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757" firstSheet="0" activeTab="0" autoFilterDateGrouping="1"/>
  </bookViews>
  <sheets>
    <sheet name="5_ACOMPANHAMENTO" sheetId="1" state="visible" r:id="rId1"/>
    <sheet name="6_Paradas" sheetId="2" state="visible" r:id="rId2"/>
    <sheet name="LOG_IMPORTACAO" sheetId="3" state="visible" r:id="rId3"/>
  </sheets>
  <definedNames>
    <definedName name="_xlnm._FilterDatabase" localSheetId="0" hidden="1">'5_ACOMPANHAMENTO'!$A$1:$AD$6173</definedName>
    <definedName name="_xlnm._FilterDatabase" localSheetId="1" hidden="1">'6_Paradas'!$A$1:$J$204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yyyy-mm-dd h:mm:ss"/>
  </numFmts>
  <fonts count="10">
    <font>
      <name val="Calibri"/>
      <charset val="1"/>
      <sz val="11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sz val="11"/>
    </font>
    <font>
      <name val="Calibri"/>
      <family val="2"/>
      <sz val="9"/>
    </font>
    <font>
      <name val="Calibri"/>
      <b val="1"/>
      <color rgb="FFFFFFFF"/>
      <sz val="11"/>
    </font>
    <font>
      <name val="Calibri"/>
      <family val="2"/>
      <sz val="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F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9" fontId="5" fillId="0" borderId="0" pivotButton="0" quotePrefix="0" xfId="1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9" fontId="5" fillId="0" borderId="0" applyAlignment="1" pivotButton="0" quotePrefix="0" xfId="1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9" fontId="5" fillId="0" borderId="0" applyAlignment="1" pivotButton="0" quotePrefix="0" xfId="1">
      <alignment horizontal="center" vertical="center" wrapText="1"/>
    </xf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vertical="center" wrapText="1"/>
    </xf>
    <xf numFmtId="14" fontId="6" fillId="0" borderId="0" applyAlignment="1" pivotButton="0" quotePrefix="0" xfId="0">
      <alignment vertical="center" wrapText="1"/>
    </xf>
    <xf numFmtId="14" fontId="2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center" wrapText="1"/>
    </xf>
    <xf numFmtId="1" fontId="6" fillId="0" borderId="0" applyAlignment="1" pivotButton="0" quotePrefix="0" xfId="0">
      <alignment vertical="center" wrapText="1"/>
    </xf>
    <xf numFmtId="9" fontId="6" fillId="0" borderId="0" applyAlignment="1" pivotButton="0" quotePrefix="0" xfId="0">
      <alignment vertical="center" wrapText="1"/>
    </xf>
  </cellXfs>
  <cellStyles count="2">
    <cellStyle name="Normal" xfId="0" builtinId="0"/>
    <cellStyle name="Porcentagem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9C6500"/>
      <rgbColor rgb="FF800080"/>
      <rgbColor rgb="FF156082"/>
      <rgbColor rgb="FFCCCCCC"/>
      <rgbColor rgb="FF8B8B8B"/>
      <rgbColor rgb="FF9999FF"/>
      <rgbColor rgb="FF7030A0"/>
      <rgbColor rgb="FFFFF2CC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B0F0"/>
      <rgbColor rgb="FFFCE4D6"/>
      <rgbColor rgb="FFC6EFCE"/>
      <rgbColor rgb="FFFFEB9C"/>
      <rgbColor rgb="FF99CCFF"/>
      <rgbColor rgb="FFFFC7CE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D6577"/>
  <sheetViews>
    <sheetView tabSelected="1" zoomScaleNormal="100" workbookViewId="0">
      <pane xSplit="9" ySplit="1" topLeftCell="J6555" activePane="bottomRight" state="frozen"/>
      <selection pane="topRight" activeCell="J1" sqref="J1"/>
      <selection pane="bottomLeft" activeCell="A335" sqref="A335"/>
      <selection pane="bottomRight" activeCell="H6560" sqref="H6560"/>
    </sheetView>
  </sheetViews>
  <sheetFormatPr baseColWidth="8" defaultColWidth="0" defaultRowHeight="14.5"/>
  <cols>
    <col width="9.54296875" customWidth="1" style="16" min="1" max="1"/>
    <col width="7.1796875" customWidth="1" style="1" min="2" max="2"/>
    <col hidden="1" width="13.26953125" customWidth="1" style="1" min="3" max="3"/>
    <col width="10.453125" customWidth="1" style="1" min="4" max="4"/>
    <col width="10.1796875" customWidth="1" style="1" min="5" max="5"/>
    <col width="33.81640625" customWidth="1" style="1" min="6" max="6"/>
    <col width="8.7265625" customWidth="1" style="1" min="7" max="7"/>
    <col width="8.54296875" customWidth="1" style="1" min="8" max="8"/>
    <col width="8.26953125" customWidth="1" style="3" min="9" max="9"/>
    <col width="6.453125" customWidth="1" style="3" min="10" max="10"/>
    <col width="7.453125" customWidth="1" style="1" min="11" max="11"/>
    <col width="8.453125" customWidth="1" style="1" min="12" max="12"/>
    <col width="8.1796875" customWidth="1" style="1" min="13" max="13"/>
    <col width="13" customWidth="1" style="1" min="14" max="15"/>
    <col width="18" customWidth="1" style="1" min="16" max="18"/>
    <col width="15" customWidth="1" style="1" min="19" max="19"/>
    <col width="12" customWidth="1" style="1" min="20" max="20"/>
    <col width="15" customWidth="1" style="1" min="21" max="21"/>
    <col width="10" customWidth="1" style="1" min="22" max="22"/>
    <col width="18" customWidth="1" style="1" min="23" max="26"/>
    <col width="16" customWidth="1" style="2" min="27" max="27"/>
    <col hidden="1" width="18" customWidth="1" style="1" min="28" max="28"/>
    <col hidden="1" width="8.54296875" customWidth="1" style="1" min="29" max="29"/>
    <col hidden="1" width="13" customWidth="1" min="30" max="30"/>
    <col hidden="1" width="8.54296875" customWidth="1" style="1" min="31" max="54"/>
    <col hidden="1" width="8.54296875" customWidth="1" style="1" min="55" max="16384"/>
  </cols>
  <sheetData>
    <row r="1" ht="72.5" customFormat="1" customHeight="1" s="10">
      <c r="A1" s="13" t="inlineStr">
        <is>
          <t>Data Programada</t>
        </is>
      </c>
      <c r="B1" s="8" t="inlineStr">
        <is>
          <t>OP/Lote</t>
        </is>
      </c>
      <c r="C1" s="8" t="inlineStr">
        <is>
          <t>Cliente/Pedido</t>
        </is>
      </c>
      <c r="D1" s="8" t="inlineStr">
        <is>
          <t>Produto/Equipamento</t>
        </is>
      </c>
      <c r="E1" s="8" t="inlineStr">
        <is>
          <t>Codigo Peca</t>
        </is>
      </c>
      <c r="F1" s="8" t="inlineStr">
        <is>
          <t>Descricao Peca</t>
        </is>
      </c>
      <c r="G1" s="8" t="inlineStr">
        <is>
          <t>Operacao</t>
        </is>
      </c>
      <c r="H1" s="8" t="inlineStr">
        <is>
          <t>Setor</t>
        </is>
      </c>
      <c r="I1" s="8" t="inlineStr">
        <is>
          <t>Maquina/Posto</t>
        </is>
      </c>
      <c r="J1" s="8" t="inlineStr">
        <is>
          <t>Qtde Programada</t>
        </is>
      </c>
      <c r="K1" s="8" t="inlineStr">
        <is>
          <t>Setup Padrao (min)</t>
        </is>
      </c>
      <c r="L1" s="8" t="inlineStr">
        <is>
          <t>Tempo Unit Padrao (min/peca)</t>
        </is>
      </c>
      <c r="M1" s="8" t="inlineStr">
        <is>
          <t>Tempo Programado (min)</t>
        </is>
      </c>
      <c r="N1" s="8" t="inlineStr">
        <is>
          <t>Data Realizada</t>
        </is>
      </c>
      <c r="O1" s="8" t="inlineStr">
        <is>
          <t>Qtde Realizada</t>
        </is>
      </c>
      <c r="P1" s="8" t="inlineStr">
        <is>
          <t>Inicio Real</t>
        </is>
      </c>
      <c r="Q1" s="8" t="inlineStr">
        <is>
          <t>Fim Real</t>
        </is>
      </c>
      <c r="R1" s="8" t="inlineStr">
        <is>
          <t>Tempo Realizado (min)</t>
        </is>
      </c>
      <c r="S1" s="8" t="inlineStr">
        <is>
          <t>Refugo/Retrabalho</t>
        </is>
      </c>
      <c r="T1" s="8" t="inlineStr">
        <is>
          <t>% Realizado</t>
        </is>
      </c>
      <c r="U1" s="8" t="inlineStr">
        <is>
          <t>Status</t>
        </is>
      </c>
      <c r="V1" s="8" t="inlineStr">
        <is>
          <t>Atraso?</t>
        </is>
      </c>
      <c r="W1" s="8" t="inlineStr">
        <is>
          <t>Fila a Frente (min)</t>
        </is>
      </c>
      <c r="X1" s="8" t="inlineStr">
        <is>
          <t>Carga Dia Maquina (min)</t>
        </is>
      </c>
      <c r="Y1" s="8" t="inlineStr">
        <is>
          <t>Capacidade Dia Maquina (min)</t>
        </is>
      </c>
      <c r="Z1" s="8" t="inlineStr">
        <is>
          <t>Saldo Capacidade (min)</t>
        </is>
      </c>
      <c r="AA1" s="9" t="inlineStr">
        <is>
          <t>Ocupacao Dia Maquina %</t>
        </is>
      </c>
      <c r="AB1" s="8" t="inlineStr">
        <is>
          <t>CHAVE_LOTE_EQUIPAMENTO</t>
        </is>
      </c>
      <c r="AC1" s="8" t="inlineStr">
        <is>
          <t>LOTES_NORMALIZADOS</t>
        </is>
      </c>
      <c r="AD1" s="8" t="inlineStr">
        <is>
          <t>MAQUINA_NORMALIZADA</t>
        </is>
      </c>
    </row>
    <row r="2" ht="24" customHeight="1">
      <c r="A2" s="14" t="n">
        <v>46205</v>
      </c>
      <c r="B2" s="6" t="inlineStr">
        <is>
          <t>10199</t>
        </is>
      </c>
      <c r="C2" s="6" t="n"/>
      <c r="D2" s="6" t="inlineStr">
        <is>
          <t>58 FABRICAÇÃO EMBALAGEM</t>
        </is>
      </c>
      <c r="E2" s="6" t="inlineStr">
        <is>
          <t>20034330</t>
        </is>
      </c>
      <c r="F2" s="6" t="inlineStr">
        <is>
          <t>EMB. BASE SANTIAGO 1,03 (800X472X93)</t>
        </is>
      </c>
      <c r="G2" s="6" t="inlineStr">
        <is>
          <t>58 FABRICAÇÃO EMBALAGEM</t>
        </is>
      </c>
      <c r="H2" s="6" t="inlineStr">
        <is>
          <t>58 FABRICAÇÃO EMBALAGEM</t>
        </is>
      </c>
      <c r="I2" s="4" t="inlineStr">
        <is>
          <t>58 FABRICAÇÃO EMBALAGEM</t>
        </is>
      </c>
      <c r="J2" s="4" t="n">
        <v>8</v>
      </c>
      <c r="K2" s="6">
        <f>IF($E2="","",IFERROR(INDEX(#REF!,MATCH($E2,#REF!,0)),IFERROR(INDEX(#REF!,MATCH(VALUE($E2),#REF!,0)),"")))</f>
        <v/>
      </c>
      <c r="L2" s="6">
        <f>IF($E2="","",IFERROR(INDEX(#REF!,MATCH($E2,#REF!,0)),IFERROR(INDEX(#REF!,MATCH(VALUE($E2),#REF!,0)),"")))</f>
        <v/>
      </c>
      <c r="M2" s="6">
        <f>IF(OR($J2="",$L2=""),"",IF($K2="",0,$K2)+$J2*$L2)</f>
        <v/>
      </c>
      <c r="N2" s="4" t="n">
        <v>46205</v>
      </c>
      <c r="O2" s="4" t="n">
        <v>8</v>
      </c>
      <c r="P2" s="6" t="n"/>
      <c r="Q2" s="6" t="n"/>
      <c r="R2" s="6" t="n"/>
      <c r="S2" s="6" t="n"/>
      <c r="T2" s="6" t="n"/>
      <c r="U2" s="6" t="n"/>
      <c r="V2" s="6">
        <f>IF($A2="","",IF(AND($A2&lt;&gt;"",NOT(OR($U2="Concluído",$U2="Concluido")),TODAY()&gt;$A2),"SIM","NÃO"))</f>
        <v/>
      </c>
      <c r="W2" s="6" t="n"/>
      <c r="X2" s="6">
        <f>IF(OR($A2="",$I2=""),"",SUMIFS($M$2:$M$3798,$I$2:$I$3798,$I2,$A$2:$A$3798,$A2))</f>
        <v/>
      </c>
      <c r="Y2" s="6" t="n"/>
      <c r="Z2" s="6" t="n"/>
      <c r="AA2" s="5" t="n"/>
      <c r="AB2" s="6">
        <f>B2&amp;"|"&amp;I2</f>
        <v/>
      </c>
      <c r="AC2">
        <f>IF($B2="","","|"&amp;SUBSTITUTE(TRIM(SUBSTITUTE(SUBSTITUTE(SUBSTITUTE(SUBSTITUTE(SUBSTITUTE(SUBSTITUTE(SUBSTITUTE(SUBSTITUTE(SUBSTITUTE(SUBSTITUTE(SUBSTITUTE(SUBSTITUTE(SUBSTITUTE(SUBSTITUTE(TRIM($B2&amp;""),CHAR(10),"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","|")&amp;"|")</f>
        <v/>
      </c>
      <c r="AD2">
        <f>TRIM($I2&amp;"")</f>
        <v/>
      </c>
    </row>
    <row r="3" ht="24" customHeight="1">
      <c r="A3" s="14" t="n">
        <v>46205</v>
      </c>
      <c r="B3" s="6" t="inlineStr">
        <is>
          <t>10199</t>
        </is>
      </c>
      <c r="C3" s="6" t="n"/>
      <c r="D3" s="6" t="inlineStr">
        <is>
          <t>58 FABRICAÇÃO EMBALAGEM</t>
        </is>
      </c>
      <c r="E3" s="6" t="inlineStr">
        <is>
          <t>200522130</t>
        </is>
      </c>
      <c r="F3" s="6" t="inlineStr">
        <is>
          <t>EMB. MESA ATHENAS 1,20/1,36 VL 1/2 (764X464X65)</t>
        </is>
      </c>
      <c r="G3" s="6" t="inlineStr">
        <is>
          <t>58 FABRICAÇÃO EMBALAGEM</t>
        </is>
      </c>
      <c r="H3" s="6" t="inlineStr">
        <is>
          <t>58 FABRICAÇÃO EMBALAGEM</t>
        </is>
      </c>
      <c r="I3" s="4" t="inlineStr">
        <is>
          <t>58 FABRICAÇÃO EMBALAGEM</t>
        </is>
      </c>
      <c r="J3" s="4" t="n">
        <v>10</v>
      </c>
      <c r="K3" s="6">
        <f>IF($E3="","",IFERROR(INDEX(#REF!,MATCH($E3,#REF!,0)),IFERROR(INDEX(#REF!,MATCH(VALUE($E3),#REF!,0)),"")))</f>
        <v/>
      </c>
      <c r="L3" s="6">
        <f>IF($E3="","",IFERROR(INDEX(#REF!,MATCH($E3,#REF!,0)),IFERROR(INDEX(#REF!,MATCH(VALUE($E3),#REF!,0)),"")))</f>
        <v/>
      </c>
      <c r="M3" s="6">
        <f>IF(OR($J3="",$L3=""),"",IF($K3="",0,$K3)+$J3*$L3)</f>
        <v/>
      </c>
      <c r="N3" s="4" t="n">
        <v>46205</v>
      </c>
      <c r="O3" s="4" t="n">
        <v>10</v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5" t="n"/>
      <c r="AB3" s="6">
        <f>B3&amp;"|"&amp;I3</f>
        <v/>
      </c>
      <c r="AC3">
        <f>IF($B3="","","|"&amp;SUBSTITUTE(TRIM(SUBSTITUTE(SUBSTITUTE(SUBSTITUTE(SUBSTITUTE(SUBSTITUTE(SUBSTITUTE(SUBSTITUTE(SUBSTITUTE(SUBSTITUTE(SUBSTITUTE(SUBSTITUTE(SUBSTITUTE(SUBSTITUTE(SUBSTITUTE(TRIM($B3&amp;""),CHAR(10),"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","|")&amp;"|")</f>
        <v/>
      </c>
      <c r="AD3">
        <f>TRIM($I3&amp;"")</f>
        <v/>
      </c>
    </row>
    <row r="4" ht="24" customHeight="1">
      <c r="A4" s="14" t="n">
        <v>46205</v>
      </c>
      <c r="B4" s="6" t="inlineStr">
        <is>
          <t>10199</t>
        </is>
      </c>
      <c r="C4" s="6" t="n"/>
      <c r="D4" s="6" t="inlineStr">
        <is>
          <t>58 FABRICAÇÃO EMBALAGEM</t>
        </is>
      </c>
      <c r="E4" s="6" t="inlineStr">
        <is>
          <t>30002730</t>
        </is>
      </c>
      <c r="F4" s="6" t="inlineStr">
        <is>
          <t>PAPELAO CAD VENETO / VIA (980X430X6)</t>
        </is>
      </c>
      <c r="G4" s="6" t="inlineStr">
        <is>
          <t>58 FABRICAÇÃO EMBALAGEM</t>
        </is>
      </c>
      <c r="H4" s="6" t="inlineStr">
        <is>
          <t>58 FABRICAÇÃO EMBALAGEM</t>
        </is>
      </c>
      <c r="I4" s="4" t="inlineStr">
        <is>
          <t>58 FABRICAÇÃO EMBALAGEM</t>
        </is>
      </c>
      <c r="J4" s="4" t="n">
        <v>600</v>
      </c>
      <c r="K4" s="6">
        <f>IF($E4="","",IFERROR(INDEX(#REF!,MATCH($E4,#REF!,0)),IFERROR(INDEX(#REF!,MATCH(VALUE($E4),#REF!,0)),"")))</f>
        <v/>
      </c>
      <c r="L4" s="6">
        <f>IF($E4="","",IFERROR(INDEX(#REF!,MATCH($E4,#REF!,0)),IFERROR(INDEX(#REF!,MATCH(VALUE($E4),#REF!,0)),"")))</f>
        <v/>
      </c>
      <c r="M4" s="6">
        <f>IF(OR($J4="",$L4=""),"",IF($K4="",0,$K4)+$J4*$L4)</f>
        <v/>
      </c>
      <c r="N4" s="4" t="n">
        <v>46205</v>
      </c>
      <c r="O4" s="4" t="n">
        <v>600</v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5" t="n"/>
      <c r="AB4" s="6">
        <f>B4&amp;"|"&amp;I4</f>
        <v/>
      </c>
      <c r="AC4">
        <f>IF($B4="","","|"&amp;SUBSTITUTE(TRIM(SUBSTITUTE(SUBSTITUTE(SUBSTITUTE(SUBSTITUTE(SUBSTITUTE(SUBSTITUTE(SUBSTITUTE(SUBSTITUTE(SUBSTITUTE(SUBSTITUTE(SUBSTITUTE(SUBSTITUTE(SUBSTITUTE(SUBSTITUTE(TRIM($B4&amp;""),CHAR(10),"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","|")&amp;"|")</f>
        <v/>
      </c>
      <c r="AD4">
        <f>TRIM($I4&amp;"")</f>
        <v/>
      </c>
    </row>
    <row r="5" ht="24" customHeight="1">
      <c r="A5" s="14" t="n">
        <v>46205</v>
      </c>
      <c r="B5" s="6" t="inlineStr">
        <is>
          <t>10199</t>
        </is>
      </c>
      <c r="C5" s="6" t="n"/>
      <c r="D5" s="6" t="inlineStr">
        <is>
          <t>58 FABRICAÇÃO EMBALAGEM</t>
        </is>
      </c>
      <c r="E5" s="6" t="inlineStr">
        <is>
          <t>30003031</t>
        </is>
      </c>
      <c r="F5" s="6" t="inlineStr">
        <is>
          <t>EMB. ACESSORIOS CAD PE INTEIRO (530X120X60)</t>
        </is>
      </c>
      <c r="G5" s="6" t="inlineStr">
        <is>
          <t>58 FABRICAÇÃO EMBALAGEM</t>
        </is>
      </c>
      <c r="H5" s="6" t="inlineStr">
        <is>
          <t>58 FABRICAÇÃO EMBALAGEM</t>
        </is>
      </c>
      <c r="I5" s="4" t="inlineStr">
        <is>
          <t>58 FABRICAÇÃO EMBALAGEM</t>
        </is>
      </c>
      <c r="J5" s="4" t="n">
        <v>322</v>
      </c>
      <c r="K5" s="6">
        <f>IF($E5="","",IFERROR(INDEX(#REF!,MATCH($E5,#REF!,0)),IFERROR(INDEX(#REF!,MATCH(VALUE($E5),#REF!,0)),"")))</f>
        <v/>
      </c>
      <c r="L5" s="6">
        <f>IF($E5="","",IFERROR(INDEX(#REF!,MATCH($E5,#REF!,0)),IFERROR(INDEX(#REF!,MATCH(VALUE($E5),#REF!,0)),"")))</f>
        <v/>
      </c>
      <c r="M5" s="6">
        <f>IF(OR($J5="",$L5=""),"",IF($K5="",0,$K5)+$J5*$L5)</f>
        <v/>
      </c>
      <c r="N5" s="4" t="n">
        <v>46205</v>
      </c>
      <c r="O5" s="4" t="n">
        <v>322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5" t="n"/>
      <c r="AB5" s="6">
        <f>B5&amp;"|"&amp;I5</f>
        <v/>
      </c>
      <c r="AC5">
        <f>IF($B5="","","|"&amp;SUBSTITUTE(TRIM(SUBSTITUTE(SUBSTITUTE(SUBSTITUTE(SUBSTITUTE(SUBSTITUTE(SUBSTITUTE(SUBSTITUTE(SUBSTITUTE(SUBSTITUTE(SUBSTITUTE(SUBSTITUTE(SUBSTITUTE(SUBSTITUTE(SUBSTITUTE(TRIM($B5&amp;""),CHAR(10),"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","|")&amp;"|")</f>
        <v/>
      </c>
      <c r="AD5">
        <f>TRIM($I5&amp;"")</f>
        <v/>
      </c>
    </row>
    <row r="6" ht="24" customHeight="1">
      <c r="A6" s="14" t="n">
        <v>46205</v>
      </c>
      <c r="B6" s="6" t="inlineStr">
        <is>
          <t>10199</t>
        </is>
      </c>
      <c r="C6" s="6" t="n"/>
      <c r="D6" s="6" t="inlineStr">
        <is>
          <t>58 FABRICAÇÃO EMBALAGEM</t>
        </is>
      </c>
      <c r="E6" s="6" t="inlineStr">
        <is>
          <t>30003032</t>
        </is>
      </c>
      <c r="F6" s="6" t="inlineStr">
        <is>
          <t>PAPELAO TRASEIRO 280X410 - ENCOSTO PE INTEIRO (X3)</t>
        </is>
      </c>
      <c r="G6" s="6" t="inlineStr">
        <is>
          <t>58 FABRICAÇÃO EMBALAGEM</t>
        </is>
      </c>
      <c r="H6" s="6" t="inlineStr">
        <is>
          <t>58 FABRICAÇÃO EMBALAGEM</t>
        </is>
      </c>
      <c r="I6" s="4" t="inlineStr">
        <is>
          <t>58 FABRICAÇÃO EMBALAGEM</t>
        </is>
      </c>
      <c r="J6" s="4" t="n">
        <v>644</v>
      </c>
      <c r="K6" s="6">
        <f>IF($E6="","",IFERROR(INDEX(#REF!,MATCH($E6,#REF!,0)),IFERROR(INDEX(#REF!,MATCH(VALUE($E6),#REF!,0)),"")))</f>
        <v/>
      </c>
      <c r="L6" s="6">
        <f>IF($E6="","",IFERROR(INDEX(#REF!,MATCH($E6,#REF!,0)),IFERROR(INDEX(#REF!,MATCH(VALUE($E6),#REF!,0)),"")))</f>
        <v/>
      </c>
      <c r="M6" s="6">
        <f>IF(OR($J6="",$L6=""),"",IF($K6="",0,$K6)+$J6*$L6)</f>
        <v/>
      </c>
      <c r="N6" s="4" t="n">
        <v>46205</v>
      </c>
      <c r="O6" s="4" t="n">
        <v>644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5" t="n"/>
      <c r="AB6" s="6">
        <f>B6&amp;"|"&amp;I6</f>
        <v/>
      </c>
      <c r="AC6">
        <f>IF($B6="","","|"&amp;SUBSTITUTE(TRIM(SUBSTITUTE(SUBSTITUTE(SUBSTITUTE(SUBSTITUTE(SUBSTITUTE(SUBSTITUTE(SUBSTITUTE(SUBSTITUTE(SUBSTITUTE(SUBSTITUTE(SUBSTITUTE(SUBSTITUTE(SUBSTITUTE(SUBSTITUTE(TRIM($B6&amp;""),CHAR(10),"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","|")&amp;"|")</f>
        <v/>
      </c>
      <c r="AD6">
        <f>TRIM($I6&amp;"")</f>
        <v/>
      </c>
    </row>
    <row r="7" ht="24" customHeight="1">
      <c r="A7" s="14" t="n">
        <v>46205</v>
      </c>
      <c r="B7" s="6" t="inlineStr">
        <is>
          <t>10199</t>
        </is>
      </c>
      <c r="C7" s="6" t="n"/>
      <c r="D7" s="6" t="inlineStr">
        <is>
          <t>58 FABRICAÇÃO EMBALAGEM</t>
        </is>
      </c>
      <c r="E7" s="6" t="inlineStr">
        <is>
          <t>30003033</t>
        </is>
      </c>
      <c r="F7" s="6" t="inlineStr">
        <is>
          <t>PAPELAO FRENTE 490X410 - ENCOSTO PE INTEIRO (X3)</t>
        </is>
      </c>
      <c r="G7" s="6" t="inlineStr">
        <is>
          <t>58 FABRICAÇÃO EMBALAGEM</t>
        </is>
      </c>
      <c r="H7" s="6" t="inlineStr">
        <is>
          <t>58 FABRICAÇÃO EMBALAGEM</t>
        </is>
      </c>
      <c r="I7" s="4" t="inlineStr">
        <is>
          <t>58 FABRICAÇÃO EMBALAGEM</t>
        </is>
      </c>
      <c r="J7" s="4" t="n">
        <v>644</v>
      </c>
      <c r="K7" s="6">
        <f>IF($E7="","",IFERROR(INDEX(#REF!,MATCH($E7,#REF!,0)),IFERROR(INDEX(#REF!,MATCH(VALUE($E7),#REF!,0)),"")))</f>
        <v/>
      </c>
      <c r="L7" s="6">
        <f>IF($E7="","",IFERROR(INDEX(#REF!,MATCH($E7,#REF!,0)),IFERROR(INDEX(#REF!,MATCH(VALUE($E7),#REF!,0)),"")))</f>
        <v/>
      </c>
      <c r="M7" s="6">
        <f>IF(OR($J7="",$L7=""),"",IF($K7="",0,$K7)+$J7*$L7)</f>
        <v/>
      </c>
      <c r="N7" s="4" t="n">
        <v>46205</v>
      </c>
      <c r="O7" s="4" t="n">
        <v>644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5" t="n"/>
      <c r="AB7" s="6">
        <f>B7&amp;"|"&amp;I7</f>
        <v/>
      </c>
      <c r="AC7">
        <f>IF($B7="","","|"&amp;SUBSTITUTE(TRIM(SUBSTITUTE(SUBSTITUTE(SUBSTITUTE(SUBSTITUTE(SUBSTITUTE(SUBSTITUTE(SUBSTITUTE(SUBSTITUTE(SUBSTITUTE(SUBSTITUTE(SUBSTITUTE(SUBSTITUTE(SUBSTITUTE(SUBSTITUTE(TRIM($B7&amp;""),CHAR(10),"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","|")&amp;"|")</f>
        <v/>
      </c>
      <c r="AD7">
        <f>TRIM($I7&amp;"")</f>
        <v/>
      </c>
    </row>
    <row r="8" ht="24" customHeight="1">
      <c r="A8" s="14" t="n">
        <v>46205</v>
      </c>
      <c r="B8" s="6" t="inlineStr">
        <is>
          <t>10199</t>
        </is>
      </c>
      <c r="C8" s="6" t="n"/>
      <c r="D8" s="6" t="inlineStr">
        <is>
          <t>58 FABRICAÇÃO EMBALAGEM</t>
        </is>
      </c>
      <c r="E8" s="6" t="inlineStr">
        <is>
          <t>30003330</t>
        </is>
      </c>
      <c r="F8" s="6" t="inlineStr">
        <is>
          <t>EMB. ESPALDAR TOPAZIO (412X65X60)</t>
        </is>
      </c>
      <c r="G8" s="6" t="inlineStr">
        <is>
          <t>58 FABRICAÇÃO EMBALAGEM</t>
        </is>
      </c>
      <c r="H8" s="6" t="inlineStr">
        <is>
          <t>58 FABRICAÇÃO EMBALAGEM</t>
        </is>
      </c>
      <c r="I8" s="4" t="inlineStr">
        <is>
          <t>58 FABRICAÇÃO EMBALAGEM</t>
        </is>
      </c>
      <c r="J8" s="4" t="n">
        <v>22</v>
      </c>
      <c r="K8" s="6">
        <f>IF($E8="","",IFERROR(INDEX(#REF!,MATCH($E8,#REF!,0)),IFERROR(INDEX(#REF!,MATCH(VALUE($E8),#REF!,0)),"")))</f>
        <v/>
      </c>
      <c r="L8" s="6">
        <f>IF($E8="","",IFERROR(INDEX(#REF!,MATCH($E8,#REF!,0)),IFERROR(INDEX(#REF!,MATCH(VALUE($E8),#REF!,0)),"")))</f>
        <v/>
      </c>
      <c r="M8" s="6">
        <f>IF(OR($J8="",$L8=""),"",IF($K8="",0,$K8)+$J8*$L8)</f>
        <v/>
      </c>
      <c r="N8" s="4" t="n">
        <v>46205</v>
      </c>
      <c r="O8" s="4" t="n">
        <v>22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5" t="n"/>
      <c r="AB8" s="6">
        <f>B8&amp;"|"&amp;I8</f>
        <v/>
      </c>
      <c r="AC8">
        <f>IF($B8="","","|"&amp;SUBSTITUTE(TRIM(SUBSTITUTE(SUBSTITUTE(SUBSTITUTE(SUBSTITUTE(SUBSTITUTE(SUBSTITUTE(SUBSTITUTE(SUBSTITUTE(SUBSTITUTE(SUBSTITUTE(SUBSTITUTE(SUBSTITUTE(SUBSTITUTE(SUBSTITUTE(TRIM($B8&amp;""),CHAR(10),"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","|")&amp;"|")</f>
        <v/>
      </c>
      <c r="AD8">
        <f>TRIM($I8&amp;"")</f>
        <v/>
      </c>
    </row>
    <row r="9" ht="24" customHeight="1">
      <c r="A9" s="14" t="n">
        <v>46205</v>
      </c>
      <c r="B9" s="6" t="inlineStr">
        <is>
          <t>10199</t>
        </is>
      </c>
      <c r="C9" s="6" t="n"/>
      <c r="D9" s="6" t="inlineStr">
        <is>
          <t>58 FABRICAÇÃO EMBALAGEM</t>
        </is>
      </c>
      <c r="E9" s="6" t="inlineStr">
        <is>
          <t>30003430</t>
        </is>
      </c>
      <c r="F9" s="6" t="inlineStr">
        <is>
          <t>EMB. CADEIRAS DAKAR (975X440X83)</t>
        </is>
      </c>
      <c r="G9" s="6" t="inlineStr">
        <is>
          <t>58 FABRICAÇÃO EMBALAGEM</t>
        </is>
      </c>
      <c r="H9" s="6" t="inlineStr">
        <is>
          <t>58 FABRICAÇÃO EMBALAGEM</t>
        </is>
      </c>
      <c r="I9" s="4" t="inlineStr">
        <is>
          <t>58 FABRICAÇÃO EMBALAGEM</t>
        </is>
      </c>
      <c r="J9" s="4" t="n">
        <v>26</v>
      </c>
      <c r="K9" s="6">
        <f>IF($E9="","",IFERROR(INDEX(#REF!,MATCH($E9,#REF!,0)),IFERROR(INDEX(#REF!,MATCH(VALUE($E9),#REF!,0)),"")))</f>
        <v/>
      </c>
      <c r="L9" s="6">
        <f>IF($E9="","",IFERROR(INDEX(#REF!,MATCH($E9,#REF!,0)),IFERROR(INDEX(#REF!,MATCH(VALUE($E9),#REF!,0)),"")))</f>
        <v/>
      </c>
      <c r="M9" s="6">
        <f>IF(OR($J9="",$L9=""),"",IF($K9="",0,$K9)+$J9*$L9)</f>
        <v/>
      </c>
      <c r="N9" s="4" t="n">
        <v>46205</v>
      </c>
      <c r="O9" s="4" t="n">
        <v>26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5" t="n"/>
      <c r="AB9" s="6">
        <f>B9&amp;"|"&amp;I9</f>
        <v/>
      </c>
      <c r="AC9">
        <f>IF($B9="","","|"&amp;SUBSTITUTE(TRIM(SUBSTITUTE(SUBSTITUTE(SUBSTITUTE(SUBSTITUTE(SUBSTITUTE(SUBSTITUTE(SUBSTITUTE(SUBSTITUTE(SUBSTITUTE(SUBSTITUTE(SUBSTITUTE(SUBSTITUTE(SUBSTITUTE(SUBSTITUTE(TRIM($B9&amp;""),CHAR(10),"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","|")&amp;"|")</f>
        <v/>
      </c>
      <c r="AD9">
        <f>TRIM($I9&amp;"")</f>
        <v/>
      </c>
    </row>
    <row r="10" ht="24" customHeight="1">
      <c r="A10" s="14" t="n">
        <v>46205</v>
      </c>
      <c r="B10" s="6" t="inlineStr">
        <is>
          <t>10199</t>
        </is>
      </c>
      <c r="C10" s="6" t="n"/>
      <c r="D10" s="6" t="inlineStr">
        <is>
          <t>58 FABRICAÇÃO EMBALAGEM</t>
        </is>
      </c>
      <c r="E10" s="6" t="inlineStr">
        <is>
          <t>30003432</t>
        </is>
      </c>
      <c r="F10" s="6" t="inlineStr">
        <is>
          <t>EMB. TRAVESSAS CADEIRAS DAKAR (435X435X50)</t>
        </is>
      </c>
      <c r="G10" s="6" t="inlineStr">
        <is>
          <t>58 FABRICAÇÃO EMBALAGEM</t>
        </is>
      </c>
      <c r="H10" s="6" t="inlineStr">
        <is>
          <t>58 FABRICAÇÃO EMBALAGEM</t>
        </is>
      </c>
      <c r="I10" s="4" t="inlineStr">
        <is>
          <t>58 FABRICAÇÃO EMBALAGEM</t>
        </is>
      </c>
      <c r="J10" s="4" t="n">
        <v>26</v>
      </c>
      <c r="K10" s="6">
        <f>IF($E10="","",IFERROR(INDEX(#REF!,MATCH($E10,#REF!,0)),IFERROR(INDEX(#REF!,MATCH(VALUE($E10),#REF!,0)),"")))</f>
        <v/>
      </c>
      <c r="L10" s="6">
        <f>IF($E10="","",IFERROR(INDEX(#REF!,MATCH($E10,#REF!,0)),IFERROR(INDEX(#REF!,MATCH(VALUE($E10),#REF!,0)),"")))</f>
        <v/>
      </c>
      <c r="M10" s="6">
        <f>IF(OR($J10="",$L10=""),"",IF($K10="",0,$K10)+$J10*$L10)</f>
        <v/>
      </c>
      <c r="N10" s="4" t="n">
        <v>46205</v>
      </c>
      <c r="O10" s="4" t="n">
        <v>26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5" t="n"/>
      <c r="AB10" s="6">
        <f>B10&amp;"|"&amp;I10</f>
        <v/>
      </c>
      <c r="AC10">
        <f>IF($B10="","","|"&amp;SUBSTITUTE(TRIM(SUBSTITUTE(SUBSTITUTE(SUBSTITUTE(SUBSTITUTE(SUBSTITUTE(SUBSTITUTE(SUBSTITUTE(SUBSTITUTE(SUBSTITUTE(SUBSTITUTE(SUBSTITUTE(SUBSTITUTE(SUBSTITUTE(SUBSTITUTE(TRIM($B10&amp;""),CHAR(10),"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","|")&amp;"|")</f>
        <v/>
      </c>
      <c r="AD10">
        <f>TRIM($I10&amp;"")</f>
        <v/>
      </c>
    </row>
    <row r="11" ht="24" customHeight="1">
      <c r="A11" s="14" t="n">
        <v>46205</v>
      </c>
      <c r="B11" s="6" t="inlineStr">
        <is>
          <t>10199</t>
        </is>
      </c>
      <c r="C11" s="6" t="n"/>
      <c r="D11" s="6" t="inlineStr">
        <is>
          <t>58 FABRICAÇÃO EMBALAGEM</t>
        </is>
      </c>
      <c r="E11" s="6" t="inlineStr">
        <is>
          <t>300048930</t>
        </is>
      </c>
      <c r="F11" s="6" t="inlineStr">
        <is>
          <t>EMB. CADEIRA SANTIAGO (935X449X100)</t>
        </is>
      </c>
      <c r="G11" s="6" t="inlineStr">
        <is>
          <t>58 FABRICAÇÃO EMBALAGEM</t>
        </is>
      </c>
      <c r="H11" s="6" t="inlineStr">
        <is>
          <t>58 FABRICAÇÃO EMBALAGEM</t>
        </is>
      </c>
      <c r="I11" s="4" t="inlineStr">
        <is>
          <t>58 FABRICAÇÃO EMBALAGEM</t>
        </is>
      </c>
      <c r="J11" s="4" t="n">
        <v>24</v>
      </c>
      <c r="K11" s="6">
        <f>IF($E11="","",IFERROR(INDEX(#REF!,MATCH($E11,#REF!,0)),IFERROR(INDEX(#REF!,MATCH(VALUE($E11),#REF!,0)),"")))</f>
        <v/>
      </c>
      <c r="L11" s="6">
        <f>IF($E11="","",IFERROR(INDEX(#REF!,MATCH($E11,#REF!,0)),IFERROR(INDEX(#REF!,MATCH(VALUE($E11),#REF!,0)),"")))</f>
        <v/>
      </c>
      <c r="M11" s="6">
        <f>IF(OR($J11="",$L11=""),"",IF($K11="",0,$K11)+$J11*$L11)</f>
        <v/>
      </c>
      <c r="N11" s="4" t="n">
        <v>46205</v>
      </c>
      <c r="O11" s="4" t="n">
        <v>24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5" t="n"/>
      <c r="AB11" s="6">
        <f>B11&amp;"|"&amp;I11</f>
        <v/>
      </c>
      <c r="AC11">
        <f>IF($B11="","","|"&amp;SUBSTITUTE(TRIM(SUBSTITUTE(SUBSTITUTE(SUBSTITUTE(SUBSTITUTE(SUBSTITUTE(SUBSTITUTE(SUBSTITUTE(SUBSTITUTE(SUBSTITUTE(SUBSTITUTE(SUBSTITUTE(SUBSTITUTE(SUBSTITUTE(SUBSTITUTE(TRIM($B11&amp;""),CHAR(10),"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","|")&amp;"|")</f>
        <v/>
      </c>
      <c r="AD11">
        <f>TRIM($I11&amp;"")</f>
        <v/>
      </c>
    </row>
    <row r="12" ht="24" customHeight="1">
      <c r="A12" s="14" t="n">
        <v>46205</v>
      </c>
      <c r="B12" s="6" t="inlineStr">
        <is>
          <t>10199</t>
        </is>
      </c>
      <c r="C12" s="6" t="n"/>
      <c r="D12" s="6" t="inlineStr">
        <is>
          <t>58 FABRICAÇÃO EMBALAGEM</t>
        </is>
      </c>
      <c r="E12" s="6" t="inlineStr">
        <is>
          <t>300048931</t>
        </is>
      </c>
      <c r="F12" s="6" t="inlineStr">
        <is>
          <t>EMB. TRAVESSAS CADEIRA SANTIAGO (365X280X35)</t>
        </is>
      </c>
      <c r="G12" s="6" t="inlineStr">
        <is>
          <t>58 FABRICAÇÃO EMBALAGEM</t>
        </is>
      </c>
      <c r="H12" s="6" t="inlineStr">
        <is>
          <t>58 FABRICAÇÃO EMBALAGEM</t>
        </is>
      </c>
      <c r="I12" s="4" t="inlineStr">
        <is>
          <t>58 FABRICAÇÃO EMBALAGEM</t>
        </is>
      </c>
      <c r="J12" s="4" t="n">
        <v>54</v>
      </c>
      <c r="K12" s="6">
        <f>IF($E12="","",IFERROR(INDEX(#REF!,MATCH($E12,#REF!,0)),IFERROR(INDEX(#REF!,MATCH(VALUE($E12),#REF!,0)),"")))</f>
        <v/>
      </c>
      <c r="L12" s="6">
        <f>IF($E12="","",IFERROR(INDEX(#REF!,MATCH($E12,#REF!,0)),IFERROR(INDEX(#REF!,MATCH(VALUE($E12),#REF!,0)),"")))</f>
        <v/>
      </c>
      <c r="M12" s="6">
        <f>IF(OR($J12="",$L12=""),"",IF($K12="",0,$K12)+$J12*$L12)</f>
        <v/>
      </c>
      <c r="N12" s="4" t="n">
        <v>46205</v>
      </c>
      <c r="O12" s="4" t="n">
        <v>54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5" t="n"/>
      <c r="AB12" s="6">
        <f>B12&amp;"|"&amp;I12</f>
        <v/>
      </c>
      <c r="AC12">
        <f>IF($B12="","","|"&amp;SUBSTITUTE(TRIM(SUBSTITUTE(SUBSTITUTE(SUBSTITUTE(SUBSTITUTE(SUBSTITUTE(SUBSTITUTE(SUBSTITUTE(SUBSTITUTE(SUBSTITUTE(SUBSTITUTE(SUBSTITUTE(SUBSTITUTE(SUBSTITUTE(SUBSTITUTE(TRIM($B12&amp;""),CHAR(10),"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","|")&amp;"|")</f>
        <v/>
      </c>
      <c r="AD12">
        <f>TRIM($I12&amp;"")</f>
        <v/>
      </c>
    </row>
    <row r="13" ht="24" customHeight="1">
      <c r="A13" s="14" t="n">
        <v>46205</v>
      </c>
      <c r="B13" s="6" t="inlineStr">
        <is>
          <t>10199</t>
        </is>
      </c>
      <c r="C13" s="6" t="n"/>
      <c r="D13" s="6" t="inlineStr">
        <is>
          <t>58 FABRICAÇÃO EMBALAGEM</t>
        </is>
      </c>
      <c r="E13" s="6" t="inlineStr">
        <is>
          <t>30008130</t>
        </is>
      </c>
      <c r="F13" s="6" t="inlineStr">
        <is>
          <t>EMB. CADEIRA CORDOBA (943X450X115)</t>
        </is>
      </c>
      <c r="G13" s="6" t="inlineStr">
        <is>
          <t>58 FABRICAÇÃO EMBALAGEM</t>
        </is>
      </c>
      <c r="H13" s="6" t="inlineStr">
        <is>
          <t>58 FABRICAÇÃO EMBALAGEM</t>
        </is>
      </c>
      <c r="I13" s="4" t="inlineStr">
        <is>
          <t>58 FABRICAÇÃO EMBALAGEM</t>
        </is>
      </c>
      <c r="J13" s="4" t="n">
        <v>30</v>
      </c>
      <c r="K13" s="6">
        <f>IF($E13="","",IFERROR(INDEX(#REF!,MATCH($E13,#REF!,0)),IFERROR(INDEX(#REF!,MATCH(VALUE($E13),#REF!,0)),"")))</f>
        <v/>
      </c>
      <c r="L13" s="6">
        <f>IF($E13="","",IFERROR(INDEX(#REF!,MATCH($E13,#REF!,0)),IFERROR(INDEX(#REF!,MATCH(VALUE($E13),#REF!,0)),"")))</f>
        <v/>
      </c>
      <c r="M13" s="6">
        <f>IF(OR($J13="",$L13=""),"",IF($K13="",0,$K13)+$J13*$L13)</f>
        <v/>
      </c>
      <c r="N13" s="4" t="n">
        <v>46205</v>
      </c>
      <c r="O13" s="4" t="n">
        <v>30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5" t="n"/>
      <c r="AB13" s="6">
        <f>B13&amp;"|"&amp;I13</f>
        <v/>
      </c>
      <c r="AC13">
        <f>IF($B13="","","|"&amp;SUBSTITUTE(TRIM(SUBSTITUTE(SUBSTITUTE(SUBSTITUTE(SUBSTITUTE(SUBSTITUTE(SUBSTITUTE(SUBSTITUTE(SUBSTITUTE(SUBSTITUTE(SUBSTITUTE(SUBSTITUTE(SUBSTITUTE(SUBSTITUTE(SUBSTITUTE(TRIM($B13&amp;""),CHAR(10),"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","|")&amp;"|")</f>
        <v/>
      </c>
      <c r="AD13">
        <f>TRIM($I13&amp;"")</f>
        <v/>
      </c>
    </row>
    <row r="14" ht="24" customHeight="1">
      <c r="A14" s="14" t="n">
        <v>46205</v>
      </c>
      <c r="B14" s="6" t="inlineStr">
        <is>
          <t>10199</t>
        </is>
      </c>
      <c r="C14" s="6" t="n"/>
      <c r="D14" s="6" t="inlineStr">
        <is>
          <t>58 FABRICAÇÃO EMBALAGEM</t>
        </is>
      </c>
      <c r="E14" s="6" t="inlineStr">
        <is>
          <t>301240130</t>
        </is>
      </c>
      <c r="F14" s="6" t="inlineStr">
        <is>
          <t>EMB. BASE DUBLIN 1,36 (880X774X64) EMENDADA</t>
        </is>
      </c>
      <c r="G14" s="6" t="inlineStr">
        <is>
          <t>58 FABRICAÇÃO EMBALAGEM</t>
        </is>
      </c>
      <c r="H14" s="6" t="inlineStr">
        <is>
          <t>58 FABRICAÇÃO EMBALAGEM</t>
        </is>
      </c>
      <c r="I14" s="4" t="inlineStr">
        <is>
          <t>58 FABRICAÇÃO EMBALAGEM</t>
        </is>
      </c>
      <c r="J14" s="4" t="n">
        <v>20</v>
      </c>
      <c r="K14" s="6">
        <f>IF($E14="","",IFERROR(INDEX(#REF!,MATCH($E14,#REF!,0)),IFERROR(INDEX(#REF!,MATCH(VALUE($E14),#REF!,0)),"")))</f>
        <v/>
      </c>
      <c r="L14" s="6">
        <f>IF($E14="","",IFERROR(INDEX(#REF!,MATCH($E14,#REF!,0)),IFERROR(INDEX(#REF!,MATCH(VALUE($E14),#REF!,0)),"")))</f>
        <v/>
      </c>
      <c r="M14" s="6">
        <f>IF(OR($J14="",$L14=""),"",IF($K14="",0,$K14)+$J14*$L14)</f>
        <v/>
      </c>
      <c r="N14" s="4" t="n">
        <v>46205</v>
      </c>
      <c r="O14" s="4" t="n">
        <v>20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5" t="n"/>
      <c r="AB14" s="6">
        <f>B14&amp;"|"&amp;I14</f>
        <v/>
      </c>
      <c r="AC14">
        <f>IF($B14="","","|"&amp;SUBSTITUTE(TRIM(SUBSTITUTE(SUBSTITUTE(SUBSTITUTE(SUBSTITUTE(SUBSTITUTE(SUBSTITUTE(SUBSTITUTE(SUBSTITUTE(SUBSTITUTE(SUBSTITUTE(SUBSTITUTE(SUBSTITUTE(SUBSTITUTE(SUBSTITUTE(TRIM($B14&amp;""),CHAR(10),"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","|")&amp;"|")</f>
        <v/>
      </c>
      <c r="AD14">
        <f>TRIM($I14&amp;"")</f>
        <v/>
      </c>
    </row>
    <row r="15" ht="24" customHeight="1">
      <c r="A15" s="14" t="n">
        <v>46205</v>
      </c>
      <c r="B15" s="6" t="inlineStr">
        <is>
          <t>10199</t>
        </is>
      </c>
      <c r="C15" s="6" t="n"/>
      <c r="D15" s="6" t="inlineStr">
        <is>
          <t>58 FABRICAÇÃO EMBALAGEM</t>
        </is>
      </c>
      <c r="E15" s="6" t="inlineStr">
        <is>
          <t>301248130</t>
        </is>
      </c>
      <c r="F15" s="6" t="inlineStr">
        <is>
          <t>EMB. BASE DUBLIN 1,03 LIGHT (774X728X38)</t>
        </is>
      </c>
      <c r="G15" s="6" t="inlineStr">
        <is>
          <t>58 FABRICAÇÃO EMBALAGEM</t>
        </is>
      </c>
      <c r="H15" s="6" t="inlineStr">
        <is>
          <t>58 FABRICAÇÃO EMBALAGEM</t>
        </is>
      </c>
      <c r="I15" s="4" t="inlineStr">
        <is>
          <t>58 FABRICAÇÃO EMBALAGEM</t>
        </is>
      </c>
      <c r="J15" s="4" t="n">
        <v>150</v>
      </c>
      <c r="K15" s="6">
        <f>IF($E15="","",IFERROR(INDEX(#REF!,MATCH($E15,#REF!,0)),IFERROR(INDEX(#REF!,MATCH(VALUE($E15),#REF!,0)),"")))</f>
        <v/>
      </c>
      <c r="L15" s="6">
        <f>IF($E15="","",IFERROR(INDEX(#REF!,MATCH($E15,#REF!,0)),IFERROR(INDEX(#REF!,MATCH(VALUE($E15),#REF!,0)),"")))</f>
        <v/>
      </c>
      <c r="M15" s="6">
        <f>IF(OR($J15="",$L15=""),"",IF($K15="",0,$K15)+$J15*$L15)</f>
        <v/>
      </c>
      <c r="N15" s="4" t="n">
        <v>46205</v>
      </c>
      <c r="O15" s="4" t="n">
        <v>150</v>
      </c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5" t="n"/>
      <c r="AB15" s="6">
        <f>B15&amp;"|"&amp;I15</f>
        <v/>
      </c>
      <c r="AC15">
        <f>IF($B15="","","|"&amp;SUBSTITUTE(TRIM(SUBSTITUTE(SUBSTITUTE(SUBSTITUTE(SUBSTITUTE(SUBSTITUTE(SUBSTITUTE(SUBSTITUTE(SUBSTITUTE(SUBSTITUTE(SUBSTITUTE(SUBSTITUTE(SUBSTITUTE(SUBSTITUTE(SUBSTITUTE(TRIM($B15&amp;""),CHAR(10),"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","|")&amp;"|")</f>
        <v/>
      </c>
      <c r="AD15">
        <f>TRIM($I15&amp;"")</f>
        <v/>
      </c>
    </row>
    <row r="16" ht="24" customHeight="1">
      <c r="A16" s="14" t="n">
        <v>46205</v>
      </c>
      <c r="B16" s="6" t="inlineStr">
        <is>
          <t>10199</t>
        </is>
      </c>
      <c r="C16" s="6" t="n"/>
      <c r="D16" s="6" t="inlineStr">
        <is>
          <t>58 FABRICAÇÃO EMBALAGEM</t>
        </is>
      </c>
      <c r="E16" s="6" t="inlineStr">
        <is>
          <t>200306130</t>
        </is>
      </c>
      <c r="F16" s="6" t="inlineStr">
        <is>
          <t>EMB BASE GENOVA 1,36/1,60 (1610X125X193)</t>
        </is>
      </c>
      <c r="G16" s="6" t="inlineStr">
        <is>
          <t>58 FABRICAÇÃO EMBALAGEM</t>
        </is>
      </c>
      <c r="H16" s="6" t="inlineStr">
        <is>
          <t>58 FABRICAÇÃO EMBALAGEM</t>
        </is>
      </c>
      <c r="I16" s="4" t="inlineStr">
        <is>
          <t>58 FABRICAÇÃO EMBALAGEM</t>
        </is>
      </c>
      <c r="J16" s="4" t="n">
        <v>10</v>
      </c>
      <c r="K16" s="6">
        <f>IF($E16="","",IFERROR(INDEX(#REF!,MATCH($E16,#REF!,0)),IFERROR(INDEX(#REF!,MATCH(VALUE($E16),#REF!,0)),"")))</f>
        <v/>
      </c>
      <c r="L16" s="6">
        <f>IF($E16="","",IFERROR(INDEX(#REF!,MATCH($E16,#REF!,0)),IFERROR(INDEX(#REF!,MATCH(VALUE($E16),#REF!,0)),"")))</f>
        <v/>
      </c>
      <c r="M16" s="6">
        <f>IF(OR($J16="",$L16=""),"",IF($K16="",0,$K16)+$J16*$L16)</f>
        <v/>
      </c>
      <c r="N16" s="4" t="n">
        <v>46205</v>
      </c>
      <c r="O16" s="4" t="n">
        <v>10</v>
      </c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5" t="n"/>
      <c r="AB16" s="6">
        <f>B16&amp;"|"&amp;I16</f>
        <v/>
      </c>
      <c r="AC16">
        <f>IF($B16="","","|"&amp;SUBSTITUTE(TRIM(SUBSTITUTE(SUBSTITUTE(SUBSTITUTE(SUBSTITUTE(SUBSTITUTE(SUBSTITUTE(SUBSTITUTE(SUBSTITUTE(SUBSTITUTE(SUBSTITUTE(SUBSTITUTE(SUBSTITUTE(SUBSTITUTE(SUBSTITUTE(TRIM($B16&amp;""),CHAR(10),"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","|")&amp;"|")</f>
        <v/>
      </c>
      <c r="AD16">
        <f>TRIM($I16&amp;"")</f>
        <v/>
      </c>
    </row>
    <row r="17" ht="24" customHeight="1">
      <c r="A17" s="14" t="n">
        <v>46205</v>
      </c>
      <c r="B17" s="6" t="inlineStr">
        <is>
          <t>10199</t>
        </is>
      </c>
      <c r="C17" s="6" t="n"/>
      <c r="D17" s="6" t="inlineStr">
        <is>
          <t>58 FABRICAÇÃO EMBALAGEM</t>
        </is>
      </c>
      <c r="E17" s="6" t="inlineStr">
        <is>
          <t>20033330</t>
        </is>
      </c>
      <c r="F17" s="6" t="inlineStr">
        <is>
          <t>EMB. TAMPO SANTIAGO 1,03 - 1060X1055X443</t>
        </is>
      </c>
      <c r="G17" s="6" t="inlineStr">
        <is>
          <t>58 FABRICAÇÃO EMBALAGEM</t>
        </is>
      </c>
      <c r="H17" s="6" t="inlineStr">
        <is>
          <t>58 FABRICAÇÃO EMBALAGEM</t>
        </is>
      </c>
      <c r="I17" s="4" t="inlineStr">
        <is>
          <t>58 FABRICAÇÃO EMBALAGEM</t>
        </is>
      </c>
      <c r="J17" s="4" t="n">
        <v>8</v>
      </c>
      <c r="K17" s="6">
        <f>IF($E17="","",IFERROR(INDEX(#REF!,MATCH($E17,#REF!,0)),IFERROR(INDEX(#REF!,MATCH(VALUE($E17),#REF!,0)),"")))</f>
        <v/>
      </c>
      <c r="L17" s="6">
        <f>IF($E17="","",IFERROR(INDEX(#REF!,MATCH($E17,#REF!,0)),IFERROR(INDEX(#REF!,MATCH(VALUE($E17),#REF!,0)),"")))</f>
        <v/>
      </c>
      <c r="M17" s="6">
        <f>IF(OR($J17="",$L17=""),"",IF($K17="",0,$K17)+$J17*$L17)</f>
        <v/>
      </c>
      <c r="N17" s="4" t="n">
        <v>46205</v>
      </c>
      <c r="O17" s="4" t="n">
        <v>8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5" t="n"/>
      <c r="AB17" s="6">
        <f>B17&amp;"|"&amp;I17</f>
        <v/>
      </c>
      <c r="AC17">
        <f>IF($B17="","","|"&amp;SUBSTITUTE(TRIM(SUBSTITUTE(SUBSTITUTE(SUBSTITUTE(SUBSTITUTE(SUBSTITUTE(SUBSTITUTE(SUBSTITUTE(SUBSTITUTE(SUBSTITUTE(SUBSTITUTE(SUBSTITUTE(SUBSTITUTE(SUBSTITUTE(SUBSTITUTE(TRIM($B17&amp;""),CHAR(10),"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","|")&amp;"|")</f>
        <v/>
      </c>
      <c r="AD17">
        <f>TRIM($I17&amp;"")</f>
        <v/>
      </c>
    </row>
    <row r="18" ht="24" customHeight="1">
      <c r="A18" s="14" t="n">
        <v>46209</v>
      </c>
      <c r="B18" s="6" t="inlineStr">
        <is>
          <t>10200,10202,10205</t>
        </is>
      </c>
      <c r="C18" s="6" t="n"/>
      <c r="D18" s="6" t="inlineStr">
        <is>
          <t>58 FABRICAÇÃO EMBALAGEM</t>
        </is>
      </c>
      <c r="E18" s="6" t="inlineStr">
        <is>
          <t>10050031</t>
        </is>
      </c>
      <c r="F18" s="6" t="inlineStr">
        <is>
          <t>EMB. MESA DE CABECEIRA MALAGA (615X408X151)</t>
        </is>
      </c>
      <c r="G18" s="6" t="inlineStr">
        <is>
          <t>58 FABRICAÇÃO EMBALAGEM</t>
        </is>
      </c>
      <c r="H18" s="6" t="inlineStr">
        <is>
          <t>58 FABRICAÇÃO EMBALAGEM</t>
        </is>
      </c>
      <c r="I18" s="4" t="inlineStr">
        <is>
          <t>58 FABRICAÇÃO EMBALAGEM</t>
        </is>
      </c>
      <c r="J18" s="4" t="n">
        <v>4</v>
      </c>
      <c r="K18" s="6">
        <f>IF($E18="","",IFERROR(INDEX(#REF!,MATCH($E18,#REF!,0)),IFERROR(INDEX(#REF!,MATCH(VALUE($E18),#REF!,0)),"")))</f>
        <v/>
      </c>
      <c r="L18" s="6">
        <f>IF($E18="","",IFERROR(INDEX(#REF!,MATCH($E18,#REF!,0)),IFERROR(INDEX(#REF!,MATCH(VALUE($E18),#REF!,0)),"")))</f>
        <v/>
      </c>
      <c r="M18" s="6">
        <f>IF(OR($J18="",$L18=""),"",IF($K18="",0,$K18)+$J18*$L18)</f>
        <v/>
      </c>
      <c r="N18" s="4" t="n">
        <v>46209</v>
      </c>
      <c r="O18" s="4" t="n">
        <v>4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5" t="n"/>
      <c r="AB18" s="6">
        <f>B18&amp;"|"&amp;I18</f>
        <v/>
      </c>
      <c r="AC18">
        <f>IF($B18="","","|"&amp;SUBSTITUTE(TRIM(SUBSTITUTE(SUBSTITUTE(SUBSTITUTE(SUBSTITUTE(SUBSTITUTE(SUBSTITUTE(SUBSTITUTE(SUBSTITUTE(SUBSTITUTE(SUBSTITUTE(SUBSTITUTE(SUBSTITUTE(SUBSTITUTE(SUBSTITUTE(TRIM($B18&amp;""),CHAR(10),"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","|")&amp;"|")</f>
        <v/>
      </c>
      <c r="AD18">
        <f>TRIM($I18&amp;"")</f>
        <v/>
      </c>
    </row>
    <row r="19" ht="24" customHeight="1">
      <c r="A19" s="14" t="n">
        <v>46209</v>
      </c>
      <c r="B19" s="6" t="inlineStr">
        <is>
          <t>10200,10202,10205</t>
        </is>
      </c>
      <c r="C19" s="6" t="n"/>
      <c r="D19" s="6" t="inlineStr">
        <is>
          <t>58 FABRICAÇÃO EMBALAGEM</t>
        </is>
      </c>
      <c r="E19" s="6" t="inlineStr">
        <is>
          <t>200190130</t>
        </is>
      </c>
      <c r="F19" s="6" t="inlineStr">
        <is>
          <t>EMB. BASE SANTIAGO DUPLA (793X485X140)</t>
        </is>
      </c>
      <c r="G19" s="6" t="inlineStr">
        <is>
          <t>58 FABRICAÇÃO EMBALAGEM</t>
        </is>
      </c>
      <c r="H19" s="6" t="inlineStr">
        <is>
          <t>58 FABRICAÇÃO EMBALAGEM</t>
        </is>
      </c>
      <c r="I19" s="4" t="inlineStr">
        <is>
          <t>58 FABRICAÇÃO EMBALAGEM</t>
        </is>
      </c>
      <c r="J19" s="4" t="n">
        <v>5</v>
      </c>
      <c r="K19" s="6">
        <f>IF($E19="","",IFERROR(INDEX(#REF!,MATCH($E19,#REF!,0)),IFERROR(INDEX(#REF!,MATCH(VALUE($E19),#REF!,0)),"")))</f>
        <v/>
      </c>
      <c r="L19" s="6">
        <f>IF($E19="","",IFERROR(INDEX(#REF!,MATCH($E19,#REF!,0)),IFERROR(INDEX(#REF!,MATCH(VALUE($E19),#REF!,0)),"")))</f>
        <v/>
      </c>
      <c r="M19" s="6">
        <f>IF(OR($J19="",$L19=""),"",IF($K19="",0,$K19)+$J19*$L19)</f>
        <v/>
      </c>
      <c r="N19" s="4" t="n">
        <v>46209</v>
      </c>
      <c r="O19" s="4" t="n">
        <v>5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5" t="n"/>
      <c r="AB19" s="6">
        <f>B19&amp;"|"&amp;I19</f>
        <v/>
      </c>
      <c r="AC19">
        <f>IF($B19="","","|"&amp;SUBSTITUTE(TRIM(SUBSTITUTE(SUBSTITUTE(SUBSTITUTE(SUBSTITUTE(SUBSTITUTE(SUBSTITUTE(SUBSTITUTE(SUBSTITUTE(SUBSTITUTE(SUBSTITUTE(SUBSTITUTE(SUBSTITUTE(SUBSTITUTE(SUBSTITUTE(TRIM($B19&amp;""),CHAR(10),"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","|")&amp;"|")</f>
        <v/>
      </c>
      <c r="AD19">
        <f>TRIM($I19&amp;"")</f>
        <v/>
      </c>
    </row>
    <row r="20" ht="24" customHeight="1">
      <c r="A20" s="14" t="n">
        <v>46209</v>
      </c>
      <c r="B20" s="6" t="inlineStr">
        <is>
          <t>10200,10202,10205</t>
        </is>
      </c>
      <c r="C20" s="6" t="n"/>
      <c r="D20" s="6" t="inlineStr">
        <is>
          <t>58 FABRICAÇÃO EMBALAGEM</t>
        </is>
      </c>
      <c r="E20" s="6" t="inlineStr">
        <is>
          <t>200196130</t>
        </is>
      </c>
      <c r="F20" s="6" t="inlineStr">
        <is>
          <t>EMB. BASE SANTIAGO 1,36 (782X586X111)</t>
        </is>
      </c>
      <c r="G20" s="6" t="inlineStr">
        <is>
          <t>58 FABRICAÇÃO EMBALAGEM</t>
        </is>
      </c>
      <c r="H20" s="6" t="inlineStr">
        <is>
          <t>58 FABRICAÇÃO EMBALAGEM</t>
        </is>
      </c>
      <c r="I20" s="4" t="inlineStr">
        <is>
          <t>58 FABRICAÇÃO EMBALAGEM</t>
        </is>
      </c>
      <c r="J20" s="4" t="n">
        <v>3</v>
      </c>
      <c r="K20" s="6">
        <f>IF($E20="","",IFERROR(INDEX(#REF!,MATCH($E20,#REF!,0)),IFERROR(INDEX(#REF!,MATCH(VALUE($E20),#REF!,0)),"")))</f>
        <v/>
      </c>
      <c r="L20" s="6">
        <f>IF($E20="","",IFERROR(INDEX(#REF!,MATCH($E20,#REF!,0)),IFERROR(INDEX(#REF!,MATCH(VALUE($E20),#REF!,0)),"")))</f>
        <v/>
      </c>
      <c r="M20" s="6">
        <f>IF(OR($J20="",$L20=""),"",IF($K20="",0,$K20)+$J20*$L20)</f>
        <v/>
      </c>
      <c r="N20" s="4" t="n">
        <v>46209</v>
      </c>
      <c r="O20" s="4" t="n">
        <v>3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5" t="n"/>
      <c r="AB20" s="6">
        <f>B20&amp;"|"&amp;I20</f>
        <v/>
      </c>
      <c r="AC20">
        <f>IF($B20="","","|"&amp;SUBSTITUTE(TRIM(SUBSTITUTE(SUBSTITUTE(SUBSTITUTE(SUBSTITUTE(SUBSTITUTE(SUBSTITUTE(SUBSTITUTE(SUBSTITUTE(SUBSTITUTE(SUBSTITUTE(SUBSTITUTE(SUBSTITUTE(SUBSTITUTE(SUBSTITUTE(TRIM($B20&amp;""),CHAR(10),"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","|")&amp;"|")</f>
        <v/>
      </c>
      <c r="AD20">
        <f>TRIM($I20&amp;"")</f>
        <v/>
      </c>
    </row>
    <row r="21" ht="24" customHeight="1">
      <c r="A21" s="14" t="n">
        <v>46209</v>
      </c>
      <c r="B21" s="6" t="inlineStr">
        <is>
          <t>10200,10202,10205</t>
        </is>
      </c>
      <c r="C21" s="6" t="n"/>
      <c r="D21" s="6" t="inlineStr">
        <is>
          <t>58 FABRICAÇÃO EMBALAGEM</t>
        </is>
      </c>
      <c r="E21" s="6" t="inlineStr">
        <is>
          <t>200200130</t>
        </is>
      </c>
      <c r="F21" s="6" t="inlineStr">
        <is>
          <t>EMB. BASE DUBAI (1190X370X57)</t>
        </is>
      </c>
      <c r="G21" s="6" t="inlineStr">
        <is>
          <t>58 FABRICAÇÃO EMBALAGEM</t>
        </is>
      </c>
      <c r="H21" s="6" t="inlineStr">
        <is>
          <t>58 FABRICAÇÃO EMBALAGEM</t>
        </is>
      </c>
      <c r="I21" s="4" t="inlineStr">
        <is>
          <t>58 FABRICAÇÃO EMBALAGEM</t>
        </is>
      </c>
      <c r="J21" s="4" t="n">
        <v>6</v>
      </c>
      <c r="K21" s="6">
        <f>IF($E21="","",IFERROR(INDEX(#REF!,MATCH($E21,#REF!,0)),IFERROR(INDEX(#REF!,MATCH(VALUE($E21),#REF!,0)),"")))</f>
        <v/>
      </c>
      <c r="L21" s="6">
        <f>IF($E21="","",IFERROR(INDEX(#REF!,MATCH($E21,#REF!,0)),IFERROR(INDEX(#REF!,MATCH(VALUE($E21),#REF!,0)),"")))</f>
        <v/>
      </c>
      <c r="M21" s="6">
        <f>IF(OR($J21="",$L21=""),"",IF($K21="",0,$K21)+$J21*$L21)</f>
        <v/>
      </c>
      <c r="N21" s="4" t="n">
        <v>46209</v>
      </c>
      <c r="O21" s="4" t="n">
        <v>6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5" t="n"/>
      <c r="AB21" s="6">
        <f>B21&amp;"|"&amp;I21</f>
        <v/>
      </c>
      <c r="AC21">
        <f>IF($B21="","","|"&amp;SUBSTITUTE(TRIM(SUBSTITUTE(SUBSTITUTE(SUBSTITUTE(SUBSTITUTE(SUBSTITUTE(SUBSTITUTE(SUBSTITUTE(SUBSTITUTE(SUBSTITUTE(SUBSTITUTE(SUBSTITUTE(SUBSTITUTE(SUBSTITUTE(SUBSTITUTE(TRIM($B21&amp;""),CHAR(10),"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","|")&amp;"|")</f>
        <v/>
      </c>
      <c r="AD21">
        <f>TRIM($I21&amp;"")</f>
        <v/>
      </c>
    </row>
    <row r="22" ht="24" customHeight="1">
      <c r="A22" s="14" t="n">
        <v>46209</v>
      </c>
      <c r="B22" s="6" t="inlineStr">
        <is>
          <t>10200,10202,10205</t>
        </is>
      </c>
      <c r="C22" s="6" t="n"/>
      <c r="D22" s="6" t="inlineStr">
        <is>
          <t>58 FABRICAÇÃO EMBALAGEM</t>
        </is>
      </c>
      <c r="E22" s="6" t="inlineStr">
        <is>
          <t>200306230</t>
        </is>
      </c>
      <c r="F22" s="6" t="inlineStr">
        <is>
          <t>EMB. BASE GENOVA 1,80 (1635X120X193)</t>
        </is>
      </c>
      <c r="G22" s="6" t="inlineStr">
        <is>
          <t>58 FABRICAÇÃO EMBALAGEM</t>
        </is>
      </c>
      <c r="H22" s="6" t="inlineStr">
        <is>
          <t>58 FABRICAÇÃO EMBALAGEM</t>
        </is>
      </c>
      <c r="I22" s="4" t="inlineStr">
        <is>
          <t>58 FABRICAÇÃO EMBALAGEM</t>
        </is>
      </c>
      <c r="J22" s="4" t="n">
        <v>2</v>
      </c>
      <c r="K22" s="6">
        <f>IF($E22="","",IFERROR(INDEX(#REF!,MATCH($E22,#REF!,0)),IFERROR(INDEX(#REF!,MATCH(VALUE($E22),#REF!,0)),"")))</f>
        <v/>
      </c>
      <c r="L22" s="6">
        <f>IF($E22="","",IFERROR(INDEX(#REF!,MATCH($E22,#REF!,0)),IFERROR(INDEX(#REF!,MATCH(VALUE($E22),#REF!,0)),"")))</f>
        <v/>
      </c>
      <c r="M22" s="6">
        <f>IF(OR($J22="",$L22=""),"",IF($K22="",0,$K22)+$J22*$L22)</f>
        <v/>
      </c>
      <c r="N22" s="4" t="n">
        <v>46209</v>
      </c>
      <c r="O22" s="4" t="n">
        <v>2</v>
      </c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5" t="n"/>
      <c r="AB22" s="6">
        <f>B22&amp;"|"&amp;I22</f>
        <v/>
      </c>
      <c r="AC22">
        <f>IF($B22="","","|"&amp;SUBSTITUTE(TRIM(SUBSTITUTE(SUBSTITUTE(SUBSTITUTE(SUBSTITUTE(SUBSTITUTE(SUBSTITUTE(SUBSTITUTE(SUBSTITUTE(SUBSTITUTE(SUBSTITUTE(SUBSTITUTE(SUBSTITUTE(SUBSTITUTE(SUBSTITUTE(TRIM($B22&amp;""),CHAR(10),"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","|")&amp;"|")</f>
        <v/>
      </c>
      <c r="AD22">
        <f>TRIM($I22&amp;"")</f>
        <v/>
      </c>
    </row>
    <row r="23" ht="24" customHeight="1">
      <c r="A23" s="14" t="n">
        <v>46209</v>
      </c>
      <c r="B23" s="6" t="inlineStr">
        <is>
          <t>10200,10202,10205</t>
        </is>
      </c>
      <c r="C23" s="6" t="n"/>
      <c r="D23" s="6" t="inlineStr">
        <is>
          <t>58 FABRICAÇÃO EMBALAGEM</t>
        </is>
      </c>
      <c r="E23" s="6" t="inlineStr">
        <is>
          <t>200316130</t>
        </is>
      </c>
      <c r="F23" s="6" t="inlineStr">
        <is>
          <t>EMB. NOVA YORK 1,60 (1345X100X175)</t>
        </is>
      </c>
      <c r="G23" s="6" t="inlineStr">
        <is>
          <t>58 FABRICAÇÃO EMBALAGEM</t>
        </is>
      </c>
      <c r="H23" s="6" t="inlineStr">
        <is>
          <t>58 FABRICAÇÃO EMBALAGEM</t>
        </is>
      </c>
      <c r="I23" s="4" t="inlineStr">
        <is>
          <t>58 FABRICAÇÃO EMBALAGEM</t>
        </is>
      </c>
      <c r="J23" s="4" t="n">
        <v>2</v>
      </c>
      <c r="K23" s="6">
        <f>IF($E23="","",IFERROR(INDEX(#REF!,MATCH($E23,#REF!,0)),IFERROR(INDEX(#REF!,MATCH(VALUE($E23),#REF!,0)),"")))</f>
        <v/>
      </c>
      <c r="L23" s="6">
        <f>IF($E23="","",IFERROR(INDEX(#REF!,MATCH($E23,#REF!,0)),IFERROR(INDEX(#REF!,MATCH(VALUE($E23),#REF!,0)),"")))</f>
        <v/>
      </c>
      <c r="M23" s="6">
        <f>IF(OR($J23="",$L23=""),"",IF($K23="",0,$K23)+$J23*$L23)</f>
        <v/>
      </c>
      <c r="N23" s="4" t="n">
        <v>46209</v>
      </c>
      <c r="O23" s="4" t="n">
        <v>2</v>
      </c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5" t="n"/>
      <c r="AB23" s="6">
        <f>B23&amp;"|"&amp;I23</f>
        <v/>
      </c>
      <c r="AC23">
        <f>IF($B23="","","|"&amp;SUBSTITUTE(TRIM(SUBSTITUTE(SUBSTITUTE(SUBSTITUTE(SUBSTITUTE(SUBSTITUTE(SUBSTITUTE(SUBSTITUTE(SUBSTITUTE(SUBSTITUTE(SUBSTITUTE(SUBSTITUTE(SUBSTITUTE(SUBSTITUTE(SUBSTITUTE(TRIM($B23&amp;""),CHAR(10),"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","|")&amp;"|")</f>
        <v/>
      </c>
      <c r="AD23">
        <f>TRIM($I23&amp;"")</f>
        <v/>
      </c>
    </row>
    <row r="24" ht="24" customHeight="1">
      <c r="A24" s="14" t="n">
        <v>46209</v>
      </c>
      <c r="B24" s="6" t="inlineStr">
        <is>
          <t>10200,10202,10205</t>
        </is>
      </c>
      <c r="C24" s="6" t="n"/>
      <c r="D24" s="6" t="inlineStr">
        <is>
          <t>58 FABRICAÇÃO EMBALAGEM</t>
        </is>
      </c>
      <c r="E24" s="6" t="inlineStr">
        <is>
          <t>20034330</t>
        </is>
      </c>
      <c r="F24" s="6" t="inlineStr">
        <is>
          <t>EMB. BASE SANTIAGO 1,03 (800X472X93)</t>
        </is>
      </c>
      <c r="G24" s="6" t="inlineStr">
        <is>
          <t>58 FABRICAÇÃO EMBALAGEM</t>
        </is>
      </c>
      <c r="H24" s="6" t="inlineStr">
        <is>
          <t>58 FABRICAÇÃO EMBALAGEM</t>
        </is>
      </c>
      <c r="I24" s="4" t="inlineStr">
        <is>
          <t>58 FABRICAÇÃO EMBALAGEM</t>
        </is>
      </c>
      <c r="J24" s="4" t="n">
        <v>1</v>
      </c>
      <c r="K24" s="6">
        <f>IF($E24="","",IFERROR(INDEX(#REF!,MATCH($E24,#REF!,0)),IFERROR(INDEX(#REF!,MATCH(VALUE($E24),#REF!,0)),"")))</f>
        <v/>
      </c>
      <c r="L24" s="6">
        <f>IF($E24="","",IFERROR(INDEX(#REF!,MATCH($E24,#REF!,0)),IFERROR(INDEX(#REF!,MATCH(VALUE($E24),#REF!,0)),"")))</f>
        <v/>
      </c>
      <c r="M24" s="6">
        <f>IF(OR($J24="",$L24=""),"",IF($K24="",0,$K24)+$J24*$L24)</f>
        <v/>
      </c>
      <c r="N24" s="4" t="n">
        <v>46209</v>
      </c>
      <c r="O24" s="4" t="n">
        <v>1</v>
      </c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5" t="n"/>
      <c r="AB24" s="6">
        <f>B24&amp;"|"&amp;I24</f>
        <v/>
      </c>
      <c r="AC24">
        <f>IF($B24="","","|"&amp;SUBSTITUTE(TRIM(SUBSTITUTE(SUBSTITUTE(SUBSTITUTE(SUBSTITUTE(SUBSTITUTE(SUBSTITUTE(SUBSTITUTE(SUBSTITUTE(SUBSTITUTE(SUBSTITUTE(SUBSTITUTE(SUBSTITUTE(SUBSTITUTE(SUBSTITUTE(TRIM($B24&amp;""),CHAR(10),"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","|")&amp;"|")</f>
        <v/>
      </c>
      <c r="AD24">
        <f>TRIM($I24&amp;"")</f>
        <v/>
      </c>
    </row>
    <row r="25" ht="24" customHeight="1">
      <c r="A25" s="14" t="n">
        <v>46209</v>
      </c>
      <c r="B25" s="6" t="inlineStr">
        <is>
          <t>10200,10202,10205</t>
        </is>
      </c>
      <c r="C25" s="6" t="n"/>
      <c r="D25" s="6" t="inlineStr">
        <is>
          <t>58 FABRICAÇÃO EMBALAGEM</t>
        </is>
      </c>
      <c r="E25" s="6" t="inlineStr">
        <is>
          <t>200520130</t>
        </is>
      </c>
      <c r="F25" s="6" t="inlineStr">
        <is>
          <t>EMB. BASE MESA ATHENAS VL 01 (760X390X75)</t>
        </is>
      </c>
      <c r="G25" s="6" t="inlineStr">
        <is>
          <t>58 FABRICAÇÃO EMBALAGEM</t>
        </is>
      </c>
      <c r="H25" s="6" t="inlineStr">
        <is>
          <t>58 FABRICAÇÃO EMBALAGEM</t>
        </is>
      </c>
      <c r="I25" s="4" t="inlineStr">
        <is>
          <t>58 FABRICAÇÃO EMBALAGEM</t>
        </is>
      </c>
      <c r="J25" s="4" t="n">
        <v>18</v>
      </c>
      <c r="K25" s="6">
        <f>IF($E25="","",IFERROR(INDEX(#REF!,MATCH($E25,#REF!,0)),IFERROR(INDEX(#REF!,MATCH(VALUE($E25),#REF!,0)),"")))</f>
        <v/>
      </c>
      <c r="L25" s="6">
        <f>IF($E25="","",IFERROR(INDEX(#REF!,MATCH($E25,#REF!,0)),IFERROR(INDEX(#REF!,MATCH(VALUE($E25),#REF!,0)),"")))</f>
        <v/>
      </c>
      <c r="M25" s="6">
        <f>IF(OR($J25="",$L25=""),"",IF($K25="",0,$K25)+$J25*$L25)</f>
        <v/>
      </c>
      <c r="N25" s="4" t="n">
        <v>46209</v>
      </c>
      <c r="O25" s="4" t="n">
        <v>18</v>
      </c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5" t="n"/>
      <c r="AB25" s="6">
        <f>B25&amp;"|"&amp;I25</f>
        <v/>
      </c>
      <c r="AC25">
        <f>IF($B25="","","|"&amp;SUBSTITUTE(TRIM(SUBSTITUTE(SUBSTITUTE(SUBSTITUTE(SUBSTITUTE(SUBSTITUTE(SUBSTITUTE(SUBSTITUTE(SUBSTITUTE(SUBSTITUTE(SUBSTITUTE(SUBSTITUTE(SUBSTITUTE(SUBSTITUTE(SUBSTITUTE(TRIM($B25&amp;""),CHAR(10),"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","|")&amp;"|")</f>
        <v/>
      </c>
      <c r="AD25">
        <f>TRIM($I25&amp;"")</f>
        <v/>
      </c>
    </row>
    <row r="26" ht="24" customHeight="1">
      <c r="A26" s="14" t="n">
        <v>46209</v>
      </c>
      <c r="B26" s="6" t="inlineStr">
        <is>
          <t>10200,10202,10205</t>
        </is>
      </c>
      <c r="C26" s="6" t="n"/>
      <c r="D26" s="6" t="inlineStr">
        <is>
          <t>58 FABRICAÇÃO EMBALAGEM</t>
        </is>
      </c>
      <c r="E26" s="6" t="inlineStr">
        <is>
          <t>200522130</t>
        </is>
      </c>
      <c r="F26" s="6" t="inlineStr">
        <is>
          <t>EMB. MESA ATHENAS 1,20/1,36 VL 1/2 (764X464X65)</t>
        </is>
      </c>
      <c r="G26" s="6" t="inlineStr">
        <is>
          <t>58 FABRICAÇÃO EMBALAGEM</t>
        </is>
      </c>
      <c r="H26" s="6" t="inlineStr">
        <is>
          <t>58 FABRICAÇÃO EMBALAGEM</t>
        </is>
      </c>
      <c r="I26" s="4" t="inlineStr">
        <is>
          <t>58 FABRICAÇÃO EMBALAGEM</t>
        </is>
      </c>
      <c r="J26" s="4" t="n">
        <v>22</v>
      </c>
      <c r="K26" s="6">
        <f>IF($E26="","",IFERROR(INDEX(#REF!,MATCH($E26,#REF!,0)),IFERROR(INDEX(#REF!,MATCH(VALUE($E26),#REF!,0)),"")))</f>
        <v/>
      </c>
      <c r="L26" s="6">
        <f>IF($E26="","",IFERROR(INDEX(#REF!,MATCH($E26,#REF!,0)),IFERROR(INDEX(#REF!,MATCH(VALUE($E26),#REF!,0)),"")))</f>
        <v/>
      </c>
      <c r="M26" s="6">
        <f>IF(OR($J26="",$L26=""),"",IF($K26="",0,$K26)+$J26*$L26)</f>
        <v/>
      </c>
      <c r="N26" s="4" t="n">
        <v>46209</v>
      </c>
      <c r="O26" s="4" t="n">
        <v>22</v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5" t="n"/>
      <c r="AB26" s="6">
        <f>B26&amp;"|"&amp;I26</f>
        <v/>
      </c>
      <c r="AC26">
        <f>IF($B26="","","|"&amp;SUBSTITUTE(TRIM(SUBSTITUTE(SUBSTITUTE(SUBSTITUTE(SUBSTITUTE(SUBSTITUTE(SUBSTITUTE(SUBSTITUTE(SUBSTITUTE(SUBSTITUTE(SUBSTITUTE(SUBSTITUTE(SUBSTITUTE(SUBSTITUTE(SUBSTITUTE(TRIM($B26&amp;""),CHAR(10),"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","|")&amp;"|")</f>
        <v/>
      </c>
      <c r="AD26">
        <f>TRIM($I26&amp;"")</f>
        <v/>
      </c>
    </row>
    <row r="27" ht="24" customHeight="1">
      <c r="A27" s="14" t="n">
        <v>46209</v>
      </c>
      <c r="B27" s="6" t="inlineStr">
        <is>
          <t>10200,10202,10205</t>
        </is>
      </c>
      <c r="C27" s="6" t="n"/>
      <c r="D27" s="6" t="inlineStr">
        <is>
          <t>58 FABRICAÇÃO EMBALAGEM</t>
        </is>
      </c>
      <c r="E27" s="6" t="inlineStr">
        <is>
          <t>30003031</t>
        </is>
      </c>
      <c r="F27" s="6" t="inlineStr">
        <is>
          <t>EMB. ACESSORIOS CAD PE INTEIRO (530X120X60)</t>
        </is>
      </c>
      <c r="G27" s="6" t="inlineStr">
        <is>
          <t>58 FABRICAÇÃO EMBALAGEM</t>
        </is>
      </c>
      <c r="H27" s="6" t="inlineStr">
        <is>
          <t>58 FABRICAÇÃO EMBALAGEM</t>
        </is>
      </c>
      <c r="I27" s="4" t="inlineStr">
        <is>
          <t>58 FABRICAÇÃO EMBALAGEM</t>
        </is>
      </c>
      <c r="J27" s="4" t="n">
        <v>35</v>
      </c>
      <c r="K27" s="6">
        <f>IF($E27="","",IFERROR(INDEX(#REF!,MATCH($E27,#REF!,0)),IFERROR(INDEX(#REF!,MATCH(VALUE($E27),#REF!,0)),"")))</f>
        <v/>
      </c>
      <c r="L27" s="6">
        <f>IF($E27="","",IFERROR(INDEX(#REF!,MATCH($E27,#REF!,0)),IFERROR(INDEX(#REF!,MATCH(VALUE($E27),#REF!,0)),"")))</f>
        <v/>
      </c>
      <c r="M27" s="6">
        <f>IF(OR($J27="",$L27=""),"",IF($K27="",0,$K27)+$J27*$L27)</f>
        <v/>
      </c>
      <c r="N27" s="4" t="n">
        <v>46209</v>
      </c>
      <c r="O27" s="4" t="n">
        <v>35</v>
      </c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5" t="n"/>
      <c r="AB27" s="6">
        <f>B27&amp;"|"&amp;I27</f>
        <v/>
      </c>
      <c r="AC27">
        <f>IF($B27="","","|"&amp;SUBSTITUTE(TRIM(SUBSTITUTE(SUBSTITUTE(SUBSTITUTE(SUBSTITUTE(SUBSTITUTE(SUBSTITUTE(SUBSTITUTE(SUBSTITUTE(SUBSTITUTE(SUBSTITUTE(SUBSTITUTE(SUBSTITUTE(SUBSTITUTE(SUBSTITUTE(TRIM($B27&amp;""),CHAR(10),"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","|")&amp;"|")</f>
        <v/>
      </c>
      <c r="AD27">
        <f>TRIM($I27&amp;"")</f>
        <v/>
      </c>
    </row>
    <row r="28" ht="24" customHeight="1">
      <c r="A28" s="14" t="n">
        <v>46209</v>
      </c>
      <c r="B28" s="6" t="inlineStr">
        <is>
          <t>10200,10202,10205</t>
        </is>
      </c>
      <c r="C28" s="6" t="n"/>
      <c r="D28" s="6" t="inlineStr">
        <is>
          <t>58 FABRICAÇÃO EMBALAGEM</t>
        </is>
      </c>
      <c r="E28" s="6" t="inlineStr">
        <is>
          <t>30003032</t>
        </is>
      </c>
      <c r="F28" s="6" t="inlineStr">
        <is>
          <t>PAPELAO TRASEIRO 280X410 - ENCOSTO PE INTEIRO (X3)</t>
        </is>
      </c>
      <c r="G28" s="6" t="inlineStr">
        <is>
          <t>58 FABRICAÇÃO EMBALAGEM</t>
        </is>
      </c>
      <c r="H28" s="6" t="inlineStr">
        <is>
          <t>58 FABRICAÇÃO EMBALAGEM</t>
        </is>
      </c>
      <c r="I28" s="4" t="inlineStr">
        <is>
          <t>58 FABRICAÇÃO EMBALAGEM</t>
        </is>
      </c>
      <c r="J28" s="4" t="n">
        <v>66</v>
      </c>
      <c r="K28" s="6">
        <f>IF($E28="","",IFERROR(INDEX(#REF!,MATCH($E28,#REF!,0)),IFERROR(INDEX(#REF!,MATCH(VALUE($E28),#REF!,0)),"")))</f>
        <v/>
      </c>
      <c r="L28" s="6">
        <f>IF($E28="","",IFERROR(INDEX(#REF!,MATCH($E28,#REF!,0)),IFERROR(INDEX(#REF!,MATCH(VALUE($E28),#REF!,0)),"")))</f>
        <v/>
      </c>
      <c r="M28" s="6">
        <f>IF(OR($J28="",$L28=""),"",IF($K28="",0,$K28)+$J28*$L28)</f>
        <v/>
      </c>
      <c r="N28" s="4" t="n">
        <v>46209</v>
      </c>
      <c r="O28" s="4" t="n">
        <v>66</v>
      </c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5" t="n"/>
      <c r="AB28" s="6">
        <f>B28&amp;"|"&amp;I28</f>
        <v/>
      </c>
      <c r="AC28">
        <f>IF($B28="","","|"&amp;SUBSTITUTE(TRIM(SUBSTITUTE(SUBSTITUTE(SUBSTITUTE(SUBSTITUTE(SUBSTITUTE(SUBSTITUTE(SUBSTITUTE(SUBSTITUTE(SUBSTITUTE(SUBSTITUTE(SUBSTITUTE(SUBSTITUTE(SUBSTITUTE(SUBSTITUTE(TRIM($B28&amp;""),CHAR(10),"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","|")&amp;"|")</f>
        <v/>
      </c>
      <c r="AD28">
        <f>TRIM($I28&amp;"")</f>
        <v/>
      </c>
    </row>
    <row r="29" ht="24" customHeight="1">
      <c r="A29" s="14" t="n">
        <v>46209</v>
      </c>
      <c r="B29" s="6" t="inlineStr">
        <is>
          <t>10200,10202,10205</t>
        </is>
      </c>
      <c r="C29" s="6" t="n"/>
      <c r="D29" s="6" t="inlineStr">
        <is>
          <t>58 FABRICAÇÃO EMBALAGEM</t>
        </is>
      </c>
      <c r="E29" s="6" t="inlineStr">
        <is>
          <t>30003033</t>
        </is>
      </c>
      <c r="F29" s="6" t="inlineStr">
        <is>
          <t>PAPELAO FRENTE 490X410 - ENCOSTO PE INTEIRO (X3)</t>
        </is>
      </c>
      <c r="G29" s="6" t="inlineStr">
        <is>
          <t>58 FABRICAÇÃO EMBALAGEM</t>
        </is>
      </c>
      <c r="H29" s="6" t="inlineStr">
        <is>
          <t>58 FABRICAÇÃO EMBALAGEM</t>
        </is>
      </c>
      <c r="I29" s="4" t="inlineStr">
        <is>
          <t>58 FABRICAÇÃO EMBALAGEM</t>
        </is>
      </c>
      <c r="J29" s="4" t="n">
        <v>66</v>
      </c>
      <c r="K29" s="6">
        <f>IF($E29="","",IFERROR(INDEX(#REF!,MATCH($E29,#REF!,0)),IFERROR(INDEX(#REF!,MATCH(VALUE($E29),#REF!,0)),"")))</f>
        <v/>
      </c>
      <c r="L29" s="6">
        <f>IF($E29="","",IFERROR(INDEX(#REF!,MATCH($E29,#REF!,0)),IFERROR(INDEX(#REF!,MATCH(VALUE($E29),#REF!,0)),"")))</f>
        <v/>
      </c>
      <c r="M29" s="6">
        <f>IF(OR($J29="",$L29=""),"",IF($K29="",0,$K29)+$J29*$L29)</f>
        <v/>
      </c>
      <c r="N29" s="4" t="n">
        <v>46209</v>
      </c>
      <c r="O29" s="4" t="n">
        <v>66</v>
      </c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5" t="n"/>
      <c r="AB29" s="6">
        <f>B29&amp;"|"&amp;I29</f>
        <v/>
      </c>
      <c r="AC29">
        <f>IF($B29="","","|"&amp;SUBSTITUTE(TRIM(SUBSTITUTE(SUBSTITUTE(SUBSTITUTE(SUBSTITUTE(SUBSTITUTE(SUBSTITUTE(SUBSTITUTE(SUBSTITUTE(SUBSTITUTE(SUBSTITUTE(SUBSTITUTE(SUBSTITUTE(SUBSTITUTE(SUBSTITUTE(TRIM($B29&amp;""),CHAR(10),"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","|")&amp;"|")</f>
        <v/>
      </c>
      <c r="AD29">
        <f>TRIM($I29&amp;"")</f>
        <v/>
      </c>
    </row>
    <row r="30" ht="24" customHeight="1">
      <c r="A30" s="14" t="n">
        <v>46209</v>
      </c>
      <c r="B30" s="6" t="inlineStr">
        <is>
          <t>10200,10202,10205</t>
        </is>
      </c>
      <c r="C30" s="6" t="n"/>
      <c r="D30" s="6" t="inlineStr">
        <is>
          <t>58 FABRICAÇÃO EMBALAGEM</t>
        </is>
      </c>
      <c r="E30" s="6" t="inlineStr">
        <is>
          <t>30003034</t>
        </is>
      </c>
      <c r="F30" s="6" t="inlineStr">
        <is>
          <t>PAPELAO 410 X 180 - ENCOSTO 980 (X7)</t>
        </is>
      </c>
      <c r="G30" s="6" t="inlineStr">
        <is>
          <t>58 FABRICAÇÃO EMBALAGEM</t>
        </is>
      </c>
      <c r="H30" s="6" t="inlineStr">
        <is>
          <t>58 FABRICAÇÃO EMBALAGEM</t>
        </is>
      </c>
      <c r="I30" s="4" t="inlineStr">
        <is>
          <t>58 FABRICAÇÃO EMBALAGEM</t>
        </is>
      </c>
      <c r="J30" s="4" t="n">
        <v>4</v>
      </c>
      <c r="K30" s="6">
        <f>IF($E30="","",IFERROR(INDEX(#REF!,MATCH($E30,#REF!,0)),IFERROR(INDEX(#REF!,MATCH(VALUE($E30),#REF!,0)),"")))</f>
        <v/>
      </c>
      <c r="L30" s="6">
        <f>IF($E30="","",IFERROR(INDEX(#REF!,MATCH($E30,#REF!,0)),IFERROR(INDEX(#REF!,MATCH(VALUE($E30),#REF!,0)),"")))</f>
        <v/>
      </c>
      <c r="M30" s="6">
        <f>IF(OR($J30="",$L30=""),"",IF($K30="",0,$K30)+$J30*$L30)</f>
        <v/>
      </c>
      <c r="N30" s="4" t="n">
        <v>46209</v>
      </c>
      <c r="O30" s="4" t="n">
        <v>4</v>
      </c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5" t="n"/>
      <c r="AB30" s="6">
        <f>B30&amp;"|"&amp;I30</f>
        <v/>
      </c>
      <c r="AC30">
        <f>IF($B30="","","|"&amp;SUBSTITUTE(TRIM(SUBSTITUTE(SUBSTITUTE(SUBSTITUTE(SUBSTITUTE(SUBSTITUTE(SUBSTITUTE(SUBSTITUTE(SUBSTITUTE(SUBSTITUTE(SUBSTITUTE(SUBSTITUTE(SUBSTITUTE(SUBSTITUTE(SUBSTITUTE(TRIM($B30&amp;""),CHAR(10),"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","|")&amp;"|")</f>
        <v/>
      </c>
      <c r="AD30">
        <f>TRIM($I30&amp;"")</f>
        <v/>
      </c>
    </row>
    <row r="31" ht="24" customHeight="1">
      <c r="A31" s="14" t="n">
        <v>46209</v>
      </c>
      <c r="B31" s="6" t="inlineStr">
        <is>
          <t>10200,10202,10205</t>
        </is>
      </c>
      <c r="C31" s="6" t="n"/>
      <c r="D31" s="6" t="inlineStr">
        <is>
          <t>58 FABRICAÇÃO EMBALAGEM</t>
        </is>
      </c>
      <c r="E31" s="6" t="inlineStr">
        <is>
          <t>30003330</t>
        </is>
      </c>
      <c r="F31" s="6" t="inlineStr">
        <is>
          <t>EMB. ESPALDAR TOPAZIO (412X65X60)</t>
        </is>
      </c>
      <c r="G31" s="6" t="inlineStr">
        <is>
          <t>58 FABRICAÇÃO EMBALAGEM</t>
        </is>
      </c>
      <c r="H31" s="6" t="inlineStr">
        <is>
          <t>58 FABRICAÇÃO EMBALAGEM</t>
        </is>
      </c>
      <c r="I31" s="4" t="inlineStr">
        <is>
          <t>58 FABRICAÇÃO EMBALAGEM</t>
        </is>
      </c>
      <c r="J31" s="4" t="n">
        <v>30</v>
      </c>
      <c r="K31" s="6">
        <f>IF($E31="","",IFERROR(INDEX(#REF!,MATCH($E31,#REF!,0)),IFERROR(INDEX(#REF!,MATCH(VALUE($E31),#REF!,0)),"")))</f>
        <v/>
      </c>
      <c r="L31" s="6">
        <f>IF($E31="","",IFERROR(INDEX(#REF!,MATCH($E31,#REF!,0)),IFERROR(INDEX(#REF!,MATCH(VALUE($E31),#REF!,0)),"")))</f>
        <v/>
      </c>
      <c r="M31" s="6">
        <f>IF(OR($J31="",$L31=""),"",IF($K31="",0,$K31)+$J31*$L31)</f>
        <v/>
      </c>
      <c r="N31" s="4" t="n">
        <v>46209</v>
      </c>
      <c r="O31" s="4" t="n">
        <v>30</v>
      </c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5" t="n"/>
      <c r="AB31" s="6">
        <f>B31&amp;"|"&amp;I31</f>
        <v/>
      </c>
      <c r="AC31">
        <f>IF($B31="","","|"&amp;SUBSTITUTE(TRIM(SUBSTITUTE(SUBSTITUTE(SUBSTITUTE(SUBSTITUTE(SUBSTITUTE(SUBSTITUTE(SUBSTITUTE(SUBSTITUTE(SUBSTITUTE(SUBSTITUTE(SUBSTITUTE(SUBSTITUTE(SUBSTITUTE(SUBSTITUTE(TRIM($B31&amp;""),CHAR(10),"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","|")&amp;"|")</f>
        <v/>
      </c>
      <c r="AD31">
        <f>TRIM($I31&amp;"")</f>
        <v/>
      </c>
    </row>
    <row r="32" ht="24" customHeight="1">
      <c r="A32" s="14" t="n">
        <v>46209</v>
      </c>
      <c r="B32" s="6" t="inlineStr">
        <is>
          <t>10200,10202,10205</t>
        </is>
      </c>
      <c r="C32" s="6" t="n"/>
      <c r="D32" s="6" t="inlineStr">
        <is>
          <t>58 FABRICAÇÃO EMBALAGEM</t>
        </is>
      </c>
      <c r="E32" s="6" t="inlineStr">
        <is>
          <t>300048930</t>
        </is>
      </c>
      <c r="F32" s="6" t="inlineStr">
        <is>
          <t>EMB. CADEIRA SANTIAGO (935X449X100)</t>
        </is>
      </c>
      <c r="G32" s="6" t="inlineStr">
        <is>
          <t>58 FABRICAÇÃO EMBALAGEM</t>
        </is>
      </c>
      <c r="H32" s="6" t="inlineStr">
        <is>
          <t>58 FABRICAÇÃO EMBALAGEM</t>
        </is>
      </c>
      <c r="I32" s="4" t="inlineStr">
        <is>
          <t>58 FABRICAÇÃO EMBALAGEM</t>
        </is>
      </c>
      <c r="J32" s="4" t="n">
        <v>239</v>
      </c>
      <c r="K32" s="6">
        <f>IF($E32="","",IFERROR(INDEX(#REF!,MATCH($E32,#REF!,0)),IFERROR(INDEX(#REF!,MATCH(VALUE($E32),#REF!,0)),"")))</f>
        <v/>
      </c>
      <c r="L32" s="6">
        <f>IF($E32="","",IFERROR(INDEX(#REF!,MATCH($E32,#REF!,0)),IFERROR(INDEX(#REF!,MATCH(VALUE($E32),#REF!,0)),"")))</f>
        <v/>
      </c>
      <c r="M32" s="6">
        <f>IF(OR($J32="",$L32=""),"",IF($K32="",0,$K32)+$J32*$L32)</f>
        <v/>
      </c>
      <c r="N32" s="4" t="n">
        <v>46209</v>
      </c>
      <c r="O32" s="4" t="n">
        <v>239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5" t="n"/>
      <c r="AB32" s="6">
        <f>B32&amp;"|"&amp;I32</f>
        <v/>
      </c>
      <c r="AC32">
        <f>IF($B32="","","|"&amp;SUBSTITUTE(TRIM(SUBSTITUTE(SUBSTITUTE(SUBSTITUTE(SUBSTITUTE(SUBSTITUTE(SUBSTITUTE(SUBSTITUTE(SUBSTITUTE(SUBSTITUTE(SUBSTITUTE(SUBSTITUTE(SUBSTITUTE(SUBSTITUTE(SUBSTITUTE(TRIM($B32&amp;""),CHAR(10),"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","|")&amp;"|")</f>
        <v/>
      </c>
      <c r="AD32">
        <f>TRIM($I32&amp;"")</f>
        <v/>
      </c>
    </row>
    <row r="33" ht="24" customHeight="1">
      <c r="A33" s="14" t="n">
        <v>46209</v>
      </c>
      <c r="B33" s="6" t="inlineStr">
        <is>
          <t>10200,10202,10205</t>
        </is>
      </c>
      <c r="C33" s="6" t="n"/>
      <c r="D33" s="6" t="inlineStr">
        <is>
          <t>58 FABRICAÇÃO EMBALAGEM</t>
        </is>
      </c>
      <c r="E33" s="6" t="inlineStr">
        <is>
          <t>300048931</t>
        </is>
      </c>
      <c r="F33" s="6" t="inlineStr">
        <is>
          <t>EMB. TRAVESSAS CADEIRA SANTIAGO (365X280X35)</t>
        </is>
      </c>
      <c r="G33" s="6" t="inlineStr">
        <is>
          <t>58 FABRICAÇÃO EMBALAGEM</t>
        </is>
      </c>
      <c r="H33" s="6" t="inlineStr">
        <is>
          <t>58 FABRICAÇÃO EMBALAGEM</t>
        </is>
      </c>
      <c r="I33" s="4" t="inlineStr">
        <is>
          <t>58 FABRICAÇÃO EMBALAGEM</t>
        </is>
      </c>
      <c r="J33" s="4" t="n">
        <v>257</v>
      </c>
      <c r="K33" s="6">
        <f>IF($E33="","",IFERROR(INDEX(#REF!,MATCH($E33,#REF!,0)),IFERROR(INDEX(#REF!,MATCH(VALUE($E33),#REF!,0)),"")))</f>
        <v/>
      </c>
      <c r="L33" s="6">
        <f>IF($E33="","",IFERROR(INDEX(#REF!,MATCH($E33,#REF!,0)),IFERROR(INDEX(#REF!,MATCH(VALUE($E33),#REF!,0)),"")))</f>
        <v/>
      </c>
      <c r="M33" s="6">
        <f>IF(OR($J33="",$L33=""),"",IF($K33="",0,$K33)+$J33*$L33)</f>
        <v/>
      </c>
      <c r="N33" s="4" t="n">
        <v>46209</v>
      </c>
      <c r="O33" s="4" t="n">
        <v>257</v>
      </c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5" t="n"/>
      <c r="AB33" s="6">
        <f>B33&amp;"|"&amp;I33</f>
        <v/>
      </c>
      <c r="AC33">
        <f>IF($B33="","","|"&amp;SUBSTITUTE(TRIM(SUBSTITUTE(SUBSTITUTE(SUBSTITUTE(SUBSTITUTE(SUBSTITUTE(SUBSTITUTE(SUBSTITUTE(SUBSTITUTE(SUBSTITUTE(SUBSTITUTE(SUBSTITUTE(SUBSTITUTE(SUBSTITUTE(SUBSTITUTE(TRIM($B33&amp;""),CHAR(10),"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","|")&amp;"|")</f>
        <v/>
      </c>
      <c r="AD33">
        <f>TRIM($I33&amp;"")</f>
        <v/>
      </c>
    </row>
    <row r="34" ht="24" customHeight="1">
      <c r="A34" s="14" t="n">
        <v>46209</v>
      </c>
      <c r="B34" s="6" t="inlineStr">
        <is>
          <t>10200,10202,10205</t>
        </is>
      </c>
      <c r="C34" s="6" t="n"/>
      <c r="D34" s="6" t="inlineStr">
        <is>
          <t>58 FABRICAÇÃO EMBALAGEM</t>
        </is>
      </c>
      <c r="E34" s="6" t="inlineStr">
        <is>
          <t>30008130</t>
        </is>
      </c>
      <c r="F34" s="6" t="inlineStr">
        <is>
          <t>EMB. CADEIRA CORDOBA (943X450X115)</t>
        </is>
      </c>
      <c r="G34" s="6" t="inlineStr">
        <is>
          <t>58 FABRICAÇÃO EMBALAGEM</t>
        </is>
      </c>
      <c r="H34" s="6" t="inlineStr">
        <is>
          <t>58 FABRICAÇÃO EMBALAGEM</t>
        </is>
      </c>
      <c r="I34" s="4" t="inlineStr">
        <is>
          <t>58 FABRICAÇÃO EMBALAGEM</t>
        </is>
      </c>
      <c r="J34" s="4" t="n">
        <v>18</v>
      </c>
      <c r="K34" s="6">
        <f>IF($E34="","",IFERROR(INDEX(#REF!,MATCH($E34,#REF!,0)),IFERROR(INDEX(#REF!,MATCH(VALUE($E34),#REF!,0)),"")))</f>
        <v/>
      </c>
      <c r="L34" s="6">
        <f>IF($E34="","",IFERROR(INDEX(#REF!,MATCH($E34,#REF!,0)),IFERROR(INDEX(#REF!,MATCH(VALUE($E34),#REF!,0)),"")))</f>
        <v/>
      </c>
      <c r="M34" s="6">
        <f>IF(OR($J34="",$L34=""),"",IF($K34="",0,$K34)+$J34*$L34)</f>
        <v/>
      </c>
      <c r="N34" s="4" t="n">
        <v>46209</v>
      </c>
      <c r="O34" s="4" t="n">
        <v>18</v>
      </c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5" t="n"/>
      <c r="AB34" s="6">
        <f>B34&amp;"|"&amp;I34</f>
        <v/>
      </c>
      <c r="AC34">
        <f>IF($B34="","","|"&amp;SUBSTITUTE(TRIM(SUBSTITUTE(SUBSTITUTE(SUBSTITUTE(SUBSTITUTE(SUBSTITUTE(SUBSTITUTE(SUBSTITUTE(SUBSTITUTE(SUBSTITUTE(SUBSTITUTE(SUBSTITUTE(SUBSTITUTE(SUBSTITUTE(SUBSTITUTE(TRIM($B34&amp;""),CHAR(10),"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","|")&amp;"|")</f>
        <v/>
      </c>
      <c r="AD34">
        <f>TRIM($I34&amp;"")</f>
        <v/>
      </c>
    </row>
    <row r="35" ht="24" customHeight="1">
      <c r="A35" s="14" t="n">
        <v>46209</v>
      </c>
      <c r="B35" s="6" t="inlineStr">
        <is>
          <t>10200,10202,10205</t>
        </is>
      </c>
      <c r="C35" s="6" t="n"/>
      <c r="D35" s="6" t="inlineStr">
        <is>
          <t>58 FABRICAÇÃO EMBALAGEM</t>
        </is>
      </c>
      <c r="E35" s="6" t="inlineStr">
        <is>
          <t>300800230</t>
        </is>
      </c>
      <c r="F35" s="6" t="inlineStr">
        <is>
          <t>EMB. AMSTERDAM 1,36 VL2/2 (1408X728X84) EMENDADA</t>
        </is>
      </c>
      <c r="G35" s="6" t="inlineStr">
        <is>
          <t>58 FABRICAÇÃO EMBALAGEM</t>
        </is>
      </c>
      <c r="H35" s="6" t="inlineStr">
        <is>
          <t>58 FABRICAÇÃO EMBALAGEM</t>
        </is>
      </c>
      <c r="I35" s="4" t="inlineStr">
        <is>
          <t>58 FABRICAÇÃO EMBALAGEM</t>
        </is>
      </c>
      <c r="J35" s="4" t="n">
        <v>3</v>
      </c>
      <c r="K35" s="6">
        <f>IF($E35="","",IFERROR(INDEX(#REF!,MATCH($E35,#REF!,0)),IFERROR(INDEX(#REF!,MATCH(VALUE($E35),#REF!,0)),"")))</f>
        <v/>
      </c>
      <c r="L35" s="6">
        <f>IF($E35="","",IFERROR(INDEX(#REF!,MATCH($E35,#REF!,0)),IFERROR(INDEX(#REF!,MATCH(VALUE($E35),#REF!,0)),"")))</f>
        <v/>
      </c>
      <c r="M35" s="6">
        <f>IF(OR($J35="",$L35=""),"",IF($K35="",0,$K35)+$J35*$L35)</f>
        <v/>
      </c>
      <c r="N35" s="4" t="n">
        <v>46209</v>
      </c>
      <c r="O35" s="4" t="n">
        <v>3</v>
      </c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5" t="n"/>
      <c r="AB35" s="6">
        <f>B35&amp;"|"&amp;I35</f>
        <v/>
      </c>
      <c r="AC35">
        <f>IF($B35="","","|"&amp;SUBSTITUTE(TRIM(SUBSTITUTE(SUBSTITUTE(SUBSTITUTE(SUBSTITUTE(SUBSTITUTE(SUBSTITUTE(SUBSTITUTE(SUBSTITUTE(SUBSTITUTE(SUBSTITUTE(SUBSTITUTE(SUBSTITUTE(SUBSTITUTE(SUBSTITUTE(TRIM($B35&amp;""),CHAR(10),"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","|")&amp;"|")</f>
        <v/>
      </c>
      <c r="AD35">
        <f>TRIM($I35&amp;"")</f>
        <v/>
      </c>
    </row>
    <row r="36" ht="24" customHeight="1">
      <c r="A36" s="14" t="n">
        <v>46209</v>
      </c>
      <c r="B36" s="6" t="inlineStr">
        <is>
          <t>10200,10202,10205</t>
        </is>
      </c>
      <c r="C36" s="6" t="n"/>
      <c r="D36" s="6" t="inlineStr">
        <is>
          <t>58 FABRICAÇÃO EMBALAGEM</t>
        </is>
      </c>
      <c r="E36" s="6" t="inlineStr">
        <is>
          <t>914140930</t>
        </is>
      </c>
      <c r="F36" s="6" t="inlineStr">
        <is>
          <t>EMB. CABECEIRA EXTENSIVEL (1620X605X80)</t>
        </is>
      </c>
      <c r="G36" s="6" t="inlineStr">
        <is>
          <t>58 FABRICAÇÃO EMBALAGEM</t>
        </is>
      </c>
      <c r="H36" s="6" t="inlineStr">
        <is>
          <t>58 FABRICAÇÃO EMBALAGEM</t>
        </is>
      </c>
      <c r="I36" s="4" t="inlineStr">
        <is>
          <t>58 FABRICAÇÃO EMBALAGEM</t>
        </is>
      </c>
      <c r="J36" s="4" t="n">
        <v>2</v>
      </c>
      <c r="K36" s="6">
        <f>IF($E36="","",IFERROR(INDEX(#REF!,MATCH($E36,#REF!,0)),IFERROR(INDEX(#REF!,MATCH(VALUE($E36),#REF!,0)),"")))</f>
        <v/>
      </c>
      <c r="L36" s="6">
        <f>IF($E36="","",IFERROR(INDEX(#REF!,MATCH($E36,#REF!,0)),IFERROR(INDEX(#REF!,MATCH(VALUE($E36),#REF!,0)),"")))</f>
        <v/>
      </c>
      <c r="M36" s="6">
        <f>IF(OR($J36="",$L36=""),"",IF($K36="",0,$K36)+$J36*$L36)</f>
        <v/>
      </c>
      <c r="N36" s="4" t="n">
        <v>46209</v>
      </c>
      <c r="O36" s="4" t="n">
        <v>2</v>
      </c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5" t="n"/>
      <c r="AB36" s="6">
        <f>B36&amp;"|"&amp;I36</f>
        <v/>
      </c>
      <c r="AC36">
        <f>IF($B36="","","|"&amp;SUBSTITUTE(TRIM(SUBSTITUTE(SUBSTITUTE(SUBSTITUTE(SUBSTITUTE(SUBSTITUTE(SUBSTITUTE(SUBSTITUTE(SUBSTITUTE(SUBSTITUTE(SUBSTITUTE(SUBSTITUTE(SUBSTITUTE(SUBSTITUTE(SUBSTITUTE(TRIM($B36&amp;""),CHAR(10),"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","|")&amp;"|")</f>
        <v/>
      </c>
      <c r="AD36">
        <f>TRIM($I36&amp;"")</f>
        <v/>
      </c>
    </row>
    <row r="37" ht="24" customHeight="1">
      <c r="A37" s="14" t="n">
        <v>46209</v>
      </c>
      <c r="B37" s="6" t="inlineStr">
        <is>
          <t>10200,10202,10205</t>
        </is>
      </c>
      <c r="C37" s="6" t="n"/>
      <c r="D37" s="6" t="inlineStr">
        <is>
          <t>58 FABRICAÇÃO EMBALAGEM</t>
        </is>
      </c>
      <c r="E37" s="6" t="inlineStr">
        <is>
          <t>200306130</t>
        </is>
      </c>
      <c r="F37" s="6" t="inlineStr">
        <is>
          <t>EMB BASE GENOVA 1,36/1,60 (1610X125X193)</t>
        </is>
      </c>
      <c r="G37" s="6" t="inlineStr">
        <is>
          <t>58 FABRICAÇÃO EMBALAGEM</t>
        </is>
      </c>
      <c r="H37" s="6" t="inlineStr">
        <is>
          <t>58 FABRICAÇÃO EMBALAGEM</t>
        </is>
      </c>
      <c r="I37" s="4" t="inlineStr">
        <is>
          <t>58 FABRICAÇÃO EMBALAGEM</t>
        </is>
      </c>
      <c r="J37" s="4" t="n">
        <v>4</v>
      </c>
      <c r="K37" s="6">
        <f>IF($E37="","",IFERROR(INDEX(#REF!,MATCH($E37,#REF!,0)),IFERROR(INDEX(#REF!,MATCH(VALUE($E37),#REF!,0)),"")))</f>
        <v/>
      </c>
      <c r="L37" s="6">
        <f>IF($E37="","",IFERROR(INDEX(#REF!,MATCH($E37,#REF!,0)),IFERROR(INDEX(#REF!,MATCH(VALUE($E37),#REF!,0)),"")))</f>
        <v/>
      </c>
      <c r="M37" s="6">
        <f>IF(OR($J37="",$L37=""),"",IF($K37="",0,$K37)+$J37*$L37)</f>
        <v/>
      </c>
      <c r="N37" s="4" t="n">
        <v>46209</v>
      </c>
      <c r="O37" s="4" t="n">
        <v>4</v>
      </c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5" t="n"/>
      <c r="AB37" s="6">
        <f>B37&amp;"|"&amp;I37</f>
        <v/>
      </c>
      <c r="AC37">
        <f>IF($B37="","","|"&amp;SUBSTITUTE(TRIM(SUBSTITUTE(SUBSTITUTE(SUBSTITUTE(SUBSTITUTE(SUBSTITUTE(SUBSTITUTE(SUBSTITUTE(SUBSTITUTE(SUBSTITUTE(SUBSTITUTE(SUBSTITUTE(SUBSTITUTE(SUBSTITUTE(SUBSTITUTE(TRIM($B37&amp;""),CHAR(10),"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","|")&amp;"|")</f>
        <v/>
      </c>
      <c r="AD37">
        <f>TRIM($I37&amp;"")</f>
        <v/>
      </c>
    </row>
    <row r="38" ht="24" customHeight="1">
      <c r="A38" s="14" t="n">
        <v>46209</v>
      </c>
      <c r="B38" s="6" t="inlineStr">
        <is>
          <t>10200,10202,10205</t>
        </is>
      </c>
      <c r="C38" s="6" t="n"/>
      <c r="D38" s="6" t="inlineStr">
        <is>
          <t>58 FABRICAÇÃO EMBALAGEM</t>
        </is>
      </c>
      <c r="E38" s="6" t="inlineStr">
        <is>
          <t>20033330</t>
        </is>
      </c>
      <c r="F38" s="6" t="inlineStr">
        <is>
          <t>EMB. TAMPO SANTIAGO 1,03 - 1060X1055X443</t>
        </is>
      </c>
      <c r="G38" s="6" t="inlineStr">
        <is>
          <t>58 FABRICAÇÃO EMBALAGEM</t>
        </is>
      </c>
      <c r="H38" s="6" t="inlineStr">
        <is>
          <t>58 FABRICAÇÃO EMBALAGEM</t>
        </is>
      </c>
      <c r="I38" s="4" t="inlineStr">
        <is>
          <t>58 FABRICAÇÃO EMBALAGEM</t>
        </is>
      </c>
      <c r="J38" s="4" t="n">
        <v>1</v>
      </c>
      <c r="K38" s="6">
        <f>IF($E38="","",IFERROR(INDEX(#REF!,MATCH($E38,#REF!,0)),IFERROR(INDEX(#REF!,MATCH(VALUE($E38),#REF!,0)),"")))</f>
        <v/>
      </c>
      <c r="L38" s="6">
        <f>IF($E38="","",IFERROR(INDEX(#REF!,MATCH($E38,#REF!,0)),IFERROR(INDEX(#REF!,MATCH(VALUE($E38),#REF!,0)),"")))</f>
        <v/>
      </c>
      <c r="M38" s="6">
        <f>IF(OR($J38="",$L38=""),"",IF($K38="",0,$K38)+$J38*$L38)</f>
        <v/>
      </c>
      <c r="N38" s="6" t="n">
        <v>46210</v>
      </c>
      <c r="O38" s="6" t="n">
        <v>1</v>
      </c>
      <c r="P38" s="6" t="n"/>
      <c r="Q38" s="6" t="n"/>
      <c r="R38" s="6" t="n"/>
      <c r="S38" s="6" t="n"/>
      <c r="T38" s="6">
        <f>IF(OR($J38="",$O38=""),"",$O38/$J38)</f>
        <v/>
      </c>
      <c r="U38" s="6" t="inlineStr">
        <is>
          <t>Concluído</t>
        </is>
      </c>
      <c r="V38" s="6" t="n"/>
      <c r="W38" s="6" t="n"/>
      <c r="X38" s="6" t="n"/>
      <c r="Y38" s="6" t="n"/>
      <c r="Z38" s="6" t="n"/>
      <c r="AA38" s="5" t="n"/>
      <c r="AB38" s="6">
        <f>B38&amp;"|"&amp;I38</f>
        <v/>
      </c>
      <c r="AC38">
        <f>IF($B38="","","|"&amp;SUBSTITUTE(TRIM(SUBSTITUTE(SUBSTITUTE(SUBSTITUTE(SUBSTITUTE(SUBSTITUTE(SUBSTITUTE(SUBSTITUTE(SUBSTITUTE(SUBSTITUTE(SUBSTITUTE(SUBSTITUTE(SUBSTITUTE(SUBSTITUTE(SUBSTITUTE(TRIM($B38&amp;""),CHAR(10),"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","|")&amp;"|")</f>
        <v/>
      </c>
      <c r="AD38">
        <f>TRIM($I38&amp;"")</f>
        <v/>
      </c>
    </row>
    <row r="39" ht="24" customHeight="1">
      <c r="A39" s="14" t="n">
        <v>46205</v>
      </c>
      <c r="B39" s="6" t="inlineStr">
        <is>
          <t>10201</t>
        </is>
      </c>
      <c r="C39" s="6" t="n"/>
      <c r="D39" s="6" t="inlineStr">
        <is>
          <t>58 FABRICAÇÃO EMBALAGEM</t>
        </is>
      </c>
      <c r="E39" s="6" t="inlineStr">
        <is>
          <t>200200130</t>
        </is>
      </c>
      <c r="F39" s="6" t="inlineStr">
        <is>
          <t>EMB. BASE DUBAI (1190X370X57)</t>
        </is>
      </c>
      <c r="G39" s="6" t="inlineStr">
        <is>
          <t>58 FABRICAÇÃO EMBALAGEM</t>
        </is>
      </c>
      <c r="H39" s="6" t="inlineStr">
        <is>
          <t>58 FABRICAÇÃO EMBALAGEM</t>
        </is>
      </c>
      <c r="I39" s="4" t="inlineStr">
        <is>
          <t>58 FABRICAÇÃO EMBALAGEM</t>
        </is>
      </c>
      <c r="J39" s="4" t="n">
        <v>22</v>
      </c>
      <c r="K39" s="6">
        <f>IF($E39="","",IFERROR(INDEX(#REF!,MATCH($E39,#REF!,0)),IFERROR(INDEX(#REF!,MATCH(VALUE($E39),#REF!,0)),"")))</f>
        <v/>
      </c>
      <c r="L39" s="6">
        <f>IF($E39="","",IFERROR(INDEX(#REF!,MATCH($E39,#REF!,0)),IFERROR(INDEX(#REF!,MATCH(VALUE($E39),#REF!,0)),"")))</f>
        <v/>
      </c>
      <c r="M39" s="6">
        <f>IF(OR($J39="",$L39=""),"",IF($K39="",0,$K39)+$J39*$L39)</f>
        <v/>
      </c>
      <c r="N39" s="6" t="n">
        <v>46209</v>
      </c>
      <c r="O39" s="6" t="n">
        <v>22</v>
      </c>
      <c r="P39" s="6" t="n"/>
      <c r="Q39" s="6" t="n"/>
      <c r="R39" s="6" t="n"/>
      <c r="S39" s="6" t="n"/>
      <c r="T39" s="6">
        <f>IF(OR($J39="",$O39=""),"",$O39/$J39)</f>
        <v/>
      </c>
      <c r="U39" s="6" t="inlineStr">
        <is>
          <t>Concluído</t>
        </is>
      </c>
      <c r="V39" s="6" t="n"/>
      <c r="W39" s="6" t="n"/>
      <c r="X39" s="6" t="n"/>
      <c r="Y39" s="6" t="n"/>
      <c r="Z39" s="6" t="n"/>
      <c r="AA39" s="5" t="n"/>
      <c r="AB39" s="6">
        <f>B39&amp;"|"&amp;I39</f>
        <v/>
      </c>
      <c r="AC39">
        <f>IF($B39="","","|"&amp;SUBSTITUTE(TRIM(SUBSTITUTE(SUBSTITUTE(SUBSTITUTE(SUBSTITUTE(SUBSTITUTE(SUBSTITUTE(SUBSTITUTE(SUBSTITUTE(SUBSTITUTE(SUBSTITUTE(SUBSTITUTE(SUBSTITUTE(SUBSTITUTE(SUBSTITUTE(TRIM($B39&amp;""),CHAR(10),"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","|")&amp;"|")</f>
        <v/>
      </c>
      <c r="AD39">
        <f>TRIM($I39&amp;"")</f>
        <v/>
      </c>
    </row>
    <row r="40" ht="24" customHeight="1">
      <c r="A40" s="14" t="n">
        <v>46205</v>
      </c>
      <c r="B40" s="6" t="inlineStr">
        <is>
          <t>10201</t>
        </is>
      </c>
      <c r="C40" s="6" t="n"/>
      <c r="D40" s="6" t="inlineStr">
        <is>
          <t>58 FABRICAÇÃO EMBALAGEM</t>
        </is>
      </c>
      <c r="E40" s="6" t="inlineStr">
        <is>
          <t>30003031</t>
        </is>
      </c>
      <c r="F40" s="6" t="inlineStr">
        <is>
          <t>EMB. ACESSORIOS CAD PE INTEIRO (530X120X60)</t>
        </is>
      </c>
      <c r="G40" s="6" t="inlineStr">
        <is>
          <t>58 FABRICAÇÃO EMBALAGEM</t>
        </is>
      </c>
      <c r="H40" s="6" t="inlineStr">
        <is>
          <t>58 FABRICAÇÃO EMBALAGEM</t>
        </is>
      </c>
      <c r="I40" s="4" t="inlineStr">
        <is>
          <t>58 FABRICAÇÃO EMBALAGEM</t>
        </is>
      </c>
      <c r="J40" s="4" t="n">
        <v>66</v>
      </c>
      <c r="K40" s="6">
        <f>IF($E40="","",IFERROR(INDEX(#REF!,MATCH($E40,#REF!,0)),IFERROR(INDEX(#REF!,MATCH(VALUE($E40),#REF!,0)),"")))</f>
        <v/>
      </c>
      <c r="L40" s="6">
        <f>IF($E40="","",IFERROR(INDEX(#REF!,MATCH($E40,#REF!,0)),IFERROR(INDEX(#REF!,MATCH(VALUE($E40),#REF!,0)),"")))</f>
        <v/>
      </c>
      <c r="M40" s="6">
        <f>IF(OR($J40="",$L40=""),"",IF($K40="",0,$K40)+$J40*$L40)</f>
        <v/>
      </c>
      <c r="N40" s="6" t="n">
        <v>46209</v>
      </c>
      <c r="O40" s="6" t="n">
        <v>66</v>
      </c>
      <c r="P40" s="6" t="n"/>
      <c r="Q40" s="6" t="n"/>
      <c r="R40" s="6" t="n"/>
      <c r="S40" s="6" t="n"/>
      <c r="T40" s="6">
        <f>IF(OR($J40="",$O40=""),"",$O40/$J40)</f>
        <v/>
      </c>
      <c r="U40" s="6" t="inlineStr">
        <is>
          <t>Concluído</t>
        </is>
      </c>
      <c r="V40" s="6" t="n"/>
      <c r="W40" s="6" t="n"/>
      <c r="X40" s="6" t="n"/>
      <c r="Y40" s="6" t="n"/>
      <c r="Z40" s="6" t="n"/>
      <c r="AA40" s="5" t="n"/>
      <c r="AB40" s="6">
        <f>B40&amp;"|"&amp;I40</f>
        <v/>
      </c>
      <c r="AC40">
        <f>IF($B40="","","|"&amp;SUBSTITUTE(TRIM(SUBSTITUTE(SUBSTITUTE(SUBSTITUTE(SUBSTITUTE(SUBSTITUTE(SUBSTITUTE(SUBSTITUTE(SUBSTITUTE(SUBSTITUTE(SUBSTITUTE(SUBSTITUTE(SUBSTITUTE(SUBSTITUTE(SUBSTITUTE(TRIM($B40&amp;""),CHAR(10),"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","|")&amp;"|")</f>
        <v/>
      </c>
      <c r="AD40">
        <f>TRIM($I40&amp;"")</f>
        <v/>
      </c>
    </row>
    <row r="41" ht="24" customHeight="1">
      <c r="A41" s="14" t="n">
        <v>46205</v>
      </c>
      <c r="B41" s="6" t="inlineStr">
        <is>
          <t>10201</t>
        </is>
      </c>
      <c r="C41" s="6" t="n"/>
      <c r="D41" s="6" t="inlineStr">
        <is>
          <t>58 FABRICAÇÃO EMBALAGEM</t>
        </is>
      </c>
      <c r="E41" s="6" t="inlineStr">
        <is>
          <t>30003032</t>
        </is>
      </c>
      <c r="F41" s="6" t="inlineStr">
        <is>
          <t>PAPELAO TRASEIRO 280X410 - ENCOSTO PE INTEIRO (X3)</t>
        </is>
      </c>
      <c r="G41" s="6" t="inlineStr">
        <is>
          <t>58 FABRICAÇÃO EMBALAGEM</t>
        </is>
      </c>
      <c r="H41" s="6" t="inlineStr">
        <is>
          <t>58 FABRICAÇÃO EMBALAGEM</t>
        </is>
      </c>
      <c r="I41" s="4" t="inlineStr">
        <is>
          <t>58 FABRICAÇÃO EMBALAGEM</t>
        </is>
      </c>
      <c r="J41" s="4" t="n">
        <v>132</v>
      </c>
      <c r="K41" s="6">
        <f>IF($E41="","",IFERROR(INDEX(#REF!,MATCH($E41,#REF!,0)),IFERROR(INDEX(#REF!,MATCH(VALUE($E41),#REF!,0)),"")))</f>
        <v/>
      </c>
      <c r="L41" s="6">
        <f>IF($E41="","",IFERROR(INDEX(#REF!,MATCH($E41,#REF!,0)),IFERROR(INDEX(#REF!,MATCH(VALUE($E41),#REF!,0)),"")))</f>
        <v/>
      </c>
      <c r="M41" s="6">
        <f>IF(OR($J41="",$L41=""),"",IF($K41="",0,$K41)+$J41*$L41)</f>
        <v/>
      </c>
      <c r="N41" s="6" t="n">
        <v>46209</v>
      </c>
      <c r="O41" s="6" t="n">
        <v>132</v>
      </c>
      <c r="P41" s="6" t="n"/>
      <c r="Q41" s="6" t="n"/>
      <c r="R41" s="6" t="n"/>
      <c r="S41" s="6" t="n"/>
      <c r="T41" s="6">
        <f>IF(OR($J41="",$O41=""),"",$O41/$J41)</f>
        <v/>
      </c>
      <c r="U41" s="6" t="inlineStr">
        <is>
          <t>Concluído</t>
        </is>
      </c>
      <c r="V41" s="6" t="n"/>
      <c r="W41" s="6" t="n"/>
      <c r="X41" s="6" t="n"/>
      <c r="Y41" s="6" t="n"/>
      <c r="Z41" s="6" t="n"/>
      <c r="AA41" s="5" t="n"/>
      <c r="AB41" s="6">
        <f>B41&amp;"|"&amp;I41</f>
        <v/>
      </c>
      <c r="AC41">
        <f>IF($B41="","","|"&amp;SUBSTITUTE(TRIM(SUBSTITUTE(SUBSTITUTE(SUBSTITUTE(SUBSTITUTE(SUBSTITUTE(SUBSTITUTE(SUBSTITUTE(SUBSTITUTE(SUBSTITUTE(SUBSTITUTE(SUBSTITUTE(SUBSTITUTE(SUBSTITUTE(SUBSTITUTE(TRIM($B41&amp;""),CHAR(10),"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","|")&amp;"|")</f>
        <v/>
      </c>
      <c r="AD41">
        <f>TRIM($I41&amp;"")</f>
        <v/>
      </c>
    </row>
    <row r="42" ht="24" customHeight="1">
      <c r="A42" s="14" t="n">
        <v>46205</v>
      </c>
      <c r="B42" s="6" t="inlineStr">
        <is>
          <t>10201</t>
        </is>
      </c>
      <c r="C42" s="6" t="n"/>
      <c r="D42" s="6" t="inlineStr">
        <is>
          <t>58 FABRICAÇÃO EMBALAGEM</t>
        </is>
      </c>
      <c r="E42" s="6" t="inlineStr">
        <is>
          <t>30003033</t>
        </is>
      </c>
      <c r="F42" s="6" t="inlineStr">
        <is>
          <t>PAPELAO FRENTE 490X410 - ENCOSTO PE INTEIRO (X3)</t>
        </is>
      </c>
      <c r="G42" s="6" t="inlineStr">
        <is>
          <t>58 FABRICAÇÃO EMBALAGEM</t>
        </is>
      </c>
      <c r="H42" s="6" t="inlineStr">
        <is>
          <t>58 FABRICAÇÃO EMBALAGEM</t>
        </is>
      </c>
      <c r="I42" s="4" t="inlineStr">
        <is>
          <t>58 FABRICAÇÃO EMBALAGEM</t>
        </is>
      </c>
      <c r="J42" s="4" t="n">
        <v>132</v>
      </c>
      <c r="K42" s="6">
        <f>IF($E42="","",IFERROR(INDEX(#REF!,MATCH($E42,#REF!,0)),IFERROR(INDEX(#REF!,MATCH(VALUE($E42),#REF!,0)),"")))</f>
        <v/>
      </c>
      <c r="L42" s="6">
        <f>IF($E42="","",IFERROR(INDEX(#REF!,MATCH($E42,#REF!,0)),IFERROR(INDEX(#REF!,MATCH(VALUE($E42),#REF!,0)),"")))</f>
        <v/>
      </c>
      <c r="M42" s="6">
        <f>IF(OR($J42="",$L42=""),"",IF($K42="",0,$K42)+$J42*$L42)</f>
        <v/>
      </c>
      <c r="N42" s="6" t="n">
        <v>46209</v>
      </c>
      <c r="O42" s="6" t="n">
        <v>132</v>
      </c>
      <c r="P42" s="6" t="n"/>
      <c r="Q42" s="6" t="n"/>
      <c r="R42" s="6" t="n"/>
      <c r="S42" s="6" t="n"/>
      <c r="T42" s="6">
        <f>IF(OR($J42="",$O42=""),"",$O42/$J42)</f>
        <v/>
      </c>
      <c r="U42" s="6" t="inlineStr">
        <is>
          <t>Concluído</t>
        </is>
      </c>
      <c r="V42" s="6" t="n"/>
      <c r="W42" s="6" t="n"/>
      <c r="X42" s="6" t="n"/>
      <c r="Y42" s="6" t="n"/>
      <c r="Z42" s="6" t="n"/>
      <c r="AA42" s="5" t="n"/>
      <c r="AB42" s="6">
        <f>B42&amp;"|"&amp;I42</f>
        <v/>
      </c>
      <c r="AC42">
        <f>IF($B42="","","|"&amp;SUBSTITUTE(TRIM(SUBSTITUTE(SUBSTITUTE(SUBSTITUTE(SUBSTITUTE(SUBSTITUTE(SUBSTITUTE(SUBSTITUTE(SUBSTITUTE(SUBSTITUTE(SUBSTITUTE(SUBSTITUTE(SUBSTITUTE(SUBSTITUTE(SUBSTITUTE(TRIM($B42&amp;""),CHAR(10),"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","|")&amp;"|")</f>
        <v/>
      </c>
      <c r="AD42">
        <f>TRIM($I42&amp;"")</f>
        <v/>
      </c>
    </row>
    <row r="43" ht="24" customHeight="1">
      <c r="A43" s="14" t="n">
        <v>46206</v>
      </c>
      <c r="B43" s="6" t="inlineStr">
        <is>
          <t>10204</t>
        </is>
      </c>
      <c r="C43" s="6" t="n"/>
      <c r="D43" s="6" t="inlineStr">
        <is>
          <t>58 FABRICAÇÃO EMBALAGEM</t>
        </is>
      </c>
      <c r="E43" s="6" t="inlineStr">
        <is>
          <t>200196130</t>
        </is>
      </c>
      <c r="F43" s="6" t="inlineStr">
        <is>
          <t>EMB. BASE SANTIAGO 1,36 (782X586X111)</t>
        </is>
      </c>
      <c r="G43" s="6" t="inlineStr">
        <is>
          <t>58 FABRICAÇÃO EMBALAGEM</t>
        </is>
      </c>
      <c r="H43" s="6" t="inlineStr">
        <is>
          <t>58 FABRICAÇÃO EMBALAGEM</t>
        </is>
      </c>
      <c r="I43" s="4" t="inlineStr">
        <is>
          <t>58 FABRICAÇÃO EMBALAGEM</t>
        </is>
      </c>
      <c r="J43" s="4" t="n">
        <v>4</v>
      </c>
      <c r="K43" s="6">
        <f>IF($E43="","",IFERROR(INDEX(#REF!,MATCH($E43,#REF!,0)),IFERROR(INDEX(#REF!,MATCH(VALUE($E43),#REF!,0)),"")))</f>
        <v/>
      </c>
      <c r="L43" s="6">
        <f>IF($E43="","",IFERROR(INDEX(#REF!,MATCH($E43,#REF!,0)),IFERROR(INDEX(#REF!,MATCH(VALUE($E43),#REF!,0)),"")))</f>
        <v/>
      </c>
      <c r="M43" s="6">
        <f>IF(OR($J43="",$L43=""),"",IF($K43="",0,$K43)+$J43*$L43)</f>
        <v/>
      </c>
      <c r="N43" s="6" t="n">
        <v>46209</v>
      </c>
      <c r="O43" s="6" t="n">
        <v>4</v>
      </c>
      <c r="P43" s="6" t="n"/>
      <c r="Q43" s="6" t="n"/>
      <c r="R43" s="6" t="n"/>
      <c r="S43" s="6" t="n"/>
      <c r="T43" s="6">
        <f>IF(OR($J43="",$O43=""),"",$O43/$J43)</f>
        <v/>
      </c>
      <c r="U43" s="6" t="inlineStr">
        <is>
          <t>Concluído</t>
        </is>
      </c>
      <c r="V43" s="6" t="n"/>
      <c r="W43" s="6" t="n"/>
      <c r="X43" s="6" t="n"/>
      <c r="Y43" s="6" t="n"/>
      <c r="Z43" s="6" t="n"/>
      <c r="AA43" s="5" t="n"/>
      <c r="AB43" s="6">
        <f>B43&amp;"|"&amp;I43</f>
        <v/>
      </c>
      <c r="AC43">
        <f>IF($B43="","","|"&amp;SUBSTITUTE(TRIM(SUBSTITUTE(SUBSTITUTE(SUBSTITUTE(SUBSTITUTE(SUBSTITUTE(SUBSTITUTE(SUBSTITUTE(SUBSTITUTE(SUBSTITUTE(SUBSTITUTE(SUBSTITUTE(SUBSTITUTE(SUBSTITUTE(SUBSTITUTE(TRIM($B43&amp;""),CHAR(10),"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","|")&amp;"|")</f>
        <v/>
      </c>
      <c r="AD43">
        <f>TRIM($I43&amp;"")</f>
        <v/>
      </c>
    </row>
    <row r="44" ht="24" customHeight="1">
      <c r="A44" s="14" t="n">
        <v>46206</v>
      </c>
      <c r="B44" s="6" t="inlineStr">
        <is>
          <t>10204</t>
        </is>
      </c>
      <c r="C44" s="6" t="n"/>
      <c r="D44" s="6" t="inlineStr">
        <is>
          <t>58 FABRICAÇÃO EMBALAGEM</t>
        </is>
      </c>
      <c r="E44" s="6" t="inlineStr">
        <is>
          <t>300048930</t>
        </is>
      </c>
      <c r="F44" s="6" t="inlineStr">
        <is>
          <t>EMB. CADEIRA SANTIAGO (935X449X100)</t>
        </is>
      </c>
      <c r="G44" s="6" t="inlineStr">
        <is>
          <t>58 FABRICAÇÃO EMBALAGEM</t>
        </is>
      </c>
      <c r="H44" s="6" t="inlineStr">
        <is>
          <t>58 FABRICAÇÃO EMBALAGEM</t>
        </is>
      </c>
      <c r="I44" s="4" t="inlineStr">
        <is>
          <t>58 FABRICAÇÃO EMBALAGEM</t>
        </is>
      </c>
      <c r="J44" s="4" t="n">
        <v>300</v>
      </c>
      <c r="K44" s="6">
        <f>IF($E44="","",IFERROR(INDEX(#REF!,MATCH($E44,#REF!,0)),IFERROR(INDEX(#REF!,MATCH(VALUE($E44),#REF!,0)),"")))</f>
        <v/>
      </c>
      <c r="L44" s="6">
        <f>IF($E44="","",IFERROR(INDEX(#REF!,MATCH($E44,#REF!,0)),IFERROR(INDEX(#REF!,MATCH(VALUE($E44),#REF!,0)),"")))</f>
        <v/>
      </c>
      <c r="M44" s="6">
        <f>IF(OR($J44="",$L44=""),"",IF($K44="",0,$K44)+$J44*$L44)</f>
        <v/>
      </c>
      <c r="N44" s="6" t="n">
        <v>46209</v>
      </c>
      <c r="O44" s="6" t="n">
        <v>300</v>
      </c>
      <c r="P44" s="6" t="n"/>
      <c r="Q44" s="6" t="n"/>
      <c r="R44" s="6" t="n"/>
      <c r="S44" s="6" t="n"/>
      <c r="T44" s="6">
        <f>IF(OR($J44="",$O44=""),"",$O44/$J44)</f>
        <v/>
      </c>
      <c r="U44" s="6" t="inlineStr">
        <is>
          <t>Concluído</t>
        </is>
      </c>
      <c r="V44" s="6" t="n"/>
      <c r="W44" s="6" t="n"/>
      <c r="X44" s="6" t="n"/>
      <c r="Y44" s="6" t="n"/>
      <c r="Z44" s="6" t="n"/>
      <c r="AA44" s="5" t="n"/>
      <c r="AB44" s="6">
        <f>B44&amp;"|"&amp;I44</f>
        <v/>
      </c>
      <c r="AC44">
        <f>IF($B44="","","|"&amp;SUBSTITUTE(TRIM(SUBSTITUTE(SUBSTITUTE(SUBSTITUTE(SUBSTITUTE(SUBSTITUTE(SUBSTITUTE(SUBSTITUTE(SUBSTITUTE(SUBSTITUTE(SUBSTITUTE(SUBSTITUTE(SUBSTITUTE(SUBSTITUTE(SUBSTITUTE(TRIM($B44&amp;""),CHAR(10),"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","|")&amp;"|")</f>
        <v/>
      </c>
      <c r="AD44">
        <f>TRIM($I44&amp;"")</f>
        <v/>
      </c>
    </row>
    <row r="45" ht="24" customHeight="1">
      <c r="A45" s="14" t="n">
        <v>46206</v>
      </c>
      <c r="B45" s="6" t="inlineStr">
        <is>
          <t>10204</t>
        </is>
      </c>
      <c r="C45" s="6" t="n"/>
      <c r="D45" s="6" t="inlineStr">
        <is>
          <t>58 FABRICAÇÃO EMBALAGEM</t>
        </is>
      </c>
      <c r="E45" s="6" t="inlineStr">
        <is>
          <t>300048931</t>
        </is>
      </c>
      <c r="F45" s="6" t="inlineStr">
        <is>
          <t>EMB. TRAVESSAS CADEIRA SANTIAGO (365X280X35)</t>
        </is>
      </c>
      <c r="G45" s="6" t="inlineStr">
        <is>
          <t>58 FABRICAÇÃO EMBALAGEM</t>
        </is>
      </c>
      <c r="H45" s="6" t="inlineStr">
        <is>
          <t>58 FABRICAÇÃO EMBALAGEM</t>
        </is>
      </c>
      <c r="I45" s="4" t="inlineStr">
        <is>
          <t>58 FABRICAÇÃO EMBALAGEM</t>
        </is>
      </c>
      <c r="J45" s="4" t="n">
        <v>300</v>
      </c>
      <c r="K45" s="6">
        <f>IF($E45="","",IFERROR(INDEX(#REF!,MATCH($E45,#REF!,0)),IFERROR(INDEX(#REF!,MATCH(VALUE($E45),#REF!,0)),"")))</f>
        <v/>
      </c>
      <c r="L45" s="6">
        <f>IF($E45="","",IFERROR(INDEX(#REF!,MATCH($E45,#REF!,0)),IFERROR(INDEX(#REF!,MATCH(VALUE($E45),#REF!,0)),"")))</f>
        <v/>
      </c>
      <c r="M45" s="6">
        <f>IF(OR($J45="",$L45=""),"",IF($K45="",0,$K45)+$J45*$L45)</f>
        <v/>
      </c>
      <c r="N45" s="6" t="n">
        <v>46209</v>
      </c>
      <c r="O45" s="6" t="n">
        <v>300</v>
      </c>
      <c r="P45" s="6" t="n"/>
      <c r="Q45" s="6" t="n"/>
      <c r="R45" s="6" t="n"/>
      <c r="S45" s="6" t="n"/>
      <c r="T45" s="6">
        <f>IF(OR($J45="",$O45=""),"",$O45/$J45)</f>
        <v/>
      </c>
      <c r="U45" s="6" t="inlineStr">
        <is>
          <t>Concluído</t>
        </is>
      </c>
      <c r="V45" s="6" t="n"/>
      <c r="W45" s="6" t="n"/>
      <c r="X45" s="6" t="n"/>
      <c r="Y45" s="6" t="n"/>
      <c r="Z45" s="6" t="n"/>
      <c r="AA45" s="5" t="n"/>
      <c r="AB45" s="6">
        <f>B45&amp;"|"&amp;I45</f>
        <v/>
      </c>
      <c r="AC45">
        <f>IF($B45="","","|"&amp;SUBSTITUTE(TRIM(SUBSTITUTE(SUBSTITUTE(SUBSTITUTE(SUBSTITUTE(SUBSTITUTE(SUBSTITUTE(SUBSTITUTE(SUBSTITUTE(SUBSTITUTE(SUBSTITUTE(SUBSTITUTE(SUBSTITUTE(SUBSTITUTE(SUBSTITUTE(TRIM($B45&amp;""),CHAR(10),"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","|")&amp;"|")</f>
        <v/>
      </c>
      <c r="AD45">
        <f>TRIM($I45&amp;"")</f>
        <v/>
      </c>
    </row>
    <row r="46" ht="24" customHeight="1">
      <c r="A46" s="14" t="n">
        <v>46206</v>
      </c>
      <c r="B46" s="6" t="inlineStr">
        <is>
          <t>10204</t>
        </is>
      </c>
      <c r="C46" s="6" t="n"/>
      <c r="D46" s="6" t="inlineStr">
        <is>
          <t>58 FABRICAÇÃO EMBALAGEM</t>
        </is>
      </c>
      <c r="E46" s="6" t="inlineStr">
        <is>
          <t>300800230</t>
        </is>
      </c>
      <c r="F46" s="6" t="inlineStr">
        <is>
          <t>EMB. AMSTERDAM 1,36 VL2/2 (1408X728X84) EMENDADA</t>
        </is>
      </c>
      <c r="G46" s="6" t="inlineStr">
        <is>
          <t>58 FABRICAÇÃO EMBALAGEM</t>
        </is>
      </c>
      <c r="H46" s="6" t="inlineStr">
        <is>
          <t>58 FABRICAÇÃO EMBALAGEM</t>
        </is>
      </c>
      <c r="I46" s="4" t="inlineStr">
        <is>
          <t>58 FABRICAÇÃO EMBALAGEM</t>
        </is>
      </c>
      <c r="J46" s="4" t="n">
        <v>4</v>
      </c>
      <c r="K46" s="6">
        <f>IF($E46="","",IFERROR(INDEX(#REF!,MATCH($E46,#REF!,0)),IFERROR(INDEX(#REF!,MATCH(VALUE($E46),#REF!,0)),"")))</f>
        <v/>
      </c>
      <c r="L46" s="6">
        <f>IF($E46="","",IFERROR(INDEX(#REF!,MATCH($E46,#REF!,0)),IFERROR(INDEX(#REF!,MATCH(VALUE($E46),#REF!,0)),"")))</f>
        <v/>
      </c>
      <c r="M46" s="6">
        <f>IF(OR($J46="",$L46=""),"",IF($K46="",0,$K46)+$J46*$L46)</f>
        <v/>
      </c>
      <c r="N46" s="6" t="n">
        <v>46209</v>
      </c>
      <c r="O46" s="6" t="n">
        <v>4</v>
      </c>
      <c r="P46" s="6" t="n"/>
      <c r="Q46" s="6" t="n"/>
      <c r="R46" s="6" t="n"/>
      <c r="S46" s="6" t="n"/>
      <c r="T46" s="6">
        <f>IF(OR($J46="",$O46=""),"",$O46/$J46)</f>
        <v/>
      </c>
      <c r="U46" s="6" t="inlineStr">
        <is>
          <t>Concluído</t>
        </is>
      </c>
      <c r="V46" s="6" t="n"/>
      <c r="W46" s="6" t="n"/>
      <c r="X46" s="6" t="n"/>
      <c r="Y46" s="6" t="n"/>
      <c r="Z46" s="6" t="n"/>
      <c r="AA46" s="5" t="n"/>
      <c r="AB46" s="6">
        <f>B46&amp;"|"&amp;I46</f>
        <v/>
      </c>
      <c r="AC46">
        <f>IF($B46="","","|"&amp;SUBSTITUTE(TRIM(SUBSTITUTE(SUBSTITUTE(SUBSTITUTE(SUBSTITUTE(SUBSTITUTE(SUBSTITUTE(SUBSTITUTE(SUBSTITUTE(SUBSTITUTE(SUBSTITUTE(SUBSTITUTE(SUBSTITUTE(SUBSTITUTE(SUBSTITUTE(TRIM($B46&amp;""),CHAR(10),"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","|")&amp;"|")</f>
        <v/>
      </c>
      <c r="AD46">
        <f>TRIM($I46&amp;"")</f>
        <v/>
      </c>
    </row>
    <row r="47" ht="24" customHeight="1">
      <c r="A47" s="14" t="n">
        <v>46206</v>
      </c>
      <c r="B47" s="6" t="inlineStr">
        <is>
          <t>10204</t>
        </is>
      </c>
      <c r="C47" s="6" t="n"/>
      <c r="D47" s="6" t="inlineStr">
        <is>
          <t>58 FABRICAÇÃO EMBALAGEM</t>
        </is>
      </c>
      <c r="E47" s="6" t="inlineStr">
        <is>
          <t>200306130</t>
        </is>
      </c>
      <c r="F47" s="6" t="inlineStr">
        <is>
          <t>EMB BASE GENOVA 1,36/1,60 (1610X125X193)</t>
        </is>
      </c>
      <c r="G47" s="6" t="inlineStr">
        <is>
          <t>58 FABRICAÇÃO EMBALAGEM</t>
        </is>
      </c>
      <c r="H47" s="6" t="inlineStr">
        <is>
          <t>58 FABRICAÇÃO EMBALAGEM</t>
        </is>
      </c>
      <c r="I47" s="4" t="inlineStr">
        <is>
          <t>58 FABRICAÇÃO EMBALAGEM</t>
        </is>
      </c>
      <c r="J47" s="4" t="n">
        <v>10</v>
      </c>
      <c r="K47" s="6">
        <f>IF($E47="","",IFERROR(INDEX(#REF!,MATCH($E47,#REF!,0)),IFERROR(INDEX(#REF!,MATCH(VALUE($E47),#REF!,0)),"")))</f>
        <v/>
      </c>
      <c r="L47" s="6">
        <f>IF($E47="","",IFERROR(INDEX(#REF!,MATCH($E47,#REF!,0)),IFERROR(INDEX(#REF!,MATCH(VALUE($E47),#REF!,0)),"")))</f>
        <v/>
      </c>
      <c r="M47" s="6">
        <f>IF(OR($J47="",$L47=""),"",IF($K47="",0,$K47)+$J47*$L47)</f>
        <v/>
      </c>
      <c r="N47" s="6" t="n">
        <v>46209</v>
      </c>
      <c r="O47" s="6" t="n">
        <v>10</v>
      </c>
      <c r="P47" s="6" t="n"/>
      <c r="Q47" s="6" t="n"/>
      <c r="R47" s="6" t="n"/>
      <c r="S47" s="6" t="n"/>
      <c r="T47" s="6">
        <f>IF(OR($J47="",$O47=""),"",$O47/$J47)</f>
        <v/>
      </c>
      <c r="U47" s="6" t="inlineStr">
        <is>
          <t>Concluído</t>
        </is>
      </c>
      <c r="V47" s="6" t="n"/>
      <c r="W47" s="6" t="n"/>
      <c r="X47" s="6" t="n"/>
      <c r="Y47" s="6" t="n"/>
      <c r="Z47" s="6" t="n"/>
      <c r="AA47" s="5" t="n"/>
      <c r="AB47" s="6">
        <f>B47&amp;"|"&amp;I47</f>
        <v/>
      </c>
      <c r="AC47">
        <f>IF($B47="","","|"&amp;SUBSTITUTE(TRIM(SUBSTITUTE(SUBSTITUTE(SUBSTITUTE(SUBSTITUTE(SUBSTITUTE(SUBSTITUTE(SUBSTITUTE(SUBSTITUTE(SUBSTITUTE(SUBSTITUTE(SUBSTITUTE(SUBSTITUTE(SUBSTITUTE(SUBSTITUTE(TRIM($B47&amp;""),CHAR(10),"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","|")&amp;"|")</f>
        <v/>
      </c>
      <c r="AD47">
        <f>TRIM($I47&amp;"")</f>
        <v/>
      </c>
    </row>
    <row r="48" ht="24" customHeight="1">
      <c r="A48" s="14" t="n">
        <v>46210</v>
      </c>
      <c r="B48" s="6" t="inlineStr">
        <is>
          <t>10210</t>
        </is>
      </c>
      <c r="C48" s="6" t="n"/>
      <c r="D48" s="6" t="inlineStr">
        <is>
          <t>58 FABRICAÇÃO EMBALAGEM</t>
        </is>
      </c>
      <c r="E48" s="6" t="inlineStr">
        <is>
          <t>200124131</t>
        </is>
      </c>
      <c r="F48" s="6" t="inlineStr">
        <is>
          <t>EMB. MESA MIAMI 1,20 (1240X834X40)</t>
        </is>
      </c>
      <c r="G48" s="6" t="inlineStr">
        <is>
          <t>58 FABRICAÇÃO EMBALAGEM</t>
        </is>
      </c>
      <c r="H48" s="6" t="inlineStr">
        <is>
          <t>58 FABRICAÇÃO EMBALAGEM</t>
        </is>
      </c>
      <c r="I48" s="4" t="inlineStr">
        <is>
          <t>58 FABRICAÇÃO EMBALAGEM</t>
        </is>
      </c>
      <c r="J48" s="4" t="n">
        <v>50</v>
      </c>
      <c r="K48" s="6">
        <f>IF($E48="","",IFERROR(INDEX(#REF!,MATCH($E48,#REF!,0)),IFERROR(INDEX(#REF!,MATCH(VALUE($E48),#REF!,0)),"")))</f>
        <v/>
      </c>
      <c r="L48" s="6">
        <f>IF($E48="","",IFERROR(INDEX(#REF!,MATCH($E48,#REF!,0)),IFERROR(INDEX(#REF!,MATCH(VALUE($E48),#REF!,0)),"")))</f>
        <v/>
      </c>
      <c r="M48" s="6">
        <f>IF(OR($J48="",$L48=""),"",IF($K48="",0,$K48)+$J48*$L48)</f>
        <v/>
      </c>
      <c r="N48" s="6" t="n">
        <v>46210</v>
      </c>
      <c r="O48" s="6" t="n">
        <v>50</v>
      </c>
      <c r="P48" s="6" t="n"/>
      <c r="Q48" s="6" t="n"/>
      <c r="R48" s="6" t="n"/>
      <c r="S48" s="6" t="n"/>
      <c r="T48" s="6">
        <f>IF(OR($J48="",$O48=""),"",$O48/$J48)</f>
        <v/>
      </c>
      <c r="U48" s="6" t="inlineStr">
        <is>
          <t>Concluído</t>
        </is>
      </c>
      <c r="V48" s="6" t="n"/>
      <c r="W48" s="6" t="n"/>
      <c r="X48" s="6" t="n"/>
      <c r="Y48" s="6" t="n"/>
      <c r="Z48" s="6" t="n"/>
      <c r="AA48" s="5" t="n"/>
      <c r="AB48" s="6">
        <f>B48&amp;"|"&amp;I48</f>
        <v/>
      </c>
      <c r="AC48">
        <f>IF($B48="","","|"&amp;SUBSTITUTE(TRIM(SUBSTITUTE(SUBSTITUTE(SUBSTITUTE(SUBSTITUTE(SUBSTITUTE(SUBSTITUTE(SUBSTITUTE(SUBSTITUTE(SUBSTITUTE(SUBSTITUTE(SUBSTITUTE(SUBSTITUTE(SUBSTITUTE(SUBSTITUTE(TRIM($B48&amp;""),CHAR(10),"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","|")&amp;"|")</f>
        <v/>
      </c>
      <c r="AD48">
        <f>TRIM($I48&amp;"")</f>
        <v/>
      </c>
    </row>
    <row r="49" ht="24" customHeight="1">
      <c r="A49" s="14" t="n">
        <v>46210</v>
      </c>
      <c r="B49" s="6" t="inlineStr">
        <is>
          <t>10210</t>
        </is>
      </c>
      <c r="C49" s="6" t="n"/>
      <c r="D49" s="6" t="inlineStr">
        <is>
          <t>58 FABRICAÇÃO EMBALAGEM</t>
        </is>
      </c>
      <c r="E49" s="6" t="inlineStr">
        <is>
          <t>200161130</t>
        </is>
      </c>
      <c r="F49" s="6" t="inlineStr">
        <is>
          <t>EMB. MESA MIAMI/DAKAR 1,60 (1635X834X40) EMENDADA</t>
        </is>
      </c>
      <c r="G49" s="6" t="inlineStr">
        <is>
          <t>58 FABRICAÇÃO EMBALAGEM</t>
        </is>
      </c>
      <c r="H49" s="6" t="inlineStr">
        <is>
          <t>58 FABRICAÇÃO EMBALAGEM</t>
        </is>
      </c>
      <c r="I49" s="4" t="inlineStr">
        <is>
          <t>58 FABRICAÇÃO EMBALAGEM</t>
        </is>
      </c>
      <c r="J49" s="4" t="n">
        <v>90</v>
      </c>
      <c r="K49" s="6">
        <f>IF($E49="","",IFERROR(INDEX(#REF!,MATCH($E49,#REF!,0)),IFERROR(INDEX(#REF!,MATCH(VALUE($E49),#REF!,0)),"")))</f>
        <v/>
      </c>
      <c r="L49" s="6">
        <f>IF($E49="","",IFERROR(INDEX(#REF!,MATCH($E49,#REF!,0)),IFERROR(INDEX(#REF!,MATCH(VALUE($E49),#REF!,0)),"")))</f>
        <v/>
      </c>
      <c r="M49" s="6">
        <f>IF(OR($J49="",$L49=""),"",IF($K49="",0,$K49)+$J49*$L49)</f>
        <v/>
      </c>
      <c r="N49" s="6" t="n">
        <v>46210</v>
      </c>
      <c r="O49" s="6" t="n">
        <v>90</v>
      </c>
      <c r="P49" s="6" t="n"/>
      <c r="Q49" s="6" t="n"/>
      <c r="R49" s="6" t="n"/>
      <c r="S49" s="6" t="n"/>
      <c r="T49" s="6">
        <f>IF(OR($J49="",$O49=""),"",$O49/$J49)</f>
        <v/>
      </c>
      <c r="U49" s="6" t="inlineStr">
        <is>
          <t>Concluído</t>
        </is>
      </c>
      <c r="V49" s="6" t="n"/>
      <c r="W49" s="6" t="n"/>
      <c r="X49" s="6" t="n"/>
      <c r="Y49" s="6" t="n"/>
      <c r="Z49" s="6" t="n"/>
      <c r="AA49" s="5" t="n"/>
      <c r="AB49" s="6">
        <f>B49&amp;"|"&amp;I49</f>
        <v/>
      </c>
      <c r="AC49">
        <f>IF($B49="","","|"&amp;SUBSTITUTE(TRIM(SUBSTITUTE(SUBSTITUTE(SUBSTITUTE(SUBSTITUTE(SUBSTITUTE(SUBSTITUTE(SUBSTITUTE(SUBSTITUTE(SUBSTITUTE(SUBSTITUTE(SUBSTITUTE(SUBSTITUTE(SUBSTITUTE(SUBSTITUTE(TRIM($B49&amp;""),CHAR(10),"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","|")&amp;"|")</f>
        <v/>
      </c>
      <c r="AD49">
        <f>TRIM($I49&amp;"")</f>
        <v/>
      </c>
    </row>
    <row r="50" ht="24" customHeight="1">
      <c r="A50" s="14" t="n">
        <v>46210</v>
      </c>
      <c r="B50" s="6" t="inlineStr">
        <is>
          <t>10210</t>
        </is>
      </c>
      <c r="C50" s="6" t="n"/>
      <c r="D50" s="6" t="inlineStr">
        <is>
          <t>58 FABRICAÇÃO EMBALAGEM</t>
        </is>
      </c>
      <c r="E50" s="6" t="inlineStr">
        <is>
          <t>200190130</t>
        </is>
      </c>
      <c r="F50" s="6" t="inlineStr">
        <is>
          <t>EMB. BASE SANTIAGO DUPLA (793X485X140)</t>
        </is>
      </c>
      <c r="G50" s="6" t="inlineStr">
        <is>
          <t>58 FABRICAÇÃO EMBALAGEM</t>
        </is>
      </c>
      <c r="H50" s="6" t="inlineStr">
        <is>
          <t>58 FABRICAÇÃO EMBALAGEM</t>
        </is>
      </c>
      <c r="I50" s="4" t="inlineStr">
        <is>
          <t>58 FABRICAÇÃO EMBALAGEM</t>
        </is>
      </c>
      <c r="J50" s="4" t="n">
        <v>20</v>
      </c>
      <c r="K50" s="6">
        <f>IF($E50="","",IFERROR(INDEX(#REF!,MATCH($E50,#REF!,0)),IFERROR(INDEX(#REF!,MATCH(VALUE($E50),#REF!,0)),"")))</f>
        <v/>
      </c>
      <c r="L50" s="6">
        <f>IF($E50="","",IFERROR(INDEX(#REF!,MATCH($E50,#REF!,0)),IFERROR(INDEX(#REF!,MATCH(VALUE($E50),#REF!,0)),"")))</f>
        <v/>
      </c>
      <c r="M50" s="6">
        <f>IF(OR($J50="",$L50=""),"",IF($K50="",0,$K50)+$J50*$L50)</f>
        <v/>
      </c>
      <c r="N50" s="6" t="n">
        <v>46210</v>
      </c>
      <c r="O50" s="6" t="n">
        <v>20</v>
      </c>
      <c r="P50" s="6" t="n"/>
      <c r="Q50" s="6" t="n"/>
      <c r="R50" s="6" t="n"/>
      <c r="S50" s="6" t="n"/>
      <c r="T50" s="6">
        <f>IF(OR($J50="",$O50=""),"",$O50/$J50)</f>
        <v/>
      </c>
      <c r="U50" s="6" t="inlineStr">
        <is>
          <t>Concluído</t>
        </is>
      </c>
      <c r="V50" s="6" t="n"/>
      <c r="W50" s="6" t="n"/>
      <c r="X50" s="6" t="n"/>
      <c r="Y50" s="6" t="n"/>
      <c r="Z50" s="6" t="n"/>
      <c r="AA50" s="5" t="n"/>
      <c r="AB50" s="6">
        <f>B50&amp;"|"&amp;I50</f>
        <v/>
      </c>
      <c r="AC50">
        <f>IF($B50="","","|"&amp;SUBSTITUTE(TRIM(SUBSTITUTE(SUBSTITUTE(SUBSTITUTE(SUBSTITUTE(SUBSTITUTE(SUBSTITUTE(SUBSTITUTE(SUBSTITUTE(SUBSTITUTE(SUBSTITUTE(SUBSTITUTE(SUBSTITUTE(SUBSTITUTE(SUBSTITUTE(TRIM($B50&amp;""),CHAR(10),"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","|")&amp;"|")</f>
        <v/>
      </c>
      <c r="AD50">
        <f>TRIM($I50&amp;"")</f>
        <v/>
      </c>
    </row>
    <row r="51" ht="24" customHeight="1">
      <c r="A51" s="14" t="n">
        <v>46210</v>
      </c>
      <c r="B51" s="6" t="inlineStr">
        <is>
          <t>10210</t>
        </is>
      </c>
      <c r="C51" s="6" t="n"/>
      <c r="D51" s="6" t="inlineStr">
        <is>
          <t>58 FABRICAÇÃO EMBALAGEM</t>
        </is>
      </c>
      <c r="E51" s="6" t="inlineStr">
        <is>
          <t>200196130</t>
        </is>
      </c>
      <c r="F51" s="6" t="inlineStr">
        <is>
          <t>EMB. BASE SANTIAGO 1,36 (782X586X111)</t>
        </is>
      </c>
      <c r="G51" s="6" t="inlineStr">
        <is>
          <t>58 FABRICAÇÃO EMBALAGEM</t>
        </is>
      </c>
      <c r="H51" s="6" t="inlineStr">
        <is>
          <t>58 FABRICAÇÃO EMBALAGEM</t>
        </is>
      </c>
      <c r="I51" s="4" t="inlineStr">
        <is>
          <t>58 FABRICAÇÃO EMBALAGEM</t>
        </is>
      </c>
      <c r="J51" s="4" t="n">
        <v>3</v>
      </c>
      <c r="K51" s="6">
        <f>IF($E51="","",IFERROR(INDEX(#REF!,MATCH($E51,#REF!,0)),IFERROR(INDEX(#REF!,MATCH(VALUE($E51),#REF!,0)),"")))</f>
        <v/>
      </c>
      <c r="L51" s="6">
        <f>IF($E51="","",IFERROR(INDEX(#REF!,MATCH($E51,#REF!,0)),IFERROR(INDEX(#REF!,MATCH(VALUE($E51),#REF!,0)),"")))</f>
        <v/>
      </c>
      <c r="M51" s="6">
        <f>IF(OR($J51="",$L51=""),"",IF($K51="",0,$K51)+$J51*$L51)</f>
        <v/>
      </c>
      <c r="N51" s="6" t="n">
        <v>46210</v>
      </c>
      <c r="O51" s="6" t="n">
        <v>3</v>
      </c>
      <c r="P51" s="6" t="n"/>
      <c r="Q51" s="6" t="n"/>
      <c r="R51" s="6" t="n"/>
      <c r="S51" s="6" t="n"/>
      <c r="T51" s="6">
        <f>IF(OR($J51="",$O51=""),"",$O51/$J51)</f>
        <v/>
      </c>
      <c r="U51" s="6" t="inlineStr">
        <is>
          <t>Concluído</t>
        </is>
      </c>
      <c r="V51" s="6" t="n"/>
      <c r="W51" s="6" t="n"/>
      <c r="X51" s="6" t="n"/>
      <c r="Y51" s="6" t="n"/>
      <c r="Z51" s="6" t="n"/>
      <c r="AA51" s="5" t="n"/>
      <c r="AB51" s="6">
        <f>B51&amp;"|"&amp;I51</f>
        <v/>
      </c>
      <c r="AC51">
        <f>IF($B51="","","|"&amp;SUBSTITUTE(TRIM(SUBSTITUTE(SUBSTITUTE(SUBSTITUTE(SUBSTITUTE(SUBSTITUTE(SUBSTITUTE(SUBSTITUTE(SUBSTITUTE(SUBSTITUTE(SUBSTITUTE(SUBSTITUTE(SUBSTITUTE(SUBSTITUTE(SUBSTITUTE(TRIM($B51&amp;""),CHAR(10),"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","|")&amp;"|")</f>
        <v/>
      </c>
      <c r="AD51">
        <f>TRIM($I51&amp;"")</f>
        <v/>
      </c>
    </row>
    <row r="52" ht="24" customHeight="1">
      <c r="A52" s="14" t="n">
        <v>46210</v>
      </c>
      <c r="B52" s="6" t="inlineStr">
        <is>
          <t>10210</t>
        </is>
      </c>
      <c r="C52" s="6" t="n"/>
      <c r="D52" s="6" t="inlineStr">
        <is>
          <t>58 FABRICAÇÃO EMBALAGEM</t>
        </is>
      </c>
      <c r="E52" s="6" t="inlineStr">
        <is>
          <t>200273130</t>
        </is>
      </c>
      <c r="F52" s="6" t="inlineStr">
        <is>
          <t>EMB. BASE CATEDRAL 1,30 (737X737X80)</t>
        </is>
      </c>
      <c r="G52" s="6" t="inlineStr">
        <is>
          <t>58 FABRICAÇÃO EMBALAGEM</t>
        </is>
      </c>
      <c r="H52" s="6" t="inlineStr">
        <is>
          <t>58 FABRICAÇÃO EMBALAGEM</t>
        </is>
      </c>
      <c r="I52" s="4" t="inlineStr">
        <is>
          <t>58 FABRICAÇÃO EMBALAGEM</t>
        </is>
      </c>
      <c r="J52" s="4" t="n">
        <v>3</v>
      </c>
      <c r="K52" s="6">
        <f>IF($E52="","",IFERROR(INDEX(#REF!,MATCH($E52,#REF!,0)),IFERROR(INDEX(#REF!,MATCH(VALUE($E52),#REF!,0)),"")))</f>
        <v/>
      </c>
      <c r="L52" s="6">
        <f>IF($E52="","",IFERROR(INDEX(#REF!,MATCH($E52,#REF!,0)),IFERROR(INDEX(#REF!,MATCH(VALUE($E52),#REF!,0)),"")))</f>
        <v/>
      </c>
      <c r="M52" s="6">
        <f>IF(OR($J52="",$L52=""),"",IF($K52="",0,$K52)+$J52*$L52)</f>
        <v/>
      </c>
      <c r="N52" s="6" t="n">
        <v>46210</v>
      </c>
      <c r="O52" s="6" t="n">
        <v>3</v>
      </c>
      <c r="P52" s="6" t="n"/>
      <c r="Q52" s="6" t="n"/>
      <c r="R52" s="6" t="n"/>
      <c r="S52" s="6" t="n"/>
      <c r="T52" s="6">
        <f>IF(OR($J52="",$O52=""),"",$O52/$J52)</f>
        <v/>
      </c>
      <c r="U52" s="6" t="inlineStr">
        <is>
          <t>Concluído</t>
        </is>
      </c>
      <c r="V52" s="6" t="n"/>
      <c r="W52" s="6" t="n"/>
      <c r="X52" s="6" t="n"/>
      <c r="Y52" s="6" t="n"/>
      <c r="Z52" s="6" t="n"/>
      <c r="AA52" s="5" t="n"/>
      <c r="AB52" s="6">
        <f>B52&amp;"|"&amp;I52</f>
        <v/>
      </c>
      <c r="AC52">
        <f>IF($B52="","","|"&amp;SUBSTITUTE(TRIM(SUBSTITUTE(SUBSTITUTE(SUBSTITUTE(SUBSTITUTE(SUBSTITUTE(SUBSTITUTE(SUBSTITUTE(SUBSTITUTE(SUBSTITUTE(SUBSTITUTE(SUBSTITUTE(SUBSTITUTE(SUBSTITUTE(SUBSTITUTE(TRIM($B52&amp;""),CHAR(10),"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","|")&amp;"|")</f>
        <v/>
      </c>
      <c r="AD52">
        <f>TRIM($I52&amp;"")</f>
        <v/>
      </c>
    </row>
    <row r="53" ht="24" customHeight="1">
      <c r="A53" s="14" t="n">
        <v>46210</v>
      </c>
      <c r="B53" s="6" t="inlineStr">
        <is>
          <t>10210</t>
        </is>
      </c>
      <c r="C53" s="6" t="n"/>
      <c r="D53" s="6" t="inlineStr">
        <is>
          <t>58 FABRICAÇÃO EMBALAGEM</t>
        </is>
      </c>
      <c r="E53" s="6" t="inlineStr">
        <is>
          <t>200306230</t>
        </is>
      </c>
      <c r="F53" s="6" t="inlineStr">
        <is>
          <t>EMB. BASE GENOVA 1,80 (1635X120X193)</t>
        </is>
      </c>
      <c r="G53" s="6" t="inlineStr">
        <is>
          <t>58 FABRICAÇÃO EMBALAGEM</t>
        </is>
      </c>
      <c r="H53" s="6" t="inlineStr">
        <is>
          <t>58 FABRICAÇÃO EMBALAGEM</t>
        </is>
      </c>
      <c r="I53" s="4" t="inlineStr">
        <is>
          <t>58 FABRICAÇÃO EMBALAGEM</t>
        </is>
      </c>
      <c r="J53" s="4" t="n">
        <v>2</v>
      </c>
      <c r="K53" s="6">
        <f>IF($E53="","",IFERROR(INDEX(#REF!,MATCH($E53,#REF!,0)),IFERROR(INDEX(#REF!,MATCH(VALUE($E53),#REF!,0)),"")))</f>
        <v/>
      </c>
      <c r="L53" s="6">
        <f>IF($E53="","",IFERROR(INDEX(#REF!,MATCH($E53,#REF!,0)),IFERROR(INDEX(#REF!,MATCH(VALUE($E53),#REF!,0)),"")))</f>
        <v/>
      </c>
      <c r="M53" s="6">
        <f>IF(OR($J53="",$L53=""),"",IF($K53="",0,$K53)+$J53*$L53)</f>
        <v/>
      </c>
      <c r="N53" s="6" t="n">
        <v>46210</v>
      </c>
      <c r="O53" s="6" t="n">
        <v>2</v>
      </c>
      <c r="P53" s="6" t="n"/>
      <c r="Q53" s="6" t="n"/>
      <c r="R53" s="6" t="n"/>
      <c r="S53" s="6" t="n"/>
      <c r="T53" s="6">
        <f>IF(OR($J53="",$O53=""),"",$O53/$J53)</f>
        <v/>
      </c>
      <c r="U53" s="6" t="inlineStr">
        <is>
          <t>Concluído</t>
        </is>
      </c>
      <c r="V53" s="6" t="n"/>
      <c r="W53" s="6" t="n"/>
      <c r="X53" s="6" t="n"/>
      <c r="Y53" s="6" t="n"/>
      <c r="Z53" s="6" t="n"/>
      <c r="AA53" s="5" t="n"/>
      <c r="AB53" s="6">
        <f>B53&amp;"|"&amp;I53</f>
        <v/>
      </c>
      <c r="AC53">
        <f>IF($B53="","","|"&amp;SUBSTITUTE(TRIM(SUBSTITUTE(SUBSTITUTE(SUBSTITUTE(SUBSTITUTE(SUBSTITUTE(SUBSTITUTE(SUBSTITUTE(SUBSTITUTE(SUBSTITUTE(SUBSTITUTE(SUBSTITUTE(SUBSTITUTE(SUBSTITUTE(SUBSTITUTE(TRIM($B53&amp;""),CHAR(10),"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","|")&amp;"|")</f>
        <v/>
      </c>
      <c r="AD53">
        <f>TRIM($I53&amp;"")</f>
        <v/>
      </c>
    </row>
    <row r="54" ht="24" customHeight="1">
      <c r="A54" s="14" t="n">
        <v>46210</v>
      </c>
      <c r="B54" s="6" t="inlineStr">
        <is>
          <t>10210</t>
        </is>
      </c>
      <c r="C54" s="6" t="n"/>
      <c r="D54" s="6" t="inlineStr">
        <is>
          <t>58 FABRICAÇÃO EMBALAGEM</t>
        </is>
      </c>
      <c r="E54" s="6" t="inlineStr">
        <is>
          <t>200316130</t>
        </is>
      </c>
      <c r="F54" s="6" t="inlineStr">
        <is>
          <t>EMB. NOVA YORK 1,60 (1345X100X175)</t>
        </is>
      </c>
      <c r="G54" s="6" t="inlineStr">
        <is>
          <t>58 FABRICAÇÃO EMBALAGEM</t>
        </is>
      </c>
      <c r="H54" s="6" t="inlineStr">
        <is>
          <t>58 FABRICAÇÃO EMBALAGEM</t>
        </is>
      </c>
      <c r="I54" s="4" t="inlineStr">
        <is>
          <t>58 FABRICAÇÃO EMBALAGEM</t>
        </is>
      </c>
      <c r="J54" s="4" t="n">
        <v>3</v>
      </c>
      <c r="K54" s="6">
        <f>IF($E54="","",IFERROR(INDEX(#REF!,MATCH($E54,#REF!,0)),IFERROR(INDEX(#REF!,MATCH(VALUE($E54),#REF!,0)),"")))</f>
        <v/>
      </c>
      <c r="L54" s="6">
        <f>IF($E54="","",IFERROR(INDEX(#REF!,MATCH($E54,#REF!,0)),IFERROR(INDEX(#REF!,MATCH(VALUE($E54),#REF!,0)),"")))</f>
        <v/>
      </c>
      <c r="M54" s="6">
        <f>IF(OR($J54="",$L54=""),"",IF($K54="",0,$K54)+$J54*$L54)</f>
        <v/>
      </c>
      <c r="N54" s="6" t="n">
        <v>46210</v>
      </c>
      <c r="O54" s="6" t="n">
        <v>3</v>
      </c>
      <c r="P54" s="6" t="n"/>
      <c r="Q54" s="6" t="n"/>
      <c r="R54" s="6" t="n"/>
      <c r="S54" s="6" t="n"/>
      <c r="T54" s="6">
        <f>IF(OR($J54="",$O54=""),"",$O54/$J54)</f>
        <v/>
      </c>
      <c r="U54" s="6" t="inlineStr">
        <is>
          <t>Concluído</t>
        </is>
      </c>
      <c r="V54" s="6" t="n"/>
      <c r="W54" s="6" t="n"/>
      <c r="X54" s="6" t="n"/>
      <c r="Y54" s="6" t="n"/>
      <c r="Z54" s="6" t="n"/>
      <c r="AA54" s="5" t="n"/>
      <c r="AB54" s="6">
        <f>B54&amp;"|"&amp;I54</f>
        <v/>
      </c>
      <c r="AC54">
        <f>IF($B54="","","|"&amp;SUBSTITUTE(TRIM(SUBSTITUTE(SUBSTITUTE(SUBSTITUTE(SUBSTITUTE(SUBSTITUTE(SUBSTITUTE(SUBSTITUTE(SUBSTITUTE(SUBSTITUTE(SUBSTITUTE(SUBSTITUTE(SUBSTITUTE(SUBSTITUTE(SUBSTITUTE(TRIM($B54&amp;""),CHAR(10),"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","|")&amp;"|")</f>
        <v/>
      </c>
      <c r="AD54">
        <f>TRIM($I54&amp;"")</f>
        <v/>
      </c>
    </row>
    <row r="55" ht="24" customHeight="1">
      <c r="A55" s="14" t="n">
        <v>46210</v>
      </c>
      <c r="B55" s="6" t="inlineStr">
        <is>
          <t>10210</t>
        </is>
      </c>
      <c r="C55" s="6" t="n"/>
      <c r="D55" s="6" t="inlineStr">
        <is>
          <t>58 FABRICAÇÃO EMBALAGEM</t>
        </is>
      </c>
      <c r="E55" s="6" t="inlineStr">
        <is>
          <t>200520130</t>
        </is>
      </c>
      <c r="F55" s="6" t="inlineStr">
        <is>
          <t>EMB. BASE MESA ATHENAS VL 01 (760X390X75)</t>
        </is>
      </c>
      <c r="G55" s="6" t="inlineStr">
        <is>
          <t>58 FABRICAÇÃO EMBALAGEM</t>
        </is>
      </c>
      <c r="H55" s="6" t="inlineStr">
        <is>
          <t>58 FABRICAÇÃO EMBALAGEM</t>
        </is>
      </c>
      <c r="I55" s="4" t="inlineStr">
        <is>
          <t>58 FABRICAÇÃO EMBALAGEM</t>
        </is>
      </c>
      <c r="J55" s="4" t="n">
        <v>50</v>
      </c>
      <c r="K55" s="6">
        <f>IF($E55="","",IFERROR(INDEX(#REF!,MATCH($E55,#REF!,0)),IFERROR(INDEX(#REF!,MATCH(VALUE($E55),#REF!,0)),"")))</f>
        <v/>
      </c>
      <c r="L55" s="6">
        <f>IF($E55="","",IFERROR(INDEX(#REF!,MATCH($E55,#REF!,0)),IFERROR(INDEX(#REF!,MATCH(VALUE($E55),#REF!,0)),"")))</f>
        <v/>
      </c>
      <c r="M55" s="6">
        <f>IF(OR($J55="",$L55=""),"",IF($K55="",0,$K55)+$J55*$L55)</f>
        <v/>
      </c>
      <c r="N55" s="6" t="n">
        <v>46210</v>
      </c>
      <c r="O55" s="6" t="n">
        <v>50</v>
      </c>
      <c r="P55" s="6" t="n"/>
      <c r="Q55" s="6" t="n"/>
      <c r="R55" s="6" t="n"/>
      <c r="S55" s="6" t="n"/>
      <c r="T55" s="6">
        <f>IF(OR($J55="",$O55=""),"",$O55/$J55)</f>
        <v/>
      </c>
      <c r="U55" s="6" t="inlineStr">
        <is>
          <t>Concluído</t>
        </is>
      </c>
      <c r="V55" s="6" t="n"/>
      <c r="W55" s="6" t="n"/>
      <c r="X55" s="6" t="n"/>
      <c r="Y55" s="6" t="n"/>
      <c r="Z55" s="6" t="n"/>
      <c r="AA55" s="5" t="n"/>
      <c r="AB55" s="6">
        <f>B55&amp;"|"&amp;I55</f>
        <v/>
      </c>
      <c r="AC55">
        <f>IF($B55="","","|"&amp;SUBSTITUTE(TRIM(SUBSTITUTE(SUBSTITUTE(SUBSTITUTE(SUBSTITUTE(SUBSTITUTE(SUBSTITUTE(SUBSTITUTE(SUBSTITUTE(SUBSTITUTE(SUBSTITUTE(SUBSTITUTE(SUBSTITUTE(SUBSTITUTE(SUBSTITUTE(TRIM($B55&amp;""),CHAR(10),"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","|")&amp;"|")</f>
        <v/>
      </c>
      <c r="AD55">
        <f>TRIM($I55&amp;"")</f>
        <v/>
      </c>
    </row>
    <row r="56" ht="24" customHeight="1">
      <c r="A56" s="14" t="n">
        <v>46210</v>
      </c>
      <c r="B56" s="6" t="inlineStr">
        <is>
          <t>10210</t>
        </is>
      </c>
      <c r="C56" s="6" t="n"/>
      <c r="D56" s="6" t="inlineStr">
        <is>
          <t>58 FABRICAÇÃO EMBALAGEM</t>
        </is>
      </c>
      <c r="E56" s="6" t="inlineStr">
        <is>
          <t>200522130</t>
        </is>
      </c>
      <c r="F56" s="6" t="inlineStr">
        <is>
          <t>EMB. MESA ATHENAS 1,20/1,36 VL 1/2 (764X464X65)</t>
        </is>
      </c>
      <c r="G56" s="6" t="inlineStr">
        <is>
          <t>58 FABRICAÇÃO EMBALAGEM</t>
        </is>
      </c>
      <c r="H56" s="6" t="inlineStr">
        <is>
          <t>58 FABRICAÇÃO EMBALAGEM</t>
        </is>
      </c>
      <c r="I56" s="4" t="inlineStr">
        <is>
          <t>58 FABRICAÇÃO EMBALAGEM</t>
        </is>
      </c>
      <c r="J56" s="4" t="n">
        <v>11</v>
      </c>
      <c r="K56" s="6">
        <f>IF($E56="","",IFERROR(INDEX(#REF!,MATCH($E56,#REF!,0)),IFERROR(INDEX(#REF!,MATCH(VALUE($E56),#REF!,0)),"")))</f>
        <v/>
      </c>
      <c r="L56" s="6">
        <f>IF($E56="","",IFERROR(INDEX(#REF!,MATCH($E56,#REF!,0)),IFERROR(INDEX(#REF!,MATCH(VALUE($E56),#REF!,0)),"")))</f>
        <v/>
      </c>
      <c r="M56" s="6">
        <f>IF(OR($J56="",$L56=""),"",IF($K56="",0,$K56)+$J56*$L56)</f>
        <v/>
      </c>
      <c r="N56" s="6" t="n">
        <v>46210</v>
      </c>
      <c r="O56" s="6" t="n">
        <v>11</v>
      </c>
      <c r="P56" s="6" t="n"/>
      <c r="Q56" s="6" t="n"/>
      <c r="R56" s="6" t="n"/>
      <c r="S56" s="6" t="n"/>
      <c r="T56" s="6">
        <f>IF(OR($J56="",$O56=""),"",$O56/$J56)</f>
        <v/>
      </c>
      <c r="U56" s="6" t="inlineStr">
        <is>
          <t>Concluído</t>
        </is>
      </c>
      <c r="V56" s="6" t="n"/>
      <c r="W56" s="6" t="n"/>
      <c r="X56" s="6" t="n"/>
      <c r="Y56" s="6" t="n"/>
      <c r="Z56" s="6" t="n"/>
      <c r="AA56" s="5" t="n"/>
      <c r="AB56" s="6">
        <f>B56&amp;"|"&amp;I56</f>
        <v/>
      </c>
      <c r="AC56">
        <f>IF($B56="","","|"&amp;SUBSTITUTE(TRIM(SUBSTITUTE(SUBSTITUTE(SUBSTITUTE(SUBSTITUTE(SUBSTITUTE(SUBSTITUTE(SUBSTITUTE(SUBSTITUTE(SUBSTITUTE(SUBSTITUTE(SUBSTITUTE(SUBSTITUTE(SUBSTITUTE(SUBSTITUTE(TRIM($B56&amp;""),CHAR(10),"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","|")&amp;"|")</f>
        <v/>
      </c>
      <c r="AD56">
        <f>TRIM($I56&amp;"")</f>
        <v/>
      </c>
    </row>
    <row r="57" ht="24" customHeight="1">
      <c r="A57" s="14" t="n">
        <v>46210</v>
      </c>
      <c r="B57" s="6" t="inlineStr">
        <is>
          <t>10210</t>
        </is>
      </c>
      <c r="C57" s="6" t="n"/>
      <c r="D57" s="6" t="inlineStr">
        <is>
          <t>58 FABRICAÇÃO EMBALAGEM</t>
        </is>
      </c>
      <c r="E57" s="6" t="inlineStr">
        <is>
          <t>30002730</t>
        </is>
      </c>
      <c r="F57" s="6" t="inlineStr">
        <is>
          <t>PAPELAO CAD VENETO / VIA (980X430X6)</t>
        </is>
      </c>
      <c r="G57" s="6" t="inlineStr">
        <is>
          <t>58 FABRICAÇÃO EMBALAGEM</t>
        </is>
      </c>
      <c r="H57" s="6" t="inlineStr">
        <is>
          <t>58 FABRICAÇÃO EMBALAGEM</t>
        </is>
      </c>
      <c r="I57" s="4" t="inlineStr">
        <is>
          <t>58 FABRICAÇÃO EMBALAGEM</t>
        </is>
      </c>
      <c r="J57" s="4" t="n">
        <v>84</v>
      </c>
      <c r="K57" s="6">
        <f>IF($E57="","",IFERROR(INDEX(#REF!,MATCH($E57,#REF!,0)),IFERROR(INDEX(#REF!,MATCH(VALUE($E57),#REF!,0)),"")))</f>
        <v/>
      </c>
      <c r="L57" s="6">
        <f>IF($E57="","",IFERROR(INDEX(#REF!,MATCH($E57,#REF!,0)),IFERROR(INDEX(#REF!,MATCH(VALUE($E57),#REF!,0)),"")))</f>
        <v/>
      </c>
      <c r="M57" s="6">
        <f>IF(OR($J57="",$L57=""),"",IF($K57="",0,$K57)+$J57*$L57)</f>
        <v/>
      </c>
      <c r="N57" s="6" t="n">
        <v>46210</v>
      </c>
      <c r="O57" s="6" t="n">
        <v>84</v>
      </c>
      <c r="P57" s="6" t="n"/>
      <c r="Q57" s="6" t="n"/>
      <c r="R57" s="6" t="n"/>
      <c r="S57" s="6" t="n"/>
      <c r="T57" s="6">
        <f>IF(OR($J57="",$O57=""),"",$O57/$J57)</f>
        <v/>
      </c>
      <c r="U57" s="6" t="inlineStr">
        <is>
          <t>Concluído</t>
        </is>
      </c>
      <c r="V57" s="6" t="n"/>
      <c r="W57" s="6" t="n"/>
      <c r="X57" s="6" t="n"/>
      <c r="Y57" s="6" t="n"/>
      <c r="Z57" s="6" t="n"/>
      <c r="AA57" s="5" t="n"/>
      <c r="AB57" s="6">
        <f>B57&amp;"|"&amp;I57</f>
        <v/>
      </c>
      <c r="AC57">
        <f>IF($B57="","","|"&amp;SUBSTITUTE(TRIM(SUBSTITUTE(SUBSTITUTE(SUBSTITUTE(SUBSTITUTE(SUBSTITUTE(SUBSTITUTE(SUBSTITUTE(SUBSTITUTE(SUBSTITUTE(SUBSTITUTE(SUBSTITUTE(SUBSTITUTE(SUBSTITUTE(SUBSTITUTE(TRIM($B57&amp;""),CHAR(10),"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","|")&amp;"|")</f>
        <v/>
      </c>
      <c r="AD57">
        <f>TRIM($I57&amp;"")</f>
        <v/>
      </c>
    </row>
    <row r="58" ht="24" customHeight="1">
      <c r="A58" s="14" t="n">
        <v>46210</v>
      </c>
      <c r="B58" s="6" t="inlineStr">
        <is>
          <t>10210</t>
        </is>
      </c>
      <c r="C58" s="6" t="n"/>
      <c r="D58" s="6" t="inlineStr">
        <is>
          <t>58 FABRICAÇÃO EMBALAGEM</t>
        </is>
      </c>
      <c r="E58" s="6" t="inlineStr">
        <is>
          <t>30003031</t>
        </is>
      </c>
      <c r="F58" s="6" t="inlineStr">
        <is>
          <t>EMB. ACESSORIOS CAD PE INTEIRO (530X120X60)</t>
        </is>
      </c>
      <c r="G58" s="6" t="inlineStr">
        <is>
          <t>58 FABRICAÇÃO EMBALAGEM</t>
        </is>
      </c>
      <c r="H58" s="6" t="inlineStr">
        <is>
          <t>58 FABRICAÇÃO EMBALAGEM</t>
        </is>
      </c>
      <c r="I58" s="4" t="inlineStr">
        <is>
          <t>58 FABRICAÇÃO EMBALAGEM</t>
        </is>
      </c>
      <c r="J58" s="4" t="n">
        <v>333</v>
      </c>
      <c r="K58" s="6">
        <f>IF($E58="","",IFERROR(INDEX(#REF!,MATCH($E58,#REF!,0)),IFERROR(INDEX(#REF!,MATCH(VALUE($E58),#REF!,0)),"")))</f>
        <v/>
      </c>
      <c r="L58" s="6">
        <f>IF($E58="","",IFERROR(INDEX(#REF!,MATCH($E58,#REF!,0)),IFERROR(INDEX(#REF!,MATCH(VALUE($E58),#REF!,0)),"")))</f>
        <v/>
      </c>
      <c r="M58" s="6">
        <f>IF(OR($J58="",$L58=""),"",IF($K58="",0,$K58)+$J58*$L58)</f>
        <v/>
      </c>
      <c r="N58" s="6" t="n">
        <v>46210</v>
      </c>
      <c r="O58" s="6" t="n">
        <v>333</v>
      </c>
      <c r="P58" s="6" t="n"/>
      <c r="Q58" s="6" t="n"/>
      <c r="R58" s="6" t="n"/>
      <c r="S58" s="6" t="n"/>
      <c r="T58" s="6">
        <f>IF(OR($J58="",$O58=""),"",$O58/$J58)</f>
        <v/>
      </c>
      <c r="U58" s="6" t="inlineStr">
        <is>
          <t>Concluído</t>
        </is>
      </c>
      <c r="V58" s="6" t="n"/>
      <c r="W58" s="6" t="n"/>
      <c r="X58" s="6" t="n"/>
      <c r="Y58" s="6" t="n"/>
      <c r="Z58" s="6" t="n"/>
      <c r="AA58" s="5" t="n"/>
      <c r="AB58" s="6">
        <f>B58&amp;"|"&amp;I58</f>
        <v/>
      </c>
      <c r="AC58">
        <f>IF($B58="","","|"&amp;SUBSTITUTE(TRIM(SUBSTITUTE(SUBSTITUTE(SUBSTITUTE(SUBSTITUTE(SUBSTITUTE(SUBSTITUTE(SUBSTITUTE(SUBSTITUTE(SUBSTITUTE(SUBSTITUTE(SUBSTITUTE(SUBSTITUTE(SUBSTITUTE(SUBSTITUTE(TRIM($B58&amp;""),CHAR(10),"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","|")&amp;"|")</f>
        <v/>
      </c>
      <c r="AD58">
        <f>TRIM($I58&amp;"")</f>
        <v/>
      </c>
    </row>
    <row r="59" ht="24" customHeight="1">
      <c r="A59" s="14" t="n">
        <v>46210</v>
      </c>
      <c r="B59" s="6" t="inlineStr">
        <is>
          <t>10210</t>
        </is>
      </c>
      <c r="C59" s="6" t="n"/>
      <c r="D59" s="6" t="inlineStr">
        <is>
          <t>58 FABRICAÇÃO EMBALAGEM</t>
        </is>
      </c>
      <c r="E59" s="6" t="inlineStr">
        <is>
          <t>30003032</t>
        </is>
      </c>
      <c r="F59" s="6" t="inlineStr">
        <is>
          <t>PAPELAO TRASEIRO 280X410 - ENCOSTO PE INTEIRO (X3)</t>
        </is>
      </c>
      <c r="G59" s="6" t="inlineStr">
        <is>
          <t>58 FABRICAÇÃO EMBALAGEM</t>
        </is>
      </c>
      <c r="H59" s="6" t="inlineStr">
        <is>
          <t>58 FABRICAÇÃO EMBALAGEM</t>
        </is>
      </c>
      <c r="I59" s="4" t="inlineStr">
        <is>
          <t>58 FABRICAÇÃO EMBALAGEM</t>
        </is>
      </c>
      <c r="J59" s="4" t="n">
        <v>886</v>
      </c>
      <c r="K59" s="6">
        <f>IF($E59="","",IFERROR(INDEX(#REF!,MATCH($E59,#REF!,0)),IFERROR(INDEX(#REF!,MATCH(VALUE($E59),#REF!,0)),"")))</f>
        <v/>
      </c>
      <c r="L59" s="6">
        <f>IF($E59="","",IFERROR(INDEX(#REF!,MATCH($E59,#REF!,0)),IFERROR(INDEX(#REF!,MATCH(VALUE($E59),#REF!,0)),"")))</f>
        <v/>
      </c>
      <c r="M59" s="6">
        <f>IF(OR($J59="",$L59=""),"",IF($K59="",0,$K59)+$J59*$L59)</f>
        <v/>
      </c>
      <c r="N59" s="6" t="n">
        <v>46210</v>
      </c>
      <c r="O59" s="6" t="n">
        <v>886</v>
      </c>
      <c r="P59" s="6" t="n"/>
      <c r="Q59" s="6" t="n"/>
      <c r="R59" s="6" t="n"/>
      <c r="S59" s="6" t="n"/>
      <c r="T59" s="6">
        <f>IF(OR($J59="",$O59=""),"",$O59/$J59)</f>
        <v/>
      </c>
      <c r="U59" s="6" t="inlineStr">
        <is>
          <t>Concluído</t>
        </is>
      </c>
      <c r="V59" s="6" t="n"/>
      <c r="W59" s="6" t="n"/>
      <c r="X59" s="6" t="n"/>
      <c r="Y59" s="6" t="n"/>
      <c r="Z59" s="6" t="n"/>
      <c r="AA59" s="5" t="n"/>
      <c r="AB59" s="6">
        <f>B59&amp;"|"&amp;I59</f>
        <v/>
      </c>
      <c r="AC59">
        <f>IF($B59="","","|"&amp;SUBSTITUTE(TRIM(SUBSTITUTE(SUBSTITUTE(SUBSTITUTE(SUBSTITUTE(SUBSTITUTE(SUBSTITUTE(SUBSTITUTE(SUBSTITUTE(SUBSTITUTE(SUBSTITUTE(SUBSTITUTE(SUBSTITUTE(SUBSTITUTE(SUBSTITUTE(TRIM($B59&amp;""),CHAR(10),"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","|")&amp;"|")</f>
        <v/>
      </c>
      <c r="AD59">
        <f>TRIM($I59&amp;"")</f>
        <v/>
      </c>
    </row>
    <row r="60" ht="24" customHeight="1">
      <c r="A60" s="14" t="n">
        <v>46210</v>
      </c>
      <c r="B60" s="6" t="inlineStr">
        <is>
          <t>10210</t>
        </is>
      </c>
      <c r="C60" s="6" t="n"/>
      <c r="D60" s="6" t="inlineStr">
        <is>
          <t>58 FABRICAÇÃO EMBALAGEM</t>
        </is>
      </c>
      <c r="E60" s="6" t="inlineStr">
        <is>
          <t>30003033</t>
        </is>
      </c>
      <c r="F60" s="6" t="inlineStr">
        <is>
          <t>PAPELAO FRENTE 490X410 - ENCOSTO PE INTEIRO (X3)</t>
        </is>
      </c>
      <c r="G60" s="6" t="inlineStr">
        <is>
          <t>58 FABRICAÇÃO EMBALAGEM</t>
        </is>
      </c>
      <c r="H60" s="6" t="inlineStr">
        <is>
          <t>58 FABRICAÇÃO EMBALAGEM</t>
        </is>
      </c>
      <c r="I60" s="4" t="inlineStr">
        <is>
          <t>58 FABRICAÇÃO EMBALAGEM</t>
        </is>
      </c>
      <c r="J60" s="4" t="n">
        <v>514</v>
      </c>
      <c r="K60" s="6">
        <f>IF($E60="","",IFERROR(INDEX(#REF!,MATCH($E60,#REF!,0)),IFERROR(INDEX(#REF!,MATCH(VALUE($E60),#REF!,0)),"")))</f>
        <v/>
      </c>
      <c r="L60" s="6">
        <f>IF($E60="","",IFERROR(INDEX(#REF!,MATCH($E60,#REF!,0)),IFERROR(INDEX(#REF!,MATCH(VALUE($E60),#REF!,0)),"")))</f>
        <v/>
      </c>
      <c r="M60" s="6">
        <f>IF(OR($J60="",$L60=""),"",IF($K60="",0,$K60)+$J60*$L60)</f>
        <v/>
      </c>
      <c r="N60" s="6" t="n">
        <v>46210</v>
      </c>
      <c r="O60" s="6" t="n">
        <v>514</v>
      </c>
      <c r="P60" s="6" t="n"/>
      <c r="Q60" s="6" t="n"/>
      <c r="R60" s="6" t="n"/>
      <c r="S60" s="6" t="n"/>
      <c r="T60" s="6">
        <f>IF(OR($J60="",$O60=""),"",$O60/$J60)</f>
        <v/>
      </c>
      <c r="U60" s="6" t="inlineStr">
        <is>
          <t>Concluído</t>
        </is>
      </c>
      <c r="V60" s="6" t="n"/>
      <c r="W60" s="6" t="n"/>
      <c r="X60" s="6" t="n"/>
      <c r="Y60" s="6" t="n"/>
      <c r="Z60" s="6" t="n"/>
      <c r="AA60" s="5" t="n"/>
      <c r="AB60" s="6">
        <f>B60&amp;"|"&amp;I60</f>
        <v/>
      </c>
      <c r="AC60">
        <f>IF($B60="","","|"&amp;SUBSTITUTE(TRIM(SUBSTITUTE(SUBSTITUTE(SUBSTITUTE(SUBSTITUTE(SUBSTITUTE(SUBSTITUTE(SUBSTITUTE(SUBSTITUTE(SUBSTITUTE(SUBSTITUTE(SUBSTITUTE(SUBSTITUTE(SUBSTITUTE(SUBSTITUTE(TRIM($B60&amp;""),CHAR(10),"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","|")&amp;"|")</f>
        <v/>
      </c>
      <c r="AD60">
        <f>TRIM($I60&amp;"")</f>
        <v/>
      </c>
    </row>
    <row r="61" ht="24" customHeight="1">
      <c r="A61" s="14" t="n">
        <v>46210</v>
      </c>
      <c r="B61" s="6" t="inlineStr">
        <is>
          <t>10210</t>
        </is>
      </c>
      <c r="C61" s="6" t="n"/>
      <c r="D61" s="6" t="inlineStr">
        <is>
          <t>58 FABRICAÇÃO EMBALAGEM</t>
        </is>
      </c>
      <c r="E61" s="6" t="inlineStr">
        <is>
          <t>30003035</t>
        </is>
      </c>
      <c r="F61" s="6" t="inlineStr">
        <is>
          <t>PAPELAO 555 X 410 - ENCOSTO 980 (X3)</t>
        </is>
      </c>
      <c r="G61" s="6" t="inlineStr">
        <is>
          <t>58 FABRICAÇÃO EMBALAGEM</t>
        </is>
      </c>
      <c r="H61" s="6" t="inlineStr">
        <is>
          <t>58 FABRICAÇÃO EMBALAGEM</t>
        </is>
      </c>
      <c r="I61" s="4" t="inlineStr">
        <is>
          <t>58 FABRICAÇÃO EMBALAGEM</t>
        </is>
      </c>
      <c r="J61" s="4" t="n">
        <v>42</v>
      </c>
      <c r="K61" s="6">
        <f>IF($E61="","",IFERROR(INDEX(#REF!,MATCH($E61,#REF!,0)),IFERROR(INDEX(#REF!,MATCH(VALUE($E61),#REF!,0)),"")))</f>
        <v/>
      </c>
      <c r="L61" s="6">
        <f>IF($E61="","",IFERROR(INDEX(#REF!,MATCH($E61,#REF!,0)),IFERROR(INDEX(#REF!,MATCH(VALUE($E61),#REF!,0)),"")))</f>
        <v/>
      </c>
      <c r="M61" s="6">
        <f>IF(OR($J61="",$L61=""),"",IF($K61="",0,$K61)+$J61*$L61)</f>
        <v/>
      </c>
      <c r="N61" s="6" t="n">
        <v>46210</v>
      </c>
      <c r="O61" s="6" t="n">
        <v>42</v>
      </c>
      <c r="P61" s="6" t="n"/>
      <c r="Q61" s="6" t="n"/>
      <c r="R61" s="6" t="n"/>
      <c r="S61" s="6" t="n"/>
      <c r="T61" s="6">
        <f>IF(OR($J61="",$O61=""),"",$O61/$J61)</f>
        <v/>
      </c>
      <c r="U61" s="6" t="inlineStr">
        <is>
          <t>Concluído</t>
        </is>
      </c>
      <c r="V61" s="6" t="n"/>
      <c r="W61" s="6" t="n"/>
      <c r="X61" s="6" t="n"/>
      <c r="Y61" s="6" t="n"/>
      <c r="Z61" s="6" t="n"/>
      <c r="AA61" s="5" t="n"/>
      <c r="AB61" s="6">
        <f>B61&amp;"|"&amp;I61</f>
        <v/>
      </c>
      <c r="AC61">
        <f>IF($B61="","","|"&amp;SUBSTITUTE(TRIM(SUBSTITUTE(SUBSTITUTE(SUBSTITUTE(SUBSTITUTE(SUBSTITUTE(SUBSTITUTE(SUBSTITUTE(SUBSTITUTE(SUBSTITUTE(SUBSTITUTE(SUBSTITUTE(SUBSTITUTE(SUBSTITUTE(SUBSTITUTE(TRIM($B61&amp;""),CHAR(10),"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","|")&amp;"|")</f>
        <v/>
      </c>
      <c r="AD61">
        <f>TRIM($I61&amp;"")</f>
        <v/>
      </c>
    </row>
    <row r="62" ht="24" customHeight="1">
      <c r="A62" s="14" t="n">
        <v>46210</v>
      </c>
      <c r="B62" s="6" t="inlineStr">
        <is>
          <t>10210</t>
        </is>
      </c>
      <c r="C62" s="6" t="n"/>
      <c r="D62" s="6" t="inlineStr">
        <is>
          <t>58 FABRICAÇÃO EMBALAGEM</t>
        </is>
      </c>
      <c r="E62" s="6" t="inlineStr">
        <is>
          <t>30003330</t>
        </is>
      </c>
      <c r="F62" s="6" t="inlineStr">
        <is>
          <t>EMB. ESPALDAR TOPAZIO (412X65X60)</t>
        </is>
      </c>
      <c r="G62" s="6" t="inlineStr">
        <is>
          <t>58 FABRICAÇÃO EMBALAGEM</t>
        </is>
      </c>
      <c r="H62" s="6" t="inlineStr">
        <is>
          <t>58 FABRICAÇÃO EMBALAGEM</t>
        </is>
      </c>
      <c r="I62" s="4" t="inlineStr">
        <is>
          <t>58 FABRICAÇÃO EMBALAGEM</t>
        </is>
      </c>
      <c r="J62" s="4" t="n">
        <v>73</v>
      </c>
      <c r="K62" s="6">
        <f>IF($E62="","",IFERROR(INDEX(#REF!,MATCH($E62,#REF!,0)),IFERROR(INDEX(#REF!,MATCH(VALUE($E62),#REF!,0)),"")))</f>
        <v/>
      </c>
      <c r="L62" s="6">
        <f>IF($E62="","",IFERROR(INDEX(#REF!,MATCH($E62,#REF!,0)),IFERROR(INDEX(#REF!,MATCH(VALUE($E62),#REF!,0)),"")))</f>
        <v/>
      </c>
      <c r="M62" s="6">
        <f>IF(OR($J62="",$L62=""),"",IF($K62="",0,$K62)+$J62*$L62)</f>
        <v/>
      </c>
      <c r="N62" s="6" t="n">
        <v>46210</v>
      </c>
      <c r="O62" s="6" t="n">
        <v>73</v>
      </c>
      <c r="P62" s="6" t="n"/>
      <c r="Q62" s="6" t="n"/>
      <c r="R62" s="6" t="n"/>
      <c r="S62" s="6" t="n"/>
      <c r="T62" s="6">
        <f>IF(OR($J62="",$O62=""),"",$O62/$J62)</f>
        <v/>
      </c>
      <c r="U62" s="6" t="inlineStr">
        <is>
          <t>Concluído</t>
        </is>
      </c>
      <c r="V62" s="6" t="n"/>
      <c r="W62" s="6" t="n"/>
      <c r="X62" s="6" t="n"/>
      <c r="Y62" s="6" t="n"/>
      <c r="Z62" s="6" t="n"/>
      <c r="AA62" s="5" t="n"/>
      <c r="AB62" s="6">
        <f>B62&amp;"|"&amp;I62</f>
        <v/>
      </c>
      <c r="AC62">
        <f>IF($B62="","","|"&amp;SUBSTITUTE(TRIM(SUBSTITUTE(SUBSTITUTE(SUBSTITUTE(SUBSTITUTE(SUBSTITUTE(SUBSTITUTE(SUBSTITUTE(SUBSTITUTE(SUBSTITUTE(SUBSTITUTE(SUBSTITUTE(SUBSTITUTE(SUBSTITUTE(SUBSTITUTE(TRIM($B62&amp;""),CHAR(10),"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","|")&amp;"|")</f>
        <v/>
      </c>
      <c r="AD62">
        <f>TRIM($I62&amp;"")</f>
        <v/>
      </c>
    </row>
    <row r="63" ht="24" customHeight="1">
      <c r="A63" s="14" t="n">
        <v>46210</v>
      </c>
      <c r="B63" s="6" t="inlineStr">
        <is>
          <t>10210</t>
        </is>
      </c>
      <c r="C63" s="6" t="n"/>
      <c r="D63" s="6" t="inlineStr">
        <is>
          <t>58 FABRICAÇÃO EMBALAGEM</t>
        </is>
      </c>
      <c r="E63" s="6" t="inlineStr">
        <is>
          <t>300048930</t>
        </is>
      </c>
      <c r="F63" s="6" t="inlineStr">
        <is>
          <t>EMB. CADEIRA SANTIAGO (935X449X100)</t>
        </is>
      </c>
      <c r="G63" s="6" t="inlineStr">
        <is>
          <t>58 FABRICAÇÃO EMBALAGEM</t>
        </is>
      </c>
      <c r="H63" s="6" t="inlineStr">
        <is>
          <t>58 FABRICAÇÃO EMBALAGEM</t>
        </is>
      </c>
      <c r="I63" s="4" t="inlineStr">
        <is>
          <t>58 FABRICAÇÃO EMBALAGEM</t>
        </is>
      </c>
      <c r="J63" s="4" t="n">
        <v>151</v>
      </c>
      <c r="K63" s="6">
        <f>IF($E63="","",IFERROR(INDEX(#REF!,MATCH($E63,#REF!,0)),IFERROR(INDEX(#REF!,MATCH(VALUE($E63),#REF!,0)),"")))</f>
        <v/>
      </c>
      <c r="L63" s="6">
        <f>IF($E63="","",IFERROR(INDEX(#REF!,MATCH($E63,#REF!,0)),IFERROR(INDEX(#REF!,MATCH(VALUE($E63),#REF!,0)),"")))</f>
        <v/>
      </c>
      <c r="M63" s="6">
        <f>IF(OR($J63="",$L63=""),"",IF($K63="",0,$K63)+$J63*$L63)</f>
        <v/>
      </c>
      <c r="N63" s="6" t="n">
        <v>46210</v>
      </c>
      <c r="O63" s="6" t="n">
        <v>151</v>
      </c>
      <c r="P63" s="6" t="n"/>
      <c r="Q63" s="6" t="n"/>
      <c r="R63" s="6" t="n"/>
      <c r="S63" s="6" t="n"/>
      <c r="T63" s="6">
        <f>IF(OR($J63="",$O63=""),"",$O63/$J63)</f>
        <v/>
      </c>
      <c r="U63" s="6" t="inlineStr">
        <is>
          <t>Concluído</t>
        </is>
      </c>
      <c r="V63" s="6" t="n"/>
      <c r="W63" s="6" t="n"/>
      <c r="X63" s="6" t="n"/>
      <c r="Y63" s="6" t="n"/>
      <c r="Z63" s="6" t="n"/>
      <c r="AA63" s="5" t="n"/>
      <c r="AB63" s="6">
        <f>B63&amp;"|"&amp;I63</f>
        <v/>
      </c>
      <c r="AC63">
        <f>IF($B63="","","|"&amp;SUBSTITUTE(TRIM(SUBSTITUTE(SUBSTITUTE(SUBSTITUTE(SUBSTITUTE(SUBSTITUTE(SUBSTITUTE(SUBSTITUTE(SUBSTITUTE(SUBSTITUTE(SUBSTITUTE(SUBSTITUTE(SUBSTITUTE(SUBSTITUTE(SUBSTITUTE(TRIM($B63&amp;""),CHAR(10),"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","|")&amp;"|")</f>
        <v/>
      </c>
      <c r="AD63">
        <f>TRIM($I63&amp;"")</f>
        <v/>
      </c>
    </row>
    <row r="64" ht="24" customHeight="1">
      <c r="A64" s="14" t="n">
        <v>46210</v>
      </c>
      <c r="B64" s="6" t="inlineStr">
        <is>
          <t>10210</t>
        </is>
      </c>
      <c r="C64" s="6" t="n"/>
      <c r="D64" s="6" t="inlineStr">
        <is>
          <t>58 FABRICAÇÃO EMBALAGEM</t>
        </is>
      </c>
      <c r="E64" s="6" t="inlineStr">
        <is>
          <t>300048931</t>
        </is>
      </c>
      <c r="F64" s="6" t="inlineStr">
        <is>
          <t>EMB. TRAVESSAS CADEIRA SANTIAGO (365X280X35)</t>
        </is>
      </c>
      <c r="G64" s="6" t="inlineStr">
        <is>
          <t>58 FABRICAÇÃO EMBALAGEM</t>
        </is>
      </c>
      <c r="H64" s="6" t="inlineStr">
        <is>
          <t>58 FABRICAÇÃO EMBALAGEM</t>
        </is>
      </c>
      <c r="I64" s="4" t="inlineStr">
        <is>
          <t>58 FABRICAÇÃO EMBALAGEM</t>
        </is>
      </c>
      <c r="J64" s="4" t="n">
        <v>151</v>
      </c>
      <c r="K64" s="6">
        <f>IF($E64="","",IFERROR(INDEX(#REF!,MATCH($E64,#REF!,0)),IFERROR(INDEX(#REF!,MATCH(VALUE($E64),#REF!,0)),"")))</f>
        <v/>
      </c>
      <c r="L64" s="6">
        <f>IF($E64="","",IFERROR(INDEX(#REF!,MATCH($E64,#REF!,0)),IFERROR(INDEX(#REF!,MATCH(VALUE($E64),#REF!,0)),"")))</f>
        <v/>
      </c>
      <c r="M64" s="6">
        <f>IF(OR($J64="",$L64=""),"",IF($K64="",0,$K64)+$J64*$L64)</f>
        <v/>
      </c>
      <c r="N64" s="6" t="n">
        <v>46210</v>
      </c>
      <c r="O64" s="6" t="n">
        <v>151</v>
      </c>
      <c r="P64" s="6" t="n"/>
      <c r="Q64" s="6" t="n"/>
      <c r="R64" s="6" t="n"/>
      <c r="S64" s="6" t="n"/>
      <c r="T64" s="6">
        <f>IF(OR($J64="",$O64=""),"",$O64/$J64)</f>
        <v/>
      </c>
      <c r="U64" s="6" t="inlineStr">
        <is>
          <t>Concluído</t>
        </is>
      </c>
      <c r="V64" s="6" t="n"/>
      <c r="W64" s="6" t="n"/>
      <c r="X64" s="6" t="n"/>
      <c r="Y64" s="6" t="n"/>
      <c r="Z64" s="6" t="n"/>
      <c r="AA64" s="5" t="n"/>
      <c r="AB64" s="6">
        <f>B64&amp;"|"&amp;I64</f>
        <v/>
      </c>
      <c r="AC64">
        <f>IF($B64="","","|"&amp;SUBSTITUTE(TRIM(SUBSTITUTE(SUBSTITUTE(SUBSTITUTE(SUBSTITUTE(SUBSTITUTE(SUBSTITUTE(SUBSTITUTE(SUBSTITUTE(SUBSTITUTE(SUBSTITUTE(SUBSTITUTE(SUBSTITUTE(SUBSTITUTE(SUBSTITUTE(TRIM($B64&amp;""),CHAR(10),"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","|")&amp;"|")</f>
        <v/>
      </c>
      <c r="AD64">
        <f>TRIM($I64&amp;"")</f>
        <v/>
      </c>
    </row>
    <row r="65" ht="24" customHeight="1">
      <c r="A65" s="14" t="n">
        <v>46210</v>
      </c>
      <c r="B65" s="6" t="inlineStr">
        <is>
          <t>10210</t>
        </is>
      </c>
      <c r="C65" s="6" t="n"/>
      <c r="D65" s="6" t="inlineStr">
        <is>
          <t>58 FABRICAÇÃO EMBALAGEM</t>
        </is>
      </c>
      <c r="E65" s="6" t="inlineStr">
        <is>
          <t>300800130</t>
        </is>
      </c>
      <c r="F65" s="6" t="inlineStr">
        <is>
          <t>EMB. AMSTERDAM 1,36 VL 01/02 (790X640X86) EMENDADA</t>
        </is>
      </c>
      <c r="G65" s="6" t="inlineStr">
        <is>
          <t>58 FABRICAÇÃO EMBALAGEM</t>
        </is>
      </c>
      <c r="H65" s="6" t="inlineStr">
        <is>
          <t>58 FABRICAÇÃO EMBALAGEM</t>
        </is>
      </c>
      <c r="I65" s="4" t="inlineStr">
        <is>
          <t>58 FABRICAÇÃO EMBALAGEM</t>
        </is>
      </c>
      <c r="J65" s="4" t="n">
        <v>40</v>
      </c>
      <c r="K65" s="6">
        <f>IF($E65="","",IFERROR(INDEX(#REF!,MATCH($E65,#REF!,0)),IFERROR(INDEX(#REF!,MATCH(VALUE($E65),#REF!,0)),"")))</f>
        <v/>
      </c>
      <c r="L65" s="6">
        <f>IF($E65="","",IFERROR(INDEX(#REF!,MATCH($E65,#REF!,0)),IFERROR(INDEX(#REF!,MATCH(VALUE($E65),#REF!,0)),"")))</f>
        <v/>
      </c>
      <c r="M65" s="6">
        <f>IF(OR($J65="",$L65=""),"",IF($K65="",0,$K65)+$J65*$L65)</f>
        <v/>
      </c>
      <c r="N65" s="6" t="n">
        <v>46210</v>
      </c>
      <c r="O65" s="6" t="n">
        <v>40</v>
      </c>
      <c r="P65" s="6" t="n"/>
      <c r="Q65" s="6" t="n"/>
      <c r="R65" s="6" t="n"/>
      <c r="S65" s="6" t="n"/>
      <c r="T65" s="6">
        <f>IF(OR($J65="",$O65=""),"",$O65/$J65)</f>
        <v/>
      </c>
      <c r="U65" s="6" t="inlineStr">
        <is>
          <t>Concluído</t>
        </is>
      </c>
      <c r="V65" s="6" t="n"/>
      <c r="W65" s="6" t="n"/>
      <c r="X65" s="6" t="n"/>
      <c r="Y65" s="6" t="n"/>
      <c r="Z65" s="6" t="n"/>
      <c r="AA65" s="5" t="n"/>
      <c r="AB65" s="6">
        <f>B65&amp;"|"&amp;I65</f>
        <v/>
      </c>
      <c r="AC65">
        <f>IF($B65="","","|"&amp;SUBSTITUTE(TRIM(SUBSTITUTE(SUBSTITUTE(SUBSTITUTE(SUBSTITUTE(SUBSTITUTE(SUBSTITUTE(SUBSTITUTE(SUBSTITUTE(SUBSTITUTE(SUBSTITUTE(SUBSTITUTE(SUBSTITUTE(SUBSTITUTE(SUBSTITUTE(TRIM($B65&amp;""),CHAR(10),"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","|")&amp;"|")</f>
        <v/>
      </c>
      <c r="AD65">
        <f>TRIM($I65&amp;"")</f>
        <v/>
      </c>
    </row>
    <row r="66" ht="24" customHeight="1">
      <c r="A66" s="14" t="n">
        <v>46210</v>
      </c>
      <c r="B66" s="6" t="inlineStr">
        <is>
          <t>10210</t>
        </is>
      </c>
      <c r="C66" s="6" t="n"/>
      <c r="D66" s="6" t="inlineStr">
        <is>
          <t>58 FABRICAÇÃO EMBALAGEM</t>
        </is>
      </c>
      <c r="E66" s="6" t="inlineStr">
        <is>
          <t>300800230</t>
        </is>
      </c>
      <c r="F66" s="6" t="inlineStr">
        <is>
          <t>EMB. AMSTERDAM 1,36 VL2/2 (1408X728X84) EMENDADA</t>
        </is>
      </c>
      <c r="G66" s="6" t="inlineStr">
        <is>
          <t>58 FABRICAÇÃO EMBALAGEM</t>
        </is>
      </c>
      <c r="H66" s="6" t="inlineStr">
        <is>
          <t>58 FABRICAÇÃO EMBALAGEM</t>
        </is>
      </c>
      <c r="I66" s="4" t="inlineStr">
        <is>
          <t>58 FABRICAÇÃO EMBALAGEM</t>
        </is>
      </c>
      <c r="J66" s="4" t="n">
        <v>43</v>
      </c>
      <c r="K66" s="6">
        <f>IF($E66="","",IFERROR(INDEX(#REF!,MATCH($E66,#REF!,0)),IFERROR(INDEX(#REF!,MATCH(VALUE($E66),#REF!,0)),"")))</f>
        <v/>
      </c>
      <c r="L66" s="6">
        <f>IF($E66="","",IFERROR(INDEX(#REF!,MATCH($E66,#REF!,0)),IFERROR(INDEX(#REF!,MATCH(VALUE($E66),#REF!,0)),"")))</f>
        <v/>
      </c>
      <c r="M66" s="6">
        <f>IF(OR($J66="",$L66=""),"",IF($K66="",0,$K66)+$J66*$L66)</f>
        <v/>
      </c>
      <c r="N66" s="6" t="n">
        <v>46210</v>
      </c>
      <c r="O66" s="6" t="n">
        <v>43</v>
      </c>
      <c r="P66" s="6" t="n"/>
      <c r="Q66" s="6" t="n"/>
      <c r="R66" s="6" t="n"/>
      <c r="S66" s="6" t="n"/>
      <c r="T66" s="6">
        <f>IF(OR($J66="",$O66=""),"",$O66/$J66)</f>
        <v/>
      </c>
      <c r="U66" s="6" t="inlineStr">
        <is>
          <t>Concluído</t>
        </is>
      </c>
      <c r="V66" s="6" t="n"/>
      <c r="W66" s="6" t="n"/>
      <c r="X66" s="6" t="n"/>
      <c r="Y66" s="6" t="n"/>
      <c r="Z66" s="6" t="n"/>
      <c r="AA66" s="5" t="n"/>
      <c r="AB66" s="6">
        <f>B66&amp;"|"&amp;I66</f>
        <v/>
      </c>
      <c r="AC66">
        <f>IF($B66="","","|"&amp;SUBSTITUTE(TRIM(SUBSTITUTE(SUBSTITUTE(SUBSTITUTE(SUBSTITUTE(SUBSTITUTE(SUBSTITUTE(SUBSTITUTE(SUBSTITUTE(SUBSTITUTE(SUBSTITUTE(SUBSTITUTE(SUBSTITUTE(SUBSTITUTE(SUBSTITUTE(TRIM($B66&amp;""),CHAR(10),"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","|")&amp;"|")</f>
        <v/>
      </c>
      <c r="AD66">
        <f>TRIM($I66&amp;"")</f>
        <v/>
      </c>
    </row>
    <row r="67" ht="24" customHeight="1">
      <c r="A67" s="14" t="n">
        <v>46210</v>
      </c>
      <c r="B67" s="6" t="inlineStr">
        <is>
          <t>10210</t>
        </is>
      </c>
      <c r="C67" s="6" t="n"/>
      <c r="D67" s="6" t="inlineStr">
        <is>
          <t>58 FABRICAÇÃO EMBALAGEM</t>
        </is>
      </c>
      <c r="E67" s="6" t="inlineStr">
        <is>
          <t>200306130</t>
        </is>
      </c>
      <c r="F67" s="6" t="inlineStr">
        <is>
          <t>EMB BASE GENOVA 1,36/1,60 (1610X125X193)</t>
        </is>
      </c>
      <c r="G67" s="6" t="inlineStr">
        <is>
          <t>58 FABRICAÇÃO EMBALAGEM</t>
        </is>
      </c>
      <c r="H67" s="6" t="inlineStr">
        <is>
          <t>58 FABRICAÇÃO EMBALAGEM</t>
        </is>
      </c>
      <c r="I67" s="4" t="inlineStr">
        <is>
          <t>58 FABRICAÇÃO EMBALAGEM</t>
        </is>
      </c>
      <c r="J67" s="4" t="n">
        <v>9</v>
      </c>
      <c r="K67" s="6">
        <f>IF($E67="","",IFERROR(INDEX(#REF!,MATCH($E67,#REF!,0)),IFERROR(INDEX(#REF!,MATCH(VALUE($E67),#REF!,0)),"")))</f>
        <v/>
      </c>
      <c r="L67" s="6">
        <f>IF($E67="","",IFERROR(INDEX(#REF!,MATCH($E67,#REF!,0)),IFERROR(INDEX(#REF!,MATCH(VALUE($E67),#REF!,0)),"")))</f>
        <v/>
      </c>
      <c r="M67" s="6">
        <f>IF(OR($J67="",$L67=""),"",IF($K67="",0,$K67)+$J67*$L67)</f>
        <v/>
      </c>
      <c r="N67" s="6" t="n">
        <v>46210</v>
      </c>
      <c r="O67" s="6" t="n">
        <v>9</v>
      </c>
      <c r="P67" s="6" t="n"/>
      <c r="Q67" s="6" t="n"/>
      <c r="R67" s="6" t="n"/>
      <c r="S67" s="6" t="n"/>
      <c r="T67" s="6">
        <f>IF(OR($J67="",$O67=""),"",$O67/$J67)</f>
        <v/>
      </c>
      <c r="U67" s="6" t="inlineStr">
        <is>
          <t>Concluído</t>
        </is>
      </c>
      <c r="V67" s="6" t="n"/>
      <c r="W67" s="6" t="n"/>
      <c r="X67" s="6" t="n"/>
      <c r="Y67" s="6" t="n"/>
      <c r="Z67" s="6" t="n"/>
      <c r="AA67" s="5" t="n"/>
      <c r="AB67" s="6">
        <f>B67&amp;"|"&amp;I67</f>
        <v/>
      </c>
      <c r="AC67">
        <f>IF($B67="","","|"&amp;SUBSTITUTE(TRIM(SUBSTITUTE(SUBSTITUTE(SUBSTITUTE(SUBSTITUTE(SUBSTITUTE(SUBSTITUTE(SUBSTITUTE(SUBSTITUTE(SUBSTITUTE(SUBSTITUTE(SUBSTITUTE(SUBSTITUTE(SUBSTITUTE(SUBSTITUTE(TRIM($B67&amp;""),CHAR(10),"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","|")&amp;"|")</f>
        <v/>
      </c>
      <c r="AD67">
        <f>TRIM($I67&amp;"")</f>
        <v/>
      </c>
    </row>
    <row r="68" ht="24" customHeight="1">
      <c r="A68" s="14" t="n">
        <v>46210</v>
      </c>
      <c r="B68" s="6" t="inlineStr">
        <is>
          <t>10210</t>
        </is>
      </c>
      <c r="C68" s="6" t="n"/>
      <c r="D68" s="6" t="inlineStr">
        <is>
          <t>58 FABRICAÇÃO EMBALAGEM</t>
        </is>
      </c>
      <c r="E68" s="6" t="inlineStr">
        <is>
          <t>200306131</t>
        </is>
      </c>
      <c r="F68" s="6" t="inlineStr">
        <is>
          <t>EMB ACESSRIOS PE GENOVA (200X150X50)</t>
        </is>
      </c>
      <c r="G68" s="6" t="inlineStr">
        <is>
          <t>58 FABRICAÇÃO EMBALAGEM</t>
        </is>
      </c>
      <c r="H68" s="6" t="inlineStr">
        <is>
          <t>58 FABRICAÇÃO EMBALAGEM</t>
        </is>
      </c>
      <c r="I68" s="4" t="inlineStr">
        <is>
          <t>58 FABRICAÇÃO EMBALAGEM</t>
        </is>
      </c>
      <c r="J68" s="4" t="n">
        <v>1</v>
      </c>
      <c r="K68" s="6">
        <f>IF($E68="","",IFERROR(INDEX(#REF!,MATCH($E68,#REF!,0)),IFERROR(INDEX(#REF!,MATCH(VALUE($E68),#REF!,0)),"")))</f>
        <v/>
      </c>
      <c r="L68" s="6">
        <f>IF($E68="","",IFERROR(INDEX(#REF!,MATCH($E68,#REF!,0)),IFERROR(INDEX(#REF!,MATCH(VALUE($E68),#REF!,0)),"")))</f>
        <v/>
      </c>
      <c r="M68" s="6">
        <f>IF(OR($J68="",$L68=""),"",IF($K68="",0,$K68)+$J68*$L68)</f>
        <v/>
      </c>
      <c r="N68" s="6" t="n">
        <v>46210</v>
      </c>
      <c r="O68" s="6" t="n">
        <v>1</v>
      </c>
      <c r="P68" s="6" t="n"/>
      <c r="Q68" s="6" t="n"/>
      <c r="R68" s="6" t="n"/>
      <c r="S68" s="6" t="n"/>
      <c r="T68" s="6">
        <f>IF(OR($J68="",$O68=""),"",$O68/$J68)</f>
        <v/>
      </c>
      <c r="U68" s="6" t="inlineStr">
        <is>
          <t>Concluído</t>
        </is>
      </c>
      <c r="V68" s="6" t="n"/>
      <c r="W68" s="6" t="n"/>
      <c r="X68" s="6" t="n"/>
      <c r="Y68" s="6" t="n"/>
      <c r="Z68" s="6" t="n"/>
      <c r="AA68" s="5" t="n"/>
      <c r="AB68" s="6">
        <f>B68&amp;"|"&amp;I68</f>
        <v/>
      </c>
      <c r="AC68">
        <f>IF($B68="","","|"&amp;SUBSTITUTE(TRIM(SUBSTITUTE(SUBSTITUTE(SUBSTITUTE(SUBSTITUTE(SUBSTITUTE(SUBSTITUTE(SUBSTITUTE(SUBSTITUTE(SUBSTITUTE(SUBSTITUTE(SUBSTITUTE(SUBSTITUTE(SUBSTITUTE(SUBSTITUTE(TRIM($B68&amp;""),CHAR(10),"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","|")&amp;"|")</f>
        <v/>
      </c>
      <c r="AD68">
        <f>TRIM($I68&amp;"")</f>
        <v/>
      </c>
    </row>
    <row r="69" ht="24" customHeight="1">
      <c r="A69" s="14" t="n">
        <v>46205</v>
      </c>
      <c r="B69" s="6" t="inlineStr">
        <is>
          <t>10199,10201</t>
        </is>
      </c>
      <c r="C69" s="6" t="n"/>
      <c r="D69" s="6" t="inlineStr">
        <is>
          <t>49 COLA DE ESPUMA</t>
        </is>
      </c>
      <c r="E69" s="6" t="inlineStr">
        <is>
          <t>30003404</t>
        </is>
      </c>
      <c r="F69" s="6" t="inlineStr">
        <is>
          <t>ASSENTO 430X403X09 MDP - CAD DAKAR</t>
        </is>
      </c>
      <c r="G69" s="6" t="inlineStr">
        <is>
          <t>49 COLA DE ESPUMA</t>
        </is>
      </c>
      <c r="H69" s="6" t="inlineStr">
        <is>
          <t>49 COLA DE ESPUMA</t>
        </is>
      </c>
      <c r="I69" s="4" t="inlineStr">
        <is>
          <t>49 COLA DE ESPUMA</t>
        </is>
      </c>
      <c r="J69" s="4" t="n">
        <v>52</v>
      </c>
      <c r="K69" s="6">
        <f>IF($E69="","",IFERROR(INDEX(#REF!,MATCH($E69,#REF!,0)),IFERROR(INDEX(#REF!,MATCH(VALUE($E69),#REF!,0)),"")))</f>
        <v/>
      </c>
      <c r="L69" s="6">
        <f>IF($E69="","",IFERROR(INDEX(#REF!,MATCH($E69,#REF!,0)),IFERROR(INDEX(#REF!,MATCH(VALUE($E69),#REF!,0)),"")))</f>
        <v/>
      </c>
      <c r="M69" s="6">
        <f>IF(OR($J69="",$L69=""),"",IF($K69="",0,$K69)+$J69*$L69)</f>
        <v/>
      </c>
      <c r="N69" s="6" t="n">
        <v>46209</v>
      </c>
      <c r="O69" s="6" t="n">
        <v>52</v>
      </c>
      <c r="P69" s="6" t="n"/>
      <c r="Q69" s="6" t="n"/>
      <c r="R69" s="6" t="n"/>
      <c r="S69" s="6" t="n"/>
      <c r="T69" s="6">
        <f>IF(OR($J69="",$O69=""),"",$O69/$J69)</f>
        <v/>
      </c>
      <c r="U69" s="6" t="inlineStr">
        <is>
          <t>Concluído</t>
        </is>
      </c>
      <c r="V69" s="6" t="n"/>
      <c r="W69" s="6" t="n"/>
      <c r="X69" s="6" t="n"/>
      <c r="Y69" s="6" t="n"/>
      <c r="Z69" s="6" t="n"/>
      <c r="AA69" s="5" t="n"/>
      <c r="AB69" s="6">
        <f>B69&amp;"|"&amp;I69</f>
        <v/>
      </c>
      <c r="AC69">
        <f>IF($B69="","","|"&amp;SUBSTITUTE(TRIM(SUBSTITUTE(SUBSTITUTE(SUBSTITUTE(SUBSTITUTE(SUBSTITUTE(SUBSTITUTE(SUBSTITUTE(SUBSTITUTE(SUBSTITUTE(SUBSTITUTE(SUBSTITUTE(SUBSTITUTE(SUBSTITUTE(SUBSTITUTE(TRIM($B69&amp;""),CHAR(10),"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","|")&amp;"|")</f>
        <v/>
      </c>
      <c r="AD69">
        <f>TRIM($I69&amp;"")</f>
        <v/>
      </c>
    </row>
    <row r="70" ht="24" customHeight="1">
      <c r="A70" s="14" t="n">
        <v>46205</v>
      </c>
      <c r="B70" s="6" t="inlineStr">
        <is>
          <t>10199,10201</t>
        </is>
      </c>
      <c r="C70" s="6" t="n"/>
      <c r="D70" s="6" t="inlineStr">
        <is>
          <t>49 COLA DE ESPUMA</t>
        </is>
      </c>
      <c r="E70" s="6" t="inlineStr">
        <is>
          <t>30001213</t>
        </is>
      </c>
      <c r="F70" s="6" t="inlineStr">
        <is>
          <t>ASSENTO ESTOFADO - CADEIRA PÉ INTEIRO</t>
        </is>
      </c>
      <c r="G70" s="6" t="inlineStr">
        <is>
          <t>49 COLA DE ESPUMA</t>
        </is>
      </c>
      <c r="H70" s="6" t="inlineStr">
        <is>
          <t>49 COLA DE ESPUMA</t>
        </is>
      </c>
      <c r="I70" s="4" t="inlineStr">
        <is>
          <t>49 COLA DE ESPUMA</t>
        </is>
      </c>
      <c r="J70" s="4" t="n">
        <v>776</v>
      </c>
      <c r="K70" s="6">
        <f>IF($E70="","",IFERROR(INDEX(#REF!,MATCH($E70,#REF!,0)),IFERROR(INDEX(#REF!,MATCH(VALUE($E70),#REF!,0)),"")))</f>
        <v/>
      </c>
      <c r="L70" s="6">
        <f>IF($E70="","",IFERROR(INDEX(#REF!,MATCH($E70,#REF!,0)),IFERROR(INDEX(#REF!,MATCH(VALUE($E70),#REF!,0)),"")))</f>
        <v/>
      </c>
      <c r="M70" s="6">
        <f>IF(OR($J70="",$L70=""),"",IF($K70="",0,$K70)+$J70*$L70)</f>
        <v/>
      </c>
      <c r="N70" s="6" t="n">
        <v>46209</v>
      </c>
      <c r="O70" s="6" t="n">
        <v>776</v>
      </c>
      <c r="P70" s="6" t="n"/>
      <c r="Q70" s="6" t="n"/>
      <c r="R70" s="6" t="n"/>
      <c r="S70" s="6" t="n"/>
      <c r="T70" s="6">
        <f>IF(OR($J70="",$O70=""),"",$O70/$J70)</f>
        <v/>
      </c>
      <c r="U70" s="6" t="inlineStr">
        <is>
          <t>Concluído</t>
        </is>
      </c>
      <c r="V70" s="6" t="n"/>
      <c r="W70" s="6" t="n"/>
      <c r="X70" s="6" t="n"/>
      <c r="Y70" s="6" t="n"/>
      <c r="Z70" s="6" t="n"/>
      <c r="AA70" s="5" t="n"/>
      <c r="AB70" s="6">
        <f>B70&amp;"|"&amp;I70</f>
        <v/>
      </c>
      <c r="AC70">
        <f>IF($B70="","","|"&amp;SUBSTITUTE(TRIM(SUBSTITUTE(SUBSTITUTE(SUBSTITUTE(SUBSTITUTE(SUBSTITUTE(SUBSTITUTE(SUBSTITUTE(SUBSTITUTE(SUBSTITUTE(SUBSTITUTE(SUBSTITUTE(SUBSTITUTE(SUBSTITUTE(SUBSTITUTE(TRIM($B70&amp;""),CHAR(10),"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","|")&amp;"|")</f>
        <v/>
      </c>
      <c r="AD70">
        <f>TRIM($I70&amp;"")</f>
        <v/>
      </c>
    </row>
    <row r="71" ht="24" customHeight="1">
      <c r="A71" s="14" t="n">
        <v>46205</v>
      </c>
      <c r="B71" s="6" t="inlineStr">
        <is>
          <t>10199,10201</t>
        </is>
      </c>
      <c r="C71" s="6" t="n"/>
      <c r="D71" s="6" t="inlineStr">
        <is>
          <t>49 COLA DE ESPUMA</t>
        </is>
      </c>
      <c r="E71" s="6" t="inlineStr">
        <is>
          <t>30001312</t>
        </is>
      </c>
      <c r="F71" s="6" t="inlineStr">
        <is>
          <t>ENCOSTO ESTOFADO MENOR - CADEIRA PÉ INTEIRO BORD</t>
        </is>
      </c>
      <c r="G71" s="6" t="inlineStr">
        <is>
          <t>49 COLA DE ESPUMA</t>
        </is>
      </c>
      <c r="H71" s="6" t="inlineStr">
        <is>
          <t>49 COLA DE ESPUMA</t>
        </is>
      </c>
      <c r="I71" s="4" t="inlineStr">
        <is>
          <t>49 COLA DE ESPUMA</t>
        </is>
      </c>
      <c r="J71" s="4" t="n">
        <v>600</v>
      </c>
      <c r="K71" s="6">
        <f>IF($E71="","",IFERROR(INDEX(#REF!,MATCH($E71,#REF!,0)),IFERROR(INDEX(#REF!,MATCH(VALUE($E71),#REF!,0)),"")))</f>
        <v/>
      </c>
      <c r="L71" s="6">
        <f>IF($E71="","",IFERROR(INDEX(#REF!,MATCH($E71,#REF!,0)),IFERROR(INDEX(#REF!,MATCH(VALUE($E71),#REF!,0)),"")))</f>
        <v/>
      </c>
      <c r="M71" s="6">
        <f>IF(OR($J71="",$L71=""),"",IF($K71="",0,$K71)+$J71*$L71)</f>
        <v/>
      </c>
      <c r="N71" s="6" t="n">
        <v>46210</v>
      </c>
      <c r="O71" s="6" t="n">
        <v>600</v>
      </c>
      <c r="P71" s="6" t="n"/>
      <c r="Q71" s="6" t="n"/>
      <c r="R71" s="6" t="n"/>
      <c r="S71" s="6" t="n"/>
      <c r="T71" s="6">
        <f>IF(OR($J71="",$O71=""),"",$O71/$J71)</f>
        <v/>
      </c>
      <c r="U71" s="6" t="inlineStr">
        <is>
          <t>Concluído</t>
        </is>
      </c>
      <c r="V71" s="6" t="n"/>
      <c r="W71" s="6" t="n"/>
      <c r="X71" s="6" t="n"/>
      <c r="Y71" s="6" t="n"/>
      <c r="Z71" s="6" t="n"/>
      <c r="AA71" s="5" t="n"/>
      <c r="AB71" s="6">
        <f>B71&amp;"|"&amp;I71</f>
        <v/>
      </c>
      <c r="AC71">
        <f>IF($B71="","","|"&amp;SUBSTITUTE(TRIM(SUBSTITUTE(SUBSTITUTE(SUBSTITUTE(SUBSTITUTE(SUBSTITUTE(SUBSTITUTE(SUBSTITUTE(SUBSTITUTE(SUBSTITUTE(SUBSTITUTE(SUBSTITUTE(SUBSTITUTE(SUBSTITUTE(SUBSTITUTE(TRIM($B71&amp;""),CHAR(10),"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","|")&amp;"|")</f>
        <v/>
      </c>
      <c r="AD71">
        <f>TRIM($I71&amp;"")</f>
        <v/>
      </c>
    </row>
    <row r="72" ht="24" customHeight="1">
      <c r="A72" s="14" t="n">
        <v>46205</v>
      </c>
      <c r="B72" s="6" t="inlineStr">
        <is>
          <t>10199,10201</t>
        </is>
      </c>
      <c r="C72" s="6" t="n"/>
      <c r="D72" s="6" t="inlineStr">
        <is>
          <t>49 COLA DE ESPUMA</t>
        </is>
      </c>
      <c r="E72" s="6" t="inlineStr">
        <is>
          <t>30001412</t>
        </is>
      </c>
      <c r="F72" s="6" t="inlineStr">
        <is>
          <t>ENCOSTO ESTOFADO MENOR - CADEIRA PÉ INTEIRO</t>
        </is>
      </c>
      <c r="G72" s="6" t="inlineStr">
        <is>
          <t>49 COLA DE ESPUMA</t>
        </is>
      </c>
      <c r="H72" s="6" t="inlineStr">
        <is>
          <t>49 COLA DE ESPUMA</t>
        </is>
      </c>
      <c r="I72" s="4" t="inlineStr">
        <is>
          <t>49 COLA DE ESPUMA</t>
        </is>
      </c>
      <c r="J72" s="4" t="n">
        <v>132</v>
      </c>
      <c r="K72" s="6">
        <f>IF($E72="","",IFERROR(INDEX(#REF!,MATCH($E72,#REF!,0)),IFERROR(INDEX(#REF!,MATCH(VALUE($E72),#REF!,0)),"")))</f>
        <v/>
      </c>
      <c r="L72" s="6">
        <f>IF($E72="","",IFERROR(INDEX(#REF!,MATCH($E72,#REF!,0)),IFERROR(INDEX(#REF!,MATCH(VALUE($E72),#REF!,0)),"")))</f>
        <v/>
      </c>
      <c r="M72" s="6">
        <f>IF(OR($J72="",$L72=""),"",IF($K72="",0,$K72)+$J72*$L72)</f>
        <v/>
      </c>
      <c r="N72" s="6" t="n">
        <v>46209</v>
      </c>
      <c r="O72" s="6" t="n">
        <v>132</v>
      </c>
      <c r="P72" s="6" t="n"/>
      <c r="Q72" s="6" t="n"/>
      <c r="R72" s="6" t="n"/>
      <c r="S72" s="6" t="n"/>
      <c r="T72" s="6">
        <f>IF(OR($J72="",$O72=""),"",$O72/$J72)</f>
        <v/>
      </c>
      <c r="U72" s="6" t="inlineStr">
        <is>
          <t>Concluído</t>
        </is>
      </c>
      <c r="V72" s="6" t="n"/>
      <c r="W72" s="6" t="n"/>
      <c r="X72" s="6" t="n"/>
      <c r="Y72" s="6" t="n"/>
      <c r="Z72" s="6" t="n"/>
      <c r="AA72" s="5" t="n"/>
      <c r="AB72" s="6">
        <f>B72&amp;"|"&amp;I72</f>
        <v/>
      </c>
      <c r="AC72">
        <f>IF($B72="","","|"&amp;SUBSTITUTE(TRIM(SUBSTITUTE(SUBSTITUTE(SUBSTITUTE(SUBSTITUTE(SUBSTITUTE(SUBSTITUTE(SUBSTITUTE(SUBSTITUTE(SUBSTITUTE(SUBSTITUTE(SUBSTITUTE(SUBSTITUTE(SUBSTITUTE(SUBSTITUTE(TRIM($B72&amp;""),CHAR(10),"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","|")&amp;"|")</f>
        <v/>
      </c>
      <c r="AD72">
        <f>TRIM($I72&amp;"")</f>
        <v/>
      </c>
    </row>
    <row r="73" ht="24" customHeight="1">
      <c r="A73" s="14" t="n">
        <v>46205</v>
      </c>
      <c r="B73" s="6" t="inlineStr">
        <is>
          <t>10199,10201</t>
        </is>
      </c>
      <c r="C73" s="6" t="n"/>
      <c r="D73" s="6" t="inlineStr">
        <is>
          <t>49 COLA DE ESPUMA</t>
        </is>
      </c>
      <c r="E73" s="6" t="inlineStr">
        <is>
          <t>30003212</t>
        </is>
      </c>
      <c r="F73" s="6" t="inlineStr">
        <is>
          <t>ENCOSTO ESTOFADO MENOR - CADEIRA PI NOVA YORK</t>
        </is>
      </c>
      <c r="G73" s="6" t="inlineStr">
        <is>
          <t>49 COLA DE ESPUMA</t>
        </is>
      </c>
      <c r="H73" s="6" t="inlineStr">
        <is>
          <t>49 COLA DE ESPUMA</t>
        </is>
      </c>
      <c r="I73" s="4" t="inlineStr">
        <is>
          <t>49 COLA DE ESPUMA</t>
        </is>
      </c>
      <c r="J73" s="4" t="n">
        <v>44</v>
      </c>
      <c r="K73" s="6">
        <f>IF($E73="","",IFERROR(INDEX(#REF!,MATCH($E73,#REF!,0)),IFERROR(INDEX(#REF!,MATCH(VALUE($E73),#REF!,0)),"")))</f>
        <v/>
      </c>
      <c r="L73" s="6">
        <f>IF($E73="","",IFERROR(INDEX(#REF!,MATCH($E73,#REF!,0)),IFERROR(INDEX(#REF!,MATCH(VALUE($E73),#REF!,0)),"")))</f>
        <v/>
      </c>
      <c r="M73" s="6">
        <f>IF(OR($J73="",$L73=""),"",IF($K73="",0,$K73)+$J73*$L73)</f>
        <v/>
      </c>
      <c r="N73" s="6" t="n">
        <v>46209</v>
      </c>
      <c r="O73" s="6" t="n">
        <v>44</v>
      </c>
      <c r="P73" s="6" t="n"/>
      <c r="Q73" s="6" t="n"/>
      <c r="R73" s="6" t="n"/>
      <c r="S73" s="6" t="n"/>
      <c r="T73" s="6">
        <f>IF(OR($J73="",$O73=""),"",$O73/$J73)</f>
        <v/>
      </c>
      <c r="U73" s="6" t="inlineStr">
        <is>
          <t>Concluído</t>
        </is>
      </c>
      <c r="V73" s="6" t="n"/>
      <c r="W73" s="6" t="n"/>
      <c r="X73" s="6" t="n"/>
      <c r="Y73" s="6" t="n"/>
      <c r="Z73" s="6" t="n"/>
      <c r="AA73" s="5" t="n"/>
      <c r="AB73" s="6">
        <f>B73&amp;"|"&amp;I73</f>
        <v/>
      </c>
      <c r="AC73">
        <f>IF($B73="","","|"&amp;SUBSTITUTE(TRIM(SUBSTITUTE(SUBSTITUTE(SUBSTITUTE(SUBSTITUTE(SUBSTITUTE(SUBSTITUTE(SUBSTITUTE(SUBSTITUTE(SUBSTITUTE(SUBSTITUTE(SUBSTITUTE(SUBSTITUTE(SUBSTITUTE(SUBSTITUTE(TRIM($B73&amp;""),CHAR(10),"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","|")&amp;"|")</f>
        <v/>
      </c>
      <c r="AD73">
        <f>TRIM($I73&amp;"")</f>
        <v/>
      </c>
    </row>
    <row r="74" ht="24" customHeight="1">
      <c r="A74" s="14" t="n">
        <v>46205</v>
      </c>
      <c r="B74" s="6" t="inlineStr">
        <is>
          <t>10199,10201</t>
        </is>
      </c>
      <c r="C74" s="6" t="n"/>
      <c r="D74" s="6" t="inlineStr">
        <is>
          <t>49 COLA DE ESPUMA</t>
        </is>
      </c>
      <c r="E74" s="6" t="inlineStr">
        <is>
          <t>30003413</t>
        </is>
      </c>
      <c r="F74" s="6" t="inlineStr">
        <is>
          <t>ASSENTO ESTOFADO - CADEIRA DAKAR</t>
        </is>
      </c>
      <c r="G74" s="6" t="inlineStr">
        <is>
          <t>49 COLA DE ESPUMA</t>
        </is>
      </c>
      <c r="H74" s="6" t="inlineStr">
        <is>
          <t>49 COLA DE ESPUMA</t>
        </is>
      </c>
      <c r="I74" s="4" t="inlineStr">
        <is>
          <t>49 COLA DE ESPUMA</t>
        </is>
      </c>
      <c r="J74" s="4" t="n">
        <v>52</v>
      </c>
      <c r="K74" s="6">
        <f>IF($E74="","",IFERROR(INDEX(#REF!,MATCH($E74,#REF!,0)),IFERROR(INDEX(#REF!,MATCH(VALUE($E74),#REF!,0)),"")))</f>
        <v/>
      </c>
      <c r="L74" s="6">
        <f>IF($E74="","",IFERROR(INDEX(#REF!,MATCH($E74,#REF!,0)),IFERROR(INDEX(#REF!,MATCH(VALUE($E74),#REF!,0)),"")))</f>
        <v/>
      </c>
      <c r="M74" s="6">
        <f>IF(OR($J74="",$L74=""),"",IF($K74="",0,$K74)+$J74*$L74)</f>
        <v/>
      </c>
      <c r="N74" s="6" t="n">
        <v>46209</v>
      </c>
      <c r="O74" s="6" t="n">
        <v>52</v>
      </c>
      <c r="P74" s="6" t="n"/>
      <c r="Q74" s="6" t="n"/>
      <c r="R74" s="6" t="n"/>
      <c r="S74" s="6" t="n"/>
      <c r="T74" s="6">
        <f>IF(OR($J74="",$O74=""),"",$O74/$J74)</f>
        <v/>
      </c>
      <c r="U74" s="6" t="inlineStr">
        <is>
          <t>Concluído</t>
        </is>
      </c>
      <c r="V74" s="6" t="n"/>
      <c r="W74" s="6" t="n"/>
      <c r="X74" s="6" t="n"/>
      <c r="Y74" s="6" t="n"/>
      <c r="Z74" s="6" t="n"/>
      <c r="AA74" s="5" t="n"/>
      <c r="AB74" s="6">
        <f>B74&amp;"|"&amp;I74</f>
        <v/>
      </c>
      <c r="AC74">
        <f>IF($B74="","","|"&amp;SUBSTITUTE(TRIM(SUBSTITUTE(SUBSTITUTE(SUBSTITUTE(SUBSTITUTE(SUBSTITUTE(SUBSTITUTE(SUBSTITUTE(SUBSTITUTE(SUBSTITUTE(SUBSTITUTE(SUBSTITUTE(SUBSTITUTE(SUBSTITUTE(SUBSTITUTE(TRIM($B74&amp;""),CHAR(10),"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","|")&amp;"|")</f>
        <v/>
      </c>
      <c r="AD74">
        <f>TRIM($I74&amp;"")</f>
        <v/>
      </c>
    </row>
    <row r="75" ht="24" customHeight="1">
      <c r="A75" s="14" t="n">
        <v>46205</v>
      </c>
      <c r="B75" s="6" t="inlineStr">
        <is>
          <t>10199,10201</t>
        </is>
      </c>
      <c r="C75" s="6" t="n"/>
      <c r="D75" s="6" t="inlineStr">
        <is>
          <t>49 COLA DE ESPUMA</t>
        </is>
      </c>
      <c r="E75" s="6" t="inlineStr">
        <is>
          <t>30001235</t>
        </is>
      </c>
      <c r="F75" s="6" t="inlineStr">
        <is>
          <t>ENCOSTO 680X430X20 D20</t>
        </is>
      </c>
      <c r="G75" s="6" t="inlineStr">
        <is>
          <t>49 COLA DE ESPUMA</t>
        </is>
      </c>
      <c r="H75" s="6" t="inlineStr">
        <is>
          <t>49 COLA DE ESPUMA</t>
        </is>
      </c>
      <c r="I75" s="4" t="inlineStr">
        <is>
          <t>49 COLA DE ESPUMA</t>
        </is>
      </c>
      <c r="J75" s="4" t="n">
        <v>176</v>
      </c>
      <c r="K75" s="6">
        <f>IF($E75="","",IFERROR(INDEX(#REF!,MATCH($E75,#REF!,0)),IFERROR(INDEX(#REF!,MATCH(VALUE($E75),#REF!,0)),"")))</f>
        <v/>
      </c>
      <c r="L75" s="6">
        <f>IF($E75="","",IFERROR(INDEX(#REF!,MATCH($E75,#REF!,0)),IFERROR(INDEX(#REF!,MATCH(VALUE($E75),#REF!,0)),"")))</f>
        <v/>
      </c>
      <c r="M75" s="6">
        <f>IF(OR($J75="",$L75=""),"",IF($K75="",0,$K75)+$J75*$L75)</f>
        <v/>
      </c>
      <c r="N75" s="6" t="n">
        <v>46209</v>
      </c>
      <c r="O75" s="6" t="n">
        <v>176</v>
      </c>
      <c r="P75" s="6" t="n"/>
      <c r="Q75" s="6" t="n"/>
      <c r="R75" s="6" t="n"/>
      <c r="S75" s="6" t="n"/>
      <c r="T75" s="6">
        <f>IF(OR($J75="",$O75=""),"",$O75/$J75)</f>
        <v/>
      </c>
      <c r="U75" s="6" t="inlineStr">
        <is>
          <t>Concluído</t>
        </is>
      </c>
      <c r="V75" s="6" t="n"/>
      <c r="W75" s="6" t="n"/>
      <c r="X75" s="6" t="n"/>
      <c r="Y75" s="6" t="n"/>
      <c r="Z75" s="6" t="n"/>
      <c r="AA75" s="5" t="n"/>
      <c r="AB75" s="6">
        <f>B75&amp;"|"&amp;I75</f>
        <v/>
      </c>
      <c r="AC75">
        <f>IF($B75="","","|"&amp;SUBSTITUTE(TRIM(SUBSTITUTE(SUBSTITUTE(SUBSTITUTE(SUBSTITUTE(SUBSTITUTE(SUBSTITUTE(SUBSTITUTE(SUBSTITUTE(SUBSTITUTE(SUBSTITUTE(SUBSTITUTE(SUBSTITUTE(SUBSTITUTE(SUBSTITUTE(TRIM($B75&amp;""),CHAR(10),"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","|")&amp;"|")</f>
        <v/>
      </c>
      <c r="AD75">
        <f>TRIM($I75&amp;"")</f>
        <v/>
      </c>
    </row>
    <row r="76" ht="24" customHeight="1">
      <c r="A76" s="14" t="n">
        <v>46205</v>
      </c>
      <c r="B76" s="6" t="inlineStr">
        <is>
          <t>10199,10201</t>
        </is>
      </c>
      <c r="C76" s="6" t="n"/>
      <c r="D76" s="6" t="inlineStr">
        <is>
          <t>49 COLA DE ESPUMA</t>
        </is>
      </c>
      <c r="E76" s="6" t="inlineStr">
        <is>
          <t>30008105</t>
        </is>
      </c>
      <c r="F76" s="6" t="inlineStr">
        <is>
          <t>ENCOSTO TAPECADO CAD. CORDOBA</t>
        </is>
      </c>
      <c r="G76" s="6" t="inlineStr">
        <is>
          <t>49 COLA DE ESPUMA</t>
        </is>
      </c>
      <c r="H76" s="6" t="inlineStr">
        <is>
          <t>49 COLA DE ESPUMA</t>
        </is>
      </c>
      <c r="I76" s="4" t="inlineStr">
        <is>
          <t>49 COLA DE ESPUMA</t>
        </is>
      </c>
      <c r="J76" s="4" t="n">
        <v>60</v>
      </c>
      <c r="K76" s="6">
        <f>IF($E76="","",IFERROR(INDEX(#REF!,MATCH($E76,#REF!,0)),IFERROR(INDEX(#REF!,MATCH(VALUE($E76),#REF!,0)),"")))</f>
        <v/>
      </c>
      <c r="L76" s="6">
        <f>IF($E76="","",IFERROR(INDEX(#REF!,MATCH($E76,#REF!,0)),IFERROR(INDEX(#REF!,MATCH(VALUE($E76),#REF!,0)),"")))</f>
        <v/>
      </c>
      <c r="M76" s="6">
        <f>IF(OR($J76="",$L76=""),"",IF($K76="",0,$K76)+$J76*$L76)</f>
        <v/>
      </c>
      <c r="N76" s="6" t="n">
        <v>46209</v>
      </c>
      <c r="O76" s="6" t="n">
        <v>60</v>
      </c>
      <c r="P76" s="6" t="n"/>
      <c r="Q76" s="6" t="n"/>
      <c r="R76" s="6" t="n"/>
      <c r="S76" s="6" t="n"/>
      <c r="T76" s="6">
        <f>IF(OR($J76="",$O76=""),"",$O76/$J76)</f>
        <v/>
      </c>
      <c r="U76" s="6" t="inlineStr">
        <is>
          <t>Concluído</t>
        </is>
      </c>
      <c r="V76" s="6" t="n"/>
      <c r="W76" s="6" t="n"/>
      <c r="X76" s="6" t="n"/>
      <c r="Y76" s="6" t="n"/>
      <c r="Z76" s="6" t="n"/>
      <c r="AA76" s="5" t="n"/>
      <c r="AB76" s="6">
        <f>B76&amp;"|"&amp;I76</f>
        <v/>
      </c>
      <c r="AC76">
        <f>IF($B76="","","|"&amp;SUBSTITUTE(TRIM(SUBSTITUTE(SUBSTITUTE(SUBSTITUTE(SUBSTITUTE(SUBSTITUTE(SUBSTITUTE(SUBSTITUTE(SUBSTITUTE(SUBSTITUTE(SUBSTITUTE(SUBSTITUTE(SUBSTITUTE(SUBSTITUTE(SUBSTITUTE(TRIM($B76&amp;""),CHAR(10),"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","|")&amp;"|")</f>
        <v/>
      </c>
      <c r="AD76">
        <f>TRIM($I76&amp;"")</f>
        <v/>
      </c>
    </row>
    <row r="77" ht="24" customHeight="1">
      <c r="A77" s="14" t="n">
        <v>46205</v>
      </c>
      <c r="B77" s="6" t="inlineStr">
        <is>
          <t>10199,10201</t>
        </is>
      </c>
      <c r="C77" s="6" t="n"/>
      <c r="D77" s="6" t="inlineStr">
        <is>
          <t>49 COLA DE ESPUMA</t>
        </is>
      </c>
      <c r="E77" s="6" t="inlineStr">
        <is>
          <t>30004807</t>
        </is>
      </c>
      <c r="F77" s="6" t="inlineStr">
        <is>
          <t>ASSENTO ESTOFADO - CAD SANTIAGO</t>
        </is>
      </c>
      <c r="G77" s="6" t="inlineStr">
        <is>
          <t>49 COLA DE ESPUMA</t>
        </is>
      </c>
      <c r="H77" s="6" t="inlineStr">
        <is>
          <t>49 COLA DE ESPUMA</t>
        </is>
      </c>
      <c r="I77" s="4" t="inlineStr">
        <is>
          <t>49 COLA DE ESPUMA</t>
        </is>
      </c>
      <c r="J77" s="4" t="n">
        <v>48</v>
      </c>
      <c r="K77" s="6">
        <f>IF($E77="","",IFERROR(INDEX(#REF!,MATCH($E77,#REF!,0)),IFERROR(INDEX(#REF!,MATCH(VALUE($E77),#REF!,0)),"")))</f>
        <v/>
      </c>
      <c r="L77" s="6">
        <f>IF($E77="","",IFERROR(INDEX(#REF!,MATCH($E77,#REF!,0)),IFERROR(INDEX(#REF!,MATCH(VALUE($E77),#REF!,0)),"")))</f>
        <v/>
      </c>
      <c r="M77" s="6">
        <f>IF(OR($J77="",$L77=""),"",IF($K77="",0,$K77)+$J77*$L77)</f>
        <v/>
      </c>
      <c r="N77" s="6" t="n">
        <v>46209</v>
      </c>
      <c r="O77" s="6" t="n">
        <v>48</v>
      </c>
      <c r="P77" s="6" t="n"/>
      <c r="Q77" s="6" t="n"/>
      <c r="R77" s="6" t="n"/>
      <c r="S77" s="6" t="n"/>
      <c r="T77" s="6">
        <f>IF(OR($J77="",$O77=""),"",$O77/$J77)</f>
        <v/>
      </c>
      <c r="U77" s="6" t="inlineStr">
        <is>
          <t>Concluído</t>
        </is>
      </c>
      <c r="V77" s="6" t="n"/>
      <c r="W77" s="6" t="n"/>
      <c r="X77" s="6" t="n"/>
      <c r="Y77" s="6" t="n"/>
      <c r="Z77" s="6" t="n"/>
      <c r="AA77" s="5" t="n"/>
      <c r="AB77" s="6">
        <f>B77&amp;"|"&amp;I77</f>
        <v/>
      </c>
      <c r="AC77">
        <f>IF($B77="","","|"&amp;SUBSTITUTE(TRIM(SUBSTITUTE(SUBSTITUTE(SUBSTITUTE(SUBSTITUTE(SUBSTITUTE(SUBSTITUTE(SUBSTITUTE(SUBSTITUTE(SUBSTITUTE(SUBSTITUTE(SUBSTITUTE(SUBSTITUTE(SUBSTITUTE(SUBSTITUTE(TRIM($B77&amp;""),CHAR(10),"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","|")&amp;"|")</f>
        <v/>
      </c>
      <c r="AD77">
        <f>TRIM($I77&amp;"")</f>
        <v/>
      </c>
    </row>
    <row r="78" ht="24" customHeight="1">
      <c r="A78" s="14" t="n">
        <v>46205</v>
      </c>
      <c r="B78" s="6" t="inlineStr">
        <is>
          <t>10199,10201</t>
        </is>
      </c>
      <c r="C78" s="6" t="n"/>
      <c r="D78" s="6" t="inlineStr">
        <is>
          <t>49 COLA DE ESPUMA</t>
        </is>
      </c>
      <c r="E78" s="6" t="inlineStr">
        <is>
          <t>30008106</t>
        </is>
      </c>
      <c r="F78" s="6" t="inlineStr">
        <is>
          <t>ASSENTO ESTOFADO - CADEIRA CORDOBA</t>
        </is>
      </c>
      <c r="G78" s="6" t="inlineStr">
        <is>
          <t>49 COLA DE ESPUMA</t>
        </is>
      </c>
      <c r="H78" s="6" t="inlineStr">
        <is>
          <t>49 COLA DE ESPUMA</t>
        </is>
      </c>
      <c r="I78" s="4" t="inlineStr">
        <is>
          <t>49 COLA DE ESPUMA</t>
        </is>
      </c>
      <c r="J78" s="4" t="n">
        <v>60</v>
      </c>
      <c r="K78" s="6">
        <f>IF($E78="","",IFERROR(INDEX(#REF!,MATCH($E78,#REF!,0)),IFERROR(INDEX(#REF!,MATCH(VALUE($E78),#REF!,0)),"")))</f>
        <v/>
      </c>
      <c r="L78" s="6">
        <f>IF($E78="","",IFERROR(INDEX(#REF!,MATCH($E78,#REF!,0)),IFERROR(INDEX(#REF!,MATCH(VALUE($E78),#REF!,0)),"")))</f>
        <v/>
      </c>
      <c r="M78" s="6">
        <f>IF(OR($J78="",$L78=""),"",IF($K78="",0,$K78)+$J78*$L78)</f>
        <v/>
      </c>
      <c r="N78" s="6" t="n">
        <v>46209</v>
      </c>
      <c r="O78" s="6" t="n">
        <v>60</v>
      </c>
      <c r="P78" s="6" t="n"/>
      <c r="Q78" s="6" t="n"/>
      <c r="R78" s="6" t="n"/>
      <c r="S78" s="6" t="n"/>
      <c r="T78" s="6">
        <f>IF(OR($J78="",$O78=""),"",$O78/$J78)</f>
        <v/>
      </c>
      <c r="U78" s="6" t="inlineStr">
        <is>
          <t>Concluído</t>
        </is>
      </c>
      <c r="V78" s="6" t="n"/>
      <c r="W78" s="6" t="n"/>
      <c r="X78" s="6" t="n"/>
      <c r="Y78" s="6" t="n"/>
      <c r="Z78" s="6" t="n"/>
      <c r="AA78" s="5" t="n"/>
      <c r="AB78" s="6">
        <f>B78&amp;"|"&amp;I78</f>
        <v/>
      </c>
      <c r="AC78">
        <f>IF($B78="","","|"&amp;SUBSTITUTE(TRIM(SUBSTITUTE(SUBSTITUTE(SUBSTITUTE(SUBSTITUTE(SUBSTITUTE(SUBSTITUTE(SUBSTITUTE(SUBSTITUTE(SUBSTITUTE(SUBSTITUTE(SUBSTITUTE(SUBSTITUTE(SUBSTITUTE(SUBSTITUTE(TRIM($B78&amp;""),CHAR(10),"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","|")&amp;"|")</f>
        <v/>
      </c>
      <c r="AD78">
        <f>TRIM($I78&amp;"")</f>
        <v/>
      </c>
    </row>
    <row r="79" ht="24" customHeight="1">
      <c r="A79" s="14" t="n">
        <v>46209</v>
      </c>
      <c r="B79" s="6" t="inlineStr">
        <is>
          <t>10200,10202,10205</t>
        </is>
      </c>
      <c r="C79" s="6" t="n"/>
      <c r="D79" s="6" t="inlineStr">
        <is>
          <t>49 COLA DE ESPUMA</t>
        </is>
      </c>
      <c r="E79" s="6" t="inlineStr">
        <is>
          <t>30001212</t>
        </is>
      </c>
      <c r="F79" s="6" t="inlineStr">
        <is>
          <t>ENCOSTO ESTOFADO - CADEIRA DUBAI PÉ INTEIRO</t>
        </is>
      </c>
      <c r="G79" s="6" t="inlineStr">
        <is>
          <t>49 COLA DE ESPUMA</t>
        </is>
      </c>
      <c r="H79" s="6" t="inlineStr">
        <is>
          <t>49 COLA DE ESPUMA</t>
        </is>
      </c>
      <c r="I79" s="4" t="inlineStr">
        <is>
          <t>49 COLA DE ESPUMA</t>
        </is>
      </c>
      <c r="J79" s="4" t="n">
        <v>4</v>
      </c>
      <c r="K79" s="6">
        <f>IF($E79="","",IFERROR(INDEX(#REF!,MATCH($E79,#REF!,0)),IFERROR(INDEX(#REF!,MATCH(VALUE($E79),#REF!,0)),"")))</f>
        <v/>
      </c>
      <c r="L79" s="6">
        <f>IF($E79="","",IFERROR(INDEX(#REF!,MATCH($E79,#REF!,0)),IFERROR(INDEX(#REF!,MATCH(VALUE($E79),#REF!,0)),"")))</f>
        <v/>
      </c>
      <c r="M79" s="6">
        <f>IF(OR($J79="",$L79=""),"",IF($K79="",0,$K79)+$J79*$L79)</f>
        <v/>
      </c>
      <c r="N79" s="6" t="n">
        <v>46209</v>
      </c>
      <c r="O79" s="6" t="n">
        <v>4</v>
      </c>
      <c r="P79" s="6" t="n"/>
      <c r="Q79" s="6" t="n"/>
      <c r="R79" s="6" t="n"/>
      <c r="S79" s="6" t="n"/>
      <c r="T79" s="6">
        <f>IF(OR($J79="",$O79=""),"",$O79/$J79)</f>
        <v/>
      </c>
      <c r="U79" s="6" t="inlineStr">
        <is>
          <t>Concluído</t>
        </is>
      </c>
      <c r="V79" s="6" t="n"/>
      <c r="W79" s="6" t="n"/>
      <c r="X79" s="6" t="n"/>
      <c r="Y79" s="6" t="n"/>
      <c r="Z79" s="6" t="n"/>
      <c r="AA79" s="5" t="n"/>
      <c r="AB79" s="6">
        <f>B79&amp;"|"&amp;I79</f>
        <v/>
      </c>
      <c r="AC79">
        <f>IF($B79="","","|"&amp;SUBSTITUTE(TRIM(SUBSTITUTE(SUBSTITUTE(SUBSTITUTE(SUBSTITUTE(SUBSTITUTE(SUBSTITUTE(SUBSTITUTE(SUBSTITUTE(SUBSTITUTE(SUBSTITUTE(SUBSTITUTE(SUBSTITUTE(SUBSTITUTE(SUBSTITUTE(TRIM($B79&amp;""),CHAR(10),"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","|")&amp;"|")</f>
        <v/>
      </c>
      <c r="AD79">
        <f>TRIM($I79&amp;"")</f>
        <v/>
      </c>
    </row>
    <row r="80" ht="24" customHeight="1">
      <c r="A80" s="14" t="n">
        <v>46209</v>
      </c>
      <c r="B80" s="6" t="inlineStr">
        <is>
          <t>10200,10202,10205</t>
        </is>
      </c>
      <c r="C80" s="6" t="n"/>
      <c r="D80" s="6" t="inlineStr">
        <is>
          <t>49 COLA DE ESPUMA</t>
        </is>
      </c>
      <c r="E80" s="6" t="inlineStr">
        <is>
          <t>30001213</t>
        </is>
      </c>
      <c r="F80" s="6" t="inlineStr">
        <is>
          <t>ASSENTO ESTOFADO - CADEIRA PÉ INTEIRO</t>
        </is>
      </c>
      <c r="G80" s="6" t="inlineStr">
        <is>
          <t>49 COLA DE ESPUMA</t>
        </is>
      </c>
      <c r="H80" s="6" t="inlineStr">
        <is>
          <t>49 COLA DE ESPUMA</t>
        </is>
      </c>
      <c r="I80" s="4" t="inlineStr">
        <is>
          <t>49 COLA DE ESPUMA</t>
        </is>
      </c>
      <c r="J80" s="4" t="n">
        <v>70</v>
      </c>
      <c r="K80" s="6">
        <f>IF($E80="","",IFERROR(INDEX(#REF!,MATCH($E80,#REF!,0)),IFERROR(INDEX(#REF!,MATCH(VALUE($E80),#REF!,0)),"")))</f>
        <v/>
      </c>
      <c r="L80" s="6">
        <f>IF($E80="","",IFERROR(INDEX(#REF!,MATCH($E80,#REF!,0)),IFERROR(INDEX(#REF!,MATCH(VALUE($E80),#REF!,0)),"")))</f>
        <v/>
      </c>
      <c r="M80" s="6">
        <f>IF(OR($J80="",$L80=""),"",IF($K80="",0,$K80)+$J80*$L80)</f>
        <v/>
      </c>
      <c r="N80" s="6" t="n">
        <v>46209</v>
      </c>
      <c r="O80" s="6" t="n">
        <v>70</v>
      </c>
      <c r="P80" s="6" t="n"/>
      <c r="Q80" s="6" t="n"/>
      <c r="R80" s="6" t="n"/>
      <c r="S80" s="6" t="n"/>
      <c r="T80" s="6">
        <f>IF(OR($J80="",$O80=""),"",$O80/$J80)</f>
        <v/>
      </c>
      <c r="U80" s="6" t="inlineStr">
        <is>
          <t>Concluído</t>
        </is>
      </c>
      <c r="V80" s="6" t="n"/>
      <c r="W80" s="6" t="n"/>
      <c r="X80" s="6" t="n"/>
      <c r="Y80" s="6" t="n"/>
      <c r="Z80" s="6" t="n"/>
      <c r="AA80" s="5" t="n"/>
      <c r="AB80" s="6">
        <f>B80&amp;"|"&amp;I80</f>
        <v/>
      </c>
      <c r="AC80">
        <f>IF($B80="","","|"&amp;SUBSTITUTE(TRIM(SUBSTITUTE(SUBSTITUTE(SUBSTITUTE(SUBSTITUTE(SUBSTITUTE(SUBSTITUTE(SUBSTITUTE(SUBSTITUTE(SUBSTITUTE(SUBSTITUTE(SUBSTITUTE(SUBSTITUTE(SUBSTITUTE(SUBSTITUTE(TRIM($B80&amp;""),CHAR(10),"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","|")&amp;"|")</f>
        <v/>
      </c>
      <c r="AD80">
        <f>TRIM($I80&amp;"")</f>
        <v/>
      </c>
    </row>
    <row r="81" ht="24" customHeight="1">
      <c r="A81" s="14" t="n">
        <v>46209</v>
      </c>
      <c r="B81" s="6" t="inlineStr">
        <is>
          <t>10200,10202,10205</t>
        </is>
      </c>
      <c r="C81" s="6" t="n"/>
      <c r="D81" s="6" t="inlineStr">
        <is>
          <t>49 COLA DE ESPUMA</t>
        </is>
      </c>
      <c r="E81" s="6" t="inlineStr">
        <is>
          <t>30001412</t>
        </is>
      </c>
      <c r="F81" s="6" t="inlineStr">
        <is>
          <t>ENCOSTO ESTOFADO MENOR - CADEIRA PÉ INTEIRO</t>
        </is>
      </c>
      <c r="G81" s="6" t="inlineStr">
        <is>
          <t>49 COLA DE ESPUMA</t>
        </is>
      </c>
      <c r="H81" s="6" t="inlineStr">
        <is>
          <t>49 COLA DE ESPUMA</t>
        </is>
      </c>
      <c r="I81" s="4" t="inlineStr">
        <is>
          <t>49 COLA DE ESPUMA</t>
        </is>
      </c>
      <c r="J81" s="4" t="n">
        <v>6</v>
      </c>
      <c r="K81" s="6">
        <f>IF($E81="","",IFERROR(INDEX(#REF!,MATCH($E81,#REF!,0)),IFERROR(INDEX(#REF!,MATCH(VALUE($E81),#REF!,0)),"")))</f>
        <v/>
      </c>
      <c r="L81" s="6">
        <f>IF($E81="","",IFERROR(INDEX(#REF!,MATCH($E81,#REF!,0)),IFERROR(INDEX(#REF!,MATCH(VALUE($E81),#REF!,0)),"")))</f>
        <v/>
      </c>
      <c r="M81" s="6">
        <f>IF(OR($J81="",$L81=""),"",IF($K81="",0,$K81)+$J81*$L81)</f>
        <v/>
      </c>
      <c r="N81" s="6" t="n">
        <v>46209</v>
      </c>
      <c r="O81" s="6" t="n">
        <v>6</v>
      </c>
      <c r="P81" s="6" t="n"/>
      <c r="Q81" s="6" t="n"/>
      <c r="R81" s="6" t="n"/>
      <c r="S81" s="6" t="n"/>
      <c r="T81" s="6">
        <f>IF(OR($J81="",$O81=""),"",$O81/$J81)</f>
        <v/>
      </c>
      <c r="U81" s="6" t="inlineStr">
        <is>
          <t>Concluído</t>
        </is>
      </c>
      <c r="V81" s="6" t="n"/>
      <c r="W81" s="6" t="n"/>
      <c r="X81" s="6" t="n"/>
      <c r="Y81" s="6" t="n"/>
      <c r="Z81" s="6" t="n"/>
      <c r="AA81" s="5" t="n"/>
      <c r="AB81" s="6">
        <f>B81&amp;"|"&amp;I81</f>
        <v/>
      </c>
      <c r="AC81">
        <f>IF($B81="","","|"&amp;SUBSTITUTE(TRIM(SUBSTITUTE(SUBSTITUTE(SUBSTITUTE(SUBSTITUTE(SUBSTITUTE(SUBSTITUTE(SUBSTITUTE(SUBSTITUTE(SUBSTITUTE(SUBSTITUTE(SUBSTITUTE(SUBSTITUTE(SUBSTITUTE(SUBSTITUTE(TRIM($B81&amp;""),CHAR(10),"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","|")&amp;"|")</f>
        <v/>
      </c>
      <c r="AD81">
        <f>TRIM($I81&amp;"")</f>
        <v/>
      </c>
    </row>
    <row r="82" ht="24" customHeight="1">
      <c r="A82" s="14" t="n">
        <v>46209</v>
      </c>
      <c r="B82" s="6" t="inlineStr">
        <is>
          <t>10200,10202,10205</t>
        </is>
      </c>
      <c r="C82" s="6" t="n"/>
      <c r="D82" s="6" t="inlineStr">
        <is>
          <t>49 COLA DE ESPUMA</t>
        </is>
      </c>
      <c r="E82" s="6" t="inlineStr">
        <is>
          <t>30003212</t>
        </is>
      </c>
      <c r="F82" s="6" t="inlineStr">
        <is>
          <t>ENCOSTO ESTOFADO MENOR - CADEIRA PI NOVA YORK</t>
        </is>
      </c>
      <c r="G82" s="6" t="inlineStr">
        <is>
          <t>49 COLA DE ESPUMA</t>
        </is>
      </c>
      <c r="H82" s="6" t="inlineStr">
        <is>
          <t>49 COLA DE ESPUMA</t>
        </is>
      </c>
      <c r="I82" s="4" t="inlineStr">
        <is>
          <t>49 COLA DE ESPUMA</t>
        </is>
      </c>
      <c r="J82" s="4" t="n">
        <v>60</v>
      </c>
      <c r="K82" s="6">
        <f>IF($E82="","",IFERROR(INDEX(#REF!,MATCH($E82,#REF!,0)),IFERROR(INDEX(#REF!,MATCH(VALUE($E82),#REF!,0)),"")))</f>
        <v/>
      </c>
      <c r="L82" s="6">
        <f>IF($E82="","",IFERROR(INDEX(#REF!,MATCH($E82,#REF!,0)),IFERROR(INDEX(#REF!,MATCH(VALUE($E82),#REF!,0)),"")))</f>
        <v/>
      </c>
      <c r="M82" s="6">
        <f>IF(OR($J82="",$L82=""),"",IF($K82="",0,$K82)+$J82*$L82)</f>
        <v/>
      </c>
      <c r="N82" s="6" t="n">
        <v>46210</v>
      </c>
      <c r="O82" s="6" t="n">
        <v>60</v>
      </c>
      <c r="P82" s="6" t="n"/>
      <c r="Q82" s="6" t="n"/>
      <c r="R82" s="6" t="n"/>
      <c r="S82" s="6" t="n"/>
      <c r="T82" s="6">
        <f>IF(OR($J82="",$O82=""),"",$O82/$J82)</f>
        <v/>
      </c>
      <c r="U82" s="6" t="inlineStr">
        <is>
          <t>Concluído</t>
        </is>
      </c>
      <c r="V82" s="6" t="n"/>
      <c r="W82" s="6" t="n"/>
      <c r="X82" s="6" t="n"/>
      <c r="Y82" s="6" t="n"/>
      <c r="Z82" s="6" t="n"/>
      <c r="AA82" s="5" t="n"/>
      <c r="AB82" s="6">
        <f>B82&amp;"|"&amp;I82</f>
        <v/>
      </c>
      <c r="AC82">
        <f>IF($B82="","","|"&amp;SUBSTITUTE(TRIM(SUBSTITUTE(SUBSTITUTE(SUBSTITUTE(SUBSTITUTE(SUBSTITUTE(SUBSTITUTE(SUBSTITUTE(SUBSTITUTE(SUBSTITUTE(SUBSTITUTE(SUBSTITUTE(SUBSTITUTE(SUBSTITUTE(SUBSTITUTE(TRIM($B82&amp;""),CHAR(10),"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","|")&amp;"|")</f>
        <v/>
      </c>
      <c r="AD82">
        <f>TRIM($I82&amp;"")</f>
        <v/>
      </c>
    </row>
    <row r="83" ht="24" customHeight="1">
      <c r="A83" s="14" t="n">
        <v>46209</v>
      </c>
      <c r="B83" s="6" t="inlineStr">
        <is>
          <t>10200,10202,10205</t>
        </is>
      </c>
      <c r="C83" s="6" t="n"/>
      <c r="D83" s="6" t="inlineStr">
        <is>
          <t>49 COLA DE ESPUMA</t>
        </is>
      </c>
      <c r="E83" s="6" t="inlineStr">
        <is>
          <t>30001235</t>
        </is>
      </c>
      <c r="F83" s="6" t="inlineStr">
        <is>
          <t>ENCOSTO 680X430X20 D20</t>
        </is>
      </c>
      <c r="G83" s="6" t="inlineStr">
        <is>
          <t>49 COLA DE ESPUMA</t>
        </is>
      </c>
      <c r="H83" s="6" t="inlineStr">
        <is>
          <t>49 COLA DE ESPUMA</t>
        </is>
      </c>
      <c r="I83" s="4" t="inlineStr">
        <is>
          <t>49 COLA DE ESPUMA</t>
        </is>
      </c>
      <c r="J83" s="4" t="n">
        <v>70</v>
      </c>
      <c r="K83" s="6">
        <f>IF($E83="","",IFERROR(INDEX(#REF!,MATCH($E83,#REF!,0)),IFERROR(INDEX(#REF!,MATCH(VALUE($E83),#REF!,0)),"")))</f>
        <v/>
      </c>
      <c r="L83" s="6">
        <f>IF($E83="","",IFERROR(INDEX(#REF!,MATCH($E83,#REF!,0)),IFERROR(INDEX(#REF!,MATCH(VALUE($E83),#REF!,0)),"")))</f>
        <v/>
      </c>
      <c r="M83" s="6">
        <f>IF(OR($J83="",$L83=""),"",IF($K83="",0,$K83)+$J83*$L83)</f>
        <v/>
      </c>
      <c r="N83" s="6" t="n">
        <v>46209</v>
      </c>
      <c r="O83" s="6" t="n">
        <v>70</v>
      </c>
      <c r="P83" s="6" t="n"/>
      <c r="Q83" s="6" t="n"/>
      <c r="R83" s="6" t="n"/>
      <c r="S83" s="6" t="n"/>
      <c r="T83" s="6">
        <f>IF(OR($J83="",$O83=""),"",$O83/$J83)</f>
        <v/>
      </c>
      <c r="U83" s="6" t="inlineStr">
        <is>
          <t>Concluído</t>
        </is>
      </c>
      <c r="V83" s="6" t="n"/>
      <c r="W83" s="6" t="n"/>
      <c r="X83" s="6" t="n"/>
      <c r="Y83" s="6" t="n"/>
      <c r="Z83" s="6" t="n"/>
      <c r="AA83" s="5" t="n"/>
      <c r="AB83" s="6">
        <f>B83&amp;"|"&amp;I83</f>
        <v/>
      </c>
      <c r="AC83">
        <f>IF($B83="","","|"&amp;SUBSTITUTE(TRIM(SUBSTITUTE(SUBSTITUTE(SUBSTITUTE(SUBSTITUTE(SUBSTITUTE(SUBSTITUTE(SUBSTITUTE(SUBSTITUTE(SUBSTITUTE(SUBSTITUTE(SUBSTITUTE(SUBSTITUTE(SUBSTITUTE(SUBSTITUTE(TRIM($B83&amp;""),CHAR(10),"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","|")&amp;"|")</f>
        <v/>
      </c>
      <c r="AD83">
        <f>TRIM($I83&amp;"")</f>
        <v/>
      </c>
    </row>
    <row r="84" ht="24" customHeight="1">
      <c r="A84" s="14" t="n">
        <v>46209</v>
      </c>
      <c r="B84" s="6" t="inlineStr">
        <is>
          <t>10200,10202,10205</t>
        </is>
      </c>
      <c r="C84" s="6" t="n"/>
      <c r="D84" s="6" t="inlineStr">
        <is>
          <t>49 COLA DE ESPUMA</t>
        </is>
      </c>
      <c r="E84" s="6" t="inlineStr">
        <is>
          <t>30008105</t>
        </is>
      </c>
      <c r="F84" s="6" t="inlineStr">
        <is>
          <t>ENCOSTO TAPECADO CAD. CORDOBA</t>
        </is>
      </c>
      <c r="G84" s="6" t="inlineStr">
        <is>
          <t>49 COLA DE ESPUMA</t>
        </is>
      </c>
      <c r="H84" s="6" t="inlineStr">
        <is>
          <t>49 COLA DE ESPUMA</t>
        </is>
      </c>
      <c r="I84" s="4" t="inlineStr">
        <is>
          <t>49 COLA DE ESPUMA</t>
        </is>
      </c>
      <c r="J84" s="4" t="n">
        <v>36</v>
      </c>
      <c r="K84" s="6">
        <f>IF($E84="","",IFERROR(INDEX(#REF!,MATCH($E84,#REF!,0)),IFERROR(INDEX(#REF!,MATCH(VALUE($E84),#REF!,0)),"")))</f>
        <v/>
      </c>
      <c r="L84" s="6">
        <f>IF($E84="","",IFERROR(INDEX(#REF!,MATCH($E84,#REF!,0)),IFERROR(INDEX(#REF!,MATCH(VALUE($E84),#REF!,0)),"")))</f>
        <v/>
      </c>
      <c r="M84" s="6">
        <f>IF(OR($J84="",$L84=""),"",IF($K84="",0,$K84)+$J84*$L84)</f>
        <v/>
      </c>
      <c r="N84" s="6" t="n">
        <v>46209</v>
      </c>
      <c r="O84" s="6" t="n">
        <v>36</v>
      </c>
      <c r="P84" s="6" t="n"/>
      <c r="Q84" s="6" t="n"/>
      <c r="R84" s="6" t="n"/>
      <c r="S84" s="6" t="n"/>
      <c r="T84" s="6">
        <f>IF(OR($J84="",$O84=""),"",$O84/$J84)</f>
        <v/>
      </c>
      <c r="U84" s="6" t="inlineStr">
        <is>
          <t>Concluído</t>
        </is>
      </c>
      <c r="V84" s="6" t="n"/>
      <c r="W84" s="6" t="n"/>
      <c r="X84" s="6" t="n"/>
      <c r="Y84" s="6" t="n"/>
      <c r="Z84" s="6" t="n"/>
      <c r="AA84" s="5" t="n"/>
      <c r="AB84" s="6">
        <f>B84&amp;"|"&amp;I84</f>
        <v/>
      </c>
      <c r="AC84">
        <f>IF($B84="","","|"&amp;SUBSTITUTE(TRIM(SUBSTITUTE(SUBSTITUTE(SUBSTITUTE(SUBSTITUTE(SUBSTITUTE(SUBSTITUTE(SUBSTITUTE(SUBSTITUTE(SUBSTITUTE(SUBSTITUTE(SUBSTITUTE(SUBSTITUTE(SUBSTITUTE(SUBSTITUTE(TRIM($B84&amp;""),CHAR(10),"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","|")&amp;"|")</f>
        <v/>
      </c>
      <c r="AD84">
        <f>TRIM($I84&amp;"")</f>
        <v/>
      </c>
    </row>
    <row r="85" ht="24" customHeight="1">
      <c r="A85" s="14" t="n">
        <v>46209</v>
      </c>
      <c r="B85" s="6" t="inlineStr">
        <is>
          <t>10200,10202,10205</t>
        </is>
      </c>
      <c r="C85" s="6" t="n"/>
      <c r="D85" s="6" t="inlineStr">
        <is>
          <t>49 COLA DE ESPUMA</t>
        </is>
      </c>
      <c r="E85" s="6" t="inlineStr">
        <is>
          <t>30004807</t>
        </is>
      </c>
      <c r="F85" s="6" t="inlineStr">
        <is>
          <t>ASSENTO ESTOFADO - CAD SANTIAGO</t>
        </is>
      </c>
      <c r="G85" s="6" t="inlineStr">
        <is>
          <t>49 COLA DE ESPUMA</t>
        </is>
      </c>
      <c r="H85" s="6" t="inlineStr">
        <is>
          <t>49 COLA DE ESPUMA</t>
        </is>
      </c>
      <c r="I85" s="4" t="inlineStr">
        <is>
          <t>49 COLA DE ESPUMA</t>
        </is>
      </c>
      <c r="J85" s="4" t="n">
        <v>478</v>
      </c>
      <c r="K85" s="6">
        <f>IF($E85="","",IFERROR(INDEX(#REF!,MATCH($E85,#REF!,0)),IFERROR(INDEX(#REF!,MATCH(VALUE($E85),#REF!,0)),"")))</f>
        <v/>
      </c>
      <c r="L85" s="6">
        <f>IF($E85="","",IFERROR(INDEX(#REF!,MATCH($E85,#REF!,0)),IFERROR(INDEX(#REF!,MATCH(VALUE($E85),#REF!,0)),"")))</f>
        <v/>
      </c>
      <c r="M85" s="6">
        <f>IF(OR($J85="",$L85=""),"",IF($K85="",0,$K85)+$J85*$L85)</f>
        <v/>
      </c>
      <c r="N85" s="6" t="n">
        <v>46209</v>
      </c>
      <c r="O85" s="6" t="n">
        <v>478</v>
      </c>
      <c r="P85" s="6" t="n"/>
      <c r="Q85" s="6" t="n"/>
      <c r="R85" s="6" t="n"/>
      <c r="S85" s="6" t="n"/>
      <c r="T85" s="6">
        <f>IF(OR($J85="",$O85=""),"",$O85/$J85)</f>
        <v/>
      </c>
      <c r="U85" s="6" t="inlineStr">
        <is>
          <t>Concluído</t>
        </is>
      </c>
      <c r="V85" s="6" t="n"/>
      <c r="W85" s="6" t="n"/>
      <c r="X85" s="6" t="n"/>
      <c r="Y85" s="6" t="n"/>
      <c r="Z85" s="6" t="n"/>
      <c r="AA85" s="5" t="n"/>
      <c r="AB85" s="6">
        <f>B85&amp;"|"&amp;I85</f>
        <v/>
      </c>
      <c r="AC85">
        <f>IF($B85="","","|"&amp;SUBSTITUTE(TRIM(SUBSTITUTE(SUBSTITUTE(SUBSTITUTE(SUBSTITUTE(SUBSTITUTE(SUBSTITUTE(SUBSTITUTE(SUBSTITUTE(SUBSTITUTE(SUBSTITUTE(SUBSTITUTE(SUBSTITUTE(SUBSTITUTE(SUBSTITUTE(TRIM($B85&amp;""),CHAR(10),"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","|")&amp;"|")</f>
        <v/>
      </c>
      <c r="AD85">
        <f>TRIM($I85&amp;"")</f>
        <v/>
      </c>
    </row>
    <row r="86" ht="24" customHeight="1">
      <c r="A86" s="14" t="n">
        <v>46209</v>
      </c>
      <c r="B86" s="6" t="inlineStr">
        <is>
          <t>10200,10202,10205</t>
        </is>
      </c>
      <c r="C86" s="6" t="n"/>
      <c r="D86" s="6" t="inlineStr">
        <is>
          <t>49 COLA DE ESPUMA</t>
        </is>
      </c>
      <c r="E86" s="6" t="inlineStr">
        <is>
          <t>30008106</t>
        </is>
      </c>
      <c r="F86" s="6" t="inlineStr">
        <is>
          <t>ASSENTO ESTOFADO - CADEIRA CORDOBA</t>
        </is>
      </c>
      <c r="G86" s="6" t="inlineStr">
        <is>
          <t>49 COLA DE ESPUMA</t>
        </is>
      </c>
      <c r="H86" s="6" t="inlineStr">
        <is>
          <t>49 COLA DE ESPUMA</t>
        </is>
      </c>
      <c r="I86" s="4" t="inlineStr">
        <is>
          <t>49 COLA DE ESPUMA</t>
        </is>
      </c>
      <c r="J86" s="4" t="n">
        <v>36</v>
      </c>
      <c r="K86" s="6">
        <f>IF($E86="","",IFERROR(INDEX(#REF!,MATCH($E86,#REF!,0)),IFERROR(INDEX(#REF!,MATCH(VALUE($E86),#REF!,0)),"")))</f>
        <v/>
      </c>
      <c r="L86" s="6">
        <f>IF($E86="","",IFERROR(INDEX(#REF!,MATCH($E86,#REF!,0)),IFERROR(INDEX(#REF!,MATCH(VALUE($E86),#REF!,0)),"")))</f>
        <v/>
      </c>
      <c r="M86" s="6">
        <f>IF(OR($J86="",$L86=""),"",IF($K86="",0,$K86)+$J86*$L86)</f>
        <v/>
      </c>
      <c r="N86" s="6" t="n">
        <v>46209</v>
      </c>
      <c r="O86" s="6" t="n">
        <v>36</v>
      </c>
      <c r="P86" s="6" t="n"/>
      <c r="Q86" s="6" t="n"/>
      <c r="R86" s="6" t="n"/>
      <c r="S86" s="6" t="n"/>
      <c r="T86" s="6">
        <f>IF(OR($J86="",$O86=""),"",$O86/$J86)</f>
        <v/>
      </c>
      <c r="U86" s="6" t="inlineStr">
        <is>
          <t>Concluído</t>
        </is>
      </c>
      <c r="V86" s="6" t="n"/>
      <c r="W86" s="6" t="n"/>
      <c r="X86" s="6" t="n"/>
      <c r="Y86" s="6" t="n"/>
      <c r="Z86" s="6" t="n"/>
      <c r="AA86" s="5" t="n"/>
      <c r="AB86" s="6">
        <f>B86&amp;"|"&amp;I86</f>
        <v/>
      </c>
      <c r="AC86">
        <f>IF($B86="","","|"&amp;SUBSTITUTE(TRIM(SUBSTITUTE(SUBSTITUTE(SUBSTITUTE(SUBSTITUTE(SUBSTITUTE(SUBSTITUTE(SUBSTITUTE(SUBSTITUTE(SUBSTITUTE(SUBSTITUTE(SUBSTITUTE(SUBSTITUTE(SUBSTITUTE(SUBSTITUTE(TRIM($B86&amp;""),CHAR(10),"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","|")&amp;"|")</f>
        <v/>
      </c>
      <c r="AD86">
        <f>TRIM($I86&amp;"")</f>
        <v/>
      </c>
    </row>
    <row r="87" ht="24" customHeight="1">
      <c r="A87" s="14" t="n">
        <v>46206</v>
      </c>
      <c r="B87" s="6" t="inlineStr">
        <is>
          <t>10204</t>
        </is>
      </c>
      <c r="C87" s="6" t="n"/>
      <c r="D87" s="6" t="inlineStr">
        <is>
          <t>49 COLA DE ESPUMA</t>
        </is>
      </c>
      <c r="E87" s="6" t="inlineStr">
        <is>
          <t>30004807</t>
        </is>
      </c>
      <c r="F87" s="6" t="inlineStr">
        <is>
          <t>ASSENTO ESTOFADO - CAD SANTIAGO</t>
        </is>
      </c>
      <c r="G87" s="6" t="inlineStr">
        <is>
          <t>49 COLA DE ESPUMA</t>
        </is>
      </c>
      <c r="H87" s="6" t="inlineStr">
        <is>
          <t>49 COLA DE ESPUMA</t>
        </is>
      </c>
      <c r="I87" s="4" t="inlineStr">
        <is>
          <t>49 COLA DE ESPUMA</t>
        </is>
      </c>
      <c r="J87" s="4" t="n">
        <v>600</v>
      </c>
      <c r="K87" s="6">
        <f>IF($E87="","",IFERROR(INDEX(#REF!,MATCH($E87,#REF!,0)),IFERROR(INDEX(#REF!,MATCH(VALUE($E87),#REF!,0)),"")))</f>
        <v/>
      </c>
      <c r="L87" s="6">
        <f>IF($E87="","",IFERROR(INDEX(#REF!,MATCH($E87,#REF!,0)),IFERROR(INDEX(#REF!,MATCH(VALUE($E87),#REF!,0)),"")))</f>
        <v/>
      </c>
      <c r="M87" s="6">
        <f>IF(OR($J87="",$L87=""),"",IF($K87="",0,$K87)+$J87*$L87)</f>
        <v/>
      </c>
      <c r="N87" s="6" t="n">
        <v>46209</v>
      </c>
      <c r="O87" s="6" t="n">
        <v>600</v>
      </c>
      <c r="P87" s="6" t="n"/>
      <c r="Q87" s="6" t="n"/>
      <c r="R87" s="6" t="n"/>
      <c r="S87" s="6" t="n"/>
      <c r="T87" s="6">
        <f>IF(OR($J87="",$O87=""),"",$O87/$J87)</f>
        <v/>
      </c>
      <c r="U87" s="6" t="inlineStr">
        <is>
          <t>Concluído</t>
        </is>
      </c>
      <c r="V87" s="6" t="n"/>
      <c r="W87" s="6" t="n"/>
      <c r="X87" s="6" t="n"/>
      <c r="Y87" s="6" t="n"/>
      <c r="Z87" s="6" t="n"/>
      <c r="AA87" s="5" t="n"/>
      <c r="AB87" s="6">
        <f>B87&amp;"|"&amp;I87</f>
        <v/>
      </c>
      <c r="AC87">
        <f>IF($B87="","","|"&amp;SUBSTITUTE(TRIM(SUBSTITUTE(SUBSTITUTE(SUBSTITUTE(SUBSTITUTE(SUBSTITUTE(SUBSTITUTE(SUBSTITUTE(SUBSTITUTE(SUBSTITUTE(SUBSTITUTE(SUBSTITUTE(SUBSTITUTE(SUBSTITUTE(SUBSTITUTE(TRIM($B87&amp;""),CHAR(10),"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","|")&amp;"|")</f>
        <v/>
      </c>
      <c r="AD87">
        <f>TRIM($I87&amp;"")</f>
        <v/>
      </c>
    </row>
    <row r="88" ht="24" customHeight="1">
      <c r="A88" s="14" t="n">
        <v>46210</v>
      </c>
      <c r="B88" s="6" t="inlineStr">
        <is>
          <t>10210</t>
        </is>
      </c>
      <c r="C88" s="6" t="n"/>
      <c r="D88" s="6" t="inlineStr">
        <is>
          <t>49 COLA DE ESPUMA</t>
        </is>
      </c>
      <c r="E88" s="6" t="inlineStr">
        <is>
          <t>30001213</t>
        </is>
      </c>
      <c r="F88" s="6" t="inlineStr">
        <is>
          <t>ASSENTO ESTOFADO - CADEIRA PÉ INTEIRO</t>
        </is>
      </c>
      <c r="G88" s="6" t="inlineStr">
        <is>
          <t>49 COLA DE ESPUMA</t>
        </is>
      </c>
      <c r="H88" s="6" t="inlineStr">
        <is>
          <t>49 COLA DE ESPUMA</t>
        </is>
      </c>
      <c r="I88" s="4" t="inlineStr">
        <is>
          <t>49 COLA DE ESPUMA</t>
        </is>
      </c>
      <c r="J88" s="4" t="n">
        <v>666</v>
      </c>
      <c r="K88" s="6">
        <f>IF($E88="","",IFERROR(INDEX(#REF!,MATCH($E88,#REF!,0)),IFERROR(INDEX(#REF!,MATCH(VALUE($E88),#REF!,0)),"")))</f>
        <v/>
      </c>
      <c r="L88" s="6">
        <f>IF($E88="","",IFERROR(INDEX(#REF!,MATCH($E88,#REF!,0)),IFERROR(INDEX(#REF!,MATCH(VALUE($E88),#REF!,0)),"")))</f>
        <v/>
      </c>
      <c r="M88" s="6">
        <f>IF(OR($J88="",$L88=""),"",IF($K88="",0,$K88)+$J88*$L88)</f>
        <v/>
      </c>
      <c r="N88" s="6" t="n">
        <v>46210</v>
      </c>
      <c r="O88" s="6" t="n">
        <v>666</v>
      </c>
      <c r="P88" s="6" t="n"/>
      <c r="Q88" s="6" t="n"/>
      <c r="R88" s="6" t="n"/>
      <c r="S88" s="6" t="n"/>
      <c r="T88" s="6">
        <f>IF(OR($J88="",$O88=""),"",$O88/$J88)</f>
        <v/>
      </c>
      <c r="U88" s="6" t="inlineStr">
        <is>
          <t>Concluído</t>
        </is>
      </c>
      <c r="V88" s="6" t="n"/>
      <c r="W88" s="6" t="n"/>
      <c r="X88" s="6" t="n"/>
      <c r="Y88" s="6" t="n"/>
      <c r="Z88" s="6" t="n"/>
      <c r="AA88" s="5" t="n"/>
      <c r="AB88" s="6">
        <f>B88&amp;"|"&amp;I88</f>
        <v/>
      </c>
      <c r="AC88">
        <f>IF($B88="","","|"&amp;SUBSTITUTE(TRIM(SUBSTITUTE(SUBSTITUTE(SUBSTITUTE(SUBSTITUTE(SUBSTITUTE(SUBSTITUTE(SUBSTITUTE(SUBSTITUTE(SUBSTITUTE(SUBSTITUTE(SUBSTITUTE(SUBSTITUTE(SUBSTITUTE(SUBSTITUTE(TRIM($B88&amp;""),CHAR(10),"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","|")&amp;"|")</f>
        <v/>
      </c>
      <c r="AD88">
        <f>TRIM($I88&amp;"")</f>
        <v/>
      </c>
    </row>
    <row r="89" ht="24" customHeight="1">
      <c r="A89" s="14" t="n">
        <v>46210</v>
      </c>
      <c r="B89" s="6" t="inlineStr">
        <is>
          <t>10210</t>
        </is>
      </c>
      <c r="C89" s="6" t="n"/>
      <c r="D89" s="6" t="inlineStr">
        <is>
          <t>49 COLA DE ESPUMA</t>
        </is>
      </c>
      <c r="E89" s="6" t="inlineStr">
        <is>
          <t>30001312</t>
        </is>
      </c>
      <c r="F89" s="6" t="inlineStr">
        <is>
          <t>ENCOSTO ESTOFADO MENOR - CADEIRA PÉ INTEIRO BORD</t>
        </is>
      </c>
      <c r="G89" s="6" t="inlineStr">
        <is>
          <t>49 COLA DE ESPUMA</t>
        </is>
      </c>
      <c r="H89" s="6" t="inlineStr">
        <is>
          <t>49 COLA DE ESPUMA</t>
        </is>
      </c>
      <c r="I89" s="4" t="inlineStr">
        <is>
          <t>49 COLA DE ESPUMA</t>
        </is>
      </c>
      <c r="J89" s="4" t="n">
        <v>38</v>
      </c>
      <c r="K89" s="6">
        <f>IF($E89="","",IFERROR(INDEX(#REF!,MATCH($E89,#REF!,0)),IFERROR(INDEX(#REF!,MATCH(VALUE($E89),#REF!,0)),"")))</f>
        <v/>
      </c>
      <c r="L89" s="6">
        <f>IF($E89="","",IFERROR(INDEX(#REF!,MATCH($E89,#REF!,0)),IFERROR(INDEX(#REF!,MATCH(VALUE($E89),#REF!,0)),"")))</f>
        <v/>
      </c>
      <c r="M89" s="6">
        <f>IF(OR($J89="",$L89=""),"",IF($K89="",0,$K89)+$J89*$L89)</f>
        <v/>
      </c>
      <c r="N89" s="6" t="n">
        <v>46210</v>
      </c>
      <c r="O89" s="6" t="n">
        <v>38</v>
      </c>
      <c r="P89" s="6" t="n"/>
      <c r="Q89" s="6" t="n"/>
      <c r="R89" s="6" t="n"/>
      <c r="S89" s="6" t="n"/>
      <c r="T89" s="6">
        <f>IF(OR($J89="",$O89=""),"",$O89/$J89)</f>
        <v/>
      </c>
      <c r="U89" s="6" t="inlineStr">
        <is>
          <t>Concluído</t>
        </is>
      </c>
      <c r="V89" s="6" t="n"/>
      <c r="W89" s="6" t="n"/>
      <c r="X89" s="6" t="n"/>
      <c r="Y89" s="6" t="n"/>
      <c r="Z89" s="6" t="n"/>
      <c r="AA89" s="5" t="n"/>
      <c r="AB89" s="6">
        <f>B89&amp;"|"&amp;I89</f>
        <v/>
      </c>
      <c r="AC89">
        <f>IF($B89="","","|"&amp;SUBSTITUTE(TRIM(SUBSTITUTE(SUBSTITUTE(SUBSTITUTE(SUBSTITUTE(SUBSTITUTE(SUBSTITUTE(SUBSTITUTE(SUBSTITUTE(SUBSTITUTE(SUBSTITUTE(SUBSTITUTE(SUBSTITUTE(SUBSTITUTE(SUBSTITUTE(TRIM($B89&amp;""),CHAR(10),"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","|")&amp;"|")</f>
        <v/>
      </c>
      <c r="AD89">
        <f>TRIM($I89&amp;"")</f>
        <v/>
      </c>
    </row>
    <row r="90" ht="24" customHeight="1">
      <c r="A90" s="14" t="n">
        <v>46210</v>
      </c>
      <c r="B90" s="6" t="inlineStr">
        <is>
          <t>10210</t>
        </is>
      </c>
      <c r="C90" s="6" t="n"/>
      <c r="D90" s="6" t="inlineStr">
        <is>
          <t>49 COLA DE ESPUMA</t>
        </is>
      </c>
      <c r="E90" s="6" t="inlineStr">
        <is>
          <t>30001320</t>
        </is>
      </c>
      <c r="F90" s="6" t="inlineStr">
        <is>
          <t>ENCOSTO ESTOFADO BORD - CADEIRA MILÃO PÉ INTEIRO</t>
        </is>
      </c>
      <c r="G90" s="6" t="inlineStr">
        <is>
          <t>49 COLA DE ESPUMA</t>
        </is>
      </c>
      <c r="H90" s="6" t="inlineStr">
        <is>
          <t>49 COLA DE ESPUMA</t>
        </is>
      </c>
      <c r="I90" s="4" t="inlineStr">
        <is>
          <t>49 COLA DE ESPUMA</t>
        </is>
      </c>
      <c r="J90" s="4" t="n">
        <v>110</v>
      </c>
      <c r="K90" s="6">
        <f>IF($E90="","",IFERROR(INDEX(#REF!,MATCH($E90,#REF!,0)),IFERROR(INDEX(#REF!,MATCH(VALUE($E90),#REF!,0)),"")))</f>
        <v/>
      </c>
      <c r="L90" s="6">
        <f>IF($E90="","",IFERROR(INDEX(#REF!,MATCH($E90,#REF!,0)),IFERROR(INDEX(#REF!,MATCH(VALUE($E90),#REF!,0)),"")))</f>
        <v/>
      </c>
      <c r="M90" s="6">
        <f>IF(OR($J90="",$L90=""),"",IF($K90="",0,$K90)+$J90*$L90)</f>
        <v/>
      </c>
      <c r="N90" s="6" t="n">
        <v>46210</v>
      </c>
      <c r="O90" s="6" t="n">
        <v>110</v>
      </c>
      <c r="P90" s="6" t="n"/>
      <c r="Q90" s="6" t="n"/>
      <c r="R90" s="6" t="n"/>
      <c r="S90" s="6" t="n"/>
      <c r="T90" s="6">
        <f>IF(OR($J90="",$O90=""),"",$O90/$J90)</f>
        <v/>
      </c>
      <c r="U90" s="6" t="inlineStr">
        <is>
          <t>Concluído</t>
        </is>
      </c>
      <c r="V90" s="6" t="n"/>
      <c r="W90" s="6" t="n"/>
      <c r="X90" s="6" t="n"/>
      <c r="Y90" s="6" t="n"/>
      <c r="Z90" s="6" t="n"/>
      <c r="AA90" s="5" t="n"/>
      <c r="AB90" s="6">
        <f>B90&amp;"|"&amp;I90</f>
        <v/>
      </c>
      <c r="AC90">
        <f>IF($B90="","","|"&amp;SUBSTITUTE(TRIM(SUBSTITUTE(SUBSTITUTE(SUBSTITUTE(SUBSTITUTE(SUBSTITUTE(SUBSTITUTE(SUBSTITUTE(SUBSTITUTE(SUBSTITUTE(SUBSTITUTE(SUBSTITUTE(SUBSTITUTE(SUBSTITUTE(SUBSTITUTE(TRIM($B90&amp;""),CHAR(10),"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","|")&amp;"|")</f>
        <v/>
      </c>
      <c r="AD90">
        <f>TRIM($I90&amp;"")</f>
        <v/>
      </c>
    </row>
    <row r="91" ht="24" customHeight="1">
      <c r="A91" s="14" t="n">
        <v>46210</v>
      </c>
      <c r="B91" s="6" t="inlineStr">
        <is>
          <t>10210</t>
        </is>
      </c>
      <c r="C91" s="6" t="n"/>
      <c r="D91" s="6" t="inlineStr">
        <is>
          <t>49 COLA DE ESPUMA</t>
        </is>
      </c>
      <c r="E91" s="6" t="inlineStr">
        <is>
          <t>30001412</t>
        </is>
      </c>
      <c r="F91" s="6" t="inlineStr">
        <is>
          <t>ENCOSTO ESTOFADO MENOR - CADEIRA PÉ INTEIRO</t>
        </is>
      </c>
      <c r="G91" s="6" t="inlineStr">
        <is>
          <t>49 COLA DE ESPUMA</t>
        </is>
      </c>
      <c r="H91" s="6" t="inlineStr">
        <is>
          <t>49 COLA DE ESPUMA</t>
        </is>
      </c>
      <c r="I91" s="4" t="inlineStr">
        <is>
          <t>49 COLA DE ESPUMA</t>
        </is>
      </c>
      <c r="J91" s="4" t="n">
        <v>440</v>
      </c>
      <c r="K91" s="6">
        <f>IF($E91="","",IFERROR(INDEX(#REF!,MATCH($E91,#REF!,0)),IFERROR(INDEX(#REF!,MATCH(VALUE($E91),#REF!,0)),"")))</f>
        <v/>
      </c>
      <c r="L91" s="6">
        <f>IF($E91="","",IFERROR(INDEX(#REF!,MATCH($E91,#REF!,0)),IFERROR(INDEX(#REF!,MATCH(VALUE($E91),#REF!,0)),"")))</f>
        <v/>
      </c>
      <c r="M91" s="6">
        <f>IF(OR($J91="",$L91=""),"",IF($K91="",0,$K91)+$J91*$L91)</f>
        <v/>
      </c>
      <c r="N91" s="6" t="n">
        <v>46210</v>
      </c>
      <c r="O91" s="6" t="n">
        <v>440</v>
      </c>
      <c r="P91" s="6" t="n"/>
      <c r="Q91" s="6" t="n"/>
      <c r="R91" s="6" t="n"/>
      <c r="S91" s="6" t="n"/>
      <c r="T91" s="6">
        <f>IF(OR($J91="",$O91=""),"",$O91/$J91)</f>
        <v/>
      </c>
      <c r="U91" s="6" t="inlineStr">
        <is>
          <t>Concluído</t>
        </is>
      </c>
      <c r="V91" s="6" t="n"/>
      <c r="W91" s="6" t="n"/>
      <c r="X91" s="6" t="n"/>
      <c r="Y91" s="6" t="n"/>
      <c r="Z91" s="6" t="n"/>
      <c r="AA91" s="5" t="n"/>
      <c r="AB91" s="6">
        <f>B91&amp;"|"&amp;I91</f>
        <v/>
      </c>
      <c r="AC91">
        <f>IF($B91="","","|"&amp;SUBSTITUTE(TRIM(SUBSTITUTE(SUBSTITUTE(SUBSTITUTE(SUBSTITUTE(SUBSTITUTE(SUBSTITUTE(SUBSTITUTE(SUBSTITUTE(SUBSTITUTE(SUBSTITUTE(SUBSTITUTE(SUBSTITUTE(SUBSTITUTE(SUBSTITUTE(TRIM($B91&amp;""),CHAR(10),"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","|")&amp;"|")</f>
        <v/>
      </c>
      <c r="AD91">
        <f>TRIM($I91&amp;"")</f>
        <v/>
      </c>
    </row>
    <row r="92" ht="24" customHeight="1">
      <c r="A92" s="14" t="n">
        <v>46210</v>
      </c>
      <c r="B92" s="6" t="inlineStr">
        <is>
          <t>10210</t>
        </is>
      </c>
      <c r="C92" s="6" t="n"/>
      <c r="D92" s="6" t="inlineStr">
        <is>
          <t>49 COLA DE ESPUMA</t>
        </is>
      </c>
      <c r="E92" s="6" t="inlineStr">
        <is>
          <t>30003212</t>
        </is>
      </c>
      <c r="F92" s="6" t="inlineStr">
        <is>
          <t>ENCOSTO ESTOFADO MENOR - CADEIRA PI NOVA YORK</t>
        </is>
      </c>
      <c r="G92" s="6" t="inlineStr">
        <is>
          <t>49 COLA DE ESPUMA</t>
        </is>
      </c>
      <c r="H92" s="6" t="inlineStr">
        <is>
          <t>49 COLA DE ESPUMA</t>
        </is>
      </c>
      <c r="I92" s="4" t="inlineStr">
        <is>
          <t>49 COLA DE ESPUMA</t>
        </is>
      </c>
      <c r="J92" s="4" t="n">
        <v>36</v>
      </c>
      <c r="K92" s="6">
        <f>IF($E92="","",IFERROR(INDEX(#REF!,MATCH($E92,#REF!,0)),IFERROR(INDEX(#REF!,MATCH(VALUE($E92),#REF!,0)),"")))</f>
        <v/>
      </c>
      <c r="L92" s="6">
        <f>IF($E92="","",IFERROR(INDEX(#REF!,MATCH($E92,#REF!,0)),IFERROR(INDEX(#REF!,MATCH(VALUE($E92),#REF!,0)),"")))</f>
        <v/>
      </c>
      <c r="M92" s="6">
        <f>IF(OR($J92="",$L92=""),"",IF($K92="",0,$K92)+$J92*$L92)</f>
        <v/>
      </c>
      <c r="N92" s="6" t="n">
        <v>46210</v>
      </c>
      <c r="O92" s="6" t="n">
        <v>36</v>
      </c>
      <c r="P92" s="6" t="n"/>
      <c r="Q92" s="6" t="n"/>
      <c r="R92" s="6" t="n"/>
      <c r="S92" s="6" t="n"/>
      <c r="T92" s="6">
        <f>IF(OR($J92="",$O92=""),"",$O92/$J92)</f>
        <v/>
      </c>
      <c r="U92" s="6" t="inlineStr">
        <is>
          <t>Concluído</t>
        </is>
      </c>
      <c r="V92" s="6" t="n"/>
      <c r="W92" s="6" t="n"/>
      <c r="X92" s="6" t="n"/>
      <c r="Y92" s="6" t="n"/>
      <c r="Z92" s="6" t="n"/>
      <c r="AA92" s="5" t="n"/>
      <c r="AB92" s="6">
        <f>B92&amp;"|"&amp;I92</f>
        <v/>
      </c>
      <c r="AC92">
        <f>IF($B92="","","|"&amp;SUBSTITUTE(TRIM(SUBSTITUTE(SUBSTITUTE(SUBSTITUTE(SUBSTITUTE(SUBSTITUTE(SUBSTITUTE(SUBSTITUTE(SUBSTITUTE(SUBSTITUTE(SUBSTITUTE(SUBSTITUTE(SUBSTITUTE(SUBSTITUTE(SUBSTITUTE(TRIM($B92&amp;""),CHAR(10),"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","|")&amp;"|")</f>
        <v/>
      </c>
      <c r="AD92">
        <f>TRIM($I92&amp;"")</f>
        <v/>
      </c>
    </row>
    <row r="93" ht="24" customHeight="1">
      <c r="A93" s="14" t="n">
        <v>46210</v>
      </c>
      <c r="B93" s="6" t="inlineStr">
        <is>
          <t>10210</t>
        </is>
      </c>
      <c r="C93" s="6" t="n"/>
      <c r="D93" s="6" t="inlineStr">
        <is>
          <t>49 COLA DE ESPUMA</t>
        </is>
      </c>
      <c r="E93" s="6" t="inlineStr">
        <is>
          <t>30001235</t>
        </is>
      </c>
      <c r="F93" s="6" t="inlineStr">
        <is>
          <t>ENCOSTO 680X430X20 D20</t>
        </is>
      </c>
      <c r="G93" s="6" t="inlineStr">
        <is>
          <t>49 COLA DE ESPUMA</t>
        </is>
      </c>
      <c r="H93" s="6" t="inlineStr">
        <is>
          <t>49 COLA DE ESPUMA</t>
        </is>
      </c>
      <c r="I93" s="4" t="inlineStr">
        <is>
          <t>49 COLA DE ESPUMA</t>
        </is>
      </c>
      <c r="J93" s="4" t="n">
        <v>476</v>
      </c>
      <c r="K93" s="6">
        <f>IF($E93="","",IFERROR(INDEX(#REF!,MATCH($E93,#REF!,0)),IFERROR(INDEX(#REF!,MATCH(VALUE($E93),#REF!,0)),"")))</f>
        <v/>
      </c>
      <c r="L93" s="6">
        <f>IF($E93="","",IFERROR(INDEX(#REF!,MATCH($E93,#REF!,0)),IFERROR(INDEX(#REF!,MATCH(VALUE($E93),#REF!,0)),"")))</f>
        <v/>
      </c>
      <c r="M93" s="6">
        <f>IF(OR($J93="",$L93=""),"",IF($K93="",0,$K93)+$J93*$L93)</f>
        <v/>
      </c>
      <c r="N93" s="6" t="n">
        <v>46210</v>
      </c>
      <c r="O93" s="6" t="n">
        <v>476</v>
      </c>
      <c r="P93" s="6" t="n"/>
      <c r="Q93" s="6" t="n"/>
      <c r="R93" s="6" t="n"/>
      <c r="S93" s="6" t="n"/>
      <c r="T93" s="6">
        <f>IF(OR($J93="",$O93=""),"",$O93/$J93)</f>
        <v/>
      </c>
      <c r="U93" s="6" t="inlineStr">
        <is>
          <t>Concluído</t>
        </is>
      </c>
      <c r="V93" s="6" t="n"/>
      <c r="W93" s="6" t="n"/>
      <c r="X93" s="6" t="n"/>
      <c r="Y93" s="6" t="n"/>
      <c r="Z93" s="6" t="n"/>
      <c r="AA93" s="5" t="n"/>
      <c r="AB93" s="6">
        <f>B93&amp;"|"&amp;I93</f>
        <v/>
      </c>
      <c r="AC93">
        <f>IF($B93="","","|"&amp;SUBSTITUTE(TRIM(SUBSTITUTE(SUBSTITUTE(SUBSTITUTE(SUBSTITUTE(SUBSTITUTE(SUBSTITUTE(SUBSTITUTE(SUBSTITUTE(SUBSTITUTE(SUBSTITUTE(SUBSTITUTE(SUBSTITUTE(SUBSTITUTE(SUBSTITUTE(TRIM($B93&amp;""),CHAR(10),"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","|")&amp;"|")</f>
        <v/>
      </c>
      <c r="AD93">
        <f>TRIM($I93&amp;"")</f>
        <v/>
      </c>
    </row>
    <row r="94" ht="24" customHeight="1">
      <c r="A94" s="14" t="n">
        <v>46210</v>
      </c>
      <c r="B94" s="6" t="inlineStr">
        <is>
          <t>10210</t>
        </is>
      </c>
      <c r="C94" s="6" t="n"/>
      <c r="D94" s="6" t="inlineStr">
        <is>
          <t>49 COLA DE ESPUMA</t>
        </is>
      </c>
      <c r="E94" s="6" t="inlineStr">
        <is>
          <t>30004807</t>
        </is>
      </c>
      <c r="F94" s="6" t="inlineStr">
        <is>
          <t>ASSENTO ESTOFADO - CAD SANTIAGO</t>
        </is>
      </c>
      <c r="G94" s="6" t="inlineStr">
        <is>
          <t>49 COLA DE ESPUMA</t>
        </is>
      </c>
      <c r="H94" s="6" t="inlineStr">
        <is>
          <t>49 COLA DE ESPUMA</t>
        </is>
      </c>
      <c r="I94" s="4" t="inlineStr">
        <is>
          <t>49 COLA DE ESPUMA</t>
        </is>
      </c>
      <c r="J94" s="4" t="n">
        <v>302</v>
      </c>
      <c r="K94" s="6">
        <f>IF($E94="","",IFERROR(INDEX(#REF!,MATCH($E94,#REF!,0)),IFERROR(INDEX(#REF!,MATCH(VALUE($E94),#REF!,0)),"")))</f>
        <v/>
      </c>
      <c r="L94" s="6">
        <f>IF($E94="","",IFERROR(INDEX(#REF!,MATCH($E94,#REF!,0)),IFERROR(INDEX(#REF!,MATCH(VALUE($E94),#REF!,0)),"")))</f>
        <v/>
      </c>
      <c r="M94" s="6">
        <f>IF(OR($J94="",$L94=""),"",IF($K94="",0,$K94)+$J94*$L94)</f>
        <v/>
      </c>
      <c r="N94" s="6" t="n">
        <v>46210</v>
      </c>
      <c r="O94" s="6" t="n">
        <v>302</v>
      </c>
      <c r="P94" s="6" t="n"/>
      <c r="Q94" s="6" t="n"/>
      <c r="R94" s="6" t="n"/>
      <c r="S94" s="6" t="n"/>
      <c r="T94" s="6">
        <f>IF(OR($J94="",$O94=""),"",$O94/$J94)</f>
        <v/>
      </c>
      <c r="U94" s="6" t="inlineStr">
        <is>
          <t>Concluído</t>
        </is>
      </c>
      <c r="V94" s="6" t="n"/>
      <c r="W94" s="6" t="n"/>
      <c r="X94" s="6" t="n"/>
      <c r="Y94" s="6" t="n"/>
      <c r="Z94" s="6" t="n"/>
      <c r="AA94" s="5" t="n"/>
      <c r="AB94" s="6">
        <f>B94&amp;"|"&amp;I94</f>
        <v/>
      </c>
      <c r="AC94">
        <f>IF($B94="","","|"&amp;SUBSTITUTE(TRIM(SUBSTITUTE(SUBSTITUTE(SUBSTITUTE(SUBSTITUTE(SUBSTITUTE(SUBSTITUTE(SUBSTITUTE(SUBSTITUTE(SUBSTITUTE(SUBSTITUTE(SUBSTITUTE(SUBSTITUTE(SUBSTITUTE(SUBSTITUTE(TRIM($B94&amp;""),CHAR(10),"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","|")&amp;"|")</f>
        <v/>
      </c>
      <c r="AD94">
        <f>TRIM($I94&amp;"")</f>
        <v/>
      </c>
    </row>
    <row r="95" ht="24" customHeight="1">
      <c r="A95" s="14" t="n">
        <v>46210</v>
      </c>
      <c r="B95" s="6" t="inlineStr">
        <is>
          <t>10210</t>
        </is>
      </c>
      <c r="C95" s="6" t="n"/>
      <c r="D95" s="6" t="inlineStr">
        <is>
          <t>49 COLA DE ESPUMA</t>
        </is>
      </c>
      <c r="E95" s="6" t="inlineStr">
        <is>
          <t>30006805</t>
        </is>
      </c>
      <c r="F95" s="6" t="inlineStr">
        <is>
          <t>LATERAL ENCOSTO 610X90X10 D13 - CAD GENOVA</t>
        </is>
      </c>
      <c r="G95" s="6" t="inlineStr">
        <is>
          <t>49 COLA DE ESPUMA</t>
        </is>
      </c>
      <c r="H95" s="6" t="inlineStr">
        <is>
          <t>49 COLA DE ESPUMA</t>
        </is>
      </c>
      <c r="I95" s="4" t="inlineStr">
        <is>
          <t>49 COLA DE ESPUMA</t>
        </is>
      </c>
      <c r="J95" s="4" t="n">
        <v>84</v>
      </c>
      <c r="K95" s="6">
        <f>IF($E95="","",IFERROR(INDEX(#REF!,MATCH($E95,#REF!,0)),IFERROR(INDEX(#REF!,MATCH(VALUE($E95),#REF!,0)),"")))</f>
        <v/>
      </c>
      <c r="L95" s="6">
        <f>IF($E95="","",IFERROR(INDEX(#REF!,MATCH($E95,#REF!,0)),IFERROR(INDEX(#REF!,MATCH(VALUE($E95),#REF!,0)),"")))</f>
        <v/>
      </c>
      <c r="M95" s="6">
        <f>IF(OR($J95="",$L95=""),"",IF($K95="",0,$K95)+$J95*$L95)</f>
        <v/>
      </c>
      <c r="N95" s="6" t="n">
        <v>46210</v>
      </c>
      <c r="O95" s="6" t="n">
        <v>84</v>
      </c>
      <c r="P95" s="6" t="n"/>
      <c r="Q95" s="6" t="n"/>
      <c r="R95" s="6" t="n"/>
      <c r="S95" s="6" t="n"/>
      <c r="T95" s="6">
        <f>IF(OR($J95="",$O95=""),"",$O95/$J95)</f>
        <v/>
      </c>
      <c r="U95" s="6" t="inlineStr">
        <is>
          <t>Concluído</t>
        </is>
      </c>
      <c r="V95" s="6" t="n"/>
      <c r="W95" s="6" t="n"/>
      <c r="X95" s="6" t="n"/>
      <c r="Y95" s="6" t="n"/>
      <c r="Z95" s="6" t="n"/>
      <c r="AA95" s="5" t="n"/>
      <c r="AB95" s="6">
        <f>B95&amp;"|"&amp;I95</f>
        <v/>
      </c>
      <c r="AC95">
        <f>IF($B95="","","|"&amp;SUBSTITUTE(TRIM(SUBSTITUTE(SUBSTITUTE(SUBSTITUTE(SUBSTITUTE(SUBSTITUTE(SUBSTITUTE(SUBSTITUTE(SUBSTITUTE(SUBSTITUTE(SUBSTITUTE(SUBSTITUTE(SUBSTITUTE(SUBSTITUTE(SUBSTITUTE(TRIM($B95&amp;""),CHAR(10),"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","|")&amp;"|")</f>
        <v/>
      </c>
      <c r="AD95">
        <f>TRIM($I95&amp;"")</f>
        <v/>
      </c>
    </row>
    <row r="96" ht="24" customHeight="1">
      <c r="A96" s="14" t="n">
        <v>46210</v>
      </c>
      <c r="B96" s="6" t="inlineStr">
        <is>
          <t>10210</t>
        </is>
      </c>
      <c r="C96" s="6" t="n"/>
      <c r="D96" s="6" t="inlineStr">
        <is>
          <t>49 COLA DE ESPUMA</t>
        </is>
      </c>
      <c r="E96" s="6" t="inlineStr">
        <is>
          <t>30006806</t>
        </is>
      </c>
      <c r="F96" s="6" t="inlineStr">
        <is>
          <t>ENCOSTO ESTOFADO - CADEIRA GENOVA</t>
        </is>
      </c>
      <c r="G96" s="6" t="inlineStr">
        <is>
          <t>49 COLA DE ESPUMA</t>
        </is>
      </c>
      <c r="H96" s="6" t="inlineStr">
        <is>
          <t>49 COLA DE ESPUMA</t>
        </is>
      </c>
      <c r="I96" s="4" t="inlineStr">
        <is>
          <t>49 COLA DE ESPUMA</t>
        </is>
      </c>
      <c r="J96" s="4" t="n">
        <v>42</v>
      </c>
      <c r="K96" s="6">
        <f>IF($E96="","",IFERROR(INDEX(#REF!,MATCH($E96,#REF!,0)),IFERROR(INDEX(#REF!,MATCH(VALUE($E96),#REF!,0)),"")))</f>
        <v/>
      </c>
      <c r="L96" s="6">
        <f>IF($E96="","",IFERROR(INDEX(#REF!,MATCH($E96,#REF!,0)),IFERROR(INDEX(#REF!,MATCH(VALUE($E96),#REF!,0)),"")))</f>
        <v/>
      </c>
      <c r="M96" s="6">
        <f>IF(OR($J96="",$L96=""),"",IF($K96="",0,$K96)+$J96*$L96)</f>
        <v/>
      </c>
      <c r="N96" s="6" t="n">
        <v>46210</v>
      </c>
      <c r="O96" s="6" t="n">
        <v>42</v>
      </c>
      <c r="P96" s="6" t="n"/>
      <c r="Q96" s="6" t="n"/>
      <c r="R96" s="6" t="n"/>
      <c r="S96" s="6" t="n"/>
      <c r="T96" s="6">
        <f>IF(OR($J96="",$O96=""),"",$O96/$J96)</f>
        <v/>
      </c>
      <c r="U96" s="6" t="inlineStr">
        <is>
          <t>Concluído</t>
        </is>
      </c>
      <c r="V96" s="6" t="n"/>
      <c r="W96" s="6" t="n"/>
      <c r="X96" s="6" t="n"/>
      <c r="Y96" s="6" t="n"/>
      <c r="Z96" s="6" t="n"/>
      <c r="AA96" s="5" t="n"/>
      <c r="AB96" s="6">
        <f>B96&amp;"|"&amp;I96</f>
        <v/>
      </c>
      <c r="AC96">
        <f>IF($B96="","","|"&amp;SUBSTITUTE(TRIM(SUBSTITUTE(SUBSTITUTE(SUBSTITUTE(SUBSTITUTE(SUBSTITUTE(SUBSTITUTE(SUBSTITUTE(SUBSTITUTE(SUBSTITUTE(SUBSTITUTE(SUBSTITUTE(SUBSTITUTE(SUBSTITUTE(SUBSTITUTE(TRIM($B96&amp;""),CHAR(10),"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","|")&amp;"|")</f>
        <v/>
      </c>
      <c r="AD96">
        <f>TRIM($I96&amp;"")</f>
        <v/>
      </c>
    </row>
    <row r="97" ht="24" customHeight="1">
      <c r="A97" s="14" t="n">
        <v>46204</v>
      </c>
      <c r="B97" s="6" t="inlineStr">
        <is>
          <t>10199,10201</t>
        </is>
      </c>
      <c r="C97" s="6" t="n"/>
      <c r="D97" s="6" t="inlineStr">
        <is>
          <t>9 COLADEIRAS</t>
        </is>
      </c>
      <c r="E97" s="6" t="inlineStr">
        <is>
          <t>30003407</t>
        </is>
      </c>
      <c r="F97" s="6" t="inlineStr">
        <is>
          <t>TRAVESSA ENCOSTO 360X72X15 MDP - CAD DAKAR</t>
        </is>
      </c>
      <c r="G97" s="6" t="inlineStr">
        <is>
          <t>9 COLADEIRAS</t>
        </is>
      </c>
      <c r="H97" s="6" t="inlineStr">
        <is>
          <t>9 COLADEIRAS</t>
        </is>
      </c>
      <c r="I97" s="4" t="inlineStr">
        <is>
          <t>9 COLADEIRAS</t>
        </is>
      </c>
      <c r="J97" s="4" t="n">
        <v>156</v>
      </c>
      <c r="K97" s="6">
        <f>IF($E97="","",IFERROR(INDEX(#REF!,MATCH($E97,#REF!,0)),IFERROR(INDEX(#REF!,MATCH(VALUE($E97),#REF!,0)),"")))</f>
        <v/>
      </c>
      <c r="L97" s="6">
        <f>IF($E97="","",IFERROR(INDEX(#REF!,MATCH($E97,#REF!,0)),IFERROR(INDEX(#REF!,MATCH(VALUE($E97),#REF!,0)),"")))</f>
        <v/>
      </c>
      <c r="M97" s="6">
        <f>IF(OR($J97="",$L97=""),"",IF($K97="",0,$K97)+$J97*$L97)</f>
        <v/>
      </c>
      <c r="N97" s="6" t="n">
        <v>46205</v>
      </c>
      <c r="O97" s="6" t="n">
        <v>156</v>
      </c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5" t="n"/>
      <c r="AB97" s="6">
        <f>B97&amp;"|"&amp;I97</f>
        <v/>
      </c>
      <c r="AC97">
        <f>IF($B97="","","|"&amp;SUBSTITUTE(TRIM(SUBSTITUTE(SUBSTITUTE(SUBSTITUTE(SUBSTITUTE(SUBSTITUTE(SUBSTITUTE(SUBSTITUTE(SUBSTITUTE(SUBSTITUTE(SUBSTITUTE(SUBSTITUTE(SUBSTITUTE(SUBSTITUTE(SUBSTITUTE(TRIM($B97&amp;""),CHAR(10),"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","|")&amp;"|")</f>
        <v/>
      </c>
      <c r="AD97">
        <f>TRIM($I97&amp;"")</f>
        <v/>
      </c>
    </row>
    <row r="98" ht="24" customHeight="1">
      <c r="A98" s="14" t="n">
        <v>46204</v>
      </c>
      <c r="B98" s="6" t="inlineStr">
        <is>
          <t>10199,10201</t>
        </is>
      </c>
      <c r="C98" s="6" t="n"/>
      <c r="D98" s="6" t="inlineStr">
        <is>
          <t>9 COLADEIRAS</t>
        </is>
      </c>
      <c r="E98" s="6" t="inlineStr">
        <is>
          <t>20019005</t>
        </is>
      </c>
      <c r="F98" s="6" t="inlineStr">
        <is>
          <t>RIPA 751X70X12 MDF - MESA SANTIAGO</t>
        </is>
      </c>
      <c r="G98" s="6" t="inlineStr">
        <is>
          <t>9 COLADEIRAS</t>
        </is>
      </c>
      <c r="H98" s="6" t="inlineStr">
        <is>
          <t>9 COLADEIRAS</t>
        </is>
      </c>
      <c r="I98" s="4" t="inlineStr">
        <is>
          <t>9 COLADEIRAS</t>
        </is>
      </c>
      <c r="J98" s="4" t="n">
        <v>80</v>
      </c>
      <c r="K98" s="6">
        <f>IF($E98="","",IFERROR(INDEX(#REF!,MATCH($E98,#REF!,0)),IFERROR(INDEX(#REF!,MATCH(VALUE($E98),#REF!,0)),"")))</f>
        <v/>
      </c>
      <c r="L98" s="6">
        <f>IF($E98="","",IFERROR(INDEX(#REF!,MATCH($E98,#REF!,0)),IFERROR(INDEX(#REF!,MATCH(VALUE($E98),#REF!,0)),"")))</f>
        <v/>
      </c>
      <c r="M98" s="6">
        <f>IF(OR($J98="",$L98=""),"",IF($K98="",0,$K98)+$J98*$L98)</f>
        <v/>
      </c>
      <c r="N98" s="6" t="n">
        <v>46205</v>
      </c>
      <c r="O98" s="6" t="n">
        <v>80</v>
      </c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5" t="n"/>
      <c r="AB98" s="6">
        <f>B98&amp;"|"&amp;I98</f>
        <v/>
      </c>
      <c r="AC98">
        <f>IF($B98="","","|"&amp;SUBSTITUTE(TRIM(SUBSTITUTE(SUBSTITUTE(SUBSTITUTE(SUBSTITUTE(SUBSTITUTE(SUBSTITUTE(SUBSTITUTE(SUBSTITUTE(SUBSTITUTE(SUBSTITUTE(SUBSTITUTE(SUBSTITUTE(SUBSTITUTE(SUBSTITUTE(TRIM($B98&amp;""),CHAR(10),"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","|")&amp;"|")</f>
        <v/>
      </c>
      <c r="AD98">
        <f>TRIM($I98&amp;"")</f>
        <v/>
      </c>
    </row>
    <row r="99" ht="24" customHeight="1">
      <c r="A99" s="14" t="n">
        <v>46204</v>
      </c>
      <c r="B99" s="6" t="inlineStr">
        <is>
          <t>10199,10201</t>
        </is>
      </c>
      <c r="C99" s="6" t="n"/>
      <c r="D99" s="6" t="inlineStr">
        <is>
          <t>9 COLADEIRAS</t>
        </is>
      </c>
      <c r="E99" s="6" t="inlineStr">
        <is>
          <t>20034303</t>
        </is>
      </c>
      <c r="F99" s="6" t="inlineStr">
        <is>
          <t>BASE 472X472X12 MDF - SANTIAGO 1,03</t>
        </is>
      </c>
      <c r="G99" s="6" t="inlineStr">
        <is>
          <t>9 COLADEIRAS</t>
        </is>
      </c>
      <c r="H99" s="6" t="inlineStr">
        <is>
          <t>9 COLADEIRAS</t>
        </is>
      </c>
      <c r="I99" s="4" t="inlineStr">
        <is>
          <t>9 COLADEIRAS</t>
        </is>
      </c>
      <c r="J99" s="4" t="n">
        <v>8</v>
      </c>
      <c r="K99" s="6">
        <f>IF($E99="","",IFERROR(INDEX(#REF!,MATCH($E99,#REF!,0)),IFERROR(INDEX(#REF!,MATCH(VALUE($E99),#REF!,0)),"")))</f>
        <v/>
      </c>
      <c r="L99" s="6">
        <f>IF($E99="","",IFERROR(INDEX(#REF!,MATCH($E99,#REF!,0)),IFERROR(INDEX(#REF!,MATCH(VALUE($E99),#REF!,0)),"")))</f>
        <v/>
      </c>
      <c r="M99" s="6">
        <f>IF(OR($J99="",$L99=""),"",IF($K99="",0,$K99)+$J99*$L99)</f>
        <v/>
      </c>
      <c r="N99" s="6" t="n">
        <v>46205</v>
      </c>
      <c r="O99" s="6" t="n">
        <v>8</v>
      </c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5" t="n"/>
      <c r="AB99" s="6">
        <f>B99&amp;"|"&amp;I99</f>
        <v/>
      </c>
      <c r="AC99">
        <f>IF($B99="","","|"&amp;SUBSTITUTE(TRIM(SUBSTITUTE(SUBSTITUTE(SUBSTITUTE(SUBSTITUTE(SUBSTITUTE(SUBSTITUTE(SUBSTITUTE(SUBSTITUTE(SUBSTITUTE(SUBSTITUTE(SUBSTITUTE(SUBSTITUTE(SUBSTITUTE(SUBSTITUTE(TRIM($B99&amp;""),CHAR(10),"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","|")&amp;"|")</f>
        <v/>
      </c>
      <c r="AD99">
        <f>TRIM($I99&amp;"")</f>
        <v/>
      </c>
    </row>
    <row r="100" ht="24" customHeight="1">
      <c r="A100" s="14" t="n">
        <v>46204</v>
      </c>
      <c r="B100" s="6" t="inlineStr">
        <is>
          <t>10199,10201</t>
        </is>
      </c>
      <c r="C100" s="6" t="n"/>
      <c r="D100" s="6" t="inlineStr">
        <is>
          <t>9 COLADEIRAS</t>
        </is>
      </c>
      <c r="E100" s="6" t="inlineStr">
        <is>
          <t>20020001</t>
        </is>
      </c>
      <c r="F100" s="6" t="inlineStr">
        <is>
          <t>(1) LATERAL 1180X92X15 MDF - BASE DUBAI</t>
        </is>
      </c>
      <c r="G100" s="6" t="inlineStr">
        <is>
          <t>9 COLADEIRAS</t>
        </is>
      </c>
      <c r="H100" s="6" t="inlineStr">
        <is>
          <t>9 COLADEIRAS</t>
        </is>
      </c>
      <c r="I100" s="4" t="inlineStr">
        <is>
          <t>9 COLADEIRAS</t>
        </is>
      </c>
      <c r="J100" s="4" t="n">
        <v>88</v>
      </c>
      <c r="K100" s="6">
        <f>IF($E100="","",IFERROR(INDEX(#REF!,MATCH($E100,#REF!,0)),IFERROR(INDEX(#REF!,MATCH(VALUE($E100),#REF!,0)),"")))</f>
        <v/>
      </c>
      <c r="L100" s="6">
        <f>IF($E100="","",IFERROR(INDEX(#REF!,MATCH($E100,#REF!,0)),IFERROR(INDEX(#REF!,MATCH(VALUE($E100),#REF!,0)),"")))</f>
        <v/>
      </c>
      <c r="M100" s="6">
        <f>IF(OR($J100="",$L100=""),"",IF($K100="",0,$K100)+$J100*$L100)</f>
        <v/>
      </c>
      <c r="N100" s="6" t="n">
        <v>46205</v>
      </c>
      <c r="O100" s="6" t="n">
        <v>88</v>
      </c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5" t="n"/>
      <c r="AB100" s="6">
        <f>B100&amp;"|"&amp;I100</f>
        <v/>
      </c>
      <c r="AC100">
        <f>IF($B100="","","|"&amp;SUBSTITUTE(TRIM(SUBSTITUTE(SUBSTITUTE(SUBSTITUTE(SUBSTITUTE(SUBSTITUTE(SUBSTITUTE(SUBSTITUTE(SUBSTITUTE(SUBSTITUTE(SUBSTITUTE(SUBSTITUTE(SUBSTITUTE(SUBSTITUTE(SUBSTITUTE(TRIM($B100&amp;""),CHAR(10),"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","|")&amp;"|")</f>
        <v/>
      </c>
      <c r="AD100">
        <f>TRIM($I100&amp;"")</f>
        <v/>
      </c>
    </row>
    <row r="101" ht="24" customHeight="1">
      <c r="A101" s="14" t="n">
        <v>46204</v>
      </c>
      <c r="B101" s="6" t="inlineStr">
        <is>
          <t>10199,10201</t>
        </is>
      </c>
      <c r="C101" s="6" t="n"/>
      <c r="D101" s="6" t="inlineStr">
        <is>
          <t>9 COLADEIRAS</t>
        </is>
      </c>
      <c r="E101" s="6" t="inlineStr">
        <is>
          <t>200306101</t>
        </is>
      </c>
      <c r="F101" s="6" t="inlineStr">
        <is>
          <t>PE 790(800)X100X50 MDP - MESA GENOVA</t>
        </is>
      </c>
      <c r="G101" s="6" t="inlineStr">
        <is>
          <t>9 COLADEIRAS</t>
        </is>
      </c>
      <c r="H101" s="6" t="inlineStr">
        <is>
          <t>9 COLADEIRAS</t>
        </is>
      </c>
      <c r="I101" s="4" t="inlineStr">
        <is>
          <t>9 COLADEIRAS</t>
        </is>
      </c>
      <c r="J101" s="4" t="n">
        <v>40</v>
      </c>
      <c r="K101" s="6">
        <f>IF($E101="","",IFERROR(INDEX(#REF!,MATCH($E101,#REF!,0)),IFERROR(INDEX(#REF!,MATCH(VALUE($E101),#REF!,0)),"")))</f>
        <v/>
      </c>
      <c r="L101" s="6">
        <f>IF($E101="","",IFERROR(INDEX(#REF!,MATCH($E101,#REF!,0)),IFERROR(INDEX(#REF!,MATCH(VALUE($E101),#REF!,0)),"")))</f>
        <v/>
      </c>
      <c r="M101" s="6">
        <f>IF(OR($J101="",$L101=""),"",IF($K101="",0,$K101)+$J101*$L101)</f>
        <v/>
      </c>
      <c r="N101" s="6" t="n">
        <v>46205</v>
      </c>
      <c r="O101" s="6" t="n">
        <v>40</v>
      </c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5" t="n"/>
      <c r="AB101" s="6">
        <f>B101&amp;"|"&amp;I101</f>
        <v/>
      </c>
      <c r="AC101">
        <f>IF($B101="","","|"&amp;SUBSTITUTE(TRIM(SUBSTITUTE(SUBSTITUTE(SUBSTITUTE(SUBSTITUTE(SUBSTITUTE(SUBSTITUTE(SUBSTITUTE(SUBSTITUTE(SUBSTITUTE(SUBSTITUTE(SUBSTITUTE(SUBSTITUTE(SUBSTITUTE(SUBSTITUTE(TRIM($B101&amp;""),CHAR(10),"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","|")&amp;"|")</f>
        <v/>
      </c>
      <c r="AD101">
        <f>TRIM($I101&amp;"")</f>
        <v/>
      </c>
    </row>
    <row r="102" ht="24" customHeight="1">
      <c r="A102" s="14" t="n">
        <v>46204</v>
      </c>
      <c r="B102" s="6" t="inlineStr">
        <is>
          <t>10199,10201</t>
        </is>
      </c>
      <c r="C102" s="6" t="n"/>
      <c r="D102" s="6" t="inlineStr">
        <is>
          <t>9 COLADEIRAS</t>
        </is>
      </c>
      <c r="E102" s="6" t="inlineStr">
        <is>
          <t>200306102</t>
        </is>
      </c>
      <c r="F102" s="6" t="inlineStr">
        <is>
          <t>BASE DOS PES 634(653)X95X50 MDP - MESA GENOVA</t>
        </is>
      </c>
      <c r="G102" s="6" t="inlineStr">
        <is>
          <t>9 COLADEIRAS</t>
        </is>
      </c>
      <c r="H102" s="6" t="inlineStr">
        <is>
          <t>9 COLADEIRAS</t>
        </is>
      </c>
      <c r="I102" s="4" t="inlineStr">
        <is>
          <t>9 COLADEIRAS</t>
        </is>
      </c>
      <c r="J102" s="4" t="n">
        <v>20</v>
      </c>
      <c r="K102" s="6">
        <f>IF($E102="","",IFERROR(INDEX(#REF!,MATCH($E102,#REF!,0)),IFERROR(INDEX(#REF!,MATCH(VALUE($E102),#REF!,0)),"")))</f>
        <v/>
      </c>
      <c r="L102" s="6">
        <f>IF($E102="","",IFERROR(INDEX(#REF!,MATCH($E102,#REF!,0)),IFERROR(INDEX(#REF!,MATCH(VALUE($E102),#REF!,0)),"")))</f>
        <v/>
      </c>
      <c r="M102" s="6">
        <f>IF(OR($J102="",$L102=""),"",IF($K102="",0,$K102)+$J102*$L102)</f>
        <v/>
      </c>
      <c r="N102" s="6" t="n">
        <v>46205</v>
      </c>
      <c r="O102" s="6" t="n">
        <v>20</v>
      </c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5" t="n"/>
      <c r="AB102" s="6">
        <f>B102&amp;"|"&amp;I102</f>
        <v/>
      </c>
      <c r="AC102">
        <f>IF($B102="","","|"&amp;SUBSTITUTE(TRIM(SUBSTITUTE(SUBSTITUTE(SUBSTITUTE(SUBSTITUTE(SUBSTITUTE(SUBSTITUTE(SUBSTITUTE(SUBSTITUTE(SUBSTITUTE(SUBSTITUTE(SUBSTITUTE(SUBSTITUTE(SUBSTITUTE(SUBSTITUTE(TRIM($B102&amp;""),CHAR(10),"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","|")&amp;"|")</f>
        <v/>
      </c>
      <c r="AD102">
        <f>TRIM($I102&amp;"")</f>
        <v/>
      </c>
    </row>
    <row r="103" ht="24" customHeight="1">
      <c r="A103" s="14" t="n">
        <v>46204</v>
      </c>
      <c r="B103" s="6" t="inlineStr">
        <is>
          <t>10199,10201</t>
        </is>
      </c>
      <c r="C103" s="6" t="n"/>
      <c r="D103" s="6" t="inlineStr">
        <is>
          <t>9 COLADEIRAS</t>
        </is>
      </c>
      <c r="E103" s="6" t="inlineStr">
        <is>
          <t>200306205</t>
        </is>
      </c>
      <c r="F103" s="6" t="inlineStr">
        <is>
          <t>TAMPO MTD 1600X900X45 MDF-TAMPO C/ENGROS R100 C/VD</t>
        </is>
      </c>
      <c r="G103" s="6" t="inlineStr">
        <is>
          <t>9 COLADEIRAS</t>
        </is>
      </c>
      <c r="H103" s="6" t="inlineStr">
        <is>
          <t>9 COLADEIRAS</t>
        </is>
      </c>
      <c r="I103" s="4" t="inlineStr">
        <is>
          <t>9 COLADEIRAS</t>
        </is>
      </c>
      <c r="J103" s="4" t="n">
        <v>10</v>
      </c>
      <c r="K103" s="6">
        <f>IF($E103="","",IFERROR(INDEX(#REF!,MATCH($E103,#REF!,0)),IFERROR(INDEX(#REF!,MATCH(VALUE($E103),#REF!,0)),"")))</f>
        <v/>
      </c>
      <c r="L103" s="6">
        <f>IF($E103="","",IFERROR(INDEX(#REF!,MATCH($E103,#REF!,0)),IFERROR(INDEX(#REF!,MATCH(VALUE($E103),#REF!,0)),"")))</f>
        <v/>
      </c>
      <c r="M103" s="6">
        <f>IF(OR($J103="",$L103=""),"",IF($K103="",0,$K103)+$J103*$L103)</f>
        <v/>
      </c>
      <c r="N103" s="6" t="n">
        <v>46205</v>
      </c>
      <c r="O103" s="6" t="n">
        <v>10</v>
      </c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5" t="n"/>
      <c r="AB103" s="6">
        <f>B103&amp;"|"&amp;I103</f>
        <v/>
      </c>
      <c r="AC103">
        <f>IF($B103="","","|"&amp;SUBSTITUTE(TRIM(SUBSTITUTE(SUBSTITUTE(SUBSTITUTE(SUBSTITUTE(SUBSTITUTE(SUBSTITUTE(SUBSTITUTE(SUBSTITUTE(SUBSTITUTE(SUBSTITUTE(SUBSTITUTE(SUBSTITUTE(SUBSTITUTE(SUBSTITUTE(TRIM($B103&amp;""),CHAR(10),"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","|")&amp;"|")</f>
        <v/>
      </c>
      <c r="AD103">
        <f>TRIM($I103&amp;"")</f>
        <v/>
      </c>
    </row>
    <row r="104" ht="24" customHeight="1">
      <c r="A104" s="14" t="n">
        <v>46204</v>
      </c>
      <c r="B104" s="6" t="inlineStr">
        <is>
          <t>10199,10201</t>
        </is>
      </c>
      <c r="C104" s="6" t="n"/>
      <c r="D104" s="6" t="inlineStr">
        <is>
          <t>9 COLADEIRAS</t>
        </is>
      </c>
      <c r="E104" s="6" t="inlineStr">
        <is>
          <t>20033301</t>
        </is>
      </c>
      <c r="F104" s="6" t="inlineStr">
        <is>
          <t>TRAV.MAIOR 980X65(135)X15 MDF-TAMPO AMST.1,03X1,03</t>
        </is>
      </c>
      <c r="G104" s="6" t="inlineStr">
        <is>
          <t>9 COLADEIRAS</t>
        </is>
      </c>
      <c r="H104" s="6" t="inlineStr">
        <is>
          <t>9 COLADEIRAS</t>
        </is>
      </c>
      <c r="I104" s="4" t="inlineStr">
        <is>
          <t>9 COLADEIRAS</t>
        </is>
      </c>
      <c r="J104" s="4" t="n">
        <v>16</v>
      </c>
      <c r="K104" s="6">
        <f>IF($E104="","",IFERROR(INDEX(#REF!,MATCH($E104,#REF!,0)),IFERROR(INDEX(#REF!,MATCH(VALUE($E104),#REF!,0)),"")))</f>
        <v/>
      </c>
      <c r="L104" s="6">
        <f>IF($E104="","",IFERROR(INDEX(#REF!,MATCH($E104,#REF!,0)),IFERROR(INDEX(#REF!,MATCH(VALUE($E104),#REF!,0)),"")))</f>
        <v/>
      </c>
      <c r="M104" s="6">
        <f>IF(OR($J104="",$L104=""),"",IF($K104="",0,$K104)+$J104*$L104)</f>
        <v/>
      </c>
      <c r="N104" s="6" t="n">
        <v>46205</v>
      </c>
      <c r="O104" s="6" t="n">
        <v>16</v>
      </c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5" t="n"/>
      <c r="AB104" s="6">
        <f>B104&amp;"|"&amp;I104</f>
        <v/>
      </c>
      <c r="AC104">
        <f>IF($B104="","","|"&amp;SUBSTITUTE(TRIM(SUBSTITUTE(SUBSTITUTE(SUBSTITUTE(SUBSTITUTE(SUBSTITUTE(SUBSTITUTE(SUBSTITUTE(SUBSTITUTE(SUBSTITUTE(SUBSTITUTE(SUBSTITUTE(SUBSTITUTE(SUBSTITUTE(SUBSTITUTE(TRIM($B104&amp;""),CHAR(10),"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","|")&amp;"|")</f>
        <v/>
      </c>
      <c r="AD104">
        <f>TRIM($I104&amp;"")</f>
        <v/>
      </c>
    </row>
    <row r="105" ht="24" customHeight="1">
      <c r="A105" s="14" t="n">
        <v>46204</v>
      </c>
      <c r="B105" s="6" t="inlineStr">
        <is>
          <t>10199,10201</t>
        </is>
      </c>
      <c r="C105" s="6" t="n"/>
      <c r="D105" s="6" t="inlineStr">
        <is>
          <t>9 COLADEIRAS</t>
        </is>
      </c>
      <c r="E105" s="6" t="inlineStr">
        <is>
          <t>20033302</t>
        </is>
      </c>
      <c r="F105" s="6" t="inlineStr">
        <is>
          <t>TRAV. MENOR 850X65X15 MDF - TAMPO AMST. 1,03X1,03</t>
        </is>
      </c>
      <c r="G105" s="6" t="inlineStr">
        <is>
          <t>9 COLADEIRAS</t>
        </is>
      </c>
      <c r="H105" s="6" t="inlineStr">
        <is>
          <t>9 COLADEIRAS</t>
        </is>
      </c>
      <c r="I105" s="4" t="inlineStr">
        <is>
          <t>9 COLADEIRAS</t>
        </is>
      </c>
      <c r="J105" s="4" t="n">
        <v>16</v>
      </c>
      <c r="K105" s="6">
        <f>IF($E105="","",IFERROR(INDEX(#REF!,MATCH($E105,#REF!,0)),IFERROR(INDEX(#REF!,MATCH(VALUE($E105),#REF!,0)),"")))</f>
        <v/>
      </c>
      <c r="L105" s="6">
        <f>IF($E105="","",IFERROR(INDEX(#REF!,MATCH($E105,#REF!,0)),IFERROR(INDEX(#REF!,MATCH(VALUE($E105),#REF!,0)),"")))</f>
        <v/>
      </c>
      <c r="M105" s="6">
        <f>IF(OR($J105="",$L105=""),"",IF($K105="",0,$K105)+$J105*$L105)</f>
        <v/>
      </c>
      <c r="N105" s="6" t="n">
        <v>46205</v>
      </c>
      <c r="O105" s="6" t="n">
        <v>16</v>
      </c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5" t="n"/>
      <c r="AB105" s="6">
        <f>B105&amp;"|"&amp;I105</f>
        <v/>
      </c>
      <c r="AC105">
        <f>IF($B105="","","|"&amp;SUBSTITUTE(TRIM(SUBSTITUTE(SUBSTITUTE(SUBSTITUTE(SUBSTITUTE(SUBSTITUTE(SUBSTITUTE(SUBSTITUTE(SUBSTITUTE(SUBSTITUTE(SUBSTITUTE(SUBSTITUTE(SUBSTITUTE(SUBSTITUTE(SUBSTITUTE(TRIM($B105&amp;""),CHAR(10),"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","|")&amp;"|")</f>
        <v/>
      </c>
      <c r="AD105">
        <f>TRIM($I105&amp;"")</f>
        <v/>
      </c>
    </row>
    <row r="106" ht="24" customHeight="1">
      <c r="A106" s="14" t="n">
        <v>46204</v>
      </c>
      <c r="B106" s="6" t="inlineStr">
        <is>
          <t>10199,10201</t>
        </is>
      </c>
      <c r="C106" s="6" t="n"/>
      <c r="D106" s="6" t="inlineStr">
        <is>
          <t>9 COLADEIRAS</t>
        </is>
      </c>
      <c r="E106" s="6" t="inlineStr">
        <is>
          <t>30124801</t>
        </is>
      </c>
      <c r="F106" s="6" t="inlineStr">
        <is>
          <t>(2) PE MENOR 750X680X18 MDF - BASE DUBLIN</t>
        </is>
      </c>
      <c r="G106" s="6" t="inlineStr">
        <is>
          <t>9 COLADEIRAS</t>
        </is>
      </c>
      <c r="H106" s="6" t="inlineStr">
        <is>
          <t>9 COLADEIRAS</t>
        </is>
      </c>
      <c r="I106" s="4" t="inlineStr">
        <is>
          <t>9 COLADEIRAS</t>
        </is>
      </c>
      <c r="J106" s="4" t="n">
        <v>150</v>
      </c>
      <c r="K106" s="6">
        <f>IF($E106="","",IFERROR(INDEX(#REF!,MATCH($E106,#REF!,0)),IFERROR(INDEX(#REF!,MATCH(VALUE($E106),#REF!,0)),"")))</f>
        <v/>
      </c>
      <c r="L106" s="6">
        <f>IF($E106="","",IFERROR(INDEX(#REF!,MATCH($E106,#REF!,0)),IFERROR(INDEX(#REF!,MATCH(VALUE($E106),#REF!,0)),"")))</f>
        <v/>
      </c>
      <c r="M106" s="6">
        <f>IF(OR($J106="",$L106=""),"",IF($K106="",0,$K106)+$J106*$L106)</f>
        <v/>
      </c>
      <c r="N106" s="6" t="n">
        <v>46205</v>
      </c>
      <c r="O106" s="6" t="n">
        <v>150</v>
      </c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5" t="n"/>
      <c r="AB106" s="6">
        <f>B106&amp;"|"&amp;I106</f>
        <v/>
      </c>
      <c r="AC106">
        <f>IF($B106="","","|"&amp;SUBSTITUTE(TRIM(SUBSTITUTE(SUBSTITUTE(SUBSTITUTE(SUBSTITUTE(SUBSTITUTE(SUBSTITUTE(SUBSTITUTE(SUBSTITUTE(SUBSTITUTE(SUBSTITUTE(SUBSTITUTE(SUBSTITUTE(SUBSTITUTE(SUBSTITUTE(TRIM($B106&amp;""),CHAR(10),"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","|")&amp;"|")</f>
        <v/>
      </c>
      <c r="AD106">
        <f>TRIM($I106&amp;"")</f>
        <v/>
      </c>
    </row>
    <row r="107" ht="24" customHeight="1">
      <c r="A107" s="14" t="n">
        <v>46204</v>
      </c>
      <c r="B107" s="6" t="inlineStr">
        <is>
          <t>10199,10201</t>
        </is>
      </c>
      <c r="C107" s="6" t="n"/>
      <c r="D107" s="6" t="inlineStr">
        <is>
          <t>9 COLADEIRAS</t>
        </is>
      </c>
      <c r="E107" s="6" t="inlineStr">
        <is>
          <t>20052001</t>
        </is>
      </c>
      <c r="F107" s="6" t="inlineStr">
        <is>
          <t>(2-4) TRAVESSA 742X122X25 MDF - MESA ATHENAS</t>
        </is>
      </c>
      <c r="G107" s="6" t="inlineStr">
        <is>
          <t>9 COLADEIRAS</t>
        </is>
      </c>
      <c r="H107" s="6" t="inlineStr">
        <is>
          <t>9 COLADEIRAS</t>
        </is>
      </c>
      <c r="I107" s="4" t="inlineStr">
        <is>
          <t>9 COLADEIRAS</t>
        </is>
      </c>
      <c r="J107" s="4" t="n">
        <v>40</v>
      </c>
      <c r="K107" s="6">
        <f>IF($E107="","",IFERROR(INDEX(#REF!,MATCH($E107,#REF!,0)),IFERROR(INDEX(#REF!,MATCH(VALUE($E107),#REF!,0)),"")))</f>
        <v/>
      </c>
      <c r="L107" s="6">
        <f>IF($E107="","",IFERROR(INDEX(#REF!,MATCH($E107,#REF!,0)),IFERROR(INDEX(#REF!,MATCH(VALUE($E107),#REF!,0)),"")))</f>
        <v/>
      </c>
      <c r="M107" s="6">
        <f>IF(OR($J107="",$L107=""),"",IF($K107="",0,$K107)+$J107*$L107)</f>
        <v/>
      </c>
      <c r="N107" s="6" t="n">
        <v>46205</v>
      </c>
      <c r="O107" s="6" t="n">
        <v>40</v>
      </c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5" t="n"/>
      <c r="AB107" s="6">
        <f>B107&amp;"|"&amp;I107</f>
        <v/>
      </c>
      <c r="AC107">
        <f>IF($B107="","","|"&amp;SUBSTITUTE(TRIM(SUBSTITUTE(SUBSTITUTE(SUBSTITUTE(SUBSTITUTE(SUBSTITUTE(SUBSTITUTE(SUBSTITUTE(SUBSTITUTE(SUBSTITUTE(SUBSTITUTE(SUBSTITUTE(SUBSTITUTE(SUBSTITUTE(SUBSTITUTE(TRIM($B107&amp;""),CHAR(10),"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","|")&amp;"|")</f>
        <v/>
      </c>
      <c r="AD107">
        <f>TRIM($I107&amp;"")</f>
        <v/>
      </c>
    </row>
    <row r="108" ht="24" customHeight="1">
      <c r="A108" s="14" t="n">
        <v>46204</v>
      </c>
      <c r="B108" s="6" t="inlineStr">
        <is>
          <t>10199,10201</t>
        </is>
      </c>
      <c r="C108" s="6" t="n"/>
      <c r="D108" s="6" t="inlineStr">
        <is>
          <t>9 COLADEIRAS</t>
        </is>
      </c>
      <c r="E108" s="6" t="inlineStr">
        <is>
          <t>20052202</t>
        </is>
      </c>
      <c r="F108" s="6" t="inlineStr">
        <is>
          <t>(5) BASE MAIOR 742X124X25 MDF - MESA ATHENAS 1,20</t>
        </is>
      </c>
      <c r="G108" s="6" t="inlineStr">
        <is>
          <t>9 COLADEIRAS</t>
        </is>
      </c>
      <c r="H108" s="6" t="inlineStr">
        <is>
          <t>9 COLADEIRAS</t>
        </is>
      </c>
      <c r="I108" s="4" t="inlineStr">
        <is>
          <t>9 COLADEIRAS</t>
        </is>
      </c>
      <c r="J108" s="4" t="n">
        <v>10</v>
      </c>
      <c r="K108" s="6">
        <f>IF($E108="","",IFERROR(INDEX(#REF!,MATCH($E108,#REF!,0)),IFERROR(INDEX(#REF!,MATCH(VALUE($E108),#REF!,0)),"")))</f>
        <v/>
      </c>
      <c r="L108" s="6">
        <f>IF($E108="","",IFERROR(INDEX(#REF!,MATCH($E108,#REF!,0)),IFERROR(INDEX(#REF!,MATCH(VALUE($E108),#REF!,0)),"")))</f>
        <v/>
      </c>
      <c r="M108" s="6">
        <f>IF(OR($J108="",$L108=""),"",IF($K108="",0,$K108)+$J108*$L108)</f>
        <v/>
      </c>
      <c r="N108" s="6" t="n">
        <v>46205</v>
      </c>
      <c r="O108" s="6" t="n">
        <v>10</v>
      </c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5" t="n"/>
      <c r="AB108" s="6">
        <f>B108&amp;"|"&amp;I108</f>
        <v/>
      </c>
      <c r="AC108">
        <f>IF($B108="","","|"&amp;SUBSTITUTE(TRIM(SUBSTITUTE(SUBSTITUTE(SUBSTITUTE(SUBSTITUTE(SUBSTITUTE(SUBSTITUTE(SUBSTITUTE(SUBSTITUTE(SUBSTITUTE(SUBSTITUTE(SUBSTITUTE(SUBSTITUTE(SUBSTITUTE(SUBSTITUTE(TRIM($B108&amp;""),CHAR(10),"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","|")&amp;"|")</f>
        <v/>
      </c>
      <c r="AD108">
        <f>TRIM($I108&amp;"")</f>
        <v/>
      </c>
    </row>
    <row r="109" ht="24" customHeight="1">
      <c r="A109" s="14" t="n">
        <v>46204</v>
      </c>
      <c r="B109" s="6" t="inlineStr">
        <is>
          <t>10199,10201</t>
        </is>
      </c>
      <c r="C109" s="6" t="n"/>
      <c r="D109" s="6" t="inlineStr">
        <is>
          <t>9 COLADEIRAS</t>
        </is>
      </c>
      <c r="E109" s="6" t="inlineStr">
        <is>
          <t>20052203</t>
        </is>
      </c>
      <c r="F109" s="6" t="inlineStr">
        <is>
          <t>(6)BASE MENOR 446(220)X124X25 MDF-MESA ATHENAS1,20</t>
        </is>
      </c>
      <c r="G109" s="6" t="inlineStr">
        <is>
          <t>9 COLADEIRAS</t>
        </is>
      </c>
      <c r="H109" s="6" t="inlineStr">
        <is>
          <t>9 COLADEIRAS</t>
        </is>
      </c>
      <c r="I109" s="4" t="inlineStr">
        <is>
          <t>9 COLADEIRAS</t>
        </is>
      </c>
      <c r="J109" s="4" t="n">
        <v>20</v>
      </c>
      <c r="K109" s="6">
        <f>IF($E109="","",IFERROR(INDEX(#REF!,MATCH($E109,#REF!,0)),IFERROR(INDEX(#REF!,MATCH(VALUE($E109),#REF!,0)),"")))</f>
        <v/>
      </c>
      <c r="L109" s="6">
        <f>IF($E109="","",IFERROR(INDEX(#REF!,MATCH($E109,#REF!,0)),IFERROR(INDEX(#REF!,MATCH(VALUE($E109),#REF!,0)),"")))</f>
        <v/>
      </c>
      <c r="M109" s="6">
        <f>IF(OR($J109="",$L109=""),"",IF($K109="",0,$K109)+$J109*$L109)</f>
        <v/>
      </c>
      <c r="N109" s="6" t="n">
        <v>46205</v>
      </c>
      <c r="O109" s="6" t="n">
        <v>20</v>
      </c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5" t="n"/>
      <c r="AB109" s="6">
        <f>B109&amp;"|"&amp;I109</f>
        <v/>
      </c>
      <c r="AC109">
        <f>IF($B109="","","|"&amp;SUBSTITUTE(TRIM(SUBSTITUTE(SUBSTITUTE(SUBSTITUTE(SUBSTITUTE(SUBSTITUTE(SUBSTITUTE(SUBSTITUTE(SUBSTITUTE(SUBSTITUTE(SUBSTITUTE(SUBSTITUTE(SUBSTITUTE(SUBSTITUTE(SUBSTITUTE(TRIM($B109&amp;""),CHAR(10),"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","|")&amp;"|")</f>
        <v/>
      </c>
      <c r="AD109">
        <f>TRIM($I109&amp;"")</f>
        <v/>
      </c>
    </row>
    <row r="110" ht="24" customHeight="1">
      <c r="A110" s="14" t="n">
        <v>46204</v>
      </c>
      <c r="B110" s="6" t="inlineStr">
        <is>
          <t>10199,10201</t>
        </is>
      </c>
      <c r="C110" s="6" t="n"/>
      <c r="D110" s="6" t="inlineStr">
        <is>
          <t>9 COLADEIRAS</t>
        </is>
      </c>
      <c r="E110" s="6" t="inlineStr">
        <is>
          <t>30001202</t>
        </is>
      </c>
      <c r="F110" s="6" t="inlineStr">
        <is>
          <t>PÉ FRONTAL 441X65(911)X25 MDF (16PÇS) - CAD PÉ INT</t>
        </is>
      </c>
      <c r="G110" s="6" t="inlineStr">
        <is>
          <t>9 COLADEIRAS</t>
        </is>
      </c>
      <c r="H110" s="6" t="inlineStr">
        <is>
          <t>9 COLADEIRAS</t>
        </is>
      </c>
      <c r="I110" s="4" t="inlineStr">
        <is>
          <t>9 COLADEIRAS</t>
        </is>
      </c>
      <c r="J110" s="4" t="n">
        <v>1200</v>
      </c>
      <c r="K110" s="6">
        <f>IF($E110="","",IFERROR(INDEX(#REF!,MATCH($E110,#REF!,0)),IFERROR(INDEX(#REF!,MATCH(VALUE($E110),#REF!,0)),"")))</f>
        <v/>
      </c>
      <c r="L110" s="6">
        <f>IF($E110="","",IFERROR(INDEX(#REF!,MATCH($E110,#REF!,0)),IFERROR(INDEX(#REF!,MATCH(VALUE($E110),#REF!,0)),"")))</f>
        <v/>
      </c>
      <c r="M110" s="6">
        <f>IF(OR($J110="",$L110=""),"",IF($K110="",0,$K110)+$J110*$L110)</f>
        <v/>
      </c>
      <c r="N110" s="6" t="n">
        <v>46205</v>
      </c>
      <c r="O110" s="6" t="n">
        <v>1200</v>
      </c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5" t="n"/>
      <c r="AB110" s="6">
        <f>B110&amp;"|"&amp;I110</f>
        <v/>
      </c>
      <c r="AC110">
        <f>IF($B110="","","|"&amp;SUBSTITUTE(TRIM(SUBSTITUTE(SUBSTITUTE(SUBSTITUTE(SUBSTITUTE(SUBSTITUTE(SUBSTITUTE(SUBSTITUTE(SUBSTITUTE(SUBSTITUTE(SUBSTITUTE(SUBSTITUTE(SUBSTITUTE(SUBSTITUTE(SUBSTITUTE(TRIM($B110&amp;""),CHAR(10),"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","|")&amp;"|")</f>
        <v/>
      </c>
      <c r="AD110">
        <f>TRIM($I110&amp;"")</f>
        <v/>
      </c>
    </row>
    <row r="111" ht="24" customHeight="1">
      <c r="A111" s="14" t="n">
        <v>46204</v>
      </c>
      <c r="B111" s="6" t="inlineStr">
        <is>
          <t>10199,10201</t>
        </is>
      </c>
      <c r="C111" s="6" t="n"/>
      <c r="D111" s="6" t="inlineStr">
        <is>
          <t>9 COLADEIRAS</t>
        </is>
      </c>
      <c r="E111" s="6" t="inlineStr">
        <is>
          <t>30003410</t>
        </is>
      </c>
      <c r="F111" s="6" t="inlineStr">
        <is>
          <t>PE FRONTAL 430X(108)51X25 MDF (DIREITO)</t>
        </is>
      </c>
      <c r="G111" s="6" t="inlineStr">
        <is>
          <t>9 COLADEIRAS</t>
        </is>
      </c>
      <c r="H111" s="6" t="inlineStr">
        <is>
          <t>9 COLADEIRAS</t>
        </is>
      </c>
      <c r="I111" s="4" t="inlineStr">
        <is>
          <t>9 COLADEIRAS</t>
        </is>
      </c>
      <c r="J111" s="4" t="n">
        <v>52</v>
      </c>
      <c r="K111" s="6">
        <f>IF($E111="","",IFERROR(INDEX(#REF!,MATCH($E111,#REF!,0)),IFERROR(INDEX(#REF!,MATCH(VALUE($E111),#REF!,0)),"")))</f>
        <v/>
      </c>
      <c r="L111" s="6">
        <f>IF($E111="","",IFERROR(INDEX(#REF!,MATCH($E111,#REF!,0)),IFERROR(INDEX(#REF!,MATCH(VALUE($E111),#REF!,0)),"")))</f>
        <v/>
      </c>
      <c r="M111" s="6">
        <f>IF(OR($J111="",$L111=""),"",IF($K111="",0,$K111)+$J111*$L111)</f>
        <v/>
      </c>
      <c r="N111" s="6" t="n">
        <v>46205</v>
      </c>
      <c r="O111" s="6" t="n">
        <v>52</v>
      </c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5" t="n"/>
      <c r="AB111" s="6">
        <f>B111&amp;"|"&amp;I111</f>
        <v/>
      </c>
      <c r="AC111">
        <f>IF($B111="","","|"&amp;SUBSTITUTE(TRIM(SUBSTITUTE(SUBSTITUTE(SUBSTITUTE(SUBSTITUTE(SUBSTITUTE(SUBSTITUTE(SUBSTITUTE(SUBSTITUTE(SUBSTITUTE(SUBSTITUTE(SUBSTITUTE(SUBSTITUTE(SUBSTITUTE(SUBSTITUTE(TRIM($B111&amp;""),CHAR(10),"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","|")&amp;"|")</f>
        <v/>
      </c>
      <c r="AD111">
        <f>TRIM($I111&amp;"")</f>
        <v/>
      </c>
    </row>
    <row r="112" ht="24" customHeight="1">
      <c r="A112" s="14" t="n">
        <v>46204</v>
      </c>
      <c r="B112" s="6" t="inlineStr">
        <is>
          <t>10199,10201</t>
        </is>
      </c>
      <c r="C112" s="6" t="n"/>
      <c r="D112" s="6" t="inlineStr">
        <is>
          <t>9 COLADEIRAS</t>
        </is>
      </c>
      <c r="E112" s="6" t="inlineStr">
        <is>
          <t>30003411</t>
        </is>
      </c>
      <c r="F112" s="6" t="inlineStr">
        <is>
          <t>PE FRONTAL 430X(108)51X25 MDF (ESQUERDO)</t>
        </is>
      </c>
      <c r="G112" s="6" t="inlineStr">
        <is>
          <t>9 COLADEIRAS</t>
        </is>
      </c>
      <c r="H112" s="6" t="inlineStr">
        <is>
          <t>9 COLADEIRAS</t>
        </is>
      </c>
      <c r="I112" s="4" t="inlineStr">
        <is>
          <t>9 COLADEIRAS</t>
        </is>
      </c>
      <c r="J112" s="4" t="n">
        <v>52</v>
      </c>
      <c r="K112" s="6">
        <f>IF($E112="","",IFERROR(INDEX(#REF!,MATCH($E112,#REF!,0)),IFERROR(INDEX(#REF!,MATCH(VALUE($E112),#REF!,0)),"")))</f>
        <v/>
      </c>
      <c r="L112" s="6">
        <f>IF($E112="","",IFERROR(INDEX(#REF!,MATCH($E112,#REF!,0)),IFERROR(INDEX(#REF!,MATCH(VALUE($E112),#REF!,0)),"")))</f>
        <v/>
      </c>
      <c r="M112" s="6">
        <f>IF(OR($J112="",$L112=""),"",IF($K112="",0,$K112)+$J112*$L112)</f>
        <v/>
      </c>
      <c r="N112" s="6" t="n">
        <v>46205</v>
      </c>
      <c r="O112" s="6" t="n">
        <v>52</v>
      </c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5" t="n"/>
      <c r="AB112" s="6">
        <f>B112&amp;"|"&amp;I112</f>
        <v/>
      </c>
      <c r="AC112">
        <f>IF($B112="","","|"&amp;SUBSTITUTE(TRIM(SUBSTITUTE(SUBSTITUTE(SUBSTITUTE(SUBSTITUTE(SUBSTITUTE(SUBSTITUTE(SUBSTITUTE(SUBSTITUTE(SUBSTITUTE(SUBSTITUTE(SUBSTITUTE(SUBSTITUTE(SUBSTITUTE(SUBSTITUTE(TRIM($B112&amp;""),CHAR(10),"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","|")&amp;"|")</f>
        <v/>
      </c>
      <c r="AD112">
        <f>TRIM($I112&amp;"")</f>
        <v/>
      </c>
    </row>
    <row r="113" ht="24" customHeight="1">
      <c r="A113" s="14" t="n">
        <v>46204</v>
      </c>
      <c r="B113" s="6" t="inlineStr">
        <is>
          <t>10199,10201</t>
        </is>
      </c>
      <c r="C113" s="6" t="n"/>
      <c r="D113" s="6" t="inlineStr">
        <is>
          <t>9 COLADEIRAS</t>
        </is>
      </c>
      <c r="E113" s="6" t="inlineStr">
        <is>
          <t>30006110</t>
        </is>
      </c>
      <c r="F113" s="6" t="inlineStr">
        <is>
          <t>PE FRONTAL 430X(108)51X25 MDF (DIR) SANTIAGO NEW</t>
        </is>
      </c>
      <c r="G113" s="6" t="inlineStr">
        <is>
          <t>9 COLADEIRAS</t>
        </is>
      </c>
      <c r="H113" s="6" t="inlineStr">
        <is>
          <t>9 COLADEIRAS</t>
        </is>
      </c>
      <c r="I113" s="4" t="inlineStr">
        <is>
          <t>9 COLADEIRAS</t>
        </is>
      </c>
      <c r="J113" s="4" t="n">
        <v>108</v>
      </c>
      <c r="K113" s="6">
        <f>IF($E113="","",IFERROR(INDEX(#REF!,MATCH($E113,#REF!,0)),IFERROR(INDEX(#REF!,MATCH(VALUE($E113),#REF!,0)),"")))</f>
        <v/>
      </c>
      <c r="L113" s="6">
        <f>IF($E113="","",IFERROR(INDEX(#REF!,MATCH($E113,#REF!,0)),IFERROR(INDEX(#REF!,MATCH(VALUE($E113),#REF!,0)),"")))</f>
        <v/>
      </c>
      <c r="M113" s="6">
        <f>IF(OR($J113="",$L113=""),"",IF($K113="",0,$K113)+$J113*$L113)</f>
        <v/>
      </c>
      <c r="N113" s="6" t="n">
        <v>46205</v>
      </c>
      <c r="O113" s="6" t="n">
        <v>108</v>
      </c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5" t="n"/>
      <c r="AB113" s="6">
        <f>B113&amp;"|"&amp;I113</f>
        <v/>
      </c>
      <c r="AC113">
        <f>IF($B113="","","|"&amp;SUBSTITUTE(TRIM(SUBSTITUTE(SUBSTITUTE(SUBSTITUTE(SUBSTITUTE(SUBSTITUTE(SUBSTITUTE(SUBSTITUTE(SUBSTITUTE(SUBSTITUTE(SUBSTITUTE(SUBSTITUTE(SUBSTITUTE(SUBSTITUTE(SUBSTITUTE(TRIM($B113&amp;""),CHAR(10),"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","|")&amp;"|")</f>
        <v/>
      </c>
      <c r="AD113">
        <f>TRIM($I113&amp;"")</f>
        <v/>
      </c>
    </row>
    <row r="114" ht="24" customHeight="1">
      <c r="A114" s="14" t="n">
        <v>46204</v>
      </c>
      <c r="B114" s="6" t="inlineStr">
        <is>
          <t>10199,10201</t>
        </is>
      </c>
      <c r="C114" s="6" t="n"/>
      <c r="D114" s="6" t="inlineStr">
        <is>
          <t>9 COLADEIRAS</t>
        </is>
      </c>
      <c r="E114" s="6" t="inlineStr">
        <is>
          <t>30006111</t>
        </is>
      </c>
      <c r="F114" s="6" t="inlineStr">
        <is>
          <t>PE FRONTAL 430X(108)51X25MDF (ESQRD) SANTIAGO NEW</t>
        </is>
      </c>
      <c r="G114" s="6" t="inlineStr">
        <is>
          <t>9 COLADEIRAS</t>
        </is>
      </c>
      <c r="H114" s="6" t="inlineStr">
        <is>
          <t>9 COLADEIRAS</t>
        </is>
      </c>
      <c r="I114" s="4" t="inlineStr">
        <is>
          <t>9 COLADEIRAS</t>
        </is>
      </c>
      <c r="J114" s="4" t="n">
        <v>108</v>
      </c>
      <c r="K114" s="6">
        <f>IF($E114="","",IFERROR(INDEX(#REF!,MATCH($E114,#REF!,0)),IFERROR(INDEX(#REF!,MATCH(VALUE($E114),#REF!,0)),"")))</f>
        <v/>
      </c>
      <c r="L114" s="6">
        <f>IF($E114="","",IFERROR(INDEX(#REF!,MATCH($E114,#REF!,0)),IFERROR(INDEX(#REF!,MATCH(VALUE($E114),#REF!,0)),"")))</f>
        <v/>
      </c>
      <c r="M114" s="6">
        <f>IF(OR($J114="",$L114=""),"",IF($K114="",0,$K114)+$J114*$L114)</f>
        <v/>
      </c>
      <c r="N114" s="6" t="n">
        <v>46205</v>
      </c>
      <c r="O114" s="6" t="n">
        <v>108</v>
      </c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5" t="n"/>
      <c r="AB114" s="6">
        <f>B114&amp;"|"&amp;I114</f>
        <v/>
      </c>
      <c r="AC114">
        <f>IF($B114="","","|"&amp;SUBSTITUTE(TRIM(SUBSTITUTE(SUBSTITUTE(SUBSTITUTE(SUBSTITUTE(SUBSTITUTE(SUBSTITUTE(SUBSTITUTE(SUBSTITUTE(SUBSTITUTE(SUBSTITUTE(SUBSTITUTE(SUBSTITUTE(SUBSTITUTE(SUBSTITUTE(TRIM($B114&amp;""),CHAR(10),"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","|")&amp;"|")</f>
        <v/>
      </c>
      <c r="AD114">
        <f>TRIM($I114&amp;"")</f>
        <v/>
      </c>
    </row>
    <row r="115" ht="24" customHeight="1">
      <c r="A115" s="14" t="n">
        <v>46204</v>
      </c>
      <c r="B115" s="6" t="inlineStr">
        <is>
          <t>10199,10201</t>
        </is>
      </c>
      <c r="C115" s="6" t="n"/>
      <c r="D115" s="6" t="inlineStr">
        <is>
          <t>9 COLADEIRAS</t>
        </is>
      </c>
      <c r="E115" s="6" t="inlineStr">
        <is>
          <t>30124001</t>
        </is>
      </c>
      <c r="F115" s="6" t="inlineStr">
        <is>
          <t>(1) PE MAIOR 830X750X25 MDF - BASE DUBLIN</t>
        </is>
      </c>
      <c r="G115" s="6" t="inlineStr">
        <is>
          <t>9 COLADEIRAS</t>
        </is>
      </c>
      <c r="H115" s="6" t="inlineStr">
        <is>
          <t>9 COLADEIRAS</t>
        </is>
      </c>
      <c r="I115" s="4" t="inlineStr">
        <is>
          <t>9 COLADEIRAS</t>
        </is>
      </c>
      <c r="J115" s="4" t="n">
        <v>20</v>
      </c>
      <c r="K115" s="6">
        <f>IF($E115="","",IFERROR(INDEX(#REF!,MATCH($E115,#REF!,0)),IFERROR(INDEX(#REF!,MATCH(VALUE($E115),#REF!,0)),"")))</f>
        <v/>
      </c>
      <c r="L115" s="6">
        <f>IF($E115="","",IFERROR(INDEX(#REF!,MATCH($E115,#REF!,0)),IFERROR(INDEX(#REF!,MATCH(VALUE($E115),#REF!,0)),"")))</f>
        <v/>
      </c>
      <c r="M115" s="6">
        <f>IF(OR($J115="",$L115=""),"",IF($K115="",0,$K115)+$J115*$L115)</f>
        <v/>
      </c>
      <c r="N115" s="6" t="n">
        <v>46205</v>
      </c>
      <c r="O115" s="6" t="n">
        <v>20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5" t="n"/>
      <c r="AB115" s="6">
        <f>B115&amp;"|"&amp;I115</f>
        <v/>
      </c>
      <c r="AC115">
        <f>IF($B115="","","|"&amp;SUBSTITUTE(TRIM(SUBSTITUTE(SUBSTITUTE(SUBSTITUTE(SUBSTITUTE(SUBSTITUTE(SUBSTITUTE(SUBSTITUTE(SUBSTITUTE(SUBSTITUTE(SUBSTITUTE(SUBSTITUTE(SUBSTITUTE(SUBSTITUTE(SUBSTITUTE(TRIM($B115&amp;""),CHAR(10),"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","|")&amp;"|")</f>
        <v/>
      </c>
      <c r="AD115">
        <f>TRIM($I115&amp;"")</f>
        <v/>
      </c>
    </row>
    <row r="116" ht="24" customHeight="1">
      <c r="A116" s="14" t="n">
        <v>46204</v>
      </c>
      <c r="B116" s="6" t="inlineStr">
        <is>
          <t>10199,10201</t>
        </is>
      </c>
      <c r="C116" s="6" t="n"/>
      <c r="D116" s="6" t="inlineStr">
        <is>
          <t>9 COLADEIRAS</t>
        </is>
      </c>
      <c r="E116" s="6" t="inlineStr">
        <is>
          <t>30124002</t>
        </is>
      </c>
      <c r="F116" s="6" t="inlineStr">
        <is>
          <t>PE MENOR 750X680X25 MDF - BASE DUBLIN</t>
        </is>
      </c>
      <c r="G116" s="6" t="inlineStr">
        <is>
          <t>9 COLADEIRAS</t>
        </is>
      </c>
      <c r="H116" s="6" t="inlineStr">
        <is>
          <t>9 COLADEIRAS</t>
        </is>
      </c>
      <c r="I116" s="4" t="inlineStr">
        <is>
          <t>9 COLADEIRAS</t>
        </is>
      </c>
      <c r="J116" s="4" t="n">
        <v>20</v>
      </c>
      <c r="K116" s="6">
        <f>IF($E116="","",IFERROR(INDEX(#REF!,MATCH($E116,#REF!,0)),IFERROR(INDEX(#REF!,MATCH(VALUE($E116),#REF!,0)),"")))</f>
        <v/>
      </c>
      <c r="L116" s="6">
        <f>IF($E116="","",IFERROR(INDEX(#REF!,MATCH($E116,#REF!,0)),IFERROR(INDEX(#REF!,MATCH(VALUE($E116),#REF!,0)),"")))</f>
        <v/>
      </c>
      <c r="M116" s="6">
        <f>IF(OR($J116="",$L116=""),"",IF($K116="",0,$K116)+$J116*$L116)</f>
        <v/>
      </c>
      <c r="N116" s="6" t="n">
        <v>46205</v>
      </c>
      <c r="O116" s="6" t="n">
        <v>20</v>
      </c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5" t="n"/>
      <c r="AB116" s="6">
        <f>B116&amp;"|"&amp;I116</f>
        <v/>
      </c>
      <c r="AC116">
        <f>IF($B116="","","|"&amp;SUBSTITUTE(TRIM(SUBSTITUTE(SUBSTITUTE(SUBSTITUTE(SUBSTITUTE(SUBSTITUTE(SUBSTITUTE(SUBSTITUTE(SUBSTITUTE(SUBSTITUTE(SUBSTITUTE(SUBSTITUTE(SUBSTITUTE(SUBSTITUTE(SUBSTITUTE(TRIM($B116&amp;""),CHAR(10),"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","|")&amp;"|")</f>
        <v/>
      </c>
      <c r="AD116">
        <f>TRIM($I116&amp;"")</f>
        <v/>
      </c>
    </row>
    <row r="117" ht="24" customHeight="1">
      <c r="A117" s="14" t="n">
        <v>46204</v>
      </c>
      <c r="B117" s="6" t="inlineStr">
        <is>
          <t>10199,10201</t>
        </is>
      </c>
      <c r="C117" s="6" t="n"/>
      <c r="D117" s="6" t="inlineStr">
        <is>
          <t>9 COLADEIRAS</t>
        </is>
      </c>
      <c r="E117" s="6" t="inlineStr">
        <is>
          <t>30124802</t>
        </is>
      </c>
      <c r="F117" s="6" t="inlineStr">
        <is>
          <t>(4) PE ENCAIXE INFERIOR 750X680X18 MDF-DUBLIN 1,03</t>
        </is>
      </c>
      <c r="G117" s="6" t="inlineStr">
        <is>
          <t>9 COLADEIRAS</t>
        </is>
      </c>
      <c r="H117" s="6" t="inlineStr">
        <is>
          <t>9 COLADEIRAS</t>
        </is>
      </c>
      <c r="I117" s="4" t="inlineStr">
        <is>
          <t>9 COLADEIRAS</t>
        </is>
      </c>
      <c r="J117" s="4" t="n">
        <v>150</v>
      </c>
      <c r="K117" s="6">
        <f>IF($E117="","",IFERROR(INDEX(#REF!,MATCH($E117,#REF!,0)),IFERROR(INDEX(#REF!,MATCH(VALUE($E117),#REF!,0)),"")))</f>
        <v/>
      </c>
      <c r="L117" s="6">
        <f>IF($E117="","",IFERROR(INDEX(#REF!,MATCH($E117,#REF!,0)),IFERROR(INDEX(#REF!,MATCH(VALUE($E117),#REF!,0)),"")))</f>
        <v/>
      </c>
      <c r="M117" s="6">
        <f>IF(OR($J117="",$L117=""),"",IF($K117="",0,$K117)+$J117*$L117)</f>
        <v/>
      </c>
      <c r="N117" s="6" t="n">
        <v>46205</v>
      </c>
      <c r="O117" s="6" t="n">
        <v>150</v>
      </c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5" t="n"/>
      <c r="AB117" s="6">
        <f>B117&amp;"|"&amp;I117</f>
        <v/>
      </c>
      <c r="AC117">
        <f>IF($B117="","","|"&amp;SUBSTITUTE(TRIM(SUBSTITUTE(SUBSTITUTE(SUBSTITUTE(SUBSTITUTE(SUBSTITUTE(SUBSTITUTE(SUBSTITUTE(SUBSTITUTE(SUBSTITUTE(SUBSTITUTE(SUBSTITUTE(SUBSTITUTE(SUBSTITUTE(SUBSTITUTE(TRIM($B117&amp;""),CHAR(10),"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","|")&amp;"|")</f>
        <v/>
      </c>
      <c r="AD117">
        <f>TRIM($I117&amp;"")</f>
        <v/>
      </c>
    </row>
    <row r="118" ht="24" customHeight="1">
      <c r="A118" s="14" t="n">
        <v>46205</v>
      </c>
      <c r="B118" s="6" t="inlineStr">
        <is>
          <t>10204</t>
        </is>
      </c>
      <c r="C118" s="6" t="n"/>
      <c r="D118" s="6" t="inlineStr">
        <is>
          <t>9 COLADEIRAS</t>
        </is>
      </c>
      <c r="E118" s="6" t="inlineStr">
        <is>
          <t>30080004</t>
        </is>
      </c>
      <c r="F118" s="6" t="inlineStr">
        <is>
          <t>(6)TRAV. MAIOR 1320X65 (135)X15 MDP-AMST.1,36X1,36</t>
        </is>
      </c>
      <c r="G118" s="6" t="inlineStr">
        <is>
          <t>9 COLADEIRAS</t>
        </is>
      </c>
      <c r="H118" s="6" t="inlineStr">
        <is>
          <t>9 COLADEIRAS</t>
        </is>
      </c>
      <c r="I118" s="4" t="inlineStr">
        <is>
          <t>9 COLADEIRAS</t>
        </is>
      </c>
      <c r="J118" s="4" t="n">
        <v>8</v>
      </c>
      <c r="K118" s="6">
        <f>IF($E118="","",IFERROR(INDEX(#REF!,MATCH($E118,#REF!,0)),IFERROR(INDEX(#REF!,MATCH(VALUE($E118),#REF!,0)),"")))</f>
        <v/>
      </c>
      <c r="L118" s="6">
        <f>IF($E118="","",IFERROR(INDEX(#REF!,MATCH($E118,#REF!,0)),IFERROR(INDEX(#REF!,MATCH(VALUE($E118),#REF!,0)),"")))</f>
        <v/>
      </c>
      <c r="M118" s="6">
        <f>IF(OR($J118="",$L118=""),"",IF($K118="",0,$K118)+$J118*$L118)</f>
        <v/>
      </c>
      <c r="N118" s="6" t="n">
        <v>46205</v>
      </c>
      <c r="O118" s="6" t="n">
        <v>8</v>
      </c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5" t="n"/>
      <c r="AB118" s="6">
        <f>B118&amp;"|"&amp;I118</f>
        <v/>
      </c>
      <c r="AC118">
        <f>IF($B118="","","|"&amp;SUBSTITUTE(TRIM(SUBSTITUTE(SUBSTITUTE(SUBSTITUTE(SUBSTITUTE(SUBSTITUTE(SUBSTITUTE(SUBSTITUTE(SUBSTITUTE(SUBSTITUTE(SUBSTITUTE(SUBSTITUTE(SUBSTITUTE(SUBSTITUTE(SUBSTITUTE(TRIM($B118&amp;""),CHAR(10),"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","|")&amp;"|")</f>
        <v/>
      </c>
      <c r="AD118">
        <f>TRIM($I118&amp;"")</f>
        <v/>
      </c>
    </row>
    <row r="119" ht="24" customHeight="1">
      <c r="A119" s="14" t="n">
        <v>46205</v>
      </c>
      <c r="B119" s="6" t="inlineStr">
        <is>
          <t>10204</t>
        </is>
      </c>
      <c r="C119" s="6" t="n"/>
      <c r="D119" s="6" t="inlineStr">
        <is>
          <t>9 COLADEIRAS</t>
        </is>
      </c>
      <c r="E119" s="6" t="inlineStr">
        <is>
          <t>30080005</t>
        </is>
      </c>
      <c r="F119" s="6" t="inlineStr">
        <is>
          <t>(5) TRAV. MENOR1190X65X15 MDP-MESA AMST.1,36X1,36</t>
        </is>
      </c>
      <c r="G119" s="6" t="inlineStr">
        <is>
          <t>9 COLADEIRAS</t>
        </is>
      </c>
      <c r="H119" s="6" t="inlineStr">
        <is>
          <t>9 COLADEIRAS</t>
        </is>
      </c>
      <c r="I119" s="4" t="inlineStr">
        <is>
          <t>9 COLADEIRAS</t>
        </is>
      </c>
      <c r="J119" s="4" t="n">
        <v>8</v>
      </c>
      <c r="K119" s="6">
        <f>IF($E119="","",IFERROR(INDEX(#REF!,MATCH($E119,#REF!,0)),IFERROR(INDEX(#REF!,MATCH(VALUE($E119),#REF!,0)),"")))</f>
        <v/>
      </c>
      <c r="L119" s="6">
        <f>IF($E119="","",IFERROR(INDEX(#REF!,MATCH($E119,#REF!,0)),IFERROR(INDEX(#REF!,MATCH(VALUE($E119),#REF!,0)),"")))</f>
        <v/>
      </c>
      <c r="M119" s="6">
        <f>IF(OR($J119="",$L119=""),"",IF($K119="",0,$K119)+$J119*$L119)</f>
        <v/>
      </c>
      <c r="N119" s="6" t="n">
        <v>46205</v>
      </c>
      <c r="O119" s="6" t="n">
        <v>8</v>
      </c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5" t="n"/>
      <c r="AB119" s="6">
        <f>B119&amp;"|"&amp;I119</f>
        <v/>
      </c>
      <c r="AC119">
        <f>IF($B119="","","|"&amp;SUBSTITUTE(TRIM(SUBSTITUTE(SUBSTITUTE(SUBSTITUTE(SUBSTITUTE(SUBSTITUTE(SUBSTITUTE(SUBSTITUTE(SUBSTITUTE(SUBSTITUTE(SUBSTITUTE(SUBSTITUTE(SUBSTITUTE(SUBSTITUTE(SUBSTITUTE(TRIM($B119&amp;""),CHAR(10),"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","|")&amp;"|")</f>
        <v/>
      </c>
      <c r="AD119">
        <f>TRIM($I119&amp;"")</f>
        <v/>
      </c>
    </row>
    <row r="120" ht="24" customHeight="1">
      <c r="A120" s="14" t="n">
        <v>46205</v>
      </c>
      <c r="B120" s="6" t="inlineStr">
        <is>
          <t>10204</t>
        </is>
      </c>
      <c r="C120" s="6" t="n"/>
      <c r="D120" s="6" t="inlineStr">
        <is>
          <t>9 COLADEIRAS</t>
        </is>
      </c>
      <c r="E120" s="6" t="inlineStr">
        <is>
          <t>20019005</t>
        </is>
      </c>
      <c r="F120" s="6" t="inlineStr">
        <is>
          <t>RIPA 751X70X12 MDF - MESA SANTIAGO</t>
        </is>
      </c>
      <c r="G120" s="6" t="inlineStr">
        <is>
          <t>9 COLADEIRAS</t>
        </is>
      </c>
      <c r="H120" s="6" t="inlineStr">
        <is>
          <t>9 COLADEIRAS</t>
        </is>
      </c>
      <c r="I120" s="4" t="inlineStr">
        <is>
          <t>9 COLADEIRAS</t>
        </is>
      </c>
      <c r="J120" s="4" t="n">
        <v>48</v>
      </c>
      <c r="K120" s="6">
        <f>IF($E120="","",IFERROR(INDEX(#REF!,MATCH($E120,#REF!,0)),IFERROR(INDEX(#REF!,MATCH(VALUE($E120),#REF!,0)),"")))</f>
        <v/>
      </c>
      <c r="L120" s="6">
        <f>IF($E120="","",IFERROR(INDEX(#REF!,MATCH($E120,#REF!,0)),IFERROR(INDEX(#REF!,MATCH(VALUE($E120),#REF!,0)),"")))</f>
        <v/>
      </c>
      <c r="M120" s="6">
        <f>IF(OR($J120="",$L120=""),"",IF($K120="",0,$K120)+$J120*$L120)</f>
        <v/>
      </c>
      <c r="N120" s="6" t="n">
        <v>46205</v>
      </c>
      <c r="O120" s="6" t="n">
        <v>48</v>
      </c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5" t="n"/>
      <c r="AB120" s="6">
        <f>B120&amp;"|"&amp;I120</f>
        <v/>
      </c>
      <c r="AC120">
        <f>IF($B120="","","|"&amp;SUBSTITUTE(TRIM(SUBSTITUTE(SUBSTITUTE(SUBSTITUTE(SUBSTITUTE(SUBSTITUTE(SUBSTITUTE(SUBSTITUTE(SUBSTITUTE(SUBSTITUTE(SUBSTITUTE(SUBSTITUTE(SUBSTITUTE(SUBSTITUTE(SUBSTITUTE(TRIM($B120&amp;""),CHAR(10),"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","|")&amp;"|")</f>
        <v/>
      </c>
      <c r="AD120">
        <f>TRIM($I120&amp;"")</f>
        <v/>
      </c>
    </row>
    <row r="121" ht="24" customHeight="1">
      <c r="A121" s="14" t="n">
        <v>46205</v>
      </c>
      <c r="B121" s="6" t="inlineStr">
        <is>
          <t>10204</t>
        </is>
      </c>
      <c r="C121" s="6" t="n"/>
      <c r="D121" s="6" t="inlineStr">
        <is>
          <t>9 COLADEIRAS</t>
        </is>
      </c>
      <c r="E121" s="6" t="inlineStr">
        <is>
          <t>20019603</t>
        </is>
      </c>
      <c r="F121" s="6" t="inlineStr">
        <is>
          <t>(3) BASE 572X572X12 MDF - MESA SANTIAGO 1,36</t>
        </is>
      </c>
      <c r="G121" s="6" t="inlineStr">
        <is>
          <t>9 COLADEIRAS</t>
        </is>
      </c>
      <c r="H121" s="6" t="inlineStr">
        <is>
          <t>9 COLADEIRAS</t>
        </is>
      </c>
      <c r="I121" s="4" t="inlineStr">
        <is>
          <t>9 COLADEIRAS</t>
        </is>
      </c>
      <c r="J121" s="4" t="n">
        <v>4</v>
      </c>
      <c r="K121" s="6">
        <f>IF($E121="","",IFERROR(INDEX(#REF!,MATCH($E121,#REF!,0)),IFERROR(INDEX(#REF!,MATCH(VALUE($E121),#REF!,0)),"")))</f>
        <v/>
      </c>
      <c r="L121" s="6">
        <f>IF($E121="","",IFERROR(INDEX(#REF!,MATCH($E121,#REF!,0)),IFERROR(INDEX(#REF!,MATCH(VALUE($E121),#REF!,0)),"")))</f>
        <v/>
      </c>
      <c r="M121" s="6">
        <f>IF(OR($J121="",$L121=""),"",IF($K121="",0,$K121)+$J121*$L121)</f>
        <v/>
      </c>
      <c r="N121" s="6" t="n">
        <v>46205</v>
      </c>
      <c r="O121" s="6" t="n">
        <v>4</v>
      </c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5" t="n"/>
      <c r="AB121" s="6">
        <f>B121&amp;"|"&amp;I121</f>
        <v/>
      </c>
      <c r="AC121">
        <f>IF($B121="","","|"&amp;SUBSTITUTE(TRIM(SUBSTITUTE(SUBSTITUTE(SUBSTITUTE(SUBSTITUTE(SUBSTITUTE(SUBSTITUTE(SUBSTITUTE(SUBSTITUTE(SUBSTITUTE(SUBSTITUTE(SUBSTITUTE(SUBSTITUTE(SUBSTITUTE(SUBSTITUTE(TRIM($B121&amp;""),CHAR(10),"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","|")&amp;"|")</f>
        <v/>
      </c>
      <c r="AD121">
        <f>TRIM($I121&amp;"")</f>
        <v/>
      </c>
    </row>
    <row r="122" ht="24" customHeight="1">
      <c r="A122" s="14" t="n">
        <v>46205</v>
      </c>
      <c r="B122" s="6" t="inlineStr">
        <is>
          <t>10204</t>
        </is>
      </c>
      <c r="C122" s="6" t="n"/>
      <c r="D122" s="6" t="inlineStr">
        <is>
          <t>9 COLADEIRAS</t>
        </is>
      </c>
      <c r="E122" s="6" t="inlineStr">
        <is>
          <t>20019606</t>
        </is>
      </c>
      <c r="F122" s="6" t="inlineStr">
        <is>
          <t>(1-6) LATERAL RIPADA - MESA SANTIAGO 1,36</t>
        </is>
      </c>
      <c r="G122" s="6" t="inlineStr">
        <is>
          <t>9 COLADEIRAS</t>
        </is>
      </c>
      <c r="H122" s="6" t="inlineStr">
        <is>
          <t>9 COLADEIRAS</t>
        </is>
      </c>
      <c r="I122" s="4" t="inlineStr">
        <is>
          <t>9 COLADEIRAS</t>
        </is>
      </c>
      <c r="J122" s="4" t="n">
        <v>8</v>
      </c>
      <c r="K122" s="6">
        <f>IF($E122="","",IFERROR(INDEX(#REF!,MATCH($E122,#REF!,0)),IFERROR(INDEX(#REF!,MATCH(VALUE($E122),#REF!,0)),"")))</f>
        <v/>
      </c>
      <c r="L122" s="6">
        <f>IF($E122="","",IFERROR(INDEX(#REF!,MATCH($E122,#REF!,0)),IFERROR(INDEX(#REF!,MATCH(VALUE($E122),#REF!,0)),"")))</f>
        <v/>
      </c>
      <c r="M122" s="6">
        <f>IF(OR($J122="",$L122=""),"",IF($K122="",0,$K122)+$J122*$L122)</f>
        <v/>
      </c>
      <c r="N122" s="6" t="n">
        <v>46205</v>
      </c>
      <c r="O122" s="6" t="n">
        <v>8</v>
      </c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5" t="n"/>
      <c r="AB122" s="6">
        <f>B122&amp;"|"&amp;I122</f>
        <v/>
      </c>
      <c r="AC122">
        <f>IF($B122="","","|"&amp;SUBSTITUTE(TRIM(SUBSTITUTE(SUBSTITUTE(SUBSTITUTE(SUBSTITUTE(SUBSTITUTE(SUBSTITUTE(SUBSTITUTE(SUBSTITUTE(SUBSTITUTE(SUBSTITUTE(SUBSTITUTE(SUBSTITUTE(SUBSTITUTE(SUBSTITUTE(TRIM($B122&amp;""),CHAR(10),"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","|")&amp;"|")</f>
        <v/>
      </c>
      <c r="AD122">
        <f>TRIM($I122&amp;"")</f>
        <v/>
      </c>
    </row>
    <row r="123" ht="24" customHeight="1">
      <c r="A123" s="14" t="n">
        <v>46205</v>
      </c>
      <c r="B123" s="6" t="inlineStr">
        <is>
          <t>10204</t>
        </is>
      </c>
      <c r="C123" s="6" t="n"/>
      <c r="D123" s="6" t="inlineStr">
        <is>
          <t>9 COLADEIRAS</t>
        </is>
      </c>
      <c r="E123" s="6" t="inlineStr">
        <is>
          <t>200306101</t>
        </is>
      </c>
      <c r="F123" s="6" t="inlineStr">
        <is>
          <t>PE 790(800)X100X50 MDP - MESA GENOVA</t>
        </is>
      </c>
      <c r="G123" s="6" t="inlineStr">
        <is>
          <t>9 COLADEIRAS</t>
        </is>
      </c>
      <c r="H123" s="6" t="inlineStr">
        <is>
          <t>9 COLADEIRAS</t>
        </is>
      </c>
      <c r="I123" s="4" t="inlineStr">
        <is>
          <t>9 COLADEIRAS</t>
        </is>
      </c>
      <c r="J123" s="4" t="n">
        <v>40</v>
      </c>
      <c r="K123" s="6">
        <f>IF($E123="","",IFERROR(INDEX(#REF!,MATCH($E123,#REF!,0)),IFERROR(INDEX(#REF!,MATCH(VALUE($E123),#REF!,0)),"")))</f>
        <v/>
      </c>
      <c r="L123" s="6">
        <f>IF($E123="","",IFERROR(INDEX(#REF!,MATCH($E123,#REF!,0)),IFERROR(INDEX(#REF!,MATCH(VALUE($E123),#REF!,0)),"")))</f>
        <v/>
      </c>
      <c r="M123" s="6">
        <f>IF(OR($J123="",$L123=""),"",IF($K123="",0,$K123)+$J123*$L123)</f>
        <v/>
      </c>
      <c r="N123" s="6" t="n">
        <v>46205</v>
      </c>
      <c r="O123" s="6" t="n">
        <v>40</v>
      </c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5" t="n"/>
      <c r="AB123" s="6">
        <f>B123&amp;"|"&amp;I123</f>
        <v/>
      </c>
      <c r="AC123">
        <f>IF($B123="","","|"&amp;SUBSTITUTE(TRIM(SUBSTITUTE(SUBSTITUTE(SUBSTITUTE(SUBSTITUTE(SUBSTITUTE(SUBSTITUTE(SUBSTITUTE(SUBSTITUTE(SUBSTITUTE(SUBSTITUTE(SUBSTITUTE(SUBSTITUTE(SUBSTITUTE(SUBSTITUTE(TRIM($B123&amp;""),CHAR(10),"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","|")&amp;"|")</f>
        <v/>
      </c>
      <c r="AD123">
        <f>TRIM($I123&amp;"")</f>
        <v/>
      </c>
    </row>
    <row r="124" ht="24" customHeight="1">
      <c r="A124" s="14" t="n">
        <v>46205</v>
      </c>
      <c r="B124" s="6" t="inlineStr">
        <is>
          <t>10204</t>
        </is>
      </c>
      <c r="C124" s="6" t="n"/>
      <c r="D124" s="6" t="inlineStr">
        <is>
          <t>9 COLADEIRAS</t>
        </is>
      </c>
      <c r="E124" s="6" t="inlineStr">
        <is>
          <t>200306102</t>
        </is>
      </c>
      <c r="F124" s="6" t="inlineStr">
        <is>
          <t>BASE DOS PES 634(653)X95X50 MDP - MESA GENOVA</t>
        </is>
      </c>
      <c r="G124" s="6" t="inlineStr">
        <is>
          <t>9 COLADEIRAS</t>
        </is>
      </c>
      <c r="H124" s="6" t="inlineStr">
        <is>
          <t>9 COLADEIRAS</t>
        </is>
      </c>
      <c r="I124" s="4" t="inlineStr">
        <is>
          <t>9 COLADEIRAS</t>
        </is>
      </c>
      <c r="J124" s="4" t="n">
        <v>20</v>
      </c>
      <c r="K124" s="6">
        <f>IF($E124="","",IFERROR(INDEX(#REF!,MATCH($E124,#REF!,0)),IFERROR(INDEX(#REF!,MATCH(VALUE($E124),#REF!,0)),"")))</f>
        <v/>
      </c>
      <c r="L124" s="6">
        <f>IF($E124="","",IFERROR(INDEX(#REF!,MATCH($E124,#REF!,0)),IFERROR(INDEX(#REF!,MATCH(VALUE($E124),#REF!,0)),"")))</f>
        <v/>
      </c>
      <c r="M124" s="6">
        <f>IF(OR($J124="",$L124=""),"",IF($K124="",0,$K124)+$J124*$L124)</f>
        <v/>
      </c>
      <c r="N124" s="6" t="n">
        <v>46205</v>
      </c>
      <c r="O124" s="6" t="n">
        <v>20</v>
      </c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5" t="n"/>
      <c r="AB124" s="6">
        <f>B124&amp;"|"&amp;I124</f>
        <v/>
      </c>
      <c r="AC124">
        <f>IF($B124="","","|"&amp;SUBSTITUTE(TRIM(SUBSTITUTE(SUBSTITUTE(SUBSTITUTE(SUBSTITUTE(SUBSTITUTE(SUBSTITUTE(SUBSTITUTE(SUBSTITUTE(SUBSTITUTE(SUBSTITUTE(SUBSTITUTE(SUBSTITUTE(SUBSTITUTE(SUBSTITUTE(TRIM($B124&amp;""),CHAR(10),"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","|")&amp;"|")</f>
        <v/>
      </c>
      <c r="AD124">
        <f>TRIM($I124&amp;"")</f>
        <v/>
      </c>
    </row>
    <row r="125" ht="24" customHeight="1">
      <c r="A125" s="14" t="n">
        <v>46205</v>
      </c>
      <c r="B125" s="6" t="inlineStr">
        <is>
          <t>10204</t>
        </is>
      </c>
      <c r="C125" s="6" t="n"/>
      <c r="D125" s="6" t="inlineStr">
        <is>
          <t>9 COLADEIRAS</t>
        </is>
      </c>
      <c r="E125" s="6" t="inlineStr">
        <is>
          <t>200306204</t>
        </is>
      </c>
      <c r="F125" s="6" t="inlineStr">
        <is>
          <t>TAMPO MONTADO 1600X900X45 MDF-TAMPO C/ENGROS R100</t>
        </is>
      </c>
      <c r="G125" s="6" t="inlineStr">
        <is>
          <t>9 COLADEIRAS</t>
        </is>
      </c>
      <c r="H125" s="6" t="inlineStr">
        <is>
          <t>9 COLADEIRAS</t>
        </is>
      </c>
      <c r="I125" s="4" t="inlineStr">
        <is>
          <t>9 COLADEIRAS</t>
        </is>
      </c>
      <c r="J125" s="4" t="n">
        <v>5</v>
      </c>
      <c r="K125" s="6">
        <f>IF($E125="","",IFERROR(INDEX(#REF!,MATCH($E125,#REF!,0)),IFERROR(INDEX(#REF!,MATCH(VALUE($E125),#REF!,0)),"")))</f>
        <v/>
      </c>
      <c r="L125" s="6">
        <f>IF($E125="","",IFERROR(INDEX(#REF!,MATCH($E125,#REF!,0)),IFERROR(INDEX(#REF!,MATCH(VALUE($E125),#REF!,0)),"")))</f>
        <v/>
      </c>
      <c r="M125" s="6">
        <f>IF(OR($J125="",$L125=""),"",IF($K125="",0,$K125)+$J125*$L125)</f>
        <v/>
      </c>
      <c r="N125" s="6" t="n">
        <v>46205</v>
      </c>
      <c r="O125" s="6" t="n">
        <v>5</v>
      </c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5" t="n"/>
      <c r="AB125" s="6">
        <f>B125&amp;"|"&amp;I125</f>
        <v/>
      </c>
      <c r="AC125">
        <f>IF($B125="","","|"&amp;SUBSTITUTE(TRIM(SUBSTITUTE(SUBSTITUTE(SUBSTITUTE(SUBSTITUTE(SUBSTITUTE(SUBSTITUTE(SUBSTITUTE(SUBSTITUTE(SUBSTITUTE(SUBSTITUTE(SUBSTITUTE(SUBSTITUTE(SUBSTITUTE(SUBSTITUTE(TRIM($B125&amp;""),CHAR(10),"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","|")&amp;"|")</f>
        <v/>
      </c>
      <c r="AD125">
        <f>TRIM($I125&amp;"")</f>
        <v/>
      </c>
    </row>
    <row r="126" ht="24" customHeight="1">
      <c r="A126" s="14" t="n">
        <v>46205</v>
      </c>
      <c r="B126" s="6" t="inlineStr">
        <is>
          <t>10204</t>
        </is>
      </c>
      <c r="C126" s="6" t="n"/>
      <c r="D126" s="6" t="inlineStr">
        <is>
          <t>9 COLADEIRAS</t>
        </is>
      </c>
      <c r="E126" s="6" t="inlineStr">
        <is>
          <t>30006110</t>
        </is>
      </c>
      <c r="F126" s="6" t="inlineStr">
        <is>
          <t>PE FRONTAL 430X(108)51X25 MDF (DIR) SANTIAGO NEW</t>
        </is>
      </c>
      <c r="G126" s="6" t="inlineStr">
        <is>
          <t>9 COLADEIRAS</t>
        </is>
      </c>
      <c r="H126" s="6" t="inlineStr">
        <is>
          <t>9 COLADEIRAS</t>
        </is>
      </c>
      <c r="I126" s="4" t="inlineStr">
        <is>
          <t>9 COLADEIRAS</t>
        </is>
      </c>
      <c r="J126" s="4" t="n">
        <v>600</v>
      </c>
      <c r="K126" s="6">
        <f>IF($E126="","",IFERROR(INDEX(#REF!,MATCH($E126,#REF!,0)),IFERROR(INDEX(#REF!,MATCH(VALUE($E126),#REF!,0)),"")))</f>
        <v/>
      </c>
      <c r="L126" s="6">
        <f>IF($E126="","",IFERROR(INDEX(#REF!,MATCH($E126,#REF!,0)),IFERROR(INDEX(#REF!,MATCH(VALUE($E126),#REF!,0)),"")))</f>
        <v/>
      </c>
      <c r="M126" s="6">
        <f>IF(OR($J126="",$L126=""),"",IF($K126="",0,$K126)+$J126*$L126)</f>
        <v/>
      </c>
      <c r="N126" s="6" t="n">
        <v>46205</v>
      </c>
      <c r="O126" s="6" t="n">
        <v>600</v>
      </c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5" t="n"/>
      <c r="AB126" s="6">
        <f>B126&amp;"|"&amp;I126</f>
        <v/>
      </c>
      <c r="AC126">
        <f>IF($B126="","","|"&amp;SUBSTITUTE(TRIM(SUBSTITUTE(SUBSTITUTE(SUBSTITUTE(SUBSTITUTE(SUBSTITUTE(SUBSTITUTE(SUBSTITUTE(SUBSTITUTE(SUBSTITUTE(SUBSTITUTE(SUBSTITUTE(SUBSTITUTE(SUBSTITUTE(SUBSTITUTE(TRIM($B126&amp;""),CHAR(10),"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","|")&amp;"|")</f>
        <v/>
      </c>
      <c r="AD126">
        <f>TRIM($I126&amp;"")</f>
        <v/>
      </c>
    </row>
    <row r="127" ht="24" customHeight="1">
      <c r="A127" s="14" t="n">
        <v>46205</v>
      </c>
      <c r="B127" s="6" t="inlineStr">
        <is>
          <t>10204</t>
        </is>
      </c>
      <c r="C127" s="6" t="n"/>
      <c r="D127" s="6" t="inlineStr">
        <is>
          <t>9 COLADEIRAS</t>
        </is>
      </c>
      <c r="E127" s="6" t="inlineStr">
        <is>
          <t>30006111</t>
        </is>
      </c>
      <c r="F127" s="6" t="inlineStr">
        <is>
          <t>PE FRONTAL 430X(108)51X25MDF (ESQRD) SANTIAGO NEW</t>
        </is>
      </c>
      <c r="G127" s="6" t="inlineStr">
        <is>
          <t>9 COLADEIRAS</t>
        </is>
      </c>
      <c r="H127" s="6" t="inlineStr">
        <is>
          <t>9 COLADEIRAS</t>
        </is>
      </c>
      <c r="I127" s="4" t="inlineStr">
        <is>
          <t>9 COLADEIRAS</t>
        </is>
      </c>
      <c r="J127" s="4" t="n">
        <v>600</v>
      </c>
      <c r="K127" s="6">
        <f>IF($E127="","",IFERROR(INDEX(#REF!,MATCH($E127,#REF!,0)),IFERROR(INDEX(#REF!,MATCH(VALUE($E127),#REF!,0)),"")))</f>
        <v/>
      </c>
      <c r="L127" s="6">
        <f>IF($E127="","",IFERROR(INDEX(#REF!,MATCH($E127,#REF!,0)),IFERROR(INDEX(#REF!,MATCH(VALUE($E127),#REF!,0)),"")))</f>
        <v/>
      </c>
      <c r="M127" s="6">
        <f>IF(OR($J127="",$L127=""),"",IF($K127="",0,$K127)+$J127*$L127)</f>
        <v/>
      </c>
      <c r="N127" s="6" t="n">
        <v>46205</v>
      </c>
      <c r="O127" s="6" t="n">
        <v>600</v>
      </c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5" t="n"/>
      <c r="AB127" s="6">
        <f>B127&amp;"|"&amp;I127</f>
        <v/>
      </c>
      <c r="AC127">
        <f>IF($B127="","","|"&amp;SUBSTITUTE(TRIM(SUBSTITUTE(SUBSTITUTE(SUBSTITUTE(SUBSTITUTE(SUBSTITUTE(SUBSTITUTE(SUBSTITUTE(SUBSTITUTE(SUBSTITUTE(SUBSTITUTE(SUBSTITUTE(SUBSTITUTE(SUBSTITUTE(SUBSTITUTE(TRIM($B127&amp;""),CHAR(10),"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","|")&amp;"|")</f>
        <v/>
      </c>
      <c r="AD127">
        <f>TRIM($I127&amp;"")</f>
        <v/>
      </c>
    </row>
    <row r="128" ht="24" customHeight="1">
      <c r="A128" s="14" t="n">
        <v>46209</v>
      </c>
      <c r="B128" s="6" t="inlineStr">
        <is>
          <t>10210</t>
        </is>
      </c>
      <c r="C128" s="6" t="n"/>
      <c r="D128" s="6" t="inlineStr">
        <is>
          <t>9 COLADEIRAS</t>
        </is>
      </c>
      <c r="E128" s="6" t="inlineStr">
        <is>
          <t>20014205</t>
        </is>
      </c>
      <c r="F128" s="6" t="inlineStr">
        <is>
          <t>(1) TAMPO 1602X802X12 MDP - MESA DAKAR/MIAMI 1,60</t>
        </is>
      </c>
      <c r="G128" s="6" t="inlineStr">
        <is>
          <t>9 COLADEIRAS</t>
        </is>
      </c>
      <c r="H128" s="6" t="inlineStr">
        <is>
          <t>9 COLADEIRAS</t>
        </is>
      </c>
      <c r="I128" s="4" t="inlineStr">
        <is>
          <t>9 COLADEIRAS</t>
        </is>
      </c>
      <c r="J128" s="4" t="n">
        <v>90</v>
      </c>
      <c r="K128" s="6">
        <f>IF($E128="","",IFERROR(INDEX(#REF!,MATCH($E128,#REF!,0)),IFERROR(INDEX(#REF!,MATCH(VALUE($E128),#REF!,0)),"")))</f>
        <v/>
      </c>
      <c r="L128" s="6">
        <f>IF($E128="","",IFERROR(INDEX(#REF!,MATCH($E128,#REF!,0)),IFERROR(INDEX(#REF!,MATCH(VALUE($E128),#REF!,0)),"")))</f>
        <v/>
      </c>
      <c r="M128" s="6">
        <f>IF(OR($J128="",$L128=""),"",IF($K128="",0,$K128)+$J128*$L128)</f>
        <v/>
      </c>
      <c r="N128" s="6" t="n">
        <v>46206</v>
      </c>
      <c r="O128" s="6" t="n">
        <v>90</v>
      </c>
      <c r="P128" s="6" t="n"/>
      <c r="Q128" s="6" t="n"/>
      <c r="R128" s="6" t="n"/>
      <c r="S128" s="6" t="n"/>
      <c r="T128" s="6">
        <f>IF(OR($J128="",$O128=""),"",$O128/$J128)</f>
        <v/>
      </c>
      <c r="U128" s="6" t="inlineStr">
        <is>
          <t>Concluído</t>
        </is>
      </c>
      <c r="V128" s="6" t="n"/>
      <c r="W128" s="6" t="n"/>
      <c r="X128" s="6" t="n"/>
      <c r="Y128" s="6" t="n"/>
      <c r="Z128" s="6" t="n"/>
      <c r="AA128" s="5" t="n"/>
      <c r="AB128" s="6">
        <f>B128&amp;"|"&amp;I128</f>
        <v/>
      </c>
      <c r="AC128">
        <f>IF($B128="","","|"&amp;SUBSTITUTE(TRIM(SUBSTITUTE(SUBSTITUTE(SUBSTITUTE(SUBSTITUTE(SUBSTITUTE(SUBSTITUTE(SUBSTITUTE(SUBSTITUTE(SUBSTITUTE(SUBSTITUTE(SUBSTITUTE(SUBSTITUTE(SUBSTITUTE(SUBSTITUTE(TRIM($B128&amp;""),CHAR(10),"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","|")&amp;"|")</f>
        <v/>
      </c>
      <c r="AD128">
        <f>TRIM($I128&amp;"")</f>
        <v/>
      </c>
    </row>
    <row r="129" ht="24" customHeight="1">
      <c r="A129" s="14" t="n">
        <v>46209</v>
      </c>
      <c r="B129" s="6" t="inlineStr">
        <is>
          <t>10210</t>
        </is>
      </c>
      <c r="C129" s="6" t="n"/>
      <c r="D129" s="6" t="inlineStr">
        <is>
          <t>9 COLADEIRAS</t>
        </is>
      </c>
      <c r="E129" s="6" t="inlineStr">
        <is>
          <t>20014305</t>
        </is>
      </c>
      <c r="F129" s="6" t="inlineStr">
        <is>
          <t>(1) TAMPO 1202X802X12 MDP - MESA DAKAR/MIAMI 1,20</t>
        </is>
      </c>
      <c r="G129" s="6" t="inlineStr">
        <is>
          <t>9 COLADEIRAS</t>
        </is>
      </c>
      <c r="H129" s="6" t="inlineStr">
        <is>
          <t>9 COLADEIRAS</t>
        </is>
      </c>
      <c r="I129" s="4" t="inlineStr">
        <is>
          <t>9 COLADEIRAS</t>
        </is>
      </c>
      <c r="J129" s="4" t="n">
        <v>50</v>
      </c>
      <c r="K129" s="6">
        <f>IF($E129="","",IFERROR(INDEX(#REF!,MATCH($E129,#REF!,0)),IFERROR(INDEX(#REF!,MATCH(VALUE($E129),#REF!,0)),"")))</f>
        <v/>
      </c>
      <c r="L129" s="6">
        <f>IF($E129="","",IFERROR(INDEX(#REF!,MATCH($E129,#REF!,0)),IFERROR(INDEX(#REF!,MATCH(VALUE($E129),#REF!,0)),"")))</f>
        <v/>
      </c>
      <c r="M129" s="6">
        <f>IF(OR($J129="",$L129=""),"",IF($K129="",0,$K129)+$J129*$L129)</f>
        <v/>
      </c>
      <c r="N129" s="6" t="n">
        <v>46206</v>
      </c>
      <c r="O129" s="6" t="n">
        <v>50</v>
      </c>
      <c r="P129" s="6" t="n"/>
      <c r="Q129" s="6" t="n"/>
      <c r="R129" s="6" t="n"/>
      <c r="S129" s="6" t="n"/>
      <c r="T129" s="6">
        <f>IF(OR($J129="",$O129=""),"",$O129/$J129)</f>
        <v/>
      </c>
      <c r="U129" s="6" t="inlineStr">
        <is>
          <t>Concluído</t>
        </is>
      </c>
      <c r="V129" s="6" t="n"/>
      <c r="W129" s="6" t="n"/>
      <c r="X129" s="6" t="n"/>
      <c r="Y129" s="6" t="n"/>
      <c r="Z129" s="6" t="n"/>
      <c r="AA129" s="5" t="n"/>
      <c r="AB129" s="6">
        <f>B129&amp;"|"&amp;I129</f>
        <v/>
      </c>
      <c r="AC129">
        <f>IF($B129="","","|"&amp;SUBSTITUTE(TRIM(SUBSTITUTE(SUBSTITUTE(SUBSTITUTE(SUBSTITUTE(SUBSTITUTE(SUBSTITUTE(SUBSTITUTE(SUBSTITUTE(SUBSTITUTE(SUBSTITUTE(SUBSTITUTE(SUBSTITUTE(SUBSTITUTE(SUBSTITUTE(TRIM($B129&amp;""),CHAR(10),"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","|")&amp;"|")</f>
        <v/>
      </c>
      <c r="AD129">
        <f>TRIM($I129&amp;"")</f>
        <v/>
      </c>
    </row>
    <row r="130" ht="24" customHeight="1">
      <c r="A130" s="14" t="n">
        <v>46209</v>
      </c>
      <c r="B130" s="6" t="inlineStr">
        <is>
          <t>10210</t>
        </is>
      </c>
      <c r="C130" s="6" t="n"/>
      <c r="D130" s="6" t="inlineStr">
        <is>
          <t>9 COLADEIRAS</t>
        </is>
      </c>
      <c r="E130" s="6" t="inlineStr">
        <is>
          <t>30080001</t>
        </is>
      </c>
      <c r="F130" s="6" t="inlineStr">
        <is>
          <t>(2) BASE 620X620X12 MDP - MESA ASMT. 1,36X1,36</t>
        </is>
      </c>
      <c r="G130" s="6" t="inlineStr">
        <is>
          <t>9 COLADEIRAS</t>
        </is>
      </c>
      <c r="H130" s="6" t="inlineStr">
        <is>
          <t>9 COLADEIRAS</t>
        </is>
      </c>
      <c r="I130" s="4" t="inlineStr">
        <is>
          <t>9 COLADEIRAS</t>
        </is>
      </c>
      <c r="J130" s="4" t="n">
        <v>40</v>
      </c>
      <c r="K130" s="6">
        <f>IF($E130="","",IFERROR(INDEX(#REF!,MATCH($E130,#REF!,0)),IFERROR(INDEX(#REF!,MATCH(VALUE($E130),#REF!,0)),"")))</f>
        <v/>
      </c>
      <c r="L130" s="6">
        <f>IF($E130="","",IFERROR(INDEX(#REF!,MATCH($E130,#REF!,0)),IFERROR(INDEX(#REF!,MATCH(VALUE($E130),#REF!,0)),"")))</f>
        <v/>
      </c>
      <c r="M130" s="6">
        <f>IF(OR($J130="",$L130=""),"",IF($K130="",0,$K130)+$J130*$L130)</f>
        <v/>
      </c>
      <c r="N130" s="6" t="n">
        <v>46206</v>
      </c>
      <c r="O130" s="6" t="n">
        <v>40</v>
      </c>
      <c r="P130" s="6" t="n"/>
      <c r="Q130" s="6" t="n"/>
      <c r="R130" s="6" t="n"/>
      <c r="S130" s="6" t="n"/>
      <c r="T130" s="6">
        <f>IF(OR($J130="",$O130=""),"",$O130/$J130)</f>
        <v/>
      </c>
      <c r="U130" s="6" t="inlineStr">
        <is>
          <t>Concluído</t>
        </is>
      </c>
      <c r="V130" s="6" t="n"/>
      <c r="W130" s="6" t="n"/>
      <c r="X130" s="6" t="n"/>
      <c r="Y130" s="6" t="n"/>
      <c r="Z130" s="6" t="n"/>
      <c r="AA130" s="5" t="n"/>
      <c r="AB130" s="6">
        <f>B130&amp;"|"&amp;I130</f>
        <v/>
      </c>
      <c r="AC130">
        <f>IF($B130="","","|"&amp;SUBSTITUTE(TRIM(SUBSTITUTE(SUBSTITUTE(SUBSTITUTE(SUBSTITUTE(SUBSTITUTE(SUBSTITUTE(SUBSTITUTE(SUBSTITUTE(SUBSTITUTE(SUBSTITUTE(SUBSTITUTE(SUBSTITUTE(SUBSTITUTE(SUBSTITUTE(TRIM($B130&amp;""),CHAR(10),"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","|")&amp;"|")</f>
        <v/>
      </c>
      <c r="AD130">
        <f>TRIM($I130&amp;"")</f>
        <v/>
      </c>
    </row>
    <row r="131" ht="24" customHeight="1">
      <c r="A131" s="14" t="n">
        <v>46209</v>
      </c>
      <c r="B131" s="6" t="inlineStr">
        <is>
          <t>10210</t>
        </is>
      </c>
      <c r="C131" s="6" t="n"/>
      <c r="D131" s="6" t="inlineStr">
        <is>
          <t>9 COLADEIRAS</t>
        </is>
      </c>
      <c r="E131" s="6" t="inlineStr">
        <is>
          <t>30080004</t>
        </is>
      </c>
      <c r="F131" s="6" t="inlineStr">
        <is>
          <t>(6)TRAV. MAIOR 1320X65 (135)X15 MDP-AMST.1,36X1,36</t>
        </is>
      </c>
      <c r="G131" s="6" t="inlineStr">
        <is>
          <t>9 COLADEIRAS</t>
        </is>
      </c>
      <c r="H131" s="6" t="inlineStr">
        <is>
          <t>9 COLADEIRAS</t>
        </is>
      </c>
      <c r="I131" s="4" t="inlineStr">
        <is>
          <t>9 COLADEIRAS</t>
        </is>
      </c>
      <c r="J131" s="4" t="n">
        <v>80</v>
      </c>
      <c r="K131" s="6">
        <f>IF($E131="","",IFERROR(INDEX(#REF!,MATCH($E131,#REF!,0)),IFERROR(INDEX(#REF!,MATCH(VALUE($E131),#REF!,0)),"")))</f>
        <v/>
      </c>
      <c r="L131" s="6">
        <f>IF($E131="","",IFERROR(INDEX(#REF!,MATCH($E131,#REF!,0)),IFERROR(INDEX(#REF!,MATCH(VALUE($E131),#REF!,0)),"")))</f>
        <v/>
      </c>
      <c r="M131" s="6">
        <f>IF(OR($J131="",$L131=""),"",IF($K131="",0,$K131)+$J131*$L131)</f>
        <v/>
      </c>
      <c r="N131" s="6" t="n">
        <v>46206</v>
      </c>
      <c r="O131" s="6" t="n">
        <v>80</v>
      </c>
      <c r="P131" s="6" t="n"/>
      <c r="Q131" s="6" t="n"/>
      <c r="R131" s="6" t="n"/>
      <c r="S131" s="6" t="n"/>
      <c r="T131" s="6">
        <f>IF(OR($J131="",$O131=""),"",$O131/$J131)</f>
        <v/>
      </c>
      <c r="U131" s="6" t="inlineStr">
        <is>
          <t>Concluído</t>
        </is>
      </c>
      <c r="V131" s="6" t="n"/>
      <c r="W131" s="6" t="n"/>
      <c r="X131" s="6" t="n"/>
      <c r="Y131" s="6" t="n"/>
      <c r="Z131" s="6" t="n"/>
      <c r="AA131" s="5" t="n"/>
      <c r="AB131" s="6">
        <f>B131&amp;"|"&amp;I131</f>
        <v/>
      </c>
      <c r="AC131">
        <f>IF($B131="","","|"&amp;SUBSTITUTE(TRIM(SUBSTITUTE(SUBSTITUTE(SUBSTITUTE(SUBSTITUTE(SUBSTITUTE(SUBSTITUTE(SUBSTITUTE(SUBSTITUTE(SUBSTITUTE(SUBSTITUTE(SUBSTITUTE(SUBSTITUTE(SUBSTITUTE(SUBSTITUTE(TRIM($B131&amp;""),CHAR(10),"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","|")&amp;"|")</f>
        <v/>
      </c>
      <c r="AD131">
        <f>TRIM($I131&amp;"")</f>
        <v/>
      </c>
    </row>
    <row r="132" ht="24" customHeight="1">
      <c r="A132" s="14" t="n">
        <v>46209</v>
      </c>
      <c r="B132" s="6" t="inlineStr">
        <is>
          <t>10210</t>
        </is>
      </c>
      <c r="C132" s="6" t="n"/>
      <c r="D132" s="6" t="inlineStr">
        <is>
          <t>9 COLADEIRAS</t>
        </is>
      </c>
      <c r="E132" s="6" t="inlineStr">
        <is>
          <t>30080005</t>
        </is>
      </c>
      <c r="F132" s="6" t="inlineStr">
        <is>
          <t>(5) TRAV. MENOR1190X65X15 MDP-MESA AMST.1,36X1,36</t>
        </is>
      </c>
      <c r="G132" s="6" t="inlineStr">
        <is>
          <t>9 COLADEIRAS</t>
        </is>
      </c>
      <c r="H132" s="6" t="inlineStr">
        <is>
          <t>9 COLADEIRAS</t>
        </is>
      </c>
      <c r="I132" s="4" t="inlineStr">
        <is>
          <t>9 COLADEIRAS</t>
        </is>
      </c>
      <c r="J132" s="4" t="n">
        <v>6</v>
      </c>
      <c r="K132" s="6">
        <f>IF($E132="","",IFERROR(INDEX(#REF!,MATCH($E132,#REF!,0)),IFERROR(INDEX(#REF!,MATCH(VALUE($E132),#REF!,0)),"")))</f>
        <v/>
      </c>
      <c r="L132" s="6">
        <f>IF($E132="","",IFERROR(INDEX(#REF!,MATCH($E132,#REF!,0)),IFERROR(INDEX(#REF!,MATCH(VALUE($E132),#REF!,0)),"")))</f>
        <v/>
      </c>
      <c r="M132" s="6">
        <f>IF(OR($J132="",$L132=""),"",IF($K132="",0,$K132)+$J132*$L132)</f>
        <v/>
      </c>
      <c r="N132" s="6" t="n">
        <v>46209</v>
      </c>
      <c r="O132" s="6" t="n">
        <v>6</v>
      </c>
      <c r="P132" s="6" t="n"/>
      <c r="Q132" s="6" t="n"/>
      <c r="R132" s="6" t="n"/>
      <c r="S132" s="6" t="n"/>
      <c r="T132" s="6">
        <f>IF(OR($J132="",$O132=""),"",$O132/$J132)</f>
        <v/>
      </c>
      <c r="U132" s="6" t="inlineStr">
        <is>
          <t>Concluído</t>
        </is>
      </c>
      <c r="V132" s="6" t="n"/>
      <c r="W132" s="6" t="n"/>
      <c r="X132" s="6" t="n"/>
      <c r="Y132" s="6" t="n"/>
      <c r="Z132" s="6" t="n"/>
      <c r="AA132" s="5" t="n"/>
      <c r="AB132" s="6">
        <f>B132&amp;"|"&amp;I132</f>
        <v/>
      </c>
      <c r="AC132">
        <f>IF($B132="","","|"&amp;SUBSTITUTE(TRIM(SUBSTITUTE(SUBSTITUTE(SUBSTITUTE(SUBSTITUTE(SUBSTITUTE(SUBSTITUTE(SUBSTITUTE(SUBSTITUTE(SUBSTITUTE(SUBSTITUTE(SUBSTITUTE(SUBSTITUTE(SUBSTITUTE(SUBSTITUTE(TRIM($B132&amp;""),CHAR(10),"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","|")&amp;"|")</f>
        <v/>
      </c>
      <c r="AD132">
        <f>TRIM($I132&amp;"")</f>
        <v/>
      </c>
    </row>
    <row r="133" ht="24" customHeight="1">
      <c r="A133" s="14" t="n">
        <v>46209</v>
      </c>
      <c r="B133" s="6" t="inlineStr">
        <is>
          <t>10210</t>
        </is>
      </c>
      <c r="C133" s="6" t="n"/>
      <c r="D133" s="6" t="inlineStr">
        <is>
          <t>9 COLADEIRAS</t>
        </is>
      </c>
      <c r="E133" s="6" t="inlineStr">
        <is>
          <t>20019003</t>
        </is>
      </c>
      <c r="F133" s="6" t="inlineStr">
        <is>
          <t>(5) BASE 474X152X12 MDF - MESA SANTIAGO</t>
        </is>
      </c>
      <c r="G133" s="6" t="inlineStr">
        <is>
          <t>9 COLADEIRAS</t>
        </is>
      </c>
      <c r="H133" s="6" t="inlineStr">
        <is>
          <t>9 COLADEIRAS</t>
        </is>
      </c>
      <c r="I133" s="4" t="inlineStr">
        <is>
          <t>9 COLADEIRAS</t>
        </is>
      </c>
      <c r="J133" s="4" t="n">
        <v>40</v>
      </c>
      <c r="K133" s="6">
        <f>IF($E133="","",IFERROR(INDEX(#REF!,MATCH($E133,#REF!,0)),IFERROR(INDEX(#REF!,MATCH(VALUE($E133),#REF!,0)),"")))</f>
        <v/>
      </c>
      <c r="L133" s="6">
        <f>IF($E133="","",IFERROR(INDEX(#REF!,MATCH($E133,#REF!,0)),IFERROR(INDEX(#REF!,MATCH(VALUE($E133),#REF!,0)),"")))</f>
        <v/>
      </c>
      <c r="M133" s="6">
        <f>IF(OR($J133="",$L133=""),"",IF($K133="",0,$K133)+$J133*$L133)</f>
        <v/>
      </c>
      <c r="N133" s="6" t="n">
        <v>46209</v>
      </c>
      <c r="O133" s="6" t="n">
        <v>40</v>
      </c>
      <c r="P133" s="6" t="n"/>
      <c r="Q133" s="6" t="n"/>
      <c r="R133" s="6" t="n"/>
      <c r="S133" s="6" t="n"/>
      <c r="T133" s="6">
        <f>IF(OR($J133="",$O133=""),"",$O133/$J133)</f>
        <v/>
      </c>
      <c r="U133" s="6" t="inlineStr">
        <is>
          <t>Concluído</t>
        </is>
      </c>
      <c r="V133" s="6" t="n"/>
      <c r="W133" s="6" t="n"/>
      <c r="X133" s="6" t="n"/>
      <c r="Y133" s="6" t="n"/>
      <c r="Z133" s="6" t="n"/>
      <c r="AA133" s="5" t="n"/>
      <c r="AB133" s="6">
        <f>B133&amp;"|"&amp;I133</f>
        <v/>
      </c>
      <c r="AC133">
        <f>IF($B133="","","|"&amp;SUBSTITUTE(TRIM(SUBSTITUTE(SUBSTITUTE(SUBSTITUTE(SUBSTITUTE(SUBSTITUTE(SUBSTITUTE(SUBSTITUTE(SUBSTITUTE(SUBSTITUTE(SUBSTITUTE(SUBSTITUTE(SUBSTITUTE(SUBSTITUTE(SUBSTITUTE(TRIM($B133&amp;""),CHAR(10),"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","|")&amp;"|")</f>
        <v/>
      </c>
      <c r="AD133">
        <f>TRIM($I133&amp;"")</f>
        <v/>
      </c>
    </row>
    <row r="134" ht="24" customHeight="1">
      <c r="A134" s="14" t="n">
        <v>46209</v>
      </c>
      <c r="B134" s="6" t="inlineStr">
        <is>
          <t>10210</t>
        </is>
      </c>
      <c r="C134" s="6" t="n"/>
      <c r="D134" s="6" t="inlineStr">
        <is>
          <t>9 COLADEIRAS</t>
        </is>
      </c>
      <c r="E134" s="6" t="inlineStr">
        <is>
          <t>20019005</t>
        </is>
      </c>
      <c r="F134" s="6" t="inlineStr">
        <is>
          <t>RIPA 751X70X12 MDF - MESA SANTIAGO</t>
        </is>
      </c>
      <c r="G134" s="6" t="inlineStr">
        <is>
          <t>9 COLADEIRAS</t>
        </is>
      </c>
      <c r="H134" s="6" t="inlineStr">
        <is>
          <t>9 COLADEIRAS</t>
        </is>
      </c>
      <c r="I134" s="4" t="inlineStr">
        <is>
          <t>9 COLADEIRAS</t>
        </is>
      </c>
      <c r="J134" s="4" t="n">
        <v>436</v>
      </c>
      <c r="K134" s="6">
        <f>IF($E134="","",IFERROR(INDEX(#REF!,MATCH($E134,#REF!,0)),IFERROR(INDEX(#REF!,MATCH(VALUE($E134),#REF!,0)),"")))</f>
        <v/>
      </c>
      <c r="L134" s="6">
        <f>IF($E134="","",IFERROR(INDEX(#REF!,MATCH($E134,#REF!,0)),IFERROR(INDEX(#REF!,MATCH(VALUE($E134),#REF!,0)),"")))</f>
        <v/>
      </c>
      <c r="M134" s="6">
        <f>IF(OR($J134="",$L134=""),"",IF($K134="",0,$K134)+$J134*$L134)</f>
        <v/>
      </c>
      <c r="N134" s="6" t="n">
        <v>46209</v>
      </c>
      <c r="O134" s="6" t="n">
        <v>436</v>
      </c>
      <c r="P134" s="6" t="n"/>
      <c r="Q134" s="6" t="n"/>
      <c r="R134" s="6" t="n"/>
      <c r="S134" s="6" t="n"/>
      <c r="T134" s="6">
        <f>IF(OR($J134="",$O134=""),"",$O134/$J134)</f>
        <v/>
      </c>
      <c r="U134" s="6" t="inlineStr">
        <is>
          <t>Concluído</t>
        </is>
      </c>
      <c r="V134" s="6" t="n"/>
      <c r="W134" s="6" t="n"/>
      <c r="X134" s="6" t="n"/>
      <c r="Y134" s="6" t="n"/>
      <c r="Z134" s="6" t="n"/>
      <c r="AA134" s="5" t="n"/>
      <c r="AB134" s="6">
        <f>B134&amp;"|"&amp;I134</f>
        <v/>
      </c>
      <c r="AC134">
        <f>IF($B134="","","|"&amp;SUBSTITUTE(TRIM(SUBSTITUTE(SUBSTITUTE(SUBSTITUTE(SUBSTITUTE(SUBSTITUTE(SUBSTITUTE(SUBSTITUTE(SUBSTITUTE(SUBSTITUTE(SUBSTITUTE(SUBSTITUTE(SUBSTITUTE(SUBSTITUTE(SUBSTITUTE(TRIM($B134&amp;""),CHAR(10),"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","|")&amp;"|")</f>
        <v/>
      </c>
      <c r="AD134">
        <f>TRIM($I134&amp;"")</f>
        <v/>
      </c>
    </row>
    <row r="135" ht="24" customHeight="1">
      <c r="A135" s="14" t="n">
        <v>46209</v>
      </c>
      <c r="B135" s="6" t="inlineStr">
        <is>
          <t>10210</t>
        </is>
      </c>
      <c r="C135" s="6" t="n"/>
      <c r="D135" s="6" t="inlineStr">
        <is>
          <t>9 COLADEIRAS</t>
        </is>
      </c>
      <c r="E135" s="6" t="inlineStr">
        <is>
          <t>20019603</t>
        </is>
      </c>
      <c r="F135" s="6" t="inlineStr">
        <is>
          <t>(3) BASE 572X572X12 MDF - MESA SANTIAGO 1,36</t>
        </is>
      </c>
      <c r="G135" s="6" t="inlineStr">
        <is>
          <t>9 COLADEIRAS</t>
        </is>
      </c>
      <c r="H135" s="6" t="inlineStr">
        <is>
          <t>9 COLADEIRAS</t>
        </is>
      </c>
      <c r="I135" s="4" t="inlineStr">
        <is>
          <t>9 COLADEIRAS</t>
        </is>
      </c>
      <c r="J135" s="4" t="n">
        <v>3</v>
      </c>
      <c r="K135" s="6">
        <f>IF($E135="","",IFERROR(INDEX(#REF!,MATCH($E135,#REF!,0)),IFERROR(INDEX(#REF!,MATCH(VALUE($E135),#REF!,0)),"")))</f>
        <v/>
      </c>
      <c r="L135" s="6">
        <f>IF($E135="","",IFERROR(INDEX(#REF!,MATCH($E135,#REF!,0)),IFERROR(INDEX(#REF!,MATCH(VALUE($E135),#REF!,0)),"")))</f>
        <v/>
      </c>
      <c r="M135" s="6">
        <f>IF(OR($J135="",$L135=""),"",IF($K135="",0,$K135)+$J135*$L135)</f>
        <v/>
      </c>
      <c r="N135" s="6" t="n">
        <v>46209</v>
      </c>
      <c r="O135" s="6" t="n">
        <v>3</v>
      </c>
      <c r="P135" s="6" t="n"/>
      <c r="Q135" s="6" t="n"/>
      <c r="R135" s="6" t="n"/>
      <c r="S135" s="6" t="n"/>
      <c r="T135" s="6">
        <f>IF(OR($J135="",$O135=""),"",$O135/$J135)</f>
        <v/>
      </c>
      <c r="U135" s="6" t="inlineStr">
        <is>
          <t>Concluído</t>
        </is>
      </c>
      <c r="V135" s="6" t="n"/>
      <c r="W135" s="6" t="n"/>
      <c r="X135" s="6" t="n"/>
      <c r="Y135" s="6" t="n"/>
      <c r="Z135" s="6" t="n"/>
      <c r="AA135" s="5" t="n"/>
      <c r="AB135" s="6">
        <f>B135&amp;"|"&amp;I135</f>
        <v/>
      </c>
      <c r="AC135">
        <f>IF($B135="","","|"&amp;SUBSTITUTE(TRIM(SUBSTITUTE(SUBSTITUTE(SUBSTITUTE(SUBSTITUTE(SUBSTITUTE(SUBSTITUTE(SUBSTITUTE(SUBSTITUTE(SUBSTITUTE(SUBSTITUTE(SUBSTITUTE(SUBSTITUTE(SUBSTITUTE(SUBSTITUTE(TRIM($B135&amp;""),CHAR(10),"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","|")&amp;"|")</f>
        <v/>
      </c>
      <c r="AD135">
        <f>TRIM($I135&amp;"")</f>
        <v/>
      </c>
    </row>
    <row r="136" ht="24" customHeight="1">
      <c r="A136" s="14" t="n">
        <v>46209</v>
      </c>
      <c r="B136" s="6" t="inlineStr">
        <is>
          <t>10210</t>
        </is>
      </c>
      <c r="C136" s="6" t="n"/>
      <c r="D136" s="6" t="inlineStr">
        <is>
          <t>9 COLADEIRAS</t>
        </is>
      </c>
      <c r="E136" s="6" t="inlineStr">
        <is>
          <t>20019606</t>
        </is>
      </c>
      <c r="F136" s="6" t="inlineStr">
        <is>
          <t>(1-6) LATERAL RIPADA - MESA SANTIAGO 1,36</t>
        </is>
      </c>
      <c r="G136" s="6" t="inlineStr">
        <is>
          <t>9 COLADEIRAS</t>
        </is>
      </c>
      <c r="H136" s="6" t="inlineStr">
        <is>
          <t>9 COLADEIRAS</t>
        </is>
      </c>
      <c r="I136" s="4" t="inlineStr">
        <is>
          <t>9 COLADEIRAS</t>
        </is>
      </c>
      <c r="J136" s="4" t="n">
        <v>6</v>
      </c>
      <c r="K136" s="6">
        <f>IF($E136="","",IFERROR(INDEX(#REF!,MATCH($E136,#REF!,0)),IFERROR(INDEX(#REF!,MATCH(VALUE($E136),#REF!,0)),"")))</f>
        <v/>
      </c>
      <c r="L136" s="6">
        <f>IF($E136="","",IFERROR(INDEX(#REF!,MATCH($E136,#REF!,0)),IFERROR(INDEX(#REF!,MATCH(VALUE($E136),#REF!,0)),"")))</f>
        <v/>
      </c>
      <c r="M136" s="6">
        <f>IF(OR($J136="",$L136=""),"",IF($K136="",0,$K136)+$J136*$L136)</f>
        <v/>
      </c>
      <c r="N136" s="6" t="n">
        <v>46209</v>
      </c>
      <c r="O136" s="6" t="n">
        <v>6</v>
      </c>
      <c r="P136" s="6" t="n"/>
      <c r="Q136" s="6" t="n"/>
      <c r="R136" s="6" t="n"/>
      <c r="S136" s="6" t="n"/>
      <c r="T136" s="6">
        <f>IF(OR($J136="",$O136=""),"",$O136/$J136)</f>
        <v/>
      </c>
      <c r="U136" s="6" t="inlineStr">
        <is>
          <t>Concluído</t>
        </is>
      </c>
      <c r="V136" s="6" t="n"/>
      <c r="W136" s="6" t="n"/>
      <c r="X136" s="6" t="n"/>
      <c r="Y136" s="6" t="n"/>
      <c r="Z136" s="6" t="n"/>
      <c r="AA136" s="5" t="n"/>
      <c r="AB136" s="6">
        <f>B136&amp;"|"&amp;I136</f>
        <v/>
      </c>
      <c r="AC136">
        <f>IF($B136="","","|"&amp;SUBSTITUTE(TRIM(SUBSTITUTE(SUBSTITUTE(SUBSTITUTE(SUBSTITUTE(SUBSTITUTE(SUBSTITUTE(SUBSTITUTE(SUBSTITUTE(SUBSTITUTE(SUBSTITUTE(SUBSTITUTE(SUBSTITUTE(SUBSTITUTE(SUBSTITUTE(TRIM($B136&amp;""),CHAR(10),"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","|")&amp;"|")</f>
        <v/>
      </c>
      <c r="AD136">
        <f>TRIM($I136&amp;"")</f>
        <v/>
      </c>
    </row>
    <row r="137" ht="24" customHeight="1">
      <c r="A137" s="14" t="n">
        <v>46209</v>
      </c>
      <c r="B137" s="6" t="inlineStr">
        <is>
          <t>10210</t>
        </is>
      </c>
      <c r="C137" s="6" t="n"/>
      <c r="D137" s="6" t="inlineStr">
        <is>
          <t>9 COLADEIRAS</t>
        </is>
      </c>
      <c r="E137" s="6" t="inlineStr">
        <is>
          <t>30080006</t>
        </is>
      </c>
      <c r="F137" s="6" t="inlineStr">
        <is>
          <t>(1)LAT. C/FRISO 750X590X12 MDF-MESA AMST.1,36X1,36</t>
        </is>
      </c>
      <c r="G137" s="6" t="inlineStr">
        <is>
          <t>9 COLADEIRAS</t>
        </is>
      </c>
      <c r="H137" s="6" t="inlineStr">
        <is>
          <t>9 COLADEIRAS</t>
        </is>
      </c>
      <c r="I137" s="4" t="inlineStr">
        <is>
          <t>9 COLADEIRAS</t>
        </is>
      </c>
      <c r="J137" s="4" t="n">
        <v>80</v>
      </c>
      <c r="K137" s="6">
        <f>IF($E137="","",IFERROR(INDEX(#REF!,MATCH($E137,#REF!,0)),IFERROR(INDEX(#REF!,MATCH(VALUE($E137),#REF!,0)),"")))</f>
        <v/>
      </c>
      <c r="L137" s="6">
        <f>IF($E137="","",IFERROR(INDEX(#REF!,MATCH($E137,#REF!,0)),IFERROR(INDEX(#REF!,MATCH(VALUE($E137),#REF!,0)),"")))</f>
        <v/>
      </c>
      <c r="M137" s="6">
        <f>IF(OR($J137="",$L137=""),"",IF($K137="",0,$K137)+$J137*$L137)</f>
        <v/>
      </c>
      <c r="N137" s="6" t="n">
        <v>46206</v>
      </c>
      <c r="O137" s="6" t="n">
        <v>80</v>
      </c>
      <c r="P137" s="6" t="n"/>
      <c r="Q137" s="6" t="n"/>
      <c r="R137" s="6" t="n"/>
      <c r="S137" s="6" t="n"/>
      <c r="T137" s="6">
        <f>IF(OR($J137="",$O137=""),"",$O137/$J137)</f>
        <v/>
      </c>
      <c r="U137" s="6" t="inlineStr">
        <is>
          <t>Concluído</t>
        </is>
      </c>
      <c r="V137" s="6" t="n"/>
      <c r="W137" s="6" t="n"/>
      <c r="X137" s="6" t="n"/>
      <c r="Y137" s="6" t="n"/>
      <c r="Z137" s="6" t="n"/>
      <c r="AA137" s="5" t="n"/>
      <c r="AB137" s="6">
        <f>B137&amp;"|"&amp;I137</f>
        <v/>
      </c>
      <c r="AC137">
        <f>IF($B137="","","|"&amp;SUBSTITUTE(TRIM(SUBSTITUTE(SUBSTITUTE(SUBSTITUTE(SUBSTITUTE(SUBSTITUTE(SUBSTITUTE(SUBSTITUTE(SUBSTITUTE(SUBSTITUTE(SUBSTITUTE(SUBSTITUTE(SUBSTITUTE(SUBSTITUTE(SUBSTITUTE(TRIM($B137&amp;""),CHAR(10),"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","|")&amp;"|")</f>
        <v/>
      </c>
      <c r="AD137">
        <f>TRIM($I137&amp;"")</f>
        <v/>
      </c>
    </row>
    <row r="138" ht="24" customHeight="1">
      <c r="A138" s="14" t="n">
        <v>46209</v>
      </c>
      <c r="B138" s="6" t="inlineStr">
        <is>
          <t>10210</t>
        </is>
      </c>
      <c r="C138" s="6" t="n"/>
      <c r="D138" s="6" t="inlineStr">
        <is>
          <t>9 COLADEIRAS</t>
        </is>
      </c>
      <c r="E138" s="6" t="inlineStr">
        <is>
          <t>20013102</t>
        </is>
      </c>
      <c r="F138" s="6" t="inlineStr">
        <is>
          <t>(10)PE MAIOR 760X100 (170) X15 MDF-MIAMI 1,37X0,80</t>
        </is>
      </c>
      <c r="G138" s="6" t="inlineStr">
        <is>
          <t>9 COLADEIRAS</t>
        </is>
      </c>
      <c r="H138" s="6" t="inlineStr">
        <is>
          <t>9 COLADEIRAS</t>
        </is>
      </c>
      <c r="I138" s="4" t="inlineStr">
        <is>
          <t>9 COLADEIRAS</t>
        </is>
      </c>
      <c r="J138" s="4" t="n">
        <v>560</v>
      </c>
      <c r="K138" s="6">
        <f>IF($E138="","",IFERROR(INDEX(#REF!,MATCH($E138,#REF!,0)),IFERROR(INDEX(#REF!,MATCH(VALUE($E138),#REF!,0)),"")))</f>
        <v/>
      </c>
      <c r="L138" s="6">
        <f>IF($E138="","",IFERROR(INDEX(#REF!,MATCH($E138,#REF!,0)),IFERROR(INDEX(#REF!,MATCH(VALUE($E138),#REF!,0)),"")))</f>
        <v/>
      </c>
      <c r="M138" s="6">
        <f>IF(OR($J138="",$L138=""),"",IF($K138="",0,$K138)+$J138*$L138)</f>
        <v/>
      </c>
      <c r="N138" s="6" t="n">
        <v>46206</v>
      </c>
      <c r="O138" s="6" t="n">
        <v>560</v>
      </c>
      <c r="P138" s="6" t="n"/>
      <c r="Q138" s="6" t="n"/>
      <c r="R138" s="6" t="n"/>
      <c r="S138" s="6" t="n"/>
      <c r="T138" s="6">
        <f>IF(OR($J138="",$O138=""),"",$O138/$J138)</f>
        <v/>
      </c>
      <c r="U138" s="6" t="inlineStr">
        <is>
          <t>Concluído</t>
        </is>
      </c>
      <c r="V138" s="6" t="n"/>
      <c r="W138" s="6" t="n"/>
      <c r="X138" s="6" t="n"/>
      <c r="Y138" s="6" t="n"/>
      <c r="Z138" s="6" t="n"/>
      <c r="AA138" s="5" t="n"/>
      <c r="AB138" s="6">
        <f>B138&amp;"|"&amp;I138</f>
        <v/>
      </c>
      <c r="AC138">
        <f>IF($B138="","","|"&amp;SUBSTITUTE(TRIM(SUBSTITUTE(SUBSTITUTE(SUBSTITUTE(SUBSTITUTE(SUBSTITUTE(SUBSTITUTE(SUBSTITUTE(SUBSTITUTE(SUBSTITUTE(SUBSTITUTE(SUBSTITUTE(SUBSTITUTE(SUBSTITUTE(SUBSTITUTE(TRIM($B138&amp;""),CHAR(10),"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","|")&amp;"|")</f>
        <v/>
      </c>
      <c r="AD138">
        <f>TRIM($I138&amp;"")</f>
        <v/>
      </c>
    </row>
    <row r="139" ht="24" customHeight="1">
      <c r="A139" s="14" t="n">
        <v>46209</v>
      </c>
      <c r="B139" s="6" t="inlineStr">
        <is>
          <t>10210</t>
        </is>
      </c>
      <c r="C139" s="6" t="n"/>
      <c r="D139" s="6" t="inlineStr">
        <is>
          <t>9 COLADEIRAS</t>
        </is>
      </c>
      <c r="E139" s="6" t="inlineStr">
        <is>
          <t>20013103</t>
        </is>
      </c>
      <c r="F139" s="6" t="inlineStr">
        <is>
          <t>(4) PE MENOR 760X85 (135) X15 MDF-MIAMI 1,37X0,80</t>
        </is>
      </c>
      <c r="G139" s="6" t="inlineStr">
        <is>
          <t>9 COLADEIRAS</t>
        </is>
      </c>
      <c r="H139" s="6" t="inlineStr">
        <is>
          <t>9 COLADEIRAS</t>
        </is>
      </c>
      <c r="I139" s="4" t="inlineStr">
        <is>
          <t>9 COLADEIRAS</t>
        </is>
      </c>
      <c r="J139" s="4" t="n">
        <v>560</v>
      </c>
      <c r="K139" s="6">
        <f>IF($E139="","",IFERROR(INDEX(#REF!,MATCH($E139,#REF!,0)),IFERROR(INDEX(#REF!,MATCH(VALUE($E139),#REF!,0)),"")))</f>
        <v/>
      </c>
      <c r="L139" s="6">
        <f>IF($E139="","",IFERROR(INDEX(#REF!,MATCH($E139,#REF!,0)),IFERROR(INDEX(#REF!,MATCH(VALUE($E139),#REF!,0)),"")))</f>
        <v/>
      </c>
      <c r="M139" s="6">
        <f>IF(OR($J139="",$L139=""),"",IF($K139="",0,$K139)+$J139*$L139)</f>
        <v/>
      </c>
      <c r="N139" s="6" t="n">
        <v>46206</v>
      </c>
      <c r="O139" s="6" t="n">
        <v>560</v>
      </c>
      <c r="P139" s="6" t="n"/>
      <c r="Q139" s="6" t="n"/>
      <c r="R139" s="6" t="n"/>
      <c r="S139" s="6" t="n"/>
      <c r="T139" s="6">
        <f>IF(OR($J139="",$O139=""),"",$O139/$J139)</f>
        <v/>
      </c>
      <c r="U139" s="6" t="inlineStr">
        <is>
          <t>Concluído</t>
        </is>
      </c>
      <c r="V139" s="6" t="n"/>
      <c r="W139" s="6" t="n"/>
      <c r="X139" s="6" t="n"/>
      <c r="Y139" s="6" t="n"/>
      <c r="Z139" s="6" t="n"/>
      <c r="AA139" s="5" t="n"/>
      <c r="AB139" s="6">
        <f>B139&amp;"|"&amp;I139</f>
        <v/>
      </c>
      <c r="AC139">
        <f>IF($B139="","","|"&amp;SUBSTITUTE(TRIM(SUBSTITUTE(SUBSTITUTE(SUBSTITUTE(SUBSTITUTE(SUBSTITUTE(SUBSTITUTE(SUBSTITUTE(SUBSTITUTE(SUBSTITUTE(SUBSTITUTE(SUBSTITUTE(SUBSTITUTE(SUBSTITUTE(SUBSTITUTE(TRIM($B139&amp;""),CHAR(10),"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","|")&amp;"|")</f>
        <v/>
      </c>
      <c r="AD139">
        <f>TRIM($I139&amp;"")</f>
        <v/>
      </c>
    </row>
    <row r="140" ht="24" customHeight="1">
      <c r="A140" s="14" t="n">
        <v>46209</v>
      </c>
      <c r="B140" s="6" t="inlineStr">
        <is>
          <t>10210</t>
        </is>
      </c>
      <c r="C140" s="6" t="n"/>
      <c r="D140" s="6" t="inlineStr">
        <is>
          <t>9 COLADEIRAS</t>
        </is>
      </c>
      <c r="E140" s="6" t="inlineStr">
        <is>
          <t>200303204</t>
        </is>
      </c>
      <c r="F140" s="6" t="inlineStr">
        <is>
          <t>TAMPO ENGROSSADO (R100) - 1360X900X40 MDF</t>
        </is>
      </c>
      <c r="G140" s="6" t="inlineStr">
        <is>
          <t>9 COLADEIRAS</t>
        </is>
      </c>
      <c r="H140" s="6" t="inlineStr">
        <is>
          <t>9 COLADEIRAS</t>
        </is>
      </c>
      <c r="I140" s="4" t="inlineStr">
        <is>
          <t>9 COLADEIRAS</t>
        </is>
      </c>
      <c r="J140" s="4" t="n">
        <v>1</v>
      </c>
      <c r="K140" s="6">
        <f>IF($E140="","",IFERROR(INDEX(#REF!,MATCH($E140,#REF!,0)),IFERROR(INDEX(#REF!,MATCH(VALUE($E140),#REF!,0)),"")))</f>
        <v/>
      </c>
      <c r="L140" s="6">
        <f>IF($E140="","",IFERROR(INDEX(#REF!,MATCH($E140,#REF!,0)),IFERROR(INDEX(#REF!,MATCH(VALUE($E140),#REF!,0)),"")))</f>
        <v/>
      </c>
      <c r="M140" s="6">
        <f>IF(OR($J140="",$L140=""),"",IF($K140="",0,$K140)+$J140*$L140)</f>
        <v/>
      </c>
      <c r="N140" s="6" t="n">
        <v>46206</v>
      </c>
      <c r="O140" s="6" t="n">
        <v>1</v>
      </c>
      <c r="P140" s="6" t="n"/>
      <c r="Q140" s="6" t="n"/>
      <c r="R140" s="6" t="n"/>
      <c r="S140" s="6" t="n"/>
      <c r="T140" s="6">
        <f>IF(OR($J140="",$O140=""),"",$O140/$J140)</f>
        <v/>
      </c>
      <c r="U140" s="6" t="inlineStr">
        <is>
          <t>Concluído</t>
        </is>
      </c>
      <c r="V140" s="6" t="n"/>
      <c r="W140" s="6" t="n"/>
      <c r="X140" s="6" t="n"/>
      <c r="Y140" s="6" t="n"/>
      <c r="Z140" s="6" t="n"/>
      <c r="AA140" s="5" t="n"/>
      <c r="AB140" s="6">
        <f>B140&amp;"|"&amp;I140</f>
        <v/>
      </c>
      <c r="AC140">
        <f>IF($B140="","","|"&amp;SUBSTITUTE(TRIM(SUBSTITUTE(SUBSTITUTE(SUBSTITUTE(SUBSTITUTE(SUBSTITUTE(SUBSTITUTE(SUBSTITUTE(SUBSTITUTE(SUBSTITUTE(SUBSTITUTE(SUBSTITUTE(SUBSTITUTE(SUBSTITUTE(SUBSTITUTE(TRIM($B140&amp;""),CHAR(10),"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","|")&amp;"|")</f>
        <v/>
      </c>
      <c r="AD140">
        <f>TRIM($I140&amp;"")</f>
        <v/>
      </c>
    </row>
    <row r="141" ht="24" customHeight="1">
      <c r="A141" s="14" t="n">
        <v>46209</v>
      </c>
      <c r="B141" s="6" t="inlineStr">
        <is>
          <t>10210</t>
        </is>
      </c>
      <c r="C141" s="6" t="n"/>
      <c r="D141" s="6" t="inlineStr">
        <is>
          <t>9 COLADEIRAS</t>
        </is>
      </c>
      <c r="E141" s="6" t="inlineStr">
        <is>
          <t>200303205</t>
        </is>
      </c>
      <c r="F141" s="6" t="inlineStr">
        <is>
          <t>TAMPO ENGROSSADO R100 C/ VIDRO 1360X900X40 MDF</t>
        </is>
      </c>
      <c r="G141" s="6" t="inlineStr">
        <is>
          <t>9 COLADEIRAS</t>
        </is>
      </c>
      <c r="H141" s="6" t="inlineStr">
        <is>
          <t>9 COLADEIRAS</t>
        </is>
      </c>
      <c r="I141" s="4" t="inlineStr">
        <is>
          <t>9 COLADEIRAS</t>
        </is>
      </c>
      <c r="J141" s="4" t="n">
        <v>7</v>
      </c>
      <c r="K141" s="6">
        <f>IF($E141="","",IFERROR(INDEX(#REF!,MATCH($E141,#REF!,0)),IFERROR(INDEX(#REF!,MATCH(VALUE($E141),#REF!,0)),"")))</f>
        <v/>
      </c>
      <c r="L141" s="6">
        <f>IF($E141="","",IFERROR(INDEX(#REF!,MATCH($E141,#REF!,0)),IFERROR(INDEX(#REF!,MATCH(VALUE($E141),#REF!,0)),"")))</f>
        <v/>
      </c>
      <c r="M141" s="6">
        <f>IF(OR($J141="",$L141=""),"",IF($K141="",0,$K141)+$J141*$L141)</f>
        <v/>
      </c>
      <c r="N141" s="6" t="n">
        <v>46209</v>
      </c>
      <c r="O141" s="6" t="n">
        <v>7</v>
      </c>
      <c r="P141" s="6" t="n"/>
      <c r="Q141" s="6" t="n"/>
      <c r="R141" s="6" t="n"/>
      <c r="S141" s="6" t="n"/>
      <c r="T141" s="6">
        <f>IF(OR($J141="",$O141=""),"",$O141/$J141)</f>
        <v/>
      </c>
      <c r="U141" s="6" t="inlineStr">
        <is>
          <t>Concluído</t>
        </is>
      </c>
      <c r="V141" s="6" t="n"/>
      <c r="W141" s="6" t="n"/>
      <c r="X141" s="6" t="n"/>
      <c r="Y141" s="6" t="n"/>
      <c r="Z141" s="6" t="n"/>
      <c r="AA141" s="5" t="n"/>
      <c r="AB141" s="6">
        <f>B141&amp;"|"&amp;I141</f>
        <v/>
      </c>
      <c r="AC141">
        <f>IF($B141="","","|"&amp;SUBSTITUTE(TRIM(SUBSTITUTE(SUBSTITUTE(SUBSTITUTE(SUBSTITUTE(SUBSTITUTE(SUBSTITUTE(SUBSTITUTE(SUBSTITUTE(SUBSTITUTE(SUBSTITUTE(SUBSTITUTE(SUBSTITUTE(SUBSTITUTE(SUBSTITUTE(TRIM($B141&amp;""),CHAR(10),"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","|")&amp;"|")</f>
        <v/>
      </c>
      <c r="AD141">
        <f>TRIM($I141&amp;"")</f>
        <v/>
      </c>
    </row>
    <row r="142" ht="24" customHeight="1">
      <c r="A142" s="14" t="n">
        <v>46209</v>
      </c>
      <c r="B142" s="6" t="inlineStr">
        <is>
          <t>10210</t>
        </is>
      </c>
      <c r="C142" s="6" t="n"/>
      <c r="D142" s="6" t="inlineStr">
        <is>
          <t>9 COLADEIRAS</t>
        </is>
      </c>
      <c r="E142" s="6" t="inlineStr">
        <is>
          <t>200306101</t>
        </is>
      </c>
      <c r="F142" s="6" t="inlineStr">
        <is>
          <t>PE 790(800)X100X50 MDP - MESA GENOVA</t>
        </is>
      </c>
      <c r="G142" s="6" t="inlineStr">
        <is>
          <t>9 COLADEIRAS</t>
        </is>
      </c>
      <c r="H142" s="6" t="inlineStr">
        <is>
          <t>9 COLADEIRAS</t>
        </is>
      </c>
      <c r="I142" s="4" t="inlineStr">
        <is>
          <t>9 COLADEIRAS</t>
        </is>
      </c>
      <c r="J142" s="4" t="n">
        <v>44</v>
      </c>
      <c r="K142" s="6">
        <f>IF($E142="","",IFERROR(INDEX(#REF!,MATCH($E142,#REF!,0)),IFERROR(INDEX(#REF!,MATCH(VALUE($E142),#REF!,0)),"")))</f>
        <v/>
      </c>
      <c r="L142" s="6">
        <f>IF($E142="","",IFERROR(INDEX(#REF!,MATCH($E142,#REF!,0)),IFERROR(INDEX(#REF!,MATCH(VALUE($E142),#REF!,0)),"")))</f>
        <v/>
      </c>
      <c r="M142" s="6">
        <f>IF(OR($J142="",$L142=""),"",IF($K142="",0,$K142)+$J142*$L142)</f>
        <v/>
      </c>
      <c r="N142" s="6" t="n">
        <v>46206</v>
      </c>
      <c r="O142" s="6" t="n">
        <v>44</v>
      </c>
      <c r="P142" s="6" t="n"/>
      <c r="Q142" s="6" t="n"/>
      <c r="R142" s="6" t="n"/>
      <c r="S142" s="6" t="n"/>
      <c r="T142" s="6">
        <f>IF(OR($J142="",$O142=""),"",$O142/$J142)</f>
        <v/>
      </c>
      <c r="U142" s="6" t="inlineStr">
        <is>
          <t>Concluído</t>
        </is>
      </c>
      <c r="V142" s="6" t="n"/>
      <c r="W142" s="6" t="n"/>
      <c r="X142" s="6" t="n"/>
      <c r="Y142" s="6" t="n"/>
      <c r="Z142" s="6" t="n"/>
      <c r="AA142" s="5" t="n"/>
      <c r="AB142" s="6">
        <f>B142&amp;"|"&amp;I142</f>
        <v/>
      </c>
      <c r="AC142">
        <f>IF($B142="","","|"&amp;SUBSTITUTE(TRIM(SUBSTITUTE(SUBSTITUTE(SUBSTITUTE(SUBSTITUTE(SUBSTITUTE(SUBSTITUTE(SUBSTITUTE(SUBSTITUTE(SUBSTITUTE(SUBSTITUTE(SUBSTITUTE(SUBSTITUTE(SUBSTITUTE(SUBSTITUTE(TRIM($B142&amp;""),CHAR(10),"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","|")&amp;"|")</f>
        <v/>
      </c>
      <c r="AD142">
        <f>TRIM($I142&amp;"")</f>
        <v/>
      </c>
    </row>
    <row r="143" ht="24" customHeight="1">
      <c r="A143" s="14" t="n">
        <v>46209</v>
      </c>
      <c r="B143" s="6" t="inlineStr">
        <is>
          <t>10210</t>
        </is>
      </c>
      <c r="C143" s="6" t="n"/>
      <c r="D143" s="6" t="inlineStr">
        <is>
          <t>9 COLADEIRAS</t>
        </is>
      </c>
      <c r="E143" s="6" t="inlineStr">
        <is>
          <t>200306102</t>
        </is>
      </c>
      <c r="F143" s="6" t="inlineStr">
        <is>
          <t>BASE DOS PES 634(653)X95X50 MDP - MESA GENOVA</t>
        </is>
      </c>
      <c r="G143" s="6" t="inlineStr">
        <is>
          <t>9 COLADEIRAS</t>
        </is>
      </c>
      <c r="H143" s="6" t="inlineStr">
        <is>
          <t>9 COLADEIRAS</t>
        </is>
      </c>
      <c r="I143" s="4" t="inlineStr">
        <is>
          <t>9 COLADEIRAS</t>
        </is>
      </c>
      <c r="J143" s="4" t="n">
        <v>22</v>
      </c>
      <c r="K143" s="6">
        <f>IF($E143="","",IFERROR(INDEX(#REF!,MATCH($E143,#REF!,0)),IFERROR(INDEX(#REF!,MATCH(VALUE($E143),#REF!,0)),"")))</f>
        <v/>
      </c>
      <c r="L143" s="6">
        <f>IF($E143="","",IFERROR(INDEX(#REF!,MATCH($E143,#REF!,0)),IFERROR(INDEX(#REF!,MATCH(VALUE($E143),#REF!,0)),"")))</f>
        <v/>
      </c>
      <c r="M143" s="6">
        <f>IF(OR($J143="",$L143=""),"",IF($K143="",0,$K143)+$J143*$L143)</f>
        <v/>
      </c>
      <c r="N143" s="6" t="n">
        <v>46206</v>
      </c>
      <c r="O143" s="6" t="n">
        <v>22</v>
      </c>
      <c r="P143" s="6" t="n"/>
      <c r="Q143" s="6" t="n"/>
      <c r="R143" s="6" t="n"/>
      <c r="S143" s="6" t="n"/>
      <c r="T143" s="6">
        <f>IF(OR($J143="",$O143=""),"",$O143/$J143)</f>
        <v/>
      </c>
      <c r="U143" s="6" t="inlineStr">
        <is>
          <t>Concluído</t>
        </is>
      </c>
      <c r="V143" s="6" t="n"/>
      <c r="W143" s="6" t="n"/>
      <c r="X143" s="6" t="n"/>
      <c r="Y143" s="6" t="n"/>
      <c r="Z143" s="6" t="n"/>
      <c r="AA143" s="5" t="n"/>
      <c r="AB143" s="6">
        <f>B143&amp;"|"&amp;I143</f>
        <v/>
      </c>
      <c r="AC143">
        <f>IF($B143="","","|"&amp;SUBSTITUTE(TRIM(SUBSTITUTE(SUBSTITUTE(SUBSTITUTE(SUBSTITUTE(SUBSTITUTE(SUBSTITUTE(SUBSTITUTE(SUBSTITUTE(SUBSTITUTE(SUBSTITUTE(SUBSTITUTE(SUBSTITUTE(SUBSTITUTE(SUBSTITUTE(TRIM($B143&amp;""),CHAR(10),"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","|")&amp;"|")</f>
        <v/>
      </c>
      <c r="AD143">
        <f>TRIM($I143&amp;"")</f>
        <v/>
      </c>
    </row>
    <row r="144" ht="24" customHeight="1">
      <c r="A144" s="14" t="n">
        <v>46209</v>
      </c>
      <c r="B144" s="6" t="inlineStr">
        <is>
          <t>10210</t>
        </is>
      </c>
      <c r="C144" s="6" t="n"/>
      <c r="D144" s="6" t="inlineStr">
        <is>
          <t>9 COLADEIRAS</t>
        </is>
      </c>
      <c r="E144" s="6" t="inlineStr">
        <is>
          <t>200306204</t>
        </is>
      </c>
      <c r="F144" s="6" t="inlineStr">
        <is>
          <t>TAMPO MONTADO 1600X900X45 MDF-TAMPO C/ENGROS R100</t>
        </is>
      </c>
      <c r="G144" s="6" t="inlineStr">
        <is>
          <t>9 COLADEIRAS</t>
        </is>
      </c>
      <c r="H144" s="6" t="inlineStr">
        <is>
          <t>9 COLADEIRAS</t>
        </is>
      </c>
      <c r="I144" s="4" t="inlineStr">
        <is>
          <t>9 COLADEIRAS</t>
        </is>
      </c>
      <c r="J144" s="4" t="n">
        <v>1</v>
      </c>
      <c r="K144" s="6">
        <f>IF($E144="","",IFERROR(INDEX(#REF!,MATCH($E144,#REF!,0)),IFERROR(INDEX(#REF!,MATCH(VALUE($E144),#REF!,0)),"")))</f>
        <v/>
      </c>
      <c r="L144" s="6">
        <f>IF($E144="","",IFERROR(INDEX(#REF!,MATCH($E144,#REF!,0)),IFERROR(INDEX(#REF!,MATCH(VALUE($E144),#REF!,0)),"")))</f>
        <v/>
      </c>
      <c r="M144" s="6">
        <f>IF(OR($J144="",$L144=""),"",IF($K144="",0,$K144)+$J144*$L144)</f>
        <v/>
      </c>
      <c r="N144" s="6" t="n">
        <v>46206</v>
      </c>
      <c r="O144" s="6" t="n">
        <v>1</v>
      </c>
      <c r="P144" s="6" t="n"/>
      <c r="Q144" s="6" t="n"/>
      <c r="R144" s="6" t="n"/>
      <c r="S144" s="6" t="n"/>
      <c r="T144" s="6">
        <f>IF(OR($J144="",$O144=""),"",$O144/$J144)</f>
        <v/>
      </c>
      <c r="U144" s="6" t="inlineStr">
        <is>
          <t>Concluído</t>
        </is>
      </c>
      <c r="V144" s="6" t="n"/>
      <c r="W144" s="6" t="n"/>
      <c r="X144" s="6" t="n"/>
      <c r="Y144" s="6" t="n"/>
      <c r="Z144" s="6" t="n"/>
      <c r="AA144" s="5" t="n"/>
      <c r="AB144" s="6">
        <f>B144&amp;"|"&amp;I144</f>
        <v/>
      </c>
      <c r="AC144">
        <f>IF($B144="","","|"&amp;SUBSTITUTE(TRIM(SUBSTITUTE(SUBSTITUTE(SUBSTITUTE(SUBSTITUTE(SUBSTITUTE(SUBSTITUTE(SUBSTITUTE(SUBSTITUTE(SUBSTITUTE(SUBSTITUTE(SUBSTITUTE(SUBSTITUTE(SUBSTITUTE(SUBSTITUTE(TRIM($B144&amp;""),CHAR(10),"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","|")&amp;"|")</f>
        <v/>
      </c>
      <c r="AD144">
        <f>TRIM($I144&amp;"")</f>
        <v/>
      </c>
    </row>
    <row r="145" ht="24" customHeight="1">
      <c r="A145" s="14" t="n">
        <v>46209</v>
      </c>
      <c r="B145" s="6" t="inlineStr">
        <is>
          <t>10210</t>
        </is>
      </c>
      <c r="C145" s="6" t="n"/>
      <c r="D145" s="6" t="inlineStr">
        <is>
          <t>9 COLADEIRAS</t>
        </is>
      </c>
      <c r="E145" s="6" t="inlineStr">
        <is>
          <t>200306205</t>
        </is>
      </c>
      <c r="F145" s="6" t="inlineStr">
        <is>
          <t>TAMPO MTD 1600X900X45 MDF-TAMPO C/ENGROS R100 C/VD</t>
        </is>
      </c>
      <c r="G145" s="6" t="inlineStr">
        <is>
          <t>9 COLADEIRAS</t>
        </is>
      </c>
      <c r="H145" s="6" t="inlineStr">
        <is>
          <t>9 COLADEIRAS</t>
        </is>
      </c>
      <c r="I145" s="4" t="inlineStr">
        <is>
          <t>9 COLADEIRAS</t>
        </is>
      </c>
      <c r="J145" s="4" t="n">
        <v>1</v>
      </c>
      <c r="K145" s="6">
        <f>IF($E145="","",IFERROR(INDEX(#REF!,MATCH($E145,#REF!,0)),IFERROR(INDEX(#REF!,MATCH(VALUE($E145),#REF!,0)),"")))</f>
        <v/>
      </c>
      <c r="L145" s="6">
        <f>IF($E145="","",IFERROR(INDEX(#REF!,MATCH($E145,#REF!,0)),IFERROR(INDEX(#REF!,MATCH(VALUE($E145),#REF!,0)),"")))</f>
        <v/>
      </c>
      <c r="M145" s="6">
        <f>IF(OR($J145="",$L145=""),"",IF($K145="",0,$K145)+$J145*$L145)</f>
        <v/>
      </c>
      <c r="N145" s="6" t="n">
        <v>46206</v>
      </c>
      <c r="O145" s="6" t="n">
        <v>1</v>
      </c>
      <c r="P145" s="6" t="n"/>
      <c r="Q145" s="6" t="n"/>
      <c r="R145" s="6" t="n"/>
      <c r="S145" s="6" t="n"/>
      <c r="T145" s="6">
        <f>IF(OR($J145="",$O145=""),"",$O145/$J145)</f>
        <v/>
      </c>
      <c r="U145" s="6" t="inlineStr">
        <is>
          <t>Concluído</t>
        </is>
      </c>
      <c r="V145" s="6" t="n"/>
      <c r="W145" s="6" t="n"/>
      <c r="X145" s="6" t="n"/>
      <c r="Y145" s="6" t="n"/>
      <c r="Z145" s="6" t="n"/>
      <c r="AA145" s="5" t="n"/>
      <c r="AB145" s="6">
        <f>B145&amp;"|"&amp;I145</f>
        <v/>
      </c>
      <c r="AC145">
        <f>IF($B145="","","|"&amp;SUBSTITUTE(TRIM(SUBSTITUTE(SUBSTITUTE(SUBSTITUTE(SUBSTITUTE(SUBSTITUTE(SUBSTITUTE(SUBSTITUTE(SUBSTITUTE(SUBSTITUTE(SUBSTITUTE(SUBSTITUTE(SUBSTITUTE(SUBSTITUTE(SUBSTITUTE(TRIM($B145&amp;""),CHAR(10),"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","|")&amp;"|")</f>
        <v/>
      </c>
      <c r="AD145">
        <f>TRIM($I145&amp;"")</f>
        <v/>
      </c>
    </row>
    <row r="146" ht="24" customHeight="1">
      <c r="A146" s="14" t="n">
        <v>46209</v>
      </c>
      <c r="B146" s="6" t="inlineStr">
        <is>
          <t>10210</t>
        </is>
      </c>
      <c r="C146" s="6" t="n"/>
      <c r="D146" s="6" t="inlineStr">
        <is>
          <t>9 COLADEIRAS</t>
        </is>
      </c>
      <c r="E146" s="6" t="inlineStr">
        <is>
          <t>200308204</t>
        </is>
      </c>
      <c r="F146" s="6" t="inlineStr">
        <is>
          <t>TAMPO MONTADO 1800X900X45 MDF-TAMPO C/ENGROS R100</t>
        </is>
      </c>
      <c r="G146" s="6" t="inlineStr">
        <is>
          <t>9 COLADEIRAS</t>
        </is>
      </c>
      <c r="H146" s="6" t="inlineStr">
        <is>
          <t>9 COLADEIRAS</t>
        </is>
      </c>
      <c r="I146" s="4" t="inlineStr">
        <is>
          <t>9 COLADEIRAS</t>
        </is>
      </c>
      <c r="J146" s="4" t="n">
        <v>1</v>
      </c>
      <c r="K146" s="6">
        <f>IF($E146="","",IFERROR(INDEX(#REF!,MATCH($E146,#REF!,0)),IFERROR(INDEX(#REF!,MATCH(VALUE($E146),#REF!,0)),"")))</f>
        <v/>
      </c>
      <c r="L146" s="6">
        <f>IF($E146="","",IFERROR(INDEX(#REF!,MATCH($E146,#REF!,0)),IFERROR(INDEX(#REF!,MATCH(VALUE($E146),#REF!,0)),"")))</f>
        <v/>
      </c>
      <c r="M146" s="6">
        <f>IF(OR($J146="",$L146=""),"",IF($K146="",0,$K146)+$J146*$L146)</f>
        <v/>
      </c>
      <c r="N146" s="6" t="n">
        <v>46206</v>
      </c>
      <c r="O146" s="6" t="n">
        <v>1</v>
      </c>
      <c r="P146" s="6" t="n"/>
      <c r="Q146" s="6" t="n"/>
      <c r="R146" s="6" t="n"/>
      <c r="S146" s="6" t="n"/>
      <c r="T146" s="6">
        <f>IF(OR($J146="",$O146=""),"",$O146/$J146)</f>
        <v/>
      </c>
      <c r="U146" s="6" t="inlineStr">
        <is>
          <t>Concluído</t>
        </is>
      </c>
      <c r="V146" s="6" t="n"/>
      <c r="W146" s="6" t="n"/>
      <c r="X146" s="6" t="n"/>
      <c r="Y146" s="6" t="n"/>
      <c r="Z146" s="6" t="n"/>
      <c r="AA146" s="5" t="n"/>
      <c r="AB146" s="6">
        <f>B146&amp;"|"&amp;I146</f>
        <v/>
      </c>
      <c r="AC146">
        <f>IF($B146="","","|"&amp;SUBSTITUTE(TRIM(SUBSTITUTE(SUBSTITUTE(SUBSTITUTE(SUBSTITUTE(SUBSTITUTE(SUBSTITUTE(SUBSTITUTE(SUBSTITUTE(SUBSTITUTE(SUBSTITUTE(SUBSTITUTE(SUBSTITUTE(SUBSTITUTE(SUBSTITUTE(TRIM($B146&amp;""),CHAR(10),"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","|")&amp;"|")</f>
        <v/>
      </c>
      <c r="AD146">
        <f>TRIM($I146&amp;"")</f>
        <v/>
      </c>
    </row>
    <row r="147" ht="24" customHeight="1">
      <c r="A147" s="14" t="n">
        <v>46209</v>
      </c>
      <c r="B147" s="6" t="inlineStr">
        <is>
          <t>10210</t>
        </is>
      </c>
      <c r="C147" s="6" t="n"/>
      <c r="D147" s="6" t="inlineStr">
        <is>
          <t>9 COLADEIRAS</t>
        </is>
      </c>
      <c r="E147" s="6" t="inlineStr">
        <is>
          <t>200308205</t>
        </is>
      </c>
      <c r="F147" s="6" t="inlineStr">
        <is>
          <t>TAMPO MTD 1800X900X45 MDF-TAMPO C/ENGROS R100 C/VD</t>
        </is>
      </c>
      <c r="G147" s="6" t="inlineStr">
        <is>
          <t>9 COLADEIRAS</t>
        </is>
      </c>
      <c r="H147" s="6" t="inlineStr">
        <is>
          <t>9 COLADEIRAS</t>
        </is>
      </c>
      <c r="I147" s="4" t="inlineStr">
        <is>
          <t>9 COLADEIRAS</t>
        </is>
      </c>
      <c r="J147" s="4" t="n">
        <v>1</v>
      </c>
      <c r="K147" s="6">
        <f>IF($E147="","",IFERROR(INDEX(#REF!,MATCH($E147,#REF!,0)),IFERROR(INDEX(#REF!,MATCH(VALUE($E147),#REF!,0)),"")))</f>
        <v/>
      </c>
      <c r="L147" s="6">
        <f>IF($E147="","",IFERROR(INDEX(#REF!,MATCH($E147,#REF!,0)),IFERROR(INDEX(#REF!,MATCH(VALUE($E147),#REF!,0)),"")))</f>
        <v/>
      </c>
      <c r="M147" s="6">
        <f>IF(OR($J147="",$L147=""),"",IF($K147="",0,$K147)+$J147*$L147)</f>
        <v/>
      </c>
      <c r="N147" s="6" t="n">
        <v>46206</v>
      </c>
      <c r="O147" s="6" t="n">
        <v>1</v>
      </c>
      <c r="P147" s="6" t="n"/>
      <c r="Q147" s="6" t="n"/>
      <c r="R147" s="6" t="n"/>
      <c r="S147" s="6" t="n"/>
      <c r="T147" s="6">
        <f>IF(OR($J147="",$O147=""),"",$O147/$J147)</f>
        <v/>
      </c>
      <c r="U147" s="6" t="inlineStr">
        <is>
          <t>Concluído</t>
        </is>
      </c>
      <c r="V147" s="6" t="n"/>
      <c r="W147" s="6" t="n"/>
      <c r="X147" s="6" t="n"/>
      <c r="Y147" s="6" t="n"/>
      <c r="Z147" s="6" t="n"/>
      <c r="AA147" s="5" t="n"/>
      <c r="AB147" s="6">
        <f>B147&amp;"|"&amp;I147</f>
        <v/>
      </c>
      <c r="AC147">
        <f>IF($B147="","","|"&amp;SUBSTITUTE(TRIM(SUBSTITUTE(SUBSTITUTE(SUBSTITUTE(SUBSTITUTE(SUBSTITUTE(SUBSTITUTE(SUBSTITUTE(SUBSTITUTE(SUBSTITUTE(SUBSTITUTE(SUBSTITUTE(SUBSTITUTE(SUBSTITUTE(SUBSTITUTE(TRIM($B147&amp;""),CHAR(10),"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","|")&amp;"|")</f>
        <v/>
      </c>
      <c r="AD147">
        <f>TRIM($I147&amp;"")</f>
        <v/>
      </c>
    </row>
    <row r="148" ht="24" customHeight="1">
      <c r="A148" s="14" t="n">
        <v>46209</v>
      </c>
      <c r="B148" s="6" t="inlineStr">
        <is>
          <t>10210</t>
        </is>
      </c>
      <c r="C148" s="6" t="n"/>
      <c r="D148" s="6" t="inlineStr">
        <is>
          <t>9 COLADEIRAS</t>
        </is>
      </c>
      <c r="E148" s="6" t="inlineStr">
        <is>
          <t>20031202</t>
        </is>
      </c>
      <c r="F148" s="6" t="inlineStr">
        <is>
          <t>(4) PE MAIOR 800(818)X100(169)X15 MDF - NOVA YORK</t>
        </is>
      </c>
      <c r="G148" s="6" t="inlineStr">
        <is>
          <t>9 COLADEIRAS</t>
        </is>
      </c>
      <c r="H148" s="6" t="inlineStr">
        <is>
          <t>9 COLADEIRAS</t>
        </is>
      </c>
      <c r="I148" s="4" t="inlineStr">
        <is>
          <t>9 COLADEIRAS</t>
        </is>
      </c>
      <c r="J148" s="4" t="n">
        <v>12</v>
      </c>
      <c r="K148" s="6">
        <f>IF($E148="","",IFERROR(INDEX(#REF!,MATCH($E148,#REF!,0)),IFERROR(INDEX(#REF!,MATCH(VALUE($E148),#REF!,0)),"")))</f>
        <v/>
      </c>
      <c r="L148" s="6">
        <f>IF($E148="","",IFERROR(INDEX(#REF!,MATCH($E148,#REF!,0)),IFERROR(INDEX(#REF!,MATCH(VALUE($E148),#REF!,0)),"")))</f>
        <v/>
      </c>
      <c r="M148" s="6">
        <f>IF(OR($J148="",$L148=""),"",IF($K148="",0,$K148)+$J148*$L148)</f>
        <v/>
      </c>
      <c r="N148" s="6" t="n">
        <v>46206</v>
      </c>
      <c r="O148" s="6" t="n">
        <v>12</v>
      </c>
      <c r="P148" s="6" t="n"/>
      <c r="Q148" s="6" t="n"/>
      <c r="R148" s="6" t="n"/>
      <c r="S148" s="6" t="n"/>
      <c r="T148" s="6">
        <f>IF(OR($J148="",$O148=""),"",$O148/$J148)</f>
        <v/>
      </c>
      <c r="U148" s="6" t="inlineStr">
        <is>
          <t>Concluído</t>
        </is>
      </c>
      <c r="V148" s="6" t="n"/>
      <c r="W148" s="6" t="n"/>
      <c r="X148" s="6" t="n"/>
      <c r="Y148" s="6" t="n"/>
      <c r="Z148" s="6" t="n"/>
      <c r="AA148" s="5" t="n"/>
      <c r="AB148" s="6">
        <f>B148&amp;"|"&amp;I148</f>
        <v/>
      </c>
      <c r="AC148">
        <f>IF($B148="","","|"&amp;SUBSTITUTE(TRIM(SUBSTITUTE(SUBSTITUTE(SUBSTITUTE(SUBSTITUTE(SUBSTITUTE(SUBSTITUTE(SUBSTITUTE(SUBSTITUTE(SUBSTITUTE(SUBSTITUTE(SUBSTITUTE(SUBSTITUTE(SUBSTITUTE(SUBSTITUTE(TRIM($B148&amp;""),CHAR(10),"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","|")&amp;"|")</f>
        <v/>
      </c>
      <c r="AD148">
        <f>TRIM($I148&amp;"")</f>
        <v/>
      </c>
    </row>
    <row r="149" ht="24" customHeight="1">
      <c r="A149" s="14" t="n">
        <v>46209</v>
      </c>
      <c r="B149" s="6" t="inlineStr">
        <is>
          <t>10210</t>
        </is>
      </c>
      <c r="C149" s="6" t="n"/>
      <c r="D149" s="6" t="inlineStr">
        <is>
          <t>9 COLADEIRAS</t>
        </is>
      </c>
      <c r="E149" s="6" t="inlineStr">
        <is>
          <t>20031203</t>
        </is>
      </c>
      <c r="F149" s="6" t="inlineStr">
        <is>
          <t>(5) PE MENOR 800(818)X84(138)X15 MDF - NOVA YORK</t>
        </is>
      </c>
      <c r="G149" s="6" t="inlineStr">
        <is>
          <t>9 COLADEIRAS</t>
        </is>
      </c>
      <c r="H149" s="6" t="inlineStr">
        <is>
          <t>9 COLADEIRAS</t>
        </is>
      </c>
      <c r="I149" s="4" t="inlineStr">
        <is>
          <t>9 COLADEIRAS</t>
        </is>
      </c>
      <c r="J149" s="4" t="n">
        <v>12</v>
      </c>
      <c r="K149" s="6">
        <f>IF($E149="","",IFERROR(INDEX(#REF!,MATCH($E149,#REF!,0)),IFERROR(INDEX(#REF!,MATCH(VALUE($E149),#REF!,0)),"")))</f>
        <v/>
      </c>
      <c r="L149" s="6">
        <f>IF($E149="","",IFERROR(INDEX(#REF!,MATCH($E149,#REF!,0)),IFERROR(INDEX(#REF!,MATCH(VALUE($E149),#REF!,0)),"")))</f>
        <v/>
      </c>
      <c r="M149" s="6">
        <f>IF(OR($J149="",$L149=""),"",IF($K149="",0,$K149)+$J149*$L149)</f>
        <v/>
      </c>
      <c r="N149" s="6" t="n">
        <v>46206</v>
      </c>
      <c r="O149" s="6" t="n">
        <v>12</v>
      </c>
      <c r="P149" s="6" t="n"/>
      <c r="Q149" s="6" t="n"/>
      <c r="R149" s="6" t="n"/>
      <c r="S149" s="6" t="n"/>
      <c r="T149" s="6">
        <f>IF(OR($J149="",$O149=""),"",$O149/$J149)</f>
        <v/>
      </c>
      <c r="U149" s="6" t="inlineStr">
        <is>
          <t>Concluído</t>
        </is>
      </c>
      <c r="V149" s="6" t="n"/>
      <c r="W149" s="6" t="n"/>
      <c r="X149" s="6" t="n"/>
      <c r="Y149" s="6" t="n"/>
      <c r="Z149" s="6" t="n"/>
      <c r="AA149" s="5" t="n"/>
      <c r="AB149" s="6">
        <f>B149&amp;"|"&amp;I149</f>
        <v/>
      </c>
      <c r="AC149">
        <f>IF($B149="","","|"&amp;SUBSTITUTE(TRIM(SUBSTITUTE(SUBSTITUTE(SUBSTITUTE(SUBSTITUTE(SUBSTITUTE(SUBSTITUTE(SUBSTITUTE(SUBSTITUTE(SUBSTITUTE(SUBSTITUTE(SUBSTITUTE(SUBSTITUTE(SUBSTITUTE(SUBSTITUTE(TRIM($B149&amp;""),CHAR(10),"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","|")&amp;"|")</f>
        <v/>
      </c>
      <c r="AD149">
        <f>TRIM($I149&amp;"")</f>
        <v/>
      </c>
    </row>
    <row r="150" ht="24" customHeight="1">
      <c r="A150" s="14" t="n">
        <v>46209</v>
      </c>
      <c r="B150" s="6" t="inlineStr">
        <is>
          <t>10210</t>
        </is>
      </c>
      <c r="C150" s="6" t="n"/>
      <c r="D150" s="6" t="inlineStr">
        <is>
          <t>9 COLADEIRAS</t>
        </is>
      </c>
      <c r="E150" s="6" t="inlineStr">
        <is>
          <t>20052001</t>
        </is>
      </c>
      <c r="F150" s="6" t="inlineStr">
        <is>
          <t>(2-4) TRAVESSA 742X122X25 MDF - MESA ATHENAS</t>
        </is>
      </c>
      <c r="G150" s="6" t="inlineStr">
        <is>
          <t>9 COLADEIRAS</t>
        </is>
      </c>
      <c r="H150" s="6" t="inlineStr">
        <is>
          <t>9 COLADEIRAS</t>
        </is>
      </c>
      <c r="I150" s="4" t="inlineStr">
        <is>
          <t>9 COLADEIRAS</t>
        </is>
      </c>
      <c r="J150" s="4" t="n">
        <v>80</v>
      </c>
      <c r="K150" s="6">
        <f>IF($E150="","",IFERROR(INDEX(#REF!,MATCH($E150,#REF!,0)),IFERROR(INDEX(#REF!,MATCH(VALUE($E150),#REF!,0)),"")))</f>
        <v/>
      </c>
      <c r="L150" s="6">
        <f>IF($E150="","",IFERROR(INDEX(#REF!,MATCH($E150,#REF!,0)),IFERROR(INDEX(#REF!,MATCH(VALUE($E150),#REF!,0)),"")))</f>
        <v/>
      </c>
      <c r="M150" s="6">
        <f>IF(OR($J150="",$L150=""),"",IF($K150="",0,$K150)+$J150*$L150)</f>
        <v/>
      </c>
      <c r="N150" s="6" t="n">
        <v>46206</v>
      </c>
      <c r="O150" s="6" t="n">
        <v>80</v>
      </c>
      <c r="P150" s="6" t="n"/>
      <c r="Q150" s="6" t="n"/>
      <c r="R150" s="6" t="n"/>
      <c r="S150" s="6" t="n"/>
      <c r="T150" s="6">
        <f>IF(OR($J150="",$O150=""),"",$O150/$J150)</f>
        <v/>
      </c>
      <c r="U150" s="6" t="inlineStr">
        <is>
          <t>Concluído</t>
        </is>
      </c>
      <c r="V150" s="6" t="n"/>
      <c r="W150" s="6" t="n"/>
      <c r="X150" s="6" t="n"/>
      <c r="Y150" s="6" t="n"/>
      <c r="Z150" s="6" t="n"/>
      <c r="AA150" s="5" t="n"/>
      <c r="AB150" s="6">
        <f>B150&amp;"|"&amp;I150</f>
        <v/>
      </c>
      <c r="AC150">
        <f>IF($B150="","","|"&amp;SUBSTITUTE(TRIM(SUBSTITUTE(SUBSTITUTE(SUBSTITUTE(SUBSTITUTE(SUBSTITUTE(SUBSTITUTE(SUBSTITUTE(SUBSTITUTE(SUBSTITUTE(SUBSTITUTE(SUBSTITUTE(SUBSTITUTE(SUBSTITUTE(SUBSTITUTE(TRIM($B150&amp;""),CHAR(10),"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","|")&amp;"|")</f>
        <v/>
      </c>
      <c r="AD150">
        <f>TRIM($I150&amp;"")</f>
        <v/>
      </c>
    </row>
    <row r="151" ht="24" customHeight="1">
      <c r="A151" s="14" t="n">
        <v>46209</v>
      </c>
      <c r="B151" s="6" t="inlineStr">
        <is>
          <t>10210</t>
        </is>
      </c>
      <c r="C151" s="6" t="n"/>
      <c r="D151" s="6" t="inlineStr">
        <is>
          <t>9 COLADEIRAS</t>
        </is>
      </c>
      <c r="E151" s="6" t="inlineStr">
        <is>
          <t>20052002</t>
        </is>
      </c>
      <c r="F151" s="6" t="inlineStr">
        <is>
          <t>(5) BASE MAIOR 542X124X25 MDF - MESA ATHENAS</t>
        </is>
      </c>
      <c r="G151" s="6" t="inlineStr">
        <is>
          <t>9 COLADEIRAS</t>
        </is>
      </c>
      <c r="H151" s="6" t="inlineStr">
        <is>
          <t>9 COLADEIRAS</t>
        </is>
      </c>
      <c r="I151" s="4" t="inlineStr">
        <is>
          <t>9 COLADEIRAS</t>
        </is>
      </c>
      <c r="J151" s="4" t="n">
        <v>20</v>
      </c>
      <c r="K151" s="6">
        <f>IF($E151="","",IFERROR(INDEX(#REF!,MATCH($E151,#REF!,0)),IFERROR(INDEX(#REF!,MATCH(VALUE($E151),#REF!,0)),"")))</f>
        <v/>
      </c>
      <c r="L151" s="6">
        <f>IF($E151="","",IFERROR(INDEX(#REF!,MATCH($E151,#REF!,0)),IFERROR(INDEX(#REF!,MATCH(VALUE($E151),#REF!,0)),"")))</f>
        <v/>
      </c>
      <c r="M151" s="6">
        <f>IF(OR($J151="",$L151=""),"",IF($K151="",0,$K151)+$J151*$L151)</f>
        <v/>
      </c>
      <c r="N151" s="6" t="n">
        <v>46206</v>
      </c>
      <c r="O151" s="6" t="n">
        <v>20</v>
      </c>
      <c r="P151" s="6" t="n"/>
      <c r="Q151" s="6" t="n"/>
      <c r="R151" s="6" t="n"/>
      <c r="S151" s="6" t="n"/>
      <c r="T151" s="6">
        <f>IF(OR($J151="",$O151=""),"",$O151/$J151)</f>
        <v/>
      </c>
      <c r="U151" s="6" t="inlineStr">
        <is>
          <t>Concluído</t>
        </is>
      </c>
      <c r="V151" s="6" t="n"/>
      <c r="W151" s="6" t="n"/>
      <c r="X151" s="6" t="n"/>
      <c r="Y151" s="6" t="n"/>
      <c r="Z151" s="6" t="n"/>
      <c r="AA151" s="5" t="n"/>
      <c r="AB151" s="6">
        <f>B151&amp;"|"&amp;I151</f>
        <v/>
      </c>
      <c r="AC151">
        <f>IF($B151="","","|"&amp;SUBSTITUTE(TRIM(SUBSTITUTE(SUBSTITUTE(SUBSTITUTE(SUBSTITUTE(SUBSTITUTE(SUBSTITUTE(SUBSTITUTE(SUBSTITUTE(SUBSTITUTE(SUBSTITUTE(SUBSTITUTE(SUBSTITUTE(SUBSTITUTE(SUBSTITUTE(TRIM($B151&amp;""),CHAR(10),"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","|")&amp;"|")</f>
        <v/>
      </c>
      <c r="AD151">
        <f>TRIM($I151&amp;"")</f>
        <v/>
      </c>
    </row>
    <row r="152" ht="24" customHeight="1">
      <c r="A152" s="14" t="n">
        <v>46209</v>
      </c>
      <c r="B152" s="6" t="inlineStr">
        <is>
          <t>10210</t>
        </is>
      </c>
      <c r="C152" s="6" t="n"/>
      <c r="D152" s="6" t="inlineStr">
        <is>
          <t>9 COLADEIRAS</t>
        </is>
      </c>
      <c r="E152" s="6" t="inlineStr">
        <is>
          <t>20052003</t>
        </is>
      </c>
      <c r="F152" s="6" t="inlineStr">
        <is>
          <t>(6)BASE MENOR 386 (189)X124X25 MDF - MESA ATHENAS</t>
        </is>
      </c>
      <c r="G152" s="6" t="inlineStr">
        <is>
          <t>9 COLADEIRAS</t>
        </is>
      </c>
      <c r="H152" s="6" t="inlineStr">
        <is>
          <t>9 COLADEIRAS</t>
        </is>
      </c>
      <c r="I152" s="4" t="inlineStr">
        <is>
          <t>9 COLADEIRAS</t>
        </is>
      </c>
      <c r="J152" s="4" t="n">
        <v>40</v>
      </c>
      <c r="K152" s="6">
        <f>IF($E152="","",IFERROR(INDEX(#REF!,MATCH($E152,#REF!,0)),IFERROR(INDEX(#REF!,MATCH(VALUE($E152),#REF!,0)),"")))</f>
        <v/>
      </c>
      <c r="L152" s="6">
        <f>IF($E152="","",IFERROR(INDEX(#REF!,MATCH($E152,#REF!,0)),IFERROR(INDEX(#REF!,MATCH(VALUE($E152),#REF!,0)),"")))</f>
        <v/>
      </c>
      <c r="M152" s="6">
        <f>IF(OR($J152="",$L152=""),"",IF($K152="",0,$K152)+$J152*$L152)</f>
        <v/>
      </c>
      <c r="N152" s="6" t="n">
        <v>46206</v>
      </c>
      <c r="O152" s="6" t="n">
        <v>40</v>
      </c>
      <c r="P152" s="6" t="n"/>
      <c r="Q152" s="6" t="n"/>
      <c r="R152" s="6" t="n"/>
      <c r="S152" s="6" t="n"/>
      <c r="T152" s="6">
        <f>IF(OR($J152="",$O152=""),"",$O152/$J152)</f>
        <v/>
      </c>
      <c r="U152" s="6" t="inlineStr">
        <is>
          <t>Concluído</t>
        </is>
      </c>
      <c r="V152" s="6" t="n"/>
      <c r="W152" s="6" t="n"/>
      <c r="X152" s="6" t="n"/>
      <c r="Y152" s="6" t="n"/>
      <c r="Z152" s="6" t="n"/>
      <c r="AA152" s="5" t="n"/>
      <c r="AB152" s="6">
        <f>B152&amp;"|"&amp;I152</f>
        <v/>
      </c>
      <c r="AC152">
        <f>IF($B152="","","|"&amp;SUBSTITUTE(TRIM(SUBSTITUTE(SUBSTITUTE(SUBSTITUTE(SUBSTITUTE(SUBSTITUTE(SUBSTITUTE(SUBSTITUTE(SUBSTITUTE(SUBSTITUTE(SUBSTITUTE(SUBSTITUTE(SUBSTITUTE(SUBSTITUTE(SUBSTITUTE(TRIM($B152&amp;""),CHAR(10),"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","|")&amp;"|")</f>
        <v/>
      </c>
      <c r="AD152">
        <f>TRIM($I152&amp;"")</f>
        <v/>
      </c>
    </row>
    <row r="153" ht="24" customHeight="1">
      <c r="A153" s="14" t="n">
        <v>46209</v>
      </c>
      <c r="B153" s="6" t="inlineStr">
        <is>
          <t>10210</t>
        </is>
      </c>
      <c r="C153" s="6" t="n"/>
      <c r="D153" s="6" t="inlineStr">
        <is>
          <t>9 COLADEIRAS</t>
        </is>
      </c>
      <c r="E153" s="6" t="inlineStr">
        <is>
          <t>20052202</t>
        </is>
      </c>
      <c r="F153" s="6" t="inlineStr">
        <is>
          <t>(5) BASE MAIOR 742X124X25 MDF - MESA ATHENAS 1,20</t>
        </is>
      </c>
      <c r="G153" s="6" t="inlineStr">
        <is>
          <t>9 COLADEIRAS</t>
        </is>
      </c>
      <c r="H153" s="6" t="inlineStr">
        <is>
          <t>9 COLADEIRAS</t>
        </is>
      </c>
      <c r="I153" s="4" t="inlineStr">
        <is>
          <t>9 COLADEIRAS</t>
        </is>
      </c>
      <c r="J153" s="4" t="n">
        <v>11</v>
      </c>
      <c r="K153" s="6">
        <f>IF($E153="","",IFERROR(INDEX(#REF!,MATCH($E153,#REF!,0)),IFERROR(INDEX(#REF!,MATCH(VALUE($E153),#REF!,0)),"")))</f>
        <v/>
      </c>
      <c r="L153" s="6">
        <f>IF($E153="","",IFERROR(INDEX(#REF!,MATCH($E153,#REF!,0)),IFERROR(INDEX(#REF!,MATCH(VALUE($E153),#REF!,0)),"")))</f>
        <v/>
      </c>
      <c r="M153" s="6">
        <f>IF(OR($J153="",$L153=""),"",IF($K153="",0,$K153)+$J153*$L153)</f>
        <v/>
      </c>
      <c r="N153" s="6" t="n">
        <v>46206</v>
      </c>
      <c r="O153" s="6" t="n">
        <v>11</v>
      </c>
      <c r="P153" s="6" t="n"/>
      <c r="Q153" s="6" t="n"/>
      <c r="R153" s="6" t="n"/>
      <c r="S153" s="6" t="n"/>
      <c r="T153" s="6">
        <f>IF(OR($J153="",$O153=""),"",$O153/$J153)</f>
        <v/>
      </c>
      <c r="U153" s="6" t="inlineStr">
        <is>
          <t>Concluído</t>
        </is>
      </c>
      <c r="V153" s="6" t="n"/>
      <c r="W153" s="6" t="n"/>
      <c r="X153" s="6" t="n"/>
      <c r="Y153" s="6" t="n"/>
      <c r="Z153" s="6" t="n"/>
      <c r="AA153" s="5" t="n"/>
      <c r="AB153" s="6">
        <f>B153&amp;"|"&amp;I153</f>
        <v/>
      </c>
      <c r="AC153">
        <f>IF($B153="","","|"&amp;SUBSTITUTE(TRIM(SUBSTITUTE(SUBSTITUTE(SUBSTITUTE(SUBSTITUTE(SUBSTITUTE(SUBSTITUTE(SUBSTITUTE(SUBSTITUTE(SUBSTITUTE(SUBSTITUTE(SUBSTITUTE(SUBSTITUTE(SUBSTITUTE(SUBSTITUTE(TRIM($B153&amp;""),CHAR(10),"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","|")&amp;"|")</f>
        <v/>
      </c>
      <c r="AD153">
        <f>TRIM($I153&amp;"")</f>
        <v/>
      </c>
    </row>
    <row r="154" ht="24" customHeight="1">
      <c r="A154" s="14" t="n">
        <v>46209</v>
      </c>
      <c r="B154" s="6" t="inlineStr">
        <is>
          <t>10210</t>
        </is>
      </c>
      <c r="C154" s="6" t="n"/>
      <c r="D154" s="6" t="inlineStr">
        <is>
          <t>9 COLADEIRAS</t>
        </is>
      </c>
      <c r="E154" s="6" t="inlineStr">
        <is>
          <t>20052203</t>
        </is>
      </c>
      <c r="F154" s="6" t="inlineStr">
        <is>
          <t>(6)BASE MENOR 446(220)X124X25 MDF-MESA ATHENAS1,20</t>
        </is>
      </c>
      <c r="G154" s="6" t="inlineStr">
        <is>
          <t>9 COLADEIRAS</t>
        </is>
      </c>
      <c r="H154" s="6" t="inlineStr">
        <is>
          <t>9 COLADEIRAS</t>
        </is>
      </c>
      <c r="I154" s="4" t="inlineStr">
        <is>
          <t>9 COLADEIRAS</t>
        </is>
      </c>
      <c r="J154" s="4" t="n">
        <v>22</v>
      </c>
      <c r="K154" s="6">
        <f>IF($E154="","",IFERROR(INDEX(#REF!,MATCH($E154,#REF!,0)),IFERROR(INDEX(#REF!,MATCH(VALUE($E154),#REF!,0)),"")))</f>
        <v/>
      </c>
      <c r="L154" s="6">
        <f>IF($E154="","",IFERROR(INDEX(#REF!,MATCH($E154,#REF!,0)),IFERROR(INDEX(#REF!,MATCH(VALUE($E154),#REF!,0)),"")))</f>
        <v/>
      </c>
      <c r="M154" s="6">
        <f>IF(OR($J154="",$L154=""),"",IF($K154="",0,$K154)+$J154*$L154)</f>
        <v/>
      </c>
      <c r="N154" s="6" t="n">
        <v>46206</v>
      </c>
      <c r="O154" s="6" t="n">
        <v>22</v>
      </c>
      <c r="P154" s="6" t="n"/>
      <c r="Q154" s="6" t="n"/>
      <c r="R154" s="6" t="n"/>
      <c r="S154" s="6" t="n"/>
      <c r="T154" s="6">
        <f>IF(OR($J154="",$O154=""),"",$O154/$J154)</f>
        <v/>
      </c>
      <c r="U154" s="6" t="inlineStr">
        <is>
          <t>Concluído</t>
        </is>
      </c>
      <c r="V154" s="6" t="n"/>
      <c r="W154" s="6" t="n"/>
      <c r="X154" s="6" t="n"/>
      <c r="Y154" s="6" t="n"/>
      <c r="Z154" s="6" t="n"/>
      <c r="AA154" s="5" t="n"/>
      <c r="AB154" s="6">
        <f>B154&amp;"|"&amp;I154</f>
        <v/>
      </c>
      <c r="AC154">
        <f>IF($B154="","","|"&amp;SUBSTITUTE(TRIM(SUBSTITUTE(SUBSTITUTE(SUBSTITUTE(SUBSTITUTE(SUBSTITUTE(SUBSTITUTE(SUBSTITUTE(SUBSTITUTE(SUBSTITUTE(SUBSTITUTE(SUBSTITUTE(SUBSTITUTE(SUBSTITUTE(SUBSTITUTE(TRIM($B154&amp;""),CHAR(10),"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","|")&amp;"|")</f>
        <v/>
      </c>
      <c r="AD154">
        <f>TRIM($I154&amp;"")</f>
        <v/>
      </c>
    </row>
    <row r="155" ht="24" customHeight="1">
      <c r="A155" s="14" t="n">
        <v>46209</v>
      </c>
      <c r="B155" s="6" t="inlineStr">
        <is>
          <t>10210</t>
        </is>
      </c>
      <c r="C155" s="6" t="n"/>
      <c r="D155" s="6" t="inlineStr">
        <is>
          <t>9 COLADEIRAS</t>
        </is>
      </c>
      <c r="E155" s="6" t="inlineStr">
        <is>
          <t>30001202</t>
        </is>
      </c>
      <c r="F155" s="6" t="inlineStr">
        <is>
          <t>PÉ FRONTAL 441X65(911)X25 MDF (16PÇS) - CAD PÉ INT</t>
        </is>
      </c>
      <c r="G155" s="6" t="inlineStr">
        <is>
          <t>9 COLADEIRAS</t>
        </is>
      </c>
      <c r="H155" s="6" t="inlineStr">
        <is>
          <t>9 COLADEIRAS</t>
        </is>
      </c>
      <c r="I155" s="4" t="inlineStr">
        <is>
          <t>9 COLADEIRAS</t>
        </is>
      </c>
      <c r="J155" s="4" t="n">
        <v>880</v>
      </c>
      <c r="K155" s="6">
        <f>IF($E155="","",IFERROR(INDEX(#REF!,MATCH($E155,#REF!,0)),IFERROR(INDEX(#REF!,MATCH(VALUE($E155),#REF!,0)),"")))</f>
        <v/>
      </c>
      <c r="L155" s="6">
        <f>IF($E155="","",IFERROR(INDEX(#REF!,MATCH($E155,#REF!,0)),IFERROR(INDEX(#REF!,MATCH(VALUE($E155),#REF!,0)),"")))</f>
        <v/>
      </c>
      <c r="M155" s="6">
        <f>IF(OR($J155="",$L155=""),"",IF($K155="",0,$K155)+$J155*$L155)</f>
        <v/>
      </c>
      <c r="N155" s="6" t="n">
        <v>46206</v>
      </c>
      <c r="O155" s="6" t="n">
        <v>880</v>
      </c>
      <c r="P155" s="6" t="n"/>
      <c r="Q155" s="6" t="n"/>
      <c r="R155" s="6" t="n"/>
      <c r="S155" s="6" t="n"/>
      <c r="T155" s="6">
        <f>IF(OR($J155="",$O155=""),"",$O155/$J155)</f>
        <v/>
      </c>
      <c r="U155" s="6" t="inlineStr">
        <is>
          <t>Concluído</t>
        </is>
      </c>
      <c r="V155" s="6" t="n"/>
      <c r="W155" s="6" t="n"/>
      <c r="X155" s="6" t="n"/>
      <c r="Y155" s="6" t="n"/>
      <c r="Z155" s="6" t="n"/>
      <c r="AA155" s="5" t="n"/>
      <c r="AB155" s="6">
        <f>B155&amp;"|"&amp;I155</f>
        <v/>
      </c>
      <c r="AC155">
        <f>IF($B155="","","|"&amp;SUBSTITUTE(TRIM(SUBSTITUTE(SUBSTITUTE(SUBSTITUTE(SUBSTITUTE(SUBSTITUTE(SUBSTITUTE(SUBSTITUTE(SUBSTITUTE(SUBSTITUTE(SUBSTITUTE(SUBSTITUTE(SUBSTITUTE(SUBSTITUTE(SUBSTITUTE(TRIM($B155&amp;""),CHAR(10),"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","|")&amp;"|")</f>
        <v/>
      </c>
      <c r="AD155">
        <f>TRIM($I155&amp;"")</f>
        <v/>
      </c>
    </row>
    <row r="156" ht="24" customHeight="1">
      <c r="A156" s="14" t="n">
        <v>46209</v>
      </c>
      <c r="B156" s="6" t="inlineStr">
        <is>
          <t>10210</t>
        </is>
      </c>
      <c r="C156" s="6" t="n"/>
      <c r="D156" s="6" t="inlineStr">
        <is>
          <t>9 COLADEIRAS</t>
        </is>
      </c>
      <c r="E156" s="6" t="inlineStr">
        <is>
          <t>30006110</t>
        </is>
      </c>
      <c r="F156" s="6" t="inlineStr">
        <is>
          <t>PE FRONTAL 430X(108)51X25 MDF (DIR) SANTIAGO NEW</t>
        </is>
      </c>
      <c r="G156" s="6" t="inlineStr">
        <is>
          <t>9 COLADEIRAS</t>
        </is>
      </c>
      <c r="H156" s="6" t="inlineStr">
        <is>
          <t>9 COLADEIRAS</t>
        </is>
      </c>
      <c r="I156" s="4" t="inlineStr">
        <is>
          <t>9 COLADEIRAS</t>
        </is>
      </c>
      <c r="J156" s="4" t="n">
        <v>302</v>
      </c>
      <c r="K156" s="6">
        <f>IF($E156="","",IFERROR(INDEX(#REF!,MATCH($E156,#REF!,0)),IFERROR(INDEX(#REF!,MATCH(VALUE($E156),#REF!,0)),"")))</f>
        <v/>
      </c>
      <c r="L156" s="6">
        <f>IF($E156="","",IFERROR(INDEX(#REF!,MATCH($E156,#REF!,0)),IFERROR(INDEX(#REF!,MATCH(VALUE($E156),#REF!,0)),"")))</f>
        <v/>
      </c>
      <c r="M156" s="6">
        <f>IF(OR($J156="",$L156=""),"",IF($K156="",0,$K156)+$J156*$L156)</f>
        <v/>
      </c>
      <c r="N156" s="6" t="n">
        <v>46206</v>
      </c>
      <c r="O156" s="6" t="n">
        <v>302</v>
      </c>
      <c r="P156" s="6" t="n"/>
      <c r="Q156" s="6" t="n"/>
      <c r="R156" s="6" t="n"/>
      <c r="S156" s="6" t="n"/>
      <c r="T156" s="6">
        <f>IF(OR($J156="",$O156=""),"",$O156/$J156)</f>
        <v/>
      </c>
      <c r="U156" s="6" t="inlineStr">
        <is>
          <t>Concluído</t>
        </is>
      </c>
      <c r="V156" s="6" t="n"/>
      <c r="W156" s="6" t="n"/>
      <c r="X156" s="6" t="n"/>
      <c r="Y156" s="6" t="n"/>
      <c r="Z156" s="6" t="n"/>
      <c r="AA156" s="5" t="n"/>
      <c r="AB156" s="6">
        <f>B156&amp;"|"&amp;I156</f>
        <v/>
      </c>
      <c r="AC156">
        <f>IF($B156="","","|"&amp;SUBSTITUTE(TRIM(SUBSTITUTE(SUBSTITUTE(SUBSTITUTE(SUBSTITUTE(SUBSTITUTE(SUBSTITUTE(SUBSTITUTE(SUBSTITUTE(SUBSTITUTE(SUBSTITUTE(SUBSTITUTE(SUBSTITUTE(SUBSTITUTE(SUBSTITUTE(TRIM($B156&amp;""),CHAR(10),"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","|")&amp;"|")</f>
        <v/>
      </c>
      <c r="AD156">
        <f>TRIM($I156&amp;"")</f>
        <v/>
      </c>
    </row>
    <row r="157" ht="24" customHeight="1">
      <c r="A157" s="14" t="n">
        <v>46209</v>
      </c>
      <c r="B157" s="6" t="inlineStr">
        <is>
          <t>10210</t>
        </is>
      </c>
      <c r="C157" s="6" t="n"/>
      <c r="D157" s="6" t="inlineStr">
        <is>
          <t>9 COLADEIRAS</t>
        </is>
      </c>
      <c r="E157" s="6" t="inlineStr">
        <is>
          <t>30006111</t>
        </is>
      </c>
      <c r="F157" s="6" t="inlineStr">
        <is>
          <t>PE FRONTAL 430X(108)51X25MDF (ESQRD) SANTIAGO NEW</t>
        </is>
      </c>
      <c r="G157" s="6" t="inlineStr">
        <is>
          <t>9 COLADEIRAS</t>
        </is>
      </c>
      <c r="H157" s="6" t="inlineStr">
        <is>
          <t>9 COLADEIRAS</t>
        </is>
      </c>
      <c r="I157" s="4" t="inlineStr">
        <is>
          <t>9 COLADEIRAS</t>
        </is>
      </c>
      <c r="J157" s="4" t="n">
        <v>302</v>
      </c>
      <c r="K157" s="6">
        <f>IF($E157="","",IFERROR(INDEX(#REF!,MATCH($E157,#REF!,0)),IFERROR(INDEX(#REF!,MATCH(VALUE($E157),#REF!,0)),"")))</f>
        <v/>
      </c>
      <c r="L157" s="6">
        <f>IF($E157="","",IFERROR(INDEX(#REF!,MATCH($E157,#REF!,0)),IFERROR(INDEX(#REF!,MATCH(VALUE($E157),#REF!,0)),"")))</f>
        <v/>
      </c>
      <c r="M157" s="6">
        <f>IF(OR($J157="",$L157=""),"",IF($K157="",0,$K157)+$J157*$L157)</f>
        <v/>
      </c>
      <c r="N157" s="6" t="n">
        <v>46206</v>
      </c>
      <c r="O157" s="6" t="n">
        <v>302</v>
      </c>
      <c r="P157" s="6" t="n"/>
      <c r="Q157" s="6" t="n"/>
      <c r="R157" s="6" t="n"/>
      <c r="S157" s="6" t="n"/>
      <c r="T157" s="6">
        <f>IF(OR($J157="",$O157=""),"",$O157/$J157)</f>
        <v/>
      </c>
      <c r="U157" s="6" t="inlineStr">
        <is>
          <t>Concluído</t>
        </is>
      </c>
      <c r="V157" s="6" t="n"/>
      <c r="W157" s="6" t="n"/>
      <c r="X157" s="6" t="n"/>
      <c r="Y157" s="6" t="n"/>
      <c r="Z157" s="6" t="n"/>
      <c r="AA157" s="5" t="n"/>
      <c r="AB157" s="6">
        <f>B157&amp;"|"&amp;I157</f>
        <v/>
      </c>
      <c r="AC157">
        <f>IF($B157="","","|"&amp;SUBSTITUTE(TRIM(SUBSTITUTE(SUBSTITUTE(SUBSTITUTE(SUBSTITUTE(SUBSTITUTE(SUBSTITUTE(SUBSTITUTE(SUBSTITUTE(SUBSTITUTE(SUBSTITUTE(SUBSTITUTE(SUBSTITUTE(SUBSTITUTE(SUBSTITUTE(TRIM($B157&amp;""),CHAR(10),"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","|")&amp;"|")</f>
        <v/>
      </c>
      <c r="AD157">
        <f>TRIM($I157&amp;"")</f>
        <v/>
      </c>
    </row>
    <row r="158" ht="24" customHeight="1">
      <c r="A158" s="14" t="n">
        <v>46206</v>
      </c>
      <c r="B158" s="6" t="inlineStr">
        <is>
          <t>10200,10202,10205</t>
        </is>
      </c>
      <c r="C158" s="6" t="n"/>
      <c r="D158" s="6" t="inlineStr">
        <is>
          <t>9 COLADEIRAS</t>
        </is>
      </c>
      <c r="E158" s="6" t="inlineStr">
        <is>
          <t>30080004</t>
        </is>
      </c>
      <c r="F158" s="6" t="inlineStr">
        <is>
          <t>(6)TRAV. MAIOR 1320X65 (135)X15 MDP-AMST.1,36X1,36</t>
        </is>
      </c>
      <c r="G158" s="6" t="inlineStr">
        <is>
          <t>9 COLADEIRAS</t>
        </is>
      </c>
      <c r="H158" s="6" t="inlineStr">
        <is>
          <t>9 COLADEIRAS</t>
        </is>
      </c>
      <c r="I158" s="4" t="inlineStr">
        <is>
          <t>9 COLADEIRAS</t>
        </is>
      </c>
      <c r="J158" s="4" t="n">
        <v>2</v>
      </c>
      <c r="K158" s="6">
        <f>IF($E158="","",IFERROR(INDEX(#REF!,MATCH($E158,#REF!,0)),IFERROR(INDEX(#REF!,MATCH(VALUE($E158),#REF!,0)),"")))</f>
        <v/>
      </c>
      <c r="L158" s="6">
        <f>IF($E158="","",IFERROR(INDEX(#REF!,MATCH($E158,#REF!,0)),IFERROR(INDEX(#REF!,MATCH(VALUE($E158),#REF!,0)),"")))</f>
        <v/>
      </c>
      <c r="M158" s="6">
        <f>IF(OR($J158="",$L158=""),"",IF($K158="",0,$K158)+$J158*$L158)</f>
        <v/>
      </c>
      <c r="N158" s="6" t="n">
        <v>46206</v>
      </c>
      <c r="O158" s="6" t="n">
        <v>2</v>
      </c>
      <c r="P158" s="6" t="n"/>
      <c r="Q158" s="6" t="n"/>
      <c r="R158" s="6" t="n"/>
      <c r="S158" s="6" t="n"/>
      <c r="T158" s="6">
        <f>IF(OR($J158="",$O158=""),"",$O158/$J158)</f>
        <v/>
      </c>
      <c r="U158" s="6" t="inlineStr">
        <is>
          <t>Concluído</t>
        </is>
      </c>
      <c r="V158" s="6" t="n"/>
      <c r="W158" s="6" t="n"/>
      <c r="X158" s="6" t="n"/>
      <c r="Y158" s="6" t="n"/>
      <c r="Z158" s="6" t="n"/>
      <c r="AA158" s="5" t="n"/>
      <c r="AB158" s="6">
        <f>B158&amp;"|"&amp;I158</f>
        <v/>
      </c>
      <c r="AC158">
        <f>IF($B158="","","|"&amp;SUBSTITUTE(TRIM(SUBSTITUTE(SUBSTITUTE(SUBSTITUTE(SUBSTITUTE(SUBSTITUTE(SUBSTITUTE(SUBSTITUTE(SUBSTITUTE(SUBSTITUTE(SUBSTITUTE(SUBSTITUTE(SUBSTITUTE(SUBSTITUTE(SUBSTITUTE(TRIM($B158&amp;""),CHAR(10),"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","|")&amp;"|")</f>
        <v/>
      </c>
      <c r="AD158">
        <f>TRIM($I158&amp;"")</f>
        <v/>
      </c>
    </row>
    <row r="159" ht="24" customHeight="1">
      <c r="A159" s="14" t="n">
        <v>46206</v>
      </c>
      <c r="B159" s="6" t="inlineStr">
        <is>
          <t>10200,10202,10205</t>
        </is>
      </c>
      <c r="C159" s="6" t="n"/>
      <c r="D159" s="6" t="inlineStr">
        <is>
          <t>9 COLADEIRAS</t>
        </is>
      </c>
      <c r="E159" s="6" t="inlineStr">
        <is>
          <t>30080005</t>
        </is>
      </c>
      <c r="F159" s="6" t="inlineStr">
        <is>
          <t>(5) TRAV. MENOR1190X65X15 MDP-MESA AMST.1,36X1,36</t>
        </is>
      </c>
      <c r="G159" s="6" t="inlineStr">
        <is>
          <t>9 COLADEIRAS</t>
        </is>
      </c>
      <c r="H159" s="6" t="inlineStr">
        <is>
          <t>9 COLADEIRAS</t>
        </is>
      </c>
      <c r="I159" s="4" t="inlineStr">
        <is>
          <t>9 COLADEIRAS</t>
        </is>
      </c>
      <c r="J159" s="4" t="n">
        <v>2</v>
      </c>
      <c r="K159" s="6">
        <f>IF($E159="","",IFERROR(INDEX(#REF!,MATCH($E159,#REF!,0)),IFERROR(INDEX(#REF!,MATCH(VALUE($E159),#REF!,0)),"")))</f>
        <v/>
      </c>
      <c r="L159" s="6">
        <f>IF($E159="","",IFERROR(INDEX(#REF!,MATCH($E159,#REF!,0)),IFERROR(INDEX(#REF!,MATCH(VALUE($E159),#REF!,0)),"")))</f>
        <v/>
      </c>
      <c r="M159" s="6">
        <f>IF(OR($J159="",$L159=""),"",IF($K159="",0,$K159)+$J159*$L159)</f>
        <v/>
      </c>
      <c r="N159" s="6" t="n">
        <v>46206</v>
      </c>
      <c r="O159" s="6" t="n">
        <v>2</v>
      </c>
      <c r="P159" s="6" t="n"/>
      <c r="Q159" s="6" t="n"/>
      <c r="R159" s="6" t="n"/>
      <c r="S159" s="6" t="n"/>
      <c r="T159" s="6">
        <f>IF(OR($J159="",$O159=""),"",$O159/$J159)</f>
        <v/>
      </c>
      <c r="U159" s="6" t="inlineStr">
        <is>
          <t>Concluído</t>
        </is>
      </c>
      <c r="V159" s="6" t="n"/>
      <c r="W159" s="6" t="n"/>
      <c r="X159" s="6" t="n"/>
      <c r="Y159" s="6" t="n"/>
      <c r="Z159" s="6" t="n"/>
      <c r="AA159" s="5" t="n"/>
      <c r="AB159" s="6">
        <f>B159&amp;"|"&amp;I159</f>
        <v/>
      </c>
      <c r="AC159">
        <f>IF($B159="","","|"&amp;SUBSTITUTE(TRIM(SUBSTITUTE(SUBSTITUTE(SUBSTITUTE(SUBSTITUTE(SUBSTITUTE(SUBSTITUTE(SUBSTITUTE(SUBSTITUTE(SUBSTITUTE(SUBSTITUTE(SUBSTITUTE(SUBSTITUTE(SUBSTITUTE(SUBSTITUTE(TRIM($B159&amp;""),CHAR(10),"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","|")&amp;"|")</f>
        <v/>
      </c>
      <c r="AD159">
        <f>TRIM($I159&amp;"")</f>
        <v/>
      </c>
    </row>
    <row r="160" ht="24" customHeight="1">
      <c r="A160" s="14" t="n">
        <v>46206</v>
      </c>
      <c r="B160" s="6" t="inlineStr">
        <is>
          <t>10200,10202,10205</t>
        </is>
      </c>
      <c r="C160" s="6" t="n"/>
      <c r="D160" s="6" t="inlineStr">
        <is>
          <t>9 COLADEIRAS</t>
        </is>
      </c>
      <c r="E160" s="6" t="inlineStr">
        <is>
          <t>20019003</t>
        </is>
      </c>
      <c r="F160" s="6" t="inlineStr">
        <is>
          <t>(5) BASE 474X152X12 MDF - MESA SANTIAGO</t>
        </is>
      </c>
      <c r="G160" s="6" t="inlineStr">
        <is>
          <t>9 COLADEIRAS</t>
        </is>
      </c>
      <c r="H160" s="6" t="inlineStr">
        <is>
          <t>9 COLADEIRAS</t>
        </is>
      </c>
      <c r="I160" s="4" t="inlineStr">
        <is>
          <t>9 COLADEIRAS</t>
        </is>
      </c>
      <c r="J160" s="4" t="n">
        <v>10</v>
      </c>
      <c r="K160" s="6">
        <f>IF($E160="","",IFERROR(INDEX(#REF!,MATCH($E160,#REF!,0)),IFERROR(INDEX(#REF!,MATCH(VALUE($E160),#REF!,0)),"")))</f>
        <v/>
      </c>
      <c r="L160" s="6">
        <f>IF($E160="","",IFERROR(INDEX(#REF!,MATCH($E160,#REF!,0)),IFERROR(INDEX(#REF!,MATCH(VALUE($E160),#REF!,0)),"")))</f>
        <v/>
      </c>
      <c r="M160" s="6">
        <f>IF(OR($J160="",$L160=""),"",IF($K160="",0,$K160)+$J160*$L160)</f>
        <v/>
      </c>
      <c r="N160" s="6" t="n">
        <v>46206</v>
      </c>
      <c r="O160" s="6" t="n">
        <v>10</v>
      </c>
      <c r="P160" s="6" t="n"/>
      <c r="Q160" s="6" t="n"/>
      <c r="R160" s="6" t="n"/>
      <c r="S160" s="6" t="n"/>
      <c r="T160" s="6">
        <f>IF(OR($J160="",$O160=""),"",$O160/$J160)</f>
        <v/>
      </c>
      <c r="U160" s="6" t="inlineStr">
        <is>
          <t>Concluído</t>
        </is>
      </c>
      <c r="V160" s="6" t="n"/>
      <c r="W160" s="6" t="n"/>
      <c r="X160" s="6" t="n"/>
      <c r="Y160" s="6" t="n"/>
      <c r="Z160" s="6" t="n"/>
      <c r="AA160" s="5" t="n"/>
      <c r="AB160" s="6">
        <f>B160&amp;"|"&amp;I160</f>
        <v/>
      </c>
      <c r="AC160">
        <f>IF($B160="","","|"&amp;SUBSTITUTE(TRIM(SUBSTITUTE(SUBSTITUTE(SUBSTITUTE(SUBSTITUTE(SUBSTITUTE(SUBSTITUTE(SUBSTITUTE(SUBSTITUTE(SUBSTITUTE(SUBSTITUTE(SUBSTITUTE(SUBSTITUTE(SUBSTITUTE(SUBSTITUTE(TRIM($B160&amp;""),CHAR(10),"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","|")&amp;"|")</f>
        <v/>
      </c>
      <c r="AD160">
        <f>TRIM($I160&amp;"")</f>
        <v/>
      </c>
    </row>
    <row r="161" ht="24" customHeight="1">
      <c r="A161" s="14" t="n">
        <v>46206</v>
      </c>
      <c r="B161" s="6" t="inlineStr">
        <is>
          <t>10200,10202,10205</t>
        </is>
      </c>
      <c r="C161" s="6" t="n"/>
      <c r="D161" s="6" t="inlineStr">
        <is>
          <t>9 COLADEIRAS</t>
        </is>
      </c>
      <c r="E161" s="6" t="inlineStr">
        <is>
          <t>20019005</t>
        </is>
      </c>
      <c r="F161" s="6" t="inlineStr">
        <is>
          <t>RIPA 751X70X12 MDF - MESA SANTIAGO</t>
        </is>
      </c>
      <c r="G161" s="6" t="inlineStr">
        <is>
          <t>9 COLADEIRAS</t>
        </is>
      </c>
      <c r="H161" s="6" t="inlineStr">
        <is>
          <t>9 COLADEIRAS</t>
        </is>
      </c>
      <c r="I161" s="4" t="inlineStr">
        <is>
          <t>9 COLADEIRAS</t>
        </is>
      </c>
      <c r="J161" s="4" t="n">
        <v>124</v>
      </c>
      <c r="K161" s="6">
        <f>IF($E161="","",IFERROR(INDEX(#REF!,MATCH($E161,#REF!,0)),IFERROR(INDEX(#REF!,MATCH(VALUE($E161),#REF!,0)),"")))</f>
        <v/>
      </c>
      <c r="L161" s="6">
        <f>IF($E161="","",IFERROR(INDEX(#REF!,MATCH($E161,#REF!,0)),IFERROR(INDEX(#REF!,MATCH(VALUE($E161),#REF!,0)),"")))</f>
        <v/>
      </c>
      <c r="M161" s="6">
        <f>IF(OR($J161="",$L161=""),"",IF($K161="",0,$K161)+$J161*$L161)</f>
        <v/>
      </c>
      <c r="N161" s="6" t="n">
        <v>46206</v>
      </c>
      <c r="O161" s="6" t="n">
        <v>124</v>
      </c>
      <c r="P161" s="6" t="n"/>
      <c r="Q161" s="6" t="n"/>
      <c r="R161" s="6" t="n"/>
      <c r="S161" s="6" t="n"/>
      <c r="T161" s="6">
        <f>IF(OR($J161="",$O161=""),"",$O161/$J161)</f>
        <v/>
      </c>
      <c r="U161" s="6" t="inlineStr">
        <is>
          <t>Concluído</t>
        </is>
      </c>
      <c r="V161" s="6" t="n"/>
      <c r="W161" s="6" t="n"/>
      <c r="X161" s="6" t="n"/>
      <c r="Y161" s="6" t="n"/>
      <c r="Z161" s="6" t="n"/>
      <c r="AA161" s="5" t="n"/>
      <c r="AB161" s="6">
        <f>B161&amp;"|"&amp;I161</f>
        <v/>
      </c>
      <c r="AC161">
        <f>IF($B161="","","|"&amp;SUBSTITUTE(TRIM(SUBSTITUTE(SUBSTITUTE(SUBSTITUTE(SUBSTITUTE(SUBSTITUTE(SUBSTITUTE(SUBSTITUTE(SUBSTITUTE(SUBSTITUTE(SUBSTITUTE(SUBSTITUTE(SUBSTITUTE(SUBSTITUTE(SUBSTITUTE(TRIM($B161&amp;""),CHAR(10),"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","|")&amp;"|")</f>
        <v/>
      </c>
      <c r="AD161">
        <f>TRIM($I161&amp;"")</f>
        <v/>
      </c>
    </row>
    <row r="162" ht="24" customHeight="1">
      <c r="A162" s="14" t="n">
        <v>46206</v>
      </c>
      <c r="B162" s="6" t="inlineStr">
        <is>
          <t>10200,10202,10205</t>
        </is>
      </c>
      <c r="C162" s="6" t="n"/>
      <c r="D162" s="6" t="inlineStr">
        <is>
          <t>9 COLADEIRAS</t>
        </is>
      </c>
      <c r="E162" s="6" t="inlineStr">
        <is>
          <t>20019603</t>
        </is>
      </c>
      <c r="F162" s="6" t="inlineStr">
        <is>
          <t>(3) BASE 572X572X12 MDF - MESA SANTIAGO 1,36</t>
        </is>
      </c>
      <c r="G162" s="6" t="inlineStr">
        <is>
          <t>9 COLADEIRAS</t>
        </is>
      </c>
      <c r="H162" s="6" t="inlineStr">
        <is>
          <t>9 COLADEIRAS</t>
        </is>
      </c>
      <c r="I162" s="4" t="inlineStr">
        <is>
          <t>9 COLADEIRAS</t>
        </is>
      </c>
      <c r="J162" s="4" t="n">
        <v>2</v>
      </c>
      <c r="K162" s="6">
        <f>IF($E162="","",IFERROR(INDEX(#REF!,MATCH($E162,#REF!,0)),IFERROR(INDEX(#REF!,MATCH(VALUE($E162),#REF!,0)),"")))</f>
        <v/>
      </c>
      <c r="L162" s="6">
        <f>IF($E162="","",IFERROR(INDEX(#REF!,MATCH($E162,#REF!,0)),IFERROR(INDEX(#REF!,MATCH(VALUE($E162),#REF!,0)),"")))</f>
        <v/>
      </c>
      <c r="M162" s="6">
        <f>IF(OR($J162="",$L162=""),"",IF($K162="",0,$K162)+$J162*$L162)</f>
        <v/>
      </c>
      <c r="N162" s="6" t="n">
        <v>46206</v>
      </c>
      <c r="O162" s="6" t="n">
        <v>2</v>
      </c>
      <c r="P162" s="6" t="n"/>
      <c r="Q162" s="6" t="n"/>
      <c r="R162" s="6" t="n"/>
      <c r="S162" s="6" t="n"/>
      <c r="T162" s="6">
        <f>IF(OR($J162="",$O162=""),"",$O162/$J162)</f>
        <v/>
      </c>
      <c r="U162" s="6" t="inlineStr">
        <is>
          <t>Concluído</t>
        </is>
      </c>
      <c r="V162" s="6" t="n"/>
      <c r="W162" s="6" t="n"/>
      <c r="X162" s="6" t="n"/>
      <c r="Y162" s="6" t="n"/>
      <c r="Z162" s="6" t="n"/>
      <c r="AA162" s="5" t="n"/>
      <c r="AB162" s="6">
        <f>B162&amp;"|"&amp;I162</f>
        <v/>
      </c>
      <c r="AC162">
        <f>IF($B162="","","|"&amp;SUBSTITUTE(TRIM(SUBSTITUTE(SUBSTITUTE(SUBSTITUTE(SUBSTITUTE(SUBSTITUTE(SUBSTITUTE(SUBSTITUTE(SUBSTITUTE(SUBSTITUTE(SUBSTITUTE(SUBSTITUTE(SUBSTITUTE(SUBSTITUTE(SUBSTITUTE(TRIM($B162&amp;""),CHAR(10),"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","|")&amp;"|")</f>
        <v/>
      </c>
      <c r="AD162">
        <f>TRIM($I162&amp;"")</f>
        <v/>
      </c>
    </row>
    <row r="163" ht="24" customHeight="1">
      <c r="A163" s="14" t="n">
        <v>46206</v>
      </c>
      <c r="B163" s="6" t="inlineStr">
        <is>
          <t>10200,10202,10205</t>
        </is>
      </c>
      <c r="C163" s="6" t="n"/>
      <c r="D163" s="6" t="inlineStr">
        <is>
          <t>9 COLADEIRAS</t>
        </is>
      </c>
      <c r="E163" s="6" t="inlineStr">
        <is>
          <t>20019606</t>
        </is>
      </c>
      <c r="F163" s="6" t="inlineStr">
        <is>
          <t>(1-6) LATERAL RIPADA - MESA SANTIAGO 1,36</t>
        </is>
      </c>
      <c r="G163" s="6" t="inlineStr">
        <is>
          <t>9 COLADEIRAS</t>
        </is>
      </c>
      <c r="H163" s="6" t="inlineStr">
        <is>
          <t>9 COLADEIRAS</t>
        </is>
      </c>
      <c r="I163" s="4" t="inlineStr">
        <is>
          <t>9 COLADEIRAS</t>
        </is>
      </c>
      <c r="J163" s="4" t="n">
        <v>4</v>
      </c>
      <c r="K163" s="6">
        <f>IF($E163="","",IFERROR(INDEX(#REF!,MATCH($E163,#REF!,0)),IFERROR(INDEX(#REF!,MATCH(VALUE($E163),#REF!,0)),"")))</f>
        <v/>
      </c>
      <c r="L163" s="6">
        <f>IF($E163="","",IFERROR(INDEX(#REF!,MATCH($E163,#REF!,0)),IFERROR(INDEX(#REF!,MATCH(VALUE($E163),#REF!,0)),"")))</f>
        <v/>
      </c>
      <c r="M163" s="6">
        <f>IF(OR($J163="",$L163=""),"",IF($K163="",0,$K163)+$J163*$L163)</f>
        <v/>
      </c>
      <c r="N163" s="6" t="n">
        <v>46206</v>
      </c>
      <c r="O163" s="6" t="n">
        <v>4</v>
      </c>
      <c r="P163" s="6" t="n"/>
      <c r="Q163" s="6" t="n"/>
      <c r="R163" s="6" t="n"/>
      <c r="S163" s="6" t="n"/>
      <c r="T163" s="6">
        <f>IF(OR($J163="",$O163=""),"",$O163/$J163)</f>
        <v/>
      </c>
      <c r="U163" s="6" t="inlineStr">
        <is>
          <t>Concluído</t>
        </is>
      </c>
      <c r="V163" s="6" t="n"/>
      <c r="W163" s="6" t="n"/>
      <c r="X163" s="6" t="n"/>
      <c r="Y163" s="6" t="n"/>
      <c r="Z163" s="6" t="n"/>
      <c r="AA163" s="5" t="n"/>
      <c r="AB163" s="6">
        <f>B163&amp;"|"&amp;I163</f>
        <v/>
      </c>
      <c r="AC163">
        <f>IF($B163="","","|"&amp;SUBSTITUTE(TRIM(SUBSTITUTE(SUBSTITUTE(SUBSTITUTE(SUBSTITUTE(SUBSTITUTE(SUBSTITUTE(SUBSTITUTE(SUBSTITUTE(SUBSTITUTE(SUBSTITUTE(SUBSTITUTE(SUBSTITUTE(SUBSTITUTE(SUBSTITUTE(TRIM($B163&amp;""),CHAR(10),"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","|")&amp;"|")</f>
        <v/>
      </c>
      <c r="AD163">
        <f>TRIM($I163&amp;"")</f>
        <v/>
      </c>
    </row>
    <row r="164" ht="24" customHeight="1">
      <c r="A164" s="14" t="n">
        <v>46206</v>
      </c>
      <c r="B164" s="6" t="inlineStr">
        <is>
          <t>10200,10202,10205</t>
        </is>
      </c>
      <c r="C164" s="6" t="n"/>
      <c r="D164" s="6" t="inlineStr">
        <is>
          <t>9 COLADEIRAS</t>
        </is>
      </c>
      <c r="E164" s="6" t="inlineStr">
        <is>
          <t>20034303</t>
        </is>
      </c>
      <c r="F164" s="6" t="inlineStr">
        <is>
          <t>BASE 472X472X12 MDF - SANTIAGO 1,03</t>
        </is>
      </c>
      <c r="G164" s="6" t="inlineStr">
        <is>
          <t>9 COLADEIRAS</t>
        </is>
      </c>
      <c r="H164" s="6" t="inlineStr">
        <is>
          <t>9 COLADEIRAS</t>
        </is>
      </c>
      <c r="I164" s="4" t="inlineStr">
        <is>
          <t>9 COLADEIRAS</t>
        </is>
      </c>
      <c r="J164" s="4" t="n">
        <v>1</v>
      </c>
      <c r="K164" s="6">
        <f>IF($E164="","",IFERROR(INDEX(#REF!,MATCH($E164,#REF!,0)),IFERROR(INDEX(#REF!,MATCH(VALUE($E164),#REF!,0)),"")))</f>
        <v/>
      </c>
      <c r="L164" s="6">
        <f>IF($E164="","",IFERROR(INDEX(#REF!,MATCH($E164,#REF!,0)),IFERROR(INDEX(#REF!,MATCH(VALUE($E164),#REF!,0)),"")))</f>
        <v/>
      </c>
      <c r="M164" s="6">
        <f>IF(OR($J164="",$L164=""),"",IF($K164="",0,$K164)+$J164*$L164)</f>
        <v/>
      </c>
      <c r="N164" s="6" t="n">
        <v>46206</v>
      </c>
      <c r="O164" s="6" t="n">
        <v>1</v>
      </c>
      <c r="P164" s="6" t="n"/>
      <c r="Q164" s="6" t="n"/>
      <c r="R164" s="6" t="n"/>
      <c r="S164" s="6" t="n"/>
      <c r="T164" s="6">
        <f>IF(OR($J164="",$O164=""),"",$O164/$J164)</f>
        <v/>
      </c>
      <c r="U164" s="6" t="inlineStr">
        <is>
          <t>Concluído</t>
        </is>
      </c>
      <c r="V164" s="6" t="n"/>
      <c r="W164" s="6" t="n"/>
      <c r="X164" s="6" t="n"/>
      <c r="Y164" s="6" t="n"/>
      <c r="Z164" s="6" t="n"/>
      <c r="AA164" s="5" t="n"/>
      <c r="AB164" s="6">
        <f>B164&amp;"|"&amp;I164</f>
        <v/>
      </c>
      <c r="AC164">
        <f>IF($B164="","","|"&amp;SUBSTITUTE(TRIM(SUBSTITUTE(SUBSTITUTE(SUBSTITUTE(SUBSTITUTE(SUBSTITUTE(SUBSTITUTE(SUBSTITUTE(SUBSTITUTE(SUBSTITUTE(SUBSTITUTE(SUBSTITUTE(SUBSTITUTE(SUBSTITUTE(SUBSTITUTE(TRIM($B164&amp;""),CHAR(10),"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","|")&amp;"|")</f>
        <v/>
      </c>
      <c r="AD164">
        <f>TRIM($I164&amp;"")</f>
        <v/>
      </c>
    </row>
    <row r="165" ht="24" customHeight="1">
      <c r="A165" s="14" t="n">
        <v>46206</v>
      </c>
      <c r="B165" s="6" t="inlineStr">
        <is>
          <t>10200,10202,10205</t>
        </is>
      </c>
      <c r="C165" s="6" t="n"/>
      <c r="D165" s="6" t="inlineStr">
        <is>
          <t>9 COLADEIRAS</t>
        </is>
      </c>
      <c r="E165" s="6" t="inlineStr">
        <is>
          <t>10050003</t>
        </is>
      </c>
      <c r="F165" s="6" t="inlineStr">
        <is>
          <t>TOPO CAIXOTE MALAGA - 414X387X15 MDP</t>
        </is>
      </c>
      <c r="G165" s="6" t="inlineStr">
        <is>
          <t>9 COLADEIRAS</t>
        </is>
      </c>
      <c r="H165" s="6" t="inlineStr">
        <is>
          <t>9 COLADEIRAS</t>
        </is>
      </c>
      <c r="I165" s="4" t="inlineStr">
        <is>
          <t>9 COLADEIRAS</t>
        </is>
      </c>
      <c r="J165" s="4" t="n">
        <v>2</v>
      </c>
      <c r="K165" s="6">
        <f>IF($E165="","",IFERROR(INDEX(#REF!,MATCH($E165,#REF!,0)),IFERROR(INDEX(#REF!,MATCH(VALUE($E165),#REF!,0)),"")))</f>
        <v/>
      </c>
      <c r="L165" s="6">
        <f>IF($E165="","",IFERROR(INDEX(#REF!,MATCH($E165,#REF!,0)),IFERROR(INDEX(#REF!,MATCH(VALUE($E165),#REF!,0)),"")))</f>
        <v/>
      </c>
      <c r="M165" s="6">
        <f>IF(OR($J165="",$L165=""),"",IF($K165="",0,$K165)+$J165*$L165)</f>
        <v/>
      </c>
      <c r="N165" s="6" t="n">
        <v>46206</v>
      </c>
      <c r="O165" s="6" t="n">
        <v>2</v>
      </c>
      <c r="P165" s="6" t="n"/>
      <c r="Q165" s="6" t="n"/>
      <c r="R165" s="6" t="n"/>
      <c r="S165" s="6" t="n"/>
      <c r="T165" s="6">
        <f>IF(OR($J165="",$O165=""),"",$O165/$J165)</f>
        <v/>
      </c>
      <c r="U165" s="6" t="inlineStr">
        <is>
          <t>Concluído</t>
        </is>
      </c>
      <c r="V165" s="6" t="n"/>
      <c r="W165" s="6" t="n"/>
      <c r="X165" s="6" t="n"/>
      <c r="Y165" s="6" t="n"/>
      <c r="Z165" s="6" t="n"/>
      <c r="AA165" s="5" t="n"/>
      <c r="AB165" s="6">
        <f>B165&amp;"|"&amp;I165</f>
        <v/>
      </c>
      <c r="AC165">
        <f>IF($B165="","","|"&amp;SUBSTITUTE(TRIM(SUBSTITUTE(SUBSTITUTE(SUBSTITUTE(SUBSTITUTE(SUBSTITUTE(SUBSTITUTE(SUBSTITUTE(SUBSTITUTE(SUBSTITUTE(SUBSTITUTE(SUBSTITUTE(SUBSTITUTE(SUBSTITUTE(SUBSTITUTE(TRIM($B165&amp;""),CHAR(10),"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","|")&amp;"|")</f>
        <v/>
      </c>
      <c r="AD165">
        <f>TRIM($I165&amp;"")</f>
        <v/>
      </c>
    </row>
    <row r="166" ht="24" customHeight="1">
      <c r="A166" s="14" t="n">
        <v>46206</v>
      </c>
      <c r="B166" s="6" t="inlineStr">
        <is>
          <t>10200,10202,10205</t>
        </is>
      </c>
      <c r="C166" s="6" t="n"/>
      <c r="D166" s="6" t="inlineStr">
        <is>
          <t>9 COLADEIRAS</t>
        </is>
      </c>
      <c r="E166" s="6" t="inlineStr">
        <is>
          <t>10050004</t>
        </is>
      </c>
      <c r="F166" s="6" t="inlineStr">
        <is>
          <t>LATERAL DIREITA CAIXOTE MALAGA - 412X385X15 MDP</t>
        </is>
      </c>
      <c r="G166" s="6" t="inlineStr">
        <is>
          <t>9 COLADEIRAS</t>
        </is>
      </c>
      <c r="H166" s="6" t="inlineStr">
        <is>
          <t>9 COLADEIRAS</t>
        </is>
      </c>
      <c r="I166" s="4" t="inlineStr">
        <is>
          <t>9 COLADEIRAS</t>
        </is>
      </c>
      <c r="J166" s="4" t="n">
        <v>2</v>
      </c>
      <c r="K166" s="6">
        <f>IF($E166="","",IFERROR(INDEX(#REF!,MATCH($E166,#REF!,0)),IFERROR(INDEX(#REF!,MATCH(VALUE($E166),#REF!,0)),"")))</f>
        <v/>
      </c>
      <c r="L166" s="6">
        <f>IF($E166="","",IFERROR(INDEX(#REF!,MATCH($E166,#REF!,0)),IFERROR(INDEX(#REF!,MATCH(VALUE($E166),#REF!,0)),"")))</f>
        <v/>
      </c>
      <c r="M166" s="6">
        <f>IF(OR($J166="",$L166=""),"",IF($K166="",0,$K166)+$J166*$L166)</f>
        <v/>
      </c>
      <c r="N166" s="6" t="n">
        <v>46206</v>
      </c>
      <c r="O166" s="6" t="n">
        <v>2</v>
      </c>
      <c r="P166" s="6" t="n"/>
      <c r="Q166" s="6" t="n"/>
      <c r="R166" s="6" t="n"/>
      <c r="S166" s="6" t="n"/>
      <c r="T166" s="6">
        <f>IF(OR($J166="",$O166=""),"",$O166/$J166)</f>
        <v/>
      </c>
      <c r="U166" s="6" t="inlineStr">
        <is>
          <t>Concluído</t>
        </is>
      </c>
      <c r="V166" s="6" t="n"/>
      <c r="W166" s="6" t="n"/>
      <c r="X166" s="6" t="n"/>
      <c r="Y166" s="6" t="n"/>
      <c r="Z166" s="6" t="n"/>
      <c r="AA166" s="5" t="n"/>
      <c r="AB166" s="6">
        <f>B166&amp;"|"&amp;I166</f>
        <v/>
      </c>
      <c r="AC166">
        <f>IF($B166="","","|"&amp;SUBSTITUTE(TRIM(SUBSTITUTE(SUBSTITUTE(SUBSTITUTE(SUBSTITUTE(SUBSTITUTE(SUBSTITUTE(SUBSTITUTE(SUBSTITUTE(SUBSTITUTE(SUBSTITUTE(SUBSTITUTE(SUBSTITUTE(SUBSTITUTE(SUBSTITUTE(TRIM($B166&amp;""),CHAR(10),"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","|")&amp;"|")</f>
        <v/>
      </c>
      <c r="AD166">
        <f>TRIM($I166&amp;"")</f>
        <v/>
      </c>
    </row>
    <row r="167" ht="24" customHeight="1">
      <c r="A167" s="14" t="n">
        <v>46206</v>
      </c>
      <c r="B167" s="6" t="inlineStr">
        <is>
          <t>10200,10202,10205</t>
        </is>
      </c>
      <c r="C167" s="6" t="n"/>
      <c r="D167" s="6" t="inlineStr">
        <is>
          <t>9 COLADEIRAS</t>
        </is>
      </c>
      <c r="E167" s="6" t="inlineStr">
        <is>
          <t>10050005</t>
        </is>
      </c>
      <c r="F167" s="6" t="inlineStr">
        <is>
          <t>LATERAL ESQUERDA CAIXOTE MALAGA - 412X385X15 MDP</t>
        </is>
      </c>
      <c r="G167" s="6" t="inlineStr">
        <is>
          <t>9 COLADEIRAS</t>
        </is>
      </c>
      <c r="H167" s="6" t="inlineStr">
        <is>
          <t>9 COLADEIRAS</t>
        </is>
      </c>
      <c r="I167" s="4" t="inlineStr">
        <is>
          <t>9 COLADEIRAS</t>
        </is>
      </c>
      <c r="J167" s="4" t="n">
        <v>2</v>
      </c>
      <c r="K167" s="6">
        <f>IF($E167="","",IFERROR(INDEX(#REF!,MATCH($E167,#REF!,0)),IFERROR(INDEX(#REF!,MATCH(VALUE($E167),#REF!,0)),"")))</f>
        <v/>
      </c>
      <c r="L167" s="6">
        <f>IF($E167="","",IFERROR(INDEX(#REF!,MATCH($E167,#REF!,0)),IFERROR(INDEX(#REF!,MATCH(VALUE($E167),#REF!,0)),"")))</f>
        <v/>
      </c>
      <c r="M167" s="6">
        <f>IF(OR($J167="",$L167=""),"",IF($K167="",0,$K167)+$J167*$L167)</f>
        <v/>
      </c>
      <c r="N167" s="6" t="n">
        <v>46206</v>
      </c>
      <c r="O167" s="6" t="n">
        <v>2</v>
      </c>
      <c r="P167" s="6" t="n"/>
      <c r="Q167" s="6" t="n"/>
      <c r="R167" s="6" t="n"/>
      <c r="S167" s="6" t="n"/>
      <c r="T167" s="6">
        <f>IF(OR($J167="",$O167=""),"",$O167/$J167)</f>
        <v/>
      </c>
      <c r="U167" s="6" t="inlineStr">
        <is>
          <t>Concluído</t>
        </is>
      </c>
      <c r="V167" s="6" t="n"/>
      <c r="W167" s="6" t="n"/>
      <c r="X167" s="6" t="n"/>
      <c r="Y167" s="6" t="n"/>
      <c r="Z167" s="6" t="n"/>
      <c r="AA167" s="5" t="n"/>
      <c r="AB167" s="6">
        <f>B167&amp;"|"&amp;I167</f>
        <v/>
      </c>
      <c r="AC167">
        <f>IF($B167="","","|"&amp;SUBSTITUTE(TRIM(SUBSTITUTE(SUBSTITUTE(SUBSTITUTE(SUBSTITUTE(SUBSTITUTE(SUBSTITUTE(SUBSTITUTE(SUBSTITUTE(SUBSTITUTE(SUBSTITUTE(SUBSTITUTE(SUBSTITUTE(SUBSTITUTE(SUBSTITUTE(TRIM($B167&amp;""),CHAR(10),"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","|")&amp;"|")</f>
        <v/>
      </c>
      <c r="AD167">
        <f>TRIM($I167&amp;"")</f>
        <v/>
      </c>
    </row>
    <row r="168" ht="24" customHeight="1">
      <c r="A168" s="14" t="n">
        <v>46206</v>
      </c>
      <c r="B168" s="6" t="inlineStr">
        <is>
          <t>10200,10202,10205</t>
        </is>
      </c>
      <c r="C168" s="6" t="n"/>
      <c r="D168" s="6" t="inlineStr">
        <is>
          <t>9 COLADEIRAS</t>
        </is>
      </c>
      <c r="E168" s="6" t="inlineStr">
        <is>
          <t>10050006</t>
        </is>
      </c>
      <c r="F168" s="6" t="inlineStr">
        <is>
          <t>BASE CAIXOTE MALAGA - 385X384X15 MDP</t>
        </is>
      </c>
      <c r="G168" s="6" t="inlineStr">
        <is>
          <t>9 COLADEIRAS</t>
        </is>
      </c>
      <c r="H168" s="6" t="inlineStr">
        <is>
          <t>9 COLADEIRAS</t>
        </is>
      </c>
      <c r="I168" s="4" t="inlineStr">
        <is>
          <t>9 COLADEIRAS</t>
        </is>
      </c>
      <c r="J168" s="4" t="n">
        <v>2</v>
      </c>
      <c r="K168" s="6">
        <f>IF($E168="","",IFERROR(INDEX(#REF!,MATCH($E168,#REF!,0)),IFERROR(INDEX(#REF!,MATCH(VALUE($E168),#REF!,0)),"")))</f>
        <v/>
      </c>
      <c r="L168" s="6">
        <f>IF($E168="","",IFERROR(INDEX(#REF!,MATCH($E168,#REF!,0)),IFERROR(INDEX(#REF!,MATCH(VALUE($E168),#REF!,0)),"")))</f>
        <v/>
      </c>
      <c r="M168" s="6">
        <f>IF(OR($J168="",$L168=""),"",IF($K168="",0,$K168)+$J168*$L168)</f>
        <v/>
      </c>
      <c r="N168" s="6" t="n">
        <v>46206</v>
      </c>
      <c r="O168" s="6" t="n">
        <v>2</v>
      </c>
      <c r="P168" s="6" t="n"/>
      <c r="Q168" s="6" t="n"/>
      <c r="R168" s="6" t="n"/>
      <c r="S168" s="6" t="n"/>
      <c r="T168" s="6">
        <f>IF(OR($J168="",$O168=""),"",$O168/$J168)</f>
        <v/>
      </c>
      <c r="U168" s="6" t="inlineStr">
        <is>
          <t>Concluído</t>
        </is>
      </c>
      <c r="V168" s="6" t="n"/>
      <c r="W168" s="6" t="n"/>
      <c r="X168" s="6" t="n"/>
      <c r="Y168" s="6" t="n"/>
      <c r="Z168" s="6" t="n"/>
      <c r="AA168" s="5" t="n"/>
      <c r="AB168" s="6">
        <f>B168&amp;"|"&amp;I168</f>
        <v/>
      </c>
      <c r="AC168">
        <f>IF($B168="","","|"&amp;SUBSTITUTE(TRIM(SUBSTITUTE(SUBSTITUTE(SUBSTITUTE(SUBSTITUTE(SUBSTITUTE(SUBSTITUTE(SUBSTITUTE(SUBSTITUTE(SUBSTITUTE(SUBSTITUTE(SUBSTITUTE(SUBSTITUTE(SUBSTITUTE(SUBSTITUTE(TRIM($B168&amp;""),CHAR(10),"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","|")&amp;"|")</f>
        <v/>
      </c>
      <c r="AD168">
        <f>TRIM($I168&amp;"")</f>
        <v/>
      </c>
    </row>
    <row r="169" ht="24" customHeight="1">
      <c r="A169" s="14" t="n">
        <v>46206</v>
      </c>
      <c r="B169" s="6" t="inlineStr">
        <is>
          <t>10200,10202,10205</t>
        </is>
      </c>
      <c r="C169" s="6" t="n"/>
      <c r="D169" s="6" t="inlineStr">
        <is>
          <t>9 COLADEIRAS</t>
        </is>
      </c>
      <c r="E169" s="6" t="inlineStr">
        <is>
          <t>10050011</t>
        </is>
      </c>
      <c r="F169" s="6" t="inlineStr">
        <is>
          <t>FRENTE GAVETA MALAGA - 408X204X15 MDP</t>
        </is>
      </c>
      <c r="G169" s="6" t="inlineStr">
        <is>
          <t>9 COLADEIRAS</t>
        </is>
      </c>
      <c r="H169" s="6" t="inlineStr">
        <is>
          <t>9 COLADEIRAS</t>
        </is>
      </c>
      <c r="I169" s="4" t="inlineStr">
        <is>
          <t>9 COLADEIRAS</t>
        </is>
      </c>
      <c r="J169" s="4" t="n">
        <v>4</v>
      </c>
      <c r="K169" s="6">
        <f>IF($E169="","",IFERROR(INDEX(#REF!,MATCH($E169,#REF!,0)),IFERROR(INDEX(#REF!,MATCH(VALUE($E169),#REF!,0)),"")))</f>
        <v/>
      </c>
      <c r="L169" s="6">
        <f>IF($E169="","",IFERROR(INDEX(#REF!,MATCH($E169,#REF!,0)),IFERROR(INDEX(#REF!,MATCH(VALUE($E169),#REF!,0)),"")))</f>
        <v/>
      </c>
      <c r="M169" s="6">
        <f>IF(OR($J169="",$L169=""),"",IF($K169="",0,$K169)+$J169*$L169)</f>
        <v/>
      </c>
      <c r="N169" s="6" t="n">
        <v>46206</v>
      </c>
      <c r="O169" s="6" t="n">
        <v>4</v>
      </c>
      <c r="P169" s="6" t="n"/>
      <c r="Q169" s="6" t="n"/>
      <c r="R169" s="6" t="n"/>
      <c r="S169" s="6" t="n"/>
      <c r="T169" s="6">
        <f>IF(OR($J169="",$O169=""),"",$O169/$J169)</f>
        <v/>
      </c>
      <c r="U169" s="6" t="inlineStr">
        <is>
          <t>Concluído</t>
        </is>
      </c>
      <c r="V169" s="6" t="n"/>
      <c r="W169" s="6" t="n"/>
      <c r="X169" s="6" t="n"/>
      <c r="Y169" s="6" t="n"/>
      <c r="Z169" s="6" t="n"/>
      <c r="AA169" s="5" t="n"/>
      <c r="AB169" s="6">
        <f>B169&amp;"|"&amp;I169</f>
        <v/>
      </c>
      <c r="AC169">
        <f>IF($B169="","","|"&amp;SUBSTITUTE(TRIM(SUBSTITUTE(SUBSTITUTE(SUBSTITUTE(SUBSTITUTE(SUBSTITUTE(SUBSTITUTE(SUBSTITUTE(SUBSTITUTE(SUBSTITUTE(SUBSTITUTE(SUBSTITUTE(SUBSTITUTE(SUBSTITUTE(SUBSTITUTE(TRIM($B169&amp;""),CHAR(10),"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","|")&amp;"|")</f>
        <v/>
      </c>
      <c r="AD169">
        <f>TRIM($I169&amp;"")</f>
        <v/>
      </c>
    </row>
    <row r="170" ht="24" customHeight="1">
      <c r="A170" s="14" t="n">
        <v>46206</v>
      </c>
      <c r="B170" s="6" t="inlineStr">
        <is>
          <t>10200,10202,10205</t>
        </is>
      </c>
      <c r="C170" s="6" t="n"/>
      <c r="D170" s="6" t="inlineStr">
        <is>
          <t>9 COLADEIRAS</t>
        </is>
      </c>
      <c r="E170" s="6" t="inlineStr">
        <is>
          <t>20020001</t>
        </is>
      </c>
      <c r="F170" s="6" t="inlineStr">
        <is>
          <t>(1) LATERAL 1180X92X15 MDF - BASE DUBAI</t>
        </is>
      </c>
      <c r="G170" s="6" t="inlineStr">
        <is>
          <t>9 COLADEIRAS</t>
        </is>
      </c>
      <c r="H170" s="6" t="inlineStr">
        <is>
          <t>9 COLADEIRAS</t>
        </is>
      </c>
      <c r="I170" s="4" t="inlineStr">
        <is>
          <t>9 COLADEIRAS</t>
        </is>
      </c>
      <c r="J170" s="4" t="n">
        <v>24</v>
      </c>
      <c r="K170" s="6">
        <f>IF($E170="","",IFERROR(INDEX(#REF!,MATCH($E170,#REF!,0)),IFERROR(INDEX(#REF!,MATCH(VALUE($E170),#REF!,0)),"")))</f>
        <v/>
      </c>
      <c r="L170" s="6">
        <f>IF($E170="","",IFERROR(INDEX(#REF!,MATCH($E170,#REF!,0)),IFERROR(INDEX(#REF!,MATCH(VALUE($E170),#REF!,0)),"")))</f>
        <v/>
      </c>
      <c r="M170" s="6">
        <f>IF(OR($J170="",$L170=""),"",IF($K170="",0,$K170)+$J170*$L170)</f>
        <v/>
      </c>
      <c r="N170" s="6" t="n">
        <v>46206</v>
      </c>
      <c r="O170" s="6" t="n">
        <v>24</v>
      </c>
      <c r="P170" s="6" t="n"/>
      <c r="Q170" s="6" t="n"/>
      <c r="R170" s="6" t="n"/>
      <c r="S170" s="6" t="n"/>
      <c r="T170" s="6">
        <f>IF(OR($J170="",$O170=""),"",$O170/$J170)</f>
        <v/>
      </c>
      <c r="U170" s="6" t="inlineStr">
        <is>
          <t>Concluído</t>
        </is>
      </c>
      <c r="V170" s="6" t="n"/>
      <c r="W170" s="6" t="n"/>
      <c r="X170" s="6" t="n"/>
      <c r="Y170" s="6" t="n"/>
      <c r="Z170" s="6" t="n"/>
      <c r="AA170" s="5" t="n"/>
      <c r="AB170" s="6">
        <f>B170&amp;"|"&amp;I170</f>
        <v/>
      </c>
      <c r="AC170">
        <f>IF($B170="","","|"&amp;SUBSTITUTE(TRIM(SUBSTITUTE(SUBSTITUTE(SUBSTITUTE(SUBSTITUTE(SUBSTITUTE(SUBSTITUTE(SUBSTITUTE(SUBSTITUTE(SUBSTITUTE(SUBSTITUTE(SUBSTITUTE(SUBSTITUTE(SUBSTITUTE(SUBSTITUTE(TRIM($B170&amp;""),CHAR(10),"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","|")&amp;"|")</f>
        <v/>
      </c>
      <c r="AD170">
        <f>TRIM($I170&amp;"")</f>
        <v/>
      </c>
    </row>
    <row r="171" ht="24" customHeight="1">
      <c r="A171" s="14" t="n">
        <v>46206</v>
      </c>
      <c r="B171" s="6" t="inlineStr">
        <is>
          <t>10200,10202,10205</t>
        </is>
      </c>
      <c r="C171" s="6" t="n"/>
      <c r="D171" s="6" t="inlineStr">
        <is>
          <t>9 COLADEIRAS</t>
        </is>
      </c>
      <c r="E171" s="6" t="inlineStr">
        <is>
          <t>200306101</t>
        </is>
      </c>
      <c r="F171" s="6" t="inlineStr">
        <is>
          <t>PE 790(800)X100X50 MDP - MESA GENOVA</t>
        </is>
      </c>
      <c r="G171" s="6" t="inlineStr">
        <is>
          <t>9 COLADEIRAS</t>
        </is>
      </c>
      <c r="H171" s="6" t="inlineStr">
        <is>
          <t>9 COLADEIRAS</t>
        </is>
      </c>
      <c r="I171" s="4" t="inlineStr">
        <is>
          <t>9 COLADEIRAS</t>
        </is>
      </c>
      <c r="J171" s="4" t="n">
        <v>24</v>
      </c>
      <c r="K171" s="6">
        <f>IF($E171="","",IFERROR(INDEX(#REF!,MATCH($E171,#REF!,0)),IFERROR(INDEX(#REF!,MATCH(VALUE($E171),#REF!,0)),"")))</f>
        <v/>
      </c>
      <c r="L171" s="6">
        <f>IF($E171="","",IFERROR(INDEX(#REF!,MATCH($E171,#REF!,0)),IFERROR(INDEX(#REF!,MATCH(VALUE($E171),#REF!,0)),"")))</f>
        <v/>
      </c>
      <c r="M171" s="6">
        <f>IF(OR($J171="",$L171=""),"",IF($K171="",0,$K171)+$J171*$L171)</f>
        <v/>
      </c>
      <c r="N171" s="6" t="n">
        <v>46206</v>
      </c>
      <c r="O171" s="6" t="n">
        <v>24</v>
      </c>
      <c r="P171" s="6" t="n"/>
      <c r="Q171" s="6" t="n"/>
      <c r="R171" s="6" t="n"/>
      <c r="S171" s="6" t="n"/>
      <c r="T171" s="6">
        <f>IF(OR($J171="",$O171=""),"",$O171/$J171)</f>
        <v/>
      </c>
      <c r="U171" s="6" t="inlineStr">
        <is>
          <t>Concluído</t>
        </is>
      </c>
      <c r="V171" s="6" t="n"/>
      <c r="W171" s="6" t="n"/>
      <c r="X171" s="6" t="n"/>
      <c r="Y171" s="6" t="n"/>
      <c r="Z171" s="6" t="n"/>
      <c r="AA171" s="5" t="n"/>
      <c r="AB171" s="6">
        <f>B171&amp;"|"&amp;I171</f>
        <v/>
      </c>
      <c r="AC171">
        <f>IF($B171="","","|"&amp;SUBSTITUTE(TRIM(SUBSTITUTE(SUBSTITUTE(SUBSTITUTE(SUBSTITUTE(SUBSTITUTE(SUBSTITUTE(SUBSTITUTE(SUBSTITUTE(SUBSTITUTE(SUBSTITUTE(SUBSTITUTE(SUBSTITUTE(SUBSTITUTE(SUBSTITUTE(TRIM($B171&amp;""),CHAR(10),"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","|")&amp;"|")</f>
        <v/>
      </c>
      <c r="AD171">
        <f>TRIM($I171&amp;"")</f>
        <v/>
      </c>
    </row>
    <row r="172" ht="24" customHeight="1">
      <c r="A172" s="14" t="n">
        <v>46206</v>
      </c>
      <c r="B172" s="6" t="inlineStr">
        <is>
          <t>10200,10202,10205</t>
        </is>
      </c>
      <c r="C172" s="6" t="n"/>
      <c r="D172" s="6" t="inlineStr">
        <is>
          <t>9 COLADEIRAS</t>
        </is>
      </c>
      <c r="E172" s="6" t="inlineStr">
        <is>
          <t>200306102</t>
        </is>
      </c>
      <c r="F172" s="6" t="inlineStr">
        <is>
          <t>BASE DOS PES 634(653)X95X50 MDP - MESA GENOVA</t>
        </is>
      </c>
      <c r="G172" s="6" t="inlineStr">
        <is>
          <t>9 COLADEIRAS</t>
        </is>
      </c>
      <c r="H172" s="6" t="inlineStr">
        <is>
          <t>9 COLADEIRAS</t>
        </is>
      </c>
      <c r="I172" s="4" t="inlineStr">
        <is>
          <t>9 COLADEIRAS</t>
        </is>
      </c>
      <c r="J172" s="4" t="n">
        <v>12</v>
      </c>
      <c r="K172" s="6">
        <f>IF($E172="","",IFERROR(INDEX(#REF!,MATCH($E172,#REF!,0)),IFERROR(INDEX(#REF!,MATCH(VALUE($E172),#REF!,0)),"")))</f>
        <v/>
      </c>
      <c r="L172" s="6">
        <f>IF($E172="","",IFERROR(INDEX(#REF!,MATCH($E172,#REF!,0)),IFERROR(INDEX(#REF!,MATCH(VALUE($E172),#REF!,0)),"")))</f>
        <v/>
      </c>
      <c r="M172" s="6">
        <f>IF(OR($J172="",$L172=""),"",IF($K172="",0,$K172)+$J172*$L172)</f>
        <v/>
      </c>
      <c r="N172" s="6" t="n">
        <v>46206</v>
      </c>
      <c r="O172" s="6" t="n">
        <v>12</v>
      </c>
      <c r="P172" s="6" t="n"/>
      <c r="Q172" s="6" t="n"/>
      <c r="R172" s="6" t="n"/>
      <c r="S172" s="6" t="n"/>
      <c r="T172" s="6">
        <f>IF(OR($J172="",$O172=""),"",$O172/$J172)</f>
        <v/>
      </c>
      <c r="U172" s="6" t="inlineStr">
        <is>
          <t>Concluído</t>
        </is>
      </c>
      <c r="V172" s="6" t="n"/>
      <c r="W172" s="6" t="n"/>
      <c r="X172" s="6" t="n"/>
      <c r="Y172" s="6" t="n"/>
      <c r="Z172" s="6" t="n"/>
      <c r="AA172" s="5" t="n"/>
      <c r="AB172" s="6">
        <f>B172&amp;"|"&amp;I172</f>
        <v/>
      </c>
      <c r="AC172">
        <f>IF($B172="","","|"&amp;SUBSTITUTE(TRIM(SUBSTITUTE(SUBSTITUTE(SUBSTITUTE(SUBSTITUTE(SUBSTITUTE(SUBSTITUTE(SUBSTITUTE(SUBSTITUTE(SUBSTITUTE(SUBSTITUTE(SUBSTITUTE(SUBSTITUTE(SUBSTITUTE(SUBSTITUTE(TRIM($B172&amp;""),CHAR(10),"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","|")&amp;"|")</f>
        <v/>
      </c>
      <c r="AD172">
        <f>TRIM($I172&amp;"")</f>
        <v/>
      </c>
    </row>
    <row r="173" ht="24" customHeight="1">
      <c r="A173" s="14" t="n">
        <v>46206</v>
      </c>
      <c r="B173" s="6" t="inlineStr">
        <is>
          <t>10200,10202,10205</t>
        </is>
      </c>
      <c r="C173" s="6" t="n"/>
      <c r="D173" s="6" t="inlineStr">
        <is>
          <t>9 COLADEIRAS</t>
        </is>
      </c>
      <c r="E173" s="6" t="inlineStr">
        <is>
          <t>200306204</t>
        </is>
      </c>
      <c r="F173" s="6" t="inlineStr">
        <is>
          <t>TAMPO MONTADO 1600X900X45 MDF-TAMPO C/ENGROS R100</t>
        </is>
      </c>
      <c r="G173" s="6" t="inlineStr">
        <is>
          <t>9 COLADEIRAS</t>
        </is>
      </c>
      <c r="H173" s="6" t="inlineStr">
        <is>
          <t>9 COLADEIRAS</t>
        </is>
      </c>
      <c r="I173" s="4" t="inlineStr">
        <is>
          <t>9 COLADEIRAS</t>
        </is>
      </c>
      <c r="J173" s="4" t="n">
        <v>1</v>
      </c>
      <c r="K173" s="6">
        <f>IF($E173="","",IFERROR(INDEX(#REF!,MATCH($E173,#REF!,0)),IFERROR(INDEX(#REF!,MATCH(VALUE($E173),#REF!,0)),"")))</f>
        <v/>
      </c>
      <c r="L173" s="6">
        <f>IF($E173="","",IFERROR(INDEX(#REF!,MATCH($E173,#REF!,0)),IFERROR(INDEX(#REF!,MATCH(VALUE($E173),#REF!,0)),"")))</f>
        <v/>
      </c>
      <c r="M173" s="6">
        <f>IF(OR($J173="",$L173=""),"",IF($K173="",0,$K173)+$J173*$L173)</f>
        <v/>
      </c>
      <c r="N173" s="6" t="n">
        <v>46206</v>
      </c>
      <c r="O173" s="6" t="n">
        <v>1</v>
      </c>
      <c r="P173" s="6" t="n"/>
      <c r="Q173" s="6" t="n"/>
      <c r="R173" s="6" t="n"/>
      <c r="S173" s="6" t="n"/>
      <c r="T173" s="6">
        <f>IF(OR($J173="",$O173=""),"",$O173/$J173)</f>
        <v/>
      </c>
      <c r="U173" s="6" t="inlineStr">
        <is>
          <t>Concluído</t>
        </is>
      </c>
      <c r="V173" s="6" t="n"/>
      <c r="W173" s="6" t="n"/>
      <c r="X173" s="6" t="n"/>
      <c r="Y173" s="6" t="n"/>
      <c r="Z173" s="6" t="n"/>
      <c r="AA173" s="5" t="n"/>
      <c r="AB173" s="6">
        <f>B173&amp;"|"&amp;I173</f>
        <v/>
      </c>
      <c r="AC173">
        <f>IF($B173="","","|"&amp;SUBSTITUTE(TRIM(SUBSTITUTE(SUBSTITUTE(SUBSTITUTE(SUBSTITUTE(SUBSTITUTE(SUBSTITUTE(SUBSTITUTE(SUBSTITUTE(SUBSTITUTE(SUBSTITUTE(SUBSTITUTE(SUBSTITUTE(SUBSTITUTE(SUBSTITUTE(TRIM($B173&amp;""),CHAR(10),"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","|")&amp;"|")</f>
        <v/>
      </c>
      <c r="AD173">
        <f>TRIM($I173&amp;"")</f>
        <v/>
      </c>
    </row>
    <row r="174" ht="24" customHeight="1">
      <c r="A174" s="14" t="n">
        <v>46206</v>
      </c>
      <c r="B174" s="6" t="inlineStr">
        <is>
          <t>10200,10202,10205</t>
        </is>
      </c>
      <c r="C174" s="6" t="n"/>
      <c r="D174" s="6" t="inlineStr">
        <is>
          <t>9 COLADEIRAS</t>
        </is>
      </c>
      <c r="E174" s="6" t="inlineStr">
        <is>
          <t>200306205</t>
        </is>
      </c>
      <c r="F174" s="6" t="inlineStr">
        <is>
          <t>TAMPO MTD 1600X900X45 MDF-TAMPO C/ENGROS R100 C/VD</t>
        </is>
      </c>
      <c r="G174" s="6" t="inlineStr">
        <is>
          <t>9 COLADEIRAS</t>
        </is>
      </c>
      <c r="H174" s="6" t="inlineStr">
        <is>
          <t>9 COLADEIRAS</t>
        </is>
      </c>
      <c r="I174" s="4" t="inlineStr">
        <is>
          <t>9 COLADEIRAS</t>
        </is>
      </c>
      <c r="J174" s="4" t="n">
        <v>3</v>
      </c>
      <c r="K174" s="6">
        <f>IF($E174="","",IFERROR(INDEX(#REF!,MATCH($E174,#REF!,0)),IFERROR(INDEX(#REF!,MATCH(VALUE($E174),#REF!,0)),"")))</f>
        <v/>
      </c>
      <c r="L174" s="6">
        <f>IF($E174="","",IFERROR(INDEX(#REF!,MATCH($E174,#REF!,0)),IFERROR(INDEX(#REF!,MATCH(VALUE($E174),#REF!,0)),"")))</f>
        <v/>
      </c>
      <c r="M174" s="6">
        <f>IF(OR($J174="",$L174=""),"",IF($K174="",0,$K174)+$J174*$L174)</f>
        <v/>
      </c>
      <c r="N174" s="6" t="n">
        <v>46206</v>
      </c>
      <c r="O174" s="6" t="n">
        <v>3</v>
      </c>
      <c r="P174" s="6" t="n"/>
      <c r="Q174" s="6" t="n"/>
      <c r="R174" s="6" t="n"/>
      <c r="S174" s="6" t="n"/>
      <c r="T174" s="6">
        <f>IF(OR($J174="",$O174=""),"",$O174/$J174)</f>
        <v/>
      </c>
      <c r="U174" s="6" t="inlineStr">
        <is>
          <t>Concluído</t>
        </is>
      </c>
      <c r="V174" s="6" t="n"/>
      <c r="W174" s="6" t="n"/>
      <c r="X174" s="6" t="n"/>
      <c r="Y174" s="6" t="n"/>
      <c r="Z174" s="6" t="n"/>
      <c r="AA174" s="5" t="n"/>
      <c r="AB174" s="6">
        <f>B174&amp;"|"&amp;I174</f>
        <v/>
      </c>
      <c r="AC174">
        <f>IF($B174="","","|"&amp;SUBSTITUTE(TRIM(SUBSTITUTE(SUBSTITUTE(SUBSTITUTE(SUBSTITUTE(SUBSTITUTE(SUBSTITUTE(SUBSTITUTE(SUBSTITUTE(SUBSTITUTE(SUBSTITUTE(SUBSTITUTE(SUBSTITUTE(SUBSTITUTE(SUBSTITUTE(TRIM($B174&amp;""),CHAR(10),"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","|")&amp;"|")</f>
        <v/>
      </c>
      <c r="AD174">
        <f>TRIM($I174&amp;"")</f>
        <v/>
      </c>
    </row>
    <row r="175" ht="24" customHeight="1">
      <c r="A175" s="14" t="n">
        <v>46206</v>
      </c>
      <c r="B175" s="6" t="inlineStr">
        <is>
          <t>10200,10202,10205</t>
        </is>
      </c>
      <c r="C175" s="6" t="n"/>
      <c r="D175" s="6" t="inlineStr">
        <is>
          <t>9 COLADEIRAS</t>
        </is>
      </c>
      <c r="E175" s="6" t="inlineStr">
        <is>
          <t>200308204</t>
        </is>
      </c>
      <c r="F175" s="6" t="inlineStr">
        <is>
          <t>TAMPO MONTADO 1800X900X45 MDF-TAMPO C/ENGROS R100</t>
        </is>
      </c>
      <c r="G175" s="6" t="inlineStr">
        <is>
          <t>9 COLADEIRAS</t>
        </is>
      </c>
      <c r="H175" s="6" t="inlineStr">
        <is>
          <t>9 COLADEIRAS</t>
        </is>
      </c>
      <c r="I175" s="4" t="inlineStr">
        <is>
          <t>9 COLADEIRAS</t>
        </is>
      </c>
      <c r="J175" s="4" t="n">
        <v>1</v>
      </c>
      <c r="K175" s="6">
        <f>IF($E175="","",IFERROR(INDEX(#REF!,MATCH($E175,#REF!,0)),IFERROR(INDEX(#REF!,MATCH(VALUE($E175),#REF!,0)),"")))</f>
        <v/>
      </c>
      <c r="L175" s="6">
        <f>IF($E175="","",IFERROR(INDEX(#REF!,MATCH($E175,#REF!,0)),IFERROR(INDEX(#REF!,MATCH(VALUE($E175),#REF!,0)),"")))</f>
        <v/>
      </c>
      <c r="M175" s="6">
        <f>IF(OR($J175="",$L175=""),"",IF($K175="",0,$K175)+$J175*$L175)</f>
        <v/>
      </c>
      <c r="N175" s="6" t="n">
        <v>46206</v>
      </c>
      <c r="O175" s="6" t="n">
        <v>1</v>
      </c>
      <c r="P175" s="6" t="n"/>
      <c r="Q175" s="6" t="n"/>
      <c r="R175" s="6" t="n"/>
      <c r="S175" s="6" t="n"/>
      <c r="T175" s="6">
        <f>IF(OR($J175="",$O175=""),"",$O175/$J175)</f>
        <v/>
      </c>
      <c r="U175" s="6" t="inlineStr">
        <is>
          <t>Concluído</t>
        </is>
      </c>
      <c r="V175" s="6" t="n"/>
      <c r="W175" s="6" t="n"/>
      <c r="X175" s="6" t="n"/>
      <c r="Y175" s="6" t="n"/>
      <c r="Z175" s="6" t="n"/>
      <c r="AA175" s="5" t="n"/>
      <c r="AB175" s="6">
        <f>B175&amp;"|"&amp;I175</f>
        <v/>
      </c>
      <c r="AC175">
        <f>IF($B175="","","|"&amp;SUBSTITUTE(TRIM(SUBSTITUTE(SUBSTITUTE(SUBSTITUTE(SUBSTITUTE(SUBSTITUTE(SUBSTITUTE(SUBSTITUTE(SUBSTITUTE(SUBSTITUTE(SUBSTITUTE(SUBSTITUTE(SUBSTITUTE(SUBSTITUTE(SUBSTITUTE(TRIM($B175&amp;""),CHAR(10),"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","|")&amp;"|")</f>
        <v/>
      </c>
      <c r="AD175">
        <f>TRIM($I175&amp;"")</f>
        <v/>
      </c>
    </row>
    <row r="176" ht="24" customHeight="1">
      <c r="A176" s="14" t="n">
        <v>46206</v>
      </c>
      <c r="B176" s="6" t="inlineStr">
        <is>
          <t>10200,10202,10205</t>
        </is>
      </c>
      <c r="C176" s="6" t="n"/>
      <c r="D176" s="6" t="inlineStr">
        <is>
          <t>9 COLADEIRAS</t>
        </is>
      </c>
      <c r="E176" s="6" t="inlineStr">
        <is>
          <t>200308205</t>
        </is>
      </c>
      <c r="F176" s="6" t="inlineStr">
        <is>
          <t>TAMPO MTD 1800X900X45 MDF-TAMPO C/ENGROS R100 C/VD</t>
        </is>
      </c>
      <c r="G176" s="6" t="inlineStr">
        <is>
          <t>9 COLADEIRAS</t>
        </is>
      </c>
      <c r="H176" s="6" t="inlineStr">
        <is>
          <t>9 COLADEIRAS</t>
        </is>
      </c>
      <c r="I176" s="4" t="inlineStr">
        <is>
          <t>9 COLADEIRAS</t>
        </is>
      </c>
      <c r="J176" s="4" t="n">
        <v>1</v>
      </c>
      <c r="K176" s="6">
        <f>IF($E176="","",IFERROR(INDEX(#REF!,MATCH($E176,#REF!,0)),IFERROR(INDEX(#REF!,MATCH(VALUE($E176),#REF!,0)),"")))</f>
        <v/>
      </c>
      <c r="L176" s="6">
        <f>IF($E176="","",IFERROR(INDEX(#REF!,MATCH($E176,#REF!,0)),IFERROR(INDEX(#REF!,MATCH(VALUE($E176),#REF!,0)),"")))</f>
        <v/>
      </c>
      <c r="M176" s="6">
        <f>IF(OR($J176="",$L176=""),"",IF($K176="",0,$K176)+$J176*$L176)</f>
        <v/>
      </c>
      <c r="N176" s="6" t="n">
        <v>46206</v>
      </c>
      <c r="O176" s="6" t="n">
        <v>1</v>
      </c>
      <c r="P176" s="6" t="n"/>
      <c r="Q176" s="6" t="n"/>
      <c r="R176" s="6" t="n"/>
      <c r="S176" s="6" t="n"/>
      <c r="T176" s="6">
        <f>IF(OR($J176="",$O176=""),"",$O176/$J176)</f>
        <v/>
      </c>
      <c r="U176" s="6" t="inlineStr">
        <is>
          <t>Concluído</t>
        </is>
      </c>
      <c r="V176" s="6" t="n"/>
      <c r="W176" s="6" t="n"/>
      <c r="X176" s="6" t="n"/>
      <c r="Y176" s="6" t="n"/>
      <c r="Z176" s="6" t="n"/>
      <c r="AA176" s="5" t="n"/>
      <c r="AB176" s="6">
        <f>B176&amp;"|"&amp;I176</f>
        <v/>
      </c>
      <c r="AC176">
        <f>IF($B176="","","|"&amp;SUBSTITUTE(TRIM(SUBSTITUTE(SUBSTITUTE(SUBSTITUTE(SUBSTITUTE(SUBSTITUTE(SUBSTITUTE(SUBSTITUTE(SUBSTITUTE(SUBSTITUTE(SUBSTITUTE(SUBSTITUTE(SUBSTITUTE(SUBSTITUTE(SUBSTITUTE(TRIM($B176&amp;""),CHAR(10),"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","|")&amp;"|")</f>
        <v/>
      </c>
      <c r="AD176">
        <f>TRIM($I176&amp;"")</f>
        <v/>
      </c>
    </row>
    <row r="177" ht="24" customHeight="1">
      <c r="A177" s="14" t="n">
        <v>46206</v>
      </c>
      <c r="B177" s="6" t="inlineStr">
        <is>
          <t>10200,10202,10205</t>
        </is>
      </c>
      <c r="C177" s="6" t="n"/>
      <c r="D177" s="6" t="inlineStr">
        <is>
          <t>9 COLADEIRAS</t>
        </is>
      </c>
      <c r="E177" s="6" t="inlineStr">
        <is>
          <t>20031202</t>
        </is>
      </c>
      <c r="F177" s="6" t="inlineStr">
        <is>
          <t>(4) PE MAIOR 800(818)X100(169)X15 MDF - NOVA YORK</t>
        </is>
      </c>
      <c r="G177" s="6" t="inlineStr">
        <is>
          <t>9 COLADEIRAS</t>
        </is>
      </c>
      <c r="H177" s="6" t="inlineStr">
        <is>
          <t>9 COLADEIRAS</t>
        </is>
      </c>
      <c r="I177" s="4" t="inlineStr">
        <is>
          <t>9 COLADEIRAS</t>
        </is>
      </c>
      <c r="J177" s="4" t="n">
        <v>8</v>
      </c>
      <c r="K177" s="6">
        <f>IF($E177="","",IFERROR(INDEX(#REF!,MATCH($E177,#REF!,0)),IFERROR(INDEX(#REF!,MATCH(VALUE($E177),#REF!,0)),"")))</f>
        <v/>
      </c>
      <c r="L177" s="6">
        <f>IF($E177="","",IFERROR(INDEX(#REF!,MATCH($E177,#REF!,0)),IFERROR(INDEX(#REF!,MATCH(VALUE($E177),#REF!,0)),"")))</f>
        <v/>
      </c>
      <c r="M177" s="6">
        <f>IF(OR($J177="",$L177=""),"",IF($K177="",0,$K177)+$J177*$L177)</f>
        <v/>
      </c>
      <c r="N177" s="6" t="n">
        <v>46206</v>
      </c>
      <c r="O177" s="6" t="n">
        <v>8</v>
      </c>
      <c r="P177" s="6" t="n"/>
      <c r="Q177" s="6" t="n"/>
      <c r="R177" s="6" t="n"/>
      <c r="S177" s="6" t="n"/>
      <c r="T177" s="6">
        <f>IF(OR($J177="",$O177=""),"",$O177/$J177)</f>
        <v/>
      </c>
      <c r="U177" s="6" t="inlineStr">
        <is>
          <t>Concluído</t>
        </is>
      </c>
      <c r="V177" s="6" t="n"/>
      <c r="W177" s="6" t="n"/>
      <c r="X177" s="6" t="n"/>
      <c r="Y177" s="6" t="n"/>
      <c r="Z177" s="6" t="n"/>
      <c r="AA177" s="5" t="n"/>
      <c r="AB177" s="6">
        <f>B177&amp;"|"&amp;I177</f>
        <v/>
      </c>
      <c r="AC177">
        <f>IF($B177="","","|"&amp;SUBSTITUTE(TRIM(SUBSTITUTE(SUBSTITUTE(SUBSTITUTE(SUBSTITUTE(SUBSTITUTE(SUBSTITUTE(SUBSTITUTE(SUBSTITUTE(SUBSTITUTE(SUBSTITUTE(SUBSTITUTE(SUBSTITUTE(SUBSTITUTE(SUBSTITUTE(TRIM($B177&amp;""),CHAR(10),"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","|")&amp;"|")</f>
        <v/>
      </c>
      <c r="AD177">
        <f>TRIM($I177&amp;"")</f>
        <v/>
      </c>
    </row>
    <row r="178" ht="24" customHeight="1">
      <c r="A178" s="14" t="n">
        <v>46206</v>
      </c>
      <c r="B178" s="6" t="inlineStr">
        <is>
          <t>10200,10202,10205</t>
        </is>
      </c>
      <c r="C178" s="6" t="n"/>
      <c r="D178" s="6" t="inlineStr">
        <is>
          <t>9 COLADEIRAS</t>
        </is>
      </c>
      <c r="E178" s="6" t="inlineStr">
        <is>
          <t>20031203</t>
        </is>
      </c>
      <c r="F178" s="6" t="inlineStr">
        <is>
          <t>(5) PE MENOR 800(818)X84(138)X15 MDF - NOVA YORK</t>
        </is>
      </c>
      <c r="G178" s="6" t="inlineStr">
        <is>
          <t>9 COLADEIRAS</t>
        </is>
      </c>
      <c r="H178" s="6" t="inlineStr">
        <is>
          <t>9 COLADEIRAS</t>
        </is>
      </c>
      <c r="I178" s="4" t="inlineStr">
        <is>
          <t>9 COLADEIRAS</t>
        </is>
      </c>
      <c r="J178" s="4" t="n">
        <v>8</v>
      </c>
      <c r="K178" s="6">
        <f>IF($E178="","",IFERROR(INDEX(#REF!,MATCH($E178,#REF!,0)),IFERROR(INDEX(#REF!,MATCH(VALUE($E178),#REF!,0)),"")))</f>
        <v/>
      </c>
      <c r="L178" s="6">
        <f>IF($E178="","",IFERROR(INDEX(#REF!,MATCH($E178,#REF!,0)),IFERROR(INDEX(#REF!,MATCH(VALUE($E178),#REF!,0)),"")))</f>
        <v/>
      </c>
      <c r="M178" s="6">
        <f>IF(OR($J178="",$L178=""),"",IF($K178="",0,$K178)+$J178*$L178)</f>
        <v/>
      </c>
      <c r="N178" s="6" t="n">
        <v>46206</v>
      </c>
      <c r="O178" s="6" t="n">
        <v>8</v>
      </c>
      <c r="P178" s="6" t="n"/>
      <c r="Q178" s="6" t="n"/>
      <c r="R178" s="6" t="n"/>
      <c r="S178" s="6" t="n"/>
      <c r="T178" s="6">
        <f>IF(OR($J178="",$O178=""),"",$O178/$J178)</f>
        <v/>
      </c>
      <c r="U178" s="6" t="inlineStr">
        <is>
          <t>Concluído</t>
        </is>
      </c>
      <c r="V178" s="6" t="n"/>
      <c r="W178" s="6" t="n"/>
      <c r="X178" s="6" t="n"/>
      <c r="Y178" s="6" t="n"/>
      <c r="Z178" s="6" t="n"/>
      <c r="AA178" s="5" t="n"/>
      <c r="AB178" s="6">
        <f>B178&amp;"|"&amp;I178</f>
        <v/>
      </c>
      <c r="AC178">
        <f>IF($B178="","","|"&amp;SUBSTITUTE(TRIM(SUBSTITUTE(SUBSTITUTE(SUBSTITUTE(SUBSTITUTE(SUBSTITUTE(SUBSTITUTE(SUBSTITUTE(SUBSTITUTE(SUBSTITUTE(SUBSTITUTE(SUBSTITUTE(SUBSTITUTE(SUBSTITUTE(SUBSTITUTE(TRIM($B178&amp;""),CHAR(10),"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","|")&amp;"|")</f>
        <v/>
      </c>
      <c r="AD178">
        <f>TRIM($I178&amp;"")</f>
        <v/>
      </c>
    </row>
    <row r="179" ht="24" customHeight="1">
      <c r="A179" s="14" t="n">
        <v>46206</v>
      </c>
      <c r="B179" s="6" t="inlineStr">
        <is>
          <t>10200,10202,10205</t>
        </is>
      </c>
      <c r="C179" s="6" t="n"/>
      <c r="D179" s="6" t="inlineStr">
        <is>
          <t>9 COLADEIRAS</t>
        </is>
      </c>
      <c r="E179" s="6" t="inlineStr">
        <is>
          <t>914140910</t>
        </is>
      </c>
      <c r="F179" s="6" t="inlineStr">
        <is>
          <t>(2) PAINEL TRASEIRO MALAGA - 1200X605X15 MDP</t>
        </is>
      </c>
      <c r="G179" s="6" t="inlineStr">
        <is>
          <t>9 COLADEIRAS</t>
        </is>
      </c>
      <c r="H179" s="6" t="inlineStr">
        <is>
          <t>9 COLADEIRAS</t>
        </is>
      </c>
      <c r="I179" s="4" t="inlineStr">
        <is>
          <t>9 COLADEIRAS</t>
        </is>
      </c>
      <c r="J179" s="4" t="n">
        <v>4</v>
      </c>
      <c r="K179" s="6">
        <f>IF($E179="","",IFERROR(INDEX(#REF!,MATCH($E179,#REF!,0)),IFERROR(INDEX(#REF!,MATCH(VALUE($E179),#REF!,0)),"")))</f>
        <v/>
      </c>
      <c r="L179" s="6">
        <f>IF($E179="","",IFERROR(INDEX(#REF!,MATCH($E179,#REF!,0)),IFERROR(INDEX(#REF!,MATCH(VALUE($E179),#REF!,0)),"")))</f>
        <v/>
      </c>
      <c r="M179" s="6">
        <f>IF(OR($J179="",$L179=""),"",IF($K179="",0,$K179)+$J179*$L179)</f>
        <v/>
      </c>
      <c r="N179" s="6" t="n">
        <v>46206</v>
      </c>
      <c r="O179" s="6" t="n">
        <v>4</v>
      </c>
      <c r="P179" s="6" t="n"/>
      <c r="Q179" s="6" t="n"/>
      <c r="R179" s="6" t="n"/>
      <c r="S179" s="6" t="n"/>
      <c r="T179" s="6">
        <f>IF(OR($J179="",$O179=""),"",$O179/$J179)</f>
        <v/>
      </c>
      <c r="U179" s="6" t="inlineStr">
        <is>
          <t>Concluído</t>
        </is>
      </c>
      <c r="V179" s="6" t="n"/>
      <c r="W179" s="6" t="n"/>
      <c r="X179" s="6" t="n"/>
      <c r="Y179" s="6" t="n"/>
      <c r="Z179" s="6" t="n"/>
      <c r="AA179" s="5" t="n"/>
      <c r="AB179" s="6">
        <f>B179&amp;"|"&amp;I179</f>
        <v/>
      </c>
      <c r="AC179">
        <f>IF($B179="","","|"&amp;SUBSTITUTE(TRIM(SUBSTITUTE(SUBSTITUTE(SUBSTITUTE(SUBSTITUTE(SUBSTITUTE(SUBSTITUTE(SUBSTITUTE(SUBSTITUTE(SUBSTITUTE(SUBSTITUTE(SUBSTITUTE(SUBSTITUTE(SUBSTITUTE(SUBSTITUTE(TRIM($B179&amp;""),CHAR(10),"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","|")&amp;"|")</f>
        <v/>
      </c>
      <c r="AD179">
        <f>TRIM($I179&amp;"")</f>
        <v/>
      </c>
    </row>
    <row r="180" ht="24" customHeight="1">
      <c r="A180" s="14" t="n">
        <v>46206</v>
      </c>
      <c r="B180" s="6" t="inlineStr">
        <is>
          <t>10200,10202,10205</t>
        </is>
      </c>
      <c r="C180" s="6" t="n"/>
      <c r="D180" s="6" t="inlineStr">
        <is>
          <t>9 COLADEIRAS</t>
        </is>
      </c>
      <c r="E180" s="6" t="inlineStr">
        <is>
          <t>10050001</t>
        </is>
      </c>
      <c r="F180" s="6" t="inlineStr">
        <is>
          <t>TOPO MOLDURA MALAGA - 452X390X15 MDP</t>
        </is>
      </c>
      <c r="G180" s="6" t="inlineStr">
        <is>
          <t>9 COLADEIRAS</t>
        </is>
      </c>
      <c r="H180" s="6" t="inlineStr">
        <is>
          <t>9 COLADEIRAS</t>
        </is>
      </c>
      <c r="I180" s="4" t="inlineStr">
        <is>
          <t>9 COLADEIRAS</t>
        </is>
      </c>
      <c r="J180" s="4" t="n">
        <v>4</v>
      </c>
      <c r="K180" s="6">
        <f>IF($E180="","",IFERROR(INDEX(#REF!,MATCH($E180,#REF!,0)),IFERROR(INDEX(#REF!,MATCH(VALUE($E180),#REF!,0)),"")))</f>
        <v/>
      </c>
      <c r="L180" s="6">
        <f>IF($E180="","",IFERROR(INDEX(#REF!,MATCH($E180,#REF!,0)),IFERROR(INDEX(#REF!,MATCH(VALUE($E180),#REF!,0)),"")))</f>
        <v/>
      </c>
      <c r="M180" s="6">
        <f>IF(OR($J180="",$L180=""),"",IF($K180="",0,$K180)+$J180*$L180)</f>
        <v/>
      </c>
      <c r="N180" s="6" t="n">
        <v>46206</v>
      </c>
      <c r="O180" s="6" t="n">
        <v>4</v>
      </c>
      <c r="P180" s="6" t="n"/>
      <c r="Q180" s="6" t="n"/>
      <c r="R180" s="6" t="n"/>
      <c r="S180" s="6" t="n"/>
      <c r="T180" s="6">
        <f>IF(OR($J180="",$O180=""),"",$O180/$J180)</f>
        <v/>
      </c>
      <c r="U180" s="6" t="inlineStr">
        <is>
          <t>Concluído</t>
        </is>
      </c>
      <c r="V180" s="6" t="n"/>
      <c r="W180" s="6" t="n"/>
      <c r="X180" s="6" t="n"/>
      <c r="Y180" s="6" t="n"/>
      <c r="Z180" s="6" t="n"/>
      <c r="AA180" s="5" t="n"/>
      <c r="AB180" s="6">
        <f>B180&amp;"|"&amp;I180</f>
        <v/>
      </c>
      <c r="AC180">
        <f>IF($B180="","","|"&amp;SUBSTITUTE(TRIM(SUBSTITUTE(SUBSTITUTE(SUBSTITUTE(SUBSTITUTE(SUBSTITUTE(SUBSTITUTE(SUBSTITUTE(SUBSTITUTE(SUBSTITUTE(SUBSTITUTE(SUBSTITUTE(SUBSTITUTE(SUBSTITUTE(SUBSTITUTE(TRIM($B180&amp;""),CHAR(10),"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","|")&amp;"|")</f>
        <v/>
      </c>
      <c r="AD180">
        <f>TRIM($I180&amp;"")</f>
        <v/>
      </c>
    </row>
    <row r="181" ht="24" customHeight="1">
      <c r="A181" s="14" t="n">
        <v>46206</v>
      </c>
      <c r="B181" s="6" t="inlineStr">
        <is>
          <t>10200,10202,10205</t>
        </is>
      </c>
      <c r="C181" s="6" t="n"/>
      <c r="D181" s="6" t="inlineStr">
        <is>
          <t>9 COLADEIRAS</t>
        </is>
      </c>
      <c r="E181" s="6" t="inlineStr">
        <is>
          <t>10050002</t>
        </is>
      </c>
      <c r="F181" s="6" t="inlineStr">
        <is>
          <t>LATERAL MOLDURA MALAGA - 550X385X15 MDP</t>
        </is>
      </c>
      <c r="G181" s="6" t="inlineStr">
        <is>
          <t>9 COLADEIRAS</t>
        </is>
      </c>
      <c r="H181" s="6" t="inlineStr">
        <is>
          <t>9 COLADEIRAS</t>
        </is>
      </c>
      <c r="I181" s="4" t="inlineStr">
        <is>
          <t>9 COLADEIRAS</t>
        </is>
      </c>
      <c r="J181" s="4" t="n">
        <v>8</v>
      </c>
      <c r="K181" s="6">
        <f>IF($E181="","",IFERROR(INDEX(#REF!,MATCH($E181,#REF!,0)),IFERROR(INDEX(#REF!,MATCH(VALUE($E181),#REF!,0)),"")))</f>
        <v/>
      </c>
      <c r="L181" s="6">
        <f>IF($E181="","",IFERROR(INDEX(#REF!,MATCH($E181,#REF!,0)),IFERROR(INDEX(#REF!,MATCH(VALUE($E181),#REF!,0)),"")))</f>
        <v/>
      </c>
      <c r="M181" s="6">
        <f>IF(OR($J181="",$L181=""),"",IF($K181="",0,$K181)+$J181*$L181)</f>
        <v/>
      </c>
      <c r="N181" s="6" t="n">
        <v>46206</v>
      </c>
      <c r="O181" s="6" t="n">
        <v>8</v>
      </c>
      <c r="P181" s="6" t="n"/>
      <c r="Q181" s="6" t="n"/>
      <c r="R181" s="6" t="n"/>
      <c r="S181" s="6" t="n"/>
      <c r="T181" s="6">
        <f>IF(OR($J181="",$O181=""),"",$O181/$J181)</f>
        <v/>
      </c>
      <c r="U181" s="6" t="inlineStr">
        <is>
          <t>Concluído</t>
        </is>
      </c>
      <c r="V181" s="6" t="n"/>
      <c r="W181" s="6" t="n"/>
      <c r="X181" s="6" t="n"/>
      <c r="Y181" s="6" t="n"/>
      <c r="Z181" s="6" t="n"/>
      <c r="AA181" s="5" t="n"/>
      <c r="AB181" s="6">
        <f>B181&amp;"|"&amp;I181</f>
        <v/>
      </c>
      <c r="AC181">
        <f>IF($B181="","","|"&amp;SUBSTITUTE(TRIM(SUBSTITUTE(SUBSTITUTE(SUBSTITUTE(SUBSTITUTE(SUBSTITUTE(SUBSTITUTE(SUBSTITUTE(SUBSTITUTE(SUBSTITUTE(SUBSTITUTE(SUBSTITUTE(SUBSTITUTE(SUBSTITUTE(SUBSTITUTE(TRIM($B181&amp;""),CHAR(10),"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","|")&amp;"|")</f>
        <v/>
      </c>
      <c r="AD181">
        <f>TRIM($I181&amp;"")</f>
        <v/>
      </c>
    </row>
    <row r="182" ht="24" customHeight="1">
      <c r="A182" s="14" t="n">
        <v>46206</v>
      </c>
      <c r="B182" s="6" t="inlineStr">
        <is>
          <t>10200,10202,10205</t>
        </is>
      </c>
      <c r="C182" s="6" t="n"/>
      <c r="D182" s="6" t="inlineStr">
        <is>
          <t>9 COLADEIRAS</t>
        </is>
      </c>
      <c r="E182" s="6" t="inlineStr">
        <is>
          <t>20033301</t>
        </is>
      </c>
      <c r="F182" s="6" t="inlineStr">
        <is>
          <t>TRAV.MAIOR 980X65(135)X15 MDF-TAMPO AMST.1,03X1,03</t>
        </is>
      </c>
      <c r="G182" s="6" t="inlineStr">
        <is>
          <t>9 COLADEIRAS</t>
        </is>
      </c>
      <c r="H182" s="6" t="inlineStr">
        <is>
          <t>9 COLADEIRAS</t>
        </is>
      </c>
      <c r="I182" s="4" t="inlineStr">
        <is>
          <t>9 COLADEIRAS</t>
        </is>
      </c>
      <c r="J182" s="4" t="n">
        <v>2</v>
      </c>
      <c r="K182" s="6">
        <f>IF($E182="","",IFERROR(INDEX(#REF!,MATCH($E182,#REF!,0)),IFERROR(INDEX(#REF!,MATCH(VALUE($E182),#REF!,0)),"")))</f>
        <v/>
      </c>
      <c r="L182" s="6">
        <f>IF($E182="","",IFERROR(INDEX(#REF!,MATCH($E182,#REF!,0)),IFERROR(INDEX(#REF!,MATCH(VALUE($E182),#REF!,0)),"")))</f>
        <v/>
      </c>
      <c r="M182" s="6">
        <f>IF(OR($J182="",$L182=""),"",IF($K182="",0,$K182)+$J182*$L182)</f>
        <v/>
      </c>
      <c r="N182" s="6" t="n">
        <v>46206</v>
      </c>
      <c r="O182" s="6" t="n">
        <v>2</v>
      </c>
      <c r="P182" s="6" t="n"/>
      <c r="Q182" s="6" t="n"/>
      <c r="R182" s="6" t="n"/>
      <c r="S182" s="6" t="n"/>
      <c r="T182" s="6">
        <f>IF(OR($J182="",$O182=""),"",$O182/$J182)</f>
        <v/>
      </c>
      <c r="U182" s="6" t="inlineStr">
        <is>
          <t>Concluído</t>
        </is>
      </c>
      <c r="V182" s="6" t="n"/>
      <c r="W182" s="6" t="n"/>
      <c r="X182" s="6" t="n"/>
      <c r="Y182" s="6" t="n"/>
      <c r="Z182" s="6" t="n"/>
      <c r="AA182" s="5" t="n"/>
      <c r="AB182" s="6">
        <f>B182&amp;"|"&amp;I182</f>
        <v/>
      </c>
      <c r="AC182">
        <f>IF($B182="","","|"&amp;SUBSTITUTE(TRIM(SUBSTITUTE(SUBSTITUTE(SUBSTITUTE(SUBSTITUTE(SUBSTITUTE(SUBSTITUTE(SUBSTITUTE(SUBSTITUTE(SUBSTITUTE(SUBSTITUTE(SUBSTITUTE(SUBSTITUTE(SUBSTITUTE(SUBSTITUTE(TRIM($B182&amp;""),CHAR(10),"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","|")&amp;"|")</f>
        <v/>
      </c>
      <c r="AD182">
        <f>TRIM($I182&amp;"")</f>
        <v/>
      </c>
    </row>
    <row r="183" ht="24" customHeight="1">
      <c r="A183" s="14" t="n">
        <v>46206</v>
      </c>
      <c r="B183" s="6" t="inlineStr">
        <is>
          <t>10200,10202,10205</t>
        </is>
      </c>
      <c r="C183" s="6" t="n"/>
      <c r="D183" s="6" t="inlineStr">
        <is>
          <t>9 COLADEIRAS</t>
        </is>
      </c>
      <c r="E183" s="6" t="inlineStr">
        <is>
          <t>20033302</t>
        </is>
      </c>
      <c r="F183" s="6" t="inlineStr">
        <is>
          <t>TRAV. MENOR 850X65X15 MDF - TAMPO AMST. 1,03X1,03</t>
        </is>
      </c>
      <c r="G183" s="6" t="inlineStr">
        <is>
          <t>9 COLADEIRAS</t>
        </is>
      </c>
      <c r="H183" s="6" t="inlineStr">
        <is>
          <t>9 COLADEIRAS</t>
        </is>
      </c>
      <c r="I183" s="4" t="inlineStr">
        <is>
          <t>9 COLADEIRAS</t>
        </is>
      </c>
      <c r="J183" s="4" t="n">
        <v>2</v>
      </c>
      <c r="K183" s="6">
        <f>IF($E183="","",IFERROR(INDEX(#REF!,MATCH($E183,#REF!,0)),IFERROR(INDEX(#REF!,MATCH(VALUE($E183),#REF!,0)),"")))</f>
        <v/>
      </c>
      <c r="L183" s="6">
        <f>IF($E183="","",IFERROR(INDEX(#REF!,MATCH($E183,#REF!,0)),IFERROR(INDEX(#REF!,MATCH(VALUE($E183),#REF!,0)),"")))</f>
        <v/>
      </c>
      <c r="M183" s="6">
        <f>IF(OR($J183="",$L183=""),"",IF($K183="",0,$K183)+$J183*$L183)</f>
        <v/>
      </c>
      <c r="N183" s="6" t="n">
        <v>46206</v>
      </c>
      <c r="O183" s="6" t="n">
        <v>2</v>
      </c>
      <c r="P183" s="6" t="n"/>
      <c r="Q183" s="6" t="n"/>
      <c r="R183" s="6" t="n"/>
      <c r="S183" s="6" t="n"/>
      <c r="T183" s="6">
        <f>IF(OR($J183="",$O183=""),"",$O183/$J183)</f>
        <v/>
      </c>
      <c r="U183" s="6" t="inlineStr">
        <is>
          <t>Concluído</t>
        </is>
      </c>
      <c r="V183" s="6" t="n"/>
      <c r="W183" s="6" t="n"/>
      <c r="X183" s="6" t="n"/>
      <c r="Y183" s="6" t="n"/>
      <c r="Z183" s="6" t="n"/>
      <c r="AA183" s="5" t="n"/>
      <c r="AB183" s="6">
        <f>B183&amp;"|"&amp;I183</f>
        <v/>
      </c>
      <c r="AC183">
        <f>IF($B183="","","|"&amp;SUBSTITUTE(TRIM(SUBSTITUTE(SUBSTITUTE(SUBSTITUTE(SUBSTITUTE(SUBSTITUTE(SUBSTITUTE(SUBSTITUTE(SUBSTITUTE(SUBSTITUTE(SUBSTITUTE(SUBSTITUTE(SUBSTITUTE(SUBSTITUTE(SUBSTITUTE(TRIM($B183&amp;""),CHAR(10),"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","|")&amp;"|")</f>
        <v/>
      </c>
      <c r="AD183">
        <f>TRIM($I183&amp;"")</f>
        <v/>
      </c>
    </row>
    <row r="184" ht="24" customHeight="1">
      <c r="A184" s="14" t="n">
        <v>46206</v>
      </c>
      <c r="B184" s="6" t="inlineStr">
        <is>
          <t>10200,10202,10205</t>
        </is>
      </c>
      <c r="C184" s="6" t="n"/>
      <c r="D184" s="6" t="inlineStr">
        <is>
          <t>9 COLADEIRAS</t>
        </is>
      </c>
      <c r="E184" s="6" t="inlineStr">
        <is>
          <t>20052001</t>
        </is>
      </c>
      <c r="F184" s="6" t="inlineStr">
        <is>
          <t>(2-4) TRAVESSA 742X122X25 MDF - MESA ATHENAS</t>
        </is>
      </c>
      <c r="G184" s="6" t="inlineStr">
        <is>
          <t>9 COLADEIRAS</t>
        </is>
      </c>
      <c r="H184" s="6" t="inlineStr">
        <is>
          <t>9 COLADEIRAS</t>
        </is>
      </c>
      <c r="I184" s="4" t="inlineStr">
        <is>
          <t>9 COLADEIRAS</t>
        </is>
      </c>
      <c r="J184" s="4" t="n">
        <v>160</v>
      </c>
      <c r="K184" s="6">
        <f>IF($E184="","",IFERROR(INDEX(#REF!,MATCH($E184,#REF!,0)),IFERROR(INDEX(#REF!,MATCH(VALUE($E184),#REF!,0)),"")))</f>
        <v/>
      </c>
      <c r="L184" s="6">
        <f>IF($E184="","",IFERROR(INDEX(#REF!,MATCH($E184,#REF!,0)),IFERROR(INDEX(#REF!,MATCH(VALUE($E184),#REF!,0)),"")))</f>
        <v/>
      </c>
      <c r="M184" s="6">
        <f>IF(OR($J184="",$L184=""),"",IF($K184="",0,$K184)+$J184*$L184)</f>
        <v/>
      </c>
      <c r="N184" s="6" t="n">
        <v>46206</v>
      </c>
      <c r="O184" s="6" t="n">
        <v>160</v>
      </c>
      <c r="P184" s="6" t="n"/>
      <c r="Q184" s="6" t="n"/>
      <c r="R184" s="6" t="n"/>
      <c r="S184" s="6" t="n"/>
      <c r="T184" s="6">
        <f>IF(OR($J184="",$O184=""),"",$O184/$J184)</f>
        <v/>
      </c>
      <c r="U184" s="6" t="inlineStr">
        <is>
          <t>Concluído</t>
        </is>
      </c>
      <c r="V184" s="6" t="n"/>
      <c r="W184" s="6" t="n"/>
      <c r="X184" s="6" t="n"/>
      <c r="Y184" s="6" t="n"/>
      <c r="Z184" s="6" t="n"/>
      <c r="AA184" s="5" t="n"/>
      <c r="AB184" s="6">
        <f>B184&amp;"|"&amp;I184</f>
        <v/>
      </c>
      <c r="AC184">
        <f>IF($B184="","","|"&amp;SUBSTITUTE(TRIM(SUBSTITUTE(SUBSTITUTE(SUBSTITUTE(SUBSTITUTE(SUBSTITUTE(SUBSTITUTE(SUBSTITUTE(SUBSTITUTE(SUBSTITUTE(SUBSTITUTE(SUBSTITUTE(SUBSTITUTE(SUBSTITUTE(SUBSTITUTE(TRIM($B184&amp;""),CHAR(10),"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","|")&amp;"|")</f>
        <v/>
      </c>
      <c r="AD184">
        <f>TRIM($I184&amp;"")</f>
        <v/>
      </c>
    </row>
    <row r="185" ht="24" customHeight="1">
      <c r="A185" s="14" t="n">
        <v>46206</v>
      </c>
      <c r="B185" s="6" t="inlineStr">
        <is>
          <t>10200,10202,10205</t>
        </is>
      </c>
      <c r="C185" s="6" t="n"/>
      <c r="D185" s="6" t="inlineStr">
        <is>
          <t>9 COLADEIRAS</t>
        </is>
      </c>
      <c r="E185" s="6" t="inlineStr">
        <is>
          <t>20052002</t>
        </is>
      </c>
      <c r="F185" s="6" t="inlineStr">
        <is>
          <t>(5) BASE MAIOR 542X124X25 MDF - MESA ATHENAS</t>
        </is>
      </c>
      <c r="G185" s="6" t="inlineStr">
        <is>
          <t>9 COLADEIRAS</t>
        </is>
      </c>
      <c r="H185" s="6" t="inlineStr">
        <is>
          <t>9 COLADEIRAS</t>
        </is>
      </c>
      <c r="I185" s="4" t="inlineStr">
        <is>
          <t>9 COLADEIRAS</t>
        </is>
      </c>
      <c r="J185" s="4" t="n">
        <v>18</v>
      </c>
      <c r="K185" s="6">
        <f>IF($E185="","",IFERROR(INDEX(#REF!,MATCH($E185,#REF!,0)),IFERROR(INDEX(#REF!,MATCH(VALUE($E185),#REF!,0)),"")))</f>
        <v/>
      </c>
      <c r="L185" s="6">
        <f>IF($E185="","",IFERROR(INDEX(#REF!,MATCH($E185,#REF!,0)),IFERROR(INDEX(#REF!,MATCH(VALUE($E185),#REF!,0)),"")))</f>
        <v/>
      </c>
      <c r="M185" s="6">
        <f>IF(OR($J185="",$L185=""),"",IF($K185="",0,$K185)+$J185*$L185)</f>
        <v/>
      </c>
      <c r="N185" s="6" t="n">
        <v>46206</v>
      </c>
      <c r="O185" s="6" t="n">
        <v>18</v>
      </c>
      <c r="P185" s="6" t="n"/>
      <c r="Q185" s="6" t="n"/>
      <c r="R185" s="6" t="n"/>
      <c r="S185" s="6" t="n"/>
      <c r="T185" s="6">
        <f>IF(OR($J185="",$O185=""),"",$O185/$J185)</f>
        <v/>
      </c>
      <c r="U185" s="6" t="inlineStr">
        <is>
          <t>Concluído</t>
        </is>
      </c>
      <c r="V185" s="6" t="n"/>
      <c r="W185" s="6" t="n"/>
      <c r="X185" s="6" t="n"/>
      <c r="Y185" s="6" t="n"/>
      <c r="Z185" s="6" t="n"/>
      <c r="AA185" s="5" t="n"/>
      <c r="AB185" s="6">
        <f>B185&amp;"|"&amp;I185</f>
        <v/>
      </c>
      <c r="AC185">
        <f>IF($B185="","","|"&amp;SUBSTITUTE(TRIM(SUBSTITUTE(SUBSTITUTE(SUBSTITUTE(SUBSTITUTE(SUBSTITUTE(SUBSTITUTE(SUBSTITUTE(SUBSTITUTE(SUBSTITUTE(SUBSTITUTE(SUBSTITUTE(SUBSTITUTE(SUBSTITUTE(SUBSTITUTE(TRIM($B185&amp;""),CHAR(10),"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","|")&amp;"|")</f>
        <v/>
      </c>
      <c r="AD185">
        <f>TRIM($I185&amp;"")</f>
        <v/>
      </c>
    </row>
    <row r="186" ht="24" customHeight="1">
      <c r="A186" s="14" t="n">
        <v>46206</v>
      </c>
      <c r="B186" s="6" t="inlineStr">
        <is>
          <t>10200,10202,10205</t>
        </is>
      </c>
      <c r="C186" s="6" t="n"/>
      <c r="D186" s="6" t="inlineStr">
        <is>
          <t>9 COLADEIRAS</t>
        </is>
      </c>
      <c r="E186" s="6" t="inlineStr">
        <is>
          <t>20052003</t>
        </is>
      </c>
      <c r="F186" s="6" t="inlineStr">
        <is>
          <t>(6)BASE MENOR 386 (189)X124X25 MDF - MESA ATHENAS</t>
        </is>
      </c>
      <c r="G186" s="6" t="inlineStr">
        <is>
          <t>9 COLADEIRAS</t>
        </is>
      </c>
      <c r="H186" s="6" t="inlineStr">
        <is>
          <t>9 COLADEIRAS</t>
        </is>
      </c>
      <c r="I186" s="4" t="inlineStr">
        <is>
          <t>9 COLADEIRAS</t>
        </is>
      </c>
      <c r="J186" s="4" t="n">
        <v>36</v>
      </c>
      <c r="K186" s="6">
        <f>IF($E186="","",IFERROR(INDEX(#REF!,MATCH($E186,#REF!,0)),IFERROR(INDEX(#REF!,MATCH(VALUE($E186),#REF!,0)),"")))</f>
        <v/>
      </c>
      <c r="L186" s="6">
        <f>IF($E186="","",IFERROR(INDEX(#REF!,MATCH($E186,#REF!,0)),IFERROR(INDEX(#REF!,MATCH(VALUE($E186),#REF!,0)),"")))</f>
        <v/>
      </c>
      <c r="M186" s="6">
        <f>IF(OR($J186="",$L186=""),"",IF($K186="",0,$K186)+$J186*$L186)</f>
        <v/>
      </c>
      <c r="N186" s="6" t="n">
        <v>46206</v>
      </c>
      <c r="O186" s="6" t="n">
        <v>36</v>
      </c>
      <c r="P186" s="6" t="n"/>
      <c r="Q186" s="6" t="n"/>
      <c r="R186" s="6" t="n"/>
      <c r="S186" s="6" t="n"/>
      <c r="T186" s="6">
        <f>IF(OR($J186="",$O186=""),"",$O186/$J186)</f>
        <v/>
      </c>
      <c r="U186" s="6" t="inlineStr">
        <is>
          <t>Concluído</t>
        </is>
      </c>
      <c r="V186" s="6" t="n"/>
      <c r="W186" s="6" t="n"/>
      <c r="X186" s="6" t="n"/>
      <c r="Y186" s="6" t="n"/>
      <c r="Z186" s="6" t="n"/>
      <c r="AA186" s="5" t="n"/>
      <c r="AB186" s="6">
        <f>B186&amp;"|"&amp;I186</f>
        <v/>
      </c>
      <c r="AC186">
        <f>IF($B186="","","|"&amp;SUBSTITUTE(TRIM(SUBSTITUTE(SUBSTITUTE(SUBSTITUTE(SUBSTITUTE(SUBSTITUTE(SUBSTITUTE(SUBSTITUTE(SUBSTITUTE(SUBSTITUTE(SUBSTITUTE(SUBSTITUTE(SUBSTITUTE(SUBSTITUTE(SUBSTITUTE(TRIM($B186&amp;""),CHAR(10),"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","|")&amp;"|")</f>
        <v/>
      </c>
      <c r="AD186">
        <f>TRIM($I186&amp;"")</f>
        <v/>
      </c>
    </row>
    <row r="187" ht="24" customHeight="1">
      <c r="A187" s="14" t="n">
        <v>46206</v>
      </c>
      <c r="B187" s="6" t="inlineStr">
        <is>
          <t>10200,10202,10205</t>
        </is>
      </c>
      <c r="C187" s="6" t="n"/>
      <c r="D187" s="6" t="inlineStr">
        <is>
          <t>9 COLADEIRAS</t>
        </is>
      </c>
      <c r="E187" s="6" t="inlineStr">
        <is>
          <t>20052202</t>
        </is>
      </c>
      <c r="F187" s="6" t="inlineStr">
        <is>
          <t>(5) BASE MAIOR 742X124X25 MDF - MESA ATHENAS 1,20</t>
        </is>
      </c>
      <c r="G187" s="6" t="inlineStr">
        <is>
          <t>9 COLADEIRAS</t>
        </is>
      </c>
      <c r="H187" s="6" t="inlineStr">
        <is>
          <t>9 COLADEIRAS</t>
        </is>
      </c>
      <c r="I187" s="4" t="inlineStr">
        <is>
          <t>9 COLADEIRAS</t>
        </is>
      </c>
      <c r="J187" s="4" t="n">
        <v>22</v>
      </c>
      <c r="K187" s="6">
        <f>IF($E187="","",IFERROR(INDEX(#REF!,MATCH($E187,#REF!,0)),IFERROR(INDEX(#REF!,MATCH(VALUE($E187),#REF!,0)),"")))</f>
        <v/>
      </c>
      <c r="L187" s="6">
        <f>IF($E187="","",IFERROR(INDEX(#REF!,MATCH($E187,#REF!,0)),IFERROR(INDEX(#REF!,MATCH(VALUE($E187),#REF!,0)),"")))</f>
        <v/>
      </c>
      <c r="M187" s="6">
        <f>IF(OR($J187="",$L187=""),"",IF($K187="",0,$K187)+$J187*$L187)</f>
        <v/>
      </c>
      <c r="N187" s="6" t="n">
        <v>46206</v>
      </c>
      <c r="O187" s="6" t="n">
        <v>22</v>
      </c>
      <c r="P187" s="6" t="n"/>
      <c r="Q187" s="6" t="n"/>
      <c r="R187" s="6" t="n"/>
      <c r="S187" s="6" t="n"/>
      <c r="T187" s="6">
        <f>IF(OR($J187="",$O187=""),"",$O187/$J187)</f>
        <v/>
      </c>
      <c r="U187" s="6" t="inlineStr">
        <is>
          <t>Concluído</t>
        </is>
      </c>
      <c r="V187" s="6" t="n"/>
      <c r="W187" s="6" t="n"/>
      <c r="X187" s="6" t="n"/>
      <c r="Y187" s="6" t="n"/>
      <c r="Z187" s="6" t="n"/>
      <c r="AA187" s="5" t="n"/>
      <c r="AB187" s="6">
        <f>B187&amp;"|"&amp;I187</f>
        <v/>
      </c>
      <c r="AC187">
        <f>IF($B187="","","|"&amp;SUBSTITUTE(TRIM(SUBSTITUTE(SUBSTITUTE(SUBSTITUTE(SUBSTITUTE(SUBSTITUTE(SUBSTITUTE(SUBSTITUTE(SUBSTITUTE(SUBSTITUTE(SUBSTITUTE(SUBSTITUTE(SUBSTITUTE(SUBSTITUTE(SUBSTITUTE(TRIM($B187&amp;""),CHAR(10),"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","|")&amp;"|")</f>
        <v/>
      </c>
      <c r="AD187">
        <f>TRIM($I187&amp;"")</f>
        <v/>
      </c>
    </row>
    <row r="188" ht="24" customHeight="1">
      <c r="A188" s="14" t="n">
        <v>46206</v>
      </c>
      <c r="B188" s="6" t="inlineStr">
        <is>
          <t>10200,10202,10205</t>
        </is>
      </c>
      <c r="C188" s="6" t="n"/>
      <c r="D188" s="6" t="inlineStr">
        <is>
          <t>9 COLADEIRAS</t>
        </is>
      </c>
      <c r="E188" s="6" t="inlineStr">
        <is>
          <t>20052203</t>
        </is>
      </c>
      <c r="F188" s="6" t="inlineStr">
        <is>
          <t>(6)BASE MENOR 446(220)X124X25 MDF-MESA ATHENAS1,20</t>
        </is>
      </c>
      <c r="G188" s="6" t="inlineStr">
        <is>
          <t>9 COLADEIRAS</t>
        </is>
      </c>
      <c r="H188" s="6" t="inlineStr">
        <is>
          <t>9 COLADEIRAS</t>
        </is>
      </c>
      <c r="I188" s="4" t="inlineStr">
        <is>
          <t>9 COLADEIRAS</t>
        </is>
      </c>
      <c r="J188" s="4" t="n">
        <v>44</v>
      </c>
      <c r="K188" s="6">
        <f>IF($E188="","",IFERROR(INDEX(#REF!,MATCH($E188,#REF!,0)),IFERROR(INDEX(#REF!,MATCH(VALUE($E188),#REF!,0)),"")))</f>
        <v/>
      </c>
      <c r="L188" s="6">
        <f>IF($E188="","",IFERROR(INDEX(#REF!,MATCH($E188,#REF!,0)),IFERROR(INDEX(#REF!,MATCH(VALUE($E188),#REF!,0)),"")))</f>
        <v/>
      </c>
      <c r="M188" s="6">
        <f>IF(OR($J188="",$L188=""),"",IF($K188="",0,$K188)+$J188*$L188)</f>
        <v/>
      </c>
      <c r="N188" s="6" t="n">
        <v>46206</v>
      </c>
      <c r="O188" s="6" t="n">
        <v>44</v>
      </c>
      <c r="P188" s="6" t="n"/>
      <c r="Q188" s="6" t="n"/>
      <c r="R188" s="6" t="n"/>
      <c r="S188" s="6" t="n"/>
      <c r="T188" s="6">
        <f>IF(OR($J188="",$O188=""),"",$O188/$J188)</f>
        <v/>
      </c>
      <c r="U188" s="6" t="inlineStr">
        <is>
          <t>Concluído</t>
        </is>
      </c>
      <c r="V188" s="6" t="n"/>
      <c r="W188" s="6" t="n"/>
      <c r="X188" s="6" t="n"/>
      <c r="Y188" s="6" t="n"/>
      <c r="Z188" s="6" t="n"/>
      <c r="AA188" s="5" t="n"/>
      <c r="AB188" s="6">
        <f>B188&amp;"|"&amp;I188</f>
        <v/>
      </c>
      <c r="AC188">
        <f>IF($B188="","","|"&amp;SUBSTITUTE(TRIM(SUBSTITUTE(SUBSTITUTE(SUBSTITUTE(SUBSTITUTE(SUBSTITUTE(SUBSTITUTE(SUBSTITUTE(SUBSTITUTE(SUBSTITUTE(SUBSTITUTE(SUBSTITUTE(SUBSTITUTE(SUBSTITUTE(SUBSTITUTE(TRIM($B188&amp;""),CHAR(10),"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","|")&amp;"|")</f>
        <v/>
      </c>
      <c r="AD188">
        <f>TRIM($I188&amp;"")</f>
        <v/>
      </c>
    </row>
    <row r="189" ht="24" customHeight="1">
      <c r="A189" s="14" t="n">
        <v>46206</v>
      </c>
      <c r="B189" s="6" t="inlineStr">
        <is>
          <t>10200,10202,10205</t>
        </is>
      </c>
      <c r="C189" s="6" t="n"/>
      <c r="D189" s="6" t="inlineStr">
        <is>
          <t>9 COLADEIRAS</t>
        </is>
      </c>
      <c r="E189" s="6" t="inlineStr">
        <is>
          <t>30001202</t>
        </is>
      </c>
      <c r="F189" s="6" t="inlineStr">
        <is>
          <t>PÉ FRONTAL 441X65(911)X25 MDF (16PÇS) - CAD PÉ INT</t>
        </is>
      </c>
      <c r="G189" s="6" t="inlineStr">
        <is>
          <t>9 COLADEIRAS</t>
        </is>
      </c>
      <c r="H189" s="6" t="inlineStr">
        <is>
          <t>9 COLADEIRAS</t>
        </is>
      </c>
      <c r="I189" s="4" t="inlineStr">
        <is>
          <t>9 COLADEIRAS</t>
        </is>
      </c>
      <c r="J189" s="4" t="n">
        <v>140</v>
      </c>
      <c r="K189" s="6">
        <f>IF($E189="","",IFERROR(INDEX(#REF!,MATCH($E189,#REF!,0)),IFERROR(INDEX(#REF!,MATCH(VALUE($E189),#REF!,0)),"")))</f>
        <v/>
      </c>
      <c r="L189" s="6">
        <f>IF($E189="","",IFERROR(INDEX(#REF!,MATCH($E189,#REF!,0)),IFERROR(INDEX(#REF!,MATCH(VALUE($E189),#REF!,0)),"")))</f>
        <v/>
      </c>
      <c r="M189" s="6">
        <f>IF(OR($J189="",$L189=""),"",IF($K189="",0,$K189)+$J189*$L189)</f>
        <v/>
      </c>
      <c r="N189" s="6" t="n">
        <v>46206</v>
      </c>
      <c r="O189" s="6" t="n">
        <v>140</v>
      </c>
      <c r="P189" s="6" t="n"/>
      <c r="Q189" s="6" t="n"/>
      <c r="R189" s="6" t="n"/>
      <c r="S189" s="6" t="n"/>
      <c r="T189" s="6">
        <f>IF(OR($J189="",$O189=""),"",$O189/$J189)</f>
        <v/>
      </c>
      <c r="U189" s="6" t="inlineStr">
        <is>
          <t>Concluído</t>
        </is>
      </c>
      <c r="V189" s="6" t="n"/>
      <c r="W189" s="6" t="n"/>
      <c r="X189" s="6" t="n"/>
      <c r="Y189" s="6" t="n"/>
      <c r="Z189" s="6" t="n"/>
      <c r="AA189" s="5" t="n"/>
      <c r="AB189" s="6">
        <f>B189&amp;"|"&amp;I189</f>
        <v/>
      </c>
      <c r="AC189">
        <f>IF($B189="","","|"&amp;SUBSTITUTE(TRIM(SUBSTITUTE(SUBSTITUTE(SUBSTITUTE(SUBSTITUTE(SUBSTITUTE(SUBSTITUTE(SUBSTITUTE(SUBSTITUTE(SUBSTITUTE(SUBSTITUTE(SUBSTITUTE(SUBSTITUTE(SUBSTITUTE(SUBSTITUTE(TRIM($B189&amp;""),CHAR(10),"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","|")&amp;"|")</f>
        <v/>
      </c>
      <c r="AD189">
        <f>TRIM($I189&amp;"")</f>
        <v/>
      </c>
    </row>
    <row r="190" ht="24" customHeight="1">
      <c r="A190" s="14" t="n">
        <v>46206</v>
      </c>
      <c r="B190" s="6" t="inlineStr">
        <is>
          <t>10200,10202,10205</t>
        </is>
      </c>
      <c r="C190" s="6" t="n"/>
      <c r="D190" s="6" t="inlineStr">
        <is>
          <t>9 COLADEIRAS</t>
        </is>
      </c>
      <c r="E190" s="6" t="inlineStr">
        <is>
          <t>30006110</t>
        </is>
      </c>
      <c r="F190" s="6" t="inlineStr">
        <is>
          <t>PE FRONTAL 430X(108)51X25 MDF (DIR) SANTIAGO NEW</t>
        </is>
      </c>
      <c r="G190" s="6" t="inlineStr">
        <is>
          <t>9 COLADEIRAS</t>
        </is>
      </c>
      <c r="H190" s="6" t="inlineStr">
        <is>
          <t>9 COLADEIRAS</t>
        </is>
      </c>
      <c r="I190" s="4" t="inlineStr">
        <is>
          <t>9 COLADEIRAS</t>
        </is>
      </c>
      <c r="J190" s="4" t="n">
        <v>502</v>
      </c>
      <c r="K190" s="6">
        <f>IF($E190="","",IFERROR(INDEX(#REF!,MATCH($E190,#REF!,0)),IFERROR(INDEX(#REF!,MATCH(VALUE($E190),#REF!,0)),"")))</f>
        <v/>
      </c>
      <c r="L190" s="6">
        <f>IF($E190="","",IFERROR(INDEX(#REF!,MATCH($E190,#REF!,0)),IFERROR(INDEX(#REF!,MATCH(VALUE($E190),#REF!,0)),"")))</f>
        <v/>
      </c>
      <c r="M190" s="6">
        <f>IF(OR($J190="",$L190=""),"",IF($K190="",0,$K190)+$J190*$L190)</f>
        <v/>
      </c>
      <c r="N190" s="6" t="n">
        <v>46206</v>
      </c>
      <c r="O190" s="6" t="n">
        <v>502</v>
      </c>
      <c r="P190" s="6" t="n"/>
      <c r="Q190" s="6" t="n"/>
      <c r="R190" s="6" t="n"/>
      <c r="S190" s="6" t="n"/>
      <c r="T190" s="6">
        <f>IF(OR($J190="",$O190=""),"",$O190/$J190)</f>
        <v/>
      </c>
      <c r="U190" s="6" t="inlineStr">
        <is>
          <t>Concluído</t>
        </is>
      </c>
      <c r="V190" s="6" t="n"/>
      <c r="W190" s="6" t="n"/>
      <c r="X190" s="6" t="n"/>
      <c r="Y190" s="6" t="n"/>
      <c r="Z190" s="6" t="n"/>
      <c r="AA190" s="5" t="n"/>
      <c r="AB190" s="6">
        <f>B190&amp;"|"&amp;I190</f>
        <v/>
      </c>
      <c r="AC190">
        <f>IF($B190="","","|"&amp;SUBSTITUTE(TRIM(SUBSTITUTE(SUBSTITUTE(SUBSTITUTE(SUBSTITUTE(SUBSTITUTE(SUBSTITUTE(SUBSTITUTE(SUBSTITUTE(SUBSTITUTE(SUBSTITUTE(SUBSTITUTE(SUBSTITUTE(SUBSTITUTE(SUBSTITUTE(TRIM($B190&amp;""),CHAR(10),"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","|")&amp;"|")</f>
        <v/>
      </c>
      <c r="AD190">
        <f>TRIM($I190&amp;"")</f>
        <v/>
      </c>
    </row>
    <row r="191" ht="24" customHeight="1">
      <c r="A191" s="14" t="n">
        <v>46206</v>
      </c>
      <c r="B191" s="6" t="inlineStr">
        <is>
          <t>10200,10202,10205</t>
        </is>
      </c>
      <c r="C191" s="6" t="n"/>
      <c r="D191" s="6" t="inlineStr">
        <is>
          <t>9 COLADEIRAS</t>
        </is>
      </c>
      <c r="E191" s="6" t="inlineStr">
        <is>
          <t>30006111</t>
        </is>
      </c>
      <c r="F191" s="6" t="inlineStr">
        <is>
          <t>PE FRONTAL 430X(108)51X25MDF (ESQRD) SANTIAGO NEW</t>
        </is>
      </c>
      <c r="G191" s="6" t="inlineStr">
        <is>
          <t>9 COLADEIRAS</t>
        </is>
      </c>
      <c r="H191" s="6" t="inlineStr">
        <is>
          <t>9 COLADEIRAS</t>
        </is>
      </c>
      <c r="I191" s="4" t="inlineStr">
        <is>
          <t>9 COLADEIRAS</t>
        </is>
      </c>
      <c r="J191" s="4" t="n">
        <v>502</v>
      </c>
      <c r="K191" s="6">
        <f>IF($E191="","",IFERROR(INDEX(#REF!,MATCH($E191,#REF!,0)),IFERROR(INDEX(#REF!,MATCH(VALUE($E191),#REF!,0)),"")))</f>
        <v/>
      </c>
      <c r="L191" s="6">
        <f>IF($E191="","",IFERROR(INDEX(#REF!,MATCH($E191,#REF!,0)),IFERROR(INDEX(#REF!,MATCH(VALUE($E191),#REF!,0)),"")))</f>
        <v/>
      </c>
      <c r="M191" s="6">
        <f>IF(OR($J191="",$L191=""),"",IF($K191="",0,$K191)+$J191*$L191)</f>
        <v/>
      </c>
      <c r="N191" s="6" t="n">
        <v>46206</v>
      </c>
      <c r="O191" s="6" t="n">
        <v>502</v>
      </c>
      <c r="P191" s="6" t="n"/>
      <c r="Q191" s="6" t="n"/>
      <c r="R191" s="6" t="n"/>
      <c r="S191" s="6" t="n"/>
      <c r="T191" s="6">
        <f>IF(OR($J191="",$O191=""),"",$O191/$J191)</f>
        <v/>
      </c>
      <c r="U191" s="6" t="inlineStr">
        <is>
          <t>Concluído</t>
        </is>
      </c>
      <c r="V191" s="6" t="n"/>
      <c r="W191" s="6" t="n"/>
      <c r="X191" s="6" t="n"/>
      <c r="Y191" s="6" t="n"/>
      <c r="Z191" s="6" t="n"/>
      <c r="AA191" s="5" t="n"/>
      <c r="AB191" s="6">
        <f>B191&amp;"|"&amp;I191</f>
        <v/>
      </c>
      <c r="AC191">
        <f>IF($B191="","","|"&amp;SUBSTITUTE(TRIM(SUBSTITUTE(SUBSTITUTE(SUBSTITUTE(SUBSTITUTE(SUBSTITUTE(SUBSTITUTE(SUBSTITUTE(SUBSTITUTE(SUBSTITUTE(SUBSTITUTE(SUBSTITUTE(SUBSTITUTE(SUBSTITUTE(SUBSTITUTE(TRIM($B191&amp;""),CHAR(10),"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","|")&amp;"|")</f>
        <v/>
      </c>
      <c r="AD191">
        <f>TRIM($I191&amp;"")</f>
        <v/>
      </c>
    </row>
    <row r="192" ht="24" customHeight="1">
      <c r="A192" s="14" t="n">
        <v>46203</v>
      </c>
      <c r="B192" s="6" t="inlineStr">
        <is>
          <t>10199,10201</t>
        </is>
      </c>
      <c r="C192" s="6" t="n"/>
      <c r="D192" s="6" t="inlineStr">
        <is>
          <t>56 COPIADORA</t>
        </is>
      </c>
      <c r="E192" s="6" t="inlineStr">
        <is>
          <t>200306205</t>
        </is>
      </c>
      <c r="F192" s="6" t="inlineStr">
        <is>
          <t>TAMPO MTD 1600X900X45 MDF-TAMPO C/ENGROS R100 C/VD</t>
        </is>
      </c>
      <c r="G192" s="6" t="inlineStr">
        <is>
          <t>56 COPIADORA</t>
        </is>
      </c>
      <c r="H192" s="6" t="inlineStr">
        <is>
          <t>56 COPIADORA</t>
        </is>
      </c>
      <c r="I192" s="4" t="inlineStr">
        <is>
          <t>56 COPIADORA</t>
        </is>
      </c>
      <c r="J192" s="4" t="n">
        <v>10</v>
      </c>
      <c r="K192" s="6">
        <f>IF($E192="","",IFERROR(INDEX(#REF!,MATCH($E192,#REF!,0)),IFERROR(INDEX(#REF!,MATCH(VALUE($E192),#REF!,0)),"")))</f>
        <v/>
      </c>
      <c r="L192" s="6">
        <f>IF($E192="","",IFERROR(INDEX(#REF!,MATCH($E192,#REF!,0)),IFERROR(INDEX(#REF!,MATCH(VALUE($E192),#REF!,0)),"")))</f>
        <v/>
      </c>
      <c r="M192" s="6">
        <f>IF(OR($J192="",$L192=""),"",IF($K192="",0,$K192)+$J192*$L192)</f>
        <v/>
      </c>
      <c r="N192" s="6" t="n">
        <v>46206</v>
      </c>
      <c r="O192" s="6" t="n">
        <v>10</v>
      </c>
      <c r="P192" s="6" t="n"/>
      <c r="Q192" s="6" t="n"/>
      <c r="R192" s="6" t="n"/>
      <c r="S192" s="6" t="n"/>
      <c r="T192" s="6">
        <f>IF(OR($J192="",$O192=""),"",$O192/$J192)</f>
        <v/>
      </c>
      <c r="U192" s="6" t="inlineStr">
        <is>
          <t>Concluído</t>
        </is>
      </c>
      <c r="V192" s="6" t="n"/>
      <c r="W192" s="6" t="n"/>
      <c r="X192" s="6" t="n"/>
      <c r="Y192" s="6" t="n"/>
      <c r="Z192" s="6" t="n"/>
      <c r="AA192" s="5" t="n"/>
      <c r="AB192" s="6">
        <f>B192&amp;"|"&amp;I192</f>
        <v/>
      </c>
      <c r="AC192">
        <f>IF($B192="","","|"&amp;SUBSTITUTE(TRIM(SUBSTITUTE(SUBSTITUTE(SUBSTITUTE(SUBSTITUTE(SUBSTITUTE(SUBSTITUTE(SUBSTITUTE(SUBSTITUTE(SUBSTITUTE(SUBSTITUTE(SUBSTITUTE(SUBSTITUTE(SUBSTITUTE(SUBSTITUTE(TRIM($B192&amp;""),CHAR(10),"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","|")&amp;"|")</f>
        <v/>
      </c>
      <c r="AD192">
        <f>TRIM($I192&amp;"")</f>
        <v/>
      </c>
    </row>
    <row r="193" ht="24" customHeight="1">
      <c r="A193" s="14" t="n">
        <v>46203</v>
      </c>
      <c r="B193" s="6" t="inlineStr">
        <is>
          <t>10199,10201</t>
        </is>
      </c>
      <c r="C193" s="6" t="n"/>
      <c r="D193" s="6" t="inlineStr">
        <is>
          <t>56 COPIADORA</t>
        </is>
      </c>
      <c r="E193" s="6" t="inlineStr">
        <is>
          <t>20020007</t>
        </is>
      </c>
      <c r="F193" s="6" t="inlineStr">
        <is>
          <t>TAMPO VITREO 1365X905X18 MDF - MESA DUBAI LIGHT</t>
        </is>
      </c>
      <c r="G193" s="6" t="inlineStr">
        <is>
          <t>56 COPIADORA</t>
        </is>
      </c>
      <c r="H193" s="6" t="inlineStr">
        <is>
          <t>56 COPIADORA</t>
        </is>
      </c>
      <c r="I193" s="4" t="inlineStr">
        <is>
          <t>56 COPIADORA</t>
        </is>
      </c>
      <c r="J193" s="4" t="n">
        <v>20</v>
      </c>
      <c r="K193" s="6">
        <f>IF($E193="","",IFERROR(INDEX(#REF!,MATCH($E193,#REF!,0)),IFERROR(INDEX(#REF!,MATCH(VALUE($E193),#REF!,0)),"")))</f>
        <v/>
      </c>
      <c r="L193" s="6">
        <f>IF($E193="","",IFERROR(INDEX(#REF!,MATCH($E193,#REF!,0)),IFERROR(INDEX(#REF!,MATCH(VALUE($E193),#REF!,0)),"")))</f>
        <v/>
      </c>
      <c r="M193" s="6">
        <f>IF(OR($J193="",$L193=""),"",IF($K193="",0,$K193)+$J193*$L193)</f>
        <v/>
      </c>
      <c r="N193" s="6" t="n">
        <v>46206</v>
      </c>
      <c r="O193" s="6" t="n">
        <v>20</v>
      </c>
      <c r="P193" s="6" t="n"/>
      <c r="Q193" s="6" t="n"/>
      <c r="R193" s="6" t="n"/>
      <c r="S193" s="6" t="n"/>
      <c r="T193" s="6">
        <f>IF(OR($J193="",$O193=""),"",$O193/$J193)</f>
        <v/>
      </c>
      <c r="U193" s="6" t="inlineStr">
        <is>
          <t>Concluído</t>
        </is>
      </c>
      <c r="V193" s="6" t="n"/>
      <c r="W193" s="6" t="n"/>
      <c r="X193" s="6" t="n"/>
      <c r="Y193" s="6" t="n"/>
      <c r="Z193" s="6" t="n"/>
      <c r="AA193" s="5" t="n"/>
      <c r="AB193" s="6">
        <f>B193&amp;"|"&amp;I193</f>
        <v/>
      </c>
      <c r="AC193">
        <f>IF($B193="","","|"&amp;SUBSTITUTE(TRIM(SUBSTITUTE(SUBSTITUTE(SUBSTITUTE(SUBSTITUTE(SUBSTITUTE(SUBSTITUTE(SUBSTITUTE(SUBSTITUTE(SUBSTITUTE(SUBSTITUTE(SUBSTITUTE(SUBSTITUTE(SUBSTITUTE(SUBSTITUTE(TRIM($B193&amp;""),CHAR(10),"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","|")&amp;"|")</f>
        <v/>
      </c>
      <c r="AD193">
        <f>TRIM($I193&amp;"")</f>
        <v/>
      </c>
    </row>
    <row r="194" ht="24" customHeight="1">
      <c r="A194" s="14" t="n">
        <v>46203</v>
      </c>
      <c r="B194" s="6" t="inlineStr">
        <is>
          <t>10199,10201</t>
        </is>
      </c>
      <c r="C194" s="6" t="n"/>
      <c r="D194" s="6" t="inlineStr">
        <is>
          <t>56 COPIADORA</t>
        </is>
      </c>
      <c r="E194" s="6" t="inlineStr">
        <is>
          <t>20020507</t>
        </is>
      </c>
      <c r="F194" s="6" t="inlineStr">
        <is>
          <t>TAMPO VITREO 1605X905X18 MDF - MESA DUBAI LIGHT</t>
        </is>
      </c>
      <c r="G194" s="6" t="inlineStr">
        <is>
          <t>56 COPIADORA</t>
        </is>
      </c>
      <c r="H194" s="6" t="inlineStr">
        <is>
          <t>56 COPIADORA</t>
        </is>
      </c>
      <c r="I194" s="4" t="inlineStr">
        <is>
          <t>56 COPIADORA</t>
        </is>
      </c>
      <c r="J194" s="4" t="n">
        <v>12</v>
      </c>
      <c r="K194" s="6">
        <f>IF($E194="","",IFERROR(INDEX(#REF!,MATCH($E194,#REF!,0)),IFERROR(INDEX(#REF!,MATCH(VALUE($E194),#REF!,0)),"")))</f>
        <v/>
      </c>
      <c r="L194" s="6">
        <f>IF($E194="","",IFERROR(INDEX(#REF!,MATCH($E194,#REF!,0)),IFERROR(INDEX(#REF!,MATCH(VALUE($E194),#REF!,0)),"")))</f>
        <v/>
      </c>
      <c r="M194" s="6">
        <f>IF(OR($J194="",$L194=""),"",IF($K194="",0,$K194)+$J194*$L194)</f>
        <v/>
      </c>
      <c r="N194" s="6" t="n">
        <v>46206</v>
      </c>
      <c r="O194" s="6" t="n">
        <v>12</v>
      </c>
      <c r="P194" s="6" t="n"/>
      <c r="Q194" s="6" t="n"/>
      <c r="R194" s="6" t="n"/>
      <c r="S194" s="6" t="n"/>
      <c r="T194" s="6">
        <f>IF(OR($J194="",$O194=""),"",$O194/$J194)</f>
        <v/>
      </c>
      <c r="U194" s="6" t="inlineStr">
        <is>
          <t>Concluído</t>
        </is>
      </c>
      <c r="V194" s="6" t="n"/>
      <c r="W194" s="6" t="n"/>
      <c r="X194" s="6" t="n"/>
      <c r="Y194" s="6" t="n"/>
      <c r="Z194" s="6" t="n"/>
      <c r="AA194" s="5" t="n"/>
      <c r="AB194" s="6">
        <f>B194&amp;"|"&amp;I194</f>
        <v/>
      </c>
      <c r="AC194">
        <f>IF($B194="","","|"&amp;SUBSTITUTE(TRIM(SUBSTITUTE(SUBSTITUTE(SUBSTITUTE(SUBSTITUTE(SUBSTITUTE(SUBSTITUTE(SUBSTITUTE(SUBSTITUTE(SUBSTITUTE(SUBSTITUTE(SUBSTITUTE(SUBSTITUTE(SUBSTITUTE(SUBSTITUTE(TRIM($B194&amp;""),CHAR(10),"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","|")&amp;"|")</f>
        <v/>
      </c>
      <c r="AD194">
        <f>TRIM($I194&amp;"")</f>
        <v/>
      </c>
    </row>
    <row r="195" ht="24" customHeight="1">
      <c r="A195" s="14" t="n">
        <v>46203</v>
      </c>
      <c r="B195" s="6" t="inlineStr">
        <is>
          <t>10199,10201</t>
        </is>
      </c>
      <c r="C195" s="6" t="n"/>
      <c r="D195" s="6" t="inlineStr">
        <is>
          <t>56 COPIADORA</t>
        </is>
      </c>
      <c r="E195" s="6" t="inlineStr">
        <is>
          <t>20021607</t>
        </is>
      </c>
      <c r="F195" s="6" t="inlineStr">
        <is>
          <t>TAMPO 1605X905X18 MDF - MESA COM VIDRO</t>
        </is>
      </c>
      <c r="G195" s="6" t="inlineStr">
        <is>
          <t>56 COPIADORA</t>
        </is>
      </c>
      <c r="H195" s="6" t="inlineStr">
        <is>
          <t>56 COPIADORA</t>
        </is>
      </c>
      <c r="I195" s="4" t="inlineStr">
        <is>
          <t>56 COPIADORA</t>
        </is>
      </c>
      <c r="J195" s="4" t="n">
        <v>10</v>
      </c>
      <c r="K195" s="6">
        <f>IF($E195="","",IFERROR(INDEX(#REF!,MATCH($E195,#REF!,0)),IFERROR(INDEX(#REF!,MATCH(VALUE($E195),#REF!,0)),"")))</f>
        <v/>
      </c>
      <c r="L195" s="6">
        <f>IF($E195="","",IFERROR(INDEX(#REF!,MATCH($E195,#REF!,0)),IFERROR(INDEX(#REF!,MATCH(VALUE($E195),#REF!,0)),"")))</f>
        <v/>
      </c>
      <c r="M195" s="6">
        <f>IF(OR($J195="",$L195=""),"",IF($K195="",0,$K195)+$J195*$L195)</f>
        <v/>
      </c>
      <c r="N195" s="6" t="n">
        <v>46206</v>
      </c>
      <c r="O195" s="6" t="n">
        <v>10</v>
      </c>
      <c r="P195" s="6" t="n"/>
      <c r="Q195" s="6" t="n"/>
      <c r="R195" s="6" t="n"/>
      <c r="S195" s="6" t="n"/>
      <c r="T195" s="6">
        <f>IF(OR($J195="",$O195=""),"",$O195/$J195)</f>
        <v/>
      </c>
      <c r="U195" s="6" t="inlineStr">
        <is>
          <t>Concluído</t>
        </is>
      </c>
      <c r="V195" s="6" t="n"/>
      <c r="W195" s="6" t="n"/>
      <c r="X195" s="6" t="n"/>
      <c r="Y195" s="6" t="n"/>
      <c r="Z195" s="6" t="n"/>
      <c r="AA195" s="5" t="n"/>
      <c r="AB195" s="6">
        <f>B195&amp;"|"&amp;I195</f>
        <v/>
      </c>
      <c r="AC195">
        <f>IF($B195="","","|"&amp;SUBSTITUTE(TRIM(SUBSTITUTE(SUBSTITUTE(SUBSTITUTE(SUBSTITUTE(SUBSTITUTE(SUBSTITUTE(SUBSTITUTE(SUBSTITUTE(SUBSTITUTE(SUBSTITUTE(SUBSTITUTE(SUBSTITUTE(SUBSTITUTE(SUBSTITUTE(TRIM($B195&amp;""),CHAR(10),"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","|")&amp;"|")</f>
        <v/>
      </c>
      <c r="AD195">
        <f>TRIM($I195&amp;"")</f>
        <v/>
      </c>
    </row>
    <row r="196" ht="24" customHeight="1">
      <c r="A196" s="14" t="n">
        <v>46203</v>
      </c>
      <c r="B196" s="6" t="inlineStr">
        <is>
          <t>10199,10201</t>
        </is>
      </c>
      <c r="C196" s="6" t="n"/>
      <c r="D196" s="6" t="inlineStr">
        <is>
          <t>56 COPIADORA</t>
        </is>
      </c>
      <c r="E196" s="6" t="inlineStr">
        <is>
          <t>20051001</t>
        </is>
      </c>
      <c r="F196" s="6" t="inlineStr">
        <is>
          <t>TAMPO REDONDO 1035X1035X18 MDF - MESA TURIM LIGHT</t>
        </is>
      </c>
      <c r="G196" s="6" t="inlineStr">
        <is>
          <t>56 COPIADORA</t>
        </is>
      </c>
      <c r="H196" s="6" t="inlineStr">
        <is>
          <t>56 COPIADORA</t>
        </is>
      </c>
      <c r="I196" s="4" t="inlineStr">
        <is>
          <t>56 COPIADORA</t>
        </is>
      </c>
      <c r="J196" s="4" t="n">
        <v>150</v>
      </c>
      <c r="K196" s="6">
        <f>IF($E196="","",IFERROR(INDEX(#REF!,MATCH($E196,#REF!,0)),IFERROR(INDEX(#REF!,MATCH(VALUE($E196),#REF!,0)),"")))</f>
        <v/>
      </c>
      <c r="L196" s="6">
        <f>IF($E196="","",IFERROR(INDEX(#REF!,MATCH($E196,#REF!,0)),IFERROR(INDEX(#REF!,MATCH(VALUE($E196),#REF!,0)),"")))</f>
        <v/>
      </c>
      <c r="M196" s="6">
        <f>IF(OR($J196="",$L196=""),"",IF($K196="",0,$K196)+$J196*$L196)</f>
        <v/>
      </c>
      <c r="N196" s="6" t="n">
        <v>46206</v>
      </c>
      <c r="O196" s="6" t="n">
        <v>150</v>
      </c>
      <c r="P196" s="6" t="n"/>
      <c r="Q196" s="6" t="n"/>
      <c r="R196" s="6" t="n"/>
      <c r="S196" s="6" t="n"/>
      <c r="T196" s="6">
        <f>IF(OR($J196="",$O196=""),"",$O196/$J196)</f>
        <v/>
      </c>
      <c r="U196" s="6" t="inlineStr">
        <is>
          <t>Concluído</t>
        </is>
      </c>
      <c r="V196" s="6" t="n"/>
      <c r="W196" s="6" t="n"/>
      <c r="X196" s="6" t="n"/>
      <c r="Y196" s="6" t="n"/>
      <c r="Z196" s="6" t="n"/>
      <c r="AA196" s="5" t="n"/>
      <c r="AB196" s="6">
        <f>B196&amp;"|"&amp;I196</f>
        <v/>
      </c>
      <c r="AC196">
        <f>IF($B196="","","|"&amp;SUBSTITUTE(TRIM(SUBSTITUTE(SUBSTITUTE(SUBSTITUTE(SUBSTITUTE(SUBSTITUTE(SUBSTITUTE(SUBSTITUTE(SUBSTITUTE(SUBSTITUTE(SUBSTITUTE(SUBSTITUTE(SUBSTITUTE(SUBSTITUTE(SUBSTITUTE(TRIM($B196&amp;""),CHAR(10),"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","|")&amp;"|")</f>
        <v/>
      </c>
      <c r="AD196">
        <f>TRIM($I196&amp;"")</f>
        <v/>
      </c>
    </row>
    <row r="197" ht="24" customHeight="1">
      <c r="A197" s="14" t="n">
        <v>46203</v>
      </c>
      <c r="B197" s="6" t="inlineStr">
        <is>
          <t>10199,10201</t>
        </is>
      </c>
      <c r="C197" s="6" t="n"/>
      <c r="D197" s="6" t="inlineStr">
        <is>
          <t>56 COPIADORA</t>
        </is>
      </c>
      <c r="E197" s="6" t="inlineStr">
        <is>
          <t>20053207</t>
        </is>
      </c>
      <c r="F197" s="6" t="inlineStr">
        <is>
          <t>TAMPO 1205X905X18 MDF - MESA COM VIDRO</t>
        </is>
      </c>
      <c r="G197" s="6" t="inlineStr">
        <is>
          <t>56 COPIADORA</t>
        </is>
      </c>
      <c r="H197" s="6" t="inlineStr">
        <is>
          <t>56 COPIADORA</t>
        </is>
      </c>
      <c r="I197" s="4" t="inlineStr">
        <is>
          <t>56 COPIADORA</t>
        </is>
      </c>
      <c r="J197" s="4" t="n">
        <v>10</v>
      </c>
      <c r="K197" s="6">
        <f>IF($E197="","",IFERROR(INDEX(#REF!,MATCH($E197,#REF!,0)),IFERROR(INDEX(#REF!,MATCH(VALUE($E197),#REF!,0)),"")))</f>
        <v/>
      </c>
      <c r="L197" s="6">
        <f>IF($E197="","",IFERROR(INDEX(#REF!,MATCH($E197,#REF!,0)),IFERROR(INDEX(#REF!,MATCH(VALUE($E197),#REF!,0)),"")))</f>
        <v/>
      </c>
      <c r="M197" s="6">
        <f>IF(OR($J197="",$L197=""),"",IF($K197="",0,$K197)+$J197*$L197)</f>
        <v/>
      </c>
      <c r="N197" s="6" t="n">
        <v>46206</v>
      </c>
      <c r="O197" s="6" t="n">
        <v>10</v>
      </c>
      <c r="P197" s="6" t="n"/>
      <c r="Q197" s="6" t="n"/>
      <c r="R197" s="6" t="n"/>
      <c r="S197" s="6" t="n"/>
      <c r="T197" s="6">
        <f>IF(OR($J197="",$O197=""),"",$O197/$J197)</f>
        <v/>
      </c>
      <c r="U197" s="6" t="inlineStr">
        <is>
          <t>Concluído</t>
        </is>
      </c>
      <c r="V197" s="6" t="n"/>
      <c r="W197" s="6" t="n"/>
      <c r="X197" s="6" t="n"/>
      <c r="Y197" s="6" t="n"/>
      <c r="Z197" s="6" t="n"/>
      <c r="AA197" s="5" t="n"/>
      <c r="AB197" s="6">
        <f>B197&amp;"|"&amp;I197</f>
        <v/>
      </c>
      <c r="AC197">
        <f>IF($B197="","","|"&amp;SUBSTITUTE(TRIM(SUBSTITUTE(SUBSTITUTE(SUBSTITUTE(SUBSTITUTE(SUBSTITUTE(SUBSTITUTE(SUBSTITUTE(SUBSTITUTE(SUBSTITUTE(SUBSTITUTE(SUBSTITUTE(SUBSTITUTE(SUBSTITUTE(SUBSTITUTE(TRIM($B197&amp;""),CHAR(10),"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","|")&amp;"|")</f>
        <v/>
      </c>
      <c r="AD197">
        <f>TRIM($I197&amp;"")</f>
        <v/>
      </c>
    </row>
    <row r="198" ht="24" customHeight="1">
      <c r="A198" s="14" t="n">
        <v>46204</v>
      </c>
      <c r="B198" s="6" t="inlineStr">
        <is>
          <t>10200,10202,10205</t>
        </is>
      </c>
      <c r="C198" s="6" t="n"/>
      <c r="D198" s="6" t="inlineStr">
        <is>
          <t>56 COPIADORA</t>
        </is>
      </c>
      <c r="E198" s="6" t="inlineStr">
        <is>
          <t>200306204</t>
        </is>
      </c>
      <c r="F198" s="6" t="inlineStr">
        <is>
          <t>TAMPO MONTADO 1600X900X45 MDF-TAMPO C/ENGROS R100</t>
        </is>
      </c>
      <c r="G198" s="6" t="inlineStr">
        <is>
          <t>56 COPIADORA</t>
        </is>
      </c>
      <c r="H198" s="6" t="inlineStr">
        <is>
          <t>56 COPIADORA</t>
        </is>
      </c>
      <c r="I198" s="4" t="inlineStr">
        <is>
          <t>56 COPIADORA</t>
        </is>
      </c>
      <c r="J198" s="4" t="n">
        <v>1</v>
      </c>
      <c r="K198" s="6">
        <f>IF($E198="","",IFERROR(INDEX(#REF!,MATCH($E198,#REF!,0)),IFERROR(INDEX(#REF!,MATCH(VALUE($E198),#REF!,0)),"")))</f>
        <v/>
      </c>
      <c r="L198" s="6">
        <f>IF($E198="","",IFERROR(INDEX(#REF!,MATCH($E198,#REF!,0)),IFERROR(INDEX(#REF!,MATCH(VALUE($E198),#REF!,0)),"")))</f>
        <v/>
      </c>
      <c r="M198" s="6">
        <f>IF(OR($J198="",$L198=""),"",IF($K198="",0,$K198)+$J198*$L198)</f>
        <v/>
      </c>
      <c r="N198" s="6" t="n">
        <v>46206</v>
      </c>
      <c r="O198" s="6" t="n">
        <v>1</v>
      </c>
      <c r="P198" s="6" t="n"/>
      <c r="Q198" s="6" t="n"/>
      <c r="R198" s="6" t="n"/>
      <c r="S198" s="6" t="n"/>
      <c r="T198" s="6">
        <f>IF(OR($J198="",$O198=""),"",$O198/$J198)</f>
        <v/>
      </c>
      <c r="U198" s="6" t="inlineStr">
        <is>
          <t>Concluído</t>
        </is>
      </c>
      <c r="V198" s="6" t="n"/>
      <c r="W198" s="6" t="n"/>
      <c r="X198" s="6" t="n"/>
      <c r="Y198" s="6" t="n"/>
      <c r="Z198" s="6" t="n"/>
      <c r="AA198" s="5" t="n"/>
      <c r="AB198" s="6">
        <f>B198&amp;"|"&amp;I198</f>
        <v/>
      </c>
      <c r="AC198">
        <f>IF($B198="","","|"&amp;SUBSTITUTE(TRIM(SUBSTITUTE(SUBSTITUTE(SUBSTITUTE(SUBSTITUTE(SUBSTITUTE(SUBSTITUTE(SUBSTITUTE(SUBSTITUTE(SUBSTITUTE(SUBSTITUTE(SUBSTITUTE(SUBSTITUTE(SUBSTITUTE(SUBSTITUTE(TRIM($B198&amp;""),CHAR(10),"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","|")&amp;"|")</f>
        <v/>
      </c>
      <c r="AD198">
        <f>TRIM($I198&amp;"")</f>
        <v/>
      </c>
    </row>
    <row r="199" ht="24" customHeight="1">
      <c r="A199" s="14" t="n">
        <v>46204</v>
      </c>
      <c r="B199" s="6" t="inlineStr">
        <is>
          <t>10200,10202,10205</t>
        </is>
      </c>
      <c r="C199" s="6" t="n"/>
      <c r="D199" s="6" t="inlineStr">
        <is>
          <t>56 COPIADORA</t>
        </is>
      </c>
      <c r="E199" s="6" t="inlineStr">
        <is>
          <t>200306205</t>
        </is>
      </c>
      <c r="F199" s="6" t="inlineStr">
        <is>
          <t>TAMPO MTD 1600X900X45 MDF-TAMPO C/ENGROS R100 C/VD</t>
        </is>
      </c>
      <c r="G199" s="6" t="inlineStr">
        <is>
          <t>56 COPIADORA</t>
        </is>
      </c>
      <c r="H199" s="6" t="inlineStr">
        <is>
          <t>56 COPIADORA</t>
        </is>
      </c>
      <c r="I199" s="4" t="inlineStr">
        <is>
          <t>56 COPIADORA</t>
        </is>
      </c>
      <c r="J199" s="4" t="n">
        <v>3</v>
      </c>
      <c r="K199" s="6">
        <f>IF($E199="","",IFERROR(INDEX(#REF!,MATCH($E199,#REF!,0)),IFERROR(INDEX(#REF!,MATCH(VALUE($E199),#REF!,0)),"")))</f>
        <v/>
      </c>
      <c r="L199" s="6">
        <f>IF($E199="","",IFERROR(INDEX(#REF!,MATCH($E199,#REF!,0)),IFERROR(INDEX(#REF!,MATCH(VALUE($E199),#REF!,0)),"")))</f>
        <v/>
      </c>
      <c r="M199" s="6">
        <f>IF(OR($J199="",$L199=""),"",IF($K199="",0,$K199)+$J199*$L199)</f>
        <v/>
      </c>
      <c r="N199" s="6" t="n">
        <v>46206</v>
      </c>
      <c r="O199" s="6" t="n">
        <v>3</v>
      </c>
      <c r="P199" s="6" t="n"/>
      <c r="Q199" s="6" t="n"/>
      <c r="R199" s="6" t="n"/>
      <c r="S199" s="6" t="n"/>
      <c r="T199" s="6">
        <f>IF(OR($J199="",$O199=""),"",$O199/$J199)</f>
        <v/>
      </c>
      <c r="U199" s="6" t="inlineStr">
        <is>
          <t>Concluído</t>
        </is>
      </c>
      <c r="V199" s="6" t="n"/>
      <c r="W199" s="6" t="n"/>
      <c r="X199" s="6" t="n"/>
      <c r="Y199" s="6" t="n"/>
      <c r="Z199" s="6" t="n"/>
      <c r="AA199" s="5" t="n"/>
      <c r="AB199" s="6">
        <f>B199&amp;"|"&amp;I199</f>
        <v/>
      </c>
      <c r="AC199">
        <f>IF($B199="","","|"&amp;SUBSTITUTE(TRIM(SUBSTITUTE(SUBSTITUTE(SUBSTITUTE(SUBSTITUTE(SUBSTITUTE(SUBSTITUTE(SUBSTITUTE(SUBSTITUTE(SUBSTITUTE(SUBSTITUTE(SUBSTITUTE(SUBSTITUTE(SUBSTITUTE(SUBSTITUTE(TRIM($B199&amp;""),CHAR(10),"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","|")&amp;"|")</f>
        <v/>
      </c>
      <c r="AD199">
        <f>TRIM($I199&amp;"")</f>
        <v/>
      </c>
    </row>
    <row r="200" ht="24" customHeight="1">
      <c r="A200" s="14" t="n">
        <v>46204</v>
      </c>
      <c r="B200" s="6" t="inlineStr">
        <is>
          <t>10200,10202,10205</t>
        </is>
      </c>
      <c r="C200" s="6" t="n"/>
      <c r="D200" s="6" t="inlineStr">
        <is>
          <t>56 COPIADORA</t>
        </is>
      </c>
      <c r="E200" s="6" t="inlineStr">
        <is>
          <t>20031607</t>
        </is>
      </c>
      <c r="F200" s="6" t="inlineStr">
        <is>
          <t>TAMPO 1605X905X15 MDF - MESA COM VIDRO</t>
        </is>
      </c>
      <c r="G200" s="6" t="inlineStr">
        <is>
          <t>56 COPIADORA</t>
        </is>
      </c>
      <c r="H200" s="6" t="inlineStr">
        <is>
          <t>56 COPIADORA</t>
        </is>
      </c>
      <c r="I200" s="4" t="inlineStr">
        <is>
          <t>56 COPIADORA</t>
        </is>
      </c>
      <c r="J200" s="4" t="n">
        <v>2</v>
      </c>
      <c r="K200" s="6">
        <f>IF($E200="","",IFERROR(INDEX(#REF!,MATCH($E200,#REF!,0)),IFERROR(INDEX(#REF!,MATCH(VALUE($E200),#REF!,0)),"")))</f>
        <v/>
      </c>
      <c r="L200" s="6">
        <f>IF($E200="","",IFERROR(INDEX(#REF!,MATCH($E200,#REF!,0)),IFERROR(INDEX(#REF!,MATCH(VALUE($E200),#REF!,0)),"")))</f>
        <v/>
      </c>
      <c r="M200" s="6">
        <f>IF(OR($J200="",$L200=""),"",IF($K200="",0,$K200)+$J200*$L200)</f>
        <v/>
      </c>
      <c r="N200" s="6" t="n">
        <v>46206</v>
      </c>
      <c r="O200" s="6" t="n">
        <v>2</v>
      </c>
      <c r="P200" s="6" t="n"/>
      <c r="Q200" s="6" t="n"/>
      <c r="R200" s="6" t="n"/>
      <c r="S200" s="6" t="n"/>
      <c r="T200" s="6">
        <f>IF(OR($J200="",$O200=""),"",$O200/$J200)</f>
        <v/>
      </c>
      <c r="U200" s="6" t="inlineStr">
        <is>
          <t>Concluído</t>
        </is>
      </c>
      <c r="V200" s="6" t="n"/>
      <c r="W200" s="6" t="n"/>
      <c r="X200" s="6" t="n"/>
      <c r="Y200" s="6" t="n"/>
      <c r="Z200" s="6" t="n"/>
      <c r="AA200" s="5" t="n"/>
      <c r="AB200" s="6">
        <f>B200&amp;"|"&amp;I200</f>
        <v/>
      </c>
      <c r="AC200">
        <f>IF($B200="","","|"&amp;SUBSTITUTE(TRIM(SUBSTITUTE(SUBSTITUTE(SUBSTITUTE(SUBSTITUTE(SUBSTITUTE(SUBSTITUTE(SUBSTITUTE(SUBSTITUTE(SUBSTITUTE(SUBSTITUTE(SUBSTITUTE(SUBSTITUTE(SUBSTITUTE(SUBSTITUTE(TRIM($B200&amp;""),CHAR(10),"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","|")&amp;"|")</f>
        <v/>
      </c>
      <c r="AD200">
        <f>TRIM($I200&amp;"")</f>
        <v/>
      </c>
    </row>
    <row r="201" ht="24" customHeight="1">
      <c r="A201" s="14" t="n">
        <v>46204</v>
      </c>
      <c r="B201" s="6" t="inlineStr">
        <is>
          <t>10200,10202,10205</t>
        </is>
      </c>
      <c r="C201" s="6" t="n"/>
      <c r="D201" s="6" t="inlineStr">
        <is>
          <t>56 COPIADORA</t>
        </is>
      </c>
      <c r="E201" s="6" t="inlineStr">
        <is>
          <t>20021607</t>
        </is>
      </c>
      <c r="F201" s="6" t="inlineStr">
        <is>
          <t>TAMPO 1605X905X18 MDF - MESA COM VIDRO</t>
        </is>
      </c>
      <c r="G201" s="6" t="inlineStr">
        <is>
          <t>56 COPIADORA</t>
        </is>
      </c>
      <c r="H201" s="6" t="inlineStr">
        <is>
          <t>56 COPIADORA</t>
        </is>
      </c>
      <c r="I201" s="4" t="inlineStr">
        <is>
          <t>56 COPIADORA</t>
        </is>
      </c>
      <c r="J201" s="4" t="n">
        <v>11</v>
      </c>
      <c r="K201" s="6">
        <f>IF($E201="","",IFERROR(INDEX(#REF!,MATCH($E201,#REF!,0)),IFERROR(INDEX(#REF!,MATCH(VALUE($E201),#REF!,0)),"")))</f>
        <v/>
      </c>
      <c r="L201" s="6">
        <f>IF($E201="","",IFERROR(INDEX(#REF!,MATCH($E201,#REF!,0)),IFERROR(INDEX(#REF!,MATCH(VALUE($E201),#REF!,0)),"")))</f>
        <v/>
      </c>
      <c r="M201" s="6">
        <f>IF(OR($J201="",$L201=""),"",IF($K201="",0,$K201)+$J201*$L201)</f>
        <v/>
      </c>
      <c r="N201" s="6" t="n">
        <v>46206</v>
      </c>
      <c r="O201" s="6" t="n">
        <v>11</v>
      </c>
      <c r="P201" s="6" t="n"/>
      <c r="Q201" s="6" t="n"/>
      <c r="R201" s="6" t="n"/>
      <c r="S201" s="6" t="n"/>
      <c r="T201" s="6">
        <f>IF(OR($J201="",$O201=""),"",$O201/$J201)</f>
        <v/>
      </c>
      <c r="U201" s="6" t="inlineStr">
        <is>
          <t>Concluído</t>
        </is>
      </c>
      <c r="V201" s="6" t="n"/>
      <c r="W201" s="6" t="n"/>
      <c r="X201" s="6" t="n"/>
      <c r="Y201" s="6" t="n"/>
      <c r="Z201" s="6" t="n"/>
      <c r="AA201" s="5" t="n"/>
      <c r="AB201" s="6">
        <f>B201&amp;"|"&amp;I201</f>
        <v/>
      </c>
      <c r="AC201">
        <f>IF($B201="","","|"&amp;SUBSTITUTE(TRIM(SUBSTITUTE(SUBSTITUTE(SUBSTITUTE(SUBSTITUTE(SUBSTITUTE(SUBSTITUTE(SUBSTITUTE(SUBSTITUTE(SUBSTITUTE(SUBSTITUTE(SUBSTITUTE(SUBSTITUTE(SUBSTITUTE(SUBSTITUTE(TRIM($B201&amp;""),CHAR(10),"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","|")&amp;"|")</f>
        <v/>
      </c>
      <c r="AD201">
        <f>TRIM($I201&amp;"")</f>
        <v/>
      </c>
    </row>
    <row r="202" ht="24" customHeight="1">
      <c r="A202" s="14" t="n">
        <v>46204</v>
      </c>
      <c r="B202" s="6" t="inlineStr">
        <is>
          <t>10200,10202,10205</t>
        </is>
      </c>
      <c r="C202" s="6" t="n"/>
      <c r="D202" s="6" t="inlineStr">
        <is>
          <t>56 COPIADORA</t>
        </is>
      </c>
      <c r="E202" s="6" t="inlineStr">
        <is>
          <t>20051001</t>
        </is>
      </c>
      <c r="F202" s="6" t="inlineStr">
        <is>
          <t>TAMPO REDONDO 1035X1035X18 MDF - MESA TURIM LIGHT</t>
        </is>
      </c>
      <c r="G202" s="6" t="inlineStr">
        <is>
          <t>56 COPIADORA</t>
        </is>
      </c>
      <c r="H202" s="6" t="inlineStr">
        <is>
          <t>56 COPIADORA</t>
        </is>
      </c>
      <c r="I202" s="4" t="inlineStr">
        <is>
          <t>56 COPIADORA</t>
        </is>
      </c>
      <c r="J202" s="4" t="n">
        <v>12</v>
      </c>
      <c r="K202" s="6">
        <f>IF($E202="","",IFERROR(INDEX(#REF!,MATCH($E202,#REF!,0)),IFERROR(INDEX(#REF!,MATCH(VALUE($E202),#REF!,0)),"")))</f>
        <v/>
      </c>
      <c r="L202" s="6">
        <f>IF($E202="","",IFERROR(INDEX(#REF!,MATCH($E202,#REF!,0)),IFERROR(INDEX(#REF!,MATCH(VALUE($E202),#REF!,0)),"")))</f>
        <v/>
      </c>
      <c r="M202" s="6">
        <f>IF(OR($J202="",$L202=""),"",IF($K202="",0,$K202)+$J202*$L202)</f>
        <v/>
      </c>
      <c r="N202" s="6" t="n">
        <v>46206</v>
      </c>
      <c r="O202" s="6" t="n">
        <v>12</v>
      </c>
      <c r="P202" s="6" t="n"/>
      <c r="Q202" s="6" t="n"/>
      <c r="R202" s="6" t="n"/>
      <c r="S202" s="6" t="n"/>
      <c r="T202" s="6">
        <f>IF(OR($J202="",$O202=""),"",$O202/$J202)</f>
        <v/>
      </c>
      <c r="U202" s="6" t="inlineStr">
        <is>
          <t>Concluído</t>
        </is>
      </c>
      <c r="V202" s="6" t="n"/>
      <c r="W202" s="6" t="n"/>
      <c r="X202" s="6" t="n"/>
      <c r="Y202" s="6" t="n"/>
      <c r="Z202" s="6" t="n"/>
      <c r="AA202" s="5" t="n"/>
      <c r="AB202" s="6">
        <f>B202&amp;"|"&amp;I202</f>
        <v/>
      </c>
      <c r="AC202">
        <f>IF($B202="","","|"&amp;SUBSTITUTE(TRIM(SUBSTITUTE(SUBSTITUTE(SUBSTITUTE(SUBSTITUTE(SUBSTITUTE(SUBSTITUTE(SUBSTITUTE(SUBSTITUTE(SUBSTITUTE(SUBSTITUTE(SUBSTITUTE(SUBSTITUTE(SUBSTITUTE(SUBSTITUTE(TRIM($B202&amp;""),CHAR(10),"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","|")&amp;"|")</f>
        <v/>
      </c>
      <c r="AD202">
        <f>TRIM($I202&amp;"")</f>
        <v/>
      </c>
    </row>
    <row r="203" ht="24" customHeight="1">
      <c r="A203" s="14" t="n">
        <v>46204</v>
      </c>
      <c r="B203" s="6" t="inlineStr">
        <is>
          <t>10200,10202,10205</t>
        </is>
      </c>
      <c r="C203" s="6" t="n"/>
      <c r="D203" s="6" t="inlineStr">
        <is>
          <t>56 COPIADORA</t>
        </is>
      </c>
      <c r="E203" s="6" t="inlineStr">
        <is>
          <t>20053007</t>
        </is>
      </c>
      <c r="F203" s="6" t="inlineStr">
        <is>
          <t>TAMPO REDONDO 1035X1035X18 MDF - MESA COM VIDRO</t>
        </is>
      </c>
      <c r="G203" s="6" t="inlineStr">
        <is>
          <t>56 COPIADORA</t>
        </is>
      </c>
      <c r="H203" s="6" t="inlineStr">
        <is>
          <t>56 COPIADORA</t>
        </is>
      </c>
      <c r="I203" s="4" t="inlineStr">
        <is>
          <t>56 COPIADORA</t>
        </is>
      </c>
      <c r="J203" s="4" t="n">
        <v>6</v>
      </c>
      <c r="K203" s="6">
        <f>IF($E203="","",IFERROR(INDEX(#REF!,MATCH($E203,#REF!,0)),IFERROR(INDEX(#REF!,MATCH(VALUE($E203),#REF!,0)),"")))</f>
        <v/>
      </c>
      <c r="L203" s="6">
        <f>IF($E203="","",IFERROR(INDEX(#REF!,MATCH($E203,#REF!,0)),IFERROR(INDEX(#REF!,MATCH(VALUE($E203),#REF!,0)),"")))</f>
        <v/>
      </c>
      <c r="M203" s="6">
        <f>IF(OR($J203="",$L203=""),"",IF($K203="",0,$K203)+$J203*$L203)</f>
        <v/>
      </c>
      <c r="N203" s="6" t="n">
        <v>46206</v>
      </c>
      <c r="O203" s="6" t="n">
        <v>6</v>
      </c>
      <c r="P203" s="6" t="n"/>
      <c r="Q203" s="6" t="n"/>
      <c r="R203" s="6" t="n"/>
      <c r="S203" s="6" t="n"/>
      <c r="T203" s="6">
        <f>IF(OR($J203="",$O203=""),"",$O203/$J203)</f>
        <v/>
      </c>
      <c r="U203" s="6" t="inlineStr">
        <is>
          <t>Concluído</t>
        </is>
      </c>
      <c r="V203" s="6" t="n"/>
      <c r="W203" s="6" t="n"/>
      <c r="X203" s="6" t="n"/>
      <c r="Y203" s="6" t="n"/>
      <c r="Z203" s="6" t="n"/>
      <c r="AA203" s="5" t="n"/>
      <c r="AB203" s="6">
        <f>B203&amp;"|"&amp;I203</f>
        <v/>
      </c>
      <c r="AC203">
        <f>IF($B203="","","|"&amp;SUBSTITUTE(TRIM(SUBSTITUTE(SUBSTITUTE(SUBSTITUTE(SUBSTITUTE(SUBSTITUTE(SUBSTITUTE(SUBSTITUTE(SUBSTITUTE(SUBSTITUTE(SUBSTITUTE(SUBSTITUTE(SUBSTITUTE(SUBSTITUTE(SUBSTITUTE(TRIM($B203&amp;""),CHAR(10),"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","|")&amp;"|")</f>
        <v/>
      </c>
      <c r="AD203">
        <f>TRIM($I203&amp;"")</f>
        <v/>
      </c>
    </row>
    <row r="204" ht="24" customHeight="1">
      <c r="A204" s="14" t="n">
        <v>46204</v>
      </c>
      <c r="B204" s="6" t="inlineStr">
        <is>
          <t>10200,10202,10205</t>
        </is>
      </c>
      <c r="C204" s="6" t="n"/>
      <c r="D204" s="6" t="inlineStr">
        <is>
          <t>56 COPIADORA</t>
        </is>
      </c>
      <c r="E204" s="6" t="inlineStr">
        <is>
          <t>20053207</t>
        </is>
      </c>
      <c r="F204" s="6" t="inlineStr">
        <is>
          <t>TAMPO 1205X905X18 MDF - MESA COM VIDRO</t>
        </is>
      </c>
      <c r="G204" s="6" t="inlineStr">
        <is>
          <t>56 COPIADORA</t>
        </is>
      </c>
      <c r="H204" s="6" t="inlineStr">
        <is>
          <t>56 COPIADORA</t>
        </is>
      </c>
      <c r="I204" s="4" t="inlineStr">
        <is>
          <t>56 COPIADORA</t>
        </is>
      </c>
      <c r="J204" s="4" t="n">
        <v>1</v>
      </c>
      <c r="K204" s="6">
        <f>IF($E204="","",IFERROR(INDEX(#REF!,MATCH($E204,#REF!,0)),IFERROR(INDEX(#REF!,MATCH(VALUE($E204),#REF!,0)),"")))</f>
        <v/>
      </c>
      <c r="L204" s="6">
        <f>IF($E204="","",IFERROR(INDEX(#REF!,MATCH($E204,#REF!,0)),IFERROR(INDEX(#REF!,MATCH(VALUE($E204),#REF!,0)),"")))</f>
        <v/>
      </c>
      <c r="M204" s="6">
        <f>IF(OR($J204="",$L204=""),"",IF($K204="",0,$K204)+$J204*$L204)</f>
        <v/>
      </c>
      <c r="N204" s="6" t="n">
        <v>46206</v>
      </c>
      <c r="O204" s="6" t="n">
        <v>1</v>
      </c>
      <c r="P204" s="6" t="n"/>
      <c r="Q204" s="6" t="n"/>
      <c r="R204" s="6" t="n"/>
      <c r="S204" s="6" t="n"/>
      <c r="T204" s="6">
        <f>IF(OR($J204="",$O204=""),"",$O204/$J204)</f>
        <v/>
      </c>
      <c r="U204" s="6" t="inlineStr">
        <is>
          <t>Concluído</t>
        </is>
      </c>
      <c r="V204" s="6" t="n"/>
      <c r="W204" s="6" t="n"/>
      <c r="X204" s="6" t="n"/>
      <c r="Y204" s="6" t="n"/>
      <c r="Z204" s="6" t="n"/>
      <c r="AA204" s="5" t="n"/>
      <c r="AB204" s="6">
        <f>B204&amp;"|"&amp;I204</f>
        <v/>
      </c>
      <c r="AC204">
        <f>IF($B204="","","|"&amp;SUBSTITUTE(TRIM(SUBSTITUTE(SUBSTITUTE(SUBSTITUTE(SUBSTITUTE(SUBSTITUTE(SUBSTITUTE(SUBSTITUTE(SUBSTITUTE(SUBSTITUTE(SUBSTITUTE(SUBSTITUTE(SUBSTITUTE(SUBSTITUTE(SUBSTITUTE(TRIM($B204&amp;""),CHAR(10),"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","|")&amp;"|")</f>
        <v/>
      </c>
      <c r="AD204">
        <f>TRIM($I204&amp;"")</f>
        <v/>
      </c>
    </row>
    <row r="205" ht="24" customHeight="1">
      <c r="A205" s="14" t="n">
        <v>46204</v>
      </c>
      <c r="B205" s="6" t="inlineStr">
        <is>
          <t>10200,10202,10205</t>
        </is>
      </c>
      <c r="C205" s="6" t="n"/>
      <c r="D205" s="6" t="inlineStr">
        <is>
          <t>56 COPIADORA</t>
        </is>
      </c>
      <c r="E205" s="6" t="inlineStr">
        <is>
          <t>20053407</t>
        </is>
      </c>
      <c r="F205" s="6" t="inlineStr">
        <is>
          <t>TAMPO 1365X905X18 MDF - MESA COM VIDRO</t>
        </is>
      </c>
      <c r="G205" s="6" t="inlineStr">
        <is>
          <t>56 COPIADORA</t>
        </is>
      </c>
      <c r="H205" s="6" t="inlineStr">
        <is>
          <t>56 COPIADORA</t>
        </is>
      </c>
      <c r="I205" s="4" t="inlineStr">
        <is>
          <t>56 COPIADORA</t>
        </is>
      </c>
      <c r="J205" s="4" t="n">
        <v>21</v>
      </c>
      <c r="K205" s="6">
        <f>IF($E205="","",IFERROR(INDEX(#REF!,MATCH($E205,#REF!,0)),IFERROR(INDEX(#REF!,MATCH(VALUE($E205),#REF!,0)),"")))</f>
        <v/>
      </c>
      <c r="L205" s="6">
        <f>IF($E205="","",IFERROR(INDEX(#REF!,MATCH($E205,#REF!,0)),IFERROR(INDEX(#REF!,MATCH(VALUE($E205),#REF!,0)),"")))</f>
        <v/>
      </c>
      <c r="M205" s="6">
        <f>IF(OR($J205="",$L205=""),"",IF($K205="",0,$K205)+$J205*$L205)</f>
        <v/>
      </c>
      <c r="N205" s="6" t="n">
        <v>46206</v>
      </c>
      <c r="O205" s="6" t="n">
        <v>21</v>
      </c>
      <c r="P205" s="6" t="n"/>
      <c r="Q205" s="6" t="n"/>
      <c r="R205" s="6" t="n"/>
      <c r="S205" s="6" t="n"/>
      <c r="T205" s="6">
        <f>IF(OR($J205="",$O205=""),"",$O205/$J205)</f>
        <v/>
      </c>
      <c r="U205" s="6" t="inlineStr">
        <is>
          <t>Concluído</t>
        </is>
      </c>
      <c r="V205" s="6" t="n"/>
      <c r="W205" s="6" t="n"/>
      <c r="X205" s="6" t="n"/>
      <c r="Y205" s="6" t="n"/>
      <c r="Z205" s="6" t="n"/>
      <c r="AA205" s="5" t="n"/>
      <c r="AB205" s="6">
        <f>B205&amp;"|"&amp;I205</f>
        <v/>
      </c>
      <c r="AC205">
        <f>IF($B205="","","|"&amp;SUBSTITUTE(TRIM(SUBSTITUTE(SUBSTITUTE(SUBSTITUTE(SUBSTITUTE(SUBSTITUTE(SUBSTITUTE(SUBSTITUTE(SUBSTITUTE(SUBSTITUTE(SUBSTITUTE(SUBSTITUTE(SUBSTITUTE(SUBSTITUTE(SUBSTITUTE(TRIM($B205&amp;""),CHAR(10),"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","|")&amp;"|")</f>
        <v/>
      </c>
      <c r="AD205">
        <f>TRIM($I205&amp;"")</f>
        <v/>
      </c>
    </row>
    <row r="206" ht="24" customHeight="1">
      <c r="A206" s="14" t="n">
        <v>46204</v>
      </c>
      <c r="B206" s="6" t="inlineStr">
        <is>
          <t>10204</t>
        </is>
      </c>
      <c r="C206" s="6" t="n"/>
      <c r="D206" s="6" t="inlineStr">
        <is>
          <t>56 COPIADORA</t>
        </is>
      </c>
      <c r="E206" s="6" t="inlineStr">
        <is>
          <t>200306204</t>
        </is>
      </c>
      <c r="F206" s="6" t="inlineStr">
        <is>
          <t>TAMPO MONTADO 1600X900X45 MDF-TAMPO C/ENGROS R100</t>
        </is>
      </c>
      <c r="G206" s="6" t="inlineStr">
        <is>
          <t>56 COPIADORA</t>
        </is>
      </c>
      <c r="H206" s="6" t="inlineStr">
        <is>
          <t>56 COPIADORA</t>
        </is>
      </c>
      <c r="I206" s="4" t="inlineStr">
        <is>
          <t>56 COPIADORA</t>
        </is>
      </c>
      <c r="J206" s="4" t="n">
        <v>10</v>
      </c>
      <c r="K206" s="6">
        <f>IF($E206="","",IFERROR(INDEX(#REF!,MATCH($E206,#REF!,0)),IFERROR(INDEX(#REF!,MATCH(VALUE($E206),#REF!,0)),"")))</f>
        <v/>
      </c>
      <c r="L206" s="6">
        <f>IF($E206="","",IFERROR(INDEX(#REF!,MATCH($E206,#REF!,0)),IFERROR(INDEX(#REF!,MATCH(VALUE($E206),#REF!,0)),"")))</f>
        <v/>
      </c>
      <c r="M206" s="6">
        <f>IF(OR($J206="",$L206=""),"",IF($K206="",0,$K206)+$J206*$L206)</f>
        <v/>
      </c>
      <c r="N206" s="6" t="n">
        <v>46206</v>
      </c>
      <c r="O206" s="6" t="n">
        <v>10</v>
      </c>
      <c r="P206" s="6" t="n"/>
      <c r="Q206" s="6" t="n"/>
      <c r="R206" s="6" t="n"/>
      <c r="S206" s="6" t="n"/>
      <c r="T206" s="6">
        <f>IF(OR($J206="",$O206=""),"",$O206/$J206)</f>
        <v/>
      </c>
      <c r="U206" s="6" t="inlineStr">
        <is>
          <t>Concluído</t>
        </is>
      </c>
      <c r="V206" s="6" t="n"/>
      <c r="W206" s="6" t="n"/>
      <c r="X206" s="6" t="n"/>
      <c r="Y206" s="6" t="n"/>
      <c r="Z206" s="6" t="n"/>
      <c r="AA206" s="5" t="n"/>
      <c r="AB206" s="6">
        <f>B206&amp;"|"&amp;I206</f>
        <v/>
      </c>
      <c r="AC206">
        <f>IF($B206="","","|"&amp;SUBSTITUTE(TRIM(SUBSTITUTE(SUBSTITUTE(SUBSTITUTE(SUBSTITUTE(SUBSTITUTE(SUBSTITUTE(SUBSTITUTE(SUBSTITUTE(SUBSTITUTE(SUBSTITUTE(SUBSTITUTE(SUBSTITUTE(SUBSTITUTE(SUBSTITUTE(TRIM($B206&amp;""),CHAR(10),"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","|")&amp;"|")</f>
        <v/>
      </c>
      <c r="AD206">
        <f>TRIM($I206&amp;"")</f>
        <v/>
      </c>
    </row>
    <row r="207" ht="24" customHeight="1">
      <c r="A207" s="14" t="n">
        <v>46206</v>
      </c>
      <c r="B207" s="6" t="inlineStr">
        <is>
          <t>10210</t>
        </is>
      </c>
      <c r="C207" s="6" t="n"/>
      <c r="D207" s="6" t="inlineStr">
        <is>
          <t>56 COPIADORA</t>
        </is>
      </c>
      <c r="E207" s="6" t="inlineStr">
        <is>
          <t>200303204</t>
        </is>
      </c>
      <c r="F207" s="6" t="inlineStr">
        <is>
          <t>TAMPO ENGROSSADO (R100) - 1360X900X40 MDF</t>
        </is>
      </c>
      <c r="G207" s="6" t="inlineStr">
        <is>
          <t>56 COPIADORA</t>
        </is>
      </c>
      <c r="H207" s="6" t="inlineStr">
        <is>
          <t>56 COPIADORA</t>
        </is>
      </c>
      <c r="I207" s="4" t="inlineStr">
        <is>
          <t>56 COPIADORA</t>
        </is>
      </c>
      <c r="J207" s="4" t="n">
        <v>1</v>
      </c>
      <c r="K207" s="6">
        <f>IF($E207="","",IFERROR(INDEX(#REF!,MATCH($E207,#REF!,0)),IFERROR(INDEX(#REF!,MATCH(VALUE($E207),#REF!,0)),"")))</f>
        <v/>
      </c>
      <c r="L207" s="6">
        <f>IF($E207="","",IFERROR(INDEX(#REF!,MATCH($E207,#REF!,0)),IFERROR(INDEX(#REF!,MATCH(VALUE($E207),#REF!,0)),"")))</f>
        <v/>
      </c>
      <c r="M207" s="6">
        <f>IF(OR($J207="",$L207=""),"",IF($K207="",0,$K207)+$J207*$L207)</f>
        <v/>
      </c>
      <c r="N207" s="6" t="n">
        <v>46206</v>
      </c>
      <c r="O207" s="6" t="n">
        <v>1</v>
      </c>
      <c r="P207" s="6" t="n"/>
      <c r="Q207" s="6" t="n"/>
      <c r="R207" s="6" t="n"/>
      <c r="S207" s="6" t="n"/>
      <c r="T207" s="6">
        <f>IF(OR($J207="",$O207=""),"",$O207/$J207)</f>
        <v/>
      </c>
      <c r="U207" s="6" t="inlineStr">
        <is>
          <t>Concluído</t>
        </is>
      </c>
      <c r="V207" s="6" t="n"/>
      <c r="W207" s="6" t="n"/>
      <c r="X207" s="6" t="n"/>
      <c r="Y207" s="6" t="n"/>
      <c r="Z207" s="6" t="n"/>
      <c r="AA207" s="5" t="n"/>
      <c r="AB207" s="6">
        <f>B207&amp;"|"&amp;I207</f>
        <v/>
      </c>
      <c r="AC207">
        <f>IF($B207="","","|"&amp;SUBSTITUTE(TRIM(SUBSTITUTE(SUBSTITUTE(SUBSTITUTE(SUBSTITUTE(SUBSTITUTE(SUBSTITUTE(SUBSTITUTE(SUBSTITUTE(SUBSTITUTE(SUBSTITUTE(SUBSTITUTE(SUBSTITUTE(SUBSTITUTE(SUBSTITUTE(TRIM($B207&amp;""),CHAR(10),"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","|")&amp;"|")</f>
        <v/>
      </c>
      <c r="AD207">
        <f>TRIM($I207&amp;"")</f>
        <v/>
      </c>
    </row>
    <row r="208" ht="24" customHeight="1">
      <c r="A208" s="14" t="n">
        <v>46206</v>
      </c>
      <c r="B208" s="6" t="inlineStr">
        <is>
          <t>10210</t>
        </is>
      </c>
      <c r="C208" s="6" t="n"/>
      <c r="D208" s="6" t="inlineStr">
        <is>
          <t>56 COPIADORA</t>
        </is>
      </c>
      <c r="E208" s="6" t="inlineStr">
        <is>
          <t>200303205</t>
        </is>
      </c>
      <c r="F208" s="6" t="inlineStr">
        <is>
          <t>TAMPO ENGROSSADO R100 C/ VIDRO 1360X900X40 MDF</t>
        </is>
      </c>
      <c r="G208" s="6" t="inlineStr">
        <is>
          <t>56 COPIADORA</t>
        </is>
      </c>
      <c r="H208" s="6" t="inlineStr">
        <is>
          <t>56 COPIADORA</t>
        </is>
      </c>
      <c r="I208" s="4" t="inlineStr">
        <is>
          <t>56 COPIADORA</t>
        </is>
      </c>
      <c r="J208" s="4" t="n">
        <v>7</v>
      </c>
      <c r="K208" s="6">
        <f>IF($E208="","",IFERROR(INDEX(#REF!,MATCH($E208,#REF!,0)),IFERROR(INDEX(#REF!,MATCH(VALUE($E208),#REF!,0)),"")))</f>
        <v/>
      </c>
      <c r="L208" s="6">
        <f>IF($E208="","",IFERROR(INDEX(#REF!,MATCH($E208,#REF!,0)),IFERROR(INDEX(#REF!,MATCH(VALUE($E208),#REF!,0)),"")))</f>
        <v/>
      </c>
      <c r="M208" s="6">
        <f>IF(OR($J208="",$L208=""),"",IF($K208="",0,$K208)+$J208*$L208)</f>
        <v/>
      </c>
      <c r="N208" s="6" t="n">
        <v>46209</v>
      </c>
      <c r="O208" s="6" t="n">
        <v>7</v>
      </c>
      <c r="P208" s="6" t="n"/>
      <c r="Q208" s="6" t="n"/>
      <c r="R208" s="6" t="n"/>
      <c r="S208" s="6" t="n"/>
      <c r="T208" s="6">
        <f>IF(OR($J208="",$O208=""),"",$O208/$J208)</f>
        <v/>
      </c>
      <c r="U208" s="6" t="inlineStr">
        <is>
          <t>Concluído</t>
        </is>
      </c>
      <c r="V208" s="6" t="n"/>
      <c r="W208" s="6" t="n"/>
      <c r="X208" s="6" t="n"/>
      <c r="Y208" s="6" t="n"/>
      <c r="Z208" s="6" t="n"/>
      <c r="AA208" s="5" t="n"/>
      <c r="AB208" s="6">
        <f>B208&amp;"|"&amp;I208</f>
        <v/>
      </c>
      <c r="AC208">
        <f>IF($B208="","","|"&amp;SUBSTITUTE(TRIM(SUBSTITUTE(SUBSTITUTE(SUBSTITUTE(SUBSTITUTE(SUBSTITUTE(SUBSTITUTE(SUBSTITUTE(SUBSTITUTE(SUBSTITUTE(SUBSTITUTE(SUBSTITUTE(SUBSTITUTE(SUBSTITUTE(SUBSTITUTE(TRIM($B208&amp;""),CHAR(10),"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","|")&amp;"|")</f>
        <v/>
      </c>
      <c r="AD208">
        <f>TRIM($I208&amp;"")</f>
        <v/>
      </c>
    </row>
    <row r="209" ht="24" customHeight="1">
      <c r="A209" s="14" t="n">
        <v>46206</v>
      </c>
      <c r="B209" s="6" t="inlineStr">
        <is>
          <t>10210</t>
        </is>
      </c>
      <c r="C209" s="6" t="n"/>
      <c r="D209" s="6" t="inlineStr">
        <is>
          <t>56 COPIADORA</t>
        </is>
      </c>
      <c r="E209" s="6" t="inlineStr">
        <is>
          <t>200306204</t>
        </is>
      </c>
      <c r="F209" s="6" t="inlineStr">
        <is>
          <t>TAMPO MONTADO 1600X900X45 MDF-TAMPO C/ENGROS R100</t>
        </is>
      </c>
      <c r="G209" s="6" t="inlineStr">
        <is>
          <t>56 COPIADORA</t>
        </is>
      </c>
      <c r="H209" s="6" t="inlineStr">
        <is>
          <t>56 COPIADORA</t>
        </is>
      </c>
      <c r="I209" s="4" t="inlineStr">
        <is>
          <t>56 COPIADORA</t>
        </is>
      </c>
      <c r="J209" s="4" t="n">
        <v>1</v>
      </c>
      <c r="K209" s="6">
        <f>IF($E209="","",IFERROR(INDEX(#REF!,MATCH($E209,#REF!,0)),IFERROR(INDEX(#REF!,MATCH(VALUE($E209),#REF!,0)),"")))</f>
        <v/>
      </c>
      <c r="L209" s="6">
        <f>IF($E209="","",IFERROR(INDEX(#REF!,MATCH($E209,#REF!,0)),IFERROR(INDEX(#REF!,MATCH(VALUE($E209),#REF!,0)),"")))</f>
        <v/>
      </c>
      <c r="M209" s="6">
        <f>IF(OR($J209="",$L209=""),"",IF($K209="",0,$K209)+$J209*$L209)</f>
        <v/>
      </c>
      <c r="N209" s="6" t="n">
        <v>46209</v>
      </c>
      <c r="O209" s="6" t="n">
        <v>1</v>
      </c>
      <c r="P209" s="6" t="n"/>
      <c r="Q209" s="6" t="n"/>
      <c r="R209" s="6" t="n"/>
      <c r="S209" s="6" t="n"/>
      <c r="T209" s="6">
        <f>IF(OR($J209="",$O209=""),"",$O209/$J209)</f>
        <v/>
      </c>
      <c r="U209" s="6" t="inlineStr">
        <is>
          <t>Concluído</t>
        </is>
      </c>
      <c r="V209" s="6" t="n"/>
      <c r="W209" s="6" t="n"/>
      <c r="X209" s="6" t="n"/>
      <c r="Y209" s="6" t="n"/>
      <c r="Z209" s="6" t="n"/>
      <c r="AA209" s="5" t="n"/>
      <c r="AB209" s="6">
        <f>B209&amp;"|"&amp;I209</f>
        <v/>
      </c>
      <c r="AC209">
        <f>IF($B209="","","|"&amp;SUBSTITUTE(TRIM(SUBSTITUTE(SUBSTITUTE(SUBSTITUTE(SUBSTITUTE(SUBSTITUTE(SUBSTITUTE(SUBSTITUTE(SUBSTITUTE(SUBSTITUTE(SUBSTITUTE(SUBSTITUTE(SUBSTITUTE(SUBSTITUTE(SUBSTITUTE(TRIM($B209&amp;""),CHAR(10),"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","|")&amp;"|")</f>
        <v/>
      </c>
      <c r="AD209">
        <f>TRIM($I209&amp;"")</f>
        <v/>
      </c>
    </row>
    <row r="210" ht="24" customHeight="1">
      <c r="A210" s="14" t="n">
        <v>46206</v>
      </c>
      <c r="B210" s="6" t="inlineStr">
        <is>
          <t>10210</t>
        </is>
      </c>
      <c r="C210" s="6" t="n"/>
      <c r="D210" s="6" t="inlineStr">
        <is>
          <t>56 COPIADORA</t>
        </is>
      </c>
      <c r="E210" s="6" t="inlineStr">
        <is>
          <t>200306205</t>
        </is>
      </c>
      <c r="F210" s="6" t="inlineStr">
        <is>
          <t>TAMPO MTD 1600X900X45 MDF-TAMPO C/ENGROS R100 C/VD</t>
        </is>
      </c>
      <c r="G210" s="6" t="inlineStr">
        <is>
          <t>56 COPIADORA</t>
        </is>
      </c>
      <c r="H210" s="6" t="inlineStr">
        <is>
          <t>56 COPIADORA</t>
        </is>
      </c>
      <c r="I210" s="4" t="inlineStr">
        <is>
          <t>56 COPIADORA</t>
        </is>
      </c>
      <c r="J210" s="4" t="n">
        <v>1</v>
      </c>
      <c r="K210" s="6">
        <f>IF($E210="","",IFERROR(INDEX(#REF!,MATCH($E210,#REF!,0)),IFERROR(INDEX(#REF!,MATCH(VALUE($E210),#REF!,0)),"")))</f>
        <v/>
      </c>
      <c r="L210" s="6">
        <f>IF($E210="","",IFERROR(INDEX(#REF!,MATCH($E210,#REF!,0)),IFERROR(INDEX(#REF!,MATCH(VALUE($E210),#REF!,0)),"")))</f>
        <v/>
      </c>
      <c r="M210" s="6">
        <f>IF(OR($J210="",$L210=""),"",IF($K210="",0,$K210)+$J210*$L210)</f>
        <v/>
      </c>
      <c r="N210" s="6" t="n">
        <v>46209</v>
      </c>
      <c r="O210" s="6" t="n">
        <v>1</v>
      </c>
      <c r="P210" s="6" t="n"/>
      <c r="Q210" s="6" t="n"/>
      <c r="R210" s="6" t="n"/>
      <c r="S210" s="6" t="n"/>
      <c r="T210" s="6">
        <f>IF(OR($J210="",$O210=""),"",$O210/$J210)</f>
        <v/>
      </c>
      <c r="U210" s="6" t="inlineStr">
        <is>
          <t>Concluído</t>
        </is>
      </c>
      <c r="V210" s="6" t="n"/>
      <c r="W210" s="6" t="n"/>
      <c r="X210" s="6" t="n"/>
      <c r="Y210" s="6" t="n"/>
      <c r="Z210" s="6" t="n"/>
      <c r="AA210" s="5" t="n"/>
      <c r="AB210" s="6">
        <f>B210&amp;"|"&amp;I210</f>
        <v/>
      </c>
      <c r="AC210">
        <f>IF($B210="","","|"&amp;SUBSTITUTE(TRIM(SUBSTITUTE(SUBSTITUTE(SUBSTITUTE(SUBSTITUTE(SUBSTITUTE(SUBSTITUTE(SUBSTITUTE(SUBSTITUTE(SUBSTITUTE(SUBSTITUTE(SUBSTITUTE(SUBSTITUTE(SUBSTITUTE(SUBSTITUTE(TRIM($B210&amp;""),CHAR(10),"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","|")&amp;"|")</f>
        <v/>
      </c>
      <c r="AD210">
        <f>TRIM($I210&amp;"")</f>
        <v/>
      </c>
    </row>
    <row r="211" ht="24" customHeight="1">
      <c r="A211" s="14" t="n">
        <v>46206</v>
      </c>
      <c r="B211" s="6" t="inlineStr">
        <is>
          <t>10210</t>
        </is>
      </c>
      <c r="C211" s="6" t="n"/>
      <c r="D211" s="6" t="inlineStr">
        <is>
          <t>56 COPIADORA</t>
        </is>
      </c>
      <c r="E211" s="6" t="inlineStr">
        <is>
          <t>20031607</t>
        </is>
      </c>
      <c r="F211" s="6" t="inlineStr">
        <is>
          <t>TAMPO 1605X905X15 MDF - MESA COM VIDRO</t>
        </is>
      </c>
      <c r="G211" s="6" t="inlineStr">
        <is>
          <t>56 COPIADORA</t>
        </is>
      </c>
      <c r="H211" s="6" t="inlineStr">
        <is>
          <t>56 COPIADORA</t>
        </is>
      </c>
      <c r="I211" s="4" t="inlineStr">
        <is>
          <t>56 COPIADORA</t>
        </is>
      </c>
      <c r="J211" s="4" t="n">
        <v>3</v>
      </c>
      <c r="K211" s="6">
        <f>IF($E211="","",IFERROR(INDEX(#REF!,MATCH($E211,#REF!,0)),IFERROR(INDEX(#REF!,MATCH(VALUE($E211),#REF!,0)),"")))</f>
        <v/>
      </c>
      <c r="L211" s="6">
        <f>IF($E211="","",IFERROR(INDEX(#REF!,MATCH($E211,#REF!,0)),IFERROR(INDEX(#REF!,MATCH(VALUE($E211),#REF!,0)),"")))</f>
        <v/>
      </c>
      <c r="M211" s="6">
        <f>IF(OR($J211="",$L211=""),"",IF($K211="",0,$K211)+$J211*$L211)</f>
        <v/>
      </c>
      <c r="N211" s="6" t="n">
        <v>46209</v>
      </c>
      <c r="O211" s="6" t="n">
        <v>3</v>
      </c>
      <c r="P211" s="6" t="n"/>
      <c r="Q211" s="6" t="n"/>
      <c r="R211" s="6" t="n"/>
      <c r="S211" s="6" t="n"/>
      <c r="T211" s="6">
        <f>IF(OR($J211="",$O211=""),"",$O211/$J211)</f>
        <v/>
      </c>
      <c r="U211" s="6" t="inlineStr">
        <is>
          <t>Concluído</t>
        </is>
      </c>
      <c r="V211" s="6" t="n"/>
      <c r="W211" s="6" t="n"/>
      <c r="X211" s="6" t="n"/>
      <c r="Y211" s="6" t="n"/>
      <c r="Z211" s="6" t="n"/>
      <c r="AA211" s="5" t="n"/>
      <c r="AB211" s="6">
        <f>B211&amp;"|"&amp;I211</f>
        <v/>
      </c>
      <c r="AC211">
        <f>IF($B211="","","|"&amp;SUBSTITUTE(TRIM(SUBSTITUTE(SUBSTITUTE(SUBSTITUTE(SUBSTITUTE(SUBSTITUTE(SUBSTITUTE(SUBSTITUTE(SUBSTITUTE(SUBSTITUTE(SUBSTITUTE(SUBSTITUTE(SUBSTITUTE(SUBSTITUTE(SUBSTITUTE(TRIM($B211&amp;""),CHAR(10),"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","|")&amp;"|")</f>
        <v/>
      </c>
      <c r="AD211">
        <f>TRIM($I211&amp;"")</f>
        <v/>
      </c>
    </row>
    <row r="212" ht="24" customHeight="1">
      <c r="A212" s="14" t="n">
        <v>46206</v>
      </c>
      <c r="B212" s="6" t="inlineStr">
        <is>
          <t>10210</t>
        </is>
      </c>
      <c r="C212" s="6" t="n"/>
      <c r="D212" s="6" t="inlineStr">
        <is>
          <t>56 COPIADORA</t>
        </is>
      </c>
      <c r="E212" s="6" t="inlineStr">
        <is>
          <t>20021607</t>
        </is>
      </c>
      <c r="F212" s="6" t="inlineStr">
        <is>
          <t>TAMPO 1605X905X18 MDF - MESA COM VIDRO</t>
        </is>
      </c>
      <c r="G212" s="6" t="inlineStr">
        <is>
          <t>56 COPIADORA</t>
        </is>
      </c>
      <c r="H212" s="6" t="inlineStr">
        <is>
          <t>56 COPIADORA</t>
        </is>
      </c>
      <c r="I212" s="4" t="inlineStr">
        <is>
          <t>56 COPIADORA</t>
        </is>
      </c>
      <c r="J212" s="4" t="n">
        <v>18</v>
      </c>
      <c r="K212" s="6">
        <f>IF($E212="","",IFERROR(INDEX(#REF!,MATCH($E212,#REF!,0)),IFERROR(INDEX(#REF!,MATCH(VALUE($E212),#REF!,0)),"")))</f>
        <v/>
      </c>
      <c r="L212" s="6">
        <f>IF($E212="","",IFERROR(INDEX(#REF!,MATCH($E212,#REF!,0)),IFERROR(INDEX(#REF!,MATCH(VALUE($E212),#REF!,0)),"")))</f>
        <v/>
      </c>
      <c r="M212" s="6">
        <f>IF(OR($J212="",$L212=""),"",IF($K212="",0,$K212)+$J212*$L212)</f>
        <v/>
      </c>
      <c r="N212" s="6" t="n">
        <v>46209</v>
      </c>
      <c r="O212" s="6" t="n">
        <v>18</v>
      </c>
      <c r="P212" s="6" t="n"/>
      <c r="Q212" s="6" t="n"/>
      <c r="R212" s="6" t="n"/>
      <c r="S212" s="6" t="n"/>
      <c r="T212" s="6">
        <f>IF(OR($J212="",$O212=""),"",$O212/$J212)</f>
        <v/>
      </c>
      <c r="U212" s="6" t="inlineStr">
        <is>
          <t>Concluído</t>
        </is>
      </c>
      <c r="V212" s="6" t="n"/>
      <c r="W212" s="6" t="n"/>
      <c r="X212" s="6" t="n"/>
      <c r="Y212" s="6" t="n"/>
      <c r="Z212" s="6" t="n"/>
      <c r="AA212" s="5" t="n"/>
      <c r="AB212" s="6">
        <f>B212&amp;"|"&amp;I212</f>
        <v/>
      </c>
      <c r="AC212">
        <f>IF($B212="","","|"&amp;SUBSTITUTE(TRIM(SUBSTITUTE(SUBSTITUTE(SUBSTITUTE(SUBSTITUTE(SUBSTITUTE(SUBSTITUTE(SUBSTITUTE(SUBSTITUTE(SUBSTITUTE(SUBSTITUTE(SUBSTITUTE(SUBSTITUTE(SUBSTITUTE(SUBSTITUTE(TRIM($B212&amp;""),CHAR(10),"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","|")&amp;"|")</f>
        <v/>
      </c>
      <c r="AD212">
        <f>TRIM($I212&amp;"")</f>
        <v/>
      </c>
    </row>
    <row r="213" ht="24" customHeight="1">
      <c r="A213" s="14" t="n">
        <v>46206</v>
      </c>
      <c r="B213" s="6" t="inlineStr">
        <is>
          <t>10210</t>
        </is>
      </c>
      <c r="C213" s="6" t="n"/>
      <c r="D213" s="6" t="inlineStr">
        <is>
          <t>56 COPIADORA</t>
        </is>
      </c>
      <c r="E213" s="6" t="inlineStr">
        <is>
          <t>20051001</t>
        </is>
      </c>
      <c r="F213" s="6" t="inlineStr">
        <is>
          <t>TAMPO REDONDO 1035X1035X18 MDF - MESA TURIM LIGHT</t>
        </is>
      </c>
      <c r="G213" s="6" t="inlineStr">
        <is>
          <t>56 COPIADORA</t>
        </is>
      </c>
      <c r="H213" s="6" t="inlineStr">
        <is>
          <t>56 COPIADORA</t>
        </is>
      </c>
      <c r="I213" s="4" t="inlineStr">
        <is>
          <t>56 COPIADORA</t>
        </is>
      </c>
      <c r="J213" s="4" t="n">
        <v>33</v>
      </c>
      <c r="K213" s="6">
        <f>IF($E213="","",IFERROR(INDEX(#REF!,MATCH($E213,#REF!,0)),IFERROR(INDEX(#REF!,MATCH(VALUE($E213),#REF!,0)),"")))</f>
        <v/>
      </c>
      <c r="L213" s="6">
        <f>IF($E213="","",IFERROR(INDEX(#REF!,MATCH($E213,#REF!,0)),IFERROR(INDEX(#REF!,MATCH(VALUE($E213),#REF!,0)),"")))</f>
        <v/>
      </c>
      <c r="M213" s="6">
        <f>IF(OR($J213="",$L213=""),"",IF($K213="",0,$K213)+$J213*$L213)</f>
        <v/>
      </c>
      <c r="N213" s="6" t="n">
        <v>46209</v>
      </c>
      <c r="O213" s="6" t="n">
        <v>33</v>
      </c>
      <c r="P213" s="6" t="n"/>
      <c r="Q213" s="6" t="n"/>
      <c r="R213" s="6" t="n"/>
      <c r="S213" s="6" t="n"/>
      <c r="T213" s="6">
        <f>IF(OR($J213="",$O213=""),"",$O213/$J213)</f>
        <v/>
      </c>
      <c r="U213" s="6" t="inlineStr">
        <is>
          <t>Concluído</t>
        </is>
      </c>
      <c r="V213" s="6" t="n"/>
      <c r="W213" s="6" t="n"/>
      <c r="X213" s="6" t="n"/>
      <c r="Y213" s="6" t="n"/>
      <c r="Z213" s="6" t="n"/>
      <c r="AA213" s="5" t="n"/>
      <c r="AB213" s="6">
        <f>B213&amp;"|"&amp;I213</f>
        <v/>
      </c>
      <c r="AC213">
        <f>IF($B213="","","|"&amp;SUBSTITUTE(TRIM(SUBSTITUTE(SUBSTITUTE(SUBSTITUTE(SUBSTITUTE(SUBSTITUTE(SUBSTITUTE(SUBSTITUTE(SUBSTITUTE(SUBSTITUTE(SUBSTITUTE(SUBSTITUTE(SUBSTITUTE(SUBSTITUTE(SUBSTITUTE(TRIM($B213&amp;""),CHAR(10),"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","|")&amp;"|")</f>
        <v/>
      </c>
      <c r="AD213">
        <f>TRIM($I213&amp;"")</f>
        <v/>
      </c>
    </row>
    <row r="214" ht="24" customHeight="1">
      <c r="A214" s="14" t="n">
        <v>46206</v>
      </c>
      <c r="B214" s="6" t="inlineStr">
        <is>
          <t>10210</t>
        </is>
      </c>
      <c r="C214" s="6" t="n"/>
      <c r="D214" s="6" t="inlineStr">
        <is>
          <t>56 COPIADORA</t>
        </is>
      </c>
      <c r="E214" s="6" t="inlineStr">
        <is>
          <t>20052201</t>
        </is>
      </c>
      <c r="F214" s="6" t="inlineStr">
        <is>
          <t>TAMPO VITREO 1205X905X18 MDF-MESA ATHENAS</t>
        </is>
      </c>
      <c r="G214" s="6" t="inlineStr">
        <is>
          <t>56 COPIADORA</t>
        </is>
      </c>
      <c r="H214" s="6" t="inlineStr">
        <is>
          <t>56 COPIADORA</t>
        </is>
      </c>
      <c r="I214" s="4" t="inlineStr">
        <is>
          <t>56 COPIADORA</t>
        </is>
      </c>
      <c r="J214" s="4" t="n">
        <v>1</v>
      </c>
      <c r="K214" s="6">
        <f>IF($E214="","",IFERROR(INDEX(#REF!,MATCH($E214,#REF!,0)),IFERROR(INDEX(#REF!,MATCH(VALUE($E214),#REF!,0)),"")))</f>
        <v/>
      </c>
      <c r="L214" s="6">
        <f>IF($E214="","",IFERROR(INDEX(#REF!,MATCH($E214,#REF!,0)),IFERROR(INDEX(#REF!,MATCH(VALUE($E214),#REF!,0)),"")))</f>
        <v/>
      </c>
      <c r="M214" s="6">
        <f>IF(OR($J214="",$L214=""),"",IF($K214="",0,$K214)+$J214*$L214)</f>
        <v/>
      </c>
      <c r="N214" s="6" t="n">
        <v>46209</v>
      </c>
      <c r="O214" s="6" t="n">
        <v>1</v>
      </c>
      <c r="P214" s="6" t="n"/>
      <c r="Q214" s="6" t="n"/>
      <c r="R214" s="6" t="n"/>
      <c r="S214" s="6" t="n"/>
      <c r="T214" s="6">
        <f>IF(OR($J214="",$O214=""),"",$O214/$J214)</f>
        <v/>
      </c>
      <c r="U214" s="6" t="inlineStr">
        <is>
          <t>Concluído</t>
        </is>
      </c>
      <c r="V214" s="6" t="n"/>
      <c r="W214" s="6" t="n"/>
      <c r="X214" s="6" t="n"/>
      <c r="Y214" s="6" t="n"/>
      <c r="Z214" s="6" t="n"/>
      <c r="AA214" s="5" t="n"/>
      <c r="AB214" s="6">
        <f>B214&amp;"|"&amp;I214</f>
        <v/>
      </c>
      <c r="AC214">
        <f>IF($B214="","","|"&amp;SUBSTITUTE(TRIM(SUBSTITUTE(SUBSTITUTE(SUBSTITUTE(SUBSTITUTE(SUBSTITUTE(SUBSTITUTE(SUBSTITUTE(SUBSTITUTE(SUBSTITUTE(SUBSTITUTE(SUBSTITUTE(SUBSTITUTE(SUBSTITUTE(SUBSTITUTE(TRIM($B214&amp;""),CHAR(10),"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","|")&amp;"|")</f>
        <v/>
      </c>
      <c r="AD214">
        <f>TRIM($I214&amp;"")</f>
        <v/>
      </c>
    </row>
    <row r="215" ht="24" customHeight="1">
      <c r="A215" s="14" t="n">
        <v>46206</v>
      </c>
      <c r="B215" s="6" t="inlineStr">
        <is>
          <t>10210</t>
        </is>
      </c>
      <c r="C215" s="6" t="n"/>
      <c r="D215" s="6" t="inlineStr">
        <is>
          <t>56 COPIADORA</t>
        </is>
      </c>
      <c r="E215" s="6" t="inlineStr">
        <is>
          <t>20053207</t>
        </is>
      </c>
      <c r="F215" s="6" t="inlineStr">
        <is>
          <t>TAMPO 1205X905X18 MDF - MESA COM VIDRO</t>
        </is>
      </c>
      <c r="G215" s="6" t="inlineStr">
        <is>
          <t>56 COPIADORA</t>
        </is>
      </c>
      <c r="H215" s="6" t="inlineStr">
        <is>
          <t>56 COPIADORA</t>
        </is>
      </c>
      <c r="I215" s="4" t="inlineStr">
        <is>
          <t>56 COPIADORA</t>
        </is>
      </c>
      <c r="J215" s="4" t="n">
        <v>10</v>
      </c>
      <c r="K215" s="6">
        <f>IF($E215="","",IFERROR(INDEX(#REF!,MATCH($E215,#REF!,0)),IFERROR(INDEX(#REF!,MATCH(VALUE($E215),#REF!,0)),"")))</f>
        <v/>
      </c>
      <c r="L215" s="6">
        <f>IF($E215="","",IFERROR(INDEX(#REF!,MATCH($E215,#REF!,0)),IFERROR(INDEX(#REF!,MATCH(VALUE($E215),#REF!,0)),"")))</f>
        <v/>
      </c>
      <c r="M215" s="6">
        <f>IF(OR($J215="",$L215=""),"",IF($K215="",0,$K215)+$J215*$L215)</f>
        <v/>
      </c>
      <c r="N215" s="6" t="n">
        <v>46209</v>
      </c>
      <c r="O215" s="6" t="n">
        <v>10</v>
      </c>
      <c r="P215" s="6" t="n"/>
      <c r="Q215" s="6" t="n"/>
      <c r="R215" s="6" t="n"/>
      <c r="S215" s="6" t="n"/>
      <c r="T215" s="6">
        <f>IF(OR($J215="",$O215=""),"",$O215/$J215)</f>
        <v/>
      </c>
      <c r="U215" s="6" t="inlineStr">
        <is>
          <t>Concluído</t>
        </is>
      </c>
      <c r="V215" s="6" t="n"/>
      <c r="W215" s="6" t="n"/>
      <c r="X215" s="6" t="n"/>
      <c r="Y215" s="6" t="n"/>
      <c r="Z215" s="6" t="n"/>
      <c r="AA215" s="5" t="n"/>
      <c r="AB215" s="6">
        <f>B215&amp;"|"&amp;I215</f>
        <v/>
      </c>
      <c r="AC215">
        <f>IF($B215="","","|"&amp;SUBSTITUTE(TRIM(SUBSTITUTE(SUBSTITUTE(SUBSTITUTE(SUBSTITUTE(SUBSTITUTE(SUBSTITUTE(SUBSTITUTE(SUBSTITUTE(SUBSTITUTE(SUBSTITUTE(SUBSTITUTE(SUBSTITUTE(SUBSTITUTE(SUBSTITUTE(TRIM($B215&amp;""),CHAR(10),"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","|")&amp;"|")</f>
        <v/>
      </c>
      <c r="AD215">
        <f>TRIM($I215&amp;"")</f>
        <v/>
      </c>
    </row>
    <row r="216" ht="24" customHeight="1">
      <c r="A216" s="14" t="n">
        <v>46206</v>
      </c>
      <c r="B216" s="6" t="inlineStr">
        <is>
          <t>10199,10201</t>
        </is>
      </c>
      <c r="C216" s="6" t="n"/>
      <c r="D216" s="6" t="inlineStr">
        <is>
          <t>8 EMBALAGEM</t>
        </is>
      </c>
      <c r="E216" s="6" t="inlineStr">
        <is>
          <t>20034304</t>
        </is>
      </c>
      <c r="F216" s="6" t="inlineStr">
        <is>
          <t>FUNDO RIPADO 751X470X24 MDF - SANTIAGO 1,03</t>
        </is>
      </c>
      <c r="G216" s="6" t="inlineStr">
        <is>
          <t>8 EMBALAGEM</t>
        </is>
      </c>
      <c r="H216" s="6" t="inlineStr">
        <is>
          <t>8 EMBALAGEM</t>
        </is>
      </c>
      <c r="I216" s="4" t="inlineStr">
        <is>
          <t>8 EMBALAGEM</t>
        </is>
      </c>
      <c r="J216" s="4" t="n">
        <v>16</v>
      </c>
      <c r="K216" s="6">
        <f>IF($E216="","",IFERROR(INDEX(#REF!,MATCH($E216,#REF!,0)),IFERROR(INDEX(#REF!,MATCH(VALUE($E216),#REF!,0)),"")))</f>
        <v/>
      </c>
      <c r="L216" s="6">
        <f>IF($E216="","",IFERROR(INDEX(#REF!,MATCH($E216,#REF!,0)),IFERROR(INDEX(#REF!,MATCH(VALUE($E216),#REF!,0)),"")))</f>
        <v/>
      </c>
      <c r="M216" s="6">
        <f>IF(OR($J216="",$L216=""),"",IF($K216="",0,$K216)+$J216*$L216)</f>
        <v/>
      </c>
      <c r="N216" s="6" t="n">
        <v>46210</v>
      </c>
      <c r="O216" s="6" t="n">
        <v>16</v>
      </c>
      <c r="P216" s="6" t="n"/>
      <c r="Q216" s="6" t="n"/>
      <c r="R216" s="6" t="n"/>
      <c r="S216" s="6" t="n"/>
      <c r="T216" s="6">
        <f>IF(OR($J216="",$O216=""),"",$O216/$J216)</f>
        <v/>
      </c>
      <c r="U216" s="6" t="inlineStr">
        <is>
          <t>Concluído</t>
        </is>
      </c>
      <c r="V216" s="6" t="n"/>
      <c r="W216" s="6" t="n"/>
      <c r="X216" s="6" t="n"/>
      <c r="Y216" s="6" t="n"/>
      <c r="Z216" s="6" t="n"/>
      <c r="AA216" s="5" t="n"/>
      <c r="AB216" s="6">
        <f>B216&amp;"|"&amp;I216</f>
        <v/>
      </c>
      <c r="AC216">
        <f>IF($B216="","","|"&amp;SUBSTITUTE(TRIM(SUBSTITUTE(SUBSTITUTE(SUBSTITUTE(SUBSTITUTE(SUBSTITUTE(SUBSTITUTE(SUBSTITUTE(SUBSTITUTE(SUBSTITUTE(SUBSTITUTE(SUBSTITUTE(SUBSTITUTE(SUBSTITUTE(SUBSTITUTE(TRIM($B216&amp;""),CHAR(10),"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","|")&amp;"|")</f>
        <v/>
      </c>
      <c r="AD216">
        <f>TRIM($I216&amp;"")</f>
        <v/>
      </c>
    </row>
    <row r="217" ht="24" customHeight="1">
      <c r="A217" s="14" t="n">
        <v>46206</v>
      </c>
      <c r="B217" s="6" t="inlineStr">
        <is>
          <t>10199,10201</t>
        </is>
      </c>
      <c r="C217" s="6" t="n"/>
      <c r="D217" s="6" t="inlineStr">
        <is>
          <t>8 EMBALAGEM</t>
        </is>
      </c>
      <c r="E217" s="6" t="inlineStr">
        <is>
          <t>200306101</t>
        </is>
      </c>
      <c r="F217" s="6" t="inlineStr">
        <is>
          <t>PE 790(800)X100X50 MDP - MESA GENOVA</t>
        </is>
      </c>
      <c r="G217" s="6" t="inlineStr">
        <is>
          <t>8 EMBALAGEM</t>
        </is>
      </c>
      <c r="H217" s="6" t="inlineStr">
        <is>
          <t>8 EMBALAGEM</t>
        </is>
      </c>
      <c r="I217" s="4" t="inlineStr">
        <is>
          <t>8 EMBALAGEM</t>
        </is>
      </c>
      <c r="J217" s="4" t="n">
        <v>40</v>
      </c>
      <c r="K217" s="6">
        <f>IF($E217="","",IFERROR(INDEX(#REF!,MATCH($E217,#REF!,0)),IFERROR(INDEX(#REF!,MATCH(VALUE($E217),#REF!,0)),"")))</f>
        <v/>
      </c>
      <c r="L217" s="6">
        <f>IF($E217="","",IFERROR(INDEX(#REF!,MATCH($E217,#REF!,0)),IFERROR(INDEX(#REF!,MATCH(VALUE($E217),#REF!,0)),"")))</f>
        <v/>
      </c>
      <c r="M217" s="6">
        <f>IF(OR($J217="",$L217=""),"",IF($K217="",0,$K217)+$J217*$L217)</f>
        <v/>
      </c>
      <c r="N217" s="6" t="n">
        <v>46209</v>
      </c>
      <c r="O217" s="6" t="n">
        <v>40</v>
      </c>
      <c r="P217" s="6" t="n"/>
      <c r="Q217" s="6" t="n"/>
      <c r="R217" s="6" t="n"/>
      <c r="S217" s="6" t="n"/>
      <c r="T217" s="6">
        <f>IF(OR($J217="",$O217=""),"",$O217/$J217)</f>
        <v/>
      </c>
      <c r="U217" s="6" t="inlineStr">
        <is>
          <t>Concluído</t>
        </is>
      </c>
      <c r="V217" s="6" t="n"/>
      <c r="W217" s="6" t="n"/>
      <c r="X217" s="6" t="n"/>
      <c r="Y217" s="6" t="n"/>
      <c r="Z217" s="6" t="n"/>
      <c r="AA217" s="5" t="n"/>
      <c r="AB217" s="6">
        <f>B217&amp;"|"&amp;I217</f>
        <v/>
      </c>
      <c r="AC217">
        <f>IF($B217="","","|"&amp;SUBSTITUTE(TRIM(SUBSTITUTE(SUBSTITUTE(SUBSTITUTE(SUBSTITUTE(SUBSTITUTE(SUBSTITUTE(SUBSTITUTE(SUBSTITUTE(SUBSTITUTE(SUBSTITUTE(SUBSTITUTE(SUBSTITUTE(SUBSTITUTE(SUBSTITUTE(TRIM($B217&amp;""),CHAR(10),"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","|")&amp;"|")</f>
        <v/>
      </c>
      <c r="AD217">
        <f>TRIM($I217&amp;"")</f>
        <v/>
      </c>
    </row>
    <row r="218" ht="24" customHeight="1">
      <c r="A218" s="14" t="n">
        <v>46206</v>
      </c>
      <c r="B218" s="6" t="inlineStr">
        <is>
          <t>10199,10201</t>
        </is>
      </c>
      <c r="C218" s="6" t="n"/>
      <c r="D218" s="6" t="inlineStr">
        <is>
          <t>8 EMBALAGEM</t>
        </is>
      </c>
      <c r="E218" s="6" t="inlineStr">
        <is>
          <t>200306102</t>
        </is>
      </c>
      <c r="F218" s="6" t="inlineStr">
        <is>
          <t>BASE DOS PES 634(653)X95X50 MDP - MESA GENOVA</t>
        </is>
      </c>
      <c r="G218" s="6" t="inlineStr">
        <is>
          <t>8 EMBALAGEM</t>
        </is>
      </c>
      <c r="H218" s="6" t="inlineStr">
        <is>
          <t>8 EMBALAGEM</t>
        </is>
      </c>
      <c r="I218" s="4" t="inlineStr">
        <is>
          <t>8 EMBALAGEM</t>
        </is>
      </c>
      <c r="J218" s="4" t="n">
        <v>20</v>
      </c>
      <c r="K218" s="6">
        <f>IF($E218="","",IFERROR(INDEX(#REF!,MATCH($E218,#REF!,0)),IFERROR(INDEX(#REF!,MATCH(VALUE($E218),#REF!,0)),"")))</f>
        <v/>
      </c>
      <c r="L218" s="6">
        <f>IF($E218="","",IFERROR(INDEX(#REF!,MATCH($E218,#REF!,0)),IFERROR(INDEX(#REF!,MATCH(VALUE($E218),#REF!,0)),"")))</f>
        <v/>
      </c>
      <c r="M218" s="6">
        <f>IF(OR($J218="",$L218=""),"",IF($K218="",0,$K218)+$J218*$L218)</f>
        <v/>
      </c>
      <c r="N218" s="6" t="n">
        <v>46210</v>
      </c>
      <c r="O218" s="6" t="n">
        <v>20</v>
      </c>
      <c r="P218" s="6" t="n"/>
      <c r="Q218" s="6" t="n"/>
      <c r="R218" s="6" t="n"/>
      <c r="S218" s="6" t="n"/>
      <c r="T218" s="6">
        <f>IF(OR($J218="",$O218=""),"",$O218/$J218)</f>
        <v/>
      </c>
      <c r="U218" s="6" t="inlineStr">
        <is>
          <t>Concluído</t>
        </is>
      </c>
      <c r="V218" s="6" t="n"/>
      <c r="W218" s="6" t="n"/>
      <c r="X218" s="6" t="n"/>
      <c r="Y218" s="6" t="n"/>
      <c r="Z218" s="6" t="n"/>
      <c r="AA218" s="5" t="n"/>
      <c r="AB218" s="6">
        <f>B218&amp;"|"&amp;I218</f>
        <v/>
      </c>
      <c r="AC218">
        <f>IF($B218="","","|"&amp;SUBSTITUTE(TRIM(SUBSTITUTE(SUBSTITUTE(SUBSTITUTE(SUBSTITUTE(SUBSTITUTE(SUBSTITUTE(SUBSTITUTE(SUBSTITUTE(SUBSTITUTE(SUBSTITUTE(SUBSTITUTE(SUBSTITUTE(SUBSTITUTE(SUBSTITUTE(TRIM($B218&amp;""),CHAR(10),"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","|")&amp;"|")</f>
        <v/>
      </c>
      <c r="AD218">
        <f>TRIM($I218&amp;"")</f>
        <v/>
      </c>
    </row>
    <row r="219" ht="24" customHeight="1">
      <c r="A219" s="14" t="n">
        <v>46206</v>
      </c>
      <c r="B219" s="6" t="inlineStr">
        <is>
          <t>10199,10201</t>
        </is>
      </c>
      <c r="C219" s="6" t="n"/>
      <c r="D219" s="6" t="inlineStr">
        <is>
          <t>8 EMBALAGEM</t>
        </is>
      </c>
      <c r="E219" s="6" t="inlineStr">
        <is>
          <t>200306103</t>
        </is>
      </c>
      <c r="F219" s="6" t="inlineStr">
        <is>
          <t>TRAVESSA MENOR 393X120X18 MDF - MESA GENOVA</t>
        </is>
      </c>
      <c r="G219" s="6" t="inlineStr">
        <is>
          <t>8 EMBALAGEM</t>
        </is>
      </c>
      <c r="H219" s="6" t="inlineStr">
        <is>
          <t>8 EMBALAGEM</t>
        </is>
      </c>
      <c r="I219" s="4" t="inlineStr">
        <is>
          <t>8 EMBALAGEM</t>
        </is>
      </c>
      <c r="J219" s="4" t="n">
        <v>20</v>
      </c>
      <c r="K219" s="6">
        <f>IF($E219="","",IFERROR(INDEX(#REF!,MATCH($E219,#REF!,0)),IFERROR(INDEX(#REF!,MATCH(VALUE($E219),#REF!,0)),"")))</f>
        <v/>
      </c>
      <c r="L219" s="6">
        <f>IF($E219="","",IFERROR(INDEX(#REF!,MATCH($E219,#REF!,0)),IFERROR(INDEX(#REF!,MATCH(VALUE($E219),#REF!,0)),"")))</f>
        <v/>
      </c>
      <c r="M219" s="6">
        <f>IF(OR($J219="",$L219=""),"",IF($K219="",0,$K219)+$J219*$L219)</f>
        <v/>
      </c>
      <c r="N219" s="6" t="n">
        <v>46210</v>
      </c>
      <c r="O219" s="6" t="n">
        <v>20</v>
      </c>
      <c r="P219" s="6" t="n"/>
      <c r="Q219" s="6" t="n"/>
      <c r="R219" s="6" t="n"/>
      <c r="S219" s="6" t="n"/>
      <c r="T219" s="6">
        <f>IF(OR($J219="",$O219=""),"",$O219/$J219)</f>
        <v/>
      </c>
      <c r="U219" s="6" t="inlineStr">
        <is>
          <t>Concluído</t>
        </is>
      </c>
      <c r="V219" s="6" t="n"/>
      <c r="W219" s="6" t="n"/>
      <c r="X219" s="6" t="n"/>
      <c r="Y219" s="6" t="n"/>
      <c r="Z219" s="6" t="n"/>
      <c r="AA219" s="5" t="n"/>
      <c r="AB219" s="6">
        <f>B219&amp;"|"&amp;I219</f>
        <v/>
      </c>
      <c r="AC219">
        <f>IF($B219="","","|"&amp;SUBSTITUTE(TRIM(SUBSTITUTE(SUBSTITUTE(SUBSTITUTE(SUBSTITUTE(SUBSTITUTE(SUBSTITUTE(SUBSTITUTE(SUBSTITUTE(SUBSTITUTE(SUBSTITUTE(SUBSTITUTE(SUBSTITUTE(SUBSTITUTE(SUBSTITUTE(TRIM($B219&amp;""),CHAR(10),"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","|")&amp;"|")</f>
        <v/>
      </c>
      <c r="AD219">
        <f>TRIM($I219&amp;"")</f>
        <v/>
      </c>
    </row>
    <row r="220" ht="24" customHeight="1">
      <c r="A220" s="14" t="n">
        <v>46206</v>
      </c>
      <c r="B220" s="6" t="inlineStr">
        <is>
          <t>10199,10201</t>
        </is>
      </c>
      <c r="C220" s="6" t="n"/>
      <c r="D220" s="6" t="inlineStr">
        <is>
          <t>8 EMBALAGEM</t>
        </is>
      </c>
      <c r="E220" s="6" t="inlineStr">
        <is>
          <t>200306104</t>
        </is>
      </c>
      <c r="F220" s="6" t="inlineStr">
        <is>
          <t>TRAVESSA MAIOR 1000X120X18 MDF - MESA GENOVA</t>
        </is>
      </c>
      <c r="G220" s="6" t="inlineStr">
        <is>
          <t>8 EMBALAGEM</t>
        </is>
      </c>
      <c r="H220" s="6" t="inlineStr">
        <is>
          <t>8 EMBALAGEM</t>
        </is>
      </c>
      <c r="I220" s="4" t="inlineStr">
        <is>
          <t>8 EMBALAGEM</t>
        </is>
      </c>
      <c r="J220" s="4" t="n">
        <v>20</v>
      </c>
      <c r="K220" s="6">
        <f>IF($E220="","",IFERROR(INDEX(#REF!,MATCH($E220,#REF!,0)),IFERROR(INDEX(#REF!,MATCH(VALUE($E220),#REF!,0)),"")))</f>
        <v/>
      </c>
      <c r="L220" s="6">
        <f>IF($E220="","",IFERROR(INDEX(#REF!,MATCH($E220,#REF!,0)),IFERROR(INDEX(#REF!,MATCH(VALUE($E220),#REF!,0)),"")))</f>
        <v/>
      </c>
      <c r="M220" s="6">
        <f>IF(OR($J220="",$L220=""),"",IF($K220="",0,$K220)+$J220*$L220)</f>
        <v/>
      </c>
      <c r="N220" s="6" t="n">
        <v>46210</v>
      </c>
      <c r="O220" s="6" t="n">
        <v>20</v>
      </c>
      <c r="P220" s="6" t="n"/>
      <c r="Q220" s="6" t="n"/>
      <c r="R220" s="6" t="n"/>
      <c r="S220" s="6" t="n"/>
      <c r="T220" s="6">
        <f>IF(OR($J220="",$O220=""),"",$O220/$J220)</f>
        <v/>
      </c>
      <c r="U220" s="6" t="inlineStr">
        <is>
          <t>Concluído</t>
        </is>
      </c>
      <c r="V220" s="6" t="n"/>
      <c r="W220" s="6" t="n"/>
      <c r="X220" s="6" t="n"/>
      <c r="Y220" s="6" t="n"/>
      <c r="Z220" s="6" t="n"/>
      <c r="AA220" s="5" t="n"/>
      <c r="AB220" s="6">
        <f>B220&amp;"|"&amp;I220</f>
        <v/>
      </c>
      <c r="AC220">
        <f>IF($B220="","","|"&amp;SUBSTITUTE(TRIM(SUBSTITUTE(SUBSTITUTE(SUBSTITUTE(SUBSTITUTE(SUBSTITUTE(SUBSTITUTE(SUBSTITUTE(SUBSTITUTE(SUBSTITUTE(SUBSTITUTE(SUBSTITUTE(SUBSTITUTE(SUBSTITUTE(SUBSTITUTE(TRIM($B220&amp;""),CHAR(10),"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","|")&amp;"|")</f>
        <v/>
      </c>
      <c r="AD220">
        <f>TRIM($I220&amp;"")</f>
        <v/>
      </c>
    </row>
    <row r="221" ht="24" customHeight="1">
      <c r="A221" s="14" t="n">
        <v>46206</v>
      </c>
      <c r="B221" s="6" t="inlineStr">
        <is>
          <t>10199,10201</t>
        </is>
      </c>
      <c r="C221" s="6" t="n"/>
      <c r="D221" s="6" t="inlineStr">
        <is>
          <t>8 EMBALAGEM</t>
        </is>
      </c>
      <c r="E221" s="6" t="inlineStr">
        <is>
          <t>200306205</t>
        </is>
      </c>
      <c r="F221" s="6" t="inlineStr">
        <is>
          <t>TAMPO MTD 1600X900X45 MDF-TAMPO C/ENGROS R100 C/VD</t>
        </is>
      </c>
      <c r="G221" s="6" t="inlineStr">
        <is>
          <t>8 EMBALAGEM</t>
        </is>
      </c>
      <c r="H221" s="6" t="inlineStr">
        <is>
          <t>8 EMBALAGEM</t>
        </is>
      </c>
      <c r="I221" s="4" t="inlineStr">
        <is>
          <t>8 EMBALAGEM</t>
        </is>
      </c>
      <c r="J221" s="4" t="n">
        <v>10</v>
      </c>
      <c r="K221" s="6">
        <f>IF($E221="","",IFERROR(INDEX(#REF!,MATCH($E221,#REF!,0)),IFERROR(INDEX(#REF!,MATCH(VALUE($E221),#REF!,0)),"")))</f>
        <v/>
      </c>
      <c r="L221" s="6">
        <f>IF($E221="","",IFERROR(INDEX(#REF!,MATCH($E221,#REF!,0)),IFERROR(INDEX(#REF!,MATCH(VALUE($E221),#REF!,0)),"")))</f>
        <v/>
      </c>
      <c r="M221" s="6">
        <f>IF(OR($J221="",$L221=""),"",IF($K221="",0,$K221)+$J221*$L221)</f>
        <v/>
      </c>
      <c r="N221" s="6" t="n">
        <v>46210</v>
      </c>
      <c r="O221" s="6" t="n">
        <v>10</v>
      </c>
      <c r="P221" s="6" t="n"/>
      <c r="Q221" s="6" t="n"/>
      <c r="R221" s="6" t="n"/>
      <c r="S221" s="6" t="n"/>
      <c r="T221" s="6">
        <f>IF(OR($J221="",$O221=""),"",$O221/$J221)</f>
        <v/>
      </c>
      <c r="U221" s="6" t="inlineStr">
        <is>
          <t>Concluído</t>
        </is>
      </c>
      <c r="V221" s="6" t="n"/>
      <c r="W221" s="6" t="n"/>
      <c r="X221" s="6" t="n"/>
      <c r="Y221" s="6" t="n"/>
      <c r="Z221" s="6" t="n"/>
      <c r="AA221" s="5" t="n"/>
      <c r="AB221" s="6">
        <f>B221&amp;"|"&amp;I221</f>
        <v/>
      </c>
      <c r="AC221">
        <f>IF($B221="","","|"&amp;SUBSTITUTE(TRIM(SUBSTITUTE(SUBSTITUTE(SUBSTITUTE(SUBSTITUTE(SUBSTITUTE(SUBSTITUTE(SUBSTITUTE(SUBSTITUTE(SUBSTITUTE(SUBSTITUTE(SUBSTITUTE(SUBSTITUTE(SUBSTITUTE(SUBSTITUTE(TRIM($B221&amp;""),CHAR(10),"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","|")&amp;"|")</f>
        <v/>
      </c>
      <c r="AD221">
        <f>TRIM($I221&amp;"")</f>
        <v/>
      </c>
    </row>
    <row r="222" ht="24" customHeight="1">
      <c r="A222" s="14" t="n">
        <v>46206</v>
      </c>
      <c r="B222" s="6" t="inlineStr">
        <is>
          <t>10199,10201</t>
        </is>
      </c>
      <c r="C222" s="6" t="n"/>
      <c r="D222" s="6" t="inlineStr">
        <is>
          <t>8 EMBALAGEM</t>
        </is>
      </c>
      <c r="E222" s="6" t="inlineStr">
        <is>
          <t>20033301</t>
        </is>
      </c>
      <c r="F222" s="6" t="inlineStr">
        <is>
          <t>TRAV.MAIOR 980X65(135)X15 MDF-TAMPO AMST.1,03X1,03</t>
        </is>
      </c>
      <c r="G222" s="6" t="inlineStr">
        <is>
          <t>8 EMBALAGEM</t>
        </is>
      </c>
      <c r="H222" s="6" t="inlineStr">
        <is>
          <t>8 EMBALAGEM</t>
        </is>
      </c>
      <c r="I222" s="4" t="inlineStr">
        <is>
          <t>8 EMBALAGEM</t>
        </is>
      </c>
      <c r="J222" s="4" t="n">
        <v>16</v>
      </c>
      <c r="K222" s="6">
        <f>IF($E222="","",IFERROR(INDEX(#REF!,MATCH($E222,#REF!,0)),IFERROR(INDEX(#REF!,MATCH(VALUE($E222),#REF!,0)),"")))</f>
        <v/>
      </c>
      <c r="L222" s="6">
        <f>IF($E222="","",IFERROR(INDEX(#REF!,MATCH($E222,#REF!,0)),IFERROR(INDEX(#REF!,MATCH(VALUE($E222),#REF!,0)),"")))</f>
        <v/>
      </c>
      <c r="M222" s="6">
        <f>IF(OR($J222="",$L222=""),"",IF($K222="",0,$K222)+$J222*$L222)</f>
        <v/>
      </c>
      <c r="N222" s="6" t="n">
        <v>46210</v>
      </c>
      <c r="O222" s="6" t="n">
        <v>16</v>
      </c>
      <c r="P222" s="6" t="n"/>
      <c r="Q222" s="6" t="n"/>
      <c r="R222" s="6" t="n"/>
      <c r="S222" s="6" t="n"/>
      <c r="T222" s="6">
        <f>IF(OR($J222="",$O222=""),"",$O222/$J222)</f>
        <v/>
      </c>
      <c r="U222" s="6" t="inlineStr">
        <is>
          <t>Concluído</t>
        </is>
      </c>
      <c r="V222" s="6" t="n"/>
      <c r="W222" s="6" t="n"/>
      <c r="X222" s="6" t="n"/>
      <c r="Y222" s="6" t="n"/>
      <c r="Z222" s="6" t="n"/>
      <c r="AA222" s="5" t="n"/>
      <c r="AB222" s="6">
        <f>B222&amp;"|"&amp;I222</f>
        <v/>
      </c>
      <c r="AC222">
        <f>IF($B222="","","|"&amp;SUBSTITUTE(TRIM(SUBSTITUTE(SUBSTITUTE(SUBSTITUTE(SUBSTITUTE(SUBSTITUTE(SUBSTITUTE(SUBSTITUTE(SUBSTITUTE(SUBSTITUTE(SUBSTITUTE(SUBSTITUTE(SUBSTITUTE(SUBSTITUTE(SUBSTITUTE(TRIM($B222&amp;""),CHAR(10),"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","|")&amp;"|")</f>
        <v/>
      </c>
      <c r="AD222">
        <f>TRIM($I222&amp;"")</f>
        <v/>
      </c>
    </row>
    <row r="223" ht="24" customHeight="1">
      <c r="A223" s="14" t="n">
        <v>46206</v>
      </c>
      <c r="B223" s="6" t="inlineStr">
        <is>
          <t>10199,10201</t>
        </is>
      </c>
      <c r="C223" s="6" t="n"/>
      <c r="D223" s="6" t="inlineStr">
        <is>
          <t>8 EMBALAGEM</t>
        </is>
      </c>
      <c r="E223" s="6" t="inlineStr">
        <is>
          <t>20033302</t>
        </is>
      </c>
      <c r="F223" s="6" t="inlineStr">
        <is>
          <t>TRAV. MENOR 850X65X15 MDF - TAMPO AMST. 1,03X1,03</t>
        </is>
      </c>
      <c r="G223" s="6" t="inlineStr">
        <is>
          <t>8 EMBALAGEM</t>
        </is>
      </c>
      <c r="H223" s="6" t="inlineStr">
        <is>
          <t>8 EMBALAGEM</t>
        </is>
      </c>
      <c r="I223" s="4" t="inlineStr">
        <is>
          <t>8 EMBALAGEM</t>
        </is>
      </c>
      <c r="J223" s="4" t="n">
        <v>16</v>
      </c>
      <c r="K223" s="6">
        <f>IF($E223="","",IFERROR(INDEX(#REF!,MATCH($E223,#REF!,0)),IFERROR(INDEX(#REF!,MATCH(VALUE($E223),#REF!,0)),"")))</f>
        <v/>
      </c>
      <c r="L223" s="6">
        <f>IF($E223="","",IFERROR(INDEX(#REF!,MATCH($E223,#REF!,0)),IFERROR(INDEX(#REF!,MATCH(VALUE($E223),#REF!,0)),"")))</f>
        <v/>
      </c>
      <c r="M223" s="6">
        <f>IF(OR($J223="",$L223=""),"",IF($K223="",0,$K223)+$J223*$L223)</f>
        <v/>
      </c>
      <c r="N223" s="6" t="n">
        <v>46210</v>
      </c>
      <c r="O223" s="6" t="n">
        <v>16</v>
      </c>
      <c r="P223" s="6" t="n"/>
      <c r="Q223" s="6" t="n"/>
      <c r="R223" s="6" t="n"/>
      <c r="S223" s="6" t="n"/>
      <c r="T223" s="6">
        <f>IF(OR($J223="",$O223=""),"",$O223/$J223)</f>
        <v/>
      </c>
      <c r="U223" s="6" t="inlineStr">
        <is>
          <t>Concluído</t>
        </is>
      </c>
      <c r="V223" s="6" t="n"/>
      <c r="W223" s="6" t="n"/>
      <c r="X223" s="6" t="n"/>
      <c r="Y223" s="6" t="n"/>
      <c r="Z223" s="6" t="n"/>
      <c r="AA223" s="5" t="n"/>
      <c r="AB223" s="6">
        <f>B223&amp;"|"&amp;I223</f>
        <v/>
      </c>
      <c r="AC223">
        <f>IF($B223="","","|"&amp;SUBSTITUTE(TRIM(SUBSTITUTE(SUBSTITUTE(SUBSTITUTE(SUBSTITUTE(SUBSTITUTE(SUBSTITUTE(SUBSTITUTE(SUBSTITUTE(SUBSTITUTE(SUBSTITUTE(SUBSTITUTE(SUBSTITUTE(SUBSTITUTE(SUBSTITUTE(TRIM($B223&amp;""),CHAR(10),"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","|")&amp;"|")</f>
        <v/>
      </c>
      <c r="AD223">
        <f>TRIM($I223&amp;"")</f>
        <v/>
      </c>
    </row>
    <row r="224" ht="24" customHeight="1">
      <c r="A224" s="14" t="n">
        <v>46206</v>
      </c>
      <c r="B224" s="6" t="inlineStr">
        <is>
          <t>10199,10201</t>
        </is>
      </c>
      <c r="C224" s="6" t="n"/>
      <c r="D224" s="6" t="inlineStr">
        <is>
          <t>8 EMBALAGEM</t>
        </is>
      </c>
      <c r="E224" s="6" t="inlineStr">
        <is>
          <t>20033303</t>
        </is>
      </c>
      <c r="F224" s="6" t="inlineStr">
        <is>
          <t>MOLDURA 1030X515X15 MDF - TAMPO AMST. 1,03X1,03</t>
        </is>
      </c>
      <c r="G224" s="6" t="inlineStr">
        <is>
          <t>8 EMBALAGEM</t>
        </is>
      </c>
      <c r="H224" s="6" t="inlineStr">
        <is>
          <t>8 EMBALAGEM</t>
        </is>
      </c>
      <c r="I224" s="4" t="inlineStr">
        <is>
          <t>8 EMBALAGEM</t>
        </is>
      </c>
      <c r="J224" s="4" t="n">
        <v>16</v>
      </c>
      <c r="K224" s="6">
        <f>IF($E224="","",IFERROR(INDEX(#REF!,MATCH($E224,#REF!,0)),IFERROR(INDEX(#REF!,MATCH(VALUE($E224),#REF!,0)),"")))</f>
        <v/>
      </c>
      <c r="L224" s="6">
        <f>IF($E224="","",IFERROR(INDEX(#REF!,MATCH($E224,#REF!,0)),IFERROR(INDEX(#REF!,MATCH(VALUE($E224),#REF!,0)),"")))</f>
        <v/>
      </c>
      <c r="M224" s="6">
        <f>IF(OR($J224="",$L224=""),"",IF($K224="",0,$K224)+$J224*$L224)</f>
        <v/>
      </c>
      <c r="N224" s="6" t="n">
        <v>46210</v>
      </c>
      <c r="O224" s="6" t="n">
        <v>16</v>
      </c>
      <c r="P224" s="6" t="n"/>
      <c r="Q224" s="6" t="n"/>
      <c r="R224" s="6" t="n"/>
      <c r="S224" s="6" t="n"/>
      <c r="T224" s="6">
        <f>IF(OR($J224="",$O224=""),"",$O224/$J224)</f>
        <v/>
      </c>
      <c r="U224" s="6" t="inlineStr">
        <is>
          <t>Concluído</t>
        </is>
      </c>
      <c r="V224" s="6" t="n"/>
      <c r="W224" s="6" t="n"/>
      <c r="X224" s="6" t="n"/>
      <c r="Y224" s="6" t="n"/>
      <c r="Z224" s="6" t="n"/>
      <c r="AA224" s="5" t="n"/>
      <c r="AB224" s="6">
        <f>B224&amp;"|"&amp;I224</f>
        <v/>
      </c>
      <c r="AC224">
        <f>IF($B224="","","|"&amp;SUBSTITUTE(TRIM(SUBSTITUTE(SUBSTITUTE(SUBSTITUTE(SUBSTITUTE(SUBSTITUTE(SUBSTITUTE(SUBSTITUTE(SUBSTITUTE(SUBSTITUTE(SUBSTITUTE(SUBSTITUTE(SUBSTITUTE(SUBSTITUTE(SUBSTITUTE(TRIM($B224&amp;""),CHAR(10),"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","|")&amp;"|")</f>
        <v/>
      </c>
      <c r="AD224">
        <f>TRIM($I224&amp;"")</f>
        <v/>
      </c>
    </row>
    <row r="225" ht="24" customHeight="1">
      <c r="A225" s="14" t="n">
        <v>46206</v>
      </c>
      <c r="B225" s="6" t="inlineStr">
        <is>
          <t>10199,10201</t>
        </is>
      </c>
      <c r="C225" s="6" t="n"/>
      <c r="D225" s="6" t="inlineStr">
        <is>
          <t>8 EMBALAGEM</t>
        </is>
      </c>
      <c r="E225" s="6" t="inlineStr">
        <is>
          <t>20033304</t>
        </is>
      </c>
      <c r="F225" s="6" t="inlineStr">
        <is>
          <t>TAMPO 1030X1030X15 MDF - TAMPO AMST. 1,03X1,03</t>
        </is>
      </c>
      <c r="G225" s="6" t="inlineStr">
        <is>
          <t>8 EMBALAGEM</t>
        </is>
      </c>
      <c r="H225" s="6" t="inlineStr">
        <is>
          <t>8 EMBALAGEM</t>
        </is>
      </c>
      <c r="I225" s="4" t="inlineStr">
        <is>
          <t>8 EMBALAGEM</t>
        </is>
      </c>
      <c r="J225" s="4" t="n">
        <v>8</v>
      </c>
      <c r="K225" s="6">
        <f>IF($E225="","",IFERROR(INDEX(#REF!,MATCH($E225,#REF!,0)),IFERROR(INDEX(#REF!,MATCH(VALUE($E225),#REF!,0)),"")))</f>
        <v/>
      </c>
      <c r="L225" s="6">
        <f>IF($E225="","",IFERROR(INDEX(#REF!,MATCH($E225,#REF!,0)),IFERROR(INDEX(#REF!,MATCH(VALUE($E225),#REF!,0)),"")))</f>
        <v/>
      </c>
      <c r="M225" s="6">
        <f>IF(OR($J225="",$L225=""),"",IF($K225="",0,$K225)+$J225*$L225)</f>
        <v/>
      </c>
      <c r="N225" s="6" t="n">
        <v>46210</v>
      </c>
      <c r="O225" s="6" t="n">
        <v>8</v>
      </c>
      <c r="P225" s="6" t="n"/>
      <c r="Q225" s="6" t="n"/>
      <c r="R225" s="6" t="n"/>
      <c r="S225" s="6" t="n"/>
      <c r="T225" s="6">
        <f>IF(OR($J225="",$O225=""),"",$O225/$J225)</f>
        <v/>
      </c>
      <c r="U225" s="6" t="inlineStr">
        <is>
          <t>Concluído</t>
        </is>
      </c>
      <c r="V225" s="6" t="n"/>
      <c r="W225" s="6" t="n"/>
      <c r="X225" s="6" t="n"/>
      <c r="Y225" s="6" t="n"/>
      <c r="Z225" s="6" t="n"/>
      <c r="AA225" s="5" t="n"/>
      <c r="AB225" s="6">
        <f>B225&amp;"|"&amp;I225</f>
        <v/>
      </c>
      <c r="AC225">
        <f>IF($B225="","","|"&amp;SUBSTITUTE(TRIM(SUBSTITUTE(SUBSTITUTE(SUBSTITUTE(SUBSTITUTE(SUBSTITUTE(SUBSTITUTE(SUBSTITUTE(SUBSTITUTE(SUBSTITUTE(SUBSTITUTE(SUBSTITUTE(SUBSTITUTE(SUBSTITUTE(SUBSTITUTE(TRIM($B225&amp;""),CHAR(10),"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","|")&amp;"|")</f>
        <v/>
      </c>
      <c r="AD225">
        <f>TRIM($I225&amp;"")</f>
        <v/>
      </c>
    </row>
    <row r="226" ht="24" customHeight="1">
      <c r="A226" s="14" t="n">
        <v>46206</v>
      </c>
      <c r="B226" s="6" t="inlineStr">
        <is>
          <t>10199,10201</t>
        </is>
      </c>
      <c r="C226" s="6" t="n"/>
      <c r="D226" s="6" t="inlineStr">
        <is>
          <t>8 EMBALAGEM</t>
        </is>
      </c>
      <c r="E226" s="6" t="inlineStr">
        <is>
          <t>2002001</t>
        </is>
      </c>
      <c r="F226" s="6" t="inlineStr">
        <is>
          <t>BASE DUBAI 1,60X0,90 VOL 1/2</t>
        </is>
      </c>
      <c r="G226" s="6" t="inlineStr">
        <is>
          <t>8 EMBALAGEM</t>
        </is>
      </c>
      <c r="H226" s="6" t="inlineStr">
        <is>
          <t>8 EMBALAGEM</t>
        </is>
      </c>
      <c r="I226" s="4" t="inlineStr">
        <is>
          <t>8 EMBALAGEM</t>
        </is>
      </c>
      <c r="J226" s="4" t="n">
        <v>22</v>
      </c>
      <c r="K226" s="6">
        <f>IF($E226="","",IFERROR(INDEX(#REF!,MATCH($E226,#REF!,0)),IFERROR(INDEX(#REF!,MATCH(VALUE($E226),#REF!,0)),"")))</f>
        <v/>
      </c>
      <c r="L226" s="6">
        <f>IF($E226="","",IFERROR(INDEX(#REF!,MATCH($E226,#REF!,0)),IFERROR(INDEX(#REF!,MATCH(VALUE($E226),#REF!,0)),"")))</f>
        <v/>
      </c>
      <c r="M226" s="6">
        <f>IF(OR($J226="",$L226=""),"",IF($K226="",0,$K226)+$J226*$L226)</f>
        <v/>
      </c>
      <c r="N226" s="6" t="n">
        <v>46210</v>
      </c>
      <c r="O226" s="6" t="n">
        <v>22</v>
      </c>
      <c r="P226" s="6" t="n"/>
      <c r="Q226" s="6" t="n"/>
      <c r="R226" s="6" t="n"/>
      <c r="S226" s="6" t="n"/>
      <c r="T226" s="6">
        <f>IF(OR($J226="",$O226=""),"",$O226/$J226)</f>
        <v/>
      </c>
      <c r="U226" s="6" t="inlineStr">
        <is>
          <t>Concluído</t>
        </is>
      </c>
      <c r="V226" s="6" t="n"/>
      <c r="W226" s="6" t="n"/>
      <c r="X226" s="6" t="n"/>
      <c r="Y226" s="6" t="n"/>
      <c r="Z226" s="6" t="n"/>
      <c r="AA226" s="5" t="n"/>
      <c r="AB226" s="6">
        <f>B226&amp;"|"&amp;I226</f>
        <v/>
      </c>
      <c r="AC226">
        <f>IF($B226="","","|"&amp;SUBSTITUTE(TRIM(SUBSTITUTE(SUBSTITUTE(SUBSTITUTE(SUBSTITUTE(SUBSTITUTE(SUBSTITUTE(SUBSTITUTE(SUBSTITUTE(SUBSTITUTE(SUBSTITUTE(SUBSTITUTE(SUBSTITUTE(SUBSTITUTE(SUBSTITUTE(TRIM($B226&amp;""),CHAR(10),"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","|")&amp;"|")</f>
        <v/>
      </c>
      <c r="AD226">
        <f>TRIM($I226&amp;"")</f>
        <v/>
      </c>
    </row>
    <row r="227" ht="24" customHeight="1">
      <c r="A227" s="14" t="n">
        <v>46206</v>
      </c>
      <c r="B227" s="6" t="inlineStr">
        <is>
          <t>10199,10201</t>
        </is>
      </c>
      <c r="C227" s="6" t="n"/>
      <c r="D227" s="6" t="inlineStr">
        <is>
          <t>8 EMBALAGEM</t>
        </is>
      </c>
      <c r="E227" s="6" t="inlineStr">
        <is>
          <t>2002002</t>
        </is>
      </c>
      <c r="F227" s="6" t="inlineStr">
        <is>
          <t>TAMPO LIGHT 1360X900X18 - VITREO</t>
        </is>
      </c>
      <c r="G227" s="6" t="inlineStr">
        <is>
          <t>8 EMBALAGEM</t>
        </is>
      </c>
      <c r="H227" s="6" t="inlineStr">
        <is>
          <t>8 EMBALAGEM</t>
        </is>
      </c>
      <c r="I227" s="4" t="inlineStr">
        <is>
          <t>8 EMBALAGEM</t>
        </is>
      </c>
      <c r="J227" s="4" t="n">
        <v>20</v>
      </c>
      <c r="K227" s="6">
        <f>IF($E227="","",IFERROR(INDEX(#REF!,MATCH($E227,#REF!,0)),IFERROR(INDEX(#REF!,MATCH(VALUE($E227),#REF!,0)),"")))</f>
        <v/>
      </c>
      <c r="L227" s="6">
        <f>IF($E227="","",IFERROR(INDEX(#REF!,MATCH($E227,#REF!,0)),IFERROR(INDEX(#REF!,MATCH(VALUE($E227),#REF!,0)),"")))</f>
        <v/>
      </c>
      <c r="M227" s="6">
        <f>IF(OR($J227="",$L227=""),"",IF($K227="",0,$K227)+$J227*$L227)</f>
        <v/>
      </c>
      <c r="N227" s="6" t="n">
        <v>46210</v>
      </c>
      <c r="O227" s="6" t="n">
        <v>20</v>
      </c>
      <c r="P227" s="6" t="n"/>
      <c r="Q227" s="6" t="n"/>
      <c r="R227" s="6" t="n"/>
      <c r="S227" s="6" t="n"/>
      <c r="T227" s="6">
        <f>IF(OR($J227="",$O227=""),"",$O227/$J227)</f>
        <v/>
      </c>
      <c r="U227" s="6" t="inlineStr">
        <is>
          <t>Concluído</t>
        </is>
      </c>
      <c r="V227" s="6" t="n"/>
      <c r="W227" s="6" t="n"/>
      <c r="X227" s="6" t="n"/>
      <c r="Y227" s="6" t="n"/>
      <c r="Z227" s="6" t="n"/>
      <c r="AA227" s="5" t="n"/>
      <c r="AB227" s="6">
        <f>B227&amp;"|"&amp;I227</f>
        <v/>
      </c>
      <c r="AC227">
        <f>IF($B227="","","|"&amp;SUBSTITUTE(TRIM(SUBSTITUTE(SUBSTITUTE(SUBSTITUTE(SUBSTITUTE(SUBSTITUTE(SUBSTITUTE(SUBSTITUTE(SUBSTITUTE(SUBSTITUTE(SUBSTITUTE(SUBSTITUTE(SUBSTITUTE(SUBSTITUTE(SUBSTITUTE(TRIM($B227&amp;""),CHAR(10),"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","|")&amp;"|")</f>
        <v/>
      </c>
      <c r="AD227">
        <f>TRIM($I227&amp;"")</f>
        <v/>
      </c>
    </row>
    <row r="228" ht="24" customHeight="1">
      <c r="A228" s="14" t="n">
        <v>46206</v>
      </c>
      <c r="B228" s="6" t="inlineStr">
        <is>
          <t>10199,10201</t>
        </is>
      </c>
      <c r="C228" s="6" t="n"/>
      <c r="D228" s="6" t="inlineStr">
        <is>
          <t>8 EMBALAGEM</t>
        </is>
      </c>
      <c r="E228" s="6" t="inlineStr">
        <is>
          <t>2002052</t>
        </is>
      </c>
      <c r="F228" s="6" t="inlineStr">
        <is>
          <t>TAMPO LIGHT 1600X900X18 - VITREO</t>
        </is>
      </c>
      <c r="G228" s="6" t="inlineStr">
        <is>
          <t>8 EMBALAGEM</t>
        </is>
      </c>
      <c r="H228" s="6" t="inlineStr">
        <is>
          <t>8 EMBALAGEM</t>
        </is>
      </c>
      <c r="I228" s="4" t="inlineStr">
        <is>
          <t>8 EMBALAGEM</t>
        </is>
      </c>
      <c r="J228" s="4" t="n">
        <v>12</v>
      </c>
      <c r="K228" s="6">
        <f>IF($E228="","",IFERROR(INDEX(#REF!,MATCH($E228,#REF!,0)),IFERROR(INDEX(#REF!,MATCH(VALUE($E228),#REF!,0)),"")))</f>
        <v/>
      </c>
      <c r="L228" s="6">
        <f>IF($E228="","",IFERROR(INDEX(#REF!,MATCH($E228,#REF!,0)),IFERROR(INDEX(#REF!,MATCH(VALUE($E228),#REF!,0)),"")))</f>
        <v/>
      </c>
      <c r="M228" s="6">
        <f>IF(OR($J228="",$L228=""),"",IF($K228="",0,$K228)+$J228*$L228)</f>
        <v/>
      </c>
      <c r="N228" s="6" t="n">
        <v>46210</v>
      </c>
      <c r="O228" s="6" t="n">
        <v>12</v>
      </c>
      <c r="P228" s="6" t="n"/>
      <c r="Q228" s="6" t="n"/>
      <c r="R228" s="6" t="n"/>
      <c r="S228" s="6" t="n"/>
      <c r="T228" s="6">
        <f>IF(OR($J228="",$O228=""),"",$O228/$J228)</f>
        <v/>
      </c>
      <c r="U228" s="6" t="inlineStr">
        <is>
          <t>Concluído</t>
        </is>
      </c>
      <c r="V228" s="6" t="n"/>
      <c r="W228" s="6" t="n"/>
      <c r="X228" s="6" t="n"/>
      <c r="Y228" s="6" t="n"/>
      <c r="Z228" s="6" t="n"/>
      <c r="AA228" s="5" t="n"/>
      <c r="AB228" s="6">
        <f>B228&amp;"|"&amp;I228</f>
        <v/>
      </c>
      <c r="AC228">
        <f>IF($B228="","","|"&amp;SUBSTITUTE(TRIM(SUBSTITUTE(SUBSTITUTE(SUBSTITUTE(SUBSTITUTE(SUBSTITUTE(SUBSTITUTE(SUBSTITUTE(SUBSTITUTE(SUBSTITUTE(SUBSTITUTE(SUBSTITUTE(SUBSTITUTE(SUBSTITUTE(SUBSTITUTE(TRIM($B228&amp;""),CHAR(10),"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","|")&amp;"|")</f>
        <v/>
      </c>
      <c r="AD228">
        <f>TRIM($I228&amp;"")</f>
        <v/>
      </c>
    </row>
    <row r="229" ht="24" customHeight="1">
      <c r="A229" s="14" t="n">
        <v>46206</v>
      </c>
      <c r="B229" s="6" t="inlineStr">
        <is>
          <t>10199,10201</t>
        </is>
      </c>
      <c r="C229" s="6" t="n"/>
      <c r="D229" s="6" t="inlineStr">
        <is>
          <t>8 EMBALAGEM</t>
        </is>
      </c>
      <c r="E229" s="6" t="inlineStr">
        <is>
          <t>2002162</t>
        </is>
      </c>
      <c r="F229" s="6" t="inlineStr">
        <is>
          <t>TAMPO C/ VIDRO LIGHT 1600X900X18MM</t>
        </is>
      </c>
      <c r="G229" s="6" t="inlineStr">
        <is>
          <t>8 EMBALAGEM</t>
        </is>
      </c>
      <c r="H229" s="6" t="inlineStr">
        <is>
          <t>8 EMBALAGEM</t>
        </is>
      </c>
      <c r="I229" s="4" t="inlineStr">
        <is>
          <t>8 EMBALAGEM</t>
        </is>
      </c>
      <c r="J229" s="4" t="n">
        <v>10</v>
      </c>
      <c r="K229" s="6">
        <f>IF($E229="","",IFERROR(INDEX(#REF!,MATCH($E229,#REF!,0)),IFERROR(INDEX(#REF!,MATCH(VALUE($E229),#REF!,0)),"")))</f>
        <v/>
      </c>
      <c r="L229" s="6">
        <f>IF($E229="","",IFERROR(INDEX(#REF!,MATCH($E229,#REF!,0)),IFERROR(INDEX(#REF!,MATCH(VALUE($E229),#REF!,0)),"")))</f>
        <v/>
      </c>
      <c r="M229" s="6">
        <f>IF(OR($J229="",$L229=""),"",IF($K229="",0,$K229)+$J229*$L229)</f>
        <v/>
      </c>
      <c r="N229" s="6" t="n">
        <v>46210</v>
      </c>
      <c r="O229" s="6" t="n">
        <v>10</v>
      </c>
      <c r="P229" s="6" t="n"/>
      <c r="Q229" s="6" t="n"/>
      <c r="R229" s="6" t="n"/>
      <c r="S229" s="6" t="n"/>
      <c r="T229" s="6">
        <f>IF(OR($J229="",$O229=""),"",$O229/$J229)</f>
        <v/>
      </c>
      <c r="U229" s="6" t="inlineStr">
        <is>
          <t>Concluído</t>
        </is>
      </c>
      <c r="V229" s="6" t="n"/>
      <c r="W229" s="6" t="n"/>
      <c r="X229" s="6" t="n"/>
      <c r="Y229" s="6" t="n"/>
      <c r="Z229" s="6" t="n"/>
      <c r="AA229" s="5" t="n"/>
      <c r="AB229" s="6">
        <f>B229&amp;"|"&amp;I229</f>
        <v/>
      </c>
      <c r="AC229">
        <f>IF($B229="","","|"&amp;SUBSTITUTE(TRIM(SUBSTITUTE(SUBSTITUTE(SUBSTITUTE(SUBSTITUTE(SUBSTITUTE(SUBSTITUTE(SUBSTITUTE(SUBSTITUTE(SUBSTITUTE(SUBSTITUTE(SUBSTITUTE(SUBSTITUTE(SUBSTITUTE(SUBSTITUTE(TRIM($B229&amp;""),CHAR(10),"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","|")&amp;"|")</f>
        <v/>
      </c>
      <c r="AD229">
        <f>TRIM($I229&amp;"")</f>
        <v/>
      </c>
    </row>
    <row r="230" ht="24" customHeight="1">
      <c r="A230" s="14" t="n">
        <v>46206</v>
      </c>
      <c r="B230" s="6" t="inlineStr">
        <is>
          <t>10199,10201</t>
        </is>
      </c>
      <c r="C230" s="6" t="n"/>
      <c r="D230" s="6" t="inlineStr">
        <is>
          <t>8 EMBALAGEM</t>
        </is>
      </c>
      <c r="E230" s="6" t="inlineStr">
        <is>
          <t>2005102</t>
        </is>
      </c>
      <c r="F230" s="6" t="inlineStr">
        <is>
          <t>TAMPO REDONDO LIGHT 1030X1030X18 - VITREO</t>
        </is>
      </c>
      <c r="G230" s="6" t="inlineStr">
        <is>
          <t>8 EMBALAGEM</t>
        </is>
      </c>
      <c r="H230" s="6" t="inlineStr">
        <is>
          <t>8 EMBALAGEM</t>
        </is>
      </c>
      <c r="I230" s="4" t="inlineStr">
        <is>
          <t>8 EMBALAGEM</t>
        </is>
      </c>
      <c r="J230" s="4" t="n">
        <v>150</v>
      </c>
      <c r="K230" s="6">
        <f>IF($E230="","",IFERROR(INDEX(#REF!,MATCH($E230,#REF!,0)),IFERROR(INDEX(#REF!,MATCH(VALUE($E230),#REF!,0)),"")))</f>
        <v/>
      </c>
      <c r="L230" s="6">
        <f>IF($E230="","",IFERROR(INDEX(#REF!,MATCH($E230,#REF!,0)),IFERROR(INDEX(#REF!,MATCH(VALUE($E230),#REF!,0)),"")))</f>
        <v/>
      </c>
      <c r="M230" s="6">
        <f>IF(OR($J230="",$L230=""),"",IF($K230="",0,$K230)+$J230*$L230)</f>
        <v/>
      </c>
      <c r="N230" s="6" t="n">
        <v>46210</v>
      </c>
      <c r="O230" s="6" t="n">
        <v>150</v>
      </c>
      <c r="P230" s="6" t="n"/>
      <c r="Q230" s="6" t="n"/>
      <c r="R230" s="6" t="n"/>
      <c r="S230" s="6" t="n"/>
      <c r="T230" s="6">
        <f>IF(OR($J230="",$O230=""),"",$O230/$J230)</f>
        <v/>
      </c>
      <c r="U230" s="6" t="inlineStr">
        <is>
          <t>Concluído</t>
        </is>
      </c>
      <c r="V230" s="6" t="n"/>
      <c r="W230" s="6" t="n"/>
      <c r="X230" s="6" t="n"/>
      <c r="Y230" s="6" t="n"/>
      <c r="Z230" s="6" t="n"/>
      <c r="AA230" s="5" t="n"/>
      <c r="AB230" s="6">
        <f>B230&amp;"|"&amp;I230</f>
        <v/>
      </c>
      <c r="AC230">
        <f>IF($B230="","","|"&amp;SUBSTITUTE(TRIM(SUBSTITUTE(SUBSTITUTE(SUBSTITUTE(SUBSTITUTE(SUBSTITUTE(SUBSTITUTE(SUBSTITUTE(SUBSTITUTE(SUBSTITUTE(SUBSTITUTE(SUBSTITUTE(SUBSTITUTE(SUBSTITUTE(SUBSTITUTE(TRIM($B230&amp;""),CHAR(10),"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","|")&amp;"|")</f>
        <v/>
      </c>
      <c r="AD230">
        <f>TRIM($I230&amp;"")</f>
        <v/>
      </c>
    </row>
    <row r="231" ht="24" customHeight="1">
      <c r="A231" s="14" t="n">
        <v>46206</v>
      </c>
      <c r="B231" s="6" t="inlineStr">
        <is>
          <t>10199,10201</t>
        </is>
      </c>
      <c r="C231" s="6" t="n"/>
      <c r="D231" s="6" t="inlineStr">
        <is>
          <t>8 EMBALAGEM</t>
        </is>
      </c>
      <c r="E231" s="6" t="inlineStr">
        <is>
          <t>2005221</t>
        </is>
      </c>
      <c r="F231" s="6" t="inlineStr">
        <is>
          <t>BASE MESA ATHENAS 1,20 / 1,35 VOL 1/2</t>
        </is>
      </c>
      <c r="G231" s="6" t="inlineStr">
        <is>
          <t>8 EMBALAGEM</t>
        </is>
      </c>
      <c r="H231" s="6" t="inlineStr">
        <is>
          <t>8 EMBALAGEM</t>
        </is>
      </c>
      <c r="I231" s="4" t="inlineStr">
        <is>
          <t>8 EMBALAGEM</t>
        </is>
      </c>
      <c r="J231" s="4" t="n">
        <v>10</v>
      </c>
      <c r="K231" s="6">
        <f>IF($E231="","",IFERROR(INDEX(#REF!,MATCH($E231,#REF!,0)),IFERROR(INDEX(#REF!,MATCH(VALUE($E231),#REF!,0)),"")))</f>
        <v/>
      </c>
      <c r="L231" s="6">
        <f>IF($E231="","",IFERROR(INDEX(#REF!,MATCH($E231,#REF!,0)),IFERROR(INDEX(#REF!,MATCH(VALUE($E231),#REF!,0)),"")))</f>
        <v/>
      </c>
      <c r="M231" s="6">
        <f>IF(OR($J231="",$L231=""),"",IF($K231="",0,$K231)+$J231*$L231)</f>
        <v/>
      </c>
      <c r="N231" s="6" t="n">
        <v>46210</v>
      </c>
      <c r="O231" s="6" t="n">
        <v>10</v>
      </c>
      <c r="P231" s="6" t="n"/>
      <c r="Q231" s="6" t="n"/>
      <c r="R231" s="6" t="n"/>
      <c r="S231" s="6" t="n"/>
      <c r="T231" s="6">
        <f>IF(OR($J231="",$O231=""),"",$O231/$J231)</f>
        <v/>
      </c>
      <c r="U231" s="6" t="inlineStr">
        <is>
          <t>Concluído</t>
        </is>
      </c>
      <c r="V231" s="6" t="n"/>
      <c r="W231" s="6" t="n"/>
      <c r="X231" s="6" t="n"/>
      <c r="Y231" s="6" t="n"/>
      <c r="Z231" s="6" t="n"/>
      <c r="AA231" s="5" t="n"/>
      <c r="AB231" s="6">
        <f>B231&amp;"|"&amp;I231</f>
        <v/>
      </c>
      <c r="AC231">
        <f>IF($B231="","","|"&amp;SUBSTITUTE(TRIM(SUBSTITUTE(SUBSTITUTE(SUBSTITUTE(SUBSTITUTE(SUBSTITUTE(SUBSTITUTE(SUBSTITUTE(SUBSTITUTE(SUBSTITUTE(SUBSTITUTE(SUBSTITUTE(SUBSTITUTE(SUBSTITUTE(SUBSTITUTE(TRIM($B231&amp;""),CHAR(10),"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","|")&amp;"|")</f>
        <v/>
      </c>
      <c r="AD231">
        <f>TRIM($I231&amp;"")</f>
        <v/>
      </c>
    </row>
    <row r="232" ht="24" customHeight="1">
      <c r="A232" s="14" t="n">
        <v>46206</v>
      </c>
      <c r="B232" s="6" t="inlineStr">
        <is>
          <t>10199,10201</t>
        </is>
      </c>
      <c r="C232" s="6" t="n"/>
      <c r="D232" s="6" t="inlineStr">
        <is>
          <t>8 EMBALAGEM</t>
        </is>
      </c>
      <c r="E232" s="6" t="inlineStr">
        <is>
          <t>2005322</t>
        </is>
      </c>
      <c r="F232" s="6" t="inlineStr">
        <is>
          <t>TAMPO C/ VIDRO LIGHT 1200X900X18MM</t>
        </is>
      </c>
      <c r="G232" s="6" t="inlineStr">
        <is>
          <t>8 EMBALAGEM</t>
        </is>
      </c>
      <c r="H232" s="6" t="inlineStr">
        <is>
          <t>8 EMBALAGEM</t>
        </is>
      </c>
      <c r="I232" s="4" t="inlineStr">
        <is>
          <t>8 EMBALAGEM</t>
        </is>
      </c>
      <c r="J232" s="4" t="n">
        <v>10</v>
      </c>
      <c r="K232" s="6">
        <f>IF($E232="","",IFERROR(INDEX(#REF!,MATCH($E232,#REF!,0)),IFERROR(INDEX(#REF!,MATCH(VALUE($E232),#REF!,0)),"")))</f>
        <v/>
      </c>
      <c r="L232" s="6">
        <f>IF($E232="","",IFERROR(INDEX(#REF!,MATCH($E232,#REF!,0)),IFERROR(INDEX(#REF!,MATCH(VALUE($E232),#REF!,0)),"")))</f>
        <v/>
      </c>
      <c r="M232" s="6">
        <f>IF(OR($J232="",$L232=""),"",IF($K232="",0,$K232)+$J232*$L232)</f>
        <v/>
      </c>
      <c r="N232" s="6" t="n">
        <v>46210</v>
      </c>
      <c r="O232" s="6" t="n">
        <v>10</v>
      </c>
      <c r="P232" s="6" t="n"/>
      <c r="Q232" s="6" t="n"/>
      <c r="R232" s="6" t="n"/>
      <c r="S232" s="6" t="n"/>
      <c r="T232" s="6">
        <f>IF(OR($J232="",$O232=""),"",$O232/$J232)</f>
        <v/>
      </c>
      <c r="U232" s="6" t="inlineStr">
        <is>
          <t>Concluído</t>
        </is>
      </c>
      <c r="V232" s="6" t="n"/>
      <c r="W232" s="6" t="n"/>
      <c r="X232" s="6" t="n"/>
      <c r="Y232" s="6" t="n"/>
      <c r="Z232" s="6" t="n"/>
      <c r="AA232" s="5" t="n"/>
      <c r="AB232" s="6">
        <f>B232&amp;"|"&amp;I232</f>
        <v/>
      </c>
      <c r="AC232">
        <f>IF($B232="","","|"&amp;SUBSTITUTE(TRIM(SUBSTITUTE(SUBSTITUTE(SUBSTITUTE(SUBSTITUTE(SUBSTITUTE(SUBSTITUTE(SUBSTITUTE(SUBSTITUTE(SUBSTITUTE(SUBSTITUTE(SUBSTITUTE(SUBSTITUTE(SUBSTITUTE(SUBSTITUTE(TRIM($B232&amp;""),CHAR(10),"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","|")&amp;"|")</f>
        <v/>
      </c>
      <c r="AD232">
        <f>TRIM($I232&amp;"")</f>
        <v/>
      </c>
    </row>
    <row r="233" ht="24" customHeight="1">
      <c r="A233" s="14" t="n">
        <v>46206</v>
      </c>
      <c r="B233" s="6" t="inlineStr">
        <is>
          <t>10199,10201</t>
        </is>
      </c>
      <c r="C233" s="6" t="n"/>
      <c r="D233" s="6" t="inlineStr">
        <is>
          <t>8 EMBALAGEM</t>
        </is>
      </c>
      <c r="E233" s="6" t="inlineStr">
        <is>
          <t>300027</t>
        </is>
      </c>
      <c r="F233" s="6" t="inlineStr">
        <is>
          <t>CADEIRA TURIM PLUS 920 - VIA VAREJO</t>
        </is>
      </c>
      <c r="G233" s="6" t="inlineStr">
        <is>
          <t>8 EMBALAGEM</t>
        </is>
      </c>
      <c r="H233" s="6" t="inlineStr">
        <is>
          <t>8 EMBALAGEM</t>
        </is>
      </c>
      <c r="I233" s="4" t="inlineStr">
        <is>
          <t>8 EMBALAGEM</t>
        </is>
      </c>
      <c r="J233" s="4" t="n">
        <v>600</v>
      </c>
      <c r="K233" s="6">
        <f>IF($E233="","",IFERROR(INDEX(#REF!,MATCH($E233,#REF!,0)),IFERROR(INDEX(#REF!,MATCH(VALUE($E233),#REF!,0)),"")))</f>
        <v/>
      </c>
      <c r="L233" s="6">
        <f>IF($E233="","",IFERROR(INDEX(#REF!,MATCH($E233,#REF!,0)),IFERROR(INDEX(#REF!,MATCH(VALUE($E233),#REF!,0)),"")))</f>
        <v/>
      </c>
      <c r="M233" s="6">
        <f>IF(OR($J233="",$L233=""),"",IF($K233="",0,$K233)+$J233*$L233)</f>
        <v/>
      </c>
      <c r="N233" s="6" t="n">
        <v>46210</v>
      </c>
      <c r="O233" s="6" t="n">
        <v>600</v>
      </c>
      <c r="P233" s="6" t="n"/>
      <c r="Q233" s="6" t="n"/>
      <c r="R233" s="6" t="n"/>
      <c r="S233" s="6" t="n"/>
      <c r="T233" s="6">
        <f>IF(OR($J233="",$O233=""),"",$O233/$J233)</f>
        <v/>
      </c>
      <c r="U233" s="6" t="inlineStr">
        <is>
          <t>Concluído</t>
        </is>
      </c>
      <c r="V233" s="6" t="n"/>
      <c r="W233" s="6" t="n"/>
      <c r="X233" s="6" t="n"/>
      <c r="Y233" s="6" t="n"/>
      <c r="Z233" s="6" t="n"/>
      <c r="AA233" s="5" t="n"/>
      <c r="AB233" s="6">
        <f>B233&amp;"|"&amp;I233</f>
        <v/>
      </c>
      <c r="AC233">
        <f>IF($B233="","","|"&amp;SUBSTITUTE(TRIM(SUBSTITUTE(SUBSTITUTE(SUBSTITUTE(SUBSTITUTE(SUBSTITUTE(SUBSTITUTE(SUBSTITUTE(SUBSTITUTE(SUBSTITUTE(SUBSTITUTE(SUBSTITUTE(SUBSTITUTE(SUBSTITUTE(SUBSTITUTE(TRIM($B233&amp;""),CHAR(10),"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","|")&amp;"|")</f>
        <v/>
      </c>
      <c r="AD233">
        <f>TRIM($I233&amp;"")</f>
        <v/>
      </c>
    </row>
    <row r="234" ht="24" customHeight="1">
      <c r="A234" s="14" t="n">
        <v>46206</v>
      </c>
      <c r="B234" s="6" t="inlineStr">
        <is>
          <t>10199,10201</t>
        </is>
      </c>
      <c r="C234" s="6" t="n"/>
      <c r="D234" s="6" t="inlineStr">
        <is>
          <t>8 EMBALAGEM</t>
        </is>
      </c>
      <c r="E234" s="6" t="inlineStr">
        <is>
          <t>300032</t>
        </is>
      </c>
      <c r="F234" s="6" t="inlineStr">
        <is>
          <t>CADEIRA NOVA YORK 920</t>
        </is>
      </c>
      <c r="G234" s="6" t="inlineStr">
        <is>
          <t>8 EMBALAGEM</t>
        </is>
      </c>
      <c r="H234" s="6" t="inlineStr">
        <is>
          <t>8 EMBALAGEM</t>
        </is>
      </c>
      <c r="I234" s="4" t="inlineStr">
        <is>
          <t>8 EMBALAGEM</t>
        </is>
      </c>
      <c r="J234" s="4" t="n">
        <v>44</v>
      </c>
      <c r="K234" s="6">
        <f>IF($E234="","",IFERROR(INDEX(#REF!,MATCH($E234,#REF!,0)),IFERROR(INDEX(#REF!,MATCH(VALUE($E234),#REF!,0)),"")))</f>
        <v/>
      </c>
      <c r="L234" s="6">
        <f>IF($E234="","",IFERROR(INDEX(#REF!,MATCH($E234,#REF!,0)),IFERROR(INDEX(#REF!,MATCH(VALUE($E234),#REF!,0)),"")))</f>
        <v/>
      </c>
      <c r="M234" s="6">
        <f>IF(OR($J234="",$L234=""),"",IF($K234="",0,$K234)+$J234*$L234)</f>
        <v/>
      </c>
      <c r="N234" s="6" t="n">
        <v>46210</v>
      </c>
      <c r="O234" s="6" t="n">
        <v>44</v>
      </c>
      <c r="P234" s="6" t="n"/>
      <c r="Q234" s="6" t="n"/>
      <c r="R234" s="6" t="n"/>
      <c r="S234" s="6" t="n"/>
      <c r="T234" s="6">
        <f>IF(OR($J234="",$O234=""),"",$O234/$J234)</f>
        <v/>
      </c>
      <c r="U234" s="6" t="inlineStr">
        <is>
          <t>Concluído</t>
        </is>
      </c>
      <c r="V234" s="6" t="n"/>
      <c r="W234" s="6" t="n"/>
      <c r="X234" s="6" t="n"/>
      <c r="Y234" s="6" t="n"/>
      <c r="Z234" s="6" t="n"/>
      <c r="AA234" s="5" t="n"/>
      <c r="AB234" s="6">
        <f>B234&amp;"|"&amp;I234</f>
        <v/>
      </c>
      <c r="AC234">
        <f>IF($B234="","","|"&amp;SUBSTITUTE(TRIM(SUBSTITUTE(SUBSTITUTE(SUBSTITUTE(SUBSTITUTE(SUBSTITUTE(SUBSTITUTE(SUBSTITUTE(SUBSTITUTE(SUBSTITUTE(SUBSTITUTE(SUBSTITUTE(SUBSTITUTE(SUBSTITUTE(SUBSTITUTE(TRIM($B234&amp;""),CHAR(10),"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","|")&amp;"|")</f>
        <v/>
      </c>
      <c r="AD234">
        <f>TRIM($I234&amp;"")</f>
        <v/>
      </c>
    </row>
    <row r="235" ht="24" customHeight="1">
      <c r="A235" s="14" t="n">
        <v>46206</v>
      </c>
      <c r="B235" s="6" t="inlineStr">
        <is>
          <t>10199,10201</t>
        </is>
      </c>
      <c r="C235" s="6" t="n"/>
      <c r="D235" s="6" t="inlineStr">
        <is>
          <t>8 EMBALAGEM</t>
        </is>
      </c>
      <c r="E235" s="6" t="inlineStr">
        <is>
          <t>300034</t>
        </is>
      </c>
      <c r="F235" s="6" t="inlineStr">
        <is>
          <t>CADEIRA DAKAR</t>
        </is>
      </c>
      <c r="G235" s="6" t="inlineStr">
        <is>
          <t>8 EMBALAGEM</t>
        </is>
      </c>
      <c r="H235" s="6" t="inlineStr">
        <is>
          <t>8 EMBALAGEM</t>
        </is>
      </c>
      <c r="I235" s="4" t="inlineStr">
        <is>
          <t>8 EMBALAGEM</t>
        </is>
      </c>
      <c r="J235" s="4" t="n">
        <v>52</v>
      </c>
      <c r="K235" s="6">
        <f>IF($E235="","",IFERROR(INDEX(#REF!,MATCH($E235,#REF!,0)),IFERROR(INDEX(#REF!,MATCH(VALUE($E235),#REF!,0)),"")))</f>
        <v/>
      </c>
      <c r="L235" s="6">
        <f>IF($E235="","",IFERROR(INDEX(#REF!,MATCH($E235,#REF!,0)),IFERROR(INDEX(#REF!,MATCH(VALUE($E235),#REF!,0)),"")))</f>
        <v/>
      </c>
      <c r="M235" s="6">
        <f>IF(OR($J235="",$L235=""),"",IF($K235="",0,$K235)+$J235*$L235)</f>
        <v/>
      </c>
      <c r="N235" s="6" t="n">
        <v>46210</v>
      </c>
      <c r="O235" s="6" t="n">
        <v>52</v>
      </c>
      <c r="P235" s="6" t="n"/>
      <c r="Q235" s="6" t="n"/>
      <c r="R235" s="6" t="n"/>
      <c r="S235" s="6" t="n"/>
      <c r="T235" s="6">
        <f>IF(OR($J235="",$O235=""),"",$O235/$J235)</f>
        <v/>
      </c>
      <c r="U235" s="6" t="inlineStr">
        <is>
          <t>Concluído</t>
        </is>
      </c>
      <c r="V235" s="6" t="n"/>
      <c r="W235" s="6" t="n"/>
      <c r="X235" s="6" t="n"/>
      <c r="Y235" s="6" t="n"/>
      <c r="Z235" s="6" t="n"/>
      <c r="AA235" s="5" t="n"/>
      <c r="AB235" s="6">
        <f>B235&amp;"|"&amp;I235</f>
        <v/>
      </c>
      <c r="AC235">
        <f>IF($B235="","","|"&amp;SUBSTITUTE(TRIM(SUBSTITUTE(SUBSTITUTE(SUBSTITUTE(SUBSTITUTE(SUBSTITUTE(SUBSTITUTE(SUBSTITUTE(SUBSTITUTE(SUBSTITUTE(SUBSTITUTE(SUBSTITUTE(SUBSTITUTE(SUBSTITUTE(SUBSTITUTE(TRIM($B235&amp;""),CHAR(10),"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","|")&amp;"|")</f>
        <v/>
      </c>
      <c r="AD235">
        <f>TRIM($I235&amp;"")</f>
        <v/>
      </c>
    </row>
    <row r="236" ht="24" customHeight="1">
      <c r="A236" s="14" t="n">
        <v>46206</v>
      </c>
      <c r="B236" s="6" t="inlineStr">
        <is>
          <t>10199,10201</t>
        </is>
      </c>
      <c r="C236" s="6" t="n"/>
      <c r="D236" s="6" t="inlineStr">
        <is>
          <t>8 EMBALAGEM</t>
        </is>
      </c>
      <c r="E236" s="6" t="inlineStr">
        <is>
          <t>300048</t>
        </is>
      </c>
      <c r="F236" s="6" t="inlineStr">
        <is>
          <t>CADEIRA SANTIAGO</t>
        </is>
      </c>
      <c r="G236" s="6" t="inlineStr">
        <is>
          <t>8 EMBALAGEM</t>
        </is>
      </c>
      <c r="H236" s="6" t="inlineStr">
        <is>
          <t>8 EMBALAGEM</t>
        </is>
      </c>
      <c r="I236" s="4" t="inlineStr">
        <is>
          <t>8 EMBALAGEM</t>
        </is>
      </c>
      <c r="J236" s="4" t="n">
        <v>48</v>
      </c>
      <c r="K236" s="6">
        <f>IF($E236="","",IFERROR(INDEX(#REF!,MATCH($E236,#REF!,0)),IFERROR(INDEX(#REF!,MATCH(VALUE($E236),#REF!,0)),"")))</f>
        <v/>
      </c>
      <c r="L236" s="6">
        <f>IF($E236="","",IFERROR(INDEX(#REF!,MATCH($E236,#REF!,0)),IFERROR(INDEX(#REF!,MATCH(VALUE($E236),#REF!,0)),"")))</f>
        <v/>
      </c>
      <c r="M236" s="6">
        <f>IF(OR($J236="",$L236=""),"",IF($K236="",0,$K236)+$J236*$L236)</f>
        <v/>
      </c>
      <c r="N236" s="6" t="n">
        <v>46210</v>
      </c>
      <c r="O236" s="6" t="n">
        <v>48</v>
      </c>
      <c r="P236" s="6" t="n"/>
      <c r="Q236" s="6" t="n"/>
      <c r="R236" s="6" t="n"/>
      <c r="S236" s="6" t="n"/>
      <c r="T236" s="6">
        <f>IF(OR($J236="",$O236=""),"",$O236/$J236)</f>
        <v/>
      </c>
      <c r="U236" s="6" t="inlineStr">
        <is>
          <t>Concluído</t>
        </is>
      </c>
      <c r="V236" s="6" t="n"/>
      <c r="W236" s="6" t="n"/>
      <c r="X236" s="6" t="n"/>
      <c r="Y236" s="6" t="n"/>
      <c r="Z236" s="6" t="n"/>
      <c r="AA236" s="5" t="n"/>
      <c r="AB236" s="6">
        <f>B236&amp;"|"&amp;I236</f>
        <v/>
      </c>
      <c r="AC236">
        <f>IF($B236="","","|"&amp;SUBSTITUTE(TRIM(SUBSTITUTE(SUBSTITUTE(SUBSTITUTE(SUBSTITUTE(SUBSTITUTE(SUBSTITUTE(SUBSTITUTE(SUBSTITUTE(SUBSTITUTE(SUBSTITUTE(SUBSTITUTE(SUBSTITUTE(SUBSTITUTE(SUBSTITUTE(TRIM($B236&amp;""),CHAR(10),"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","|")&amp;"|")</f>
        <v/>
      </c>
      <c r="AD236">
        <f>TRIM($I236&amp;"")</f>
        <v/>
      </c>
    </row>
    <row r="237" ht="24" customHeight="1">
      <c r="A237" s="14" t="n">
        <v>46206</v>
      </c>
      <c r="B237" s="6" t="inlineStr">
        <is>
          <t>10199,10201</t>
        </is>
      </c>
      <c r="C237" s="6" t="n"/>
      <c r="D237" s="6" t="inlineStr">
        <is>
          <t>8 EMBALAGEM</t>
        </is>
      </c>
      <c r="E237" s="6" t="inlineStr">
        <is>
          <t>300081</t>
        </is>
      </c>
      <c r="F237" s="6" t="inlineStr">
        <is>
          <t>CADEIRA CORDOBA</t>
        </is>
      </c>
      <c r="G237" s="6" t="inlineStr">
        <is>
          <t>8 EMBALAGEM</t>
        </is>
      </c>
      <c r="H237" s="6" t="inlineStr">
        <is>
          <t>8 EMBALAGEM</t>
        </is>
      </c>
      <c r="I237" s="4" t="inlineStr">
        <is>
          <t>8 EMBALAGEM</t>
        </is>
      </c>
      <c r="J237" s="4" t="n">
        <v>60</v>
      </c>
      <c r="K237" s="6">
        <f>IF($E237="","",IFERROR(INDEX(#REF!,MATCH($E237,#REF!,0)),IFERROR(INDEX(#REF!,MATCH(VALUE($E237),#REF!,0)),"")))</f>
        <v/>
      </c>
      <c r="L237" s="6">
        <f>IF($E237="","",IFERROR(INDEX(#REF!,MATCH($E237,#REF!,0)),IFERROR(INDEX(#REF!,MATCH(VALUE($E237),#REF!,0)),"")))</f>
        <v/>
      </c>
      <c r="M237" s="6">
        <f>IF(OR($J237="",$L237=""),"",IF($K237="",0,$K237)+$J237*$L237)</f>
        <v/>
      </c>
      <c r="N237" s="6" t="n">
        <v>46210</v>
      </c>
      <c r="O237" s="6" t="n">
        <v>60</v>
      </c>
      <c r="P237" s="6" t="n"/>
      <c r="Q237" s="6" t="n"/>
      <c r="R237" s="6" t="n"/>
      <c r="S237" s="6" t="n"/>
      <c r="T237" s="6">
        <f>IF(OR($J237="",$O237=""),"",$O237/$J237)</f>
        <v/>
      </c>
      <c r="U237" s="6" t="inlineStr">
        <is>
          <t>Concluído</t>
        </is>
      </c>
      <c r="V237" s="6" t="n"/>
      <c r="W237" s="6" t="n"/>
      <c r="X237" s="6" t="n"/>
      <c r="Y237" s="6" t="n"/>
      <c r="Z237" s="6" t="n"/>
      <c r="AA237" s="5" t="n"/>
      <c r="AB237" s="6">
        <f>B237&amp;"|"&amp;I237</f>
        <v/>
      </c>
      <c r="AC237">
        <f>IF($B237="","","|"&amp;SUBSTITUTE(TRIM(SUBSTITUTE(SUBSTITUTE(SUBSTITUTE(SUBSTITUTE(SUBSTITUTE(SUBSTITUTE(SUBSTITUTE(SUBSTITUTE(SUBSTITUTE(SUBSTITUTE(SUBSTITUTE(SUBSTITUTE(SUBSTITUTE(SUBSTITUTE(TRIM($B237&amp;""),CHAR(10),"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","|")&amp;"|")</f>
        <v/>
      </c>
      <c r="AD237">
        <f>TRIM($I237&amp;"")</f>
        <v/>
      </c>
    </row>
    <row r="238" ht="24" customHeight="1">
      <c r="A238" s="14" t="n">
        <v>46206</v>
      </c>
      <c r="B238" s="6" t="inlineStr">
        <is>
          <t>10199,10201</t>
        </is>
      </c>
      <c r="C238" s="6" t="n"/>
      <c r="D238" s="6" t="inlineStr">
        <is>
          <t>8 EMBALAGEM</t>
        </is>
      </c>
      <c r="E238" s="6" t="inlineStr">
        <is>
          <t>300093</t>
        </is>
      </c>
      <c r="F238" s="6" t="inlineStr">
        <is>
          <t>CADEIRA PADUA 920 - MULTIMOVEIS</t>
        </is>
      </c>
      <c r="G238" s="6" t="inlineStr">
        <is>
          <t>8 EMBALAGEM</t>
        </is>
      </c>
      <c r="H238" s="6" t="inlineStr">
        <is>
          <t>8 EMBALAGEM</t>
        </is>
      </c>
      <c r="I238" s="4" t="inlineStr">
        <is>
          <t>8 EMBALAGEM</t>
        </is>
      </c>
      <c r="J238" s="4" t="n">
        <v>132</v>
      </c>
      <c r="K238" s="6">
        <f>IF($E238="","",IFERROR(INDEX(#REF!,MATCH($E238,#REF!,0)),IFERROR(INDEX(#REF!,MATCH(VALUE($E238),#REF!,0)),"")))</f>
        <v/>
      </c>
      <c r="L238" s="6">
        <f>IF($E238="","",IFERROR(INDEX(#REF!,MATCH($E238,#REF!,0)),IFERROR(INDEX(#REF!,MATCH(VALUE($E238),#REF!,0)),"")))</f>
        <v/>
      </c>
      <c r="M238" s="6">
        <f>IF(OR($J238="",$L238=""),"",IF($K238="",0,$K238)+$J238*$L238)</f>
        <v/>
      </c>
      <c r="N238" s="6" t="n">
        <v>46210</v>
      </c>
      <c r="O238" s="6" t="n">
        <v>132</v>
      </c>
      <c r="P238" s="6" t="n"/>
      <c r="Q238" s="6" t="n"/>
      <c r="R238" s="6" t="n"/>
      <c r="S238" s="6" t="n"/>
      <c r="T238" s="6">
        <f>IF(OR($J238="",$O238=""),"",$O238/$J238)</f>
        <v/>
      </c>
      <c r="U238" s="6" t="inlineStr">
        <is>
          <t>Concluído</t>
        </is>
      </c>
      <c r="V238" s="6" t="n"/>
      <c r="W238" s="6" t="n"/>
      <c r="X238" s="6" t="n"/>
      <c r="Y238" s="6" t="n"/>
      <c r="Z238" s="6" t="n"/>
      <c r="AA238" s="5" t="n"/>
      <c r="AB238" s="6">
        <f>B238&amp;"|"&amp;I238</f>
        <v/>
      </c>
      <c r="AC238">
        <f>IF($B238="","","|"&amp;SUBSTITUTE(TRIM(SUBSTITUTE(SUBSTITUTE(SUBSTITUTE(SUBSTITUTE(SUBSTITUTE(SUBSTITUTE(SUBSTITUTE(SUBSTITUTE(SUBSTITUTE(SUBSTITUTE(SUBSTITUTE(SUBSTITUTE(SUBSTITUTE(SUBSTITUTE(TRIM($B238&amp;""),CHAR(10),"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","|")&amp;"|")</f>
        <v/>
      </c>
      <c r="AD238">
        <f>TRIM($I238&amp;"")</f>
        <v/>
      </c>
    </row>
    <row r="239" ht="24" customHeight="1">
      <c r="A239" s="14" t="n">
        <v>46206</v>
      </c>
      <c r="B239" s="6" t="inlineStr">
        <is>
          <t>10199,10201</t>
        </is>
      </c>
      <c r="C239" s="6" t="n"/>
      <c r="D239" s="6" t="inlineStr">
        <is>
          <t>8 EMBALAGEM</t>
        </is>
      </c>
      <c r="E239" s="6" t="inlineStr">
        <is>
          <t>3012401</t>
        </is>
      </c>
      <c r="F239" s="6" t="inlineStr">
        <is>
          <t>BASE DUBLIN 1,36X0,90 VOL 1/2</t>
        </is>
      </c>
      <c r="G239" s="6" t="inlineStr">
        <is>
          <t>8 EMBALAGEM</t>
        </is>
      </c>
      <c r="H239" s="6" t="inlineStr">
        <is>
          <t>8 EMBALAGEM</t>
        </is>
      </c>
      <c r="I239" s="4" t="inlineStr">
        <is>
          <t>8 EMBALAGEM</t>
        </is>
      </c>
      <c r="J239" s="4" t="n">
        <v>20</v>
      </c>
      <c r="K239" s="6">
        <f>IF($E239="","",IFERROR(INDEX(#REF!,MATCH($E239,#REF!,0)),IFERROR(INDEX(#REF!,MATCH(VALUE($E239),#REF!,0)),"")))</f>
        <v/>
      </c>
      <c r="L239" s="6">
        <f>IF($E239="","",IFERROR(INDEX(#REF!,MATCH($E239,#REF!,0)),IFERROR(INDEX(#REF!,MATCH(VALUE($E239),#REF!,0)),"")))</f>
        <v/>
      </c>
      <c r="M239" s="6">
        <f>IF(OR($J239="",$L239=""),"",IF($K239="",0,$K239)+$J239*$L239)</f>
        <v/>
      </c>
      <c r="N239" s="6" t="n">
        <v>46210</v>
      </c>
      <c r="O239" s="6" t="n">
        <v>20</v>
      </c>
      <c r="P239" s="6" t="n"/>
      <c r="Q239" s="6" t="n"/>
      <c r="R239" s="6" t="n"/>
      <c r="S239" s="6" t="n"/>
      <c r="T239" s="6">
        <f>IF(OR($J239="",$O239=""),"",$O239/$J239)</f>
        <v/>
      </c>
      <c r="U239" s="6" t="inlineStr">
        <is>
          <t>Concluído</t>
        </is>
      </c>
      <c r="V239" s="6" t="n"/>
      <c r="W239" s="6" t="n"/>
      <c r="X239" s="6" t="n"/>
      <c r="Y239" s="6" t="n"/>
      <c r="Z239" s="6" t="n"/>
      <c r="AA239" s="5" t="n"/>
      <c r="AB239" s="6">
        <f>B239&amp;"|"&amp;I239</f>
        <v/>
      </c>
      <c r="AC239">
        <f>IF($B239="","","|"&amp;SUBSTITUTE(TRIM(SUBSTITUTE(SUBSTITUTE(SUBSTITUTE(SUBSTITUTE(SUBSTITUTE(SUBSTITUTE(SUBSTITUTE(SUBSTITUTE(SUBSTITUTE(SUBSTITUTE(SUBSTITUTE(SUBSTITUTE(SUBSTITUTE(SUBSTITUTE(TRIM($B239&amp;""),CHAR(10),"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","|")&amp;"|")</f>
        <v/>
      </c>
      <c r="AD239">
        <f>TRIM($I239&amp;"")</f>
        <v/>
      </c>
    </row>
    <row r="240" ht="24" customHeight="1">
      <c r="A240" s="14" t="n">
        <v>46206</v>
      </c>
      <c r="B240" s="6" t="inlineStr">
        <is>
          <t>10199,10201</t>
        </is>
      </c>
      <c r="C240" s="6" t="n"/>
      <c r="D240" s="6" t="inlineStr">
        <is>
          <t>8 EMBALAGEM</t>
        </is>
      </c>
      <c r="E240" s="6" t="inlineStr">
        <is>
          <t>3012481</t>
        </is>
      </c>
      <c r="F240" s="6" t="inlineStr">
        <is>
          <t>BASE DUBLIN 1,03X1,03 VOL 1/2 - LIGHT</t>
        </is>
      </c>
      <c r="G240" s="6" t="inlineStr">
        <is>
          <t>8 EMBALAGEM</t>
        </is>
      </c>
      <c r="H240" s="6" t="inlineStr">
        <is>
          <t>8 EMBALAGEM</t>
        </is>
      </c>
      <c r="I240" s="4" t="inlineStr">
        <is>
          <t>8 EMBALAGEM</t>
        </is>
      </c>
      <c r="J240" s="4" t="n">
        <v>150</v>
      </c>
      <c r="K240" s="6">
        <f>IF($E240="","",IFERROR(INDEX(#REF!,MATCH($E240,#REF!,0)),IFERROR(INDEX(#REF!,MATCH(VALUE($E240),#REF!,0)),"")))</f>
        <v/>
      </c>
      <c r="L240" s="6">
        <f>IF($E240="","",IFERROR(INDEX(#REF!,MATCH($E240,#REF!,0)),IFERROR(INDEX(#REF!,MATCH(VALUE($E240),#REF!,0)),"")))</f>
        <v/>
      </c>
      <c r="M240" s="6">
        <f>IF(OR($J240="",$L240=""),"",IF($K240="",0,$K240)+$J240*$L240)</f>
        <v/>
      </c>
      <c r="N240" s="6" t="n">
        <v>46210</v>
      </c>
      <c r="O240" s="6" t="n">
        <v>150</v>
      </c>
      <c r="P240" s="6" t="n"/>
      <c r="Q240" s="6" t="n"/>
      <c r="R240" s="6" t="n"/>
      <c r="S240" s="6" t="n"/>
      <c r="T240" s="6">
        <f>IF(OR($J240="",$O240=""),"",$O240/$J240)</f>
        <v/>
      </c>
      <c r="U240" s="6" t="inlineStr">
        <is>
          <t>Concluído</t>
        </is>
      </c>
      <c r="V240" s="6" t="n"/>
      <c r="W240" s="6" t="n"/>
      <c r="X240" s="6" t="n"/>
      <c r="Y240" s="6" t="n"/>
      <c r="Z240" s="6" t="n"/>
      <c r="AA240" s="5" t="n"/>
      <c r="AB240" s="6">
        <f>B240&amp;"|"&amp;I240</f>
        <v/>
      </c>
      <c r="AC240">
        <f>IF($B240="","","|"&amp;SUBSTITUTE(TRIM(SUBSTITUTE(SUBSTITUTE(SUBSTITUTE(SUBSTITUTE(SUBSTITUTE(SUBSTITUTE(SUBSTITUTE(SUBSTITUTE(SUBSTITUTE(SUBSTITUTE(SUBSTITUTE(SUBSTITUTE(SUBSTITUTE(SUBSTITUTE(TRIM($B240&amp;""),CHAR(10),"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","|")&amp;"|")</f>
        <v/>
      </c>
      <c r="AD240">
        <f>TRIM($I240&amp;"")</f>
        <v/>
      </c>
    </row>
    <row r="241" ht="24" customHeight="1">
      <c r="A241" s="14" t="n">
        <v>46210</v>
      </c>
      <c r="B241" s="6" t="inlineStr">
        <is>
          <t>10200,10202,10205</t>
        </is>
      </c>
      <c r="C241" s="6" t="n"/>
      <c r="D241" s="6" t="inlineStr">
        <is>
          <t>8 EMBALAGEM</t>
        </is>
      </c>
      <c r="E241" s="6" t="inlineStr">
        <is>
          <t>20034304</t>
        </is>
      </c>
      <c r="F241" s="6" t="inlineStr">
        <is>
          <t>FUNDO RIPADO 751X470X24 MDF - SANTIAGO 1,03</t>
        </is>
      </c>
      <c r="G241" s="6" t="inlineStr">
        <is>
          <t>8 EMBALAGEM</t>
        </is>
      </c>
      <c r="H241" s="6" t="inlineStr">
        <is>
          <t>8 EMBALAGEM</t>
        </is>
      </c>
      <c r="I241" s="4" t="inlineStr">
        <is>
          <t>8 EMBALAGEM</t>
        </is>
      </c>
      <c r="J241" s="4" t="n">
        <v>2</v>
      </c>
      <c r="K241" s="6">
        <f>IF($E241="","",IFERROR(INDEX(#REF!,MATCH($E241,#REF!,0)),IFERROR(INDEX(#REF!,MATCH(VALUE($E241),#REF!,0)),"")))</f>
        <v/>
      </c>
      <c r="L241" s="6">
        <f>IF($E241="","",IFERROR(INDEX(#REF!,MATCH($E241,#REF!,0)),IFERROR(INDEX(#REF!,MATCH(VALUE($E241),#REF!,0)),"")))</f>
        <v/>
      </c>
      <c r="M241" s="6">
        <f>IF(OR($J241="",$L241=""),"",IF($K241="",0,$K241)+$J241*$L241)</f>
        <v/>
      </c>
      <c r="N241" s="6" t="n">
        <v>46210</v>
      </c>
      <c r="O241" s="6" t="n">
        <v>2</v>
      </c>
      <c r="P241" s="6" t="n"/>
      <c r="Q241" s="6" t="n"/>
      <c r="R241" s="6" t="n"/>
      <c r="S241" s="6" t="n"/>
      <c r="T241" s="6">
        <f>IF(OR($J241="",$O241=""),"",$O241/$J241)</f>
        <v/>
      </c>
      <c r="U241" s="6" t="inlineStr">
        <is>
          <t>Concluído</t>
        </is>
      </c>
      <c r="V241" s="6" t="n"/>
      <c r="W241" s="6" t="n"/>
      <c r="X241" s="6" t="n"/>
      <c r="Y241" s="6" t="n"/>
      <c r="Z241" s="6" t="n"/>
      <c r="AA241" s="5" t="n"/>
      <c r="AB241" s="6">
        <f>B241&amp;"|"&amp;I241</f>
        <v/>
      </c>
      <c r="AC241">
        <f>IF($B241="","","|"&amp;SUBSTITUTE(TRIM(SUBSTITUTE(SUBSTITUTE(SUBSTITUTE(SUBSTITUTE(SUBSTITUTE(SUBSTITUTE(SUBSTITUTE(SUBSTITUTE(SUBSTITUTE(SUBSTITUTE(SUBSTITUTE(SUBSTITUTE(SUBSTITUTE(SUBSTITUTE(TRIM($B241&amp;""),CHAR(10),"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","|")&amp;"|")</f>
        <v/>
      </c>
      <c r="AD241">
        <f>TRIM($I241&amp;"")</f>
        <v/>
      </c>
    </row>
    <row r="242" ht="24" customHeight="1">
      <c r="A242" s="14" t="n">
        <v>46210</v>
      </c>
      <c r="B242" s="6" t="inlineStr">
        <is>
          <t>10200,10202,10205</t>
        </is>
      </c>
      <c r="C242" s="6" t="n"/>
      <c r="D242" s="6" t="inlineStr">
        <is>
          <t>8 EMBALAGEM</t>
        </is>
      </c>
      <c r="E242" s="6" t="inlineStr">
        <is>
          <t>200306101</t>
        </is>
      </c>
      <c r="F242" s="6" t="inlineStr">
        <is>
          <t>PE 790(800)X100X50 MDP - MESA GENOVA</t>
        </is>
      </c>
      <c r="G242" s="6" t="inlineStr">
        <is>
          <t>8 EMBALAGEM</t>
        </is>
      </c>
      <c r="H242" s="6" t="inlineStr">
        <is>
          <t>8 EMBALAGEM</t>
        </is>
      </c>
      <c r="I242" s="4" t="inlineStr">
        <is>
          <t>8 EMBALAGEM</t>
        </is>
      </c>
      <c r="J242" s="4" t="n">
        <v>24</v>
      </c>
      <c r="K242" s="6">
        <f>IF($E242="","",IFERROR(INDEX(#REF!,MATCH($E242,#REF!,0)),IFERROR(INDEX(#REF!,MATCH(VALUE($E242),#REF!,0)),"")))</f>
        <v/>
      </c>
      <c r="L242" s="6">
        <f>IF($E242="","",IFERROR(INDEX(#REF!,MATCH($E242,#REF!,0)),IFERROR(INDEX(#REF!,MATCH(VALUE($E242),#REF!,0)),"")))</f>
        <v/>
      </c>
      <c r="M242" s="6">
        <f>IF(OR($J242="",$L242=""),"",IF($K242="",0,$K242)+$J242*$L242)</f>
        <v/>
      </c>
      <c r="N242" s="6" t="n">
        <v>46210</v>
      </c>
      <c r="O242" s="6" t="n">
        <v>24</v>
      </c>
      <c r="P242" s="6" t="n"/>
      <c r="Q242" s="6" t="n"/>
      <c r="R242" s="6" t="n"/>
      <c r="S242" s="6" t="n"/>
      <c r="T242" s="6">
        <f>IF(OR($J242="",$O242=""),"",$O242/$J242)</f>
        <v/>
      </c>
      <c r="U242" s="6" t="inlineStr">
        <is>
          <t>Concluído</t>
        </is>
      </c>
      <c r="V242" s="6" t="n"/>
      <c r="W242" s="6" t="n"/>
      <c r="X242" s="6" t="n"/>
      <c r="Y242" s="6" t="n"/>
      <c r="Z242" s="6" t="n"/>
      <c r="AA242" s="5" t="n"/>
      <c r="AB242" s="6">
        <f>B242&amp;"|"&amp;I242</f>
        <v/>
      </c>
      <c r="AC242">
        <f>IF($B242="","","|"&amp;SUBSTITUTE(TRIM(SUBSTITUTE(SUBSTITUTE(SUBSTITUTE(SUBSTITUTE(SUBSTITUTE(SUBSTITUTE(SUBSTITUTE(SUBSTITUTE(SUBSTITUTE(SUBSTITUTE(SUBSTITUTE(SUBSTITUTE(SUBSTITUTE(SUBSTITUTE(TRIM($B242&amp;""),CHAR(10),"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","|")&amp;"|")</f>
        <v/>
      </c>
      <c r="AD242">
        <f>TRIM($I242&amp;"")</f>
        <v/>
      </c>
    </row>
    <row r="243" ht="24" customHeight="1">
      <c r="A243" s="14" t="n">
        <v>46210</v>
      </c>
      <c r="B243" s="6" t="inlineStr">
        <is>
          <t>10200,10202,10205</t>
        </is>
      </c>
      <c r="C243" s="6" t="n"/>
      <c r="D243" s="6" t="inlineStr">
        <is>
          <t>8 EMBALAGEM</t>
        </is>
      </c>
      <c r="E243" s="6" t="inlineStr">
        <is>
          <t>200306102</t>
        </is>
      </c>
      <c r="F243" s="6" t="inlineStr">
        <is>
          <t>BASE DOS PES 634(653)X95X50 MDP - MESA GENOVA</t>
        </is>
      </c>
      <c r="G243" s="6" t="inlineStr">
        <is>
          <t>8 EMBALAGEM</t>
        </is>
      </c>
      <c r="H243" s="6" t="inlineStr">
        <is>
          <t>8 EMBALAGEM</t>
        </is>
      </c>
      <c r="I243" s="4" t="inlineStr">
        <is>
          <t>8 EMBALAGEM</t>
        </is>
      </c>
      <c r="J243" s="4" t="n">
        <v>12</v>
      </c>
      <c r="K243" s="6">
        <f>IF($E243="","",IFERROR(INDEX(#REF!,MATCH($E243,#REF!,0)),IFERROR(INDEX(#REF!,MATCH(VALUE($E243),#REF!,0)),"")))</f>
        <v/>
      </c>
      <c r="L243" s="6">
        <f>IF($E243="","",IFERROR(INDEX(#REF!,MATCH($E243,#REF!,0)),IFERROR(INDEX(#REF!,MATCH(VALUE($E243),#REF!,0)),"")))</f>
        <v/>
      </c>
      <c r="M243" s="6">
        <f>IF(OR($J243="",$L243=""),"",IF($K243="",0,$K243)+$J243*$L243)</f>
        <v/>
      </c>
      <c r="N243" s="6" t="n">
        <v>46210</v>
      </c>
      <c r="O243" s="6" t="n">
        <v>12</v>
      </c>
      <c r="P243" s="6" t="n"/>
      <c r="Q243" s="6" t="n"/>
      <c r="R243" s="6" t="n"/>
      <c r="S243" s="6" t="n"/>
      <c r="T243" s="6">
        <f>IF(OR($J243="",$O243=""),"",$O243/$J243)</f>
        <v/>
      </c>
      <c r="U243" s="6" t="inlineStr">
        <is>
          <t>Concluído</t>
        </is>
      </c>
      <c r="V243" s="6" t="n"/>
      <c r="W243" s="6" t="n"/>
      <c r="X243" s="6" t="n"/>
      <c r="Y243" s="6" t="n"/>
      <c r="Z243" s="6" t="n"/>
      <c r="AA243" s="5" t="n"/>
      <c r="AB243" s="6">
        <f>B243&amp;"|"&amp;I243</f>
        <v/>
      </c>
      <c r="AC243">
        <f>IF($B243="","","|"&amp;SUBSTITUTE(TRIM(SUBSTITUTE(SUBSTITUTE(SUBSTITUTE(SUBSTITUTE(SUBSTITUTE(SUBSTITUTE(SUBSTITUTE(SUBSTITUTE(SUBSTITUTE(SUBSTITUTE(SUBSTITUTE(SUBSTITUTE(SUBSTITUTE(SUBSTITUTE(TRIM($B243&amp;""),CHAR(10),"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","|")&amp;"|")</f>
        <v/>
      </c>
      <c r="AD243">
        <f>TRIM($I243&amp;"")</f>
        <v/>
      </c>
    </row>
    <row r="244" ht="24" customHeight="1">
      <c r="A244" s="14" t="n">
        <v>46210</v>
      </c>
      <c r="B244" s="6" t="inlineStr">
        <is>
          <t>10200,10202,10205</t>
        </is>
      </c>
      <c r="C244" s="6" t="n"/>
      <c r="D244" s="6" t="inlineStr">
        <is>
          <t>8 EMBALAGEM</t>
        </is>
      </c>
      <c r="E244" s="6" t="inlineStr">
        <is>
          <t>200306103</t>
        </is>
      </c>
      <c r="F244" s="6" t="inlineStr">
        <is>
          <t>TRAVESSA MENOR 393X120X18 MDF - MESA GENOVA</t>
        </is>
      </c>
      <c r="G244" s="6" t="inlineStr">
        <is>
          <t>8 EMBALAGEM</t>
        </is>
      </c>
      <c r="H244" s="6" t="inlineStr">
        <is>
          <t>8 EMBALAGEM</t>
        </is>
      </c>
      <c r="I244" s="4" t="inlineStr">
        <is>
          <t>8 EMBALAGEM</t>
        </is>
      </c>
      <c r="J244" s="4" t="n">
        <v>12</v>
      </c>
      <c r="K244" s="6">
        <f>IF($E244="","",IFERROR(INDEX(#REF!,MATCH($E244,#REF!,0)),IFERROR(INDEX(#REF!,MATCH(VALUE($E244),#REF!,0)),"")))</f>
        <v/>
      </c>
      <c r="L244" s="6">
        <f>IF($E244="","",IFERROR(INDEX(#REF!,MATCH($E244,#REF!,0)),IFERROR(INDEX(#REF!,MATCH(VALUE($E244),#REF!,0)),"")))</f>
        <v/>
      </c>
      <c r="M244" s="6">
        <f>IF(OR($J244="",$L244=""),"",IF($K244="",0,$K244)+$J244*$L244)</f>
        <v/>
      </c>
      <c r="N244" s="6" t="n">
        <v>46210</v>
      </c>
      <c r="O244" s="6" t="n">
        <v>12</v>
      </c>
      <c r="P244" s="6" t="n"/>
      <c r="Q244" s="6" t="n"/>
      <c r="R244" s="6" t="n"/>
      <c r="S244" s="6" t="n"/>
      <c r="T244" s="6">
        <f>IF(OR($J244="",$O244=""),"",$O244/$J244)</f>
        <v/>
      </c>
      <c r="U244" s="6" t="inlineStr">
        <is>
          <t>Concluído</t>
        </is>
      </c>
      <c r="V244" s="6" t="n"/>
      <c r="W244" s="6" t="n"/>
      <c r="X244" s="6" t="n"/>
      <c r="Y244" s="6" t="n"/>
      <c r="Z244" s="6" t="n"/>
      <c r="AA244" s="5" t="n"/>
      <c r="AB244" s="6">
        <f>B244&amp;"|"&amp;I244</f>
        <v/>
      </c>
      <c r="AC244">
        <f>IF($B244="","","|"&amp;SUBSTITUTE(TRIM(SUBSTITUTE(SUBSTITUTE(SUBSTITUTE(SUBSTITUTE(SUBSTITUTE(SUBSTITUTE(SUBSTITUTE(SUBSTITUTE(SUBSTITUTE(SUBSTITUTE(SUBSTITUTE(SUBSTITUTE(SUBSTITUTE(SUBSTITUTE(TRIM($B244&amp;""),CHAR(10),"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","|")&amp;"|")</f>
        <v/>
      </c>
      <c r="AD244">
        <f>TRIM($I244&amp;"")</f>
        <v/>
      </c>
    </row>
    <row r="245" ht="24" customHeight="1">
      <c r="A245" s="14" t="n">
        <v>46210</v>
      </c>
      <c r="B245" s="6" t="inlineStr">
        <is>
          <t>10200,10202,10205</t>
        </is>
      </c>
      <c r="C245" s="6" t="n"/>
      <c r="D245" s="6" t="inlineStr">
        <is>
          <t>8 EMBALAGEM</t>
        </is>
      </c>
      <c r="E245" s="6" t="inlineStr">
        <is>
          <t>200306104</t>
        </is>
      </c>
      <c r="F245" s="6" t="inlineStr">
        <is>
          <t>TRAVESSA MAIOR 1000X120X18 MDF - MESA GENOVA</t>
        </is>
      </c>
      <c r="G245" s="6" t="inlineStr">
        <is>
          <t>8 EMBALAGEM</t>
        </is>
      </c>
      <c r="H245" s="6" t="inlineStr">
        <is>
          <t>8 EMBALAGEM</t>
        </is>
      </c>
      <c r="I245" s="4" t="inlineStr">
        <is>
          <t>8 EMBALAGEM</t>
        </is>
      </c>
      <c r="J245" s="4" t="n">
        <v>8</v>
      </c>
      <c r="K245" s="6">
        <f>IF($E245="","",IFERROR(INDEX(#REF!,MATCH($E245,#REF!,0)),IFERROR(INDEX(#REF!,MATCH(VALUE($E245),#REF!,0)),"")))</f>
        <v/>
      </c>
      <c r="L245" s="6">
        <f>IF($E245="","",IFERROR(INDEX(#REF!,MATCH($E245,#REF!,0)),IFERROR(INDEX(#REF!,MATCH(VALUE($E245),#REF!,0)),"")))</f>
        <v/>
      </c>
      <c r="M245" s="6">
        <f>IF(OR($J245="",$L245=""),"",IF($K245="",0,$K245)+$J245*$L245)</f>
        <v/>
      </c>
      <c r="N245" s="6" t="n">
        <v>46210</v>
      </c>
      <c r="O245" s="6" t="n">
        <v>8</v>
      </c>
      <c r="P245" s="6" t="n"/>
      <c r="Q245" s="6" t="n"/>
      <c r="R245" s="6" t="n"/>
      <c r="S245" s="6" t="n"/>
      <c r="T245" s="6">
        <f>IF(OR($J245="",$O245=""),"",$O245/$J245)</f>
        <v/>
      </c>
      <c r="U245" s="6" t="inlineStr">
        <is>
          <t>Concluído</t>
        </is>
      </c>
      <c r="V245" s="6" t="n"/>
      <c r="W245" s="6" t="n"/>
      <c r="X245" s="6" t="n"/>
      <c r="Y245" s="6" t="n"/>
      <c r="Z245" s="6" t="n"/>
      <c r="AA245" s="5" t="n"/>
      <c r="AB245" s="6">
        <f>B245&amp;"|"&amp;I245</f>
        <v/>
      </c>
      <c r="AC245">
        <f>IF($B245="","","|"&amp;SUBSTITUTE(TRIM(SUBSTITUTE(SUBSTITUTE(SUBSTITUTE(SUBSTITUTE(SUBSTITUTE(SUBSTITUTE(SUBSTITUTE(SUBSTITUTE(SUBSTITUTE(SUBSTITUTE(SUBSTITUTE(SUBSTITUTE(SUBSTITUTE(SUBSTITUTE(TRIM($B245&amp;""),CHAR(10),"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","|")&amp;"|")</f>
        <v/>
      </c>
      <c r="AD245">
        <f>TRIM($I245&amp;"")</f>
        <v/>
      </c>
    </row>
    <row r="246" ht="24" customHeight="1">
      <c r="A246" s="14" t="n">
        <v>46210</v>
      </c>
      <c r="B246" s="6" t="inlineStr">
        <is>
          <t>10200,10202,10205</t>
        </is>
      </c>
      <c r="C246" s="6" t="n"/>
      <c r="D246" s="6" t="inlineStr">
        <is>
          <t>8 EMBALAGEM</t>
        </is>
      </c>
      <c r="E246" s="6" t="inlineStr">
        <is>
          <t>200306204</t>
        </is>
      </c>
      <c r="F246" s="6" t="inlineStr">
        <is>
          <t>TAMPO MONTADO 1600X900X45 MDF-TAMPO C/ENGROS R100</t>
        </is>
      </c>
      <c r="G246" s="6" t="inlineStr">
        <is>
          <t>8 EMBALAGEM</t>
        </is>
      </c>
      <c r="H246" s="6" t="inlineStr">
        <is>
          <t>8 EMBALAGEM</t>
        </is>
      </c>
      <c r="I246" s="4" t="inlineStr">
        <is>
          <t>8 EMBALAGEM</t>
        </is>
      </c>
      <c r="J246" s="4" t="n">
        <v>1</v>
      </c>
      <c r="K246" s="6">
        <f>IF($E246="","",IFERROR(INDEX(#REF!,MATCH($E246,#REF!,0)),IFERROR(INDEX(#REF!,MATCH(VALUE($E246),#REF!,0)),"")))</f>
        <v/>
      </c>
      <c r="L246" s="6">
        <f>IF($E246="","",IFERROR(INDEX(#REF!,MATCH($E246,#REF!,0)),IFERROR(INDEX(#REF!,MATCH(VALUE($E246),#REF!,0)),"")))</f>
        <v/>
      </c>
      <c r="M246" s="6">
        <f>IF(OR($J246="",$L246=""),"",IF($K246="",0,$K246)+$J246*$L246)</f>
        <v/>
      </c>
      <c r="N246" s="6" t="n">
        <v>46210</v>
      </c>
      <c r="O246" s="6" t="n">
        <v>1</v>
      </c>
      <c r="P246" s="6" t="n"/>
      <c r="Q246" s="6" t="n"/>
      <c r="R246" s="6" t="n"/>
      <c r="S246" s="6" t="n"/>
      <c r="T246" s="6">
        <f>IF(OR($J246="",$O246=""),"",$O246/$J246)</f>
        <v/>
      </c>
      <c r="U246" s="6" t="inlineStr">
        <is>
          <t>Concluído</t>
        </is>
      </c>
      <c r="V246" s="6" t="n"/>
      <c r="W246" s="6" t="n"/>
      <c r="X246" s="6" t="n"/>
      <c r="Y246" s="6" t="n"/>
      <c r="Z246" s="6" t="n"/>
      <c r="AA246" s="5" t="n"/>
      <c r="AB246" s="6">
        <f>B246&amp;"|"&amp;I246</f>
        <v/>
      </c>
      <c r="AC246">
        <f>IF($B246="","","|"&amp;SUBSTITUTE(TRIM(SUBSTITUTE(SUBSTITUTE(SUBSTITUTE(SUBSTITUTE(SUBSTITUTE(SUBSTITUTE(SUBSTITUTE(SUBSTITUTE(SUBSTITUTE(SUBSTITUTE(SUBSTITUTE(SUBSTITUTE(SUBSTITUTE(SUBSTITUTE(TRIM($B246&amp;""),CHAR(10),"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","|")&amp;"|")</f>
        <v/>
      </c>
      <c r="AD246">
        <f>TRIM($I246&amp;"")</f>
        <v/>
      </c>
    </row>
    <row r="247" ht="24" customHeight="1">
      <c r="A247" s="14" t="n">
        <v>46210</v>
      </c>
      <c r="B247" s="6" t="inlineStr">
        <is>
          <t>10200,10202,10205</t>
        </is>
      </c>
      <c r="C247" s="6" t="n"/>
      <c r="D247" s="6" t="inlineStr">
        <is>
          <t>8 EMBALAGEM</t>
        </is>
      </c>
      <c r="E247" s="6" t="inlineStr">
        <is>
          <t>200306205</t>
        </is>
      </c>
      <c r="F247" s="6" t="inlineStr">
        <is>
          <t>TAMPO MTD 1600X900X45 MDF-TAMPO C/ENGROS R100 C/VD</t>
        </is>
      </c>
      <c r="G247" s="6" t="inlineStr">
        <is>
          <t>8 EMBALAGEM</t>
        </is>
      </c>
      <c r="H247" s="6" t="inlineStr">
        <is>
          <t>8 EMBALAGEM</t>
        </is>
      </c>
      <c r="I247" s="4" t="inlineStr">
        <is>
          <t>8 EMBALAGEM</t>
        </is>
      </c>
      <c r="J247" s="4" t="n">
        <v>3</v>
      </c>
      <c r="K247" s="6">
        <f>IF($E247="","",IFERROR(INDEX(#REF!,MATCH($E247,#REF!,0)),IFERROR(INDEX(#REF!,MATCH(VALUE($E247),#REF!,0)),"")))</f>
        <v/>
      </c>
      <c r="L247" s="6">
        <f>IF($E247="","",IFERROR(INDEX(#REF!,MATCH($E247,#REF!,0)),IFERROR(INDEX(#REF!,MATCH(VALUE($E247),#REF!,0)),"")))</f>
        <v/>
      </c>
      <c r="M247" s="6">
        <f>IF(OR($J247="",$L247=""),"",IF($K247="",0,$K247)+$J247*$L247)</f>
        <v/>
      </c>
      <c r="N247" s="6" t="n">
        <v>46211</v>
      </c>
      <c r="O247" s="6" t="n">
        <v>3</v>
      </c>
      <c r="P247" s="6" t="n"/>
      <c r="Q247" s="6" t="n"/>
      <c r="R247" s="6" t="n"/>
      <c r="S247" s="6" t="n"/>
      <c r="T247" s="6">
        <f>IF(OR($J247="",$O247=""),"",$O247/$J247)</f>
        <v/>
      </c>
      <c r="U247" s="6" t="inlineStr">
        <is>
          <t>Concluído</t>
        </is>
      </c>
      <c r="V247" s="6" t="n"/>
      <c r="W247" s="6" t="n"/>
      <c r="X247" s="6" t="n"/>
      <c r="Y247" s="6" t="n"/>
      <c r="Z247" s="6" t="n"/>
      <c r="AA247" s="5" t="n"/>
      <c r="AB247" s="6">
        <f>B247&amp;"|"&amp;I247</f>
        <v/>
      </c>
      <c r="AC247">
        <f>IF($B247="","","|"&amp;SUBSTITUTE(TRIM(SUBSTITUTE(SUBSTITUTE(SUBSTITUTE(SUBSTITUTE(SUBSTITUTE(SUBSTITUTE(SUBSTITUTE(SUBSTITUTE(SUBSTITUTE(SUBSTITUTE(SUBSTITUTE(SUBSTITUTE(SUBSTITUTE(SUBSTITUTE(TRIM($B247&amp;""),CHAR(10),"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","|")&amp;"|")</f>
        <v/>
      </c>
      <c r="AD247">
        <f>TRIM($I247&amp;"")</f>
        <v/>
      </c>
    </row>
    <row r="248" ht="24" customHeight="1">
      <c r="A248" s="14" t="n">
        <v>46210</v>
      </c>
      <c r="B248" s="6" t="inlineStr">
        <is>
          <t>10200,10202,10205</t>
        </is>
      </c>
      <c r="C248" s="6" t="n"/>
      <c r="D248" s="6" t="inlineStr">
        <is>
          <t>8 EMBALAGEM</t>
        </is>
      </c>
      <c r="E248" s="6" t="inlineStr">
        <is>
          <t>200308101</t>
        </is>
      </c>
      <c r="F248" s="6" t="inlineStr">
        <is>
          <t>TRAVESSA 1200X120X18 MDF - MESA GENOVA 1,80</t>
        </is>
      </c>
      <c r="G248" s="6" t="inlineStr">
        <is>
          <t>8 EMBALAGEM</t>
        </is>
      </c>
      <c r="H248" s="6" t="inlineStr">
        <is>
          <t>8 EMBALAGEM</t>
        </is>
      </c>
      <c r="I248" s="4" t="inlineStr">
        <is>
          <t>8 EMBALAGEM</t>
        </is>
      </c>
      <c r="J248" s="4" t="n">
        <v>4</v>
      </c>
      <c r="K248" s="6">
        <f>IF($E248="","",IFERROR(INDEX(#REF!,MATCH($E248,#REF!,0)),IFERROR(INDEX(#REF!,MATCH(VALUE($E248),#REF!,0)),"")))</f>
        <v/>
      </c>
      <c r="L248" s="6">
        <f>IF($E248="","",IFERROR(INDEX(#REF!,MATCH($E248,#REF!,0)),IFERROR(INDEX(#REF!,MATCH(VALUE($E248),#REF!,0)),"")))</f>
        <v/>
      </c>
      <c r="M248" s="6">
        <f>IF(OR($J248="",$L248=""),"",IF($K248="",0,$K248)+$J248*$L248)</f>
        <v/>
      </c>
      <c r="N248" s="6" t="n">
        <v>46211</v>
      </c>
      <c r="O248" s="6" t="n">
        <v>4</v>
      </c>
      <c r="P248" s="6" t="n"/>
      <c r="Q248" s="6" t="n"/>
      <c r="R248" s="6" t="n"/>
      <c r="S248" s="6" t="n"/>
      <c r="T248" s="6">
        <f>IF(OR($J248="",$O248=""),"",$O248/$J248)</f>
        <v/>
      </c>
      <c r="U248" s="6" t="inlineStr">
        <is>
          <t>Concluído</t>
        </is>
      </c>
      <c r="V248" s="6" t="n"/>
      <c r="W248" s="6" t="n"/>
      <c r="X248" s="6" t="n"/>
      <c r="Y248" s="6" t="n"/>
      <c r="Z248" s="6" t="n"/>
      <c r="AA248" s="5" t="n"/>
      <c r="AB248" s="6">
        <f>B248&amp;"|"&amp;I248</f>
        <v/>
      </c>
      <c r="AC248">
        <f>IF($B248="","","|"&amp;SUBSTITUTE(TRIM(SUBSTITUTE(SUBSTITUTE(SUBSTITUTE(SUBSTITUTE(SUBSTITUTE(SUBSTITUTE(SUBSTITUTE(SUBSTITUTE(SUBSTITUTE(SUBSTITUTE(SUBSTITUTE(SUBSTITUTE(SUBSTITUTE(SUBSTITUTE(TRIM($B248&amp;""),CHAR(10),"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","|")&amp;"|")</f>
        <v/>
      </c>
      <c r="AD248">
        <f>TRIM($I248&amp;"")</f>
        <v/>
      </c>
    </row>
    <row r="249" ht="24" customHeight="1">
      <c r="A249" s="14" t="n">
        <v>46210</v>
      </c>
      <c r="B249" s="6" t="inlineStr">
        <is>
          <t>10200,10202,10205</t>
        </is>
      </c>
      <c r="C249" s="6" t="n"/>
      <c r="D249" s="6" t="inlineStr">
        <is>
          <t>8 EMBALAGEM</t>
        </is>
      </c>
      <c r="E249" s="6" t="inlineStr">
        <is>
          <t>200308204</t>
        </is>
      </c>
      <c r="F249" s="6" t="inlineStr">
        <is>
          <t>TAMPO MONTADO 1800X900X45 MDF-TAMPO C/ENGROS R100</t>
        </is>
      </c>
      <c r="G249" s="6" t="inlineStr">
        <is>
          <t>8 EMBALAGEM</t>
        </is>
      </c>
      <c r="H249" s="6" t="inlineStr">
        <is>
          <t>8 EMBALAGEM</t>
        </is>
      </c>
      <c r="I249" s="4" t="inlineStr">
        <is>
          <t>8 EMBALAGEM</t>
        </is>
      </c>
      <c r="J249" s="4" t="n">
        <v>1</v>
      </c>
      <c r="K249" s="6">
        <f>IF($E249="","",IFERROR(INDEX(#REF!,MATCH($E249,#REF!,0)),IFERROR(INDEX(#REF!,MATCH(VALUE($E249),#REF!,0)),"")))</f>
        <v/>
      </c>
      <c r="L249" s="6">
        <f>IF($E249="","",IFERROR(INDEX(#REF!,MATCH($E249,#REF!,0)),IFERROR(INDEX(#REF!,MATCH(VALUE($E249),#REF!,0)),"")))</f>
        <v/>
      </c>
      <c r="M249" s="6">
        <f>IF(OR($J249="",$L249=""),"",IF($K249="",0,$K249)+$J249*$L249)</f>
        <v/>
      </c>
      <c r="N249" s="6" t="n">
        <v>46211</v>
      </c>
      <c r="O249" s="6" t="n">
        <v>1</v>
      </c>
      <c r="P249" s="6" t="n"/>
      <c r="Q249" s="6" t="n"/>
      <c r="R249" s="6" t="n"/>
      <c r="S249" s="6" t="n"/>
      <c r="T249" s="6">
        <f>IF(OR($J249="",$O249=""),"",$O249/$J249)</f>
        <v/>
      </c>
      <c r="U249" s="6" t="inlineStr">
        <is>
          <t>Concluído</t>
        </is>
      </c>
      <c r="V249" s="6" t="n"/>
      <c r="W249" s="6" t="n"/>
      <c r="X249" s="6" t="n"/>
      <c r="Y249" s="6" t="n"/>
      <c r="Z249" s="6" t="n"/>
      <c r="AA249" s="5" t="n"/>
      <c r="AB249" s="6">
        <f>B249&amp;"|"&amp;I249</f>
        <v/>
      </c>
      <c r="AC249">
        <f>IF($B249="","","|"&amp;SUBSTITUTE(TRIM(SUBSTITUTE(SUBSTITUTE(SUBSTITUTE(SUBSTITUTE(SUBSTITUTE(SUBSTITUTE(SUBSTITUTE(SUBSTITUTE(SUBSTITUTE(SUBSTITUTE(SUBSTITUTE(SUBSTITUTE(SUBSTITUTE(SUBSTITUTE(TRIM($B249&amp;""),CHAR(10),"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","|")&amp;"|")</f>
        <v/>
      </c>
      <c r="AD249">
        <f>TRIM($I249&amp;"")</f>
        <v/>
      </c>
    </row>
    <row r="250" ht="24" customHeight="1">
      <c r="A250" s="14" t="n">
        <v>46210</v>
      </c>
      <c r="B250" s="6" t="inlineStr">
        <is>
          <t>10200,10202,10205</t>
        </is>
      </c>
      <c r="C250" s="6" t="n"/>
      <c r="D250" s="6" t="inlineStr">
        <is>
          <t>8 EMBALAGEM</t>
        </is>
      </c>
      <c r="E250" s="6" t="inlineStr">
        <is>
          <t>200308205</t>
        </is>
      </c>
      <c r="F250" s="6" t="inlineStr">
        <is>
          <t>TAMPO MTD 1800X900X45 MDF-TAMPO C/ENGROS R100 C/VD</t>
        </is>
      </c>
      <c r="G250" s="6" t="inlineStr">
        <is>
          <t>8 EMBALAGEM</t>
        </is>
      </c>
      <c r="H250" s="6" t="inlineStr">
        <is>
          <t>8 EMBALAGEM</t>
        </is>
      </c>
      <c r="I250" s="4" t="inlineStr">
        <is>
          <t>8 EMBALAGEM</t>
        </is>
      </c>
      <c r="J250" s="4" t="n">
        <v>1</v>
      </c>
      <c r="K250" s="6">
        <f>IF($E250="","",IFERROR(INDEX(#REF!,MATCH($E250,#REF!,0)),IFERROR(INDEX(#REF!,MATCH(VALUE($E250),#REF!,0)),"")))</f>
        <v/>
      </c>
      <c r="L250" s="6">
        <f>IF($E250="","",IFERROR(INDEX(#REF!,MATCH($E250,#REF!,0)),IFERROR(INDEX(#REF!,MATCH(VALUE($E250),#REF!,0)),"")))</f>
        <v/>
      </c>
      <c r="M250" s="6">
        <f>IF(OR($J250="",$L250=""),"",IF($K250="",0,$K250)+$J250*$L250)</f>
        <v/>
      </c>
      <c r="N250" s="6" t="n">
        <v>46211</v>
      </c>
      <c r="O250" s="6" t="n">
        <v>1</v>
      </c>
      <c r="P250" s="6" t="n"/>
      <c r="Q250" s="6" t="n"/>
      <c r="R250" s="6" t="n"/>
      <c r="S250" s="6" t="n"/>
      <c r="T250" s="6">
        <f>IF(OR($J250="",$O250=""),"",$O250/$J250)</f>
        <v/>
      </c>
      <c r="U250" s="6" t="inlineStr">
        <is>
          <t>Concluído</t>
        </is>
      </c>
      <c r="V250" s="6" t="n"/>
      <c r="W250" s="6" t="n"/>
      <c r="X250" s="6" t="n"/>
      <c r="Y250" s="6" t="n"/>
      <c r="Z250" s="6" t="n"/>
      <c r="AA250" s="5" t="n"/>
      <c r="AB250" s="6">
        <f>B250&amp;"|"&amp;I250</f>
        <v/>
      </c>
      <c r="AC250">
        <f>IF($B250="","","|"&amp;SUBSTITUTE(TRIM(SUBSTITUTE(SUBSTITUTE(SUBSTITUTE(SUBSTITUTE(SUBSTITUTE(SUBSTITUTE(SUBSTITUTE(SUBSTITUTE(SUBSTITUTE(SUBSTITUTE(SUBSTITUTE(SUBSTITUTE(SUBSTITUTE(SUBSTITUTE(TRIM($B250&amp;""),CHAR(10),"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","|")&amp;"|")</f>
        <v/>
      </c>
      <c r="AD250">
        <f>TRIM($I250&amp;"")</f>
        <v/>
      </c>
    </row>
    <row r="251" ht="24" customHeight="1">
      <c r="A251" s="14" t="n">
        <v>46210</v>
      </c>
      <c r="B251" s="6" t="inlineStr">
        <is>
          <t>10200,10202,10205</t>
        </is>
      </c>
      <c r="C251" s="6" t="n"/>
      <c r="D251" s="6" t="inlineStr">
        <is>
          <t>8 EMBALAGEM</t>
        </is>
      </c>
      <c r="E251" s="6" t="inlineStr">
        <is>
          <t>20033301</t>
        </is>
      </c>
      <c r="F251" s="6" t="inlineStr">
        <is>
          <t>TRAV.MAIOR 980X65(135)X15 MDF-TAMPO AMST.1,03X1,03</t>
        </is>
      </c>
      <c r="G251" s="6" t="inlineStr">
        <is>
          <t>8 EMBALAGEM</t>
        </is>
      </c>
      <c r="H251" s="6" t="inlineStr">
        <is>
          <t>8 EMBALAGEM</t>
        </is>
      </c>
      <c r="I251" s="4" t="inlineStr">
        <is>
          <t>8 EMBALAGEM</t>
        </is>
      </c>
      <c r="J251" s="4" t="n">
        <v>2</v>
      </c>
      <c r="K251" s="6">
        <f>IF($E251="","",IFERROR(INDEX(#REF!,MATCH($E251,#REF!,0)),IFERROR(INDEX(#REF!,MATCH(VALUE($E251),#REF!,0)),"")))</f>
        <v/>
      </c>
      <c r="L251" s="6">
        <f>IF($E251="","",IFERROR(INDEX(#REF!,MATCH($E251,#REF!,0)),IFERROR(INDEX(#REF!,MATCH(VALUE($E251),#REF!,0)),"")))</f>
        <v/>
      </c>
      <c r="M251" s="6">
        <f>IF(OR($J251="",$L251=""),"",IF($K251="",0,$K251)+$J251*$L251)</f>
        <v/>
      </c>
      <c r="N251" s="6" t="n">
        <v>46211</v>
      </c>
      <c r="O251" s="6" t="n">
        <v>2</v>
      </c>
      <c r="P251" s="6" t="n"/>
      <c r="Q251" s="6" t="n"/>
      <c r="R251" s="6" t="n"/>
      <c r="S251" s="6" t="n"/>
      <c r="T251" s="6">
        <f>IF(OR($J251="",$O251=""),"",$O251/$J251)</f>
        <v/>
      </c>
      <c r="U251" s="6" t="inlineStr">
        <is>
          <t>Concluído</t>
        </is>
      </c>
      <c r="V251" s="6" t="n"/>
      <c r="W251" s="6" t="n"/>
      <c r="X251" s="6" t="n"/>
      <c r="Y251" s="6" t="n"/>
      <c r="Z251" s="6" t="n"/>
      <c r="AA251" s="5" t="n"/>
      <c r="AB251" s="6">
        <f>B251&amp;"|"&amp;I251</f>
        <v/>
      </c>
      <c r="AC251">
        <f>IF($B251="","","|"&amp;SUBSTITUTE(TRIM(SUBSTITUTE(SUBSTITUTE(SUBSTITUTE(SUBSTITUTE(SUBSTITUTE(SUBSTITUTE(SUBSTITUTE(SUBSTITUTE(SUBSTITUTE(SUBSTITUTE(SUBSTITUTE(SUBSTITUTE(SUBSTITUTE(SUBSTITUTE(TRIM($B251&amp;""),CHAR(10),"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","|")&amp;"|")</f>
        <v/>
      </c>
      <c r="AD251">
        <f>TRIM($I251&amp;"")</f>
        <v/>
      </c>
    </row>
    <row r="252" ht="24" customHeight="1">
      <c r="A252" s="14" t="n">
        <v>46210</v>
      </c>
      <c r="B252" s="6" t="inlineStr">
        <is>
          <t>10200,10202,10205</t>
        </is>
      </c>
      <c r="C252" s="6" t="n"/>
      <c r="D252" s="6" t="inlineStr">
        <is>
          <t>8 EMBALAGEM</t>
        </is>
      </c>
      <c r="E252" s="6" t="inlineStr">
        <is>
          <t>20033302</t>
        </is>
      </c>
      <c r="F252" s="6" t="inlineStr">
        <is>
          <t>TRAV. MENOR 850X65X15 MDF - TAMPO AMST. 1,03X1,03</t>
        </is>
      </c>
      <c r="G252" s="6" t="inlineStr">
        <is>
          <t>8 EMBALAGEM</t>
        </is>
      </c>
      <c r="H252" s="6" t="inlineStr">
        <is>
          <t>8 EMBALAGEM</t>
        </is>
      </c>
      <c r="I252" s="4" t="inlineStr">
        <is>
          <t>8 EMBALAGEM</t>
        </is>
      </c>
      <c r="J252" s="4" t="n">
        <v>2</v>
      </c>
      <c r="K252" s="6">
        <f>IF($E252="","",IFERROR(INDEX(#REF!,MATCH($E252,#REF!,0)),IFERROR(INDEX(#REF!,MATCH(VALUE($E252),#REF!,0)),"")))</f>
        <v/>
      </c>
      <c r="L252" s="6">
        <f>IF($E252="","",IFERROR(INDEX(#REF!,MATCH($E252,#REF!,0)),IFERROR(INDEX(#REF!,MATCH(VALUE($E252),#REF!,0)),"")))</f>
        <v/>
      </c>
      <c r="M252" s="6">
        <f>IF(OR($J252="",$L252=""),"",IF($K252="",0,$K252)+$J252*$L252)</f>
        <v/>
      </c>
      <c r="N252" s="6" t="n">
        <v>46211</v>
      </c>
      <c r="O252" s="6" t="n">
        <v>2</v>
      </c>
      <c r="P252" s="6" t="n"/>
      <c r="Q252" s="6" t="n"/>
      <c r="R252" s="6" t="n"/>
      <c r="S252" s="6" t="n"/>
      <c r="T252" s="6">
        <f>IF(OR($J252="",$O252=""),"",$O252/$J252)</f>
        <v/>
      </c>
      <c r="U252" s="6" t="inlineStr">
        <is>
          <t>Concluído</t>
        </is>
      </c>
      <c r="V252" s="6" t="n"/>
      <c r="W252" s="6" t="n"/>
      <c r="X252" s="6" t="n"/>
      <c r="Y252" s="6" t="n"/>
      <c r="Z252" s="6" t="n"/>
      <c r="AA252" s="5" t="n"/>
      <c r="AB252" s="6">
        <f>B252&amp;"|"&amp;I252</f>
        <v/>
      </c>
      <c r="AC252">
        <f>IF($B252="","","|"&amp;SUBSTITUTE(TRIM(SUBSTITUTE(SUBSTITUTE(SUBSTITUTE(SUBSTITUTE(SUBSTITUTE(SUBSTITUTE(SUBSTITUTE(SUBSTITUTE(SUBSTITUTE(SUBSTITUTE(SUBSTITUTE(SUBSTITUTE(SUBSTITUTE(SUBSTITUTE(TRIM($B252&amp;""),CHAR(10),"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","|")&amp;"|")</f>
        <v/>
      </c>
      <c r="AD252">
        <f>TRIM($I252&amp;"")</f>
        <v/>
      </c>
    </row>
    <row r="253" ht="24" customHeight="1">
      <c r="A253" s="14" t="n">
        <v>46210</v>
      </c>
      <c r="B253" s="6" t="inlineStr">
        <is>
          <t>10200,10202,10205</t>
        </is>
      </c>
      <c r="C253" s="6" t="n"/>
      <c r="D253" s="6" t="inlineStr">
        <is>
          <t>8 EMBALAGEM</t>
        </is>
      </c>
      <c r="E253" s="6" t="inlineStr">
        <is>
          <t>20033303</t>
        </is>
      </c>
      <c r="F253" s="6" t="inlineStr">
        <is>
          <t>MOLDURA 1030X515X15 MDF - TAMPO AMST. 1,03X1,03</t>
        </is>
      </c>
      <c r="G253" s="6" t="inlineStr">
        <is>
          <t>8 EMBALAGEM</t>
        </is>
      </c>
      <c r="H253" s="6" t="inlineStr">
        <is>
          <t>8 EMBALAGEM</t>
        </is>
      </c>
      <c r="I253" s="4" t="inlineStr">
        <is>
          <t>8 EMBALAGEM</t>
        </is>
      </c>
      <c r="J253" s="4" t="n">
        <v>2</v>
      </c>
      <c r="K253" s="6">
        <f>IF($E253="","",IFERROR(INDEX(#REF!,MATCH($E253,#REF!,0)),IFERROR(INDEX(#REF!,MATCH(VALUE($E253),#REF!,0)),"")))</f>
        <v/>
      </c>
      <c r="L253" s="6">
        <f>IF($E253="","",IFERROR(INDEX(#REF!,MATCH($E253,#REF!,0)),IFERROR(INDEX(#REF!,MATCH(VALUE($E253),#REF!,0)),"")))</f>
        <v/>
      </c>
      <c r="M253" s="6">
        <f>IF(OR($J253="",$L253=""),"",IF($K253="",0,$K253)+$J253*$L253)</f>
        <v/>
      </c>
      <c r="N253" s="6" t="n">
        <v>46211</v>
      </c>
      <c r="O253" s="6" t="n">
        <v>2</v>
      </c>
      <c r="P253" s="6" t="n"/>
      <c r="Q253" s="6" t="n"/>
      <c r="R253" s="6" t="n"/>
      <c r="S253" s="6" t="n"/>
      <c r="T253" s="6">
        <f>IF(OR($J253="",$O253=""),"",$O253/$J253)</f>
        <v/>
      </c>
      <c r="U253" s="6" t="inlineStr">
        <is>
          <t>Concluído</t>
        </is>
      </c>
      <c r="V253" s="6" t="n"/>
      <c r="W253" s="6" t="n"/>
      <c r="X253" s="6" t="n"/>
      <c r="Y253" s="6" t="n"/>
      <c r="Z253" s="6" t="n"/>
      <c r="AA253" s="5" t="n"/>
      <c r="AB253" s="6">
        <f>B253&amp;"|"&amp;I253</f>
        <v/>
      </c>
      <c r="AC253">
        <f>IF($B253="","","|"&amp;SUBSTITUTE(TRIM(SUBSTITUTE(SUBSTITUTE(SUBSTITUTE(SUBSTITUTE(SUBSTITUTE(SUBSTITUTE(SUBSTITUTE(SUBSTITUTE(SUBSTITUTE(SUBSTITUTE(SUBSTITUTE(SUBSTITUTE(SUBSTITUTE(SUBSTITUTE(TRIM($B253&amp;""),CHAR(10),"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","|")&amp;"|")</f>
        <v/>
      </c>
      <c r="AD253">
        <f>TRIM($I253&amp;"")</f>
        <v/>
      </c>
    </row>
    <row r="254" ht="24" customHeight="1">
      <c r="A254" s="14" t="n">
        <v>46210</v>
      </c>
      <c r="B254" s="6" t="inlineStr">
        <is>
          <t>10200,10202,10205</t>
        </is>
      </c>
      <c r="C254" s="6" t="n"/>
      <c r="D254" s="6" t="inlineStr">
        <is>
          <t>8 EMBALAGEM</t>
        </is>
      </c>
      <c r="E254" s="6" t="inlineStr">
        <is>
          <t>20033304</t>
        </is>
      </c>
      <c r="F254" s="6" t="inlineStr">
        <is>
          <t>TAMPO 1030X1030X15 MDF - TAMPO AMST. 1,03X1,03</t>
        </is>
      </c>
      <c r="G254" s="6" t="inlineStr">
        <is>
          <t>8 EMBALAGEM</t>
        </is>
      </c>
      <c r="H254" s="6" t="inlineStr">
        <is>
          <t>8 EMBALAGEM</t>
        </is>
      </c>
      <c r="I254" s="4" t="inlineStr">
        <is>
          <t>8 EMBALAGEM</t>
        </is>
      </c>
      <c r="J254" s="4" t="n">
        <v>1</v>
      </c>
      <c r="K254" s="6">
        <f>IF($E254="","",IFERROR(INDEX(#REF!,MATCH($E254,#REF!,0)),IFERROR(INDEX(#REF!,MATCH(VALUE($E254),#REF!,0)),"")))</f>
        <v/>
      </c>
      <c r="L254" s="6">
        <f>IF($E254="","",IFERROR(INDEX(#REF!,MATCH($E254,#REF!,0)),IFERROR(INDEX(#REF!,MATCH(VALUE($E254),#REF!,0)),"")))</f>
        <v/>
      </c>
      <c r="M254" s="6">
        <f>IF(OR($J254="",$L254=""),"",IF($K254="",0,$K254)+$J254*$L254)</f>
        <v/>
      </c>
      <c r="N254" s="6" t="n">
        <v>46211</v>
      </c>
      <c r="O254" s="6" t="n">
        <v>1</v>
      </c>
      <c r="P254" s="6" t="n"/>
      <c r="Q254" s="6" t="n"/>
      <c r="R254" s="6" t="n"/>
      <c r="S254" s="6" t="n"/>
      <c r="T254" s="6">
        <f>IF(OR($J254="",$O254=""),"",$O254/$J254)</f>
        <v/>
      </c>
      <c r="U254" s="6" t="inlineStr">
        <is>
          <t>Concluído</t>
        </is>
      </c>
      <c r="V254" s="6" t="n"/>
      <c r="W254" s="6" t="n"/>
      <c r="X254" s="6" t="n"/>
      <c r="Y254" s="6" t="n"/>
      <c r="Z254" s="6" t="n"/>
      <c r="AA254" s="5" t="n"/>
      <c r="AB254" s="6">
        <f>B254&amp;"|"&amp;I254</f>
        <v/>
      </c>
      <c r="AC254">
        <f>IF($B254="","","|"&amp;SUBSTITUTE(TRIM(SUBSTITUTE(SUBSTITUTE(SUBSTITUTE(SUBSTITUTE(SUBSTITUTE(SUBSTITUTE(SUBSTITUTE(SUBSTITUTE(SUBSTITUTE(SUBSTITUTE(SUBSTITUTE(SUBSTITUTE(SUBSTITUTE(SUBSTITUTE(TRIM($B254&amp;""),CHAR(10),"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","|")&amp;"|")</f>
        <v/>
      </c>
      <c r="AD254">
        <f>TRIM($I254&amp;"")</f>
        <v/>
      </c>
    </row>
    <row r="255" ht="24" customHeight="1">
      <c r="A255" s="14" t="n">
        <v>46210</v>
      </c>
      <c r="B255" s="6" t="inlineStr">
        <is>
          <t>10200,10202,10205</t>
        </is>
      </c>
      <c r="C255" s="6" t="n"/>
      <c r="D255" s="6" t="inlineStr">
        <is>
          <t>8 EMBALAGEM</t>
        </is>
      </c>
      <c r="E255" s="6" t="inlineStr">
        <is>
          <t>1005009</t>
        </is>
      </c>
      <c r="F255" s="6" t="inlineStr">
        <is>
          <t>MESA DE CABECEIRA MALAGA</t>
        </is>
      </c>
      <c r="G255" s="6" t="inlineStr">
        <is>
          <t>8 EMBALAGEM</t>
        </is>
      </c>
      <c r="H255" s="6" t="inlineStr">
        <is>
          <t>8 EMBALAGEM</t>
        </is>
      </c>
      <c r="I255" s="4" t="inlineStr">
        <is>
          <t>8 EMBALAGEM</t>
        </is>
      </c>
      <c r="J255" s="4" t="n">
        <v>4</v>
      </c>
      <c r="K255" s="6">
        <f>IF($E255="","",IFERROR(INDEX(#REF!,MATCH($E255,#REF!,0)),IFERROR(INDEX(#REF!,MATCH(VALUE($E255),#REF!,0)),"")))</f>
        <v/>
      </c>
      <c r="L255" s="6">
        <f>IF($E255="","",IFERROR(INDEX(#REF!,MATCH($E255,#REF!,0)),IFERROR(INDEX(#REF!,MATCH(VALUE($E255),#REF!,0)),"")))</f>
        <v/>
      </c>
      <c r="M255" s="6">
        <f>IF(OR($J255="",$L255=""),"",IF($K255="",0,$K255)+$J255*$L255)</f>
        <v/>
      </c>
      <c r="N255" s="6" t="n">
        <v>46211</v>
      </c>
      <c r="O255" s="6" t="n">
        <v>4</v>
      </c>
      <c r="P255" s="6" t="n"/>
      <c r="Q255" s="6" t="n"/>
      <c r="R255" s="6" t="n"/>
      <c r="S255" s="6" t="n"/>
      <c r="T255" s="6">
        <f>IF(OR($J255="",$O255=""),"",$O255/$J255)</f>
        <v/>
      </c>
      <c r="U255" s="6" t="inlineStr">
        <is>
          <t>Concluído</t>
        </is>
      </c>
      <c r="V255" s="6" t="n"/>
      <c r="W255" s="6" t="n"/>
      <c r="X255" s="6" t="n"/>
      <c r="Y255" s="6" t="n"/>
      <c r="Z255" s="6" t="n"/>
      <c r="AA255" s="5" t="n"/>
      <c r="AB255" s="6">
        <f>B255&amp;"|"&amp;I255</f>
        <v/>
      </c>
      <c r="AC255">
        <f>IF($B255="","","|"&amp;SUBSTITUTE(TRIM(SUBSTITUTE(SUBSTITUTE(SUBSTITUTE(SUBSTITUTE(SUBSTITUTE(SUBSTITUTE(SUBSTITUTE(SUBSTITUTE(SUBSTITUTE(SUBSTITUTE(SUBSTITUTE(SUBSTITUTE(SUBSTITUTE(SUBSTITUTE(TRIM($B255&amp;""),CHAR(10),"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","|")&amp;"|")</f>
        <v/>
      </c>
      <c r="AD255">
        <f>TRIM($I255&amp;"")</f>
        <v/>
      </c>
    </row>
    <row r="256" ht="24" customHeight="1">
      <c r="A256" s="14" t="n">
        <v>46210</v>
      </c>
      <c r="B256" s="6" t="inlineStr">
        <is>
          <t>10200,10202,10205</t>
        </is>
      </c>
      <c r="C256" s="6" t="n"/>
      <c r="D256" s="6" t="inlineStr">
        <is>
          <t>8 EMBALAGEM</t>
        </is>
      </c>
      <c r="E256" s="6" t="inlineStr">
        <is>
          <t>2001901</t>
        </is>
      </c>
      <c r="F256" s="6" t="inlineStr">
        <is>
          <t>BASE SANTIAGO DUPLA</t>
        </is>
      </c>
      <c r="G256" s="6" t="inlineStr">
        <is>
          <t>8 EMBALAGEM</t>
        </is>
      </c>
      <c r="H256" s="6" t="inlineStr">
        <is>
          <t>8 EMBALAGEM</t>
        </is>
      </c>
      <c r="I256" s="4" t="inlineStr">
        <is>
          <t>8 EMBALAGEM</t>
        </is>
      </c>
      <c r="J256" s="4" t="n">
        <v>5</v>
      </c>
      <c r="K256" s="6">
        <f>IF($E256="","",IFERROR(INDEX(#REF!,MATCH($E256,#REF!,0)),IFERROR(INDEX(#REF!,MATCH(VALUE($E256),#REF!,0)),"")))</f>
        <v/>
      </c>
      <c r="L256" s="6">
        <f>IF($E256="","",IFERROR(INDEX(#REF!,MATCH($E256,#REF!,0)),IFERROR(INDEX(#REF!,MATCH(VALUE($E256),#REF!,0)),"")))</f>
        <v/>
      </c>
      <c r="M256" s="6">
        <f>IF(OR($J256="",$L256=""),"",IF($K256="",0,$K256)+$J256*$L256)</f>
        <v/>
      </c>
      <c r="N256" s="6" t="n">
        <v>46211</v>
      </c>
      <c r="O256" s="6" t="n">
        <v>5</v>
      </c>
      <c r="P256" s="6" t="n"/>
      <c r="Q256" s="6" t="n"/>
      <c r="R256" s="6" t="n"/>
      <c r="S256" s="6" t="n"/>
      <c r="T256" s="6">
        <f>IF(OR($J256="",$O256=""),"",$O256/$J256)</f>
        <v/>
      </c>
      <c r="U256" s="6" t="inlineStr">
        <is>
          <t>Concluído</t>
        </is>
      </c>
      <c r="V256" s="6" t="n"/>
      <c r="W256" s="6" t="n"/>
      <c r="X256" s="6" t="n"/>
      <c r="Y256" s="6" t="n"/>
      <c r="Z256" s="6" t="n"/>
      <c r="AA256" s="5" t="n"/>
      <c r="AB256" s="6">
        <f>B256&amp;"|"&amp;I256</f>
        <v/>
      </c>
      <c r="AC256">
        <f>IF($B256="","","|"&amp;SUBSTITUTE(TRIM(SUBSTITUTE(SUBSTITUTE(SUBSTITUTE(SUBSTITUTE(SUBSTITUTE(SUBSTITUTE(SUBSTITUTE(SUBSTITUTE(SUBSTITUTE(SUBSTITUTE(SUBSTITUTE(SUBSTITUTE(SUBSTITUTE(SUBSTITUTE(TRIM($B256&amp;""),CHAR(10),"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","|")&amp;"|")</f>
        <v/>
      </c>
      <c r="AD256">
        <f>TRIM($I256&amp;"")</f>
        <v/>
      </c>
    </row>
    <row r="257" ht="24" customHeight="1">
      <c r="A257" s="14" t="n">
        <v>46210</v>
      </c>
      <c r="B257" s="6" t="inlineStr">
        <is>
          <t>10200,10202,10205</t>
        </is>
      </c>
      <c r="C257" s="6" t="n"/>
      <c r="D257" s="6" t="inlineStr">
        <is>
          <t>8 EMBALAGEM</t>
        </is>
      </c>
      <c r="E257" s="6" t="inlineStr">
        <is>
          <t>2001961</t>
        </is>
      </c>
      <c r="F257" s="6" t="inlineStr">
        <is>
          <t>BASE SANTIAGO QUADRADA</t>
        </is>
      </c>
      <c r="G257" s="6" t="inlineStr">
        <is>
          <t>8 EMBALAGEM</t>
        </is>
      </c>
      <c r="H257" s="6" t="inlineStr">
        <is>
          <t>8 EMBALAGEM</t>
        </is>
      </c>
      <c r="I257" s="4" t="inlineStr">
        <is>
          <t>8 EMBALAGEM</t>
        </is>
      </c>
      <c r="J257" s="4" t="n">
        <v>3</v>
      </c>
      <c r="K257" s="6">
        <f>IF($E257="","",IFERROR(INDEX(#REF!,MATCH($E257,#REF!,0)),IFERROR(INDEX(#REF!,MATCH(VALUE($E257),#REF!,0)),"")))</f>
        <v/>
      </c>
      <c r="L257" s="6">
        <f>IF($E257="","",IFERROR(INDEX(#REF!,MATCH($E257,#REF!,0)),IFERROR(INDEX(#REF!,MATCH(VALUE($E257),#REF!,0)),"")))</f>
        <v/>
      </c>
      <c r="M257" s="6">
        <f>IF(OR($J257="",$L257=""),"",IF($K257="",0,$K257)+$J257*$L257)</f>
        <v/>
      </c>
      <c r="N257" s="6" t="n">
        <v>46211</v>
      </c>
      <c r="O257" s="6" t="n">
        <v>3</v>
      </c>
      <c r="P257" s="6" t="n"/>
      <c r="Q257" s="6" t="n"/>
      <c r="R257" s="6" t="n"/>
      <c r="S257" s="6" t="n"/>
      <c r="T257" s="6">
        <f>IF(OR($J257="",$O257=""),"",$O257/$J257)</f>
        <v/>
      </c>
      <c r="U257" s="6" t="inlineStr">
        <is>
          <t>Concluído</t>
        </is>
      </c>
      <c r="V257" s="6" t="n"/>
      <c r="W257" s="6" t="n"/>
      <c r="X257" s="6" t="n"/>
      <c r="Y257" s="6" t="n"/>
      <c r="Z257" s="6" t="n"/>
      <c r="AA257" s="5" t="n"/>
      <c r="AB257" s="6">
        <f>B257&amp;"|"&amp;I257</f>
        <v/>
      </c>
      <c r="AC257">
        <f>IF($B257="","","|"&amp;SUBSTITUTE(TRIM(SUBSTITUTE(SUBSTITUTE(SUBSTITUTE(SUBSTITUTE(SUBSTITUTE(SUBSTITUTE(SUBSTITUTE(SUBSTITUTE(SUBSTITUTE(SUBSTITUTE(SUBSTITUTE(SUBSTITUTE(SUBSTITUTE(SUBSTITUTE(TRIM($B257&amp;""),CHAR(10),"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","|")&amp;"|")</f>
        <v/>
      </c>
      <c r="AD257">
        <f>TRIM($I257&amp;"")</f>
        <v/>
      </c>
    </row>
    <row r="258" ht="24" customHeight="1">
      <c r="A258" s="14" t="n">
        <v>46210</v>
      </c>
      <c r="B258" s="6" t="inlineStr">
        <is>
          <t>10200,10202,10205</t>
        </is>
      </c>
      <c r="C258" s="6" t="n"/>
      <c r="D258" s="6" t="inlineStr">
        <is>
          <t>8 EMBALAGEM</t>
        </is>
      </c>
      <c r="E258" s="6" t="inlineStr">
        <is>
          <t>2002001</t>
        </is>
      </c>
      <c r="F258" s="6" t="inlineStr">
        <is>
          <t>BASE DUBAI 1,60X0,90 VOL 1/2</t>
        </is>
      </c>
      <c r="G258" s="6" t="inlineStr">
        <is>
          <t>8 EMBALAGEM</t>
        </is>
      </c>
      <c r="H258" s="6" t="inlineStr">
        <is>
          <t>8 EMBALAGEM</t>
        </is>
      </c>
      <c r="I258" s="4" t="inlineStr">
        <is>
          <t>8 EMBALAGEM</t>
        </is>
      </c>
      <c r="J258" s="4" t="n">
        <v>6</v>
      </c>
      <c r="K258" s="6">
        <f>IF($E258="","",IFERROR(INDEX(#REF!,MATCH($E258,#REF!,0)),IFERROR(INDEX(#REF!,MATCH(VALUE($E258),#REF!,0)),"")))</f>
        <v/>
      </c>
      <c r="L258" s="6">
        <f>IF($E258="","",IFERROR(INDEX(#REF!,MATCH($E258,#REF!,0)),IFERROR(INDEX(#REF!,MATCH(VALUE($E258),#REF!,0)),"")))</f>
        <v/>
      </c>
      <c r="M258" s="6">
        <f>IF(OR($J258="",$L258=""),"",IF($K258="",0,$K258)+$J258*$L258)</f>
        <v/>
      </c>
      <c r="N258" s="6" t="n">
        <v>46211</v>
      </c>
      <c r="O258" s="6" t="n">
        <v>6</v>
      </c>
      <c r="P258" s="6" t="n"/>
      <c r="Q258" s="6" t="n"/>
      <c r="R258" s="6" t="n"/>
      <c r="S258" s="6" t="n"/>
      <c r="T258" s="6">
        <f>IF(OR($J258="",$O258=""),"",$O258/$J258)</f>
        <v/>
      </c>
      <c r="U258" s="6" t="inlineStr">
        <is>
          <t>Concluído</t>
        </is>
      </c>
      <c r="V258" s="6" t="n"/>
      <c r="W258" s="6" t="n"/>
      <c r="X258" s="6" t="n"/>
      <c r="Y258" s="6" t="n"/>
      <c r="Z258" s="6" t="n"/>
      <c r="AA258" s="5" t="n"/>
      <c r="AB258" s="6">
        <f>B258&amp;"|"&amp;I258</f>
        <v/>
      </c>
      <c r="AC258">
        <f>IF($B258="","","|"&amp;SUBSTITUTE(TRIM(SUBSTITUTE(SUBSTITUTE(SUBSTITUTE(SUBSTITUTE(SUBSTITUTE(SUBSTITUTE(SUBSTITUTE(SUBSTITUTE(SUBSTITUTE(SUBSTITUTE(SUBSTITUTE(SUBSTITUTE(SUBSTITUTE(SUBSTITUTE(TRIM($B258&amp;""),CHAR(10),"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","|")&amp;"|")</f>
        <v/>
      </c>
      <c r="AD258">
        <f>TRIM($I258&amp;"")</f>
        <v/>
      </c>
    </row>
    <row r="259" ht="24" customHeight="1">
      <c r="A259" s="14" t="n">
        <v>46210</v>
      </c>
      <c r="B259" s="6" t="inlineStr">
        <is>
          <t>10200,10202,10205</t>
        </is>
      </c>
      <c r="C259" s="6" t="n"/>
      <c r="D259" s="6" t="inlineStr">
        <is>
          <t>8 EMBALAGEM</t>
        </is>
      </c>
      <c r="E259" s="6" t="inlineStr">
        <is>
          <t>2002162</t>
        </is>
      </c>
      <c r="F259" s="6" t="inlineStr">
        <is>
          <t>TAMPO C/ VIDRO LIGHT 1600X900X18MM</t>
        </is>
      </c>
      <c r="G259" s="6" t="inlineStr">
        <is>
          <t>8 EMBALAGEM</t>
        </is>
      </c>
      <c r="H259" s="6" t="inlineStr">
        <is>
          <t>8 EMBALAGEM</t>
        </is>
      </c>
      <c r="I259" s="4" t="inlineStr">
        <is>
          <t>8 EMBALAGEM</t>
        </is>
      </c>
      <c r="J259" s="4" t="n">
        <v>11</v>
      </c>
      <c r="K259" s="6">
        <f>IF($E259="","",IFERROR(INDEX(#REF!,MATCH($E259,#REF!,0)),IFERROR(INDEX(#REF!,MATCH(VALUE($E259),#REF!,0)),"")))</f>
        <v/>
      </c>
      <c r="L259" s="6">
        <f>IF($E259="","",IFERROR(INDEX(#REF!,MATCH($E259,#REF!,0)),IFERROR(INDEX(#REF!,MATCH(VALUE($E259),#REF!,0)),"")))</f>
        <v/>
      </c>
      <c r="M259" s="6">
        <f>IF(OR($J259="",$L259=""),"",IF($K259="",0,$K259)+$J259*$L259)</f>
        <v/>
      </c>
      <c r="N259" s="6" t="n">
        <v>46211</v>
      </c>
      <c r="O259" s="6" t="n">
        <v>11</v>
      </c>
      <c r="P259" s="6" t="n"/>
      <c r="Q259" s="6" t="n"/>
      <c r="R259" s="6" t="n"/>
      <c r="S259" s="6" t="n"/>
      <c r="T259" s="6">
        <f>IF(OR($J259="",$O259=""),"",$O259/$J259)</f>
        <v/>
      </c>
      <c r="U259" s="6" t="inlineStr">
        <is>
          <t>Concluído</t>
        </is>
      </c>
      <c r="V259" s="6" t="n"/>
      <c r="W259" s="6" t="n"/>
      <c r="X259" s="6" t="n"/>
      <c r="Y259" s="6" t="n"/>
      <c r="Z259" s="6" t="n"/>
      <c r="AA259" s="5" t="n"/>
      <c r="AB259" s="6">
        <f>B259&amp;"|"&amp;I259</f>
        <v/>
      </c>
      <c r="AC259">
        <f>IF($B259="","","|"&amp;SUBSTITUTE(TRIM(SUBSTITUTE(SUBSTITUTE(SUBSTITUTE(SUBSTITUTE(SUBSTITUTE(SUBSTITUTE(SUBSTITUTE(SUBSTITUTE(SUBSTITUTE(SUBSTITUTE(SUBSTITUTE(SUBSTITUTE(SUBSTITUTE(SUBSTITUTE(TRIM($B259&amp;""),CHAR(10),"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","|")&amp;"|")</f>
        <v/>
      </c>
      <c r="AD259">
        <f>TRIM($I259&amp;"")</f>
        <v/>
      </c>
    </row>
    <row r="260" ht="24" customHeight="1">
      <c r="A260" s="14" t="n">
        <v>46210</v>
      </c>
      <c r="B260" s="6" t="inlineStr">
        <is>
          <t>10200,10202,10205</t>
        </is>
      </c>
      <c r="C260" s="6" t="n"/>
      <c r="D260" s="6" t="inlineStr">
        <is>
          <t>8 EMBALAGEM</t>
        </is>
      </c>
      <c r="E260" s="6" t="inlineStr">
        <is>
          <t>2003161</t>
        </is>
      </c>
      <c r="F260" s="6" t="inlineStr">
        <is>
          <t>MESA NOVA YORK 1,60X0,90 VOL 1/2</t>
        </is>
      </c>
      <c r="G260" s="6" t="inlineStr">
        <is>
          <t>8 EMBALAGEM</t>
        </is>
      </c>
      <c r="H260" s="6" t="inlineStr">
        <is>
          <t>8 EMBALAGEM</t>
        </is>
      </c>
      <c r="I260" s="4" t="inlineStr">
        <is>
          <t>8 EMBALAGEM</t>
        </is>
      </c>
      <c r="J260" s="4" t="n">
        <v>2</v>
      </c>
      <c r="K260" s="6">
        <f>IF($E260="","",IFERROR(INDEX(#REF!,MATCH($E260,#REF!,0)),IFERROR(INDEX(#REF!,MATCH(VALUE($E260),#REF!,0)),"")))</f>
        <v/>
      </c>
      <c r="L260" s="6">
        <f>IF($E260="","",IFERROR(INDEX(#REF!,MATCH($E260,#REF!,0)),IFERROR(INDEX(#REF!,MATCH(VALUE($E260),#REF!,0)),"")))</f>
        <v/>
      </c>
      <c r="M260" s="6">
        <f>IF(OR($J260="",$L260=""),"",IF($K260="",0,$K260)+$J260*$L260)</f>
        <v/>
      </c>
      <c r="N260" s="6" t="n">
        <v>46211</v>
      </c>
      <c r="O260" s="6" t="n">
        <v>2</v>
      </c>
      <c r="P260" s="6" t="n"/>
      <c r="Q260" s="6" t="n"/>
      <c r="R260" s="6" t="n"/>
      <c r="S260" s="6" t="n"/>
      <c r="T260" s="6">
        <f>IF(OR($J260="",$O260=""),"",$O260/$J260)</f>
        <v/>
      </c>
      <c r="U260" s="6" t="inlineStr">
        <is>
          <t>Concluído</t>
        </is>
      </c>
      <c r="V260" s="6" t="n"/>
      <c r="W260" s="6" t="n"/>
      <c r="X260" s="6" t="n"/>
      <c r="Y260" s="6" t="n"/>
      <c r="Z260" s="6" t="n"/>
      <c r="AA260" s="5" t="n"/>
      <c r="AB260" s="6">
        <f>B260&amp;"|"&amp;I260</f>
        <v/>
      </c>
      <c r="AC260">
        <f>IF($B260="","","|"&amp;SUBSTITUTE(TRIM(SUBSTITUTE(SUBSTITUTE(SUBSTITUTE(SUBSTITUTE(SUBSTITUTE(SUBSTITUTE(SUBSTITUTE(SUBSTITUTE(SUBSTITUTE(SUBSTITUTE(SUBSTITUTE(SUBSTITUTE(SUBSTITUTE(SUBSTITUTE(TRIM($B260&amp;""),CHAR(10),"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","|")&amp;"|")</f>
        <v/>
      </c>
      <c r="AD260">
        <f>TRIM($I260&amp;"")</f>
        <v/>
      </c>
    </row>
    <row r="261" ht="24" customHeight="1">
      <c r="A261" s="14" t="n">
        <v>46210</v>
      </c>
      <c r="B261" s="6" t="inlineStr">
        <is>
          <t>10200,10202,10205</t>
        </is>
      </c>
      <c r="C261" s="6" t="n"/>
      <c r="D261" s="6" t="inlineStr">
        <is>
          <t>8 EMBALAGEM</t>
        </is>
      </c>
      <c r="E261" s="6" t="inlineStr">
        <is>
          <t>2003162</t>
        </is>
      </c>
      <c r="F261" s="6" t="inlineStr">
        <is>
          <t>TAMPO C/ VIDRO LIGHT PLUS 1600X900X15MM</t>
        </is>
      </c>
      <c r="G261" s="6" t="inlineStr">
        <is>
          <t>8 EMBALAGEM</t>
        </is>
      </c>
      <c r="H261" s="6" t="inlineStr">
        <is>
          <t>8 EMBALAGEM</t>
        </is>
      </c>
      <c r="I261" s="4" t="inlineStr">
        <is>
          <t>8 EMBALAGEM</t>
        </is>
      </c>
      <c r="J261" s="4" t="n">
        <v>2</v>
      </c>
      <c r="K261" s="6">
        <f>IF($E261="","",IFERROR(INDEX(#REF!,MATCH($E261,#REF!,0)),IFERROR(INDEX(#REF!,MATCH(VALUE($E261),#REF!,0)),"")))</f>
        <v/>
      </c>
      <c r="L261" s="6">
        <f>IF($E261="","",IFERROR(INDEX(#REF!,MATCH($E261,#REF!,0)),IFERROR(INDEX(#REF!,MATCH(VALUE($E261),#REF!,0)),"")))</f>
        <v/>
      </c>
      <c r="M261" s="6">
        <f>IF(OR($J261="",$L261=""),"",IF($K261="",0,$K261)+$J261*$L261)</f>
        <v/>
      </c>
      <c r="N261" s="6" t="n">
        <v>46211</v>
      </c>
      <c r="O261" s="6" t="n">
        <v>2</v>
      </c>
      <c r="P261" s="6" t="n"/>
      <c r="Q261" s="6" t="n"/>
      <c r="R261" s="6" t="n"/>
      <c r="S261" s="6" t="n"/>
      <c r="T261" s="6">
        <f>IF(OR($J261="",$O261=""),"",$O261/$J261)</f>
        <v/>
      </c>
      <c r="U261" s="6" t="inlineStr">
        <is>
          <t>Concluído</t>
        </is>
      </c>
      <c r="V261" s="6" t="n"/>
      <c r="W261" s="6" t="n"/>
      <c r="X261" s="6" t="n"/>
      <c r="Y261" s="6" t="n"/>
      <c r="Z261" s="6" t="n"/>
      <c r="AA261" s="5" t="n"/>
      <c r="AB261" s="6">
        <f>B261&amp;"|"&amp;I261</f>
        <v/>
      </c>
      <c r="AC261">
        <f>IF($B261="","","|"&amp;SUBSTITUTE(TRIM(SUBSTITUTE(SUBSTITUTE(SUBSTITUTE(SUBSTITUTE(SUBSTITUTE(SUBSTITUTE(SUBSTITUTE(SUBSTITUTE(SUBSTITUTE(SUBSTITUTE(SUBSTITUTE(SUBSTITUTE(SUBSTITUTE(SUBSTITUTE(TRIM($B261&amp;""),CHAR(10),"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","|")&amp;"|")</f>
        <v/>
      </c>
      <c r="AD261">
        <f>TRIM($I261&amp;"")</f>
        <v/>
      </c>
    </row>
    <row r="262" ht="24" customHeight="1">
      <c r="A262" s="14" t="n">
        <v>46210</v>
      </c>
      <c r="B262" s="6" t="inlineStr">
        <is>
          <t>10200,10202,10205</t>
        </is>
      </c>
      <c r="C262" s="6" t="n"/>
      <c r="D262" s="6" t="inlineStr">
        <is>
          <t>8 EMBALAGEM</t>
        </is>
      </c>
      <c r="E262" s="6" t="inlineStr">
        <is>
          <t>2005102</t>
        </is>
      </c>
      <c r="F262" s="6" t="inlineStr">
        <is>
          <t>TAMPO REDONDO LIGHT 1030X1030X18 - VITREO</t>
        </is>
      </c>
      <c r="G262" s="6" t="inlineStr">
        <is>
          <t>8 EMBALAGEM</t>
        </is>
      </c>
      <c r="H262" s="6" t="inlineStr">
        <is>
          <t>8 EMBALAGEM</t>
        </is>
      </c>
      <c r="I262" s="4" t="inlineStr">
        <is>
          <t>8 EMBALAGEM</t>
        </is>
      </c>
      <c r="J262" s="4" t="n">
        <v>12</v>
      </c>
      <c r="K262" s="6">
        <f>IF($E262="","",IFERROR(INDEX(#REF!,MATCH($E262,#REF!,0)),IFERROR(INDEX(#REF!,MATCH(VALUE($E262),#REF!,0)),"")))</f>
        <v/>
      </c>
      <c r="L262" s="6">
        <f>IF($E262="","",IFERROR(INDEX(#REF!,MATCH($E262,#REF!,0)),IFERROR(INDEX(#REF!,MATCH(VALUE($E262),#REF!,0)),"")))</f>
        <v/>
      </c>
      <c r="M262" s="6">
        <f>IF(OR($J262="",$L262=""),"",IF($K262="",0,$K262)+$J262*$L262)</f>
        <v/>
      </c>
      <c r="N262" s="6" t="n">
        <v>46211</v>
      </c>
      <c r="O262" s="6" t="n">
        <v>12</v>
      </c>
      <c r="P262" s="6" t="n"/>
      <c r="Q262" s="6" t="n"/>
      <c r="R262" s="6" t="n"/>
      <c r="S262" s="6" t="n"/>
      <c r="T262" s="6">
        <f>IF(OR($J262="",$O262=""),"",$O262/$J262)</f>
        <v/>
      </c>
      <c r="U262" s="6" t="inlineStr">
        <is>
          <t>Concluído</t>
        </is>
      </c>
      <c r="V262" s="6" t="n"/>
      <c r="W262" s="6" t="n"/>
      <c r="X262" s="6" t="n"/>
      <c r="Y262" s="6" t="n"/>
      <c r="Z262" s="6" t="n"/>
      <c r="AA262" s="5" t="n"/>
      <c r="AB262" s="6">
        <f>B262&amp;"|"&amp;I262</f>
        <v/>
      </c>
      <c r="AC262">
        <f>IF($B262="","","|"&amp;SUBSTITUTE(TRIM(SUBSTITUTE(SUBSTITUTE(SUBSTITUTE(SUBSTITUTE(SUBSTITUTE(SUBSTITUTE(SUBSTITUTE(SUBSTITUTE(SUBSTITUTE(SUBSTITUTE(SUBSTITUTE(SUBSTITUTE(SUBSTITUTE(SUBSTITUTE(TRIM($B262&amp;""),CHAR(10),"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","|")&amp;"|")</f>
        <v/>
      </c>
      <c r="AD262">
        <f>TRIM($I262&amp;"")</f>
        <v/>
      </c>
    </row>
    <row r="263" ht="24" customHeight="1">
      <c r="A263" s="14" t="n">
        <v>46210</v>
      </c>
      <c r="B263" s="6" t="inlineStr">
        <is>
          <t>10200,10202,10205</t>
        </is>
      </c>
      <c r="C263" s="6" t="n"/>
      <c r="D263" s="6" t="inlineStr">
        <is>
          <t>8 EMBALAGEM</t>
        </is>
      </c>
      <c r="E263" s="6" t="inlineStr">
        <is>
          <t>2005221</t>
        </is>
      </c>
      <c r="F263" s="6" t="inlineStr">
        <is>
          <t>BASE MESA ATHENAS 1,20 / 1,35 VOL 1/2</t>
        </is>
      </c>
      <c r="G263" s="6" t="inlineStr">
        <is>
          <t>8 EMBALAGEM</t>
        </is>
      </c>
      <c r="H263" s="6" t="inlineStr">
        <is>
          <t>8 EMBALAGEM</t>
        </is>
      </c>
      <c r="I263" s="4" t="inlineStr">
        <is>
          <t>8 EMBALAGEM</t>
        </is>
      </c>
      <c r="J263" s="4" t="n">
        <v>22</v>
      </c>
      <c r="K263" s="6">
        <f>IF($E263="","",IFERROR(INDEX(#REF!,MATCH($E263,#REF!,0)),IFERROR(INDEX(#REF!,MATCH(VALUE($E263),#REF!,0)),"")))</f>
        <v/>
      </c>
      <c r="L263" s="6">
        <f>IF($E263="","",IFERROR(INDEX(#REF!,MATCH($E263,#REF!,0)),IFERROR(INDEX(#REF!,MATCH(VALUE($E263),#REF!,0)),"")))</f>
        <v/>
      </c>
      <c r="M263" s="6">
        <f>IF(OR($J263="",$L263=""),"",IF($K263="",0,$K263)+$J263*$L263)</f>
        <v/>
      </c>
      <c r="N263" s="6" t="n">
        <v>46211</v>
      </c>
      <c r="O263" s="6" t="n">
        <v>22</v>
      </c>
      <c r="P263" s="6" t="n"/>
      <c r="Q263" s="6" t="n"/>
      <c r="R263" s="6" t="n"/>
      <c r="S263" s="6" t="n"/>
      <c r="T263" s="6">
        <f>IF(OR($J263="",$O263=""),"",$O263/$J263)</f>
        <v/>
      </c>
      <c r="U263" s="6" t="inlineStr">
        <is>
          <t>Concluído</t>
        </is>
      </c>
      <c r="V263" s="6" t="n"/>
      <c r="W263" s="6" t="n"/>
      <c r="X263" s="6" t="n"/>
      <c r="Y263" s="6" t="n"/>
      <c r="Z263" s="6" t="n"/>
      <c r="AA263" s="5" t="n"/>
      <c r="AB263" s="6">
        <f>B263&amp;"|"&amp;I263</f>
        <v/>
      </c>
      <c r="AC263">
        <f>IF($B263="","","|"&amp;SUBSTITUTE(TRIM(SUBSTITUTE(SUBSTITUTE(SUBSTITUTE(SUBSTITUTE(SUBSTITUTE(SUBSTITUTE(SUBSTITUTE(SUBSTITUTE(SUBSTITUTE(SUBSTITUTE(SUBSTITUTE(SUBSTITUTE(SUBSTITUTE(SUBSTITUTE(TRIM($B263&amp;""),CHAR(10),"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","|")&amp;"|")</f>
        <v/>
      </c>
      <c r="AD263">
        <f>TRIM($I263&amp;"")</f>
        <v/>
      </c>
    </row>
    <row r="264" ht="24" customHeight="1">
      <c r="A264" s="14" t="n">
        <v>46210</v>
      </c>
      <c r="B264" s="6" t="inlineStr">
        <is>
          <t>10200,10202,10205</t>
        </is>
      </c>
      <c r="C264" s="6" t="n"/>
      <c r="D264" s="6" t="inlineStr">
        <is>
          <t>8 EMBALAGEM</t>
        </is>
      </c>
      <c r="E264" s="6" t="inlineStr">
        <is>
          <t>2005302</t>
        </is>
      </c>
      <c r="F264" s="6" t="inlineStr">
        <is>
          <t>TAMPO REDONDO C/ VIDRO LIGHT 1030X1030X18</t>
        </is>
      </c>
      <c r="G264" s="6" t="inlineStr">
        <is>
          <t>8 EMBALAGEM</t>
        </is>
      </c>
      <c r="H264" s="6" t="inlineStr">
        <is>
          <t>8 EMBALAGEM</t>
        </is>
      </c>
      <c r="I264" s="4" t="inlineStr">
        <is>
          <t>8 EMBALAGEM</t>
        </is>
      </c>
      <c r="J264" s="4" t="n">
        <v>6</v>
      </c>
      <c r="K264" s="6">
        <f>IF($E264="","",IFERROR(INDEX(#REF!,MATCH($E264,#REF!,0)),IFERROR(INDEX(#REF!,MATCH(VALUE($E264),#REF!,0)),"")))</f>
        <v/>
      </c>
      <c r="L264" s="6">
        <f>IF($E264="","",IFERROR(INDEX(#REF!,MATCH($E264,#REF!,0)),IFERROR(INDEX(#REF!,MATCH(VALUE($E264),#REF!,0)),"")))</f>
        <v/>
      </c>
      <c r="M264" s="6">
        <f>IF(OR($J264="",$L264=""),"",IF($K264="",0,$K264)+$J264*$L264)</f>
        <v/>
      </c>
      <c r="N264" s="6" t="n">
        <v>46211</v>
      </c>
      <c r="O264" s="6" t="n">
        <v>6</v>
      </c>
      <c r="P264" s="6" t="n"/>
      <c r="Q264" s="6" t="n"/>
      <c r="R264" s="6" t="n"/>
      <c r="S264" s="6" t="n"/>
      <c r="T264" s="6">
        <f>IF(OR($J264="",$O264=""),"",$O264/$J264)</f>
        <v/>
      </c>
      <c r="U264" s="6" t="inlineStr">
        <is>
          <t>Concluído</t>
        </is>
      </c>
      <c r="V264" s="6" t="n"/>
      <c r="W264" s="6" t="n"/>
      <c r="X264" s="6" t="n"/>
      <c r="Y264" s="6" t="n"/>
      <c r="Z264" s="6" t="n"/>
      <c r="AA264" s="5" t="n"/>
      <c r="AB264" s="6">
        <f>B264&amp;"|"&amp;I264</f>
        <v/>
      </c>
      <c r="AC264">
        <f>IF($B264="","","|"&amp;SUBSTITUTE(TRIM(SUBSTITUTE(SUBSTITUTE(SUBSTITUTE(SUBSTITUTE(SUBSTITUTE(SUBSTITUTE(SUBSTITUTE(SUBSTITUTE(SUBSTITUTE(SUBSTITUTE(SUBSTITUTE(SUBSTITUTE(SUBSTITUTE(SUBSTITUTE(TRIM($B264&amp;""),CHAR(10),"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","|")&amp;"|")</f>
        <v/>
      </c>
      <c r="AD264">
        <f>TRIM($I264&amp;"")</f>
        <v/>
      </c>
    </row>
    <row r="265" ht="24" customHeight="1">
      <c r="A265" s="14" t="n">
        <v>46210</v>
      </c>
      <c r="B265" s="6" t="inlineStr">
        <is>
          <t>10200,10202,10205</t>
        </is>
      </c>
      <c r="C265" s="6" t="n"/>
      <c r="D265" s="6" t="inlineStr">
        <is>
          <t>8 EMBALAGEM</t>
        </is>
      </c>
      <c r="E265" s="6" t="inlineStr">
        <is>
          <t>2005322</t>
        </is>
      </c>
      <c r="F265" s="6" t="inlineStr">
        <is>
          <t>TAMPO C/ VIDRO LIGHT 1200X900X18MM</t>
        </is>
      </c>
      <c r="G265" s="6" t="inlineStr">
        <is>
          <t>8 EMBALAGEM</t>
        </is>
      </c>
      <c r="H265" s="6" t="inlineStr">
        <is>
          <t>8 EMBALAGEM</t>
        </is>
      </c>
      <c r="I265" s="4" t="inlineStr">
        <is>
          <t>8 EMBALAGEM</t>
        </is>
      </c>
      <c r="J265" s="4" t="n">
        <v>1</v>
      </c>
      <c r="K265" s="6">
        <f>IF($E265="","",IFERROR(INDEX(#REF!,MATCH($E265,#REF!,0)),IFERROR(INDEX(#REF!,MATCH(VALUE($E265),#REF!,0)),"")))</f>
        <v/>
      </c>
      <c r="L265" s="6">
        <f>IF($E265="","",IFERROR(INDEX(#REF!,MATCH($E265,#REF!,0)),IFERROR(INDEX(#REF!,MATCH(VALUE($E265),#REF!,0)),"")))</f>
        <v/>
      </c>
      <c r="M265" s="6">
        <f>IF(OR($J265="",$L265=""),"",IF($K265="",0,$K265)+$J265*$L265)</f>
        <v/>
      </c>
      <c r="N265" s="6" t="n">
        <v>46212</v>
      </c>
      <c r="O265" s="6" t="n">
        <v>1</v>
      </c>
      <c r="P265" s="6" t="n"/>
      <c r="Q265" s="6" t="n"/>
      <c r="R265" s="6" t="n"/>
      <c r="S265" s="6" t="n"/>
      <c r="T265" s="6">
        <f>IF(OR($J265="",$O265=""),"",$O265/$J265)</f>
        <v/>
      </c>
      <c r="U265" s="6" t="inlineStr">
        <is>
          <t>Concluído</t>
        </is>
      </c>
      <c r="V265" s="6" t="n"/>
      <c r="W265" s="6" t="n"/>
      <c r="X265" s="6" t="n"/>
      <c r="Y265" s="6" t="n"/>
      <c r="Z265" s="6" t="n"/>
      <c r="AA265" s="5" t="n"/>
      <c r="AB265" s="6">
        <f>B265&amp;"|"&amp;I265</f>
        <v/>
      </c>
      <c r="AC265">
        <f>IF($B265="","","|"&amp;SUBSTITUTE(TRIM(SUBSTITUTE(SUBSTITUTE(SUBSTITUTE(SUBSTITUTE(SUBSTITUTE(SUBSTITUTE(SUBSTITUTE(SUBSTITUTE(SUBSTITUTE(SUBSTITUTE(SUBSTITUTE(SUBSTITUTE(SUBSTITUTE(SUBSTITUTE(TRIM($B265&amp;""),CHAR(10),"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","|")&amp;"|")</f>
        <v/>
      </c>
      <c r="AD265">
        <f>TRIM($I265&amp;"")</f>
        <v/>
      </c>
    </row>
    <row r="266" ht="24" customHeight="1">
      <c r="A266" s="14" t="n">
        <v>46210</v>
      </c>
      <c r="B266" s="6" t="inlineStr">
        <is>
          <t>10200,10202,10205</t>
        </is>
      </c>
      <c r="C266" s="6" t="n"/>
      <c r="D266" s="6" t="inlineStr">
        <is>
          <t>8 EMBALAGEM</t>
        </is>
      </c>
      <c r="E266" s="6" t="inlineStr">
        <is>
          <t>2005342</t>
        </is>
      </c>
      <c r="F266" s="6" t="inlineStr">
        <is>
          <t>TAMPO C/ VIDRO LIGHT 1360X900X18MM</t>
        </is>
      </c>
      <c r="G266" s="6" t="inlineStr">
        <is>
          <t>8 EMBALAGEM</t>
        </is>
      </c>
      <c r="H266" s="6" t="inlineStr">
        <is>
          <t>8 EMBALAGEM</t>
        </is>
      </c>
      <c r="I266" s="4" t="inlineStr">
        <is>
          <t>8 EMBALAGEM</t>
        </is>
      </c>
      <c r="J266" s="4" t="n">
        <v>21</v>
      </c>
      <c r="K266" s="6">
        <f>IF($E266="","",IFERROR(INDEX(#REF!,MATCH($E266,#REF!,0)),IFERROR(INDEX(#REF!,MATCH(VALUE($E266),#REF!,0)),"")))</f>
        <v/>
      </c>
      <c r="L266" s="6">
        <f>IF($E266="","",IFERROR(INDEX(#REF!,MATCH($E266,#REF!,0)),IFERROR(INDEX(#REF!,MATCH(VALUE($E266),#REF!,0)),"")))</f>
        <v/>
      </c>
      <c r="M266" s="6">
        <f>IF(OR($J266="",$L266=""),"",IF($K266="",0,$K266)+$J266*$L266)</f>
        <v/>
      </c>
      <c r="N266" s="6" t="n">
        <v>46212</v>
      </c>
      <c r="O266" s="6" t="n">
        <v>21</v>
      </c>
      <c r="P266" s="6" t="n"/>
      <c r="Q266" s="6" t="n"/>
      <c r="R266" s="6" t="n"/>
      <c r="S266" s="6" t="n"/>
      <c r="T266" s="6">
        <f>IF(OR($J266="",$O266=""),"",$O266/$J266)</f>
        <v/>
      </c>
      <c r="U266" s="6" t="inlineStr">
        <is>
          <t>Concluído</t>
        </is>
      </c>
      <c r="V266" s="6" t="n"/>
      <c r="W266" s="6" t="n"/>
      <c r="X266" s="6" t="n"/>
      <c r="Y266" s="6" t="n"/>
      <c r="Z266" s="6" t="n"/>
      <c r="AA266" s="5" t="n"/>
      <c r="AB266" s="6">
        <f>B266&amp;"|"&amp;I266</f>
        <v/>
      </c>
      <c r="AC266">
        <f>IF($B266="","","|"&amp;SUBSTITUTE(TRIM(SUBSTITUTE(SUBSTITUTE(SUBSTITUTE(SUBSTITUTE(SUBSTITUTE(SUBSTITUTE(SUBSTITUTE(SUBSTITUTE(SUBSTITUTE(SUBSTITUTE(SUBSTITUTE(SUBSTITUTE(SUBSTITUTE(SUBSTITUTE(TRIM($B266&amp;""),CHAR(10),"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","|")&amp;"|")</f>
        <v/>
      </c>
      <c r="AD266">
        <f>TRIM($I266&amp;"")</f>
        <v/>
      </c>
    </row>
    <row r="267" ht="24" customHeight="1">
      <c r="A267" s="14" t="n">
        <v>46210</v>
      </c>
      <c r="B267" s="6" t="inlineStr">
        <is>
          <t>10200,10202,10205</t>
        </is>
      </c>
      <c r="C267" s="6" t="n"/>
      <c r="D267" s="6" t="inlineStr">
        <is>
          <t>8 EMBALAGEM</t>
        </is>
      </c>
      <c r="E267" s="6" t="inlineStr">
        <is>
          <t>300012</t>
        </is>
      </c>
      <c r="F267" s="6" t="inlineStr">
        <is>
          <t>CADEIRA DUBAI 980</t>
        </is>
      </c>
      <c r="G267" s="6" t="inlineStr">
        <is>
          <t>8 EMBALAGEM</t>
        </is>
      </c>
      <c r="H267" s="6" t="inlineStr">
        <is>
          <t>8 EMBALAGEM</t>
        </is>
      </c>
      <c r="I267" s="4" t="inlineStr">
        <is>
          <t>8 EMBALAGEM</t>
        </is>
      </c>
      <c r="J267" s="4" t="n">
        <v>4</v>
      </c>
      <c r="K267" s="6">
        <f>IF($E267="","",IFERROR(INDEX(#REF!,MATCH($E267,#REF!,0)),IFERROR(INDEX(#REF!,MATCH(VALUE($E267),#REF!,0)),"")))</f>
        <v/>
      </c>
      <c r="L267" s="6">
        <f>IF($E267="","",IFERROR(INDEX(#REF!,MATCH($E267,#REF!,0)),IFERROR(INDEX(#REF!,MATCH(VALUE($E267),#REF!,0)),"")))</f>
        <v/>
      </c>
      <c r="M267" s="6">
        <f>IF(OR($J267="",$L267=""),"",IF($K267="",0,$K267)+$J267*$L267)</f>
        <v/>
      </c>
      <c r="N267" s="6" t="n">
        <v>46212</v>
      </c>
      <c r="O267" s="6" t="n">
        <v>4</v>
      </c>
      <c r="P267" s="6" t="n"/>
      <c r="Q267" s="6" t="n"/>
      <c r="R267" s="6" t="n"/>
      <c r="S267" s="6" t="n"/>
      <c r="T267" s="6">
        <f>IF(OR($J267="",$O267=""),"",$O267/$J267)</f>
        <v/>
      </c>
      <c r="U267" s="6" t="inlineStr">
        <is>
          <t>Concluído</t>
        </is>
      </c>
      <c r="V267" s="6" t="n"/>
      <c r="W267" s="6" t="n"/>
      <c r="X267" s="6" t="n"/>
      <c r="Y267" s="6" t="n"/>
      <c r="Z267" s="6" t="n"/>
      <c r="AA267" s="5" t="n"/>
      <c r="AB267" s="6">
        <f>B267&amp;"|"&amp;I267</f>
        <v/>
      </c>
      <c r="AC267">
        <f>IF($B267="","","|"&amp;SUBSTITUTE(TRIM(SUBSTITUTE(SUBSTITUTE(SUBSTITUTE(SUBSTITUTE(SUBSTITUTE(SUBSTITUTE(SUBSTITUTE(SUBSTITUTE(SUBSTITUTE(SUBSTITUTE(SUBSTITUTE(SUBSTITUTE(SUBSTITUTE(SUBSTITUTE(TRIM($B267&amp;""),CHAR(10),"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","|")&amp;"|")</f>
        <v/>
      </c>
      <c r="AD267">
        <f>TRIM($I267&amp;"")</f>
        <v/>
      </c>
    </row>
    <row r="268" ht="24" customHeight="1">
      <c r="A268" s="14" t="n">
        <v>46210</v>
      </c>
      <c r="B268" s="6" t="inlineStr">
        <is>
          <t>10200,10202,10205</t>
        </is>
      </c>
      <c r="C268" s="6" t="n"/>
      <c r="D268" s="6" t="inlineStr">
        <is>
          <t>8 EMBALAGEM</t>
        </is>
      </c>
      <c r="E268" s="6" t="inlineStr">
        <is>
          <t>300014</t>
        </is>
      </c>
      <c r="F268" s="6" t="inlineStr">
        <is>
          <t>CADEIRA PADUA 920</t>
        </is>
      </c>
      <c r="G268" s="6" t="inlineStr">
        <is>
          <t>8 EMBALAGEM</t>
        </is>
      </c>
      <c r="H268" s="6" t="inlineStr">
        <is>
          <t>8 EMBALAGEM</t>
        </is>
      </c>
      <c r="I268" s="4" t="inlineStr">
        <is>
          <t>8 EMBALAGEM</t>
        </is>
      </c>
      <c r="J268" s="4" t="n">
        <v>6</v>
      </c>
      <c r="K268" s="6">
        <f>IF($E268="","",IFERROR(INDEX(#REF!,MATCH($E268,#REF!,0)),IFERROR(INDEX(#REF!,MATCH(VALUE($E268),#REF!,0)),"")))</f>
        <v/>
      </c>
      <c r="L268" s="6">
        <f>IF($E268="","",IFERROR(INDEX(#REF!,MATCH($E268,#REF!,0)),IFERROR(INDEX(#REF!,MATCH(VALUE($E268),#REF!,0)),"")))</f>
        <v/>
      </c>
      <c r="M268" s="6">
        <f>IF(OR($J268="",$L268=""),"",IF($K268="",0,$K268)+$J268*$L268)</f>
        <v/>
      </c>
      <c r="N268" s="6" t="n">
        <v>46212</v>
      </c>
      <c r="O268" s="6" t="n">
        <v>6</v>
      </c>
      <c r="P268" s="6" t="n"/>
      <c r="Q268" s="6" t="n"/>
      <c r="R268" s="6" t="n"/>
      <c r="S268" s="6" t="n"/>
      <c r="T268" s="6">
        <f>IF(OR($J268="",$O268=""),"",$O268/$J268)</f>
        <v/>
      </c>
      <c r="U268" s="6" t="inlineStr">
        <is>
          <t>Concluído</t>
        </is>
      </c>
      <c r="V268" s="6" t="n"/>
      <c r="W268" s="6" t="n"/>
      <c r="X268" s="6" t="n"/>
      <c r="Y268" s="6" t="n"/>
      <c r="Z268" s="6" t="n"/>
      <c r="AA268" s="5" t="n"/>
      <c r="AB268" s="6">
        <f>B268&amp;"|"&amp;I268</f>
        <v/>
      </c>
      <c r="AC268">
        <f>IF($B268="","","|"&amp;SUBSTITUTE(TRIM(SUBSTITUTE(SUBSTITUTE(SUBSTITUTE(SUBSTITUTE(SUBSTITUTE(SUBSTITUTE(SUBSTITUTE(SUBSTITUTE(SUBSTITUTE(SUBSTITUTE(SUBSTITUTE(SUBSTITUTE(SUBSTITUTE(SUBSTITUTE(TRIM($B268&amp;""),CHAR(10),"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","|")&amp;"|")</f>
        <v/>
      </c>
      <c r="AD268">
        <f>TRIM($I268&amp;"")</f>
        <v/>
      </c>
    </row>
    <row r="269" ht="24" customHeight="1">
      <c r="A269" s="14" t="n">
        <v>46210</v>
      </c>
      <c r="B269" s="6" t="inlineStr">
        <is>
          <t>10200,10202,10205</t>
        </is>
      </c>
      <c r="C269" s="6" t="n"/>
      <c r="D269" s="6" t="inlineStr">
        <is>
          <t>8 EMBALAGEM</t>
        </is>
      </c>
      <c r="E269" s="6" t="inlineStr">
        <is>
          <t>300032</t>
        </is>
      </c>
      <c r="F269" s="6" t="inlineStr">
        <is>
          <t>CADEIRA NOVA YORK 920</t>
        </is>
      </c>
      <c r="G269" s="6" t="inlineStr">
        <is>
          <t>8 EMBALAGEM</t>
        </is>
      </c>
      <c r="H269" s="6" t="inlineStr">
        <is>
          <t>8 EMBALAGEM</t>
        </is>
      </c>
      <c r="I269" s="4" t="inlineStr">
        <is>
          <t>8 EMBALAGEM</t>
        </is>
      </c>
      <c r="J269" s="4" t="n">
        <v>60</v>
      </c>
      <c r="K269" s="6">
        <f>IF($E269="","",IFERROR(INDEX(#REF!,MATCH($E269,#REF!,0)),IFERROR(INDEX(#REF!,MATCH(VALUE($E269),#REF!,0)),"")))</f>
        <v/>
      </c>
      <c r="L269" s="6">
        <f>IF($E269="","",IFERROR(INDEX(#REF!,MATCH($E269,#REF!,0)),IFERROR(INDEX(#REF!,MATCH(VALUE($E269),#REF!,0)),"")))</f>
        <v/>
      </c>
      <c r="M269" s="6">
        <f>IF(OR($J269="",$L269=""),"",IF($K269="",0,$K269)+$J269*$L269)</f>
        <v/>
      </c>
      <c r="N269" s="6" t="n">
        <v>46212</v>
      </c>
      <c r="O269" s="6" t="n">
        <v>60</v>
      </c>
      <c r="P269" s="6" t="n"/>
      <c r="Q269" s="6" t="n"/>
      <c r="R269" s="6" t="n"/>
      <c r="S269" s="6" t="n"/>
      <c r="T269" s="6">
        <f>IF(OR($J269="",$O269=""),"",$O269/$J269)</f>
        <v/>
      </c>
      <c r="U269" s="6" t="inlineStr">
        <is>
          <t>Concluído</t>
        </is>
      </c>
      <c r="V269" s="6" t="n"/>
      <c r="W269" s="6" t="n"/>
      <c r="X269" s="6" t="n"/>
      <c r="Y269" s="6" t="n"/>
      <c r="Z269" s="6" t="n"/>
      <c r="AA269" s="5" t="n"/>
      <c r="AB269" s="6">
        <f>B269&amp;"|"&amp;I269</f>
        <v/>
      </c>
      <c r="AC269">
        <f>IF($B269="","","|"&amp;SUBSTITUTE(TRIM(SUBSTITUTE(SUBSTITUTE(SUBSTITUTE(SUBSTITUTE(SUBSTITUTE(SUBSTITUTE(SUBSTITUTE(SUBSTITUTE(SUBSTITUTE(SUBSTITUTE(SUBSTITUTE(SUBSTITUTE(SUBSTITUTE(SUBSTITUTE(TRIM($B269&amp;""),CHAR(10),"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","|")&amp;"|")</f>
        <v/>
      </c>
      <c r="AD269">
        <f>TRIM($I269&amp;"")</f>
        <v/>
      </c>
    </row>
    <row r="270" ht="24" customHeight="1">
      <c r="A270" s="14" t="n">
        <v>46210</v>
      </c>
      <c r="B270" s="6" t="inlineStr">
        <is>
          <t>10200,10202,10205</t>
        </is>
      </c>
      <c r="C270" s="6" t="n"/>
      <c r="D270" s="6" t="inlineStr">
        <is>
          <t>8 EMBALAGEM</t>
        </is>
      </c>
      <c r="E270" s="6" t="inlineStr">
        <is>
          <t>300048</t>
        </is>
      </c>
      <c r="F270" s="6" t="inlineStr">
        <is>
          <t>CADEIRA SANTIAGO</t>
        </is>
      </c>
      <c r="G270" s="6" t="inlineStr">
        <is>
          <t>8 EMBALAGEM</t>
        </is>
      </c>
      <c r="H270" s="6" t="inlineStr">
        <is>
          <t>8 EMBALAGEM</t>
        </is>
      </c>
      <c r="I270" s="4" t="inlineStr">
        <is>
          <t>8 EMBALAGEM</t>
        </is>
      </c>
      <c r="J270" s="4" t="n">
        <v>478</v>
      </c>
      <c r="K270" s="6">
        <f>IF($E270="","",IFERROR(INDEX(#REF!,MATCH($E270,#REF!,0)),IFERROR(INDEX(#REF!,MATCH(VALUE($E270),#REF!,0)),"")))</f>
        <v/>
      </c>
      <c r="L270" s="6">
        <f>IF($E270="","",IFERROR(INDEX(#REF!,MATCH($E270,#REF!,0)),IFERROR(INDEX(#REF!,MATCH(VALUE($E270),#REF!,0)),"")))</f>
        <v/>
      </c>
      <c r="M270" s="6">
        <f>IF(OR($J270="",$L270=""),"",IF($K270="",0,$K270)+$J270*$L270)</f>
        <v/>
      </c>
      <c r="N270" s="6" t="n">
        <v>46212</v>
      </c>
      <c r="O270" s="6" t="n">
        <v>478</v>
      </c>
      <c r="P270" s="6" t="n"/>
      <c r="Q270" s="6" t="n"/>
      <c r="R270" s="6" t="n"/>
      <c r="S270" s="6" t="n"/>
      <c r="T270" s="6">
        <f>IF(OR($J270="",$O270=""),"",$O270/$J270)</f>
        <v/>
      </c>
      <c r="U270" s="6" t="inlineStr">
        <is>
          <t>Concluído</t>
        </is>
      </c>
      <c r="V270" s="6" t="n"/>
      <c r="W270" s="6" t="n"/>
      <c r="X270" s="6" t="n"/>
      <c r="Y270" s="6" t="n"/>
      <c r="Z270" s="6" t="n"/>
      <c r="AA270" s="5" t="n"/>
      <c r="AB270" s="6">
        <f>B270&amp;"|"&amp;I270</f>
        <v/>
      </c>
      <c r="AC270">
        <f>IF($B270="","","|"&amp;SUBSTITUTE(TRIM(SUBSTITUTE(SUBSTITUTE(SUBSTITUTE(SUBSTITUTE(SUBSTITUTE(SUBSTITUTE(SUBSTITUTE(SUBSTITUTE(SUBSTITUTE(SUBSTITUTE(SUBSTITUTE(SUBSTITUTE(SUBSTITUTE(SUBSTITUTE(TRIM($B270&amp;""),CHAR(10),"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","|")&amp;"|")</f>
        <v/>
      </c>
      <c r="AD270">
        <f>TRIM($I270&amp;"")</f>
        <v/>
      </c>
    </row>
    <row r="271" ht="24" customHeight="1">
      <c r="A271" s="14" t="n">
        <v>46210</v>
      </c>
      <c r="B271" s="6" t="inlineStr">
        <is>
          <t>10200,10202,10205</t>
        </is>
      </c>
      <c r="C271" s="6" t="n"/>
      <c r="D271" s="6" t="inlineStr">
        <is>
          <t>8 EMBALAGEM</t>
        </is>
      </c>
      <c r="E271" s="6" t="inlineStr">
        <is>
          <t>300081</t>
        </is>
      </c>
      <c r="F271" s="6" t="inlineStr">
        <is>
          <t>CADEIRA CORDOBA</t>
        </is>
      </c>
      <c r="G271" s="6" t="inlineStr">
        <is>
          <t>8 EMBALAGEM</t>
        </is>
      </c>
      <c r="H271" s="6" t="inlineStr">
        <is>
          <t>8 EMBALAGEM</t>
        </is>
      </c>
      <c r="I271" s="4" t="inlineStr">
        <is>
          <t>8 EMBALAGEM</t>
        </is>
      </c>
      <c r="J271" s="4" t="n">
        <v>36</v>
      </c>
      <c r="K271" s="6">
        <f>IF($E271="","",IFERROR(INDEX(#REF!,MATCH($E271,#REF!,0)),IFERROR(INDEX(#REF!,MATCH(VALUE($E271),#REF!,0)),"")))</f>
        <v/>
      </c>
      <c r="L271" s="6">
        <f>IF($E271="","",IFERROR(INDEX(#REF!,MATCH($E271,#REF!,0)),IFERROR(INDEX(#REF!,MATCH(VALUE($E271),#REF!,0)),"")))</f>
        <v/>
      </c>
      <c r="M271" s="6">
        <f>IF(OR($J271="",$L271=""),"",IF($K271="",0,$K271)+$J271*$L271)</f>
        <v/>
      </c>
      <c r="N271" s="6" t="n">
        <v>46212</v>
      </c>
      <c r="O271" s="6" t="n">
        <v>36</v>
      </c>
      <c r="P271" s="6" t="n"/>
      <c r="Q271" s="6" t="n"/>
      <c r="R271" s="6" t="n"/>
      <c r="S271" s="6" t="n"/>
      <c r="T271" s="6">
        <f>IF(OR($J271="",$O271=""),"",$O271/$J271)</f>
        <v/>
      </c>
      <c r="U271" s="6" t="inlineStr">
        <is>
          <t>Concluído</t>
        </is>
      </c>
      <c r="V271" s="6" t="n"/>
      <c r="W271" s="6" t="n"/>
      <c r="X271" s="6" t="n"/>
      <c r="Y271" s="6" t="n"/>
      <c r="Z271" s="6" t="n"/>
      <c r="AA271" s="5" t="n"/>
      <c r="AB271" s="6">
        <f>B271&amp;"|"&amp;I271</f>
        <v/>
      </c>
      <c r="AC271">
        <f>IF($B271="","","|"&amp;SUBSTITUTE(TRIM(SUBSTITUTE(SUBSTITUTE(SUBSTITUTE(SUBSTITUTE(SUBSTITUTE(SUBSTITUTE(SUBSTITUTE(SUBSTITUTE(SUBSTITUTE(SUBSTITUTE(SUBSTITUTE(SUBSTITUTE(SUBSTITUTE(SUBSTITUTE(TRIM($B271&amp;""),CHAR(10),"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","|")&amp;"|")</f>
        <v/>
      </c>
      <c r="AD271">
        <f>TRIM($I271&amp;"")</f>
        <v/>
      </c>
    </row>
    <row r="272" ht="24" customHeight="1">
      <c r="A272" s="14" t="n">
        <v>46210</v>
      </c>
      <c r="B272" s="6" t="inlineStr">
        <is>
          <t>10200,10202,10205</t>
        </is>
      </c>
      <c r="C272" s="6" t="n"/>
      <c r="D272" s="6" t="inlineStr">
        <is>
          <t>8 EMBALAGEM</t>
        </is>
      </c>
      <c r="E272" s="6" t="inlineStr">
        <is>
          <t>3008002</t>
        </is>
      </c>
      <c r="F272" s="6" t="inlineStr">
        <is>
          <t>TAMPO C/ PRATO GIRATORIO 1,36 X 1,36</t>
        </is>
      </c>
      <c r="G272" s="6" t="inlineStr">
        <is>
          <t>8 EMBALAGEM</t>
        </is>
      </c>
      <c r="H272" s="6" t="inlineStr">
        <is>
          <t>8 EMBALAGEM</t>
        </is>
      </c>
      <c r="I272" s="4" t="inlineStr">
        <is>
          <t>8 EMBALAGEM</t>
        </is>
      </c>
      <c r="J272" s="4" t="n">
        <v>3</v>
      </c>
      <c r="K272" s="6">
        <f>IF($E272="","",IFERROR(INDEX(#REF!,MATCH($E272,#REF!,0)),IFERROR(INDEX(#REF!,MATCH(VALUE($E272),#REF!,0)),"")))</f>
        <v/>
      </c>
      <c r="L272" s="6">
        <f>IF($E272="","",IFERROR(INDEX(#REF!,MATCH($E272,#REF!,0)),IFERROR(INDEX(#REF!,MATCH(VALUE($E272),#REF!,0)),"")))</f>
        <v/>
      </c>
      <c r="M272" s="6">
        <f>IF(OR($J272="",$L272=""),"",IF($K272="",0,$K272)+$J272*$L272)</f>
        <v/>
      </c>
      <c r="N272" s="6" t="n">
        <v>46212</v>
      </c>
      <c r="O272" s="6" t="n">
        <v>3</v>
      </c>
      <c r="P272" s="6" t="n"/>
      <c r="Q272" s="6" t="n"/>
      <c r="R272" s="6" t="n"/>
      <c r="S272" s="6" t="n"/>
      <c r="T272" s="6">
        <f>IF(OR($J272="",$O272=""),"",$O272/$J272)</f>
        <v/>
      </c>
      <c r="U272" s="6" t="inlineStr">
        <is>
          <t>Concluído</t>
        </is>
      </c>
      <c r="V272" s="6" t="n"/>
      <c r="W272" s="6" t="n"/>
      <c r="X272" s="6" t="n"/>
      <c r="Y272" s="6" t="n"/>
      <c r="Z272" s="6" t="n"/>
      <c r="AA272" s="5" t="n"/>
      <c r="AB272" s="6">
        <f>B272&amp;"|"&amp;I272</f>
        <v/>
      </c>
      <c r="AC272">
        <f>IF($B272="","","|"&amp;SUBSTITUTE(TRIM(SUBSTITUTE(SUBSTITUTE(SUBSTITUTE(SUBSTITUTE(SUBSTITUTE(SUBSTITUTE(SUBSTITUTE(SUBSTITUTE(SUBSTITUTE(SUBSTITUTE(SUBSTITUTE(SUBSTITUTE(SUBSTITUTE(SUBSTITUTE(TRIM($B272&amp;""),CHAR(10),"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","|")&amp;"|")</f>
        <v/>
      </c>
      <c r="AD272">
        <f>TRIM($I272&amp;"")</f>
        <v/>
      </c>
    </row>
    <row r="273" ht="24" customHeight="1">
      <c r="A273" s="14" t="n">
        <v>46209</v>
      </c>
      <c r="B273" s="6" t="inlineStr">
        <is>
          <t>10204</t>
        </is>
      </c>
      <c r="C273" s="6" t="n"/>
      <c r="D273" s="6" t="inlineStr">
        <is>
          <t>8 EMBALAGEM</t>
        </is>
      </c>
      <c r="E273" s="6" t="inlineStr">
        <is>
          <t>200306101</t>
        </is>
      </c>
      <c r="F273" s="6" t="inlineStr">
        <is>
          <t>PE 790(800)X100X50 MDP - MESA GENOVA</t>
        </is>
      </c>
      <c r="G273" s="6" t="inlineStr">
        <is>
          <t>8 EMBALAGEM</t>
        </is>
      </c>
      <c r="H273" s="6" t="inlineStr">
        <is>
          <t>8 EMBALAGEM</t>
        </is>
      </c>
      <c r="I273" s="4" t="inlineStr">
        <is>
          <t>8 EMBALAGEM</t>
        </is>
      </c>
      <c r="J273" s="4" t="n">
        <v>40</v>
      </c>
      <c r="K273" s="6">
        <f>IF($E273="","",IFERROR(INDEX(#REF!,MATCH($E273,#REF!,0)),IFERROR(INDEX(#REF!,MATCH(VALUE($E273),#REF!,0)),"")))</f>
        <v/>
      </c>
      <c r="L273" s="6">
        <f>IF($E273="","",IFERROR(INDEX(#REF!,MATCH($E273,#REF!,0)),IFERROR(INDEX(#REF!,MATCH(VALUE($E273),#REF!,0)),"")))</f>
        <v/>
      </c>
      <c r="M273" s="6">
        <f>IF(OR($J273="",$L273=""),"",IF($K273="",0,$K273)+$J273*$L273)</f>
        <v/>
      </c>
      <c r="N273" s="6" t="n">
        <v>46212</v>
      </c>
      <c r="O273" s="6" t="n">
        <v>40</v>
      </c>
      <c r="P273" s="6" t="n"/>
      <c r="Q273" s="6" t="n"/>
      <c r="R273" s="6" t="n"/>
      <c r="S273" s="6" t="n"/>
      <c r="T273" s="6">
        <f>IF(OR($J273="",$O273=""),"",$O273/$J273)</f>
        <v/>
      </c>
      <c r="U273" s="6" t="inlineStr">
        <is>
          <t>Concluído</t>
        </is>
      </c>
      <c r="V273" s="6" t="n"/>
      <c r="W273" s="6" t="n"/>
      <c r="X273" s="6" t="n"/>
      <c r="Y273" s="6" t="n"/>
      <c r="Z273" s="6" t="n"/>
      <c r="AA273" s="5" t="n"/>
      <c r="AB273" s="6">
        <f>B273&amp;"|"&amp;I273</f>
        <v/>
      </c>
      <c r="AC273">
        <f>IF($B273="","","|"&amp;SUBSTITUTE(TRIM(SUBSTITUTE(SUBSTITUTE(SUBSTITUTE(SUBSTITUTE(SUBSTITUTE(SUBSTITUTE(SUBSTITUTE(SUBSTITUTE(SUBSTITUTE(SUBSTITUTE(SUBSTITUTE(SUBSTITUTE(SUBSTITUTE(SUBSTITUTE(TRIM($B273&amp;""),CHAR(10),"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","|")&amp;"|")</f>
        <v/>
      </c>
      <c r="AD273">
        <f>TRIM($I273&amp;"")</f>
        <v/>
      </c>
    </row>
    <row r="274" ht="24" customHeight="1">
      <c r="A274" s="14" t="n">
        <v>46210</v>
      </c>
      <c r="B274" s="6" t="inlineStr">
        <is>
          <t>10204</t>
        </is>
      </c>
      <c r="C274" s="6" t="n"/>
      <c r="D274" s="6" t="inlineStr">
        <is>
          <t>8 EMBALAGEM</t>
        </is>
      </c>
      <c r="E274" s="6" t="inlineStr">
        <is>
          <t>200306102</t>
        </is>
      </c>
      <c r="F274" s="6" t="inlineStr">
        <is>
          <t>BASE DOS PES 634(653)X95X50 MDP - MESA GENOVA</t>
        </is>
      </c>
      <c r="G274" s="6" t="inlineStr">
        <is>
          <t>8 EMBALAGEM</t>
        </is>
      </c>
      <c r="H274" s="6" t="inlineStr">
        <is>
          <t>8 EMBALAGEM</t>
        </is>
      </c>
      <c r="I274" s="4" t="inlineStr">
        <is>
          <t>8 EMBALAGEM</t>
        </is>
      </c>
      <c r="J274" s="4" t="n">
        <v>20</v>
      </c>
      <c r="K274" s="6">
        <f>IF($E274="","",IFERROR(INDEX(#REF!,MATCH($E274,#REF!,0)),IFERROR(INDEX(#REF!,MATCH(VALUE($E274),#REF!,0)),"")))</f>
        <v/>
      </c>
      <c r="L274" s="6">
        <f>IF($E274="","",IFERROR(INDEX(#REF!,MATCH($E274,#REF!,0)),IFERROR(INDEX(#REF!,MATCH(VALUE($E274),#REF!,0)),"")))</f>
        <v/>
      </c>
      <c r="M274" s="6">
        <f>IF(OR($J274="",$L274=""),"",IF($K274="",0,$K274)+$J274*$L274)</f>
        <v/>
      </c>
      <c r="N274" s="6" t="n">
        <v>46212</v>
      </c>
      <c r="O274" s="6" t="n">
        <v>20</v>
      </c>
      <c r="P274" s="6" t="n"/>
      <c r="Q274" s="6" t="n"/>
      <c r="R274" s="6" t="n"/>
      <c r="S274" s="6" t="n"/>
      <c r="T274" s="6">
        <f>IF(OR($J274="",$O274=""),"",$O274/$J274)</f>
        <v/>
      </c>
      <c r="U274" s="6" t="inlineStr">
        <is>
          <t>Concluído</t>
        </is>
      </c>
      <c r="V274" s="6" t="n"/>
      <c r="W274" s="6" t="n"/>
      <c r="X274" s="6" t="n"/>
      <c r="Y274" s="6" t="n"/>
      <c r="Z274" s="6" t="n"/>
      <c r="AA274" s="5" t="n"/>
      <c r="AB274" s="6">
        <f>B274&amp;"|"&amp;I274</f>
        <v/>
      </c>
      <c r="AC274">
        <f>IF($B274="","","|"&amp;SUBSTITUTE(TRIM(SUBSTITUTE(SUBSTITUTE(SUBSTITUTE(SUBSTITUTE(SUBSTITUTE(SUBSTITUTE(SUBSTITUTE(SUBSTITUTE(SUBSTITUTE(SUBSTITUTE(SUBSTITUTE(SUBSTITUTE(SUBSTITUTE(SUBSTITUTE(TRIM($B274&amp;""),CHAR(10),"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","|")&amp;"|")</f>
        <v/>
      </c>
      <c r="AD274">
        <f>TRIM($I274&amp;"")</f>
        <v/>
      </c>
    </row>
    <row r="275" ht="24" customHeight="1">
      <c r="A275" s="14" t="n">
        <v>46211</v>
      </c>
      <c r="B275" s="6" t="inlineStr">
        <is>
          <t>10204</t>
        </is>
      </c>
      <c r="C275" s="6" t="n"/>
      <c r="D275" s="6" t="inlineStr">
        <is>
          <t>8 EMBALAGEM</t>
        </is>
      </c>
      <c r="E275" s="6" t="inlineStr">
        <is>
          <t>200306103</t>
        </is>
      </c>
      <c r="F275" s="6" t="inlineStr">
        <is>
          <t>TRAVESSA MENOR 393X120X18 MDF - MESA GENOVA</t>
        </is>
      </c>
      <c r="G275" s="6" t="inlineStr">
        <is>
          <t>8 EMBALAGEM</t>
        </is>
      </c>
      <c r="H275" s="6" t="inlineStr">
        <is>
          <t>8 EMBALAGEM</t>
        </is>
      </c>
      <c r="I275" s="4" t="inlineStr">
        <is>
          <t>8 EMBALAGEM</t>
        </is>
      </c>
      <c r="J275" s="4" t="n">
        <v>20</v>
      </c>
      <c r="K275" s="6">
        <f>IF($E275="","",IFERROR(INDEX(#REF!,MATCH($E275,#REF!,0)),IFERROR(INDEX(#REF!,MATCH(VALUE($E275),#REF!,0)),"")))</f>
        <v/>
      </c>
      <c r="L275" s="6">
        <f>IF($E275="","",IFERROR(INDEX(#REF!,MATCH($E275,#REF!,0)),IFERROR(INDEX(#REF!,MATCH(VALUE($E275),#REF!,0)),"")))</f>
        <v/>
      </c>
      <c r="M275" s="6">
        <f>IF(OR($J275="",$L275=""),"",IF($K275="",0,$K275)+$J275*$L275)</f>
        <v/>
      </c>
      <c r="N275" s="6" t="n">
        <v>46212</v>
      </c>
      <c r="O275" s="6" t="n">
        <v>20</v>
      </c>
      <c r="P275" s="6" t="n"/>
      <c r="Q275" s="6" t="n"/>
      <c r="R275" s="6" t="n"/>
      <c r="S275" s="6" t="n"/>
      <c r="T275" s="6">
        <f>IF(OR($J275="",$O275=""),"",$O275/$J275)</f>
        <v/>
      </c>
      <c r="U275" s="6" t="inlineStr">
        <is>
          <t>Concluído</t>
        </is>
      </c>
      <c r="V275" s="6" t="n"/>
      <c r="W275" s="6" t="n"/>
      <c r="X275" s="6" t="n"/>
      <c r="Y275" s="6" t="n"/>
      <c r="Z275" s="6" t="n"/>
      <c r="AA275" s="5" t="n"/>
      <c r="AB275" s="6">
        <f>B275&amp;"|"&amp;I275</f>
        <v/>
      </c>
      <c r="AC275">
        <f>IF($B275="","","|"&amp;SUBSTITUTE(TRIM(SUBSTITUTE(SUBSTITUTE(SUBSTITUTE(SUBSTITUTE(SUBSTITUTE(SUBSTITUTE(SUBSTITUTE(SUBSTITUTE(SUBSTITUTE(SUBSTITUTE(SUBSTITUTE(SUBSTITUTE(SUBSTITUTE(SUBSTITUTE(TRIM($B275&amp;""),CHAR(10),"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","|")&amp;"|")</f>
        <v/>
      </c>
      <c r="AD275">
        <f>TRIM($I275&amp;"")</f>
        <v/>
      </c>
    </row>
    <row r="276" ht="24" customHeight="1">
      <c r="A276" s="14" t="n">
        <v>46212</v>
      </c>
      <c r="B276" s="6" t="inlineStr">
        <is>
          <t>10204</t>
        </is>
      </c>
      <c r="C276" s="6" t="n"/>
      <c r="D276" s="6" t="inlineStr">
        <is>
          <t>8 EMBALAGEM</t>
        </is>
      </c>
      <c r="E276" s="6" t="inlineStr">
        <is>
          <t>200306104</t>
        </is>
      </c>
      <c r="F276" s="6" t="inlineStr">
        <is>
          <t>TRAVESSA MAIOR 1000X120X18 MDF - MESA GENOVA</t>
        </is>
      </c>
      <c r="G276" s="6" t="inlineStr">
        <is>
          <t>8 EMBALAGEM</t>
        </is>
      </c>
      <c r="H276" s="6" t="inlineStr">
        <is>
          <t>8 EMBALAGEM</t>
        </is>
      </c>
      <c r="I276" s="4" t="inlineStr">
        <is>
          <t>8 EMBALAGEM</t>
        </is>
      </c>
      <c r="J276" s="4" t="n">
        <v>20</v>
      </c>
      <c r="K276" s="6">
        <f>IF($E276="","",IFERROR(INDEX(#REF!,MATCH($E276,#REF!,0)),IFERROR(INDEX(#REF!,MATCH(VALUE($E276),#REF!,0)),"")))</f>
        <v/>
      </c>
      <c r="L276" s="6">
        <f>IF($E276="","",IFERROR(INDEX(#REF!,MATCH($E276,#REF!,0)),IFERROR(INDEX(#REF!,MATCH(VALUE($E276),#REF!,0)),"")))</f>
        <v/>
      </c>
      <c r="M276" s="6">
        <f>IF(OR($J276="",$L276=""),"",IF($K276="",0,$K276)+$J276*$L276)</f>
        <v/>
      </c>
      <c r="N276" s="6" t="n">
        <v>46212</v>
      </c>
      <c r="O276" s="6" t="n">
        <v>20</v>
      </c>
      <c r="P276" s="6" t="n"/>
      <c r="Q276" s="6" t="n"/>
      <c r="R276" s="6" t="n"/>
      <c r="S276" s="6" t="n"/>
      <c r="T276" s="6">
        <f>IF(OR($J276="",$O276=""),"",$O276/$J276)</f>
        <v/>
      </c>
      <c r="U276" s="6" t="inlineStr">
        <is>
          <t>Concluído</t>
        </is>
      </c>
      <c r="V276" s="6" t="n"/>
      <c r="W276" s="6" t="n"/>
      <c r="X276" s="6" t="n"/>
      <c r="Y276" s="6" t="n"/>
      <c r="Z276" s="6" t="n"/>
      <c r="AA276" s="5" t="n"/>
      <c r="AB276" s="6">
        <f>B276&amp;"|"&amp;I276</f>
        <v/>
      </c>
      <c r="AC276">
        <f>IF($B276="","","|"&amp;SUBSTITUTE(TRIM(SUBSTITUTE(SUBSTITUTE(SUBSTITUTE(SUBSTITUTE(SUBSTITUTE(SUBSTITUTE(SUBSTITUTE(SUBSTITUTE(SUBSTITUTE(SUBSTITUTE(SUBSTITUTE(SUBSTITUTE(SUBSTITUTE(SUBSTITUTE(TRIM($B276&amp;""),CHAR(10),"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","|")&amp;"|")</f>
        <v/>
      </c>
      <c r="AD276">
        <f>TRIM($I276&amp;"")</f>
        <v/>
      </c>
    </row>
    <row r="277" ht="24" customHeight="1">
      <c r="A277" s="14" t="n">
        <v>46213</v>
      </c>
      <c r="B277" s="6" t="inlineStr">
        <is>
          <t>10204</t>
        </is>
      </c>
      <c r="C277" s="6" t="n"/>
      <c r="D277" s="6" t="inlineStr">
        <is>
          <t>8 EMBALAGEM</t>
        </is>
      </c>
      <c r="E277" s="6" t="inlineStr">
        <is>
          <t>200306204</t>
        </is>
      </c>
      <c r="F277" s="6" t="inlineStr">
        <is>
          <t>TAMPO MONTADO 1600X900X45 MDF-TAMPO C/ENGROS R100</t>
        </is>
      </c>
      <c r="G277" s="6" t="inlineStr">
        <is>
          <t>8 EMBALAGEM</t>
        </is>
      </c>
      <c r="H277" s="6" t="inlineStr">
        <is>
          <t>8 EMBALAGEM</t>
        </is>
      </c>
      <c r="I277" s="4" t="inlineStr">
        <is>
          <t>8 EMBALAGEM</t>
        </is>
      </c>
      <c r="J277" s="4" t="n">
        <v>10</v>
      </c>
      <c r="K277" s="6">
        <f>IF($E277="","",IFERROR(INDEX(#REF!,MATCH($E277,#REF!,0)),IFERROR(INDEX(#REF!,MATCH(VALUE($E277),#REF!,0)),"")))</f>
        <v/>
      </c>
      <c r="L277" s="6">
        <f>IF($E277="","",IFERROR(INDEX(#REF!,MATCH($E277,#REF!,0)),IFERROR(INDEX(#REF!,MATCH(VALUE($E277),#REF!,0)),"")))</f>
        <v/>
      </c>
      <c r="M277" s="6">
        <f>IF(OR($J277="",$L277=""),"",IF($K277="",0,$K277)+$J277*$L277)</f>
        <v/>
      </c>
      <c r="N277" s="6" t="n">
        <v>46212</v>
      </c>
      <c r="O277" s="6" t="n">
        <v>10</v>
      </c>
      <c r="P277" s="6" t="n"/>
      <c r="Q277" s="6" t="n"/>
      <c r="R277" s="6" t="n"/>
      <c r="S277" s="6" t="n"/>
      <c r="T277" s="6">
        <f>IF(OR($J277="",$O277=""),"",$O277/$J277)</f>
        <v/>
      </c>
      <c r="U277" s="6" t="inlineStr">
        <is>
          <t>Concluído</t>
        </is>
      </c>
      <c r="V277" s="6" t="n"/>
      <c r="W277" s="6" t="n"/>
      <c r="X277" s="6" t="n"/>
      <c r="Y277" s="6" t="n"/>
      <c r="Z277" s="6" t="n"/>
      <c r="AA277" s="5" t="n"/>
      <c r="AB277" s="6">
        <f>B277&amp;"|"&amp;I277</f>
        <v/>
      </c>
      <c r="AC277">
        <f>IF($B277="","","|"&amp;SUBSTITUTE(TRIM(SUBSTITUTE(SUBSTITUTE(SUBSTITUTE(SUBSTITUTE(SUBSTITUTE(SUBSTITUTE(SUBSTITUTE(SUBSTITUTE(SUBSTITUTE(SUBSTITUTE(SUBSTITUTE(SUBSTITUTE(SUBSTITUTE(SUBSTITUTE(TRIM($B277&amp;""),CHAR(10),"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","|")&amp;"|")</f>
        <v/>
      </c>
      <c r="AD277">
        <f>TRIM($I277&amp;"")</f>
        <v/>
      </c>
    </row>
    <row r="278" ht="24" customHeight="1">
      <c r="A278" s="14" t="n">
        <v>46214</v>
      </c>
      <c r="B278" s="6" t="inlineStr">
        <is>
          <t>10204</t>
        </is>
      </c>
      <c r="C278" s="6" t="n"/>
      <c r="D278" s="6" t="inlineStr">
        <is>
          <t>8 EMBALAGEM</t>
        </is>
      </c>
      <c r="E278" s="6" t="inlineStr">
        <is>
          <t>2001961</t>
        </is>
      </c>
      <c r="F278" s="6" t="inlineStr">
        <is>
          <t>BASE SANTIAGO QUADRADA</t>
        </is>
      </c>
      <c r="G278" s="6" t="inlineStr">
        <is>
          <t>8 EMBALAGEM</t>
        </is>
      </c>
      <c r="H278" s="6" t="inlineStr">
        <is>
          <t>8 EMBALAGEM</t>
        </is>
      </c>
      <c r="I278" s="4" t="inlineStr">
        <is>
          <t>8 EMBALAGEM</t>
        </is>
      </c>
      <c r="J278" s="4" t="n">
        <v>4</v>
      </c>
      <c r="K278" s="6">
        <f>IF($E278="","",IFERROR(INDEX(#REF!,MATCH($E278,#REF!,0)),IFERROR(INDEX(#REF!,MATCH(VALUE($E278),#REF!,0)),"")))</f>
        <v/>
      </c>
      <c r="L278" s="6">
        <f>IF($E278="","",IFERROR(INDEX(#REF!,MATCH($E278,#REF!,0)),IFERROR(INDEX(#REF!,MATCH(VALUE($E278),#REF!,0)),"")))</f>
        <v/>
      </c>
      <c r="M278" s="6">
        <f>IF(OR($J278="",$L278=""),"",IF($K278="",0,$K278)+$J278*$L278)</f>
        <v/>
      </c>
      <c r="N278" s="6" t="n">
        <v>46212</v>
      </c>
      <c r="O278" s="6" t="n">
        <v>4</v>
      </c>
      <c r="P278" s="6" t="n"/>
      <c r="Q278" s="6" t="n"/>
      <c r="R278" s="6" t="n"/>
      <c r="S278" s="6" t="n"/>
      <c r="T278" s="6">
        <f>IF(OR($J278="",$O278=""),"",$O278/$J278)</f>
        <v/>
      </c>
      <c r="U278" s="6" t="inlineStr">
        <is>
          <t>Concluído</t>
        </is>
      </c>
      <c r="V278" s="6" t="n"/>
      <c r="W278" s="6" t="n"/>
      <c r="X278" s="6" t="n"/>
      <c r="Y278" s="6" t="n"/>
      <c r="Z278" s="6" t="n"/>
      <c r="AA278" s="5" t="n"/>
      <c r="AB278" s="6">
        <f>B278&amp;"|"&amp;I278</f>
        <v/>
      </c>
      <c r="AC278">
        <f>IF($B278="","","|"&amp;SUBSTITUTE(TRIM(SUBSTITUTE(SUBSTITUTE(SUBSTITUTE(SUBSTITUTE(SUBSTITUTE(SUBSTITUTE(SUBSTITUTE(SUBSTITUTE(SUBSTITUTE(SUBSTITUTE(SUBSTITUTE(SUBSTITUTE(SUBSTITUTE(SUBSTITUTE(TRIM($B278&amp;""),CHAR(10),"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","|")&amp;"|")</f>
        <v/>
      </c>
      <c r="AD278">
        <f>TRIM($I278&amp;"")</f>
        <v/>
      </c>
    </row>
    <row r="279" ht="24" customHeight="1">
      <c r="A279" s="14" t="n">
        <v>46215</v>
      </c>
      <c r="B279" s="6" t="inlineStr">
        <is>
          <t>10204</t>
        </is>
      </c>
      <c r="C279" s="6" t="n"/>
      <c r="D279" s="6" t="inlineStr">
        <is>
          <t>8 EMBALAGEM</t>
        </is>
      </c>
      <c r="E279" s="6" t="inlineStr">
        <is>
          <t>300048</t>
        </is>
      </c>
      <c r="F279" s="6" t="inlineStr">
        <is>
          <t>CADEIRA SANTIAGO</t>
        </is>
      </c>
      <c r="G279" s="6" t="inlineStr">
        <is>
          <t>8 EMBALAGEM</t>
        </is>
      </c>
      <c r="H279" s="6" t="inlineStr">
        <is>
          <t>8 EMBALAGEM</t>
        </is>
      </c>
      <c r="I279" s="4" t="inlineStr">
        <is>
          <t>8 EMBALAGEM</t>
        </is>
      </c>
      <c r="J279" s="4" t="n">
        <v>600</v>
      </c>
      <c r="K279" s="6">
        <f>IF($E279="","",IFERROR(INDEX(#REF!,MATCH($E279,#REF!,0)),IFERROR(INDEX(#REF!,MATCH(VALUE($E279),#REF!,0)),"")))</f>
        <v/>
      </c>
      <c r="L279" s="6">
        <f>IF($E279="","",IFERROR(INDEX(#REF!,MATCH($E279,#REF!,0)),IFERROR(INDEX(#REF!,MATCH(VALUE($E279),#REF!,0)),"")))</f>
        <v/>
      </c>
      <c r="M279" s="6">
        <f>IF(OR($J279="",$L279=""),"",IF($K279="",0,$K279)+$J279*$L279)</f>
        <v/>
      </c>
      <c r="N279" s="6" t="n">
        <v>46212</v>
      </c>
      <c r="O279" s="6" t="n">
        <v>600</v>
      </c>
      <c r="P279" s="6" t="n"/>
      <c r="Q279" s="6" t="n"/>
      <c r="R279" s="6" t="n"/>
      <c r="S279" s="6" t="n"/>
      <c r="T279" s="6">
        <f>IF(OR($J279="",$O279=""),"",$O279/$J279)</f>
        <v/>
      </c>
      <c r="U279" s="6" t="inlineStr">
        <is>
          <t>Concluído</t>
        </is>
      </c>
      <c r="V279" s="6" t="n"/>
      <c r="W279" s="6" t="n"/>
      <c r="X279" s="6" t="n"/>
      <c r="Y279" s="6" t="n"/>
      <c r="Z279" s="6" t="n"/>
      <c r="AA279" s="5" t="n"/>
      <c r="AB279" s="6">
        <f>B279&amp;"|"&amp;I279</f>
        <v/>
      </c>
      <c r="AC279">
        <f>IF($B279="","","|"&amp;SUBSTITUTE(TRIM(SUBSTITUTE(SUBSTITUTE(SUBSTITUTE(SUBSTITUTE(SUBSTITUTE(SUBSTITUTE(SUBSTITUTE(SUBSTITUTE(SUBSTITUTE(SUBSTITUTE(SUBSTITUTE(SUBSTITUTE(SUBSTITUTE(SUBSTITUTE(TRIM($B279&amp;""),CHAR(10),"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","|")&amp;"|")</f>
        <v/>
      </c>
      <c r="AD279">
        <f>TRIM($I279&amp;"")</f>
        <v/>
      </c>
    </row>
    <row r="280" ht="24" customHeight="1">
      <c r="A280" s="14" t="n">
        <v>46216</v>
      </c>
      <c r="B280" s="6" t="inlineStr">
        <is>
          <t>10204</t>
        </is>
      </c>
      <c r="C280" s="6" t="n"/>
      <c r="D280" s="6" t="inlineStr">
        <is>
          <t>8 EMBALAGEM</t>
        </is>
      </c>
      <c r="E280" s="6" t="inlineStr">
        <is>
          <t>3008002</t>
        </is>
      </c>
      <c r="F280" s="6" t="inlineStr">
        <is>
          <t>TAMPO C/ PRATO GIRATORIO 1,36 X 1,36</t>
        </is>
      </c>
      <c r="G280" s="6" t="inlineStr">
        <is>
          <t>8 EMBALAGEM</t>
        </is>
      </c>
      <c r="H280" s="6" t="inlineStr">
        <is>
          <t>8 EMBALAGEM</t>
        </is>
      </c>
      <c r="I280" s="4" t="inlineStr">
        <is>
          <t>8 EMBALAGEM</t>
        </is>
      </c>
      <c r="J280" s="4" t="n">
        <v>4</v>
      </c>
      <c r="K280" s="6">
        <f>IF($E280="","",IFERROR(INDEX(#REF!,MATCH($E280,#REF!,0)),IFERROR(INDEX(#REF!,MATCH(VALUE($E280),#REF!,0)),"")))</f>
        <v/>
      </c>
      <c r="L280" s="6">
        <f>IF($E280="","",IFERROR(INDEX(#REF!,MATCH($E280,#REF!,0)),IFERROR(INDEX(#REF!,MATCH(VALUE($E280),#REF!,0)),"")))</f>
        <v/>
      </c>
      <c r="M280" s="6">
        <f>IF(OR($J280="",$L280=""),"",IF($K280="",0,$K280)+$J280*$L280)</f>
        <v/>
      </c>
      <c r="N280" s="6" t="n">
        <v>46216</v>
      </c>
      <c r="O280" s="6" t="n">
        <v>4</v>
      </c>
      <c r="P280" s="6" t="n"/>
      <c r="Q280" s="6" t="n"/>
      <c r="R280" s="6" t="n"/>
      <c r="S280" s="6" t="n"/>
      <c r="T280" s="6">
        <f>IF(OR($J280="",$O280=""),"",$O280/$J280)</f>
        <v/>
      </c>
      <c r="U280" s="6" t="inlineStr">
        <is>
          <t>Concluído</t>
        </is>
      </c>
      <c r="V280" s="6" t="n"/>
      <c r="W280" s="6" t="n"/>
      <c r="X280" s="6" t="n"/>
      <c r="Y280" s="6" t="n"/>
      <c r="Z280" s="6" t="n"/>
      <c r="AA280" s="5" t="n"/>
      <c r="AB280" s="6">
        <f>B280&amp;"|"&amp;I280</f>
        <v/>
      </c>
      <c r="AC280">
        <f>IF($B280="","","|"&amp;SUBSTITUTE(TRIM(SUBSTITUTE(SUBSTITUTE(SUBSTITUTE(SUBSTITUTE(SUBSTITUTE(SUBSTITUTE(SUBSTITUTE(SUBSTITUTE(SUBSTITUTE(SUBSTITUTE(SUBSTITUTE(SUBSTITUTE(SUBSTITUTE(SUBSTITUTE(TRIM($B280&amp;""),CHAR(10),"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","|")&amp;"|")</f>
        <v/>
      </c>
      <c r="AD280">
        <f>TRIM($I280&amp;"")</f>
        <v/>
      </c>
    </row>
    <row r="281" ht="24" customHeight="1">
      <c r="A281" s="14" t="n">
        <v>46211</v>
      </c>
      <c r="B281" s="6" t="inlineStr">
        <is>
          <t>10210</t>
        </is>
      </c>
      <c r="C281" s="6" t="n"/>
      <c r="D281" s="6" t="inlineStr">
        <is>
          <t>8 EMBALAGEM</t>
        </is>
      </c>
      <c r="E281" s="6" t="inlineStr">
        <is>
          <t>200303204</t>
        </is>
      </c>
      <c r="F281" s="6" t="inlineStr">
        <is>
          <t>TAMPO ENGROSSADO (R100) - 1360X900X40 MDF</t>
        </is>
      </c>
      <c r="G281" s="6" t="inlineStr">
        <is>
          <t>8 EMBALAGEM</t>
        </is>
      </c>
      <c r="H281" s="6" t="inlineStr">
        <is>
          <t>8 EMBALAGEM</t>
        </is>
      </c>
      <c r="I281" s="4" t="inlineStr">
        <is>
          <t>8 EMBALAGEM</t>
        </is>
      </c>
      <c r="J281" s="4" t="n">
        <v>1</v>
      </c>
      <c r="K281" s="6">
        <f>IF($E281="","",IFERROR(INDEX(#REF!,MATCH($E281,#REF!,0)),IFERROR(INDEX(#REF!,MATCH(VALUE($E281),#REF!,0)),"")))</f>
        <v/>
      </c>
      <c r="L281" s="6">
        <f>IF($E281="","",IFERROR(INDEX(#REF!,MATCH($E281,#REF!,0)),IFERROR(INDEX(#REF!,MATCH(VALUE($E281),#REF!,0)),"")))</f>
        <v/>
      </c>
      <c r="M281" s="6">
        <f>IF(OR($J281="",$L281=""),"",IF($K281="",0,$K281)+$J281*$L281)</f>
        <v/>
      </c>
      <c r="N281" s="6" t="n">
        <v>46212</v>
      </c>
      <c r="O281" s="6" t="n">
        <v>1</v>
      </c>
      <c r="P281" s="6" t="n"/>
      <c r="Q281" s="6" t="n"/>
      <c r="R281" s="6" t="n"/>
      <c r="S281" s="6" t="n"/>
      <c r="T281" s="6">
        <f>IF(OR($J281="",$O281=""),"",$O281/$J281)</f>
        <v/>
      </c>
      <c r="U281" s="6" t="inlineStr">
        <is>
          <t>Concluído</t>
        </is>
      </c>
      <c r="V281" s="6" t="n"/>
      <c r="W281" s="6" t="n"/>
      <c r="X281" s="6" t="n"/>
      <c r="Y281" s="6" t="n"/>
      <c r="Z281" s="6" t="n"/>
      <c r="AA281" s="5" t="n"/>
      <c r="AB281" s="6">
        <f>B281&amp;"|"&amp;I281</f>
        <v/>
      </c>
      <c r="AC281">
        <f>IF($B281="","","|"&amp;SUBSTITUTE(TRIM(SUBSTITUTE(SUBSTITUTE(SUBSTITUTE(SUBSTITUTE(SUBSTITUTE(SUBSTITUTE(SUBSTITUTE(SUBSTITUTE(SUBSTITUTE(SUBSTITUTE(SUBSTITUTE(SUBSTITUTE(SUBSTITUTE(SUBSTITUTE(TRIM($B281&amp;""),CHAR(10),"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","|")&amp;"|")</f>
        <v/>
      </c>
      <c r="AD281">
        <f>TRIM($I281&amp;"")</f>
        <v/>
      </c>
    </row>
    <row r="282" ht="24" customHeight="1">
      <c r="A282" s="14" t="n">
        <v>46211</v>
      </c>
      <c r="B282" s="6" t="inlineStr">
        <is>
          <t>10210</t>
        </is>
      </c>
      <c r="C282" s="6" t="n"/>
      <c r="D282" s="6" t="inlineStr">
        <is>
          <t>8 EMBALAGEM</t>
        </is>
      </c>
      <c r="E282" s="6" t="inlineStr">
        <is>
          <t>200306101</t>
        </is>
      </c>
      <c r="F282" s="6" t="inlineStr">
        <is>
          <t>PE 790(800)X100X50 MDP - MESA GENOVA</t>
        </is>
      </c>
      <c r="G282" s="6" t="inlineStr">
        <is>
          <t>8 EMBALAGEM</t>
        </is>
      </c>
      <c r="H282" s="6" t="inlineStr">
        <is>
          <t>8 EMBALAGEM</t>
        </is>
      </c>
      <c r="I282" s="4" t="inlineStr">
        <is>
          <t>8 EMBALAGEM</t>
        </is>
      </c>
      <c r="J282" s="4" t="n">
        <v>44</v>
      </c>
      <c r="K282" s="6">
        <f>IF($E282="","",IFERROR(INDEX(#REF!,MATCH($E282,#REF!,0)),IFERROR(INDEX(#REF!,MATCH(VALUE($E282),#REF!,0)),"")))</f>
        <v/>
      </c>
      <c r="L282" s="6">
        <f>IF($E282="","",IFERROR(INDEX(#REF!,MATCH($E282,#REF!,0)),IFERROR(INDEX(#REF!,MATCH(VALUE($E282),#REF!,0)),"")))</f>
        <v/>
      </c>
      <c r="M282" s="6">
        <f>IF(OR($J282="",$L282=""),"",IF($K282="",0,$K282)+$J282*$L282)</f>
        <v/>
      </c>
      <c r="N282" s="6" t="n">
        <v>46212</v>
      </c>
      <c r="O282" s="6" t="n">
        <v>44</v>
      </c>
      <c r="P282" s="6" t="n"/>
      <c r="Q282" s="6" t="n"/>
      <c r="R282" s="6" t="n"/>
      <c r="S282" s="6" t="n"/>
      <c r="T282" s="6">
        <f>IF(OR($J282="",$O282=""),"",$O282/$J282)</f>
        <v/>
      </c>
      <c r="U282" s="6" t="inlineStr">
        <is>
          <t>Concluído</t>
        </is>
      </c>
      <c r="V282" s="6" t="n"/>
      <c r="W282" s="6" t="n"/>
      <c r="X282" s="6" t="n"/>
      <c r="Y282" s="6" t="n"/>
      <c r="Z282" s="6" t="n"/>
      <c r="AA282" s="5" t="n"/>
      <c r="AB282" s="6">
        <f>B282&amp;"|"&amp;I282</f>
        <v/>
      </c>
      <c r="AC282">
        <f>IF($B282="","","|"&amp;SUBSTITUTE(TRIM(SUBSTITUTE(SUBSTITUTE(SUBSTITUTE(SUBSTITUTE(SUBSTITUTE(SUBSTITUTE(SUBSTITUTE(SUBSTITUTE(SUBSTITUTE(SUBSTITUTE(SUBSTITUTE(SUBSTITUTE(SUBSTITUTE(SUBSTITUTE(TRIM($B282&amp;""),CHAR(10),"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","|")&amp;"|")</f>
        <v/>
      </c>
      <c r="AD282">
        <f>TRIM($I282&amp;"")</f>
        <v/>
      </c>
    </row>
    <row r="283" ht="24" customHeight="1">
      <c r="A283" s="14" t="n">
        <v>46211</v>
      </c>
      <c r="B283" s="6" t="inlineStr">
        <is>
          <t>10210</t>
        </is>
      </c>
      <c r="C283" s="6" t="n"/>
      <c r="D283" s="6" t="inlineStr">
        <is>
          <t>8 EMBALAGEM</t>
        </is>
      </c>
      <c r="E283" s="6" t="inlineStr">
        <is>
          <t>200306102</t>
        </is>
      </c>
      <c r="F283" s="6" t="inlineStr">
        <is>
          <t>BASE DOS PES 634(653)X95X50 MDP - MESA GENOVA</t>
        </is>
      </c>
      <c r="G283" s="6" t="inlineStr">
        <is>
          <t>8 EMBALAGEM</t>
        </is>
      </c>
      <c r="H283" s="6" t="inlineStr">
        <is>
          <t>8 EMBALAGEM</t>
        </is>
      </c>
      <c r="I283" s="4" t="inlineStr">
        <is>
          <t>8 EMBALAGEM</t>
        </is>
      </c>
      <c r="J283" s="4" t="n">
        <v>22</v>
      </c>
      <c r="K283" s="6">
        <f>IF($E283="","",IFERROR(INDEX(#REF!,MATCH($E283,#REF!,0)),IFERROR(INDEX(#REF!,MATCH(VALUE($E283),#REF!,0)),"")))</f>
        <v/>
      </c>
      <c r="L283" s="6">
        <f>IF($E283="","",IFERROR(INDEX(#REF!,MATCH($E283,#REF!,0)),IFERROR(INDEX(#REF!,MATCH(VALUE($E283),#REF!,0)),"")))</f>
        <v/>
      </c>
      <c r="M283" s="6">
        <f>IF(OR($J283="",$L283=""),"",IF($K283="",0,$K283)+$J283*$L283)</f>
        <v/>
      </c>
      <c r="N283" s="6" t="n">
        <v>46212</v>
      </c>
      <c r="O283" s="6" t="n">
        <v>22</v>
      </c>
      <c r="P283" s="6" t="n"/>
      <c r="Q283" s="6" t="n"/>
      <c r="R283" s="6" t="n"/>
      <c r="S283" s="6" t="n"/>
      <c r="T283" s="6">
        <f>IF(OR($J283="",$O283=""),"",$O283/$J283)</f>
        <v/>
      </c>
      <c r="U283" s="6" t="inlineStr">
        <is>
          <t>Concluído</t>
        </is>
      </c>
      <c r="V283" s="6" t="n"/>
      <c r="W283" s="6" t="n"/>
      <c r="X283" s="6" t="n"/>
      <c r="Y283" s="6" t="n"/>
      <c r="Z283" s="6" t="n"/>
      <c r="AA283" s="5" t="n"/>
      <c r="AB283" s="6">
        <f>B283&amp;"|"&amp;I283</f>
        <v/>
      </c>
      <c r="AC283">
        <f>IF($B283="","","|"&amp;SUBSTITUTE(TRIM(SUBSTITUTE(SUBSTITUTE(SUBSTITUTE(SUBSTITUTE(SUBSTITUTE(SUBSTITUTE(SUBSTITUTE(SUBSTITUTE(SUBSTITUTE(SUBSTITUTE(SUBSTITUTE(SUBSTITUTE(SUBSTITUTE(SUBSTITUTE(TRIM($B283&amp;""),CHAR(10),"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","|")&amp;"|")</f>
        <v/>
      </c>
      <c r="AD283">
        <f>TRIM($I283&amp;"")</f>
        <v/>
      </c>
    </row>
    <row r="284" ht="24" customHeight="1">
      <c r="A284" s="14" t="n">
        <v>46211</v>
      </c>
      <c r="B284" s="6" t="inlineStr">
        <is>
          <t>10210</t>
        </is>
      </c>
      <c r="C284" s="6" t="n"/>
      <c r="D284" s="6" t="inlineStr">
        <is>
          <t>8 EMBALAGEM</t>
        </is>
      </c>
      <c r="E284" s="6" t="inlineStr">
        <is>
          <t>200306103</t>
        </is>
      </c>
      <c r="F284" s="6" t="inlineStr">
        <is>
          <t>TRAVESSA MENOR 393X120X18 MDF - MESA GENOVA</t>
        </is>
      </c>
      <c r="G284" s="6" t="inlineStr">
        <is>
          <t>8 EMBALAGEM</t>
        </is>
      </c>
      <c r="H284" s="6" t="inlineStr">
        <is>
          <t>8 EMBALAGEM</t>
        </is>
      </c>
      <c r="I284" s="4" t="inlineStr">
        <is>
          <t>8 EMBALAGEM</t>
        </is>
      </c>
      <c r="J284" s="4" t="n">
        <v>22</v>
      </c>
      <c r="K284" s="6">
        <f>IF($E284="","",IFERROR(INDEX(#REF!,MATCH($E284,#REF!,0)),IFERROR(INDEX(#REF!,MATCH(VALUE($E284),#REF!,0)),"")))</f>
        <v/>
      </c>
      <c r="L284" s="6">
        <f>IF($E284="","",IFERROR(INDEX(#REF!,MATCH($E284,#REF!,0)),IFERROR(INDEX(#REF!,MATCH(VALUE($E284),#REF!,0)),"")))</f>
        <v/>
      </c>
      <c r="M284" s="6">
        <f>IF(OR($J284="",$L284=""),"",IF($K284="",0,$K284)+$J284*$L284)</f>
        <v/>
      </c>
      <c r="N284" s="6" t="n">
        <v>46212</v>
      </c>
      <c r="O284" s="6" t="n">
        <v>22</v>
      </c>
      <c r="P284" s="6" t="n"/>
      <c r="Q284" s="6" t="n"/>
      <c r="R284" s="6" t="n"/>
      <c r="S284" s="6" t="n"/>
      <c r="T284" s="6">
        <f>IF(OR($J284="",$O284=""),"",$O284/$J284)</f>
        <v/>
      </c>
      <c r="U284" s="6" t="inlineStr">
        <is>
          <t>Concluído</t>
        </is>
      </c>
      <c r="V284" s="6" t="n"/>
      <c r="W284" s="6" t="n"/>
      <c r="X284" s="6" t="n"/>
      <c r="Y284" s="6" t="n"/>
      <c r="Z284" s="6" t="n"/>
      <c r="AA284" s="5" t="n"/>
      <c r="AB284" s="6">
        <f>B284&amp;"|"&amp;I284</f>
        <v/>
      </c>
      <c r="AC284">
        <f>IF($B284="","","|"&amp;SUBSTITUTE(TRIM(SUBSTITUTE(SUBSTITUTE(SUBSTITUTE(SUBSTITUTE(SUBSTITUTE(SUBSTITUTE(SUBSTITUTE(SUBSTITUTE(SUBSTITUTE(SUBSTITUTE(SUBSTITUTE(SUBSTITUTE(SUBSTITUTE(SUBSTITUTE(TRIM($B284&amp;""),CHAR(10),"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","|")&amp;"|")</f>
        <v/>
      </c>
      <c r="AD284">
        <f>TRIM($I284&amp;"")</f>
        <v/>
      </c>
    </row>
    <row r="285" ht="24" customHeight="1">
      <c r="A285" s="14" t="n">
        <v>46211</v>
      </c>
      <c r="B285" s="6" t="inlineStr">
        <is>
          <t>10210</t>
        </is>
      </c>
      <c r="C285" s="6" t="n"/>
      <c r="D285" s="6" t="inlineStr">
        <is>
          <t>8 EMBALAGEM</t>
        </is>
      </c>
      <c r="E285" s="6" t="inlineStr">
        <is>
          <t>200306104</t>
        </is>
      </c>
      <c r="F285" s="6" t="inlineStr">
        <is>
          <t>TRAVESSA MAIOR 1000X120X18 MDF - MESA GENOVA</t>
        </is>
      </c>
      <c r="G285" s="6" t="inlineStr">
        <is>
          <t>8 EMBALAGEM</t>
        </is>
      </c>
      <c r="H285" s="6" t="inlineStr">
        <is>
          <t>8 EMBALAGEM</t>
        </is>
      </c>
      <c r="I285" s="4" t="inlineStr">
        <is>
          <t>8 EMBALAGEM</t>
        </is>
      </c>
      <c r="J285" s="4" t="n">
        <v>16</v>
      </c>
      <c r="K285" s="6">
        <f>IF($E285="","",IFERROR(INDEX(#REF!,MATCH($E285,#REF!,0)),IFERROR(INDEX(#REF!,MATCH(VALUE($E285),#REF!,0)),"")))</f>
        <v/>
      </c>
      <c r="L285" s="6">
        <f>IF($E285="","",IFERROR(INDEX(#REF!,MATCH($E285,#REF!,0)),IFERROR(INDEX(#REF!,MATCH(VALUE($E285),#REF!,0)),"")))</f>
        <v/>
      </c>
      <c r="M285" s="6">
        <f>IF(OR($J285="",$L285=""),"",IF($K285="",0,$K285)+$J285*$L285)</f>
        <v/>
      </c>
      <c r="N285" s="6" t="n">
        <v>46212</v>
      </c>
      <c r="O285" s="6" t="n">
        <v>16</v>
      </c>
      <c r="P285" s="6" t="n"/>
      <c r="Q285" s="6" t="n"/>
      <c r="R285" s="6" t="n"/>
      <c r="S285" s="6" t="n"/>
      <c r="T285" s="6">
        <f>IF(OR($J285="",$O285=""),"",$O285/$J285)</f>
        <v/>
      </c>
      <c r="U285" s="6" t="inlineStr">
        <is>
          <t>Concluído</t>
        </is>
      </c>
      <c r="V285" s="6" t="n"/>
      <c r="W285" s="6" t="n"/>
      <c r="X285" s="6" t="n"/>
      <c r="Y285" s="6" t="n"/>
      <c r="Z285" s="6" t="n"/>
      <c r="AA285" s="5" t="n"/>
      <c r="AB285" s="6">
        <f>B285&amp;"|"&amp;I285</f>
        <v/>
      </c>
      <c r="AC285">
        <f>IF($B285="","","|"&amp;SUBSTITUTE(TRIM(SUBSTITUTE(SUBSTITUTE(SUBSTITUTE(SUBSTITUTE(SUBSTITUTE(SUBSTITUTE(SUBSTITUTE(SUBSTITUTE(SUBSTITUTE(SUBSTITUTE(SUBSTITUTE(SUBSTITUTE(SUBSTITUTE(SUBSTITUTE(TRIM($B285&amp;""),CHAR(10),"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","|")&amp;"|")</f>
        <v/>
      </c>
      <c r="AD285">
        <f>TRIM($I285&amp;"")</f>
        <v/>
      </c>
    </row>
    <row r="286" ht="24" customHeight="1">
      <c r="A286" s="14" t="n">
        <v>46211</v>
      </c>
      <c r="B286" s="6" t="inlineStr">
        <is>
          <t>10210</t>
        </is>
      </c>
      <c r="C286" s="6" t="n"/>
      <c r="D286" s="6" t="inlineStr">
        <is>
          <t>8 EMBALAGEM</t>
        </is>
      </c>
      <c r="E286" s="6" t="inlineStr">
        <is>
          <t>200306204</t>
        </is>
      </c>
      <c r="F286" s="6" t="inlineStr">
        <is>
          <t>TAMPO MONTADO 1600X900X45 MDF-TAMPO C/ENGROS R100</t>
        </is>
      </c>
      <c r="G286" s="6" t="inlineStr">
        <is>
          <t>8 EMBALAGEM</t>
        </is>
      </c>
      <c r="H286" s="6" t="inlineStr">
        <is>
          <t>8 EMBALAGEM</t>
        </is>
      </c>
      <c r="I286" s="4" t="inlineStr">
        <is>
          <t>8 EMBALAGEM</t>
        </is>
      </c>
      <c r="J286" s="4" t="n">
        <v>1</v>
      </c>
      <c r="K286" s="6">
        <f>IF($E286="","",IFERROR(INDEX(#REF!,MATCH($E286,#REF!,0)),IFERROR(INDEX(#REF!,MATCH(VALUE($E286),#REF!,0)),"")))</f>
        <v/>
      </c>
      <c r="L286" s="6">
        <f>IF($E286="","",IFERROR(INDEX(#REF!,MATCH($E286,#REF!,0)),IFERROR(INDEX(#REF!,MATCH(VALUE($E286),#REF!,0)),"")))</f>
        <v/>
      </c>
      <c r="M286" s="6">
        <f>IF(OR($J286="",$L286=""),"",IF($K286="",0,$K286)+$J286*$L286)</f>
        <v/>
      </c>
      <c r="N286" s="6" t="n">
        <v>46212</v>
      </c>
      <c r="O286" s="6" t="n">
        <v>1</v>
      </c>
      <c r="P286" s="6" t="n"/>
      <c r="Q286" s="6" t="n"/>
      <c r="R286" s="6" t="n"/>
      <c r="S286" s="6" t="n"/>
      <c r="T286" s="6">
        <f>IF(OR($J286="",$O286=""),"",$O286/$J286)</f>
        <v/>
      </c>
      <c r="U286" s="6" t="inlineStr">
        <is>
          <t>Concluído</t>
        </is>
      </c>
      <c r="V286" s="6" t="n"/>
      <c r="W286" s="6" t="n"/>
      <c r="X286" s="6" t="n"/>
      <c r="Y286" s="6" t="n"/>
      <c r="Z286" s="6" t="n"/>
      <c r="AA286" s="5" t="n"/>
      <c r="AB286" s="6">
        <f>B286&amp;"|"&amp;I286</f>
        <v/>
      </c>
      <c r="AC286">
        <f>IF($B286="","","|"&amp;SUBSTITUTE(TRIM(SUBSTITUTE(SUBSTITUTE(SUBSTITUTE(SUBSTITUTE(SUBSTITUTE(SUBSTITUTE(SUBSTITUTE(SUBSTITUTE(SUBSTITUTE(SUBSTITUTE(SUBSTITUTE(SUBSTITUTE(SUBSTITUTE(SUBSTITUTE(TRIM($B286&amp;""),CHAR(10),"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","|")&amp;"|")</f>
        <v/>
      </c>
      <c r="AD286">
        <f>TRIM($I286&amp;"")</f>
        <v/>
      </c>
    </row>
    <row r="287" ht="24" customHeight="1">
      <c r="A287" s="14" t="n">
        <v>46211</v>
      </c>
      <c r="B287" s="6" t="inlineStr">
        <is>
          <t>10210</t>
        </is>
      </c>
      <c r="C287" s="6" t="n"/>
      <c r="D287" s="6" t="inlineStr">
        <is>
          <t>8 EMBALAGEM</t>
        </is>
      </c>
      <c r="E287" s="6" t="inlineStr">
        <is>
          <t>200306205</t>
        </is>
      </c>
      <c r="F287" s="6" t="inlineStr">
        <is>
          <t>TAMPO MTD 1600X900X45 MDF-TAMPO C/ENGROS R100 C/VD</t>
        </is>
      </c>
      <c r="G287" s="6" t="inlineStr">
        <is>
          <t>8 EMBALAGEM</t>
        </is>
      </c>
      <c r="H287" s="6" t="inlineStr">
        <is>
          <t>8 EMBALAGEM</t>
        </is>
      </c>
      <c r="I287" s="4" t="inlineStr">
        <is>
          <t>8 EMBALAGEM</t>
        </is>
      </c>
      <c r="J287" s="4" t="n">
        <v>1</v>
      </c>
      <c r="K287" s="6">
        <f>IF($E287="","",IFERROR(INDEX(#REF!,MATCH($E287,#REF!,0)),IFERROR(INDEX(#REF!,MATCH(VALUE($E287),#REF!,0)),"")))</f>
        <v/>
      </c>
      <c r="L287" s="6">
        <f>IF($E287="","",IFERROR(INDEX(#REF!,MATCH($E287,#REF!,0)),IFERROR(INDEX(#REF!,MATCH(VALUE($E287),#REF!,0)),"")))</f>
        <v/>
      </c>
      <c r="M287" s="6">
        <f>IF(OR($J287="",$L287=""),"",IF($K287="",0,$K287)+$J287*$L287)</f>
        <v/>
      </c>
      <c r="N287" s="6" t="n">
        <v>46212</v>
      </c>
      <c r="O287" s="6" t="n">
        <v>1</v>
      </c>
      <c r="P287" s="6" t="n"/>
      <c r="Q287" s="6" t="n"/>
      <c r="R287" s="6" t="n"/>
      <c r="S287" s="6" t="n"/>
      <c r="T287" s="6">
        <f>IF(OR($J287="",$O287=""),"",$O287/$J287)</f>
        <v/>
      </c>
      <c r="U287" s="6" t="inlineStr">
        <is>
          <t>Concluído</t>
        </is>
      </c>
      <c r="V287" s="6" t="n"/>
      <c r="W287" s="6" t="n"/>
      <c r="X287" s="6" t="n"/>
      <c r="Y287" s="6" t="n"/>
      <c r="Z287" s="6" t="n"/>
      <c r="AA287" s="5" t="n"/>
      <c r="AB287" s="6">
        <f>B287&amp;"|"&amp;I287</f>
        <v/>
      </c>
      <c r="AC287">
        <f>IF($B287="","","|"&amp;SUBSTITUTE(TRIM(SUBSTITUTE(SUBSTITUTE(SUBSTITUTE(SUBSTITUTE(SUBSTITUTE(SUBSTITUTE(SUBSTITUTE(SUBSTITUTE(SUBSTITUTE(SUBSTITUTE(SUBSTITUTE(SUBSTITUTE(SUBSTITUTE(SUBSTITUTE(TRIM($B287&amp;""),CHAR(10),"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","|")&amp;"|")</f>
        <v/>
      </c>
      <c r="AD287">
        <f>TRIM($I287&amp;"")</f>
        <v/>
      </c>
    </row>
    <row r="288" ht="24" customHeight="1">
      <c r="A288" s="14" t="n">
        <v>46211</v>
      </c>
      <c r="B288" s="6" t="inlineStr">
        <is>
          <t>10210</t>
        </is>
      </c>
      <c r="C288" s="6" t="n"/>
      <c r="D288" s="6" t="inlineStr">
        <is>
          <t>8 EMBALAGEM</t>
        </is>
      </c>
      <c r="E288" s="6" t="inlineStr">
        <is>
          <t>200308101</t>
        </is>
      </c>
      <c r="F288" s="6" t="inlineStr">
        <is>
          <t>TRAVESSA 1200X120X18 MDF - MESA GENOVA 1,80</t>
        </is>
      </c>
      <c r="G288" s="6" t="inlineStr">
        <is>
          <t>8 EMBALAGEM</t>
        </is>
      </c>
      <c r="H288" s="6" t="inlineStr">
        <is>
          <t>8 EMBALAGEM</t>
        </is>
      </c>
      <c r="I288" s="4" t="inlineStr">
        <is>
          <t>8 EMBALAGEM</t>
        </is>
      </c>
      <c r="J288" s="4" t="n">
        <v>4</v>
      </c>
      <c r="K288" s="6">
        <f>IF($E288="","",IFERROR(INDEX(#REF!,MATCH($E288,#REF!,0)),IFERROR(INDEX(#REF!,MATCH(VALUE($E288),#REF!,0)),"")))</f>
        <v/>
      </c>
      <c r="L288" s="6">
        <f>IF($E288="","",IFERROR(INDEX(#REF!,MATCH($E288,#REF!,0)),IFERROR(INDEX(#REF!,MATCH(VALUE($E288),#REF!,0)),"")))</f>
        <v/>
      </c>
      <c r="M288" s="6">
        <f>IF(OR($J288="",$L288=""),"",IF($K288="",0,$K288)+$J288*$L288)</f>
        <v/>
      </c>
      <c r="N288" s="6" t="n">
        <v>46212</v>
      </c>
      <c r="O288" s="6" t="n">
        <v>4</v>
      </c>
      <c r="P288" s="6" t="n"/>
      <c r="Q288" s="6" t="n"/>
      <c r="R288" s="6" t="n"/>
      <c r="S288" s="6" t="n"/>
      <c r="T288" s="6">
        <f>IF(OR($J288="",$O288=""),"",$O288/$J288)</f>
        <v/>
      </c>
      <c r="U288" s="6" t="inlineStr">
        <is>
          <t>Concluído</t>
        </is>
      </c>
      <c r="V288" s="6" t="n"/>
      <c r="W288" s="6" t="n"/>
      <c r="X288" s="6" t="n"/>
      <c r="Y288" s="6" t="n"/>
      <c r="Z288" s="6" t="n"/>
      <c r="AA288" s="5" t="n"/>
      <c r="AB288" s="6">
        <f>B288&amp;"|"&amp;I288</f>
        <v/>
      </c>
      <c r="AC288">
        <f>IF($B288="","","|"&amp;SUBSTITUTE(TRIM(SUBSTITUTE(SUBSTITUTE(SUBSTITUTE(SUBSTITUTE(SUBSTITUTE(SUBSTITUTE(SUBSTITUTE(SUBSTITUTE(SUBSTITUTE(SUBSTITUTE(SUBSTITUTE(SUBSTITUTE(SUBSTITUTE(SUBSTITUTE(TRIM($B288&amp;""),CHAR(10),"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","|")&amp;"|")</f>
        <v/>
      </c>
      <c r="AD288">
        <f>TRIM($I288&amp;"")</f>
        <v/>
      </c>
    </row>
    <row r="289" ht="24" customHeight="1">
      <c r="A289" s="14" t="n">
        <v>46211</v>
      </c>
      <c r="B289" s="6" t="inlineStr">
        <is>
          <t>10210</t>
        </is>
      </c>
      <c r="C289" s="6" t="n"/>
      <c r="D289" s="6" t="inlineStr">
        <is>
          <t>8 EMBALAGEM</t>
        </is>
      </c>
      <c r="E289" s="6" t="inlineStr">
        <is>
          <t>200308204</t>
        </is>
      </c>
      <c r="F289" s="6" t="inlineStr">
        <is>
          <t>TAMPO MONTADO 1800X900X45 MDF-TAMPO C/ENGROS R100</t>
        </is>
      </c>
      <c r="G289" s="6" t="inlineStr">
        <is>
          <t>8 EMBALAGEM</t>
        </is>
      </c>
      <c r="H289" s="6" t="inlineStr">
        <is>
          <t>8 EMBALAGEM</t>
        </is>
      </c>
      <c r="I289" s="4" t="inlineStr">
        <is>
          <t>8 EMBALAGEM</t>
        </is>
      </c>
      <c r="J289" s="4" t="n">
        <v>1</v>
      </c>
      <c r="K289" s="6">
        <f>IF($E289="","",IFERROR(INDEX(#REF!,MATCH($E289,#REF!,0)),IFERROR(INDEX(#REF!,MATCH(VALUE($E289),#REF!,0)),"")))</f>
        <v/>
      </c>
      <c r="L289" s="6">
        <f>IF($E289="","",IFERROR(INDEX(#REF!,MATCH($E289,#REF!,0)),IFERROR(INDEX(#REF!,MATCH(VALUE($E289),#REF!,0)),"")))</f>
        <v/>
      </c>
      <c r="M289" s="6">
        <f>IF(OR($J289="",$L289=""),"",IF($K289="",0,$K289)+$J289*$L289)</f>
        <v/>
      </c>
      <c r="N289" s="6" t="n">
        <v>46213</v>
      </c>
      <c r="O289" s="6" t="n">
        <v>1</v>
      </c>
      <c r="P289" s="6" t="n"/>
      <c r="Q289" s="6" t="n"/>
      <c r="R289" s="6" t="n"/>
      <c r="S289" s="6" t="n"/>
      <c r="T289" s="6">
        <f>IF(OR($J289="",$O289=""),"",$O289/$J289)</f>
        <v/>
      </c>
      <c r="U289" s="6" t="inlineStr">
        <is>
          <t>Concluído</t>
        </is>
      </c>
      <c r="V289" s="6" t="n"/>
      <c r="W289" s="6" t="n"/>
      <c r="X289" s="6" t="n"/>
      <c r="Y289" s="6" t="n"/>
      <c r="Z289" s="6" t="n"/>
      <c r="AA289" s="5" t="n"/>
      <c r="AB289" s="6">
        <f>B289&amp;"|"&amp;I289</f>
        <v/>
      </c>
      <c r="AC289">
        <f>IF($B289="","","|"&amp;SUBSTITUTE(TRIM(SUBSTITUTE(SUBSTITUTE(SUBSTITUTE(SUBSTITUTE(SUBSTITUTE(SUBSTITUTE(SUBSTITUTE(SUBSTITUTE(SUBSTITUTE(SUBSTITUTE(SUBSTITUTE(SUBSTITUTE(SUBSTITUTE(SUBSTITUTE(TRIM($B289&amp;""),CHAR(10),"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","|")&amp;"|")</f>
        <v/>
      </c>
      <c r="AD289">
        <f>TRIM($I289&amp;"")</f>
        <v/>
      </c>
    </row>
    <row r="290" ht="24" customHeight="1">
      <c r="A290" s="14" t="n">
        <v>46211</v>
      </c>
      <c r="B290" s="6" t="inlineStr">
        <is>
          <t>10210</t>
        </is>
      </c>
      <c r="C290" s="6" t="n"/>
      <c r="D290" s="6" t="inlineStr">
        <is>
          <t>8 EMBALAGEM</t>
        </is>
      </c>
      <c r="E290" s="6" t="inlineStr">
        <is>
          <t>200308205</t>
        </is>
      </c>
      <c r="F290" s="6" t="inlineStr">
        <is>
          <t>TAMPO MTD 1800X900X45 MDF-TAMPO C/ENGROS R100 C/VD</t>
        </is>
      </c>
      <c r="G290" s="6" t="inlineStr">
        <is>
          <t>8 EMBALAGEM</t>
        </is>
      </c>
      <c r="H290" s="6" t="inlineStr">
        <is>
          <t>8 EMBALAGEM</t>
        </is>
      </c>
      <c r="I290" s="4" t="inlineStr">
        <is>
          <t>8 EMBALAGEM</t>
        </is>
      </c>
      <c r="J290" s="4" t="n">
        <v>1</v>
      </c>
      <c r="K290" s="6">
        <f>IF($E290="","",IFERROR(INDEX(#REF!,MATCH($E290,#REF!,0)),IFERROR(INDEX(#REF!,MATCH(VALUE($E290),#REF!,0)),"")))</f>
        <v/>
      </c>
      <c r="L290" s="6">
        <f>IF($E290="","",IFERROR(INDEX(#REF!,MATCH($E290,#REF!,0)),IFERROR(INDEX(#REF!,MATCH(VALUE($E290),#REF!,0)),"")))</f>
        <v/>
      </c>
      <c r="M290" s="6">
        <f>IF(OR($J290="",$L290=""),"",IF($K290="",0,$K290)+$J290*$L290)</f>
        <v/>
      </c>
      <c r="N290" s="6" t="n">
        <v>46213</v>
      </c>
      <c r="O290" s="6" t="n">
        <v>1</v>
      </c>
      <c r="P290" s="6" t="n"/>
      <c r="Q290" s="6" t="n"/>
      <c r="R290" s="6" t="n"/>
      <c r="S290" s="6" t="n"/>
      <c r="T290" s="6">
        <f>IF(OR($J290="",$O290=""),"",$O290/$J290)</f>
        <v/>
      </c>
      <c r="U290" s="6" t="inlineStr">
        <is>
          <t>Concluído</t>
        </is>
      </c>
      <c r="V290" s="6" t="n"/>
      <c r="W290" s="6" t="n"/>
      <c r="X290" s="6" t="n"/>
      <c r="Y290" s="6" t="n"/>
      <c r="Z290" s="6" t="n"/>
      <c r="AA290" s="5" t="n"/>
      <c r="AB290" s="6">
        <f>B290&amp;"|"&amp;I290</f>
        <v/>
      </c>
      <c r="AC290">
        <f>IF($B290="","","|"&amp;SUBSTITUTE(TRIM(SUBSTITUTE(SUBSTITUTE(SUBSTITUTE(SUBSTITUTE(SUBSTITUTE(SUBSTITUTE(SUBSTITUTE(SUBSTITUTE(SUBSTITUTE(SUBSTITUTE(SUBSTITUTE(SUBSTITUTE(SUBSTITUTE(SUBSTITUTE(TRIM($B290&amp;""),CHAR(10),"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","|")&amp;"|")</f>
        <v/>
      </c>
      <c r="AD290">
        <f>TRIM($I290&amp;"")</f>
        <v/>
      </c>
    </row>
    <row r="291" ht="24" customHeight="1">
      <c r="A291" s="14" t="n">
        <v>46211</v>
      </c>
      <c r="B291" s="6" t="inlineStr">
        <is>
          <t>10210</t>
        </is>
      </c>
      <c r="C291" s="6" t="n"/>
      <c r="D291" s="6" t="inlineStr">
        <is>
          <t>8 EMBALAGEM</t>
        </is>
      </c>
      <c r="E291" s="6" t="inlineStr">
        <is>
          <t>2001241</t>
        </is>
      </c>
      <c r="F291" s="6" t="inlineStr">
        <is>
          <t>MESA MIAMI 1,20X0,80 VOL 1/1</t>
        </is>
      </c>
      <c r="G291" s="6" t="inlineStr">
        <is>
          <t>8 EMBALAGEM</t>
        </is>
      </c>
      <c r="H291" s="6" t="inlineStr">
        <is>
          <t>8 EMBALAGEM</t>
        </is>
      </c>
      <c r="I291" s="4" t="inlineStr">
        <is>
          <t>8 EMBALAGEM</t>
        </is>
      </c>
      <c r="J291" s="4" t="n">
        <v>50</v>
      </c>
      <c r="K291" s="6">
        <f>IF($E291="","",IFERROR(INDEX(#REF!,MATCH($E291,#REF!,0)),IFERROR(INDEX(#REF!,MATCH(VALUE($E291),#REF!,0)),"")))</f>
        <v/>
      </c>
      <c r="L291" s="6">
        <f>IF($E291="","",IFERROR(INDEX(#REF!,MATCH($E291,#REF!,0)),IFERROR(INDEX(#REF!,MATCH(VALUE($E291),#REF!,0)),"")))</f>
        <v/>
      </c>
      <c r="M291" s="6">
        <f>IF(OR($J291="",$L291=""),"",IF($K291="",0,$K291)+$J291*$L291)</f>
        <v/>
      </c>
      <c r="N291" s="6" t="n">
        <v>46213</v>
      </c>
      <c r="O291" s="6" t="n">
        <v>50</v>
      </c>
      <c r="P291" s="6" t="n"/>
      <c r="Q291" s="6" t="n"/>
      <c r="R291" s="6" t="n"/>
      <c r="S291" s="6" t="n"/>
      <c r="T291" s="6">
        <f>IF(OR($J291="",$O291=""),"",$O291/$J291)</f>
        <v/>
      </c>
      <c r="U291" s="6" t="inlineStr">
        <is>
          <t>Concluído</t>
        </is>
      </c>
      <c r="V291" s="6" t="n"/>
      <c r="W291" s="6" t="n"/>
      <c r="X291" s="6" t="n"/>
      <c r="Y291" s="6" t="n"/>
      <c r="Z291" s="6" t="n"/>
      <c r="AA291" s="5" t="n"/>
      <c r="AB291" s="6">
        <f>B291&amp;"|"&amp;I291</f>
        <v/>
      </c>
      <c r="AC291">
        <f>IF($B291="","","|"&amp;SUBSTITUTE(TRIM(SUBSTITUTE(SUBSTITUTE(SUBSTITUTE(SUBSTITUTE(SUBSTITUTE(SUBSTITUTE(SUBSTITUTE(SUBSTITUTE(SUBSTITUTE(SUBSTITUTE(SUBSTITUTE(SUBSTITUTE(SUBSTITUTE(SUBSTITUTE(TRIM($B291&amp;""),CHAR(10),"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","|")&amp;"|")</f>
        <v/>
      </c>
      <c r="AD291">
        <f>TRIM($I291&amp;"")</f>
        <v/>
      </c>
    </row>
    <row r="292" ht="24" customHeight="1">
      <c r="A292" s="14" t="n">
        <v>46211</v>
      </c>
      <c r="B292" s="6" t="inlineStr">
        <is>
          <t>10210</t>
        </is>
      </c>
      <c r="C292" s="6" t="n"/>
      <c r="D292" s="6" t="inlineStr">
        <is>
          <t>8 EMBALAGEM</t>
        </is>
      </c>
      <c r="E292" s="6" t="inlineStr">
        <is>
          <t>2001611</t>
        </is>
      </c>
      <c r="F292" s="6" t="inlineStr">
        <is>
          <t>MESA MIAMI 1,60X0,80 VOL 1/1</t>
        </is>
      </c>
      <c r="G292" s="6" t="inlineStr">
        <is>
          <t>8 EMBALAGEM</t>
        </is>
      </c>
      <c r="H292" s="6" t="inlineStr">
        <is>
          <t>8 EMBALAGEM</t>
        </is>
      </c>
      <c r="I292" s="4" t="inlineStr">
        <is>
          <t>8 EMBALAGEM</t>
        </is>
      </c>
      <c r="J292" s="4" t="n">
        <v>90</v>
      </c>
      <c r="K292" s="6">
        <f>IF($E292="","",IFERROR(INDEX(#REF!,MATCH($E292,#REF!,0)),IFERROR(INDEX(#REF!,MATCH(VALUE($E292),#REF!,0)),"")))</f>
        <v/>
      </c>
      <c r="L292" s="6">
        <f>IF($E292="","",IFERROR(INDEX(#REF!,MATCH($E292,#REF!,0)),IFERROR(INDEX(#REF!,MATCH(VALUE($E292),#REF!,0)),"")))</f>
        <v/>
      </c>
      <c r="M292" s="6">
        <f>IF(OR($J292="",$L292=""),"",IF($K292="",0,$K292)+$J292*$L292)</f>
        <v/>
      </c>
      <c r="N292" s="6" t="n">
        <v>46213</v>
      </c>
      <c r="O292" s="6" t="n">
        <v>90</v>
      </c>
      <c r="P292" s="6" t="n"/>
      <c r="Q292" s="6" t="n"/>
      <c r="R292" s="6" t="n"/>
      <c r="S292" s="6" t="n"/>
      <c r="T292" s="6">
        <f>IF(OR($J292="",$O292=""),"",$O292/$J292)</f>
        <v/>
      </c>
      <c r="U292" s="6" t="inlineStr">
        <is>
          <t>Concluído</t>
        </is>
      </c>
      <c r="V292" s="6" t="n"/>
      <c r="W292" s="6" t="n"/>
      <c r="X292" s="6" t="n"/>
      <c r="Y292" s="6" t="n"/>
      <c r="Z292" s="6" t="n"/>
      <c r="AA292" s="5" t="n"/>
      <c r="AB292" s="6">
        <f>B292&amp;"|"&amp;I292</f>
        <v/>
      </c>
      <c r="AC292">
        <f>IF($B292="","","|"&amp;SUBSTITUTE(TRIM(SUBSTITUTE(SUBSTITUTE(SUBSTITUTE(SUBSTITUTE(SUBSTITUTE(SUBSTITUTE(SUBSTITUTE(SUBSTITUTE(SUBSTITUTE(SUBSTITUTE(SUBSTITUTE(SUBSTITUTE(SUBSTITUTE(SUBSTITUTE(TRIM($B292&amp;""),CHAR(10),"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","|")&amp;"|")</f>
        <v/>
      </c>
      <c r="AD292">
        <f>TRIM($I292&amp;"")</f>
        <v/>
      </c>
    </row>
    <row r="293" ht="24" customHeight="1">
      <c r="A293" s="14" t="n">
        <v>46211</v>
      </c>
      <c r="B293" s="6" t="inlineStr">
        <is>
          <t>10210</t>
        </is>
      </c>
      <c r="C293" s="6" t="n"/>
      <c r="D293" s="6" t="inlineStr">
        <is>
          <t>8 EMBALAGEM</t>
        </is>
      </c>
      <c r="E293" s="6" t="inlineStr">
        <is>
          <t>2001901</t>
        </is>
      </c>
      <c r="F293" s="6" t="inlineStr">
        <is>
          <t>BASE SANTIAGO DUPLA</t>
        </is>
      </c>
      <c r="G293" s="6" t="inlineStr">
        <is>
          <t>8 EMBALAGEM</t>
        </is>
      </c>
      <c r="H293" s="6" t="inlineStr">
        <is>
          <t>8 EMBALAGEM</t>
        </is>
      </c>
      <c r="I293" s="4" t="inlineStr">
        <is>
          <t>8 EMBALAGEM</t>
        </is>
      </c>
      <c r="J293" s="4" t="n">
        <v>20</v>
      </c>
      <c r="K293" s="6">
        <f>IF($E293="","",IFERROR(INDEX(#REF!,MATCH($E293,#REF!,0)),IFERROR(INDEX(#REF!,MATCH(VALUE($E293),#REF!,0)),"")))</f>
        <v/>
      </c>
      <c r="L293" s="6">
        <f>IF($E293="","",IFERROR(INDEX(#REF!,MATCH($E293,#REF!,0)),IFERROR(INDEX(#REF!,MATCH(VALUE($E293),#REF!,0)),"")))</f>
        <v/>
      </c>
      <c r="M293" s="6">
        <f>IF(OR($J293="",$L293=""),"",IF($K293="",0,$K293)+$J293*$L293)</f>
        <v/>
      </c>
      <c r="N293" s="6" t="n">
        <v>46213</v>
      </c>
      <c r="O293" s="6" t="n">
        <v>20</v>
      </c>
      <c r="P293" s="6" t="n"/>
      <c r="Q293" s="6" t="n"/>
      <c r="R293" s="6" t="n"/>
      <c r="S293" s="6" t="n"/>
      <c r="T293" s="6">
        <f>IF(OR($J293="",$O293=""),"",$O293/$J293)</f>
        <v/>
      </c>
      <c r="U293" s="6" t="inlineStr">
        <is>
          <t>Concluído</t>
        </is>
      </c>
      <c r="V293" s="6" t="n"/>
      <c r="W293" s="6" t="n"/>
      <c r="X293" s="6" t="n"/>
      <c r="Y293" s="6" t="n"/>
      <c r="Z293" s="6" t="n"/>
      <c r="AA293" s="5" t="n"/>
      <c r="AB293" s="6">
        <f>B293&amp;"|"&amp;I293</f>
        <v/>
      </c>
      <c r="AC293">
        <f>IF($B293="","","|"&amp;SUBSTITUTE(TRIM(SUBSTITUTE(SUBSTITUTE(SUBSTITUTE(SUBSTITUTE(SUBSTITUTE(SUBSTITUTE(SUBSTITUTE(SUBSTITUTE(SUBSTITUTE(SUBSTITUTE(SUBSTITUTE(SUBSTITUTE(SUBSTITUTE(SUBSTITUTE(TRIM($B293&amp;""),CHAR(10),"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","|")&amp;"|")</f>
        <v/>
      </c>
      <c r="AD293">
        <f>TRIM($I293&amp;"")</f>
        <v/>
      </c>
    </row>
    <row r="294" ht="24" customHeight="1">
      <c r="A294" s="14" t="n">
        <v>46211</v>
      </c>
      <c r="B294" s="6" t="inlineStr">
        <is>
          <t>10210</t>
        </is>
      </c>
      <c r="C294" s="6" t="n"/>
      <c r="D294" s="6" t="inlineStr">
        <is>
          <t>8 EMBALAGEM</t>
        </is>
      </c>
      <c r="E294" s="6" t="inlineStr">
        <is>
          <t>2001961</t>
        </is>
      </c>
      <c r="F294" s="6" t="inlineStr">
        <is>
          <t>BASE SANTIAGO QUADRADA</t>
        </is>
      </c>
      <c r="G294" s="6" t="inlineStr">
        <is>
          <t>8 EMBALAGEM</t>
        </is>
      </c>
      <c r="H294" s="6" t="inlineStr">
        <is>
          <t>8 EMBALAGEM</t>
        </is>
      </c>
      <c r="I294" s="4" t="inlineStr">
        <is>
          <t>8 EMBALAGEM</t>
        </is>
      </c>
      <c r="J294" s="4" t="n">
        <v>3</v>
      </c>
      <c r="K294" s="6">
        <f>IF($E294="","",IFERROR(INDEX(#REF!,MATCH($E294,#REF!,0)),IFERROR(INDEX(#REF!,MATCH(VALUE($E294),#REF!,0)),"")))</f>
        <v/>
      </c>
      <c r="L294" s="6">
        <f>IF($E294="","",IFERROR(INDEX(#REF!,MATCH($E294,#REF!,0)),IFERROR(INDEX(#REF!,MATCH(VALUE($E294),#REF!,0)),"")))</f>
        <v/>
      </c>
      <c r="M294" s="6">
        <f>IF(OR($J294="",$L294=""),"",IF($K294="",0,$K294)+$J294*$L294)</f>
        <v/>
      </c>
      <c r="N294" s="6" t="n">
        <v>46213</v>
      </c>
      <c r="O294" s="6" t="n">
        <v>3</v>
      </c>
      <c r="P294" s="6" t="n"/>
      <c r="Q294" s="6" t="n"/>
      <c r="R294" s="6" t="n"/>
      <c r="S294" s="6" t="n"/>
      <c r="T294" s="6">
        <f>IF(OR($J294="",$O294=""),"",$O294/$J294)</f>
        <v/>
      </c>
      <c r="U294" s="6" t="inlineStr">
        <is>
          <t>Concluído</t>
        </is>
      </c>
      <c r="V294" s="6" t="n"/>
      <c r="W294" s="6" t="n"/>
      <c r="X294" s="6" t="n"/>
      <c r="Y294" s="6" t="n"/>
      <c r="Z294" s="6" t="n"/>
      <c r="AA294" s="5" t="n"/>
      <c r="AB294" s="6">
        <f>B294&amp;"|"&amp;I294</f>
        <v/>
      </c>
      <c r="AC294">
        <f>IF($B294="","","|"&amp;SUBSTITUTE(TRIM(SUBSTITUTE(SUBSTITUTE(SUBSTITUTE(SUBSTITUTE(SUBSTITUTE(SUBSTITUTE(SUBSTITUTE(SUBSTITUTE(SUBSTITUTE(SUBSTITUTE(SUBSTITUTE(SUBSTITUTE(SUBSTITUTE(SUBSTITUTE(TRIM($B294&amp;""),CHAR(10),"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","|")&amp;"|")</f>
        <v/>
      </c>
      <c r="AD294">
        <f>TRIM($I294&amp;"")</f>
        <v/>
      </c>
    </row>
    <row r="295" ht="24" customHeight="1">
      <c r="A295" s="14" t="n">
        <v>46211</v>
      </c>
      <c r="B295" s="6" t="inlineStr">
        <is>
          <t>10210</t>
        </is>
      </c>
      <c r="C295" s="6" t="n"/>
      <c r="D295" s="6" t="inlineStr">
        <is>
          <t>8 EMBALAGEM</t>
        </is>
      </c>
      <c r="E295" s="6" t="inlineStr">
        <is>
          <t>2002162</t>
        </is>
      </c>
      <c r="F295" s="6" t="inlineStr">
        <is>
          <t>TAMPO C/ VIDRO LIGHT 1600X900X18MM</t>
        </is>
      </c>
      <c r="G295" s="6" t="inlineStr">
        <is>
          <t>8 EMBALAGEM</t>
        </is>
      </c>
      <c r="H295" s="6" t="inlineStr">
        <is>
          <t>8 EMBALAGEM</t>
        </is>
      </c>
      <c r="I295" s="4" t="inlineStr">
        <is>
          <t>8 EMBALAGEM</t>
        </is>
      </c>
      <c r="J295" s="4" t="n">
        <v>18</v>
      </c>
      <c r="K295" s="6">
        <f>IF($E295="","",IFERROR(INDEX(#REF!,MATCH($E295,#REF!,0)),IFERROR(INDEX(#REF!,MATCH(VALUE($E295),#REF!,0)),"")))</f>
        <v/>
      </c>
      <c r="L295" s="6">
        <f>IF($E295="","",IFERROR(INDEX(#REF!,MATCH($E295,#REF!,0)),IFERROR(INDEX(#REF!,MATCH(VALUE($E295),#REF!,0)),"")))</f>
        <v/>
      </c>
      <c r="M295" s="6">
        <f>IF(OR($J295="",$L295=""),"",IF($K295="",0,$K295)+$J295*$L295)</f>
        <v/>
      </c>
      <c r="N295" s="6" t="n">
        <v>46213</v>
      </c>
      <c r="O295" s="6" t="n">
        <v>18</v>
      </c>
      <c r="P295" s="6" t="n"/>
      <c r="Q295" s="6" t="n"/>
      <c r="R295" s="6" t="n"/>
      <c r="S295" s="6" t="n"/>
      <c r="T295" s="6">
        <f>IF(OR($J295="",$O295=""),"",$O295/$J295)</f>
        <v/>
      </c>
      <c r="U295" s="6" t="inlineStr">
        <is>
          <t>Concluído</t>
        </is>
      </c>
      <c r="V295" s="6" t="n"/>
      <c r="W295" s="6" t="n"/>
      <c r="X295" s="6" t="n"/>
      <c r="Y295" s="6" t="n"/>
      <c r="Z295" s="6" t="n"/>
      <c r="AA295" s="5" t="n"/>
      <c r="AB295" s="6">
        <f>B295&amp;"|"&amp;I295</f>
        <v/>
      </c>
      <c r="AC295">
        <f>IF($B295="","","|"&amp;SUBSTITUTE(TRIM(SUBSTITUTE(SUBSTITUTE(SUBSTITUTE(SUBSTITUTE(SUBSTITUTE(SUBSTITUTE(SUBSTITUTE(SUBSTITUTE(SUBSTITUTE(SUBSTITUTE(SUBSTITUTE(SUBSTITUTE(SUBSTITUTE(SUBSTITUTE(TRIM($B295&amp;""),CHAR(10),"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","|")&amp;"|")</f>
        <v/>
      </c>
      <c r="AD295">
        <f>TRIM($I295&amp;"")</f>
        <v/>
      </c>
    </row>
    <row r="296" ht="24" customHeight="1">
      <c r="A296" s="14" t="n">
        <v>46211</v>
      </c>
      <c r="B296" s="6" t="inlineStr">
        <is>
          <t>10210</t>
        </is>
      </c>
      <c r="C296" s="6" t="n"/>
      <c r="D296" s="6" t="inlineStr">
        <is>
          <t>8 EMBALAGEM</t>
        </is>
      </c>
      <c r="E296" s="6" t="inlineStr">
        <is>
          <t>2003161</t>
        </is>
      </c>
      <c r="F296" s="6" t="inlineStr">
        <is>
          <t>MESA NOVA YORK 1,60X0,90 VOL 1/2</t>
        </is>
      </c>
      <c r="G296" s="6" t="inlineStr">
        <is>
          <t>8 EMBALAGEM</t>
        </is>
      </c>
      <c r="H296" s="6" t="inlineStr">
        <is>
          <t>8 EMBALAGEM</t>
        </is>
      </c>
      <c r="I296" s="4" t="inlineStr">
        <is>
          <t>8 EMBALAGEM</t>
        </is>
      </c>
      <c r="J296" s="4" t="n">
        <v>3</v>
      </c>
      <c r="K296" s="6">
        <f>IF($E296="","",IFERROR(INDEX(#REF!,MATCH($E296,#REF!,0)),IFERROR(INDEX(#REF!,MATCH(VALUE($E296),#REF!,0)),"")))</f>
        <v/>
      </c>
      <c r="L296" s="6">
        <f>IF($E296="","",IFERROR(INDEX(#REF!,MATCH($E296,#REF!,0)),IFERROR(INDEX(#REF!,MATCH(VALUE($E296),#REF!,0)),"")))</f>
        <v/>
      </c>
      <c r="M296" s="6">
        <f>IF(OR($J296="",$L296=""),"",IF($K296="",0,$K296)+$J296*$L296)</f>
        <v/>
      </c>
      <c r="N296" s="6" t="n">
        <v>46213</v>
      </c>
      <c r="O296" s="6" t="n">
        <v>3</v>
      </c>
      <c r="P296" s="6" t="n"/>
      <c r="Q296" s="6" t="n"/>
      <c r="R296" s="6" t="n"/>
      <c r="S296" s="6" t="n"/>
      <c r="T296" s="6">
        <f>IF(OR($J296="",$O296=""),"",$O296/$J296)</f>
        <v/>
      </c>
      <c r="U296" s="6" t="inlineStr">
        <is>
          <t>Concluído</t>
        </is>
      </c>
      <c r="V296" s="6" t="n"/>
      <c r="W296" s="6" t="n"/>
      <c r="X296" s="6" t="n"/>
      <c r="Y296" s="6" t="n"/>
      <c r="Z296" s="6" t="n"/>
      <c r="AA296" s="5" t="n"/>
      <c r="AB296" s="6">
        <f>B296&amp;"|"&amp;I296</f>
        <v/>
      </c>
      <c r="AC296">
        <f>IF($B296="","","|"&amp;SUBSTITUTE(TRIM(SUBSTITUTE(SUBSTITUTE(SUBSTITUTE(SUBSTITUTE(SUBSTITUTE(SUBSTITUTE(SUBSTITUTE(SUBSTITUTE(SUBSTITUTE(SUBSTITUTE(SUBSTITUTE(SUBSTITUTE(SUBSTITUTE(SUBSTITUTE(TRIM($B296&amp;""),CHAR(10),"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","|")&amp;"|")</f>
        <v/>
      </c>
      <c r="AD296">
        <f>TRIM($I296&amp;"")</f>
        <v/>
      </c>
    </row>
    <row r="297" ht="24" customHeight="1">
      <c r="A297" s="14" t="n">
        <v>46211</v>
      </c>
      <c r="B297" s="6" t="inlineStr">
        <is>
          <t>10210</t>
        </is>
      </c>
      <c r="C297" s="6" t="n"/>
      <c r="D297" s="6" t="inlineStr">
        <is>
          <t>8 EMBALAGEM</t>
        </is>
      </c>
      <c r="E297" s="6" t="inlineStr">
        <is>
          <t>2003162</t>
        </is>
      </c>
      <c r="F297" s="6" t="inlineStr">
        <is>
          <t>TAMPO C/ VIDRO LIGHT PLUS 1600X900X15MM</t>
        </is>
      </c>
      <c r="G297" s="6" t="inlineStr">
        <is>
          <t>8 EMBALAGEM</t>
        </is>
      </c>
      <c r="H297" s="6" t="inlineStr">
        <is>
          <t>8 EMBALAGEM</t>
        </is>
      </c>
      <c r="I297" s="4" t="inlineStr">
        <is>
          <t>8 EMBALAGEM</t>
        </is>
      </c>
      <c r="J297" s="4" t="n">
        <v>3</v>
      </c>
      <c r="K297" s="6">
        <f>IF($E297="","",IFERROR(INDEX(#REF!,MATCH($E297,#REF!,0)),IFERROR(INDEX(#REF!,MATCH(VALUE($E297),#REF!,0)),"")))</f>
        <v/>
      </c>
      <c r="L297" s="6">
        <f>IF($E297="","",IFERROR(INDEX(#REF!,MATCH($E297,#REF!,0)),IFERROR(INDEX(#REF!,MATCH(VALUE($E297),#REF!,0)),"")))</f>
        <v/>
      </c>
      <c r="M297" s="6">
        <f>IF(OR($J297="",$L297=""),"",IF($K297="",0,$K297)+$J297*$L297)</f>
        <v/>
      </c>
      <c r="N297" s="6" t="n">
        <v>46213</v>
      </c>
      <c r="O297" s="6" t="n">
        <v>3</v>
      </c>
      <c r="P297" s="6" t="n"/>
      <c r="Q297" s="6" t="n"/>
      <c r="R297" s="6" t="n"/>
      <c r="S297" s="6" t="n"/>
      <c r="T297" s="6">
        <f>IF(OR($J297="",$O297=""),"",$O297/$J297)</f>
        <v/>
      </c>
      <c r="U297" s="6" t="inlineStr">
        <is>
          <t>Concluído</t>
        </is>
      </c>
      <c r="V297" s="6" t="n"/>
      <c r="W297" s="6" t="n"/>
      <c r="X297" s="6" t="n"/>
      <c r="Y297" s="6" t="n"/>
      <c r="Z297" s="6" t="n"/>
      <c r="AA297" s="5" t="n"/>
      <c r="AB297" s="6">
        <f>B297&amp;"|"&amp;I297</f>
        <v/>
      </c>
      <c r="AC297">
        <f>IF($B297="","","|"&amp;SUBSTITUTE(TRIM(SUBSTITUTE(SUBSTITUTE(SUBSTITUTE(SUBSTITUTE(SUBSTITUTE(SUBSTITUTE(SUBSTITUTE(SUBSTITUTE(SUBSTITUTE(SUBSTITUTE(SUBSTITUTE(SUBSTITUTE(SUBSTITUTE(SUBSTITUTE(TRIM($B297&amp;""),CHAR(10),"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","|")&amp;"|")</f>
        <v/>
      </c>
      <c r="AD297">
        <f>TRIM($I297&amp;"")</f>
        <v/>
      </c>
    </row>
    <row r="298" ht="24" customHeight="1">
      <c r="A298" s="14" t="n">
        <v>46211</v>
      </c>
      <c r="B298" s="6" t="inlineStr">
        <is>
          <t>10210</t>
        </is>
      </c>
      <c r="C298" s="6" t="n"/>
      <c r="D298" s="6" t="inlineStr">
        <is>
          <t>8 EMBALAGEM</t>
        </is>
      </c>
      <c r="E298" s="6" t="inlineStr">
        <is>
          <t>2005102</t>
        </is>
      </c>
      <c r="F298" s="6" t="inlineStr">
        <is>
          <t>TAMPO REDONDO LIGHT 1030X1030X18 - VITREO</t>
        </is>
      </c>
      <c r="G298" s="6" t="inlineStr">
        <is>
          <t>8 EMBALAGEM</t>
        </is>
      </c>
      <c r="H298" s="6" t="inlineStr">
        <is>
          <t>8 EMBALAGEM</t>
        </is>
      </c>
      <c r="I298" s="4" t="inlineStr">
        <is>
          <t>8 EMBALAGEM</t>
        </is>
      </c>
      <c r="J298" s="4" t="n">
        <v>33</v>
      </c>
      <c r="K298" s="6">
        <f>IF($E298="","",IFERROR(INDEX(#REF!,MATCH($E298,#REF!,0)),IFERROR(INDEX(#REF!,MATCH(VALUE($E298),#REF!,0)),"")))</f>
        <v/>
      </c>
      <c r="L298" s="6">
        <f>IF($E298="","",IFERROR(INDEX(#REF!,MATCH($E298,#REF!,0)),IFERROR(INDEX(#REF!,MATCH(VALUE($E298),#REF!,0)),"")))</f>
        <v/>
      </c>
      <c r="M298" s="6">
        <f>IF(OR($J298="",$L298=""),"",IF($K298="",0,$K298)+$J298*$L298)</f>
        <v/>
      </c>
      <c r="N298" s="6" t="n">
        <v>46213</v>
      </c>
      <c r="O298" s="6" t="n">
        <v>33</v>
      </c>
      <c r="P298" s="6" t="n"/>
      <c r="Q298" s="6" t="n"/>
      <c r="R298" s="6" t="n"/>
      <c r="S298" s="6" t="n"/>
      <c r="T298" s="6">
        <f>IF(OR($J298="",$O298=""),"",$O298/$J298)</f>
        <v/>
      </c>
      <c r="U298" s="6" t="inlineStr">
        <is>
          <t>Concluído</t>
        </is>
      </c>
      <c r="V298" s="6" t="n"/>
      <c r="W298" s="6" t="n"/>
      <c r="X298" s="6" t="n"/>
      <c r="Y298" s="6" t="n"/>
      <c r="Z298" s="6" t="n"/>
      <c r="AA298" s="5" t="n"/>
      <c r="AB298" s="6">
        <f>B298&amp;"|"&amp;I298</f>
        <v/>
      </c>
      <c r="AC298">
        <f>IF($B298="","","|"&amp;SUBSTITUTE(TRIM(SUBSTITUTE(SUBSTITUTE(SUBSTITUTE(SUBSTITUTE(SUBSTITUTE(SUBSTITUTE(SUBSTITUTE(SUBSTITUTE(SUBSTITUTE(SUBSTITUTE(SUBSTITUTE(SUBSTITUTE(SUBSTITUTE(SUBSTITUTE(TRIM($B298&amp;""),CHAR(10),"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","|")&amp;"|")</f>
        <v/>
      </c>
      <c r="AD298">
        <f>TRIM($I298&amp;"")</f>
        <v/>
      </c>
    </row>
    <row r="299" ht="24" customHeight="1">
      <c r="A299" s="14" t="n">
        <v>46211</v>
      </c>
      <c r="B299" s="6" t="inlineStr">
        <is>
          <t>10210</t>
        </is>
      </c>
      <c r="C299" s="6" t="n"/>
      <c r="D299" s="6" t="inlineStr">
        <is>
          <t>8 EMBALAGEM</t>
        </is>
      </c>
      <c r="E299" s="6" t="inlineStr">
        <is>
          <t>2005212</t>
        </is>
      </c>
      <c r="F299" s="6" t="inlineStr">
        <is>
          <t>TAMPO LIGHT 900X900X18 - VITREO</t>
        </is>
      </c>
      <c r="G299" s="6" t="inlineStr">
        <is>
          <t>8 EMBALAGEM</t>
        </is>
      </c>
      <c r="H299" s="6" t="inlineStr">
        <is>
          <t>8 EMBALAGEM</t>
        </is>
      </c>
      <c r="I299" s="4" t="inlineStr">
        <is>
          <t>8 EMBALAGEM</t>
        </is>
      </c>
      <c r="J299" s="4" t="n">
        <v>20</v>
      </c>
      <c r="K299" s="6">
        <f>IF($E299="","",IFERROR(INDEX(#REF!,MATCH($E299,#REF!,0)),IFERROR(INDEX(#REF!,MATCH(VALUE($E299),#REF!,0)),"")))</f>
        <v/>
      </c>
      <c r="L299" s="6">
        <f>IF($E299="","",IFERROR(INDEX(#REF!,MATCH($E299,#REF!,0)),IFERROR(INDEX(#REF!,MATCH(VALUE($E299),#REF!,0)),"")))</f>
        <v/>
      </c>
      <c r="M299" s="6">
        <f>IF(OR($J299="",$L299=""),"",IF($K299="",0,$K299)+$J299*$L299)</f>
        <v/>
      </c>
      <c r="N299" s="6" t="n">
        <v>46213</v>
      </c>
      <c r="O299" s="6" t="n">
        <v>20</v>
      </c>
      <c r="P299" s="6" t="n"/>
      <c r="Q299" s="6" t="n"/>
      <c r="R299" s="6" t="n"/>
      <c r="S299" s="6" t="n"/>
      <c r="T299" s="6">
        <f>IF(OR($J299="",$O299=""),"",$O299/$J299)</f>
        <v/>
      </c>
      <c r="U299" s="6" t="inlineStr">
        <is>
          <t>Concluído</t>
        </is>
      </c>
      <c r="V299" s="6" t="n"/>
      <c r="W299" s="6" t="n"/>
      <c r="X299" s="6" t="n"/>
      <c r="Y299" s="6" t="n"/>
      <c r="Z299" s="6" t="n"/>
      <c r="AA299" s="5" t="n"/>
      <c r="AB299" s="6">
        <f>B299&amp;"|"&amp;I299</f>
        <v/>
      </c>
      <c r="AC299">
        <f>IF($B299="","","|"&amp;SUBSTITUTE(TRIM(SUBSTITUTE(SUBSTITUTE(SUBSTITUTE(SUBSTITUTE(SUBSTITUTE(SUBSTITUTE(SUBSTITUTE(SUBSTITUTE(SUBSTITUTE(SUBSTITUTE(SUBSTITUTE(SUBSTITUTE(SUBSTITUTE(SUBSTITUTE(TRIM($B299&amp;""),CHAR(10),"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","|")&amp;"|")</f>
        <v/>
      </c>
      <c r="AD299">
        <f>TRIM($I299&amp;"")</f>
        <v/>
      </c>
    </row>
    <row r="300" ht="24" customHeight="1">
      <c r="A300" s="14" t="n">
        <v>46211</v>
      </c>
      <c r="B300" s="6" t="inlineStr">
        <is>
          <t>10210</t>
        </is>
      </c>
      <c r="C300" s="6" t="n"/>
      <c r="D300" s="6" t="inlineStr">
        <is>
          <t>8 EMBALAGEM</t>
        </is>
      </c>
      <c r="E300" s="6" t="inlineStr">
        <is>
          <t>2005221</t>
        </is>
      </c>
      <c r="F300" s="6" t="inlineStr">
        <is>
          <t>BASE MESA ATHENAS 1,20 / 1,35 VOL 1/2</t>
        </is>
      </c>
      <c r="G300" s="6" t="inlineStr">
        <is>
          <t>8 EMBALAGEM</t>
        </is>
      </c>
      <c r="H300" s="6" t="inlineStr">
        <is>
          <t>8 EMBALAGEM</t>
        </is>
      </c>
      <c r="I300" s="4" t="inlineStr">
        <is>
          <t>8 EMBALAGEM</t>
        </is>
      </c>
      <c r="J300" s="4" t="n">
        <v>11</v>
      </c>
      <c r="K300" s="6">
        <f>IF($E300="","",IFERROR(INDEX(#REF!,MATCH($E300,#REF!,0)),IFERROR(INDEX(#REF!,MATCH(VALUE($E300),#REF!,0)),"")))</f>
        <v/>
      </c>
      <c r="L300" s="6">
        <f>IF($E300="","",IFERROR(INDEX(#REF!,MATCH($E300,#REF!,0)),IFERROR(INDEX(#REF!,MATCH(VALUE($E300),#REF!,0)),"")))</f>
        <v/>
      </c>
      <c r="M300" s="6">
        <f>IF(OR($J300="",$L300=""),"",IF($K300="",0,$K300)+$J300*$L300)</f>
        <v/>
      </c>
      <c r="N300" s="6" t="n">
        <v>46213</v>
      </c>
      <c r="O300" s="6" t="n">
        <v>11</v>
      </c>
      <c r="P300" s="6" t="n"/>
      <c r="Q300" s="6" t="n"/>
      <c r="R300" s="6" t="n"/>
      <c r="S300" s="6" t="n"/>
      <c r="T300" s="6">
        <f>IF(OR($J300="",$O300=""),"",$O300/$J300)</f>
        <v/>
      </c>
      <c r="U300" s="6" t="inlineStr">
        <is>
          <t>Concluído</t>
        </is>
      </c>
      <c r="V300" s="6" t="n"/>
      <c r="W300" s="6" t="n"/>
      <c r="X300" s="6" t="n"/>
      <c r="Y300" s="6" t="n"/>
      <c r="Z300" s="6" t="n"/>
      <c r="AA300" s="5" t="n"/>
      <c r="AB300" s="6">
        <f>B300&amp;"|"&amp;I300</f>
        <v/>
      </c>
      <c r="AC300">
        <f>IF($B300="","","|"&amp;SUBSTITUTE(TRIM(SUBSTITUTE(SUBSTITUTE(SUBSTITUTE(SUBSTITUTE(SUBSTITUTE(SUBSTITUTE(SUBSTITUTE(SUBSTITUTE(SUBSTITUTE(SUBSTITUTE(SUBSTITUTE(SUBSTITUTE(SUBSTITUTE(SUBSTITUTE(TRIM($B300&amp;""),CHAR(10),"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","|")&amp;"|")</f>
        <v/>
      </c>
      <c r="AD300">
        <f>TRIM($I300&amp;"")</f>
        <v/>
      </c>
    </row>
    <row r="301" ht="24" customHeight="1">
      <c r="A301" s="14" t="n">
        <v>46211</v>
      </c>
      <c r="B301" s="6" t="inlineStr">
        <is>
          <t>10210</t>
        </is>
      </c>
      <c r="C301" s="6" t="n"/>
      <c r="D301" s="6" t="inlineStr">
        <is>
          <t>8 EMBALAGEM</t>
        </is>
      </c>
      <c r="E301" s="6" t="inlineStr">
        <is>
          <t>2005222</t>
        </is>
      </c>
      <c r="F301" s="6" t="inlineStr">
        <is>
          <t>TAMPO LIGHT 1200X900X18 - VITREO</t>
        </is>
      </c>
      <c r="G301" s="6" t="inlineStr">
        <is>
          <t>8 EMBALAGEM</t>
        </is>
      </c>
      <c r="H301" s="6" t="inlineStr">
        <is>
          <t>8 EMBALAGEM</t>
        </is>
      </c>
      <c r="I301" s="4" t="inlineStr">
        <is>
          <t>8 EMBALAGEM</t>
        </is>
      </c>
      <c r="J301" s="4" t="n">
        <v>1</v>
      </c>
      <c r="K301" s="6">
        <f>IF($E301="","",IFERROR(INDEX(#REF!,MATCH($E301,#REF!,0)),IFERROR(INDEX(#REF!,MATCH(VALUE($E301),#REF!,0)),"")))</f>
        <v/>
      </c>
      <c r="L301" s="6">
        <f>IF($E301="","",IFERROR(INDEX(#REF!,MATCH($E301,#REF!,0)),IFERROR(INDEX(#REF!,MATCH(VALUE($E301),#REF!,0)),"")))</f>
        <v/>
      </c>
      <c r="M301" s="6">
        <f>IF(OR($J301="",$L301=""),"",IF($K301="",0,$K301)+$J301*$L301)</f>
        <v/>
      </c>
      <c r="N301" s="6" t="n">
        <v>46213</v>
      </c>
      <c r="O301" s="6" t="n">
        <v>1</v>
      </c>
      <c r="P301" s="6" t="n"/>
      <c r="Q301" s="6" t="n"/>
      <c r="R301" s="6" t="n"/>
      <c r="S301" s="6" t="n"/>
      <c r="T301" s="6">
        <f>IF(OR($J301="",$O301=""),"",$O301/$J301)</f>
        <v/>
      </c>
      <c r="U301" s="6" t="inlineStr">
        <is>
          <t>Concluído</t>
        </is>
      </c>
      <c r="V301" s="6" t="n"/>
      <c r="W301" s="6" t="n"/>
      <c r="X301" s="6" t="n"/>
      <c r="Y301" s="6" t="n"/>
      <c r="Z301" s="6" t="n"/>
      <c r="AA301" s="5" t="n"/>
      <c r="AB301" s="6">
        <f>B301&amp;"|"&amp;I301</f>
        <v/>
      </c>
      <c r="AC301">
        <f>IF($B301="","","|"&amp;SUBSTITUTE(TRIM(SUBSTITUTE(SUBSTITUTE(SUBSTITUTE(SUBSTITUTE(SUBSTITUTE(SUBSTITUTE(SUBSTITUTE(SUBSTITUTE(SUBSTITUTE(SUBSTITUTE(SUBSTITUTE(SUBSTITUTE(SUBSTITUTE(SUBSTITUTE(TRIM($B301&amp;""),CHAR(10),"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","|")&amp;"|")</f>
        <v/>
      </c>
      <c r="AD301">
        <f>TRIM($I301&amp;"")</f>
        <v/>
      </c>
    </row>
    <row r="302" ht="24" customHeight="1">
      <c r="A302" s="14" t="n">
        <v>46211</v>
      </c>
      <c r="B302" s="6" t="inlineStr">
        <is>
          <t>10210</t>
        </is>
      </c>
      <c r="C302" s="6" t="n"/>
      <c r="D302" s="6" t="inlineStr">
        <is>
          <t>8 EMBALAGEM</t>
        </is>
      </c>
      <c r="E302" s="6" t="inlineStr">
        <is>
          <t>2005322</t>
        </is>
      </c>
      <c r="F302" s="6" t="inlineStr">
        <is>
          <t>TAMPO C/ VIDRO LIGHT 1200X900X18MM</t>
        </is>
      </c>
      <c r="G302" s="6" t="inlineStr">
        <is>
          <t>8 EMBALAGEM</t>
        </is>
      </c>
      <c r="H302" s="6" t="inlineStr">
        <is>
          <t>8 EMBALAGEM</t>
        </is>
      </c>
      <c r="I302" s="4" t="inlineStr">
        <is>
          <t>8 EMBALAGEM</t>
        </is>
      </c>
      <c r="J302" s="4" t="n">
        <v>10</v>
      </c>
      <c r="K302" s="6">
        <f>IF($E302="","",IFERROR(INDEX(#REF!,MATCH($E302,#REF!,0)),IFERROR(INDEX(#REF!,MATCH(VALUE($E302),#REF!,0)),"")))</f>
        <v/>
      </c>
      <c r="L302" s="6">
        <f>IF($E302="","",IFERROR(INDEX(#REF!,MATCH($E302,#REF!,0)),IFERROR(INDEX(#REF!,MATCH(VALUE($E302),#REF!,0)),"")))</f>
        <v/>
      </c>
      <c r="M302" s="6">
        <f>IF(OR($J302="",$L302=""),"",IF($K302="",0,$K302)+$J302*$L302)</f>
        <v/>
      </c>
      <c r="N302" s="6" t="n">
        <v>46213</v>
      </c>
      <c r="O302" s="6" t="n">
        <v>10</v>
      </c>
      <c r="P302" s="6" t="n"/>
      <c r="Q302" s="6" t="n"/>
      <c r="R302" s="6" t="n"/>
      <c r="S302" s="6" t="n"/>
      <c r="T302" s="6">
        <f>IF(OR($J302="",$O302=""),"",$O302/$J302)</f>
        <v/>
      </c>
      <c r="U302" s="6" t="inlineStr">
        <is>
          <t>Concluído</t>
        </is>
      </c>
      <c r="V302" s="6" t="n"/>
      <c r="W302" s="6" t="n"/>
      <c r="X302" s="6" t="n"/>
      <c r="Y302" s="6" t="n"/>
      <c r="Z302" s="6" t="n"/>
      <c r="AA302" s="5" t="n"/>
      <c r="AB302" s="6">
        <f>B302&amp;"|"&amp;I302</f>
        <v/>
      </c>
      <c r="AC302">
        <f>IF($B302="","","|"&amp;SUBSTITUTE(TRIM(SUBSTITUTE(SUBSTITUTE(SUBSTITUTE(SUBSTITUTE(SUBSTITUTE(SUBSTITUTE(SUBSTITUTE(SUBSTITUTE(SUBSTITUTE(SUBSTITUTE(SUBSTITUTE(SUBSTITUTE(SUBSTITUTE(SUBSTITUTE(TRIM($B302&amp;""),CHAR(10),"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","|")&amp;"|")</f>
        <v/>
      </c>
      <c r="AD302">
        <f>TRIM($I302&amp;"")</f>
        <v/>
      </c>
    </row>
    <row r="303" ht="24" customHeight="1">
      <c r="A303" s="14" t="n">
        <v>46211</v>
      </c>
      <c r="B303" s="6" t="inlineStr">
        <is>
          <t>10210</t>
        </is>
      </c>
      <c r="C303" s="6" t="n"/>
      <c r="D303" s="6" t="inlineStr">
        <is>
          <t>8 EMBALAGEM</t>
        </is>
      </c>
      <c r="E303" s="6" t="inlineStr">
        <is>
          <t>300016</t>
        </is>
      </c>
      <c r="F303" s="6" t="inlineStr">
        <is>
          <t>CADEIRA CRETA 920</t>
        </is>
      </c>
      <c r="G303" s="6" t="inlineStr">
        <is>
          <t>8 EMBALAGEM</t>
        </is>
      </c>
      <c r="H303" s="6" t="inlineStr">
        <is>
          <t>8 EMBALAGEM</t>
        </is>
      </c>
      <c r="I303" s="4" t="inlineStr">
        <is>
          <t>8 EMBALAGEM</t>
        </is>
      </c>
      <c r="J303" s="4" t="n">
        <v>32</v>
      </c>
      <c r="K303" s="6">
        <f>IF($E303="","",IFERROR(INDEX(#REF!,MATCH($E303,#REF!,0)),IFERROR(INDEX(#REF!,MATCH(VALUE($E303),#REF!,0)),"")))</f>
        <v/>
      </c>
      <c r="L303" s="6">
        <f>IF($E303="","",IFERROR(INDEX(#REF!,MATCH($E303,#REF!,0)),IFERROR(INDEX(#REF!,MATCH(VALUE($E303),#REF!,0)),"")))</f>
        <v/>
      </c>
      <c r="M303" s="6">
        <f>IF(OR($J303="",$L303=""),"",IF($K303="",0,$K303)+$J303*$L303)</f>
        <v/>
      </c>
      <c r="N303" s="6" t="n">
        <v>46213</v>
      </c>
      <c r="O303" s="6" t="n">
        <v>32</v>
      </c>
      <c r="P303" s="6" t="n"/>
      <c r="Q303" s="6" t="n"/>
      <c r="R303" s="6" t="n"/>
      <c r="S303" s="6" t="n"/>
      <c r="T303" s="6">
        <f>IF(OR($J303="",$O303=""),"",$O303/$J303)</f>
        <v/>
      </c>
      <c r="U303" s="6" t="inlineStr">
        <is>
          <t>Concluído</t>
        </is>
      </c>
      <c r="V303" s="6" t="n"/>
      <c r="W303" s="6" t="n"/>
      <c r="X303" s="6" t="n"/>
      <c r="Y303" s="6" t="n"/>
      <c r="Z303" s="6" t="n"/>
      <c r="AA303" s="5" t="n"/>
      <c r="AB303" s="6">
        <f>B303&amp;"|"&amp;I303</f>
        <v/>
      </c>
      <c r="AC303">
        <f>IF($B303="","","|"&amp;SUBSTITUTE(TRIM(SUBSTITUTE(SUBSTITUTE(SUBSTITUTE(SUBSTITUTE(SUBSTITUTE(SUBSTITUTE(SUBSTITUTE(SUBSTITUTE(SUBSTITUTE(SUBSTITUTE(SUBSTITUTE(SUBSTITUTE(SUBSTITUTE(SUBSTITUTE(TRIM($B303&amp;""),CHAR(10),"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","|")&amp;"|")</f>
        <v/>
      </c>
      <c r="AD303">
        <f>TRIM($I303&amp;"")</f>
        <v/>
      </c>
    </row>
    <row r="304" ht="24" customHeight="1">
      <c r="A304" s="14" t="n">
        <v>46211</v>
      </c>
      <c r="B304" s="6" t="inlineStr">
        <is>
          <t>10210</t>
        </is>
      </c>
      <c r="C304" s="6" t="n"/>
      <c r="D304" s="6" t="inlineStr">
        <is>
          <t>8 EMBALAGEM</t>
        </is>
      </c>
      <c r="E304" s="6" t="inlineStr">
        <is>
          <t>300018</t>
        </is>
      </c>
      <c r="F304" s="6" t="inlineStr">
        <is>
          <t>CADEIRA ATHENAS 920</t>
        </is>
      </c>
      <c r="G304" s="6" t="inlineStr">
        <is>
          <t>8 EMBALAGEM</t>
        </is>
      </c>
      <c r="H304" s="6" t="inlineStr">
        <is>
          <t>8 EMBALAGEM</t>
        </is>
      </c>
      <c r="I304" s="4" t="inlineStr">
        <is>
          <t>8 EMBALAGEM</t>
        </is>
      </c>
      <c r="J304" s="4" t="n">
        <v>6</v>
      </c>
      <c r="K304" s="6">
        <f>IF($E304="","",IFERROR(INDEX(#REF!,MATCH($E304,#REF!,0)),IFERROR(INDEX(#REF!,MATCH(VALUE($E304),#REF!,0)),"")))</f>
        <v/>
      </c>
      <c r="L304" s="6">
        <f>IF($E304="","",IFERROR(INDEX(#REF!,MATCH($E304,#REF!,0)),IFERROR(INDEX(#REF!,MATCH(VALUE($E304),#REF!,0)),"")))</f>
        <v/>
      </c>
      <c r="M304" s="6">
        <f>IF(OR($J304="",$L304=""),"",IF($K304="",0,$K304)+$J304*$L304)</f>
        <v/>
      </c>
      <c r="N304" s="6" t="n">
        <v>46213</v>
      </c>
      <c r="O304" s="6" t="n">
        <v>6</v>
      </c>
      <c r="P304" s="6" t="n"/>
      <c r="Q304" s="6" t="n"/>
      <c r="R304" s="6" t="n"/>
      <c r="S304" s="6" t="n"/>
      <c r="T304" s="6">
        <f>IF(OR($J304="",$O304=""),"",$O304/$J304)</f>
        <v/>
      </c>
      <c r="U304" s="6" t="inlineStr">
        <is>
          <t>Concluído</t>
        </is>
      </c>
      <c r="V304" s="6" t="n"/>
      <c r="W304" s="6" t="n"/>
      <c r="X304" s="6" t="n"/>
      <c r="Y304" s="6" t="n"/>
      <c r="Z304" s="6" t="n"/>
      <c r="AA304" s="5" t="n"/>
      <c r="AB304" s="6">
        <f>B304&amp;"|"&amp;I304</f>
        <v/>
      </c>
      <c r="AC304">
        <f>IF($B304="","","|"&amp;SUBSTITUTE(TRIM(SUBSTITUTE(SUBSTITUTE(SUBSTITUTE(SUBSTITUTE(SUBSTITUTE(SUBSTITUTE(SUBSTITUTE(SUBSTITUTE(SUBSTITUTE(SUBSTITUTE(SUBSTITUTE(SUBSTITUTE(SUBSTITUTE(SUBSTITUTE(TRIM($B304&amp;""),CHAR(10),"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","|")&amp;"|")</f>
        <v/>
      </c>
      <c r="AD304">
        <f>TRIM($I304&amp;"")</f>
        <v/>
      </c>
    </row>
    <row r="305" ht="24" customHeight="1">
      <c r="A305" s="14" t="n">
        <v>46211</v>
      </c>
      <c r="B305" s="6" t="inlineStr">
        <is>
          <t>10210</t>
        </is>
      </c>
      <c r="C305" s="6" t="n"/>
      <c r="D305" s="6" t="inlineStr">
        <is>
          <t>8 EMBALAGEM</t>
        </is>
      </c>
      <c r="E305" s="6" t="inlineStr">
        <is>
          <t>300024</t>
        </is>
      </c>
      <c r="F305" s="6" t="inlineStr">
        <is>
          <t>CADEIRA TRIESTE 920</t>
        </is>
      </c>
      <c r="G305" s="6" t="inlineStr">
        <is>
          <t>8 EMBALAGEM</t>
        </is>
      </c>
      <c r="H305" s="6" t="inlineStr">
        <is>
          <t>8 EMBALAGEM</t>
        </is>
      </c>
      <c r="I305" s="4" t="inlineStr">
        <is>
          <t>8 EMBALAGEM</t>
        </is>
      </c>
      <c r="J305" s="4" t="n">
        <v>440</v>
      </c>
      <c r="K305" s="6">
        <f>IF($E305="","",IFERROR(INDEX(#REF!,MATCH($E305,#REF!,0)),IFERROR(INDEX(#REF!,MATCH(VALUE($E305),#REF!,0)),"")))</f>
        <v/>
      </c>
      <c r="L305" s="6">
        <f>IF($E305="","",IFERROR(INDEX(#REF!,MATCH($E305,#REF!,0)),IFERROR(INDEX(#REF!,MATCH(VALUE($E305),#REF!,0)),"")))</f>
        <v/>
      </c>
      <c r="M305" s="6">
        <f>IF(OR($J305="",$L305=""),"",IF($K305="",0,$K305)+$J305*$L305)</f>
        <v/>
      </c>
      <c r="N305" s="6" t="n">
        <v>46213</v>
      </c>
      <c r="O305" s="6" t="n">
        <v>440</v>
      </c>
      <c r="P305" s="6" t="n"/>
      <c r="Q305" s="6" t="n"/>
      <c r="R305" s="6" t="n"/>
      <c r="S305" s="6" t="n"/>
      <c r="T305" s="6">
        <f>IF(OR($J305="",$O305=""),"",$O305/$J305)</f>
        <v/>
      </c>
      <c r="U305" s="6" t="inlineStr">
        <is>
          <t>Concluído</t>
        </is>
      </c>
      <c r="V305" s="6" t="n"/>
      <c r="W305" s="6" t="n"/>
      <c r="X305" s="6" t="n"/>
      <c r="Y305" s="6" t="n"/>
      <c r="Z305" s="6" t="n"/>
      <c r="AA305" s="5" t="n"/>
      <c r="AB305" s="6">
        <f>B305&amp;"|"&amp;I305</f>
        <v/>
      </c>
      <c r="AC305">
        <f>IF($B305="","","|"&amp;SUBSTITUTE(TRIM(SUBSTITUTE(SUBSTITUTE(SUBSTITUTE(SUBSTITUTE(SUBSTITUTE(SUBSTITUTE(SUBSTITUTE(SUBSTITUTE(SUBSTITUTE(SUBSTITUTE(SUBSTITUTE(SUBSTITUTE(SUBSTITUTE(SUBSTITUTE(TRIM($B305&amp;""),CHAR(10),"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","|")&amp;"|")</f>
        <v/>
      </c>
      <c r="AD305">
        <f>TRIM($I305&amp;"")</f>
        <v/>
      </c>
    </row>
    <row r="306" ht="24" customHeight="1">
      <c r="A306" s="14" t="n">
        <v>46211</v>
      </c>
      <c r="B306" s="6" t="inlineStr">
        <is>
          <t>10210</t>
        </is>
      </c>
      <c r="C306" s="6" t="n"/>
      <c r="D306" s="6" t="inlineStr">
        <is>
          <t>8 EMBALAGEM</t>
        </is>
      </c>
      <c r="E306" s="6" t="inlineStr">
        <is>
          <t>300031</t>
        </is>
      </c>
      <c r="F306" s="6" t="inlineStr">
        <is>
          <t>CADEIRA GRECIA 980 - ESPLANADA</t>
        </is>
      </c>
      <c r="G306" s="6" t="inlineStr">
        <is>
          <t>8 EMBALAGEM</t>
        </is>
      </c>
      <c r="H306" s="6" t="inlineStr">
        <is>
          <t>8 EMBALAGEM</t>
        </is>
      </c>
      <c r="I306" s="4" t="inlineStr">
        <is>
          <t>8 EMBALAGEM</t>
        </is>
      </c>
      <c r="J306" s="4" t="n">
        <v>110</v>
      </c>
      <c r="K306" s="6">
        <f>IF($E306="","",IFERROR(INDEX(#REF!,MATCH($E306,#REF!,0)),IFERROR(INDEX(#REF!,MATCH(VALUE($E306),#REF!,0)),"")))</f>
        <v/>
      </c>
      <c r="L306" s="6">
        <f>IF($E306="","",IFERROR(INDEX(#REF!,MATCH($E306,#REF!,0)),IFERROR(INDEX(#REF!,MATCH(VALUE($E306),#REF!,0)),"")))</f>
        <v/>
      </c>
      <c r="M306" s="6">
        <f>IF(OR($J306="",$L306=""),"",IF($K306="",0,$K306)+$J306*$L306)</f>
        <v/>
      </c>
      <c r="N306" s="6" t="n">
        <v>46213</v>
      </c>
      <c r="O306" s="6" t="n">
        <v>110</v>
      </c>
      <c r="P306" s="6" t="n"/>
      <c r="Q306" s="6" t="n"/>
      <c r="R306" s="6" t="n"/>
      <c r="S306" s="6" t="n"/>
      <c r="T306" s="6">
        <f>IF(OR($J306="",$O306=""),"",$O306/$J306)</f>
        <v/>
      </c>
      <c r="U306" s="6" t="inlineStr">
        <is>
          <t>Concluído</t>
        </is>
      </c>
      <c r="V306" s="6" t="n"/>
      <c r="W306" s="6" t="n"/>
      <c r="X306" s="6" t="n"/>
      <c r="Y306" s="6" t="n"/>
      <c r="Z306" s="6" t="n"/>
      <c r="AA306" s="5" t="n"/>
      <c r="AB306" s="6">
        <f>B306&amp;"|"&amp;I306</f>
        <v/>
      </c>
      <c r="AC306">
        <f>IF($B306="","","|"&amp;SUBSTITUTE(TRIM(SUBSTITUTE(SUBSTITUTE(SUBSTITUTE(SUBSTITUTE(SUBSTITUTE(SUBSTITUTE(SUBSTITUTE(SUBSTITUTE(SUBSTITUTE(SUBSTITUTE(SUBSTITUTE(SUBSTITUTE(SUBSTITUTE(SUBSTITUTE(TRIM($B306&amp;""),CHAR(10),"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","|")&amp;"|")</f>
        <v/>
      </c>
      <c r="AD306">
        <f>TRIM($I306&amp;"")</f>
        <v/>
      </c>
    </row>
    <row r="307" ht="24" customHeight="1">
      <c r="A307" s="14" t="n">
        <v>46211</v>
      </c>
      <c r="B307" s="6" t="inlineStr">
        <is>
          <t>10210</t>
        </is>
      </c>
      <c r="C307" s="6" t="n"/>
      <c r="D307" s="6" t="inlineStr">
        <is>
          <t>8 EMBALAGEM</t>
        </is>
      </c>
      <c r="E307" s="6" t="inlineStr">
        <is>
          <t>300032</t>
        </is>
      </c>
      <c r="F307" s="6" t="inlineStr">
        <is>
          <t>CADEIRA NOVA YORK 920</t>
        </is>
      </c>
      <c r="G307" s="6" t="inlineStr">
        <is>
          <t>8 EMBALAGEM</t>
        </is>
      </c>
      <c r="H307" s="6" t="inlineStr">
        <is>
          <t>8 EMBALAGEM</t>
        </is>
      </c>
      <c r="I307" s="4" t="inlineStr">
        <is>
          <t>8 EMBALAGEM</t>
        </is>
      </c>
      <c r="J307" s="4" t="n">
        <v>36</v>
      </c>
      <c r="K307" s="6">
        <f>IF($E307="","",IFERROR(INDEX(#REF!,MATCH($E307,#REF!,0)),IFERROR(INDEX(#REF!,MATCH(VALUE($E307),#REF!,0)),"")))</f>
        <v/>
      </c>
      <c r="L307" s="6">
        <f>IF($E307="","",IFERROR(INDEX(#REF!,MATCH($E307,#REF!,0)),IFERROR(INDEX(#REF!,MATCH(VALUE($E307),#REF!,0)),"")))</f>
        <v/>
      </c>
      <c r="M307" s="6">
        <f>IF(OR($J307="",$L307=""),"",IF($K307="",0,$K307)+$J307*$L307)</f>
        <v/>
      </c>
      <c r="N307" s="6" t="n">
        <v>46213</v>
      </c>
      <c r="O307" s="6" t="n">
        <v>36</v>
      </c>
      <c r="P307" s="6" t="n"/>
      <c r="Q307" s="6" t="n"/>
      <c r="R307" s="6" t="n"/>
      <c r="S307" s="6" t="n"/>
      <c r="T307" s="6">
        <f>IF(OR($J307="",$O307=""),"",$O307/$J307)</f>
        <v/>
      </c>
      <c r="U307" s="6" t="inlineStr">
        <is>
          <t>Concluído</t>
        </is>
      </c>
      <c r="V307" s="6" t="n"/>
      <c r="W307" s="6" t="n"/>
      <c r="X307" s="6" t="n"/>
      <c r="Y307" s="6" t="n"/>
      <c r="Z307" s="6" t="n"/>
      <c r="AA307" s="5" t="n"/>
      <c r="AB307" s="6">
        <f>B307&amp;"|"&amp;I307</f>
        <v/>
      </c>
      <c r="AC307">
        <f>IF($B307="","","|"&amp;SUBSTITUTE(TRIM(SUBSTITUTE(SUBSTITUTE(SUBSTITUTE(SUBSTITUTE(SUBSTITUTE(SUBSTITUTE(SUBSTITUTE(SUBSTITUTE(SUBSTITUTE(SUBSTITUTE(SUBSTITUTE(SUBSTITUTE(SUBSTITUTE(SUBSTITUTE(TRIM($B307&amp;""),CHAR(10),"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","|")&amp;"|")</f>
        <v/>
      </c>
      <c r="AD307">
        <f>TRIM($I307&amp;"")</f>
        <v/>
      </c>
    </row>
    <row r="308" ht="24" customHeight="1">
      <c r="A308" s="14" t="n">
        <v>46211</v>
      </c>
      <c r="B308" s="6" t="inlineStr">
        <is>
          <t>10210</t>
        </is>
      </c>
      <c r="C308" s="6" t="n"/>
      <c r="D308" s="6" t="inlineStr">
        <is>
          <t>8 EMBALAGEM</t>
        </is>
      </c>
      <c r="E308" s="6" t="inlineStr">
        <is>
          <t>300048</t>
        </is>
      </c>
      <c r="F308" s="6" t="inlineStr">
        <is>
          <t>CADEIRA SANTIAGO</t>
        </is>
      </c>
      <c r="G308" s="6" t="inlineStr">
        <is>
          <t>8 EMBALAGEM</t>
        </is>
      </c>
      <c r="H308" s="6" t="inlineStr">
        <is>
          <t>8 EMBALAGEM</t>
        </is>
      </c>
      <c r="I308" s="4" t="inlineStr">
        <is>
          <t>8 EMBALAGEM</t>
        </is>
      </c>
      <c r="J308" s="4" t="n">
        <v>302</v>
      </c>
      <c r="K308" s="6">
        <f>IF($E308="","",IFERROR(INDEX(#REF!,MATCH($E308,#REF!,0)),IFERROR(INDEX(#REF!,MATCH(VALUE($E308),#REF!,0)),"")))</f>
        <v/>
      </c>
      <c r="L308" s="6">
        <f>IF($E308="","",IFERROR(INDEX(#REF!,MATCH($E308,#REF!,0)),IFERROR(INDEX(#REF!,MATCH(VALUE($E308),#REF!,0)),"")))</f>
        <v/>
      </c>
      <c r="M308" s="6">
        <f>IF(OR($J308="",$L308=""),"",IF($K308="",0,$K308)+$J308*$L308)</f>
        <v/>
      </c>
      <c r="N308" s="6" t="n">
        <v>46213</v>
      </c>
      <c r="O308" s="6" t="n">
        <v>302</v>
      </c>
      <c r="P308" s="6" t="n"/>
      <c r="Q308" s="6" t="n"/>
      <c r="R308" s="6" t="n"/>
      <c r="S308" s="6" t="n"/>
      <c r="T308" s="6">
        <f>IF(OR($J308="",$O308=""),"",$O308/$J308)</f>
        <v/>
      </c>
      <c r="U308" s="6" t="inlineStr">
        <is>
          <t>Concluído</t>
        </is>
      </c>
      <c r="V308" s="6" t="n"/>
      <c r="W308" s="6" t="n"/>
      <c r="X308" s="6" t="n"/>
      <c r="Y308" s="6" t="n"/>
      <c r="Z308" s="6" t="n"/>
      <c r="AA308" s="5" t="n"/>
      <c r="AB308" s="6">
        <f>B308&amp;"|"&amp;I308</f>
        <v/>
      </c>
      <c r="AC308">
        <f>IF($B308="","","|"&amp;SUBSTITUTE(TRIM(SUBSTITUTE(SUBSTITUTE(SUBSTITUTE(SUBSTITUTE(SUBSTITUTE(SUBSTITUTE(SUBSTITUTE(SUBSTITUTE(SUBSTITUTE(SUBSTITUTE(SUBSTITUTE(SUBSTITUTE(SUBSTITUTE(SUBSTITUTE(TRIM($B308&amp;""),CHAR(10),"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","|")&amp;"|")</f>
        <v/>
      </c>
      <c r="AD308">
        <f>TRIM($I308&amp;"")</f>
        <v/>
      </c>
    </row>
    <row r="309" ht="24" customHeight="1">
      <c r="A309" s="14" t="n">
        <v>46211</v>
      </c>
      <c r="B309" s="6" t="inlineStr">
        <is>
          <t>10210</t>
        </is>
      </c>
      <c r="C309" s="6" t="n"/>
      <c r="D309" s="6" t="inlineStr">
        <is>
          <t>8 EMBALAGEM</t>
        </is>
      </c>
      <c r="E309" s="6" t="inlineStr">
        <is>
          <t>3008001</t>
        </is>
      </c>
      <c r="F309" s="6" t="inlineStr">
        <is>
          <t>MESA AMSTERDAM 1,36X1,36 VOL 1/2</t>
        </is>
      </c>
      <c r="G309" s="6" t="inlineStr">
        <is>
          <t>8 EMBALAGEM</t>
        </is>
      </c>
      <c r="H309" s="6" t="inlineStr">
        <is>
          <t>8 EMBALAGEM</t>
        </is>
      </c>
      <c r="I309" s="4" t="inlineStr">
        <is>
          <t>8 EMBALAGEM</t>
        </is>
      </c>
      <c r="J309" s="4" t="n">
        <v>40</v>
      </c>
      <c r="K309" s="6">
        <f>IF($E309="","",IFERROR(INDEX(#REF!,MATCH($E309,#REF!,0)),IFERROR(INDEX(#REF!,MATCH(VALUE($E309),#REF!,0)),"")))</f>
        <v/>
      </c>
      <c r="L309" s="6">
        <f>IF($E309="","",IFERROR(INDEX(#REF!,MATCH($E309,#REF!,0)),IFERROR(INDEX(#REF!,MATCH(VALUE($E309),#REF!,0)),"")))</f>
        <v/>
      </c>
      <c r="M309" s="6">
        <f>IF(OR($J309="",$L309=""),"",IF($K309="",0,$K309)+$J309*$L309)</f>
        <v/>
      </c>
      <c r="N309" s="6" t="n">
        <v>46213</v>
      </c>
      <c r="O309" s="6" t="n">
        <v>40</v>
      </c>
      <c r="P309" s="6" t="n"/>
      <c r="Q309" s="6" t="n"/>
      <c r="R309" s="6" t="n"/>
      <c r="S309" s="6" t="n"/>
      <c r="T309" s="6">
        <f>IF(OR($J309="",$O309=""),"",$O309/$J309)</f>
        <v/>
      </c>
      <c r="U309" s="6" t="inlineStr">
        <is>
          <t>Concluído</t>
        </is>
      </c>
      <c r="V309" s="6" t="n"/>
      <c r="W309" s="6" t="n"/>
      <c r="X309" s="6" t="n"/>
      <c r="Y309" s="6" t="n"/>
      <c r="Z309" s="6" t="n"/>
      <c r="AA309" s="5" t="n"/>
      <c r="AB309" s="6">
        <f>B309&amp;"|"&amp;I309</f>
        <v/>
      </c>
      <c r="AC309">
        <f>IF($B309="","","|"&amp;SUBSTITUTE(TRIM(SUBSTITUTE(SUBSTITUTE(SUBSTITUTE(SUBSTITUTE(SUBSTITUTE(SUBSTITUTE(SUBSTITUTE(SUBSTITUTE(SUBSTITUTE(SUBSTITUTE(SUBSTITUTE(SUBSTITUTE(SUBSTITUTE(SUBSTITUTE(TRIM($B309&amp;""),CHAR(10),"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","|")&amp;"|")</f>
        <v/>
      </c>
      <c r="AD309">
        <f>TRIM($I309&amp;"")</f>
        <v/>
      </c>
    </row>
    <row r="310" ht="24" customHeight="1">
      <c r="A310" s="14" t="n">
        <v>46211</v>
      </c>
      <c r="B310" s="6" t="inlineStr">
        <is>
          <t>10210</t>
        </is>
      </c>
      <c r="C310" s="6" t="n"/>
      <c r="D310" s="6" t="inlineStr">
        <is>
          <t>8 EMBALAGEM</t>
        </is>
      </c>
      <c r="E310" s="6" t="inlineStr">
        <is>
          <t>3008002</t>
        </is>
      </c>
      <c r="F310" s="6" t="inlineStr">
        <is>
          <t>TAMPO C/ PRATO GIRATORIO 1,36 X 1,36</t>
        </is>
      </c>
      <c r="G310" s="6" t="inlineStr">
        <is>
          <t>8 EMBALAGEM</t>
        </is>
      </c>
      <c r="H310" s="6" t="inlineStr">
        <is>
          <t>8 EMBALAGEM</t>
        </is>
      </c>
      <c r="I310" s="4" t="inlineStr">
        <is>
          <t>8 EMBALAGEM</t>
        </is>
      </c>
      <c r="J310" s="4" t="n">
        <v>43</v>
      </c>
      <c r="K310" s="6">
        <f>IF($E310="","",IFERROR(INDEX(#REF!,MATCH($E310,#REF!,0)),IFERROR(INDEX(#REF!,MATCH(VALUE($E310),#REF!,0)),"")))</f>
        <v/>
      </c>
      <c r="L310" s="6">
        <f>IF($E310="","",IFERROR(INDEX(#REF!,MATCH($E310,#REF!,0)),IFERROR(INDEX(#REF!,MATCH(VALUE($E310),#REF!,0)),"")))</f>
        <v/>
      </c>
      <c r="M310" s="6">
        <f>IF(OR($J310="",$L310=""),"",IF($K310="",0,$K310)+$J310*$L310)</f>
        <v/>
      </c>
      <c r="N310" s="6" t="n">
        <v>46213</v>
      </c>
      <c r="O310" s="6" t="n">
        <v>43</v>
      </c>
      <c r="P310" s="6" t="n"/>
      <c r="Q310" s="6" t="n"/>
      <c r="R310" s="6" t="n"/>
      <c r="S310" s="6" t="n"/>
      <c r="T310" s="6">
        <f>IF(OR($J310="",$O310=""),"",$O310/$J310)</f>
        <v/>
      </c>
      <c r="U310" s="6" t="inlineStr">
        <is>
          <t>Concluído</t>
        </is>
      </c>
      <c r="V310" s="6" t="n"/>
      <c r="W310" s="6" t="n"/>
      <c r="X310" s="6" t="n"/>
      <c r="Y310" s="6" t="n"/>
      <c r="Z310" s="6" t="n"/>
      <c r="AA310" s="5" t="n"/>
      <c r="AB310" s="6">
        <f>B310&amp;"|"&amp;I310</f>
        <v/>
      </c>
      <c r="AC310">
        <f>IF($B310="","","|"&amp;SUBSTITUTE(TRIM(SUBSTITUTE(SUBSTITUTE(SUBSTITUTE(SUBSTITUTE(SUBSTITUTE(SUBSTITUTE(SUBSTITUTE(SUBSTITUTE(SUBSTITUTE(SUBSTITUTE(SUBSTITUTE(SUBSTITUTE(SUBSTITUTE(SUBSTITUTE(TRIM($B310&amp;""),CHAR(10),"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","|")&amp;"|")</f>
        <v/>
      </c>
      <c r="AD310">
        <f>TRIM($I310&amp;"")</f>
        <v/>
      </c>
    </row>
    <row r="311" ht="24" customHeight="1">
      <c r="A311" s="14" t="n">
        <v>46203</v>
      </c>
      <c r="B311" s="6" t="inlineStr">
        <is>
          <t>10199,10201</t>
        </is>
      </c>
      <c r="C311" s="6" t="n"/>
      <c r="D311" s="6" t="inlineStr">
        <is>
          <t>10 FURADEIRAS</t>
        </is>
      </c>
      <c r="E311" s="6" t="inlineStr">
        <is>
          <t>30003410</t>
        </is>
      </c>
      <c r="F311" s="6" t="inlineStr">
        <is>
          <t>PE FRONTAL 430X(108)51X25 MDF (DIREITO)</t>
        </is>
      </c>
      <c r="G311" s="6" t="inlineStr">
        <is>
          <t>10 FURADEIRAS</t>
        </is>
      </c>
      <c r="H311" s="6" t="inlineStr">
        <is>
          <t>10 FURADEIRAS</t>
        </is>
      </c>
      <c r="I311" s="4" t="inlineStr">
        <is>
          <t>10 FURADEIRAS</t>
        </is>
      </c>
      <c r="J311" s="4" t="n">
        <v>52</v>
      </c>
      <c r="K311" s="6">
        <f>IF($E311="","",IFERROR(INDEX(#REF!,MATCH($E311,#REF!,0)),IFERROR(INDEX(#REF!,MATCH(VALUE($E311),#REF!,0)),"")))</f>
        <v/>
      </c>
      <c r="L311" s="6">
        <f>IF($E311="","",IFERROR(INDEX(#REF!,MATCH($E311,#REF!,0)),IFERROR(INDEX(#REF!,MATCH(VALUE($E311),#REF!,0)),"")))</f>
        <v/>
      </c>
      <c r="M311" s="6">
        <f>IF(OR($J311="",$L311=""),"",IF($K311="",0,$K311)+$J311*$L311)</f>
        <v/>
      </c>
      <c r="N311" s="6" t="n">
        <v>46206</v>
      </c>
      <c r="O311" s="6" t="n">
        <v>52</v>
      </c>
      <c r="P311" s="6" t="n"/>
      <c r="Q311" s="6" t="n"/>
      <c r="R311" s="6" t="n"/>
      <c r="S311" s="6" t="n"/>
      <c r="T311" s="6">
        <f>IF(OR($J311="",$O311=""),"",$O311/$J311)</f>
        <v/>
      </c>
      <c r="U311" s="6" t="inlineStr">
        <is>
          <t>Concluído</t>
        </is>
      </c>
      <c r="V311" s="6" t="n"/>
      <c r="W311" s="6" t="n"/>
      <c r="X311" s="6" t="n"/>
      <c r="Y311" s="6" t="n"/>
      <c r="Z311" s="6" t="n"/>
      <c r="AA311" s="5" t="n"/>
      <c r="AB311" s="6">
        <f>B311&amp;"|"&amp;I311</f>
        <v/>
      </c>
      <c r="AC311">
        <f>IF($B311="","","|"&amp;SUBSTITUTE(TRIM(SUBSTITUTE(SUBSTITUTE(SUBSTITUTE(SUBSTITUTE(SUBSTITUTE(SUBSTITUTE(SUBSTITUTE(SUBSTITUTE(SUBSTITUTE(SUBSTITUTE(SUBSTITUTE(SUBSTITUTE(SUBSTITUTE(SUBSTITUTE(TRIM($B311&amp;""),CHAR(10),"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","|")&amp;"|")</f>
        <v/>
      </c>
      <c r="AD311">
        <f>TRIM($I311&amp;"")</f>
        <v/>
      </c>
    </row>
    <row r="312" ht="24" customHeight="1">
      <c r="A312" s="14" t="n">
        <v>46203</v>
      </c>
      <c r="B312" s="6" t="inlineStr">
        <is>
          <t>10199,10201</t>
        </is>
      </c>
      <c r="C312" s="6" t="n"/>
      <c r="D312" s="6" t="inlineStr">
        <is>
          <t>10 FURADEIRAS</t>
        </is>
      </c>
      <c r="E312" s="6" t="inlineStr">
        <is>
          <t>30003411</t>
        </is>
      </c>
      <c r="F312" s="6" t="inlineStr">
        <is>
          <t>PE FRONTAL 430X(108)51X25 MDF (ESQUERDO)</t>
        </is>
      </c>
      <c r="G312" s="6" t="inlineStr">
        <is>
          <t>10 FURADEIRAS</t>
        </is>
      </c>
      <c r="H312" s="6" t="inlineStr">
        <is>
          <t>10 FURADEIRAS</t>
        </is>
      </c>
      <c r="I312" s="4" t="inlineStr">
        <is>
          <t>10 FURADEIRAS</t>
        </is>
      </c>
      <c r="J312" s="4" t="n">
        <v>52</v>
      </c>
      <c r="K312" s="6">
        <f>IF($E312="","",IFERROR(INDEX(#REF!,MATCH($E312,#REF!,0)),IFERROR(INDEX(#REF!,MATCH(VALUE($E312),#REF!,0)),"")))</f>
        <v/>
      </c>
      <c r="L312" s="6">
        <f>IF($E312="","",IFERROR(INDEX(#REF!,MATCH($E312,#REF!,0)),IFERROR(INDEX(#REF!,MATCH(VALUE($E312),#REF!,0)),"")))</f>
        <v/>
      </c>
      <c r="M312" s="6">
        <f>IF(OR($J312="",$L312=""),"",IF($K312="",0,$K312)+$J312*$L312)</f>
        <v/>
      </c>
      <c r="N312" s="6" t="n">
        <v>46206</v>
      </c>
      <c r="O312" s="6" t="n">
        <v>52</v>
      </c>
      <c r="P312" s="6" t="n"/>
      <c r="Q312" s="6" t="n"/>
      <c r="R312" s="6" t="n"/>
      <c r="S312" s="6" t="n"/>
      <c r="T312" s="6">
        <f>IF(OR($J312="",$O312=""),"",$O312/$J312)</f>
        <v/>
      </c>
      <c r="U312" s="6" t="inlineStr">
        <is>
          <t>Concluído</t>
        </is>
      </c>
      <c r="V312" s="6" t="n"/>
      <c r="W312" s="6" t="n"/>
      <c r="X312" s="6" t="n"/>
      <c r="Y312" s="6" t="n"/>
      <c r="Z312" s="6" t="n"/>
      <c r="AA312" s="5" t="n"/>
      <c r="AB312" s="6">
        <f>B312&amp;"|"&amp;I312</f>
        <v/>
      </c>
      <c r="AC312">
        <f>IF($B312="","","|"&amp;SUBSTITUTE(TRIM(SUBSTITUTE(SUBSTITUTE(SUBSTITUTE(SUBSTITUTE(SUBSTITUTE(SUBSTITUTE(SUBSTITUTE(SUBSTITUTE(SUBSTITUTE(SUBSTITUTE(SUBSTITUTE(SUBSTITUTE(SUBSTITUTE(SUBSTITUTE(TRIM($B312&amp;""),CHAR(10),"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","|")&amp;"|")</f>
        <v/>
      </c>
      <c r="AD312">
        <f>TRIM($I312&amp;"")</f>
        <v/>
      </c>
    </row>
    <row r="313" ht="24" customHeight="1">
      <c r="A313" s="14" t="n">
        <v>46203</v>
      </c>
      <c r="B313" s="6" t="inlineStr">
        <is>
          <t>10199,10201</t>
        </is>
      </c>
      <c r="C313" s="6" t="n"/>
      <c r="D313" s="6" t="inlineStr">
        <is>
          <t>10 FURADEIRAS</t>
        </is>
      </c>
      <c r="E313" s="6" t="inlineStr">
        <is>
          <t>30006110</t>
        </is>
      </c>
      <c r="F313" s="6" t="inlineStr">
        <is>
          <t>PE FRONTAL 430X(108)51X25 MDF (DIR) SANTIAGO NEW</t>
        </is>
      </c>
      <c r="G313" s="6" t="inlineStr">
        <is>
          <t>10 FURADEIRAS</t>
        </is>
      </c>
      <c r="H313" s="6" t="inlineStr">
        <is>
          <t>10 FURADEIRAS</t>
        </is>
      </c>
      <c r="I313" s="4" t="inlineStr">
        <is>
          <t>10 FURADEIRAS</t>
        </is>
      </c>
      <c r="J313" s="4" t="n">
        <v>108</v>
      </c>
      <c r="K313" s="6">
        <f>IF($E313="","",IFERROR(INDEX(#REF!,MATCH($E313,#REF!,0)),IFERROR(INDEX(#REF!,MATCH(VALUE($E313),#REF!,0)),"")))</f>
        <v/>
      </c>
      <c r="L313" s="6">
        <f>IF($E313="","",IFERROR(INDEX(#REF!,MATCH($E313,#REF!,0)),IFERROR(INDEX(#REF!,MATCH(VALUE($E313),#REF!,0)),"")))</f>
        <v/>
      </c>
      <c r="M313" s="6">
        <f>IF(OR($J313="",$L313=""),"",IF($K313="",0,$K313)+$J313*$L313)</f>
        <v/>
      </c>
      <c r="N313" s="6" t="n">
        <v>46206</v>
      </c>
      <c r="O313" s="6" t="n">
        <v>108</v>
      </c>
      <c r="P313" s="6" t="n"/>
      <c r="Q313" s="6" t="n"/>
      <c r="R313" s="6" t="n"/>
      <c r="S313" s="6" t="n"/>
      <c r="T313" s="6">
        <f>IF(OR($J313="",$O313=""),"",$O313/$J313)</f>
        <v/>
      </c>
      <c r="U313" s="6" t="inlineStr">
        <is>
          <t>Concluído</t>
        </is>
      </c>
      <c r="V313" s="6" t="n"/>
      <c r="W313" s="6" t="n"/>
      <c r="X313" s="6" t="n"/>
      <c r="Y313" s="6" t="n"/>
      <c r="Z313" s="6" t="n"/>
      <c r="AA313" s="5" t="n"/>
      <c r="AB313" s="6">
        <f>B313&amp;"|"&amp;I313</f>
        <v/>
      </c>
      <c r="AC313">
        <f>IF($B313="","","|"&amp;SUBSTITUTE(TRIM(SUBSTITUTE(SUBSTITUTE(SUBSTITUTE(SUBSTITUTE(SUBSTITUTE(SUBSTITUTE(SUBSTITUTE(SUBSTITUTE(SUBSTITUTE(SUBSTITUTE(SUBSTITUTE(SUBSTITUTE(SUBSTITUTE(SUBSTITUTE(TRIM($B313&amp;""),CHAR(10),"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","|")&amp;"|")</f>
        <v/>
      </c>
      <c r="AD313">
        <f>TRIM($I313&amp;"")</f>
        <v/>
      </c>
    </row>
    <row r="314" ht="24" customHeight="1">
      <c r="A314" s="14" t="n">
        <v>46203</v>
      </c>
      <c r="B314" s="6" t="inlineStr">
        <is>
          <t>10199,10201</t>
        </is>
      </c>
      <c r="C314" s="6" t="n"/>
      <c r="D314" s="6" t="inlineStr">
        <is>
          <t>10 FURADEIRAS</t>
        </is>
      </c>
      <c r="E314" s="6" t="inlineStr">
        <is>
          <t>30006111</t>
        </is>
      </c>
      <c r="F314" s="6" t="inlineStr">
        <is>
          <t>PE FRONTAL 430X(108)51X25MDF (ESQRD) SANTIAGO NEW</t>
        </is>
      </c>
      <c r="G314" s="6" t="inlineStr">
        <is>
          <t>10 FURADEIRAS</t>
        </is>
      </c>
      <c r="H314" s="6" t="inlineStr">
        <is>
          <t>10 FURADEIRAS</t>
        </is>
      </c>
      <c r="I314" s="4" t="inlineStr">
        <is>
          <t>10 FURADEIRAS</t>
        </is>
      </c>
      <c r="J314" s="4" t="n">
        <v>108</v>
      </c>
      <c r="K314" s="6">
        <f>IF($E314="","",IFERROR(INDEX(#REF!,MATCH($E314,#REF!,0)),IFERROR(INDEX(#REF!,MATCH(VALUE($E314),#REF!,0)),"")))</f>
        <v/>
      </c>
      <c r="L314" s="6">
        <f>IF($E314="","",IFERROR(INDEX(#REF!,MATCH($E314,#REF!,0)),IFERROR(INDEX(#REF!,MATCH(VALUE($E314),#REF!,0)),"")))</f>
        <v/>
      </c>
      <c r="M314" s="6">
        <f>IF(OR($J314="",$L314=""),"",IF($K314="",0,$K314)+$J314*$L314)</f>
        <v/>
      </c>
      <c r="N314" s="6" t="n">
        <v>46206</v>
      </c>
      <c r="O314" s="6" t="n">
        <v>108</v>
      </c>
      <c r="P314" s="6" t="n"/>
      <c r="Q314" s="6" t="n"/>
      <c r="R314" s="6" t="n"/>
      <c r="S314" s="6" t="n"/>
      <c r="T314" s="6">
        <f>IF(OR($J314="",$O314=""),"",$O314/$J314)</f>
        <v/>
      </c>
      <c r="U314" s="6" t="inlineStr">
        <is>
          <t>Concluído</t>
        </is>
      </c>
      <c r="V314" s="6" t="n"/>
      <c r="W314" s="6" t="n"/>
      <c r="X314" s="6" t="n"/>
      <c r="Y314" s="6" t="n"/>
      <c r="Z314" s="6" t="n"/>
      <c r="AA314" s="5" t="n"/>
      <c r="AB314" s="6">
        <f>B314&amp;"|"&amp;I314</f>
        <v/>
      </c>
      <c r="AC314">
        <f>IF($B314="","","|"&amp;SUBSTITUTE(TRIM(SUBSTITUTE(SUBSTITUTE(SUBSTITUTE(SUBSTITUTE(SUBSTITUTE(SUBSTITUTE(SUBSTITUTE(SUBSTITUTE(SUBSTITUTE(SUBSTITUTE(SUBSTITUTE(SUBSTITUTE(SUBSTITUTE(SUBSTITUTE(TRIM($B314&amp;""),CHAR(10),"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","|")&amp;"|")</f>
        <v/>
      </c>
      <c r="AD314">
        <f>TRIM($I314&amp;"")</f>
        <v/>
      </c>
    </row>
    <row r="315" ht="24" customHeight="1">
      <c r="A315" s="14" t="n">
        <v>46205</v>
      </c>
      <c r="B315" s="6" t="inlineStr">
        <is>
          <t>10200,10202,10205</t>
        </is>
      </c>
      <c r="C315" s="6" t="n"/>
      <c r="D315" s="6" t="inlineStr">
        <is>
          <t>10 FURADEIRAS</t>
        </is>
      </c>
      <c r="E315" s="6" t="inlineStr">
        <is>
          <t>30006110</t>
        </is>
      </c>
      <c r="F315" s="6" t="inlineStr">
        <is>
          <t>PE FRONTAL 430X(108)51X25 MDF (DIR) SANTIAGO NEW</t>
        </is>
      </c>
      <c r="G315" s="6" t="inlineStr">
        <is>
          <t>10 FURADEIRAS</t>
        </is>
      </c>
      <c r="H315" s="6" t="inlineStr">
        <is>
          <t>10 FURADEIRAS</t>
        </is>
      </c>
      <c r="I315" s="4" t="inlineStr">
        <is>
          <t>10 FURADEIRAS</t>
        </is>
      </c>
      <c r="J315" s="4" t="n">
        <v>514</v>
      </c>
      <c r="K315" s="6">
        <f>IF($E315="","",IFERROR(INDEX(#REF!,MATCH($E315,#REF!,0)),IFERROR(INDEX(#REF!,MATCH(VALUE($E315),#REF!,0)),"")))</f>
        <v/>
      </c>
      <c r="L315" s="6">
        <f>IF($E315="","",IFERROR(INDEX(#REF!,MATCH($E315,#REF!,0)),IFERROR(INDEX(#REF!,MATCH(VALUE($E315),#REF!,0)),"")))</f>
        <v/>
      </c>
      <c r="M315" s="6">
        <f>IF(OR($J315="",$L315=""),"",IF($K315="",0,$K315)+$J315*$L315)</f>
        <v/>
      </c>
      <c r="N315" s="4" t="n">
        <v>46205</v>
      </c>
      <c r="O315" s="4" t="n">
        <v>514</v>
      </c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5" t="n"/>
      <c r="AB315" s="6">
        <f>B315&amp;"|"&amp;I315</f>
        <v/>
      </c>
      <c r="AC315">
        <f>IF($B315="","","|"&amp;SUBSTITUTE(TRIM(SUBSTITUTE(SUBSTITUTE(SUBSTITUTE(SUBSTITUTE(SUBSTITUTE(SUBSTITUTE(SUBSTITUTE(SUBSTITUTE(SUBSTITUTE(SUBSTITUTE(SUBSTITUTE(SUBSTITUTE(SUBSTITUTE(SUBSTITUTE(TRIM($B315&amp;""),CHAR(10),"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","|")&amp;"|")</f>
        <v/>
      </c>
      <c r="AD315">
        <f>TRIM($I315&amp;"")</f>
        <v/>
      </c>
    </row>
    <row r="316" ht="24" customHeight="1">
      <c r="A316" s="14" t="n">
        <v>46205</v>
      </c>
      <c r="B316" s="6" t="inlineStr">
        <is>
          <t>10200,10202,10205</t>
        </is>
      </c>
      <c r="C316" s="6" t="n"/>
      <c r="D316" s="6" t="inlineStr">
        <is>
          <t>10 FURADEIRAS</t>
        </is>
      </c>
      <c r="E316" s="6" t="inlineStr">
        <is>
          <t>30006111</t>
        </is>
      </c>
      <c r="F316" s="6" t="inlineStr">
        <is>
          <t>PE FRONTAL 430X(108)51X25MDF (ESQRD) SANTIAGO NEW</t>
        </is>
      </c>
      <c r="G316" s="6" t="inlineStr">
        <is>
          <t>10 FURADEIRAS</t>
        </is>
      </c>
      <c r="H316" s="6" t="inlineStr">
        <is>
          <t>10 FURADEIRAS</t>
        </is>
      </c>
      <c r="I316" s="4" t="inlineStr">
        <is>
          <t>10 FURADEIRAS</t>
        </is>
      </c>
      <c r="J316" s="4" t="n">
        <v>514</v>
      </c>
      <c r="K316" s="6">
        <f>IF($E316="","",IFERROR(INDEX(#REF!,MATCH($E316,#REF!,0)),IFERROR(INDEX(#REF!,MATCH(VALUE($E316),#REF!,0)),"")))</f>
        <v/>
      </c>
      <c r="L316" s="6">
        <f>IF($E316="","",IFERROR(INDEX(#REF!,MATCH($E316,#REF!,0)),IFERROR(INDEX(#REF!,MATCH(VALUE($E316),#REF!,0)),"")))</f>
        <v/>
      </c>
      <c r="M316" s="6">
        <f>IF(OR($J316="",$L316=""),"",IF($K316="",0,$K316)+$J316*$L316)</f>
        <v/>
      </c>
      <c r="N316" s="4" t="n">
        <v>46205</v>
      </c>
      <c r="O316" s="4" t="n">
        <v>514</v>
      </c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5" t="n"/>
      <c r="AB316" s="6">
        <f>B316&amp;"|"&amp;I316</f>
        <v/>
      </c>
      <c r="AC316">
        <f>IF($B316="","","|"&amp;SUBSTITUTE(TRIM(SUBSTITUTE(SUBSTITUTE(SUBSTITUTE(SUBSTITUTE(SUBSTITUTE(SUBSTITUTE(SUBSTITUTE(SUBSTITUTE(SUBSTITUTE(SUBSTITUTE(SUBSTITUTE(SUBSTITUTE(SUBSTITUTE(SUBSTITUTE(TRIM($B316&amp;""),CHAR(10),"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","|")&amp;"|")</f>
        <v/>
      </c>
      <c r="AD316">
        <f>TRIM($I316&amp;"")</f>
        <v/>
      </c>
    </row>
    <row r="317" ht="24" customHeight="1">
      <c r="A317" s="14" t="n">
        <v>46204</v>
      </c>
      <c r="B317" s="6" t="inlineStr">
        <is>
          <t>10204</t>
        </is>
      </c>
      <c r="C317" s="6" t="n"/>
      <c r="D317" s="6" t="inlineStr">
        <is>
          <t>10 FURADEIRAS</t>
        </is>
      </c>
      <c r="E317" s="6" t="inlineStr">
        <is>
          <t>30006110</t>
        </is>
      </c>
      <c r="F317" s="6" t="inlineStr">
        <is>
          <t>PE FRONTAL 430X(108)51X25 MDF (DIR) SANTIAGO NEW</t>
        </is>
      </c>
      <c r="G317" s="6" t="inlineStr">
        <is>
          <t>10 FURADEIRAS</t>
        </is>
      </c>
      <c r="H317" s="6" t="inlineStr">
        <is>
          <t>10 FURADEIRAS</t>
        </is>
      </c>
      <c r="I317" s="4" t="inlineStr">
        <is>
          <t>10 FURADEIRAS</t>
        </is>
      </c>
      <c r="J317" s="4" t="n">
        <v>600</v>
      </c>
      <c r="K317" s="6">
        <f>IF($E317="","",IFERROR(INDEX(#REF!,MATCH($E317,#REF!,0)),IFERROR(INDEX(#REF!,MATCH(VALUE($E317),#REF!,0)),"")))</f>
        <v/>
      </c>
      <c r="L317" s="6">
        <f>IF($E317="","",IFERROR(INDEX(#REF!,MATCH($E317,#REF!,0)),IFERROR(INDEX(#REF!,MATCH(VALUE($E317),#REF!,0)),"")))</f>
        <v/>
      </c>
      <c r="M317" s="6">
        <f>IF(OR($J317="",$L317=""),"",IF($K317="",0,$K317)+$J317*$L317)</f>
        <v/>
      </c>
      <c r="N317" s="6" t="n">
        <v>46206</v>
      </c>
      <c r="O317" s="6" t="n">
        <v>600</v>
      </c>
      <c r="P317" s="6" t="n"/>
      <c r="Q317" s="6" t="n"/>
      <c r="R317" s="6" t="n"/>
      <c r="S317" s="6" t="n"/>
      <c r="T317" s="6">
        <f>IF(OR($J317="",$O317=""),"",$O317/$J317)</f>
        <v/>
      </c>
      <c r="U317" s="6" t="inlineStr">
        <is>
          <t>Concluído</t>
        </is>
      </c>
      <c r="V317" s="6" t="n"/>
      <c r="W317" s="6" t="n"/>
      <c r="X317" s="6" t="n"/>
      <c r="Y317" s="6" t="n"/>
      <c r="Z317" s="6" t="n"/>
      <c r="AA317" s="5" t="n"/>
      <c r="AB317" s="6">
        <f>B317&amp;"|"&amp;I317</f>
        <v/>
      </c>
      <c r="AC317">
        <f>IF($B317="","","|"&amp;SUBSTITUTE(TRIM(SUBSTITUTE(SUBSTITUTE(SUBSTITUTE(SUBSTITUTE(SUBSTITUTE(SUBSTITUTE(SUBSTITUTE(SUBSTITUTE(SUBSTITUTE(SUBSTITUTE(SUBSTITUTE(SUBSTITUTE(SUBSTITUTE(SUBSTITUTE(TRIM($B317&amp;""),CHAR(10),"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","|")&amp;"|")</f>
        <v/>
      </c>
      <c r="AD317">
        <f>TRIM($I317&amp;"")</f>
        <v/>
      </c>
    </row>
    <row r="318" ht="24" customHeight="1">
      <c r="A318" s="14" t="n">
        <v>46204</v>
      </c>
      <c r="B318" s="6" t="inlineStr">
        <is>
          <t>10204</t>
        </is>
      </c>
      <c r="C318" s="6" t="n"/>
      <c r="D318" s="6" t="inlineStr">
        <is>
          <t>10 FURADEIRAS</t>
        </is>
      </c>
      <c r="E318" s="6" t="inlineStr">
        <is>
          <t>30006111</t>
        </is>
      </c>
      <c r="F318" s="6" t="inlineStr">
        <is>
          <t>PE FRONTAL 430X(108)51X25MDF (ESQRD) SANTIAGO NEW</t>
        </is>
      </c>
      <c r="G318" s="6" t="inlineStr">
        <is>
          <t>10 FURADEIRAS</t>
        </is>
      </c>
      <c r="H318" s="6" t="inlineStr">
        <is>
          <t>10 FURADEIRAS</t>
        </is>
      </c>
      <c r="I318" s="4" t="inlineStr">
        <is>
          <t>10 FURADEIRAS</t>
        </is>
      </c>
      <c r="J318" s="4" t="n">
        <v>600</v>
      </c>
      <c r="K318" s="6">
        <f>IF($E318="","",IFERROR(INDEX(#REF!,MATCH($E318,#REF!,0)),IFERROR(INDEX(#REF!,MATCH(VALUE($E318),#REF!,0)),"")))</f>
        <v/>
      </c>
      <c r="L318" s="6">
        <f>IF($E318="","",IFERROR(INDEX(#REF!,MATCH($E318,#REF!,0)),IFERROR(INDEX(#REF!,MATCH(VALUE($E318),#REF!,0)),"")))</f>
        <v/>
      </c>
      <c r="M318" s="6">
        <f>IF(OR($J318="",$L318=""),"",IF($K318="",0,$K318)+$J318*$L318)</f>
        <v/>
      </c>
      <c r="N318" s="6" t="n">
        <v>46206</v>
      </c>
      <c r="O318" s="6" t="n">
        <v>600</v>
      </c>
      <c r="P318" s="6" t="n"/>
      <c r="Q318" s="6" t="n"/>
      <c r="R318" s="6" t="n"/>
      <c r="S318" s="6" t="n"/>
      <c r="T318" s="6">
        <f>IF(OR($J318="",$O318=""),"",$O318/$J318)</f>
        <v/>
      </c>
      <c r="U318" s="6" t="inlineStr">
        <is>
          <t>Concluído</t>
        </is>
      </c>
      <c r="V318" s="6" t="n"/>
      <c r="W318" s="6" t="n"/>
      <c r="X318" s="6" t="n"/>
      <c r="Y318" s="6" t="n"/>
      <c r="Z318" s="6" t="n"/>
      <c r="AA318" s="5" t="n"/>
      <c r="AB318" s="6">
        <f>B318&amp;"|"&amp;I318</f>
        <v/>
      </c>
      <c r="AC318">
        <f>IF($B318="","","|"&amp;SUBSTITUTE(TRIM(SUBSTITUTE(SUBSTITUTE(SUBSTITUTE(SUBSTITUTE(SUBSTITUTE(SUBSTITUTE(SUBSTITUTE(SUBSTITUTE(SUBSTITUTE(SUBSTITUTE(SUBSTITUTE(SUBSTITUTE(SUBSTITUTE(SUBSTITUTE(TRIM($B318&amp;""),CHAR(10),"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","|")&amp;"|")</f>
        <v/>
      </c>
      <c r="AD318">
        <f>TRIM($I318&amp;"")</f>
        <v/>
      </c>
    </row>
    <row r="319" ht="24" customHeight="1">
      <c r="A319" s="14" t="n">
        <v>46206</v>
      </c>
      <c r="B319" s="6" t="inlineStr">
        <is>
          <t>10210</t>
        </is>
      </c>
      <c r="C319" s="6" t="n"/>
      <c r="D319" s="6" t="inlineStr">
        <is>
          <t>10 FURADEIRAS</t>
        </is>
      </c>
      <c r="E319" s="6" t="inlineStr">
        <is>
          <t>30006110</t>
        </is>
      </c>
      <c r="F319" s="6" t="inlineStr">
        <is>
          <t>PE FRONTAL 430X(108)51X25 MDF (DIR) SANTIAGO NEW</t>
        </is>
      </c>
      <c r="G319" s="6" t="inlineStr">
        <is>
          <t>10 FURADEIRAS</t>
        </is>
      </c>
      <c r="H319" s="6" t="inlineStr">
        <is>
          <t>10 FURADEIRAS</t>
        </is>
      </c>
      <c r="I319" s="4" t="inlineStr">
        <is>
          <t>10 FURADEIRAS</t>
        </is>
      </c>
      <c r="J319" s="4" t="n">
        <v>302</v>
      </c>
      <c r="K319" s="6">
        <f>IF($E319="","",IFERROR(INDEX(#REF!,MATCH($E319,#REF!,0)),IFERROR(INDEX(#REF!,MATCH(VALUE($E319),#REF!,0)),"")))</f>
        <v/>
      </c>
      <c r="L319" s="6">
        <f>IF($E319="","",IFERROR(INDEX(#REF!,MATCH($E319,#REF!,0)),IFERROR(INDEX(#REF!,MATCH(VALUE($E319),#REF!,0)),"")))</f>
        <v/>
      </c>
      <c r="M319" s="6">
        <f>IF(OR($J319="",$L319=""),"",IF($K319="",0,$K319)+$J319*$L319)</f>
        <v/>
      </c>
      <c r="N319" s="6" t="n">
        <v>46205</v>
      </c>
      <c r="O319" s="4" t="n">
        <v>302</v>
      </c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5" t="n"/>
      <c r="AB319" s="6">
        <f>B319&amp;"|"&amp;I319</f>
        <v/>
      </c>
      <c r="AC319">
        <f>IF($B319="","","|"&amp;SUBSTITUTE(TRIM(SUBSTITUTE(SUBSTITUTE(SUBSTITUTE(SUBSTITUTE(SUBSTITUTE(SUBSTITUTE(SUBSTITUTE(SUBSTITUTE(SUBSTITUTE(SUBSTITUTE(SUBSTITUTE(SUBSTITUTE(SUBSTITUTE(SUBSTITUTE(TRIM($B319&amp;""),CHAR(10),"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","|")&amp;"|")</f>
        <v/>
      </c>
      <c r="AD319">
        <f>TRIM($I319&amp;"")</f>
        <v/>
      </c>
    </row>
    <row r="320" ht="24" customHeight="1">
      <c r="A320" s="14" t="n">
        <v>46206</v>
      </c>
      <c r="B320" s="6" t="inlineStr">
        <is>
          <t>10210</t>
        </is>
      </c>
      <c r="C320" s="6" t="n"/>
      <c r="D320" s="6" t="inlineStr">
        <is>
          <t>10 FURADEIRAS</t>
        </is>
      </c>
      <c r="E320" s="6" t="inlineStr">
        <is>
          <t>30006111</t>
        </is>
      </c>
      <c r="F320" s="6" t="inlineStr">
        <is>
          <t>PE FRONTAL 430X(108)51X25MDF (ESQRD) SANTIAGO NEW</t>
        </is>
      </c>
      <c r="G320" s="6" t="inlineStr">
        <is>
          <t>10 FURADEIRAS</t>
        </is>
      </c>
      <c r="H320" s="6" t="inlineStr">
        <is>
          <t>10 FURADEIRAS</t>
        </is>
      </c>
      <c r="I320" s="4" t="inlineStr">
        <is>
          <t>10 FURADEIRAS</t>
        </is>
      </c>
      <c r="J320" s="4" t="n">
        <v>302</v>
      </c>
      <c r="K320" s="6">
        <f>IF($E320="","",IFERROR(INDEX(#REF!,MATCH($E320,#REF!,0)),IFERROR(INDEX(#REF!,MATCH(VALUE($E320),#REF!,0)),"")))</f>
        <v/>
      </c>
      <c r="L320" s="6">
        <f>IF($E320="","",IFERROR(INDEX(#REF!,MATCH($E320,#REF!,0)),IFERROR(INDEX(#REF!,MATCH(VALUE($E320),#REF!,0)),"")))</f>
        <v/>
      </c>
      <c r="M320" s="6">
        <f>IF(OR($J320="",$L320=""),"",IF($K320="",0,$K320)+$J320*$L320)</f>
        <v/>
      </c>
      <c r="N320" s="6" t="n">
        <v>46205</v>
      </c>
      <c r="O320" s="4" t="n">
        <v>302</v>
      </c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5" t="n"/>
      <c r="AB320" s="6">
        <f>B320&amp;"|"&amp;I320</f>
        <v/>
      </c>
      <c r="AC320">
        <f>IF($B320="","","|"&amp;SUBSTITUTE(TRIM(SUBSTITUTE(SUBSTITUTE(SUBSTITUTE(SUBSTITUTE(SUBSTITUTE(SUBSTITUTE(SUBSTITUTE(SUBSTITUTE(SUBSTITUTE(SUBSTITUTE(SUBSTITUTE(SUBSTITUTE(SUBSTITUTE(SUBSTITUTE(TRIM($B320&amp;""),CHAR(10),"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","|")&amp;"|")</f>
        <v/>
      </c>
      <c r="AD320">
        <f>TRIM($I320&amp;"")</f>
        <v/>
      </c>
    </row>
    <row r="321" ht="24" customHeight="1">
      <c r="A321" s="14" t="n">
        <v>46203</v>
      </c>
      <c r="B321" s="6" t="inlineStr">
        <is>
          <t>10199,10201</t>
        </is>
      </c>
      <c r="C321" s="6" t="n"/>
      <c r="D321" s="6" t="inlineStr">
        <is>
          <t>10 FURADEIRAS</t>
        </is>
      </c>
      <c r="E321" s="6" t="inlineStr">
        <is>
          <t>30001206</t>
        </is>
      </c>
      <c r="F321" s="6" t="inlineStr">
        <is>
          <t>TRAVESSA ENCOSTO 360X80X15 MDP CAD PE INTEIRO</t>
        </is>
      </c>
      <c r="G321" s="6" t="inlineStr">
        <is>
          <t>10 FURADEIRAS</t>
        </is>
      </c>
      <c r="H321" s="6" t="inlineStr">
        <is>
          <t>10 FURADEIRAS</t>
        </is>
      </c>
      <c r="I321" s="4" t="inlineStr">
        <is>
          <t>10 FURADEIRAS</t>
        </is>
      </c>
      <c r="J321" s="4" t="n">
        <v>776</v>
      </c>
      <c r="K321" s="6">
        <f>IF($E321="","",IFERROR(INDEX(#REF!,MATCH($E321,#REF!,0)),IFERROR(INDEX(#REF!,MATCH(VALUE($E321),#REF!,0)),"")))</f>
        <v/>
      </c>
      <c r="L321" s="6">
        <f>IF($E321="","",IFERROR(INDEX(#REF!,MATCH($E321,#REF!,0)),IFERROR(INDEX(#REF!,MATCH(VALUE($E321),#REF!,0)),"")))</f>
        <v/>
      </c>
      <c r="M321" s="6">
        <f>IF(OR($J321="",$L321=""),"",IF($K321="",0,$K321)+$J321*$L321)</f>
        <v/>
      </c>
      <c r="N321" s="6" t="n">
        <v>46206</v>
      </c>
      <c r="O321" s="6" t="n">
        <v>776</v>
      </c>
      <c r="P321" s="6" t="n"/>
      <c r="Q321" s="6" t="n"/>
      <c r="R321" s="6" t="n"/>
      <c r="S321" s="6" t="n"/>
      <c r="T321" s="6">
        <f>IF(OR($J321="",$O321=""),"",$O321/$J321)</f>
        <v/>
      </c>
      <c r="U321" s="6" t="inlineStr">
        <is>
          <t>Concluído</t>
        </is>
      </c>
      <c r="V321" s="6" t="n"/>
      <c r="W321" s="6" t="n"/>
      <c r="X321" s="6" t="n"/>
      <c r="Y321" s="6" t="n"/>
      <c r="Z321" s="6" t="n"/>
      <c r="AA321" s="5" t="n"/>
      <c r="AB321" s="6">
        <f>B321&amp;"|"&amp;I321</f>
        <v/>
      </c>
      <c r="AC321">
        <f>IF($B321="","","|"&amp;SUBSTITUTE(TRIM(SUBSTITUTE(SUBSTITUTE(SUBSTITUTE(SUBSTITUTE(SUBSTITUTE(SUBSTITUTE(SUBSTITUTE(SUBSTITUTE(SUBSTITUTE(SUBSTITUTE(SUBSTITUTE(SUBSTITUTE(SUBSTITUTE(SUBSTITUTE(TRIM($B321&amp;""),CHAR(10),"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","|")&amp;"|")</f>
        <v/>
      </c>
      <c r="AD321">
        <f>TRIM($I321&amp;"")</f>
        <v/>
      </c>
    </row>
    <row r="322" ht="24" customHeight="1">
      <c r="A322" s="14" t="n">
        <v>46203</v>
      </c>
      <c r="B322" s="6" t="inlineStr">
        <is>
          <t>10199,10201</t>
        </is>
      </c>
      <c r="C322" s="6" t="n"/>
      <c r="D322" s="6" t="inlineStr">
        <is>
          <t>10 FURADEIRAS</t>
        </is>
      </c>
      <c r="E322" s="6" t="inlineStr">
        <is>
          <t>30001207</t>
        </is>
      </c>
      <c r="F322" s="6" t="inlineStr">
        <is>
          <t>TRAVESSA 360X62X15 MDP CAD PE INTEIRO</t>
        </is>
      </c>
      <c r="G322" s="6" t="inlineStr">
        <is>
          <t>10 FURADEIRAS</t>
        </is>
      </c>
      <c r="H322" s="6" t="inlineStr">
        <is>
          <t>10 FURADEIRAS</t>
        </is>
      </c>
      <c r="I322" s="4" t="inlineStr">
        <is>
          <t>10 FURADEIRAS</t>
        </is>
      </c>
      <c r="J322" s="4" t="n">
        <v>776</v>
      </c>
      <c r="K322" s="6">
        <f>IF($E322="","",IFERROR(INDEX(#REF!,MATCH($E322,#REF!,0)),IFERROR(INDEX(#REF!,MATCH(VALUE($E322),#REF!,0)),"")))</f>
        <v/>
      </c>
      <c r="L322" s="6">
        <f>IF($E322="","",IFERROR(INDEX(#REF!,MATCH($E322,#REF!,0)),IFERROR(INDEX(#REF!,MATCH(VALUE($E322),#REF!,0)),"")))</f>
        <v/>
      </c>
      <c r="M322" s="6">
        <f>IF(OR($J322="",$L322=""),"",IF($K322="",0,$K322)+$J322*$L322)</f>
        <v/>
      </c>
      <c r="N322" s="6" t="n">
        <v>46206</v>
      </c>
      <c r="O322" s="6" t="n">
        <v>776</v>
      </c>
      <c r="P322" s="6" t="n"/>
      <c r="Q322" s="6" t="n"/>
      <c r="R322" s="6" t="n"/>
      <c r="S322" s="6" t="n"/>
      <c r="T322" s="6">
        <f>IF(OR($J322="",$O322=""),"",$O322/$J322)</f>
        <v/>
      </c>
      <c r="U322" s="6" t="inlineStr">
        <is>
          <t>Concluído</t>
        </is>
      </c>
      <c r="V322" s="6" t="n"/>
      <c r="W322" s="6" t="n"/>
      <c r="X322" s="6" t="n"/>
      <c r="Y322" s="6" t="n"/>
      <c r="Z322" s="6" t="n"/>
      <c r="AA322" s="5" t="n"/>
      <c r="AB322" s="6">
        <f>B322&amp;"|"&amp;I322</f>
        <v/>
      </c>
      <c r="AC322">
        <f>IF($B322="","","|"&amp;SUBSTITUTE(TRIM(SUBSTITUTE(SUBSTITUTE(SUBSTITUTE(SUBSTITUTE(SUBSTITUTE(SUBSTITUTE(SUBSTITUTE(SUBSTITUTE(SUBSTITUTE(SUBSTITUTE(SUBSTITUTE(SUBSTITUTE(SUBSTITUTE(SUBSTITUTE(TRIM($B322&amp;""),CHAR(10),"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","|")&amp;"|")</f>
        <v/>
      </c>
      <c r="AD322">
        <f>TRIM($I322&amp;"")</f>
        <v/>
      </c>
    </row>
    <row r="323" ht="24" customHeight="1">
      <c r="A323" s="14" t="n">
        <v>46203</v>
      </c>
      <c r="B323" s="6" t="inlineStr">
        <is>
          <t>10199,10201</t>
        </is>
      </c>
      <c r="C323" s="6" t="n"/>
      <c r="D323" s="6" t="inlineStr">
        <is>
          <t>10 FURADEIRAS</t>
        </is>
      </c>
      <c r="E323" s="6" t="inlineStr">
        <is>
          <t>30003407</t>
        </is>
      </c>
      <c r="F323" s="6" t="inlineStr">
        <is>
          <t>TRAVESSA ENCOSTO 360X72X15 MDP - CAD DAKAR</t>
        </is>
      </c>
      <c r="G323" s="6" t="inlineStr">
        <is>
          <t>10 FURADEIRAS</t>
        </is>
      </c>
      <c r="H323" s="6" t="inlineStr">
        <is>
          <t>10 FURADEIRAS</t>
        </is>
      </c>
      <c r="I323" s="4" t="inlineStr">
        <is>
          <t>10 FURADEIRAS</t>
        </is>
      </c>
      <c r="J323" s="4" t="n">
        <v>156</v>
      </c>
      <c r="K323" s="6">
        <f>IF($E323="","",IFERROR(INDEX(#REF!,MATCH($E323,#REF!,0)),IFERROR(INDEX(#REF!,MATCH(VALUE($E323),#REF!,0)),"")))</f>
        <v/>
      </c>
      <c r="L323" s="6">
        <f>IF($E323="","",IFERROR(INDEX(#REF!,MATCH($E323,#REF!,0)),IFERROR(INDEX(#REF!,MATCH(VALUE($E323),#REF!,0)),"")))</f>
        <v/>
      </c>
      <c r="M323" s="6">
        <f>IF(OR($J323="",$L323=""),"",IF($K323="",0,$K323)+$J323*$L323)</f>
        <v/>
      </c>
      <c r="N323" s="6" t="n">
        <v>46206</v>
      </c>
      <c r="O323" s="6" t="n">
        <v>156</v>
      </c>
      <c r="P323" s="6" t="n"/>
      <c r="Q323" s="6" t="n"/>
      <c r="R323" s="6" t="n"/>
      <c r="S323" s="6" t="n"/>
      <c r="T323" s="6">
        <f>IF(OR($J323="",$O323=""),"",$O323/$J323)</f>
        <v/>
      </c>
      <c r="U323" s="6" t="inlineStr">
        <is>
          <t>Concluído</t>
        </is>
      </c>
      <c r="V323" s="6" t="n"/>
      <c r="W323" s="6" t="n"/>
      <c r="X323" s="6" t="n"/>
      <c r="Y323" s="6" t="n"/>
      <c r="Z323" s="6" t="n"/>
      <c r="AA323" s="5" t="n"/>
      <c r="AB323" s="6">
        <f>B323&amp;"|"&amp;I323</f>
        <v/>
      </c>
      <c r="AC323">
        <f>IF($B323="","","|"&amp;SUBSTITUTE(TRIM(SUBSTITUTE(SUBSTITUTE(SUBSTITUTE(SUBSTITUTE(SUBSTITUTE(SUBSTITUTE(SUBSTITUTE(SUBSTITUTE(SUBSTITUTE(SUBSTITUTE(SUBSTITUTE(SUBSTITUTE(SUBSTITUTE(SUBSTITUTE(TRIM($B323&amp;""),CHAR(10),"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","|")&amp;"|")</f>
        <v/>
      </c>
      <c r="AD323">
        <f>TRIM($I323&amp;"")</f>
        <v/>
      </c>
    </row>
    <row r="324" ht="24" customHeight="1">
      <c r="A324" s="14" t="n">
        <v>46203</v>
      </c>
      <c r="B324" s="6" t="inlineStr">
        <is>
          <t>10199,10201</t>
        </is>
      </c>
      <c r="C324" s="6" t="n"/>
      <c r="D324" s="6" t="inlineStr">
        <is>
          <t>10 FURADEIRAS</t>
        </is>
      </c>
      <c r="E324" s="6" t="inlineStr">
        <is>
          <t>30001203</t>
        </is>
      </c>
      <c r="F324" s="6" t="inlineStr">
        <is>
          <t>LAT ASSENTO 430X80X18 MDF CAD PE INTEIRO/ MADEIRA</t>
        </is>
      </c>
      <c r="G324" s="6" t="inlineStr">
        <is>
          <t>10 FURADEIRAS</t>
        </is>
      </c>
      <c r="H324" s="6" t="inlineStr">
        <is>
          <t>10 FURADEIRAS</t>
        </is>
      </c>
      <c r="I324" s="4" t="inlineStr">
        <is>
          <t>10 FURADEIRAS</t>
        </is>
      </c>
      <c r="J324" s="4" t="n">
        <v>1552</v>
      </c>
      <c r="K324" s="6">
        <f>IF($E324="","",IFERROR(INDEX(#REF!,MATCH($E324,#REF!,0)),IFERROR(INDEX(#REF!,MATCH(VALUE($E324),#REF!,0)),"")))</f>
        <v/>
      </c>
      <c r="L324" s="6">
        <f>IF($E324="","",IFERROR(INDEX(#REF!,MATCH($E324,#REF!,0)),IFERROR(INDEX(#REF!,MATCH(VALUE($E324),#REF!,0)),"")))</f>
        <v/>
      </c>
      <c r="M324" s="6">
        <f>IF(OR($J324="",$L324=""),"",IF($K324="",0,$K324)+$J324*$L324)</f>
        <v/>
      </c>
      <c r="N324" s="6" t="n">
        <v>46206</v>
      </c>
      <c r="O324" s="6" t="n">
        <v>1552</v>
      </c>
      <c r="P324" s="6" t="n"/>
      <c r="Q324" s="6" t="n"/>
      <c r="R324" s="6" t="n"/>
      <c r="S324" s="6" t="n"/>
      <c r="T324" s="6">
        <f>IF(OR($J324="",$O324=""),"",$O324/$J324)</f>
        <v/>
      </c>
      <c r="U324" s="6" t="inlineStr">
        <is>
          <t>Concluído</t>
        </is>
      </c>
      <c r="V324" s="6" t="n"/>
      <c r="W324" s="6" t="n"/>
      <c r="X324" s="6" t="n"/>
      <c r="Y324" s="6" t="n"/>
      <c r="Z324" s="6" t="n"/>
      <c r="AA324" s="5" t="n"/>
      <c r="AB324" s="6">
        <f>B324&amp;"|"&amp;I324</f>
        <v/>
      </c>
      <c r="AC324">
        <f>IF($B324="","","|"&amp;SUBSTITUTE(TRIM(SUBSTITUTE(SUBSTITUTE(SUBSTITUTE(SUBSTITUTE(SUBSTITUTE(SUBSTITUTE(SUBSTITUTE(SUBSTITUTE(SUBSTITUTE(SUBSTITUTE(SUBSTITUTE(SUBSTITUTE(SUBSTITUTE(SUBSTITUTE(TRIM($B324&amp;""),CHAR(10),"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","|")&amp;"|")</f>
        <v/>
      </c>
      <c r="AD324">
        <f>TRIM($I324&amp;"")</f>
        <v/>
      </c>
    </row>
    <row r="325" ht="24" customHeight="1">
      <c r="A325" s="14" t="n">
        <v>46203</v>
      </c>
      <c r="B325" s="6" t="inlineStr">
        <is>
          <t>10199,10201</t>
        </is>
      </c>
      <c r="C325" s="6" t="n"/>
      <c r="D325" s="6" t="inlineStr">
        <is>
          <t>10 FURADEIRAS</t>
        </is>
      </c>
      <c r="E325" s="6" t="inlineStr">
        <is>
          <t>30003403</t>
        </is>
      </c>
      <c r="F325" s="6" t="inlineStr">
        <is>
          <t>LATERAL ASSENTO 298X70X18 MDF - DAKAR</t>
        </is>
      </c>
      <c r="G325" s="6" t="inlineStr">
        <is>
          <t>10 FURADEIRAS</t>
        </is>
      </c>
      <c r="H325" s="6" t="inlineStr">
        <is>
          <t>10 FURADEIRAS</t>
        </is>
      </c>
      <c r="I325" s="4" t="inlineStr">
        <is>
          <t>10 FURADEIRAS</t>
        </is>
      </c>
      <c r="J325" s="4" t="n">
        <v>104</v>
      </c>
      <c r="K325" s="6">
        <f>IF($E325="","",IFERROR(INDEX(#REF!,MATCH($E325,#REF!,0)),IFERROR(INDEX(#REF!,MATCH(VALUE($E325),#REF!,0)),"")))</f>
        <v/>
      </c>
      <c r="L325" s="6">
        <f>IF($E325="","",IFERROR(INDEX(#REF!,MATCH($E325,#REF!,0)),IFERROR(INDEX(#REF!,MATCH(VALUE($E325),#REF!,0)),"")))</f>
        <v/>
      </c>
      <c r="M325" s="6">
        <f>IF(OR($J325="",$L325=""),"",IF($K325="",0,$K325)+$J325*$L325)</f>
        <v/>
      </c>
      <c r="N325" s="6" t="n">
        <v>46206</v>
      </c>
      <c r="O325" s="6" t="n">
        <v>104</v>
      </c>
      <c r="P325" s="6" t="n"/>
      <c r="Q325" s="6" t="n"/>
      <c r="R325" s="6" t="n"/>
      <c r="S325" s="6" t="n"/>
      <c r="T325" s="6">
        <f>IF(OR($J325="",$O325=""),"",$O325/$J325)</f>
        <v/>
      </c>
      <c r="U325" s="6" t="inlineStr">
        <is>
          <t>Concluído</t>
        </is>
      </c>
      <c r="V325" s="6" t="n"/>
      <c r="W325" s="6" t="n"/>
      <c r="X325" s="6" t="n"/>
      <c r="Y325" s="6" t="n"/>
      <c r="Z325" s="6" t="n"/>
      <c r="AA325" s="5" t="n"/>
      <c r="AB325" s="6">
        <f>B325&amp;"|"&amp;I325</f>
        <v/>
      </c>
      <c r="AC325">
        <f>IF($B325="","","|"&amp;SUBSTITUTE(TRIM(SUBSTITUTE(SUBSTITUTE(SUBSTITUTE(SUBSTITUTE(SUBSTITUTE(SUBSTITUTE(SUBSTITUTE(SUBSTITUTE(SUBSTITUTE(SUBSTITUTE(SUBSTITUTE(SUBSTITUTE(SUBSTITUTE(SUBSTITUTE(TRIM($B325&amp;""),CHAR(10),"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","|")&amp;"|")</f>
        <v/>
      </c>
      <c r="AD325">
        <f>TRIM($I325&amp;"")</f>
        <v/>
      </c>
    </row>
    <row r="326" ht="24" customHeight="1">
      <c r="A326" s="14" t="n">
        <v>46203</v>
      </c>
      <c r="B326" s="6" t="inlineStr">
        <is>
          <t>10199,10201</t>
        </is>
      </c>
      <c r="C326" s="6" t="n"/>
      <c r="D326" s="6" t="inlineStr">
        <is>
          <t>10 FURADEIRAS</t>
        </is>
      </c>
      <c r="E326" s="6" t="inlineStr">
        <is>
          <t>30003405</t>
        </is>
      </c>
      <c r="F326" s="6" t="inlineStr">
        <is>
          <t>TRAVESSA ASSENTO 360X70X18 MDF - C DAKAR/SANTIAGO</t>
        </is>
      </c>
      <c r="G326" s="6" t="inlineStr">
        <is>
          <t>10 FURADEIRAS</t>
        </is>
      </c>
      <c r="H326" s="6" t="inlineStr">
        <is>
          <t>10 FURADEIRAS</t>
        </is>
      </c>
      <c r="I326" s="4" t="inlineStr">
        <is>
          <t>10 FURADEIRAS</t>
        </is>
      </c>
      <c r="J326" s="4" t="n">
        <v>320</v>
      </c>
      <c r="K326" s="6">
        <f>IF($E326="","",IFERROR(INDEX(#REF!,MATCH($E326,#REF!,0)),IFERROR(INDEX(#REF!,MATCH(VALUE($E326),#REF!,0)),"")))</f>
        <v/>
      </c>
      <c r="L326" s="6">
        <f>IF($E326="","",IFERROR(INDEX(#REF!,MATCH($E326,#REF!,0)),IFERROR(INDEX(#REF!,MATCH(VALUE($E326),#REF!,0)),"")))</f>
        <v/>
      </c>
      <c r="M326" s="6">
        <f>IF(OR($J326="",$L326=""),"",IF($K326="",0,$K326)+$J326*$L326)</f>
        <v/>
      </c>
      <c r="N326" s="6" t="n">
        <v>46206</v>
      </c>
      <c r="O326" s="6" t="n">
        <v>320</v>
      </c>
      <c r="P326" s="6" t="n"/>
      <c r="Q326" s="6" t="n"/>
      <c r="R326" s="6" t="n"/>
      <c r="S326" s="6" t="n"/>
      <c r="T326" s="6">
        <f>IF(OR($J326="",$O326=""),"",$O326/$J326)</f>
        <v/>
      </c>
      <c r="U326" s="6" t="inlineStr">
        <is>
          <t>Concluído</t>
        </is>
      </c>
      <c r="V326" s="6" t="n"/>
      <c r="W326" s="6" t="n"/>
      <c r="X326" s="6" t="n"/>
      <c r="Y326" s="6" t="n"/>
      <c r="Z326" s="6" t="n"/>
      <c r="AA326" s="5" t="n"/>
      <c r="AB326" s="6">
        <f>B326&amp;"|"&amp;I326</f>
        <v/>
      </c>
      <c r="AC326">
        <f>IF($B326="","","|"&amp;SUBSTITUTE(TRIM(SUBSTITUTE(SUBSTITUTE(SUBSTITUTE(SUBSTITUTE(SUBSTITUTE(SUBSTITUTE(SUBSTITUTE(SUBSTITUTE(SUBSTITUTE(SUBSTITUTE(SUBSTITUTE(SUBSTITUTE(SUBSTITUTE(SUBSTITUTE(TRIM($B326&amp;""),CHAR(10),"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","|")&amp;"|")</f>
        <v/>
      </c>
      <c r="AD326">
        <f>TRIM($I326&amp;"")</f>
        <v/>
      </c>
    </row>
    <row r="327" ht="24" customHeight="1">
      <c r="A327" s="14" t="n">
        <v>46203</v>
      </c>
      <c r="B327" s="6" t="inlineStr">
        <is>
          <t>10199,10201</t>
        </is>
      </c>
      <c r="C327" s="6" t="n"/>
      <c r="D327" s="6" t="inlineStr">
        <is>
          <t>10 FURADEIRAS</t>
        </is>
      </c>
      <c r="E327" s="6" t="inlineStr">
        <is>
          <t>30006103</t>
        </is>
      </c>
      <c r="F327" s="6" t="inlineStr">
        <is>
          <t>TRAVESSA LATERAL 340X70X18 MDF - CAD SANTIAGO NEW</t>
        </is>
      </c>
      <c r="G327" s="6" t="inlineStr">
        <is>
          <t>10 FURADEIRAS</t>
        </is>
      </c>
      <c r="H327" s="6" t="inlineStr">
        <is>
          <t>10 FURADEIRAS</t>
        </is>
      </c>
      <c r="I327" s="4" t="inlineStr">
        <is>
          <t>10 FURADEIRAS</t>
        </is>
      </c>
      <c r="J327" s="4" t="n">
        <v>216</v>
      </c>
      <c r="K327" s="6">
        <f>IF($E327="","",IFERROR(INDEX(#REF!,MATCH($E327,#REF!,0)),IFERROR(INDEX(#REF!,MATCH(VALUE($E327),#REF!,0)),"")))</f>
        <v/>
      </c>
      <c r="L327" s="6">
        <f>IF($E327="","",IFERROR(INDEX(#REF!,MATCH($E327,#REF!,0)),IFERROR(INDEX(#REF!,MATCH(VALUE($E327),#REF!,0)),"")))</f>
        <v/>
      </c>
      <c r="M327" s="6">
        <f>IF(OR($J327="",$L327=""),"",IF($K327="",0,$K327)+$J327*$L327)</f>
        <v/>
      </c>
      <c r="N327" s="6" t="n">
        <v>46206</v>
      </c>
      <c r="O327" s="6" t="n">
        <v>216</v>
      </c>
      <c r="P327" s="6" t="n"/>
      <c r="Q327" s="6" t="n"/>
      <c r="R327" s="6" t="n"/>
      <c r="S327" s="6" t="n"/>
      <c r="T327" s="6">
        <f>IF(OR($J327="",$O327=""),"",$O327/$J327)</f>
        <v/>
      </c>
      <c r="U327" s="6" t="inlineStr">
        <is>
          <t>Concluído</t>
        </is>
      </c>
      <c r="V327" s="6" t="n"/>
      <c r="W327" s="6" t="n"/>
      <c r="X327" s="6" t="n"/>
      <c r="Y327" s="6" t="n"/>
      <c r="Z327" s="6" t="n"/>
      <c r="AA327" s="5" t="n"/>
      <c r="AB327" s="6">
        <f>B327&amp;"|"&amp;I327</f>
        <v/>
      </c>
      <c r="AC327">
        <f>IF($B327="","","|"&amp;SUBSTITUTE(TRIM(SUBSTITUTE(SUBSTITUTE(SUBSTITUTE(SUBSTITUTE(SUBSTITUTE(SUBSTITUTE(SUBSTITUTE(SUBSTITUTE(SUBSTITUTE(SUBSTITUTE(SUBSTITUTE(SUBSTITUTE(SUBSTITUTE(SUBSTITUTE(TRIM($B327&amp;""),CHAR(10),"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","|")&amp;"|")</f>
        <v/>
      </c>
      <c r="AD327">
        <f>TRIM($I327&amp;"")</f>
        <v/>
      </c>
    </row>
    <row r="328" ht="24" customHeight="1">
      <c r="A328" s="14" t="n">
        <v>46204</v>
      </c>
      <c r="B328" s="6" t="inlineStr">
        <is>
          <t>10200,10202,10205</t>
        </is>
      </c>
      <c r="C328" s="6" t="n"/>
      <c r="D328" s="6" t="inlineStr">
        <is>
          <t>10 FURADEIRAS</t>
        </is>
      </c>
      <c r="E328" s="6" t="inlineStr">
        <is>
          <t>30001206</t>
        </is>
      </c>
      <c r="F328" s="6" t="inlineStr">
        <is>
          <t>TRAVESSA ENCOSTO 360X80X15 MDP CAD PE INTEIRO</t>
        </is>
      </c>
      <c r="G328" s="6" t="inlineStr">
        <is>
          <t>10 FURADEIRAS</t>
        </is>
      </c>
      <c r="H328" s="6" t="inlineStr">
        <is>
          <t>10 FURADEIRAS</t>
        </is>
      </c>
      <c r="I328" s="4" t="inlineStr">
        <is>
          <t>10 FURADEIRAS</t>
        </is>
      </c>
      <c r="J328" s="4" t="n">
        <v>70</v>
      </c>
      <c r="K328" s="6">
        <f>IF($E328="","",IFERROR(INDEX(#REF!,MATCH($E328,#REF!,0)),IFERROR(INDEX(#REF!,MATCH(VALUE($E328),#REF!,0)),"")))</f>
        <v/>
      </c>
      <c r="L328" s="6">
        <f>IF($E328="","",IFERROR(INDEX(#REF!,MATCH($E328,#REF!,0)),IFERROR(INDEX(#REF!,MATCH(VALUE($E328),#REF!,0)),"")))</f>
        <v/>
      </c>
      <c r="M328" s="6">
        <f>IF(OR($J328="",$L328=""),"",IF($K328="",0,$K328)+$J328*$L328)</f>
        <v/>
      </c>
      <c r="N328" s="4" t="n">
        <v>46204</v>
      </c>
      <c r="O328" s="4" t="n">
        <v>70</v>
      </c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5" t="n"/>
      <c r="AB328" s="6">
        <f>B328&amp;"|"&amp;I328</f>
        <v/>
      </c>
      <c r="AC328">
        <f>IF($B328="","","|"&amp;SUBSTITUTE(TRIM(SUBSTITUTE(SUBSTITUTE(SUBSTITUTE(SUBSTITUTE(SUBSTITUTE(SUBSTITUTE(SUBSTITUTE(SUBSTITUTE(SUBSTITUTE(SUBSTITUTE(SUBSTITUTE(SUBSTITUTE(SUBSTITUTE(SUBSTITUTE(TRIM($B328&amp;""),CHAR(10),"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","|")&amp;"|")</f>
        <v/>
      </c>
      <c r="AD328">
        <f>TRIM($I328&amp;"")</f>
        <v/>
      </c>
    </row>
    <row r="329" ht="24" customHeight="1">
      <c r="A329" s="14" t="n">
        <v>46204</v>
      </c>
      <c r="B329" s="6" t="inlineStr">
        <is>
          <t>10200,10202,10205</t>
        </is>
      </c>
      <c r="C329" s="6" t="n"/>
      <c r="D329" s="6" t="inlineStr">
        <is>
          <t>10 FURADEIRAS</t>
        </is>
      </c>
      <c r="E329" s="6" t="inlineStr">
        <is>
          <t>30001207</t>
        </is>
      </c>
      <c r="F329" s="6" t="inlineStr">
        <is>
          <t>TRAVESSA 360X62X15 MDP CAD PE INTEIRO</t>
        </is>
      </c>
      <c r="G329" s="6" t="inlineStr">
        <is>
          <t>10 FURADEIRAS</t>
        </is>
      </c>
      <c r="H329" s="6" t="inlineStr">
        <is>
          <t>10 FURADEIRAS</t>
        </is>
      </c>
      <c r="I329" s="4" t="inlineStr">
        <is>
          <t>10 FURADEIRAS</t>
        </is>
      </c>
      <c r="J329" s="4" t="n">
        <v>74</v>
      </c>
      <c r="K329" s="6">
        <f>IF($E329="","",IFERROR(INDEX(#REF!,MATCH($E329,#REF!,0)),IFERROR(INDEX(#REF!,MATCH(VALUE($E329),#REF!,0)),"")))</f>
        <v/>
      </c>
      <c r="L329" s="6">
        <f>IF($E329="","",IFERROR(INDEX(#REF!,MATCH($E329,#REF!,0)),IFERROR(INDEX(#REF!,MATCH(VALUE($E329),#REF!,0)),"")))</f>
        <v/>
      </c>
      <c r="M329" s="6">
        <f>IF(OR($J329="",$L329=""),"",IF($K329="",0,$K329)+$J329*$L329)</f>
        <v/>
      </c>
      <c r="N329" s="4" t="n">
        <v>46204</v>
      </c>
      <c r="O329" s="4" t="n">
        <v>74</v>
      </c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5" t="n"/>
      <c r="AB329" s="6">
        <f>B329&amp;"|"&amp;I329</f>
        <v/>
      </c>
      <c r="AC329">
        <f>IF($B329="","","|"&amp;SUBSTITUTE(TRIM(SUBSTITUTE(SUBSTITUTE(SUBSTITUTE(SUBSTITUTE(SUBSTITUTE(SUBSTITUTE(SUBSTITUTE(SUBSTITUTE(SUBSTITUTE(SUBSTITUTE(SUBSTITUTE(SUBSTITUTE(SUBSTITUTE(SUBSTITUTE(TRIM($B329&amp;""),CHAR(10),"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","|")&amp;"|")</f>
        <v/>
      </c>
      <c r="AD329">
        <f>TRIM($I329&amp;"")</f>
        <v/>
      </c>
    </row>
    <row r="330" ht="24" customHeight="1">
      <c r="A330" s="14" t="n">
        <v>46204</v>
      </c>
      <c r="B330" s="6" t="inlineStr">
        <is>
          <t>10200,10202,10205</t>
        </is>
      </c>
      <c r="C330" s="6" t="n"/>
      <c r="D330" s="6" t="inlineStr">
        <is>
          <t>10 FURADEIRAS</t>
        </is>
      </c>
      <c r="E330" s="6" t="inlineStr">
        <is>
          <t>30001203</t>
        </is>
      </c>
      <c r="F330" s="6" t="inlineStr">
        <is>
          <t>LAT ASSENTO 430X80X18 MDF CAD PE INTEIRO/ MADEIRA</t>
        </is>
      </c>
      <c r="G330" s="6" t="inlineStr">
        <is>
          <t>10 FURADEIRAS</t>
        </is>
      </c>
      <c r="H330" s="6" t="inlineStr">
        <is>
          <t>10 FURADEIRAS</t>
        </is>
      </c>
      <c r="I330" s="4" t="inlineStr">
        <is>
          <t>10 FURADEIRAS</t>
        </is>
      </c>
      <c r="J330" s="4" t="n">
        <v>140</v>
      </c>
      <c r="K330" s="6">
        <f>IF($E330="","",IFERROR(INDEX(#REF!,MATCH($E330,#REF!,0)),IFERROR(INDEX(#REF!,MATCH(VALUE($E330),#REF!,0)),"")))</f>
        <v/>
      </c>
      <c r="L330" s="6">
        <f>IF($E330="","",IFERROR(INDEX(#REF!,MATCH($E330,#REF!,0)),IFERROR(INDEX(#REF!,MATCH(VALUE($E330),#REF!,0)),"")))</f>
        <v/>
      </c>
      <c r="M330" s="6">
        <f>IF(OR($J330="",$L330=""),"",IF($K330="",0,$K330)+$J330*$L330)</f>
        <v/>
      </c>
      <c r="N330" s="4" t="n">
        <v>46204</v>
      </c>
      <c r="O330" s="4" t="n">
        <v>140</v>
      </c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5" t="n"/>
      <c r="AB330" s="6">
        <f>B330&amp;"|"&amp;I330</f>
        <v/>
      </c>
      <c r="AC330">
        <f>IF($B330="","","|"&amp;SUBSTITUTE(TRIM(SUBSTITUTE(SUBSTITUTE(SUBSTITUTE(SUBSTITUTE(SUBSTITUTE(SUBSTITUTE(SUBSTITUTE(SUBSTITUTE(SUBSTITUTE(SUBSTITUTE(SUBSTITUTE(SUBSTITUTE(SUBSTITUTE(SUBSTITUTE(TRIM($B330&amp;""),CHAR(10),"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","|")&amp;"|")</f>
        <v/>
      </c>
      <c r="AD330">
        <f>TRIM($I330&amp;"")</f>
        <v/>
      </c>
    </row>
    <row r="331" ht="24" customHeight="1">
      <c r="A331" s="14" t="n">
        <v>46204</v>
      </c>
      <c r="B331" s="6" t="inlineStr">
        <is>
          <t>10200,10202,10205</t>
        </is>
      </c>
      <c r="C331" s="6" t="n"/>
      <c r="D331" s="6" t="inlineStr">
        <is>
          <t>10 FURADEIRAS</t>
        </is>
      </c>
      <c r="E331" s="6" t="inlineStr">
        <is>
          <t>30003405</t>
        </is>
      </c>
      <c r="F331" s="6" t="inlineStr">
        <is>
          <t>TRAVESSA ASSENTO 360X70X18 MDF - C DAKAR/SANTIAGO</t>
        </is>
      </c>
      <c r="G331" s="6" t="inlineStr">
        <is>
          <t>10 FURADEIRAS</t>
        </is>
      </c>
      <c r="H331" s="6" t="inlineStr">
        <is>
          <t>10 FURADEIRAS</t>
        </is>
      </c>
      <c r="I331" s="4" t="inlineStr">
        <is>
          <t>10 FURADEIRAS</t>
        </is>
      </c>
      <c r="J331" s="4" t="n">
        <v>1028</v>
      </c>
      <c r="K331" s="6">
        <f>IF($E331="","",IFERROR(INDEX(#REF!,MATCH($E331,#REF!,0)),IFERROR(INDEX(#REF!,MATCH(VALUE($E331),#REF!,0)),"")))</f>
        <v/>
      </c>
      <c r="L331" s="6">
        <f>IF($E331="","",IFERROR(INDEX(#REF!,MATCH($E331,#REF!,0)),IFERROR(INDEX(#REF!,MATCH(VALUE($E331),#REF!,0)),"")))</f>
        <v/>
      </c>
      <c r="M331" s="6">
        <f>IF(OR($J331="",$L331=""),"",IF($K331="",0,$K331)+$J331*$L331)</f>
        <v/>
      </c>
      <c r="N331" s="4" t="n">
        <v>46204</v>
      </c>
      <c r="O331" s="4" t="n">
        <v>1028</v>
      </c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5" t="n"/>
      <c r="AB331" s="6">
        <f>B331&amp;"|"&amp;I331</f>
        <v/>
      </c>
      <c r="AC331">
        <f>IF($B331="","","|"&amp;SUBSTITUTE(TRIM(SUBSTITUTE(SUBSTITUTE(SUBSTITUTE(SUBSTITUTE(SUBSTITUTE(SUBSTITUTE(SUBSTITUTE(SUBSTITUTE(SUBSTITUTE(SUBSTITUTE(SUBSTITUTE(SUBSTITUTE(SUBSTITUTE(SUBSTITUTE(TRIM($B331&amp;""),CHAR(10),"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","|")&amp;"|")</f>
        <v/>
      </c>
      <c r="AD331">
        <f>TRIM($I331&amp;"")</f>
        <v/>
      </c>
    </row>
    <row r="332" ht="24" customHeight="1">
      <c r="A332" s="14" t="n">
        <v>46204</v>
      </c>
      <c r="B332" s="6" t="inlineStr">
        <is>
          <t>10200,10202,10205</t>
        </is>
      </c>
      <c r="C332" s="6" t="n"/>
      <c r="D332" s="6" t="inlineStr">
        <is>
          <t>10 FURADEIRAS</t>
        </is>
      </c>
      <c r="E332" s="6" t="inlineStr">
        <is>
          <t>30006103</t>
        </is>
      </c>
      <c r="F332" s="6" t="inlineStr">
        <is>
          <t>TRAVESSA LATERAL 340X70X18 MDF - CAD SANTIAGO NEW</t>
        </is>
      </c>
      <c r="G332" s="6" t="inlineStr">
        <is>
          <t>10 FURADEIRAS</t>
        </is>
      </c>
      <c r="H332" s="6" t="inlineStr">
        <is>
          <t>10 FURADEIRAS</t>
        </is>
      </c>
      <c r="I332" s="4" t="inlineStr">
        <is>
          <t>10 FURADEIRAS</t>
        </is>
      </c>
      <c r="J332" s="4" t="n">
        <v>1028</v>
      </c>
      <c r="K332" s="6">
        <f>IF($E332="","",IFERROR(INDEX(#REF!,MATCH($E332,#REF!,0)),IFERROR(INDEX(#REF!,MATCH(VALUE($E332),#REF!,0)),"")))</f>
        <v/>
      </c>
      <c r="L332" s="6">
        <f>IF($E332="","",IFERROR(INDEX(#REF!,MATCH($E332,#REF!,0)),IFERROR(INDEX(#REF!,MATCH(VALUE($E332),#REF!,0)),"")))</f>
        <v/>
      </c>
      <c r="M332" s="6">
        <f>IF(OR($J332="",$L332=""),"",IF($K332="",0,$K332)+$J332*$L332)</f>
        <v/>
      </c>
      <c r="N332" s="4" t="n">
        <v>46204</v>
      </c>
      <c r="O332" s="4" t="n">
        <v>1028</v>
      </c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5" t="n"/>
      <c r="AB332" s="6">
        <f>B332&amp;"|"&amp;I332</f>
        <v/>
      </c>
      <c r="AC332">
        <f>IF($B332="","","|"&amp;SUBSTITUTE(TRIM(SUBSTITUTE(SUBSTITUTE(SUBSTITUTE(SUBSTITUTE(SUBSTITUTE(SUBSTITUTE(SUBSTITUTE(SUBSTITUTE(SUBSTITUTE(SUBSTITUTE(SUBSTITUTE(SUBSTITUTE(SUBSTITUTE(SUBSTITUTE(TRIM($B332&amp;""),CHAR(10),"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","|")&amp;"|")</f>
        <v/>
      </c>
      <c r="AD332">
        <f>TRIM($I332&amp;"")</f>
        <v/>
      </c>
    </row>
    <row r="333" ht="24" customHeight="1">
      <c r="A333" s="14" t="n">
        <v>46204</v>
      </c>
      <c r="B333" s="6" t="inlineStr">
        <is>
          <t>10204</t>
        </is>
      </c>
      <c r="C333" s="6" t="n"/>
      <c r="D333" s="6" t="inlineStr">
        <is>
          <t>10 FURADEIRAS</t>
        </is>
      </c>
      <c r="E333" s="6" t="inlineStr">
        <is>
          <t>30003405</t>
        </is>
      </c>
      <c r="F333" s="6" t="inlineStr">
        <is>
          <t>TRAVESSA ASSENTO 360X70X18 MDF - C DAKAR/SANTIAGO</t>
        </is>
      </c>
      <c r="G333" s="6" t="inlineStr">
        <is>
          <t>10 FURADEIRAS</t>
        </is>
      </c>
      <c r="H333" s="6" t="inlineStr">
        <is>
          <t>10 FURADEIRAS</t>
        </is>
      </c>
      <c r="I333" s="4" t="inlineStr">
        <is>
          <t>10 FURADEIRAS</t>
        </is>
      </c>
      <c r="J333" s="4" t="n">
        <v>1200</v>
      </c>
      <c r="K333" s="6">
        <f>IF($E333="","",IFERROR(INDEX(#REF!,MATCH($E333,#REF!,0)),IFERROR(INDEX(#REF!,MATCH(VALUE($E333),#REF!,0)),"")))</f>
        <v/>
      </c>
      <c r="L333" s="6">
        <f>IF($E333="","",IFERROR(INDEX(#REF!,MATCH($E333,#REF!,0)),IFERROR(INDEX(#REF!,MATCH(VALUE($E333),#REF!,0)),"")))</f>
        <v/>
      </c>
      <c r="M333" s="6">
        <f>IF(OR($J333="",$L333=""),"",IF($K333="",0,$K333)+$J333*$L333)</f>
        <v/>
      </c>
      <c r="N333" s="6" t="n">
        <v>46206</v>
      </c>
      <c r="O333" s="6" t="n">
        <v>1200</v>
      </c>
      <c r="P333" s="6" t="n"/>
      <c r="Q333" s="6" t="n"/>
      <c r="R333" s="6" t="n"/>
      <c r="S333" s="6" t="n"/>
      <c r="T333" s="6">
        <f>IF(OR($J333="",$O333=""),"",$O333/$J333)</f>
        <v/>
      </c>
      <c r="U333" s="6" t="inlineStr">
        <is>
          <t>Concluído</t>
        </is>
      </c>
      <c r="V333" s="6" t="n"/>
      <c r="W333" s="6" t="n"/>
      <c r="X333" s="6" t="n"/>
      <c r="Y333" s="6" t="n"/>
      <c r="Z333" s="6" t="n"/>
      <c r="AA333" s="5" t="n"/>
      <c r="AB333" s="6">
        <f>B333&amp;"|"&amp;I333</f>
        <v/>
      </c>
      <c r="AC333">
        <f>IF($B333="","","|"&amp;SUBSTITUTE(TRIM(SUBSTITUTE(SUBSTITUTE(SUBSTITUTE(SUBSTITUTE(SUBSTITUTE(SUBSTITUTE(SUBSTITUTE(SUBSTITUTE(SUBSTITUTE(SUBSTITUTE(SUBSTITUTE(SUBSTITUTE(SUBSTITUTE(SUBSTITUTE(TRIM($B333&amp;""),CHAR(10),"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","|")&amp;"|")</f>
        <v/>
      </c>
      <c r="AD333">
        <f>TRIM($I333&amp;"")</f>
        <v/>
      </c>
    </row>
    <row r="334" ht="24" customHeight="1">
      <c r="A334" s="14" t="n">
        <v>46204</v>
      </c>
      <c r="B334" s="6" t="inlineStr">
        <is>
          <t>10204</t>
        </is>
      </c>
      <c r="C334" s="6" t="n"/>
      <c r="D334" s="6" t="inlineStr">
        <is>
          <t>10 FURADEIRAS</t>
        </is>
      </c>
      <c r="E334" s="6" t="inlineStr">
        <is>
          <t>30006103</t>
        </is>
      </c>
      <c r="F334" s="6" t="inlineStr">
        <is>
          <t>TRAVESSA LATERAL 340X70X18 MDF - CAD SANTIAGO NEW</t>
        </is>
      </c>
      <c r="G334" s="6" t="inlineStr">
        <is>
          <t>10 FURADEIRAS</t>
        </is>
      </c>
      <c r="H334" s="6" t="inlineStr">
        <is>
          <t>10 FURADEIRAS</t>
        </is>
      </c>
      <c r="I334" s="4" t="inlineStr">
        <is>
          <t>10 FURADEIRAS</t>
        </is>
      </c>
      <c r="J334" s="4" t="n">
        <v>1200</v>
      </c>
      <c r="K334" s="6">
        <f>IF($E334="","",IFERROR(INDEX(#REF!,MATCH($E334,#REF!,0)),IFERROR(INDEX(#REF!,MATCH(VALUE($E334),#REF!,0)),"")))</f>
        <v/>
      </c>
      <c r="L334" s="6">
        <f>IF($E334="","",IFERROR(INDEX(#REF!,MATCH($E334,#REF!,0)),IFERROR(INDEX(#REF!,MATCH(VALUE($E334),#REF!,0)),"")))</f>
        <v/>
      </c>
      <c r="M334" s="6">
        <f>IF(OR($J334="",$L334=""),"",IF($K334="",0,$K334)+$J334*$L334)</f>
        <v/>
      </c>
      <c r="N334" s="6" t="n">
        <v>46206</v>
      </c>
      <c r="O334" s="6" t="n">
        <v>1200</v>
      </c>
      <c r="P334" s="6" t="n"/>
      <c r="Q334" s="6" t="n"/>
      <c r="R334" s="6" t="n"/>
      <c r="S334" s="6" t="n"/>
      <c r="T334" s="6">
        <f>IF(OR($J334="",$O334=""),"",$O334/$J334)</f>
        <v/>
      </c>
      <c r="U334" s="6" t="inlineStr">
        <is>
          <t>Concluído</t>
        </is>
      </c>
      <c r="V334" s="6" t="n"/>
      <c r="W334" s="6" t="n"/>
      <c r="X334" s="6" t="n"/>
      <c r="Y334" s="6" t="n"/>
      <c r="Z334" s="6" t="n"/>
      <c r="AA334" s="5" t="n"/>
      <c r="AB334" s="6">
        <f>B334&amp;"|"&amp;I334</f>
        <v/>
      </c>
      <c r="AC334">
        <f>IF($B334="","","|"&amp;SUBSTITUTE(TRIM(SUBSTITUTE(SUBSTITUTE(SUBSTITUTE(SUBSTITUTE(SUBSTITUTE(SUBSTITUTE(SUBSTITUTE(SUBSTITUTE(SUBSTITUTE(SUBSTITUTE(SUBSTITUTE(SUBSTITUTE(SUBSTITUTE(SUBSTITUTE(TRIM($B334&amp;""),CHAR(10),"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","|")&amp;"|")</f>
        <v/>
      </c>
      <c r="AD334">
        <f>TRIM($I334&amp;"")</f>
        <v/>
      </c>
    </row>
    <row r="335" ht="24" customHeight="1">
      <c r="A335" s="14" t="n">
        <v>46206</v>
      </c>
      <c r="B335" s="6" t="inlineStr">
        <is>
          <t>10210</t>
        </is>
      </c>
      <c r="C335" s="6" t="n"/>
      <c r="D335" s="6" t="inlineStr">
        <is>
          <t>10 FURADEIRAS</t>
        </is>
      </c>
      <c r="E335" s="6" t="inlineStr">
        <is>
          <t>30001206</t>
        </is>
      </c>
      <c r="F335" s="6" t="inlineStr">
        <is>
          <t>TRAVESSA ENCOSTO 360X80X15 MDP CAD PE INTEIRO</t>
        </is>
      </c>
      <c r="G335" s="6" t="inlineStr">
        <is>
          <t>10 FURADEIRAS</t>
        </is>
      </c>
      <c r="H335" s="6" t="inlineStr">
        <is>
          <t>10 FURADEIRAS</t>
        </is>
      </c>
      <c r="I335" s="4" t="inlineStr">
        <is>
          <t>10 FURADEIRAS</t>
        </is>
      </c>
      <c r="J335" s="4" t="n">
        <v>666</v>
      </c>
      <c r="K335" s="6">
        <f>IF($E335="","",IFERROR(INDEX(#REF!,MATCH($E335,#REF!,0)),IFERROR(INDEX(#REF!,MATCH(VALUE($E335),#REF!,0)),"")))</f>
        <v/>
      </c>
      <c r="L335" s="6">
        <f>IF($E335="","",IFERROR(INDEX(#REF!,MATCH($E335,#REF!,0)),IFERROR(INDEX(#REF!,MATCH(VALUE($E335),#REF!,0)),"")))</f>
        <v/>
      </c>
      <c r="M335" s="6">
        <f>IF(OR($J335="",$L335=""),"",IF($K335="",0,$K335)+$J335*$L335)</f>
        <v/>
      </c>
      <c r="N335" s="6" t="n">
        <v>46205</v>
      </c>
      <c r="O335" s="4" t="n">
        <v>666</v>
      </c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5" t="n"/>
      <c r="AB335" s="6">
        <f>B335&amp;"|"&amp;I335</f>
        <v/>
      </c>
      <c r="AC335">
        <f>IF($B335="","","|"&amp;SUBSTITUTE(TRIM(SUBSTITUTE(SUBSTITUTE(SUBSTITUTE(SUBSTITUTE(SUBSTITUTE(SUBSTITUTE(SUBSTITUTE(SUBSTITUTE(SUBSTITUTE(SUBSTITUTE(SUBSTITUTE(SUBSTITUTE(SUBSTITUTE(SUBSTITUTE(TRIM($B335&amp;""),CHAR(10),"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","|")&amp;"|")</f>
        <v/>
      </c>
      <c r="AD335">
        <f>TRIM($I335&amp;"")</f>
        <v/>
      </c>
    </row>
    <row r="336" ht="24" customHeight="1">
      <c r="A336" s="14" t="n">
        <v>46206</v>
      </c>
      <c r="B336" s="6" t="inlineStr">
        <is>
          <t>10210</t>
        </is>
      </c>
      <c r="C336" s="6" t="n"/>
      <c r="D336" s="6" t="inlineStr">
        <is>
          <t>10 FURADEIRAS</t>
        </is>
      </c>
      <c r="E336" s="6" t="inlineStr">
        <is>
          <t>30001207</t>
        </is>
      </c>
      <c r="F336" s="6" t="inlineStr">
        <is>
          <t>TRAVESSA 360X62X15 MDP CAD PE INTEIRO</t>
        </is>
      </c>
      <c r="G336" s="6" t="inlineStr">
        <is>
          <t>10 FURADEIRAS</t>
        </is>
      </c>
      <c r="H336" s="6" t="inlineStr">
        <is>
          <t>10 FURADEIRAS</t>
        </is>
      </c>
      <c r="I336" s="4" t="inlineStr">
        <is>
          <t>10 FURADEIRAS</t>
        </is>
      </c>
      <c r="J336" s="4" t="n">
        <v>624</v>
      </c>
      <c r="K336" s="6">
        <f>IF($E336="","",IFERROR(INDEX(#REF!,MATCH($E336,#REF!,0)),IFERROR(INDEX(#REF!,MATCH(VALUE($E336),#REF!,0)),"")))</f>
        <v/>
      </c>
      <c r="L336" s="6">
        <f>IF($E336="","",IFERROR(INDEX(#REF!,MATCH($E336,#REF!,0)),IFERROR(INDEX(#REF!,MATCH(VALUE($E336),#REF!,0)),"")))</f>
        <v/>
      </c>
      <c r="M336" s="6">
        <f>IF(OR($J336="",$L336=""),"",IF($K336="",0,$K336)+$J336*$L336)</f>
        <v/>
      </c>
      <c r="N336" s="6" t="n">
        <v>46205</v>
      </c>
      <c r="O336" s="4" t="n">
        <v>624</v>
      </c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5" t="n"/>
      <c r="AB336" s="6">
        <f>B336&amp;"|"&amp;I336</f>
        <v/>
      </c>
      <c r="AC336">
        <f>IF($B336="","","|"&amp;SUBSTITUTE(TRIM(SUBSTITUTE(SUBSTITUTE(SUBSTITUTE(SUBSTITUTE(SUBSTITUTE(SUBSTITUTE(SUBSTITUTE(SUBSTITUTE(SUBSTITUTE(SUBSTITUTE(SUBSTITUTE(SUBSTITUTE(SUBSTITUTE(SUBSTITUTE(TRIM($B336&amp;""),CHAR(10),"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","|")&amp;"|")</f>
        <v/>
      </c>
      <c r="AD336">
        <f>TRIM($I336&amp;"")</f>
        <v/>
      </c>
    </row>
    <row r="337" ht="24" customHeight="1">
      <c r="A337" s="14" t="n">
        <v>46206</v>
      </c>
      <c r="B337" s="6" t="inlineStr">
        <is>
          <t>10210</t>
        </is>
      </c>
      <c r="C337" s="6" t="n"/>
      <c r="D337" s="6" t="inlineStr">
        <is>
          <t>10 FURADEIRAS</t>
        </is>
      </c>
      <c r="E337" s="6" t="inlineStr">
        <is>
          <t>30001203</t>
        </is>
      </c>
      <c r="F337" s="6" t="inlineStr">
        <is>
          <t>LAT ASSENTO 430X80X18 MDF CAD PE INTEIRO/ MADEIRA</t>
        </is>
      </c>
      <c r="G337" s="6" t="inlineStr">
        <is>
          <t>10 FURADEIRAS</t>
        </is>
      </c>
      <c r="H337" s="6" t="inlineStr">
        <is>
          <t>10 FURADEIRAS</t>
        </is>
      </c>
      <c r="I337" s="4" t="inlineStr">
        <is>
          <t>10 FURADEIRAS</t>
        </is>
      </c>
      <c r="J337" s="4" t="n">
        <v>1332</v>
      </c>
      <c r="K337" s="6">
        <f>IF($E337="","",IFERROR(INDEX(#REF!,MATCH($E337,#REF!,0)),IFERROR(INDEX(#REF!,MATCH(VALUE($E337),#REF!,0)),"")))</f>
        <v/>
      </c>
      <c r="L337" s="6">
        <f>IF($E337="","",IFERROR(INDEX(#REF!,MATCH($E337,#REF!,0)),IFERROR(INDEX(#REF!,MATCH(VALUE($E337),#REF!,0)),"")))</f>
        <v/>
      </c>
      <c r="M337" s="6">
        <f>IF(OR($J337="",$L337=""),"",IF($K337="",0,$K337)+$J337*$L337)</f>
        <v/>
      </c>
      <c r="N337" s="6" t="n">
        <v>46205</v>
      </c>
      <c r="O337" s="4" t="n">
        <v>1332</v>
      </c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5" t="n"/>
      <c r="AB337" s="6">
        <f>B337&amp;"|"&amp;I337</f>
        <v/>
      </c>
      <c r="AC337">
        <f>IF($B337="","","|"&amp;SUBSTITUTE(TRIM(SUBSTITUTE(SUBSTITUTE(SUBSTITUTE(SUBSTITUTE(SUBSTITUTE(SUBSTITUTE(SUBSTITUTE(SUBSTITUTE(SUBSTITUTE(SUBSTITUTE(SUBSTITUTE(SUBSTITUTE(SUBSTITUTE(SUBSTITUTE(TRIM($B337&amp;""),CHAR(10),"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","|")&amp;"|")</f>
        <v/>
      </c>
      <c r="AD337">
        <f>TRIM($I337&amp;"")</f>
        <v/>
      </c>
    </row>
    <row r="338" ht="24" customHeight="1">
      <c r="A338" s="14" t="n">
        <v>46206</v>
      </c>
      <c r="B338" s="6" t="inlineStr">
        <is>
          <t>10210</t>
        </is>
      </c>
      <c r="C338" s="6" t="n"/>
      <c r="D338" s="6" t="inlineStr">
        <is>
          <t>10 FURADEIRAS</t>
        </is>
      </c>
      <c r="E338" s="6" t="inlineStr">
        <is>
          <t>30003405</t>
        </is>
      </c>
      <c r="F338" s="6" t="inlineStr">
        <is>
          <t>TRAVESSA ASSENTO 360X70X18 MDF - C DAKAR/SANTIAGO</t>
        </is>
      </c>
      <c r="G338" s="6" t="inlineStr">
        <is>
          <t>10 FURADEIRAS</t>
        </is>
      </c>
      <c r="H338" s="6" t="inlineStr">
        <is>
          <t>10 FURADEIRAS</t>
        </is>
      </c>
      <c r="I338" s="4" t="inlineStr">
        <is>
          <t>10 FURADEIRAS</t>
        </is>
      </c>
      <c r="J338" s="4" t="n">
        <v>604</v>
      </c>
      <c r="K338" s="6">
        <f>IF($E338="","",IFERROR(INDEX(#REF!,MATCH($E338,#REF!,0)),IFERROR(INDEX(#REF!,MATCH(VALUE($E338),#REF!,0)),"")))</f>
        <v/>
      </c>
      <c r="L338" s="6">
        <f>IF($E338="","",IFERROR(INDEX(#REF!,MATCH($E338,#REF!,0)),IFERROR(INDEX(#REF!,MATCH(VALUE($E338),#REF!,0)),"")))</f>
        <v/>
      </c>
      <c r="M338" s="6">
        <f>IF(OR($J338="",$L338=""),"",IF($K338="",0,$K338)+$J338*$L338)</f>
        <v/>
      </c>
      <c r="N338" s="6" t="n">
        <v>46205</v>
      </c>
      <c r="O338" s="4" t="n">
        <v>604</v>
      </c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5" t="n"/>
      <c r="AB338" s="6">
        <f>B338&amp;"|"&amp;I338</f>
        <v/>
      </c>
      <c r="AC338">
        <f>IF($B338="","","|"&amp;SUBSTITUTE(TRIM(SUBSTITUTE(SUBSTITUTE(SUBSTITUTE(SUBSTITUTE(SUBSTITUTE(SUBSTITUTE(SUBSTITUTE(SUBSTITUTE(SUBSTITUTE(SUBSTITUTE(SUBSTITUTE(SUBSTITUTE(SUBSTITUTE(SUBSTITUTE(TRIM($B338&amp;""),CHAR(10),"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","|")&amp;"|")</f>
        <v/>
      </c>
      <c r="AD338">
        <f>TRIM($I338&amp;"")</f>
        <v/>
      </c>
    </row>
    <row r="339" ht="24" customHeight="1">
      <c r="A339" s="14" t="n">
        <v>46206</v>
      </c>
      <c r="B339" s="6" t="inlineStr">
        <is>
          <t>10210</t>
        </is>
      </c>
      <c r="C339" s="6" t="n"/>
      <c r="D339" s="6" t="inlineStr">
        <is>
          <t>10 FURADEIRAS</t>
        </is>
      </c>
      <c r="E339" s="6" t="inlineStr">
        <is>
          <t>30006103</t>
        </is>
      </c>
      <c r="F339" s="6" t="inlineStr">
        <is>
          <t>TRAVESSA LATERAL 340X70X18 MDF - CAD SANTIAGO NEW</t>
        </is>
      </c>
      <c r="G339" s="6" t="inlineStr">
        <is>
          <t>10 FURADEIRAS</t>
        </is>
      </c>
      <c r="H339" s="6" t="inlineStr">
        <is>
          <t>10 FURADEIRAS</t>
        </is>
      </c>
      <c r="I339" s="4" t="inlineStr">
        <is>
          <t>10 FURADEIRAS</t>
        </is>
      </c>
      <c r="J339" s="4" t="n">
        <v>604</v>
      </c>
      <c r="K339" s="6">
        <f>IF($E339="","",IFERROR(INDEX(#REF!,MATCH($E339,#REF!,0)),IFERROR(INDEX(#REF!,MATCH(VALUE($E339),#REF!,0)),"")))</f>
        <v/>
      </c>
      <c r="L339" s="6">
        <f>IF($E339="","",IFERROR(INDEX(#REF!,MATCH($E339,#REF!,0)),IFERROR(INDEX(#REF!,MATCH(VALUE($E339),#REF!,0)),"")))</f>
        <v/>
      </c>
      <c r="M339" s="6">
        <f>IF(OR($J339="",$L339=""),"",IF($K339="",0,$K339)+$J339*$L339)</f>
        <v/>
      </c>
      <c r="N339" s="6" t="n">
        <v>46205</v>
      </c>
      <c r="O339" s="4" t="n">
        <v>604</v>
      </c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5" t="n"/>
      <c r="AB339" s="6">
        <f>B339&amp;"|"&amp;I339</f>
        <v/>
      </c>
      <c r="AC339">
        <f>IF($B339="","","|"&amp;SUBSTITUTE(TRIM(SUBSTITUTE(SUBSTITUTE(SUBSTITUTE(SUBSTITUTE(SUBSTITUTE(SUBSTITUTE(SUBSTITUTE(SUBSTITUTE(SUBSTITUTE(SUBSTITUTE(SUBSTITUTE(SUBSTITUTE(SUBSTITUTE(SUBSTITUTE(TRIM($B339&amp;""),CHAR(10),"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","|")&amp;"|")</f>
        <v/>
      </c>
      <c r="AD339">
        <f>TRIM($I339&amp;"")</f>
        <v/>
      </c>
    </row>
    <row r="340" ht="24" customHeight="1">
      <c r="A340" s="14" t="n">
        <v>46206</v>
      </c>
      <c r="B340" s="6" t="inlineStr">
        <is>
          <t>10210</t>
        </is>
      </c>
      <c r="C340" s="6" t="n"/>
      <c r="D340" s="6" t="inlineStr">
        <is>
          <t>10 FURADEIRAS</t>
        </is>
      </c>
      <c r="E340" s="6" t="inlineStr">
        <is>
          <t>30006802</t>
        </is>
      </c>
      <c r="F340" s="6" t="inlineStr">
        <is>
          <t>TRAV SUPERIOR 360X55X25 MDP - CAD GENOVA</t>
        </is>
      </c>
      <c r="G340" s="6" t="inlineStr">
        <is>
          <t>10 FURADEIRAS</t>
        </is>
      </c>
      <c r="H340" s="6" t="inlineStr">
        <is>
          <t>10 FURADEIRAS</t>
        </is>
      </c>
      <c r="I340" s="4" t="inlineStr">
        <is>
          <t>10 FURADEIRAS</t>
        </is>
      </c>
      <c r="J340" s="4" t="n">
        <v>42</v>
      </c>
      <c r="K340" s="6">
        <f>IF($E340="","",IFERROR(INDEX(#REF!,MATCH($E340,#REF!,0)),IFERROR(INDEX(#REF!,MATCH(VALUE($E340),#REF!,0)),"")))</f>
        <v/>
      </c>
      <c r="L340" s="6">
        <f>IF($E340="","",IFERROR(INDEX(#REF!,MATCH($E340,#REF!,0)),IFERROR(INDEX(#REF!,MATCH(VALUE($E340),#REF!,0)),"")))</f>
        <v/>
      </c>
      <c r="M340" s="6">
        <f>IF(OR($J340="",$L340=""),"",IF($K340="",0,$K340)+$J340*$L340)</f>
        <v/>
      </c>
      <c r="N340" s="6" t="n">
        <v>46205</v>
      </c>
      <c r="O340" s="4" t="n">
        <v>42</v>
      </c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5" t="n"/>
      <c r="AB340" s="6">
        <f>B340&amp;"|"&amp;I340</f>
        <v/>
      </c>
      <c r="AC340">
        <f>IF($B340="","","|"&amp;SUBSTITUTE(TRIM(SUBSTITUTE(SUBSTITUTE(SUBSTITUTE(SUBSTITUTE(SUBSTITUTE(SUBSTITUTE(SUBSTITUTE(SUBSTITUTE(SUBSTITUTE(SUBSTITUTE(SUBSTITUTE(SUBSTITUTE(SUBSTITUTE(SUBSTITUTE(TRIM($B340&amp;""),CHAR(10),"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","|")&amp;"|")</f>
        <v/>
      </c>
      <c r="AD340">
        <f>TRIM($I340&amp;"")</f>
        <v/>
      </c>
    </row>
    <row r="341" ht="24" customHeight="1">
      <c r="A341" s="14" t="n">
        <v>46206</v>
      </c>
      <c r="B341" s="6" t="inlineStr">
        <is>
          <t>10210</t>
        </is>
      </c>
      <c r="C341" s="6" t="n"/>
      <c r="D341" s="6" t="inlineStr">
        <is>
          <t>10 FURADEIRAS</t>
        </is>
      </c>
      <c r="E341" s="6" t="inlineStr">
        <is>
          <t>30006803</t>
        </is>
      </c>
      <c r="F341" s="6" t="inlineStr">
        <is>
          <t>TRAV CENTRAL 360X70X25 MDP - CAD GENOVA</t>
        </is>
      </c>
      <c r="G341" s="6" t="inlineStr">
        <is>
          <t>10 FURADEIRAS</t>
        </is>
      </c>
      <c r="H341" s="6" t="inlineStr">
        <is>
          <t>10 FURADEIRAS</t>
        </is>
      </c>
      <c r="I341" s="4" t="inlineStr">
        <is>
          <t>10 FURADEIRAS</t>
        </is>
      </c>
      <c r="J341" s="4" t="n">
        <v>42</v>
      </c>
      <c r="K341" s="6">
        <f>IF($E341="","",IFERROR(INDEX(#REF!,MATCH($E341,#REF!,0)),IFERROR(INDEX(#REF!,MATCH(VALUE($E341),#REF!,0)),"")))</f>
        <v/>
      </c>
      <c r="L341" s="6">
        <f>IF($E341="","",IFERROR(INDEX(#REF!,MATCH($E341,#REF!,0)),IFERROR(INDEX(#REF!,MATCH(VALUE($E341),#REF!,0)),"")))</f>
        <v/>
      </c>
      <c r="M341" s="6">
        <f>IF(OR($J341="",$L341=""),"",IF($K341="",0,$K341)+$J341*$L341)</f>
        <v/>
      </c>
      <c r="N341" s="6" t="n">
        <v>46205</v>
      </c>
      <c r="O341" s="4" t="n">
        <v>42</v>
      </c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5" t="n"/>
      <c r="AB341" s="6">
        <f>B341&amp;"|"&amp;I341</f>
        <v/>
      </c>
      <c r="AC341">
        <f>IF($B341="","","|"&amp;SUBSTITUTE(TRIM(SUBSTITUTE(SUBSTITUTE(SUBSTITUTE(SUBSTITUTE(SUBSTITUTE(SUBSTITUTE(SUBSTITUTE(SUBSTITUTE(SUBSTITUTE(SUBSTITUTE(SUBSTITUTE(SUBSTITUTE(SUBSTITUTE(SUBSTITUTE(TRIM($B341&amp;""),CHAR(10),"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","|")&amp;"|")</f>
        <v/>
      </c>
      <c r="AD341">
        <f>TRIM($I341&amp;"")</f>
        <v/>
      </c>
    </row>
    <row r="342" ht="24" customHeight="1">
      <c r="A342" s="14" t="n">
        <v>46206</v>
      </c>
      <c r="B342" s="6" t="inlineStr">
        <is>
          <t>10210</t>
        </is>
      </c>
      <c r="C342" s="6" t="n"/>
      <c r="D342" s="6" t="inlineStr">
        <is>
          <t>10 FURADEIRAS</t>
        </is>
      </c>
      <c r="E342" s="6" t="inlineStr">
        <is>
          <t>30006804</t>
        </is>
      </c>
      <c r="F342" s="6" t="inlineStr">
        <is>
          <t>TRAV INFERIOR 360X87X15 MDP - CAD GENOVA</t>
        </is>
      </c>
      <c r="G342" s="6" t="inlineStr">
        <is>
          <t>10 FURADEIRAS</t>
        </is>
      </c>
      <c r="H342" s="6" t="inlineStr">
        <is>
          <t>10 FURADEIRAS</t>
        </is>
      </c>
      <c r="I342" s="4" t="inlineStr">
        <is>
          <t>10 FURADEIRAS</t>
        </is>
      </c>
      <c r="J342" s="4" t="n">
        <v>42</v>
      </c>
      <c r="K342" s="6">
        <f>IF($E342="","",IFERROR(INDEX(#REF!,MATCH($E342,#REF!,0)),IFERROR(INDEX(#REF!,MATCH(VALUE($E342),#REF!,0)),"")))</f>
        <v/>
      </c>
      <c r="L342" s="6">
        <f>IF($E342="","",IFERROR(INDEX(#REF!,MATCH($E342,#REF!,0)),IFERROR(INDEX(#REF!,MATCH(VALUE($E342),#REF!,0)),"")))</f>
        <v/>
      </c>
      <c r="M342" s="6">
        <f>IF(OR($J342="",$L342=""),"",IF($K342="",0,$K342)+$J342*$L342)</f>
        <v/>
      </c>
      <c r="N342" s="6" t="n">
        <v>46205</v>
      </c>
      <c r="O342" s="4" t="n">
        <v>42</v>
      </c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5" t="n"/>
      <c r="AB342" s="6">
        <f>B342&amp;"|"&amp;I342</f>
        <v/>
      </c>
      <c r="AC342">
        <f>IF($B342="","","|"&amp;SUBSTITUTE(TRIM(SUBSTITUTE(SUBSTITUTE(SUBSTITUTE(SUBSTITUTE(SUBSTITUTE(SUBSTITUTE(SUBSTITUTE(SUBSTITUTE(SUBSTITUTE(SUBSTITUTE(SUBSTITUTE(SUBSTITUTE(SUBSTITUTE(SUBSTITUTE(TRIM($B342&amp;""),CHAR(10),"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","|")&amp;"|")</f>
        <v/>
      </c>
      <c r="AD342">
        <f>TRIM($I342&amp;"")</f>
        <v/>
      </c>
    </row>
    <row r="343" ht="24" customHeight="1">
      <c r="A343" s="14" t="n">
        <v>46203</v>
      </c>
      <c r="B343" s="6" t="inlineStr">
        <is>
          <t>10199,10201</t>
        </is>
      </c>
      <c r="C343" s="6" t="n"/>
      <c r="D343" s="6" t="inlineStr">
        <is>
          <t>10 FURADEIRAS</t>
        </is>
      </c>
      <c r="E343" s="6" t="inlineStr">
        <is>
          <t>30001309</t>
        </is>
      </c>
      <c r="F343" s="6" t="inlineStr">
        <is>
          <t>TRA CENTR 360X56(911)X25 MDP (14PCS) - PE INTEIRO</t>
        </is>
      </c>
      <c r="G343" s="6" t="inlineStr">
        <is>
          <t>10 FURADEIRAS</t>
        </is>
      </c>
      <c r="H343" s="6" t="inlineStr">
        <is>
          <t>10 FURADEIRAS</t>
        </is>
      </c>
      <c r="I343" s="4" t="inlineStr">
        <is>
          <t>10 FURADEIRAS</t>
        </is>
      </c>
      <c r="J343" s="4" t="n">
        <v>776</v>
      </c>
      <c r="K343" s="6">
        <f>IF($E343="","",IFERROR(INDEX(#REF!,MATCH($E343,#REF!,0)),IFERROR(INDEX(#REF!,MATCH(VALUE($E343),#REF!,0)),"")))</f>
        <v/>
      </c>
      <c r="L343" s="6">
        <f>IF($E343="","",IFERROR(INDEX(#REF!,MATCH($E343,#REF!,0)),IFERROR(INDEX(#REF!,MATCH(VALUE($E343),#REF!,0)),"")))</f>
        <v/>
      </c>
      <c r="M343" s="6">
        <f>IF(OR($J343="",$L343=""),"",IF($K343="",0,$K343)+$J343*$L343)</f>
        <v/>
      </c>
      <c r="N343" s="6" t="n">
        <v>46206</v>
      </c>
      <c r="O343" s="6" t="n">
        <v>776</v>
      </c>
      <c r="P343" s="6" t="n"/>
      <c r="Q343" s="6" t="n"/>
      <c r="R343" s="6" t="n"/>
      <c r="S343" s="6" t="n"/>
      <c r="T343" s="6">
        <f>IF(OR($J343="",$O343=""),"",$O343/$J343)</f>
        <v/>
      </c>
      <c r="U343" s="6" t="inlineStr">
        <is>
          <t>Concluído</t>
        </is>
      </c>
      <c r="V343" s="6" t="n"/>
      <c r="W343" s="6" t="n"/>
      <c r="X343" s="6" t="n"/>
      <c r="Y343" s="6" t="n"/>
      <c r="Z343" s="6" t="n"/>
      <c r="AA343" s="5" t="n"/>
      <c r="AB343" s="6">
        <f>B343&amp;"|"&amp;I343</f>
        <v/>
      </c>
      <c r="AC343">
        <f>IF($B343="","","|"&amp;SUBSTITUTE(TRIM(SUBSTITUTE(SUBSTITUTE(SUBSTITUTE(SUBSTITUTE(SUBSTITUTE(SUBSTITUTE(SUBSTITUTE(SUBSTITUTE(SUBSTITUTE(SUBSTITUTE(SUBSTITUTE(SUBSTITUTE(SUBSTITUTE(SUBSTITUTE(TRIM($B343&amp;""),CHAR(10),"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","|")&amp;"|")</f>
        <v/>
      </c>
      <c r="AD343">
        <f>TRIM($I343&amp;"")</f>
        <v/>
      </c>
    </row>
    <row r="344" ht="24" customHeight="1">
      <c r="A344" s="14" t="n">
        <v>46203</v>
      </c>
      <c r="B344" s="6" t="inlineStr">
        <is>
          <t>10199,10201</t>
        </is>
      </c>
      <c r="C344" s="6" t="n"/>
      <c r="D344" s="6" t="inlineStr">
        <is>
          <t>10 FURADEIRAS</t>
        </is>
      </c>
      <c r="E344" s="6" t="inlineStr">
        <is>
          <t>30001202</t>
        </is>
      </c>
      <c r="F344" s="6" t="inlineStr">
        <is>
          <t>PÉ FRONTAL 441X65(911)X25 MDF (16PÇS) - CAD PÉ INT</t>
        </is>
      </c>
      <c r="G344" s="6" t="inlineStr">
        <is>
          <t>10 FURADEIRAS</t>
        </is>
      </c>
      <c r="H344" s="6" t="inlineStr">
        <is>
          <t>10 FURADEIRAS</t>
        </is>
      </c>
      <c r="I344" s="4" t="inlineStr">
        <is>
          <t>10 FURADEIRAS</t>
        </is>
      </c>
      <c r="J344" s="4" t="n">
        <v>1552</v>
      </c>
      <c r="K344" s="6">
        <f>IF($E344="","",IFERROR(INDEX(#REF!,MATCH($E344,#REF!,0)),IFERROR(INDEX(#REF!,MATCH(VALUE($E344),#REF!,0)),"")))</f>
        <v/>
      </c>
      <c r="L344" s="6">
        <f>IF($E344="","",IFERROR(INDEX(#REF!,MATCH($E344,#REF!,0)),IFERROR(INDEX(#REF!,MATCH(VALUE($E344),#REF!,0)),"")))</f>
        <v/>
      </c>
      <c r="M344" s="6">
        <f>IF(OR($J344="",$L344=""),"",IF($K344="",0,$K344)+$J344*$L344)</f>
        <v/>
      </c>
      <c r="N344" s="6" t="n">
        <v>46206</v>
      </c>
      <c r="O344" s="6" t="n">
        <v>1552</v>
      </c>
      <c r="P344" s="6" t="n"/>
      <c r="Q344" s="6" t="n"/>
      <c r="R344" s="6" t="n"/>
      <c r="S344" s="6" t="n"/>
      <c r="T344" s="6">
        <f>IF(OR($J344="",$O344=""),"",$O344/$J344)</f>
        <v/>
      </c>
      <c r="U344" s="6" t="inlineStr">
        <is>
          <t>Concluído</t>
        </is>
      </c>
      <c r="V344" s="6" t="n"/>
      <c r="W344" s="6" t="n"/>
      <c r="X344" s="6" t="n"/>
      <c r="Y344" s="6" t="n"/>
      <c r="Z344" s="6" t="n"/>
      <c r="AA344" s="5" t="n"/>
      <c r="AB344" s="6">
        <f>B344&amp;"|"&amp;I344</f>
        <v/>
      </c>
      <c r="AC344">
        <f>IF($B344="","","|"&amp;SUBSTITUTE(TRIM(SUBSTITUTE(SUBSTITUTE(SUBSTITUTE(SUBSTITUTE(SUBSTITUTE(SUBSTITUTE(SUBSTITUTE(SUBSTITUTE(SUBSTITUTE(SUBSTITUTE(SUBSTITUTE(SUBSTITUTE(SUBSTITUTE(SUBSTITUTE(TRIM($B344&amp;""),CHAR(10),"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","|")&amp;"|")</f>
        <v/>
      </c>
      <c r="AD344">
        <f>TRIM($I344&amp;"")</f>
        <v/>
      </c>
    </row>
    <row r="345" ht="24" customHeight="1">
      <c r="A345" s="14" t="n">
        <v>46203</v>
      </c>
      <c r="B345" s="6" t="inlineStr">
        <is>
          <t>10199,10201</t>
        </is>
      </c>
      <c r="C345" s="6" t="n"/>
      <c r="D345" s="6" t="inlineStr">
        <is>
          <t>10 FURADEIRAS</t>
        </is>
      </c>
      <c r="E345" s="6" t="inlineStr">
        <is>
          <t>30001301</t>
        </is>
      </c>
      <c r="F345" s="6" t="inlineStr">
        <is>
          <t>PE TRASEIRO 920X65(911)X25 MDF (11PCS)- CAD PE INT</t>
        </is>
      </c>
      <c r="G345" s="6" t="inlineStr">
        <is>
          <t>10 FURADEIRAS</t>
        </is>
      </c>
      <c r="H345" s="6" t="inlineStr">
        <is>
          <t>10 FURADEIRAS</t>
        </is>
      </c>
      <c r="I345" s="4" t="inlineStr">
        <is>
          <t>10 FURADEIRAS</t>
        </is>
      </c>
      <c r="J345" s="4" t="n">
        <v>1552</v>
      </c>
      <c r="K345" s="6">
        <f>IF($E345="","",IFERROR(INDEX(#REF!,MATCH($E345,#REF!,0)),IFERROR(INDEX(#REF!,MATCH(VALUE($E345),#REF!,0)),"")))</f>
        <v/>
      </c>
      <c r="L345" s="6">
        <f>IF($E345="","",IFERROR(INDEX(#REF!,MATCH($E345,#REF!,0)),IFERROR(INDEX(#REF!,MATCH(VALUE($E345),#REF!,0)),"")))</f>
        <v/>
      </c>
      <c r="M345" s="6">
        <f>IF(OR($J345="",$L345=""),"",IF($K345="",0,$K345)+$J345*$L345)</f>
        <v/>
      </c>
      <c r="N345" s="6" t="n">
        <v>46206</v>
      </c>
      <c r="O345" s="6" t="n">
        <v>1552</v>
      </c>
      <c r="P345" s="6" t="n"/>
      <c r="Q345" s="6" t="n"/>
      <c r="R345" s="6" t="n"/>
      <c r="S345" s="6" t="n"/>
      <c r="T345" s="6">
        <f>IF(OR($J345="",$O345=""),"",$O345/$J345)</f>
        <v/>
      </c>
      <c r="U345" s="6" t="inlineStr">
        <is>
          <t>Concluído</t>
        </is>
      </c>
      <c r="V345" s="6" t="n"/>
      <c r="W345" s="6" t="n"/>
      <c r="X345" s="6" t="n"/>
      <c r="Y345" s="6" t="n"/>
      <c r="Z345" s="6" t="n"/>
      <c r="AA345" s="5" t="n"/>
      <c r="AB345" s="6">
        <f>B345&amp;"|"&amp;I345</f>
        <v/>
      </c>
      <c r="AC345">
        <f>IF($B345="","","|"&amp;SUBSTITUTE(TRIM(SUBSTITUTE(SUBSTITUTE(SUBSTITUTE(SUBSTITUTE(SUBSTITUTE(SUBSTITUTE(SUBSTITUTE(SUBSTITUTE(SUBSTITUTE(SUBSTITUTE(SUBSTITUTE(SUBSTITUTE(SUBSTITUTE(SUBSTITUTE(TRIM($B345&amp;""),CHAR(10),"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","|")&amp;"|")</f>
        <v/>
      </c>
      <c r="AD345">
        <f>TRIM($I345&amp;"")</f>
        <v/>
      </c>
    </row>
    <row r="346" ht="24" customHeight="1">
      <c r="A346" s="14" t="n">
        <v>46204</v>
      </c>
      <c r="B346" s="6" t="inlineStr">
        <is>
          <t>10200,10202,10205</t>
        </is>
      </c>
      <c r="C346" s="6" t="n"/>
      <c r="D346" s="6" t="inlineStr">
        <is>
          <t>10 FURADEIRAS</t>
        </is>
      </c>
      <c r="E346" s="6" t="inlineStr">
        <is>
          <t>30001309</t>
        </is>
      </c>
      <c r="F346" s="6" t="inlineStr">
        <is>
          <t>TRA CENTR 360X56(911)X25 MDP (14PCS) - PE INTEIRO</t>
        </is>
      </c>
      <c r="G346" s="6" t="inlineStr">
        <is>
          <t>10 FURADEIRAS</t>
        </is>
      </c>
      <c r="H346" s="6" t="inlineStr">
        <is>
          <t>10 FURADEIRAS</t>
        </is>
      </c>
      <c r="I346" s="4" t="inlineStr">
        <is>
          <t>10 FURADEIRAS</t>
        </is>
      </c>
      <c r="J346" s="4" t="n">
        <v>66</v>
      </c>
      <c r="K346" s="6">
        <f>IF($E346="","",IFERROR(INDEX(#REF!,MATCH($E346,#REF!,0)),IFERROR(INDEX(#REF!,MATCH(VALUE($E346),#REF!,0)),"")))</f>
        <v/>
      </c>
      <c r="L346" s="6">
        <f>IF($E346="","",IFERROR(INDEX(#REF!,MATCH($E346,#REF!,0)),IFERROR(INDEX(#REF!,MATCH(VALUE($E346),#REF!,0)),"")))</f>
        <v/>
      </c>
      <c r="M346" s="6">
        <f>IF(OR($J346="",$L346=""),"",IF($K346="",0,$K346)+$J346*$L346)</f>
        <v/>
      </c>
      <c r="N346" s="4" t="n">
        <v>46204</v>
      </c>
      <c r="O346" s="4" t="n">
        <v>66</v>
      </c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5" t="n"/>
      <c r="AB346" s="6">
        <f>B346&amp;"|"&amp;I346</f>
        <v/>
      </c>
      <c r="AC346">
        <f>IF($B346="","","|"&amp;SUBSTITUTE(TRIM(SUBSTITUTE(SUBSTITUTE(SUBSTITUTE(SUBSTITUTE(SUBSTITUTE(SUBSTITUTE(SUBSTITUTE(SUBSTITUTE(SUBSTITUTE(SUBSTITUTE(SUBSTITUTE(SUBSTITUTE(SUBSTITUTE(SUBSTITUTE(TRIM($B346&amp;""),CHAR(10),"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","|")&amp;"|")</f>
        <v/>
      </c>
      <c r="AD346">
        <f>TRIM($I346&amp;"")</f>
        <v/>
      </c>
    </row>
    <row r="347" ht="24" customHeight="1">
      <c r="A347" s="14" t="n">
        <v>46204</v>
      </c>
      <c r="B347" s="6" t="inlineStr">
        <is>
          <t>10200,10202,10205</t>
        </is>
      </c>
      <c r="C347" s="6" t="n"/>
      <c r="D347" s="6" t="inlineStr">
        <is>
          <t>10 FURADEIRAS</t>
        </is>
      </c>
      <c r="E347" s="6" t="inlineStr">
        <is>
          <t>30001201</t>
        </is>
      </c>
      <c r="F347" s="6" t="inlineStr">
        <is>
          <t>PE TRASEIRO 980X65(911)X25 MDF (11PCS)- CAD PE INT</t>
        </is>
      </c>
      <c r="G347" s="6" t="inlineStr">
        <is>
          <t>10 FURADEIRAS</t>
        </is>
      </c>
      <c r="H347" s="6" t="inlineStr">
        <is>
          <t>10 FURADEIRAS</t>
        </is>
      </c>
      <c r="I347" s="4" t="inlineStr">
        <is>
          <t>10 FURADEIRAS</t>
        </is>
      </c>
      <c r="J347" s="4" t="n">
        <v>8</v>
      </c>
      <c r="K347" s="6">
        <f>IF($E347="","",IFERROR(INDEX(#REF!,MATCH($E347,#REF!,0)),IFERROR(INDEX(#REF!,MATCH(VALUE($E347),#REF!,0)),"")))</f>
        <v/>
      </c>
      <c r="L347" s="6">
        <f>IF($E347="","",IFERROR(INDEX(#REF!,MATCH($E347,#REF!,0)),IFERROR(INDEX(#REF!,MATCH(VALUE($E347),#REF!,0)),"")))</f>
        <v/>
      </c>
      <c r="M347" s="6">
        <f>IF(OR($J347="",$L347=""),"",IF($K347="",0,$K347)+$J347*$L347)</f>
        <v/>
      </c>
      <c r="N347" s="4" t="n">
        <v>46204</v>
      </c>
      <c r="O347" s="4" t="n">
        <v>8</v>
      </c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5" t="n"/>
      <c r="AB347" s="6">
        <f>B347&amp;"|"&amp;I347</f>
        <v/>
      </c>
      <c r="AC347">
        <f>IF($B347="","","|"&amp;SUBSTITUTE(TRIM(SUBSTITUTE(SUBSTITUTE(SUBSTITUTE(SUBSTITUTE(SUBSTITUTE(SUBSTITUTE(SUBSTITUTE(SUBSTITUTE(SUBSTITUTE(SUBSTITUTE(SUBSTITUTE(SUBSTITUTE(SUBSTITUTE(SUBSTITUTE(TRIM($B347&amp;""),CHAR(10),"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","|")&amp;"|")</f>
        <v/>
      </c>
      <c r="AD347">
        <f>TRIM($I347&amp;"")</f>
        <v/>
      </c>
    </row>
    <row r="348" ht="24" customHeight="1">
      <c r="A348" s="14" t="n">
        <v>46204</v>
      </c>
      <c r="B348" s="6" t="inlineStr">
        <is>
          <t>10200,10202,10205</t>
        </is>
      </c>
      <c r="C348" s="6" t="n"/>
      <c r="D348" s="6" t="inlineStr">
        <is>
          <t>10 FURADEIRAS</t>
        </is>
      </c>
      <c r="E348" s="6" t="inlineStr">
        <is>
          <t>30001202</t>
        </is>
      </c>
      <c r="F348" s="6" t="inlineStr">
        <is>
          <t>PÉ FRONTAL 441X65(911)X25 MDF (16PÇS) - CAD PÉ INT</t>
        </is>
      </c>
      <c r="G348" s="6" t="inlineStr">
        <is>
          <t>10 FURADEIRAS</t>
        </is>
      </c>
      <c r="H348" s="6" t="inlineStr">
        <is>
          <t>10 FURADEIRAS</t>
        </is>
      </c>
      <c r="I348" s="4" t="inlineStr">
        <is>
          <t>10 FURADEIRAS</t>
        </is>
      </c>
      <c r="J348" s="4" t="n">
        <v>140</v>
      </c>
      <c r="K348" s="6">
        <f>IF($E348="","",IFERROR(INDEX(#REF!,MATCH($E348,#REF!,0)),IFERROR(INDEX(#REF!,MATCH(VALUE($E348),#REF!,0)),"")))</f>
        <v/>
      </c>
      <c r="L348" s="6">
        <f>IF($E348="","",IFERROR(INDEX(#REF!,MATCH($E348,#REF!,0)),IFERROR(INDEX(#REF!,MATCH(VALUE($E348),#REF!,0)),"")))</f>
        <v/>
      </c>
      <c r="M348" s="6">
        <f>IF(OR($J348="",$L348=""),"",IF($K348="",0,$K348)+$J348*$L348)</f>
        <v/>
      </c>
      <c r="N348" s="4" t="n">
        <v>46204</v>
      </c>
      <c r="O348" s="4" t="n">
        <v>140</v>
      </c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5" t="n"/>
      <c r="AB348" s="6">
        <f>B348&amp;"|"&amp;I348</f>
        <v/>
      </c>
      <c r="AC348">
        <f>IF($B348="","","|"&amp;SUBSTITUTE(TRIM(SUBSTITUTE(SUBSTITUTE(SUBSTITUTE(SUBSTITUTE(SUBSTITUTE(SUBSTITUTE(SUBSTITUTE(SUBSTITUTE(SUBSTITUTE(SUBSTITUTE(SUBSTITUTE(SUBSTITUTE(SUBSTITUTE(SUBSTITUTE(TRIM($B348&amp;""),CHAR(10),"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","|")&amp;"|")</f>
        <v/>
      </c>
      <c r="AD348">
        <f>TRIM($I348&amp;"")</f>
        <v/>
      </c>
    </row>
    <row r="349" ht="24" customHeight="1">
      <c r="A349" s="14" t="n">
        <v>46204</v>
      </c>
      <c r="B349" s="6" t="inlineStr">
        <is>
          <t>10200,10202,10205</t>
        </is>
      </c>
      <c r="C349" s="6" t="n"/>
      <c r="D349" s="6" t="inlineStr">
        <is>
          <t>10 FURADEIRAS</t>
        </is>
      </c>
      <c r="E349" s="6" t="inlineStr">
        <is>
          <t>30001301</t>
        </is>
      </c>
      <c r="F349" s="6" t="inlineStr">
        <is>
          <t>PE TRASEIRO 920X65(911)X25 MDF (11PCS)- CAD PE INT</t>
        </is>
      </c>
      <c r="G349" s="6" t="inlineStr">
        <is>
          <t>10 FURADEIRAS</t>
        </is>
      </c>
      <c r="H349" s="6" t="inlineStr">
        <is>
          <t>10 FURADEIRAS</t>
        </is>
      </c>
      <c r="I349" s="4" t="inlineStr">
        <is>
          <t>10 FURADEIRAS</t>
        </is>
      </c>
      <c r="J349" s="4" t="n">
        <v>132</v>
      </c>
      <c r="K349" s="6">
        <f>IF($E349="","",IFERROR(INDEX(#REF!,MATCH($E349,#REF!,0)),IFERROR(INDEX(#REF!,MATCH(VALUE($E349),#REF!,0)),"")))</f>
        <v/>
      </c>
      <c r="L349" s="6">
        <f>IF($E349="","",IFERROR(INDEX(#REF!,MATCH($E349,#REF!,0)),IFERROR(INDEX(#REF!,MATCH(VALUE($E349),#REF!,0)),"")))</f>
        <v/>
      </c>
      <c r="M349" s="6">
        <f>IF(OR($J349="",$L349=""),"",IF($K349="",0,$K349)+$J349*$L349)</f>
        <v/>
      </c>
      <c r="N349" s="4" t="n">
        <v>46204</v>
      </c>
      <c r="O349" s="4" t="n">
        <v>132</v>
      </c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5" t="n"/>
      <c r="AB349" s="6">
        <f>B349&amp;"|"&amp;I349</f>
        <v/>
      </c>
      <c r="AC349">
        <f>IF($B349="","","|"&amp;SUBSTITUTE(TRIM(SUBSTITUTE(SUBSTITUTE(SUBSTITUTE(SUBSTITUTE(SUBSTITUTE(SUBSTITUTE(SUBSTITUTE(SUBSTITUTE(SUBSTITUTE(SUBSTITUTE(SUBSTITUTE(SUBSTITUTE(SUBSTITUTE(SUBSTITUTE(TRIM($B349&amp;""),CHAR(10),"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","|")&amp;"|")</f>
        <v/>
      </c>
      <c r="AD349">
        <f>TRIM($I349&amp;"")</f>
        <v/>
      </c>
    </row>
    <row r="350" ht="24" customHeight="1">
      <c r="A350" s="14" t="n">
        <v>46206</v>
      </c>
      <c r="B350" s="6" t="inlineStr">
        <is>
          <t>10210</t>
        </is>
      </c>
      <c r="C350" s="6" t="n"/>
      <c r="D350" s="6" t="inlineStr">
        <is>
          <t>10 FURADEIRAS</t>
        </is>
      </c>
      <c r="E350" s="6" t="inlineStr">
        <is>
          <t>30001309</t>
        </is>
      </c>
      <c r="F350" s="6" t="inlineStr">
        <is>
          <t>TRA CENTR 360X56(911)X25 MDP (14PCS) - PE INTEIRO</t>
        </is>
      </c>
      <c r="G350" s="6" t="inlineStr">
        <is>
          <t>10 FURADEIRAS</t>
        </is>
      </c>
      <c r="H350" s="6" t="inlineStr">
        <is>
          <t>10 FURADEIRAS</t>
        </is>
      </c>
      <c r="I350" s="4" t="inlineStr">
        <is>
          <t>10 FURADEIRAS</t>
        </is>
      </c>
      <c r="J350" s="4" t="n">
        <v>514</v>
      </c>
      <c r="K350" s="6">
        <f>IF($E350="","",IFERROR(INDEX(#REF!,MATCH($E350,#REF!,0)),IFERROR(INDEX(#REF!,MATCH(VALUE($E350),#REF!,0)),"")))</f>
        <v/>
      </c>
      <c r="L350" s="6">
        <f>IF($E350="","",IFERROR(INDEX(#REF!,MATCH($E350,#REF!,0)),IFERROR(INDEX(#REF!,MATCH(VALUE($E350),#REF!,0)),"")))</f>
        <v/>
      </c>
      <c r="M350" s="6">
        <f>IF(OR($J350="",$L350=""),"",IF($K350="",0,$K350)+$J350*$L350)</f>
        <v/>
      </c>
      <c r="N350" s="4" t="n">
        <v>46204</v>
      </c>
      <c r="O350" s="4" t="n">
        <v>514</v>
      </c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5" t="n"/>
      <c r="AB350" s="6">
        <f>B350&amp;"|"&amp;I350</f>
        <v/>
      </c>
      <c r="AC350">
        <f>IF($B350="","","|"&amp;SUBSTITUTE(TRIM(SUBSTITUTE(SUBSTITUTE(SUBSTITUTE(SUBSTITUTE(SUBSTITUTE(SUBSTITUTE(SUBSTITUTE(SUBSTITUTE(SUBSTITUTE(SUBSTITUTE(SUBSTITUTE(SUBSTITUTE(SUBSTITUTE(SUBSTITUTE(TRIM($B350&amp;""),CHAR(10),"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","|")&amp;"|")</f>
        <v/>
      </c>
      <c r="AD350">
        <f>TRIM($I350&amp;"")</f>
        <v/>
      </c>
    </row>
    <row r="351" ht="24" customHeight="1">
      <c r="A351" s="14" t="n">
        <v>46206</v>
      </c>
      <c r="B351" s="6" t="inlineStr">
        <is>
          <t>10210</t>
        </is>
      </c>
      <c r="C351" s="6" t="n"/>
      <c r="D351" s="6" t="inlineStr">
        <is>
          <t>10 FURADEIRAS</t>
        </is>
      </c>
      <c r="E351" s="6" t="inlineStr">
        <is>
          <t>30001322</t>
        </is>
      </c>
      <c r="F351" s="6" t="inlineStr">
        <is>
          <t>TRA CENT 360X56(911)X25 MDP (14PÇS) - PÉ INT MILÃO</t>
        </is>
      </c>
      <c r="G351" s="6" t="inlineStr">
        <is>
          <t>10 FURADEIRAS</t>
        </is>
      </c>
      <c r="H351" s="6" t="inlineStr">
        <is>
          <t>10 FURADEIRAS</t>
        </is>
      </c>
      <c r="I351" s="4" t="inlineStr">
        <is>
          <t>10 FURADEIRAS</t>
        </is>
      </c>
      <c r="J351" s="4" t="n">
        <v>110</v>
      </c>
      <c r="K351" s="6">
        <f>IF($E351="","",IFERROR(INDEX(#REF!,MATCH($E351,#REF!,0)),IFERROR(INDEX(#REF!,MATCH(VALUE($E351),#REF!,0)),"")))</f>
        <v/>
      </c>
      <c r="L351" s="6">
        <f>IF($E351="","",IFERROR(INDEX(#REF!,MATCH($E351,#REF!,0)),IFERROR(INDEX(#REF!,MATCH(VALUE($E351),#REF!,0)),"")))</f>
        <v/>
      </c>
      <c r="M351" s="6">
        <f>IF(OR($J351="",$L351=""),"",IF($K351="",0,$K351)+$J351*$L351)</f>
        <v/>
      </c>
      <c r="N351" s="6" t="n">
        <v>46205</v>
      </c>
      <c r="O351" s="6" t="n">
        <v>110</v>
      </c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5" t="n"/>
      <c r="AB351" s="6">
        <f>B351&amp;"|"&amp;I351</f>
        <v/>
      </c>
      <c r="AC351">
        <f>IF($B351="","","|"&amp;SUBSTITUTE(TRIM(SUBSTITUTE(SUBSTITUTE(SUBSTITUTE(SUBSTITUTE(SUBSTITUTE(SUBSTITUTE(SUBSTITUTE(SUBSTITUTE(SUBSTITUTE(SUBSTITUTE(SUBSTITUTE(SUBSTITUTE(SUBSTITUTE(SUBSTITUTE(TRIM($B351&amp;""),CHAR(10),"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","|")&amp;"|")</f>
        <v/>
      </c>
      <c r="AD351">
        <f>TRIM($I351&amp;"")</f>
        <v/>
      </c>
    </row>
    <row r="352" ht="24" customHeight="1">
      <c r="A352" s="14" t="n">
        <v>46206</v>
      </c>
      <c r="B352" s="6" t="inlineStr">
        <is>
          <t>10210</t>
        </is>
      </c>
      <c r="C352" s="6" t="n"/>
      <c r="D352" s="6" t="inlineStr">
        <is>
          <t>10 FURADEIRAS</t>
        </is>
      </c>
      <c r="E352" s="6" t="inlineStr">
        <is>
          <t>30001201</t>
        </is>
      </c>
      <c r="F352" s="6" t="inlineStr">
        <is>
          <t>PE TRASEIRO 980X65(911)X25 MDF (11PCS)- CAD PE INT</t>
        </is>
      </c>
      <c r="G352" s="6" t="inlineStr">
        <is>
          <t>10 FURADEIRAS</t>
        </is>
      </c>
      <c r="H352" s="6" t="inlineStr">
        <is>
          <t>10 FURADEIRAS</t>
        </is>
      </c>
      <c r="I352" s="4" t="inlineStr">
        <is>
          <t>10 FURADEIRAS</t>
        </is>
      </c>
      <c r="J352" s="4" t="n">
        <v>220</v>
      </c>
      <c r="K352" s="6">
        <f>IF($E352="","",IFERROR(INDEX(#REF!,MATCH($E352,#REF!,0)),IFERROR(INDEX(#REF!,MATCH(VALUE($E352),#REF!,0)),"")))</f>
        <v/>
      </c>
      <c r="L352" s="6">
        <f>IF($E352="","",IFERROR(INDEX(#REF!,MATCH($E352,#REF!,0)),IFERROR(INDEX(#REF!,MATCH(VALUE($E352),#REF!,0)),"")))</f>
        <v/>
      </c>
      <c r="M352" s="6">
        <f>IF(OR($J352="",$L352=""),"",IF($K352="",0,$K352)+$J352*$L352)</f>
        <v/>
      </c>
      <c r="N352" s="6" t="n">
        <v>46205</v>
      </c>
      <c r="O352" s="6" t="n">
        <v>220</v>
      </c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5" t="n"/>
      <c r="AB352" s="6">
        <f>B352&amp;"|"&amp;I352</f>
        <v/>
      </c>
      <c r="AC352">
        <f>IF($B352="","","|"&amp;SUBSTITUTE(TRIM(SUBSTITUTE(SUBSTITUTE(SUBSTITUTE(SUBSTITUTE(SUBSTITUTE(SUBSTITUTE(SUBSTITUTE(SUBSTITUTE(SUBSTITUTE(SUBSTITUTE(SUBSTITUTE(SUBSTITUTE(SUBSTITUTE(SUBSTITUTE(TRIM($B352&amp;""),CHAR(10),"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","|")&amp;"|")</f>
        <v/>
      </c>
      <c r="AD352">
        <f>TRIM($I352&amp;"")</f>
        <v/>
      </c>
    </row>
    <row r="353" ht="24" customHeight="1">
      <c r="A353" s="14" t="n">
        <v>46206</v>
      </c>
      <c r="B353" s="6" t="inlineStr">
        <is>
          <t>10210</t>
        </is>
      </c>
      <c r="C353" s="6" t="n"/>
      <c r="D353" s="6" t="inlineStr">
        <is>
          <t>10 FURADEIRAS</t>
        </is>
      </c>
      <c r="E353" s="6" t="inlineStr">
        <is>
          <t>30001202</t>
        </is>
      </c>
      <c r="F353" s="6" t="inlineStr">
        <is>
          <t>PÉ FRONTAL 441X65(911)X25 MDF (16PÇS) - CAD PÉ INT</t>
        </is>
      </c>
      <c r="G353" s="6" t="inlineStr">
        <is>
          <t>10 FURADEIRAS</t>
        </is>
      </c>
      <c r="H353" s="6" t="inlineStr">
        <is>
          <t>10 FURADEIRAS</t>
        </is>
      </c>
      <c r="I353" s="4" t="inlineStr">
        <is>
          <t>10 FURADEIRAS</t>
        </is>
      </c>
      <c r="J353" s="4" t="n">
        <v>1332</v>
      </c>
      <c r="K353" s="6">
        <f>IF($E353="","",IFERROR(INDEX(#REF!,MATCH($E353,#REF!,0)),IFERROR(INDEX(#REF!,MATCH(VALUE($E353),#REF!,0)),"")))</f>
        <v/>
      </c>
      <c r="L353" s="6">
        <f>IF($E353="","",IFERROR(INDEX(#REF!,MATCH($E353,#REF!,0)),IFERROR(INDEX(#REF!,MATCH(VALUE($E353),#REF!,0)),"")))</f>
        <v/>
      </c>
      <c r="M353" s="6">
        <f>IF(OR($J353="",$L353=""),"",IF($K353="",0,$K353)+$J353*$L353)</f>
        <v/>
      </c>
      <c r="N353" s="6" t="n">
        <v>46205</v>
      </c>
      <c r="O353" s="6" t="n">
        <v>1332</v>
      </c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5" t="n"/>
      <c r="AB353" s="6">
        <f>B353&amp;"|"&amp;I353</f>
        <v/>
      </c>
      <c r="AC353">
        <f>IF($B353="","","|"&amp;SUBSTITUTE(TRIM(SUBSTITUTE(SUBSTITUTE(SUBSTITUTE(SUBSTITUTE(SUBSTITUTE(SUBSTITUTE(SUBSTITUTE(SUBSTITUTE(SUBSTITUTE(SUBSTITUTE(SUBSTITUTE(SUBSTITUTE(SUBSTITUTE(SUBSTITUTE(TRIM($B353&amp;""),CHAR(10),"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","|")&amp;"|")</f>
        <v/>
      </c>
      <c r="AD353">
        <f>TRIM($I353&amp;"")</f>
        <v/>
      </c>
    </row>
    <row r="354" ht="24" customHeight="1">
      <c r="A354" s="14" t="n">
        <v>46206</v>
      </c>
      <c r="B354" s="6" t="inlineStr">
        <is>
          <t>10210</t>
        </is>
      </c>
      <c r="C354" s="6" t="n"/>
      <c r="D354" s="6" t="inlineStr">
        <is>
          <t>10 FURADEIRAS</t>
        </is>
      </c>
      <c r="E354" s="6" t="inlineStr">
        <is>
          <t>30001301</t>
        </is>
      </c>
      <c r="F354" s="6" t="inlineStr">
        <is>
          <t>PE TRASEIRO 920X65(911)X25 MDF (11PCS)- CAD PE INT</t>
        </is>
      </c>
      <c r="G354" s="6" t="inlineStr">
        <is>
          <t>10 FURADEIRAS</t>
        </is>
      </c>
      <c r="H354" s="6" t="inlineStr">
        <is>
          <t>10 FURADEIRAS</t>
        </is>
      </c>
      <c r="I354" s="4" t="inlineStr">
        <is>
          <t>10 FURADEIRAS</t>
        </is>
      </c>
      <c r="J354" s="4" t="n">
        <v>1028</v>
      </c>
      <c r="K354" s="6">
        <f>IF($E354="","",IFERROR(INDEX(#REF!,MATCH($E354,#REF!,0)),IFERROR(INDEX(#REF!,MATCH(VALUE($E354),#REF!,0)),"")))</f>
        <v/>
      </c>
      <c r="L354" s="6">
        <f>IF($E354="","",IFERROR(INDEX(#REF!,MATCH($E354,#REF!,0)),IFERROR(INDEX(#REF!,MATCH(VALUE($E354),#REF!,0)),"")))</f>
        <v/>
      </c>
      <c r="M354" s="6">
        <f>IF(OR($J354="",$L354=""),"",IF($K354="",0,$K354)+$J354*$L354)</f>
        <v/>
      </c>
      <c r="N354" s="6" t="n">
        <v>46205</v>
      </c>
      <c r="O354" s="6" t="n">
        <v>1028</v>
      </c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5" t="n"/>
      <c r="AB354" s="6">
        <f>B354&amp;"|"&amp;I354</f>
        <v/>
      </c>
      <c r="AC354">
        <f>IF($B354="","","|"&amp;SUBSTITUTE(TRIM(SUBSTITUTE(SUBSTITUTE(SUBSTITUTE(SUBSTITUTE(SUBSTITUTE(SUBSTITUTE(SUBSTITUTE(SUBSTITUTE(SUBSTITUTE(SUBSTITUTE(SUBSTITUTE(SUBSTITUTE(SUBSTITUTE(SUBSTITUTE(TRIM($B354&amp;""),CHAR(10),"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","|")&amp;"|")</f>
        <v/>
      </c>
      <c r="AD354">
        <f>TRIM($I354&amp;"")</f>
        <v/>
      </c>
    </row>
    <row r="355" ht="24" customHeight="1">
      <c r="A355" s="14" t="n">
        <v>46206</v>
      </c>
      <c r="B355" s="6" t="inlineStr">
        <is>
          <t>10210</t>
        </is>
      </c>
      <c r="C355" s="6" t="n"/>
      <c r="D355" s="6" t="inlineStr">
        <is>
          <t>10 FURADEIRAS</t>
        </is>
      </c>
      <c r="E355" s="6" t="inlineStr">
        <is>
          <t>30006801</t>
        </is>
      </c>
      <c r="F355" s="6" t="inlineStr">
        <is>
          <t>PE TRASEIRO 980X94(911)X25 MDF (8PCS)- CAD GENOVA</t>
        </is>
      </c>
      <c r="G355" s="6" t="inlineStr">
        <is>
          <t>10 FURADEIRAS</t>
        </is>
      </c>
      <c r="H355" s="6" t="inlineStr">
        <is>
          <t>10 FURADEIRAS</t>
        </is>
      </c>
      <c r="I355" s="4" t="inlineStr">
        <is>
          <t>10 FURADEIRAS</t>
        </is>
      </c>
      <c r="J355" s="4" t="n">
        <v>84</v>
      </c>
      <c r="K355" s="6">
        <f>IF($E355="","",IFERROR(INDEX(#REF!,MATCH($E355,#REF!,0)),IFERROR(INDEX(#REF!,MATCH(VALUE($E355),#REF!,0)),"")))</f>
        <v/>
      </c>
      <c r="L355" s="6">
        <f>IF($E355="","",IFERROR(INDEX(#REF!,MATCH($E355,#REF!,0)),IFERROR(INDEX(#REF!,MATCH(VALUE($E355),#REF!,0)),"")))</f>
        <v/>
      </c>
      <c r="M355" s="6">
        <f>IF(OR($J355="",$L355=""),"",IF($K355="",0,$K355)+$J355*$L355)</f>
        <v/>
      </c>
      <c r="N355" s="6" t="n">
        <v>46205</v>
      </c>
      <c r="O355" s="6" t="n">
        <v>84</v>
      </c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5" t="n"/>
      <c r="AB355" s="6">
        <f>B355&amp;"|"&amp;I355</f>
        <v/>
      </c>
      <c r="AC355">
        <f>IF($B355="","","|"&amp;SUBSTITUTE(TRIM(SUBSTITUTE(SUBSTITUTE(SUBSTITUTE(SUBSTITUTE(SUBSTITUTE(SUBSTITUTE(SUBSTITUTE(SUBSTITUTE(SUBSTITUTE(SUBSTITUTE(SUBSTITUTE(SUBSTITUTE(SUBSTITUTE(SUBSTITUTE(TRIM($B355&amp;""),CHAR(10),"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","|")&amp;"|")</f>
        <v/>
      </c>
      <c r="AD355">
        <f>TRIM($I355&amp;"")</f>
        <v/>
      </c>
    </row>
    <row r="356" ht="24" customHeight="1">
      <c r="A356" s="14" t="n">
        <v>46203</v>
      </c>
      <c r="B356" s="6" t="inlineStr">
        <is>
          <t>10199,10201</t>
        </is>
      </c>
      <c r="C356" s="6" t="n"/>
      <c r="D356" s="6" t="inlineStr">
        <is>
          <t>10 FURADEIRAS</t>
        </is>
      </c>
      <c r="E356" s="6" t="inlineStr">
        <is>
          <t>20052204</t>
        </is>
      </c>
      <c r="F356" s="6" t="inlineStr">
        <is>
          <t>(3) APOIO TAMPO 740X440X12 MDP - MESA ATHENAS 1,20</t>
        </is>
      </c>
      <c r="G356" s="6" t="inlineStr">
        <is>
          <t>10 FURADEIRAS</t>
        </is>
      </c>
      <c r="H356" s="6" t="inlineStr">
        <is>
          <t>10 FURADEIRAS</t>
        </is>
      </c>
      <c r="I356" s="4" t="inlineStr">
        <is>
          <t>10 FURADEIRAS</t>
        </is>
      </c>
      <c r="J356" s="4" t="n">
        <v>10</v>
      </c>
      <c r="K356" s="6">
        <f>IF($E356="","",IFERROR(INDEX(#REF!,MATCH($E356,#REF!,0)),IFERROR(INDEX(#REF!,MATCH(VALUE($E356),#REF!,0)),"")))</f>
        <v/>
      </c>
      <c r="L356" s="6">
        <f>IF($E356="","",IFERROR(INDEX(#REF!,MATCH($E356,#REF!,0)),IFERROR(INDEX(#REF!,MATCH(VALUE($E356),#REF!,0)),"")))</f>
        <v/>
      </c>
      <c r="M356" s="6">
        <f>IF(OR($J356="",$L356=""),"",IF($K356="",0,$K356)+$J356*$L356)</f>
        <v/>
      </c>
      <c r="N356" s="6" t="n">
        <v>46206</v>
      </c>
      <c r="O356" s="6" t="n">
        <v>10</v>
      </c>
      <c r="P356" s="6" t="n"/>
      <c r="Q356" s="6" t="n"/>
      <c r="R356" s="6" t="n"/>
      <c r="S356" s="6" t="n"/>
      <c r="T356" s="6">
        <f>IF(OR($J356="",$O356=""),"",$O356/$J356)</f>
        <v/>
      </c>
      <c r="U356" s="6" t="inlineStr">
        <is>
          <t>Concluído</t>
        </is>
      </c>
      <c r="V356" s="6" t="n"/>
      <c r="W356" s="6" t="n"/>
      <c r="X356" s="6" t="n"/>
      <c r="Y356" s="6" t="n"/>
      <c r="Z356" s="6" t="n"/>
      <c r="AA356" s="5" t="n"/>
      <c r="AB356" s="6">
        <f>B356&amp;"|"&amp;I356</f>
        <v/>
      </c>
      <c r="AC356">
        <f>IF($B356="","","|"&amp;SUBSTITUTE(TRIM(SUBSTITUTE(SUBSTITUTE(SUBSTITUTE(SUBSTITUTE(SUBSTITUTE(SUBSTITUTE(SUBSTITUTE(SUBSTITUTE(SUBSTITUTE(SUBSTITUTE(SUBSTITUTE(SUBSTITUTE(SUBSTITUTE(SUBSTITUTE(TRIM($B356&amp;""),CHAR(10),"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","|")&amp;"|")</f>
        <v/>
      </c>
      <c r="AD356">
        <f>TRIM($I356&amp;"")</f>
        <v/>
      </c>
    </row>
    <row r="357" ht="24" customHeight="1">
      <c r="A357" s="14" t="n">
        <v>46203</v>
      </c>
      <c r="B357" s="6" t="inlineStr">
        <is>
          <t>10199,10201</t>
        </is>
      </c>
      <c r="C357" s="6" t="n"/>
      <c r="D357" s="6" t="inlineStr">
        <is>
          <t>10 FURADEIRAS</t>
        </is>
      </c>
      <c r="E357" s="6" t="inlineStr">
        <is>
          <t>30124003</t>
        </is>
      </c>
      <c r="F357" s="6" t="inlineStr">
        <is>
          <t>(4) APOIO TAMPO 680X452X12 MDP - BASE DUBLIN</t>
        </is>
      </c>
      <c r="G357" s="6" t="inlineStr">
        <is>
          <t>10 FURADEIRAS</t>
        </is>
      </c>
      <c r="H357" s="6" t="inlineStr">
        <is>
          <t>10 FURADEIRAS</t>
        </is>
      </c>
      <c r="I357" s="4" t="inlineStr">
        <is>
          <t>10 FURADEIRAS</t>
        </is>
      </c>
      <c r="J357" s="4" t="n">
        <v>20</v>
      </c>
      <c r="K357" s="6">
        <f>IF($E357="","",IFERROR(INDEX(#REF!,MATCH($E357,#REF!,0)),IFERROR(INDEX(#REF!,MATCH(VALUE($E357),#REF!,0)),"")))</f>
        <v/>
      </c>
      <c r="L357" s="6">
        <f>IF($E357="","",IFERROR(INDEX(#REF!,MATCH($E357,#REF!,0)),IFERROR(INDEX(#REF!,MATCH(VALUE($E357),#REF!,0)),"")))</f>
        <v/>
      </c>
      <c r="M357" s="6">
        <f>IF(OR($J357="",$L357=""),"",IF($K357="",0,$K357)+$J357*$L357)</f>
        <v/>
      </c>
      <c r="N357" s="6" t="n">
        <v>46206</v>
      </c>
      <c r="O357" s="6" t="n">
        <v>20</v>
      </c>
      <c r="P357" s="6" t="n"/>
      <c r="Q357" s="6" t="n"/>
      <c r="R357" s="6" t="n"/>
      <c r="S357" s="6" t="n"/>
      <c r="T357" s="6">
        <f>IF(OR($J357="",$O357=""),"",$O357/$J357)</f>
        <v/>
      </c>
      <c r="U357" s="6" t="inlineStr">
        <is>
          <t>Concluído</t>
        </is>
      </c>
      <c r="V357" s="6" t="n"/>
      <c r="W357" s="6" t="n"/>
      <c r="X357" s="6" t="n"/>
      <c r="Y357" s="6" t="n"/>
      <c r="Z357" s="6" t="n"/>
      <c r="AA357" s="5" t="n"/>
      <c r="AB357" s="6">
        <f>B357&amp;"|"&amp;I357</f>
        <v/>
      </c>
      <c r="AC357">
        <f>IF($B357="","","|"&amp;SUBSTITUTE(TRIM(SUBSTITUTE(SUBSTITUTE(SUBSTITUTE(SUBSTITUTE(SUBSTITUTE(SUBSTITUTE(SUBSTITUTE(SUBSTITUTE(SUBSTITUTE(SUBSTITUTE(SUBSTITUTE(SUBSTITUTE(SUBSTITUTE(SUBSTITUTE(TRIM($B357&amp;""),CHAR(10),"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","|")&amp;"|")</f>
        <v/>
      </c>
      <c r="AD357">
        <f>TRIM($I357&amp;"")</f>
        <v/>
      </c>
    </row>
    <row r="358" ht="24" customHeight="1">
      <c r="A358" s="14" t="n">
        <v>46203</v>
      </c>
      <c r="B358" s="6" t="inlineStr">
        <is>
          <t>10199,10201</t>
        </is>
      </c>
      <c r="C358" s="6" t="n"/>
      <c r="D358" s="6" t="inlineStr">
        <is>
          <t>10 FURADEIRAS</t>
        </is>
      </c>
      <c r="E358" s="6" t="inlineStr">
        <is>
          <t>20034301</t>
        </is>
      </c>
      <c r="F358" s="6" t="inlineStr">
        <is>
          <t>LATERAL EXTERNA 751X446X12 MDF - SANTIAGO 1,03</t>
        </is>
      </c>
      <c r="G358" s="6" t="inlineStr">
        <is>
          <t>10 FURADEIRAS</t>
        </is>
      </c>
      <c r="H358" s="6" t="inlineStr">
        <is>
          <t>10 FURADEIRAS</t>
        </is>
      </c>
      <c r="I358" s="4" t="inlineStr">
        <is>
          <t>10 FURADEIRAS</t>
        </is>
      </c>
      <c r="J358" s="4" t="n">
        <v>16</v>
      </c>
      <c r="K358" s="6">
        <f>IF($E358="","",IFERROR(INDEX(#REF!,MATCH($E358,#REF!,0)),IFERROR(INDEX(#REF!,MATCH(VALUE($E358),#REF!,0)),"")))</f>
        <v/>
      </c>
      <c r="L358" s="6">
        <f>IF($E358="","",IFERROR(INDEX(#REF!,MATCH($E358,#REF!,0)),IFERROR(INDEX(#REF!,MATCH(VALUE($E358),#REF!,0)),"")))</f>
        <v/>
      </c>
      <c r="M358" s="6">
        <f>IF(OR($J358="",$L358=""),"",IF($K358="",0,$K358)+$J358*$L358)</f>
        <v/>
      </c>
      <c r="N358" s="6" t="n">
        <v>46206</v>
      </c>
      <c r="O358" s="6" t="n">
        <v>16</v>
      </c>
      <c r="P358" s="6" t="n"/>
      <c r="Q358" s="6" t="n"/>
      <c r="R358" s="6" t="n"/>
      <c r="S358" s="6" t="n"/>
      <c r="T358" s="6">
        <f>IF(OR($J358="",$O358=""),"",$O358/$J358)</f>
        <v/>
      </c>
      <c r="U358" s="6" t="inlineStr">
        <is>
          <t>Concluído</t>
        </is>
      </c>
      <c r="V358" s="6" t="n"/>
      <c r="W358" s="6" t="n"/>
      <c r="X358" s="6" t="n"/>
      <c r="Y358" s="6" t="n"/>
      <c r="Z358" s="6" t="n"/>
      <c r="AA358" s="5" t="n"/>
      <c r="AB358" s="6">
        <f>B358&amp;"|"&amp;I358</f>
        <v/>
      </c>
      <c r="AC358">
        <f>IF($B358="","","|"&amp;SUBSTITUTE(TRIM(SUBSTITUTE(SUBSTITUTE(SUBSTITUTE(SUBSTITUTE(SUBSTITUTE(SUBSTITUTE(SUBSTITUTE(SUBSTITUTE(SUBSTITUTE(SUBSTITUTE(SUBSTITUTE(SUBSTITUTE(SUBSTITUTE(SUBSTITUTE(TRIM($B358&amp;""),CHAR(10),"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","|")&amp;"|")</f>
        <v/>
      </c>
      <c r="AD358">
        <f>TRIM($I358&amp;"")</f>
        <v/>
      </c>
    </row>
    <row r="359" ht="24" customHeight="1">
      <c r="A359" s="14" t="n">
        <v>46203</v>
      </c>
      <c r="B359" s="6" t="inlineStr">
        <is>
          <t>10199,10201</t>
        </is>
      </c>
      <c r="C359" s="6" t="n"/>
      <c r="D359" s="6" t="inlineStr">
        <is>
          <t>10 FURADEIRAS</t>
        </is>
      </c>
      <c r="E359" s="6" t="inlineStr">
        <is>
          <t>20034302</t>
        </is>
      </c>
      <c r="F359" s="6" t="inlineStr">
        <is>
          <t>FUNDO 751X446X12 MDF - SANTIAGO 1,03</t>
        </is>
      </c>
      <c r="G359" s="6" t="inlineStr">
        <is>
          <t>10 FURADEIRAS</t>
        </is>
      </c>
      <c r="H359" s="6" t="inlineStr">
        <is>
          <t>10 FURADEIRAS</t>
        </is>
      </c>
      <c r="I359" s="4" t="inlineStr">
        <is>
          <t>10 FURADEIRAS</t>
        </is>
      </c>
      <c r="J359" s="4" t="n">
        <v>16</v>
      </c>
      <c r="K359" s="6">
        <f>IF($E359="","",IFERROR(INDEX(#REF!,MATCH($E359,#REF!,0)),IFERROR(INDEX(#REF!,MATCH(VALUE($E359),#REF!,0)),"")))</f>
        <v/>
      </c>
      <c r="L359" s="6">
        <f>IF($E359="","",IFERROR(INDEX(#REF!,MATCH($E359,#REF!,0)),IFERROR(INDEX(#REF!,MATCH(VALUE($E359),#REF!,0)),"")))</f>
        <v/>
      </c>
      <c r="M359" s="6">
        <f>IF(OR($J359="",$L359=""),"",IF($K359="",0,$K359)+$J359*$L359)</f>
        <v/>
      </c>
      <c r="N359" s="6" t="n">
        <v>46206</v>
      </c>
      <c r="O359" s="6" t="n">
        <v>16</v>
      </c>
      <c r="P359" s="6" t="n"/>
      <c r="Q359" s="6" t="n"/>
      <c r="R359" s="6" t="n"/>
      <c r="S359" s="6" t="n"/>
      <c r="T359" s="6">
        <f>IF(OR($J359="",$O359=""),"",$O359/$J359)</f>
        <v/>
      </c>
      <c r="U359" s="6" t="inlineStr">
        <is>
          <t>Concluído</t>
        </is>
      </c>
      <c r="V359" s="6" t="n"/>
      <c r="W359" s="6" t="n"/>
      <c r="X359" s="6" t="n"/>
      <c r="Y359" s="6" t="n"/>
      <c r="Z359" s="6" t="n"/>
      <c r="AA359" s="5" t="n"/>
      <c r="AB359" s="6">
        <f>B359&amp;"|"&amp;I359</f>
        <v/>
      </c>
      <c r="AC359">
        <f>IF($B359="","","|"&amp;SUBSTITUTE(TRIM(SUBSTITUTE(SUBSTITUTE(SUBSTITUTE(SUBSTITUTE(SUBSTITUTE(SUBSTITUTE(SUBSTITUTE(SUBSTITUTE(SUBSTITUTE(SUBSTITUTE(SUBSTITUTE(SUBSTITUTE(SUBSTITUTE(SUBSTITUTE(TRIM($B359&amp;""),CHAR(10),"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","|")&amp;"|")</f>
        <v/>
      </c>
      <c r="AD359">
        <f>TRIM($I359&amp;"")</f>
        <v/>
      </c>
    </row>
    <row r="360" ht="24" customHeight="1">
      <c r="A360" s="14" t="n">
        <v>46203</v>
      </c>
      <c r="B360" s="6" t="inlineStr">
        <is>
          <t>10199,10201</t>
        </is>
      </c>
      <c r="C360" s="6" t="n"/>
      <c r="D360" s="6" t="inlineStr">
        <is>
          <t>10 FURADEIRAS</t>
        </is>
      </c>
      <c r="E360" s="6" t="inlineStr">
        <is>
          <t>20034303</t>
        </is>
      </c>
      <c r="F360" s="6" t="inlineStr">
        <is>
          <t>BASE 472X472X12 MDF - SANTIAGO 1,03</t>
        </is>
      </c>
      <c r="G360" s="6" t="inlineStr">
        <is>
          <t>10 FURADEIRAS</t>
        </is>
      </c>
      <c r="H360" s="6" t="inlineStr">
        <is>
          <t>10 FURADEIRAS</t>
        </is>
      </c>
      <c r="I360" s="4" t="inlineStr">
        <is>
          <t>10 FURADEIRAS</t>
        </is>
      </c>
      <c r="J360" s="4" t="n">
        <v>8</v>
      </c>
      <c r="K360" s="6">
        <f>IF($E360="","",IFERROR(INDEX(#REF!,MATCH($E360,#REF!,0)),IFERROR(INDEX(#REF!,MATCH(VALUE($E360),#REF!,0)),"")))</f>
        <v/>
      </c>
      <c r="L360" s="6">
        <f>IF($E360="","",IFERROR(INDEX(#REF!,MATCH($E360,#REF!,0)),IFERROR(INDEX(#REF!,MATCH(VALUE($E360),#REF!,0)),"")))</f>
        <v/>
      </c>
      <c r="M360" s="6">
        <f>IF(OR($J360="",$L360=""),"",IF($K360="",0,$K360)+$J360*$L360)</f>
        <v/>
      </c>
      <c r="N360" s="6" t="n">
        <v>46206</v>
      </c>
      <c r="O360" s="6" t="n">
        <v>8</v>
      </c>
      <c r="P360" s="6" t="n"/>
      <c r="Q360" s="6" t="n"/>
      <c r="R360" s="6" t="n"/>
      <c r="S360" s="6" t="n"/>
      <c r="T360" s="6">
        <f>IF(OR($J360="",$O360=""),"",$O360/$J360)</f>
        <v/>
      </c>
      <c r="U360" s="6" t="inlineStr">
        <is>
          <t>Concluído</t>
        </is>
      </c>
      <c r="V360" s="6" t="n"/>
      <c r="W360" s="6" t="n"/>
      <c r="X360" s="6" t="n"/>
      <c r="Y360" s="6" t="n"/>
      <c r="Z360" s="6" t="n"/>
      <c r="AA360" s="5" t="n"/>
      <c r="AB360" s="6">
        <f>B360&amp;"|"&amp;I360</f>
        <v/>
      </c>
      <c r="AC360">
        <f>IF($B360="","","|"&amp;SUBSTITUTE(TRIM(SUBSTITUTE(SUBSTITUTE(SUBSTITUTE(SUBSTITUTE(SUBSTITUTE(SUBSTITUTE(SUBSTITUTE(SUBSTITUTE(SUBSTITUTE(SUBSTITUTE(SUBSTITUTE(SUBSTITUTE(SUBSTITUTE(SUBSTITUTE(TRIM($B360&amp;""),CHAR(10),"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","|")&amp;"|")</f>
        <v/>
      </c>
      <c r="AD360">
        <f>TRIM($I360&amp;"")</f>
        <v/>
      </c>
    </row>
    <row r="361" ht="24" customHeight="1">
      <c r="A361" s="14" t="n">
        <v>46203</v>
      </c>
      <c r="B361" s="6" t="inlineStr">
        <is>
          <t>10199,10201</t>
        </is>
      </c>
      <c r="C361" s="6" t="n"/>
      <c r="D361" s="6" t="inlineStr">
        <is>
          <t>10 FURADEIRAS</t>
        </is>
      </c>
      <c r="E361" s="6" t="inlineStr">
        <is>
          <t>20020002</t>
        </is>
      </c>
      <c r="F361" s="6" t="inlineStr">
        <is>
          <t>(2) FECHAMENTO I 1090X295X12 MDF - BASE DUBAI</t>
        </is>
      </c>
      <c r="G361" s="6" t="inlineStr">
        <is>
          <t>10 FURADEIRAS</t>
        </is>
      </c>
      <c r="H361" s="6" t="inlineStr">
        <is>
          <t>10 FURADEIRAS</t>
        </is>
      </c>
      <c r="I361" s="4" t="inlineStr">
        <is>
          <t>10 FURADEIRAS</t>
        </is>
      </c>
      <c r="J361" s="4" t="n">
        <v>22</v>
      </c>
      <c r="K361" s="6">
        <f>IF($E361="","",IFERROR(INDEX(#REF!,MATCH($E361,#REF!,0)),IFERROR(INDEX(#REF!,MATCH(VALUE($E361),#REF!,0)),"")))</f>
        <v/>
      </c>
      <c r="L361" s="6">
        <f>IF($E361="","",IFERROR(INDEX(#REF!,MATCH($E361,#REF!,0)),IFERROR(INDEX(#REF!,MATCH(VALUE($E361),#REF!,0)),"")))</f>
        <v/>
      </c>
      <c r="M361" s="6">
        <f>IF(OR($J361="",$L361=""),"",IF($K361="",0,$K361)+$J361*$L361)</f>
        <v/>
      </c>
      <c r="N361" s="6" t="n">
        <v>46206</v>
      </c>
      <c r="O361" s="6" t="n">
        <v>22</v>
      </c>
      <c r="P361" s="6" t="n"/>
      <c r="Q361" s="6" t="n"/>
      <c r="R361" s="6" t="n"/>
      <c r="S361" s="6" t="n"/>
      <c r="T361" s="6">
        <f>IF(OR($J361="",$O361=""),"",$O361/$J361)</f>
        <v/>
      </c>
      <c r="U361" s="6" t="inlineStr">
        <is>
          <t>Concluído</t>
        </is>
      </c>
      <c r="V361" s="6" t="n"/>
      <c r="W361" s="6" t="n"/>
      <c r="X361" s="6" t="n"/>
      <c r="Y361" s="6" t="n"/>
      <c r="Z361" s="6" t="n"/>
      <c r="AA361" s="5" t="n"/>
      <c r="AB361" s="6">
        <f>B361&amp;"|"&amp;I361</f>
        <v/>
      </c>
      <c r="AC361">
        <f>IF($B361="","","|"&amp;SUBSTITUTE(TRIM(SUBSTITUTE(SUBSTITUTE(SUBSTITUTE(SUBSTITUTE(SUBSTITUTE(SUBSTITUTE(SUBSTITUTE(SUBSTITUTE(SUBSTITUTE(SUBSTITUTE(SUBSTITUTE(SUBSTITUTE(SUBSTITUTE(SUBSTITUTE(TRIM($B361&amp;""),CHAR(10),"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","|")&amp;"|")</f>
        <v/>
      </c>
      <c r="AD361">
        <f>TRIM($I361&amp;"")</f>
        <v/>
      </c>
    </row>
    <row r="362" ht="24" customHeight="1">
      <c r="A362" s="14" t="n">
        <v>46203</v>
      </c>
      <c r="B362" s="6" t="inlineStr">
        <is>
          <t>10199,10201</t>
        </is>
      </c>
      <c r="C362" s="6" t="n"/>
      <c r="D362" s="6" t="inlineStr">
        <is>
          <t>10 FURADEIRAS</t>
        </is>
      </c>
      <c r="E362" s="6" t="inlineStr">
        <is>
          <t>20020003</t>
        </is>
      </c>
      <c r="F362" s="6" t="inlineStr">
        <is>
          <t>(3) FECHAMENTO II 600X295X12 MDF - BASE DUBAI</t>
        </is>
      </c>
      <c r="G362" s="6" t="inlineStr">
        <is>
          <t>10 FURADEIRAS</t>
        </is>
      </c>
      <c r="H362" s="6" t="inlineStr">
        <is>
          <t>10 FURADEIRAS</t>
        </is>
      </c>
      <c r="I362" s="4" t="inlineStr">
        <is>
          <t>10 FURADEIRAS</t>
        </is>
      </c>
      <c r="J362" s="4" t="n">
        <v>22</v>
      </c>
      <c r="K362" s="6">
        <f>IF($E362="","",IFERROR(INDEX(#REF!,MATCH($E362,#REF!,0)),IFERROR(INDEX(#REF!,MATCH(VALUE($E362),#REF!,0)),"")))</f>
        <v/>
      </c>
      <c r="L362" s="6">
        <f>IF($E362="","",IFERROR(INDEX(#REF!,MATCH($E362,#REF!,0)),IFERROR(INDEX(#REF!,MATCH(VALUE($E362),#REF!,0)),"")))</f>
        <v/>
      </c>
      <c r="M362" s="6">
        <f>IF(OR($J362="",$L362=""),"",IF($K362="",0,$K362)+$J362*$L362)</f>
        <v/>
      </c>
      <c r="N362" s="6" t="n">
        <v>46206</v>
      </c>
      <c r="O362" s="6" t="n">
        <v>22</v>
      </c>
      <c r="P362" s="6" t="n"/>
      <c r="Q362" s="6" t="n"/>
      <c r="R362" s="6" t="n"/>
      <c r="S362" s="6" t="n"/>
      <c r="T362" s="6">
        <f>IF(OR($J362="",$O362=""),"",$O362/$J362)</f>
        <v/>
      </c>
      <c r="U362" s="6" t="inlineStr">
        <is>
          <t>Concluído</t>
        </is>
      </c>
      <c r="V362" s="6" t="n"/>
      <c r="W362" s="6" t="n"/>
      <c r="X362" s="6" t="n"/>
      <c r="Y362" s="6" t="n"/>
      <c r="Z362" s="6" t="n"/>
      <c r="AA362" s="5" t="n"/>
      <c r="AB362" s="6">
        <f>B362&amp;"|"&amp;I362</f>
        <v/>
      </c>
      <c r="AC362">
        <f>IF($B362="","","|"&amp;SUBSTITUTE(TRIM(SUBSTITUTE(SUBSTITUTE(SUBSTITUTE(SUBSTITUTE(SUBSTITUTE(SUBSTITUTE(SUBSTITUTE(SUBSTITUTE(SUBSTITUTE(SUBSTITUTE(SUBSTITUTE(SUBSTITUTE(SUBSTITUTE(SUBSTITUTE(TRIM($B362&amp;""),CHAR(10),"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","|")&amp;"|")</f>
        <v/>
      </c>
      <c r="AD362">
        <f>TRIM($I362&amp;"")</f>
        <v/>
      </c>
    </row>
    <row r="363" ht="24" customHeight="1">
      <c r="A363" s="14" t="n">
        <v>46203</v>
      </c>
      <c r="B363" s="6" t="inlineStr">
        <is>
          <t>10199,10201</t>
        </is>
      </c>
      <c r="C363" s="6" t="n"/>
      <c r="D363" s="6" t="inlineStr">
        <is>
          <t>10 FURADEIRAS</t>
        </is>
      </c>
      <c r="E363" s="6" t="inlineStr">
        <is>
          <t>20020004</t>
        </is>
      </c>
      <c r="F363" s="6" t="inlineStr">
        <is>
          <t>(4) FECHAMENTO III 545X327X12 MDF - BASE DUBAI</t>
        </is>
      </c>
      <c r="G363" s="6" t="inlineStr">
        <is>
          <t>10 FURADEIRAS</t>
        </is>
      </c>
      <c r="H363" s="6" t="inlineStr">
        <is>
          <t>10 FURADEIRAS</t>
        </is>
      </c>
      <c r="I363" s="4" t="inlineStr">
        <is>
          <t>10 FURADEIRAS</t>
        </is>
      </c>
      <c r="J363" s="4" t="n">
        <v>44</v>
      </c>
      <c r="K363" s="6">
        <f>IF($E363="","",IFERROR(INDEX(#REF!,MATCH($E363,#REF!,0)),IFERROR(INDEX(#REF!,MATCH(VALUE($E363),#REF!,0)),"")))</f>
        <v/>
      </c>
      <c r="L363" s="6">
        <f>IF($E363="","",IFERROR(INDEX(#REF!,MATCH($E363,#REF!,0)),IFERROR(INDEX(#REF!,MATCH(VALUE($E363),#REF!,0)),"")))</f>
        <v/>
      </c>
      <c r="M363" s="6">
        <f>IF(OR($J363="",$L363=""),"",IF($K363="",0,$K363)+$J363*$L363)</f>
        <v/>
      </c>
      <c r="N363" s="6" t="n">
        <v>46206</v>
      </c>
      <c r="O363" s="6" t="n">
        <v>44</v>
      </c>
      <c r="P363" s="6" t="n"/>
      <c r="Q363" s="6" t="n"/>
      <c r="R363" s="6" t="n"/>
      <c r="S363" s="6" t="n"/>
      <c r="T363" s="6">
        <f>IF(OR($J363="",$O363=""),"",$O363/$J363)</f>
        <v/>
      </c>
      <c r="U363" s="6" t="inlineStr">
        <is>
          <t>Concluído</t>
        </is>
      </c>
      <c r="V363" s="6" t="n"/>
      <c r="W363" s="6" t="n"/>
      <c r="X363" s="6" t="n"/>
      <c r="Y363" s="6" t="n"/>
      <c r="Z363" s="6" t="n"/>
      <c r="AA363" s="5" t="n"/>
      <c r="AB363" s="6">
        <f>B363&amp;"|"&amp;I363</f>
        <v/>
      </c>
      <c r="AC363">
        <f>IF($B363="","","|"&amp;SUBSTITUTE(TRIM(SUBSTITUTE(SUBSTITUTE(SUBSTITUTE(SUBSTITUTE(SUBSTITUTE(SUBSTITUTE(SUBSTITUTE(SUBSTITUTE(SUBSTITUTE(SUBSTITUTE(SUBSTITUTE(SUBSTITUTE(SUBSTITUTE(SUBSTITUTE(TRIM($B363&amp;""),CHAR(10),"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","|")&amp;"|")</f>
        <v/>
      </c>
      <c r="AD363">
        <f>TRIM($I363&amp;"")</f>
        <v/>
      </c>
    </row>
    <row r="364" ht="24" customHeight="1">
      <c r="A364" s="14" t="n">
        <v>46203</v>
      </c>
      <c r="B364" s="6" t="inlineStr">
        <is>
          <t>10199,10201</t>
        </is>
      </c>
      <c r="C364" s="6" t="n"/>
      <c r="D364" s="6" t="inlineStr">
        <is>
          <t>10 FURADEIRAS</t>
        </is>
      </c>
      <c r="E364" s="6" t="inlineStr">
        <is>
          <t>20020005</t>
        </is>
      </c>
      <c r="F364" s="6" t="inlineStr">
        <is>
          <t>(5) FECHAMENTO IV 453X327X12 MDF - BASE DUBAI</t>
        </is>
      </c>
      <c r="G364" s="6" t="inlineStr">
        <is>
          <t>10 FURADEIRAS</t>
        </is>
      </c>
      <c r="H364" s="6" t="inlineStr">
        <is>
          <t>10 FURADEIRAS</t>
        </is>
      </c>
      <c r="I364" s="4" t="inlineStr">
        <is>
          <t>10 FURADEIRAS</t>
        </is>
      </c>
      <c r="J364" s="4" t="n">
        <v>22</v>
      </c>
      <c r="K364" s="6">
        <f>IF($E364="","",IFERROR(INDEX(#REF!,MATCH($E364,#REF!,0)),IFERROR(INDEX(#REF!,MATCH(VALUE($E364),#REF!,0)),"")))</f>
        <v/>
      </c>
      <c r="L364" s="6">
        <f>IF($E364="","",IFERROR(INDEX(#REF!,MATCH($E364,#REF!,0)),IFERROR(INDEX(#REF!,MATCH(VALUE($E364),#REF!,0)),"")))</f>
        <v/>
      </c>
      <c r="M364" s="6">
        <f>IF(OR($J364="",$L364=""),"",IF($K364="",0,$K364)+$J364*$L364)</f>
        <v/>
      </c>
      <c r="N364" s="6" t="n">
        <v>46206</v>
      </c>
      <c r="O364" s="6" t="n">
        <v>22</v>
      </c>
      <c r="P364" s="6" t="n"/>
      <c r="Q364" s="6" t="n"/>
      <c r="R364" s="6" t="n"/>
      <c r="S364" s="6" t="n"/>
      <c r="T364" s="6">
        <f>IF(OR($J364="",$O364=""),"",$O364/$J364)</f>
        <v/>
      </c>
      <c r="U364" s="6" t="inlineStr">
        <is>
          <t>Concluído</t>
        </is>
      </c>
      <c r="V364" s="6" t="n"/>
      <c r="W364" s="6" t="n"/>
      <c r="X364" s="6" t="n"/>
      <c r="Y364" s="6" t="n"/>
      <c r="Z364" s="6" t="n"/>
      <c r="AA364" s="5" t="n"/>
      <c r="AB364" s="6">
        <f>B364&amp;"|"&amp;I364</f>
        <v/>
      </c>
      <c r="AC364">
        <f>IF($B364="","","|"&amp;SUBSTITUTE(TRIM(SUBSTITUTE(SUBSTITUTE(SUBSTITUTE(SUBSTITUTE(SUBSTITUTE(SUBSTITUTE(SUBSTITUTE(SUBSTITUTE(SUBSTITUTE(SUBSTITUTE(SUBSTITUTE(SUBSTITUTE(SUBSTITUTE(SUBSTITUTE(TRIM($B364&amp;""),CHAR(10),"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","|")&amp;"|")</f>
        <v/>
      </c>
      <c r="AD364">
        <f>TRIM($I364&amp;"")</f>
        <v/>
      </c>
    </row>
    <row r="365" ht="24" customHeight="1">
      <c r="A365" s="14" t="n">
        <v>46203</v>
      </c>
      <c r="B365" s="6" t="inlineStr">
        <is>
          <t>10199,10201</t>
        </is>
      </c>
      <c r="C365" s="6" t="n"/>
      <c r="D365" s="6" t="inlineStr">
        <is>
          <t>10 FURADEIRAS</t>
        </is>
      </c>
      <c r="E365" s="6" t="inlineStr">
        <is>
          <t>20020001</t>
        </is>
      </c>
      <c r="F365" s="6" t="inlineStr">
        <is>
          <t>(1) LATERAL 1180X92X15 MDF - BASE DUBAI</t>
        </is>
      </c>
      <c r="G365" s="6" t="inlineStr">
        <is>
          <t>10 FURADEIRAS</t>
        </is>
      </c>
      <c r="H365" s="6" t="inlineStr">
        <is>
          <t>10 FURADEIRAS</t>
        </is>
      </c>
      <c r="I365" s="4" t="inlineStr">
        <is>
          <t>10 FURADEIRAS</t>
        </is>
      </c>
      <c r="J365" s="4" t="n">
        <v>88</v>
      </c>
      <c r="K365" s="6">
        <f>IF($E365="","",IFERROR(INDEX(#REF!,MATCH($E365,#REF!,0)),IFERROR(INDEX(#REF!,MATCH(VALUE($E365),#REF!,0)),"")))</f>
        <v/>
      </c>
      <c r="L365" s="6">
        <f>IF($E365="","",IFERROR(INDEX(#REF!,MATCH($E365,#REF!,0)),IFERROR(INDEX(#REF!,MATCH(VALUE($E365),#REF!,0)),"")))</f>
        <v/>
      </c>
      <c r="M365" s="6">
        <f>IF(OR($J365="",$L365=""),"",IF($K365="",0,$K365)+$J365*$L365)</f>
        <v/>
      </c>
      <c r="N365" s="6" t="n">
        <v>46206</v>
      </c>
      <c r="O365" s="6" t="n">
        <v>88</v>
      </c>
      <c r="P365" s="6" t="n"/>
      <c r="Q365" s="6" t="n"/>
      <c r="R365" s="6" t="n"/>
      <c r="S365" s="6" t="n"/>
      <c r="T365" s="6">
        <f>IF(OR($J365="",$O365=""),"",$O365/$J365)</f>
        <v/>
      </c>
      <c r="U365" s="6" t="inlineStr">
        <is>
          <t>Concluído</t>
        </is>
      </c>
      <c r="V365" s="6" t="n"/>
      <c r="W365" s="6" t="n"/>
      <c r="X365" s="6" t="n"/>
      <c r="Y365" s="6" t="n"/>
      <c r="Z365" s="6" t="n"/>
      <c r="AA365" s="5" t="n"/>
      <c r="AB365" s="6">
        <f>B365&amp;"|"&amp;I365</f>
        <v/>
      </c>
      <c r="AC365">
        <f>IF($B365="","","|"&amp;SUBSTITUTE(TRIM(SUBSTITUTE(SUBSTITUTE(SUBSTITUTE(SUBSTITUTE(SUBSTITUTE(SUBSTITUTE(SUBSTITUTE(SUBSTITUTE(SUBSTITUTE(SUBSTITUTE(SUBSTITUTE(SUBSTITUTE(SUBSTITUTE(SUBSTITUTE(TRIM($B365&amp;""),CHAR(10),"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","|")&amp;"|")</f>
        <v/>
      </c>
      <c r="AD365">
        <f>TRIM($I365&amp;"")</f>
        <v/>
      </c>
    </row>
    <row r="366" ht="24" customHeight="1">
      <c r="A366" s="14" t="n">
        <v>46203</v>
      </c>
      <c r="B366" s="6" t="inlineStr">
        <is>
          <t>10199,10201</t>
        </is>
      </c>
      <c r="C366" s="6" t="n"/>
      <c r="D366" s="6" t="inlineStr">
        <is>
          <t>10 FURADEIRAS</t>
        </is>
      </c>
      <c r="E366" s="6" t="inlineStr">
        <is>
          <t>200306104</t>
        </is>
      </c>
      <c r="F366" s="6" t="inlineStr">
        <is>
          <t>TRAVESSA MAIOR 1000X120X18 MDF - MESA GENOVA</t>
        </is>
      </c>
      <c r="G366" s="6" t="inlineStr">
        <is>
          <t>10 FURADEIRAS</t>
        </is>
      </c>
      <c r="H366" s="6" t="inlineStr">
        <is>
          <t>10 FURADEIRAS</t>
        </is>
      </c>
      <c r="I366" s="4" t="inlineStr">
        <is>
          <t>10 FURADEIRAS</t>
        </is>
      </c>
      <c r="J366" s="4" t="n">
        <v>20</v>
      </c>
      <c r="K366" s="6">
        <f>IF($E366="","",IFERROR(INDEX(#REF!,MATCH($E366,#REF!,0)),IFERROR(INDEX(#REF!,MATCH(VALUE($E366),#REF!,0)),"")))</f>
        <v/>
      </c>
      <c r="L366" s="6">
        <f>IF($E366="","",IFERROR(INDEX(#REF!,MATCH($E366,#REF!,0)),IFERROR(INDEX(#REF!,MATCH(VALUE($E366),#REF!,0)),"")))</f>
        <v/>
      </c>
      <c r="M366" s="6">
        <f>IF(OR($J366="",$L366=""),"",IF($K366="",0,$K366)+$J366*$L366)</f>
        <v/>
      </c>
      <c r="N366" s="6" t="n">
        <v>46206</v>
      </c>
      <c r="O366" s="6" t="n">
        <v>20</v>
      </c>
      <c r="P366" s="6" t="n"/>
      <c r="Q366" s="6" t="n"/>
      <c r="R366" s="6" t="n"/>
      <c r="S366" s="6" t="n"/>
      <c r="T366" s="6">
        <f>IF(OR($J366="",$O366=""),"",$O366/$J366)</f>
        <v/>
      </c>
      <c r="U366" s="6" t="inlineStr">
        <is>
          <t>Concluído</t>
        </is>
      </c>
      <c r="V366" s="6" t="n"/>
      <c r="W366" s="6" t="n"/>
      <c r="X366" s="6" t="n"/>
      <c r="Y366" s="6" t="n"/>
      <c r="Z366" s="6" t="n"/>
      <c r="AA366" s="5" t="n"/>
      <c r="AB366" s="6">
        <f>B366&amp;"|"&amp;I366</f>
        <v/>
      </c>
      <c r="AC366">
        <f>IF($B366="","","|"&amp;SUBSTITUTE(TRIM(SUBSTITUTE(SUBSTITUTE(SUBSTITUTE(SUBSTITUTE(SUBSTITUTE(SUBSTITUTE(SUBSTITUTE(SUBSTITUTE(SUBSTITUTE(SUBSTITUTE(SUBSTITUTE(SUBSTITUTE(SUBSTITUTE(SUBSTITUTE(TRIM($B366&amp;""),CHAR(10),"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","|")&amp;"|")</f>
        <v/>
      </c>
      <c r="AD366">
        <f>TRIM($I366&amp;"")</f>
        <v/>
      </c>
    </row>
    <row r="367" ht="24" customHeight="1">
      <c r="A367" s="14" t="n">
        <v>46203</v>
      </c>
      <c r="B367" s="6" t="inlineStr">
        <is>
          <t>10199,10201</t>
        </is>
      </c>
      <c r="C367" s="6" t="n"/>
      <c r="D367" s="6" t="inlineStr">
        <is>
          <t>10 FURADEIRAS</t>
        </is>
      </c>
      <c r="E367" s="6" t="inlineStr">
        <is>
          <t>20033301</t>
        </is>
      </c>
      <c r="F367" s="6" t="inlineStr">
        <is>
          <t>TRAV.MAIOR 980X65(135)X15 MDF-TAMPO AMST.1,03X1,03</t>
        </is>
      </c>
      <c r="G367" s="6" t="inlineStr">
        <is>
          <t>10 FURADEIRAS</t>
        </is>
      </c>
      <c r="H367" s="6" t="inlineStr">
        <is>
          <t>10 FURADEIRAS</t>
        </is>
      </c>
      <c r="I367" s="4" t="inlineStr">
        <is>
          <t>10 FURADEIRAS</t>
        </is>
      </c>
      <c r="J367" s="4" t="n">
        <v>16</v>
      </c>
      <c r="K367" s="6">
        <f>IF($E367="","",IFERROR(INDEX(#REF!,MATCH($E367,#REF!,0)),IFERROR(INDEX(#REF!,MATCH(VALUE($E367),#REF!,0)),"")))</f>
        <v/>
      </c>
      <c r="L367" s="6">
        <f>IF($E367="","",IFERROR(INDEX(#REF!,MATCH($E367,#REF!,0)),IFERROR(INDEX(#REF!,MATCH(VALUE($E367),#REF!,0)),"")))</f>
        <v/>
      </c>
      <c r="M367" s="6">
        <f>IF(OR($J367="",$L367=""),"",IF($K367="",0,$K367)+$J367*$L367)</f>
        <v/>
      </c>
      <c r="N367" s="6" t="n">
        <v>46206</v>
      </c>
      <c r="O367" s="6" t="n">
        <v>16</v>
      </c>
      <c r="P367" s="6" t="n"/>
      <c r="Q367" s="6" t="n"/>
      <c r="R367" s="6" t="n"/>
      <c r="S367" s="6" t="n"/>
      <c r="T367" s="6">
        <f>IF(OR($J367="",$O367=""),"",$O367/$J367)</f>
        <v/>
      </c>
      <c r="U367" s="6" t="inlineStr">
        <is>
          <t>Concluído</t>
        </is>
      </c>
      <c r="V367" s="6" t="n"/>
      <c r="W367" s="6" t="n"/>
      <c r="X367" s="6" t="n"/>
      <c r="Y367" s="6" t="n"/>
      <c r="Z367" s="6" t="n"/>
      <c r="AA367" s="5" t="n"/>
      <c r="AB367" s="6">
        <f>B367&amp;"|"&amp;I367</f>
        <v/>
      </c>
      <c r="AC367">
        <f>IF($B367="","","|"&amp;SUBSTITUTE(TRIM(SUBSTITUTE(SUBSTITUTE(SUBSTITUTE(SUBSTITUTE(SUBSTITUTE(SUBSTITUTE(SUBSTITUTE(SUBSTITUTE(SUBSTITUTE(SUBSTITUTE(SUBSTITUTE(SUBSTITUTE(SUBSTITUTE(SUBSTITUTE(TRIM($B367&amp;""),CHAR(10),"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","|")&amp;"|")</f>
        <v/>
      </c>
      <c r="AD367">
        <f>TRIM($I367&amp;"")</f>
        <v/>
      </c>
    </row>
    <row r="368" ht="24" customHeight="1">
      <c r="A368" s="14" t="n">
        <v>46203</v>
      </c>
      <c r="B368" s="6" t="inlineStr">
        <is>
          <t>10199,10201</t>
        </is>
      </c>
      <c r="C368" s="6" t="n"/>
      <c r="D368" s="6" t="inlineStr">
        <is>
          <t>10 FURADEIRAS</t>
        </is>
      </c>
      <c r="E368" s="6" t="inlineStr">
        <is>
          <t>20033302</t>
        </is>
      </c>
      <c r="F368" s="6" t="inlineStr">
        <is>
          <t>TRAV. MENOR 850X65X15 MDF - TAMPO AMST. 1,03X1,03</t>
        </is>
      </c>
      <c r="G368" s="6" t="inlineStr">
        <is>
          <t>10 FURADEIRAS</t>
        </is>
      </c>
      <c r="H368" s="6" t="inlineStr">
        <is>
          <t>10 FURADEIRAS</t>
        </is>
      </c>
      <c r="I368" s="4" t="inlineStr">
        <is>
          <t>10 FURADEIRAS</t>
        </is>
      </c>
      <c r="J368" s="4" t="n">
        <v>16</v>
      </c>
      <c r="K368" s="6">
        <f>IF($E368="","",IFERROR(INDEX(#REF!,MATCH($E368,#REF!,0)),IFERROR(INDEX(#REF!,MATCH(VALUE($E368),#REF!,0)),"")))</f>
        <v/>
      </c>
      <c r="L368" s="6">
        <f>IF($E368="","",IFERROR(INDEX(#REF!,MATCH($E368,#REF!,0)),IFERROR(INDEX(#REF!,MATCH(VALUE($E368),#REF!,0)),"")))</f>
        <v/>
      </c>
      <c r="M368" s="6">
        <f>IF(OR($J368="",$L368=""),"",IF($K368="",0,$K368)+$J368*$L368)</f>
        <v/>
      </c>
      <c r="N368" s="6" t="n">
        <v>46206</v>
      </c>
      <c r="O368" s="6" t="n">
        <v>16</v>
      </c>
      <c r="P368" s="6" t="n"/>
      <c r="Q368" s="6" t="n"/>
      <c r="R368" s="6" t="n"/>
      <c r="S368" s="6" t="n"/>
      <c r="T368" s="6">
        <f>IF(OR($J368="",$O368=""),"",$O368/$J368)</f>
        <v/>
      </c>
      <c r="U368" s="6" t="inlineStr">
        <is>
          <t>Concluído</t>
        </is>
      </c>
      <c r="V368" s="6" t="n"/>
      <c r="W368" s="6" t="n"/>
      <c r="X368" s="6" t="n"/>
      <c r="Y368" s="6" t="n"/>
      <c r="Z368" s="6" t="n"/>
      <c r="AA368" s="5" t="n"/>
      <c r="AB368" s="6">
        <f>B368&amp;"|"&amp;I368</f>
        <v/>
      </c>
      <c r="AC368">
        <f>IF($B368="","","|"&amp;SUBSTITUTE(TRIM(SUBSTITUTE(SUBSTITUTE(SUBSTITUTE(SUBSTITUTE(SUBSTITUTE(SUBSTITUTE(SUBSTITUTE(SUBSTITUTE(SUBSTITUTE(SUBSTITUTE(SUBSTITUTE(SUBSTITUTE(SUBSTITUTE(SUBSTITUTE(TRIM($B368&amp;""),CHAR(10),"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","|")&amp;"|")</f>
        <v/>
      </c>
      <c r="AD368">
        <f>TRIM($I368&amp;"")</f>
        <v/>
      </c>
    </row>
    <row r="369" ht="24" customHeight="1">
      <c r="A369" s="14" t="n">
        <v>46203</v>
      </c>
      <c r="B369" s="6" t="inlineStr">
        <is>
          <t>10199,10201</t>
        </is>
      </c>
      <c r="C369" s="6" t="n"/>
      <c r="D369" s="6" t="inlineStr">
        <is>
          <t>10 FURADEIRAS</t>
        </is>
      </c>
      <c r="E369" s="6" t="inlineStr">
        <is>
          <t>30006104</t>
        </is>
      </c>
      <c r="F369" s="6" t="inlineStr">
        <is>
          <t>MOLDURA ENCOSTO 445X280X15 MDF - CAD SANTIAGO NEW</t>
        </is>
      </c>
      <c r="G369" s="6" t="inlineStr">
        <is>
          <t>10 FURADEIRAS</t>
        </is>
      </c>
      <c r="H369" s="6" t="inlineStr">
        <is>
          <t>10 FURADEIRAS</t>
        </is>
      </c>
      <c r="I369" s="4" t="inlineStr">
        <is>
          <t>10 FURADEIRAS</t>
        </is>
      </c>
      <c r="J369" s="4" t="n">
        <v>48</v>
      </c>
      <c r="K369" s="6">
        <f>IF($E369="","",IFERROR(INDEX(#REF!,MATCH($E369,#REF!,0)),IFERROR(INDEX(#REF!,MATCH(VALUE($E369),#REF!,0)),"")))</f>
        <v/>
      </c>
      <c r="L369" s="6">
        <f>IF($E369="","",IFERROR(INDEX(#REF!,MATCH($E369,#REF!,0)),IFERROR(INDEX(#REF!,MATCH(VALUE($E369),#REF!,0)),"")))</f>
        <v/>
      </c>
      <c r="M369" s="6">
        <f>IF(OR($J369="",$L369=""),"",IF($K369="",0,$K369)+$J369*$L369)</f>
        <v/>
      </c>
      <c r="N369" s="6" t="n">
        <v>46206</v>
      </c>
      <c r="O369" s="6" t="n">
        <v>48</v>
      </c>
      <c r="P369" s="6" t="n"/>
      <c r="Q369" s="6" t="n"/>
      <c r="R369" s="6" t="n"/>
      <c r="S369" s="6" t="n"/>
      <c r="T369" s="6">
        <f>IF(OR($J369="",$O369=""),"",$O369/$J369)</f>
        <v/>
      </c>
      <c r="U369" s="6" t="inlineStr">
        <is>
          <t>Concluído</t>
        </is>
      </c>
      <c r="V369" s="6" t="n"/>
      <c r="W369" s="6" t="n"/>
      <c r="X369" s="6" t="n"/>
      <c r="Y369" s="6" t="n"/>
      <c r="Z369" s="6" t="n"/>
      <c r="AA369" s="5" t="n"/>
      <c r="AB369" s="6">
        <f>B369&amp;"|"&amp;I369</f>
        <v/>
      </c>
      <c r="AC369">
        <f>IF($B369="","","|"&amp;SUBSTITUTE(TRIM(SUBSTITUTE(SUBSTITUTE(SUBSTITUTE(SUBSTITUTE(SUBSTITUTE(SUBSTITUTE(SUBSTITUTE(SUBSTITUTE(SUBSTITUTE(SUBSTITUTE(SUBSTITUTE(SUBSTITUTE(SUBSTITUTE(SUBSTITUTE(TRIM($B369&amp;""),CHAR(10),"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","|")&amp;"|")</f>
        <v/>
      </c>
      <c r="AD369">
        <f>TRIM($I369&amp;"")</f>
        <v/>
      </c>
    </row>
    <row r="370" ht="24" customHeight="1">
      <c r="A370" s="14" t="n">
        <v>46203</v>
      </c>
      <c r="B370" s="6" t="inlineStr">
        <is>
          <t>10199,10201</t>
        </is>
      </c>
      <c r="C370" s="6" t="n"/>
      <c r="D370" s="6" t="inlineStr">
        <is>
          <t>10 FURADEIRAS</t>
        </is>
      </c>
      <c r="E370" s="6" t="inlineStr">
        <is>
          <t>30008101</t>
        </is>
      </c>
      <c r="F370" s="6" t="inlineStr">
        <is>
          <t>ENCOSTO 445X280X15 MDF - CAD CORDOBA</t>
        </is>
      </c>
      <c r="G370" s="6" t="inlineStr">
        <is>
          <t>10 FURADEIRAS</t>
        </is>
      </c>
      <c r="H370" s="6" t="inlineStr">
        <is>
          <t>10 FURADEIRAS</t>
        </is>
      </c>
      <c r="I370" s="4" t="inlineStr">
        <is>
          <t>10 FURADEIRAS</t>
        </is>
      </c>
      <c r="J370" s="4" t="n">
        <v>60</v>
      </c>
      <c r="K370" s="6">
        <f>IF($E370="","",IFERROR(INDEX(#REF!,MATCH($E370,#REF!,0)),IFERROR(INDEX(#REF!,MATCH(VALUE($E370),#REF!,0)),"")))</f>
        <v/>
      </c>
      <c r="L370" s="6">
        <f>IF($E370="","",IFERROR(INDEX(#REF!,MATCH($E370,#REF!,0)),IFERROR(INDEX(#REF!,MATCH(VALUE($E370),#REF!,0)),"")))</f>
        <v/>
      </c>
      <c r="M370" s="6">
        <f>IF(OR($J370="",$L370=""),"",IF($K370="",0,$K370)+$J370*$L370)</f>
        <v/>
      </c>
      <c r="N370" s="6" t="n">
        <v>46206</v>
      </c>
      <c r="O370" s="6" t="n">
        <v>60</v>
      </c>
      <c r="P370" s="6" t="n"/>
      <c r="Q370" s="6" t="n"/>
      <c r="R370" s="6" t="n"/>
      <c r="S370" s="6" t="n"/>
      <c r="T370" s="6">
        <f>IF(OR($J370="",$O370=""),"",$O370/$J370)</f>
        <v/>
      </c>
      <c r="U370" s="6" t="inlineStr">
        <is>
          <t>Concluído</t>
        </is>
      </c>
      <c r="V370" s="6" t="n"/>
      <c r="W370" s="6" t="n"/>
      <c r="X370" s="6" t="n"/>
      <c r="Y370" s="6" t="n"/>
      <c r="Z370" s="6" t="n"/>
      <c r="AA370" s="5" t="n"/>
      <c r="AB370" s="6">
        <f>B370&amp;"|"&amp;I370</f>
        <v/>
      </c>
      <c r="AC370">
        <f>IF($B370="","","|"&amp;SUBSTITUTE(TRIM(SUBSTITUTE(SUBSTITUTE(SUBSTITUTE(SUBSTITUTE(SUBSTITUTE(SUBSTITUTE(SUBSTITUTE(SUBSTITUTE(SUBSTITUTE(SUBSTITUTE(SUBSTITUTE(SUBSTITUTE(SUBSTITUTE(SUBSTITUTE(TRIM($B370&amp;""),CHAR(10),"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","|")&amp;"|")</f>
        <v/>
      </c>
      <c r="AD370">
        <f>TRIM($I370&amp;"")</f>
        <v/>
      </c>
    </row>
    <row r="371" ht="24" customHeight="1">
      <c r="A371" s="14" t="n">
        <v>46203</v>
      </c>
      <c r="B371" s="6" t="inlineStr">
        <is>
          <t>10199,10201</t>
        </is>
      </c>
      <c r="C371" s="6" t="n"/>
      <c r="D371" s="6" t="inlineStr">
        <is>
          <t>10 FURADEIRAS</t>
        </is>
      </c>
      <c r="E371" s="6" t="inlineStr">
        <is>
          <t>30124801</t>
        </is>
      </c>
      <c r="F371" s="6" t="inlineStr">
        <is>
          <t>(2) PE MENOR 750X680X18 MDF - BASE DUBLIN</t>
        </is>
      </c>
      <c r="G371" s="6" t="inlineStr">
        <is>
          <t>10 FURADEIRAS</t>
        </is>
      </c>
      <c r="H371" s="6" t="inlineStr">
        <is>
          <t>10 FURADEIRAS</t>
        </is>
      </c>
      <c r="I371" s="4" t="inlineStr">
        <is>
          <t>10 FURADEIRAS</t>
        </is>
      </c>
      <c r="J371" s="4" t="n">
        <v>150</v>
      </c>
      <c r="K371" s="6">
        <f>IF($E371="","",IFERROR(INDEX(#REF!,MATCH($E371,#REF!,0)),IFERROR(INDEX(#REF!,MATCH(VALUE($E371),#REF!,0)),"")))</f>
        <v/>
      </c>
      <c r="L371" s="6">
        <f>IF($E371="","",IFERROR(INDEX(#REF!,MATCH($E371,#REF!,0)),IFERROR(INDEX(#REF!,MATCH(VALUE($E371),#REF!,0)),"")))</f>
        <v/>
      </c>
      <c r="M371" s="6">
        <f>IF(OR($J371="",$L371=""),"",IF($K371="",0,$K371)+$J371*$L371)</f>
        <v/>
      </c>
      <c r="N371" s="6" t="n">
        <v>46206</v>
      </c>
      <c r="O371" s="6" t="n">
        <v>150</v>
      </c>
      <c r="P371" s="6" t="n"/>
      <c r="Q371" s="6" t="n"/>
      <c r="R371" s="6" t="n"/>
      <c r="S371" s="6" t="n"/>
      <c r="T371" s="6">
        <f>IF(OR($J371="",$O371=""),"",$O371/$J371)</f>
        <v/>
      </c>
      <c r="U371" s="6" t="inlineStr">
        <is>
          <t>Concluído</t>
        </is>
      </c>
      <c r="V371" s="6" t="n"/>
      <c r="W371" s="6" t="n"/>
      <c r="X371" s="6" t="n"/>
      <c r="Y371" s="6" t="n"/>
      <c r="Z371" s="6" t="n"/>
      <c r="AA371" s="5" t="n"/>
      <c r="AB371" s="6">
        <f>B371&amp;"|"&amp;I371</f>
        <v/>
      </c>
      <c r="AC371">
        <f>IF($B371="","","|"&amp;SUBSTITUTE(TRIM(SUBSTITUTE(SUBSTITUTE(SUBSTITUTE(SUBSTITUTE(SUBSTITUTE(SUBSTITUTE(SUBSTITUTE(SUBSTITUTE(SUBSTITUTE(SUBSTITUTE(SUBSTITUTE(SUBSTITUTE(SUBSTITUTE(SUBSTITUTE(TRIM($B371&amp;""),CHAR(10),"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","|")&amp;"|")</f>
        <v/>
      </c>
      <c r="AD371">
        <f>TRIM($I371&amp;"")</f>
        <v/>
      </c>
    </row>
    <row r="372" ht="24" customHeight="1">
      <c r="A372" s="14" t="n">
        <v>46203</v>
      </c>
      <c r="B372" s="6" t="inlineStr">
        <is>
          <t>10199,10201</t>
        </is>
      </c>
      <c r="C372" s="6" t="n"/>
      <c r="D372" s="6" t="inlineStr">
        <is>
          <t>10 FURADEIRAS</t>
        </is>
      </c>
      <c r="E372" s="6" t="inlineStr">
        <is>
          <t>20052001</t>
        </is>
      </c>
      <c r="F372" s="6" t="inlineStr">
        <is>
          <t>(2-4) TRAVESSA 742X122X25 MDF - MESA ATHENAS</t>
        </is>
      </c>
      <c r="G372" s="6" t="inlineStr">
        <is>
          <t>10 FURADEIRAS</t>
        </is>
      </c>
      <c r="H372" s="6" t="inlineStr">
        <is>
          <t>10 FURADEIRAS</t>
        </is>
      </c>
      <c r="I372" s="4" t="inlineStr">
        <is>
          <t>10 FURADEIRAS</t>
        </is>
      </c>
      <c r="J372" s="4" t="n">
        <v>40</v>
      </c>
      <c r="K372" s="6">
        <f>IF($E372="","",IFERROR(INDEX(#REF!,MATCH($E372,#REF!,0)),IFERROR(INDEX(#REF!,MATCH(VALUE($E372),#REF!,0)),"")))</f>
        <v/>
      </c>
      <c r="L372" s="6">
        <f>IF($E372="","",IFERROR(INDEX(#REF!,MATCH($E372,#REF!,0)),IFERROR(INDEX(#REF!,MATCH(VALUE($E372),#REF!,0)),"")))</f>
        <v/>
      </c>
      <c r="M372" s="6">
        <f>IF(OR($J372="",$L372=""),"",IF($K372="",0,$K372)+$J372*$L372)</f>
        <v/>
      </c>
      <c r="N372" s="6" t="n">
        <v>46206</v>
      </c>
      <c r="O372" s="6" t="n">
        <v>40</v>
      </c>
      <c r="P372" s="6" t="n"/>
      <c r="Q372" s="6" t="n"/>
      <c r="R372" s="6" t="n"/>
      <c r="S372" s="6" t="n"/>
      <c r="T372" s="6">
        <f>IF(OR($J372="",$O372=""),"",$O372/$J372)</f>
        <v/>
      </c>
      <c r="U372" s="6" t="inlineStr">
        <is>
          <t>Concluído</t>
        </is>
      </c>
      <c r="V372" s="6" t="n"/>
      <c r="W372" s="6" t="n"/>
      <c r="X372" s="6" t="n"/>
      <c r="Y372" s="6" t="n"/>
      <c r="Z372" s="6" t="n"/>
      <c r="AA372" s="5" t="n"/>
      <c r="AB372" s="6">
        <f>B372&amp;"|"&amp;I372</f>
        <v/>
      </c>
      <c r="AC372">
        <f>IF($B372="","","|"&amp;SUBSTITUTE(TRIM(SUBSTITUTE(SUBSTITUTE(SUBSTITUTE(SUBSTITUTE(SUBSTITUTE(SUBSTITUTE(SUBSTITUTE(SUBSTITUTE(SUBSTITUTE(SUBSTITUTE(SUBSTITUTE(SUBSTITUTE(SUBSTITUTE(SUBSTITUTE(TRIM($B372&amp;""),CHAR(10),"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","|")&amp;"|")</f>
        <v/>
      </c>
      <c r="AD372">
        <f>TRIM($I372&amp;"")</f>
        <v/>
      </c>
    </row>
    <row r="373" ht="24" customHeight="1">
      <c r="A373" s="14" t="n">
        <v>46203</v>
      </c>
      <c r="B373" s="6" t="inlineStr">
        <is>
          <t>10199,10201</t>
        </is>
      </c>
      <c r="C373" s="6" t="n"/>
      <c r="D373" s="6" t="inlineStr">
        <is>
          <t>10 FURADEIRAS</t>
        </is>
      </c>
      <c r="E373" s="6" t="inlineStr">
        <is>
          <t>20052202</t>
        </is>
      </c>
      <c r="F373" s="6" t="inlineStr">
        <is>
          <t>(5) BASE MAIOR 742X124X25 MDF - MESA ATHENAS 1,20</t>
        </is>
      </c>
      <c r="G373" s="6" t="inlineStr">
        <is>
          <t>10 FURADEIRAS</t>
        </is>
      </c>
      <c r="H373" s="6" t="inlineStr">
        <is>
          <t>10 FURADEIRAS</t>
        </is>
      </c>
      <c r="I373" s="4" t="inlineStr">
        <is>
          <t>10 FURADEIRAS</t>
        </is>
      </c>
      <c r="J373" s="4" t="n">
        <v>10</v>
      </c>
      <c r="K373" s="6">
        <f>IF($E373="","",IFERROR(INDEX(#REF!,MATCH($E373,#REF!,0)),IFERROR(INDEX(#REF!,MATCH(VALUE($E373),#REF!,0)),"")))</f>
        <v/>
      </c>
      <c r="L373" s="6">
        <f>IF($E373="","",IFERROR(INDEX(#REF!,MATCH($E373,#REF!,0)),IFERROR(INDEX(#REF!,MATCH(VALUE($E373),#REF!,0)),"")))</f>
        <v/>
      </c>
      <c r="M373" s="6">
        <f>IF(OR($J373="",$L373=""),"",IF($K373="",0,$K373)+$J373*$L373)</f>
        <v/>
      </c>
      <c r="N373" s="6" t="n">
        <v>46206</v>
      </c>
      <c r="O373" s="6" t="n">
        <v>10</v>
      </c>
      <c r="P373" s="6" t="n"/>
      <c r="Q373" s="6" t="n"/>
      <c r="R373" s="6" t="n"/>
      <c r="S373" s="6" t="n"/>
      <c r="T373" s="6">
        <f>IF(OR($J373="",$O373=""),"",$O373/$J373)</f>
        <v/>
      </c>
      <c r="U373" s="6" t="inlineStr">
        <is>
          <t>Concluído</t>
        </is>
      </c>
      <c r="V373" s="6" t="n"/>
      <c r="W373" s="6" t="n"/>
      <c r="X373" s="6" t="n"/>
      <c r="Y373" s="6" t="n"/>
      <c r="Z373" s="6" t="n"/>
      <c r="AA373" s="5" t="n"/>
      <c r="AB373" s="6">
        <f>B373&amp;"|"&amp;I373</f>
        <v/>
      </c>
      <c r="AC373">
        <f>IF($B373="","","|"&amp;SUBSTITUTE(TRIM(SUBSTITUTE(SUBSTITUTE(SUBSTITUTE(SUBSTITUTE(SUBSTITUTE(SUBSTITUTE(SUBSTITUTE(SUBSTITUTE(SUBSTITUTE(SUBSTITUTE(SUBSTITUTE(SUBSTITUTE(SUBSTITUTE(SUBSTITUTE(TRIM($B373&amp;""),CHAR(10),"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","|")&amp;"|")</f>
        <v/>
      </c>
      <c r="AD373">
        <f>TRIM($I373&amp;"")</f>
        <v/>
      </c>
    </row>
    <row r="374" ht="24" customHeight="1">
      <c r="A374" s="14" t="n">
        <v>46203</v>
      </c>
      <c r="B374" s="6" t="inlineStr">
        <is>
          <t>10199,10201</t>
        </is>
      </c>
      <c r="C374" s="6" t="n"/>
      <c r="D374" s="6" t="inlineStr">
        <is>
          <t>10 FURADEIRAS</t>
        </is>
      </c>
      <c r="E374" s="6" t="inlineStr">
        <is>
          <t>20052203</t>
        </is>
      </c>
      <c r="F374" s="6" t="inlineStr">
        <is>
          <t>(6)BASE MENOR 446(220)X124X25 MDF-MESA ATHENAS1,20</t>
        </is>
      </c>
      <c r="G374" s="6" t="inlineStr">
        <is>
          <t>10 FURADEIRAS</t>
        </is>
      </c>
      <c r="H374" s="6" t="inlineStr">
        <is>
          <t>10 FURADEIRAS</t>
        </is>
      </c>
      <c r="I374" s="4" t="inlineStr">
        <is>
          <t>10 FURADEIRAS</t>
        </is>
      </c>
      <c r="J374" s="4" t="n">
        <v>20</v>
      </c>
      <c r="K374" s="6">
        <f>IF($E374="","",IFERROR(INDEX(#REF!,MATCH($E374,#REF!,0)),IFERROR(INDEX(#REF!,MATCH(VALUE($E374),#REF!,0)),"")))</f>
        <v/>
      </c>
      <c r="L374" s="6">
        <f>IF($E374="","",IFERROR(INDEX(#REF!,MATCH($E374,#REF!,0)),IFERROR(INDEX(#REF!,MATCH(VALUE($E374),#REF!,0)),"")))</f>
        <v/>
      </c>
      <c r="M374" s="6">
        <f>IF(OR($J374="",$L374=""),"",IF($K374="",0,$K374)+$J374*$L374)</f>
        <v/>
      </c>
      <c r="N374" s="6" t="n">
        <v>46206</v>
      </c>
      <c r="O374" s="6" t="n">
        <v>20</v>
      </c>
      <c r="P374" s="6" t="n"/>
      <c r="Q374" s="6" t="n"/>
      <c r="R374" s="6" t="n"/>
      <c r="S374" s="6" t="n"/>
      <c r="T374" s="6">
        <f>IF(OR($J374="",$O374=""),"",$O374/$J374)</f>
        <v/>
      </c>
      <c r="U374" s="6" t="inlineStr">
        <is>
          <t>Concluído</t>
        </is>
      </c>
      <c r="V374" s="6" t="n"/>
      <c r="W374" s="6" t="n"/>
      <c r="X374" s="6" t="n"/>
      <c r="Y374" s="6" t="n"/>
      <c r="Z374" s="6" t="n"/>
      <c r="AA374" s="5" t="n"/>
      <c r="AB374" s="6">
        <f>B374&amp;"|"&amp;I374</f>
        <v/>
      </c>
      <c r="AC374">
        <f>IF($B374="","","|"&amp;SUBSTITUTE(TRIM(SUBSTITUTE(SUBSTITUTE(SUBSTITUTE(SUBSTITUTE(SUBSTITUTE(SUBSTITUTE(SUBSTITUTE(SUBSTITUTE(SUBSTITUTE(SUBSTITUTE(SUBSTITUTE(SUBSTITUTE(SUBSTITUTE(SUBSTITUTE(TRIM($B374&amp;""),CHAR(10),"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","|")&amp;"|")</f>
        <v/>
      </c>
      <c r="AD374">
        <f>TRIM($I374&amp;"")</f>
        <v/>
      </c>
    </row>
    <row r="375" ht="24" customHeight="1">
      <c r="A375" s="14" t="n">
        <v>46203</v>
      </c>
      <c r="B375" s="6" t="inlineStr">
        <is>
          <t>10199,10201</t>
        </is>
      </c>
      <c r="C375" s="6" t="n"/>
      <c r="D375" s="6" t="inlineStr">
        <is>
          <t>10 FURADEIRAS</t>
        </is>
      </c>
      <c r="E375" s="6" t="inlineStr">
        <is>
          <t>30009703</t>
        </is>
      </c>
      <c r="F375" s="6" t="inlineStr">
        <is>
          <t>ESPALDAR 390X40(911)X25 MDF (24) - CADEIRA GRECIA</t>
        </is>
      </c>
      <c r="G375" s="6" t="inlineStr">
        <is>
          <t>10 FURADEIRAS</t>
        </is>
      </c>
      <c r="H375" s="6" t="inlineStr">
        <is>
          <t>10 FURADEIRAS</t>
        </is>
      </c>
      <c r="I375" s="4" t="inlineStr">
        <is>
          <t>10 FURADEIRAS</t>
        </is>
      </c>
      <c r="J375" s="4" t="n">
        <v>44</v>
      </c>
      <c r="K375" s="6">
        <f>IF($E375="","",IFERROR(INDEX(#REF!,MATCH($E375,#REF!,0)),IFERROR(INDEX(#REF!,MATCH(VALUE($E375),#REF!,0)),"")))</f>
        <v/>
      </c>
      <c r="L375" s="6">
        <f>IF($E375="","",IFERROR(INDEX(#REF!,MATCH($E375,#REF!,0)),IFERROR(INDEX(#REF!,MATCH(VALUE($E375),#REF!,0)),"")))</f>
        <v/>
      </c>
      <c r="M375" s="6">
        <f>IF(OR($J375="",$L375=""),"",IF($K375="",0,$K375)+$J375*$L375)</f>
        <v/>
      </c>
      <c r="N375" s="6" t="n">
        <v>46206</v>
      </c>
      <c r="O375" s="6" t="n">
        <v>44</v>
      </c>
      <c r="P375" s="6" t="n"/>
      <c r="Q375" s="6" t="n"/>
      <c r="R375" s="6" t="n"/>
      <c r="S375" s="6" t="n"/>
      <c r="T375" s="6">
        <f>IF(OR($J375="",$O375=""),"",$O375/$J375)</f>
        <v/>
      </c>
      <c r="U375" s="6" t="inlineStr">
        <is>
          <t>Concluído</t>
        </is>
      </c>
      <c r="V375" s="6" t="n"/>
      <c r="W375" s="6" t="n"/>
      <c r="X375" s="6" t="n"/>
      <c r="Y375" s="6" t="n"/>
      <c r="Z375" s="6" t="n"/>
      <c r="AA375" s="5" t="n"/>
      <c r="AB375" s="6">
        <f>B375&amp;"|"&amp;I375</f>
        <v/>
      </c>
      <c r="AC375">
        <f>IF($B375="","","|"&amp;SUBSTITUTE(TRIM(SUBSTITUTE(SUBSTITUTE(SUBSTITUTE(SUBSTITUTE(SUBSTITUTE(SUBSTITUTE(SUBSTITUTE(SUBSTITUTE(SUBSTITUTE(SUBSTITUTE(SUBSTITUTE(SUBSTITUTE(SUBSTITUTE(SUBSTITUTE(TRIM($B375&amp;""),CHAR(10),"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","|")&amp;"|")</f>
        <v/>
      </c>
      <c r="AD375">
        <f>TRIM($I375&amp;"")</f>
        <v/>
      </c>
    </row>
    <row r="376" ht="24" customHeight="1">
      <c r="A376" s="14" t="n">
        <v>46203</v>
      </c>
      <c r="B376" s="6" t="inlineStr">
        <is>
          <t>10199,10201</t>
        </is>
      </c>
      <c r="C376" s="6" t="n"/>
      <c r="D376" s="6" t="inlineStr">
        <is>
          <t>10 FURADEIRAS</t>
        </is>
      </c>
      <c r="E376" s="6" t="inlineStr">
        <is>
          <t>30124001</t>
        </is>
      </c>
      <c r="F376" s="6" t="inlineStr">
        <is>
          <t>(1) PE MAIOR 830X750X25 MDF - BASE DUBLIN</t>
        </is>
      </c>
      <c r="G376" s="6" t="inlineStr">
        <is>
          <t>10 FURADEIRAS</t>
        </is>
      </c>
      <c r="H376" s="6" t="inlineStr">
        <is>
          <t>10 FURADEIRAS</t>
        </is>
      </c>
      <c r="I376" s="4" t="inlineStr">
        <is>
          <t>10 FURADEIRAS</t>
        </is>
      </c>
      <c r="J376" s="4" t="n">
        <v>20</v>
      </c>
      <c r="K376" s="6">
        <f>IF($E376="","",IFERROR(INDEX(#REF!,MATCH($E376,#REF!,0)),IFERROR(INDEX(#REF!,MATCH(VALUE($E376),#REF!,0)),"")))</f>
        <v/>
      </c>
      <c r="L376" s="6">
        <f>IF($E376="","",IFERROR(INDEX(#REF!,MATCH($E376,#REF!,0)),IFERROR(INDEX(#REF!,MATCH(VALUE($E376),#REF!,0)),"")))</f>
        <v/>
      </c>
      <c r="M376" s="6">
        <f>IF(OR($J376="",$L376=""),"",IF($K376="",0,$K376)+$J376*$L376)</f>
        <v/>
      </c>
      <c r="N376" s="6" t="n">
        <v>46209</v>
      </c>
      <c r="O376" s="6" t="n">
        <v>20</v>
      </c>
      <c r="P376" s="6" t="n"/>
      <c r="Q376" s="6" t="n"/>
      <c r="R376" s="6" t="n"/>
      <c r="S376" s="6" t="n"/>
      <c r="T376" s="6">
        <f>IF(OR($J376="",$O376=""),"",$O376/$J376)</f>
        <v/>
      </c>
      <c r="U376" s="6" t="inlineStr">
        <is>
          <t>Concluído</t>
        </is>
      </c>
      <c r="V376" s="6" t="n"/>
      <c r="W376" s="6" t="n"/>
      <c r="X376" s="6" t="n"/>
      <c r="Y376" s="6" t="n"/>
      <c r="Z376" s="6" t="n"/>
      <c r="AA376" s="5" t="n"/>
      <c r="AB376" s="6">
        <f>B376&amp;"|"&amp;I376</f>
        <v/>
      </c>
      <c r="AC376">
        <f>IF($B376="","","|"&amp;SUBSTITUTE(TRIM(SUBSTITUTE(SUBSTITUTE(SUBSTITUTE(SUBSTITUTE(SUBSTITUTE(SUBSTITUTE(SUBSTITUTE(SUBSTITUTE(SUBSTITUTE(SUBSTITUTE(SUBSTITUTE(SUBSTITUTE(SUBSTITUTE(SUBSTITUTE(TRIM($B376&amp;""),CHAR(10),"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","|")&amp;"|")</f>
        <v/>
      </c>
      <c r="AD376">
        <f>TRIM($I376&amp;"")</f>
        <v/>
      </c>
    </row>
    <row r="377" ht="24" customHeight="1">
      <c r="A377" s="14" t="n">
        <v>46203</v>
      </c>
      <c r="B377" s="6" t="inlineStr">
        <is>
          <t>10199,10201</t>
        </is>
      </c>
      <c r="C377" s="6" t="n"/>
      <c r="D377" s="6" t="inlineStr">
        <is>
          <t>10 FURADEIRAS</t>
        </is>
      </c>
      <c r="E377" s="6" t="inlineStr">
        <is>
          <t>30124002</t>
        </is>
      </c>
      <c r="F377" s="6" t="inlineStr">
        <is>
          <t>PE MENOR 750X680X25 MDF - BASE DUBLIN</t>
        </is>
      </c>
      <c r="G377" s="6" t="inlineStr">
        <is>
          <t>10 FURADEIRAS</t>
        </is>
      </c>
      <c r="H377" s="6" t="inlineStr">
        <is>
          <t>10 FURADEIRAS</t>
        </is>
      </c>
      <c r="I377" s="4" t="inlineStr">
        <is>
          <t>10 FURADEIRAS</t>
        </is>
      </c>
      <c r="J377" s="4" t="n">
        <v>20</v>
      </c>
      <c r="K377" s="6">
        <f>IF($E377="","",IFERROR(INDEX(#REF!,MATCH($E377,#REF!,0)),IFERROR(INDEX(#REF!,MATCH(VALUE($E377),#REF!,0)),"")))</f>
        <v/>
      </c>
      <c r="L377" s="6">
        <f>IF($E377="","",IFERROR(INDEX(#REF!,MATCH($E377,#REF!,0)),IFERROR(INDEX(#REF!,MATCH(VALUE($E377),#REF!,0)),"")))</f>
        <v/>
      </c>
      <c r="M377" s="6">
        <f>IF(OR($J377="",$L377=""),"",IF($K377="",0,$K377)+$J377*$L377)</f>
        <v/>
      </c>
      <c r="N377" s="6" t="n">
        <v>46206</v>
      </c>
      <c r="O377" s="6" t="n">
        <v>20</v>
      </c>
      <c r="P377" s="6" t="n"/>
      <c r="Q377" s="6" t="n"/>
      <c r="R377" s="6" t="n"/>
      <c r="S377" s="6" t="n"/>
      <c r="T377" s="6">
        <f>IF(OR($J377="",$O377=""),"",$O377/$J377)</f>
        <v/>
      </c>
      <c r="U377" s="6" t="inlineStr">
        <is>
          <t>Concluído</t>
        </is>
      </c>
      <c r="V377" s="6" t="n"/>
      <c r="W377" s="6" t="n"/>
      <c r="X377" s="6" t="n"/>
      <c r="Y377" s="6" t="n"/>
      <c r="Z377" s="6" t="n"/>
      <c r="AA377" s="5" t="n"/>
      <c r="AB377" s="6">
        <f>B377&amp;"|"&amp;I377</f>
        <v/>
      </c>
      <c r="AC377">
        <f>IF($B377="","","|"&amp;SUBSTITUTE(TRIM(SUBSTITUTE(SUBSTITUTE(SUBSTITUTE(SUBSTITUTE(SUBSTITUTE(SUBSTITUTE(SUBSTITUTE(SUBSTITUTE(SUBSTITUTE(SUBSTITUTE(SUBSTITUTE(SUBSTITUTE(SUBSTITUTE(SUBSTITUTE(TRIM($B377&amp;""),CHAR(10),"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","|")&amp;"|")</f>
        <v/>
      </c>
      <c r="AD377">
        <f>TRIM($I377&amp;"")</f>
        <v/>
      </c>
    </row>
    <row r="378" ht="24" customHeight="1">
      <c r="A378" s="14" t="n">
        <v>46203</v>
      </c>
      <c r="B378" s="6" t="inlineStr">
        <is>
          <t>10199,10201</t>
        </is>
      </c>
      <c r="C378" s="6" t="n"/>
      <c r="D378" s="6" t="inlineStr">
        <is>
          <t>10 FURADEIRAS</t>
        </is>
      </c>
      <c r="E378" s="6" t="inlineStr">
        <is>
          <t>30124802</t>
        </is>
      </c>
      <c r="F378" s="6" t="inlineStr">
        <is>
          <t>(4) PE ENCAIXE INFERIOR 750X680X18 MDF-DUBLIN 1,03</t>
        </is>
      </c>
      <c r="G378" s="6" t="inlineStr">
        <is>
          <t>10 FURADEIRAS</t>
        </is>
      </c>
      <c r="H378" s="6" t="inlineStr">
        <is>
          <t>10 FURADEIRAS</t>
        </is>
      </c>
      <c r="I378" s="4" t="inlineStr">
        <is>
          <t>10 FURADEIRAS</t>
        </is>
      </c>
      <c r="J378" s="4" t="n">
        <v>150</v>
      </c>
      <c r="K378" s="6">
        <f>IF($E378="","",IFERROR(INDEX(#REF!,MATCH($E378,#REF!,0)),IFERROR(INDEX(#REF!,MATCH(VALUE($E378),#REF!,0)),"")))</f>
        <v/>
      </c>
      <c r="L378" s="6">
        <f>IF($E378="","",IFERROR(INDEX(#REF!,MATCH($E378,#REF!,0)),IFERROR(INDEX(#REF!,MATCH(VALUE($E378),#REF!,0)),"")))</f>
        <v/>
      </c>
      <c r="M378" s="6">
        <f>IF(OR($J378="",$L378=""),"",IF($K378="",0,$K378)+$J378*$L378)</f>
        <v/>
      </c>
      <c r="N378" s="6" t="n">
        <v>46209</v>
      </c>
      <c r="O378" s="6" t="n">
        <v>150</v>
      </c>
      <c r="P378" s="6" t="n"/>
      <c r="Q378" s="6" t="n"/>
      <c r="R378" s="6" t="n"/>
      <c r="S378" s="6" t="n"/>
      <c r="T378" s="6">
        <f>IF(OR($J378="",$O378=""),"",$O378/$J378)</f>
        <v/>
      </c>
      <c r="U378" s="6" t="inlineStr">
        <is>
          <t>Concluído</t>
        </is>
      </c>
      <c r="V378" s="6" t="n"/>
      <c r="W378" s="6" t="n"/>
      <c r="X378" s="6" t="n"/>
      <c r="Y378" s="6" t="n"/>
      <c r="Z378" s="6" t="n"/>
      <c r="AA378" s="5" t="n"/>
      <c r="AB378" s="6">
        <f>B378&amp;"|"&amp;I378</f>
        <v/>
      </c>
      <c r="AC378">
        <f>IF($B378="","","|"&amp;SUBSTITUTE(TRIM(SUBSTITUTE(SUBSTITUTE(SUBSTITUTE(SUBSTITUTE(SUBSTITUTE(SUBSTITUTE(SUBSTITUTE(SUBSTITUTE(SUBSTITUTE(SUBSTITUTE(SUBSTITUTE(SUBSTITUTE(SUBSTITUTE(SUBSTITUTE(TRIM($B378&amp;""),CHAR(10),"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","|")&amp;"|")</f>
        <v/>
      </c>
      <c r="AD378">
        <f>TRIM($I378&amp;"")</f>
        <v/>
      </c>
    </row>
    <row r="379" ht="24" customHeight="1">
      <c r="A379" s="14" t="n">
        <v>46204</v>
      </c>
      <c r="B379" s="6" t="inlineStr">
        <is>
          <t>10200,10202,10205</t>
        </is>
      </c>
      <c r="C379" s="6" t="n"/>
      <c r="D379" s="6" t="inlineStr">
        <is>
          <t>10 FURADEIRAS</t>
        </is>
      </c>
      <c r="E379" s="6" t="inlineStr">
        <is>
          <t>91414014</t>
        </is>
      </c>
      <c r="F379" s="6" t="inlineStr">
        <is>
          <t>PAINEL CABECEIRA MALAGA - 1600X550X09 MDP (GRAUNA)</t>
        </is>
      </c>
      <c r="G379" s="6" t="inlineStr">
        <is>
          <t>10 FURADEIRAS</t>
        </is>
      </c>
      <c r="H379" s="6" t="inlineStr">
        <is>
          <t>10 FURADEIRAS</t>
        </is>
      </c>
      <c r="I379" s="4" t="inlineStr">
        <is>
          <t>10 FURADEIRAS</t>
        </is>
      </c>
      <c r="J379" s="4" t="n">
        <v>2</v>
      </c>
      <c r="K379" s="6">
        <f>IF($E379="","",IFERROR(INDEX(#REF!,MATCH($E379,#REF!,0)),IFERROR(INDEX(#REF!,MATCH(VALUE($E379),#REF!,0)),"")))</f>
        <v/>
      </c>
      <c r="L379" s="6">
        <f>IF($E379="","",IFERROR(INDEX(#REF!,MATCH($E379,#REF!,0)),IFERROR(INDEX(#REF!,MATCH(VALUE($E379),#REF!,0)),"")))</f>
        <v/>
      </c>
      <c r="M379" s="6">
        <f>IF(OR($J379="",$L379=""),"",IF($K379="",0,$K379)+$J379*$L379)</f>
        <v/>
      </c>
      <c r="N379" s="4" t="n">
        <v>46204</v>
      </c>
      <c r="O379" s="4" t="n">
        <v>2</v>
      </c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5" t="n"/>
      <c r="AB379" s="6">
        <f>B379&amp;"|"&amp;I379</f>
        <v/>
      </c>
      <c r="AC379">
        <f>IF($B379="","","|"&amp;SUBSTITUTE(TRIM(SUBSTITUTE(SUBSTITUTE(SUBSTITUTE(SUBSTITUTE(SUBSTITUTE(SUBSTITUTE(SUBSTITUTE(SUBSTITUTE(SUBSTITUTE(SUBSTITUTE(SUBSTITUTE(SUBSTITUTE(SUBSTITUTE(SUBSTITUTE(TRIM($B379&amp;""),CHAR(10),"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","|")&amp;"|")</f>
        <v/>
      </c>
      <c r="AD379">
        <f>TRIM($I379&amp;"")</f>
        <v/>
      </c>
    </row>
    <row r="380" ht="24" customHeight="1">
      <c r="A380" s="14" t="n">
        <v>46204</v>
      </c>
      <c r="B380" s="6" t="inlineStr">
        <is>
          <t>10200,10202,10205</t>
        </is>
      </c>
      <c r="C380" s="6" t="n"/>
      <c r="D380" s="6" t="inlineStr">
        <is>
          <t>10 FURADEIRAS</t>
        </is>
      </c>
      <c r="E380" s="6" t="inlineStr">
        <is>
          <t>20052004</t>
        </is>
      </c>
      <c r="F380" s="6" t="inlineStr">
        <is>
          <t>(3) APOIO TAMPO 540X386X12 MDP - MESA ATHENAS</t>
        </is>
      </c>
      <c r="G380" s="6" t="inlineStr">
        <is>
          <t>10 FURADEIRAS</t>
        </is>
      </c>
      <c r="H380" s="6" t="inlineStr">
        <is>
          <t>10 FURADEIRAS</t>
        </is>
      </c>
      <c r="I380" s="4" t="inlineStr">
        <is>
          <t>10 FURADEIRAS</t>
        </is>
      </c>
      <c r="J380" s="4" t="n">
        <v>18</v>
      </c>
      <c r="K380" s="6">
        <f>IF($E380="","",IFERROR(INDEX(#REF!,MATCH($E380,#REF!,0)),IFERROR(INDEX(#REF!,MATCH(VALUE($E380),#REF!,0)),"")))</f>
        <v/>
      </c>
      <c r="L380" s="6">
        <f>IF($E380="","",IFERROR(INDEX(#REF!,MATCH($E380,#REF!,0)),IFERROR(INDEX(#REF!,MATCH(VALUE($E380),#REF!,0)),"")))</f>
        <v/>
      </c>
      <c r="M380" s="6">
        <f>IF(OR($J380="",$L380=""),"",IF($K380="",0,$K380)+$J380*$L380)</f>
        <v/>
      </c>
      <c r="N380" s="4" t="n">
        <v>46204</v>
      </c>
      <c r="O380" s="4" t="n">
        <v>18</v>
      </c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5" t="n"/>
      <c r="AB380" s="6">
        <f>B380&amp;"|"&amp;I380</f>
        <v/>
      </c>
      <c r="AC380">
        <f>IF($B380="","","|"&amp;SUBSTITUTE(TRIM(SUBSTITUTE(SUBSTITUTE(SUBSTITUTE(SUBSTITUTE(SUBSTITUTE(SUBSTITUTE(SUBSTITUTE(SUBSTITUTE(SUBSTITUTE(SUBSTITUTE(SUBSTITUTE(SUBSTITUTE(SUBSTITUTE(SUBSTITUTE(TRIM($B380&amp;""),CHAR(10),"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","|")&amp;"|")</f>
        <v/>
      </c>
      <c r="AD380">
        <f>TRIM($I380&amp;"")</f>
        <v/>
      </c>
    </row>
    <row r="381" ht="24" customHeight="1">
      <c r="A381" s="14" t="n">
        <v>46204</v>
      </c>
      <c r="B381" s="6" t="inlineStr">
        <is>
          <t>10200,10202,10205</t>
        </is>
      </c>
      <c r="C381" s="6" t="n"/>
      <c r="D381" s="6" t="inlineStr">
        <is>
          <t>10 FURADEIRAS</t>
        </is>
      </c>
      <c r="E381" s="6" t="inlineStr">
        <is>
          <t>20052204</t>
        </is>
      </c>
      <c r="F381" s="6" t="inlineStr">
        <is>
          <t>(3) APOIO TAMPO 740X440X12 MDP - MESA ATHENAS 1,20</t>
        </is>
      </c>
      <c r="G381" s="6" t="inlineStr">
        <is>
          <t>10 FURADEIRAS</t>
        </is>
      </c>
      <c r="H381" s="6" t="inlineStr">
        <is>
          <t>10 FURADEIRAS</t>
        </is>
      </c>
      <c r="I381" s="4" t="inlineStr">
        <is>
          <t>10 FURADEIRAS</t>
        </is>
      </c>
      <c r="J381" s="4" t="n">
        <v>22</v>
      </c>
      <c r="K381" s="6">
        <f>IF($E381="","",IFERROR(INDEX(#REF!,MATCH($E381,#REF!,0)),IFERROR(INDEX(#REF!,MATCH(VALUE($E381),#REF!,0)),"")))</f>
        <v/>
      </c>
      <c r="L381" s="6">
        <f>IF($E381="","",IFERROR(INDEX(#REF!,MATCH($E381,#REF!,0)),IFERROR(INDEX(#REF!,MATCH(VALUE($E381),#REF!,0)),"")))</f>
        <v/>
      </c>
      <c r="M381" s="6">
        <f>IF(OR($J381="",$L381=""),"",IF($K381="",0,$K381)+$J381*$L381)</f>
        <v/>
      </c>
      <c r="N381" s="4" t="n">
        <v>46204</v>
      </c>
      <c r="O381" s="4" t="n">
        <v>22</v>
      </c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5" t="n"/>
      <c r="AB381" s="6">
        <f>B381&amp;"|"&amp;I381</f>
        <v/>
      </c>
      <c r="AC381">
        <f>IF($B381="","","|"&amp;SUBSTITUTE(TRIM(SUBSTITUTE(SUBSTITUTE(SUBSTITUTE(SUBSTITUTE(SUBSTITUTE(SUBSTITUTE(SUBSTITUTE(SUBSTITUTE(SUBSTITUTE(SUBSTITUTE(SUBSTITUTE(SUBSTITUTE(SUBSTITUTE(SUBSTITUTE(TRIM($B381&amp;""),CHAR(10),"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","|")&amp;"|")</f>
        <v/>
      </c>
      <c r="AD381">
        <f>TRIM($I381&amp;"")</f>
        <v/>
      </c>
    </row>
    <row r="382" ht="24" customHeight="1">
      <c r="A382" s="14" t="n">
        <v>46204</v>
      </c>
      <c r="B382" s="6" t="inlineStr">
        <is>
          <t>10200,10202,10205</t>
        </is>
      </c>
      <c r="C382" s="6" t="n"/>
      <c r="D382" s="6" t="inlineStr">
        <is>
          <t>10 FURADEIRAS</t>
        </is>
      </c>
      <c r="E382" s="6" t="inlineStr">
        <is>
          <t>20031206</t>
        </is>
      </c>
      <c r="F382" s="6" t="inlineStr">
        <is>
          <t>(3) TRAV MENOR 614(624)X100X15 MDP-NOVA YORK 1,20</t>
        </is>
      </c>
      <c r="G382" s="6" t="inlineStr">
        <is>
          <t>10 FURADEIRAS</t>
        </is>
      </c>
      <c r="H382" s="6" t="inlineStr">
        <is>
          <t>10 FURADEIRAS</t>
        </is>
      </c>
      <c r="I382" s="4" t="inlineStr">
        <is>
          <t>10 FURADEIRAS</t>
        </is>
      </c>
      <c r="J382" s="4" t="n">
        <v>4</v>
      </c>
      <c r="K382" s="6">
        <f>IF($E382="","",IFERROR(INDEX(#REF!,MATCH($E382,#REF!,0)),IFERROR(INDEX(#REF!,MATCH(VALUE($E382),#REF!,0)),"")))</f>
        <v/>
      </c>
      <c r="L382" s="6">
        <f>IF($E382="","",IFERROR(INDEX(#REF!,MATCH($E382,#REF!,0)),IFERROR(INDEX(#REF!,MATCH(VALUE($E382),#REF!,0)),"")))</f>
        <v/>
      </c>
      <c r="M382" s="6">
        <f>IF(OR($J382="",$L382=""),"",IF($K382="",0,$K382)+$J382*$L382)</f>
        <v/>
      </c>
      <c r="N382" s="4" t="n">
        <v>46204</v>
      </c>
      <c r="O382" s="4" t="n">
        <v>4</v>
      </c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5" t="n"/>
      <c r="AB382" s="6">
        <f>B382&amp;"|"&amp;I382</f>
        <v/>
      </c>
      <c r="AC382">
        <f>IF($B382="","","|"&amp;SUBSTITUTE(TRIM(SUBSTITUTE(SUBSTITUTE(SUBSTITUTE(SUBSTITUTE(SUBSTITUTE(SUBSTITUTE(SUBSTITUTE(SUBSTITUTE(SUBSTITUTE(SUBSTITUTE(SUBSTITUTE(SUBSTITUTE(SUBSTITUTE(SUBSTITUTE(TRIM($B382&amp;""),CHAR(10),"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","|")&amp;"|")</f>
        <v/>
      </c>
      <c r="AD382">
        <f>TRIM($I382&amp;"")</f>
        <v/>
      </c>
    </row>
    <row r="383" ht="24" customHeight="1">
      <c r="A383" s="14" t="n">
        <v>46204</v>
      </c>
      <c r="B383" s="6" t="inlineStr">
        <is>
          <t>10200,10202,10205</t>
        </is>
      </c>
      <c r="C383" s="6" t="n"/>
      <c r="D383" s="6" t="inlineStr">
        <is>
          <t>10 FURADEIRAS</t>
        </is>
      </c>
      <c r="E383" s="6" t="inlineStr">
        <is>
          <t>20031605</t>
        </is>
      </c>
      <c r="F383" s="6" t="inlineStr">
        <is>
          <t>(2)TRAV MAIOR 1342(1352)X100X15 MDP-NOVA YORK 1,60</t>
        </is>
      </c>
      <c r="G383" s="6" t="inlineStr">
        <is>
          <t>10 FURADEIRAS</t>
        </is>
      </c>
      <c r="H383" s="6" t="inlineStr">
        <is>
          <t>10 FURADEIRAS</t>
        </is>
      </c>
      <c r="I383" s="4" t="inlineStr">
        <is>
          <t>10 FURADEIRAS</t>
        </is>
      </c>
      <c r="J383" s="4" t="n">
        <v>4</v>
      </c>
      <c r="K383" s="6">
        <f>IF($E383="","",IFERROR(INDEX(#REF!,MATCH($E383,#REF!,0)),IFERROR(INDEX(#REF!,MATCH(VALUE($E383),#REF!,0)),"")))</f>
        <v/>
      </c>
      <c r="L383" s="6">
        <f>IF($E383="","",IFERROR(INDEX(#REF!,MATCH($E383,#REF!,0)),IFERROR(INDEX(#REF!,MATCH(VALUE($E383),#REF!,0)),"")))</f>
        <v/>
      </c>
      <c r="M383" s="6">
        <f>IF(OR($J383="",$L383=""),"",IF($K383="",0,$K383)+$J383*$L383)</f>
        <v/>
      </c>
      <c r="N383" s="4" t="n">
        <v>46204</v>
      </c>
      <c r="O383" s="4" t="n">
        <v>4</v>
      </c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5" t="n"/>
      <c r="AB383" s="6">
        <f>B383&amp;"|"&amp;I383</f>
        <v/>
      </c>
      <c r="AC383">
        <f>IF($B383="","","|"&amp;SUBSTITUTE(TRIM(SUBSTITUTE(SUBSTITUTE(SUBSTITUTE(SUBSTITUTE(SUBSTITUTE(SUBSTITUTE(SUBSTITUTE(SUBSTITUTE(SUBSTITUTE(SUBSTITUTE(SUBSTITUTE(SUBSTITUTE(SUBSTITUTE(SUBSTITUTE(TRIM($B383&amp;""),CHAR(10),"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","|")&amp;"|")</f>
        <v/>
      </c>
      <c r="AD383">
        <f>TRIM($I383&amp;"")</f>
        <v/>
      </c>
    </row>
    <row r="384" ht="24" customHeight="1">
      <c r="A384" s="14" t="n">
        <v>46204</v>
      </c>
      <c r="B384" s="6" t="inlineStr">
        <is>
          <t>10200,10202,10205</t>
        </is>
      </c>
      <c r="C384" s="6" t="n"/>
      <c r="D384" s="6" t="inlineStr">
        <is>
          <t>10 FURADEIRAS</t>
        </is>
      </c>
      <c r="E384" s="6" t="inlineStr">
        <is>
          <t>30080003</t>
        </is>
      </c>
      <c r="F384" s="6" t="inlineStr">
        <is>
          <t>(4)TAMP INTERNO 500X400X15MDP-MESA AMST.1,36X1,36</t>
        </is>
      </c>
      <c r="G384" s="6" t="inlineStr">
        <is>
          <t>10 FURADEIRAS</t>
        </is>
      </c>
      <c r="H384" s="6" t="inlineStr">
        <is>
          <t>10 FURADEIRAS</t>
        </is>
      </c>
      <c r="I384" s="4" t="inlineStr">
        <is>
          <t>10 FURADEIRAS</t>
        </is>
      </c>
      <c r="J384" s="4" t="n">
        <v>3</v>
      </c>
      <c r="K384" s="6">
        <f>IF($E384="","",IFERROR(INDEX(#REF!,MATCH($E384,#REF!,0)),IFERROR(INDEX(#REF!,MATCH(VALUE($E384),#REF!,0)),"")))</f>
        <v/>
      </c>
      <c r="L384" s="6">
        <f>IF($E384="","",IFERROR(INDEX(#REF!,MATCH($E384,#REF!,0)),IFERROR(INDEX(#REF!,MATCH(VALUE($E384),#REF!,0)),"")))</f>
        <v/>
      </c>
      <c r="M384" s="6">
        <f>IF(OR($J384="",$L384=""),"",IF($K384="",0,$K384)+$J384*$L384)</f>
        <v/>
      </c>
      <c r="N384" s="4" t="n">
        <v>46204</v>
      </c>
      <c r="O384" s="4" t="n">
        <v>3</v>
      </c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5" t="n"/>
      <c r="AB384" s="6">
        <f>B384&amp;"|"&amp;I384</f>
        <v/>
      </c>
      <c r="AC384">
        <f>IF($B384="","","|"&amp;SUBSTITUTE(TRIM(SUBSTITUTE(SUBSTITUTE(SUBSTITUTE(SUBSTITUTE(SUBSTITUTE(SUBSTITUTE(SUBSTITUTE(SUBSTITUTE(SUBSTITUTE(SUBSTITUTE(SUBSTITUTE(SUBSTITUTE(SUBSTITUTE(SUBSTITUTE(TRIM($B384&amp;""),CHAR(10),"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","|")&amp;"|")</f>
        <v/>
      </c>
      <c r="AD384">
        <f>TRIM($I384&amp;"")</f>
        <v/>
      </c>
    </row>
    <row r="385" ht="24" customHeight="1">
      <c r="A385" s="14" t="n">
        <v>46204</v>
      </c>
      <c r="B385" s="6" t="inlineStr">
        <is>
          <t>10200,10202,10205</t>
        </is>
      </c>
      <c r="C385" s="6" t="n"/>
      <c r="D385" s="6" t="inlineStr">
        <is>
          <t>10 FURADEIRAS</t>
        </is>
      </c>
      <c r="E385" s="6" t="inlineStr">
        <is>
          <t>30080004</t>
        </is>
      </c>
      <c r="F385" s="6" t="inlineStr">
        <is>
          <t>(6)TRAV. MAIOR 1320X65 (135)X15 MDP-AMST.1,36X1,36</t>
        </is>
      </c>
      <c r="G385" s="6" t="inlineStr">
        <is>
          <t>10 FURADEIRAS</t>
        </is>
      </c>
      <c r="H385" s="6" t="inlineStr">
        <is>
          <t>10 FURADEIRAS</t>
        </is>
      </c>
      <c r="I385" s="4" t="inlineStr">
        <is>
          <t>10 FURADEIRAS</t>
        </is>
      </c>
      <c r="J385" s="4" t="n">
        <v>6</v>
      </c>
      <c r="K385" s="6">
        <f>IF($E385="","",IFERROR(INDEX(#REF!,MATCH($E385,#REF!,0)),IFERROR(INDEX(#REF!,MATCH(VALUE($E385),#REF!,0)),"")))</f>
        <v/>
      </c>
      <c r="L385" s="6">
        <f>IF($E385="","",IFERROR(INDEX(#REF!,MATCH($E385,#REF!,0)),IFERROR(INDEX(#REF!,MATCH(VALUE($E385),#REF!,0)),"")))</f>
        <v/>
      </c>
      <c r="M385" s="6">
        <f>IF(OR($J385="",$L385=""),"",IF($K385="",0,$K385)+$J385*$L385)</f>
        <v/>
      </c>
      <c r="N385" s="4" t="n">
        <v>46204</v>
      </c>
      <c r="O385" s="4" t="n">
        <v>6</v>
      </c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5" t="n"/>
      <c r="AB385" s="6">
        <f>B385&amp;"|"&amp;I385</f>
        <v/>
      </c>
      <c r="AC385">
        <f>IF($B385="","","|"&amp;SUBSTITUTE(TRIM(SUBSTITUTE(SUBSTITUTE(SUBSTITUTE(SUBSTITUTE(SUBSTITUTE(SUBSTITUTE(SUBSTITUTE(SUBSTITUTE(SUBSTITUTE(SUBSTITUTE(SUBSTITUTE(SUBSTITUTE(SUBSTITUTE(SUBSTITUTE(TRIM($B385&amp;""),CHAR(10),"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","|")&amp;"|")</f>
        <v/>
      </c>
      <c r="AD385">
        <f>TRIM($I385&amp;"")</f>
        <v/>
      </c>
    </row>
    <row r="386" ht="24" customHeight="1">
      <c r="A386" s="14" t="n">
        <v>46204</v>
      </c>
      <c r="B386" s="6" t="inlineStr">
        <is>
          <t>10200,10202,10205</t>
        </is>
      </c>
      <c r="C386" s="6" t="n"/>
      <c r="D386" s="6" t="inlineStr">
        <is>
          <t>10 FURADEIRAS</t>
        </is>
      </c>
      <c r="E386" s="6" t="inlineStr">
        <is>
          <t>30080005</t>
        </is>
      </c>
      <c r="F386" s="6" t="inlineStr">
        <is>
          <t>(5) TRAV. MENOR1190X65X15 MDP-MESA AMST.1,36X1,36</t>
        </is>
      </c>
      <c r="G386" s="6" t="inlineStr">
        <is>
          <t>10 FURADEIRAS</t>
        </is>
      </c>
      <c r="H386" s="6" t="inlineStr">
        <is>
          <t>10 FURADEIRAS</t>
        </is>
      </c>
      <c r="I386" s="4" t="inlineStr">
        <is>
          <t>10 FURADEIRAS</t>
        </is>
      </c>
      <c r="J386" s="4" t="n">
        <v>6</v>
      </c>
      <c r="K386" s="6">
        <f>IF($E386="","",IFERROR(INDEX(#REF!,MATCH($E386,#REF!,0)),IFERROR(INDEX(#REF!,MATCH(VALUE($E386),#REF!,0)),"")))</f>
        <v/>
      </c>
      <c r="L386" s="6">
        <f>IF($E386="","",IFERROR(INDEX(#REF!,MATCH($E386,#REF!,0)),IFERROR(INDEX(#REF!,MATCH(VALUE($E386),#REF!,0)),"")))</f>
        <v/>
      </c>
      <c r="M386" s="6">
        <f>IF(OR($J386="",$L386=""),"",IF($K386="",0,$K386)+$J386*$L386)</f>
        <v/>
      </c>
      <c r="N386" s="4" t="n">
        <v>46204</v>
      </c>
      <c r="O386" s="4" t="n">
        <v>6</v>
      </c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5" t="n"/>
      <c r="AB386" s="6">
        <f>B386&amp;"|"&amp;I386</f>
        <v/>
      </c>
      <c r="AC386">
        <f>IF($B386="","","|"&amp;SUBSTITUTE(TRIM(SUBSTITUTE(SUBSTITUTE(SUBSTITUTE(SUBSTITUTE(SUBSTITUTE(SUBSTITUTE(SUBSTITUTE(SUBSTITUTE(SUBSTITUTE(SUBSTITUTE(SUBSTITUTE(SUBSTITUTE(SUBSTITUTE(SUBSTITUTE(TRIM($B386&amp;""),CHAR(10),"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","|")&amp;"|")</f>
        <v/>
      </c>
      <c r="AD386">
        <f>TRIM($I386&amp;"")</f>
        <v/>
      </c>
    </row>
    <row r="387" ht="24" customHeight="1">
      <c r="A387" s="14" t="n">
        <v>46204</v>
      </c>
      <c r="B387" s="6" t="inlineStr">
        <is>
          <t>10200,10202,10205</t>
        </is>
      </c>
      <c r="C387" s="6" t="n"/>
      <c r="D387" s="6" t="inlineStr">
        <is>
          <t>10 FURADEIRAS</t>
        </is>
      </c>
      <c r="E387" s="6" t="inlineStr">
        <is>
          <t>20019001</t>
        </is>
      </c>
      <c r="F387" s="6" t="inlineStr">
        <is>
          <t>(2-4) LATERAL 751X124X12 MDF - MESA SANTIAGO</t>
        </is>
      </c>
      <c r="G387" s="6" t="inlineStr">
        <is>
          <t>10 FURADEIRAS</t>
        </is>
      </c>
      <c r="H387" s="6" t="inlineStr">
        <is>
          <t>10 FURADEIRAS</t>
        </is>
      </c>
      <c r="I387" s="4" t="inlineStr">
        <is>
          <t>10 FURADEIRAS</t>
        </is>
      </c>
      <c r="J387" s="4" t="n">
        <v>20</v>
      </c>
      <c r="K387" s="6">
        <f>IF($E387="","",IFERROR(INDEX(#REF!,MATCH($E387,#REF!,0)),IFERROR(INDEX(#REF!,MATCH(VALUE($E387),#REF!,0)),"")))</f>
        <v/>
      </c>
      <c r="L387" s="6">
        <f>IF($E387="","",IFERROR(INDEX(#REF!,MATCH($E387,#REF!,0)),IFERROR(INDEX(#REF!,MATCH(VALUE($E387),#REF!,0)),"")))</f>
        <v/>
      </c>
      <c r="M387" s="6">
        <f>IF(OR($J387="",$L387=""),"",IF($K387="",0,$K387)+$J387*$L387)</f>
        <v/>
      </c>
      <c r="N387" s="4" t="n">
        <v>46204</v>
      </c>
      <c r="O387" s="4" t="n">
        <v>20</v>
      </c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5" t="n"/>
      <c r="AB387" s="6">
        <f>B387&amp;"|"&amp;I387</f>
        <v/>
      </c>
      <c r="AC387">
        <f>IF($B387="","","|"&amp;SUBSTITUTE(TRIM(SUBSTITUTE(SUBSTITUTE(SUBSTITUTE(SUBSTITUTE(SUBSTITUTE(SUBSTITUTE(SUBSTITUTE(SUBSTITUTE(SUBSTITUTE(SUBSTITUTE(SUBSTITUTE(SUBSTITUTE(SUBSTITUTE(SUBSTITUTE(TRIM($B387&amp;""),CHAR(10),"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","|")&amp;"|")</f>
        <v/>
      </c>
      <c r="AD387">
        <f>TRIM($I387&amp;"")</f>
        <v/>
      </c>
    </row>
    <row r="388" ht="24" customHeight="1">
      <c r="A388" s="14" t="n">
        <v>46204</v>
      </c>
      <c r="B388" s="6" t="inlineStr">
        <is>
          <t>10200,10202,10205</t>
        </is>
      </c>
      <c r="C388" s="6" t="n"/>
      <c r="D388" s="6" t="inlineStr">
        <is>
          <t>10 FURADEIRAS</t>
        </is>
      </c>
      <c r="E388" s="6" t="inlineStr">
        <is>
          <t>20019002</t>
        </is>
      </c>
      <c r="F388" s="6" t="inlineStr">
        <is>
          <t>FUNDO RIPADO 751X446X12 MDF - MESA SANTIAGO</t>
        </is>
      </c>
      <c r="G388" s="6" t="inlineStr">
        <is>
          <t>10 FURADEIRAS</t>
        </is>
      </c>
      <c r="H388" s="6" t="inlineStr">
        <is>
          <t>10 FURADEIRAS</t>
        </is>
      </c>
      <c r="I388" s="4" t="inlineStr">
        <is>
          <t>10 FURADEIRAS</t>
        </is>
      </c>
      <c r="J388" s="4" t="n">
        <v>20</v>
      </c>
      <c r="K388" s="6">
        <f>IF($E388="","",IFERROR(INDEX(#REF!,MATCH($E388,#REF!,0)),IFERROR(INDEX(#REF!,MATCH(VALUE($E388),#REF!,0)),"")))</f>
        <v/>
      </c>
      <c r="L388" s="6">
        <f>IF($E388="","",IFERROR(INDEX(#REF!,MATCH($E388,#REF!,0)),IFERROR(INDEX(#REF!,MATCH(VALUE($E388),#REF!,0)),"")))</f>
        <v/>
      </c>
      <c r="M388" s="6">
        <f>IF(OR($J388="",$L388=""),"",IF($K388="",0,$K388)+$J388*$L388)</f>
        <v/>
      </c>
      <c r="N388" s="4" t="n">
        <v>46204</v>
      </c>
      <c r="O388" s="4" t="n">
        <v>20</v>
      </c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5" t="n"/>
      <c r="AB388" s="6">
        <f>B388&amp;"|"&amp;I388</f>
        <v/>
      </c>
      <c r="AC388">
        <f>IF($B388="","","|"&amp;SUBSTITUTE(TRIM(SUBSTITUTE(SUBSTITUTE(SUBSTITUTE(SUBSTITUTE(SUBSTITUTE(SUBSTITUTE(SUBSTITUTE(SUBSTITUTE(SUBSTITUTE(SUBSTITUTE(SUBSTITUTE(SUBSTITUTE(SUBSTITUTE(SUBSTITUTE(TRIM($B388&amp;""),CHAR(10),"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","|")&amp;"|")</f>
        <v/>
      </c>
      <c r="AD388">
        <f>TRIM($I388&amp;"")</f>
        <v/>
      </c>
    </row>
    <row r="389" ht="24" customHeight="1">
      <c r="A389" s="14" t="n">
        <v>46204</v>
      </c>
      <c r="B389" s="6" t="inlineStr">
        <is>
          <t>10200,10202,10205</t>
        </is>
      </c>
      <c r="C389" s="6" t="n"/>
      <c r="D389" s="6" t="inlineStr">
        <is>
          <t>10 FURADEIRAS</t>
        </is>
      </c>
      <c r="E389" s="6" t="inlineStr">
        <is>
          <t>20019003</t>
        </is>
      </c>
      <c r="F389" s="6" t="inlineStr">
        <is>
          <t>(5) BASE 474X152X12 MDF - MESA SANTIAGO</t>
        </is>
      </c>
      <c r="G389" s="6" t="inlineStr">
        <is>
          <t>10 FURADEIRAS</t>
        </is>
      </c>
      <c r="H389" s="6" t="inlineStr">
        <is>
          <t>10 FURADEIRAS</t>
        </is>
      </c>
      <c r="I389" s="4" t="inlineStr">
        <is>
          <t>10 FURADEIRAS</t>
        </is>
      </c>
      <c r="J389" s="4" t="n">
        <v>10</v>
      </c>
      <c r="K389" s="6">
        <f>IF($E389="","",IFERROR(INDEX(#REF!,MATCH($E389,#REF!,0)),IFERROR(INDEX(#REF!,MATCH(VALUE($E389),#REF!,0)),"")))</f>
        <v/>
      </c>
      <c r="L389" s="6">
        <f>IF($E389="","",IFERROR(INDEX(#REF!,MATCH($E389,#REF!,0)),IFERROR(INDEX(#REF!,MATCH(VALUE($E389),#REF!,0)),"")))</f>
        <v/>
      </c>
      <c r="M389" s="6">
        <f>IF(OR($J389="",$L389=""),"",IF($K389="",0,$K389)+$J389*$L389)</f>
        <v/>
      </c>
      <c r="N389" s="4" t="n">
        <v>46204</v>
      </c>
      <c r="O389" s="4" t="n">
        <v>10</v>
      </c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5" t="n"/>
      <c r="AB389" s="6">
        <f>B389&amp;"|"&amp;I389</f>
        <v/>
      </c>
      <c r="AC389">
        <f>IF($B389="","","|"&amp;SUBSTITUTE(TRIM(SUBSTITUTE(SUBSTITUTE(SUBSTITUTE(SUBSTITUTE(SUBSTITUTE(SUBSTITUTE(SUBSTITUTE(SUBSTITUTE(SUBSTITUTE(SUBSTITUTE(SUBSTITUTE(SUBSTITUTE(SUBSTITUTE(SUBSTITUTE(TRIM($B389&amp;""),CHAR(10),"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","|")&amp;"|")</f>
        <v/>
      </c>
      <c r="AD389">
        <f>TRIM($I389&amp;"")</f>
        <v/>
      </c>
    </row>
    <row r="390" ht="24" customHeight="1">
      <c r="A390" s="14" t="n">
        <v>46204</v>
      </c>
      <c r="B390" s="6" t="inlineStr">
        <is>
          <t>10200,10202,10205</t>
        </is>
      </c>
      <c r="C390" s="6" t="n"/>
      <c r="D390" s="6" t="inlineStr">
        <is>
          <t>10 FURADEIRAS</t>
        </is>
      </c>
      <c r="E390" s="6" t="inlineStr">
        <is>
          <t>20019004</t>
        </is>
      </c>
      <c r="F390" s="6" t="inlineStr">
        <is>
          <t>(3) CONTRATAMPO 540X218X12 MDF - MESA SANTIAGO</t>
        </is>
      </c>
      <c r="G390" s="6" t="inlineStr">
        <is>
          <t>10 FURADEIRAS</t>
        </is>
      </c>
      <c r="H390" s="6" t="inlineStr">
        <is>
          <t>10 FURADEIRAS</t>
        </is>
      </c>
      <c r="I390" s="4" t="inlineStr">
        <is>
          <t>10 FURADEIRAS</t>
        </is>
      </c>
      <c r="J390" s="4" t="n">
        <v>10</v>
      </c>
      <c r="K390" s="6">
        <f>IF($E390="","",IFERROR(INDEX(#REF!,MATCH($E390,#REF!,0)),IFERROR(INDEX(#REF!,MATCH(VALUE($E390),#REF!,0)),"")))</f>
        <v/>
      </c>
      <c r="L390" s="6">
        <f>IF($E390="","",IFERROR(INDEX(#REF!,MATCH($E390,#REF!,0)),IFERROR(INDEX(#REF!,MATCH(VALUE($E390),#REF!,0)),"")))</f>
        <v/>
      </c>
      <c r="M390" s="6">
        <f>IF(OR($J390="",$L390=""),"",IF($K390="",0,$K390)+$J390*$L390)</f>
        <v/>
      </c>
      <c r="N390" s="4" t="n">
        <v>46204</v>
      </c>
      <c r="O390" s="4" t="n">
        <v>10</v>
      </c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5" t="n"/>
      <c r="AB390" s="6">
        <f>B390&amp;"|"&amp;I390</f>
        <v/>
      </c>
      <c r="AC390">
        <f>IF($B390="","","|"&amp;SUBSTITUTE(TRIM(SUBSTITUTE(SUBSTITUTE(SUBSTITUTE(SUBSTITUTE(SUBSTITUTE(SUBSTITUTE(SUBSTITUTE(SUBSTITUTE(SUBSTITUTE(SUBSTITUTE(SUBSTITUTE(SUBSTITUTE(SUBSTITUTE(SUBSTITUTE(TRIM($B390&amp;""),CHAR(10),"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","|")&amp;"|")</f>
        <v/>
      </c>
      <c r="AD390">
        <f>TRIM($I390&amp;"")</f>
        <v/>
      </c>
    </row>
    <row r="391" ht="24" customHeight="1">
      <c r="A391" s="14" t="n">
        <v>46204</v>
      </c>
      <c r="B391" s="6" t="inlineStr">
        <is>
          <t>10200,10202,10205</t>
        </is>
      </c>
      <c r="C391" s="6" t="n"/>
      <c r="D391" s="6" t="inlineStr">
        <is>
          <t>10 FURADEIRAS</t>
        </is>
      </c>
      <c r="E391" s="6" t="inlineStr">
        <is>
          <t>20019601</t>
        </is>
      </c>
      <c r="F391" s="6" t="inlineStr">
        <is>
          <t>(2-5) LATERAL 751X546X12 MDF - MESA SANTIAGO 1,36</t>
        </is>
      </c>
      <c r="G391" s="6" t="inlineStr">
        <is>
          <t>10 FURADEIRAS</t>
        </is>
      </c>
      <c r="H391" s="6" t="inlineStr">
        <is>
          <t>10 FURADEIRAS</t>
        </is>
      </c>
      <c r="I391" s="4" t="inlineStr">
        <is>
          <t>10 FURADEIRAS</t>
        </is>
      </c>
      <c r="J391" s="4" t="n">
        <v>6</v>
      </c>
      <c r="K391" s="6">
        <f>IF($E391="","",IFERROR(INDEX(#REF!,MATCH($E391,#REF!,0)),IFERROR(INDEX(#REF!,MATCH(VALUE($E391),#REF!,0)),"")))</f>
        <v/>
      </c>
      <c r="L391" s="6">
        <f>IF($E391="","",IFERROR(INDEX(#REF!,MATCH($E391,#REF!,0)),IFERROR(INDEX(#REF!,MATCH(VALUE($E391),#REF!,0)),"")))</f>
        <v/>
      </c>
      <c r="M391" s="6">
        <f>IF(OR($J391="",$L391=""),"",IF($K391="",0,$K391)+$J391*$L391)</f>
        <v/>
      </c>
      <c r="N391" s="4" t="n">
        <v>46204</v>
      </c>
      <c r="O391" s="4" t="n">
        <v>6</v>
      </c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5" t="n"/>
      <c r="AB391" s="6">
        <f>B391&amp;"|"&amp;I391</f>
        <v/>
      </c>
      <c r="AC391">
        <f>IF($B391="","","|"&amp;SUBSTITUTE(TRIM(SUBSTITUTE(SUBSTITUTE(SUBSTITUTE(SUBSTITUTE(SUBSTITUTE(SUBSTITUTE(SUBSTITUTE(SUBSTITUTE(SUBSTITUTE(SUBSTITUTE(SUBSTITUTE(SUBSTITUTE(SUBSTITUTE(SUBSTITUTE(TRIM($B391&amp;""),CHAR(10),"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","|")&amp;"|")</f>
        <v/>
      </c>
      <c r="AD391">
        <f>TRIM($I391&amp;"")</f>
        <v/>
      </c>
    </row>
    <row r="392" ht="24" customHeight="1">
      <c r="A392" s="14" t="n">
        <v>46204</v>
      </c>
      <c r="B392" s="6" t="inlineStr">
        <is>
          <t>10200,10202,10205</t>
        </is>
      </c>
      <c r="C392" s="6" t="n"/>
      <c r="D392" s="6" t="inlineStr">
        <is>
          <t>10 FURADEIRAS</t>
        </is>
      </c>
      <c r="E392" s="6" t="inlineStr">
        <is>
          <t>20019602</t>
        </is>
      </c>
      <c r="F392" s="6" t="inlineStr">
        <is>
          <t>FUNDO RIPADO 751X546X12 MDF - MESA SANTIAGO 1,36</t>
        </is>
      </c>
      <c r="G392" s="6" t="inlineStr">
        <is>
          <t>10 FURADEIRAS</t>
        </is>
      </c>
      <c r="H392" s="6" t="inlineStr">
        <is>
          <t>10 FURADEIRAS</t>
        </is>
      </c>
      <c r="I392" s="4" t="inlineStr">
        <is>
          <t>10 FURADEIRAS</t>
        </is>
      </c>
      <c r="J392" s="4" t="n">
        <v>6</v>
      </c>
      <c r="K392" s="6">
        <f>IF($E392="","",IFERROR(INDEX(#REF!,MATCH($E392,#REF!,0)),IFERROR(INDEX(#REF!,MATCH(VALUE($E392),#REF!,0)),"")))</f>
        <v/>
      </c>
      <c r="L392" s="6">
        <f>IF($E392="","",IFERROR(INDEX(#REF!,MATCH($E392,#REF!,0)),IFERROR(INDEX(#REF!,MATCH(VALUE($E392),#REF!,0)),"")))</f>
        <v/>
      </c>
      <c r="M392" s="6">
        <f>IF(OR($J392="",$L392=""),"",IF($K392="",0,$K392)+$J392*$L392)</f>
        <v/>
      </c>
      <c r="N392" s="4" t="n">
        <v>46204</v>
      </c>
      <c r="O392" s="4" t="n">
        <v>6</v>
      </c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5" t="n"/>
      <c r="AB392" s="6">
        <f>B392&amp;"|"&amp;I392</f>
        <v/>
      </c>
      <c r="AC392">
        <f>IF($B392="","","|"&amp;SUBSTITUTE(TRIM(SUBSTITUTE(SUBSTITUTE(SUBSTITUTE(SUBSTITUTE(SUBSTITUTE(SUBSTITUTE(SUBSTITUTE(SUBSTITUTE(SUBSTITUTE(SUBSTITUTE(SUBSTITUTE(SUBSTITUTE(SUBSTITUTE(SUBSTITUTE(TRIM($B392&amp;""),CHAR(10),"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","|")&amp;"|")</f>
        <v/>
      </c>
      <c r="AD392">
        <f>TRIM($I392&amp;"")</f>
        <v/>
      </c>
    </row>
    <row r="393" ht="24" customHeight="1">
      <c r="A393" s="14" t="n">
        <v>46204</v>
      </c>
      <c r="B393" s="6" t="inlineStr">
        <is>
          <t>10200,10202,10205</t>
        </is>
      </c>
      <c r="C393" s="6" t="n"/>
      <c r="D393" s="6" t="inlineStr">
        <is>
          <t>10 FURADEIRAS</t>
        </is>
      </c>
      <c r="E393" s="6" t="inlineStr">
        <is>
          <t>20019603</t>
        </is>
      </c>
      <c r="F393" s="6" t="inlineStr">
        <is>
          <t>(3) BASE 572X572X12 MDF - MESA SANTIAGO 1,36</t>
        </is>
      </c>
      <c r="G393" s="6" t="inlineStr">
        <is>
          <t>10 FURADEIRAS</t>
        </is>
      </c>
      <c r="H393" s="6" t="inlineStr">
        <is>
          <t>10 FURADEIRAS</t>
        </is>
      </c>
      <c r="I393" s="4" t="inlineStr">
        <is>
          <t>10 FURADEIRAS</t>
        </is>
      </c>
      <c r="J393" s="4" t="n">
        <v>3</v>
      </c>
      <c r="K393" s="6">
        <f>IF($E393="","",IFERROR(INDEX(#REF!,MATCH($E393,#REF!,0)),IFERROR(INDEX(#REF!,MATCH(VALUE($E393),#REF!,0)),"")))</f>
        <v/>
      </c>
      <c r="L393" s="6">
        <f>IF($E393="","",IFERROR(INDEX(#REF!,MATCH($E393,#REF!,0)),IFERROR(INDEX(#REF!,MATCH(VALUE($E393),#REF!,0)),"")))</f>
        <v/>
      </c>
      <c r="M393" s="6">
        <f>IF(OR($J393="",$L393=""),"",IF($K393="",0,$K393)+$J393*$L393)</f>
        <v/>
      </c>
      <c r="N393" s="4" t="n">
        <v>46204</v>
      </c>
      <c r="O393" s="4" t="n">
        <v>3</v>
      </c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5" t="n"/>
      <c r="AB393" s="6">
        <f>B393&amp;"|"&amp;I393</f>
        <v/>
      </c>
      <c r="AC393">
        <f>IF($B393="","","|"&amp;SUBSTITUTE(TRIM(SUBSTITUTE(SUBSTITUTE(SUBSTITUTE(SUBSTITUTE(SUBSTITUTE(SUBSTITUTE(SUBSTITUTE(SUBSTITUTE(SUBSTITUTE(SUBSTITUTE(SUBSTITUTE(SUBSTITUTE(SUBSTITUTE(SUBSTITUTE(TRIM($B393&amp;""),CHAR(10),"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","|")&amp;"|")</f>
        <v/>
      </c>
      <c r="AD393">
        <f>TRIM($I393&amp;"")</f>
        <v/>
      </c>
    </row>
    <row r="394" ht="24" customHeight="1">
      <c r="A394" s="14" t="n">
        <v>46204</v>
      </c>
      <c r="B394" s="6" t="inlineStr">
        <is>
          <t>10200,10202,10205</t>
        </is>
      </c>
      <c r="C394" s="6" t="n"/>
      <c r="D394" s="6" t="inlineStr">
        <is>
          <t>10 FURADEIRAS</t>
        </is>
      </c>
      <c r="E394" s="6" t="inlineStr">
        <is>
          <t>20034301</t>
        </is>
      </c>
      <c r="F394" s="6" t="inlineStr">
        <is>
          <t>LATERAL EXTERNA 751X446X12 MDF - SANTIAGO 1,03</t>
        </is>
      </c>
      <c r="G394" s="6" t="inlineStr">
        <is>
          <t>10 FURADEIRAS</t>
        </is>
      </c>
      <c r="H394" s="6" t="inlineStr">
        <is>
          <t>10 FURADEIRAS</t>
        </is>
      </c>
      <c r="I394" s="4" t="inlineStr">
        <is>
          <t>10 FURADEIRAS</t>
        </is>
      </c>
      <c r="J394" s="4" t="n">
        <v>2</v>
      </c>
      <c r="K394" s="6">
        <f>IF($E394="","",IFERROR(INDEX(#REF!,MATCH($E394,#REF!,0)),IFERROR(INDEX(#REF!,MATCH(VALUE($E394),#REF!,0)),"")))</f>
        <v/>
      </c>
      <c r="L394" s="6">
        <f>IF($E394="","",IFERROR(INDEX(#REF!,MATCH($E394,#REF!,0)),IFERROR(INDEX(#REF!,MATCH(VALUE($E394),#REF!,0)),"")))</f>
        <v/>
      </c>
      <c r="M394" s="6">
        <f>IF(OR($J394="",$L394=""),"",IF($K394="",0,$K394)+$J394*$L394)</f>
        <v/>
      </c>
      <c r="N394" s="4" t="n">
        <v>46204</v>
      </c>
      <c r="O394" s="4" t="n">
        <v>2</v>
      </c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5" t="n"/>
      <c r="AB394" s="6">
        <f>B394&amp;"|"&amp;I394</f>
        <v/>
      </c>
      <c r="AC394">
        <f>IF($B394="","","|"&amp;SUBSTITUTE(TRIM(SUBSTITUTE(SUBSTITUTE(SUBSTITUTE(SUBSTITUTE(SUBSTITUTE(SUBSTITUTE(SUBSTITUTE(SUBSTITUTE(SUBSTITUTE(SUBSTITUTE(SUBSTITUTE(SUBSTITUTE(SUBSTITUTE(SUBSTITUTE(TRIM($B394&amp;""),CHAR(10),"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","|")&amp;"|")</f>
        <v/>
      </c>
      <c r="AD394">
        <f>TRIM($I394&amp;"")</f>
        <v/>
      </c>
    </row>
    <row r="395" ht="24" customHeight="1">
      <c r="A395" s="14" t="n">
        <v>46204</v>
      </c>
      <c r="B395" s="6" t="inlineStr">
        <is>
          <t>10200,10202,10205</t>
        </is>
      </c>
      <c r="C395" s="6" t="n"/>
      <c r="D395" s="6" t="inlineStr">
        <is>
          <t>10 FURADEIRAS</t>
        </is>
      </c>
      <c r="E395" s="6" t="inlineStr">
        <is>
          <t>20034302</t>
        </is>
      </c>
      <c r="F395" s="6" t="inlineStr">
        <is>
          <t>FUNDO 751X446X12 MDF - SANTIAGO 1,03</t>
        </is>
      </c>
      <c r="G395" s="6" t="inlineStr">
        <is>
          <t>10 FURADEIRAS</t>
        </is>
      </c>
      <c r="H395" s="6" t="inlineStr">
        <is>
          <t>10 FURADEIRAS</t>
        </is>
      </c>
      <c r="I395" s="4" t="inlineStr">
        <is>
          <t>10 FURADEIRAS</t>
        </is>
      </c>
      <c r="J395" s="4" t="n">
        <v>2</v>
      </c>
      <c r="K395" s="6">
        <f>IF($E395="","",IFERROR(INDEX(#REF!,MATCH($E395,#REF!,0)),IFERROR(INDEX(#REF!,MATCH(VALUE($E395),#REF!,0)),"")))</f>
        <v/>
      </c>
      <c r="L395" s="6">
        <f>IF($E395="","",IFERROR(INDEX(#REF!,MATCH($E395,#REF!,0)),IFERROR(INDEX(#REF!,MATCH(VALUE($E395),#REF!,0)),"")))</f>
        <v/>
      </c>
      <c r="M395" s="6">
        <f>IF(OR($J395="",$L395=""),"",IF($K395="",0,$K395)+$J395*$L395)</f>
        <v/>
      </c>
      <c r="N395" s="4" t="n">
        <v>46204</v>
      </c>
      <c r="O395" s="4" t="n">
        <v>2</v>
      </c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5" t="n"/>
      <c r="AB395" s="6">
        <f>B395&amp;"|"&amp;I395</f>
        <v/>
      </c>
      <c r="AC395">
        <f>IF($B395="","","|"&amp;SUBSTITUTE(TRIM(SUBSTITUTE(SUBSTITUTE(SUBSTITUTE(SUBSTITUTE(SUBSTITUTE(SUBSTITUTE(SUBSTITUTE(SUBSTITUTE(SUBSTITUTE(SUBSTITUTE(SUBSTITUTE(SUBSTITUTE(SUBSTITUTE(SUBSTITUTE(TRIM($B395&amp;""),CHAR(10),"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","|")&amp;"|")</f>
        <v/>
      </c>
      <c r="AD395">
        <f>TRIM($I395&amp;"")</f>
        <v/>
      </c>
    </row>
    <row r="396" ht="24" customHeight="1">
      <c r="A396" s="14" t="n">
        <v>46204</v>
      </c>
      <c r="B396" s="6" t="inlineStr">
        <is>
          <t>10200,10202,10205</t>
        </is>
      </c>
      <c r="C396" s="6" t="n"/>
      <c r="D396" s="6" t="inlineStr">
        <is>
          <t>10 FURADEIRAS</t>
        </is>
      </c>
      <c r="E396" s="6" t="inlineStr">
        <is>
          <t>20034303</t>
        </is>
      </c>
      <c r="F396" s="6" t="inlineStr">
        <is>
          <t>BASE 472X472X12 MDF - SANTIAGO 1,03</t>
        </is>
      </c>
      <c r="G396" s="6" t="inlineStr">
        <is>
          <t>10 FURADEIRAS</t>
        </is>
      </c>
      <c r="H396" s="6" t="inlineStr">
        <is>
          <t>10 FURADEIRAS</t>
        </is>
      </c>
      <c r="I396" s="4" t="inlineStr">
        <is>
          <t>10 FURADEIRAS</t>
        </is>
      </c>
      <c r="J396" s="4" t="n">
        <v>1</v>
      </c>
      <c r="K396" s="6">
        <f>IF($E396="","",IFERROR(INDEX(#REF!,MATCH($E396,#REF!,0)),IFERROR(INDEX(#REF!,MATCH(VALUE($E396),#REF!,0)),"")))</f>
        <v/>
      </c>
      <c r="L396" s="6">
        <f>IF($E396="","",IFERROR(INDEX(#REF!,MATCH($E396,#REF!,0)),IFERROR(INDEX(#REF!,MATCH(VALUE($E396),#REF!,0)),"")))</f>
        <v/>
      </c>
      <c r="M396" s="6">
        <f>IF(OR($J396="",$L396=""),"",IF($K396="",0,$K396)+$J396*$L396)</f>
        <v/>
      </c>
      <c r="N396" s="4" t="n">
        <v>46204</v>
      </c>
      <c r="O396" s="4" t="n">
        <v>1</v>
      </c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5" t="n"/>
      <c r="AB396" s="6">
        <f>B396&amp;"|"&amp;I396</f>
        <v/>
      </c>
      <c r="AC396">
        <f>IF($B396="","","|"&amp;SUBSTITUTE(TRIM(SUBSTITUTE(SUBSTITUTE(SUBSTITUTE(SUBSTITUTE(SUBSTITUTE(SUBSTITUTE(SUBSTITUTE(SUBSTITUTE(SUBSTITUTE(SUBSTITUTE(SUBSTITUTE(SUBSTITUTE(SUBSTITUTE(SUBSTITUTE(TRIM($B396&amp;""),CHAR(10),"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","|")&amp;"|")</f>
        <v/>
      </c>
      <c r="AD396">
        <f>TRIM($I396&amp;"")</f>
        <v/>
      </c>
    </row>
    <row r="397" ht="24" customHeight="1">
      <c r="A397" s="14" t="n">
        <v>46204</v>
      </c>
      <c r="B397" s="6" t="inlineStr">
        <is>
          <t>10200,10202,10205</t>
        </is>
      </c>
      <c r="C397" s="6" t="n"/>
      <c r="D397" s="6" t="inlineStr">
        <is>
          <t>10 FURADEIRAS</t>
        </is>
      </c>
      <c r="E397" s="6" t="inlineStr">
        <is>
          <t>20020002</t>
        </is>
      </c>
      <c r="F397" s="6" t="inlineStr">
        <is>
          <t>(2) FECHAMENTO I 1090X295X12 MDF - BASE DUBAI</t>
        </is>
      </c>
      <c r="G397" s="6" t="inlineStr">
        <is>
          <t>10 FURADEIRAS</t>
        </is>
      </c>
      <c r="H397" s="6" t="inlineStr">
        <is>
          <t>10 FURADEIRAS</t>
        </is>
      </c>
      <c r="I397" s="4" t="inlineStr">
        <is>
          <t>10 FURADEIRAS</t>
        </is>
      </c>
      <c r="J397" s="4" t="n">
        <v>6</v>
      </c>
      <c r="K397" s="6">
        <f>IF($E397="","",IFERROR(INDEX(#REF!,MATCH($E397,#REF!,0)),IFERROR(INDEX(#REF!,MATCH(VALUE($E397),#REF!,0)),"")))</f>
        <v/>
      </c>
      <c r="L397" s="6">
        <f>IF($E397="","",IFERROR(INDEX(#REF!,MATCH($E397,#REF!,0)),IFERROR(INDEX(#REF!,MATCH(VALUE($E397),#REF!,0)),"")))</f>
        <v/>
      </c>
      <c r="M397" s="6">
        <f>IF(OR($J397="",$L397=""),"",IF($K397="",0,$K397)+$J397*$L397)</f>
        <v/>
      </c>
      <c r="N397" s="4" t="n">
        <v>46204</v>
      </c>
      <c r="O397" s="4" t="n">
        <v>6</v>
      </c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5" t="n"/>
      <c r="AB397" s="6">
        <f>B397&amp;"|"&amp;I397</f>
        <v/>
      </c>
      <c r="AC397">
        <f>IF($B397="","","|"&amp;SUBSTITUTE(TRIM(SUBSTITUTE(SUBSTITUTE(SUBSTITUTE(SUBSTITUTE(SUBSTITUTE(SUBSTITUTE(SUBSTITUTE(SUBSTITUTE(SUBSTITUTE(SUBSTITUTE(SUBSTITUTE(SUBSTITUTE(SUBSTITUTE(SUBSTITUTE(TRIM($B397&amp;""),CHAR(10),"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","|")&amp;"|")</f>
        <v/>
      </c>
      <c r="AD397">
        <f>TRIM($I397&amp;"")</f>
        <v/>
      </c>
    </row>
    <row r="398" ht="24" customHeight="1">
      <c r="A398" s="14" t="n">
        <v>46204</v>
      </c>
      <c r="B398" s="6" t="inlineStr">
        <is>
          <t>10200,10202,10205</t>
        </is>
      </c>
      <c r="C398" s="6" t="n"/>
      <c r="D398" s="6" t="inlineStr">
        <is>
          <t>10 FURADEIRAS</t>
        </is>
      </c>
      <c r="E398" s="6" t="inlineStr">
        <is>
          <t>20020003</t>
        </is>
      </c>
      <c r="F398" s="6" t="inlineStr">
        <is>
          <t>(3) FECHAMENTO II 600X295X12 MDF - BASE DUBAI</t>
        </is>
      </c>
      <c r="G398" s="6" t="inlineStr">
        <is>
          <t>10 FURADEIRAS</t>
        </is>
      </c>
      <c r="H398" s="6" t="inlineStr">
        <is>
          <t>10 FURADEIRAS</t>
        </is>
      </c>
      <c r="I398" s="4" t="inlineStr">
        <is>
          <t>10 FURADEIRAS</t>
        </is>
      </c>
      <c r="J398" s="4" t="n">
        <v>6</v>
      </c>
      <c r="K398" s="6">
        <f>IF($E398="","",IFERROR(INDEX(#REF!,MATCH($E398,#REF!,0)),IFERROR(INDEX(#REF!,MATCH(VALUE($E398),#REF!,0)),"")))</f>
        <v/>
      </c>
      <c r="L398" s="6">
        <f>IF($E398="","",IFERROR(INDEX(#REF!,MATCH($E398,#REF!,0)),IFERROR(INDEX(#REF!,MATCH(VALUE($E398),#REF!,0)),"")))</f>
        <v/>
      </c>
      <c r="M398" s="6">
        <f>IF(OR($J398="",$L398=""),"",IF($K398="",0,$K398)+$J398*$L398)</f>
        <v/>
      </c>
      <c r="N398" s="4" t="n">
        <v>46204</v>
      </c>
      <c r="O398" s="4" t="n">
        <v>6</v>
      </c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5" t="n"/>
      <c r="AB398" s="6">
        <f>B398&amp;"|"&amp;I398</f>
        <v/>
      </c>
      <c r="AC398">
        <f>IF($B398="","","|"&amp;SUBSTITUTE(TRIM(SUBSTITUTE(SUBSTITUTE(SUBSTITUTE(SUBSTITUTE(SUBSTITUTE(SUBSTITUTE(SUBSTITUTE(SUBSTITUTE(SUBSTITUTE(SUBSTITUTE(SUBSTITUTE(SUBSTITUTE(SUBSTITUTE(SUBSTITUTE(TRIM($B398&amp;""),CHAR(10),"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","|")&amp;"|")</f>
        <v/>
      </c>
      <c r="AD398">
        <f>TRIM($I398&amp;"")</f>
        <v/>
      </c>
    </row>
    <row r="399" ht="24" customHeight="1">
      <c r="A399" s="14" t="n">
        <v>46204</v>
      </c>
      <c r="B399" s="6" t="inlineStr">
        <is>
          <t>10200,10202,10205</t>
        </is>
      </c>
      <c r="C399" s="6" t="n"/>
      <c r="D399" s="6" t="inlineStr">
        <is>
          <t>10 FURADEIRAS</t>
        </is>
      </c>
      <c r="E399" s="6" t="inlineStr">
        <is>
          <t>20020004</t>
        </is>
      </c>
      <c r="F399" s="6" t="inlineStr">
        <is>
          <t>(4) FECHAMENTO III 545X327X12 MDF - BASE DUBAI</t>
        </is>
      </c>
      <c r="G399" s="6" t="inlineStr">
        <is>
          <t>10 FURADEIRAS</t>
        </is>
      </c>
      <c r="H399" s="6" t="inlineStr">
        <is>
          <t>10 FURADEIRAS</t>
        </is>
      </c>
      <c r="I399" s="4" t="inlineStr">
        <is>
          <t>10 FURADEIRAS</t>
        </is>
      </c>
      <c r="J399" s="4" t="n">
        <v>12</v>
      </c>
      <c r="K399" s="6">
        <f>IF($E399="","",IFERROR(INDEX(#REF!,MATCH($E399,#REF!,0)),IFERROR(INDEX(#REF!,MATCH(VALUE($E399),#REF!,0)),"")))</f>
        <v/>
      </c>
      <c r="L399" s="6">
        <f>IF($E399="","",IFERROR(INDEX(#REF!,MATCH($E399,#REF!,0)),IFERROR(INDEX(#REF!,MATCH(VALUE($E399),#REF!,0)),"")))</f>
        <v/>
      </c>
      <c r="M399" s="6">
        <f>IF(OR($J399="",$L399=""),"",IF($K399="",0,$K399)+$J399*$L399)</f>
        <v/>
      </c>
      <c r="N399" s="4" t="n">
        <v>46204</v>
      </c>
      <c r="O399" s="4" t="n">
        <v>12</v>
      </c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5" t="n"/>
      <c r="AB399" s="6">
        <f>B399&amp;"|"&amp;I399</f>
        <v/>
      </c>
      <c r="AC399">
        <f>IF($B399="","","|"&amp;SUBSTITUTE(TRIM(SUBSTITUTE(SUBSTITUTE(SUBSTITUTE(SUBSTITUTE(SUBSTITUTE(SUBSTITUTE(SUBSTITUTE(SUBSTITUTE(SUBSTITUTE(SUBSTITUTE(SUBSTITUTE(SUBSTITUTE(SUBSTITUTE(SUBSTITUTE(TRIM($B399&amp;""),CHAR(10),"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","|")&amp;"|")</f>
        <v/>
      </c>
      <c r="AD399">
        <f>TRIM($I399&amp;"")</f>
        <v/>
      </c>
    </row>
    <row r="400" ht="24" customHeight="1">
      <c r="A400" s="14" t="n">
        <v>46204</v>
      </c>
      <c r="B400" s="6" t="inlineStr">
        <is>
          <t>10200,10202,10205</t>
        </is>
      </c>
      <c r="C400" s="6" t="n"/>
      <c r="D400" s="6" t="inlineStr">
        <is>
          <t>10 FURADEIRAS</t>
        </is>
      </c>
      <c r="E400" s="6" t="inlineStr">
        <is>
          <t>20020005</t>
        </is>
      </c>
      <c r="F400" s="6" t="inlineStr">
        <is>
          <t>(5) FECHAMENTO IV 453X327X12 MDF - BASE DUBAI</t>
        </is>
      </c>
      <c r="G400" s="6" t="inlineStr">
        <is>
          <t>10 FURADEIRAS</t>
        </is>
      </c>
      <c r="H400" s="6" t="inlineStr">
        <is>
          <t>10 FURADEIRAS</t>
        </is>
      </c>
      <c r="I400" s="4" t="inlineStr">
        <is>
          <t>10 FURADEIRAS</t>
        </is>
      </c>
      <c r="J400" s="4" t="n">
        <v>6</v>
      </c>
      <c r="K400" s="6">
        <f>IF($E400="","",IFERROR(INDEX(#REF!,MATCH($E400,#REF!,0)),IFERROR(INDEX(#REF!,MATCH(VALUE($E400),#REF!,0)),"")))</f>
        <v/>
      </c>
      <c r="L400" s="6">
        <f>IF($E400="","",IFERROR(INDEX(#REF!,MATCH($E400,#REF!,0)),IFERROR(INDEX(#REF!,MATCH(VALUE($E400),#REF!,0)),"")))</f>
        <v/>
      </c>
      <c r="M400" s="6">
        <f>IF(OR($J400="",$L400=""),"",IF($K400="",0,$K400)+$J400*$L400)</f>
        <v/>
      </c>
      <c r="N400" s="4" t="n">
        <v>46204</v>
      </c>
      <c r="O400" s="4" t="n">
        <v>6</v>
      </c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5" t="n"/>
      <c r="AB400" s="6">
        <f>B400&amp;"|"&amp;I400</f>
        <v/>
      </c>
      <c r="AC400">
        <f>IF($B400="","","|"&amp;SUBSTITUTE(TRIM(SUBSTITUTE(SUBSTITUTE(SUBSTITUTE(SUBSTITUTE(SUBSTITUTE(SUBSTITUTE(SUBSTITUTE(SUBSTITUTE(SUBSTITUTE(SUBSTITUTE(SUBSTITUTE(SUBSTITUTE(SUBSTITUTE(SUBSTITUTE(TRIM($B400&amp;""),CHAR(10),"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","|")&amp;"|")</f>
        <v/>
      </c>
      <c r="AD400">
        <f>TRIM($I400&amp;"")</f>
        <v/>
      </c>
    </row>
    <row r="401" ht="24" customHeight="1">
      <c r="A401" s="14" t="n">
        <v>46204</v>
      </c>
      <c r="B401" s="6" t="inlineStr">
        <is>
          <t>10200,10202,10205</t>
        </is>
      </c>
      <c r="C401" s="6" t="n"/>
      <c r="D401" s="6" t="inlineStr">
        <is>
          <t>10 FURADEIRAS</t>
        </is>
      </c>
      <c r="E401" s="6" t="inlineStr">
        <is>
          <t>10050003</t>
        </is>
      </c>
      <c r="F401" s="6" t="inlineStr">
        <is>
          <t>TOPO CAIXOTE MALAGA - 414X387X15 MDP</t>
        </is>
      </c>
      <c r="G401" s="6" t="inlineStr">
        <is>
          <t>10 FURADEIRAS</t>
        </is>
      </c>
      <c r="H401" s="6" t="inlineStr">
        <is>
          <t>10 FURADEIRAS</t>
        </is>
      </c>
      <c r="I401" s="4" t="inlineStr">
        <is>
          <t>10 FURADEIRAS</t>
        </is>
      </c>
      <c r="J401" s="4" t="n">
        <v>4</v>
      </c>
      <c r="K401" s="6">
        <f>IF($E401="","",IFERROR(INDEX(#REF!,MATCH($E401,#REF!,0)),IFERROR(INDEX(#REF!,MATCH(VALUE($E401),#REF!,0)),"")))</f>
        <v/>
      </c>
      <c r="L401" s="6">
        <f>IF($E401="","",IFERROR(INDEX(#REF!,MATCH($E401,#REF!,0)),IFERROR(INDEX(#REF!,MATCH(VALUE($E401),#REF!,0)),"")))</f>
        <v/>
      </c>
      <c r="M401" s="6">
        <f>IF(OR($J401="",$L401=""),"",IF($K401="",0,$K401)+$J401*$L401)</f>
        <v/>
      </c>
      <c r="N401" s="4" t="n">
        <v>46204</v>
      </c>
      <c r="O401" s="4" t="n">
        <v>4</v>
      </c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5" t="n"/>
      <c r="AB401" s="6">
        <f>B401&amp;"|"&amp;I401</f>
        <v/>
      </c>
      <c r="AC401">
        <f>IF($B401="","","|"&amp;SUBSTITUTE(TRIM(SUBSTITUTE(SUBSTITUTE(SUBSTITUTE(SUBSTITUTE(SUBSTITUTE(SUBSTITUTE(SUBSTITUTE(SUBSTITUTE(SUBSTITUTE(SUBSTITUTE(SUBSTITUTE(SUBSTITUTE(SUBSTITUTE(SUBSTITUTE(TRIM($B401&amp;""),CHAR(10),"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","|")&amp;"|")</f>
        <v/>
      </c>
      <c r="AD401">
        <f>TRIM($I401&amp;"")</f>
        <v/>
      </c>
    </row>
    <row r="402" ht="24" customHeight="1">
      <c r="A402" s="14" t="n">
        <v>46204</v>
      </c>
      <c r="B402" s="6" t="inlineStr">
        <is>
          <t>10200,10202,10205</t>
        </is>
      </c>
      <c r="C402" s="6" t="n"/>
      <c r="D402" s="6" t="inlineStr">
        <is>
          <t>10 FURADEIRAS</t>
        </is>
      </c>
      <c r="E402" s="6" t="inlineStr">
        <is>
          <t>10050004</t>
        </is>
      </c>
      <c r="F402" s="6" t="inlineStr">
        <is>
          <t>LATERAL DIREITA CAIXOTE MALAGA - 412X385X15 MDP</t>
        </is>
      </c>
      <c r="G402" s="6" t="inlineStr">
        <is>
          <t>10 FURADEIRAS</t>
        </is>
      </c>
      <c r="H402" s="6" t="inlineStr">
        <is>
          <t>10 FURADEIRAS</t>
        </is>
      </c>
      <c r="I402" s="4" t="inlineStr">
        <is>
          <t>10 FURADEIRAS</t>
        </is>
      </c>
      <c r="J402" s="4" t="n">
        <v>4</v>
      </c>
      <c r="K402" s="6">
        <f>IF($E402="","",IFERROR(INDEX(#REF!,MATCH($E402,#REF!,0)),IFERROR(INDEX(#REF!,MATCH(VALUE($E402),#REF!,0)),"")))</f>
        <v/>
      </c>
      <c r="L402" s="6">
        <f>IF($E402="","",IFERROR(INDEX(#REF!,MATCH($E402,#REF!,0)),IFERROR(INDEX(#REF!,MATCH(VALUE($E402),#REF!,0)),"")))</f>
        <v/>
      </c>
      <c r="M402" s="6">
        <f>IF(OR($J402="",$L402=""),"",IF($K402="",0,$K402)+$J402*$L402)</f>
        <v/>
      </c>
      <c r="N402" s="4" t="n">
        <v>46204</v>
      </c>
      <c r="O402" s="4" t="n">
        <v>4</v>
      </c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5" t="n"/>
      <c r="AB402" s="6">
        <f>B402&amp;"|"&amp;I402</f>
        <v/>
      </c>
      <c r="AC402">
        <f>IF($B402="","","|"&amp;SUBSTITUTE(TRIM(SUBSTITUTE(SUBSTITUTE(SUBSTITUTE(SUBSTITUTE(SUBSTITUTE(SUBSTITUTE(SUBSTITUTE(SUBSTITUTE(SUBSTITUTE(SUBSTITUTE(SUBSTITUTE(SUBSTITUTE(SUBSTITUTE(SUBSTITUTE(TRIM($B402&amp;""),CHAR(10),"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","|")&amp;"|")</f>
        <v/>
      </c>
      <c r="AD402">
        <f>TRIM($I402&amp;"")</f>
        <v/>
      </c>
    </row>
    <row r="403" ht="24" customHeight="1">
      <c r="A403" s="14" t="n">
        <v>46204</v>
      </c>
      <c r="B403" s="6" t="inlineStr">
        <is>
          <t>10200,10202,10205</t>
        </is>
      </c>
      <c r="C403" s="6" t="n"/>
      <c r="D403" s="6" t="inlineStr">
        <is>
          <t>10 FURADEIRAS</t>
        </is>
      </c>
      <c r="E403" s="6" t="inlineStr">
        <is>
          <t>10050005</t>
        </is>
      </c>
      <c r="F403" s="6" t="inlineStr">
        <is>
          <t>LATERAL ESQUERDA CAIXOTE MALAGA - 412X385X15 MDP</t>
        </is>
      </c>
      <c r="G403" s="6" t="inlineStr">
        <is>
          <t>10 FURADEIRAS</t>
        </is>
      </c>
      <c r="H403" s="6" t="inlineStr">
        <is>
          <t>10 FURADEIRAS</t>
        </is>
      </c>
      <c r="I403" s="4" t="inlineStr">
        <is>
          <t>10 FURADEIRAS</t>
        </is>
      </c>
      <c r="J403" s="4" t="n">
        <v>4</v>
      </c>
      <c r="K403" s="6">
        <f>IF($E403="","",IFERROR(INDEX(#REF!,MATCH($E403,#REF!,0)),IFERROR(INDEX(#REF!,MATCH(VALUE($E403),#REF!,0)),"")))</f>
        <v/>
      </c>
      <c r="L403" s="6">
        <f>IF($E403="","",IFERROR(INDEX(#REF!,MATCH($E403,#REF!,0)),IFERROR(INDEX(#REF!,MATCH(VALUE($E403),#REF!,0)),"")))</f>
        <v/>
      </c>
      <c r="M403" s="6">
        <f>IF(OR($J403="",$L403=""),"",IF($K403="",0,$K403)+$J403*$L403)</f>
        <v/>
      </c>
      <c r="N403" s="4" t="n">
        <v>46204</v>
      </c>
      <c r="O403" s="4" t="n">
        <v>4</v>
      </c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5" t="n"/>
      <c r="AB403" s="6">
        <f>B403&amp;"|"&amp;I403</f>
        <v/>
      </c>
      <c r="AC403">
        <f>IF($B403="","","|"&amp;SUBSTITUTE(TRIM(SUBSTITUTE(SUBSTITUTE(SUBSTITUTE(SUBSTITUTE(SUBSTITUTE(SUBSTITUTE(SUBSTITUTE(SUBSTITUTE(SUBSTITUTE(SUBSTITUTE(SUBSTITUTE(SUBSTITUTE(SUBSTITUTE(SUBSTITUTE(TRIM($B403&amp;""),CHAR(10),"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","|")&amp;"|")</f>
        <v/>
      </c>
      <c r="AD403">
        <f>TRIM($I403&amp;"")</f>
        <v/>
      </c>
    </row>
    <row r="404" ht="24" customHeight="1">
      <c r="A404" s="14" t="n">
        <v>46204</v>
      </c>
      <c r="B404" s="6" t="inlineStr">
        <is>
          <t>10200,10202,10205</t>
        </is>
      </c>
      <c r="C404" s="6" t="n"/>
      <c r="D404" s="6" t="inlineStr">
        <is>
          <t>10 FURADEIRAS</t>
        </is>
      </c>
      <c r="E404" s="6" t="inlineStr">
        <is>
          <t>10050006</t>
        </is>
      </c>
      <c r="F404" s="6" t="inlineStr">
        <is>
          <t>BASE CAIXOTE MALAGA - 385X384X15 MDP</t>
        </is>
      </c>
      <c r="G404" s="6" t="inlineStr">
        <is>
          <t>10 FURADEIRAS</t>
        </is>
      </c>
      <c r="H404" s="6" t="inlineStr">
        <is>
          <t>10 FURADEIRAS</t>
        </is>
      </c>
      <c r="I404" s="4" t="inlineStr">
        <is>
          <t>10 FURADEIRAS</t>
        </is>
      </c>
      <c r="J404" s="4" t="n">
        <v>4</v>
      </c>
      <c r="K404" s="6">
        <f>IF($E404="","",IFERROR(INDEX(#REF!,MATCH($E404,#REF!,0)),IFERROR(INDEX(#REF!,MATCH(VALUE($E404),#REF!,0)),"")))</f>
        <v/>
      </c>
      <c r="L404" s="6">
        <f>IF($E404="","",IFERROR(INDEX(#REF!,MATCH($E404,#REF!,0)),IFERROR(INDEX(#REF!,MATCH(VALUE($E404),#REF!,0)),"")))</f>
        <v/>
      </c>
      <c r="M404" s="6">
        <f>IF(OR($J404="",$L404=""),"",IF($K404="",0,$K404)+$J404*$L404)</f>
        <v/>
      </c>
      <c r="N404" s="4" t="n">
        <v>46204</v>
      </c>
      <c r="O404" s="4" t="n">
        <v>4</v>
      </c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5" t="n"/>
      <c r="AB404" s="6">
        <f>B404&amp;"|"&amp;I404</f>
        <v/>
      </c>
      <c r="AC404">
        <f>IF($B404="","","|"&amp;SUBSTITUTE(TRIM(SUBSTITUTE(SUBSTITUTE(SUBSTITUTE(SUBSTITUTE(SUBSTITUTE(SUBSTITUTE(SUBSTITUTE(SUBSTITUTE(SUBSTITUTE(SUBSTITUTE(SUBSTITUTE(SUBSTITUTE(SUBSTITUTE(SUBSTITUTE(TRIM($B404&amp;""),CHAR(10),"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","|")&amp;"|")</f>
        <v/>
      </c>
      <c r="AD404">
        <f>TRIM($I404&amp;"")</f>
        <v/>
      </c>
    </row>
    <row r="405" ht="24" customHeight="1">
      <c r="A405" s="14" t="n">
        <v>46204</v>
      </c>
      <c r="B405" s="6" t="inlineStr">
        <is>
          <t>10200,10202,10205</t>
        </is>
      </c>
      <c r="C405" s="6" t="n"/>
      <c r="D405" s="6" t="inlineStr">
        <is>
          <t>10 FURADEIRAS</t>
        </is>
      </c>
      <c r="E405" s="6" t="inlineStr">
        <is>
          <t>10050011</t>
        </is>
      </c>
      <c r="F405" s="6" t="inlineStr">
        <is>
          <t>FRENTE GAVETA MALAGA - 408X204X15 MDP</t>
        </is>
      </c>
      <c r="G405" s="6" t="inlineStr">
        <is>
          <t>10 FURADEIRAS</t>
        </is>
      </c>
      <c r="H405" s="6" t="inlineStr">
        <is>
          <t>10 FURADEIRAS</t>
        </is>
      </c>
      <c r="I405" s="4" t="inlineStr">
        <is>
          <t>10 FURADEIRAS</t>
        </is>
      </c>
      <c r="J405" s="4" t="n">
        <v>8</v>
      </c>
      <c r="K405" s="6">
        <f>IF($E405="","",IFERROR(INDEX(#REF!,MATCH($E405,#REF!,0)),IFERROR(INDEX(#REF!,MATCH(VALUE($E405),#REF!,0)),"")))</f>
        <v/>
      </c>
      <c r="L405" s="6">
        <f>IF($E405="","",IFERROR(INDEX(#REF!,MATCH($E405,#REF!,0)),IFERROR(INDEX(#REF!,MATCH(VALUE($E405),#REF!,0)),"")))</f>
        <v/>
      </c>
      <c r="M405" s="6">
        <f>IF(OR($J405="",$L405=""),"",IF($K405="",0,$K405)+$J405*$L405)</f>
        <v/>
      </c>
      <c r="N405" s="4" t="n">
        <v>46204</v>
      </c>
      <c r="O405" s="4" t="n">
        <v>8</v>
      </c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5" t="n"/>
      <c r="AB405" s="6">
        <f>B405&amp;"|"&amp;I405</f>
        <v/>
      </c>
      <c r="AC405">
        <f>IF($B405="","","|"&amp;SUBSTITUTE(TRIM(SUBSTITUTE(SUBSTITUTE(SUBSTITUTE(SUBSTITUTE(SUBSTITUTE(SUBSTITUTE(SUBSTITUTE(SUBSTITUTE(SUBSTITUTE(SUBSTITUTE(SUBSTITUTE(SUBSTITUTE(SUBSTITUTE(SUBSTITUTE(TRIM($B405&amp;""),CHAR(10),"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","|")&amp;"|")</f>
        <v/>
      </c>
      <c r="AD405">
        <f>TRIM($I405&amp;"")</f>
        <v/>
      </c>
    </row>
    <row r="406" ht="24" customHeight="1">
      <c r="A406" s="14" t="n">
        <v>46204</v>
      </c>
      <c r="B406" s="6" t="inlineStr">
        <is>
          <t>10200,10202,10205</t>
        </is>
      </c>
      <c r="C406" s="6" t="n"/>
      <c r="D406" s="6" t="inlineStr">
        <is>
          <t>10 FURADEIRAS</t>
        </is>
      </c>
      <c r="E406" s="6" t="inlineStr">
        <is>
          <t>20020001</t>
        </is>
      </c>
      <c r="F406" s="6" t="inlineStr">
        <is>
          <t>(1) LATERAL 1180X92X15 MDF - BASE DUBAI</t>
        </is>
      </c>
      <c r="G406" s="6" t="inlineStr">
        <is>
          <t>10 FURADEIRAS</t>
        </is>
      </c>
      <c r="H406" s="6" t="inlineStr">
        <is>
          <t>10 FURADEIRAS</t>
        </is>
      </c>
      <c r="I406" s="4" t="inlineStr">
        <is>
          <t>10 FURADEIRAS</t>
        </is>
      </c>
      <c r="J406" s="4" t="n">
        <v>24</v>
      </c>
      <c r="K406" s="6">
        <f>IF($E406="","",IFERROR(INDEX(#REF!,MATCH($E406,#REF!,0)),IFERROR(INDEX(#REF!,MATCH(VALUE($E406),#REF!,0)),"")))</f>
        <v/>
      </c>
      <c r="L406" s="6">
        <f>IF($E406="","",IFERROR(INDEX(#REF!,MATCH($E406,#REF!,0)),IFERROR(INDEX(#REF!,MATCH(VALUE($E406),#REF!,0)),"")))</f>
        <v/>
      </c>
      <c r="M406" s="6">
        <f>IF(OR($J406="",$L406=""),"",IF($K406="",0,$K406)+$J406*$L406)</f>
        <v/>
      </c>
      <c r="N406" s="4" t="n">
        <v>46204</v>
      </c>
      <c r="O406" s="4" t="n">
        <v>24</v>
      </c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5" t="n"/>
      <c r="AB406" s="6">
        <f>B406&amp;"|"&amp;I406</f>
        <v/>
      </c>
      <c r="AC406">
        <f>IF($B406="","","|"&amp;SUBSTITUTE(TRIM(SUBSTITUTE(SUBSTITUTE(SUBSTITUTE(SUBSTITUTE(SUBSTITUTE(SUBSTITUTE(SUBSTITUTE(SUBSTITUTE(SUBSTITUTE(SUBSTITUTE(SUBSTITUTE(SUBSTITUTE(SUBSTITUTE(SUBSTITUTE(TRIM($B406&amp;""),CHAR(10),"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","|")&amp;"|")</f>
        <v/>
      </c>
      <c r="AD406">
        <f>TRIM($I406&amp;"")</f>
        <v/>
      </c>
    </row>
    <row r="407" ht="24" customHeight="1">
      <c r="A407" s="14" t="n">
        <v>46204</v>
      </c>
      <c r="B407" s="6" t="inlineStr">
        <is>
          <t>10200,10202,10205</t>
        </is>
      </c>
      <c r="C407" s="6" t="n"/>
      <c r="D407" s="6" t="inlineStr">
        <is>
          <t>10 FURADEIRAS</t>
        </is>
      </c>
      <c r="E407" s="6" t="inlineStr">
        <is>
          <t>200306104</t>
        </is>
      </c>
      <c r="F407" s="6" t="inlineStr">
        <is>
          <t>TRAVESSA MAIOR 1000X120X18 MDF - MESA GENOVA</t>
        </is>
      </c>
      <c r="G407" s="6" t="inlineStr">
        <is>
          <t>10 FURADEIRAS</t>
        </is>
      </c>
      <c r="H407" s="6" t="inlineStr">
        <is>
          <t>10 FURADEIRAS</t>
        </is>
      </c>
      <c r="I407" s="4" t="inlineStr">
        <is>
          <t>10 FURADEIRAS</t>
        </is>
      </c>
      <c r="J407" s="4" t="n">
        <v>8</v>
      </c>
      <c r="K407" s="6">
        <f>IF($E407="","",IFERROR(INDEX(#REF!,MATCH($E407,#REF!,0)),IFERROR(INDEX(#REF!,MATCH(VALUE($E407),#REF!,0)),"")))</f>
        <v/>
      </c>
      <c r="L407" s="6">
        <f>IF($E407="","",IFERROR(INDEX(#REF!,MATCH($E407,#REF!,0)),IFERROR(INDEX(#REF!,MATCH(VALUE($E407),#REF!,0)),"")))</f>
        <v/>
      </c>
      <c r="M407" s="6">
        <f>IF(OR($J407="",$L407=""),"",IF($K407="",0,$K407)+$J407*$L407)</f>
        <v/>
      </c>
      <c r="N407" s="4" t="n">
        <v>46204</v>
      </c>
      <c r="O407" s="4" t="n">
        <v>8</v>
      </c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5" t="n"/>
      <c r="AB407" s="6">
        <f>B407&amp;"|"&amp;I407</f>
        <v/>
      </c>
      <c r="AC407">
        <f>IF($B407="","","|"&amp;SUBSTITUTE(TRIM(SUBSTITUTE(SUBSTITUTE(SUBSTITUTE(SUBSTITUTE(SUBSTITUTE(SUBSTITUTE(SUBSTITUTE(SUBSTITUTE(SUBSTITUTE(SUBSTITUTE(SUBSTITUTE(SUBSTITUTE(SUBSTITUTE(SUBSTITUTE(TRIM($B407&amp;""),CHAR(10),"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","|")&amp;"|")</f>
        <v/>
      </c>
      <c r="AD407">
        <f>TRIM($I407&amp;"")</f>
        <v/>
      </c>
    </row>
    <row r="408" ht="24" customHeight="1">
      <c r="A408" s="14" t="n">
        <v>46204</v>
      </c>
      <c r="B408" s="6" t="inlineStr">
        <is>
          <t>10200,10202,10205</t>
        </is>
      </c>
      <c r="C408" s="6" t="n"/>
      <c r="D408" s="6" t="inlineStr">
        <is>
          <t>10 FURADEIRAS</t>
        </is>
      </c>
      <c r="E408" s="6" t="inlineStr">
        <is>
          <t>200308101</t>
        </is>
      </c>
      <c r="F408" s="6" t="inlineStr">
        <is>
          <t>TRAVESSA 1200X120X18 MDF - MESA GENOVA 1,80</t>
        </is>
      </c>
      <c r="G408" s="6" t="inlineStr">
        <is>
          <t>10 FURADEIRAS</t>
        </is>
      </c>
      <c r="H408" s="6" t="inlineStr">
        <is>
          <t>10 FURADEIRAS</t>
        </is>
      </c>
      <c r="I408" s="4" t="inlineStr">
        <is>
          <t>10 FURADEIRAS</t>
        </is>
      </c>
      <c r="J408" s="4" t="n">
        <v>4</v>
      </c>
      <c r="K408" s="6">
        <f>IF($E408="","",IFERROR(INDEX(#REF!,MATCH($E408,#REF!,0)),IFERROR(INDEX(#REF!,MATCH(VALUE($E408),#REF!,0)),"")))</f>
        <v/>
      </c>
      <c r="L408" s="6">
        <f>IF($E408="","",IFERROR(INDEX(#REF!,MATCH($E408,#REF!,0)),IFERROR(INDEX(#REF!,MATCH(VALUE($E408),#REF!,0)),"")))</f>
        <v/>
      </c>
      <c r="M408" s="6">
        <f>IF(OR($J408="",$L408=""),"",IF($K408="",0,$K408)+$J408*$L408)</f>
        <v/>
      </c>
      <c r="N408" s="4" t="n">
        <v>46204</v>
      </c>
      <c r="O408" s="4" t="n">
        <v>4</v>
      </c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5" t="n"/>
      <c r="AB408" s="6">
        <f>B408&amp;"|"&amp;I408</f>
        <v/>
      </c>
      <c r="AC408">
        <f>IF($B408="","","|"&amp;SUBSTITUTE(TRIM(SUBSTITUTE(SUBSTITUTE(SUBSTITUTE(SUBSTITUTE(SUBSTITUTE(SUBSTITUTE(SUBSTITUTE(SUBSTITUTE(SUBSTITUTE(SUBSTITUTE(SUBSTITUTE(SUBSTITUTE(SUBSTITUTE(SUBSTITUTE(TRIM($B408&amp;""),CHAR(10),"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","|")&amp;"|")</f>
        <v/>
      </c>
      <c r="AD408">
        <f>TRIM($I408&amp;"")</f>
        <v/>
      </c>
    </row>
    <row r="409" ht="24" customHeight="1">
      <c r="A409" s="14" t="n">
        <v>46204</v>
      </c>
      <c r="B409" s="6" t="inlineStr">
        <is>
          <t>10200,10202,10205</t>
        </is>
      </c>
      <c r="C409" s="6" t="n"/>
      <c r="D409" s="6" t="inlineStr">
        <is>
          <t>10 FURADEIRAS</t>
        </is>
      </c>
      <c r="E409" s="6" t="inlineStr">
        <is>
          <t>20031202</t>
        </is>
      </c>
      <c r="F409" s="6" t="inlineStr">
        <is>
          <t>(4) PE MAIOR 800(818)X100(169)X15 MDF - NOVA YORK</t>
        </is>
      </c>
      <c r="G409" s="6" t="inlineStr">
        <is>
          <t>10 FURADEIRAS</t>
        </is>
      </c>
      <c r="H409" s="6" t="inlineStr">
        <is>
          <t>10 FURADEIRAS</t>
        </is>
      </c>
      <c r="I409" s="4" t="inlineStr">
        <is>
          <t>10 FURADEIRAS</t>
        </is>
      </c>
      <c r="J409" s="4" t="n">
        <v>8</v>
      </c>
      <c r="K409" s="6">
        <f>IF($E409="","",IFERROR(INDEX(#REF!,MATCH($E409,#REF!,0)),IFERROR(INDEX(#REF!,MATCH(VALUE($E409),#REF!,0)),"")))</f>
        <v/>
      </c>
      <c r="L409" s="6">
        <f>IF($E409="","",IFERROR(INDEX(#REF!,MATCH($E409,#REF!,0)),IFERROR(INDEX(#REF!,MATCH(VALUE($E409),#REF!,0)),"")))</f>
        <v/>
      </c>
      <c r="M409" s="6">
        <f>IF(OR($J409="",$L409=""),"",IF($K409="",0,$K409)+$J409*$L409)</f>
        <v/>
      </c>
      <c r="N409" s="4" t="n">
        <v>46204</v>
      </c>
      <c r="O409" s="4" t="n">
        <v>8</v>
      </c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5" t="n"/>
      <c r="AB409" s="6">
        <f>B409&amp;"|"&amp;I409</f>
        <v/>
      </c>
      <c r="AC409">
        <f>IF($B409="","","|"&amp;SUBSTITUTE(TRIM(SUBSTITUTE(SUBSTITUTE(SUBSTITUTE(SUBSTITUTE(SUBSTITUTE(SUBSTITUTE(SUBSTITUTE(SUBSTITUTE(SUBSTITUTE(SUBSTITUTE(SUBSTITUTE(SUBSTITUTE(SUBSTITUTE(SUBSTITUTE(TRIM($B409&amp;""),CHAR(10),"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","|")&amp;"|")</f>
        <v/>
      </c>
      <c r="AD409">
        <f>TRIM($I409&amp;"")</f>
        <v/>
      </c>
    </row>
    <row r="410" ht="24" customHeight="1">
      <c r="A410" s="14" t="n">
        <v>46204</v>
      </c>
      <c r="B410" s="6" t="inlineStr">
        <is>
          <t>10200,10202,10205</t>
        </is>
      </c>
      <c r="C410" s="6" t="n"/>
      <c r="D410" s="6" t="inlineStr">
        <is>
          <t>10 FURADEIRAS</t>
        </is>
      </c>
      <c r="E410" s="6" t="inlineStr">
        <is>
          <t>20031203</t>
        </is>
      </c>
      <c r="F410" s="6" t="inlineStr">
        <is>
          <t>(5) PE MENOR 800(818)X84(138)X15 MDF - NOVA YORK</t>
        </is>
      </c>
      <c r="G410" s="6" t="inlineStr">
        <is>
          <t>10 FURADEIRAS</t>
        </is>
      </c>
      <c r="H410" s="6" t="inlineStr">
        <is>
          <t>10 FURADEIRAS</t>
        </is>
      </c>
      <c r="I410" s="4" t="inlineStr">
        <is>
          <t>10 FURADEIRAS</t>
        </is>
      </c>
      <c r="J410" s="4" t="n">
        <v>8</v>
      </c>
      <c r="K410" s="6">
        <f>IF($E410="","",IFERROR(INDEX(#REF!,MATCH($E410,#REF!,0)),IFERROR(INDEX(#REF!,MATCH(VALUE($E410),#REF!,0)),"")))</f>
        <v/>
      </c>
      <c r="L410" s="6">
        <f>IF($E410="","",IFERROR(INDEX(#REF!,MATCH($E410,#REF!,0)),IFERROR(INDEX(#REF!,MATCH(VALUE($E410),#REF!,0)),"")))</f>
        <v/>
      </c>
      <c r="M410" s="6">
        <f>IF(OR($J410="",$L410=""),"",IF($K410="",0,$K410)+$J410*$L410)</f>
        <v/>
      </c>
      <c r="N410" s="4" t="n">
        <v>46204</v>
      </c>
      <c r="O410" s="4" t="n">
        <v>8</v>
      </c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5" t="n"/>
      <c r="AB410" s="6">
        <f>B410&amp;"|"&amp;I410</f>
        <v/>
      </c>
      <c r="AC410">
        <f>IF($B410="","","|"&amp;SUBSTITUTE(TRIM(SUBSTITUTE(SUBSTITUTE(SUBSTITUTE(SUBSTITUTE(SUBSTITUTE(SUBSTITUTE(SUBSTITUTE(SUBSTITUTE(SUBSTITUTE(SUBSTITUTE(SUBSTITUTE(SUBSTITUTE(SUBSTITUTE(SUBSTITUTE(TRIM($B410&amp;""),CHAR(10),"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","|")&amp;"|")</f>
        <v/>
      </c>
      <c r="AD410">
        <f>TRIM($I410&amp;"")</f>
        <v/>
      </c>
    </row>
    <row r="411" ht="24" customHeight="1">
      <c r="A411" s="14" t="n">
        <v>46204</v>
      </c>
      <c r="B411" s="6" t="inlineStr">
        <is>
          <t>10200,10202,10205</t>
        </is>
      </c>
      <c r="C411" s="6" t="n"/>
      <c r="D411" s="6" t="inlineStr">
        <is>
          <t>10 FURADEIRAS</t>
        </is>
      </c>
      <c r="E411" s="6" t="inlineStr">
        <is>
          <t>914140910</t>
        </is>
      </c>
      <c r="F411" s="6" t="inlineStr">
        <is>
          <t>(2) PAINEL TRASEIRO MALAGA - 1200X605X15 MDP</t>
        </is>
      </c>
      <c r="G411" s="6" t="inlineStr">
        <is>
          <t>10 FURADEIRAS</t>
        </is>
      </c>
      <c r="H411" s="6" t="inlineStr">
        <is>
          <t>10 FURADEIRAS</t>
        </is>
      </c>
      <c r="I411" s="4" t="inlineStr">
        <is>
          <t>10 FURADEIRAS</t>
        </is>
      </c>
      <c r="J411" s="4" t="n">
        <v>4</v>
      </c>
      <c r="K411" s="6">
        <f>IF($E411="","",IFERROR(INDEX(#REF!,MATCH($E411,#REF!,0)),IFERROR(INDEX(#REF!,MATCH(VALUE($E411),#REF!,0)),"")))</f>
        <v/>
      </c>
      <c r="L411" s="6">
        <f>IF($E411="","",IFERROR(INDEX(#REF!,MATCH($E411,#REF!,0)),IFERROR(INDEX(#REF!,MATCH(VALUE($E411),#REF!,0)),"")))</f>
        <v/>
      </c>
      <c r="M411" s="6">
        <f>IF(OR($J411="",$L411=""),"",IF($K411="",0,$K411)+$J411*$L411)</f>
        <v/>
      </c>
      <c r="N411" s="4" t="n">
        <v>46204</v>
      </c>
      <c r="O411" s="4" t="n">
        <v>4</v>
      </c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5" t="n"/>
      <c r="AB411" s="6">
        <f>B411&amp;"|"&amp;I411</f>
        <v/>
      </c>
      <c r="AC411">
        <f>IF($B411="","","|"&amp;SUBSTITUTE(TRIM(SUBSTITUTE(SUBSTITUTE(SUBSTITUTE(SUBSTITUTE(SUBSTITUTE(SUBSTITUTE(SUBSTITUTE(SUBSTITUTE(SUBSTITUTE(SUBSTITUTE(SUBSTITUTE(SUBSTITUTE(SUBSTITUTE(SUBSTITUTE(TRIM($B411&amp;""),CHAR(10),"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","|")&amp;"|")</f>
        <v/>
      </c>
      <c r="AD411">
        <f>TRIM($I411&amp;"")</f>
        <v/>
      </c>
    </row>
    <row r="412" ht="24" customHeight="1">
      <c r="A412" s="14" t="n">
        <v>46204</v>
      </c>
      <c r="B412" s="6" t="inlineStr">
        <is>
          <t>10200,10202,10205</t>
        </is>
      </c>
      <c r="C412" s="6" t="n"/>
      <c r="D412" s="6" t="inlineStr">
        <is>
          <t>10 FURADEIRAS</t>
        </is>
      </c>
      <c r="E412" s="6" t="inlineStr">
        <is>
          <t>10050001</t>
        </is>
      </c>
      <c r="F412" s="6" t="inlineStr">
        <is>
          <t>TOPO MOLDURA MALAGA - 452X390X15 MDP</t>
        </is>
      </c>
      <c r="G412" s="6" t="inlineStr">
        <is>
          <t>10 FURADEIRAS</t>
        </is>
      </c>
      <c r="H412" s="6" t="inlineStr">
        <is>
          <t>10 FURADEIRAS</t>
        </is>
      </c>
      <c r="I412" s="4" t="inlineStr">
        <is>
          <t>10 FURADEIRAS</t>
        </is>
      </c>
      <c r="J412" s="4" t="n">
        <v>4</v>
      </c>
      <c r="K412" s="6">
        <f>IF($E412="","",IFERROR(INDEX(#REF!,MATCH($E412,#REF!,0)),IFERROR(INDEX(#REF!,MATCH(VALUE($E412),#REF!,0)),"")))</f>
        <v/>
      </c>
      <c r="L412" s="6">
        <f>IF($E412="","",IFERROR(INDEX(#REF!,MATCH($E412,#REF!,0)),IFERROR(INDEX(#REF!,MATCH(VALUE($E412),#REF!,0)),"")))</f>
        <v/>
      </c>
      <c r="M412" s="6">
        <f>IF(OR($J412="",$L412=""),"",IF($K412="",0,$K412)+$J412*$L412)</f>
        <v/>
      </c>
      <c r="N412" s="4" t="n">
        <v>46204</v>
      </c>
      <c r="O412" s="4" t="n">
        <v>4</v>
      </c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5" t="n"/>
      <c r="AB412" s="6">
        <f>B412&amp;"|"&amp;I412</f>
        <v/>
      </c>
      <c r="AC412">
        <f>IF($B412="","","|"&amp;SUBSTITUTE(TRIM(SUBSTITUTE(SUBSTITUTE(SUBSTITUTE(SUBSTITUTE(SUBSTITUTE(SUBSTITUTE(SUBSTITUTE(SUBSTITUTE(SUBSTITUTE(SUBSTITUTE(SUBSTITUTE(SUBSTITUTE(SUBSTITUTE(SUBSTITUTE(TRIM($B412&amp;""),CHAR(10),"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","|")&amp;"|")</f>
        <v/>
      </c>
      <c r="AD412">
        <f>TRIM($I412&amp;"")</f>
        <v/>
      </c>
    </row>
    <row r="413" ht="24" customHeight="1">
      <c r="A413" s="14" t="n">
        <v>46204</v>
      </c>
      <c r="B413" s="6" t="inlineStr">
        <is>
          <t>10200,10202,10205</t>
        </is>
      </c>
      <c r="C413" s="6" t="n"/>
      <c r="D413" s="6" t="inlineStr">
        <is>
          <t>10 FURADEIRAS</t>
        </is>
      </c>
      <c r="E413" s="6" t="inlineStr">
        <is>
          <t>10050002</t>
        </is>
      </c>
      <c r="F413" s="6" t="inlineStr">
        <is>
          <t>LATERAL MOLDURA MALAGA - 550X385X15 MDP</t>
        </is>
      </c>
      <c r="G413" s="6" t="inlineStr">
        <is>
          <t>10 FURADEIRAS</t>
        </is>
      </c>
      <c r="H413" s="6" t="inlineStr">
        <is>
          <t>10 FURADEIRAS</t>
        </is>
      </c>
      <c r="I413" s="4" t="inlineStr">
        <is>
          <t>10 FURADEIRAS</t>
        </is>
      </c>
      <c r="J413" s="4" t="n">
        <v>8</v>
      </c>
      <c r="K413" s="6">
        <f>IF($E413="","",IFERROR(INDEX(#REF!,MATCH($E413,#REF!,0)),IFERROR(INDEX(#REF!,MATCH(VALUE($E413),#REF!,0)),"")))</f>
        <v/>
      </c>
      <c r="L413" s="6">
        <f>IF($E413="","",IFERROR(INDEX(#REF!,MATCH($E413,#REF!,0)),IFERROR(INDEX(#REF!,MATCH(VALUE($E413),#REF!,0)),"")))</f>
        <v/>
      </c>
      <c r="M413" s="6">
        <f>IF(OR($J413="",$L413=""),"",IF($K413="",0,$K413)+$J413*$L413)</f>
        <v/>
      </c>
      <c r="N413" s="4" t="n">
        <v>46204</v>
      </c>
      <c r="O413" s="4" t="n">
        <v>8</v>
      </c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5" t="n"/>
      <c r="AB413" s="6">
        <f>B413&amp;"|"&amp;I413</f>
        <v/>
      </c>
      <c r="AC413">
        <f>IF($B413="","","|"&amp;SUBSTITUTE(TRIM(SUBSTITUTE(SUBSTITUTE(SUBSTITUTE(SUBSTITUTE(SUBSTITUTE(SUBSTITUTE(SUBSTITUTE(SUBSTITUTE(SUBSTITUTE(SUBSTITUTE(SUBSTITUTE(SUBSTITUTE(SUBSTITUTE(SUBSTITUTE(TRIM($B413&amp;""),CHAR(10),"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","|")&amp;"|")</f>
        <v/>
      </c>
      <c r="AD413">
        <f>TRIM($I413&amp;"")</f>
        <v/>
      </c>
    </row>
    <row r="414" ht="24" customHeight="1">
      <c r="A414" s="14" t="n">
        <v>46204</v>
      </c>
      <c r="B414" s="6" t="inlineStr">
        <is>
          <t>10200,10202,10205</t>
        </is>
      </c>
      <c r="C414" s="6" t="n"/>
      <c r="D414" s="6" t="inlineStr">
        <is>
          <t>10 FURADEIRAS</t>
        </is>
      </c>
      <c r="E414" s="6" t="inlineStr">
        <is>
          <t>20033301</t>
        </is>
      </c>
      <c r="F414" s="6" t="inlineStr">
        <is>
          <t>TRAV.MAIOR 980X65(135)X15 MDF-TAMPO AMST.1,03X1,03</t>
        </is>
      </c>
      <c r="G414" s="6" t="inlineStr">
        <is>
          <t>10 FURADEIRAS</t>
        </is>
      </c>
      <c r="H414" s="6" t="inlineStr">
        <is>
          <t>10 FURADEIRAS</t>
        </is>
      </c>
      <c r="I414" s="4" t="inlineStr">
        <is>
          <t>10 FURADEIRAS</t>
        </is>
      </c>
      <c r="J414" s="4" t="n">
        <v>2</v>
      </c>
      <c r="K414" s="6">
        <f>IF($E414="","",IFERROR(INDEX(#REF!,MATCH($E414,#REF!,0)),IFERROR(INDEX(#REF!,MATCH(VALUE($E414),#REF!,0)),"")))</f>
        <v/>
      </c>
      <c r="L414" s="6">
        <f>IF($E414="","",IFERROR(INDEX(#REF!,MATCH($E414,#REF!,0)),IFERROR(INDEX(#REF!,MATCH(VALUE($E414),#REF!,0)),"")))</f>
        <v/>
      </c>
      <c r="M414" s="6">
        <f>IF(OR($J414="",$L414=""),"",IF($K414="",0,$K414)+$J414*$L414)</f>
        <v/>
      </c>
      <c r="N414" s="4" t="n">
        <v>46204</v>
      </c>
      <c r="O414" s="4" t="n">
        <v>2</v>
      </c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5" t="n"/>
      <c r="AB414" s="6">
        <f>B414&amp;"|"&amp;I414</f>
        <v/>
      </c>
      <c r="AC414">
        <f>IF($B414="","","|"&amp;SUBSTITUTE(TRIM(SUBSTITUTE(SUBSTITUTE(SUBSTITUTE(SUBSTITUTE(SUBSTITUTE(SUBSTITUTE(SUBSTITUTE(SUBSTITUTE(SUBSTITUTE(SUBSTITUTE(SUBSTITUTE(SUBSTITUTE(SUBSTITUTE(SUBSTITUTE(TRIM($B414&amp;""),CHAR(10),"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","|")&amp;"|")</f>
        <v/>
      </c>
      <c r="AD414">
        <f>TRIM($I414&amp;"")</f>
        <v/>
      </c>
    </row>
    <row r="415" ht="24" customHeight="1">
      <c r="A415" s="14" t="n">
        <v>46204</v>
      </c>
      <c r="B415" s="6" t="inlineStr">
        <is>
          <t>10200,10202,10205</t>
        </is>
      </c>
      <c r="C415" s="6" t="n"/>
      <c r="D415" s="6" t="inlineStr">
        <is>
          <t>10 FURADEIRAS</t>
        </is>
      </c>
      <c r="E415" s="6" t="inlineStr">
        <is>
          <t>20033302</t>
        </is>
      </c>
      <c r="F415" s="6" t="inlineStr">
        <is>
          <t>TRAV. MENOR 850X65X15 MDF - TAMPO AMST. 1,03X1,03</t>
        </is>
      </c>
      <c r="G415" s="6" t="inlineStr">
        <is>
          <t>10 FURADEIRAS</t>
        </is>
      </c>
      <c r="H415" s="6" t="inlineStr">
        <is>
          <t>10 FURADEIRAS</t>
        </is>
      </c>
      <c r="I415" s="4" t="inlineStr">
        <is>
          <t>10 FURADEIRAS</t>
        </is>
      </c>
      <c r="J415" s="4" t="n">
        <v>2</v>
      </c>
      <c r="K415" s="6">
        <f>IF($E415="","",IFERROR(INDEX(#REF!,MATCH($E415,#REF!,0)),IFERROR(INDEX(#REF!,MATCH(VALUE($E415),#REF!,0)),"")))</f>
        <v/>
      </c>
      <c r="L415" s="6">
        <f>IF($E415="","",IFERROR(INDEX(#REF!,MATCH($E415,#REF!,0)),IFERROR(INDEX(#REF!,MATCH(VALUE($E415),#REF!,0)),"")))</f>
        <v/>
      </c>
      <c r="M415" s="6">
        <f>IF(OR($J415="",$L415=""),"",IF($K415="",0,$K415)+$J415*$L415)</f>
        <v/>
      </c>
      <c r="N415" s="4" t="n">
        <v>46204</v>
      </c>
      <c r="O415" s="4" t="n">
        <v>2</v>
      </c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5" t="n"/>
      <c r="AB415" s="6">
        <f>B415&amp;"|"&amp;I415</f>
        <v/>
      </c>
      <c r="AC415">
        <f>IF($B415="","","|"&amp;SUBSTITUTE(TRIM(SUBSTITUTE(SUBSTITUTE(SUBSTITUTE(SUBSTITUTE(SUBSTITUTE(SUBSTITUTE(SUBSTITUTE(SUBSTITUTE(SUBSTITUTE(SUBSTITUTE(SUBSTITUTE(SUBSTITUTE(SUBSTITUTE(SUBSTITUTE(TRIM($B415&amp;""),CHAR(10),"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","|")&amp;"|")</f>
        <v/>
      </c>
      <c r="AD415">
        <f>TRIM($I415&amp;"")</f>
        <v/>
      </c>
    </row>
    <row r="416" ht="24" customHeight="1">
      <c r="A416" s="14" t="n">
        <v>46204</v>
      </c>
      <c r="B416" s="6" t="inlineStr">
        <is>
          <t>10200,10202,10205</t>
        </is>
      </c>
      <c r="C416" s="6" t="n"/>
      <c r="D416" s="6" t="inlineStr">
        <is>
          <t>10 FURADEIRAS</t>
        </is>
      </c>
      <c r="E416" s="6" t="inlineStr">
        <is>
          <t>30006104</t>
        </is>
      </c>
      <c r="F416" s="6" t="inlineStr">
        <is>
          <t>MOLDURA ENCOSTO 445X280X15 MDF - CAD SANTIAGO NEW</t>
        </is>
      </c>
      <c r="G416" s="6" t="inlineStr">
        <is>
          <t>10 FURADEIRAS</t>
        </is>
      </c>
      <c r="H416" s="6" t="inlineStr">
        <is>
          <t>10 FURADEIRAS</t>
        </is>
      </c>
      <c r="I416" s="4" t="inlineStr">
        <is>
          <t>10 FURADEIRAS</t>
        </is>
      </c>
      <c r="J416" s="4" t="n">
        <v>478</v>
      </c>
      <c r="K416" s="6">
        <f>IF($E416="","",IFERROR(INDEX(#REF!,MATCH($E416,#REF!,0)),IFERROR(INDEX(#REF!,MATCH(VALUE($E416),#REF!,0)),"")))</f>
        <v/>
      </c>
      <c r="L416" s="6">
        <f>IF($E416="","",IFERROR(INDEX(#REF!,MATCH($E416,#REF!,0)),IFERROR(INDEX(#REF!,MATCH(VALUE($E416),#REF!,0)),"")))</f>
        <v/>
      </c>
      <c r="M416" s="6">
        <f>IF(OR($J416="",$L416=""),"",IF($K416="",0,$K416)+$J416*$L416)</f>
        <v/>
      </c>
      <c r="N416" s="4" t="n">
        <v>46204</v>
      </c>
      <c r="O416" s="4" t="n">
        <v>478</v>
      </c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5" t="n"/>
      <c r="AB416" s="6">
        <f>B416&amp;"|"&amp;I416</f>
        <v/>
      </c>
      <c r="AC416">
        <f>IF($B416="","","|"&amp;SUBSTITUTE(TRIM(SUBSTITUTE(SUBSTITUTE(SUBSTITUTE(SUBSTITUTE(SUBSTITUTE(SUBSTITUTE(SUBSTITUTE(SUBSTITUTE(SUBSTITUTE(SUBSTITUTE(SUBSTITUTE(SUBSTITUTE(SUBSTITUTE(SUBSTITUTE(TRIM($B416&amp;""),CHAR(10),"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","|")&amp;"|")</f>
        <v/>
      </c>
      <c r="AD416">
        <f>TRIM($I416&amp;"")</f>
        <v/>
      </c>
    </row>
    <row r="417" ht="24" customHeight="1">
      <c r="A417" s="14" t="n">
        <v>46204</v>
      </c>
      <c r="B417" s="6" t="inlineStr">
        <is>
          <t>10200,10202,10205</t>
        </is>
      </c>
      <c r="C417" s="6" t="n"/>
      <c r="D417" s="6" t="inlineStr">
        <is>
          <t>10 FURADEIRAS</t>
        </is>
      </c>
      <c r="E417" s="6" t="inlineStr">
        <is>
          <t>30008101</t>
        </is>
      </c>
      <c r="F417" s="6" t="inlineStr">
        <is>
          <t>ENCOSTO 445X280X15 MDF - CAD CORDOBA</t>
        </is>
      </c>
      <c r="G417" s="6" t="inlineStr">
        <is>
          <t>10 FURADEIRAS</t>
        </is>
      </c>
      <c r="H417" s="6" t="inlineStr">
        <is>
          <t>10 FURADEIRAS</t>
        </is>
      </c>
      <c r="I417" s="4" t="inlineStr">
        <is>
          <t>10 FURADEIRAS</t>
        </is>
      </c>
      <c r="J417" s="4" t="n">
        <v>36</v>
      </c>
      <c r="K417" s="6">
        <f>IF($E417="","",IFERROR(INDEX(#REF!,MATCH($E417,#REF!,0)),IFERROR(INDEX(#REF!,MATCH(VALUE($E417),#REF!,0)),"")))</f>
        <v/>
      </c>
      <c r="L417" s="6">
        <f>IF($E417="","",IFERROR(INDEX(#REF!,MATCH($E417,#REF!,0)),IFERROR(INDEX(#REF!,MATCH(VALUE($E417),#REF!,0)),"")))</f>
        <v/>
      </c>
      <c r="M417" s="6">
        <f>IF(OR($J417="",$L417=""),"",IF($K417="",0,$K417)+$J417*$L417)</f>
        <v/>
      </c>
      <c r="N417" s="4" t="n">
        <v>46204</v>
      </c>
      <c r="O417" s="4" t="n">
        <v>36</v>
      </c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5" t="n"/>
      <c r="AB417" s="6">
        <f>B417&amp;"|"&amp;I417</f>
        <v/>
      </c>
      <c r="AC417">
        <f>IF($B417="","","|"&amp;SUBSTITUTE(TRIM(SUBSTITUTE(SUBSTITUTE(SUBSTITUTE(SUBSTITUTE(SUBSTITUTE(SUBSTITUTE(SUBSTITUTE(SUBSTITUTE(SUBSTITUTE(SUBSTITUTE(SUBSTITUTE(SUBSTITUTE(SUBSTITUTE(SUBSTITUTE(TRIM($B417&amp;""),CHAR(10),"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","|")&amp;"|")</f>
        <v/>
      </c>
      <c r="AD417">
        <f>TRIM($I417&amp;"")</f>
        <v/>
      </c>
    </row>
    <row r="418" ht="24" customHeight="1">
      <c r="A418" s="14" t="n">
        <v>46204</v>
      </c>
      <c r="B418" s="6" t="inlineStr">
        <is>
          <t>10200,10202,10205</t>
        </is>
      </c>
      <c r="C418" s="6" t="n"/>
      <c r="D418" s="6" t="inlineStr">
        <is>
          <t>10 FURADEIRAS</t>
        </is>
      </c>
      <c r="E418" s="6" t="inlineStr">
        <is>
          <t>20052001</t>
        </is>
      </c>
      <c r="F418" s="6" t="inlineStr">
        <is>
          <t>(2-4) TRAVESSA 742X122X25 MDF - MESA ATHENAS</t>
        </is>
      </c>
      <c r="G418" s="6" t="inlineStr">
        <is>
          <t>10 FURADEIRAS</t>
        </is>
      </c>
      <c r="H418" s="6" t="inlineStr">
        <is>
          <t>10 FURADEIRAS</t>
        </is>
      </c>
      <c r="I418" s="4" t="inlineStr">
        <is>
          <t>10 FURADEIRAS</t>
        </is>
      </c>
      <c r="J418" s="4" t="n">
        <v>160</v>
      </c>
      <c r="K418" s="6">
        <f>IF($E418="","",IFERROR(INDEX(#REF!,MATCH($E418,#REF!,0)),IFERROR(INDEX(#REF!,MATCH(VALUE($E418),#REF!,0)),"")))</f>
        <v/>
      </c>
      <c r="L418" s="6">
        <f>IF($E418="","",IFERROR(INDEX(#REF!,MATCH($E418,#REF!,0)),IFERROR(INDEX(#REF!,MATCH(VALUE($E418),#REF!,0)),"")))</f>
        <v/>
      </c>
      <c r="M418" s="6">
        <f>IF(OR($J418="",$L418=""),"",IF($K418="",0,$K418)+$J418*$L418)</f>
        <v/>
      </c>
      <c r="N418" s="4" t="n">
        <v>46204</v>
      </c>
      <c r="O418" s="4" t="n">
        <v>160</v>
      </c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5" t="n"/>
      <c r="AB418" s="6">
        <f>B418&amp;"|"&amp;I418</f>
        <v/>
      </c>
      <c r="AC418">
        <f>IF($B418="","","|"&amp;SUBSTITUTE(TRIM(SUBSTITUTE(SUBSTITUTE(SUBSTITUTE(SUBSTITUTE(SUBSTITUTE(SUBSTITUTE(SUBSTITUTE(SUBSTITUTE(SUBSTITUTE(SUBSTITUTE(SUBSTITUTE(SUBSTITUTE(SUBSTITUTE(SUBSTITUTE(TRIM($B418&amp;""),CHAR(10),"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","|")&amp;"|")</f>
        <v/>
      </c>
      <c r="AD418">
        <f>TRIM($I418&amp;"")</f>
        <v/>
      </c>
    </row>
    <row r="419" ht="24" customHeight="1">
      <c r="A419" s="14" t="n">
        <v>46204</v>
      </c>
      <c r="B419" s="6" t="inlineStr">
        <is>
          <t>10200,10202,10205</t>
        </is>
      </c>
      <c r="C419" s="6" t="n"/>
      <c r="D419" s="6" t="inlineStr">
        <is>
          <t>10 FURADEIRAS</t>
        </is>
      </c>
      <c r="E419" s="6" t="inlineStr">
        <is>
          <t>20052002</t>
        </is>
      </c>
      <c r="F419" s="6" t="inlineStr">
        <is>
          <t>(5) BASE MAIOR 542X124X25 MDF - MESA ATHENAS</t>
        </is>
      </c>
      <c r="G419" s="6" t="inlineStr">
        <is>
          <t>10 FURADEIRAS</t>
        </is>
      </c>
      <c r="H419" s="6" t="inlineStr">
        <is>
          <t>10 FURADEIRAS</t>
        </is>
      </c>
      <c r="I419" s="4" t="inlineStr">
        <is>
          <t>10 FURADEIRAS</t>
        </is>
      </c>
      <c r="J419" s="4" t="n">
        <v>18</v>
      </c>
      <c r="K419" s="6">
        <f>IF($E419="","",IFERROR(INDEX(#REF!,MATCH($E419,#REF!,0)),IFERROR(INDEX(#REF!,MATCH(VALUE($E419),#REF!,0)),"")))</f>
        <v/>
      </c>
      <c r="L419" s="6">
        <f>IF($E419="","",IFERROR(INDEX(#REF!,MATCH($E419,#REF!,0)),IFERROR(INDEX(#REF!,MATCH(VALUE($E419),#REF!,0)),"")))</f>
        <v/>
      </c>
      <c r="M419" s="6">
        <f>IF(OR($J419="",$L419=""),"",IF($K419="",0,$K419)+$J419*$L419)</f>
        <v/>
      </c>
      <c r="N419" s="4" t="n">
        <v>46204</v>
      </c>
      <c r="O419" s="4" t="n">
        <v>18</v>
      </c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5" t="n"/>
      <c r="AB419" s="6">
        <f>B419&amp;"|"&amp;I419</f>
        <v/>
      </c>
      <c r="AC419">
        <f>IF($B419="","","|"&amp;SUBSTITUTE(TRIM(SUBSTITUTE(SUBSTITUTE(SUBSTITUTE(SUBSTITUTE(SUBSTITUTE(SUBSTITUTE(SUBSTITUTE(SUBSTITUTE(SUBSTITUTE(SUBSTITUTE(SUBSTITUTE(SUBSTITUTE(SUBSTITUTE(SUBSTITUTE(TRIM($B419&amp;""),CHAR(10),"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","|")&amp;"|")</f>
        <v/>
      </c>
      <c r="AD419">
        <f>TRIM($I419&amp;"")</f>
        <v/>
      </c>
    </row>
    <row r="420" ht="24" customHeight="1">
      <c r="A420" s="14" t="n">
        <v>46204</v>
      </c>
      <c r="B420" s="6" t="inlineStr">
        <is>
          <t>10200,10202,10205</t>
        </is>
      </c>
      <c r="C420" s="6" t="n"/>
      <c r="D420" s="6" t="inlineStr">
        <is>
          <t>10 FURADEIRAS</t>
        </is>
      </c>
      <c r="E420" s="6" t="inlineStr">
        <is>
          <t>20052003</t>
        </is>
      </c>
      <c r="F420" s="6" t="inlineStr">
        <is>
          <t>(6)BASE MENOR 386 (189)X124X25 MDF - MESA ATHENAS</t>
        </is>
      </c>
      <c r="G420" s="6" t="inlineStr">
        <is>
          <t>10 FURADEIRAS</t>
        </is>
      </c>
      <c r="H420" s="6" t="inlineStr">
        <is>
          <t>10 FURADEIRAS</t>
        </is>
      </c>
      <c r="I420" s="4" t="inlineStr">
        <is>
          <t>10 FURADEIRAS</t>
        </is>
      </c>
      <c r="J420" s="4" t="n">
        <v>36</v>
      </c>
      <c r="K420" s="6">
        <f>IF($E420="","",IFERROR(INDEX(#REF!,MATCH($E420,#REF!,0)),IFERROR(INDEX(#REF!,MATCH(VALUE($E420),#REF!,0)),"")))</f>
        <v/>
      </c>
      <c r="L420" s="6">
        <f>IF($E420="","",IFERROR(INDEX(#REF!,MATCH($E420,#REF!,0)),IFERROR(INDEX(#REF!,MATCH(VALUE($E420),#REF!,0)),"")))</f>
        <v/>
      </c>
      <c r="M420" s="6">
        <f>IF(OR($J420="",$L420=""),"",IF($K420="",0,$K420)+$J420*$L420)</f>
        <v/>
      </c>
      <c r="N420" s="4" t="n">
        <v>46204</v>
      </c>
      <c r="O420" s="4" t="n">
        <v>36</v>
      </c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5" t="n"/>
      <c r="AB420" s="6">
        <f>B420&amp;"|"&amp;I420</f>
        <v/>
      </c>
      <c r="AC420">
        <f>IF($B420="","","|"&amp;SUBSTITUTE(TRIM(SUBSTITUTE(SUBSTITUTE(SUBSTITUTE(SUBSTITUTE(SUBSTITUTE(SUBSTITUTE(SUBSTITUTE(SUBSTITUTE(SUBSTITUTE(SUBSTITUTE(SUBSTITUTE(SUBSTITUTE(SUBSTITUTE(SUBSTITUTE(TRIM($B420&amp;""),CHAR(10),"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","|")&amp;"|")</f>
        <v/>
      </c>
      <c r="AD420">
        <f>TRIM($I420&amp;"")</f>
        <v/>
      </c>
    </row>
    <row r="421" ht="24" customHeight="1">
      <c r="A421" s="14" t="n">
        <v>46204</v>
      </c>
      <c r="B421" s="6" t="inlineStr">
        <is>
          <t>10200,10202,10205</t>
        </is>
      </c>
      <c r="C421" s="6" t="n"/>
      <c r="D421" s="6" t="inlineStr">
        <is>
          <t>10 FURADEIRAS</t>
        </is>
      </c>
      <c r="E421" s="6" t="inlineStr">
        <is>
          <t>20052202</t>
        </is>
      </c>
      <c r="F421" s="6" t="inlineStr">
        <is>
          <t>(5) BASE MAIOR 742X124X25 MDF - MESA ATHENAS 1,20</t>
        </is>
      </c>
      <c r="G421" s="6" t="inlineStr">
        <is>
          <t>10 FURADEIRAS</t>
        </is>
      </c>
      <c r="H421" s="6" t="inlineStr">
        <is>
          <t>10 FURADEIRAS</t>
        </is>
      </c>
      <c r="I421" s="4" t="inlineStr">
        <is>
          <t>10 FURADEIRAS</t>
        </is>
      </c>
      <c r="J421" s="4" t="n">
        <v>22</v>
      </c>
      <c r="K421" s="6">
        <f>IF($E421="","",IFERROR(INDEX(#REF!,MATCH($E421,#REF!,0)),IFERROR(INDEX(#REF!,MATCH(VALUE($E421),#REF!,0)),"")))</f>
        <v/>
      </c>
      <c r="L421" s="6">
        <f>IF($E421="","",IFERROR(INDEX(#REF!,MATCH($E421,#REF!,0)),IFERROR(INDEX(#REF!,MATCH(VALUE($E421),#REF!,0)),"")))</f>
        <v/>
      </c>
      <c r="M421" s="6">
        <f>IF(OR($J421="",$L421=""),"",IF($K421="",0,$K421)+$J421*$L421)</f>
        <v/>
      </c>
      <c r="N421" s="4" t="n">
        <v>46204</v>
      </c>
      <c r="O421" s="4" t="n">
        <v>22</v>
      </c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5" t="n"/>
      <c r="AB421" s="6">
        <f>B421&amp;"|"&amp;I421</f>
        <v/>
      </c>
      <c r="AC421">
        <f>IF($B421="","","|"&amp;SUBSTITUTE(TRIM(SUBSTITUTE(SUBSTITUTE(SUBSTITUTE(SUBSTITUTE(SUBSTITUTE(SUBSTITUTE(SUBSTITUTE(SUBSTITUTE(SUBSTITUTE(SUBSTITUTE(SUBSTITUTE(SUBSTITUTE(SUBSTITUTE(SUBSTITUTE(TRIM($B421&amp;""),CHAR(10),"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","|")&amp;"|")</f>
        <v/>
      </c>
      <c r="AD421">
        <f>TRIM($I421&amp;"")</f>
        <v/>
      </c>
    </row>
    <row r="422" ht="24" customHeight="1">
      <c r="A422" s="14" t="n">
        <v>46204</v>
      </c>
      <c r="B422" s="6" t="inlineStr">
        <is>
          <t>10200,10202,10205</t>
        </is>
      </c>
      <c r="C422" s="6" t="n"/>
      <c r="D422" s="6" t="inlineStr">
        <is>
          <t>10 FURADEIRAS</t>
        </is>
      </c>
      <c r="E422" s="6" t="inlineStr">
        <is>
          <t>20052203</t>
        </is>
      </c>
      <c r="F422" s="6" t="inlineStr">
        <is>
          <t>(6)BASE MENOR 446(220)X124X25 MDF-MESA ATHENAS1,20</t>
        </is>
      </c>
      <c r="G422" s="6" t="inlineStr">
        <is>
          <t>10 FURADEIRAS</t>
        </is>
      </c>
      <c r="H422" s="6" t="inlineStr">
        <is>
          <t>10 FURADEIRAS</t>
        </is>
      </c>
      <c r="I422" s="4" t="inlineStr">
        <is>
          <t>10 FURADEIRAS</t>
        </is>
      </c>
      <c r="J422" s="4" t="n">
        <v>44</v>
      </c>
      <c r="K422" s="6">
        <f>IF($E422="","",IFERROR(INDEX(#REF!,MATCH($E422,#REF!,0)),IFERROR(INDEX(#REF!,MATCH(VALUE($E422),#REF!,0)),"")))</f>
        <v/>
      </c>
      <c r="L422" s="6">
        <f>IF($E422="","",IFERROR(INDEX(#REF!,MATCH($E422,#REF!,0)),IFERROR(INDEX(#REF!,MATCH(VALUE($E422),#REF!,0)),"")))</f>
        <v/>
      </c>
      <c r="M422" s="6">
        <f>IF(OR($J422="",$L422=""),"",IF($K422="",0,$K422)+$J422*$L422)</f>
        <v/>
      </c>
      <c r="N422" s="4" t="n">
        <v>46204</v>
      </c>
      <c r="O422" s="4" t="n">
        <v>44</v>
      </c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5" t="n"/>
      <c r="AB422" s="6">
        <f>B422&amp;"|"&amp;I422</f>
        <v/>
      </c>
      <c r="AC422">
        <f>IF($B422="","","|"&amp;SUBSTITUTE(TRIM(SUBSTITUTE(SUBSTITUTE(SUBSTITUTE(SUBSTITUTE(SUBSTITUTE(SUBSTITUTE(SUBSTITUTE(SUBSTITUTE(SUBSTITUTE(SUBSTITUTE(SUBSTITUTE(SUBSTITUTE(SUBSTITUTE(SUBSTITUTE(TRIM($B422&amp;""),CHAR(10),"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","|")&amp;"|")</f>
        <v/>
      </c>
      <c r="AD422">
        <f>TRIM($I422&amp;"")</f>
        <v/>
      </c>
    </row>
    <row r="423" ht="24" customHeight="1">
      <c r="A423" s="14" t="n">
        <v>46204</v>
      </c>
      <c r="B423" s="6" t="inlineStr">
        <is>
          <t>10200,10202,10205</t>
        </is>
      </c>
      <c r="C423" s="6" t="n"/>
      <c r="D423" s="6" t="inlineStr">
        <is>
          <t>10 FURADEIRAS</t>
        </is>
      </c>
      <c r="E423" s="6" t="inlineStr">
        <is>
          <t>30009703</t>
        </is>
      </c>
      <c r="F423" s="6" t="inlineStr">
        <is>
          <t>ESPALDAR 390X40(911)X25 MDF (24) - CADEIRA GRECIA</t>
        </is>
      </c>
      <c r="G423" s="6" t="inlineStr">
        <is>
          <t>10 FURADEIRAS</t>
        </is>
      </c>
      <c r="H423" s="6" t="inlineStr">
        <is>
          <t>10 FURADEIRAS</t>
        </is>
      </c>
      <c r="I423" s="4" t="inlineStr">
        <is>
          <t>10 FURADEIRAS</t>
        </is>
      </c>
      <c r="J423" s="4" t="n">
        <v>60</v>
      </c>
      <c r="K423" s="6">
        <f>IF($E423="","",IFERROR(INDEX(#REF!,MATCH($E423,#REF!,0)),IFERROR(INDEX(#REF!,MATCH(VALUE($E423),#REF!,0)),"")))</f>
        <v/>
      </c>
      <c r="L423" s="6">
        <f>IF($E423="","",IFERROR(INDEX(#REF!,MATCH($E423,#REF!,0)),IFERROR(INDEX(#REF!,MATCH(VALUE($E423),#REF!,0)),"")))</f>
        <v/>
      </c>
      <c r="M423" s="6">
        <f>IF(OR($J423="",$L423=""),"",IF($K423="",0,$K423)+$J423*$L423)</f>
        <v/>
      </c>
      <c r="N423" s="4" t="n">
        <v>46204</v>
      </c>
      <c r="O423" s="4" t="n">
        <v>60</v>
      </c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5" t="n"/>
      <c r="AB423" s="6">
        <f>B423&amp;"|"&amp;I423</f>
        <v/>
      </c>
      <c r="AC423">
        <f>IF($B423="","","|"&amp;SUBSTITUTE(TRIM(SUBSTITUTE(SUBSTITUTE(SUBSTITUTE(SUBSTITUTE(SUBSTITUTE(SUBSTITUTE(SUBSTITUTE(SUBSTITUTE(SUBSTITUTE(SUBSTITUTE(SUBSTITUTE(SUBSTITUTE(SUBSTITUTE(SUBSTITUTE(TRIM($B423&amp;""),CHAR(10),"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","|")&amp;"|")</f>
        <v/>
      </c>
      <c r="AD423">
        <f>TRIM($I423&amp;"")</f>
        <v/>
      </c>
    </row>
    <row r="424" ht="24" customHeight="1">
      <c r="A424" s="14" t="n">
        <v>46205</v>
      </c>
      <c r="B424" s="6" t="inlineStr">
        <is>
          <t>10204</t>
        </is>
      </c>
      <c r="C424" s="6" t="n"/>
      <c r="D424" s="6" t="inlineStr">
        <is>
          <t>10 FURADEIRAS</t>
        </is>
      </c>
      <c r="E424" s="6" t="inlineStr">
        <is>
          <t>30080003</t>
        </is>
      </c>
      <c r="F424" s="6" t="inlineStr">
        <is>
          <t>(4)TAMP INTERNO 500X400X15MDP-MESA AMST.1,36X1,36</t>
        </is>
      </c>
      <c r="G424" s="6" t="inlineStr">
        <is>
          <t>10 FURADEIRAS</t>
        </is>
      </c>
      <c r="H424" s="6" t="inlineStr">
        <is>
          <t>10 FURADEIRAS</t>
        </is>
      </c>
      <c r="I424" s="4" t="inlineStr">
        <is>
          <t>10 FURADEIRAS</t>
        </is>
      </c>
      <c r="J424" s="4" t="n">
        <v>4</v>
      </c>
      <c r="K424" s="6">
        <f>IF($E424="","",IFERROR(INDEX(#REF!,MATCH($E424,#REF!,0)),IFERROR(INDEX(#REF!,MATCH(VALUE($E424),#REF!,0)),"")))</f>
        <v/>
      </c>
      <c r="L424" s="6">
        <f>IF($E424="","",IFERROR(INDEX(#REF!,MATCH($E424,#REF!,0)),IFERROR(INDEX(#REF!,MATCH(VALUE($E424),#REF!,0)),"")))</f>
        <v/>
      </c>
      <c r="M424" s="6">
        <f>IF(OR($J424="",$L424=""),"",IF($K424="",0,$K424)+$J424*$L424)</f>
        <v/>
      </c>
      <c r="N424" s="6" t="n">
        <v>46206</v>
      </c>
      <c r="O424" s="6" t="n">
        <v>4</v>
      </c>
      <c r="P424" s="6" t="n"/>
      <c r="Q424" s="6" t="n"/>
      <c r="R424" s="6" t="n"/>
      <c r="S424" s="6" t="n"/>
      <c r="T424" s="6">
        <f>IF(OR($J424="",$O424=""),"",$O424/$J424)</f>
        <v/>
      </c>
      <c r="U424" s="6" t="inlineStr">
        <is>
          <t>Concluído</t>
        </is>
      </c>
      <c r="V424" s="6" t="n"/>
      <c r="W424" s="6" t="n"/>
      <c r="X424" s="6" t="n"/>
      <c r="Y424" s="6" t="n"/>
      <c r="Z424" s="6" t="n"/>
      <c r="AA424" s="5" t="n"/>
      <c r="AB424" s="6">
        <f>B424&amp;"|"&amp;I424</f>
        <v/>
      </c>
      <c r="AC424">
        <f>IF($B424="","","|"&amp;SUBSTITUTE(TRIM(SUBSTITUTE(SUBSTITUTE(SUBSTITUTE(SUBSTITUTE(SUBSTITUTE(SUBSTITUTE(SUBSTITUTE(SUBSTITUTE(SUBSTITUTE(SUBSTITUTE(SUBSTITUTE(SUBSTITUTE(SUBSTITUTE(SUBSTITUTE(TRIM($B424&amp;""),CHAR(10),"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","|")&amp;"|")</f>
        <v/>
      </c>
      <c r="AD424">
        <f>TRIM($I424&amp;"")</f>
        <v/>
      </c>
    </row>
    <row r="425" ht="24" customHeight="1">
      <c r="A425" s="14" t="n">
        <v>46205</v>
      </c>
      <c r="B425" s="6" t="inlineStr">
        <is>
          <t>10204</t>
        </is>
      </c>
      <c r="C425" s="6" t="n"/>
      <c r="D425" s="6" t="inlineStr">
        <is>
          <t>10 FURADEIRAS</t>
        </is>
      </c>
      <c r="E425" s="6" t="inlineStr">
        <is>
          <t>30080004</t>
        </is>
      </c>
      <c r="F425" s="6" t="inlineStr">
        <is>
          <t>(6)TRAV. MAIOR 1320X65 (135)X15 MDP-AMST.1,36X1,36</t>
        </is>
      </c>
      <c r="G425" s="6" t="inlineStr">
        <is>
          <t>10 FURADEIRAS</t>
        </is>
      </c>
      <c r="H425" s="6" t="inlineStr">
        <is>
          <t>10 FURADEIRAS</t>
        </is>
      </c>
      <c r="I425" s="4" t="inlineStr">
        <is>
          <t>10 FURADEIRAS</t>
        </is>
      </c>
      <c r="J425" s="4" t="n">
        <v>8</v>
      </c>
      <c r="K425" s="6">
        <f>IF($E425="","",IFERROR(INDEX(#REF!,MATCH($E425,#REF!,0)),IFERROR(INDEX(#REF!,MATCH(VALUE($E425),#REF!,0)),"")))</f>
        <v/>
      </c>
      <c r="L425" s="6">
        <f>IF($E425="","",IFERROR(INDEX(#REF!,MATCH($E425,#REF!,0)),IFERROR(INDEX(#REF!,MATCH(VALUE($E425),#REF!,0)),"")))</f>
        <v/>
      </c>
      <c r="M425" s="6">
        <f>IF(OR($J425="",$L425=""),"",IF($K425="",0,$K425)+$J425*$L425)</f>
        <v/>
      </c>
      <c r="N425" s="6" t="n">
        <v>46206</v>
      </c>
      <c r="O425" s="6" t="n">
        <v>8</v>
      </c>
      <c r="P425" s="6" t="n"/>
      <c r="Q425" s="6" t="n"/>
      <c r="R425" s="6" t="n"/>
      <c r="S425" s="6" t="n"/>
      <c r="T425" s="6">
        <f>IF(OR($J425="",$O425=""),"",$O425/$J425)</f>
        <v/>
      </c>
      <c r="U425" s="6" t="inlineStr">
        <is>
          <t>Concluído</t>
        </is>
      </c>
      <c r="V425" s="6" t="n"/>
      <c r="W425" s="6" t="n"/>
      <c r="X425" s="6" t="n"/>
      <c r="Y425" s="6" t="n"/>
      <c r="Z425" s="6" t="n"/>
      <c r="AA425" s="5" t="n"/>
      <c r="AB425" s="6">
        <f>B425&amp;"|"&amp;I425</f>
        <v/>
      </c>
      <c r="AC425">
        <f>IF($B425="","","|"&amp;SUBSTITUTE(TRIM(SUBSTITUTE(SUBSTITUTE(SUBSTITUTE(SUBSTITUTE(SUBSTITUTE(SUBSTITUTE(SUBSTITUTE(SUBSTITUTE(SUBSTITUTE(SUBSTITUTE(SUBSTITUTE(SUBSTITUTE(SUBSTITUTE(SUBSTITUTE(TRIM($B425&amp;""),CHAR(10),"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","|")&amp;"|")</f>
        <v/>
      </c>
      <c r="AD425">
        <f>TRIM($I425&amp;"")</f>
        <v/>
      </c>
    </row>
    <row r="426" ht="24" customHeight="1">
      <c r="A426" s="14" t="n">
        <v>46205</v>
      </c>
      <c r="B426" s="6" t="inlineStr">
        <is>
          <t>10204</t>
        </is>
      </c>
      <c r="C426" s="6" t="n"/>
      <c r="D426" s="6" t="inlineStr">
        <is>
          <t>10 FURADEIRAS</t>
        </is>
      </c>
      <c r="E426" s="6" t="inlineStr">
        <is>
          <t>30080005</t>
        </is>
      </c>
      <c r="F426" s="6" t="inlineStr">
        <is>
          <t>(5) TRAV. MENOR1190X65X15 MDP-MESA AMST.1,36X1,36</t>
        </is>
      </c>
      <c r="G426" s="6" t="inlineStr">
        <is>
          <t>10 FURADEIRAS</t>
        </is>
      </c>
      <c r="H426" s="6" t="inlineStr">
        <is>
          <t>10 FURADEIRAS</t>
        </is>
      </c>
      <c r="I426" s="4" t="inlineStr">
        <is>
          <t>10 FURADEIRAS</t>
        </is>
      </c>
      <c r="J426" s="4" t="n">
        <v>8</v>
      </c>
      <c r="K426" s="6">
        <f>IF($E426="","",IFERROR(INDEX(#REF!,MATCH($E426,#REF!,0)),IFERROR(INDEX(#REF!,MATCH(VALUE($E426),#REF!,0)),"")))</f>
        <v/>
      </c>
      <c r="L426" s="6">
        <f>IF($E426="","",IFERROR(INDEX(#REF!,MATCH($E426,#REF!,0)),IFERROR(INDEX(#REF!,MATCH(VALUE($E426),#REF!,0)),"")))</f>
        <v/>
      </c>
      <c r="M426" s="6">
        <f>IF(OR($J426="",$L426=""),"",IF($K426="",0,$K426)+$J426*$L426)</f>
        <v/>
      </c>
      <c r="N426" s="6" t="n">
        <v>46206</v>
      </c>
      <c r="O426" s="6" t="n">
        <v>8</v>
      </c>
      <c r="P426" s="6" t="n"/>
      <c r="Q426" s="6" t="n"/>
      <c r="R426" s="6" t="n"/>
      <c r="S426" s="6" t="n"/>
      <c r="T426" s="6">
        <f>IF(OR($J426="",$O426=""),"",$O426/$J426)</f>
        <v/>
      </c>
      <c r="U426" s="6" t="inlineStr">
        <is>
          <t>Concluído</t>
        </is>
      </c>
      <c r="V426" s="6" t="n"/>
      <c r="W426" s="6" t="n"/>
      <c r="X426" s="6" t="n"/>
      <c r="Y426" s="6" t="n"/>
      <c r="Z426" s="6" t="n"/>
      <c r="AA426" s="5" t="n"/>
      <c r="AB426" s="6">
        <f>B426&amp;"|"&amp;I426</f>
        <v/>
      </c>
      <c r="AC426">
        <f>IF($B426="","","|"&amp;SUBSTITUTE(TRIM(SUBSTITUTE(SUBSTITUTE(SUBSTITUTE(SUBSTITUTE(SUBSTITUTE(SUBSTITUTE(SUBSTITUTE(SUBSTITUTE(SUBSTITUTE(SUBSTITUTE(SUBSTITUTE(SUBSTITUTE(SUBSTITUTE(SUBSTITUTE(TRIM($B426&amp;""),CHAR(10),"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","|")&amp;"|")</f>
        <v/>
      </c>
      <c r="AD426">
        <f>TRIM($I426&amp;"")</f>
        <v/>
      </c>
    </row>
    <row r="427" ht="24" customHeight="1">
      <c r="A427" s="14" t="n">
        <v>46205</v>
      </c>
      <c r="B427" s="6" t="inlineStr">
        <is>
          <t>10204</t>
        </is>
      </c>
      <c r="C427" s="6" t="n"/>
      <c r="D427" s="6" t="inlineStr">
        <is>
          <t>10 FURADEIRAS</t>
        </is>
      </c>
      <c r="E427" s="6" t="inlineStr">
        <is>
          <t>20019601</t>
        </is>
      </c>
      <c r="F427" s="6" t="inlineStr">
        <is>
          <t>(2-5) LATERAL 751X546X12 MDF - MESA SANTIAGO 1,36</t>
        </is>
      </c>
      <c r="G427" s="6" t="inlineStr">
        <is>
          <t>10 FURADEIRAS</t>
        </is>
      </c>
      <c r="H427" s="6" t="inlineStr">
        <is>
          <t>10 FURADEIRAS</t>
        </is>
      </c>
      <c r="I427" s="4" t="inlineStr">
        <is>
          <t>10 FURADEIRAS</t>
        </is>
      </c>
      <c r="J427" s="4" t="n">
        <v>8</v>
      </c>
      <c r="K427" s="6">
        <f>IF($E427="","",IFERROR(INDEX(#REF!,MATCH($E427,#REF!,0)),IFERROR(INDEX(#REF!,MATCH(VALUE($E427),#REF!,0)),"")))</f>
        <v/>
      </c>
      <c r="L427" s="6">
        <f>IF($E427="","",IFERROR(INDEX(#REF!,MATCH($E427,#REF!,0)),IFERROR(INDEX(#REF!,MATCH(VALUE($E427),#REF!,0)),"")))</f>
        <v/>
      </c>
      <c r="M427" s="6">
        <f>IF(OR($J427="",$L427=""),"",IF($K427="",0,$K427)+$J427*$L427)</f>
        <v/>
      </c>
      <c r="N427" s="6" t="n">
        <v>46206</v>
      </c>
      <c r="O427" s="6" t="n">
        <v>8</v>
      </c>
      <c r="P427" s="6" t="n"/>
      <c r="Q427" s="6" t="n"/>
      <c r="R427" s="6" t="n"/>
      <c r="S427" s="6" t="n"/>
      <c r="T427" s="6">
        <f>IF(OR($J427="",$O427=""),"",$O427/$J427)</f>
        <v/>
      </c>
      <c r="U427" s="6" t="inlineStr">
        <is>
          <t>Concluído</t>
        </is>
      </c>
      <c r="V427" s="6" t="n"/>
      <c r="W427" s="6" t="n"/>
      <c r="X427" s="6" t="n"/>
      <c r="Y427" s="6" t="n"/>
      <c r="Z427" s="6" t="n"/>
      <c r="AA427" s="5" t="n"/>
      <c r="AB427" s="6">
        <f>B427&amp;"|"&amp;I427</f>
        <v/>
      </c>
      <c r="AC427">
        <f>IF($B427="","","|"&amp;SUBSTITUTE(TRIM(SUBSTITUTE(SUBSTITUTE(SUBSTITUTE(SUBSTITUTE(SUBSTITUTE(SUBSTITUTE(SUBSTITUTE(SUBSTITUTE(SUBSTITUTE(SUBSTITUTE(SUBSTITUTE(SUBSTITUTE(SUBSTITUTE(SUBSTITUTE(TRIM($B427&amp;""),CHAR(10),"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","|")&amp;"|")</f>
        <v/>
      </c>
      <c r="AD427">
        <f>TRIM($I427&amp;"")</f>
        <v/>
      </c>
    </row>
    <row r="428" ht="24" customHeight="1">
      <c r="A428" s="14" t="n">
        <v>46205</v>
      </c>
      <c r="B428" s="6" t="inlineStr">
        <is>
          <t>10204</t>
        </is>
      </c>
      <c r="C428" s="6" t="n"/>
      <c r="D428" s="6" t="inlineStr">
        <is>
          <t>10 FURADEIRAS</t>
        </is>
      </c>
      <c r="E428" s="6" t="inlineStr">
        <is>
          <t>20019602</t>
        </is>
      </c>
      <c r="F428" s="6" t="inlineStr">
        <is>
          <t>FUNDO RIPADO 751X546X12 MDF - MESA SANTIAGO 1,36</t>
        </is>
      </c>
      <c r="G428" s="6" t="inlineStr">
        <is>
          <t>10 FURADEIRAS</t>
        </is>
      </c>
      <c r="H428" s="6" t="inlineStr">
        <is>
          <t>10 FURADEIRAS</t>
        </is>
      </c>
      <c r="I428" s="4" t="inlineStr">
        <is>
          <t>10 FURADEIRAS</t>
        </is>
      </c>
      <c r="J428" s="4" t="n">
        <v>8</v>
      </c>
      <c r="K428" s="6">
        <f>IF($E428="","",IFERROR(INDEX(#REF!,MATCH($E428,#REF!,0)),IFERROR(INDEX(#REF!,MATCH(VALUE($E428),#REF!,0)),"")))</f>
        <v/>
      </c>
      <c r="L428" s="6">
        <f>IF($E428="","",IFERROR(INDEX(#REF!,MATCH($E428,#REF!,0)),IFERROR(INDEX(#REF!,MATCH(VALUE($E428),#REF!,0)),"")))</f>
        <v/>
      </c>
      <c r="M428" s="6">
        <f>IF(OR($J428="",$L428=""),"",IF($K428="",0,$K428)+$J428*$L428)</f>
        <v/>
      </c>
      <c r="N428" s="6" t="n">
        <v>46206</v>
      </c>
      <c r="O428" s="6" t="n">
        <v>8</v>
      </c>
      <c r="P428" s="6" t="n"/>
      <c r="Q428" s="6" t="n"/>
      <c r="R428" s="6" t="n"/>
      <c r="S428" s="6" t="n"/>
      <c r="T428" s="6">
        <f>IF(OR($J428="",$O428=""),"",$O428/$J428)</f>
        <v/>
      </c>
      <c r="U428" s="6" t="inlineStr">
        <is>
          <t>Concluído</t>
        </is>
      </c>
      <c r="V428" s="6" t="n"/>
      <c r="W428" s="6" t="n"/>
      <c r="X428" s="6" t="n"/>
      <c r="Y428" s="6" t="n"/>
      <c r="Z428" s="6" t="n"/>
      <c r="AA428" s="5" t="n"/>
      <c r="AB428" s="6">
        <f>B428&amp;"|"&amp;I428</f>
        <v/>
      </c>
      <c r="AC428">
        <f>IF($B428="","","|"&amp;SUBSTITUTE(TRIM(SUBSTITUTE(SUBSTITUTE(SUBSTITUTE(SUBSTITUTE(SUBSTITUTE(SUBSTITUTE(SUBSTITUTE(SUBSTITUTE(SUBSTITUTE(SUBSTITUTE(SUBSTITUTE(SUBSTITUTE(SUBSTITUTE(SUBSTITUTE(TRIM($B428&amp;""),CHAR(10),"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","|")&amp;"|")</f>
        <v/>
      </c>
      <c r="AD428">
        <f>TRIM($I428&amp;"")</f>
        <v/>
      </c>
    </row>
    <row r="429" ht="24" customHeight="1">
      <c r="A429" s="14" t="n">
        <v>46205</v>
      </c>
      <c r="B429" s="6" t="inlineStr">
        <is>
          <t>10204</t>
        </is>
      </c>
      <c r="C429" s="6" t="n"/>
      <c r="D429" s="6" t="inlineStr">
        <is>
          <t>10 FURADEIRAS</t>
        </is>
      </c>
      <c r="E429" s="6" t="inlineStr">
        <is>
          <t>20019603</t>
        </is>
      </c>
      <c r="F429" s="6" t="inlineStr">
        <is>
          <t>(3) BASE 572X572X12 MDF - MESA SANTIAGO 1,36</t>
        </is>
      </c>
      <c r="G429" s="6" t="inlineStr">
        <is>
          <t>10 FURADEIRAS</t>
        </is>
      </c>
      <c r="H429" s="6" t="inlineStr">
        <is>
          <t>10 FURADEIRAS</t>
        </is>
      </c>
      <c r="I429" s="4" t="inlineStr">
        <is>
          <t>10 FURADEIRAS</t>
        </is>
      </c>
      <c r="J429" s="4" t="n">
        <v>4</v>
      </c>
      <c r="K429" s="6">
        <f>IF($E429="","",IFERROR(INDEX(#REF!,MATCH($E429,#REF!,0)),IFERROR(INDEX(#REF!,MATCH(VALUE($E429),#REF!,0)),"")))</f>
        <v/>
      </c>
      <c r="L429" s="6">
        <f>IF($E429="","",IFERROR(INDEX(#REF!,MATCH($E429,#REF!,0)),IFERROR(INDEX(#REF!,MATCH(VALUE($E429),#REF!,0)),"")))</f>
        <v/>
      </c>
      <c r="M429" s="6">
        <f>IF(OR($J429="",$L429=""),"",IF($K429="",0,$K429)+$J429*$L429)</f>
        <v/>
      </c>
      <c r="N429" s="6" t="n">
        <v>46206</v>
      </c>
      <c r="O429" s="6" t="n">
        <v>4</v>
      </c>
      <c r="P429" s="6" t="n"/>
      <c r="Q429" s="6" t="n"/>
      <c r="R429" s="6" t="n"/>
      <c r="S429" s="6" t="n"/>
      <c r="T429" s="6">
        <f>IF(OR($J429="",$O429=""),"",$O429/$J429)</f>
        <v/>
      </c>
      <c r="U429" s="6" t="inlineStr">
        <is>
          <t>Concluído</t>
        </is>
      </c>
      <c r="V429" s="6" t="n"/>
      <c r="W429" s="6" t="n"/>
      <c r="X429" s="6" t="n"/>
      <c r="Y429" s="6" t="n"/>
      <c r="Z429" s="6" t="n"/>
      <c r="AA429" s="5" t="n"/>
      <c r="AB429" s="6">
        <f>B429&amp;"|"&amp;I429</f>
        <v/>
      </c>
      <c r="AC429">
        <f>IF($B429="","","|"&amp;SUBSTITUTE(TRIM(SUBSTITUTE(SUBSTITUTE(SUBSTITUTE(SUBSTITUTE(SUBSTITUTE(SUBSTITUTE(SUBSTITUTE(SUBSTITUTE(SUBSTITUTE(SUBSTITUTE(SUBSTITUTE(SUBSTITUTE(SUBSTITUTE(SUBSTITUTE(TRIM($B429&amp;""),CHAR(10),"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","|")&amp;"|")</f>
        <v/>
      </c>
      <c r="AD429">
        <f>TRIM($I429&amp;"")</f>
        <v/>
      </c>
    </row>
    <row r="430" ht="24" customHeight="1">
      <c r="A430" s="14" t="n">
        <v>46205</v>
      </c>
      <c r="B430" s="6" t="inlineStr">
        <is>
          <t>10204</t>
        </is>
      </c>
      <c r="C430" s="6" t="n"/>
      <c r="D430" s="6" t="inlineStr">
        <is>
          <t>10 FURADEIRAS</t>
        </is>
      </c>
      <c r="E430" s="6" t="inlineStr">
        <is>
          <t>200306104</t>
        </is>
      </c>
      <c r="F430" s="6" t="inlineStr">
        <is>
          <t>TRAVESSA MAIOR 1000X120X18 MDF - MESA GENOVA</t>
        </is>
      </c>
      <c r="G430" s="6" t="inlineStr">
        <is>
          <t>10 FURADEIRAS</t>
        </is>
      </c>
      <c r="H430" s="6" t="inlineStr">
        <is>
          <t>10 FURADEIRAS</t>
        </is>
      </c>
      <c r="I430" s="4" t="inlineStr">
        <is>
          <t>10 FURADEIRAS</t>
        </is>
      </c>
      <c r="J430" s="4" t="n">
        <v>20</v>
      </c>
      <c r="K430" s="6">
        <f>IF($E430="","",IFERROR(INDEX(#REF!,MATCH($E430,#REF!,0)),IFERROR(INDEX(#REF!,MATCH(VALUE($E430),#REF!,0)),"")))</f>
        <v/>
      </c>
      <c r="L430" s="6">
        <f>IF($E430="","",IFERROR(INDEX(#REF!,MATCH($E430,#REF!,0)),IFERROR(INDEX(#REF!,MATCH(VALUE($E430),#REF!,0)),"")))</f>
        <v/>
      </c>
      <c r="M430" s="6">
        <f>IF(OR($J430="",$L430=""),"",IF($K430="",0,$K430)+$J430*$L430)</f>
        <v/>
      </c>
      <c r="N430" s="6" t="n">
        <v>46206</v>
      </c>
      <c r="O430" s="6" t="n">
        <v>20</v>
      </c>
      <c r="P430" s="6" t="n"/>
      <c r="Q430" s="6" t="n"/>
      <c r="R430" s="6" t="n"/>
      <c r="S430" s="6" t="n"/>
      <c r="T430" s="6">
        <f>IF(OR($J430="",$O430=""),"",$O430/$J430)</f>
        <v/>
      </c>
      <c r="U430" s="6" t="inlineStr">
        <is>
          <t>Concluído</t>
        </is>
      </c>
      <c r="V430" s="6" t="n"/>
      <c r="W430" s="6" t="n"/>
      <c r="X430" s="6" t="n"/>
      <c r="Y430" s="6" t="n"/>
      <c r="Z430" s="6" t="n"/>
      <c r="AA430" s="5" t="n"/>
      <c r="AB430" s="6">
        <f>B430&amp;"|"&amp;I430</f>
        <v/>
      </c>
      <c r="AC430">
        <f>IF($B430="","","|"&amp;SUBSTITUTE(TRIM(SUBSTITUTE(SUBSTITUTE(SUBSTITUTE(SUBSTITUTE(SUBSTITUTE(SUBSTITUTE(SUBSTITUTE(SUBSTITUTE(SUBSTITUTE(SUBSTITUTE(SUBSTITUTE(SUBSTITUTE(SUBSTITUTE(SUBSTITUTE(TRIM($B430&amp;""),CHAR(10),"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","|")&amp;"|")</f>
        <v/>
      </c>
      <c r="AD430">
        <f>TRIM($I430&amp;"")</f>
        <v/>
      </c>
    </row>
    <row r="431" ht="24" customHeight="1">
      <c r="A431" s="14" t="n">
        <v>46205</v>
      </c>
      <c r="B431" s="6" t="inlineStr">
        <is>
          <t>10204</t>
        </is>
      </c>
      <c r="C431" s="6" t="n"/>
      <c r="D431" s="6" t="inlineStr">
        <is>
          <t>10 FURADEIRAS</t>
        </is>
      </c>
      <c r="E431" s="6" t="inlineStr">
        <is>
          <t>30006104</t>
        </is>
      </c>
      <c r="F431" s="6" t="inlineStr">
        <is>
          <t>MOLDURA ENCOSTO 445X280X15 MDF - CAD SANTIAGO NEW</t>
        </is>
      </c>
      <c r="G431" s="6" t="inlineStr">
        <is>
          <t>10 FURADEIRAS</t>
        </is>
      </c>
      <c r="H431" s="6" t="inlineStr">
        <is>
          <t>10 FURADEIRAS</t>
        </is>
      </c>
      <c r="I431" s="4" t="inlineStr">
        <is>
          <t>10 FURADEIRAS</t>
        </is>
      </c>
      <c r="J431" s="4" t="n">
        <v>600</v>
      </c>
      <c r="K431" s="6">
        <f>IF($E431="","",IFERROR(INDEX(#REF!,MATCH($E431,#REF!,0)),IFERROR(INDEX(#REF!,MATCH(VALUE($E431),#REF!,0)),"")))</f>
        <v/>
      </c>
      <c r="L431" s="6">
        <f>IF($E431="","",IFERROR(INDEX(#REF!,MATCH($E431,#REF!,0)),IFERROR(INDEX(#REF!,MATCH(VALUE($E431),#REF!,0)),"")))</f>
        <v/>
      </c>
      <c r="M431" s="6">
        <f>IF(OR($J431="",$L431=""),"",IF($K431="",0,$K431)+$J431*$L431)</f>
        <v/>
      </c>
      <c r="N431" s="6" t="n">
        <v>46209</v>
      </c>
      <c r="O431" s="6" t="n">
        <v>600</v>
      </c>
      <c r="P431" s="6" t="n"/>
      <c r="Q431" s="6" t="n"/>
      <c r="R431" s="6" t="n"/>
      <c r="S431" s="6" t="n"/>
      <c r="T431" s="6">
        <f>IF(OR($J431="",$O431=""),"",$O431/$J431)</f>
        <v/>
      </c>
      <c r="U431" s="6" t="inlineStr">
        <is>
          <t>Concluído</t>
        </is>
      </c>
      <c r="V431" s="6" t="n"/>
      <c r="W431" s="6" t="n"/>
      <c r="X431" s="6" t="n"/>
      <c r="Y431" s="6" t="n"/>
      <c r="Z431" s="6" t="n"/>
      <c r="AA431" s="5" t="n"/>
      <c r="AB431" s="6">
        <f>B431&amp;"|"&amp;I431</f>
        <v/>
      </c>
      <c r="AC431">
        <f>IF($B431="","","|"&amp;SUBSTITUTE(TRIM(SUBSTITUTE(SUBSTITUTE(SUBSTITUTE(SUBSTITUTE(SUBSTITUTE(SUBSTITUTE(SUBSTITUTE(SUBSTITUTE(SUBSTITUTE(SUBSTITUTE(SUBSTITUTE(SUBSTITUTE(SUBSTITUTE(SUBSTITUTE(TRIM($B431&amp;""),CHAR(10),"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","|")&amp;"|")</f>
        <v/>
      </c>
      <c r="AD431">
        <f>TRIM($I431&amp;"")</f>
        <v/>
      </c>
    </row>
    <row r="432" ht="24" customHeight="1">
      <c r="A432" s="14" t="n">
        <v>46206</v>
      </c>
      <c r="B432" s="6" t="inlineStr">
        <is>
          <t>10210</t>
        </is>
      </c>
      <c r="C432" s="6" t="n"/>
      <c r="D432" s="6" t="inlineStr">
        <is>
          <t>10 FURADEIRAS</t>
        </is>
      </c>
      <c r="E432" s="6" t="inlineStr">
        <is>
          <t>20052004</t>
        </is>
      </c>
      <c r="F432" s="6" t="inlineStr">
        <is>
          <t>(3) APOIO TAMPO 540X386X12 MDP - MESA ATHENAS</t>
        </is>
      </c>
      <c r="G432" s="6" t="inlineStr">
        <is>
          <t>10 FURADEIRAS</t>
        </is>
      </c>
      <c r="H432" s="6" t="inlineStr">
        <is>
          <t>10 FURADEIRAS</t>
        </is>
      </c>
      <c r="I432" s="4" t="inlineStr">
        <is>
          <t>10 FURADEIRAS</t>
        </is>
      </c>
      <c r="J432" s="4" t="n">
        <v>50</v>
      </c>
      <c r="K432" s="6">
        <f>IF($E432="","",IFERROR(INDEX(#REF!,MATCH($E432,#REF!,0)),IFERROR(INDEX(#REF!,MATCH(VALUE($E432),#REF!,0)),"")))</f>
        <v/>
      </c>
      <c r="L432" s="6">
        <f>IF($E432="","",IFERROR(INDEX(#REF!,MATCH($E432,#REF!,0)),IFERROR(INDEX(#REF!,MATCH(VALUE($E432),#REF!,0)),"")))</f>
        <v/>
      </c>
      <c r="M432" s="6">
        <f>IF(OR($J432="",$L432=""),"",IF($K432="",0,$K432)+$J432*$L432)</f>
        <v/>
      </c>
      <c r="N432" s="6" t="n">
        <v>46205</v>
      </c>
      <c r="O432" s="6" t="n">
        <v>50</v>
      </c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5" t="n"/>
      <c r="AB432" s="6">
        <f>B432&amp;"|"&amp;I432</f>
        <v/>
      </c>
      <c r="AC432">
        <f>IF($B432="","","|"&amp;SUBSTITUTE(TRIM(SUBSTITUTE(SUBSTITUTE(SUBSTITUTE(SUBSTITUTE(SUBSTITUTE(SUBSTITUTE(SUBSTITUTE(SUBSTITUTE(SUBSTITUTE(SUBSTITUTE(SUBSTITUTE(SUBSTITUTE(SUBSTITUTE(SUBSTITUTE(TRIM($B432&amp;""),CHAR(10),"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","|")&amp;"|")</f>
        <v/>
      </c>
      <c r="AD432">
        <f>TRIM($I432&amp;"")</f>
        <v/>
      </c>
    </row>
    <row r="433" ht="24" customHeight="1">
      <c r="A433" s="14" t="n">
        <v>46206</v>
      </c>
      <c r="B433" s="6" t="inlineStr">
        <is>
          <t>10210</t>
        </is>
      </c>
      <c r="C433" s="6" t="n"/>
      <c r="D433" s="6" t="inlineStr">
        <is>
          <t>10 FURADEIRAS</t>
        </is>
      </c>
      <c r="E433" s="6" t="inlineStr">
        <is>
          <t>20052204</t>
        </is>
      </c>
      <c r="F433" s="6" t="inlineStr">
        <is>
          <t>(3) APOIO TAMPO 740X440X12 MDP - MESA ATHENAS 1,20</t>
        </is>
      </c>
      <c r="G433" s="6" t="inlineStr">
        <is>
          <t>10 FURADEIRAS</t>
        </is>
      </c>
      <c r="H433" s="6" t="inlineStr">
        <is>
          <t>10 FURADEIRAS</t>
        </is>
      </c>
      <c r="I433" s="4" t="inlineStr">
        <is>
          <t>10 FURADEIRAS</t>
        </is>
      </c>
      <c r="J433" s="4" t="n">
        <v>11</v>
      </c>
      <c r="K433" s="6">
        <f>IF($E433="","",IFERROR(INDEX(#REF!,MATCH($E433,#REF!,0)),IFERROR(INDEX(#REF!,MATCH(VALUE($E433),#REF!,0)),"")))</f>
        <v/>
      </c>
      <c r="L433" s="6">
        <f>IF($E433="","",IFERROR(INDEX(#REF!,MATCH($E433,#REF!,0)),IFERROR(INDEX(#REF!,MATCH(VALUE($E433),#REF!,0)),"")))</f>
        <v/>
      </c>
      <c r="M433" s="6">
        <f>IF(OR($J433="",$L433=""),"",IF($K433="",0,$K433)+$J433*$L433)</f>
        <v/>
      </c>
      <c r="N433" s="6" t="n">
        <v>46205</v>
      </c>
      <c r="O433" s="6" t="n">
        <v>11</v>
      </c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5" t="n"/>
      <c r="AB433" s="6">
        <f>B433&amp;"|"&amp;I433</f>
        <v/>
      </c>
      <c r="AC433">
        <f>IF($B433="","","|"&amp;SUBSTITUTE(TRIM(SUBSTITUTE(SUBSTITUTE(SUBSTITUTE(SUBSTITUTE(SUBSTITUTE(SUBSTITUTE(SUBSTITUTE(SUBSTITUTE(SUBSTITUTE(SUBSTITUTE(SUBSTITUTE(SUBSTITUTE(SUBSTITUTE(SUBSTITUTE(TRIM($B433&amp;""),CHAR(10),"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","|")&amp;"|")</f>
        <v/>
      </c>
      <c r="AD433">
        <f>TRIM($I433&amp;"")</f>
        <v/>
      </c>
    </row>
    <row r="434" ht="24" customHeight="1">
      <c r="A434" s="14" t="n">
        <v>46206</v>
      </c>
      <c r="B434" s="6" t="inlineStr">
        <is>
          <t>10210</t>
        </is>
      </c>
      <c r="C434" s="6" t="n"/>
      <c r="D434" s="6" t="inlineStr">
        <is>
          <t>10 FURADEIRAS</t>
        </is>
      </c>
      <c r="E434" s="6" t="inlineStr">
        <is>
          <t>30080001</t>
        </is>
      </c>
      <c r="F434" s="6" t="inlineStr">
        <is>
          <t>(2) BASE 620X620X12 MDP - MESA ASMT. 1,36X1,36</t>
        </is>
      </c>
      <c r="G434" s="6" t="inlineStr">
        <is>
          <t>10 FURADEIRAS</t>
        </is>
      </c>
      <c r="H434" s="6" t="inlineStr">
        <is>
          <t>10 FURADEIRAS</t>
        </is>
      </c>
      <c r="I434" s="4" t="inlineStr">
        <is>
          <t>10 FURADEIRAS</t>
        </is>
      </c>
      <c r="J434" s="4" t="n">
        <v>40</v>
      </c>
      <c r="K434" s="6">
        <f>IF($E434="","",IFERROR(INDEX(#REF!,MATCH($E434,#REF!,0)),IFERROR(INDEX(#REF!,MATCH(VALUE($E434),#REF!,0)),"")))</f>
        <v/>
      </c>
      <c r="L434" s="6">
        <f>IF($E434="","",IFERROR(INDEX(#REF!,MATCH($E434,#REF!,0)),IFERROR(INDEX(#REF!,MATCH(VALUE($E434),#REF!,0)),"")))</f>
        <v/>
      </c>
      <c r="M434" s="6">
        <f>IF(OR($J434="",$L434=""),"",IF($K434="",0,$K434)+$J434*$L434)</f>
        <v/>
      </c>
      <c r="N434" s="6" t="n">
        <v>46205</v>
      </c>
      <c r="O434" s="6" t="n">
        <v>40</v>
      </c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5" t="n"/>
      <c r="AB434" s="6">
        <f>B434&amp;"|"&amp;I434</f>
        <v/>
      </c>
      <c r="AC434">
        <f>IF($B434="","","|"&amp;SUBSTITUTE(TRIM(SUBSTITUTE(SUBSTITUTE(SUBSTITUTE(SUBSTITUTE(SUBSTITUTE(SUBSTITUTE(SUBSTITUTE(SUBSTITUTE(SUBSTITUTE(SUBSTITUTE(SUBSTITUTE(SUBSTITUTE(SUBSTITUTE(SUBSTITUTE(TRIM($B434&amp;""),CHAR(10),"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","|")&amp;"|")</f>
        <v/>
      </c>
      <c r="AD434">
        <f>TRIM($I434&amp;"")</f>
        <v/>
      </c>
    </row>
    <row r="435" ht="24" customHeight="1">
      <c r="A435" s="14" t="n">
        <v>46206</v>
      </c>
      <c r="B435" s="6" t="inlineStr">
        <is>
          <t>10210</t>
        </is>
      </c>
      <c r="C435" s="6" t="n"/>
      <c r="D435" s="6" t="inlineStr">
        <is>
          <t>10 FURADEIRAS</t>
        </is>
      </c>
      <c r="E435" s="6" t="inlineStr">
        <is>
          <t>30080002</t>
        </is>
      </c>
      <c r="F435" s="6" t="inlineStr">
        <is>
          <t>(3)LAT. DA BASE 750X565X12 MDP-MESA AMST.1,36X1,36</t>
        </is>
      </c>
      <c r="G435" s="6" t="inlineStr">
        <is>
          <t>10 FURADEIRAS</t>
        </is>
      </c>
      <c r="H435" s="6" t="inlineStr">
        <is>
          <t>10 FURADEIRAS</t>
        </is>
      </c>
      <c r="I435" s="4" t="inlineStr">
        <is>
          <t>10 FURADEIRAS</t>
        </is>
      </c>
      <c r="J435" s="4" t="n">
        <v>80</v>
      </c>
      <c r="K435" s="6">
        <f>IF($E435="","",IFERROR(INDEX(#REF!,MATCH($E435,#REF!,0)),IFERROR(INDEX(#REF!,MATCH(VALUE($E435),#REF!,0)),"")))</f>
        <v/>
      </c>
      <c r="L435" s="6">
        <f>IF($E435="","",IFERROR(INDEX(#REF!,MATCH($E435,#REF!,0)),IFERROR(INDEX(#REF!,MATCH(VALUE($E435),#REF!,0)),"")))</f>
        <v/>
      </c>
      <c r="M435" s="6">
        <f>IF(OR($J435="",$L435=""),"",IF($K435="",0,$K435)+$J435*$L435)</f>
        <v/>
      </c>
      <c r="N435" s="6" t="n">
        <v>46205</v>
      </c>
      <c r="O435" s="6" t="n">
        <v>80</v>
      </c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5" t="n"/>
      <c r="AB435" s="6">
        <f>B435&amp;"|"&amp;I435</f>
        <v/>
      </c>
      <c r="AC435">
        <f>IF($B435="","","|"&amp;SUBSTITUTE(TRIM(SUBSTITUTE(SUBSTITUTE(SUBSTITUTE(SUBSTITUTE(SUBSTITUTE(SUBSTITUTE(SUBSTITUTE(SUBSTITUTE(SUBSTITUTE(SUBSTITUTE(SUBSTITUTE(SUBSTITUTE(SUBSTITUTE(SUBSTITUTE(TRIM($B435&amp;""),CHAR(10),"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","|")&amp;"|")</f>
        <v/>
      </c>
      <c r="AD435">
        <f>TRIM($I435&amp;"")</f>
        <v/>
      </c>
    </row>
    <row r="436" ht="24" customHeight="1">
      <c r="A436" s="14" t="n">
        <v>46206</v>
      </c>
      <c r="B436" s="6" t="inlineStr">
        <is>
          <t>10210</t>
        </is>
      </c>
      <c r="C436" s="6" t="n"/>
      <c r="D436" s="6" t="inlineStr">
        <is>
          <t>10 FURADEIRAS</t>
        </is>
      </c>
      <c r="E436" s="6" t="inlineStr">
        <is>
          <t>20012405</t>
        </is>
      </c>
      <c r="F436" s="6" t="inlineStr">
        <is>
          <t>(2) TRAVESSA MAIOR 1030X100X15 MDP-MESA MIAMI 1,20</t>
        </is>
      </c>
      <c r="G436" s="6" t="inlineStr">
        <is>
          <t>10 FURADEIRAS</t>
        </is>
      </c>
      <c r="H436" s="6" t="inlineStr">
        <is>
          <t>10 FURADEIRAS</t>
        </is>
      </c>
      <c r="I436" s="4" t="inlineStr">
        <is>
          <t>10 FURADEIRAS</t>
        </is>
      </c>
      <c r="J436" s="4" t="n">
        <v>100</v>
      </c>
      <c r="K436" s="6">
        <f>IF($E436="","",IFERROR(INDEX(#REF!,MATCH($E436,#REF!,0)),IFERROR(INDEX(#REF!,MATCH(VALUE($E436),#REF!,0)),"")))</f>
        <v/>
      </c>
      <c r="L436" s="6">
        <f>IF($E436="","",IFERROR(INDEX(#REF!,MATCH($E436,#REF!,0)),IFERROR(INDEX(#REF!,MATCH(VALUE($E436),#REF!,0)),"")))</f>
        <v/>
      </c>
      <c r="M436" s="6">
        <f>IF(OR($J436="",$L436=""),"",IF($K436="",0,$K436)+$J436*$L436)</f>
        <v/>
      </c>
      <c r="N436" s="6" t="n">
        <v>46205</v>
      </c>
      <c r="O436" s="6" t="n">
        <v>100</v>
      </c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5" t="n"/>
      <c r="AB436" s="6">
        <f>B436&amp;"|"&amp;I436</f>
        <v/>
      </c>
      <c r="AC436">
        <f>IF($B436="","","|"&amp;SUBSTITUTE(TRIM(SUBSTITUTE(SUBSTITUTE(SUBSTITUTE(SUBSTITUTE(SUBSTITUTE(SUBSTITUTE(SUBSTITUTE(SUBSTITUTE(SUBSTITUTE(SUBSTITUTE(SUBSTITUTE(SUBSTITUTE(SUBSTITUTE(SUBSTITUTE(TRIM($B436&amp;""),CHAR(10),"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","|")&amp;"|")</f>
        <v/>
      </c>
      <c r="AD436">
        <f>TRIM($I436&amp;"")</f>
        <v/>
      </c>
    </row>
    <row r="437" ht="24" customHeight="1">
      <c r="A437" s="14" t="n">
        <v>46206</v>
      </c>
      <c r="B437" s="6" t="inlineStr">
        <is>
          <t>10210</t>
        </is>
      </c>
      <c r="C437" s="6" t="n"/>
      <c r="D437" s="6" t="inlineStr">
        <is>
          <t>10 FURADEIRAS</t>
        </is>
      </c>
      <c r="E437" s="6" t="inlineStr">
        <is>
          <t>20013107</t>
        </is>
      </c>
      <c r="F437" s="6" t="inlineStr">
        <is>
          <t>(3) TRAV.MENOR 610X100X15 MDP-MESA MIAMI 1,37X0,80</t>
        </is>
      </c>
      <c r="G437" s="6" t="inlineStr">
        <is>
          <t>10 FURADEIRAS</t>
        </is>
      </c>
      <c r="H437" s="6" t="inlineStr">
        <is>
          <t>10 FURADEIRAS</t>
        </is>
      </c>
      <c r="I437" s="4" t="inlineStr">
        <is>
          <t>10 FURADEIRAS</t>
        </is>
      </c>
      <c r="J437" s="4" t="n">
        <v>280</v>
      </c>
      <c r="K437" s="6">
        <f>IF($E437="","",IFERROR(INDEX(#REF!,MATCH($E437,#REF!,0)),IFERROR(INDEX(#REF!,MATCH(VALUE($E437),#REF!,0)),"")))</f>
        <v/>
      </c>
      <c r="L437" s="6">
        <f>IF($E437="","",IFERROR(INDEX(#REF!,MATCH($E437,#REF!,0)),IFERROR(INDEX(#REF!,MATCH(VALUE($E437),#REF!,0)),"")))</f>
        <v/>
      </c>
      <c r="M437" s="6">
        <f>IF(OR($J437="",$L437=""),"",IF($K437="",0,$K437)+$J437*$L437)</f>
        <v/>
      </c>
      <c r="N437" s="6" t="n">
        <v>46205</v>
      </c>
      <c r="O437" s="6" t="n">
        <v>280</v>
      </c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5" t="n"/>
      <c r="AB437" s="6">
        <f>B437&amp;"|"&amp;I437</f>
        <v/>
      </c>
      <c r="AC437">
        <f>IF($B437="","","|"&amp;SUBSTITUTE(TRIM(SUBSTITUTE(SUBSTITUTE(SUBSTITUTE(SUBSTITUTE(SUBSTITUTE(SUBSTITUTE(SUBSTITUTE(SUBSTITUTE(SUBSTITUTE(SUBSTITUTE(SUBSTITUTE(SUBSTITUTE(SUBSTITUTE(SUBSTITUTE(TRIM($B437&amp;""),CHAR(10),"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","|")&amp;"|")</f>
        <v/>
      </c>
      <c r="AD437">
        <f>TRIM($I437&amp;"")</f>
        <v/>
      </c>
    </row>
    <row r="438" ht="24" customHeight="1">
      <c r="A438" s="14" t="n">
        <v>46206</v>
      </c>
      <c r="B438" s="6" t="inlineStr">
        <is>
          <t>10210</t>
        </is>
      </c>
      <c r="C438" s="6" t="n"/>
      <c r="D438" s="6" t="inlineStr">
        <is>
          <t>10 FURADEIRAS</t>
        </is>
      </c>
      <c r="E438" s="6" t="inlineStr">
        <is>
          <t>20016106</t>
        </is>
      </c>
      <c r="F438" s="6" t="inlineStr">
        <is>
          <t>(2)TRAV.MAIOR 1442X100X15 MDP-MESA MIAMI 1,60X0,80</t>
        </is>
      </c>
      <c r="G438" s="6" t="inlineStr">
        <is>
          <t>10 FURADEIRAS</t>
        </is>
      </c>
      <c r="H438" s="6" t="inlineStr">
        <is>
          <t>10 FURADEIRAS</t>
        </is>
      </c>
      <c r="I438" s="4" t="inlineStr">
        <is>
          <t>10 FURADEIRAS</t>
        </is>
      </c>
      <c r="J438" s="4" t="n">
        <v>180</v>
      </c>
      <c r="K438" s="6">
        <f>IF($E438="","",IFERROR(INDEX(#REF!,MATCH($E438,#REF!,0)),IFERROR(INDEX(#REF!,MATCH(VALUE($E438),#REF!,0)),"")))</f>
        <v/>
      </c>
      <c r="L438" s="6">
        <f>IF($E438="","",IFERROR(INDEX(#REF!,MATCH($E438,#REF!,0)),IFERROR(INDEX(#REF!,MATCH(VALUE($E438),#REF!,0)),"")))</f>
        <v/>
      </c>
      <c r="M438" s="6">
        <f>IF(OR($J438="",$L438=""),"",IF($K438="",0,$K438)+$J438*$L438)</f>
        <v/>
      </c>
      <c r="N438" s="6" t="n">
        <v>46205</v>
      </c>
      <c r="O438" s="6" t="n">
        <v>180</v>
      </c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5" t="n"/>
      <c r="AB438" s="6">
        <f>B438&amp;"|"&amp;I438</f>
        <v/>
      </c>
      <c r="AC438">
        <f>IF($B438="","","|"&amp;SUBSTITUTE(TRIM(SUBSTITUTE(SUBSTITUTE(SUBSTITUTE(SUBSTITUTE(SUBSTITUTE(SUBSTITUTE(SUBSTITUTE(SUBSTITUTE(SUBSTITUTE(SUBSTITUTE(SUBSTITUTE(SUBSTITUTE(SUBSTITUTE(SUBSTITUTE(TRIM($B438&amp;""),CHAR(10),"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","|")&amp;"|")</f>
        <v/>
      </c>
      <c r="AD438">
        <f>TRIM($I438&amp;"")</f>
        <v/>
      </c>
    </row>
    <row r="439" ht="24" customHeight="1">
      <c r="A439" s="14" t="n">
        <v>46206</v>
      </c>
      <c r="B439" s="6" t="inlineStr">
        <is>
          <t>10210</t>
        </is>
      </c>
      <c r="C439" s="6" t="n"/>
      <c r="D439" s="6" t="inlineStr">
        <is>
          <t>10 FURADEIRAS</t>
        </is>
      </c>
      <c r="E439" s="6" t="inlineStr">
        <is>
          <t>20031206</t>
        </is>
      </c>
      <c r="F439" s="6" t="inlineStr">
        <is>
          <t>(3) TRAV MENOR 614(624)X100X15 MDP-NOVA YORK 1,20</t>
        </is>
      </c>
      <c r="G439" s="6" t="inlineStr">
        <is>
          <t>10 FURADEIRAS</t>
        </is>
      </c>
      <c r="H439" s="6" t="inlineStr">
        <is>
          <t>10 FURADEIRAS</t>
        </is>
      </c>
      <c r="I439" s="4" t="inlineStr">
        <is>
          <t>10 FURADEIRAS</t>
        </is>
      </c>
      <c r="J439" s="4" t="n">
        <v>6</v>
      </c>
      <c r="K439" s="6">
        <f>IF($E439="","",IFERROR(INDEX(#REF!,MATCH($E439,#REF!,0)),IFERROR(INDEX(#REF!,MATCH(VALUE($E439),#REF!,0)),"")))</f>
        <v/>
      </c>
      <c r="L439" s="6">
        <f>IF($E439="","",IFERROR(INDEX(#REF!,MATCH($E439,#REF!,0)),IFERROR(INDEX(#REF!,MATCH(VALUE($E439),#REF!,0)),"")))</f>
        <v/>
      </c>
      <c r="M439" s="6">
        <f>IF(OR($J439="",$L439=""),"",IF($K439="",0,$K439)+$J439*$L439)</f>
        <v/>
      </c>
      <c r="N439" s="6" t="n">
        <v>46205</v>
      </c>
      <c r="O439" s="6" t="n">
        <v>6</v>
      </c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5" t="n"/>
      <c r="AB439" s="6">
        <f>B439&amp;"|"&amp;I439</f>
        <v/>
      </c>
      <c r="AC439">
        <f>IF($B439="","","|"&amp;SUBSTITUTE(TRIM(SUBSTITUTE(SUBSTITUTE(SUBSTITUTE(SUBSTITUTE(SUBSTITUTE(SUBSTITUTE(SUBSTITUTE(SUBSTITUTE(SUBSTITUTE(SUBSTITUTE(SUBSTITUTE(SUBSTITUTE(SUBSTITUTE(SUBSTITUTE(TRIM($B439&amp;""),CHAR(10),"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","|")&amp;"|")</f>
        <v/>
      </c>
      <c r="AD439">
        <f>TRIM($I439&amp;"")</f>
        <v/>
      </c>
    </row>
    <row r="440" ht="24" customHeight="1">
      <c r="A440" s="14" t="n">
        <v>46206</v>
      </c>
      <c r="B440" s="6" t="inlineStr">
        <is>
          <t>10210</t>
        </is>
      </c>
      <c r="C440" s="6" t="n"/>
      <c r="D440" s="6" t="inlineStr">
        <is>
          <t>10 FURADEIRAS</t>
        </is>
      </c>
      <c r="E440" s="6" t="inlineStr">
        <is>
          <t>20031605</t>
        </is>
      </c>
      <c r="F440" s="6" t="inlineStr">
        <is>
          <t>(2)TRAV MAIOR 1342(1352)X100X15 MDP-NOVA YORK 1,60</t>
        </is>
      </c>
      <c r="G440" s="6" t="inlineStr">
        <is>
          <t>10 FURADEIRAS</t>
        </is>
      </c>
      <c r="H440" s="6" t="inlineStr">
        <is>
          <t>10 FURADEIRAS</t>
        </is>
      </c>
      <c r="I440" s="4" t="inlineStr">
        <is>
          <t>10 FURADEIRAS</t>
        </is>
      </c>
      <c r="J440" s="4" t="n">
        <v>6</v>
      </c>
      <c r="K440" s="6">
        <f>IF($E440="","",IFERROR(INDEX(#REF!,MATCH($E440,#REF!,0)),IFERROR(INDEX(#REF!,MATCH(VALUE($E440),#REF!,0)),"")))</f>
        <v/>
      </c>
      <c r="L440" s="6">
        <f>IF($E440="","",IFERROR(INDEX(#REF!,MATCH($E440,#REF!,0)),IFERROR(INDEX(#REF!,MATCH(VALUE($E440),#REF!,0)),"")))</f>
        <v/>
      </c>
      <c r="M440" s="6">
        <f>IF(OR($J440="",$L440=""),"",IF($K440="",0,$K440)+$J440*$L440)</f>
        <v/>
      </c>
      <c r="N440" s="6" t="n">
        <v>46205</v>
      </c>
      <c r="O440" s="6" t="n">
        <v>6</v>
      </c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5" t="n"/>
      <c r="AB440" s="6">
        <f>B440&amp;"|"&amp;I440</f>
        <v/>
      </c>
      <c r="AC440">
        <f>IF($B440="","","|"&amp;SUBSTITUTE(TRIM(SUBSTITUTE(SUBSTITUTE(SUBSTITUTE(SUBSTITUTE(SUBSTITUTE(SUBSTITUTE(SUBSTITUTE(SUBSTITUTE(SUBSTITUTE(SUBSTITUTE(SUBSTITUTE(SUBSTITUTE(SUBSTITUTE(SUBSTITUTE(TRIM($B440&amp;""),CHAR(10),"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","|")&amp;"|")</f>
        <v/>
      </c>
      <c r="AD440">
        <f>TRIM($I440&amp;"")</f>
        <v/>
      </c>
    </row>
    <row r="441" ht="24" customHeight="1">
      <c r="A441" s="14" t="n">
        <v>46206</v>
      </c>
      <c r="B441" s="6" t="inlineStr">
        <is>
          <t>10210</t>
        </is>
      </c>
      <c r="C441" s="6" t="n"/>
      <c r="D441" s="6" t="inlineStr">
        <is>
          <t>10 FURADEIRAS</t>
        </is>
      </c>
      <c r="E441" s="6" t="inlineStr">
        <is>
          <t>30080003</t>
        </is>
      </c>
      <c r="F441" s="6" t="inlineStr">
        <is>
          <t>(4)TAMP INTERNO 500X400X15MDP-MESA AMST.1,36X1,36</t>
        </is>
      </c>
      <c r="G441" s="6" t="inlineStr">
        <is>
          <t>10 FURADEIRAS</t>
        </is>
      </c>
      <c r="H441" s="6" t="inlineStr">
        <is>
          <t>10 FURADEIRAS</t>
        </is>
      </c>
      <c r="I441" s="4" t="inlineStr">
        <is>
          <t>10 FURADEIRAS</t>
        </is>
      </c>
      <c r="J441" s="4" t="n">
        <v>43</v>
      </c>
      <c r="K441" s="6">
        <f>IF($E441="","",IFERROR(INDEX(#REF!,MATCH($E441,#REF!,0)),IFERROR(INDEX(#REF!,MATCH(VALUE($E441),#REF!,0)),"")))</f>
        <v/>
      </c>
      <c r="L441" s="6">
        <f>IF($E441="","",IFERROR(INDEX(#REF!,MATCH($E441,#REF!,0)),IFERROR(INDEX(#REF!,MATCH(VALUE($E441),#REF!,0)),"")))</f>
        <v/>
      </c>
      <c r="M441" s="6">
        <f>IF(OR($J441="",$L441=""),"",IF($K441="",0,$K441)+$J441*$L441)</f>
        <v/>
      </c>
      <c r="N441" s="6" t="n">
        <v>46205</v>
      </c>
      <c r="O441" s="6" t="n">
        <v>43</v>
      </c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5" t="n"/>
      <c r="AB441" s="6">
        <f>B441&amp;"|"&amp;I441</f>
        <v/>
      </c>
      <c r="AC441">
        <f>IF($B441="","","|"&amp;SUBSTITUTE(TRIM(SUBSTITUTE(SUBSTITUTE(SUBSTITUTE(SUBSTITUTE(SUBSTITUTE(SUBSTITUTE(SUBSTITUTE(SUBSTITUTE(SUBSTITUTE(SUBSTITUTE(SUBSTITUTE(SUBSTITUTE(SUBSTITUTE(SUBSTITUTE(TRIM($B441&amp;""),CHAR(10),"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","|")&amp;"|")</f>
        <v/>
      </c>
      <c r="AD441">
        <f>TRIM($I441&amp;"")</f>
        <v/>
      </c>
    </row>
    <row r="442" ht="24" customHeight="1">
      <c r="A442" s="14" t="n">
        <v>46206</v>
      </c>
      <c r="B442" s="6" t="inlineStr">
        <is>
          <t>10210</t>
        </is>
      </c>
      <c r="C442" s="6" t="n"/>
      <c r="D442" s="6" t="inlineStr">
        <is>
          <t>10 FURADEIRAS</t>
        </is>
      </c>
      <c r="E442" s="6" t="inlineStr">
        <is>
          <t>30080004</t>
        </is>
      </c>
      <c r="F442" s="6" t="inlineStr">
        <is>
          <t>(6)TRAV. MAIOR 1320X65 (135)X15 MDP-AMST.1,36X1,36</t>
        </is>
      </c>
      <c r="G442" s="6" t="inlineStr">
        <is>
          <t>10 FURADEIRAS</t>
        </is>
      </c>
      <c r="H442" s="6" t="inlineStr">
        <is>
          <t>10 FURADEIRAS</t>
        </is>
      </c>
      <c r="I442" s="4" t="inlineStr">
        <is>
          <t>10 FURADEIRAS</t>
        </is>
      </c>
      <c r="J442" s="4" t="n">
        <v>86</v>
      </c>
      <c r="K442" s="6">
        <f>IF($E442="","",IFERROR(INDEX(#REF!,MATCH($E442,#REF!,0)),IFERROR(INDEX(#REF!,MATCH(VALUE($E442),#REF!,0)),"")))</f>
        <v/>
      </c>
      <c r="L442" s="6">
        <f>IF($E442="","",IFERROR(INDEX(#REF!,MATCH($E442,#REF!,0)),IFERROR(INDEX(#REF!,MATCH(VALUE($E442),#REF!,0)),"")))</f>
        <v/>
      </c>
      <c r="M442" s="6">
        <f>IF(OR($J442="",$L442=""),"",IF($K442="",0,$K442)+$J442*$L442)</f>
        <v/>
      </c>
      <c r="N442" s="6" t="n">
        <v>46205</v>
      </c>
      <c r="O442" s="6" t="n">
        <v>86</v>
      </c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5" t="n"/>
      <c r="AB442" s="6">
        <f>B442&amp;"|"&amp;I442</f>
        <v/>
      </c>
      <c r="AC442">
        <f>IF($B442="","","|"&amp;SUBSTITUTE(TRIM(SUBSTITUTE(SUBSTITUTE(SUBSTITUTE(SUBSTITUTE(SUBSTITUTE(SUBSTITUTE(SUBSTITUTE(SUBSTITUTE(SUBSTITUTE(SUBSTITUTE(SUBSTITUTE(SUBSTITUTE(SUBSTITUTE(SUBSTITUTE(TRIM($B442&amp;""),CHAR(10),"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","|")&amp;"|")</f>
        <v/>
      </c>
      <c r="AD442">
        <f>TRIM($I442&amp;"")</f>
        <v/>
      </c>
    </row>
    <row r="443" ht="24" customHeight="1">
      <c r="A443" s="14" t="n">
        <v>46206</v>
      </c>
      <c r="B443" s="6" t="inlineStr">
        <is>
          <t>10210</t>
        </is>
      </c>
      <c r="C443" s="6" t="n"/>
      <c r="D443" s="6" t="inlineStr">
        <is>
          <t>10 FURADEIRAS</t>
        </is>
      </c>
      <c r="E443" s="6" t="inlineStr">
        <is>
          <t>30080005</t>
        </is>
      </c>
      <c r="F443" s="6" t="inlineStr">
        <is>
          <t>(5) TRAV. MENOR1190X65X15 MDP-MESA AMST.1,36X1,36</t>
        </is>
      </c>
      <c r="G443" s="6" t="inlineStr">
        <is>
          <t>10 FURADEIRAS</t>
        </is>
      </c>
      <c r="H443" s="6" t="inlineStr">
        <is>
          <t>10 FURADEIRAS</t>
        </is>
      </c>
      <c r="I443" s="4" t="inlineStr">
        <is>
          <t>10 FURADEIRAS</t>
        </is>
      </c>
      <c r="J443" s="4" t="n">
        <v>86</v>
      </c>
      <c r="K443" s="6">
        <f>IF($E443="","",IFERROR(INDEX(#REF!,MATCH($E443,#REF!,0)),IFERROR(INDEX(#REF!,MATCH(VALUE($E443),#REF!,0)),"")))</f>
        <v/>
      </c>
      <c r="L443" s="6">
        <f>IF($E443="","",IFERROR(INDEX(#REF!,MATCH($E443,#REF!,0)),IFERROR(INDEX(#REF!,MATCH(VALUE($E443),#REF!,0)),"")))</f>
        <v/>
      </c>
      <c r="M443" s="6">
        <f>IF(OR($J443="",$L443=""),"",IF($K443="",0,$K443)+$J443*$L443)</f>
        <v/>
      </c>
      <c r="N443" s="6" t="n">
        <v>46205</v>
      </c>
      <c r="O443" s="6" t="n">
        <v>86</v>
      </c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5" t="n"/>
      <c r="AB443" s="6">
        <f>B443&amp;"|"&amp;I443</f>
        <v/>
      </c>
      <c r="AC443">
        <f>IF($B443="","","|"&amp;SUBSTITUTE(TRIM(SUBSTITUTE(SUBSTITUTE(SUBSTITUTE(SUBSTITUTE(SUBSTITUTE(SUBSTITUTE(SUBSTITUTE(SUBSTITUTE(SUBSTITUTE(SUBSTITUTE(SUBSTITUTE(SUBSTITUTE(SUBSTITUTE(SUBSTITUTE(TRIM($B443&amp;""),CHAR(10),"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","|")&amp;"|")</f>
        <v/>
      </c>
      <c r="AD443">
        <f>TRIM($I443&amp;"")</f>
        <v/>
      </c>
    </row>
    <row r="444" ht="24" customHeight="1">
      <c r="A444" s="14" t="n">
        <v>46206</v>
      </c>
      <c r="B444" s="6" t="inlineStr">
        <is>
          <t>10210</t>
        </is>
      </c>
      <c r="C444" s="6" t="n"/>
      <c r="D444" s="6" t="inlineStr">
        <is>
          <t>10 FURADEIRAS</t>
        </is>
      </c>
      <c r="E444" s="6" t="inlineStr">
        <is>
          <t>20019001</t>
        </is>
      </c>
      <c r="F444" s="6" t="inlineStr">
        <is>
          <t>(2-4) LATERAL 751X124X12 MDF - MESA SANTIAGO</t>
        </is>
      </c>
      <c r="G444" s="6" t="inlineStr">
        <is>
          <t>10 FURADEIRAS</t>
        </is>
      </c>
      <c r="H444" s="6" t="inlineStr">
        <is>
          <t>10 FURADEIRAS</t>
        </is>
      </c>
      <c r="I444" s="4" t="inlineStr">
        <is>
          <t>10 FURADEIRAS</t>
        </is>
      </c>
      <c r="J444" s="4" t="n">
        <v>80</v>
      </c>
      <c r="K444" s="6">
        <f>IF($E444="","",IFERROR(INDEX(#REF!,MATCH($E444,#REF!,0)),IFERROR(INDEX(#REF!,MATCH(VALUE($E444),#REF!,0)),"")))</f>
        <v/>
      </c>
      <c r="L444" s="6">
        <f>IF($E444="","",IFERROR(INDEX(#REF!,MATCH($E444,#REF!,0)),IFERROR(INDEX(#REF!,MATCH(VALUE($E444),#REF!,0)),"")))</f>
        <v/>
      </c>
      <c r="M444" s="6">
        <f>IF(OR($J444="",$L444=""),"",IF($K444="",0,$K444)+$J444*$L444)</f>
        <v/>
      </c>
      <c r="N444" s="6" t="n">
        <v>46205</v>
      </c>
      <c r="O444" s="6" t="n">
        <v>80</v>
      </c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5" t="n"/>
      <c r="AB444" s="6">
        <f>B444&amp;"|"&amp;I444</f>
        <v/>
      </c>
      <c r="AC444">
        <f>IF($B444="","","|"&amp;SUBSTITUTE(TRIM(SUBSTITUTE(SUBSTITUTE(SUBSTITUTE(SUBSTITUTE(SUBSTITUTE(SUBSTITUTE(SUBSTITUTE(SUBSTITUTE(SUBSTITUTE(SUBSTITUTE(SUBSTITUTE(SUBSTITUTE(SUBSTITUTE(SUBSTITUTE(TRIM($B444&amp;""),CHAR(10),"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","|")&amp;"|")</f>
        <v/>
      </c>
      <c r="AD444">
        <f>TRIM($I444&amp;"")</f>
        <v/>
      </c>
    </row>
    <row r="445" ht="24" customHeight="1">
      <c r="A445" s="14" t="n">
        <v>46206</v>
      </c>
      <c r="B445" s="6" t="inlineStr">
        <is>
          <t>10210</t>
        </is>
      </c>
      <c r="C445" s="6" t="n"/>
      <c r="D445" s="6" t="inlineStr">
        <is>
          <t>10 FURADEIRAS</t>
        </is>
      </c>
      <c r="E445" s="6" t="inlineStr">
        <is>
          <t>20019002</t>
        </is>
      </c>
      <c r="F445" s="6" t="inlineStr">
        <is>
          <t>FUNDO RIPADO 751X446X12 MDF - MESA SANTIAGO</t>
        </is>
      </c>
      <c r="G445" s="6" t="inlineStr">
        <is>
          <t>10 FURADEIRAS</t>
        </is>
      </c>
      <c r="H445" s="6" t="inlineStr">
        <is>
          <t>10 FURADEIRAS</t>
        </is>
      </c>
      <c r="I445" s="4" t="inlineStr">
        <is>
          <t>10 FURADEIRAS</t>
        </is>
      </c>
      <c r="J445" s="4" t="n">
        <v>80</v>
      </c>
      <c r="K445" s="6">
        <f>IF($E445="","",IFERROR(INDEX(#REF!,MATCH($E445,#REF!,0)),IFERROR(INDEX(#REF!,MATCH(VALUE($E445),#REF!,0)),"")))</f>
        <v/>
      </c>
      <c r="L445" s="6">
        <f>IF($E445="","",IFERROR(INDEX(#REF!,MATCH($E445,#REF!,0)),IFERROR(INDEX(#REF!,MATCH(VALUE($E445),#REF!,0)),"")))</f>
        <v/>
      </c>
      <c r="M445" s="6">
        <f>IF(OR($J445="",$L445=""),"",IF($K445="",0,$K445)+$J445*$L445)</f>
        <v/>
      </c>
      <c r="N445" s="6" t="n">
        <v>46205</v>
      </c>
      <c r="O445" s="6" t="n">
        <v>80</v>
      </c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5" t="n"/>
      <c r="AB445" s="6">
        <f>B445&amp;"|"&amp;I445</f>
        <v/>
      </c>
      <c r="AC445">
        <f>IF($B445="","","|"&amp;SUBSTITUTE(TRIM(SUBSTITUTE(SUBSTITUTE(SUBSTITUTE(SUBSTITUTE(SUBSTITUTE(SUBSTITUTE(SUBSTITUTE(SUBSTITUTE(SUBSTITUTE(SUBSTITUTE(SUBSTITUTE(SUBSTITUTE(SUBSTITUTE(SUBSTITUTE(TRIM($B445&amp;""),CHAR(10),"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","|")&amp;"|")</f>
        <v/>
      </c>
      <c r="AD445">
        <f>TRIM($I445&amp;"")</f>
        <v/>
      </c>
    </row>
    <row r="446" ht="24" customHeight="1">
      <c r="A446" s="14" t="n">
        <v>46206</v>
      </c>
      <c r="B446" s="6" t="inlineStr">
        <is>
          <t>10210</t>
        </is>
      </c>
      <c r="C446" s="6" t="n"/>
      <c r="D446" s="6" t="inlineStr">
        <is>
          <t>10 FURADEIRAS</t>
        </is>
      </c>
      <c r="E446" s="6" t="inlineStr">
        <is>
          <t>20019003</t>
        </is>
      </c>
      <c r="F446" s="6" t="inlineStr">
        <is>
          <t>(5) BASE 474X152X12 MDF - MESA SANTIAGO</t>
        </is>
      </c>
      <c r="G446" s="6" t="inlineStr">
        <is>
          <t>10 FURADEIRAS</t>
        </is>
      </c>
      <c r="H446" s="6" t="inlineStr">
        <is>
          <t>10 FURADEIRAS</t>
        </is>
      </c>
      <c r="I446" s="4" t="inlineStr">
        <is>
          <t>10 FURADEIRAS</t>
        </is>
      </c>
      <c r="J446" s="4" t="n">
        <v>40</v>
      </c>
      <c r="K446" s="6">
        <f>IF($E446="","",IFERROR(INDEX(#REF!,MATCH($E446,#REF!,0)),IFERROR(INDEX(#REF!,MATCH(VALUE($E446),#REF!,0)),"")))</f>
        <v/>
      </c>
      <c r="L446" s="6">
        <f>IF($E446="","",IFERROR(INDEX(#REF!,MATCH($E446,#REF!,0)),IFERROR(INDEX(#REF!,MATCH(VALUE($E446),#REF!,0)),"")))</f>
        <v/>
      </c>
      <c r="M446" s="6">
        <f>IF(OR($J446="",$L446=""),"",IF($K446="",0,$K446)+$J446*$L446)</f>
        <v/>
      </c>
      <c r="N446" s="6" t="n">
        <v>46205</v>
      </c>
      <c r="O446" s="6" t="n">
        <v>40</v>
      </c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5" t="n"/>
      <c r="AB446" s="6">
        <f>B446&amp;"|"&amp;I446</f>
        <v/>
      </c>
      <c r="AC446">
        <f>IF($B446="","","|"&amp;SUBSTITUTE(TRIM(SUBSTITUTE(SUBSTITUTE(SUBSTITUTE(SUBSTITUTE(SUBSTITUTE(SUBSTITUTE(SUBSTITUTE(SUBSTITUTE(SUBSTITUTE(SUBSTITUTE(SUBSTITUTE(SUBSTITUTE(SUBSTITUTE(SUBSTITUTE(TRIM($B446&amp;""),CHAR(10),"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","|")&amp;"|")</f>
        <v/>
      </c>
      <c r="AD446">
        <f>TRIM($I446&amp;"")</f>
        <v/>
      </c>
    </row>
    <row r="447" ht="24" customHeight="1">
      <c r="A447" s="14" t="n">
        <v>46206</v>
      </c>
      <c r="B447" s="6" t="inlineStr">
        <is>
          <t>10210</t>
        </is>
      </c>
      <c r="C447" s="6" t="n"/>
      <c r="D447" s="6" t="inlineStr">
        <is>
          <t>10 FURADEIRAS</t>
        </is>
      </c>
      <c r="E447" s="6" t="inlineStr">
        <is>
          <t>20019004</t>
        </is>
      </c>
      <c r="F447" s="6" t="inlineStr">
        <is>
          <t>(3) CONTRATAMPO 540X218X12 MDF - MESA SANTIAGO</t>
        </is>
      </c>
      <c r="G447" s="6" t="inlineStr">
        <is>
          <t>10 FURADEIRAS</t>
        </is>
      </c>
      <c r="H447" s="6" t="inlineStr">
        <is>
          <t>10 FURADEIRAS</t>
        </is>
      </c>
      <c r="I447" s="4" t="inlineStr">
        <is>
          <t>10 FURADEIRAS</t>
        </is>
      </c>
      <c r="J447" s="4" t="n">
        <v>40</v>
      </c>
      <c r="K447" s="6">
        <f>IF($E447="","",IFERROR(INDEX(#REF!,MATCH($E447,#REF!,0)),IFERROR(INDEX(#REF!,MATCH(VALUE($E447),#REF!,0)),"")))</f>
        <v/>
      </c>
      <c r="L447" s="6">
        <f>IF($E447="","",IFERROR(INDEX(#REF!,MATCH($E447,#REF!,0)),IFERROR(INDEX(#REF!,MATCH(VALUE($E447),#REF!,0)),"")))</f>
        <v/>
      </c>
      <c r="M447" s="6">
        <f>IF(OR($J447="",$L447=""),"",IF($K447="",0,$K447)+$J447*$L447)</f>
        <v/>
      </c>
      <c r="N447" s="6" t="n">
        <v>46205</v>
      </c>
      <c r="O447" s="6" t="n">
        <v>40</v>
      </c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5" t="n"/>
      <c r="AB447" s="6">
        <f>B447&amp;"|"&amp;I447</f>
        <v/>
      </c>
      <c r="AC447">
        <f>IF($B447="","","|"&amp;SUBSTITUTE(TRIM(SUBSTITUTE(SUBSTITUTE(SUBSTITUTE(SUBSTITUTE(SUBSTITUTE(SUBSTITUTE(SUBSTITUTE(SUBSTITUTE(SUBSTITUTE(SUBSTITUTE(SUBSTITUTE(SUBSTITUTE(SUBSTITUTE(SUBSTITUTE(TRIM($B447&amp;""),CHAR(10),"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","|")&amp;"|")</f>
        <v/>
      </c>
      <c r="AD447">
        <f>TRIM($I447&amp;"")</f>
        <v/>
      </c>
    </row>
    <row r="448" ht="24" customHeight="1">
      <c r="A448" s="14" t="n">
        <v>46206</v>
      </c>
      <c r="B448" s="6" t="inlineStr">
        <is>
          <t>10210</t>
        </is>
      </c>
      <c r="C448" s="6" t="n"/>
      <c r="D448" s="6" t="inlineStr">
        <is>
          <t>10 FURADEIRAS</t>
        </is>
      </c>
      <c r="E448" s="6" t="inlineStr">
        <is>
          <t>20019601</t>
        </is>
      </c>
      <c r="F448" s="6" t="inlineStr">
        <is>
          <t>(2-5) LATERAL 751X546X12 MDF - MESA SANTIAGO 1,36</t>
        </is>
      </c>
      <c r="G448" s="6" t="inlineStr">
        <is>
          <t>10 FURADEIRAS</t>
        </is>
      </c>
      <c r="H448" s="6" t="inlineStr">
        <is>
          <t>10 FURADEIRAS</t>
        </is>
      </c>
      <c r="I448" s="4" t="inlineStr">
        <is>
          <t>10 FURADEIRAS</t>
        </is>
      </c>
      <c r="J448" s="4" t="n">
        <v>6</v>
      </c>
      <c r="K448" s="6">
        <f>IF($E448="","",IFERROR(INDEX(#REF!,MATCH($E448,#REF!,0)),IFERROR(INDEX(#REF!,MATCH(VALUE($E448),#REF!,0)),"")))</f>
        <v/>
      </c>
      <c r="L448" s="6">
        <f>IF($E448="","",IFERROR(INDEX(#REF!,MATCH($E448,#REF!,0)),IFERROR(INDEX(#REF!,MATCH(VALUE($E448),#REF!,0)),"")))</f>
        <v/>
      </c>
      <c r="M448" s="6">
        <f>IF(OR($J448="",$L448=""),"",IF($K448="",0,$K448)+$J448*$L448)</f>
        <v/>
      </c>
      <c r="N448" s="6" t="n">
        <v>46205</v>
      </c>
      <c r="O448" s="6" t="n">
        <v>6</v>
      </c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5" t="n"/>
      <c r="AB448" s="6">
        <f>B448&amp;"|"&amp;I448</f>
        <v/>
      </c>
      <c r="AC448">
        <f>IF($B448="","","|"&amp;SUBSTITUTE(TRIM(SUBSTITUTE(SUBSTITUTE(SUBSTITUTE(SUBSTITUTE(SUBSTITUTE(SUBSTITUTE(SUBSTITUTE(SUBSTITUTE(SUBSTITUTE(SUBSTITUTE(SUBSTITUTE(SUBSTITUTE(SUBSTITUTE(SUBSTITUTE(TRIM($B448&amp;""),CHAR(10),"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","|")&amp;"|")</f>
        <v/>
      </c>
      <c r="AD448">
        <f>TRIM($I448&amp;"")</f>
        <v/>
      </c>
    </row>
    <row r="449" ht="24" customHeight="1">
      <c r="A449" s="14" t="n">
        <v>46206</v>
      </c>
      <c r="B449" s="6" t="inlineStr">
        <is>
          <t>10210</t>
        </is>
      </c>
      <c r="C449" s="6" t="n"/>
      <c r="D449" s="6" t="inlineStr">
        <is>
          <t>10 FURADEIRAS</t>
        </is>
      </c>
      <c r="E449" s="6" t="inlineStr">
        <is>
          <t>20019602</t>
        </is>
      </c>
      <c r="F449" s="6" t="inlineStr">
        <is>
          <t>FUNDO RIPADO 751X546X12 MDF - MESA SANTIAGO 1,36</t>
        </is>
      </c>
      <c r="G449" s="6" t="inlineStr">
        <is>
          <t>10 FURADEIRAS</t>
        </is>
      </c>
      <c r="H449" s="6" t="inlineStr">
        <is>
          <t>10 FURADEIRAS</t>
        </is>
      </c>
      <c r="I449" s="4" t="inlineStr">
        <is>
          <t>10 FURADEIRAS</t>
        </is>
      </c>
      <c r="J449" s="4" t="n">
        <v>6</v>
      </c>
      <c r="K449" s="6">
        <f>IF($E449="","",IFERROR(INDEX(#REF!,MATCH($E449,#REF!,0)),IFERROR(INDEX(#REF!,MATCH(VALUE($E449),#REF!,0)),"")))</f>
        <v/>
      </c>
      <c r="L449" s="6">
        <f>IF($E449="","",IFERROR(INDEX(#REF!,MATCH($E449,#REF!,0)),IFERROR(INDEX(#REF!,MATCH(VALUE($E449),#REF!,0)),"")))</f>
        <v/>
      </c>
      <c r="M449" s="6">
        <f>IF(OR($J449="",$L449=""),"",IF($K449="",0,$K449)+$J449*$L449)</f>
        <v/>
      </c>
      <c r="N449" s="6" t="n">
        <v>46205</v>
      </c>
      <c r="O449" s="6" t="n">
        <v>6</v>
      </c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5" t="n"/>
      <c r="AB449" s="6">
        <f>B449&amp;"|"&amp;I449</f>
        <v/>
      </c>
      <c r="AC449">
        <f>IF($B449="","","|"&amp;SUBSTITUTE(TRIM(SUBSTITUTE(SUBSTITUTE(SUBSTITUTE(SUBSTITUTE(SUBSTITUTE(SUBSTITUTE(SUBSTITUTE(SUBSTITUTE(SUBSTITUTE(SUBSTITUTE(SUBSTITUTE(SUBSTITUTE(SUBSTITUTE(SUBSTITUTE(TRIM($B449&amp;""),CHAR(10),"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","|")&amp;"|")</f>
        <v/>
      </c>
      <c r="AD449">
        <f>TRIM($I449&amp;"")</f>
        <v/>
      </c>
    </row>
    <row r="450" ht="24" customHeight="1">
      <c r="A450" s="14" t="n">
        <v>46206</v>
      </c>
      <c r="B450" s="6" t="inlineStr">
        <is>
          <t>10210</t>
        </is>
      </c>
      <c r="C450" s="6" t="n"/>
      <c r="D450" s="6" t="inlineStr">
        <is>
          <t>10 FURADEIRAS</t>
        </is>
      </c>
      <c r="E450" s="6" t="inlineStr">
        <is>
          <t>20019603</t>
        </is>
      </c>
      <c r="F450" s="6" t="inlineStr">
        <is>
          <t>(3) BASE 572X572X12 MDF - MESA SANTIAGO 1,36</t>
        </is>
      </c>
      <c r="G450" s="6" t="inlineStr">
        <is>
          <t>10 FURADEIRAS</t>
        </is>
      </c>
      <c r="H450" s="6" t="inlineStr">
        <is>
          <t>10 FURADEIRAS</t>
        </is>
      </c>
      <c r="I450" s="4" t="inlineStr">
        <is>
          <t>10 FURADEIRAS</t>
        </is>
      </c>
      <c r="J450" s="4" t="n">
        <v>3</v>
      </c>
      <c r="K450" s="6">
        <f>IF($E450="","",IFERROR(INDEX(#REF!,MATCH($E450,#REF!,0)),IFERROR(INDEX(#REF!,MATCH(VALUE($E450),#REF!,0)),"")))</f>
        <v/>
      </c>
      <c r="L450" s="6">
        <f>IF($E450="","",IFERROR(INDEX(#REF!,MATCH($E450,#REF!,0)),IFERROR(INDEX(#REF!,MATCH(VALUE($E450),#REF!,0)),"")))</f>
        <v/>
      </c>
      <c r="M450" s="6">
        <f>IF(OR($J450="",$L450=""),"",IF($K450="",0,$K450)+$J450*$L450)</f>
        <v/>
      </c>
      <c r="N450" s="6" t="n">
        <v>46205</v>
      </c>
      <c r="O450" s="6" t="n">
        <v>3</v>
      </c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5" t="n"/>
      <c r="AB450" s="6">
        <f>B450&amp;"|"&amp;I450</f>
        <v/>
      </c>
      <c r="AC450">
        <f>IF($B450="","","|"&amp;SUBSTITUTE(TRIM(SUBSTITUTE(SUBSTITUTE(SUBSTITUTE(SUBSTITUTE(SUBSTITUTE(SUBSTITUTE(SUBSTITUTE(SUBSTITUTE(SUBSTITUTE(SUBSTITUTE(SUBSTITUTE(SUBSTITUTE(SUBSTITUTE(SUBSTITUTE(TRIM($B450&amp;""),CHAR(10),"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","|")&amp;"|")</f>
        <v/>
      </c>
      <c r="AD450">
        <f>TRIM($I450&amp;"")</f>
        <v/>
      </c>
    </row>
    <row r="451" ht="24" customHeight="1">
      <c r="A451" s="14" t="n">
        <v>46206</v>
      </c>
      <c r="B451" s="6" t="inlineStr">
        <is>
          <t>10210</t>
        </is>
      </c>
      <c r="C451" s="6" t="n"/>
      <c r="D451" s="6" t="inlineStr">
        <is>
          <t>10 FURADEIRAS</t>
        </is>
      </c>
      <c r="E451" s="6" t="inlineStr">
        <is>
          <t>30080006</t>
        </is>
      </c>
      <c r="F451" s="6" t="inlineStr">
        <is>
          <t>(1)LAT. C/FRISO 750X590X12 MDF-MESA AMST.1,36X1,36</t>
        </is>
      </c>
      <c r="G451" s="6" t="inlineStr">
        <is>
          <t>10 FURADEIRAS</t>
        </is>
      </c>
      <c r="H451" s="6" t="inlineStr">
        <is>
          <t>10 FURADEIRAS</t>
        </is>
      </c>
      <c r="I451" s="4" t="inlineStr">
        <is>
          <t>10 FURADEIRAS</t>
        </is>
      </c>
      <c r="J451" s="4" t="n">
        <v>80</v>
      </c>
      <c r="K451" s="6">
        <f>IF($E451="","",IFERROR(INDEX(#REF!,MATCH($E451,#REF!,0)),IFERROR(INDEX(#REF!,MATCH(VALUE($E451),#REF!,0)),"")))</f>
        <v/>
      </c>
      <c r="L451" s="6">
        <f>IF($E451="","",IFERROR(INDEX(#REF!,MATCH($E451,#REF!,0)),IFERROR(INDEX(#REF!,MATCH(VALUE($E451),#REF!,0)),"")))</f>
        <v/>
      </c>
      <c r="M451" s="6">
        <f>IF(OR($J451="",$L451=""),"",IF($K451="",0,$K451)+$J451*$L451)</f>
        <v/>
      </c>
      <c r="N451" s="6" t="n">
        <v>46205</v>
      </c>
      <c r="O451" s="6" t="n">
        <v>80</v>
      </c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5" t="n"/>
      <c r="AB451" s="6">
        <f>B451&amp;"|"&amp;I451</f>
        <v/>
      </c>
      <c r="AC451">
        <f>IF($B451="","","|"&amp;SUBSTITUTE(TRIM(SUBSTITUTE(SUBSTITUTE(SUBSTITUTE(SUBSTITUTE(SUBSTITUTE(SUBSTITUTE(SUBSTITUTE(SUBSTITUTE(SUBSTITUTE(SUBSTITUTE(SUBSTITUTE(SUBSTITUTE(SUBSTITUTE(SUBSTITUTE(TRIM($B451&amp;""),CHAR(10),"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","|")&amp;"|")</f>
        <v/>
      </c>
      <c r="AD451">
        <f>TRIM($I451&amp;"")</f>
        <v/>
      </c>
    </row>
    <row r="452" ht="24" customHeight="1">
      <c r="A452" s="14" t="n">
        <v>46206</v>
      </c>
      <c r="B452" s="6" t="inlineStr">
        <is>
          <t>10210</t>
        </is>
      </c>
      <c r="C452" s="6" t="n"/>
      <c r="D452" s="6" t="inlineStr">
        <is>
          <t>10 FURADEIRAS</t>
        </is>
      </c>
      <c r="E452" s="6" t="inlineStr">
        <is>
          <t>20013102</t>
        </is>
      </c>
      <c r="F452" s="6" t="inlineStr">
        <is>
          <t>(10)PE MAIOR 760X100 (170) X15 MDF-MIAMI 1,37X0,80</t>
        </is>
      </c>
      <c r="G452" s="6" t="inlineStr">
        <is>
          <t>10 FURADEIRAS</t>
        </is>
      </c>
      <c r="H452" s="6" t="inlineStr">
        <is>
          <t>10 FURADEIRAS</t>
        </is>
      </c>
      <c r="I452" s="4" t="inlineStr">
        <is>
          <t>10 FURADEIRAS</t>
        </is>
      </c>
      <c r="J452" s="4" t="n">
        <v>560</v>
      </c>
      <c r="K452" s="6">
        <f>IF($E452="","",IFERROR(INDEX(#REF!,MATCH($E452,#REF!,0)),IFERROR(INDEX(#REF!,MATCH(VALUE($E452),#REF!,0)),"")))</f>
        <v/>
      </c>
      <c r="L452" s="6">
        <f>IF($E452="","",IFERROR(INDEX(#REF!,MATCH($E452,#REF!,0)),IFERROR(INDEX(#REF!,MATCH(VALUE($E452),#REF!,0)),"")))</f>
        <v/>
      </c>
      <c r="M452" s="6">
        <f>IF(OR($J452="",$L452=""),"",IF($K452="",0,$K452)+$J452*$L452)</f>
        <v/>
      </c>
      <c r="N452" s="6" t="n">
        <v>46205</v>
      </c>
      <c r="O452" s="6" t="n">
        <v>560</v>
      </c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5" t="n"/>
      <c r="AB452" s="6">
        <f>B452&amp;"|"&amp;I452</f>
        <v/>
      </c>
      <c r="AC452">
        <f>IF($B452="","","|"&amp;SUBSTITUTE(TRIM(SUBSTITUTE(SUBSTITUTE(SUBSTITUTE(SUBSTITUTE(SUBSTITUTE(SUBSTITUTE(SUBSTITUTE(SUBSTITUTE(SUBSTITUTE(SUBSTITUTE(SUBSTITUTE(SUBSTITUTE(SUBSTITUTE(SUBSTITUTE(TRIM($B452&amp;""),CHAR(10),"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","|")&amp;"|")</f>
        <v/>
      </c>
      <c r="AD452">
        <f>TRIM($I452&amp;"")</f>
        <v/>
      </c>
    </row>
    <row r="453" ht="24" customHeight="1">
      <c r="A453" s="14" t="n">
        <v>46206</v>
      </c>
      <c r="B453" s="6" t="inlineStr">
        <is>
          <t>10210</t>
        </is>
      </c>
      <c r="C453" s="6" t="n"/>
      <c r="D453" s="6" t="inlineStr">
        <is>
          <t>10 FURADEIRAS</t>
        </is>
      </c>
      <c r="E453" s="6" t="inlineStr">
        <is>
          <t>20013103</t>
        </is>
      </c>
      <c r="F453" s="6" t="inlineStr">
        <is>
          <t>(4) PE MENOR 760X85 (135) X15 MDF-MIAMI 1,37X0,80</t>
        </is>
      </c>
      <c r="G453" s="6" t="inlineStr">
        <is>
          <t>10 FURADEIRAS</t>
        </is>
      </c>
      <c r="H453" s="6" t="inlineStr">
        <is>
          <t>10 FURADEIRAS</t>
        </is>
      </c>
      <c r="I453" s="4" t="inlineStr">
        <is>
          <t>10 FURADEIRAS</t>
        </is>
      </c>
      <c r="J453" s="4" t="n">
        <v>560</v>
      </c>
      <c r="K453" s="6">
        <f>IF($E453="","",IFERROR(INDEX(#REF!,MATCH($E453,#REF!,0)),IFERROR(INDEX(#REF!,MATCH(VALUE($E453),#REF!,0)),"")))</f>
        <v/>
      </c>
      <c r="L453" s="6">
        <f>IF($E453="","",IFERROR(INDEX(#REF!,MATCH($E453,#REF!,0)),IFERROR(INDEX(#REF!,MATCH(VALUE($E453),#REF!,0)),"")))</f>
        <v/>
      </c>
      <c r="M453" s="6">
        <f>IF(OR($J453="",$L453=""),"",IF($K453="",0,$K453)+$J453*$L453)</f>
        <v/>
      </c>
      <c r="N453" s="6" t="n">
        <v>46205</v>
      </c>
      <c r="O453" s="6" t="n">
        <v>560</v>
      </c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5" t="n"/>
      <c r="AB453" s="6">
        <f>B453&amp;"|"&amp;I453</f>
        <v/>
      </c>
      <c r="AC453">
        <f>IF($B453="","","|"&amp;SUBSTITUTE(TRIM(SUBSTITUTE(SUBSTITUTE(SUBSTITUTE(SUBSTITUTE(SUBSTITUTE(SUBSTITUTE(SUBSTITUTE(SUBSTITUTE(SUBSTITUTE(SUBSTITUTE(SUBSTITUTE(SUBSTITUTE(SUBSTITUTE(SUBSTITUTE(TRIM($B453&amp;""),CHAR(10),"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","|")&amp;"|")</f>
        <v/>
      </c>
      <c r="AD453">
        <f>TRIM($I453&amp;"")</f>
        <v/>
      </c>
    </row>
    <row r="454" ht="24" customHeight="1">
      <c r="A454" s="14" t="n">
        <v>46206</v>
      </c>
      <c r="B454" s="6" t="inlineStr">
        <is>
          <t>10210</t>
        </is>
      </c>
      <c r="C454" s="6" t="n"/>
      <c r="D454" s="6" t="inlineStr">
        <is>
          <t>10 FURADEIRAS</t>
        </is>
      </c>
      <c r="E454" s="6" t="inlineStr">
        <is>
          <t>200277101</t>
        </is>
      </c>
      <c r="F454" s="6" t="inlineStr">
        <is>
          <t>PE 700X120(660)X18 (4PCS) MDF - MESA CATEDRAL II</t>
        </is>
      </c>
      <c r="G454" s="6" t="inlineStr">
        <is>
          <t>10 FURADEIRAS</t>
        </is>
      </c>
      <c r="H454" s="6" t="inlineStr">
        <is>
          <t>10 FURADEIRAS</t>
        </is>
      </c>
      <c r="I454" s="4" t="inlineStr">
        <is>
          <t>10 FURADEIRAS</t>
        </is>
      </c>
      <c r="J454" s="4" t="n">
        <v>30</v>
      </c>
      <c r="K454" s="6">
        <f>IF($E454="","",IFERROR(INDEX(#REF!,MATCH($E454,#REF!,0)),IFERROR(INDEX(#REF!,MATCH(VALUE($E454),#REF!,0)),"")))</f>
        <v/>
      </c>
      <c r="L454" s="6">
        <f>IF($E454="","",IFERROR(INDEX(#REF!,MATCH($E454,#REF!,0)),IFERROR(INDEX(#REF!,MATCH(VALUE($E454),#REF!,0)),"")))</f>
        <v/>
      </c>
      <c r="M454" s="6">
        <f>IF(OR($J454="",$L454=""),"",IF($K454="",0,$K454)+$J454*$L454)</f>
        <v/>
      </c>
      <c r="N454" s="6" t="n">
        <v>46205</v>
      </c>
      <c r="O454" s="6" t="n">
        <v>30</v>
      </c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5" t="n"/>
      <c r="AB454" s="6">
        <f>B454&amp;"|"&amp;I454</f>
        <v/>
      </c>
      <c r="AC454">
        <f>IF($B454="","","|"&amp;SUBSTITUTE(TRIM(SUBSTITUTE(SUBSTITUTE(SUBSTITUTE(SUBSTITUTE(SUBSTITUTE(SUBSTITUTE(SUBSTITUTE(SUBSTITUTE(SUBSTITUTE(SUBSTITUTE(SUBSTITUTE(SUBSTITUTE(SUBSTITUTE(SUBSTITUTE(TRIM($B454&amp;""),CHAR(10),"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","|")&amp;"|")</f>
        <v/>
      </c>
      <c r="AD454">
        <f>TRIM($I454&amp;"")</f>
        <v/>
      </c>
    </row>
    <row r="455" ht="24" customHeight="1">
      <c r="A455" s="14" t="n">
        <v>46206</v>
      </c>
      <c r="B455" s="6" t="inlineStr">
        <is>
          <t>10210</t>
        </is>
      </c>
      <c r="C455" s="6" t="n"/>
      <c r="D455" s="6" t="inlineStr">
        <is>
          <t>10 FURADEIRAS</t>
        </is>
      </c>
      <c r="E455" s="6" t="inlineStr">
        <is>
          <t>200306104</t>
        </is>
      </c>
      <c r="F455" s="6" t="inlineStr">
        <is>
          <t>TRAVESSA MAIOR 1000X120X18 MDF - MESA GENOVA</t>
        </is>
      </c>
      <c r="G455" s="6" t="inlineStr">
        <is>
          <t>10 FURADEIRAS</t>
        </is>
      </c>
      <c r="H455" s="6" t="inlineStr">
        <is>
          <t>10 FURADEIRAS</t>
        </is>
      </c>
      <c r="I455" s="4" t="inlineStr">
        <is>
          <t>10 FURADEIRAS</t>
        </is>
      </c>
      <c r="J455" s="4" t="n">
        <v>16</v>
      </c>
      <c r="K455" s="6">
        <f>IF($E455="","",IFERROR(INDEX(#REF!,MATCH($E455,#REF!,0)),IFERROR(INDEX(#REF!,MATCH(VALUE($E455),#REF!,0)),"")))</f>
        <v/>
      </c>
      <c r="L455" s="6">
        <f>IF($E455="","",IFERROR(INDEX(#REF!,MATCH($E455,#REF!,0)),IFERROR(INDEX(#REF!,MATCH(VALUE($E455),#REF!,0)),"")))</f>
        <v/>
      </c>
      <c r="M455" s="6">
        <f>IF(OR($J455="",$L455=""),"",IF($K455="",0,$K455)+$J455*$L455)</f>
        <v/>
      </c>
      <c r="N455" s="6" t="n">
        <v>46206</v>
      </c>
      <c r="O455" s="6" t="n">
        <v>16</v>
      </c>
      <c r="P455" s="6" t="n"/>
      <c r="Q455" s="6" t="n"/>
      <c r="R455" s="6" t="n"/>
      <c r="S455" s="6" t="n"/>
      <c r="T455" s="6">
        <f>IF(OR($J455="",$O455=""),"",$O455/$J455)</f>
        <v/>
      </c>
      <c r="U455" s="6" t="inlineStr">
        <is>
          <t>Concluído</t>
        </is>
      </c>
      <c r="V455" s="6" t="n"/>
      <c r="W455" s="6" t="n"/>
      <c r="X455" s="6" t="n"/>
      <c r="Y455" s="6" t="n"/>
      <c r="Z455" s="6" t="n"/>
      <c r="AA455" s="5" t="n"/>
      <c r="AB455" s="6">
        <f>B455&amp;"|"&amp;I455</f>
        <v/>
      </c>
      <c r="AC455">
        <f>IF($B455="","","|"&amp;SUBSTITUTE(TRIM(SUBSTITUTE(SUBSTITUTE(SUBSTITUTE(SUBSTITUTE(SUBSTITUTE(SUBSTITUTE(SUBSTITUTE(SUBSTITUTE(SUBSTITUTE(SUBSTITUTE(SUBSTITUTE(SUBSTITUTE(SUBSTITUTE(SUBSTITUTE(TRIM($B455&amp;""),CHAR(10),"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","|")&amp;"|")</f>
        <v/>
      </c>
      <c r="AD455">
        <f>TRIM($I455&amp;"")</f>
        <v/>
      </c>
    </row>
    <row r="456" ht="24" customHeight="1">
      <c r="A456" s="14" t="n">
        <v>46206</v>
      </c>
      <c r="B456" s="6" t="inlineStr">
        <is>
          <t>10210</t>
        </is>
      </c>
      <c r="C456" s="6" t="n"/>
      <c r="D456" s="6" t="inlineStr">
        <is>
          <t>10 FURADEIRAS</t>
        </is>
      </c>
      <c r="E456" s="6" t="inlineStr">
        <is>
          <t>200308101</t>
        </is>
      </c>
      <c r="F456" s="6" t="inlineStr">
        <is>
          <t>TRAVESSA 1200X120X18 MDF - MESA GENOVA 1,80</t>
        </is>
      </c>
      <c r="G456" s="6" t="inlineStr">
        <is>
          <t>10 FURADEIRAS</t>
        </is>
      </c>
      <c r="H456" s="6" t="inlineStr">
        <is>
          <t>10 FURADEIRAS</t>
        </is>
      </c>
      <c r="I456" s="4" t="inlineStr">
        <is>
          <t>10 FURADEIRAS</t>
        </is>
      </c>
      <c r="J456" s="4" t="n">
        <v>4</v>
      </c>
      <c r="K456" s="6">
        <f>IF($E456="","",IFERROR(INDEX(#REF!,MATCH($E456,#REF!,0)),IFERROR(INDEX(#REF!,MATCH(VALUE($E456),#REF!,0)),"")))</f>
        <v/>
      </c>
      <c r="L456" s="6">
        <f>IF($E456="","",IFERROR(INDEX(#REF!,MATCH($E456,#REF!,0)),IFERROR(INDEX(#REF!,MATCH(VALUE($E456),#REF!,0)),"")))</f>
        <v/>
      </c>
      <c r="M456" s="6">
        <f>IF(OR($J456="",$L456=""),"",IF($K456="",0,$K456)+$J456*$L456)</f>
        <v/>
      </c>
      <c r="N456" s="6" t="n">
        <v>46206</v>
      </c>
      <c r="O456" s="6" t="n">
        <v>4</v>
      </c>
      <c r="P456" s="6" t="n"/>
      <c r="Q456" s="6" t="n"/>
      <c r="R456" s="6" t="n"/>
      <c r="S456" s="6" t="n"/>
      <c r="T456" s="6">
        <f>IF(OR($J456="",$O456=""),"",$O456/$J456)</f>
        <v/>
      </c>
      <c r="U456" s="6" t="inlineStr">
        <is>
          <t>Concluído</t>
        </is>
      </c>
      <c r="V456" s="6" t="n"/>
      <c r="W456" s="6" t="n"/>
      <c r="X456" s="6" t="n"/>
      <c r="Y456" s="6" t="n"/>
      <c r="Z456" s="6" t="n"/>
      <c r="AA456" s="5" t="n"/>
      <c r="AB456" s="6">
        <f>B456&amp;"|"&amp;I456</f>
        <v/>
      </c>
      <c r="AC456">
        <f>IF($B456="","","|"&amp;SUBSTITUTE(TRIM(SUBSTITUTE(SUBSTITUTE(SUBSTITUTE(SUBSTITUTE(SUBSTITUTE(SUBSTITUTE(SUBSTITUTE(SUBSTITUTE(SUBSTITUTE(SUBSTITUTE(SUBSTITUTE(SUBSTITUTE(SUBSTITUTE(SUBSTITUTE(TRIM($B456&amp;""),CHAR(10),"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","|")&amp;"|")</f>
        <v/>
      </c>
      <c r="AD456">
        <f>TRIM($I456&amp;"")</f>
        <v/>
      </c>
    </row>
    <row r="457" ht="24" customHeight="1">
      <c r="A457" s="14" t="n">
        <v>46206</v>
      </c>
      <c r="B457" s="6" t="inlineStr">
        <is>
          <t>10210</t>
        </is>
      </c>
      <c r="C457" s="6" t="n"/>
      <c r="D457" s="6" t="inlineStr">
        <is>
          <t>10 FURADEIRAS</t>
        </is>
      </c>
      <c r="E457" s="6" t="inlineStr">
        <is>
          <t>20031202</t>
        </is>
      </c>
      <c r="F457" s="6" t="inlineStr">
        <is>
          <t>(4) PE MAIOR 800(818)X100(169)X15 MDF - NOVA YORK</t>
        </is>
      </c>
      <c r="G457" s="6" t="inlineStr">
        <is>
          <t>10 FURADEIRAS</t>
        </is>
      </c>
      <c r="H457" s="6" t="inlineStr">
        <is>
          <t>10 FURADEIRAS</t>
        </is>
      </c>
      <c r="I457" s="4" t="inlineStr">
        <is>
          <t>10 FURADEIRAS</t>
        </is>
      </c>
      <c r="J457" s="4" t="n">
        <v>12</v>
      </c>
      <c r="K457" s="6">
        <f>IF($E457="","",IFERROR(INDEX(#REF!,MATCH($E457,#REF!,0)),IFERROR(INDEX(#REF!,MATCH(VALUE($E457),#REF!,0)),"")))</f>
        <v/>
      </c>
      <c r="L457" s="6">
        <f>IF($E457="","",IFERROR(INDEX(#REF!,MATCH($E457,#REF!,0)),IFERROR(INDEX(#REF!,MATCH(VALUE($E457),#REF!,0)),"")))</f>
        <v/>
      </c>
      <c r="M457" s="6">
        <f>IF(OR($J457="",$L457=""),"",IF($K457="",0,$K457)+$J457*$L457)</f>
        <v/>
      </c>
      <c r="N457" s="6" t="n">
        <v>46206</v>
      </c>
      <c r="O457" s="6" t="n">
        <v>12</v>
      </c>
      <c r="P457" s="6" t="n"/>
      <c r="Q457" s="6" t="n"/>
      <c r="R457" s="6" t="n"/>
      <c r="S457" s="6" t="n"/>
      <c r="T457" s="6">
        <f>IF(OR($J457="",$O457=""),"",$O457/$J457)</f>
        <v/>
      </c>
      <c r="U457" s="6" t="inlineStr">
        <is>
          <t>Concluído</t>
        </is>
      </c>
      <c r="V457" s="6" t="n"/>
      <c r="W457" s="6" t="n"/>
      <c r="X457" s="6" t="n"/>
      <c r="Y457" s="6" t="n"/>
      <c r="Z457" s="6" t="n"/>
      <c r="AA457" s="5" t="n"/>
      <c r="AB457" s="6">
        <f>B457&amp;"|"&amp;I457</f>
        <v/>
      </c>
      <c r="AC457">
        <f>IF($B457="","","|"&amp;SUBSTITUTE(TRIM(SUBSTITUTE(SUBSTITUTE(SUBSTITUTE(SUBSTITUTE(SUBSTITUTE(SUBSTITUTE(SUBSTITUTE(SUBSTITUTE(SUBSTITUTE(SUBSTITUTE(SUBSTITUTE(SUBSTITUTE(SUBSTITUTE(SUBSTITUTE(TRIM($B457&amp;""),CHAR(10),"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","|")&amp;"|")</f>
        <v/>
      </c>
      <c r="AD457">
        <f>TRIM($I457&amp;"")</f>
        <v/>
      </c>
    </row>
    <row r="458" ht="24" customHeight="1">
      <c r="A458" s="14" t="n">
        <v>46206</v>
      </c>
      <c r="B458" s="6" t="inlineStr">
        <is>
          <t>10210</t>
        </is>
      </c>
      <c r="C458" s="6" t="n"/>
      <c r="D458" s="6" t="inlineStr">
        <is>
          <t>10 FURADEIRAS</t>
        </is>
      </c>
      <c r="E458" s="6" t="inlineStr">
        <is>
          <t>20031203</t>
        </is>
      </c>
      <c r="F458" s="6" t="inlineStr">
        <is>
          <t>(5) PE MENOR 800(818)X84(138)X15 MDF - NOVA YORK</t>
        </is>
      </c>
      <c r="G458" s="6" t="inlineStr">
        <is>
          <t>10 FURADEIRAS</t>
        </is>
      </c>
      <c r="H458" s="6" t="inlineStr">
        <is>
          <t>10 FURADEIRAS</t>
        </is>
      </c>
      <c r="I458" s="4" t="inlineStr">
        <is>
          <t>10 FURADEIRAS</t>
        </is>
      </c>
      <c r="J458" s="4" t="n">
        <v>12</v>
      </c>
      <c r="K458" s="6">
        <f>IF($E458="","",IFERROR(INDEX(#REF!,MATCH($E458,#REF!,0)),IFERROR(INDEX(#REF!,MATCH(VALUE($E458),#REF!,0)),"")))</f>
        <v/>
      </c>
      <c r="L458" s="6">
        <f>IF($E458="","",IFERROR(INDEX(#REF!,MATCH($E458,#REF!,0)),IFERROR(INDEX(#REF!,MATCH(VALUE($E458),#REF!,0)),"")))</f>
        <v/>
      </c>
      <c r="M458" s="6">
        <f>IF(OR($J458="",$L458=""),"",IF($K458="",0,$K458)+$J458*$L458)</f>
        <v/>
      </c>
      <c r="N458" s="6" t="n">
        <v>46206</v>
      </c>
      <c r="O458" s="6" t="n">
        <v>12</v>
      </c>
      <c r="P458" s="6" t="n"/>
      <c r="Q458" s="6" t="n"/>
      <c r="R458" s="6" t="n"/>
      <c r="S458" s="6" t="n"/>
      <c r="T458" s="6">
        <f>IF(OR($J458="",$O458=""),"",$O458/$J458)</f>
        <v/>
      </c>
      <c r="U458" s="6" t="inlineStr">
        <is>
          <t>Concluído</t>
        </is>
      </c>
      <c r="V458" s="6" t="n"/>
      <c r="W458" s="6" t="n"/>
      <c r="X458" s="6" t="n"/>
      <c r="Y458" s="6" t="n"/>
      <c r="Z458" s="6" t="n"/>
      <c r="AA458" s="5" t="n"/>
      <c r="AB458" s="6">
        <f>B458&amp;"|"&amp;I458</f>
        <v/>
      </c>
      <c r="AC458">
        <f>IF($B458="","","|"&amp;SUBSTITUTE(TRIM(SUBSTITUTE(SUBSTITUTE(SUBSTITUTE(SUBSTITUTE(SUBSTITUTE(SUBSTITUTE(SUBSTITUTE(SUBSTITUTE(SUBSTITUTE(SUBSTITUTE(SUBSTITUTE(SUBSTITUTE(SUBSTITUTE(SUBSTITUTE(TRIM($B458&amp;""),CHAR(10),"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","|")&amp;"|")</f>
        <v/>
      </c>
      <c r="AD458">
        <f>TRIM($I458&amp;"")</f>
        <v/>
      </c>
    </row>
    <row r="459" ht="24" customHeight="1">
      <c r="A459" s="14" t="n">
        <v>46206</v>
      </c>
      <c r="B459" s="6" t="inlineStr">
        <is>
          <t>10210</t>
        </is>
      </c>
      <c r="C459" s="6" t="n"/>
      <c r="D459" s="6" t="inlineStr">
        <is>
          <t>10 FURADEIRAS</t>
        </is>
      </c>
      <c r="E459" s="6" t="inlineStr">
        <is>
          <t>30006104</t>
        </is>
      </c>
      <c r="F459" s="6" t="inlineStr">
        <is>
          <t>MOLDURA ENCOSTO 445X280X15 MDF - CAD SANTIAGO NEW</t>
        </is>
      </c>
      <c r="G459" s="6" t="inlineStr">
        <is>
          <t>10 FURADEIRAS</t>
        </is>
      </c>
      <c r="H459" s="6" t="inlineStr">
        <is>
          <t>10 FURADEIRAS</t>
        </is>
      </c>
      <c r="I459" s="4" t="inlineStr">
        <is>
          <t>10 FURADEIRAS</t>
        </is>
      </c>
      <c r="J459" s="4" t="n">
        <v>302</v>
      </c>
      <c r="K459" s="6">
        <f>IF($E459="","",IFERROR(INDEX(#REF!,MATCH($E459,#REF!,0)),IFERROR(INDEX(#REF!,MATCH(VALUE($E459),#REF!,0)),"")))</f>
        <v/>
      </c>
      <c r="L459" s="6">
        <f>IF($E459="","",IFERROR(INDEX(#REF!,MATCH($E459,#REF!,0)),IFERROR(INDEX(#REF!,MATCH(VALUE($E459),#REF!,0)),"")))</f>
        <v/>
      </c>
      <c r="M459" s="6">
        <f>IF(OR($J459="",$L459=""),"",IF($K459="",0,$K459)+$J459*$L459)</f>
        <v/>
      </c>
      <c r="N459" s="6" t="n">
        <v>46206</v>
      </c>
      <c r="O459" s="6" t="n">
        <v>302</v>
      </c>
      <c r="P459" s="6" t="n"/>
      <c r="Q459" s="6" t="n"/>
      <c r="R459" s="6" t="n"/>
      <c r="S459" s="6" t="n"/>
      <c r="T459" s="6">
        <f>IF(OR($J459="",$O459=""),"",$O459/$J459)</f>
        <v/>
      </c>
      <c r="U459" s="6" t="inlineStr">
        <is>
          <t>Concluído</t>
        </is>
      </c>
      <c r="V459" s="6" t="n"/>
      <c r="W459" s="6" t="n"/>
      <c r="X459" s="6" t="n"/>
      <c r="Y459" s="6" t="n"/>
      <c r="Z459" s="6" t="n"/>
      <c r="AA459" s="5" t="n"/>
      <c r="AB459" s="6">
        <f>B459&amp;"|"&amp;I459</f>
        <v/>
      </c>
      <c r="AC459">
        <f>IF($B459="","","|"&amp;SUBSTITUTE(TRIM(SUBSTITUTE(SUBSTITUTE(SUBSTITUTE(SUBSTITUTE(SUBSTITUTE(SUBSTITUTE(SUBSTITUTE(SUBSTITUTE(SUBSTITUTE(SUBSTITUTE(SUBSTITUTE(SUBSTITUTE(SUBSTITUTE(SUBSTITUTE(TRIM($B459&amp;""),CHAR(10),"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","|")&amp;"|")</f>
        <v/>
      </c>
      <c r="AD459">
        <f>TRIM($I459&amp;"")</f>
        <v/>
      </c>
    </row>
    <row r="460" ht="24" customHeight="1">
      <c r="A460" s="14" t="n">
        <v>46206</v>
      </c>
      <c r="B460" s="6" t="inlineStr">
        <is>
          <t>10210</t>
        </is>
      </c>
      <c r="C460" s="6" t="n"/>
      <c r="D460" s="6" t="inlineStr">
        <is>
          <t>10 FURADEIRAS</t>
        </is>
      </c>
      <c r="E460" s="6" t="inlineStr">
        <is>
          <t>20052001</t>
        </is>
      </c>
      <c r="F460" s="6" t="inlineStr">
        <is>
          <t>(2-4) TRAVESSA 742X122X25 MDF - MESA ATHENAS</t>
        </is>
      </c>
      <c r="G460" s="6" t="inlineStr">
        <is>
          <t>10 FURADEIRAS</t>
        </is>
      </c>
      <c r="H460" s="6" t="inlineStr">
        <is>
          <t>10 FURADEIRAS</t>
        </is>
      </c>
      <c r="I460" s="4" t="inlineStr">
        <is>
          <t>10 FURADEIRAS</t>
        </is>
      </c>
      <c r="J460" s="4" t="n">
        <v>244</v>
      </c>
      <c r="K460" s="6">
        <f>IF($E460="","",IFERROR(INDEX(#REF!,MATCH($E460,#REF!,0)),IFERROR(INDEX(#REF!,MATCH(VALUE($E460),#REF!,0)),"")))</f>
        <v/>
      </c>
      <c r="L460" s="6">
        <f>IF($E460="","",IFERROR(INDEX(#REF!,MATCH($E460,#REF!,0)),IFERROR(INDEX(#REF!,MATCH(VALUE($E460),#REF!,0)),"")))</f>
        <v/>
      </c>
      <c r="M460" s="6">
        <f>IF(OR($J460="",$L460=""),"",IF($K460="",0,$K460)+$J460*$L460)</f>
        <v/>
      </c>
      <c r="N460" s="6" t="n">
        <v>46206</v>
      </c>
      <c r="O460" s="6" t="n">
        <v>244</v>
      </c>
      <c r="P460" s="6" t="n"/>
      <c r="Q460" s="6" t="n"/>
      <c r="R460" s="6" t="n"/>
      <c r="S460" s="6" t="n"/>
      <c r="T460" s="6">
        <f>IF(OR($J460="",$O460=""),"",$O460/$J460)</f>
        <v/>
      </c>
      <c r="U460" s="6" t="inlineStr">
        <is>
          <t>Concluído</t>
        </is>
      </c>
      <c r="V460" s="6" t="n"/>
      <c r="W460" s="6" t="n"/>
      <c r="X460" s="6" t="n"/>
      <c r="Y460" s="6" t="n"/>
      <c r="Z460" s="6" t="n"/>
      <c r="AA460" s="5" t="n"/>
      <c r="AB460" s="6">
        <f>B460&amp;"|"&amp;I460</f>
        <v/>
      </c>
      <c r="AC460">
        <f>IF($B460="","","|"&amp;SUBSTITUTE(TRIM(SUBSTITUTE(SUBSTITUTE(SUBSTITUTE(SUBSTITUTE(SUBSTITUTE(SUBSTITUTE(SUBSTITUTE(SUBSTITUTE(SUBSTITUTE(SUBSTITUTE(SUBSTITUTE(SUBSTITUTE(SUBSTITUTE(SUBSTITUTE(TRIM($B460&amp;""),CHAR(10),"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","|")&amp;"|")</f>
        <v/>
      </c>
      <c r="AD460">
        <f>TRIM($I460&amp;"")</f>
        <v/>
      </c>
    </row>
    <row r="461" ht="24" customHeight="1">
      <c r="A461" s="14" t="n">
        <v>46206</v>
      </c>
      <c r="B461" s="6" t="inlineStr">
        <is>
          <t>10210</t>
        </is>
      </c>
      <c r="C461" s="6" t="n"/>
      <c r="D461" s="6" t="inlineStr">
        <is>
          <t>10 FURADEIRAS</t>
        </is>
      </c>
      <c r="E461" s="6" t="inlineStr">
        <is>
          <t>20052002</t>
        </is>
      </c>
      <c r="F461" s="6" t="inlineStr">
        <is>
          <t>(5) BASE MAIOR 542X124X25 MDF - MESA ATHENAS</t>
        </is>
      </c>
      <c r="G461" s="6" t="inlineStr">
        <is>
          <t>10 FURADEIRAS</t>
        </is>
      </c>
      <c r="H461" s="6" t="inlineStr">
        <is>
          <t>10 FURADEIRAS</t>
        </is>
      </c>
      <c r="I461" s="4" t="inlineStr">
        <is>
          <t>10 FURADEIRAS</t>
        </is>
      </c>
      <c r="J461" s="4" t="n">
        <v>50</v>
      </c>
      <c r="K461" s="6">
        <f>IF($E461="","",IFERROR(INDEX(#REF!,MATCH($E461,#REF!,0)),IFERROR(INDEX(#REF!,MATCH(VALUE($E461),#REF!,0)),"")))</f>
        <v/>
      </c>
      <c r="L461" s="6">
        <f>IF($E461="","",IFERROR(INDEX(#REF!,MATCH($E461,#REF!,0)),IFERROR(INDEX(#REF!,MATCH(VALUE($E461),#REF!,0)),"")))</f>
        <v/>
      </c>
      <c r="M461" s="6">
        <f>IF(OR($J461="",$L461=""),"",IF($K461="",0,$K461)+$J461*$L461)</f>
        <v/>
      </c>
      <c r="N461" s="6" t="n">
        <v>46206</v>
      </c>
      <c r="O461" s="6" t="n">
        <v>50</v>
      </c>
      <c r="P461" s="6" t="n"/>
      <c r="Q461" s="6" t="n"/>
      <c r="R461" s="6" t="n"/>
      <c r="S461" s="6" t="n"/>
      <c r="T461" s="6">
        <f>IF(OR($J461="",$O461=""),"",$O461/$J461)</f>
        <v/>
      </c>
      <c r="U461" s="6" t="inlineStr">
        <is>
          <t>Concluído</t>
        </is>
      </c>
      <c r="V461" s="6" t="n"/>
      <c r="W461" s="6" t="n"/>
      <c r="X461" s="6" t="n"/>
      <c r="Y461" s="6" t="n"/>
      <c r="Z461" s="6" t="n"/>
      <c r="AA461" s="5" t="n"/>
      <c r="AB461" s="6">
        <f>B461&amp;"|"&amp;I461</f>
        <v/>
      </c>
      <c r="AC461">
        <f>IF($B461="","","|"&amp;SUBSTITUTE(TRIM(SUBSTITUTE(SUBSTITUTE(SUBSTITUTE(SUBSTITUTE(SUBSTITUTE(SUBSTITUTE(SUBSTITUTE(SUBSTITUTE(SUBSTITUTE(SUBSTITUTE(SUBSTITUTE(SUBSTITUTE(SUBSTITUTE(SUBSTITUTE(TRIM($B461&amp;""),CHAR(10),"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","|")&amp;"|")</f>
        <v/>
      </c>
      <c r="AD461">
        <f>TRIM($I461&amp;"")</f>
        <v/>
      </c>
    </row>
    <row r="462" ht="24" customHeight="1">
      <c r="A462" s="14" t="n">
        <v>46206</v>
      </c>
      <c r="B462" s="6" t="inlineStr">
        <is>
          <t>10210</t>
        </is>
      </c>
      <c r="C462" s="6" t="n"/>
      <c r="D462" s="6" t="inlineStr">
        <is>
          <t>10 FURADEIRAS</t>
        </is>
      </c>
      <c r="E462" s="6" t="inlineStr">
        <is>
          <t>20052003</t>
        </is>
      </c>
      <c r="F462" s="6" t="inlineStr">
        <is>
          <t>(6)BASE MENOR 386 (189)X124X25 MDF - MESA ATHENAS</t>
        </is>
      </c>
      <c r="G462" s="6" t="inlineStr">
        <is>
          <t>10 FURADEIRAS</t>
        </is>
      </c>
      <c r="H462" s="6" t="inlineStr">
        <is>
          <t>10 FURADEIRAS</t>
        </is>
      </c>
      <c r="I462" s="4" t="inlineStr">
        <is>
          <t>10 FURADEIRAS</t>
        </is>
      </c>
      <c r="J462" s="4" t="n">
        <v>100</v>
      </c>
      <c r="K462" s="6">
        <f>IF($E462="","",IFERROR(INDEX(#REF!,MATCH($E462,#REF!,0)),IFERROR(INDEX(#REF!,MATCH(VALUE($E462),#REF!,0)),"")))</f>
        <v/>
      </c>
      <c r="L462" s="6">
        <f>IF($E462="","",IFERROR(INDEX(#REF!,MATCH($E462,#REF!,0)),IFERROR(INDEX(#REF!,MATCH(VALUE($E462),#REF!,0)),"")))</f>
        <v/>
      </c>
      <c r="M462" s="6">
        <f>IF(OR($J462="",$L462=""),"",IF($K462="",0,$K462)+$J462*$L462)</f>
        <v/>
      </c>
      <c r="N462" s="6" t="n">
        <v>46206</v>
      </c>
      <c r="O462" s="6" t="n">
        <v>100</v>
      </c>
      <c r="P462" s="6" t="n"/>
      <c r="Q462" s="6" t="n"/>
      <c r="R462" s="6" t="n"/>
      <c r="S462" s="6" t="n"/>
      <c r="T462" s="6">
        <f>IF(OR($J462="",$O462=""),"",$O462/$J462)</f>
        <v/>
      </c>
      <c r="U462" s="6" t="inlineStr">
        <is>
          <t>Concluído</t>
        </is>
      </c>
      <c r="V462" s="6" t="n"/>
      <c r="W462" s="6" t="n"/>
      <c r="X462" s="6" t="n"/>
      <c r="Y462" s="6" t="n"/>
      <c r="Z462" s="6" t="n"/>
      <c r="AA462" s="5" t="n"/>
      <c r="AB462" s="6">
        <f>B462&amp;"|"&amp;I462</f>
        <v/>
      </c>
      <c r="AC462">
        <f>IF($B462="","","|"&amp;SUBSTITUTE(TRIM(SUBSTITUTE(SUBSTITUTE(SUBSTITUTE(SUBSTITUTE(SUBSTITUTE(SUBSTITUTE(SUBSTITUTE(SUBSTITUTE(SUBSTITUTE(SUBSTITUTE(SUBSTITUTE(SUBSTITUTE(SUBSTITUTE(SUBSTITUTE(TRIM($B462&amp;""),CHAR(10),"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","|")&amp;"|")</f>
        <v/>
      </c>
      <c r="AD462">
        <f>TRIM($I462&amp;"")</f>
        <v/>
      </c>
    </row>
    <row r="463" ht="24" customHeight="1">
      <c r="A463" s="14" t="n">
        <v>46206</v>
      </c>
      <c r="B463" s="6" t="inlineStr">
        <is>
          <t>10210</t>
        </is>
      </c>
      <c r="C463" s="6" t="n"/>
      <c r="D463" s="6" t="inlineStr">
        <is>
          <t>10 FURADEIRAS</t>
        </is>
      </c>
      <c r="E463" s="6" t="inlineStr">
        <is>
          <t>20052202</t>
        </is>
      </c>
      <c r="F463" s="6" t="inlineStr">
        <is>
          <t>(5) BASE MAIOR 742X124X25 MDF - MESA ATHENAS 1,20</t>
        </is>
      </c>
      <c r="G463" s="6" t="inlineStr">
        <is>
          <t>10 FURADEIRAS</t>
        </is>
      </c>
      <c r="H463" s="6" t="inlineStr">
        <is>
          <t>10 FURADEIRAS</t>
        </is>
      </c>
      <c r="I463" s="4" t="inlineStr">
        <is>
          <t>10 FURADEIRAS</t>
        </is>
      </c>
      <c r="J463" s="4" t="n">
        <v>11</v>
      </c>
      <c r="K463" s="6">
        <f>IF($E463="","",IFERROR(INDEX(#REF!,MATCH($E463,#REF!,0)),IFERROR(INDEX(#REF!,MATCH(VALUE($E463),#REF!,0)),"")))</f>
        <v/>
      </c>
      <c r="L463" s="6">
        <f>IF($E463="","",IFERROR(INDEX(#REF!,MATCH($E463,#REF!,0)),IFERROR(INDEX(#REF!,MATCH(VALUE($E463),#REF!,0)),"")))</f>
        <v/>
      </c>
      <c r="M463" s="6">
        <f>IF(OR($J463="",$L463=""),"",IF($K463="",0,$K463)+$J463*$L463)</f>
        <v/>
      </c>
      <c r="N463" s="6" t="n">
        <v>46206</v>
      </c>
      <c r="O463" s="6" t="n">
        <v>11</v>
      </c>
      <c r="P463" s="6" t="n"/>
      <c r="Q463" s="6" t="n"/>
      <c r="R463" s="6" t="n"/>
      <c r="S463" s="6" t="n"/>
      <c r="T463" s="6">
        <f>IF(OR($J463="",$O463=""),"",$O463/$J463)</f>
        <v/>
      </c>
      <c r="U463" s="6" t="inlineStr">
        <is>
          <t>Concluído</t>
        </is>
      </c>
      <c r="V463" s="6" t="n"/>
      <c r="W463" s="6" t="n"/>
      <c r="X463" s="6" t="n"/>
      <c r="Y463" s="6" t="n"/>
      <c r="Z463" s="6" t="n"/>
      <c r="AA463" s="5" t="n"/>
      <c r="AB463" s="6">
        <f>B463&amp;"|"&amp;I463</f>
        <v/>
      </c>
      <c r="AC463">
        <f>IF($B463="","","|"&amp;SUBSTITUTE(TRIM(SUBSTITUTE(SUBSTITUTE(SUBSTITUTE(SUBSTITUTE(SUBSTITUTE(SUBSTITUTE(SUBSTITUTE(SUBSTITUTE(SUBSTITUTE(SUBSTITUTE(SUBSTITUTE(SUBSTITUTE(SUBSTITUTE(SUBSTITUTE(TRIM($B463&amp;""),CHAR(10),"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","|")&amp;"|")</f>
        <v/>
      </c>
      <c r="AD463">
        <f>TRIM($I463&amp;"")</f>
        <v/>
      </c>
    </row>
    <row r="464" ht="24" customHeight="1">
      <c r="A464" s="14" t="n">
        <v>46206</v>
      </c>
      <c r="B464" s="6" t="inlineStr">
        <is>
          <t>10210</t>
        </is>
      </c>
      <c r="C464" s="6" t="n"/>
      <c r="D464" s="6" t="inlineStr">
        <is>
          <t>10 FURADEIRAS</t>
        </is>
      </c>
      <c r="E464" s="6" t="inlineStr">
        <is>
          <t>20052203</t>
        </is>
      </c>
      <c r="F464" s="6" t="inlineStr">
        <is>
          <t>(6)BASE MENOR 446(220)X124X25 MDF-MESA ATHENAS1,20</t>
        </is>
      </c>
      <c r="G464" s="6" t="inlineStr">
        <is>
          <t>10 FURADEIRAS</t>
        </is>
      </c>
      <c r="H464" s="6" t="inlineStr">
        <is>
          <t>10 FURADEIRAS</t>
        </is>
      </c>
      <c r="I464" s="4" t="inlineStr">
        <is>
          <t>10 FURADEIRAS</t>
        </is>
      </c>
      <c r="J464" s="4" t="n">
        <v>22</v>
      </c>
      <c r="K464" s="6">
        <f>IF($E464="","",IFERROR(INDEX(#REF!,MATCH($E464,#REF!,0)),IFERROR(INDEX(#REF!,MATCH(VALUE($E464),#REF!,0)),"")))</f>
        <v/>
      </c>
      <c r="L464" s="6">
        <f>IF($E464="","",IFERROR(INDEX(#REF!,MATCH($E464,#REF!,0)),IFERROR(INDEX(#REF!,MATCH(VALUE($E464),#REF!,0)),"")))</f>
        <v/>
      </c>
      <c r="M464" s="6">
        <f>IF(OR($J464="",$L464=""),"",IF($K464="",0,$K464)+$J464*$L464)</f>
        <v/>
      </c>
      <c r="N464" s="6" t="n">
        <v>46206</v>
      </c>
      <c r="O464" s="6" t="n">
        <v>22</v>
      </c>
      <c r="P464" s="6" t="n"/>
      <c r="Q464" s="6" t="n"/>
      <c r="R464" s="6" t="n"/>
      <c r="S464" s="6" t="n"/>
      <c r="T464" s="6">
        <f>IF(OR($J464="",$O464=""),"",$O464/$J464)</f>
        <v/>
      </c>
      <c r="U464" s="6" t="inlineStr">
        <is>
          <t>Concluído</t>
        </is>
      </c>
      <c r="V464" s="6" t="n"/>
      <c r="W464" s="6" t="n"/>
      <c r="X464" s="6" t="n"/>
      <c r="Y464" s="6" t="n"/>
      <c r="Z464" s="6" t="n"/>
      <c r="AA464" s="5" t="n"/>
      <c r="AB464" s="6">
        <f>B464&amp;"|"&amp;I464</f>
        <v/>
      </c>
      <c r="AC464">
        <f>IF($B464="","","|"&amp;SUBSTITUTE(TRIM(SUBSTITUTE(SUBSTITUTE(SUBSTITUTE(SUBSTITUTE(SUBSTITUTE(SUBSTITUTE(SUBSTITUTE(SUBSTITUTE(SUBSTITUTE(SUBSTITUTE(SUBSTITUTE(SUBSTITUTE(SUBSTITUTE(SUBSTITUTE(TRIM($B464&amp;""),CHAR(10),"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","|")&amp;"|")</f>
        <v/>
      </c>
      <c r="AD464">
        <f>TRIM($I464&amp;"")</f>
        <v/>
      </c>
    </row>
    <row r="465" ht="24" customHeight="1">
      <c r="A465" s="14" t="n">
        <v>46206</v>
      </c>
      <c r="B465" s="6" t="inlineStr">
        <is>
          <t>10210</t>
        </is>
      </c>
      <c r="C465" s="6" t="n"/>
      <c r="D465" s="6" t="inlineStr">
        <is>
          <t>10 FURADEIRAS</t>
        </is>
      </c>
      <c r="E465" s="6" t="inlineStr">
        <is>
          <t>30009703</t>
        </is>
      </c>
      <c r="F465" s="6" t="inlineStr">
        <is>
          <t>ESPALDAR 390X40(911)X25 MDF (24) - CADEIRA GRECIA</t>
        </is>
      </c>
      <c r="G465" s="6" t="inlineStr">
        <is>
          <t>10 FURADEIRAS</t>
        </is>
      </c>
      <c r="H465" s="6" t="inlineStr">
        <is>
          <t>10 FURADEIRAS</t>
        </is>
      </c>
      <c r="I465" s="4" t="inlineStr">
        <is>
          <t>10 FURADEIRAS</t>
        </is>
      </c>
      <c r="J465" s="4" t="n">
        <v>146</v>
      </c>
      <c r="K465" s="6">
        <f>IF($E465="","",IFERROR(INDEX(#REF!,MATCH($E465,#REF!,0)),IFERROR(INDEX(#REF!,MATCH(VALUE($E465),#REF!,0)),"")))</f>
        <v/>
      </c>
      <c r="L465" s="6">
        <f>IF($E465="","",IFERROR(INDEX(#REF!,MATCH($E465,#REF!,0)),IFERROR(INDEX(#REF!,MATCH(VALUE($E465),#REF!,0)),"")))</f>
        <v/>
      </c>
      <c r="M465" s="6">
        <f>IF(OR($J465="",$L465=""),"",IF($K465="",0,$K465)+$J465*$L465)</f>
        <v/>
      </c>
      <c r="N465" s="6" t="n">
        <v>46206</v>
      </c>
      <c r="O465" s="6" t="n">
        <v>146</v>
      </c>
      <c r="P465" s="6" t="n"/>
      <c r="Q465" s="6" t="n"/>
      <c r="R465" s="6" t="n"/>
      <c r="S465" s="6" t="n"/>
      <c r="T465" s="6">
        <f>IF(OR($J465="",$O465=""),"",$O465/$J465)</f>
        <v/>
      </c>
      <c r="U465" s="6" t="inlineStr">
        <is>
          <t>Concluído</t>
        </is>
      </c>
      <c r="V465" s="6" t="n"/>
      <c r="W465" s="6" t="n"/>
      <c r="X465" s="6" t="n"/>
      <c r="Y465" s="6" t="n"/>
      <c r="Z465" s="6" t="n"/>
      <c r="AA465" s="5" t="n"/>
      <c r="AB465" s="6">
        <f>B465&amp;"|"&amp;I465</f>
        <v/>
      </c>
      <c r="AC465">
        <f>IF($B465="","","|"&amp;SUBSTITUTE(TRIM(SUBSTITUTE(SUBSTITUTE(SUBSTITUTE(SUBSTITUTE(SUBSTITUTE(SUBSTITUTE(SUBSTITUTE(SUBSTITUTE(SUBSTITUTE(SUBSTITUTE(SUBSTITUTE(SUBSTITUTE(SUBSTITUTE(SUBSTITUTE(TRIM($B465&amp;""),CHAR(10),"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","|")&amp;"|")</f>
        <v/>
      </c>
      <c r="AD465">
        <f>TRIM($I465&amp;"")</f>
        <v/>
      </c>
    </row>
    <row r="466" ht="24" customHeight="1">
      <c r="A466" s="14" t="n">
        <v>46205</v>
      </c>
      <c r="B466" s="6" t="inlineStr">
        <is>
          <t>10199,10201</t>
        </is>
      </c>
      <c r="C466" s="6" t="n"/>
      <c r="D466" s="6" t="inlineStr">
        <is>
          <t>33 MONTAGEM CADEIRA</t>
        </is>
      </c>
      <c r="E466" s="6" t="inlineStr">
        <is>
          <t>30001213</t>
        </is>
      </c>
      <c r="F466" s="6" t="inlineStr">
        <is>
          <t>ASSENTO ESTOFADO - CADEIRA PÉ INTEIRO</t>
        </is>
      </c>
      <c r="G466" s="6" t="inlineStr">
        <is>
          <t>33 MONTAGEM CADEIRA</t>
        </is>
      </c>
      <c r="H466" s="6" t="inlineStr">
        <is>
          <t>33 MONTAGEM CADEIRA</t>
        </is>
      </c>
      <c r="I466" s="4" t="inlineStr">
        <is>
          <t>33 MONTAGEM CADEIRA</t>
        </is>
      </c>
      <c r="J466" s="4" t="n">
        <v>776</v>
      </c>
      <c r="K466" s="6">
        <f>IF($E466="","",IFERROR(INDEX(#REF!,MATCH($E466,#REF!,0)),IFERROR(INDEX(#REF!,MATCH(VALUE($E466),#REF!,0)),"")))</f>
        <v/>
      </c>
      <c r="L466" s="6">
        <f>IF($E466="","",IFERROR(INDEX(#REF!,MATCH($E466,#REF!,0)),IFERROR(INDEX(#REF!,MATCH(VALUE($E466),#REF!,0)),"")))</f>
        <v/>
      </c>
      <c r="M466" s="6">
        <f>IF(OR($J466="",$L466=""),"",IF($K466="",0,$K466)+$J466*$L466)</f>
        <v/>
      </c>
      <c r="N466" s="6" t="n">
        <v>46209</v>
      </c>
      <c r="O466" s="6" t="n">
        <v>776</v>
      </c>
      <c r="P466" s="6" t="n"/>
      <c r="Q466" s="6" t="n"/>
      <c r="R466" s="6" t="n"/>
      <c r="S466" s="6" t="n"/>
      <c r="T466" s="6">
        <f>IF(OR($J466="",$O466=""),"",$O466/$J466)</f>
        <v/>
      </c>
      <c r="U466" s="6" t="inlineStr">
        <is>
          <t>Concluído</t>
        </is>
      </c>
      <c r="V466" s="6" t="n"/>
      <c r="W466" s="6" t="n"/>
      <c r="X466" s="6" t="n"/>
      <c r="Y466" s="6" t="n"/>
      <c r="Z466" s="6" t="n"/>
      <c r="AA466" s="5" t="n"/>
      <c r="AB466" s="6">
        <f>B466&amp;"|"&amp;I466</f>
        <v/>
      </c>
      <c r="AC466">
        <f>IF($B466="","","|"&amp;SUBSTITUTE(TRIM(SUBSTITUTE(SUBSTITUTE(SUBSTITUTE(SUBSTITUTE(SUBSTITUTE(SUBSTITUTE(SUBSTITUTE(SUBSTITUTE(SUBSTITUTE(SUBSTITUTE(SUBSTITUTE(SUBSTITUTE(SUBSTITUTE(SUBSTITUTE(TRIM($B466&amp;""),CHAR(10),"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","|")&amp;"|")</f>
        <v/>
      </c>
      <c r="AD466">
        <f>TRIM($I466&amp;"")</f>
        <v/>
      </c>
    </row>
    <row r="467" ht="24" customHeight="1">
      <c r="A467" s="14" t="n">
        <v>46205</v>
      </c>
      <c r="B467" s="6" t="inlineStr">
        <is>
          <t>10199,10201</t>
        </is>
      </c>
      <c r="C467" s="6" t="n"/>
      <c r="D467" s="6" t="inlineStr">
        <is>
          <t>33 MONTAGEM CADEIRA</t>
        </is>
      </c>
      <c r="E467" s="6" t="inlineStr">
        <is>
          <t>30001312</t>
        </is>
      </c>
      <c r="F467" s="6" t="inlineStr">
        <is>
          <t>ENCOSTO ESTOFADO MENOR - CADEIRA PÉ INTEIRO BORD</t>
        </is>
      </c>
      <c r="G467" s="6" t="inlineStr">
        <is>
          <t>33 MONTAGEM CADEIRA</t>
        </is>
      </c>
      <c r="H467" s="6" t="inlineStr">
        <is>
          <t>33 MONTAGEM CADEIRA</t>
        </is>
      </c>
      <c r="I467" s="4" t="inlineStr">
        <is>
          <t>33 MONTAGEM CADEIRA</t>
        </is>
      </c>
      <c r="J467" s="4" t="n">
        <v>600</v>
      </c>
      <c r="K467" s="6">
        <f>IF($E467="","",IFERROR(INDEX(#REF!,MATCH($E467,#REF!,0)),IFERROR(INDEX(#REF!,MATCH(VALUE($E467),#REF!,0)),"")))</f>
        <v/>
      </c>
      <c r="L467" s="6">
        <f>IF($E467="","",IFERROR(INDEX(#REF!,MATCH($E467,#REF!,0)),IFERROR(INDEX(#REF!,MATCH(VALUE($E467),#REF!,0)),"")))</f>
        <v/>
      </c>
      <c r="M467" s="6">
        <f>IF(OR($J467="",$L467=""),"",IF($K467="",0,$K467)+$J467*$L467)</f>
        <v/>
      </c>
      <c r="N467" s="6" t="n">
        <v>46209</v>
      </c>
      <c r="O467" s="6" t="n">
        <v>600</v>
      </c>
      <c r="P467" s="6" t="n"/>
      <c r="Q467" s="6" t="n"/>
      <c r="R467" s="6" t="n"/>
      <c r="S467" s="6" t="n"/>
      <c r="T467" s="6">
        <f>IF(OR($J467="",$O467=""),"",$O467/$J467)</f>
        <v/>
      </c>
      <c r="U467" s="6" t="inlineStr">
        <is>
          <t>Concluído</t>
        </is>
      </c>
      <c r="V467" s="6" t="n"/>
      <c r="W467" s="6" t="n"/>
      <c r="X467" s="6" t="n"/>
      <c r="Y467" s="6" t="n"/>
      <c r="Z467" s="6" t="n"/>
      <c r="AA467" s="5" t="n"/>
      <c r="AB467" s="6">
        <f>B467&amp;"|"&amp;I467</f>
        <v/>
      </c>
      <c r="AC467">
        <f>IF($B467="","","|"&amp;SUBSTITUTE(TRIM(SUBSTITUTE(SUBSTITUTE(SUBSTITUTE(SUBSTITUTE(SUBSTITUTE(SUBSTITUTE(SUBSTITUTE(SUBSTITUTE(SUBSTITUTE(SUBSTITUTE(SUBSTITUTE(SUBSTITUTE(SUBSTITUTE(SUBSTITUTE(TRIM($B467&amp;""),CHAR(10),"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","|")&amp;"|")</f>
        <v/>
      </c>
      <c r="AD467">
        <f>TRIM($I467&amp;"")</f>
        <v/>
      </c>
    </row>
    <row r="468" ht="24" customHeight="1">
      <c r="A468" s="14" t="n">
        <v>46205</v>
      </c>
      <c r="B468" s="6" t="inlineStr">
        <is>
          <t>10199,10201</t>
        </is>
      </c>
      <c r="C468" s="6" t="n"/>
      <c r="D468" s="6" t="inlineStr">
        <is>
          <t>33 MONTAGEM CADEIRA</t>
        </is>
      </c>
      <c r="E468" s="6" t="inlineStr">
        <is>
          <t>30001412</t>
        </is>
      </c>
      <c r="F468" s="6" t="inlineStr">
        <is>
          <t>ENCOSTO ESTOFADO MENOR - CADEIRA PÉ INTEIRO</t>
        </is>
      </c>
      <c r="G468" s="6" t="inlineStr">
        <is>
          <t>33 MONTAGEM CADEIRA</t>
        </is>
      </c>
      <c r="H468" s="6" t="inlineStr">
        <is>
          <t>33 MONTAGEM CADEIRA</t>
        </is>
      </c>
      <c r="I468" s="4" t="inlineStr">
        <is>
          <t>33 MONTAGEM CADEIRA</t>
        </is>
      </c>
      <c r="J468" s="4" t="n">
        <v>132</v>
      </c>
      <c r="K468" s="6">
        <f>IF($E468="","",IFERROR(INDEX(#REF!,MATCH($E468,#REF!,0)),IFERROR(INDEX(#REF!,MATCH(VALUE($E468),#REF!,0)),"")))</f>
        <v/>
      </c>
      <c r="L468" s="6">
        <f>IF($E468="","",IFERROR(INDEX(#REF!,MATCH($E468,#REF!,0)),IFERROR(INDEX(#REF!,MATCH(VALUE($E468),#REF!,0)),"")))</f>
        <v/>
      </c>
      <c r="M468" s="6">
        <f>IF(OR($J468="",$L468=""),"",IF($K468="",0,$K468)+$J468*$L468)</f>
        <v/>
      </c>
      <c r="N468" s="6" t="n">
        <v>46209</v>
      </c>
      <c r="O468" s="6" t="n">
        <v>132</v>
      </c>
      <c r="P468" s="6" t="n"/>
      <c r="Q468" s="6" t="n"/>
      <c r="R468" s="6" t="n"/>
      <c r="S468" s="6" t="n"/>
      <c r="T468" s="6">
        <f>IF(OR($J468="",$O468=""),"",$O468/$J468)</f>
        <v/>
      </c>
      <c r="U468" s="6" t="inlineStr">
        <is>
          <t>Concluído</t>
        </is>
      </c>
      <c r="V468" s="6" t="n"/>
      <c r="W468" s="6" t="n"/>
      <c r="X468" s="6" t="n"/>
      <c r="Y468" s="6" t="n"/>
      <c r="Z468" s="6" t="n"/>
      <c r="AA468" s="5" t="n"/>
      <c r="AB468" s="6">
        <f>B468&amp;"|"&amp;I468</f>
        <v/>
      </c>
      <c r="AC468">
        <f>IF($B468="","","|"&amp;SUBSTITUTE(TRIM(SUBSTITUTE(SUBSTITUTE(SUBSTITUTE(SUBSTITUTE(SUBSTITUTE(SUBSTITUTE(SUBSTITUTE(SUBSTITUTE(SUBSTITUTE(SUBSTITUTE(SUBSTITUTE(SUBSTITUTE(SUBSTITUTE(SUBSTITUTE(TRIM($B468&amp;""),CHAR(10),"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","|")&amp;"|")</f>
        <v/>
      </c>
      <c r="AD468">
        <f>TRIM($I468&amp;"")</f>
        <v/>
      </c>
    </row>
    <row r="469" ht="24" customHeight="1">
      <c r="A469" s="14" t="n">
        <v>46205</v>
      </c>
      <c r="B469" s="6" t="inlineStr">
        <is>
          <t>10199,10201</t>
        </is>
      </c>
      <c r="C469" s="6" t="n"/>
      <c r="D469" s="6" t="inlineStr">
        <is>
          <t>33 MONTAGEM CADEIRA</t>
        </is>
      </c>
      <c r="E469" s="6" t="inlineStr">
        <is>
          <t>30003212</t>
        </is>
      </c>
      <c r="F469" s="6" t="inlineStr">
        <is>
          <t>ENCOSTO ESTOFADO MENOR - CADEIRA PI NOVA YORK</t>
        </is>
      </c>
      <c r="G469" s="6" t="inlineStr">
        <is>
          <t>33 MONTAGEM CADEIRA</t>
        </is>
      </c>
      <c r="H469" s="6" t="inlineStr">
        <is>
          <t>33 MONTAGEM CADEIRA</t>
        </is>
      </c>
      <c r="I469" s="4" t="inlineStr">
        <is>
          <t>33 MONTAGEM CADEIRA</t>
        </is>
      </c>
      <c r="J469" s="4" t="n">
        <v>44</v>
      </c>
      <c r="K469" s="6">
        <f>IF($E469="","",IFERROR(INDEX(#REF!,MATCH($E469,#REF!,0)),IFERROR(INDEX(#REF!,MATCH(VALUE($E469),#REF!,0)),"")))</f>
        <v/>
      </c>
      <c r="L469" s="6">
        <f>IF($E469="","",IFERROR(INDEX(#REF!,MATCH($E469,#REF!,0)),IFERROR(INDEX(#REF!,MATCH(VALUE($E469),#REF!,0)),"")))</f>
        <v/>
      </c>
      <c r="M469" s="6">
        <f>IF(OR($J469="",$L469=""),"",IF($K469="",0,$K469)+$J469*$L469)</f>
        <v/>
      </c>
      <c r="N469" s="6" t="n">
        <v>46209</v>
      </c>
      <c r="O469" s="6" t="n">
        <v>44</v>
      </c>
      <c r="P469" s="6" t="n"/>
      <c r="Q469" s="6" t="n"/>
      <c r="R469" s="6" t="n"/>
      <c r="S469" s="6" t="n"/>
      <c r="T469" s="6">
        <f>IF(OR($J469="",$O469=""),"",$O469/$J469)</f>
        <v/>
      </c>
      <c r="U469" s="6" t="inlineStr">
        <is>
          <t>Concluído</t>
        </is>
      </c>
      <c r="V469" s="6" t="n"/>
      <c r="W469" s="6" t="n"/>
      <c r="X469" s="6" t="n"/>
      <c r="Y469" s="6" t="n"/>
      <c r="Z469" s="6" t="n"/>
      <c r="AA469" s="5" t="n"/>
      <c r="AB469" s="6">
        <f>B469&amp;"|"&amp;I469</f>
        <v/>
      </c>
      <c r="AC469">
        <f>IF($B469="","","|"&amp;SUBSTITUTE(TRIM(SUBSTITUTE(SUBSTITUTE(SUBSTITUTE(SUBSTITUTE(SUBSTITUTE(SUBSTITUTE(SUBSTITUTE(SUBSTITUTE(SUBSTITUTE(SUBSTITUTE(SUBSTITUTE(SUBSTITUTE(SUBSTITUTE(SUBSTITUTE(TRIM($B469&amp;""),CHAR(10),"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","|")&amp;"|")</f>
        <v/>
      </c>
      <c r="AD469">
        <f>TRIM($I469&amp;"")</f>
        <v/>
      </c>
    </row>
    <row r="470" ht="24" customHeight="1">
      <c r="A470" s="14" t="n">
        <v>46209</v>
      </c>
      <c r="B470" s="6" t="inlineStr">
        <is>
          <t>10200,10202,10205</t>
        </is>
      </c>
      <c r="C470" s="6" t="n"/>
      <c r="D470" s="6" t="inlineStr">
        <is>
          <t>33 MONTAGEM CADEIRA</t>
        </is>
      </c>
      <c r="E470" s="6" t="inlineStr">
        <is>
          <t>30001212</t>
        </is>
      </c>
      <c r="F470" s="6" t="inlineStr">
        <is>
          <t>ENCOSTO ESTOFADO - CADEIRA DUBAI PÉ INTEIRO</t>
        </is>
      </c>
      <c r="G470" s="6" t="inlineStr">
        <is>
          <t>33 MONTAGEM CADEIRA</t>
        </is>
      </c>
      <c r="H470" s="6" t="inlineStr">
        <is>
          <t>33 MONTAGEM CADEIRA</t>
        </is>
      </c>
      <c r="I470" s="4" t="inlineStr">
        <is>
          <t>33 MONTAGEM CADEIRA</t>
        </is>
      </c>
      <c r="J470" s="4" t="n">
        <v>4</v>
      </c>
      <c r="K470" s="6">
        <f>IF($E470="","",IFERROR(INDEX(#REF!,MATCH($E470,#REF!,0)),IFERROR(INDEX(#REF!,MATCH(VALUE($E470),#REF!,0)),"")))</f>
        <v/>
      </c>
      <c r="L470" s="6">
        <f>IF($E470="","",IFERROR(INDEX(#REF!,MATCH($E470,#REF!,0)),IFERROR(INDEX(#REF!,MATCH(VALUE($E470),#REF!,0)),"")))</f>
        <v/>
      </c>
      <c r="M470" s="6">
        <f>IF(OR($J470="",$L470=""),"",IF($K470="",0,$K470)+$J470*$L470)</f>
        <v/>
      </c>
      <c r="N470" s="6" t="n">
        <v>46209</v>
      </c>
      <c r="O470" s="6" t="n">
        <v>4</v>
      </c>
      <c r="P470" s="6" t="n"/>
      <c r="Q470" s="6" t="n"/>
      <c r="R470" s="6" t="n"/>
      <c r="S470" s="6" t="n"/>
      <c r="T470" s="6">
        <f>IF(OR($J470="",$O470=""),"",$O470/$J470)</f>
        <v/>
      </c>
      <c r="U470" s="6" t="inlineStr">
        <is>
          <t>Concluído</t>
        </is>
      </c>
      <c r="V470" s="6" t="n"/>
      <c r="W470" s="6" t="n"/>
      <c r="X470" s="6" t="n"/>
      <c r="Y470" s="6" t="n"/>
      <c r="Z470" s="6" t="n"/>
      <c r="AA470" s="5" t="n"/>
      <c r="AB470" s="6">
        <f>B470&amp;"|"&amp;I470</f>
        <v/>
      </c>
      <c r="AC470">
        <f>IF($B470="","","|"&amp;SUBSTITUTE(TRIM(SUBSTITUTE(SUBSTITUTE(SUBSTITUTE(SUBSTITUTE(SUBSTITUTE(SUBSTITUTE(SUBSTITUTE(SUBSTITUTE(SUBSTITUTE(SUBSTITUTE(SUBSTITUTE(SUBSTITUTE(SUBSTITUTE(SUBSTITUTE(TRIM($B470&amp;""),CHAR(10),"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","|")&amp;"|")</f>
        <v/>
      </c>
      <c r="AD470">
        <f>TRIM($I470&amp;"")</f>
        <v/>
      </c>
    </row>
    <row r="471" ht="24" customHeight="1">
      <c r="A471" s="14" t="n">
        <v>46209</v>
      </c>
      <c r="B471" s="6" t="inlineStr">
        <is>
          <t>10200,10202,10205</t>
        </is>
      </c>
      <c r="C471" s="6" t="n"/>
      <c r="D471" s="6" t="inlineStr">
        <is>
          <t>33 MONTAGEM CADEIRA</t>
        </is>
      </c>
      <c r="E471" s="6" t="inlineStr">
        <is>
          <t>30001213</t>
        </is>
      </c>
      <c r="F471" s="6" t="inlineStr">
        <is>
          <t>ASSENTO ESTOFADO - CADEIRA PÉ INTEIRO</t>
        </is>
      </c>
      <c r="G471" s="6" t="inlineStr">
        <is>
          <t>33 MONTAGEM CADEIRA</t>
        </is>
      </c>
      <c r="H471" s="6" t="inlineStr">
        <is>
          <t>33 MONTAGEM CADEIRA</t>
        </is>
      </c>
      <c r="I471" s="4" t="inlineStr">
        <is>
          <t>33 MONTAGEM CADEIRA</t>
        </is>
      </c>
      <c r="J471" s="4" t="n">
        <v>70</v>
      </c>
      <c r="K471" s="6">
        <f>IF($E471="","",IFERROR(INDEX(#REF!,MATCH($E471,#REF!,0)),IFERROR(INDEX(#REF!,MATCH(VALUE($E471),#REF!,0)),"")))</f>
        <v/>
      </c>
      <c r="L471" s="6">
        <f>IF($E471="","",IFERROR(INDEX(#REF!,MATCH($E471,#REF!,0)),IFERROR(INDEX(#REF!,MATCH(VALUE($E471),#REF!,0)),"")))</f>
        <v/>
      </c>
      <c r="M471" s="6">
        <f>IF(OR($J471="",$L471=""),"",IF($K471="",0,$K471)+$J471*$L471)</f>
        <v/>
      </c>
      <c r="N471" s="6" t="n">
        <v>46209</v>
      </c>
      <c r="O471" s="6" t="n">
        <v>70</v>
      </c>
      <c r="P471" s="6" t="n"/>
      <c r="Q471" s="6" t="n"/>
      <c r="R471" s="6" t="n"/>
      <c r="S471" s="6" t="n"/>
      <c r="T471" s="6">
        <f>IF(OR($J471="",$O471=""),"",$O471/$J471)</f>
        <v/>
      </c>
      <c r="U471" s="6" t="inlineStr">
        <is>
          <t>Concluído</t>
        </is>
      </c>
      <c r="V471" s="6" t="n"/>
      <c r="W471" s="6" t="n"/>
      <c r="X471" s="6" t="n"/>
      <c r="Y471" s="6" t="n"/>
      <c r="Z471" s="6" t="n"/>
      <c r="AA471" s="5" t="n"/>
      <c r="AB471" s="6">
        <f>B471&amp;"|"&amp;I471</f>
        <v/>
      </c>
      <c r="AC471">
        <f>IF($B471="","","|"&amp;SUBSTITUTE(TRIM(SUBSTITUTE(SUBSTITUTE(SUBSTITUTE(SUBSTITUTE(SUBSTITUTE(SUBSTITUTE(SUBSTITUTE(SUBSTITUTE(SUBSTITUTE(SUBSTITUTE(SUBSTITUTE(SUBSTITUTE(SUBSTITUTE(SUBSTITUTE(TRIM($B471&amp;""),CHAR(10),"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","|")&amp;"|")</f>
        <v/>
      </c>
      <c r="AD471">
        <f>TRIM($I471&amp;"")</f>
        <v/>
      </c>
    </row>
    <row r="472" ht="24" customHeight="1">
      <c r="A472" s="14" t="n">
        <v>46209</v>
      </c>
      <c r="B472" s="6" t="inlineStr">
        <is>
          <t>10200,10202,10205</t>
        </is>
      </c>
      <c r="C472" s="6" t="n"/>
      <c r="D472" s="6" t="inlineStr">
        <is>
          <t>33 MONTAGEM CADEIRA</t>
        </is>
      </c>
      <c r="E472" s="6" t="inlineStr">
        <is>
          <t>30001412</t>
        </is>
      </c>
      <c r="F472" s="6" t="inlineStr">
        <is>
          <t>ENCOSTO ESTOFADO MENOR - CADEIRA PÉ INTEIRO</t>
        </is>
      </c>
      <c r="G472" s="6" t="inlineStr">
        <is>
          <t>33 MONTAGEM CADEIRA</t>
        </is>
      </c>
      <c r="H472" s="6" t="inlineStr">
        <is>
          <t>33 MONTAGEM CADEIRA</t>
        </is>
      </c>
      <c r="I472" s="4" t="inlineStr">
        <is>
          <t>33 MONTAGEM CADEIRA</t>
        </is>
      </c>
      <c r="J472" s="4" t="n">
        <v>6</v>
      </c>
      <c r="K472" s="6">
        <f>IF($E472="","",IFERROR(INDEX(#REF!,MATCH($E472,#REF!,0)),IFERROR(INDEX(#REF!,MATCH(VALUE($E472),#REF!,0)),"")))</f>
        <v/>
      </c>
      <c r="L472" s="6">
        <f>IF($E472="","",IFERROR(INDEX(#REF!,MATCH($E472,#REF!,0)),IFERROR(INDEX(#REF!,MATCH(VALUE($E472),#REF!,0)),"")))</f>
        <v/>
      </c>
      <c r="M472" s="6">
        <f>IF(OR($J472="",$L472=""),"",IF($K472="",0,$K472)+$J472*$L472)</f>
        <v/>
      </c>
      <c r="N472" s="6" t="n">
        <v>46209</v>
      </c>
      <c r="O472" s="6" t="n">
        <v>6</v>
      </c>
      <c r="P472" s="6" t="n"/>
      <c r="Q472" s="6" t="n"/>
      <c r="R472" s="6" t="n"/>
      <c r="S472" s="6" t="n"/>
      <c r="T472" s="6">
        <f>IF(OR($J472="",$O472=""),"",$O472/$J472)</f>
        <v/>
      </c>
      <c r="U472" s="6" t="inlineStr">
        <is>
          <t>Concluído</t>
        </is>
      </c>
      <c r="V472" s="6" t="n"/>
      <c r="W472" s="6" t="n"/>
      <c r="X472" s="6" t="n"/>
      <c r="Y472" s="6" t="n"/>
      <c r="Z472" s="6" t="n"/>
      <c r="AA472" s="5" t="n"/>
      <c r="AB472" s="6">
        <f>B472&amp;"|"&amp;I472</f>
        <v/>
      </c>
      <c r="AC472">
        <f>IF($B472="","","|"&amp;SUBSTITUTE(TRIM(SUBSTITUTE(SUBSTITUTE(SUBSTITUTE(SUBSTITUTE(SUBSTITUTE(SUBSTITUTE(SUBSTITUTE(SUBSTITUTE(SUBSTITUTE(SUBSTITUTE(SUBSTITUTE(SUBSTITUTE(SUBSTITUTE(SUBSTITUTE(TRIM($B472&amp;""),CHAR(10),"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","|")&amp;"|")</f>
        <v/>
      </c>
      <c r="AD472">
        <f>TRIM($I472&amp;"")</f>
        <v/>
      </c>
    </row>
    <row r="473" ht="24" customHeight="1">
      <c r="A473" s="14" t="n">
        <v>46209</v>
      </c>
      <c r="B473" s="6" t="inlineStr">
        <is>
          <t>10200,10202,10205</t>
        </is>
      </c>
      <c r="C473" s="6" t="n"/>
      <c r="D473" s="6" t="inlineStr">
        <is>
          <t>33 MONTAGEM CADEIRA</t>
        </is>
      </c>
      <c r="E473" s="6" t="inlineStr">
        <is>
          <t>30003212</t>
        </is>
      </c>
      <c r="F473" s="6" t="inlineStr">
        <is>
          <t>ENCOSTO ESTOFADO MENOR - CADEIRA PI NOVA YORK</t>
        </is>
      </c>
      <c r="G473" s="6" t="inlineStr">
        <is>
          <t>33 MONTAGEM CADEIRA</t>
        </is>
      </c>
      <c r="H473" s="6" t="inlineStr">
        <is>
          <t>33 MONTAGEM CADEIRA</t>
        </is>
      </c>
      <c r="I473" s="4" t="inlineStr">
        <is>
          <t>33 MONTAGEM CADEIRA</t>
        </is>
      </c>
      <c r="J473" s="4" t="n">
        <v>60</v>
      </c>
      <c r="K473" s="6">
        <f>IF($E473="","",IFERROR(INDEX(#REF!,MATCH($E473,#REF!,0)),IFERROR(INDEX(#REF!,MATCH(VALUE($E473),#REF!,0)),"")))</f>
        <v/>
      </c>
      <c r="L473" s="6">
        <f>IF($E473="","",IFERROR(INDEX(#REF!,MATCH($E473,#REF!,0)),IFERROR(INDEX(#REF!,MATCH(VALUE($E473),#REF!,0)),"")))</f>
        <v/>
      </c>
      <c r="M473" s="6">
        <f>IF(OR($J473="",$L473=""),"",IF($K473="",0,$K473)+$J473*$L473)</f>
        <v/>
      </c>
      <c r="N473" s="6" t="n">
        <v>46209</v>
      </c>
      <c r="O473" s="6" t="n">
        <v>60</v>
      </c>
      <c r="P473" s="6" t="n"/>
      <c r="Q473" s="6" t="n"/>
      <c r="R473" s="6" t="n"/>
      <c r="S473" s="6" t="n"/>
      <c r="T473" s="6">
        <f>IF(OR($J473="",$O473=""),"",$O473/$J473)</f>
        <v/>
      </c>
      <c r="U473" s="6" t="inlineStr">
        <is>
          <t>Concluído</t>
        </is>
      </c>
      <c r="V473" s="6" t="n"/>
      <c r="W473" s="6" t="n"/>
      <c r="X473" s="6" t="n"/>
      <c r="Y473" s="6" t="n"/>
      <c r="Z473" s="6" t="n"/>
      <c r="AA473" s="5" t="n"/>
      <c r="AB473" s="6">
        <f>B473&amp;"|"&amp;I473</f>
        <v/>
      </c>
      <c r="AC473">
        <f>IF($B473="","","|"&amp;SUBSTITUTE(TRIM(SUBSTITUTE(SUBSTITUTE(SUBSTITUTE(SUBSTITUTE(SUBSTITUTE(SUBSTITUTE(SUBSTITUTE(SUBSTITUTE(SUBSTITUTE(SUBSTITUTE(SUBSTITUTE(SUBSTITUTE(SUBSTITUTE(SUBSTITUTE(TRIM($B473&amp;""),CHAR(10),"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","|")&amp;"|")</f>
        <v/>
      </c>
      <c r="AD473">
        <f>TRIM($I473&amp;"")</f>
        <v/>
      </c>
    </row>
    <row r="474" ht="24" customHeight="1">
      <c r="A474" s="14" t="n">
        <v>46209</v>
      </c>
      <c r="B474" s="6" t="inlineStr">
        <is>
          <t>10200,10202,10205</t>
        </is>
      </c>
      <c r="C474" s="6" t="n"/>
      <c r="D474" s="6" t="inlineStr">
        <is>
          <t>33 MONTAGEM CADEIRA</t>
        </is>
      </c>
      <c r="E474" s="6" t="inlineStr">
        <is>
          <t>30001201</t>
        </is>
      </c>
      <c r="F474" s="6" t="inlineStr">
        <is>
          <t>PE TRASEIRO 980X65(911)X25 MDF (11PCS)- CAD PE INT</t>
        </is>
      </c>
      <c r="G474" s="6" t="inlineStr">
        <is>
          <t>33 MONTAGEM CADEIRA</t>
        </is>
      </c>
      <c r="H474" s="6" t="inlineStr">
        <is>
          <t>33 MONTAGEM CADEIRA</t>
        </is>
      </c>
      <c r="I474" s="4" t="inlineStr">
        <is>
          <t>33 MONTAGEM CADEIRA</t>
        </is>
      </c>
      <c r="J474" s="4" t="n">
        <v>8</v>
      </c>
      <c r="K474" s="6">
        <f>IF($E474="","",IFERROR(INDEX(#REF!,MATCH($E474,#REF!,0)),IFERROR(INDEX(#REF!,MATCH(VALUE($E474),#REF!,0)),"")))</f>
        <v/>
      </c>
      <c r="L474" s="6">
        <f>IF($E474="","",IFERROR(INDEX(#REF!,MATCH($E474,#REF!,0)),IFERROR(INDEX(#REF!,MATCH(VALUE($E474),#REF!,0)),"")))</f>
        <v/>
      </c>
      <c r="M474" s="6">
        <f>IF(OR($J474="",$L474=""),"",IF($K474="",0,$K474)+$J474*$L474)</f>
        <v/>
      </c>
      <c r="N474" s="6" t="n">
        <v>46209</v>
      </c>
      <c r="O474" s="6" t="n">
        <v>8</v>
      </c>
      <c r="P474" s="6" t="n"/>
      <c r="Q474" s="6" t="n"/>
      <c r="R474" s="6" t="n"/>
      <c r="S474" s="6" t="n"/>
      <c r="T474" s="6">
        <f>IF(OR($J474="",$O474=""),"",$O474/$J474)</f>
        <v/>
      </c>
      <c r="U474" s="6" t="inlineStr">
        <is>
          <t>Concluído</t>
        </is>
      </c>
      <c r="V474" s="6" t="n"/>
      <c r="W474" s="6" t="n"/>
      <c r="X474" s="6" t="n"/>
      <c r="Y474" s="6" t="n"/>
      <c r="Z474" s="6" t="n"/>
      <c r="AA474" s="5" t="n"/>
      <c r="AB474" s="6">
        <f>B474&amp;"|"&amp;I474</f>
        <v/>
      </c>
      <c r="AC474">
        <f>IF($B474="","","|"&amp;SUBSTITUTE(TRIM(SUBSTITUTE(SUBSTITUTE(SUBSTITUTE(SUBSTITUTE(SUBSTITUTE(SUBSTITUTE(SUBSTITUTE(SUBSTITUTE(SUBSTITUTE(SUBSTITUTE(SUBSTITUTE(SUBSTITUTE(SUBSTITUTE(SUBSTITUTE(TRIM($B474&amp;""),CHAR(10),"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","|")&amp;"|")</f>
        <v/>
      </c>
      <c r="AD474">
        <f>TRIM($I474&amp;"")</f>
        <v/>
      </c>
    </row>
    <row r="475" ht="24" customHeight="1">
      <c r="A475" s="14" t="n">
        <v>46210</v>
      </c>
      <c r="B475" s="6" t="inlineStr">
        <is>
          <t>10210</t>
        </is>
      </c>
      <c r="C475" s="6" t="n"/>
      <c r="D475" s="6" t="inlineStr">
        <is>
          <t>33 MONTAGEM CADEIRA</t>
        </is>
      </c>
      <c r="E475" s="6" t="inlineStr">
        <is>
          <t>30001322</t>
        </is>
      </c>
      <c r="F475" s="6" t="inlineStr">
        <is>
          <t>TRA CENT 360X56(911)X25 MDP (14PÇS) - PÉ INT MILÃO</t>
        </is>
      </c>
      <c r="G475" s="6" t="inlineStr">
        <is>
          <t>33 MONTAGEM CADEIRA</t>
        </is>
      </c>
      <c r="H475" s="6" t="inlineStr">
        <is>
          <t>33 MONTAGEM CADEIRA</t>
        </is>
      </c>
      <c r="I475" s="4" t="inlineStr">
        <is>
          <t>33 MONTAGEM CADEIRA</t>
        </is>
      </c>
      <c r="J475" s="4" t="n">
        <v>110</v>
      </c>
      <c r="K475" s="6">
        <f>IF($E475="","",IFERROR(INDEX(#REF!,MATCH($E475,#REF!,0)),IFERROR(INDEX(#REF!,MATCH(VALUE($E475),#REF!,0)),"")))</f>
        <v/>
      </c>
      <c r="L475" s="6">
        <f>IF($E475="","",IFERROR(INDEX(#REF!,MATCH($E475,#REF!,0)),IFERROR(INDEX(#REF!,MATCH(VALUE($E475),#REF!,0)),"")))</f>
        <v/>
      </c>
      <c r="M475" s="6">
        <f>IF(OR($J475="",$L475=""),"",IF($K475="",0,$K475)+$J475*$L475)</f>
        <v/>
      </c>
      <c r="N475" s="6" t="n">
        <v>46211</v>
      </c>
      <c r="O475" s="6" t="n">
        <v>110</v>
      </c>
      <c r="P475" s="6" t="n"/>
      <c r="Q475" s="6" t="n"/>
      <c r="R475" s="6" t="n"/>
      <c r="S475" s="6" t="n"/>
      <c r="T475" s="6">
        <f>IF(OR($J475="",$O475=""),"",$O475/$J475)</f>
        <v/>
      </c>
      <c r="U475" s="6" t="inlineStr">
        <is>
          <t>Concluído</t>
        </is>
      </c>
      <c r="V475" s="6" t="n"/>
      <c r="W475" s="6" t="n"/>
      <c r="X475" s="6" t="n"/>
      <c r="Y475" s="6" t="n"/>
      <c r="Z475" s="6" t="n"/>
      <c r="AA475" s="5" t="n"/>
      <c r="AB475" s="6">
        <f>B475&amp;"|"&amp;I475</f>
        <v/>
      </c>
      <c r="AC475">
        <f>IF($B475="","","|"&amp;SUBSTITUTE(TRIM(SUBSTITUTE(SUBSTITUTE(SUBSTITUTE(SUBSTITUTE(SUBSTITUTE(SUBSTITUTE(SUBSTITUTE(SUBSTITUTE(SUBSTITUTE(SUBSTITUTE(SUBSTITUTE(SUBSTITUTE(SUBSTITUTE(SUBSTITUTE(TRIM($B475&amp;""),CHAR(10),"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","|")&amp;"|")</f>
        <v/>
      </c>
      <c r="AD475">
        <f>TRIM($I475&amp;"")</f>
        <v/>
      </c>
    </row>
    <row r="476" ht="24" customHeight="1">
      <c r="A476" s="14" t="n">
        <v>46210</v>
      </c>
      <c r="B476" s="6" t="inlineStr">
        <is>
          <t>10210</t>
        </is>
      </c>
      <c r="C476" s="6" t="n"/>
      <c r="D476" s="6" t="inlineStr">
        <is>
          <t>33 MONTAGEM CADEIRA</t>
        </is>
      </c>
      <c r="E476" s="6" t="inlineStr">
        <is>
          <t>30001213</t>
        </is>
      </c>
      <c r="F476" s="6" t="inlineStr">
        <is>
          <t>ASSENTO ESTOFADO - CADEIRA PÉ INTEIRO</t>
        </is>
      </c>
      <c r="G476" s="6" t="inlineStr">
        <is>
          <t>33 MONTAGEM CADEIRA</t>
        </is>
      </c>
      <c r="H476" s="6" t="inlineStr">
        <is>
          <t>33 MONTAGEM CADEIRA</t>
        </is>
      </c>
      <c r="I476" s="4" t="inlineStr">
        <is>
          <t>33 MONTAGEM CADEIRA</t>
        </is>
      </c>
      <c r="J476" s="4" t="n">
        <v>666</v>
      </c>
      <c r="K476" s="6">
        <f>IF($E476="","",IFERROR(INDEX(#REF!,MATCH($E476,#REF!,0)),IFERROR(INDEX(#REF!,MATCH(VALUE($E476),#REF!,0)),"")))</f>
        <v/>
      </c>
      <c r="L476" s="6">
        <f>IF($E476="","",IFERROR(INDEX(#REF!,MATCH($E476,#REF!,0)),IFERROR(INDEX(#REF!,MATCH(VALUE($E476),#REF!,0)),"")))</f>
        <v/>
      </c>
      <c r="M476" s="6">
        <f>IF(OR($J476="",$L476=""),"",IF($K476="",0,$K476)+$J476*$L476)</f>
        <v/>
      </c>
      <c r="N476" s="6" t="n">
        <v>46211</v>
      </c>
      <c r="O476" s="6" t="n">
        <v>666</v>
      </c>
      <c r="P476" s="6" t="n"/>
      <c r="Q476" s="6" t="n"/>
      <c r="R476" s="6" t="n"/>
      <c r="S476" s="6" t="n"/>
      <c r="T476" s="6">
        <f>IF(OR($J476="",$O476=""),"",$O476/$J476)</f>
        <v/>
      </c>
      <c r="U476" s="6" t="inlineStr">
        <is>
          <t>Concluído</t>
        </is>
      </c>
      <c r="V476" s="6" t="n"/>
      <c r="W476" s="6" t="n"/>
      <c r="X476" s="6" t="n"/>
      <c r="Y476" s="6" t="n"/>
      <c r="Z476" s="6" t="n"/>
      <c r="AA476" s="5" t="n"/>
      <c r="AB476" s="6">
        <f>B476&amp;"|"&amp;I476</f>
        <v/>
      </c>
      <c r="AC476">
        <f>IF($B476="","","|"&amp;SUBSTITUTE(TRIM(SUBSTITUTE(SUBSTITUTE(SUBSTITUTE(SUBSTITUTE(SUBSTITUTE(SUBSTITUTE(SUBSTITUTE(SUBSTITUTE(SUBSTITUTE(SUBSTITUTE(SUBSTITUTE(SUBSTITUTE(SUBSTITUTE(SUBSTITUTE(TRIM($B476&amp;""),CHAR(10),"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","|")&amp;"|")</f>
        <v/>
      </c>
      <c r="AD476">
        <f>TRIM($I476&amp;"")</f>
        <v/>
      </c>
    </row>
    <row r="477" ht="24" customHeight="1">
      <c r="A477" s="14" t="n">
        <v>46210</v>
      </c>
      <c r="B477" s="6" t="inlineStr">
        <is>
          <t>10210</t>
        </is>
      </c>
      <c r="C477" s="6" t="n"/>
      <c r="D477" s="6" t="inlineStr">
        <is>
          <t>33 MONTAGEM CADEIRA</t>
        </is>
      </c>
      <c r="E477" s="6" t="inlineStr">
        <is>
          <t>30001312</t>
        </is>
      </c>
      <c r="F477" s="6" t="inlineStr">
        <is>
          <t>ENCOSTO ESTOFADO MENOR - CADEIRA PÉ INTEIRO BORD</t>
        </is>
      </c>
      <c r="G477" s="6" t="inlineStr">
        <is>
          <t>33 MONTAGEM CADEIRA</t>
        </is>
      </c>
      <c r="H477" s="6" t="inlineStr">
        <is>
          <t>33 MONTAGEM CADEIRA</t>
        </is>
      </c>
      <c r="I477" s="4" t="inlineStr">
        <is>
          <t>33 MONTAGEM CADEIRA</t>
        </is>
      </c>
      <c r="J477" s="4" t="n">
        <v>38</v>
      </c>
      <c r="K477" s="6">
        <f>IF($E477="","",IFERROR(INDEX(#REF!,MATCH($E477,#REF!,0)),IFERROR(INDEX(#REF!,MATCH(VALUE($E477),#REF!,0)),"")))</f>
        <v/>
      </c>
      <c r="L477" s="6">
        <f>IF($E477="","",IFERROR(INDEX(#REF!,MATCH($E477,#REF!,0)),IFERROR(INDEX(#REF!,MATCH(VALUE($E477),#REF!,0)),"")))</f>
        <v/>
      </c>
      <c r="M477" s="6">
        <f>IF(OR($J477="",$L477=""),"",IF($K477="",0,$K477)+$J477*$L477)</f>
        <v/>
      </c>
      <c r="N477" s="6" t="n">
        <v>46211</v>
      </c>
      <c r="O477" s="6" t="n">
        <v>38</v>
      </c>
      <c r="P477" s="6" t="n"/>
      <c r="Q477" s="6" t="n"/>
      <c r="R477" s="6" t="n"/>
      <c r="S477" s="6" t="n"/>
      <c r="T477" s="6">
        <f>IF(OR($J477="",$O477=""),"",$O477/$J477)</f>
        <v/>
      </c>
      <c r="U477" s="6" t="inlineStr">
        <is>
          <t>Concluído</t>
        </is>
      </c>
      <c r="V477" s="6" t="n"/>
      <c r="W477" s="6" t="n"/>
      <c r="X477" s="6" t="n"/>
      <c r="Y477" s="6" t="n"/>
      <c r="Z477" s="6" t="n"/>
      <c r="AA477" s="5" t="n"/>
      <c r="AB477" s="6">
        <f>B477&amp;"|"&amp;I477</f>
        <v/>
      </c>
      <c r="AC477">
        <f>IF($B477="","","|"&amp;SUBSTITUTE(TRIM(SUBSTITUTE(SUBSTITUTE(SUBSTITUTE(SUBSTITUTE(SUBSTITUTE(SUBSTITUTE(SUBSTITUTE(SUBSTITUTE(SUBSTITUTE(SUBSTITUTE(SUBSTITUTE(SUBSTITUTE(SUBSTITUTE(SUBSTITUTE(TRIM($B477&amp;""),CHAR(10),"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","|")&amp;"|")</f>
        <v/>
      </c>
      <c r="AD477">
        <f>TRIM($I477&amp;"")</f>
        <v/>
      </c>
    </row>
    <row r="478" ht="24" customHeight="1">
      <c r="A478" s="14" t="n">
        <v>46210</v>
      </c>
      <c r="B478" s="6" t="inlineStr">
        <is>
          <t>10210</t>
        </is>
      </c>
      <c r="C478" s="6" t="n"/>
      <c r="D478" s="6" t="inlineStr">
        <is>
          <t>33 MONTAGEM CADEIRA</t>
        </is>
      </c>
      <c r="E478" s="6" t="inlineStr">
        <is>
          <t>30001320</t>
        </is>
      </c>
      <c r="F478" s="6" t="inlineStr">
        <is>
          <t>ENCOSTO ESTOFADO BORD - CADEIRA MILÃO PÉ INTEIRO</t>
        </is>
      </c>
      <c r="G478" s="6" t="inlineStr">
        <is>
          <t>33 MONTAGEM CADEIRA</t>
        </is>
      </c>
      <c r="H478" s="6" t="inlineStr">
        <is>
          <t>33 MONTAGEM CADEIRA</t>
        </is>
      </c>
      <c r="I478" s="4" t="inlineStr">
        <is>
          <t>33 MONTAGEM CADEIRA</t>
        </is>
      </c>
      <c r="J478" s="4" t="n">
        <v>110</v>
      </c>
      <c r="K478" s="6">
        <f>IF($E478="","",IFERROR(INDEX(#REF!,MATCH($E478,#REF!,0)),IFERROR(INDEX(#REF!,MATCH(VALUE($E478),#REF!,0)),"")))</f>
        <v/>
      </c>
      <c r="L478" s="6">
        <f>IF($E478="","",IFERROR(INDEX(#REF!,MATCH($E478,#REF!,0)),IFERROR(INDEX(#REF!,MATCH(VALUE($E478),#REF!,0)),"")))</f>
        <v/>
      </c>
      <c r="M478" s="6">
        <f>IF(OR($J478="",$L478=""),"",IF($K478="",0,$K478)+$J478*$L478)</f>
        <v/>
      </c>
      <c r="N478" s="6" t="n">
        <v>46211</v>
      </c>
      <c r="O478" s="6" t="n">
        <v>110</v>
      </c>
      <c r="P478" s="6" t="n"/>
      <c r="Q478" s="6" t="n"/>
      <c r="R478" s="6" t="n"/>
      <c r="S478" s="6" t="n"/>
      <c r="T478" s="6">
        <f>IF(OR($J478="",$O478=""),"",$O478/$J478)</f>
        <v/>
      </c>
      <c r="U478" s="6" t="inlineStr">
        <is>
          <t>Concluído</t>
        </is>
      </c>
      <c r="V478" s="6" t="n"/>
      <c r="W478" s="6" t="n"/>
      <c r="X478" s="6" t="n"/>
      <c r="Y478" s="6" t="n"/>
      <c r="Z478" s="6" t="n"/>
      <c r="AA478" s="5" t="n"/>
      <c r="AB478" s="6">
        <f>B478&amp;"|"&amp;I478</f>
        <v/>
      </c>
      <c r="AC478">
        <f>IF($B478="","","|"&amp;SUBSTITUTE(TRIM(SUBSTITUTE(SUBSTITUTE(SUBSTITUTE(SUBSTITUTE(SUBSTITUTE(SUBSTITUTE(SUBSTITUTE(SUBSTITUTE(SUBSTITUTE(SUBSTITUTE(SUBSTITUTE(SUBSTITUTE(SUBSTITUTE(SUBSTITUTE(TRIM($B478&amp;""),CHAR(10),"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","|")&amp;"|")</f>
        <v/>
      </c>
      <c r="AD478">
        <f>TRIM($I478&amp;"")</f>
        <v/>
      </c>
    </row>
    <row r="479" ht="24" customHeight="1">
      <c r="A479" s="14" t="n">
        <v>46210</v>
      </c>
      <c r="B479" s="6" t="inlineStr">
        <is>
          <t>10210</t>
        </is>
      </c>
      <c r="C479" s="6" t="n"/>
      <c r="D479" s="6" t="inlineStr">
        <is>
          <t>33 MONTAGEM CADEIRA</t>
        </is>
      </c>
      <c r="E479" s="6" t="inlineStr">
        <is>
          <t>30001412</t>
        </is>
      </c>
      <c r="F479" s="6" t="inlineStr">
        <is>
          <t>ENCOSTO ESTOFADO MENOR - CADEIRA PÉ INTEIRO</t>
        </is>
      </c>
      <c r="G479" s="6" t="inlineStr">
        <is>
          <t>33 MONTAGEM CADEIRA</t>
        </is>
      </c>
      <c r="H479" s="6" t="inlineStr">
        <is>
          <t>33 MONTAGEM CADEIRA</t>
        </is>
      </c>
      <c r="I479" s="4" t="inlineStr">
        <is>
          <t>33 MONTAGEM CADEIRA</t>
        </is>
      </c>
      <c r="J479" s="4" t="n">
        <v>440</v>
      </c>
      <c r="K479" s="6">
        <f>IF($E479="","",IFERROR(INDEX(#REF!,MATCH($E479,#REF!,0)),IFERROR(INDEX(#REF!,MATCH(VALUE($E479),#REF!,0)),"")))</f>
        <v/>
      </c>
      <c r="L479" s="6">
        <f>IF($E479="","",IFERROR(INDEX(#REF!,MATCH($E479,#REF!,0)),IFERROR(INDEX(#REF!,MATCH(VALUE($E479),#REF!,0)),"")))</f>
        <v/>
      </c>
      <c r="M479" s="6">
        <f>IF(OR($J479="",$L479=""),"",IF($K479="",0,$K479)+$J479*$L479)</f>
        <v/>
      </c>
      <c r="N479" s="6" t="n">
        <v>46211</v>
      </c>
      <c r="O479" s="6" t="n">
        <v>440</v>
      </c>
      <c r="P479" s="6" t="n"/>
      <c r="Q479" s="6" t="n"/>
      <c r="R479" s="6" t="n"/>
      <c r="S479" s="6" t="n"/>
      <c r="T479" s="6">
        <f>IF(OR($J479="",$O479=""),"",$O479/$J479)</f>
        <v/>
      </c>
      <c r="U479" s="6" t="inlineStr">
        <is>
          <t>Concluído</t>
        </is>
      </c>
      <c r="V479" s="6" t="n"/>
      <c r="W479" s="6" t="n"/>
      <c r="X479" s="6" t="n"/>
      <c r="Y479" s="6" t="n"/>
      <c r="Z479" s="6" t="n"/>
      <c r="AA479" s="5" t="n"/>
      <c r="AB479" s="6">
        <f>B479&amp;"|"&amp;I479</f>
        <v/>
      </c>
      <c r="AC479">
        <f>IF($B479="","","|"&amp;SUBSTITUTE(TRIM(SUBSTITUTE(SUBSTITUTE(SUBSTITUTE(SUBSTITUTE(SUBSTITUTE(SUBSTITUTE(SUBSTITUTE(SUBSTITUTE(SUBSTITUTE(SUBSTITUTE(SUBSTITUTE(SUBSTITUTE(SUBSTITUTE(SUBSTITUTE(TRIM($B479&amp;""),CHAR(10),"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","|")&amp;"|")</f>
        <v/>
      </c>
      <c r="AD479">
        <f>TRIM($I479&amp;"")</f>
        <v/>
      </c>
    </row>
    <row r="480" ht="24" customHeight="1">
      <c r="A480" s="14" t="n">
        <v>46210</v>
      </c>
      <c r="B480" s="6" t="inlineStr">
        <is>
          <t>10210</t>
        </is>
      </c>
      <c r="C480" s="6" t="n"/>
      <c r="D480" s="6" t="inlineStr">
        <is>
          <t>33 MONTAGEM CADEIRA</t>
        </is>
      </c>
      <c r="E480" s="6" t="inlineStr">
        <is>
          <t>30003212</t>
        </is>
      </c>
      <c r="F480" s="6" t="inlineStr">
        <is>
          <t>ENCOSTO ESTOFADO MENOR - CADEIRA PI NOVA YORK</t>
        </is>
      </c>
      <c r="G480" s="6" t="inlineStr">
        <is>
          <t>33 MONTAGEM CADEIRA</t>
        </is>
      </c>
      <c r="H480" s="6" t="inlineStr">
        <is>
          <t>33 MONTAGEM CADEIRA</t>
        </is>
      </c>
      <c r="I480" s="4" t="inlineStr">
        <is>
          <t>33 MONTAGEM CADEIRA</t>
        </is>
      </c>
      <c r="J480" s="4" t="n">
        <v>36</v>
      </c>
      <c r="K480" s="6">
        <f>IF($E480="","",IFERROR(INDEX(#REF!,MATCH($E480,#REF!,0)),IFERROR(INDEX(#REF!,MATCH(VALUE($E480),#REF!,0)),"")))</f>
        <v/>
      </c>
      <c r="L480" s="6">
        <f>IF($E480="","",IFERROR(INDEX(#REF!,MATCH($E480,#REF!,0)),IFERROR(INDEX(#REF!,MATCH(VALUE($E480),#REF!,0)),"")))</f>
        <v/>
      </c>
      <c r="M480" s="6">
        <f>IF(OR($J480="",$L480=""),"",IF($K480="",0,$K480)+$J480*$L480)</f>
        <v/>
      </c>
      <c r="N480" s="6" t="n">
        <v>46211</v>
      </c>
      <c r="O480" s="6" t="n">
        <v>36</v>
      </c>
      <c r="P480" s="6" t="n"/>
      <c r="Q480" s="6" t="n"/>
      <c r="R480" s="6" t="n"/>
      <c r="S480" s="6" t="n"/>
      <c r="T480" s="6">
        <f>IF(OR($J480="",$O480=""),"",$O480/$J480)</f>
        <v/>
      </c>
      <c r="U480" s="6" t="inlineStr">
        <is>
          <t>Concluído</t>
        </is>
      </c>
      <c r="V480" s="6" t="n"/>
      <c r="W480" s="6" t="n"/>
      <c r="X480" s="6" t="n"/>
      <c r="Y480" s="6" t="n"/>
      <c r="Z480" s="6" t="n"/>
      <c r="AA480" s="5" t="n"/>
      <c r="AB480" s="6">
        <f>B480&amp;"|"&amp;I480</f>
        <v/>
      </c>
      <c r="AC480">
        <f>IF($B480="","","|"&amp;SUBSTITUTE(TRIM(SUBSTITUTE(SUBSTITUTE(SUBSTITUTE(SUBSTITUTE(SUBSTITUTE(SUBSTITUTE(SUBSTITUTE(SUBSTITUTE(SUBSTITUTE(SUBSTITUTE(SUBSTITUTE(SUBSTITUTE(SUBSTITUTE(SUBSTITUTE(TRIM($B480&amp;""),CHAR(10),"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","|")&amp;"|")</f>
        <v/>
      </c>
      <c r="AD480">
        <f>TRIM($I480&amp;"")</f>
        <v/>
      </c>
    </row>
    <row r="481" ht="24" customHeight="1">
      <c r="A481" s="14" t="n">
        <v>46210</v>
      </c>
      <c r="B481" s="6" t="inlineStr">
        <is>
          <t>10210</t>
        </is>
      </c>
      <c r="C481" s="6" t="n"/>
      <c r="D481" s="6" t="inlineStr">
        <is>
          <t>33 MONTAGEM CADEIRA</t>
        </is>
      </c>
      <c r="E481" s="6" t="inlineStr">
        <is>
          <t>30001201</t>
        </is>
      </c>
      <c r="F481" s="6" t="inlineStr">
        <is>
          <t>PE TRASEIRO 980X65(911)X25 MDF (11PCS)- CAD PE INT</t>
        </is>
      </c>
      <c r="G481" s="6" t="inlineStr">
        <is>
          <t>33 MONTAGEM CADEIRA</t>
        </is>
      </c>
      <c r="H481" s="6" t="inlineStr">
        <is>
          <t>33 MONTAGEM CADEIRA</t>
        </is>
      </c>
      <c r="I481" s="4" t="inlineStr">
        <is>
          <t>33 MONTAGEM CADEIRA</t>
        </is>
      </c>
      <c r="J481" s="4" t="n">
        <v>220</v>
      </c>
      <c r="K481" s="6">
        <f>IF($E481="","",IFERROR(INDEX(#REF!,MATCH($E481,#REF!,0)),IFERROR(INDEX(#REF!,MATCH(VALUE($E481),#REF!,0)),"")))</f>
        <v/>
      </c>
      <c r="L481" s="6">
        <f>IF($E481="","",IFERROR(INDEX(#REF!,MATCH($E481,#REF!,0)),IFERROR(INDEX(#REF!,MATCH(VALUE($E481),#REF!,0)),"")))</f>
        <v/>
      </c>
      <c r="M481" s="6">
        <f>IF(OR($J481="",$L481=""),"",IF($K481="",0,$K481)+$J481*$L481)</f>
        <v/>
      </c>
      <c r="N481" s="6" t="n">
        <v>46211</v>
      </c>
      <c r="O481" s="6" t="n">
        <v>220</v>
      </c>
      <c r="P481" s="6" t="n"/>
      <c r="Q481" s="6" t="n"/>
      <c r="R481" s="6" t="n"/>
      <c r="S481" s="6" t="n"/>
      <c r="T481" s="6">
        <f>IF(OR($J481="",$O481=""),"",$O481/$J481)</f>
        <v/>
      </c>
      <c r="U481" s="6" t="inlineStr">
        <is>
          <t>Concluído</t>
        </is>
      </c>
      <c r="V481" s="6" t="n"/>
      <c r="W481" s="6" t="n"/>
      <c r="X481" s="6" t="n"/>
      <c r="Y481" s="6" t="n"/>
      <c r="Z481" s="6" t="n"/>
      <c r="AA481" s="5" t="n"/>
      <c r="AB481" s="6">
        <f>B481&amp;"|"&amp;I481</f>
        <v/>
      </c>
      <c r="AC481">
        <f>IF($B481="","","|"&amp;SUBSTITUTE(TRIM(SUBSTITUTE(SUBSTITUTE(SUBSTITUTE(SUBSTITUTE(SUBSTITUTE(SUBSTITUTE(SUBSTITUTE(SUBSTITUTE(SUBSTITUTE(SUBSTITUTE(SUBSTITUTE(SUBSTITUTE(SUBSTITUTE(SUBSTITUTE(TRIM($B481&amp;""),CHAR(10),"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","|")&amp;"|")</f>
        <v/>
      </c>
      <c r="AD481">
        <f>TRIM($I481&amp;"")</f>
        <v/>
      </c>
    </row>
    <row r="482" ht="24" customHeight="1">
      <c r="A482" s="14" t="n">
        <v>46210</v>
      </c>
      <c r="B482" s="6" t="inlineStr">
        <is>
          <t>10210</t>
        </is>
      </c>
      <c r="C482" s="6" t="n"/>
      <c r="D482" s="6" t="inlineStr">
        <is>
          <t>33 MONTAGEM CADEIRA</t>
        </is>
      </c>
      <c r="E482" s="6" t="inlineStr">
        <is>
          <t>30006801</t>
        </is>
      </c>
      <c r="F482" s="6" t="inlineStr">
        <is>
          <t>PE TRASEIRO 980X94(911)X25 MDF (8PCS)- CAD GENOVA</t>
        </is>
      </c>
      <c r="G482" s="6" t="inlineStr">
        <is>
          <t>33 MONTAGEM CADEIRA</t>
        </is>
      </c>
      <c r="H482" s="6" t="inlineStr">
        <is>
          <t>33 MONTAGEM CADEIRA</t>
        </is>
      </c>
      <c r="I482" s="4" t="inlineStr">
        <is>
          <t>33 MONTAGEM CADEIRA</t>
        </is>
      </c>
      <c r="J482" s="4" t="n">
        <v>84</v>
      </c>
      <c r="K482" s="6">
        <f>IF($E482="","",IFERROR(INDEX(#REF!,MATCH($E482,#REF!,0)),IFERROR(INDEX(#REF!,MATCH(VALUE($E482),#REF!,0)),"")))</f>
        <v/>
      </c>
      <c r="L482" s="6">
        <f>IF($E482="","",IFERROR(INDEX(#REF!,MATCH($E482,#REF!,0)),IFERROR(INDEX(#REF!,MATCH(VALUE($E482),#REF!,0)),"")))</f>
        <v/>
      </c>
      <c r="M482" s="6">
        <f>IF(OR($J482="",$L482=""),"",IF($K482="",0,$K482)+$J482*$L482)</f>
        <v/>
      </c>
      <c r="N482" s="6" t="n">
        <v>46211</v>
      </c>
      <c r="O482" s="6" t="n">
        <v>84</v>
      </c>
      <c r="P482" s="6" t="n"/>
      <c r="Q482" s="6" t="n"/>
      <c r="R482" s="6" t="n"/>
      <c r="S482" s="6" t="n"/>
      <c r="T482" s="6">
        <f>IF(OR($J482="",$O482=""),"",$O482/$J482)</f>
        <v/>
      </c>
      <c r="U482" s="6" t="inlineStr">
        <is>
          <t>Concluído</t>
        </is>
      </c>
      <c r="V482" s="6" t="n"/>
      <c r="W482" s="6" t="n"/>
      <c r="X482" s="6" t="n"/>
      <c r="Y482" s="6" t="n"/>
      <c r="Z482" s="6" t="n"/>
      <c r="AA482" s="5" t="n"/>
      <c r="AB482" s="6">
        <f>B482&amp;"|"&amp;I482</f>
        <v/>
      </c>
      <c r="AC482">
        <f>IF($B482="","","|"&amp;SUBSTITUTE(TRIM(SUBSTITUTE(SUBSTITUTE(SUBSTITUTE(SUBSTITUTE(SUBSTITUTE(SUBSTITUTE(SUBSTITUTE(SUBSTITUTE(SUBSTITUTE(SUBSTITUTE(SUBSTITUTE(SUBSTITUTE(SUBSTITUTE(SUBSTITUTE(TRIM($B482&amp;""),CHAR(10),"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","|")&amp;"|")</f>
        <v/>
      </c>
      <c r="AD482">
        <f>TRIM($I482&amp;"")</f>
        <v/>
      </c>
    </row>
    <row r="483" ht="24" customHeight="1">
      <c r="A483" s="14" t="n">
        <v>46210</v>
      </c>
      <c r="B483" s="6" t="inlineStr">
        <is>
          <t>10210</t>
        </is>
      </c>
      <c r="C483" s="6" t="n"/>
      <c r="D483" s="6" t="inlineStr">
        <is>
          <t>33 MONTAGEM CADEIRA</t>
        </is>
      </c>
      <c r="E483" s="6" t="inlineStr">
        <is>
          <t>30006806</t>
        </is>
      </c>
      <c r="F483" s="6" t="inlineStr">
        <is>
          <t>ENCOSTO ESTOFADO - CADEIRA GENOVA</t>
        </is>
      </c>
      <c r="G483" s="6" t="inlineStr">
        <is>
          <t>33 MONTAGEM CADEIRA</t>
        </is>
      </c>
      <c r="H483" s="6" t="inlineStr">
        <is>
          <t>33 MONTAGEM CADEIRA</t>
        </is>
      </c>
      <c r="I483" s="4" t="inlineStr">
        <is>
          <t>33 MONTAGEM CADEIRA</t>
        </is>
      </c>
      <c r="J483" s="4" t="n">
        <v>42</v>
      </c>
      <c r="K483" s="6">
        <f>IF($E483="","",IFERROR(INDEX(#REF!,MATCH($E483,#REF!,0)),IFERROR(INDEX(#REF!,MATCH(VALUE($E483),#REF!,0)),"")))</f>
        <v/>
      </c>
      <c r="L483" s="6">
        <f>IF($E483="","",IFERROR(INDEX(#REF!,MATCH($E483,#REF!,0)),IFERROR(INDEX(#REF!,MATCH(VALUE($E483),#REF!,0)),"")))</f>
        <v/>
      </c>
      <c r="M483" s="6">
        <f>IF(OR($J483="",$L483=""),"",IF($K483="",0,$K483)+$J483*$L483)</f>
        <v/>
      </c>
      <c r="N483" s="6" t="n">
        <v>46211</v>
      </c>
      <c r="O483" s="6" t="n">
        <v>42</v>
      </c>
      <c r="P483" s="6" t="n"/>
      <c r="Q483" s="6" t="n"/>
      <c r="R483" s="6" t="n"/>
      <c r="S483" s="6" t="n"/>
      <c r="T483" s="6">
        <f>IF(OR($J483="",$O483=""),"",$O483/$J483)</f>
        <v/>
      </c>
      <c r="U483" s="6" t="inlineStr">
        <is>
          <t>Concluído</t>
        </is>
      </c>
      <c r="V483" s="6" t="n"/>
      <c r="W483" s="6" t="n"/>
      <c r="X483" s="6" t="n"/>
      <c r="Y483" s="6" t="n"/>
      <c r="Z483" s="6" t="n"/>
      <c r="AA483" s="5" t="n"/>
      <c r="AB483" s="6">
        <f>B483&amp;"|"&amp;I483</f>
        <v/>
      </c>
      <c r="AC483">
        <f>IF($B483="","","|"&amp;SUBSTITUTE(TRIM(SUBSTITUTE(SUBSTITUTE(SUBSTITUTE(SUBSTITUTE(SUBSTITUTE(SUBSTITUTE(SUBSTITUTE(SUBSTITUTE(SUBSTITUTE(SUBSTITUTE(SUBSTITUTE(SUBSTITUTE(SUBSTITUTE(SUBSTITUTE(TRIM($B483&amp;""),CHAR(10),"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","|")&amp;"|")</f>
        <v/>
      </c>
      <c r="AD483">
        <f>TRIM($I483&amp;"")</f>
        <v/>
      </c>
    </row>
    <row r="484" ht="24" customHeight="1">
      <c r="A484" s="14" t="n">
        <v>46203</v>
      </c>
      <c r="B484" s="6" t="inlineStr">
        <is>
          <t>10199,10201</t>
        </is>
      </c>
      <c r="C484" s="6" t="n"/>
      <c r="D484" s="6" t="inlineStr">
        <is>
          <t>60 USINAGEM AUTOMATIZADA</t>
        </is>
      </c>
      <c r="E484" s="6" t="inlineStr">
        <is>
          <t>200306101</t>
        </is>
      </c>
      <c r="F484" s="6" t="inlineStr">
        <is>
          <t>PE 790(800)X100X50 MDP - MESA GENOVA</t>
        </is>
      </c>
      <c r="G484" s="6" t="inlineStr">
        <is>
          <t>60 USINAGEM AUTOMATIZADA</t>
        </is>
      </c>
      <c r="H484" s="6" t="inlineStr">
        <is>
          <t>60 USINAGEM AUTOMATIZADA</t>
        </is>
      </c>
      <c r="I484" s="4" t="inlineStr">
        <is>
          <t>60 USINAGEM AUTOMATIZADA</t>
        </is>
      </c>
      <c r="J484" s="4" t="n">
        <v>40</v>
      </c>
      <c r="K484" s="6">
        <f>IF($E484="","",IFERROR(INDEX(#REF!,MATCH($E484,#REF!,0)),IFERROR(INDEX(#REF!,MATCH(VALUE($E484),#REF!,0)),"")))</f>
        <v/>
      </c>
      <c r="L484" s="6">
        <f>IF($E484="","",IFERROR(INDEX(#REF!,MATCH($E484,#REF!,0)),IFERROR(INDEX(#REF!,MATCH(VALUE($E484),#REF!,0)),"")))</f>
        <v/>
      </c>
      <c r="M484" s="6">
        <f>IF(OR($J484="",$L484=""),"",IF($K484="",0,$K484)+$J484*$L484)</f>
        <v/>
      </c>
      <c r="N484" s="6" t="n">
        <v>46203</v>
      </c>
      <c r="O484" s="4" t="n">
        <v>40</v>
      </c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5" t="n"/>
      <c r="AB484" s="6">
        <f>B484&amp;"|"&amp;I484</f>
        <v/>
      </c>
      <c r="AC484">
        <f>IF($B484="","","|"&amp;SUBSTITUTE(TRIM(SUBSTITUTE(SUBSTITUTE(SUBSTITUTE(SUBSTITUTE(SUBSTITUTE(SUBSTITUTE(SUBSTITUTE(SUBSTITUTE(SUBSTITUTE(SUBSTITUTE(SUBSTITUTE(SUBSTITUTE(SUBSTITUTE(SUBSTITUTE(TRIM($B484&amp;""),CHAR(10),"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","|")&amp;"|")</f>
        <v/>
      </c>
      <c r="AD484">
        <f>TRIM($I484&amp;"")</f>
        <v/>
      </c>
    </row>
    <row r="485" ht="24" customHeight="1">
      <c r="A485" s="14" t="n">
        <v>46203</v>
      </c>
      <c r="B485" s="6" t="inlineStr">
        <is>
          <t>10199,10201</t>
        </is>
      </c>
      <c r="C485" s="6" t="n"/>
      <c r="D485" s="6" t="inlineStr">
        <is>
          <t>60 USINAGEM AUTOMATIZADA</t>
        </is>
      </c>
      <c r="E485" s="6" t="inlineStr">
        <is>
          <t>200306102</t>
        </is>
      </c>
      <c r="F485" s="6" t="inlineStr">
        <is>
          <t>BASE DOS PES 634(653)X95X50 MDP - MESA GENOVA</t>
        </is>
      </c>
      <c r="G485" s="6" t="inlineStr">
        <is>
          <t>60 USINAGEM AUTOMATIZADA</t>
        </is>
      </c>
      <c r="H485" s="6" t="inlineStr">
        <is>
          <t>60 USINAGEM AUTOMATIZADA</t>
        </is>
      </c>
      <c r="I485" s="4" t="inlineStr">
        <is>
          <t>60 USINAGEM AUTOMATIZADA</t>
        </is>
      </c>
      <c r="J485" s="4" t="n">
        <v>20</v>
      </c>
      <c r="K485" s="6">
        <f>IF($E485="","",IFERROR(INDEX(#REF!,MATCH($E485,#REF!,0)),IFERROR(INDEX(#REF!,MATCH(VALUE($E485),#REF!,0)),"")))</f>
        <v/>
      </c>
      <c r="L485" s="6">
        <f>IF($E485="","",IFERROR(INDEX(#REF!,MATCH($E485,#REF!,0)),IFERROR(INDEX(#REF!,MATCH(VALUE($E485),#REF!,0)),"")))</f>
        <v/>
      </c>
      <c r="M485" s="6">
        <f>IF(OR($J485="",$L485=""),"",IF($K485="",0,$K485)+$J485*$L485)</f>
        <v/>
      </c>
      <c r="N485" s="6" t="n">
        <v>46203</v>
      </c>
      <c r="O485" s="4" t="n">
        <v>20</v>
      </c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5" t="n"/>
      <c r="AB485" s="6">
        <f>B485&amp;"|"&amp;I485</f>
        <v/>
      </c>
      <c r="AC485">
        <f>IF($B485="","","|"&amp;SUBSTITUTE(TRIM(SUBSTITUTE(SUBSTITUTE(SUBSTITUTE(SUBSTITUTE(SUBSTITUTE(SUBSTITUTE(SUBSTITUTE(SUBSTITUTE(SUBSTITUTE(SUBSTITUTE(SUBSTITUTE(SUBSTITUTE(SUBSTITUTE(SUBSTITUTE(TRIM($B485&amp;""),CHAR(10),"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","|")&amp;"|")</f>
        <v/>
      </c>
      <c r="AD485">
        <f>TRIM($I485&amp;"")</f>
        <v/>
      </c>
    </row>
    <row r="486" ht="24" customHeight="1">
      <c r="A486" s="14" t="n">
        <v>46203</v>
      </c>
      <c r="B486" s="6" t="inlineStr">
        <is>
          <t>10199,10201</t>
        </is>
      </c>
      <c r="C486" s="6" t="n"/>
      <c r="D486" s="6" t="inlineStr">
        <is>
          <t>60 USINAGEM AUTOMATIZADA</t>
        </is>
      </c>
      <c r="E486" s="6" t="inlineStr">
        <is>
          <t>200306103</t>
        </is>
      </c>
      <c r="F486" s="6" t="inlineStr">
        <is>
          <t>TRAVESSA MENOR 393X120X18 MDF - MESA GENOVA</t>
        </is>
      </c>
      <c r="G486" s="6" t="inlineStr">
        <is>
          <t>60 USINAGEM AUTOMATIZADA</t>
        </is>
      </c>
      <c r="H486" s="6" t="inlineStr">
        <is>
          <t>60 USINAGEM AUTOMATIZADA</t>
        </is>
      </c>
      <c r="I486" s="4" t="inlineStr">
        <is>
          <t>60 USINAGEM AUTOMATIZADA</t>
        </is>
      </c>
      <c r="J486" s="4" t="n">
        <v>20</v>
      </c>
      <c r="K486" s="6">
        <f>IF($E486="","",IFERROR(INDEX(#REF!,MATCH($E486,#REF!,0)),IFERROR(INDEX(#REF!,MATCH(VALUE($E486),#REF!,0)),"")))</f>
        <v/>
      </c>
      <c r="L486" s="6">
        <f>IF($E486="","",IFERROR(INDEX(#REF!,MATCH($E486,#REF!,0)),IFERROR(INDEX(#REF!,MATCH(VALUE($E486),#REF!,0)),"")))</f>
        <v/>
      </c>
      <c r="M486" s="6">
        <f>IF(OR($J486="",$L486=""),"",IF($K486="",0,$K486)+$J486*$L486)</f>
        <v/>
      </c>
      <c r="N486" s="6" t="n">
        <v>46203</v>
      </c>
      <c r="O486" s="4" t="n">
        <v>20</v>
      </c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5" t="n"/>
      <c r="AB486" s="6">
        <f>B486&amp;"|"&amp;I486</f>
        <v/>
      </c>
      <c r="AC486">
        <f>IF($B486="","","|"&amp;SUBSTITUTE(TRIM(SUBSTITUTE(SUBSTITUTE(SUBSTITUTE(SUBSTITUTE(SUBSTITUTE(SUBSTITUTE(SUBSTITUTE(SUBSTITUTE(SUBSTITUTE(SUBSTITUTE(SUBSTITUTE(SUBSTITUTE(SUBSTITUTE(SUBSTITUTE(TRIM($B486&amp;""),CHAR(10),"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","|")&amp;"|")</f>
        <v/>
      </c>
      <c r="AD486">
        <f>TRIM($I486&amp;"")</f>
        <v/>
      </c>
    </row>
    <row r="487" ht="24" customHeight="1">
      <c r="A487" s="14" t="n">
        <v>46203</v>
      </c>
      <c r="B487" s="6" t="inlineStr">
        <is>
          <t>10199,10201</t>
        </is>
      </c>
      <c r="C487" s="6" t="n"/>
      <c r="D487" s="6" t="inlineStr">
        <is>
          <t>60 USINAGEM AUTOMATIZADA</t>
        </is>
      </c>
      <c r="E487" s="6" t="inlineStr">
        <is>
          <t>30003401</t>
        </is>
      </c>
      <c r="F487" s="6" t="inlineStr">
        <is>
          <t>PE TRASEIRO 920X30(911)X25 MDF (14PC) ESQ DAKAR</t>
        </is>
      </c>
      <c r="G487" s="6" t="inlineStr">
        <is>
          <t>60 USINAGEM AUTOMATIZADA</t>
        </is>
      </c>
      <c r="H487" s="6" t="inlineStr">
        <is>
          <t>60 USINAGEM AUTOMATIZADA</t>
        </is>
      </c>
      <c r="I487" s="4" t="inlineStr">
        <is>
          <t>60 USINAGEM AUTOMATIZADA</t>
        </is>
      </c>
      <c r="J487" s="4" t="n">
        <v>52</v>
      </c>
      <c r="K487" s="6">
        <f>IF($E487="","",IFERROR(INDEX(#REF!,MATCH($E487,#REF!,0)),IFERROR(INDEX(#REF!,MATCH(VALUE($E487),#REF!,0)),"")))</f>
        <v/>
      </c>
      <c r="L487" s="6">
        <f>IF($E487="","",IFERROR(INDEX(#REF!,MATCH($E487,#REF!,0)),IFERROR(INDEX(#REF!,MATCH(VALUE($E487),#REF!,0)),"")))</f>
        <v/>
      </c>
      <c r="M487" s="6">
        <f>IF(OR($J487="",$L487=""),"",IF($K487="",0,$K487)+$J487*$L487)</f>
        <v/>
      </c>
      <c r="N487" s="6" t="n">
        <v>46203</v>
      </c>
      <c r="O487" s="4" t="n">
        <v>52</v>
      </c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5" t="n"/>
      <c r="AB487" s="6">
        <f>B487&amp;"|"&amp;I487</f>
        <v/>
      </c>
      <c r="AC487">
        <f>IF($B487="","","|"&amp;SUBSTITUTE(TRIM(SUBSTITUTE(SUBSTITUTE(SUBSTITUTE(SUBSTITUTE(SUBSTITUTE(SUBSTITUTE(SUBSTITUTE(SUBSTITUTE(SUBSTITUTE(SUBSTITUTE(SUBSTITUTE(SUBSTITUTE(SUBSTITUTE(SUBSTITUTE(TRIM($B487&amp;""),CHAR(10),"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","|")&amp;"|")</f>
        <v/>
      </c>
      <c r="AD487">
        <f>TRIM($I487&amp;"")</f>
        <v/>
      </c>
    </row>
    <row r="488" ht="24" customHeight="1">
      <c r="A488" s="14" t="n">
        <v>46203</v>
      </c>
      <c r="B488" s="6" t="inlineStr">
        <is>
          <t>10199,10201</t>
        </is>
      </c>
      <c r="C488" s="6" t="n"/>
      <c r="D488" s="6" t="inlineStr">
        <is>
          <t>60 USINAGEM AUTOMATIZADA</t>
        </is>
      </c>
      <c r="E488" s="6" t="inlineStr">
        <is>
          <t>30003402</t>
        </is>
      </c>
      <c r="F488" s="6" t="inlineStr">
        <is>
          <t>PE TRASEIRO 920X30(911)X25 MDF (14PC) DIR DAKAR</t>
        </is>
      </c>
      <c r="G488" s="6" t="inlineStr">
        <is>
          <t>60 USINAGEM AUTOMATIZADA</t>
        </is>
      </c>
      <c r="H488" s="6" t="inlineStr">
        <is>
          <t>60 USINAGEM AUTOMATIZADA</t>
        </is>
      </c>
      <c r="I488" s="4" t="inlineStr">
        <is>
          <t>60 USINAGEM AUTOMATIZADA</t>
        </is>
      </c>
      <c r="J488" s="4" t="n">
        <v>52</v>
      </c>
      <c r="K488" s="6">
        <f>IF($E488="","",IFERROR(INDEX(#REF!,MATCH($E488,#REF!,0)),IFERROR(INDEX(#REF!,MATCH(VALUE($E488),#REF!,0)),"")))</f>
        <v/>
      </c>
      <c r="L488" s="6">
        <f>IF($E488="","",IFERROR(INDEX(#REF!,MATCH($E488,#REF!,0)),IFERROR(INDEX(#REF!,MATCH(VALUE($E488),#REF!,0)),"")))</f>
        <v/>
      </c>
      <c r="M488" s="6">
        <f>IF(OR($J488="",$L488=""),"",IF($K488="",0,$K488)+$J488*$L488)</f>
        <v/>
      </c>
      <c r="N488" s="6" t="n">
        <v>46203</v>
      </c>
      <c r="O488" s="4" t="n">
        <v>52</v>
      </c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5" t="n"/>
      <c r="AB488" s="6">
        <f>B488&amp;"|"&amp;I488</f>
        <v/>
      </c>
      <c r="AC488">
        <f>IF($B488="","","|"&amp;SUBSTITUTE(TRIM(SUBSTITUTE(SUBSTITUTE(SUBSTITUTE(SUBSTITUTE(SUBSTITUTE(SUBSTITUTE(SUBSTITUTE(SUBSTITUTE(SUBSTITUTE(SUBSTITUTE(SUBSTITUTE(SUBSTITUTE(SUBSTITUTE(SUBSTITUTE(TRIM($B488&amp;""),CHAR(10),"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","|")&amp;"|")</f>
        <v/>
      </c>
      <c r="AD488">
        <f>TRIM($I488&amp;"")</f>
        <v/>
      </c>
    </row>
    <row r="489" ht="24" customHeight="1">
      <c r="A489" s="14" t="n">
        <v>46203</v>
      </c>
      <c r="B489" s="6" t="inlineStr">
        <is>
          <t>10199,10201</t>
        </is>
      </c>
      <c r="C489" s="6" t="n"/>
      <c r="D489" s="6" t="inlineStr">
        <is>
          <t>60 USINAGEM AUTOMATIZADA</t>
        </is>
      </c>
      <c r="E489" s="6" t="inlineStr">
        <is>
          <t>30006101</t>
        </is>
      </c>
      <c r="F489" s="6" t="inlineStr">
        <is>
          <t>PE TRAS 880X30(911)X25 MDF (13PC) ESQ SANTIAGO NEW</t>
        </is>
      </c>
      <c r="G489" s="6" t="inlineStr">
        <is>
          <t>60 USINAGEM AUTOMATIZADA</t>
        </is>
      </c>
      <c r="H489" s="6" t="inlineStr">
        <is>
          <t>60 USINAGEM AUTOMATIZADA</t>
        </is>
      </c>
      <c r="I489" s="4" t="inlineStr">
        <is>
          <t>60 USINAGEM AUTOMATIZADA</t>
        </is>
      </c>
      <c r="J489" s="4" t="n">
        <v>108</v>
      </c>
      <c r="K489" s="6">
        <f>IF($E489="","",IFERROR(INDEX(#REF!,MATCH($E489,#REF!,0)),IFERROR(INDEX(#REF!,MATCH(VALUE($E489),#REF!,0)),"")))</f>
        <v/>
      </c>
      <c r="L489" s="6">
        <f>IF($E489="","",IFERROR(INDEX(#REF!,MATCH($E489,#REF!,0)),IFERROR(INDEX(#REF!,MATCH(VALUE($E489),#REF!,0)),"")))</f>
        <v/>
      </c>
      <c r="M489" s="6">
        <f>IF(OR($J489="",$L489=""),"",IF($K489="",0,$K489)+$J489*$L489)</f>
        <v/>
      </c>
      <c r="N489" s="6" t="n">
        <v>46203</v>
      </c>
      <c r="O489" s="4" t="n">
        <v>108</v>
      </c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5" t="n"/>
      <c r="AB489" s="6">
        <f>B489&amp;"|"&amp;I489</f>
        <v/>
      </c>
      <c r="AC489">
        <f>IF($B489="","","|"&amp;SUBSTITUTE(TRIM(SUBSTITUTE(SUBSTITUTE(SUBSTITUTE(SUBSTITUTE(SUBSTITUTE(SUBSTITUTE(SUBSTITUTE(SUBSTITUTE(SUBSTITUTE(SUBSTITUTE(SUBSTITUTE(SUBSTITUTE(SUBSTITUTE(SUBSTITUTE(TRIM($B489&amp;""),CHAR(10),"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","|")&amp;"|")</f>
        <v/>
      </c>
      <c r="AD489">
        <f>TRIM($I489&amp;"")</f>
        <v/>
      </c>
    </row>
    <row r="490" ht="24" customHeight="1">
      <c r="A490" s="14" t="n">
        <v>46203</v>
      </c>
      <c r="B490" s="6" t="inlineStr">
        <is>
          <t>10199,10201</t>
        </is>
      </c>
      <c r="C490" s="6" t="n"/>
      <c r="D490" s="6" t="inlineStr">
        <is>
          <t>60 USINAGEM AUTOMATIZADA</t>
        </is>
      </c>
      <c r="E490" s="6" t="inlineStr">
        <is>
          <t>30006102</t>
        </is>
      </c>
      <c r="F490" s="6" t="inlineStr">
        <is>
          <t>PE TRAS 880X30(911)X25 MDF (13PC) DIR SANTIAGO NEW</t>
        </is>
      </c>
      <c r="G490" s="6" t="inlineStr">
        <is>
          <t>60 USINAGEM AUTOMATIZADA</t>
        </is>
      </c>
      <c r="H490" s="6" t="inlineStr">
        <is>
          <t>60 USINAGEM AUTOMATIZADA</t>
        </is>
      </c>
      <c r="I490" s="4" t="inlineStr">
        <is>
          <t>60 USINAGEM AUTOMATIZADA</t>
        </is>
      </c>
      <c r="J490" s="4" t="n">
        <v>108</v>
      </c>
      <c r="K490" s="6">
        <f>IF($E490="","",IFERROR(INDEX(#REF!,MATCH($E490,#REF!,0)),IFERROR(INDEX(#REF!,MATCH(VALUE($E490),#REF!,0)),"")))</f>
        <v/>
      </c>
      <c r="L490" s="6">
        <f>IF($E490="","",IFERROR(INDEX(#REF!,MATCH($E490,#REF!,0)),IFERROR(INDEX(#REF!,MATCH(VALUE($E490),#REF!,0)),"")))</f>
        <v/>
      </c>
      <c r="M490" s="6">
        <f>IF(OR($J490="",$L490=""),"",IF($K490="",0,$K490)+$J490*$L490)</f>
        <v/>
      </c>
      <c r="N490" s="6" t="n">
        <v>46203</v>
      </c>
      <c r="O490" s="4" t="n">
        <v>108</v>
      </c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5" t="n"/>
      <c r="AB490" s="6">
        <f>B490&amp;"|"&amp;I490</f>
        <v/>
      </c>
      <c r="AC490">
        <f>IF($B490="","","|"&amp;SUBSTITUTE(TRIM(SUBSTITUTE(SUBSTITUTE(SUBSTITUTE(SUBSTITUTE(SUBSTITUTE(SUBSTITUTE(SUBSTITUTE(SUBSTITUTE(SUBSTITUTE(SUBSTITUTE(SUBSTITUTE(SUBSTITUTE(SUBSTITUTE(SUBSTITUTE(TRIM($B490&amp;""),CHAR(10),"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","|")&amp;"|")</f>
        <v/>
      </c>
      <c r="AD490">
        <f>TRIM($I490&amp;"")</f>
        <v/>
      </c>
    </row>
    <row r="491" ht="24" customHeight="1">
      <c r="A491" s="14" t="n">
        <v>46205</v>
      </c>
      <c r="B491" s="6" t="inlineStr">
        <is>
          <t>10200,10202,10205</t>
        </is>
      </c>
      <c r="C491" s="6" t="n"/>
      <c r="D491" s="6" t="inlineStr">
        <is>
          <t>60 USINAGEM AUTOMATIZADA</t>
        </is>
      </c>
      <c r="E491" s="6" t="inlineStr">
        <is>
          <t>200306101</t>
        </is>
      </c>
      <c r="F491" s="6" t="inlineStr">
        <is>
          <t>PE 790(800)X100X50 MDP - MESA GENOVA</t>
        </is>
      </c>
      <c r="G491" s="6" t="inlineStr">
        <is>
          <t>60 USINAGEM AUTOMATIZADA</t>
        </is>
      </c>
      <c r="H491" s="6" t="inlineStr">
        <is>
          <t>60 USINAGEM AUTOMATIZADA</t>
        </is>
      </c>
      <c r="I491" s="4" t="inlineStr">
        <is>
          <t>60 USINAGEM AUTOMATIZADA</t>
        </is>
      </c>
      <c r="J491" s="4" t="n">
        <v>24</v>
      </c>
      <c r="K491" s="6">
        <f>IF($E491="","",IFERROR(INDEX(#REF!,MATCH($E491,#REF!,0)),IFERROR(INDEX(#REF!,MATCH(VALUE($E491),#REF!,0)),"")))</f>
        <v/>
      </c>
      <c r="L491" s="6">
        <f>IF($E491="","",IFERROR(INDEX(#REF!,MATCH($E491,#REF!,0)),IFERROR(INDEX(#REF!,MATCH(VALUE($E491),#REF!,0)),"")))</f>
        <v/>
      </c>
      <c r="M491" s="6">
        <f>IF(OR($J491="",$L491=""),"",IF($K491="",0,$K491)+$J491*$L491)</f>
        <v/>
      </c>
      <c r="N491" s="6" t="n">
        <v>46209</v>
      </c>
      <c r="O491" s="6" t="n">
        <v>24</v>
      </c>
      <c r="P491" s="6" t="n"/>
      <c r="Q491" s="6" t="n"/>
      <c r="R491" s="6" t="n"/>
      <c r="S491" s="6" t="n"/>
      <c r="T491" s="6">
        <f>IF(OR($J491="",$O491=""),"",$O491/$J491)</f>
        <v/>
      </c>
      <c r="U491" s="6" t="inlineStr">
        <is>
          <t>Concluído</t>
        </is>
      </c>
      <c r="V491" s="6" t="n"/>
      <c r="W491" s="6" t="n"/>
      <c r="X491" s="6" t="n"/>
      <c r="Y491" s="6" t="n"/>
      <c r="Z491" s="6" t="n"/>
      <c r="AA491" s="5" t="n"/>
      <c r="AB491" s="6">
        <f>B491&amp;"|"&amp;I491</f>
        <v/>
      </c>
      <c r="AC491">
        <f>IF($B491="","","|"&amp;SUBSTITUTE(TRIM(SUBSTITUTE(SUBSTITUTE(SUBSTITUTE(SUBSTITUTE(SUBSTITUTE(SUBSTITUTE(SUBSTITUTE(SUBSTITUTE(SUBSTITUTE(SUBSTITUTE(SUBSTITUTE(SUBSTITUTE(SUBSTITUTE(SUBSTITUTE(TRIM($B491&amp;""),CHAR(10),"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","|")&amp;"|")</f>
        <v/>
      </c>
      <c r="AD491">
        <f>TRIM($I491&amp;"")</f>
        <v/>
      </c>
    </row>
    <row r="492" ht="24" customHeight="1">
      <c r="A492" s="14" t="n">
        <v>46205</v>
      </c>
      <c r="B492" s="6" t="inlineStr">
        <is>
          <t>10200,10202,10205</t>
        </is>
      </c>
      <c r="C492" s="6" t="n"/>
      <c r="D492" s="6" t="inlineStr">
        <is>
          <t>60 USINAGEM AUTOMATIZADA</t>
        </is>
      </c>
      <c r="E492" s="6" t="inlineStr">
        <is>
          <t>200306102</t>
        </is>
      </c>
      <c r="F492" s="6" t="inlineStr">
        <is>
          <t>BASE DOS PES 634(653)X95X50 MDP - MESA GENOVA</t>
        </is>
      </c>
      <c r="G492" s="6" t="inlineStr">
        <is>
          <t>60 USINAGEM AUTOMATIZADA</t>
        </is>
      </c>
      <c r="H492" s="6" t="inlineStr">
        <is>
          <t>60 USINAGEM AUTOMATIZADA</t>
        </is>
      </c>
      <c r="I492" s="4" t="inlineStr">
        <is>
          <t>60 USINAGEM AUTOMATIZADA</t>
        </is>
      </c>
      <c r="J492" s="4" t="n">
        <v>12</v>
      </c>
      <c r="K492" s="6">
        <f>IF($E492="","",IFERROR(INDEX(#REF!,MATCH($E492,#REF!,0)),IFERROR(INDEX(#REF!,MATCH(VALUE($E492),#REF!,0)),"")))</f>
        <v/>
      </c>
      <c r="L492" s="6">
        <f>IF($E492="","",IFERROR(INDEX(#REF!,MATCH($E492,#REF!,0)),IFERROR(INDEX(#REF!,MATCH(VALUE($E492),#REF!,0)),"")))</f>
        <v/>
      </c>
      <c r="M492" s="6">
        <f>IF(OR($J492="",$L492=""),"",IF($K492="",0,$K492)+$J492*$L492)</f>
        <v/>
      </c>
      <c r="N492" s="6" t="n">
        <v>46209</v>
      </c>
      <c r="O492" s="6" t="n">
        <v>12</v>
      </c>
      <c r="P492" s="6" t="n"/>
      <c r="Q492" s="6" t="n"/>
      <c r="R492" s="6" t="n"/>
      <c r="S492" s="6" t="n"/>
      <c r="T492" s="6">
        <f>IF(OR($J492="",$O492=""),"",$O492/$J492)</f>
        <v/>
      </c>
      <c r="U492" s="6" t="inlineStr">
        <is>
          <t>Concluído</t>
        </is>
      </c>
      <c r="V492" s="6" t="n"/>
      <c r="W492" s="6" t="n"/>
      <c r="X492" s="6" t="n"/>
      <c r="Y492" s="6" t="n"/>
      <c r="Z492" s="6" t="n"/>
      <c r="AA492" s="5" t="n"/>
      <c r="AB492" s="6">
        <f>B492&amp;"|"&amp;I492</f>
        <v/>
      </c>
      <c r="AC492">
        <f>IF($B492="","","|"&amp;SUBSTITUTE(TRIM(SUBSTITUTE(SUBSTITUTE(SUBSTITUTE(SUBSTITUTE(SUBSTITUTE(SUBSTITUTE(SUBSTITUTE(SUBSTITUTE(SUBSTITUTE(SUBSTITUTE(SUBSTITUTE(SUBSTITUTE(SUBSTITUTE(SUBSTITUTE(TRIM($B492&amp;""),CHAR(10),"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","|")&amp;"|")</f>
        <v/>
      </c>
      <c r="AD492">
        <f>TRIM($I492&amp;"")</f>
        <v/>
      </c>
    </row>
    <row r="493" ht="24" customHeight="1">
      <c r="A493" s="14" t="n">
        <v>46205</v>
      </c>
      <c r="B493" s="6" t="inlineStr">
        <is>
          <t>10200,10202,10205</t>
        </is>
      </c>
      <c r="C493" s="6" t="n"/>
      <c r="D493" s="6" t="inlineStr">
        <is>
          <t>60 USINAGEM AUTOMATIZADA</t>
        </is>
      </c>
      <c r="E493" s="6" t="inlineStr">
        <is>
          <t>200306103</t>
        </is>
      </c>
      <c r="F493" s="6" t="inlineStr">
        <is>
          <t>TRAVESSA MENOR 393X120X18 MDF - MESA GENOVA</t>
        </is>
      </c>
      <c r="G493" s="6" t="inlineStr">
        <is>
          <t>60 USINAGEM AUTOMATIZADA</t>
        </is>
      </c>
      <c r="H493" s="6" t="inlineStr">
        <is>
          <t>60 USINAGEM AUTOMATIZADA</t>
        </is>
      </c>
      <c r="I493" s="4" t="inlineStr">
        <is>
          <t>60 USINAGEM AUTOMATIZADA</t>
        </is>
      </c>
      <c r="J493" s="4" t="n">
        <v>12</v>
      </c>
      <c r="K493" s="6">
        <f>IF($E493="","",IFERROR(INDEX(#REF!,MATCH($E493,#REF!,0)),IFERROR(INDEX(#REF!,MATCH(VALUE($E493),#REF!,0)),"")))</f>
        <v/>
      </c>
      <c r="L493" s="6">
        <f>IF($E493="","",IFERROR(INDEX(#REF!,MATCH($E493,#REF!,0)),IFERROR(INDEX(#REF!,MATCH(VALUE($E493),#REF!,0)),"")))</f>
        <v/>
      </c>
      <c r="M493" s="6">
        <f>IF(OR($J493="",$L493=""),"",IF($K493="",0,$K493)+$J493*$L493)</f>
        <v/>
      </c>
      <c r="N493" s="6" t="n">
        <v>46209</v>
      </c>
      <c r="O493" s="6" t="n">
        <v>12</v>
      </c>
      <c r="P493" s="6" t="n"/>
      <c r="Q493" s="6" t="n"/>
      <c r="R493" s="6" t="n"/>
      <c r="S493" s="6" t="n"/>
      <c r="T493" s="6">
        <f>IF(OR($J493="",$O493=""),"",$O493/$J493)</f>
        <v/>
      </c>
      <c r="U493" s="6" t="inlineStr">
        <is>
          <t>Concluído</t>
        </is>
      </c>
      <c r="V493" s="6" t="n"/>
      <c r="W493" s="6" t="n"/>
      <c r="X493" s="6" t="n"/>
      <c r="Y493" s="6" t="n"/>
      <c r="Z493" s="6" t="n"/>
      <c r="AA493" s="5" t="n"/>
      <c r="AB493" s="6">
        <f>B493&amp;"|"&amp;I493</f>
        <v/>
      </c>
      <c r="AC493">
        <f>IF($B493="","","|"&amp;SUBSTITUTE(TRIM(SUBSTITUTE(SUBSTITUTE(SUBSTITUTE(SUBSTITUTE(SUBSTITUTE(SUBSTITUTE(SUBSTITUTE(SUBSTITUTE(SUBSTITUTE(SUBSTITUTE(SUBSTITUTE(SUBSTITUTE(SUBSTITUTE(SUBSTITUTE(TRIM($B493&amp;""),CHAR(10),"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","|")&amp;"|")</f>
        <v/>
      </c>
      <c r="AD493">
        <f>TRIM($I493&amp;"")</f>
        <v/>
      </c>
    </row>
    <row r="494" ht="24" customHeight="1">
      <c r="A494" s="14" t="n">
        <v>46205</v>
      </c>
      <c r="B494" s="6" t="inlineStr">
        <is>
          <t>10200,10202,10205</t>
        </is>
      </c>
      <c r="C494" s="6" t="n"/>
      <c r="D494" s="6" t="inlineStr">
        <is>
          <t>60 USINAGEM AUTOMATIZADA</t>
        </is>
      </c>
      <c r="E494" s="6" t="inlineStr">
        <is>
          <t>200308204</t>
        </is>
      </c>
      <c r="F494" s="6" t="inlineStr">
        <is>
          <t>TAMPO MONTADO 1800X900X45 MDF-TAMPO C/ENGROS R100</t>
        </is>
      </c>
      <c r="G494" s="6" t="inlineStr">
        <is>
          <t>60 USINAGEM AUTOMATIZADA</t>
        </is>
      </c>
      <c r="H494" s="6" t="inlineStr">
        <is>
          <t>60 USINAGEM AUTOMATIZADA</t>
        </is>
      </c>
      <c r="I494" s="4" t="inlineStr">
        <is>
          <t>60 USINAGEM AUTOMATIZADA</t>
        </is>
      </c>
      <c r="J494" s="4" t="n">
        <v>1</v>
      </c>
      <c r="K494" s="6">
        <f>IF($E494="","",IFERROR(INDEX(#REF!,MATCH($E494,#REF!,0)),IFERROR(INDEX(#REF!,MATCH(VALUE($E494),#REF!,0)),"")))</f>
        <v/>
      </c>
      <c r="L494" s="6">
        <f>IF($E494="","",IFERROR(INDEX(#REF!,MATCH($E494,#REF!,0)),IFERROR(INDEX(#REF!,MATCH(VALUE($E494),#REF!,0)),"")))</f>
        <v/>
      </c>
      <c r="M494" s="6">
        <f>IF(OR($J494="",$L494=""),"",IF($K494="",0,$K494)+$J494*$L494)</f>
        <v/>
      </c>
      <c r="N494" s="6" t="n">
        <v>46209</v>
      </c>
      <c r="O494" s="6" t="n">
        <v>1</v>
      </c>
      <c r="P494" s="6" t="n"/>
      <c r="Q494" s="6" t="n"/>
      <c r="R494" s="6" t="n"/>
      <c r="S494" s="6" t="n"/>
      <c r="T494" s="6">
        <f>IF(OR($J494="",$O494=""),"",$O494/$J494)</f>
        <v/>
      </c>
      <c r="U494" s="6" t="inlineStr">
        <is>
          <t>Concluído</t>
        </is>
      </c>
      <c r="V494" s="6" t="n"/>
      <c r="W494" s="6" t="n"/>
      <c r="X494" s="6" t="n"/>
      <c r="Y494" s="6" t="n"/>
      <c r="Z494" s="6" t="n"/>
      <c r="AA494" s="5" t="n"/>
      <c r="AB494" s="6">
        <f>B494&amp;"|"&amp;I494</f>
        <v/>
      </c>
      <c r="AC494">
        <f>IF($B494="","","|"&amp;SUBSTITUTE(TRIM(SUBSTITUTE(SUBSTITUTE(SUBSTITUTE(SUBSTITUTE(SUBSTITUTE(SUBSTITUTE(SUBSTITUTE(SUBSTITUTE(SUBSTITUTE(SUBSTITUTE(SUBSTITUTE(SUBSTITUTE(SUBSTITUTE(SUBSTITUTE(TRIM($B494&amp;""),CHAR(10),"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","|")&amp;"|")</f>
        <v/>
      </c>
      <c r="AD494">
        <f>TRIM($I494&amp;"")</f>
        <v/>
      </c>
    </row>
    <row r="495" ht="24" customHeight="1">
      <c r="A495" s="14" t="n">
        <v>46205</v>
      </c>
      <c r="B495" s="6" t="inlineStr">
        <is>
          <t>10200,10202,10205</t>
        </is>
      </c>
      <c r="C495" s="6" t="n"/>
      <c r="D495" s="6" t="inlineStr">
        <is>
          <t>60 USINAGEM AUTOMATIZADA</t>
        </is>
      </c>
      <c r="E495" s="6" t="inlineStr">
        <is>
          <t>200308205</t>
        </is>
      </c>
      <c r="F495" s="6" t="inlineStr">
        <is>
          <t>TAMPO MTD 1800X900X45 MDF-TAMPO C/ENGROS R100 C/VD</t>
        </is>
      </c>
      <c r="G495" s="6" t="inlineStr">
        <is>
          <t>60 USINAGEM AUTOMATIZADA</t>
        </is>
      </c>
      <c r="H495" s="6" t="inlineStr">
        <is>
          <t>60 USINAGEM AUTOMATIZADA</t>
        </is>
      </c>
      <c r="I495" s="4" t="inlineStr">
        <is>
          <t>60 USINAGEM AUTOMATIZADA</t>
        </is>
      </c>
      <c r="J495" s="4" t="n">
        <v>1</v>
      </c>
      <c r="K495" s="6">
        <f>IF($E495="","",IFERROR(INDEX(#REF!,MATCH($E495,#REF!,0)),IFERROR(INDEX(#REF!,MATCH(VALUE($E495),#REF!,0)),"")))</f>
        <v/>
      </c>
      <c r="L495" s="6">
        <f>IF($E495="","",IFERROR(INDEX(#REF!,MATCH($E495,#REF!,0)),IFERROR(INDEX(#REF!,MATCH(VALUE($E495),#REF!,0)),"")))</f>
        <v/>
      </c>
      <c r="M495" s="6">
        <f>IF(OR($J495="",$L495=""),"",IF($K495="",0,$K495)+$J495*$L495)</f>
        <v/>
      </c>
      <c r="N495" s="6" t="n">
        <v>46209</v>
      </c>
      <c r="O495" s="6" t="n">
        <v>1</v>
      </c>
      <c r="P495" s="6" t="n"/>
      <c r="Q495" s="6" t="n"/>
      <c r="R495" s="6" t="n"/>
      <c r="S495" s="6" t="n"/>
      <c r="T495" s="6">
        <f>IF(OR($J495="",$O495=""),"",$O495/$J495)</f>
        <v/>
      </c>
      <c r="U495" s="6" t="inlineStr">
        <is>
          <t>Concluído</t>
        </is>
      </c>
      <c r="V495" s="6" t="n"/>
      <c r="W495" s="6" t="n"/>
      <c r="X495" s="6" t="n"/>
      <c r="Y495" s="6" t="n"/>
      <c r="Z495" s="6" t="n"/>
      <c r="AA495" s="5" t="n"/>
      <c r="AB495" s="6">
        <f>B495&amp;"|"&amp;I495</f>
        <v/>
      </c>
      <c r="AC495">
        <f>IF($B495="","","|"&amp;SUBSTITUTE(TRIM(SUBSTITUTE(SUBSTITUTE(SUBSTITUTE(SUBSTITUTE(SUBSTITUTE(SUBSTITUTE(SUBSTITUTE(SUBSTITUTE(SUBSTITUTE(SUBSTITUTE(SUBSTITUTE(SUBSTITUTE(SUBSTITUTE(SUBSTITUTE(TRIM($B495&amp;""),CHAR(10),"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","|")&amp;"|")</f>
        <v/>
      </c>
      <c r="AD495">
        <f>TRIM($I495&amp;"")</f>
        <v/>
      </c>
    </row>
    <row r="496" ht="24" customHeight="1">
      <c r="A496" s="14" t="n">
        <v>46205</v>
      </c>
      <c r="B496" s="6" t="inlineStr">
        <is>
          <t>10200,10202,10205</t>
        </is>
      </c>
      <c r="C496" s="6" t="n"/>
      <c r="D496" s="6" t="inlineStr">
        <is>
          <t>60 USINAGEM AUTOMATIZADA</t>
        </is>
      </c>
      <c r="E496" s="6" t="inlineStr">
        <is>
          <t>30006101</t>
        </is>
      </c>
      <c r="F496" s="6" t="inlineStr">
        <is>
          <t>PE TRAS 880X30(911)X25 MDF (13PC) ESQ SANTIAGO NEW</t>
        </is>
      </c>
      <c r="G496" s="6" t="inlineStr">
        <is>
          <t>60 USINAGEM AUTOMATIZADA</t>
        </is>
      </c>
      <c r="H496" s="6" t="inlineStr">
        <is>
          <t>60 USINAGEM AUTOMATIZADA</t>
        </is>
      </c>
      <c r="I496" s="4" t="inlineStr">
        <is>
          <t>60 USINAGEM AUTOMATIZADA</t>
        </is>
      </c>
      <c r="J496" s="4" t="n">
        <v>514</v>
      </c>
      <c r="K496" s="6">
        <f>IF($E496="","",IFERROR(INDEX(#REF!,MATCH($E496,#REF!,0)),IFERROR(INDEX(#REF!,MATCH(VALUE($E496),#REF!,0)),"")))</f>
        <v/>
      </c>
      <c r="L496" s="6">
        <f>IF($E496="","",IFERROR(INDEX(#REF!,MATCH($E496,#REF!,0)),IFERROR(INDEX(#REF!,MATCH(VALUE($E496),#REF!,0)),"")))</f>
        <v/>
      </c>
      <c r="M496" s="6">
        <f>IF(OR($J496="",$L496=""),"",IF($K496="",0,$K496)+$J496*$L496)</f>
        <v/>
      </c>
      <c r="N496" s="6" t="n">
        <v>46209</v>
      </c>
      <c r="O496" s="6" t="n">
        <v>514</v>
      </c>
      <c r="P496" s="6" t="n"/>
      <c r="Q496" s="6" t="n"/>
      <c r="R496" s="6" t="n"/>
      <c r="S496" s="6" t="n"/>
      <c r="T496" s="6">
        <f>IF(OR($J496="",$O496=""),"",$O496/$J496)</f>
        <v/>
      </c>
      <c r="U496" s="6" t="inlineStr">
        <is>
          <t>Concluído</t>
        </is>
      </c>
      <c r="V496" s="6" t="n"/>
      <c r="W496" s="6" t="n"/>
      <c r="X496" s="6" t="n"/>
      <c r="Y496" s="6" t="n"/>
      <c r="Z496" s="6" t="n"/>
      <c r="AA496" s="5" t="n"/>
      <c r="AB496" s="6">
        <f>B496&amp;"|"&amp;I496</f>
        <v/>
      </c>
      <c r="AC496">
        <f>IF($B496="","","|"&amp;SUBSTITUTE(TRIM(SUBSTITUTE(SUBSTITUTE(SUBSTITUTE(SUBSTITUTE(SUBSTITUTE(SUBSTITUTE(SUBSTITUTE(SUBSTITUTE(SUBSTITUTE(SUBSTITUTE(SUBSTITUTE(SUBSTITUTE(SUBSTITUTE(SUBSTITUTE(TRIM($B496&amp;""),CHAR(10),"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","|")&amp;"|")</f>
        <v/>
      </c>
      <c r="AD496">
        <f>TRIM($I496&amp;"")</f>
        <v/>
      </c>
    </row>
    <row r="497" ht="24" customHeight="1">
      <c r="A497" s="14" t="n">
        <v>46205</v>
      </c>
      <c r="B497" s="6" t="inlineStr">
        <is>
          <t>10200,10202,10205</t>
        </is>
      </c>
      <c r="C497" s="6" t="n"/>
      <c r="D497" s="6" t="inlineStr">
        <is>
          <t>60 USINAGEM AUTOMATIZADA</t>
        </is>
      </c>
      <c r="E497" s="6" t="inlineStr">
        <is>
          <t>30006102</t>
        </is>
      </c>
      <c r="F497" s="6" t="inlineStr">
        <is>
          <t>PE TRAS 880X30(911)X25 MDF (13PC) DIR SANTIAGO NEW</t>
        </is>
      </c>
      <c r="G497" s="6" t="inlineStr">
        <is>
          <t>60 USINAGEM AUTOMATIZADA</t>
        </is>
      </c>
      <c r="H497" s="6" t="inlineStr">
        <is>
          <t>60 USINAGEM AUTOMATIZADA</t>
        </is>
      </c>
      <c r="I497" s="4" t="inlineStr">
        <is>
          <t>60 USINAGEM AUTOMATIZADA</t>
        </is>
      </c>
      <c r="J497" s="4" t="n">
        <v>514</v>
      </c>
      <c r="K497" s="6">
        <f>IF($E497="","",IFERROR(INDEX(#REF!,MATCH($E497,#REF!,0)),IFERROR(INDEX(#REF!,MATCH(VALUE($E497),#REF!,0)),"")))</f>
        <v/>
      </c>
      <c r="L497" s="6">
        <f>IF($E497="","",IFERROR(INDEX(#REF!,MATCH($E497,#REF!,0)),IFERROR(INDEX(#REF!,MATCH(VALUE($E497),#REF!,0)),"")))</f>
        <v/>
      </c>
      <c r="M497" s="6">
        <f>IF(OR($J497="",$L497=""),"",IF($K497="",0,$K497)+$J497*$L497)</f>
        <v/>
      </c>
      <c r="N497" s="6" t="n">
        <v>46209</v>
      </c>
      <c r="O497" s="6" t="n">
        <v>514</v>
      </c>
      <c r="P497" s="6" t="n"/>
      <c r="Q497" s="6" t="n"/>
      <c r="R497" s="6" t="n"/>
      <c r="S497" s="6" t="n"/>
      <c r="T497" s="6">
        <f>IF(OR($J497="",$O497=""),"",$O497/$J497)</f>
        <v/>
      </c>
      <c r="U497" s="6" t="inlineStr">
        <is>
          <t>Concluído</t>
        </is>
      </c>
      <c r="V497" s="6" t="n"/>
      <c r="W497" s="6" t="n"/>
      <c r="X497" s="6" t="n"/>
      <c r="Y497" s="6" t="n"/>
      <c r="Z497" s="6" t="n"/>
      <c r="AA497" s="5" t="n"/>
      <c r="AB497" s="6">
        <f>B497&amp;"|"&amp;I497</f>
        <v/>
      </c>
      <c r="AC497">
        <f>IF($B497="","","|"&amp;SUBSTITUTE(TRIM(SUBSTITUTE(SUBSTITUTE(SUBSTITUTE(SUBSTITUTE(SUBSTITUTE(SUBSTITUTE(SUBSTITUTE(SUBSTITUTE(SUBSTITUTE(SUBSTITUTE(SUBSTITUTE(SUBSTITUTE(SUBSTITUTE(SUBSTITUTE(TRIM($B497&amp;""),CHAR(10),"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","|")&amp;"|")</f>
        <v/>
      </c>
      <c r="AD497">
        <f>TRIM($I497&amp;"")</f>
        <v/>
      </c>
    </row>
    <row r="498" ht="24" customHeight="1">
      <c r="A498" s="14" t="n">
        <v>46204</v>
      </c>
      <c r="B498" s="6" t="inlineStr">
        <is>
          <t>10204</t>
        </is>
      </c>
      <c r="C498" s="6" t="n"/>
      <c r="D498" s="6" t="inlineStr">
        <is>
          <t>60 USINAGEM AUTOMATIZADA</t>
        </is>
      </c>
      <c r="E498" s="6" t="inlineStr">
        <is>
          <t>200306101</t>
        </is>
      </c>
      <c r="F498" s="6" t="inlineStr">
        <is>
          <t>PE 790(800)X100X50 MDP - MESA GENOVA</t>
        </is>
      </c>
      <c r="G498" s="6" t="inlineStr">
        <is>
          <t>60 USINAGEM AUTOMATIZADA</t>
        </is>
      </c>
      <c r="H498" s="6" t="inlineStr">
        <is>
          <t>60 USINAGEM AUTOMATIZADA</t>
        </is>
      </c>
      <c r="I498" s="4" t="inlineStr">
        <is>
          <t>60 USINAGEM AUTOMATIZADA</t>
        </is>
      </c>
      <c r="J498" s="4" t="n">
        <v>40</v>
      </c>
      <c r="K498" s="6">
        <f>IF($E498="","",IFERROR(INDEX(#REF!,MATCH($E498,#REF!,0)),IFERROR(INDEX(#REF!,MATCH(VALUE($E498),#REF!,0)),"")))</f>
        <v/>
      </c>
      <c r="L498" s="6">
        <f>IF($E498="","",IFERROR(INDEX(#REF!,MATCH($E498,#REF!,0)),IFERROR(INDEX(#REF!,MATCH(VALUE($E498),#REF!,0)),"")))</f>
        <v/>
      </c>
      <c r="M498" s="6">
        <f>IF(OR($J498="",$L498=""),"",IF($K498="",0,$K498)+$J498*$L498)</f>
        <v/>
      </c>
      <c r="N498" s="6" t="n">
        <v>46206</v>
      </c>
      <c r="O498" s="6" t="n">
        <v>40</v>
      </c>
      <c r="P498" s="6" t="n"/>
      <c r="Q498" s="6" t="n"/>
      <c r="R498" s="6" t="n"/>
      <c r="S498" s="6" t="n"/>
      <c r="T498" s="6">
        <f>IF(OR($J498="",$O498=""),"",$O498/$J498)</f>
        <v/>
      </c>
      <c r="U498" s="6" t="inlineStr">
        <is>
          <t>Concluído</t>
        </is>
      </c>
      <c r="V498" s="6" t="n"/>
      <c r="W498" s="6" t="n"/>
      <c r="X498" s="6" t="n"/>
      <c r="Y498" s="6" t="n"/>
      <c r="Z498" s="6" t="n"/>
      <c r="AA498" s="5" t="n"/>
      <c r="AB498" s="6">
        <f>B498&amp;"|"&amp;I498</f>
        <v/>
      </c>
      <c r="AC498">
        <f>IF($B498="","","|"&amp;SUBSTITUTE(TRIM(SUBSTITUTE(SUBSTITUTE(SUBSTITUTE(SUBSTITUTE(SUBSTITUTE(SUBSTITUTE(SUBSTITUTE(SUBSTITUTE(SUBSTITUTE(SUBSTITUTE(SUBSTITUTE(SUBSTITUTE(SUBSTITUTE(SUBSTITUTE(TRIM($B498&amp;""),CHAR(10),"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","|")&amp;"|")</f>
        <v/>
      </c>
      <c r="AD498">
        <f>TRIM($I498&amp;"")</f>
        <v/>
      </c>
    </row>
    <row r="499" ht="24" customHeight="1">
      <c r="A499" s="14" t="n">
        <v>46204</v>
      </c>
      <c r="B499" s="6" t="inlineStr">
        <is>
          <t>10204</t>
        </is>
      </c>
      <c r="C499" s="6" t="n"/>
      <c r="D499" s="6" t="inlineStr">
        <is>
          <t>60 USINAGEM AUTOMATIZADA</t>
        </is>
      </c>
      <c r="E499" s="6" t="inlineStr">
        <is>
          <t>200306102</t>
        </is>
      </c>
      <c r="F499" s="6" t="inlineStr">
        <is>
          <t>BASE DOS PES 634(653)X95X50 MDP - MESA GENOVA</t>
        </is>
      </c>
      <c r="G499" s="6" t="inlineStr">
        <is>
          <t>60 USINAGEM AUTOMATIZADA</t>
        </is>
      </c>
      <c r="H499" s="6" t="inlineStr">
        <is>
          <t>60 USINAGEM AUTOMATIZADA</t>
        </is>
      </c>
      <c r="I499" s="4" t="inlineStr">
        <is>
          <t>60 USINAGEM AUTOMATIZADA</t>
        </is>
      </c>
      <c r="J499" s="4" t="n">
        <v>20</v>
      </c>
      <c r="K499" s="6">
        <f>IF($E499="","",IFERROR(INDEX(#REF!,MATCH($E499,#REF!,0)),IFERROR(INDEX(#REF!,MATCH(VALUE($E499),#REF!,0)),"")))</f>
        <v/>
      </c>
      <c r="L499" s="6">
        <f>IF($E499="","",IFERROR(INDEX(#REF!,MATCH($E499,#REF!,0)),IFERROR(INDEX(#REF!,MATCH(VALUE($E499),#REF!,0)),"")))</f>
        <v/>
      </c>
      <c r="M499" s="6">
        <f>IF(OR($J499="",$L499=""),"",IF($K499="",0,$K499)+$J499*$L499)</f>
        <v/>
      </c>
      <c r="N499" s="6" t="n">
        <v>46206</v>
      </c>
      <c r="O499" s="6" t="n">
        <v>20</v>
      </c>
      <c r="P499" s="6" t="n"/>
      <c r="Q499" s="6" t="n"/>
      <c r="R499" s="6" t="n"/>
      <c r="S499" s="6" t="n"/>
      <c r="T499" s="6">
        <f>IF(OR($J499="",$O499=""),"",$O499/$J499)</f>
        <v/>
      </c>
      <c r="U499" s="6" t="inlineStr">
        <is>
          <t>Concluído</t>
        </is>
      </c>
      <c r="V499" s="6" t="n"/>
      <c r="W499" s="6" t="n"/>
      <c r="X499" s="6" t="n"/>
      <c r="Y499" s="6" t="n"/>
      <c r="Z499" s="6" t="n"/>
      <c r="AA499" s="5" t="n"/>
      <c r="AB499" s="6">
        <f>B499&amp;"|"&amp;I499</f>
        <v/>
      </c>
      <c r="AC499">
        <f>IF($B499="","","|"&amp;SUBSTITUTE(TRIM(SUBSTITUTE(SUBSTITUTE(SUBSTITUTE(SUBSTITUTE(SUBSTITUTE(SUBSTITUTE(SUBSTITUTE(SUBSTITUTE(SUBSTITUTE(SUBSTITUTE(SUBSTITUTE(SUBSTITUTE(SUBSTITUTE(SUBSTITUTE(TRIM($B499&amp;""),CHAR(10),"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","|")&amp;"|")</f>
        <v/>
      </c>
      <c r="AD499">
        <f>TRIM($I499&amp;"")</f>
        <v/>
      </c>
    </row>
    <row r="500" ht="24" customHeight="1">
      <c r="A500" s="14" t="n">
        <v>46204</v>
      </c>
      <c r="B500" s="6" t="inlineStr">
        <is>
          <t>10204</t>
        </is>
      </c>
      <c r="C500" s="6" t="n"/>
      <c r="D500" s="6" t="inlineStr">
        <is>
          <t>60 USINAGEM AUTOMATIZADA</t>
        </is>
      </c>
      <c r="E500" s="6" t="inlineStr">
        <is>
          <t>200306103</t>
        </is>
      </c>
      <c r="F500" s="6" t="inlineStr">
        <is>
          <t>TRAVESSA MENOR 393X120X18 MDF - MESA GENOVA</t>
        </is>
      </c>
      <c r="G500" s="6" t="inlineStr">
        <is>
          <t>60 USINAGEM AUTOMATIZADA</t>
        </is>
      </c>
      <c r="H500" s="6" t="inlineStr">
        <is>
          <t>60 USINAGEM AUTOMATIZADA</t>
        </is>
      </c>
      <c r="I500" s="4" t="inlineStr">
        <is>
          <t>60 USINAGEM AUTOMATIZADA</t>
        </is>
      </c>
      <c r="J500" s="4" t="n">
        <v>20</v>
      </c>
      <c r="K500" s="6">
        <f>IF($E500="","",IFERROR(INDEX(#REF!,MATCH($E500,#REF!,0)),IFERROR(INDEX(#REF!,MATCH(VALUE($E500),#REF!,0)),"")))</f>
        <v/>
      </c>
      <c r="L500" s="6">
        <f>IF($E500="","",IFERROR(INDEX(#REF!,MATCH($E500,#REF!,0)),IFERROR(INDEX(#REF!,MATCH(VALUE($E500),#REF!,0)),"")))</f>
        <v/>
      </c>
      <c r="M500" s="6">
        <f>IF(OR($J500="",$L500=""),"",IF($K500="",0,$K500)+$J500*$L500)</f>
        <v/>
      </c>
      <c r="N500" s="6" t="n">
        <v>46206</v>
      </c>
      <c r="O500" s="6" t="n">
        <v>20</v>
      </c>
      <c r="P500" s="6" t="n"/>
      <c r="Q500" s="6" t="n"/>
      <c r="R500" s="6" t="n"/>
      <c r="S500" s="6" t="n"/>
      <c r="T500" s="6">
        <f>IF(OR($J500="",$O500=""),"",$O500/$J500)</f>
        <v/>
      </c>
      <c r="U500" s="6" t="inlineStr">
        <is>
          <t>Concluído</t>
        </is>
      </c>
      <c r="V500" s="6" t="n"/>
      <c r="W500" s="6" t="n"/>
      <c r="X500" s="6" t="n"/>
      <c r="Y500" s="6" t="n"/>
      <c r="Z500" s="6" t="n"/>
      <c r="AA500" s="5" t="n"/>
      <c r="AB500" s="6">
        <f>B500&amp;"|"&amp;I500</f>
        <v/>
      </c>
      <c r="AC500">
        <f>IF($B500="","","|"&amp;SUBSTITUTE(TRIM(SUBSTITUTE(SUBSTITUTE(SUBSTITUTE(SUBSTITUTE(SUBSTITUTE(SUBSTITUTE(SUBSTITUTE(SUBSTITUTE(SUBSTITUTE(SUBSTITUTE(SUBSTITUTE(SUBSTITUTE(SUBSTITUTE(SUBSTITUTE(TRIM($B500&amp;""),CHAR(10),"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","|")&amp;"|")</f>
        <v/>
      </c>
      <c r="AD500">
        <f>TRIM($I500&amp;"")</f>
        <v/>
      </c>
    </row>
    <row r="501" ht="24" customHeight="1">
      <c r="A501" s="14" t="n">
        <v>46204</v>
      </c>
      <c r="B501" s="6" t="inlineStr">
        <is>
          <t>10204</t>
        </is>
      </c>
      <c r="C501" s="6" t="n"/>
      <c r="D501" s="6" t="inlineStr">
        <is>
          <t>60 USINAGEM AUTOMATIZADA</t>
        </is>
      </c>
      <c r="E501" s="6" t="inlineStr">
        <is>
          <t>30006101</t>
        </is>
      </c>
      <c r="F501" s="6" t="inlineStr">
        <is>
          <t>PE TRAS 880X30(911)X25 MDF (13PC) ESQ SANTIAGO NEW</t>
        </is>
      </c>
      <c r="G501" s="6" t="inlineStr">
        <is>
          <t>60 USINAGEM AUTOMATIZADA</t>
        </is>
      </c>
      <c r="H501" s="6" t="inlineStr">
        <is>
          <t>60 USINAGEM AUTOMATIZADA</t>
        </is>
      </c>
      <c r="I501" s="4" t="inlineStr">
        <is>
          <t>60 USINAGEM AUTOMATIZADA</t>
        </is>
      </c>
      <c r="J501" s="4" t="n">
        <v>600</v>
      </c>
      <c r="K501" s="6">
        <f>IF($E501="","",IFERROR(INDEX(#REF!,MATCH($E501,#REF!,0)),IFERROR(INDEX(#REF!,MATCH(VALUE($E501),#REF!,0)),"")))</f>
        <v/>
      </c>
      <c r="L501" s="6">
        <f>IF($E501="","",IFERROR(INDEX(#REF!,MATCH($E501,#REF!,0)),IFERROR(INDEX(#REF!,MATCH(VALUE($E501),#REF!,0)),"")))</f>
        <v/>
      </c>
      <c r="M501" s="6">
        <f>IF(OR($J501="",$L501=""),"",IF($K501="",0,$K501)+$J501*$L501)</f>
        <v/>
      </c>
      <c r="N501" s="6" t="n">
        <v>46206</v>
      </c>
      <c r="O501" s="6" t="n">
        <v>600</v>
      </c>
      <c r="P501" s="6" t="n"/>
      <c r="Q501" s="6" t="n"/>
      <c r="R501" s="6" t="n"/>
      <c r="S501" s="6" t="n"/>
      <c r="T501" s="6">
        <f>IF(OR($J501="",$O501=""),"",$O501/$J501)</f>
        <v/>
      </c>
      <c r="U501" s="6" t="inlineStr">
        <is>
          <t>Concluído</t>
        </is>
      </c>
      <c r="V501" s="6" t="n"/>
      <c r="W501" s="6" t="n"/>
      <c r="X501" s="6" t="n"/>
      <c r="Y501" s="6" t="n"/>
      <c r="Z501" s="6" t="n"/>
      <c r="AA501" s="5" t="n"/>
      <c r="AB501" s="6">
        <f>B501&amp;"|"&amp;I501</f>
        <v/>
      </c>
      <c r="AC501">
        <f>IF($B501="","","|"&amp;SUBSTITUTE(TRIM(SUBSTITUTE(SUBSTITUTE(SUBSTITUTE(SUBSTITUTE(SUBSTITUTE(SUBSTITUTE(SUBSTITUTE(SUBSTITUTE(SUBSTITUTE(SUBSTITUTE(SUBSTITUTE(SUBSTITUTE(SUBSTITUTE(SUBSTITUTE(TRIM($B501&amp;""),CHAR(10),"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","|")&amp;"|")</f>
        <v/>
      </c>
      <c r="AD501">
        <f>TRIM($I501&amp;"")</f>
        <v/>
      </c>
    </row>
    <row r="502" ht="24" customHeight="1">
      <c r="A502" s="14" t="n">
        <v>46204</v>
      </c>
      <c r="B502" s="6" t="inlineStr">
        <is>
          <t>10204</t>
        </is>
      </c>
      <c r="C502" s="6" t="n"/>
      <c r="D502" s="6" t="inlineStr">
        <is>
          <t>60 USINAGEM AUTOMATIZADA</t>
        </is>
      </c>
      <c r="E502" s="6" t="inlineStr">
        <is>
          <t>30006102</t>
        </is>
      </c>
      <c r="F502" s="6" t="inlineStr">
        <is>
          <t>PE TRAS 880X30(911)X25 MDF (13PC) DIR SANTIAGO NEW</t>
        </is>
      </c>
      <c r="G502" s="6" t="inlineStr">
        <is>
          <t>60 USINAGEM AUTOMATIZADA</t>
        </is>
      </c>
      <c r="H502" s="6" t="inlineStr">
        <is>
          <t>60 USINAGEM AUTOMATIZADA</t>
        </is>
      </c>
      <c r="I502" s="4" t="inlineStr">
        <is>
          <t>60 USINAGEM AUTOMATIZADA</t>
        </is>
      </c>
      <c r="J502" s="4" t="n">
        <v>600</v>
      </c>
      <c r="K502" s="6">
        <f>IF($E502="","",IFERROR(INDEX(#REF!,MATCH($E502,#REF!,0)),IFERROR(INDEX(#REF!,MATCH(VALUE($E502),#REF!,0)),"")))</f>
        <v/>
      </c>
      <c r="L502" s="6">
        <f>IF($E502="","",IFERROR(INDEX(#REF!,MATCH($E502,#REF!,0)),IFERROR(INDEX(#REF!,MATCH(VALUE($E502),#REF!,0)),"")))</f>
        <v/>
      </c>
      <c r="M502" s="6">
        <f>IF(OR($J502="",$L502=""),"",IF($K502="",0,$K502)+$J502*$L502)</f>
        <v/>
      </c>
      <c r="N502" s="6" t="n">
        <v>46206</v>
      </c>
      <c r="O502" s="6" t="n">
        <v>600</v>
      </c>
      <c r="P502" s="6" t="n"/>
      <c r="Q502" s="6" t="n"/>
      <c r="R502" s="6" t="n"/>
      <c r="S502" s="6" t="n"/>
      <c r="T502" s="6">
        <f>IF(OR($J502="",$O502=""),"",$O502/$J502)</f>
        <v/>
      </c>
      <c r="U502" s="6" t="inlineStr">
        <is>
          <t>Concluído</t>
        </is>
      </c>
      <c r="V502" s="6" t="n"/>
      <c r="W502" s="6" t="n"/>
      <c r="X502" s="6" t="n"/>
      <c r="Y502" s="6" t="n"/>
      <c r="Z502" s="6" t="n"/>
      <c r="AA502" s="5" t="n"/>
      <c r="AB502" s="6">
        <f>B502&amp;"|"&amp;I502</f>
        <v/>
      </c>
      <c r="AC502">
        <f>IF($B502="","","|"&amp;SUBSTITUTE(TRIM(SUBSTITUTE(SUBSTITUTE(SUBSTITUTE(SUBSTITUTE(SUBSTITUTE(SUBSTITUTE(SUBSTITUTE(SUBSTITUTE(SUBSTITUTE(SUBSTITUTE(SUBSTITUTE(SUBSTITUTE(SUBSTITUTE(SUBSTITUTE(TRIM($B502&amp;""),CHAR(10),"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","|")&amp;"|")</f>
        <v/>
      </c>
      <c r="AD502">
        <f>TRIM($I502&amp;"")</f>
        <v/>
      </c>
    </row>
    <row r="503" ht="24" customHeight="1">
      <c r="A503" s="14" t="n">
        <v>46206</v>
      </c>
      <c r="B503" s="6" t="inlineStr">
        <is>
          <t>10210</t>
        </is>
      </c>
      <c r="C503" s="6" t="n"/>
      <c r="D503" s="6" t="inlineStr">
        <is>
          <t>60 USINAGEM AUTOMATIZADA</t>
        </is>
      </c>
      <c r="E503" s="6" t="inlineStr">
        <is>
          <t>200306101</t>
        </is>
      </c>
      <c r="F503" s="6" t="inlineStr">
        <is>
          <t>PE 790(800)X100X50 MDP - MESA GENOVA</t>
        </is>
      </c>
      <c r="G503" s="6" t="inlineStr">
        <is>
          <t>60 USINAGEM AUTOMATIZADA</t>
        </is>
      </c>
      <c r="H503" s="6" t="inlineStr">
        <is>
          <t>60 USINAGEM AUTOMATIZADA</t>
        </is>
      </c>
      <c r="I503" s="4" t="inlineStr">
        <is>
          <t>60 USINAGEM AUTOMATIZADA</t>
        </is>
      </c>
      <c r="J503" s="4" t="n">
        <v>44</v>
      </c>
      <c r="K503" s="6">
        <f>IF($E503="","",IFERROR(INDEX(#REF!,MATCH($E503,#REF!,0)),IFERROR(INDEX(#REF!,MATCH(VALUE($E503),#REF!,0)),"")))</f>
        <v/>
      </c>
      <c r="L503" s="6">
        <f>IF($E503="","",IFERROR(INDEX(#REF!,MATCH($E503,#REF!,0)),IFERROR(INDEX(#REF!,MATCH(VALUE($E503),#REF!,0)),"")))</f>
        <v/>
      </c>
      <c r="M503" s="6">
        <f>IF(OR($J503="",$L503=""),"",IF($K503="",0,$K503)+$J503*$L503)</f>
        <v/>
      </c>
      <c r="N503" s="6" t="n">
        <v>46209</v>
      </c>
      <c r="O503" s="6" t="n">
        <v>44</v>
      </c>
      <c r="P503" s="6" t="n"/>
      <c r="Q503" s="6" t="n"/>
      <c r="R503" s="6" t="n"/>
      <c r="S503" s="6" t="n"/>
      <c r="T503" s="6">
        <f>IF(OR($J503="",$O503=""),"",$O503/$J503)</f>
        <v/>
      </c>
      <c r="U503" s="6" t="inlineStr">
        <is>
          <t>Concluído</t>
        </is>
      </c>
      <c r="V503" s="6" t="n"/>
      <c r="W503" s="6" t="n"/>
      <c r="X503" s="6" t="n"/>
      <c r="Y503" s="6" t="n"/>
      <c r="Z503" s="6" t="n"/>
      <c r="AA503" s="5" t="n"/>
      <c r="AB503" s="6">
        <f>B503&amp;"|"&amp;I503</f>
        <v/>
      </c>
      <c r="AC503">
        <f>IF($B503="","","|"&amp;SUBSTITUTE(TRIM(SUBSTITUTE(SUBSTITUTE(SUBSTITUTE(SUBSTITUTE(SUBSTITUTE(SUBSTITUTE(SUBSTITUTE(SUBSTITUTE(SUBSTITUTE(SUBSTITUTE(SUBSTITUTE(SUBSTITUTE(SUBSTITUTE(SUBSTITUTE(TRIM($B503&amp;""),CHAR(10),"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","|")&amp;"|")</f>
        <v/>
      </c>
      <c r="AD503">
        <f>TRIM($I503&amp;"")</f>
        <v/>
      </c>
    </row>
    <row r="504" ht="24" customHeight="1">
      <c r="A504" s="14" t="n">
        <v>46206</v>
      </c>
      <c r="B504" s="6" t="inlineStr">
        <is>
          <t>10210</t>
        </is>
      </c>
      <c r="C504" s="6" t="n"/>
      <c r="D504" s="6" t="inlineStr">
        <is>
          <t>60 USINAGEM AUTOMATIZADA</t>
        </is>
      </c>
      <c r="E504" s="6" t="inlineStr">
        <is>
          <t>200306102</t>
        </is>
      </c>
      <c r="F504" s="6" t="inlineStr">
        <is>
          <t>BASE DOS PES 634(653)X95X50 MDP - MESA GENOVA</t>
        </is>
      </c>
      <c r="G504" s="6" t="inlineStr">
        <is>
          <t>60 USINAGEM AUTOMATIZADA</t>
        </is>
      </c>
      <c r="H504" s="6" t="inlineStr">
        <is>
          <t>60 USINAGEM AUTOMATIZADA</t>
        </is>
      </c>
      <c r="I504" s="4" t="inlineStr">
        <is>
          <t>60 USINAGEM AUTOMATIZADA</t>
        </is>
      </c>
      <c r="J504" s="4" t="n">
        <v>22</v>
      </c>
      <c r="K504" s="6">
        <f>IF($E504="","",IFERROR(INDEX(#REF!,MATCH($E504,#REF!,0)),IFERROR(INDEX(#REF!,MATCH(VALUE($E504),#REF!,0)),"")))</f>
        <v/>
      </c>
      <c r="L504" s="6">
        <f>IF($E504="","",IFERROR(INDEX(#REF!,MATCH($E504,#REF!,0)),IFERROR(INDEX(#REF!,MATCH(VALUE($E504),#REF!,0)),"")))</f>
        <v/>
      </c>
      <c r="M504" s="6">
        <f>IF(OR($J504="",$L504=""),"",IF($K504="",0,$K504)+$J504*$L504)</f>
        <v/>
      </c>
      <c r="N504" s="6" t="n">
        <v>46209</v>
      </c>
      <c r="O504" s="6" t="n">
        <v>22</v>
      </c>
      <c r="P504" s="6" t="n"/>
      <c r="Q504" s="6" t="n"/>
      <c r="R504" s="6" t="n"/>
      <c r="S504" s="6" t="n"/>
      <c r="T504" s="6">
        <f>IF(OR($J504="",$O504=""),"",$O504/$J504)</f>
        <v/>
      </c>
      <c r="U504" s="6" t="inlineStr">
        <is>
          <t>Concluído</t>
        </is>
      </c>
      <c r="V504" s="6" t="n"/>
      <c r="W504" s="6" t="n"/>
      <c r="X504" s="6" t="n"/>
      <c r="Y504" s="6" t="n"/>
      <c r="Z504" s="6" t="n"/>
      <c r="AA504" s="5" t="n"/>
      <c r="AB504" s="6">
        <f>B504&amp;"|"&amp;I504</f>
        <v/>
      </c>
      <c r="AC504">
        <f>IF($B504="","","|"&amp;SUBSTITUTE(TRIM(SUBSTITUTE(SUBSTITUTE(SUBSTITUTE(SUBSTITUTE(SUBSTITUTE(SUBSTITUTE(SUBSTITUTE(SUBSTITUTE(SUBSTITUTE(SUBSTITUTE(SUBSTITUTE(SUBSTITUTE(SUBSTITUTE(SUBSTITUTE(TRIM($B504&amp;""),CHAR(10),"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","|")&amp;"|")</f>
        <v/>
      </c>
      <c r="AD504">
        <f>TRIM($I504&amp;"")</f>
        <v/>
      </c>
    </row>
    <row r="505" ht="24" customHeight="1">
      <c r="A505" s="14" t="n">
        <v>46206</v>
      </c>
      <c r="B505" s="6" t="inlineStr">
        <is>
          <t>10210</t>
        </is>
      </c>
      <c r="C505" s="6" t="n"/>
      <c r="D505" s="6" t="inlineStr">
        <is>
          <t>60 USINAGEM AUTOMATIZADA</t>
        </is>
      </c>
      <c r="E505" s="6" t="inlineStr">
        <is>
          <t>200306103</t>
        </is>
      </c>
      <c r="F505" s="6" t="inlineStr">
        <is>
          <t>TRAVESSA MENOR 393X120X18 MDF - MESA GENOVA</t>
        </is>
      </c>
      <c r="G505" s="6" t="inlineStr">
        <is>
          <t>60 USINAGEM AUTOMATIZADA</t>
        </is>
      </c>
      <c r="H505" s="6" t="inlineStr">
        <is>
          <t>60 USINAGEM AUTOMATIZADA</t>
        </is>
      </c>
      <c r="I505" s="4" t="inlineStr">
        <is>
          <t>60 USINAGEM AUTOMATIZADA</t>
        </is>
      </c>
      <c r="J505" s="4" t="n">
        <v>22</v>
      </c>
      <c r="K505" s="6">
        <f>IF($E505="","",IFERROR(INDEX(#REF!,MATCH($E505,#REF!,0)),IFERROR(INDEX(#REF!,MATCH(VALUE($E505),#REF!,0)),"")))</f>
        <v/>
      </c>
      <c r="L505" s="6">
        <f>IF($E505="","",IFERROR(INDEX(#REF!,MATCH($E505,#REF!,0)),IFERROR(INDEX(#REF!,MATCH(VALUE($E505),#REF!,0)),"")))</f>
        <v/>
      </c>
      <c r="M505" s="6">
        <f>IF(OR($J505="",$L505=""),"",IF($K505="",0,$K505)+$J505*$L505)</f>
        <v/>
      </c>
      <c r="N505" s="6" t="n">
        <v>46209</v>
      </c>
      <c r="O505" s="6" t="n">
        <v>22</v>
      </c>
      <c r="P505" s="6" t="n"/>
      <c r="Q505" s="6" t="n"/>
      <c r="R505" s="6" t="n"/>
      <c r="S505" s="6" t="n"/>
      <c r="T505" s="6">
        <f>IF(OR($J505="",$O505=""),"",$O505/$J505)</f>
        <v/>
      </c>
      <c r="U505" s="6" t="inlineStr">
        <is>
          <t>Concluído</t>
        </is>
      </c>
      <c r="V505" s="6" t="n"/>
      <c r="W505" s="6" t="n"/>
      <c r="X505" s="6" t="n"/>
      <c r="Y505" s="6" t="n"/>
      <c r="Z505" s="6" t="n"/>
      <c r="AA505" s="5" t="n"/>
      <c r="AB505" s="6">
        <f>B505&amp;"|"&amp;I505</f>
        <v/>
      </c>
      <c r="AC505">
        <f>IF($B505="","","|"&amp;SUBSTITUTE(TRIM(SUBSTITUTE(SUBSTITUTE(SUBSTITUTE(SUBSTITUTE(SUBSTITUTE(SUBSTITUTE(SUBSTITUTE(SUBSTITUTE(SUBSTITUTE(SUBSTITUTE(SUBSTITUTE(SUBSTITUTE(SUBSTITUTE(SUBSTITUTE(TRIM($B505&amp;""),CHAR(10),"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","|")&amp;"|")</f>
        <v/>
      </c>
      <c r="AD505">
        <f>TRIM($I505&amp;"")</f>
        <v/>
      </c>
    </row>
    <row r="506" ht="24" customHeight="1">
      <c r="A506" s="14" t="n">
        <v>46206</v>
      </c>
      <c r="B506" s="6" t="inlineStr">
        <is>
          <t>10210</t>
        </is>
      </c>
      <c r="C506" s="6" t="n"/>
      <c r="D506" s="6" t="inlineStr">
        <is>
          <t>60 USINAGEM AUTOMATIZADA</t>
        </is>
      </c>
      <c r="E506" s="6" t="inlineStr">
        <is>
          <t>200308204</t>
        </is>
      </c>
      <c r="F506" s="6" t="inlineStr">
        <is>
          <t>TAMPO MONTADO 1800X900X45 MDF-TAMPO C/ENGROS R100</t>
        </is>
      </c>
      <c r="G506" s="6" t="inlineStr">
        <is>
          <t>60 USINAGEM AUTOMATIZADA</t>
        </is>
      </c>
      <c r="H506" s="6" t="inlineStr">
        <is>
          <t>60 USINAGEM AUTOMATIZADA</t>
        </is>
      </c>
      <c r="I506" s="4" t="inlineStr">
        <is>
          <t>60 USINAGEM AUTOMATIZADA</t>
        </is>
      </c>
      <c r="J506" s="4" t="n">
        <v>1</v>
      </c>
      <c r="K506" s="6">
        <f>IF($E506="","",IFERROR(INDEX(#REF!,MATCH($E506,#REF!,0)),IFERROR(INDEX(#REF!,MATCH(VALUE($E506),#REF!,0)),"")))</f>
        <v/>
      </c>
      <c r="L506" s="6">
        <f>IF($E506="","",IFERROR(INDEX(#REF!,MATCH($E506,#REF!,0)),IFERROR(INDEX(#REF!,MATCH(VALUE($E506),#REF!,0)),"")))</f>
        <v/>
      </c>
      <c r="M506" s="6">
        <f>IF(OR($J506="",$L506=""),"",IF($K506="",0,$K506)+$J506*$L506)</f>
        <v/>
      </c>
      <c r="N506" s="6" t="n">
        <v>46213</v>
      </c>
      <c r="O506" s="6" t="n">
        <v>1</v>
      </c>
      <c r="P506" s="6" t="n"/>
      <c r="Q506" s="6" t="n"/>
      <c r="R506" s="6" t="n"/>
      <c r="S506" s="6" t="n"/>
      <c r="T506" s="6">
        <f>IF(OR($J506="",$O506=""),"",$O506/$J506)</f>
        <v/>
      </c>
      <c r="U506" s="6" t="inlineStr">
        <is>
          <t>Concluído</t>
        </is>
      </c>
      <c r="V506" s="6" t="n"/>
      <c r="W506" s="6" t="n"/>
      <c r="X506" s="6" t="n"/>
      <c r="Y506" s="6" t="n"/>
      <c r="Z506" s="6" t="n"/>
      <c r="AA506" s="5" t="n"/>
      <c r="AB506" s="6">
        <f>B506&amp;"|"&amp;I506</f>
        <v/>
      </c>
      <c r="AC506">
        <f>IF($B506="","","|"&amp;SUBSTITUTE(TRIM(SUBSTITUTE(SUBSTITUTE(SUBSTITUTE(SUBSTITUTE(SUBSTITUTE(SUBSTITUTE(SUBSTITUTE(SUBSTITUTE(SUBSTITUTE(SUBSTITUTE(SUBSTITUTE(SUBSTITUTE(SUBSTITUTE(SUBSTITUTE(TRIM($B506&amp;""),CHAR(10),"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","|")&amp;"|")</f>
        <v/>
      </c>
      <c r="AD506">
        <f>TRIM($I506&amp;"")</f>
        <v/>
      </c>
    </row>
    <row r="507" ht="24" customHeight="1">
      <c r="A507" s="14" t="n">
        <v>46206</v>
      </c>
      <c r="B507" s="6" t="inlineStr">
        <is>
          <t>10210</t>
        </is>
      </c>
      <c r="C507" s="6" t="n"/>
      <c r="D507" s="6" t="inlineStr">
        <is>
          <t>60 USINAGEM AUTOMATIZADA</t>
        </is>
      </c>
      <c r="E507" s="6" t="inlineStr">
        <is>
          <t>200308205</t>
        </is>
      </c>
      <c r="F507" s="6" t="inlineStr">
        <is>
          <t>TAMPO MTD 1800X900X45 MDF-TAMPO C/ENGROS R100 C/VD</t>
        </is>
      </c>
      <c r="G507" s="6" t="inlineStr">
        <is>
          <t>60 USINAGEM AUTOMATIZADA</t>
        </is>
      </c>
      <c r="H507" s="6" t="inlineStr">
        <is>
          <t>60 USINAGEM AUTOMATIZADA</t>
        </is>
      </c>
      <c r="I507" s="4" t="inlineStr">
        <is>
          <t>60 USINAGEM AUTOMATIZADA</t>
        </is>
      </c>
      <c r="J507" s="4" t="n">
        <v>1</v>
      </c>
      <c r="K507" s="6">
        <f>IF($E507="","",IFERROR(INDEX(#REF!,MATCH($E507,#REF!,0)),IFERROR(INDEX(#REF!,MATCH(VALUE($E507),#REF!,0)),"")))</f>
        <v/>
      </c>
      <c r="L507" s="6">
        <f>IF($E507="","",IFERROR(INDEX(#REF!,MATCH($E507,#REF!,0)),IFERROR(INDEX(#REF!,MATCH(VALUE($E507),#REF!,0)),"")))</f>
        <v/>
      </c>
      <c r="M507" s="6">
        <f>IF(OR($J507="",$L507=""),"",IF($K507="",0,$K507)+$J507*$L507)</f>
        <v/>
      </c>
      <c r="N507" s="6" t="n">
        <v>46213</v>
      </c>
      <c r="O507" s="6" t="n">
        <v>1</v>
      </c>
      <c r="P507" s="6" t="n"/>
      <c r="Q507" s="6" t="n"/>
      <c r="R507" s="6" t="n"/>
      <c r="S507" s="6" t="n"/>
      <c r="T507" s="6">
        <f>IF(OR($J507="",$O507=""),"",$O507/$J507)</f>
        <v/>
      </c>
      <c r="U507" s="6" t="inlineStr">
        <is>
          <t>Concluído</t>
        </is>
      </c>
      <c r="V507" s="6" t="n"/>
      <c r="W507" s="6" t="n"/>
      <c r="X507" s="6" t="n"/>
      <c r="Y507" s="6" t="n"/>
      <c r="Z507" s="6" t="n"/>
      <c r="AA507" s="5" t="n"/>
      <c r="AB507" s="6">
        <f>B507&amp;"|"&amp;I507</f>
        <v/>
      </c>
      <c r="AC507">
        <f>IF($B507="","","|"&amp;SUBSTITUTE(TRIM(SUBSTITUTE(SUBSTITUTE(SUBSTITUTE(SUBSTITUTE(SUBSTITUTE(SUBSTITUTE(SUBSTITUTE(SUBSTITUTE(SUBSTITUTE(SUBSTITUTE(SUBSTITUTE(SUBSTITUTE(SUBSTITUTE(SUBSTITUTE(TRIM($B507&amp;""),CHAR(10),"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","|")&amp;"|")</f>
        <v/>
      </c>
      <c r="AD507">
        <f>TRIM($I507&amp;"")</f>
        <v/>
      </c>
    </row>
    <row r="508" ht="24" customHeight="1">
      <c r="A508" s="14" t="n">
        <v>46206</v>
      </c>
      <c r="B508" s="6" t="inlineStr">
        <is>
          <t>10210</t>
        </is>
      </c>
      <c r="C508" s="6" t="n"/>
      <c r="D508" s="6" t="inlineStr">
        <is>
          <t>60 USINAGEM AUTOMATIZADA</t>
        </is>
      </c>
      <c r="E508" s="6" t="inlineStr">
        <is>
          <t>30006101</t>
        </is>
      </c>
      <c r="F508" s="6" t="inlineStr">
        <is>
          <t>PE TRAS 880X30(911)X25 MDF (13PC) ESQ SANTIAGO NEW</t>
        </is>
      </c>
      <c r="G508" s="6" t="inlineStr">
        <is>
          <t>60 USINAGEM AUTOMATIZADA</t>
        </is>
      </c>
      <c r="H508" s="6" t="inlineStr">
        <is>
          <t>60 USINAGEM AUTOMATIZADA</t>
        </is>
      </c>
      <c r="I508" s="4" t="inlineStr">
        <is>
          <t>60 USINAGEM AUTOMATIZADA</t>
        </is>
      </c>
      <c r="J508" s="4" t="n">
        <v>302</v>
      </c>
      <c r="K508" s="6">
        <f>IF($E508="","",IFERROR(INDEX(#REF!,MATCH($E508,#REF!,0)),IFERROR(INDEX(#REF!,MATCH(VALUE($E508),#REF!,0)),"")))</f>
        <v/>
      </c>
      <c r="L508" s="6">
        <f>IF($E508="","",IFERROR(INDEX(#REF!,MATCH($E508,#REF!,0)),IFERROR(INDEX(#REF!,MATCH(VALUE($E508),#REF!,0)),"")))</f>
        <v/>
      </c>
      <c r="M508" s="6">
        <f>IF(OR($J508="",$L508=""),"",IF($K508="",0,$K508)+$J508*$L508)</f>
        <v/>
      </c>
      <c r="N508" s="6" t="n">
        <v>46213</v>
      </c>
      <c r="O508" s="6" t="n">
        <v>302</v>
      </c>
      <c r="P508" s="6" t="n"/>
      <c r="Q508" s="6" t="n"/>
      <c r="R508" s="6" t="n"/>
      <c r="S508" s="6" t="n"/>
      <c r="T508" s="6">
        <f>IF(OR($J508="",$O508=""),"",$O508/$J508)</f>
        <v/>
      </c>
      <c r="U508" s="6" t="inlineStr">
        <is>
          <t>Concluído</t>
        </is>
      </c>
      <c r="V508" s="6" t="n"/>
      <c r="W508" s="6" t="n"/>
      <c r="X508" s="6" t="n"/>
      <c r="Y508" s="6" t="n"/>
      <c r="Z508" s="6" t="n"/>
      <c r="AA508" s="5" t="n"/>
      <c r="AB508" s="6">
        <f>B508&amp;"|"&amp;I508</f>
        <v/>
      </c>
      <c r="AC508">
        <f>IF($B508="","","|"&amp;SUBSTITUTE(TRIM(SUBSTITUTE(SUBSTITUTE(SUBSTITUTE(SUBSTITUTE(SUBSTITUTE(SUBSTITUTE(SUBSTITUTE(SUBSTITUTE(SUBSTITUTE(SUBSTITUTE(SUBSTITUTE(SUBSTITUTE(SUBSTITUTE(SUBSTITUTE(TRIM($B508&amp;""),CHAR(10),"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","|")&amp;"|")</f>
        <v/>
      </c>
      <c r="AD508">
        <f>TRIM($I508&amp;"")</f>
        <v/>
      </c>
    </row>
    <row r="509" ht="24" customHeight="1">
      <c r="A509" s="14" t="n">
        <v>46206</v>
      </c>
      <c r="B509" s="6" t="inlineStr">
        <is>
          <t>10210</t>
        </is>
      </c>
      <c r="C509" s="6" t="n"/>
      <c r="D509" s="6" t="inlineStr">
        <is>
          <t>60 USINAGEM AUTOMATIZADA</t>
        </is>
      </c>
      <c r="E509" s="6" t="inlineStr">
        <is>
          <t>30006102</t>
        </is>
      </c>
      <c r="F509" s="6" t="inlineStr">
        <is>
          <t>PE TRAS 880X30(911)X25 MDF (13PC) DIR SANTIAGO NEW</t>
        </is>
      </c>
      <c r="G509" s="6" t="inlineStr">
        <is>
          <t>60 USINAGEM AUTOMATIZADA</t>
        </is>
      </c>
      <c r="H509" s="6" t="inlineStr">
        <is>
          <t>60 USINAGEM AUTOMATIZADA</t>
        </is>
      </c>
      <c r="I509" s="4" t="inlineStr">
        <is>
          <t>60 USINAGEM AUTOMATIZADA</t>
        </is>
      </c>
      <c r="J509" s="4" t="n">
        <v>302</v>
      </c>
      <c r="K509" s="6">
        <f>IF($E509="","",IFERROR(INDEX(#REF!,MATCH($E509,#REF!,0)),IFERROR(INDEX(#REF!,MATCH(VALUE($E509),#REF!,0)),"")))</f>
        <v/>
      </c>
      <c r="L509" s="6">
        <f>IF($E509="","",IFERROR(INDEX(#REF!,MATCH($E509,#REF!,0)),IFERROR(INDEX(#REF!,MATCH(VALUE($E509),#REF!,0)),"")))</f>
        <v/>
      </c>
      <c r="M509" s="6">
        <f>IF(OR($J509="",$L509=""),"",IF($K509="",0,$K509)+$J509*$L509)</f>
        <v/>
      </c>
      <c r="N509" s="6" t="n">
        <v>46213</v>
      </c>
      <c r="O509" s="6" t="n">
        <v>302</v>
      </c>
      <c r="P509" s="6" t="n"/>
      <c r="Q509" s="6" t="n"/>
      <c r="R509" s="6" t="n"/>
      <c r="S509" s="6" t="n"/>
      <c r="T509" s="6">
        <f>IF(OR($J509="",$O509=""),"",$O509/$J509)</f>
        <v/>
      </c>
      <c r="U509" s="6" t="inlineStr">
        <is>
          <t>Concluído</t>
        </is>
      </c>
      <c r="V509" s="6" t="n"/>
      <c r="W509" s="6" t="n"/>
      <c r="X509" s="6" t="n"/>
      <c r="Y509" s="6" t="n"/>
      <c r="Z509" s="6" t="n"/>
      <c r="AA509" s="5" t="n"/>
      <c r="AB509" s="6">
        <f>B509&amp;"|"&amp;I509</f>
        <v/>
      </c>
      <c r="AC509">
        <f>IF($B509="","","|"&amp;SUBSTITUTE(TRIM(SUBSTITUTE(SUBSTITUTE(SUBSTITUTE(SUBSTITUTE(SUBSTITUTE(SUBSTITUTE(SUBSTITUTE(SUBSTITUTE(SUBSTITUTE(SUBSTITUTE(SUBSTITUTE(SUBSTITUTE(SUBSTITUTE(SUBSTITUTE(TRIM($B509&amp;""),CHAR(10),"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","|")&amp;"|")</f>
        <v/>
      </c>
      <c r="AD509">
        <f>TRIM($I509&amp;"")</f>
        <v/>
      </c>
    </row>
    <row r="510" ht="24" customHeight="1">
      <c r="A510" s="14" t="n">
        <v>46204</v>
      </c>
      <c r="B510" s="6" t="inlineStr">
        <is>
          <t>10199,10201</t>
        </is>
      </c>
      <c r="C510" s="6" t="n"/>
      <c r="D510" s="6" t="inlineStr">
        <is>
          <t>36 PINTURA P.U.</t>
        </is>
      </c>
      <c r="E510" s="6" t="inlineStr">
        <is>
          <t>20020007</t>
        </is>
      </c>
      <c r="F510" s="6" t="inlineStr">
        <is>
          <t>TAMPO VITREO 1365X905X18 MDF - MESA DUBAI LIGHT</t>
        </is>
      </c>
      <c r="G510" s="6" t="inlineStr">
        <is>
          <t>36 PINTURA P.U.</t>
        </is>
      </c>
      <c r="H510" s="6" t="inlineStr">
        <is>
          <t>36 PINTURA P.U.</t>
        </is>
      </c>
      <c r="I510" s="4" t="inlineStr">
        <is>
          <t>36 PINTURA P.U.</t>
        </is>
      </c>
      <c r="J510" s="4" t="n">
        <v>15</v>
      </c>
      <c r="K510" s="6">
        <f>IF($E510="","",IFERROR(INDEX(#REF!,MATCH($E510,#REF!,0)),IFERROR(INDEX(#REF!,MATCH(VALUE($E510),#REF!,0)),"")))</f>
        <v/>
      </c>
      <c r="L510" s="6">
        <f>IF($E510="","",IFERROR(INDEX(#REF!,MATCH($E510,#REF!,0)),IFERROR(INDEX(#REF!,MATCH(VALUE($E510),#REF!,0)),"")))</f>
        <v/>
      </c>
      <c r="M510" s="6">
        <f>IF(OR($J510="",$L510=""),"",IF($K510="",0,$K510)+$J510*$L510)</f>
        <v/>
      </c>
      <c r="N510" s="6" t="n">
        <v>46204</v>
      </c>
      <c r="O510" s="4" t="n">
        <v>15</v>
      </c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5" t="n"/>
      <c r="AB510" s="6">
        <f>B510&amp;"|"&amp;I510</f>
        <v/>
      </c>
      <c r="AC510">
        <f>IF($B510="","","|"&amp;SUBSTITUTE(TRIM(SUBSTITUTE(SUBSTITUTE(SUBSTITUTE(SUBSTITUTE(SUBSTITUTE(SUBSTITUTE(SUBSTITUTE(SUBSTITUTE(SUBSTITUTE(SUBSTITUTE(SUBSTITUTE(SUBSTITUTE(SUBSTITUTE(SUBSTITUTE(TRIM($B510&amp;""),CHAR(10),"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","|")&amp;"|")</f>
        <v/>
      </c>
      <c r="AD510">
        <f>TRIM($I510&amp;"")</f>
        <v/>
      </c>
    </row>
    <row r="511" ht="24" customHeight="1">
      <c r="A511" s="14" t="n">
        <v>46204</v>
      </c>
      <c r="B511" s="6" t="inlineStr">
        <is>
          <t>10199,10201</t>
        </is>
      </c>
      <c r="C511" s="6" t="n"/>
      <c r="D511" s="6" t="inlineStr">
        <is>
          <t>36 PINTURA P.U.</t>
        </is>
      </c>
      <c r="E511" s="6" t="inlineStr">
        <is>
          <t>20020507</t>
        </is>
      </c>
      <c r="F511" s="6" t="inlineStr">
        <is>
          <t>TAMPO VITREO 1605X905X18 MDF - MESA DUBAI LIGHT</t>
        </is>
      </c>
      <c r="G511" s="6" t="inlineStr">
        <is>
          <t>36 PINTURA P.U.</t>
        </is>
      </c>
      <c r="H511" s="6" t="inlineStr">
        <is>
          <t>36 PINTURA P.U.</t>
        </is>
      </c>
      <c r="I511" s="4" t="inlineStr">
        <is>
          <t>36 PINTURA P.U.</t>
        </is>
      </c>
      <c r="J511" s="4" t="n">
        <v>12</v>
      </c>
      <c r="K511" s="6">
        <f>IF($E511="","",IFERROR(INDEX(#REF!,MATCH($E511,#REF!,0)),IFERROR(INDEX(#REF!,MATCH(VALUE($E511),#REF!,0)),"")))</f>
        <v/>
      </c>
      <c r="L511" s="6">
        <f>IF($E511="","",IFERROR(INDEX(#REF!,MATCH($E511,#REF!,0)),IFERROR(INDEX(#REF!,MATCH(VALUE($E511),#REF!,0)),"")))</f>
        <v/>
      </c>
      <c r="M511" s="6">
        <f>IF(OR($J511="",$L511=""),"",IF($K511="",0,$K511)+$J511*$L511)</f>
        <v/>
      </c>
      <c r="N511" s="6" t="n">
        <v>46204</v>
      </c>
      <c r="O511" s="4" t="n">
        <v>12</v>
      </c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5" t="n"/>
      <c r="AB511" s="6">
        <f>B511&amp;"|"&amp;I511</f>
        <v/>
      </c>
      <c r="AC511">
        <f>IF($B511="","","|"&amp;SUBSTITUTE(TRIM(SUBSTITUTE(SUBSTITUTE(SUBSTITUTE(SUBSTITUTE(SUBSTITUTE(SUBSTITUTE(SUBSTITUTE(SUBSTITUTE(SUBSTITUTE(SUBSTITUTE(SUBSTITUTE(SUBSTITUTE(SUBSTITUTE(SUBSTITUTE(TRIM($B511&amp;""),CHAR(10),"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","|")&amp;"|")</f>
        <v/>
      </c>
      <c r="AD511">
        <f>TRIM($I511&amp;"")</f>
        <v/>
      </c>
    </row>
    <row r="512" ht="24" customHeight="1">
      <c r="A512" s="14" t="n">
        <v>46204</v>
      </c>
      <c r="B512" s="6" t="inlineStr">
        <is>
          <t>10199,10201</t>
        </is>
      </c>
      <c r="C512" s="6" t="n"/>
      <c r="D512" s="6" t="inlineStr">
        <is>
          <t>36 PINTURA P.U.</t>
        </is>
      </c>
      <c r="E512" s="6" t="inlineStr">
        <is>
          <t>20021607</t>
        </is>
      </c>
      <c r="F512" s="6" t="inlineStr">
        <is>
          <t>TAMPO 1605X905X18 MDF - MESA COM VIDRO</t>
        </is>
      </c>
      <c r="G512" s="6" t="inlineStr">
        <is>
          <t>36 PINTURA P.U.</t>
        </is>
      </c>
      <c r="H512" s="6" t="inlineStr">
        <is>
          <t>36 PINTURA P.U.</t>
        </is>
      </c>
      <c r="I512" s="4" t="inlineStr">
        <is>
          <t>36 PINTURA P.U.</t>
        </is>
      </c>
      <c r="J512" s="4" t="n">
        <v>10</v>
      </c>
      <c r="K512" s="6">
        <f>IF($E512="","",IFERROR(INDEX(#REF!,MATCH($E512,#REF!,0)),IFERROR(INDEX(#REF!,MATCH(VALUE($E512),#REF!,0)),"")))</f>
        <v/>
      </c>
      <c r="L512" s="6">
        <f>IF($E512="","",IFERROR(INDEX(#REF!,MATCH($E512,#REF!,0)),IFERROR(INDEX(#REF!,MATCH(VALUE($E512),#REF!,0)),"")))</f>
        <v/>
      </c>
      <c r="M512" s="6">
        <f>IF(OR($J512="",$L512=""),"",IF($K512="",0,$K512)+$J512*$L512)</f>
        <v/>
      </c>
      <c r="N512" s="6" t="n">
        <v>46204</v>
      </c>
      <c r="O512" s="4" t="n">
        <v>10</v>
      </c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5" t="n"/>
      <c r="AB512" s="6">
        <f>B512&amp;"|"&amp;I512</f>
        <v/>
      </c>
      <c r="AC512">
        <f>IF($B512="","","|"&amp;SUBSTITUTE(TRIM(SUBSTITUTE(SUBSTITUTE(SUBSTITUTE(SUBSTITUTE(SUBSTITUTE(SUBSTITUTE(SUBSTITUTE(SUBSTITUTE(SUBSTITUTE(SUBSTITUTE(SUBSTITUTE(SUBSTITUTE(SUBSTITUTE(SUBSTITUTE(TRIM($B512&amp;""),CHAR(10),"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","|")&amp;"|")</f>
        <v/>
      </c>
      <c r="AD512">
        <f>TRIM($I512&amp;"")</f>
        <v/>
      </c>
    </row>
    <row r="513" ht="24" customHeight="1">
      <c r="A513" s="14" t="n">
        <v>46204</v>
      </c>
      <c r="B513" s="6" t="inlineStr">
        <is>
          <t>10199,10201</t>
        </is>
      </c>
      <c r="C513" s="6" t="n"/>
      <c r="D513" s="6" t="inlineStr">
        <is>
          <t>36 PINTURA P.U.</t>
        </is>
      </c>
      <c r="E513" s="6" t="inlineStr">
        <is>
          <t>20033303</t>
        </is>
      </c>
      <c r="F513" s="6" t="inlineStr">
        <is>
          <t>MOLDURA 1030X515X15 MDF - TAMPO AMST. 1,03X1,03</t>
        </is>
      </c>
      <c r="G513" s="6" t="inlineStr">
        <is>
          <t>36 PINTURA P.U.</t>
        </is>
      </c>
      <c r="H513" s="6" t="inlineStr">
        <is>
          <t>36 PINTURA P.U.</t>
        </is>
      </c>
      <c r="I513" s="4" t="inlineStr">
        <is>
          <t>36 PINTURA P.U.</t>
        </is>
      </c>
      <c r="J513" s="4" t="n">
        <v>16</v>
      </c>
      <c r="K513" s="6">
        <f>IF($E513="","",IFERROR(INDEX(#REF!,MATCH($E513,#REF!,0)),IFERROR(INDEX(#REF!,MATCH(VALUE($E513),#REF!,0)),"")))</f>
        <v/>
      </c>
      <c r="L513" s="6">
        <f>IF($E513="","",IFERROR(INDEX(#REF!,MATCH($E513,#REF!,0)),IFERROR(INDEX(#REF!,MATCH(VALUE($E513),#REF!,0)),"")))</f>
        <v/>
      </c>
      <c r="M513" s="6">
        <f>IF(OR($J513="",$L513=""),"",IF($K513="",0,$K513)+$J513*$L513)</f>
        <v/>
      </c>
      <c r="N513" s="6" t="n">
        <v>46204</v>
      </c>
      <c r="O513" s="4" t="n">
        <v>16</v>
      </c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5" t="n"/>
      <c r="AB513" s="6">
        <f>B513&amp;"|"&amp;I513</f>
        <v/>
      </c>
      <c r="AC513">
        <f>IF($B513="","","|"&amp;SUBSTITUTE(TRIM(SUBSTITUTE(SUBSTITUTE(SUBSTITUTE(SUBSTITUTE(SUBSTITUTE(SUBSTITUTE(SUBSTITUTE(SUBSTITUTE(SUBSTITUTE(SUBSTITUTE(SUBSTITUTE(SUBSTITUTE(SUBSTITUTE(SUBSTITUTE(TRIM($B513&amp;""),CHAR(10),"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","|")&amp;"|")</f>
        <v/>
      </c>
      <c r="AD513">
        <f>TRIM($I513&amp;"")</f>
        <v/>
      </c>
    </row>
    <row r="514" ht="24" customHeight="1">
      <c r="A514" s="14" t="n">
        <v>46204</v>
      </c>
      <c r="B514" s="6" t="inlineStr">
        <is>
          <t>10199,10201</t>
        </is>
      </c>
      <c r="C514" s="6" t="n"/>
      <c r="D514" s="6" t="inlineStr">
        <is>
          <t>36 PINTURA P.U.</t>
        </is>
      </c>
      <c r="E514" s="6" t="inlineStr">
        <is>
          <t>20033304</t>
        </is>
      </c>
      <c r="F514" s="6" t="inlineStr">
        <is>
          <t>TAMPO 1030X1030X15 MDF - TAMPO AMST. 1,03X1,03</t>
        </is>
      </c>
      <c r="G514" s="6" t="inlineStr">
        <is>
          <t>36 PINTURA P.U.</t>
        </is>
      </c>
      <c r="H514" s="6" t="inlineStr">
        <is>
          <t>36 PINTURA P.U.</t>
        </is>
      </c>
      <c r="I514" s="4" t="inlineStr">
        <is>
          <t>36 PINTURA P.U.</t>
        </is>
      </c>
      <c r="J514" s="4" t="n">
        <v>8</v>
      </c>
      <c r="K514" s="6">
        <f>IF($E514="","",IFERROR(INDEX(#REF!,MATCH($E514,#REF!,0)),IFERROR(INDEX(#REF!,MATCH(VALUE($E514),#REF!,0)),"")))</f>
        <v/>
      </c>
      <c r="L514" s="6">
        <f>IF($E514="","",IFERROR(INDEX(#REF!,MATCH($E514,#REF!,0)),IFERROR(INDEX(#REF!,MATCH(VALUE($E514),#REF!,0)),"")))</f>
        <v/>
      </c>
      <c r="M514" s="6">
        <f>IF(OR($J514="",$L514=""),"",IF($K514="",0,$K514)+$J514*$L514)</f>
        <v/>
      </c>
      <c r="N514" s="6" t="n">
        <v>46204</v>
      </c>
      <c r="O514" s="4" t="n">
        <v>8</v>
      </c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5" t="n"/>
      <c r="AB514" s="6">
        <f>B514&amp;"|"&amp;I514</f>
        <v/>
      </c>
      <c r="AC514">
        <f>IF($B514="","","|"&amp;SUBSTITUTE(TRIM(SUBSTITUTE(SUBSTITUTE(SUBSTITUTE(SUBSTITUTE(SUBSTITUTE(SUBSTITUTE(SUBSTITUTE(SUBSTITUTE(SUBSTITUTE(SUBSTITUTE(SUBSTITUTE(SUBSTITUTE(SUBSTITUTE(SUBSTITUTE(TRIM($B514&amp;""),CHAR(10),"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","|")&amp;"|")</f>
        <v/>
      </c>
      <c r="AD514">
        <f>TRIM($I514&amp;"")</f>
        <v/>
      </c>
    </row>
    <row r="515" ht="24" customHeight="1">
      <c r="A515" s="14" t="n">
        <v>46204</v>
      </c>
      <c r="B515" s="6" t="inlineStr">
        <is>
          <t>10199,10201</t>
        </is>
      </c>
      <c r="C515" s="6" t="n"/>
      <c r="D515" s="6" t="inlineStr">
        <is>
          <t>36 PINTURA P.U.</t>
        </is>
      </c>
      <c r="E515" s="6" t="inlineStr">
        <is>
          <t>20051001</t>
        </is>
      </c>
      <c r="F515" s="6" t="inlineStr">
        <is>
          <t>TAMPO REDONDO 1035X1035X18 MDF - MESA TURIM LIGHT</t>
        </is>
      </c>
      <c r="G515" s="6" t="inlineStr">
        <is>
          <t>36 PINTURA P.U.</t>
        </is>
      </c>
      <c r="H515" s="6" t="inlineStr">
        <is>
          <t>36 PINTURA P.U.</t>
        </is>
      </c>
      <c r="I515" s="4" t="inlineStr">
        <is>
          <t>36 PINTURA P.U.</t>
        </is>
      </c>
      <c r="J515" s="4" t="n">
        <v>145</v>
      </c>
      <c r="K515" s="6">
        <f>IF($E515="","",IFERROR(INDEX(#REF!,MATCH($E515,#REF!,0)),IFERROR(INDEX(#REF!,MATCH(VALUE($E515),#REF!,0)),"")))</f>
        <v/>
      </c>
      <c r="L515" s="6">
        <f>IF($E515="","",IFERROR(INDEX(#REF!,MATCH($E515,#REF!,0)),IFERROR(INDEX(#REF!,MATCH(VALUE($E515),#REF!,0)),"")))</f>
        <v/>
      </c>
      <c r="M515" s="6">
        <f>IF(OR($J515="",$L515=""),"",IF($K515="",0,$K515)+$J515*$L515)</f>
        <v/>
      </c>
      <c r="N515" s="6" t="n">
        <v>46204</v>
      </c>
      <c r="O515" s="4" t="n">
        <v>145</v>
      </c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5" t="n"/>
      <c r="AB515" s="6">
        <f>B515&amp;"|"&amp;I515</f>
        <v/>
      </c>
      <c r="AC515">
        <f>IF($B515="","","|"&amp;SUBSTITUTE(TRIM(SUBSTITUTE(SUBSTITUTE(SUBSTITUTE(SUBSTITUTE(SUBSTITUTE(SUBSTITUTE(SUBSTITUTE(SUBSTITUTE(SUBSTITUTE(SUBSTITUTE(SUBSTITUTE(SUBSTITUTE(SUBSTITUTE(SUBSTITUTE(TRIM($B515&amp;""),CHAR(10),"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","|")&amp;"|")</f>
        <v/>
      </c>
      <c r="AD515">
        <f>TRIM($I515&amp;"")</f>
        <v/>
      </c>
    </row>
    <row r="516" ht="24" customHeight="1">
      <c r="A516" s="14" t="n">
        <v>46204</v>
      </c>
      <c r="B516" s="6" t="inlineStr">
        <is>
          <t>10199,10201</t>
        </is>
      </c>
      <c r="C516" s="6" t="n"/>
      <c r="D516" s="6" t="inlineStr">
        <is>
          <t>36 PINTURA P.U.</t>
        </is>
      </c>
      <c r="E516" s="6" t="inlineStr">
        <is>
          <t>20053207</t>
        </is>
      </c>
      <c r="F516" s="6" t="inlineStr">
        <is>
          <t>TAMPO 1205X905X18 MDF - MESA COM VIDRO</t>
        </is>
      </c>
      <c r="G516" s="6" t="inlineStr">
        <is>
          <t>36 PINTURA P.U.</t>
        </is>
      </c>
      <c r="H516" s="6" t="inlineStr">
        <is>
          <t>36 PINTURA P.U.</t>
        </is>
      </c>
      <c r="I516" s="4" t="inlineStr">
        <is>
          <t>36 PINTURA P.U.</t>
        </is>
      </c>
      <c r="J516" s="4" t="n">
        <v>10</v>
      </c>
      <c r="K516" s="6">
        <f>IF($E516="","",IFERROR(INDEX(#REF!,MATCH($E516,#REF!,0)),IFERROR(INDEX(#REF!,MATCH(VALUE($E516),#REF!,0)),"")))</f>
        <v/>
      </c>
      <c r="L516" s="6">
        <f>IF($E516="","",IFERROR(INDEX(#REF!,MATCH($E516,#REF!,0)),IFERROR(INDEX(#REF!,MATCH(VALUE($E516),#REF!,0)),"")))</f>
        <v/>
      </c>
      <c r="M516" s="6">
        <f>IF(OR($J516="",$L516=""),"",IF($K516="",0,$K516)+$J516*$L516)</f>
        <v/>
      </c>
      <c r="N516" s="6" t="n">
        <v>46204</v>
      </c>
      <c r="O516" s="4" t="n">
        <v>10</v>
      </c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5" t="n"/>
      <c r="AB516" s="6">
        <f>B516&amp;"|"&amp;I516</f>
        <v/>
      </c>
      <c r="AC516">
        <f>IF($B516="","","|"&amp;SUBSTITUTE(TRIM(SUBSTITUTE(SUBSTITUTE(SUBSTITUTE(SUBSTITUTE(SUBSTITUTE(SUBSTITUTE(SUBSTITUTE(SUBSTITUTE(SUBSTITUTE(SUBSTITUTE(SUBSTITUTE(SUBSTITUTE(SUBSTITUTE(SUBSTITUTE(TRIM($B516&amp;""),CHAR(10),"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","|")&amp;"|")</f>
        <v/>
      </c>
      <c r="AD516">
        <f>TRIM($I516&amp;"")</f>
        <v/>
      </c>
    </row>
    <row r="517" ht="24" customHeight="1">
      <c r="A517" s="14" t="n">
        <v>46204</v>
      </c>
      <c r="B517" s="6" t="inlineStr">
        <is>
          <t>10199,10201</t>
        </is>
      </c>
      <c r="C517" s="6" t="n"/>
      <c r="D517" s="6" t="inlineStr">
        <is>
          <t>36 PINTURA P.U.</t>
        </is>
      </c>
      <c r="E517" s="6" t="inlineStr">
        <is>
          <t>30006104</t>
        </is>
      </c>
      <c r="F517" s="6" t="inlineStr">
        <is>
          <t>MOLDURA ENCOSTO 445X280X15 MDF - CAD SANTIAGO NEW</t>
        </is>
      </c>
      <c r="G517" s="6" t="inlineStr">
        <is>
          <t>36 PINTURA P.U.</t>
        </is>
      </c>
      <c r="H517" s="6" t="inlineStr">
        <is>
          <t>36 PINTURA P.U.</t>
        </is>
      </c>
      <c r="I517" s="4" t="inlineStr">
        <is>
          <t>36 PINTURA P.U.</t>
        </is>
      </c>
      <c r="J517" s="4" t="n">
        <v>48</v>
      </c>
      <c r="K517" s="6">
        <f>IF($E517="","",IFERROR(INDEX(#REF!,MATCH($E517,#REF!,0)),IFERROR(INDEX(#REF!,MATCH(VALUE($E517),#REF!,0)),"")))</f>
        <v/>
      </c>
      <c r="L517" s="6">
        <f>IF($E517="","",IFERROR(INDEX(#REF!,MATCH($E517,#REF!,0)),IFERROR(INDEX(#REF!,MATCH(VALUE($E517),#REF!,0)),"")))</f>
        <v/>
      </c>
      <c r="M517" s="6">
        <f>IF(OR($J517="",$L517=""),"",IF($K517="",0,$K517)+$J517*$L517)</f>
        <v/>
      </c>
      <c r="N517" s="6" t="n">
        <v>46204</v>
      </c>
      <c r="O517" s="4" t="n">
        <v>48</v>
      </c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5" t="n"/>
      <c r="AB517" s="6">
        <f>B517&amp;"|"&amp;I517</f>
        <v/>
      </c>
      <c r="AC517">
        <f>IF($B517="","","|"&amp;SUBSTITUTE(TRIM(SUBSTITUTE(SUBSTITUTE(SUBSTITUTE(SUBSTITUTE(SUBSTITUTE(SUBSTITUTE(SUBSTITUTE(SUBSTITUTE(SUBSTITUTE(SUBSTITUTE(SUBSTITUTE(SUBSTITUTE(SUBSTITUTE(SUBSTITUTE(TRIM($B517&amp;""),CHAR(10),"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","|")&amp;"|")</f>
        <v/>
      </c>
      <c r="AD517">
        <f>TRIM($I517&amp;"")</f>
        <v/>
      </c>
    </row>
    <row r="518" ht="24" customHeight="1">
      <c r="A518" s="14" t="n">
        <v>46204</v>
      </c>
      <c r="B518" s="6" t="inlineStr">
        <is>
          <t>10199,10201</t>
        </is>
      </c>
      <c r="C518" s="6" t="n"/>
      <c r="D518" s="6" t="inlineStr">
        <is>
          <t>36 PINTURA P.U.</t>
        </is>
      </c>
      <c r="E518" s="6" t="inlineStr">
        <is>
          <t>30001301</t>
        </is>
      </c>
      <c r="F518" s="6" t="inlineStr">
        <is>
          <t>PE TRASEIRO 920X65(911)X25 MDF (11PCS)- CAD PE INT</t>
        </is>
      </c>
      <c r="G518" s="6" t="inlineStr">
        <is>
          <t>36 PINTURA P.U.</t>
        </is>
      </c>
      <c r="H518" s="6" t="inlineStr">
        <is>
          <t>36 PINTURA P.U.</t>
        </is>
      </c>
      <c r="I518" s="4" t="inlineStr">
        <is>
          <t>36 PINTURA P.U.</t>
        </is>
      </c>
      <c r="J518" s="4" t="n">
        <v>88</v>
      </c>
      <c r="K518" s="6">
        <f>IF($E518="","",IFERROR(INDEX(#REF!,MATCH($E518,#REF!,0)),IFERROR(INDEX(#REF!,MATCH(VALUE($E518),#REF!,0)),"")))</f>
        <v/>
      </c>
      <c r="L518" s="6">
        <f>IF($E518="","",IFERROR(INDEX(#REF!,MATCH($E518,#REF!,0)),IFERROR(INDEX(#REF!,MATCH(VALUE($E518),#REF!,0)),"")))</f>
        <v/>
      </c>
      <c r="M518" s="6">
        <f>IF(OR($J518="",$L518=""),"",IF($K518="",0,$K518)+$J518*$L518)</f>
        <v/>
      </c>
      <c r="N518" s="6" t="n">
        <v>46204</v>
      </c>
      <c r="O518" s="4" t="n">
        <v>88</v>
      </c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5" t="n"/>
      <c r="AB518" s="6">
        <f>B518&amp;"|"&amp;I518</f>
        <v/>
      </c>
      <c r="AC518">
        <f>IF($B518="","","|"&amp;SUBSTITUTE(TRIM(SUBSTITUTE(SUBSTITUTE(SUBSTITUTE(SUBSTITUTE(SUBSTITUTE(SUBSTITUTE(SUBSTITUTE(SUBSTITUTE(SUBSTITUTE(SUBSTITUTE(SUBSTITUTE(SUBSTITUTE(SUBSTITUTE(SUBSTITUTE(TRIM($B518&amp;""),CHAR(10),"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","|")&amp;"|")</f>
        <v/>
      </c>
      <c r="AD518">
        <f>TRIM($I518&amp;"")</f>
        <v/>
      </c>
    </row>
    <row r="519" ht="24" customHeight="1">
      <c r="A519" s="14" t="n">
        <v>46204</v>
      </c>
      <c r="B519" s="6" t="inlineStr">
        <is>
          <t>10199,10201</t>
        </is>
      </c>
      <c r="C519" s="6" t="n"/>
      <c r="D519" s="6" t="inlineStr">
        <is>
          <t>36 PINTURA P.U.</t>
        </is>
      </c>
      <c r="E519" s="6" t="inlineStr">
        <is>
          <t>30003401</t>
        </is>
      </c>
      <c r="F519" s="6" t="inlineStr">
        <is>
          <t>PE TRASEIRO 920X30(911)X25 MDF (14PC) ESQ DAKAR</t>
        </is>
      </c>
      <c r="G519" s="6" t="inlineStr">
        <is>
          <t>36 PINTURA P.U.</t>
        </is>
      </c>
      <c r="H519" s="6" t="inlineStr">
        <is>
          <t>36 PINTURA P.U.</t>
        </is>
      </c>
      <c r="I519" s="4" t="inlineStr">
        <is>
          <t>36 PINTURA P.U.</t>
        </is>
      </c>
      <c r="J519" s="4" t="n">
        <v>52</v>
      </c>
      <c r="K519" s="6">
        <f>IF($E519="","",IFERROR(INDEX(#REF!,MATCH($E519,#REF!,0)),IFERROR(INDEX(#REF!,MATCH(VALUE($E519),#REF!,0)),"")))</f>
        <v/>
      </c>
      <c r="L519" s="6">
        <f>IF($E519="","",IFERROR(INDEX(#REF!,MATCH($E519,#REF!,0)),IFERROR(INDEX(#REF!,MATCH(VALUE($E519),#REF!,0)),"")))</f>
        <v/>
      </c>
      <c r="M519" s="6">
        <f>IF(OR($J519="",$L519=""),"",IF($K519="",0,$K519)+$J519*$L519)</f>
        <v/>
      </c>
      <c r="N519" s="6" t="n">
        <v>46204</v>
      </c>
      <c r="O519" s="4" t="n">
        <v>52</v>
      </c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5" t="n"/>
      <c r="AB519" s="6">
        <f>B519&amp;"|"&amp;I519</f>
        <v/>
      </c>
      <c r="AC519">
        <f>IF($B519="","","|"&amp;SUBSTITUTE(TRIM(SUBSTITUTE(SUBSTITUTE(SUBSTITUTE(SUBSTITUTE(SUBSTITUTE(SUBSTITUTE(SUBSTITUTE(SUBSTITUTE(SUBSTITUTE(SUBSTITUTE(SUBSTITUTE(SUBSTITUTE(SUBSTITUTE(SUBSTITUTE(TRIM($B519&amp;""),CHAR(10),"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","|")&amp;"|")</f>
        <v/>
      </c>
      <c r="AD519">
        <f>TRIM($I519&amp;"")</f>
        <v/>
      </c>
    </row>
    <row r="520" ht="24" customHeight="1">
      <c r="A520" s="14" t="n">
        <v>46204</v>
      </c>
      <c r="B520" s="6" t="inlineStr">
        <is>
          <t>10199,10201</t>
        </is>
      </c>
      <c r="C520" s="6" t="n"/>
      <c r="D520" s="6" t="inlineStr">
        <is>
          <t>36 PINTURA P.U.</t>
        </is>
      </c>
      <c r="E520" s="6" t="inlineStr">
        <is>
          <t>30003402</t>
        </is>
      </c>
      <c r="F520" s="6" t="inlineStr">
        <is>
          <t>PE TRASEIRO 920X30(911)X25 MDF (14PC) DIR DAKAR</t>
        </is>
      </c>
      <c r="G520" s="6" t="inlineStr">
        <is>
          <t>36 PINTURA P.U.</t>
        </is>
      </c>
      <c r="H520" s="6" t="inlineStr">
        <is>
          <t>36 PINTURA P.U.</t>
        </is>
      </c>
      <c r="I520" s="4" t="inlineStr">
        <is>
          <t>36 PINTURA P.U.</t>
        </is>
      </c>
      <c r="J520" s="4" t="n">
        <v>52</v>
      </c>
      <c r="K520" s="6">
        <f>IF($E520="","",IFERROR(INDEX(#REF!,MATCH($E520,#REF!,0)),IFERROR(INDEX(#REF!,MATCH(VALUE($E520),#REF!,0)),"")))</f>
        <v/>
      </c>
      <c r="L520" s="6">
        <f>IF($E520="","",IFERROR(INDEX(#REF!,MATCH($E520,#REF!,0)),IFERROR(INDEX(#REF!,MATCH(VALUE($E520),#REF!,0)),"")))</f>
        <v/>
      </c>
      <c r="M520" s="6">
        <f>IF(OR($J520="",$L520=""),"",IF($K520="",0,$K520)+$J520*$L520)</f>
        <v/>
      </c>
      <c r="N520" s="6" t="n">
        <v>46204</v>
      </c>
      <c r="O520" s="4" t="n">
        <v>52</v>
      </c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5" t="n"/>
      <c r="AB520" s="6">
        <f>B520&amp;"|"&amp;I520</f>
        <v/>
      </c>
      <c r="AC520">
        <f>IF($B520="","","|"&amp;SUBSTITUTE(TRIM(SUBSTITUTE(SUBSTITUTE(SUBSTITUTE(SUBSTITUTE(SUBSTITUTE(SUBSTITUTE(SUBSTITUTE(SUBSTITUTE(SUBSTITUTE(SUBSTITUTE(SUBSTITUTE(SUBSTITUTE(SUBSTITUTE(SUBSTITUTE(TRIM($B520&amp;""),CHAR(10),"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","|")&amp;"|")</f>
        <v/>
      </c>
      <c r="AD520">
        <f>TRIM($I520&amp;"")</f>
        <v/>
      </c>
    </row>
    <row r="521" ht="24" customHeight="1">
      <c r="A521" s="14" t="n">
        <v>46204</v>
      </c>
      <c r="B521" s="6" t="inlineStr">
        <is>
          <t>10199,10201</t>
        </is>
      </c>
      <c r="C521" s="6" t="n"/>
      <c r="D521" s="6" t="inlineStr">
        <is>
          <t>36 PINTURA P.U.</t>
        </is>
      </c>
      <c r="E521" s="6" t="inlineStr">
        <is>
          <t>30006101</t>
        </is>
      </c>
      <c r="F521" s="6" t="inlineStr">
        <is>
          <t>PE TRAS 880X30(911)X25 MDF (13PC) ESQ SANTIAGO NEW</t>
        </is>
      </c>
      <c r="G521" s="6" t="inlineStr">
        <is>
          <t>36 PINTURA P.U.</t>
        </is>
      </c>
      <c r="H521" s="6" t="inlineStr">
        <is>
          <t>36 PINTURA P.U.</t>
        </is>
      </c>
      <c r="I521" s="4" t="inlineStr">
        <is>
          <t>36 PINTURA P.U.</t>
        </is>
      </c>
      <c r="J521" s="4" t="n">
        <v>108</v>
      </c>
      <c r="K521" s="6">
        <f>IF($E521="","",IFERROR(INDEX(#REF!,MATCH($E521,#REF!,0)),IFERROR(INDEX(#REF!,MATCH(VALUE($E521),#REF!,0)),"")))</f>
        <v/>
      </c>
      <c r="L521" s="6">
        <f>IF($E521="","",IFERROR(INDEX(#REF!,MATCH($E521,#REF!,0)),IFERROR(INDEX(#REF!,MATCH(VALUE($E521),#REF!,0)),"")))</f>
        <v/>
      </c>
      <c r="M521" s="6">
        <f>IF(OR($J521="",$L521=""),"",IF($K521="",0,$K521)+$J521*$L521)</f>
        <v/>
      </c>
      <c r="N521" s="6" t="n">
        <v>46204</v>
      </c>
      <c r="O521" s="4" t="n">
        <v>108</v>
      </c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5" t="n"/>
      <c r="AB521" s="6">
        <f>B521&amp;"|"&amp;I521</f>
        <v/>
      </c>
      <c r="AC521">
        <f>IF($B521="","","|"&amp;SUBSTITUTE(TRIM(SUBSTITUTE(SUBSTITUTE(SUBSTITUTE(SUBSTITUTE(SUBSTITUTE(SUBSTITUTE(SUBSTITUTE(SUBSTITUTE(SUBSTITUTE(SUBSTITUTE(SUBSTITUTE(SUBSTITUTE(SUBSTITUTE(SUBSTITUTE(TRIM($B521&amp;""),CHAR(10),"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","|")&amp;"|")</f>
        <v/>
      </c>
      <c r="AD521">
        <f>TRIM($I521&amp;"")</f>
        <v/>
      </c>
    </row>
    <row r="522" ht="24" customHeight="1">
      <c r="A522" s="14" t="n">
        <v>46204</v>
      </c>
      <c r="B522" s="6" t="inlineStr">
        <is>
          <t>10199,10201</t>
        </is>
      </c>
      <c r="C522" s="6" t="n"/>
      <c r="D522" s="6" t="inlineStr">
        <is>
          <t>36 PINTURA P.U.</t>
        </is>
      </c>
      <c r="E522" s="6" t="inlineStr">
        <is>
          <t>30006102</t>
        </is>
      </c>
      <c r="F522" s="6" t="inlineStr">
        <is>
          <t>PE TRAS 880X30(911)X25 MDF (13PC) DIR SANTIAGO NEW</t>
        </is>
      </c>
      <c r="G522" s="6" t="inlineStr">
        <is>
          <t>36 PINTURA P.U.</t>
        </is>
      </c>
      <c r="H522" s="6" t="inlineStr">
        <is>
          <t>36 PINTURA P.U.</t>
        </is>
      </c>
      <c r="I522" s="4" t="inlineStr">
        <is>
          <t>36 PINTURA P.U.</t>
        </is>
      </c>
      <c r="J522" s="4" t="n">
        <v>108</v>
      </c>
      <c r="K522" s="6">
        <f>IF($E522="","",IFERROR(INDEX(#REF!,MATCH($E522,#REF!,0)),IFERROR(INDEX(#REF!,MATCH(VALUE($E522),#REF!,0)),"")))</f>
        <v/>
      </c>
      <c r="L522" s="6">
        <f>IF($E522="","",IFERROR(INDEX(#REF!,MATCH($E522,#REF!,0)),IFERROR(INDEX(#REF!,MATCH(VALUE($E522),#REF!,0)),"")))</f>
        <v/>
      </c>
      <c r="M522" s="6">
        <f>IF(OR($J522="",$L522=""),"",IF($K522="",0,$K522)+$J522*$L522)</f>
        <v/>
      </c>
      <c r="N522" s="6" t="n">
        <v>46204</v>
      </c>
      <c r="O522" s="4" t="n">
        <v>108</v>
      </c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5" t="n"/>
      <c r="AB522" s="6">
        <f>B522&amp;"|"&amp;I522</f>
        <v/>
      </c>
      <c r="AC522">
        <f>IF($B522="","","|"&amp;SUBSTITUTE(TRIM(SUBSTITUTE(SUBSTITUTE(SUBSTITUTE(SUBSTITUTE(SUBSTITUTE(SUBSTITUTE(SUBSTITUTE(SUBSTITUTE(SUBSTITUTE(SUBSTITUTE(SUBSTITUTE(SUBSTITUTE(SUBSTITUTE(SUBSTITUTE(TRIM($B522&amp;""),CHAR(10),"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","|")&amp;"|")</f>
        <v/>
      </c>
      <c r="AD522">
        <f>TRIM($I522&amp;"")</f>
        <v/>
      </c>
    </row>
    <row r="523" ht="24" customHeight="1">
      <c r="A523" s="14" t="n">
        <v>46204</v>
      </c>
      <c r="B523" s="6" t="inlineStr">
        <is>
          <t>10199,10201</t>
        </is>
      </c>
      <c r="C523" s="6" t="n"/>
      <c r="D523" s="6" t="inlineStr">
        <is>
          <t>36 PINTURA P.U.</t>
        </is>
      </c>
      <c r="E523" s="6" t="inlineStr">
        <is>
          <t>30009703</t>
        </is>
      </c>
      <c r="F523" s="6" t="inlineStr">
        <is>
          <t>ESPALDAR 390X40(911)X25 MDF (24) - CADEIRA GRECIA</t>
        </is>
      </c>
      <c r="G523" s="6" t="inlineStr">
        <is>
          <t>36 PINTURA P.U.</t>
        </is>
      </c>
      <c r="H523" s="6" t="inlineStr">
        <is>
          <t>36 PINTURA P.U.</t>
        </is>
      </c>
      <c r="I523" s="4" t="inlineStr">
        <is>
          <t>36 PINTURA P.U.</t>
        </is>
      </c>
      <c r="J523" s="4" t="n">
        <v>44</v>
      </c>
      <c r="K523" s="6">
        <f>IF($E523="","",IFERROR(INDEX(#REF!,MATCH($E523,#REF!,0)),IFERROR(INDEX(#REF!,MATCH(VALUE($E523),#REF!,0)),"")))</f>
        <v/>
      </c>
      <c r="L523" s="6">
        <f>IF($E523="","",IFERROR(INDEX(#REF!,MATCH($E523,#REF!,0)),IFERROR(INDEX(#REF!,MATCH(VALUE($E523),#REF!,0)),"")))</f>
        <v/>
      </c>
      <c r="M523" s="6">
        <f>IF(OR($J523="",$L523=""),"",IF($K523="",0,$K523)+$J523*$L523)</f>
        <v/>
      </c>
      <c r="N523" s="6" t="n">
        <v>46204</v>
      </c>
      <c r="O523" s="4" t="n">
        <v>44</v>
      </c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5" t="n"/>
      <c r="AB523" s="6">
        <f>B523&amp;"|"&amp;I523</f>
        <v/>
      </c>
      <c r="AC523">
        <f>IF($B523="","","|"&amp;SUBSTITUTE(TRIM(SUBSTITUTE(SUBSTITUTE(SUBSTITUTE(SUBSTITUTE(SUBSTITUTE(SUBSTITUTE(SUBSTITUTE(SUBSTITUTE(SUBSTITUTE(SUBSTITUTE(SUBSTITUTE(SUBSTITUTE(SUBSTITUTE(SUBSTITUTE(TRIM($B523&amp;""),CHAR(10),"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","|")&amp;"|")</f>
        <v/>
      </c>
      <c r="AD523">
        <f>TRIM($I523&amp;"")</f>
        <v/>
      </c>
    </row>
    <row r="524" ht="24" customHeight="1">
      <c r="A524" s="14" t="n">
        <v>46206</v>
      </c>
      <c r="B524" s="6" t="inlineStr">
        <is>
          <t>10200,10202,10205</t>
        </is>
      </c>
      <c r="C524" s="6" t="n"/>
      <c r="D524" s="6" t="inlineStr">
        <is>
          <t>36 PINTURA P.U.</t>
        </is>
      </c>
      <c r="E524" s="6" t="inlineStr">
        <is>
          <t>30080009</t>
        </is>
      </c>
      <c r="F524" s="6" t="inlineStr">
        <is>
          <t>(4) MOLDURA 1360X680X12 MDF - MESA AMST. 1,36X1,36</t>
        </is>
      </c>
      <c r="G524" s="6" t="inlineStr">
        <is>
          <t>36 PINTURA P.U.</t>
        </is>
      </c>
      <c r="H524" s="6" t="inlineStr">
        <is>
          <t>36 PINTURA P.U.</t>
        </is>
      </c>
      <c r="I524" s="4" t="inlineStr">
        <is>
          <t>36 PINTURA P.U.</t>
        </is>
      </c>
      <c r="J524" s="4" t="n">
        <v>4</v>
      </c>
      <c r="K524" s="6">
        <f>IF($E524="","",IFERROR(INDEX(#REF!,MATCH($E524,#REF!,0)),IFERROR(INDEX(#REF!,MATCH(VALUE($E524),#REF!,0)),"")))</f>
        <v/>
      </c>
      <c r="L524" s="6">
        <f>IF($E524="","",IFERROR(INDEX(#REF!,MATCH($E524,#REF!,0)),IFERROR(INDEX(#REF!,MATCH(VALUE($E524),#REF!,0)),"")))</f>
        <v/>
      </c>
      <c r="M524" s="6">
        <f>IF(OR($J524="",$L524=""),"",IF($K524="",0,$K524)+$J524*$L524)</f>
        <v/>
      </c>
      <c r="N524" s="6" t="n">
        <v>46205</v>
      </c>
      <c r="O524" s="4" t="n">
        <v>4</v>
      </c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5" t="n"/>
      <c r="AB524" s="6">
        <f>B524&amp;"|"&amp;I524</f>
        <v/>
      </c>
      <c r="AC524">
        <f>IF($B524="","","|"&amp;SUBSTITUTE(TRIM(SUBSTITUTE(SUBSTITUTE(SUBSTITUTE(SUBSTITUTE(SUBSTITUTE(SUBSTITUTE(SUBSTITUTE(SUBSTITUTE(SUBSTITUTE(SUBSTITUTE(SUBSTITUTE(SUBSTITUTE(SUBSTITUTE(SUBSTITUTE(TRIM($B524&amp;""),CHAR(10),"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","|")&amp;"|")</f>
        <v/>
      </c>
      <c r="AD524">
        <f>TRIM($I524&amp;"")</f>
        <v/>
      </c>
    </row>
    <row r="525" ht="24" customHeight="1">
      <c r="A525" s="14" t="n">
        <v>46206</v>
      </c>
      <c r="B525" s="6" t="inlineStr">
        <is>
          <t>10200,10202,10205</t>
        </is>
      </c>
      <c r="C525" s="6" t="n"/>
      <c r="D525" s="6" t="inlineStr">
        <is>
          <t>36 PINTURA P.U.</t>
        </is>
      </c>
      <c r="E525" s="6" t="inlineStr">
        <is>
          <t>30081507</t>
        </is>
      </c>
      <c r="F525" s="6" t="inlineStr">
        <is>
          <t>(2)PRATO MENOR 582X582X12 MDF-MESA ANCARA /AMSTERD</t>
        </is>
      </c>
      <c r="G525" s="6" t="inlineStr">
        <is>
          <t>36 PINTURA P.U.</t>
        </is>
      </c>
      <c r="H525" s="6" t="inlineStr">
        <is>
          <t>36 PINTURA P.U.</t>
        </is>
      </c>
      <c r="I525" s="4" t="inlineStr">
        <is>
          <t>36 PINTURA P.U.</t>
        </is>
      </c>
      <c r="J525" s="4" t="n">
        <v>2</v>
      </c>
      <c r="K525" s="6">
        <f>IF($E525="","",IFERROR(INDEX(#REF!,MATCH($E525,#REF!,0)),IFERROR(INDEX(#REF!,MATCH(VALUE($E525),#REF!,0)),"")))</f>
        <v/>
      </c>
      <c r="L525" s="6">
        <f>IF($E525="","",IFERROR(INDEX(#REF!,MATCH($E525,#REF!,0)),IFERROR(INDEX(#REF!,MATCH(VALUE($E525),#REF!,0)),"")))</f>
        <v/>
      </c>
      <c r="M525" s="6">
        <f>IF(OR($J525="",$L525=""),"",IF($K525="",0,$K525)+$J525*$L525)</f>
        <v/>
      </c>
      <c r="N525" s="6" t="n">
        <v>46205</v>
      </c>
      <c r="O525" s="4" t="n">
        <v>2</v>
      </c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5" t="n"/>
      <c r="AB525" s="6">
        <f>B525&amp;"|"&amp;I525</f>
        <v/>
      </c>
      <c r="AC525">
        <f>IF($B525="","","|"&amp;SUBSTITUTE(TRIM(SUBSTITUTE(SUBSTITUTE(SUBSTITUTE(SUBSTITUTE(SUBSTITUTE(SUBSTITUTE(SUBSTITUTE(SUBSTITUTE(SUBSTITUTE(SUBSTITUTE(SUBSTITUTE(SUBSTITUTE(SUBSTITUTE(SUBSTITUTE(TRIM($B525&amp;""),CHAR(10),"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","|")&amp;"|")</f>
        <v/>
      </c>
      <c r="AD525">
        <f>TRIM($I525&amp;"")</f>
        <v/>
      </c>
    </row>
    <row r="526" ht="24" customHeight="1">
      <c r="A526" s="14" t="n">
        <v>46206</v>
      </c>
      <c r="B526" s="6" t="inlineStr">
        <is>
          <t>10200,10202,10205</t>
        </is>
      </c>
      <c r="C526" s="6" t="n"/>
      <c r="D526" s="6" t="inlineStr">
        <is>
          <t>36 PINTURA P.U.</t>
        </is>
      </c>
      <c r="E526" s="6" t="inlineStr">
        <is>
          <t>30081508</t>
        </is>
      </c>
      <c r="F526" s="6" t="inlineStr">
        <is>
          <t>(3) PRATO MAIOR 664X664X12 MDF-MESA ANCARA/AMSTERD</t>
        </is>
      </c>
      <c r="G526" s="6" t="inlineStr">
        <is>
          <t>36 PINTURA P.U.</t>
        </is>
      </c>
      <c r="H526" s="6" t="inlineStr">
        <is>
          <t>36 PINTURA P.U.</t>
        </is>
      </c>
      <c r="I526" s="4" t="inlineStr">
        <is>
          <t>36 PINTURA P.U.</t>
        </is>
      </c>
      <c r="J526" s="4" t="n">
        <v>1</v>
      </c>
      <c r="K526" s="6">
        <f>IF($E526="","",IFERROR(INDEX(#REF!,MATCH($E526,#REF!,0)),IFERROR(INDEX(#REF!,MATCH(VALUE($E526),#REF!,0)),"")))</f>
        <v/>
      </c>
      <c r="L526" s="6">
        <f>IF($E526="","",IFERROR(INDEX(#REF!,MATCH($E526,#REF!,0)),IFERROR(INDEX(#REF!,MATCH(VALUE($E526),#REF!,0)),"")))</f>
        <v/>
      </c>
      <c r="M526" s="6">
        <f>IF(OR($J526="",$L526=""),"",IF($K526="",0,$K526)+$J526*$L526)</f>
        <v/>
      </c>
      <c r="N526" s="6" t="n">
        <v>46205</v>
      </c>
      <c r="O526" s="4" t="n">
        <v>1</v>
      </c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5" t="n"/>
      <c r="AB526" s="6">
        <f>B526&amp;"|"&amp;I526</f>
        <v/>
      </c>
      <c r="AC526">
        <f>IF($B526="","","|"&amp;SUBSTITUTE(TRIM(SUBSTITUTE(SUBSTITUTE(SUBSTITUTE(SUBSTITUTE(SUBSTITUTE(SUBSTITUTE(SUBSTITUTE(SUBSTITUTE(SUBSTITUTE(SUBSTITUTE(SUBSTITUTE(SUBSTITUTE(SUBSTITUTE(SUBSTITUTE(TRIM($B526&amp;""),CHAR(10),"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","|")&amp;"|")</f>
        <v/>
      </c>
      <c r="AD526">
        <f>TRIM($I526&amp;"")</f>
        <v/>
      </c>
    </row>
    <row r="527" ht="24" customHeight="1">
      <c r="A527" s="14" t="n">
        <v>46206</v>
      </c>
      <c r="B527" s="6" t="inlineStr">
        <is>
          <t>10200,10202,10205</t>
        </is>
      </c>
      <c r="C527" s="6" t="n"/>
      <c r="D527" s="6" t="inlineStr">
        <is>
          <t>36 PINTURA P.U.</t>
        </is>
      </c>
      <c r="E527" s="6" t="inlineStr">
        <is>
          <t>20031607</t>
        </is>
      </c>
      <c r="F527" s="6" t="inlineStr">
        <is>
          <t>TAMPO 1605X905X15 MDF - MESA COM VIDRO</t>
        </is>
      </c>
      <c r="G527" s="6" t="inlineStr">
        <is>
          <t>36 PINTURA P.U.</t>
        </is>
      </c>
      <c r="H527" s="6" t="inlineStr">
        <is>
          <t>36 PINTURA P.U.</t>
        </is>
      </c>
      <c r="I527" s="4" t="inlineStr">
        <is>
          <t>36 PINTURA P.U.</t>
        </is>
      </c>
      <c r="J527" s="4" t="n">
        <v>2</v>
      </c>
      <c r="K527" s="6">
        <f>IF($E527="","",IFERROR(INDEX(#REF!,MATCH($E527,#REF!,0)),IFERROR(INDEX(#REF!,MATCH(VALUE($E527),#REF!,0)),"")))</f>
        <v/>
      </c>
      <c r="L527" s="6">
        <f>IF($E527="","",IFERROR(INDEX(#REF!,MATCH($E527,#REF!,0)),IFERROR(INDEX(#REF!,MATCH(VALUE($E527),#REF!,0)),"")))</f>
        <v/>
      </c>
      <c r="M527" s="6">
        <f>IF(OR($J527="",$L527=""),"",IF($K527="",0,$K527)+$J527*$L527)</f>
        <v/>
      </c>
      <c r="N527" s="6" t="n">
        <v>46205</v>
      </c>
      <c r="O527" s="4" t="n">
        <v>2</v>
      </c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5" t="n"/>
      <c r="AB527" s="6">
        <f>B527&amp;"|"&amp;I527</f>
        <v/>
      </c>
      <c r="AC527">
        <f>IF($B527="","","|"&amp;SUBSTITUTE(TRIM(SUBSTITUTE(SUBSTITUTE(SUBSTITUTE(SUBSTITUTE(SUBSTITUTE(SUBSTITUTE(SUBSTITUTE(SUBSTITUTE(SUBSTITUTE(SUBSTITUTE(SUBSTITUTE(SUBSTITUTE(SUBSTITUTE(SUBSTITUTE(TRIM($B527&amp;""),CHAR(10),"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","|")&amp;"|")</f>
        <v/>
      </c>
      <c r="AD527">
        <f>TRIM($I527&amp;"")</f>
        <v/>
      </c>
    </row>
    <row r="528" ht="24" customHeight="1">
      <c r="A528" s="14" t="n">
        <v>46206</v>
      </c>
      <c r="B528" s="6" t="inlineStr">
        <is>
          <t>10200,10202,10205</t>
        </is>
      </c>
      <c r="C528" s="6" t="n"/>
      <c r="D528" s="6" t="inlineStr">
        <is>
          <t>36 PINTURA P.U.</t>
        </is>
      </c>
      <c r="E528" s="6" t="inlineStr">
        <is>
          <t>30080008</t>
        </is>
      </c>
      <c r="F528" s="6" t="inlineStr">
        <is>
          <t>(1-7) TAMPO 1360X680X15 MDF - MESA AMST. 1,36X1,36</t>
        </is>
      </c>
      <c r="G528" s="6" t="inlineStr">
        <is>
          <t>36 PINTURA P.U.</t>
        </is>
      </c>
      <c r="H528" s="6" t="inlineStr">
        <is>
          <t>36 PINTURA P.U.</t>
        </is>
      </c>
      <c r="I528" s="4" t="inlineStr">
        <is>
          <t>36 PINTURA P.U.</t>
        </is>
      </c>
      <c r="J528" s="4" t="n">
        <v>4</v>
      </c>
      <c r="K528" s="6">
        <f>IF($E528="","",IFERROR(INDEX(#REF!,MATCH($E528,#REF!,0)),IFERROR(INDEX(#REF!,MATCH(VALUE($E528),#REF!,0)),"")))</f>
        <v/>
      </c>
      <c r="L528" s="6">
        <f>IF($E528="","",IFERROR(INDEX(#REF!,MATCH($E528,#REF!,0)),IFERROR(INDEX(#REF!,MATCH(VALUE($E528),#REF!,0)),"")))</f>
        <v/>
      </c>
      <c r="M528" s="6">
        <f>IF(OR($J528="",$L528=""),"",IF($K528="",0,$K528)+$J528*$L528)</f>
        <v/>
      </c>
      <c r="N528" s="6" t="n">
        <v>46205</v>
      </c>
      <c r="O528" s="4" t="n">
        <v>4</v>
      </c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5" t="n"/>
      <c r="AB528" s="6">
        <f>B528&amp;"|"&amp;I528</f>
        <v/>
      </c>
      <c r="AC528">
        <f>IF($B528="","","|"&amp;SUBSTITUTE(TRIM(SUBSTITUTE(SUBSTITUTE(SUBSTITUTE(SUBSTITUTE(SUBSTITUTE(SUBSTITUTE(SUBSTITUTE(SUBSTITUTE(SUBSTITUTE(SUBSTITUTE(SUBSTITUTE(SUBSTITUTE(SUBSTITUTE(SUBSTITUTE(TRIM($B528&amp;""),CHAR(10),"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","|")&amp;"|")</f>
        <v/>
      </c>
      <c r="AD528">
        <f>TRIM($I528&amp;"")</f>
        <v/>
      </c>
    </row>
    <row r="529" ht="24" customHeight="1">
      <c r="A529" s="14" t="n">
        <v>46206</v>
      </c>
      <c r="B529" s="6" t="inlineStr">
        <is>
          <t>10200,10202,10205</t>
        </is>
      </c>
      <c r="C529" s="6" t="n"/>
      <c r="D529" s="6" t="inlineStr">
        <is>
          <t>36 PINTURA P.U.</t>
        </is>
      </c>
      <c r="E529" s="6" t="inlineStr">
        <is>
          <t>20021607</t>
        </is>
      </c>
      <c r="F529" s="6" t="inlineStr">
        <is>
          <t>TAMPO 1605X905X18 MDF - MESA COM VIDRO</t>
        </is>
      </c>
      <c r="G529" s="6" t="inlineStr">
        <is>
          <t>36 PINTURA P.U.</t>
        </is>
      </c>
      <c r="H529" s="6" t="inlineStr">
        <is>
          <t>36 PINTURA P.U.</t>
        </is>
      </c>
      <c r="I529" s="4" t="inlineStr">
        <is>
          <t>36 PINTURA P.U.</t>
        </is>
      </c>
      <c r="J529" s="4" t="n">
        <v>5</v>
      </c>
      <c r="K529" s="6">
        <f>IF($E529="","",IFERROR(INDEX(#REF!,MATCH($E529,#REF!,0)),IFERROR(INDEX(#REF!,MATCH(VALUE($E529),#REF!,0)),"")))</f>
        <v/>
      </c>
      <c r="L529" s="6">
        <f>IF($E529="","",IFERROR(INDEX(#REF!,MATCH($E529,#REF!,0)),IFERROR(INDEX(#REF!,MATCH(VALUE($E529),#REF!,0)),"")))</f>
        <v/>
      </c>
      <c r="M529" s="6">
        <f>IF(OR($J529="",$L529=""),"",IF($K529="",0,$K529)+$J529*$L529)</f>
        <v/>
      </c>
      <c r="N529" s="6" t="n">
        <v>46205</v>
      </c>
      <c r="O529" s="4" t="n">
        <v>5</v>
      </c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5" t="n"/>
      <c r="AB529" s="6">
        <f>B529&amp;"|"&amp;I529</f>
        <v/>
      </c>
      <c r="AC529">
        <f>IF($B529="","","|"&amp;SUBSTITUTE(TRIM(SUBSTITUTE(SUBSTITUTE(SUBSTITUTE(SUBSTITUTE(SUBSTITUTE(SUBSTITUTE(SUBSTITUTE(SUBSTITUTE(SUBSTITUTE(SUBSTITUTE(SUBSTITUTE(SUBSTITUTE(SUBSTITUTE(SUBSTITUTE(TRIM($B529&amp;""),CHAR(10),"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","|")&amp;"|")</f>
        <v/>
      </c>
      <c r="AD529">
        <f>TRIM($I529&amp;"")</f>
        <v/>
      </c>
    </row>
    <row r="530" ht="24" customHeight="1">
      <c r="A530" s="14" t="n">
        <v>46206</v>
      </c>
      <c r="B530" s="6" t="inlineStr">
        <is>
          <t>10200,10202,10205</t>
        </is>
      </c>
      <c r="C530" s="6" t="n"/>
      <c r="D530" s="6" t="inlineStr">
        <is>
          <t>36 PINTURA P.U.</t>
        </is>
      </c>
      <c r="E530" s="6" t="inlineStr">
        <is>
          <t>20033303</t>
        </is>
      </c>
      <c r="F530" s="6" t="inlineStr">
        <is>
          <t>MOLDURA 1030X515X15 MDF - TAMPO AMST. 1,03X1,03</t>
        </is>
      </c>
      <c r="G530" s="6" t="inlineStr">
        <is>
          <t>36 PINTURA P.U.</t>
        </is>
      </c>
      <c r="H530" s="6" t="inlineStr">
        <is>
          <t>36 PINTURA P.U.</t>
        </is>
      </c>
      <c r="I530" s="4" t="inlineStr">
        <is>
          <t>36 PINTURA P.U.</t>
        </is>
      </c>
      <c r="J530" s="4" t="n">
        <v>2</v>
      </c>
      <c r="K530" s="6">
        <f>IF($E530="","",IFERROR(INDEX(#REF!,MATCH($E530,#REF!,0)),IFERROR(INDEX(#REF!,MATCH(VALUE($E530),#REF!,0)),"")))</f>
        <v/>
      </c>
      <c r="L530" s="6">
        <f>IF($E530="","",IFERROR(INDEX(#REF!,MATCH($E530,#REF!,0)),IFERROR(INDEX(#REF!,MATCH(VALUE($E530),#REF!,0)),"")))</f>
        <v/>
      </c>
      <c r="M530" s="6">
        <f>IF(OR($J530="",$L530=""),"",IF($K530="",0,$K530)+$J530*$L530)</f>
        <v/>
      </c>
      <c r="N530" s="6" t="n">
        <v>46205</v>
      </c>
      <c r="O530" s="4" t="n">
        <v>2</v>
      </c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5" t="n"/>
      <c r="AB530" s="6">
        <f>B530&amp;"|"&amp;I530</f>
        <v/>
      </c>
      <c r="AC530">
        <f>IF($B530="","","|"&amp;SUBSTITUTE(TRIM(SUBSTITUTE(SUBSTITUTE(SUBSTITUTE(SUBSTITUTE(SUBSTITUTE(SUBSTITUTE(SUBSTITUTE(SUBSTITUTE(SUBSTITUTE(SUBSTITUTE(SUBSTITUTE(SUBSTITUTE(SUBSTITUTE(SUBSTITUTE(TRIM($B530&amp;""),CHAR(10),"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","|")&amp;"|")</f>
        <v/>
      </c>
      <c r="AD530">
        <f>TRIM($I530&amp;"")</f>
        <v/>
      </c>
    </row>
    <row r="531" ht="24" customHeight="1">
      <c r="A531" s="14" t="n">
        <v>46206</v>
      </c>
      <c r="B531" s="6" t="inlineStr">
        <is>
          <t>10200,10202,10205</t>
        </is>
      </c>
      <c r="C531" s="6" t="n"/>
      <c r="D531" s="6" t="inlineStr">
        <is>
          <t>36 PINTURA P.U.</t>
        </is>
      </c>
      <c r="E531" s="6" t="inlineStr">
        <is>
          <t>20033304</t>
        </is>
      </c>
      <c r="F531" s="6" t="inlineStr">
        <is>
          <t>TAMPO 1030X1030X15 MDF - TAMPO AMST. 1,03X1,03</t>
        </is>
      </c>
      <c r="G531" s="6" t="inlineStr">
        <is>
          <t>36 PINTURA P.U.</t>
        </is>
      </c>
      <c r="H531" s="6" t="inlineStr">
        <is>
          <t>36 PINTURA P.U.</t>
        </is>
      </c>
      <c r="I531" s="4" t="inlineStr">
        <is>
          <t>36 PINTURA P.U.</t>
        </is>
      </c>
      <c r="J531" s="4" t="n">
        <v>1</v>
      </c>
      <c r="K531" s="6">
        <f>IF($E531="","",IFERROR(INDEX(#REF!,MATCH($E531,#REF!,0)),IFERROR(INDEX(#REF!,MATCH(VALUE($E531),#REF!,0)),"")))</f>
        <v/>
      </c>
      <c r="L531" s="6">
        <f>IF($E531="","",IFERROR(INDEX(#REF!,MATCH($E531,#REF!,0)),IFERROR(INDEX(#REF!,MATCH(VALUE($E531),#REF!,0)),"")))</f>
        <v/>
      </c>
      <c r="M531" s="6">
        <f>IF(OR($J531="",$L531=""),"",IF($K531="",0,$K531)+$J531*$L531)</f>
        <v/>
      </c>
      <c r="N531" s="6" t="n">
        <v>46205</v>
      </c>
      <c r="O531" s="4" t="n">
        <v>1</v>
      </c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5" t="n"/>
      <c r="AB531" s="6">
        <f>B531&amp;"|"&amp;I531</f>
        <v/>
      </c>
      <c r="AC531">
        <f>IF($B531="","","|"&amp;SUBSTITUTE(TRIM(SUBSTITUTE(SUBSTITUTE(SUBSTITUTE(SUBSTITUTE(SUBSTITUTE(SUBSTITUTE(SUBSTITUTE(SUBSTITUTE(SUBSTITUTE(SUBSTITUTE(SUBSTITUTE(SUBSTITUTE(SUBSTITUTE(SUBSTITUTE(TRIM($B531&amp;""),CHAR(10),"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","|")&amp;"|")</f>
        <v/>
      </c>
      <c r="AD531">
        <f>TRIM($I531&amp;"")</f>
        <v/>
      </c>
    </row>
    <row r="532" ht="24" customHeight="1">
      <c r="A532" s="14" t="n">
        <v>46206</v>
      </c>
      <c r="B532" s="6" t="inlineStr">
        <is>
          <t>10200,10202,10205</t>
        </is>
      </c>
      <c r="C532" s="6" t="n"/>
      <c r="D532" s="6" t="inlineStr">
        <is>
          <t>36 PINTURA P.U.</t>
        </is>
      </c>
      <c r="E532" s="6" t="inlineStr">
        <is>
          <t>20051001</t>
        </is>
      </c>
      <c r="F532" s="6" t="inlineStr">
        <is>
          <t>TAMPO REDONDO 1035X1035X18 MDF - MESA TURIM LIGHT</t>
        </is>
      </c>
      <c r="G532" s="6" t="inlineStr">
        <is>
          <t>36 PINTURA P.U.</t>
        </is>
      </c>
      <c r="H532" s="6" t="inlineStr">
        <is>
          <t>36 PINTURA P.U.</t>
        </is>
      </c>
      <c r="I532" s="4" t="inlineStr">
        <is>
          <t>36 PINTURA P.U.</t>
        </is>
      </c>
      <c r="J532" s="4" t="n">
        <v>6</v>
      </c>
      <c r="K532" s="6">
        <f>IF($E532="","",IFERROR(INDEX(#REF!,MATCH($E532,#REF!,0)),IFERROR(INDEX(#REF!,MATCH(VALUE($E532),#REF!,0)),"")))</f>
        <v/>
      </c>
      <c r="L532" s="6">
        <f>IF($E532="","",IFERROR(INDEX(#REF!,MATCH($E532,#REF!,0)),IFERROR(INDEX(#REF!,MATCH(VALUE($E532),#REF!,0)),"")))</f>
        <v/>
      </c>
      <c r="M532" s="6">
        <f>IF(OR($J532="",$L532=""),"",IF($K532="",0,$K532)+$J532*$L532)</f>
        <v/>
      </c>
      <c r="N532" s="6" t="n">
        <v>46205</v>
      </c>
      <c r="O532" s="4" t="n">
        <v>6</v>
      </c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5" t="n"/>
      <c r="AB532" s="6">
        <f>B532&amp;"|"&amp;I532</f>
        <v/>
      </c>
      <c r="AC532">
        <f>IF($B532="","","|"&amp;SUBSTITUTE(TRIM(SUBSTITUTE(SUBSTITUTE(SUBSTITUTE(SUBSTITUTE(SUBSTITUTE(SUBSTITUTE(SUBSTITUTE(SUBSTITUTE(SUBSTITUTE(SUBSTITUTE(SUBSTITUTE(SUBSTITUTE(SUBSTITUTE(SUBSTITUTE(TRIM($B532&amp;""),CHAR(10),"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","|")&amp;"|")</f>
        <v/>
      </c>
      <c r="AD532">
        <f>TRIM($I532&amp;"")</f>
        <v/>
      </c>
    </row>
    <row r="533" ht="24" customHeight="1">
      <c r="A533" s="14" t="n">
        <v>46206</v>
      </c>
      <c r="B533" s="6" t="inlineStr">
        <is>
          <t>10200,10202,10205</t>
        </is>
      </c>
      <c r="C533" s="6" t="n"/>
      <c r="D533" s="6" t="inlineStr">
        <is>
          <t>36 PINTURA P.U.</t>
        </is>
      </c>
      <c r="E533" s="6" t="inlineStr">
        <is>
          <t>20053007</t>
        </is>
      </c>
      <c r="F533" s="6" t="inlineStr">
        <is>
          <t>TAMPO REDONDO 1035X1035X18 MDF - MESA COM VIDRO</t>
        </is>
      </c>
      <c r="G533" s="6" t="inlineStr">
        <is>
          <t>36 PINTURA P.U.</t>
        </is>
      </c>
      <c r="H533" s="6" t="inlineStr">
        <is>
          <t>36 PINTURA P.U.</t>
        </is>
      </c>
      <c r="I533" s="4" t="inlineStr">
        <is>
          <t>36 PINTURA P.U.</t>
        </is>
      </c>
      <c r="J533" s="4" t="n">
        <v>3</v>
      </c>
      <c r="K533" s="6">
        <f>IF($E533="","",IFERROR(INDEX(#REF!,MATCH($E533,#REF!,0)),IFERROR(INDEX(#REF!,MATCH(VALUE($E533),#REF!,0)),"")))</f>
        <v/>
      </c>
      <c r="L533" s="6">
        <f>IF($E533="","",IFERROR(INDEX(#REF!,MATCH($E533,#REF!,0)),IFERROR(INDEX(#REF!,MATCH(VALUE($E533),#REF!,0)),"")))</f>
        <v/>
      </c>
      <c r="M533" s="6">
        <f>IF(OR($J533="",$L533=""),"",IF($K533="",0,$K533)+$J533*$L533)</f>
        <v/>
      </c>
      <c r="N533" s="6" t="n">
        <v>46205</v>
      </c>
      <c r="O533" s="4" t="n">
        <v>3</v>
      </c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5" t="n"/>
      <c r="AB533" s="6">
        <f>B533&amp;"|"&amp;I533</f>
        <v/>
      </c>
      <c r="AC533">
        <f>IF($B533="","","|"&amp;SUBSTITUTE(TRIM(SUBSTITUTE(SUBSTITUTE(SUBSTITUTE(SUBSTITUTE(SUBSTITUTE(SUBSTITUTE(SUBSTITUTE(SUBSTITUTE(SUBSTITUTE(SUBSTITUTE(SUBSTITUTE(SUBSTITUTE(SUBSTITUTE(SUBSTITUTE(TRIM($B533&amp;""),CHAR(10),"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","|")&amp;"|")</f>
        <v/>
      </c>
      <c r="AD533">
        <f>TRIM($I533&amp;"")</f>
        <v/>
      </c>
    </row>
    <row r="534" ht="24" customHeight="1">
      <c r="A534" s="14" t="n">
        <v>46206</v>
      </c>
      <c r="B534" s="6" t="inlineStr">
        <is>
          <t>10200,10202,10205</t>
        </is>
      </c>
      <c r="C534" s="6" t="n"/>
      <c r="D534" s="6" t="inlineStr">
        <is>
          <t>36 PINTURA P.U.</t>
        </is>
      </c>
      <c r="E534" s="6" t="inlineStr">
        <is>
          <t>20053207</t>
        </is>
      </c>
      <c r="F534" s="6" t="inlineStr">
        <is>
          <t>TAMPO 1205X905X18 MDF - MESA COM VIDRO</t>
        </is>
      </c>
      <c r="G534" s="6" t="inlineStr">
        <is>
          <t>36 PINTURA P.U.</t>
        </is>
      </c>
      <c r="H534" s="6" t="inlineStr">
        <is>
          <t>36 PINTURA P.U.</t>
        </is>
      </c>
      <c r="I534" s="4" t="inlineStr">
        <is>
          <t>36 PINTURA P.U.</t>
        </is>
      </c>
      <c r="J534" s="4" t="n">
        <v>1</v>
      </c>
      <c r="K534" s="6">
        <f>IF($E534="","",IFERROR(INDEX(#REF!,MATCH($E534,#REF!,0)),IFERROR(INDEX(#REF!,MATCH(VALUE($E534),#REF!,0)),"")))</f>
        <v/>
      </c>
      <c r="L534" s="6">
        <f>IF($E534="","",IFERROR(INDEX(#REF!,MATCH($E534,#REF!,0)),IFERROR(INDEX(#REF!,MATCH(VALUE($E534),#REF!,0)),"")))</f>
        <v/>
      </c>
      <c r="M534" s="6">
        <f>IF(OR($J534="",$L534=""),"",IF($K534="",0,$K534)+$J534*$L534)</f>
        <v/>
      </c>
      <c r="N534" s="6" t="n">
        <v>46209</v>
      </c>
      <c r="O534" s="6" t="n">
        <v>1</v>
      </c>
      <c r="P534" s="6" t="n"/>
      <c r="Q534" s="6" t="n"/>
      <c r="R534" s="6" t="n"/>
      <c r="S534" s="6" t="n"/>
      <c r="T534" s="6">
        <f>IF(OR($J534="",$O534=""),"",$O534/$J534)</f>
        <v/>
      </c>
      <c r="U534" s="6" t="inlineStr">
        <is>
          <t>Concluído</t>
        </is>
      </c>
      <c r="V534" s="6" t="n"/>
      <c r="W534" s="6" t="n"/>
      <c r="X534" s="6" t="n"/>
      <c r="Y534" s="6" t="n"/>
      <c r="Z534" s="6" t="n"/>
      <c r="AA534" s="5" t="n"/>
      <c r="AB534" s="6">
        <f>B534&amp;"|"&amp;I534</f>
        <v/>
      </c>
      <c r="AC534">
        <f>IF($B534="","","|"&amp;SUBSTITUTE(TRIM(SUBSTITUTE(SUBSTITUTE(SUBSTITUTE(SUBSTITUTE(SUBSTITUTE(SUBSTITUTE(SUBSTITUTE(SUBSTITUTE(SUBSTITUTE(SUBSTITUTE(SUBSTITUTE(SUBSTITUTE(SUBSTITUTE(SUBSTITUTE(TRIM($B534&amp;""),CHAR(10),"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","|")&amp;"|")</f>
        <v/>
      </c>
      <c r="AD534">
        <f>TRIM($I534&amp;"")</f>
        <v/>
      </c>
    </row>
    <row r="535" ht="24" customHeight="1">
      <c r="A535" s="14" t="n">
        <v>46206</v>
      </c>
      <c r="B535" s="6" t="inlineStr">
        <is>
          <t>10200,10202,10205</t>
        </is>
      </c>
      <c r="C535" s="6" t="n"/>
      <c r="D535" s="6" t="inlineStr">
        <is>
          <t>36 PINTURA P.U.</t>
        </is>
      </c>
      <c r="E535" s="6" t="inlineStr">
        <is>
          <t>20053407</t>
        </is>
      </c>
      <c r="F535" s="6" t="inlineStr">
        <is>
          <t>TAMPO 1365X905X18 MDF - MESA COM VIDRO</t>
        </is>
      </c>
      <c r="G535" s="6" t="inlineStr">
        <is>
          <t>36 PINTURA P.U.</t>
        </is>
      </c>
      <c r="H535" s="6" t="inlineStr">
        <is>
          <t>36 PINTURA P.U.</t>
        </is>
      </c>
      <c r="I535" s="4" t="inlineStr">
        <is>
          <t>36 PINTURA P.U.</t>
        </is>
      </c>
      <c r="J535" s="4" t="n">
        <v>21</v>
      </c>
      <c r="K535" s="6">
        <f>IF($E535="","",IFERROR(INDEX(#REF!,MATCH($E535,#REF!,0)),IFERROR(INDEX(#REF!,MATCH(VALUE($E535),#REF!,0)),"")))</f>
        <v/>
      </c>
      <c r="L535" s="6">
        <f>IF($E535="","",IFERROR(INDEX(#REF!,MATCH($E535,#REF!,0)),IFERROR(INDEX(#REF!,MATCH(VALUE($E535),#REF!,0)),"")))</f>
        <v/>
      </c>
      <c r="M535" s="6">
        <f>IF(OR($J535="",$L535=""),"",IF($K535="",0,$K535)+$J535*$L535)</f>
        <v/>
      </c>
      <c r="N535" s="6" t="n">
        <v>46209</v>
      </c>
      <c r="O535" s="6" t="n">
        <v>21</v>
      </c>
      <c r="P535" s="6" t="n"/>
      <c r="Q535" s="6" t="n"/>
      <c r="R535" s="6" t="n"/>
      <c r="S535" s="6" t="n"/>
      <c r="T535" s="6">
        <f>IF(OR($J535="",$O535=""),"",$O535/$J535)</f>
        <v/>
      </c>
      <c r="U535" s="6" t="inlineStr">
        <is>
          <t>Concluído</t>
        </is>
      </c>
      <c r="V535" s="6" t="n"/>
      <c r="W535" s="6" t="n"/>
      <c r="X535" s="6" t="n"/>
      <c r="Y535" s="6" t="n"/>
      <c r="Z535" s="6" t="n"/>
      <c r="AA535" s="5" t="n"/>
      <c r="AB535" s="6">
        <f>B535&amp;"|"&amp;I535</f>
        <v/>
      </c>
      <c r="AC535">
        <f>IF($B535="","","|"&amp;SUBSTITUTE(TRIM(SUBSTITUTE(SUBSTITUTE(SUBSTITUTE(SUBSTITUTE(SUBSTITUTE(SUBSTITUTE(SUBSTITUTE(SUBSTITUTE(SUBSTITUTE(SUBSTITUTE(SUBSTITUTE(SUBSTITUTE(SUBSTITUTE(SUBSTITUTE(TRIM($B535&amp;""),CHAR(10),"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","|")&amp;"|")</f>
        <v/>
      </c>
      <c r="AD535">
        <f>TRIM($I535&amp;"")</f>
        <v/>
      </c>
    </row>
    <row r="536" ht="24" customHeight="1">
      <c r="A536" s="14" t="n">
        <v>46206</v>
      </c>
      <c r="B536" s="6" t="inlineStr">
        <is>
          <t>10200,10202,10205</t>
        </is>
      </c>
      <c r="C536" s="6" t="n"/>
      <c r="D536" s="6" t="inlineStr">
        <is>
          <t>36 PINTURA P.U.</t>
        </is>
      </c>
      <c r="E536" s="6" t="inlineStr">
        <is>
          <t>30006104</t>
        </is>
      </c>
      <c r="F536" s="6" t="inlineStr">
        <is>
          <t>MOLDURA ENCOSTO 445X280X15 MDF - CAD SANTIAGO NEW</t>
        </is>
      </c>
      <c r="G536" s="6" t="inlineStr">
        <is>
          <t>36 PINTURA P.U.</t>
        </is>
      </c>
      <c r="H536" s="6" t="inlineStr">
        <is>
          <t>36 PINTURA P.U.</t>
        </is>
      </c>
      <c r="I536" s="4" t="inlineStr">
        <is>
          <t>36 PINTURA P.U.</t>
        </is>
      </c>
      <c r="J536" s="4" t="n">
        <v>466</v>
      </c>
      <c r="K536" s="6">
        <f>IF($E536="","",IFERROR(INDEX(#REF!,MATCH($E536,#REF!,0)),IFERROR(INDEX(#REF!,MATCH(VALUE($E536),#REF!,0)),"")))</f>
        <v/>
      </c>
      <c r="L536" s="6">
        <f>IF($E536="","",IFERROR(INDEX(#REF!,MATCH($E536,#REF!,0)),IFERROR(INDEX(#REF!,MATCH(VALUE($E536),#REF!,0)),"")))</f>
        <v/>
      </c>
      <c r="M536" s="6">
        <f>IF(OR($J536="",$L536=""),"",IF($K536="",0,$K536)+$J536*$L536)</f>
        <v/>
      </c>
      <c r="N536" s="6" t="n">
        <v>46209</v>
      </c>
      <c r="O536" s="6" t="n">
        <v>466</v>
      </c>
      <c r="P536" s="6" t="n"/>
      <c r="Q536" s="6" t="n"/>
      <c r="R536" s="6" t="n"/>
      <c r="S536" s="6" t="n"/>
      <c r="T536" s="6">
        <f>IF(OR($J536="",$O536=""),"",$O536/$J536)</f>
        <v/>
      </c>
      <c r="U536" s="6" t="inlineStr">
        <is>
          <t>Concluído</t>
        </is>
      </c>
      <c r="V536" s="6" t="n"/>
      <c r="W536" s="6" t="n"/>
      <c r="X536" s="6" t="n"/>
      <c r="Y536" s="6" t="n"/>
      <c r="Z536" s="6" t="n"/>
      <c r="AA536" s="5" t="n"/>
      <c r="AB536" s="6">
        <f>B536&amp;"|"&amp;I536</f>
        <v/>
      </c>
      <c r="AC536">
        <f>IF($B536="","","|"&amp;SUBSTITUTE(TRIM(SUBSTITUTE(SUBSTITUTE(SUBSTITUTE(SUBSTITUTE(SUBSTITUTE(SUBSTITUTE(SUBSTITUTE(SUBSTITUTE(SUBSTITUTE(SUBSTITUTE(SUBSTITUTE(SUBSTITUTE(SUBSTITUTE(SUBSTITUTE(TRIM($B536&amp;""),CHAR(10),"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","|")&amp;"|")</f>
        <v/>
      </c>
      <c r="AD536">
        <f>TRIM($I536&amp;"")</f>
        <v/>
      </c>
    </row>
    <row r="537" ht="24" customHeight="1">
      <c r="A537" s="14" t="n">
        <v>46206</v>
      </c>
      <c r="B537" s="6" t="inlineStr">
        <is>
          <t>10200,10202,10205</t>
        </is>
      </c>
      <c r="C537" s="6" t="n"/>
      <c r="D537" s="6" t="inlineStr">
        <is>
          <t>36 PINTURA P.U.</t>
        </is>
      </c>
      <c r="E537" s="6" t="inlineStr">
        <is>
          <t>30001201</t>
        </is>
      </c>
      <c r="F537" s="6" t="inlineStr">
        <is>
          <t>PE TRASEIRO 980X65(911)X25 MDF (11PCS)- CAD PE INT</t>
        </is>
      </c>
      <c r="G537" s="6" t="inlineStr">
        <is>
          <t>36 PINTURA P.U.</t>
        </is>
      </c>
      <c r="H537" s="6" t="inlineStr">
        <is>
          <t>36 PINTURA P.U.</t>
        </is>
      </c>
      <c r="I537" s="4" t="inlineStr">
        <is>
          <t>36 PINTURA P.U.</t>
        </is>
      </c>
      <c r="J537" s="4" t="n">
        <v>8</v>
      </c>
      <c r="K537" s="6">
        <f>IF($E537="","",IFERROR(INDEX(#REF!,MATCH($E537,#REF!,0)),IFERROR(INDEX(#REF!,MATCH(VALUE($E537),#REF!,0)),"")))</f>
        <v/>
      </c>
      <c r="L537" s="6">
        <f>IF($E537="","",IFERROR(INDEX(#REF!,MATCH($E537,#REF!,0)),IFERROR(INDEX(#REF!,MATCH(VALUE($E537),#REF!,0)),"")))</f>
        <v/>
      </c>
      <c r="M537" s="6">
        <f>IF(OR($J537="",$L537=""),"",IF($K537="",0,$K537)+$J537*$L537)</f>
        <v/>
      </c>
      <c r="N537" s="6" t="n">
        <v>46209</v>
      </c>
      <c r="O537" s="6" t="n">
        <v>8</v>
      </c>
      <c r="P537" s="6" t="n"/>
      <c r="Q537" s="6" t="n"/>
      <c r="R537" s="6" t="n"/>
      <c r="S537" s="6" t="n"/>
      <c r="T537" s="6">
        <f>IF(OR($J537="",$O537=""),"",$O537/$J537)</f>
        <v/>
      </c>
      <c r="U537" s="6" t="inlineStr">
        <is>
          <t>Concluído</t>
        </is>
      </c>
      <c r="V537" s="6" t="n"/>
      <c r="W537" s="6" t="n"/>
      <c r="X537" s="6" t="n"/>
      <c r="Y537" s="6" t="n"/>
      <c r="Z537" s="6" t="n"/>
      <c r="AA537" s="5" t="n"/>
      <c r="AB537" s="6">
        <f>B537&amp;"|"&amp;I537</f>
        <v/>
      </c>
      <c r="AC537">
        <f>IF($B537="","","|"&amp;SUBSTITUTE(TRIM(SUBSTITUTE(SUBSTITUTE(SUBSTITUTE(SUBSTITUTE(SUBSTITUTE(SUBSTITUTE(SUBSTITUTE(SUBSTITUTE(SUBSTITUTE(SUBSTITUTE(SUBSTITUTE(SUBSTITUTE(SUBSTITUTE(SUBSTITUTE(TRIM($B537&amp;""),CHAR(10),"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","|")&amp;"|")</f>
        <v/>
      </c>
      <c r="AD537">
        <f>TRIM($I537&amp;"")</f>
        <v/>
      </c>
    </row>
    <row r="538" ht="24" customHeight="1">
      <c r="A538" s="14" t="n">
        <v>46206</v>
      </c>
      <c r="B538" s="6" t="inlineStr">
        <is>
          <t>10200,10202,10205</t>
        </is>
      </c>
      <c r="C538" s="6" t="n"/>
      <c r="D538" s="6" t="inlineStr">
        <is>
          <t>36 PINTURA P.U.</t>
        </is>
      </c>
      <c r="E538" s="6" t="inlineStr">
        <is>
          <t>30001301</t>
        </is>
      </c>
      <c r="F538" s="6" t="inlineStr">
        <is>
          <t>PE TRASEIRO 920X65(911)X25 MDF (11PCS)- CAD PE INT</t>
        </is>
      </c>
      <c r="G538" s="6" t="inlineStr">
        <is>
          <t>36 PINTURA P.U.</t>
        </is>
      </c>
      <c r="H538" s="6" t="inlineStr">
        <is>
          <t>36 PINTURA P.U.</t>
        </is>
      </c>
      <c r="I538" s="4" t="inlineStr">
        <is>
          <t>36 PINTURA P.U.</t>
        </is>
      </c>
      <c r="J538" s="4" t="n">
        <v>132</v>
      </c>
      <c r="K538" s="6">
        <f>IF($E538="","",IFERROR(INDEX(#REF!,MATCH($E538,#REF!,0)),IFERROR(INDEX(#REF!,MATCH(VALUE($E538),#REF!,0)),"")))</f>
        <v/>
      </c>
      <c r="L538" s="6">
        <f>IF($E538="","",IFERROR(INDEX(#REF!,MATCH($E538,#REF!,0)),IFERROR(INDEX(#REF!,MATCH(VALUE($E538),#REF!,0)),"")))</f>
        <v/>
      </c>
      <c r="M538" s="6">
        <f>IF(OR($J538="",$L538=""),"",IF($K538="",0,$K538)+$J538*$L538)</f>
        <v/>
      </c>
      <c r="N538" s="6" t="n">
        <v>46209</v>
      </c>
      <c r="O538" s="6" t="n">
        <v>132</v>
      </c>
      <c r="P538" s="6" t="n"/>
      <c r="Q538" s="6" t="n"/>
      <c r="R538" s="6" t="n"/>
      <c r="S538" s="6" t="n"/>
      <c r="T538" s="6">
        <f>IF(OR($J538="",$O538=""),"",$O538/$J538)</f>
        <v/>
      </c>
      <c r="U538" s="6" t="inlineStr">
        <is>
          <t>Concluído</t>
        </is>
      </c>
      <c r="V538" s="6" t="n"/>
      <c r="W538" s="6" t="n"/>
      <c r="X538" s="6" t="n"/>
      <c r="Y538" s="6" t="n"/>
      <c r="Z538" s="6" t="n"/>
      <c r="AA538" s="5" t="n"/>
      <c r="AB538" s="6">
        <f>B538&amp;"|"&amp;I538</f>
        <v/>
      </c>
      <c r="AC538">
        <f>IF($B538="","","|"&amp;SUBSTITUTE(TRIM(SUBSTITUTE(SUBSTITUTE(SUBSTITUTE(SUBSTITUTE(SUBSTITUTE(SUBSTITUTE(SUBSTITUTE(SUBSTITUTE(SUBSTITUTE(SUBSTITUTE(SUBSTITUTE(SUBSTITUTE(SUBSTITUTE(SUBSTITUTE(TRIM($B538&amp;""),CHAR(10),"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","|")&amp;"|")</f>
        <v/>
      </c>
      <c r="AD538">
        <f>TRIM($I538&amp;"")</f>
        <v/>
      </c>
    </row>
    <row r="539" ht="24" customHeight="1">
      <c r="A539" s="14" t="n">
        <v>46206</v>
      </c>
      <c r="B539" s="6" t="inlineStr">
        <is>
          <t>10200,10202,10205</t>
        </is>
      </c>
      <c r="C539" s="6" t="n"/>
      <c r="D539" s="6" t="inlineStr">
        <is>
          <t>36 PINTURA P.U.</t>
        </is>
      </c>
      <c r="E539" s="6" t="inlineStr">
        <is>
          <t>30006101</t>
        </is>
      </c>
      <c r="F539" s="6" t="inlineStr">
        <is>
          <t>PE TRAS 880X30(911)X25 MDF (13PC) ESQ SANTIAGO NEW</t>
        </is>
      </c>
      <c r="G539" s="6" t="inlineStr">
        <is>
          <t>36 PINTURA P.U.</t>
        </is>
      </c>
      <c r="H539" s="6" t="inlineStr">
        <is>
          <t>36 PINTURA P.U.</t>
        </is>
      </c>
      <c r="I539" s="4" t="inlineStr">
        <is>
          <t>36 PINTURA P.U.</t>
        </is>
      </c>
      <c r="J539" s="4" t="n">
        <v>12</v>
      </c>
      <c r="K539" s="6">
        <f>IF($E539="","",IFERROR(INDEX(#REF!,MATCH($E539,#REF!,0)),IFERROR(INDEX(#REF!,MATCH(VALUE($E539),#REF!,0)),"")))</f>
        <v/>
      </c>
      <c r="L539" s="6">
        <f>IF($E539="","",IFERROR(INDEX(#REF!,MATCH($E539,#REF!,0)),IFERROR(INDEX(#REF!,MATCH(VALUE($E539),#REF!,0)),"")))</f>
        <v/>
      </c>
      <c r="M539" s="6">
        <f>IF(OR($J539="",$L539=""),"",IF($K539="",0,$K539)+$J539*$L539)</f>
        <v/>
      </c>
      <c r="N539" s="6" t="n">
        <v>46209</v>
      </c>
      <c r="O539" s="6" t="n">
        <v>12</v>
      </c>
      <c r="P539" s="6" t="n"/>
      <c r="Q539" s="6" t="n"/>
      <c r="R539" s="6" t="n"/>
      <c r="S539" s="6" t="n"/>
      <c r="T539" s="6">
        <f>IF(OR($J539="",$O539=""),"",$O539/$J539)</f>
        <v/>
      </c>
      <c r="U539" s="6" t="inlineStr">
        <is>
          <t>Concluído</t>
        </is>
      </c>
      <c r="V539" s="6" t="n"/>
      <c r="W539" s="6" t="n"/>
      <c r="X539" s="6" t="n"/>
      <c r="Y539" s="6" t="n"/>
      <c r="Z539" s="6" t="n"/>
      <c r="AA539" s="5" t="n"/>
      <c r="AB539" s="6">
        <f>B539&amp;"|"&amp;I539</f>
        <v/>
      </c>
      <c r="AC539">
        <f>IF($B539="","","|"&amp;SUBSTITUTE(TRIM(SUBSTITUTE(SUBSTITUTE(SUBSTITUTE(SUBSTITUTE(SUBSTITUTE(SUBSTITUTE(SUBSTITUTE(SUBSTITUTE(SUBSTITUTE(SUBSTITUTE(SUBSTITUTE(SUBSTITUTE(SUBSTITUTE(SUBSTITUTE(TRIM($B539&amp;""),CHAR(10),"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","|")&amp;"|")</f>
        <v/>
      </c>
      <c r="AD539">
        <f>TRIM($I539&amp;"")</f>
        <v/>
      </c>
    </row>
    <row r="540" ht="24" customHeight="1">
      <c r="A540" s="14" t="n">
        <v>46206</v>
      </c>
      <c r="B540" s="6" t="inlineStr">
        <is>
          <t>10200,10202,10205</t>
        </is>
      </c>
      <c r="C540" s="6" t="n"/>
      <c r="D540" s="6" t="inlineStr">
        <is>
          <t>36 PINTURA P.U.</t>
        </is>
      </c>
      <c r="E540" s="6" t="inlineStr">
        <is>
          <t>30006102</t>
        </is>
      </c>
      <c r="F540" s="6" t="inlineStr">
        <is>
          <t>PE TRAS 880X30(911)X25 MDF (13PC) DIR SANTIAGO NEW</t>
        </is>
      </c>
      <c r="G540" s="6" t="inlineStr">
        <is>
          <t>36 PINTURA P.U.</t>
        </is>
      </c>
      <c r="H540" s="6" t="inlineStr">
        <is>
          <t>36 PINTURA P.U.</t>
        </is>
      </c>
      <c r="I540" s="4" t="inlineStr">
        <is>
          <t>36 PINTURA P.U.</t>
        </is>
      </c>
      <c r="J540" s="4" t="n">
        <v>502</v>
      </c>
      <c r="K540" s="6">
        <f>IF($E540="","",IFERROR(INDEX(#REF!,MATCH($E540,#REF!,0)),IFERROR(INDEX(#REF!,MATCH(VALUE($E540),#REF!,0)),"")))</f>
        <v/>
      </c>
      <c r="L540" s="6">
        <f>IF($E540="","",IFERROR(INDEX(#REF!,MATCH($E540,#REF!,0)),IFERROR(INDEX(#REF!,MATCH(VALUE($E540),#REF!,0)),"")))</f>
        <v/>
      </c>
      <c r="M540" s="6">
        <f>IF(OR($J540="",$L540=""),"",IF($K540="",0,$K540)+$J540*$L540)</f>
        <v/>
      </c>
      <c r="N540" s="6" t="n">
        <v>46209</v>
      </c>
      <c r="O540" s="6" t="n">
        <v>502</v>
      </c>
      <c r="P540" s="6" t="n"/>
      <c r="Q540" s="6" t="n"/>
      <c r="R540" s="6" t="n"/>
      <c r="S540" s="6" t="n"/>
      <c r="T540" s="6">
        <f>IF(OR($J540="",$O540=""),"",$O540/$J540)</f>
        <v/>
      </c>
      <c r="U540" s="6" t="inlineStr">
        <is>
          <t>Concluído</t>
        </is>
      </c>
      <c r="V540" s="6" t="n"/>
      <c r="W540" s="6" t="n"/>
      <c r="X540" s="6" t="n"/>
      <c r="Y540" s="6" t="n"/>
      <c r="Z540" s="6" t="n"/>
      <c r="AA540" s="5" t="n"/>
      <c r="AB540" s="6">
        <f>B540&amp;"|"&amp;I540</f>
        <v/>
      </c>
      <c r="AC540">
        <f>IF($B540="","","|"&amp;SUBSTITUTE(TRIM(SUBSTITUTE(SUBSTITUTE(SUBSTITUTE(SUBSTITUTE(SUBSTITUTE(SUBSTITUTE(SUBSTITUTE(SUBSTITUTE(SUBSTITUTE(SUBSTITUTE(SUBSTITUTE(SUBSTITUTE(SUBSTITUTE(SUBSTITUTE(TRIM($B540&amp;""),CHAR(10),"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","|")&amp;"|")</f>
        <v/>
      </c>
      <c r="AD540">
        <f>TRIM($I540&amp;"")</f>
        <v/>
      </c>
    </row>
    <row r="541" ht="24" customHeight="1">
      <c r="A541" s="14" t="n">
        <v>46206</v>
      </c>
      <c r="B541" s="6" t="inlineStr">
        <is>
          <t>10200,10202,10205</t>
        </is>
      </c>
      <c r="C541" s="6" t="n"/>
      <c r="D541" s="6" t="inlineStr">
        <is>
          <t>36 PINTURA P.U.</t>
        </is>
      </c>
      <c r="E541" s="6" t="inlineStr">
        <is>
          <t>30009703</t>
        </is>
      </c>
      <c r="F541" s="6" t="inlineStr">
        <is>
          <t>ESPALDAR 390X40(911)X25 MDF (24) - CADEIRA GRECIA</t>
        </is>
      </c>
      <c r="G541" s="6" t="inlineStr">
        <is>
          <t>36 PINTURA P.U.</t>
        </is>
      </c>
      <c r="H541" s="6" t="inlineStr">
        <is>
          <t>36 PINTURA P.U.</t>
        </is>
      </c>
      <c r="I541" s="4" t="inlineStr">
        <is>
          <t>36 PINTURA P.U.</t>
        </is>
      </c>
      <c r="J541" s="4" t="n">
        <v>60</v>
      </c>
      <c r="K541" s="6">
        <f>IF($E541="","",IFERROR(INDEX(#REF!,MATCH($E541,#REF!,0)),IFERROR(INDEX(#REF!,MATCH(VALUE($E541),#REF!,0)),"")))</f>
        <v/>
      </c>
      <c r="L541" s="6">
        <f>IF($E541="","",IFERROR(INDEX(#REF!,MATCH($E541,#REF!,0)),IFERROR(INDEX(#REF!,MATCH(VALUE($E541),#REF!,0)),"")))</f>
        <v/>
      </c>
      <c r="M541" s="6">
        <f>IF(OR($J541="",$L541=""),"",IF($K541="",0,$K541)+$J541*$L541)</f>
        <v/>
      </c>
      <c r="N541" s="6" t="n">
        <v>46209</v>
      </c>
      <c r="O541" s="6" t="n">
        <v>60</v>
      </c>
      <c r="P541" s="6" t="n"/>
      <c r="Q541" s="6" t="n"/>
      <c r="R541" s="6" t="n"/>
      <c r="S541" s="6" t="n"/>
      <c r="T541" s="6">
        <f>IF(OR($J541="",$O541=""),"",$O541/$J541)</f>
        <v/>
      </c>
      <c r="U541" s="6" t="inlineStr">
        <is>
          <t>Concluído</t>
        </is>
      </c>
      <c r="V541" s="6" t="n"/>
      <c r="W541" s="6" t="n"/>
      <c r="X541" s="6" t="n"/>
      <c r="Y541" s="6" t="n"/>
      <c r="Z541" s="6" t="n"/>
      <c r="AA541" s="5" t="n"/>
      <c r="AB541" s="6">
        <f>B541&amp;"|"&amp;I541</f>
        <v/>
      </c>
      <c r="AC541">
        <f>IF($B541="","","|"&amp;SUBSTITUTE(TRIM(SUBSTITUTE(SUBSTITUTE(SUBSTITUTE(SUBSTITUTE(SUBSTITUTE(SUBSTITUTE(SUBSTITUTE(SUBSTITUTE(SUBSTITUTE(SUBSTITUTE(SUBSTITUTE(SUBSTITUTE(SUBSTITUTE(SUBSTITUTE(TRIM($B541&amp;""),CHAR(10),"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","|")&amp;"|")</f>
        <v/>
      </c>
      <c r="AD541">
        <f>TRIM($I541&amp;"")</f>
        <v/>
      </c>
    </row>
    <row r="542" ht="24" customHeight="1">
      <c r="A542" s="14" t="n">
        <v>46205</v>
      </c>
      <c r="B542" s="6" t="inlineStr">
        <is>
          <t>10204</t>
        </is>
      </c>
      <c r="C542" s="6" t="n"/>
      <c r="D542" s="6" t="inlineStr">
        <is>
          <t>36 PINTURA P.U.</t>
        </is>
      </c>
      <c r="E542" s="6" t="inlineStr">
        <is>
          <t>30080009</t>
        </is>
      </c>
      <c r="F542" s="6" t="inlineStr">
        <is>
          <t>(4) MOLDURA 1360X680X12 MDF - MESA AMST. 1,36X1,36</t>
        </is>
      </c>
      <c r="G542" s="6" t="inlineStr">
        <is>
          <t>36 PINTURA P.U.</t>
        </is>
      </c>
      <c r="H542" s="6" t="inlineStr">
        <is>
          <t>36 PINTURA P.U.</t>
        </is>
      </c>
      <c r="I542" s="4" t="inlineStr">
        <is>
          <t>36 PINTURA P.U.</t>
        </is>
      </c>
      <c r="J542" s="4" t="n">
        <v>8</v>
      </c>
      <c r="K542" s="6">
        <f>IF($E542="","",IFERROR(INDEX(#REF!,MATCH($E542,#REF!,0)),IFERROR(INDEX(#REF!,MATCH(VALUE($E542),#REF!,0)),"")))</f>
        <v/>
      </c>
      <c r="L542" s="6">
        <f>IF($E542="","",IFERROR(INDEX(#REF!,MATCH($E542,#REF!,0)),IFERROR(INDEX(#REF!,MATCH(VALUE($E542),#REF!,0)),"")))</f>
        <v/>
      </c>
      <c r="M542" s="6">
        <f>IF(OR($J542="",$L542=""),"",IF($K542="",0,$K542)+$J542*$L542)</f>
        <v/>
      </c>
      <c r="N542" s="6" t="n">
        <v>46205</v>
      </c>
      <c r="O542" s="4" t="n">
        <v>8</v>
      </c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5" t="n"/>
      <c r="AB542" s="6">
        <f>B542&amp;"|"&amp;I542</f>
        <v/>
      </c>
      <c r="AC542">
        <f>IF($B542="","","|"&amp;SUBSTITUTE(TRIM(SUBSTITUTE(SUBSTITUTE(SUBSTITUTE(SUBSTITUTE(SUBSTITUTE(SUBSTITUTE(SUBSTITUTE(SUBSTITUTE(SUBSTITUTE(SUBSTITUTE(SUBSTITUTE(SUBSTITUTE(SUBSTITUTE(SUBSTITUTE(TRIM($B542&amp;""),CHAR(10),"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","|")&amp;"|")</f>
        <v/>
      </c>
      <c r="AD542">
        <f>TRIM($I542&amp;"")</f>
        <v/>
      </c>
    </row>
    <row r="543" ht="24" customHeight="1">
      <c r="A543" s="14" t="n">
        <v>46205</v>
      </c>
      <c r="B543" s="6" t="inlineStr">
        <is>
          <t>10204</t>
        </is>
      </c>
      <c r="C543" s="6" t="n"/>
      <c r="D543" s="6" t="inlineStr">
        <is>
          <t>36 PINTURA P.U.</t>
        </is>
      </c>
      <c r="E543" s="6" t="inlineStr">
        <is>
          <t>30081507</t>
        </is>
      </c>
      <c r="F543" s="6" t="inlineStr">
        <is>
          <t>(2)PRATO MENOR 582X582X12 MDF-MESA ANCARA /AMSTERD</t>
        </is>
      </c>
      <c r="G543" s="6" t="inlineStr">
        <is>
          <t>36 PINTURA P.U.</t>
        </is>
      </c>
      <c r="H543" s="6" t="inlineStr">
        <is>
          <t>36 PINTURA P.U.</t>
        </is>
      </c>
      <c r="I543" s="4" t="inlineStr">
        <is>
          <t>36 PINTURA P.U.</t>
        </is>
      </c>
      <c r="J543" s="4" t="n">
        <v>4</v>
      </c>
      <c r="K543" s="6">
        <f>IF($E543="","",IFERROR(INDEX(#REF!,MATCH($E543,#REF!,0)),IFERROR(INDEX(#REF!,MATCH(VALUE($E543),#REF!,0)),"")))</f>
        <v/>
      </c>
      <c r="L543" s="6">
        <f>IF($E543="","",IFERROR(INDEX(#REF!,MATCH($E543,#REF!,0)),IFERROR(INDEX(#REF!,MATCH(VALUE($E543),#REF!,0)),"")))</f>
        <v/>
      </c>
      <c r="M543" s="6">
        <f>IF(OR($J543="",$L543=""),"",IF($K543="",0,$K543)+$J543*$L543)</f>
        <v/>
      </c>
      <c r="N543" s="6" t="n">
        <v>46205</v>
      </c>
      <c r="O543" s="4" t="n">
        <v>4</v>
      </c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5" t="n"/>
      <c r="AB543" s="6">
        <f>B543&amp;"|"&amp;I543</f>
        <v/>
      </c>
      <c r="AC543">
        <f>IF($B543="","","|"&amp;SUBSTITUTE(TRIM(SUBSTITUTE(SUBSTITUTE(SUBSTITUTE(SUBSTITUTE(SUBSTITUTE(SUBSTITUTE(SUBSTITUTE(SUBSTITUTE(SUBSTITUTE(SUBSTITUTE(SUBSTITUTE(SUBSTITUTE(SUBSTITUTE(SUBSTITUTE(TRIM($B543&amp;""),CHAR(10),"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","|")&amp;"|")</f>
        <v/>
      </c>
      <c r="AD543">
        <f>TRIM($I543&amp;"")</f>
        <v/>
      </c>
    </row>
    <row r="544" ht="24" customHeight="1">
      <c r="A544" s="14" t="n">
        <v>46205</v>
      </c>
      <c r="B544" s="6" t="inlineStr">
        <is>
          <t>10204</t>
        </is>
      </c>
      <c r="C544" s="6" t="n"/>
      <c r="D544" s="6" t="inlineStr">
        <is>
          <t>36 PINTURA P.U.</t>
        </is>
      </c>
      <c r="E544" s="6" t="inlineStr">
        <is>
          <t>30081508</t>
        </is>
      </c>
      <c r="F544" s="6" t="inlineStr">
        <is>
          <t>(3) PRATO MAIOR 664X664X12 MDF-MESA ANCARA/AMSTERD</t>
        </is>
      </c>
      <c r="G544" s="6" t="inlineStr">
        <is>
          <t>36 PINTURA P.U.</t>
        </is>
      </c>
      <c r="H544" s="6" t="inlineStr">
        <is>
          <t>36 PINTURA P.U.</t>
        </is>
      </c>
      <c r="I544" s="4" t="inlineStr">
        <is>
          <t>36 PINTURA P.U.</t>
        </is>
      </c>
      <c r="J544" s="4" t="n">
        <v>4</v>
      </c>
      <c r="K544" s="6">
        <f>IF($E544="","",IFERROR(INDEX(#REF!,MATCH($E544,#REF!,0)),IFERROR(INDEX(#REF!,MATCH(VALUE($E544),#REF!,0)),"")))</f>
        <v/>
      </c>
      <c r="L544" s="6">
        <f>IF($E544="","",IFERROR(INDEX(#REF!,MATCH($E544,#REF!,0)),IFERROR(INDEX(#REF!,MATCH(VALUE($E544),#REF!,0)),"")))</f>
        <v/>
      </c>
      <c r="M544" s="6">
        <f>IF(OR($J544="",$L544=""),"",IF($K544="",0,$K544)+$J544*$L544)</f>
        <v/>
      </c>
      <c r="N544" s="6" t="n">
        <v>46205</v>
      </c>
      <c r="O544" s="4" t="n">
        <v>4</v>
      </c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5" t="n"/>
      <c r="AB544" s="6">
        <f>B544&amp;"|"&amp;I544</f>
        <v/>
      </c>
      <c r="AC544">
        <f>IF($B544="","","|"&amp;SUBSTITUTE(TRIM(SUBSTITUTE(SUBSTITUTE(SUBSTITUTE(SUBSTITUTE(SUBSTITUTE(SUBSTITUTE(SUBSTITUTE(SUBSTITUTE(SUBSTITUTE(SUBSTITUTE(SUBSTITUTE(SUBSTITUTE(SUBSTITUTE(SUBSTITUTE(TRIM($B544&amp;""),CHAR(10),"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","|")&amp;"|")</f>
        <v/>
      </c>
      <c r="AD544">
        <f>TRIM($I544&amp;"")</f>
        <v/>
      </c>
    </row>
    <row r="545" ht="24" customHeight="1">
      <c r="A545" s="14" t="n">
        <v>46205</v>
      </c>
      <c r="B545" s="6" t="inlineStr">
        <is>
          <t>10204</t>
        </is>
      </c>
      <c r="C545" s="6" t="n"/>
      <c r="D545" s="6" t="inlineStr">
        <is>
          <t>36 PINTURA P.U.</t>
        </is>
      </c>
      <c r="E545" s="6" t="inlineStr">
        <is>
          <t>30080008</t>
        </is>
      </c>
      <c r="F545" s="6" t="inlineStr">
        <is>
          <t>(1-7) TAMPO 1360X680X15 MDF - MESA AMST. 1,36X1,36</t>
        </is>
      </c>
      <c r="G545" s="6" t="inlineStr">
        <is>
          <t>36 PINTURA P.U.</t>
        </is>
      </c>
      <c r="H545" s="6" t="inlineStr">
        <is>
          <t>36 PINTURA P.U.</t>
        </is>
      </c>
      <c r="I545" s="4" t="inlineStr">
        <is>
          <t>36 PINTURA P.U.</t>
        </is>
      </c>
      <c r="J545" s="4" t="n">
        <v>8</v>
      </c>
      <c r="K545" s="6">
        <f>IF($E545="","",IFERROR(INDEX(#REF!,MATCH($E545,#REF!,0)),IFERROR(INDEX(#REF!,MATCH(VALUE($E545),#REF!,0)),"")))</f>
        <v/>
      </c>
      <c r="L545" s="6">
        <f>IF($E545="","",IFERROR(INDEX(#REF!,MATCH($E545,#REF!,0)),IFERROR(INDEX(#REF!,MATCH(VALUE($E545),#REF!,0)),"")))</f>
        <v/>
      </c>
      <c r="M545" s="6">
        <f>IF(OR($J545="",$L545=""),"",IF($K545="",0,$K545)+$J545*$L545)</f>
        <v/>
      </c>
      <c r="N545" s="6" t="n">
        <v>46205</v>
      </c>
      <c r="O545" s="4" t="n">
        <v>8</v>
      </c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5" t="n"/>
      <c r="AB545" s="6">
        <f>B545&amp;"|"&amp;I545</f>
        <v/>
      </c>
      <c r="AC545">
        <f>IF($B545="","","|"&amp;SUBSTITUTE(TRIM(SUBSTITUTE(SUBSTITUTE(SUBSTITUTE(SUBSTITUTE(SUBSTITUTE(SUBSTITUTE(SUBSTITUTE(SUBSTITUTE(SUBSTITUTE(SUBSTITUTE(SUBSTITUTE(SUBSTITUTE(SUBSTITUTE(SUBSTITUTE(TRIM($B545&amp;""),CHAR(10),"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","|")&amp;"|")</f>
        <v/>
      </c>
      <c r="AD545">
        <f>TRIM($I545&amp;"")</f>
        <v/>
      </c>
    </row>
    <row r="546" ht="24" customHeight="1">
      <c r="A546" s="14" t="n">
        <v>46205</v>
      </c>
      <c r="B546" s="6" t="inlineStr">
        <is>
          <t>10204</t>
        </is>
      </c>
      <c r="C546" s="6" t="n"/>
      <c r="D546" s="6" t="inlineStr">
        <is>
          <t>36 PINTURA P.U.</t>
        </is>
      </c>
      <c r="E546" s="6" t="inlineStr">
        <is>
          <t>30006104</t>
        </is>
      </c>
      <c r="F546" s="6" t="inlineStr">
        <is>
          <t>MOLDURA ENCOSTO 445X280X15 MDF - CAD SANTIAGO NEW</t>
        </is>
      </c>
      <c r="G546" s="6" t="inlineStr">
        <is>
          <t>36 PINTURA P.U.</t>
        </is>
      </c>
      <c r="H546" s="6" t="inlineStr">
        <is>
          <t>36 PINTURA P.U.</t>
        </is>
      </c>
      <c r="I546" s="4" t="inlineStr">
        <is>
          <t>36 PINTURA P.U.</t>
        </is>
      </c>
      <c r="J546" s="4" t="n">
        <v>600</v>
      </c>
      <c r="K546" s="6">
        <f>IF($E546="","",IFERROR(INDEX(#REF!,MATCH($E546,#REF!,0)),IFERROR(INDEX(#REF!,MATCH(VALUE($E546),#REF!,0)),"")))</f>
        <v/>
      </c>
      <c r="L546" s="6">
        <f>IF($E546="","",IFERROR(INDEX(#REF!,MATCH($E546,#REF!,0)),IFERROR(INDEX(#REF!,MATCH(VALUE($E546),#REF!,0)),"")))</f>
        <v/>
      </c>
      <c r="M546" s="6">
        <f>IF(OR($J546="",$L546=""),"",IF($K546="",0,$K546)+$J546*$L546)</f>
        <v/>
      </c>
      <c r="N546" s="6" t="n">
        <v>46209</v>
      </c>
      <c r="O546" s="6" t="n">
        <v>600</v>
      </c>
      <c r="P546" s="6" t="n"/>
      <c r="Q546" s="6" t="n"/>
      <c r="R546" s="6" t="n"/>
      <c r="S546" s="6" t="n"/>
      <c r="T546" s="6">
        <f>IF(OR($J546="",$O546=""),"",$O546/$J546)</f>
        <v/>
      </c>
      <c r="U546" s="6" t="inlineStr">
        <is>
          <t>Concluído</t>
        </is>
      </c>
      <c r="V546" s="6" t="n"/>
      <c r="W546" s="6" t="n"/>
      <c r="X546" s="6" t="n"/>
      <c r="Y546" s="6" t="n"/>
      <c r="Z546" s="6" t="n"/>
      <c r="AA546" s="5" t="n"/>
      <c r="AB546" s="6">
        <f>B546&amp;"|"&amp;I546</f>
        <v/>
      </c>
      <c r="AC546">
        <f>IF($B546="","","|"&amp;SUBSTITUTE(TRIM(SUBSTITUTE(SUBSTITUTE(SUBSTITUTE(SUBSTITUTE(SUBSTITUTE(SUBSTITUTE(SUBSTITUTE(SUBSTITUTE(SUBSTITUTE(SUBSTITUTE(SUBSTITUTE(SUBSTITUTE(SUBSTITUTE(SUBSTITUTE(TRIM($B546&amp;""),CHAR(10),"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","|")&amp;"|")</f>
        <v/>
      </c>
      <c r="AD546">
        <f>TRIM($I546&amp;"")</f>
        <v/>
      </c>
    </row>
    <row r="547" ht="24" customHeight="1">
      <c r="A547" s="14" t="n">
        <v>46205</v>
      </c>
      <c r="B547" s="6" t="inlineStr">
        <is>
          <t>10204</t>
        </is>
      </c>
      <c r="C547" s="6" t="n"/>
      <c r="D547" s="6" t="inlineStr">
        <is>
          <t>36 PINTURA P.U.</t>
        </is>
      </c>
      <c r="E547" s="6" t="inlineStr">
        <is>
          <t>30006101</t>
        </is>
      </c>
      <c r="F547" s="6" t="inlineStr">
        <is>
          <t>PE TRAS 880X30(911)X25 MDF (13PC) ESQ SANTIAGO NEW</t>
        </is>
      </c>
      <c r="G547" s="6" t="inlineStr">
        <is>
          <t>36 PINTURA P.U.</t>
        </is>
      </c>
      <c r="H547" s="6" t="inlineStr">
        <is>
          <t>36 PINTURA P.U.</t>
        </is>
      </c>
      <c r="I547" s="4" t="inlineStr">
        <is>
          <t>36 PINTURA P.U.</t>
        </is>
      </c>
      <c r="J547" s="4" t="n">
        <v>600</v>
      </c>
      <c r="K547" s="6">
        <f>IF($E547="","",IFERROR(INDEX(#REF!,MATCH($E547,#REF!,0)),IFERROR(INDEX(#REF!,MATCH(VALUE($E547),#REF!,0)),"")))</f>
        <v/>
      </c>
      <c r="L547" s="6">
        <f>IF($E547="","",IFERROR(INDEX(#REF!,MATCH($E547,#REF!,0)),IFERROR(INDEX(#REF!,MATCH(VALUE($E547),#REF!,0)),"")))</f>
        <v/>
      </c>
      <c r="M547" s="6">
        <f>IF(OR($J547="",$L547=""),"",IF($K547="",0,$K547)+$J547*$L547)</f>
        <v/>
      </c>
      <c r="N547" s="6" t="n">
        <v>46209</v>
      </c>
      <c r="O547" s="6" t="n">
        <v>600</v>
      </c>
      <c r="P547" s="6" t="n"/>
      <c r="Q547" s="6" t="n"/>
      <c r="R547" s="6" t="n"/>
      <c r="S547" s="6" t="n"/>
      <c r="T547" s="6">
        <f>IF(OR($J547="",$O547=""),"",$O547/$J547)</f>
        <v/>
      </c>
      <c r="U547" s="6" t="inlineStr">
        <is>
          <t>Concluído</t>
        </is>
      </c>
      <c r="V547" s="6" t="n"/>
      <c r="W547" s="6" t="n"/>
      <c r="X547" s="6" t="n"/>
      <c r="Y547" s="6" t="n"/>
      <c r="Z547" s="6" t="n"/>
      <c r="AA547" s="5" t="n"/>
      <c r="AB547" s="6">
        <f>B547&amp;"|"&amp;I547</f>
        <v/>
      </c>
      <c r="AC547">
        <f>IF($B547="","","|"&amp;SUBSTITUTE(TRIM(SUBSTITUTE(SUBSTITUTE(SUBSTITUTE(SUBSTITUTE(SUBSTITUTE(SUBSTITUTE(SUBSTITUTE(SUBSTITUTE(SUBSTITUTE(SUBSTITUTE(SUBSTITUTE(SUBSTITUTE(SUBSTITUTE(SUBSTITUTE(TRIM($B547&amp;""),CHAR(10),"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","|")&amp;"|")</f>
        <v/>
      </c>
      <c r="AD547">
        <f>TRIM($I547&amp;"")</f>
        <v/>
      </c>
    </row>
    <row r="548" ht="24" customHeight="1">
      <c r="A548" s="14" t="n">
        <v>46205</v>
      </c>
      <c r="B548" s="6" t="inlineStr">
        <is>
          <t>10204</t>
        </is>
      </c>
      <c r="C548" s="6" t="n"/>
      <c r="D548" s="6" t="inlineStr">
        <is>
          <t>36 PINTURA P.U.</t>
        </is>
      </c>
      <c r="E548" s="6" t="inlineStr">
        <is>
          <t>30006102</t>
        </is>
      </c>
      <c r="F548" s="6" t="inlineStr">
        <is>
          <t>PE TRAS 880X30(911)X25 MDF (13PC) DIR SANTIAGO NEW</t>
        </is>
      </c>
      <c r="G548" s="6" t="inlineStr">
        <is>
          <t>36 PINTURA P.U.</t>
        </is>
      </c>
      <c r="H548" s="6" t="inlineStr">
        <is>
          <t>36 PINTURA P.U.</t>
        </is>
      </c>
      <c r="I548" s="4" t="inlineStr">
        <is>
          <t>36 PINTURA P.U.</t>
        </is>
      </c>
      <c r="J548" s="4" t="n">
        <v>600</v>
      </c>
      <c r="K548" s="6">
        <f>IF($E548="","",IFERROR(INDEX(#REF!,MATCH($E548,#REF!,0)),IFERROR(INDEX(#REF!,MATCH(VALUE($E548),#REF!,0)),"")))</f>
        <v/>
      </c>
      <c r="L548" s="6">
        <f>IF($E548="","",IFERROR(INDEX(#REF!,MATCH($E548,#REF!,0)),IFERROR(INDEX(#REF!,MATCH(VALUE($E548),#REF!,0)),"")))</f>
        <v/>
      </c>
      <c r="M548" s="6">
        <f>IF(OR($J548="",$L548=""),"",IF($K548="",0,$K548)+$J548*$L548)</f>
        <v/>
      </c>
      <c r="N548" s="6" t="n">
        <v>46209</v>
      </c>
      <c r="O548" s="6" t="n">
        <v>600</v>
      </c>
      <c r="P548" s="6" t="n"/>
      <c r="Q548" s="6" t="n"/>
      <c r="R548" s="6" t="n"/>
      <c r="S548" s="6" t="n"/>
      <c r="T548" s="6">
        <f>IF(OR($J548="",$O548=""),"",$O548/$J548)</f>
        <v/>
      </c>
      <c r="U548" s="6" t="inlineStr">
        <is>
          <t>Concluído</t>
        </is>
      </c>
      <c r="V548" s="6" t="n"/>
      <c r="W548" s="6" t="n"/>
      <c r="X548" s="6" t="n"/>
      <c r="Y548" s="6" t="n"/>
      <c r="Z548" s="6" t="n"/>
      <c r="AA548" s="5" t="n"/>
      <c r="AB548" s="6">
        <f>B548&amp;"|"&amp;I548</f>
        <v/>
      </c>
      <c r="AC548">
        <f>IF($B548="","","|"&amp;SUBSTITUTE(TRIM(SUBSTITUTE(SUBSTITUTE(SUBSTITUTE(SUBSTITUTE(SUBSTITUTE(SUBSTITUTE(SUBSTITUTE(SUBSTITUTE(SUBSTITUTE(SUBSTITUTE(SUBSTITUTE(SUBSTITUTE(SUBSTITUTE(SUBSTITUTE(TRIM($B548&amp;""),CHAR(10),"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","|")&amp;"|")</f>
        <v/>
      </c>
      <c r="AD548">
        <f>TRIM($I548&amp;"")</f>
        <v/>
      </c>
    </row>
    <row r="549" ht="24" customHeight="1">
      <c r="A549" s="14" t="n">
        <v>46209</v>
      </c>
      <c r="B549" s="6" t="inlineStr">
        <is>
          <t>10210</t>
        </is>
      </c>
      <c r="C549" s="6" t="n"/>
      <c r="D549" s="6" t="inlineStr">
        <is>
          <t>36 PINTURA P.U.</t>
        </is>
      </c>
      <c r="E549" s="6" t="inlineStr">
        <is>
          <t>30080009</t>
        </is>
      </c>
      <c r="F549" s="6" t="inlineStr">
        <is>
          <t>(4) MOLDURA 1360X680X12 MDF - MESA AMST. 1,36X1,36</t>
        </is>
      </c>
      <c r="G549" s="6" t="inlineStr">
        <is>
          <t>36 PINTURA P.U.</t>
        </is>
      </c>
      <c r="H549" s="6" t="inlineStr">
        <is>
          <t>36 PINTURA P.U.</t>
        </is>
      </c>
      <c r="I549" s="4" t="inlineStr">
        <is>
          <t>36 PINTURA P.U.</t>
        </is>
      </c>
      <c r="J549" s="4" t="n">
        <v>6</v>
      </c>
      <c r="K549" s="6">
        <f>IF($E549="","",IFERROR(INDEX(#REF!,MATCH($E549,#REF!,0)),IFERROR(INDEX(#REF!,MATCH(VALUE($E549),#REF!,0)),"")))</f>
        <v/>
      </c>
      <c r="L549" s="6">
        <f>IF($E549="","",IFERROR(INDEX(#REF!,MATCH($E549,#REF!,0)),IFERROR(INDEX(#REF!,MATCH(VALUE($E549),#REF!,0)),"")))</f>
        <v/>
      </c>
      <c r="M549" s="6">
        <f>IF(OR($J549="",$L549=""),"",IF($K549="",0,$K549)+$J549*$L549)</f>
        <v/>
      </c>
      <c r="N549" s="6" t="n">
        <v>46209</v>
      </c>
      <c r="O549" s="6" t="n">
        <v>6</v>
      </c>
      <c r="P549" s="6" t="n"/>
      <c r="Q549" s="6" t="n"/>
      <c r="R549" s="6" t="n"/>
      <c r="S549" s="6" t="n"/>
      <c r="T549" s="6">
        <f>IF(OR($J549="",$O549=""),"",$O549/$J549)</f>
        <v/>
      </c>
      <c r="U549" s="6" t="inlineStr">
        <is>
          <t>Concluído</t>
        </is>
      </c>
      <c r="V549" s="6" t="n"/>
      <c r="W549" s="6" t="n"/>
      <c r="X549" s="6" t="n"/>
      <c r="Y549" s="6" t="n"/>
      <c r="Z549" s="6" t="n"/>
      <c r="AA549" s="5" t="n"/>
      <c r="AB549" s="6">
        <f>B549&amp;"|"&amp;I549</f>
        <v/>
      </c>
      <c r="AC549">
        <f>IF($B549="","","|"&amp;SUBSTITUTE(TRIM(SUBSTITUTE(SUBSTITUTE(SUBSTITUTE(SUBSTITUTE(SUBSTITUTE(SUBSTITUTE(SUBSTITUTE(SUBSTITUTE(SUBSTITUTE(SUBSTITUTE(SUBSTITUTE(SUBSTITUTE(SUBSTITUTE(SUBSTITUTE(TRIM($B549&amp;""),CHAR(10),"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","|")&amp;"|")</f>
        <v/>
      </c>
      <c r="AD549">
        <f>TRIM($I549&amp;"")</f>
        <v/>
      </c>
    </row>
    <row r="550" ht="24" customHeight="1">
      <c r="A550" s="14" t="n">
        <v>46209</v>
      </c>
      <c r="B550" s="6" t="inlineStr">
        <is>
          <t>10210</t>
        </is>
      </c>
      <c r="C550" s="6" t="n"/>
      <c r="D550" s="6" t="inlineStr">
        <is>
          <t>36 PINTURA P.U.</t>
        </is>
      </c>
      <c r="E550" s="6" t="inlineStr">
        <is>
          <t>30081507</t>
        </is>
      </c>
      <c r="F550" s="6" t="inlineStr">
        <is>
          <t>(2)PRATO MENOR 582X582X12 MDF-MESA ANCARA /AMSTERD</t>
        </is>
      </c>
      <c r="G550" s="6" t="inlineStr">
        <is>
          <t>36 PINTURA P.U.</t>
        </is>
      </c>
      <c r="H550" s="6" t="inlineStr">
        <is>
          <t>36 PINTURA P.U.</t>
        </is>
      </c>
      <c r="I550" s="4" t="inlineStr">
        <is>
          <t>36 PINTURA P.U.</t>
        </is>
      </c>
      <c r="J550" s="4" t="n">
        <v>3</v>
      </c>
      <c r="K550" s="6">
        <f>IF($E550="","",IFERROR(INDEX(#REF!,MATCH($E550,#REF!,0)),IFERROR(INDEX(#REF!,MATCH(VALUE($E550),#REF!,0)),"")))</f>
        <v/>
      </c>
      <c r="L550" s="6">
        <f>IF($E550="","",IFERROR(INDEX(#REF!,MATCH($E550,#REF!,0)),IFERROR(INDEX(#REF!,MATCH(VALUE($E550),#REF!,0)),"")))</f>
        <v/>
      </c>
      <c r="M550" s="6">
        <f>IF(OR($J550="",$L550=""),"",IF($K550="",0,$K550)+$J550*$L550)</f>
        <v/>
      </c>
      <c r="N550" s="6" t="n">
        <v>46209</v>
      </c>
      <c r="O550" s="6" t="n">
        <v>3</v>
      </c>
      <c r="P550" s="6" t="n"/>
      <c r="Q550" s="6" t="n"/>
      <c r="R550" s="6" t="n"/>
      <c r="S550" s="6" t="n"/>
      <c r="T550" s="6">
        <f>IF(OR($J550="",$O550=""),"",$O550/$J550)</f>
        <v/>
      </c>
      <c r="U550" s="6" t="inlineStr">
        <is>
          <t>Concluído</t>
        </is>
      </c>
      <c r="V550" s="6" t="n"/>
      <c r="W550" s="6" t="n"/>
      <c r="X550" s="6" t="n"/>
      <c r="Y550" s="6" t="n"/>
      <c r="Z550" s="6" t="n"/>
      <c r="AA550" s="5" t="n"/>
      <c r="AB550" s="6">
        <f>B550&amp;"|"&amp;I550</f>
        <v/>
      </c>
      <c r="AC550">
        <f>IF($B550="","","|"&amp;SUBSTITUTE(TRIM(SUBSTITUTE(SUBSTITUTE(SUBSTITUTE(SUBSTITUTE(SUBSTITUTE(SUBSTITUTE(SUBSTITUTE(SUBSTITUTE(SUBSTITUTE(SUBSTITUTE(SUBSTITUTE(SUBSTITUTE(SUBSTITUTE(SUBSTITUTE(TRIM($B550&amp;""),CHAR(10),"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","|")&amp;"|")</f>
        <v/>
      </c>
      <c r="AD550">
        <f>TRIM($I550&amp;"")</f>
        <v/>
      </c>
    </row>
    <row r="551" ht="24" customHeight="1">
      <c r="A551" s="14" t="n">
        <v>46209</v>
      </c>
      <c r="B551" s="6" t="inlineStr">
        <is>
          <t>10210</t>
        </is>
      </c>
      <c r="C551" s="6" t="n"/>
      <c r="D551" s="6" t="inlineStr">
        <is>
          <t>36 PINTURA P.U.</t>
        </is>
      </c>
      <c r="E551" s="6" t="inlineStr">
        <is>
          <t>30081508</t>
        </is>
      </c>
      <c r="F551" s="6" t="inlineStr">
        <is>
          <t>(3) PRATO MAIOR 664X664X12 MDF-MESA ANCARA/AMSTERD</t>
        </is>
      </c>
      <c r="G551" s="6" t="inlineStr">
        <is>
          <t>36 PINTURA P.U.</t>
        </is>
      </c>
      <c r="H551" s="6" t="inlineStr">
        <is>
          <t>36 PINTURA P.U.</t>
        </is>
      </c>
      <c r="I551" s="4" t="inlineStr">
        <is>
          <t>36 PINTURA P.U.</t>
        </is>
      </c>
      <c r="J551" s="4" t="n">
        <v>40</v>
      </c>
      <c r="K551" s="6">
        <f>IF($E551="","",IFERROR(INDEX(#REF!,MATCH($E551,#REF!,0)),IFERROR(INDEX(#REF!,MATCH(VALUE($E551),#REF!,0)),"")))</f>
        <v/>
      </c>
      <c r="L551" s="6">
        <f>IF($E551="","",IFERROR(INDEX(#REF!,MATCH($E551,#REF!,0)),IFERROR(INDEX(#REF!,MATCH(VALUE($E551),#REF!,0)),"")))</f>
        <v/>
      </c>
      <c r="M551" s="6">
        <f>IF(OR($J551="",$L551=""),"",IF($K551="",0,$K551)+$J551*$L551)</f>
        <v/>
      </c>
      <c r="N551" s="6" t="n">
        <v>46210</v>
      </c>
      <c r="O551" s="6" t="n">
        <v>40</v>
      </c>
      <c r="P551" s="6" t="n"/>
      <c r="Q551" s="6" t="n"/>
      <c r="R551" s="6" t="n"/>
      <c r="S551" s="6" t="n"/>
      <c r="T551" s="6">
        <f>IF(OR($J551="",$O551=""),"",$O551/$J551)</f>
        <v/>
      </c>
      <c r="U551" s="6" t="inlineStr">
        <is>
          <t>Concluído</t>
        </is>
      </c>
      <c r="V551" s="6" t="n"/>
      <c r="W551" s="6" t="n"/>
      <c r="X551" s="6" t="n"/>
      <c r="Y551" s="6" t="n"/>
      <c r="Z551" s="6" t="n"/>
      <c r="AA551" s="5" t="n"/>
      <c r="AB551" s="6">
        <f>B551&amp;"|"&amp;I551</f>
        <v/>
      </c>
      <c r="AC551">
        <f>IF($B551="","","|"&amp;SUBSTITUTE(TRIM(SUBSTITUTE(SUBSTITUTE(SUBSTITUTE(SUBSTITUTE(SUBSTITUTE(SUBSTITUTE(SUBSTITUTE(SUBSTITUTE(SUBSTITUTE(SUBSTITUTE(SUBSTITUTE(SUBSTITUTE(SUBSTITUTE(SUBSTITUTE(TRIM($B551&amp;""),CHAR(10),"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","|")&amp;"|")</f>
        <v/>
      </c>
      <c r="AD551">
        <f>TRIM($I551&amp;"")</f>
        <v/>
      </c>
    </row>
    <row r="552" ht="24" customHeight="1">
      <c r="A552" s="14" t="n">
        <v>46209</v>
      </c>
      <c r="B552" s="6" t="inlineStr">
        <is>
          <t>10210</t>
        </is>
      </c>
      <c r="C552" s="6" t="n"/>
      <c r="D552" s="6" t="inlineStr">
        <is>
          <t>36 PINTURA P.U.</t>
        </is>
      </c>
      <c r="E552" s="6" t="inlineStr">
        <is>
          <t>200273101</t>
        </is>
      </c>
      <c r="F552" s="6" t="inlineStr">
        <is>
          <t>BASE REDONDA 500X500X18 MDF - MESA CATEDRAL 1,03</t>
        </is>
      </c>
      <c r="G552" s="6" t="inlineStr">
        <is>
          <t>36 PINTURA P.U.</t>
        </is>
      </c>
      <c r="H552" s="6" t="inlineStr">
        <is>
          <t>36 PINTURA P.U.</t>
        </is>
      </c>
      <c r="I552" s="4" t="inlineStr">
        <is>
          <t>36 PINTURA P.U.</t>
        </is>
      </c>
      <c r="J552" s="4" t="n">
        <v>3</v>
      </c>
      <c r="K552" s="6">
        <f>IF($E552="","",IFERROR(INDEX(#REF!,MATCH($E552,#REF!,0)),IFERROR(INDEX(#REF!,MATCH(VALUE($E552),#REF!,0)),"")))</f>
        <v/>
      </c>
      <c r="L552" s="6">
        <f>IF($E552="","",IFERROR(INDEX(#REF!,MATCH($E552,#REF!,0)),IFERROR(INDEX(#REF!,MATCH(VALUE($E552),#REF!,0)),"")))</f>
        <v/>
      </c>
      <c r="M552" s="6">
        <f>IF(OR($J552="",$L552=""),"",IF($K552="",0,$K552)+$J552*$L552)</f>
        <v/>
      </c>
      <c r="N552" s="6" t="n">
        <v>46209</v>
      </c>
      <c r="O552" s="6" t="n">
        <v>3</v>
      </c>
      <c r="P552" s="6" t="n"/>
      <c r="Q552" s="6" t="n"/>
      <c r="R552" s="6" t="n"/>
      <c r="S552" s="6" t="n"/>
      <c r="T552" s="6">
        <f>IF(OR($J552="",$O552=""),"",$O552/$J552)</f>
        <v/>
      </c>
      <c r="U552" s="6" t="inlineStr">
        <is>
          <t>Concluído</t>
        </is>
      </c>
      <c r="V552" s="6" t="n"/>
      <c r="W552" s="6" t="n"/>
      <c r="X552" s="6" t="n"/>
      <c r="Y552" s="6" t="n"/>
      <c r="Z552" s="6" t="n"/>
      <c r="AA552" s="5" t="n"/>
      <c r="AB552" s="6">
        <f>B552&amp;"|"&amp;I552</f>
        <v/>
      </c>
      <c r="AC552">
        <f>IF($B552="","","|"&amp;SUBSTITUTE(TRIM(SUBSTITUTE(SUBSTITUTE(SUBSTITUTE(SUBSTITUTE(SUBSTITUTE(SUBSTITUTE(SUBSTITUTE(SUBSTITUTE(SUBSTITUTE(SUBSTITUTE(SUBSTITUTE(SUBSTITUTE(SUBSTITUTE(SUBSTITUTE(TRIM($B552&amp;""),CHAR(10),"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","|")&amp;"|")</f>
        <v/>
      </c>
      <c r="AD552">
        <f>TRIM($I552&amp;"")</f>
        <v/>
      </c>
    </row>
    <row r="553" ht="24" customHeight="1">
      <c r="A553" s="14" t="n">
        <v>46209</v>
      </c>
      <c r="B553" s="6" t="inlineStr">
        <is>
          <t>10210</t>
        </is>
      </c>
      <c r="C553" s="6" t="n"/>
      <c r="D553" s="6" t="inlineStr">
        <is>
          <t>36 PINTURA P.U.</t>
        </is>
      </c>
      <c r="E553" s="6" t="inlineStr">
        <is>
          <t>200277101</t>
        </is>
      </c>
      <c r="F553" s="6" t="inlineStr">
        <is>
          <t>PE 700X120(660)X18 (4PCS) MDF - MESA CATEDRAL II</t>
        </is>
      </c>
      <c r="G553" s="6" t="inlineStr">
        <is>
          <t>36 PINTURA P.U.</t>
        </is>
      </c>
      <c r="H553" s="6" t="inlineStr">
        <is>
          <t>36 PINTURA P.U.</t>
        </is>
      </c>
      <c r="I553" s="4" t="inlineStr">
        <is>
          <t>36 PINTURA P.U.</t>
        </is>
      </c>
      <c r="J553" s="4" t="n">
        <v>30</v>
      </c>
      <c r="K553" s="6">
        <f>IF($E553="","",IFERROR(INDEX(#REF!,MATCH($E553,#REF!,0)),IFERROR(INDEX(#REF!,MATCH(VALUE($E553),#REF!,0)),"")))</f>
        <v/>
      </c>
      <c r="L553" s="6">
        <f>IF($E553="","",IFERROR(INDEX(#REF!,MATCH($E553,#REF!,0)),IFERROR(INDEX(#REF!,MATCH(VALUE($E553),#REF!,0)),"")))</f>
        <v/>
      </c>
      <c r="M553" s="6">
        <f>IF(OR($J553="",$L553=""),"",IF($K553="",0,$K553)+$J553*$L553)</f>
        <v/>
      </c>
      <c r="N553" s="6" t="n">
        <v>46209</v>
      </c>
      <c r="O553" s="6" t="n">
        <v>30</v>
      </c>
      <c r="P553" s="6" t="n"/>
      <c r="Q553" s="6" t="n"/>
      <c r="R553" s="6" t="n"/>
      <c r="S553" s="6" t="n"/>
      <c r="T553" s="6">
        <f>IF(OR($J553="",$O553=""),"",$O553/$J553)</f>
        <v/>
      </c>
      <c r="U553" s="6" t="inlineStr">
        <is>
          <t>Concluído</t>
        </is>
      </c>
      <c r="V553" s="6" t="n"/>
      <c r="W553" s="6" t="n"/>
      <c r="X553" s="6" t="n"/>
      <c r="Y553" s="6" t="n"/>
      <c r="Z553" s="6" t="n"/>
      <c r="AA553" s="5" t="n"/>
      <c r="AB553" s="6">
        <f>B553&amp;"|"&amp;I553</f>
        <v/>
      </c>
      <c r="AC553">
        <f>IF($B553="","","|"&amp;SUBSTITUTE(TRIM(SUBSTITUTE(SUBSTITUTE(SUBSTITUTE(SUBSTITUTE(SUBSTITUTE(SUBSTITUTE(SUBSTITUTE(SUBSTITUTE(SUBSTITUTE(SUBSTITUTE(SUBSTITUTE(SUBSTITUTE(SUBSTITUTE(SUBSTITUTE(TRIM($B553&amp;""),CHAR(10),"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","|")&amp;"|")</f>
        <v/>
      </c>
      <c r="AD553">
        <f>TRIM($I553&amp;"")</f>
        <v/>
      </c>
    </row>
    <row r="554" ht="24" customHeight="1">
      <c r="A554" s="14" t="n">
        <v>46209</v>
      </c>
      <c r="B554" s="6" t="inlineStr">
        <is>
          <t>10210</t>
        </is>
      </c>
      <c r="C554" s="6" t="n"/>
      <c r="D554" s="6" t="inlineStr">
        <is>
          <t>36 PINTURA P.U.</t>
        </is>
      </c>
      <c r="E554" s="6" t="inlineStr">
        <is>
          <t>20031607</t>
        </is>
      </c>
      <c r="F554" s="6" t="inlineStr">
        <is>
          <t>TAMPO 1605X905X15 MDF - MESA COM VIDRO</t>
        </is>
      </c>
      <c r="G554" s="6" t="inlineStr">
        <is>
          <t>36 PINTURA P.U.</t>
        </is>
      </c>
      <c r="H554" s="6" t="inlineStr">
        <is>
          <t>36 PINTURA P.U.</t>
        </is>
      </c>
      <c r="I554" s="4" t="inlineStr">
        <is>
          <t>36 PINTURA P.U.</t>
        </is>
      </c>
      <c r="J554" s="4" t="n">
        <v>3</v>
      </c>
      <c r="K554" s="6">
        <f>IF($E554="","",IFERROR(INDEX(#REF!,MATCH($E554,#REF!,0)),IFERROR(INDEX(#REF!,MATCH(VALUE($E554),#REF!,0)),"")))</f>
        <v/>
      </c>
      <c r="L554" s="6">
        <f>IF($E554="","",IFERROR(INDEX(#REF!,MATCH($E554,#REF!,0)),IFERROR(INDEX(#REF!,MATCH(VALUE($E554),#REF!,0)),"")))</f>
        <v/>
      </c>
      <c r="M554" s="6">
        <f>IF(OR($J554="",$L554=""),"",IF($K554="",0,$K554)+$J554*$L554)</f>
        <v/>
      </c>
      <c r="N554" s="6" t="n">
        <v>46209</v>
      </c>
      <c r="O554" s="6" t="n">
        <v>3</v>
      </c>
      <c r="P554" s="6" t="n"/>
      <c r="Q554" s="6" t="n"/>
      <c r="R554" s="6" t="n"/>
      <c r="S554" s="6" t="n"/>
      <c r="T554" s="6">
        <f>IF(OR($J554="",$O554=""),"",$O554/$J554)</f>
        <v/>
      </c>
      <c r="U554" s="6" t="inlineStr">
        <is>
          <t>Concluído</t>
        </is>
      </c>
      <c r="V554" s="6" t="n"/>
      <c r="W554" s="6" t="n"/>
      <c r="X554" s="6" t="n"/>
      <c r="Y554" s="6" t="n"/>
      <c r="Z554" s="6" t="n"/>
      <c r="AA554" s="5" t="n"/>
      <c r="AB554" s="6">
        <f>B554&amp;"|"&amp;I554</f>
        <v/>
      </c>
      <c r="AC554">
        <f>IF($B554="","","|"&amp;SUBSTITUTE(TRIM(SUBSTITUTE(SUBSTITUTE(SUBSTITUTE(SUBSTITUTE(SUBSTITUTE(SUBSTITUTE(SUBSTITUTE(SUBSTITUTE(SUBSTITUTE(SUBSTITUTE(SUBSTITUTE(SUBSTITUTE(SUBSTITUTE(SUBSTITUTE(TRIM($B554&amp;""),CHAR(10),"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","|")&amp;"|")</f>
        <v/>
      </c>
      <c r="AD554">
        <f>TRIM($I554&amp;"")</f>
        <v/>
      </c>
    </row>
    <row r="555" ht="24" customHeight="1">
      <c r="A555" s="14" t="n">
        <v>46209</v>
      </c>
      <c r="B555" s="6" t="inlineStr">
        <is>
          <t>10210</t>
        </is>
      </c>
      <c r="C555" s="6" t="n"/>
      <c r="D555" s="6" t="inlineStr">
        <is>
          <t>36 PINTURA P.U.</t>
        </is>
      </c>
      <c r="E555" s="6" t="inlineStr">
        <is>
          <t>30080008</t>
        </is>
      </c>
      <c r="F555" s="6" t="inlineStr">
        <is>
          <t>(1-7) TAMPO 1360X680X15 MDF - MESA AMST. 1,36X1,36</t>
        </is>
      </c>
      <c r="G555" s="6" t="inlineStr">
        <is>
          <t>36 PINTURA P.U.</t>
        </is>
      </c>
      <c r="H555" s="6" t="inlineStr">
        <is>
          <t>36 PINTURA P.U.</t>
        </is>
      </c>
      <c r="I555" s="4" t="inlineStr">
        <is>
          <t>36 PINTURA P.U.</t>
        </is>
      </c>
      <c r="J555" s="4" t="n">
        <v>6</v>
      </c>
      <c r="K555" s="6">
        <f>IF($E555="","",IFERROR(INDEX(#REF!,MATCH($E555,#REF!,0)),IFERROR(INDEX(#REF!,MATCH(VALUE($E555),#REF!,0)),"")))</f>
        <v/>
      </c>
      <c r="L555" s="6">
        <f>IF($E555="","",IFERROR(INDEX(#REF!,MATCH($E555,#REF!,0)),IFERROR(INDEX(#REF!,MATCH(VALUE($E555),#REF!,0)),"")))</f>
        <v/>
      </c>
      <c r="M555" s="6">
        <f>IF(OR($J555="",$L555=""),"",IF($K555="",0,$K555)+$J555*$L555)</f>
        <v/>
      </c>
      <c r="N555" s="6" t="n">
        <v>46209</v>
      </c>
      <c r="O555" s="6" t="n">
        <v>6</v>
      </c>
      <c r="P555" s="6" t="n"/>
      <c r="Q555" s="6" t="n"/>
      <c r="R555" s="6" t="n"/>
      <c r="S555" s="6" t="n"/>
      <c r="T555" s="6">
        <f>IF(OR($J555="",$O555=""),"",$O555/$J555)</f>
        <v/>
      </c>
      <c r="U555" s="6" t="inlineStr">
        <is>
          <t>Concluído</t>
        </is>
      </c>
      <c r="V555" s="6" t="n"/>
      <c r="W555" s="6" t="n"/>
      <c r="X555" s="6" t="n"/>
      <c r="Y555" s="6" t="n"/>
      <c r="Z555" s="6" t="n"/>
      <c r="AA555" s="5" t="n"/>
      <c r="AB555" s="6">
        <f>B555&amp;"|"&amp;I555</f>
        <v/>
      </c>
      <c r="AC555">
        <f>IF($B555="","","|"&amp;SUBSTITUTE(TRIM(SUBSTITUTE(SUBSTITUTE(SUBSTITUTE(SUBSTITUTE(SUBSTITUTE(SUBSTITUTE(SUBSTITUTE(SUBSTITUTE(SUBSTITUTE(SUBSTITUTE(SUBSTITUTE(SUBSTITUTE(SUBSTITUTE(SUBSTITUTE(TRIM($B555&amp;""),CHAR(10),"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","|")&amp;"|")</f>
        <v/>
      </c>
      <c r="AD555">
        <f>TRIM($I555&amp;"")</f>
        <v/>
      </c>
    </row>
    <row r="556" ht="24" customHeight="1">
      <c r="A556" s="14" t="n">
        <v>46209</v>
      </c>
      <c r="B556" s="6" t="inlineStr">
        <is>
          <t>10210</t>
        </is>
      </c>
      <c r="C556" s="6" t="n"/>
      <c r="D556" s="6" t="inlineStr">
        <is>
          <t>36 PINTURA P.U.</t>
        </is>
      </c>
      <c r="E556" s="6" t="inlineStr">
        <is>
          <t>20021607</t>
        </is>
      </c>
      <c r="F556" s="6" t="inlineStr">
        <is>
          <t>TAMPO 1605X905X18 MDF - MESA COM VIDRO</t>
        </is>
      </c>
      <c r="G556" s="6" t="inlineStr">
        <is>
          <t>36 PINTURA P.U.</t>
        </is>
      </c>
      <c r="H556" s="6" t="inlineStr">
        <is>
          <t>36 PINTURA P.U.</t>
        </is>
      </c>
      <c r="I556" s="4" t="inlineStr">
        <is>
          <t>36 PINTURA P.U.</t>
        </is>
      </c>
      <c r="J556" s="4" t="n">
        <v>18</v>
      </c>
      <c r="K556" s="6">
        <f>IF($E556="","",IFERROR(INDEX(#REF!,MATCH($E556,#REF!,0)),IFERROR(INDEX(#REF!,MATCH(VALUE($E556),#REF!,0)),"")))</f>
        <v/>
      </c>
      <c r="L556" s="6">
        <f>IF($E556="","",IFERROR(INDEX(#REF!,MATCH($E556,#REF!,0)),IFERROR(INDEX(#REF!,MATCH(VALUE($E556),#REF!,0)),"")))</f>
        <v/>
      </c>
      <c r="M556" s="6">
        <f>IF(OR($J556="",$L556=""),"",IF($K556="",0,$K556)+$J556*$L556)</f>
        <v/>
      </c>
      <c r="N556" s="6" t="n">
        <v>46209</v>
      </c>
      <c r="O556" s="6" t="n">
        <v>18</v>
      </c>
      <c r="P556" s="6" t="n"/>
      <c r="Q556" s="6" t="n"/>
      <c r="R556" s="6" t="n"/>
      <c r="S556" s="6" t="n"/>
      <c r="T556" s="6">
        <f>IF(OR($J556="",$O556=""),"",$O556/$J556)</f>
        <v/>
      </c>
      <c r="U556" s="6" t="inlineStr">
        <is>
          <t>Concluído</t>
        </is>
      </c>
      <c r="V556" s="6" t="n"/>
      <c r="W556" s="6" t="n"/>
      <c r="X556" s="6" t="n"/>
      <c r="Y556" s="6" t="n"/>
      <c r="Z556" s="6" t="n"/>
      <c r="AA556" s="5" t="n"/>
      <c r="AB556" s="6">
        <f>B556&amp;"|"&amp;I556</f>
        <v/>
      </c>
      <c r="AC556">
        <f>IF($B556="","","|"&amp;SUBSTITUTE(TRIM(SUBSTITUTE(SUBSTITUTE(SUBSTITUTE(SUBSTITUTE(SUBSTITUTE(SUBSTITUTE(SUBSTITUTE(SUBSTITUTE(SUBSTITUTE(SUBSTITUTE(SUBSTITUTE(SUBSTITUTE(SUBSTITUTE(SUBSTITUTE(TRIM($B556&amp;""),CHAR(10),"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","|")&amp;"|")</f>
        <v/>
      </c>
      <c r="AD556">
        <f>TRIM($I556&amp;"")</f>
        <v/>
      </c>
    </row>
    <row r="557" ht="24" customHeight="1">
      <c r="A557" s="14" t="n">
        <v>46209</v>
      </c>
      <c r="B557" s="6" t="inlineStr">
        <is>
          <t>10210</t>
        </is>
      </c>
      <c r="C557" s="6" t="n"/>
      <c r="D557" s="6" t="inlineStr">
        <is>
          <t>36 PINTURA P.U.</t>
        </is>
      </c>
      <c r="E557" s="6" t="inlineStr">
        <is>
          <t>20051001</t>
        </is>
      </c>
      <c r="F557" s="6" t="inlineStr">
        <is>
          <t>TAMPO REDONDO 1035X1035X18 MDF - MESA TURIM LIGHT</t>
        </is>
      </c>
      <c r="G557" s="6" t="inlineStr">
        <is>
          <t>36 PINTURA P.U.</t>
        </is>
      </c>
      <c r="H557" s="6" t="inlineStr">
        <is>
          <t>36 PINTURA P.U.</t>
        </is>
      </c>
      <c r="I557" s="4" t="inlineStr">
        <is>
          <t>36 PINTURA P.U.</t>
        </is>
      </c>
      <c r="J557" s="4" t="n">
        <v>30</v>
      </c>
      <c r="K557" s="6">
        <f>IF($E557="","",IFERROR(INDEX(#REF!,MATCH($E557,#REF!,0)),IFERROR(INDEX(#REF!,MATCH(VALUE($E557),#REF!,0)),"")))</f>
        <v/>
      </c>
      <c r="L557" s="6">
        <f>IF($E557="","",IFERROR(INDEX(#REF!,MATCH($E557,#REF!,0)),IFERROR(INDEX(#REF!,MATCH(VALUE($E557),#REF!,0)),"")))</f>
        <v/>
      </c>
      <c r="M557" s="6">
        <f>IF(OR($J557="",$L557=""),"",IF($K557="",0,$K557)+$J557*$L557)</f>
        <v/>
      </c>
      <c r="N557" s="6" t="n">
        <v>46209</v>
      </c>
      <c r="O557" s="6" t="n">
        <v>30</v>
      </c>
      <c r="P557" s="6" t="n"/>
      <c r="Q557" s="6" t="n"/>
      <c r="R557" s="6" t="n"/>
      <c r="S557" s="6" t="n"/>
      <c r="T557" s="6">
        <f>IF(OR($J557="",$O557=""),"",$O557/$J557)</f>
        <v/>
      </c>
      <c r="U557" s="6" t="inlineStr">
        <is>
          <t>Concluído</t>
        </is>
      </c>
      <c r="V557" s="6" t="n"/>
      <c r="W557" s="6" t="n"/>
      <c r="X557" s="6" t="n"/>
      <c r="Y557" s="6" t="n"/>
      <c r="Z557" s="6" t="n"/>
      <c r="AA557" s="5" t="n"/>
      <c r="AB557" s="6">
        <f>B557&amp;"|"&amp;I557</f>
        <v/>
      </c>
      <c r="AC557">
        <f>IF($B557="","","|"&amp;SUBSTITUTE(TRIM(SUBSTITUTE(SUBSTITUTE(SUBSTITUTE(SUBSTITUTE(SUBSTITUTE(SUBSTITUTE(SUBSTITUTE(SUBSTITUTE(SUBSTITUTE(SUBSTITUTE(SUBSTITUTE(SUBSTITUTE(SUBSTITUTE(SUBSTITUTE(TRIM($B557&amp;""),CHAR(10),"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","|")&amp;"|")</f>
        <v/>
      </c>
      <c r="AD557">
        <f>TRIM($I557&amp;"")</f>
        <v/>
      </c>
    </row>
    <row r="558" ht="24" customHeight="1">
      <c r="A558" s="14" t="n">
        <v>46209</v>
      </c>
      <c r="B558" s="6" t="inlineStr">
        <is>
          <t>10210</t>
        </is>
      </c>
      <c r="C558" s="6" t="n"/>
      <c r="D558" s="6" t="inlineStr">
        <is>
          <t>36 PINTURA P.U.</t>
        </is>
      </c>
      <c r="E558" s="6" t="inlineStr">
        <is>
          <t>20052101</t>
        </is>
      </c>
      <c r="F558" s="6" t="inlineStr">
        <is>
          <t>TAMPO VITREO 900X900X18 MDF - MESA ATHENAS</t>
        </is>
      </c>
      <c r="G558" s="6" t="inlineStr">
        <is>
          <t>36 PINTURA P.U.</t>
        </is>
      </c>
      <c r="H558" s="6" t="inlineStr">
        <is>
          <t>36 PINTURA P.U.</t>
        </is>
      </c>
      <c r="I558" s="4" t="inlineStr">
        <is>
          <t>36 PINTURA P.U.</t>
        </is>
      </c>
      <c r="J558" s="4" t="n">
        <v>20</v>
      </c>
      <c r="K558" s="6">
        <f>IF($E558="","",IFERROR(INDEX(#REF!,MATCH($E558,#REF!,0)),IFERROR(INDEX(#REF!,MATCH(VALUE($E558),#REF!,0)),"")))</f>
        <v/>
      </c>
      <c r="L558" s="6">
        <f>IF($E558="","",IFERROR(INDEX(#REF!,MATCH($E558,#REF!,0)),IFERROR(INDEX(#REF!,MATCH(VALUE($E558),#REF!,0)),"")))</f>
        <v/>
      </c>
      <c r="M558" s="6">
        <f>IF(OR($J558="",$L558=""),"",IF($K558="",0,$K558)+$J558*$L558)</f>
        <v/>
      </c>
      <c r="N558" s="6" t="n">
        <v>46210</v>
      </c>
      <c r="O558" s="6" t="n">
        <v>20</v>
      </c>
      <c r="P558" s="6" t="n"/>
      <c r="Q558" s="6" t="n"/>
      <c r="R558" s="6" t="n"/>
      <c r="S558" s="6" t="n"/>
      <c r="T558" s="6">
        <f>IF(OR($J558="",$O558=""),"",$O558/$J558)</f>
        <v/>
      </c>
      <c r="U558" s="6" t="inlineStr">
        <is>
          <t>Concluído</t>
        </is>
      </c>
      <c r="V558" s="6" t="n"/>
      <c r="W558" s="6" t="n"/>
      <c r="X558" s="6" t="n"/>
      <c r="Y558" s="6" t="n"/>
      <c r="Z558" s="6" t="n"/>
      <c r="AA558" s="5" t="n"/>
      <c r="AB558" s="6">
        <f>B558&amp;"|"&amp;I558</f>
        <v/>
      </c>
      <c r="AC558">
        <f>IF($B558="","","|"&amp;SUBSTITUTE(TRIM(SUBSTITUTE(SUBSTITUTE(SUBSTITUTE(SUBSTITUTE(SUBSTITUTE(SUBSTITUTE(SUBSTITUTE(SUBSTITUTE(SUBSTITUTE(SUBSTITUTE(SUBSTITUTE(SUBSTITUTE(SUBSTITUTE(SUBSTITUTE(TRIM($B558&amp;""),CHAR(10),"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","|")&amp;"|")</f>
        <v/>
      </c>
      <c r="AD558">
        <f>TRIM($I558&amp;"")</f>
        <v/>
      </c>
    </row>
    <row r="559" ht="24" customHeight="1">
      <c r="A559" s="14" t="n">
        <v>46209</v>
      </c>
      <c r="B559" s="6" t="inlineStr">
        <is>
          <t>10210</t>
        </is>
      </c>
      <c r="C559" s="6" t="n"/>
      <c r="D559" s="6" t="inlineStr">
        <is>
          <t>36 PINTURA P.U.</t>
        </is>
      </c>
      <c r="E559" s="6" t="inlineStr">
        <is>
          <t>20052201</t>
        </is>
      </c>
      <c r="F559" s="6" t="inlineStr">
        <is>
          <t>TAMPO VITREO 1205X905X18 MDF-MESA ATHENAS</t>
        </is>
      </c>
      <c r="G559" s="6" t="inlineStr">
        <is>
          <t>36 PINTURA P.U.</t>
        </is>
      </c>
      <c r="H559" s="6" t="inlineStr">
        <is>
          <t>36 PINTURA P.U.</t>
        </is>
      </c>
      <c r="I559" s="4" t="inlineStr">
        <is>
          <t>36 PINTURA P.U.</t>
        </is>
      </c>
      <c r="J559" s="4" t="n">
        <v>1</v>
      </c>
      <c r="K559" s="6">
        <f>IF($E559="","",IFERROR(INDEX(#REF!,MATCH($E559,#REF!,0)),IFERROR(INDEX(#REF!,MATCH(VALUE($E559),#REF!,0)),"")))</f>
        <v/>
      </c>
      <c r="L559" s="6">
        <f>IF($E559="","",IFERROR(INDEX(#REF!,MATCH($E559,#REF!,0)),IFERROR(INDEX(#REF!,MATCH(VALUE($E559),#REF!,0)),"")))</f>
        <v/>
      </c>
      <c r="M559" s="6">
        <f>IF(OR($J559="",$L559=""),"",IF($K559="",0,$K559)+$J559*$L559)</f>
        <v/>
      </c>
      <c r="N559" s="6" t="n">
        <v>46210</v>
      </c>
      <c r="O559" s="6" t="n">
        <v>1</v>
      </c>
      <c r="P559" s="6" t="n"/>
      <c r="Q559" s="6" t="n"/>
      <c r="R559" s="6" t="n"/>
      <c r="S559" s="6" t="n"/>
      <c r="T559" s="6">
        <f>IF(OR($J559="",$O559=""),"",$O559/$J559)</f>
        <v/>
      </c>
      <c r="U559" s="6" t="inlineStr">
        <is>
          <t>Concluído</t>
        </is>
      </c>
      <c r="V559" s="6" t="n"/>
      <c r="W559" s="6" t="n"/>
      <c r="X559" s="6" t="n"/>
      <c r="Y559" s="6" t="n"/>
      <c r="Z559" s="6" t="n"/>
      <c r="AA559" s="5" t="n"/>
      <c r="AB559" s="6">
        <f>B559&amp;"|"&amp;I559</f>
        <v/>
      </c>
      <c r="AC559">
        <f>IF($B559="","","|"&amp;SUBSTITUTE(TRIM(SUBSTITUTE(SUBSTITUTE(SUBSTITUTE(SUBSTITUTE(SUBSTITUTE(SUBSTITUTE(SUBSTITUTE(SUBSTITUTE(SUBSTITUTE(SUBSTITUTE(SUBSTITUTE(SUBSTITUTE(SUBSTITUTE(SUBSTITUTE(TRIM($B559&amp;""),CHAR(10),"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","|")&amp;"|")</f>
        <v/>
      </c>
      <c r="AD559">
        <f>TRIM($I559&amp;"")</f>
        <v/>
      </c>
    </row>
    <row r="560" ht="24" customHeight="1">
      <c r="A560" s="14" t="n">
        <v>46209</v>
      </c>
      <c r="B560" s="6" t="inlineStr">
        <is>
          <t>10210</t>
        </is>
      </c>
      <c r="C560" s="6" t="n"/>
      <c r="D560" s="6" t="inlineStr">
        <is>
          <t>36 PINTURA P.U.</t>
        </is>
      </c>
      <c r="E560" s="6" t="inlineStr">
        <is>
          <t>20053207</t>
        </is>
      </c>
      <c r="F560" s="6" t="inlineStr">
        <is>
          <t>TAMPO 1205X905X18 MDF - MESA COM VIDRO</t>
        </is>
      </c>
      <c r="G560" s="6" t="inlineStr">
        <is>
          <t>36 PINTURA P.U.</t>
        </is>
      </c>
      <c r="H560" s="6" t="inlineStr">
        <is>
          <t>36 PINTURA P.U.</t>
        </is>
      </c>
      <c r="I560" s="4" t="inlineStr">
        <is>
          <t>36 PINTURA P.U.</t>
        </is>
      </c>
      <c r="J560" s="4" t="n">
        <v>10</v>
      </c>
      <c r="K560" s="6">
        <f>IF($E560="","",IFERROR(INDEX(#REF!,MATCH($E560,#REF!,0)),IFERROR(INDEX(#REF!,MATCH(VALUE($E560),#REF!,0)),"")))</f>
        <v/>
      </c>
      <c r="L560" s="6">
        <f>IF($E560="","",IFERROR(INDEX(#REF!,MATCH($E560,#REF!,0)),IFERROR(INDEX(#REF!,MATCH(VALUE($E560),#REF!,0)),"")))</f>
        <v/>
      </c>
      <c r="M560" s="6">
        <f>IF(OR($J560="",$L560=""),"",IF($K560="",0,$K560)+$J560*$L560)</f>
        <v/>
      </c>
      <c r="N560" s="6" t="n">
        <v>46210</v>
      </c>
      <c r="O560" s="6" t="n">
        <v>10</v>
      </c>
      <c r="P560" s="6" t="n"/>
      <c r="Q560" s="6" t="n"/>
      <c r="R560" s="6" t="n"/>
      <c r="S560" s="6" t="n"/>
      <c r="T560" s="6">
        <f>IF(OR($J560="",$O560=""),"",$O560/$J560)</f>
        <v/>
      </c>
      <c r="U560" s="6" t="inlineStr">
        <is>
          <t>Concluído</t>
        </is>
      </c>
      <c r="V560" s="6" t="n"/>
      <c r="W560" s="6" t="n"/>
      <c r="X560" s="6" t="n"/>
      <c r="Y560" s="6" t="n"/>
      <c r="Z560" s="6" t="n"/>
      <c r="AA560" s="5" t="n"/>
      <c r="AB560" s="6">
        <f>B560&amp;"|"&amp;I560</f>
        <v/>
      </c>
      <c r="AC560">
        <f>IF($B560="","","|"&amp;SUBSTITUTE(TRIM(SUBSTITUTE(SUBSTITUTE(SUBSTITUTE(SUBSTITUTE(SUBSTITUTE(SUBSTITUTE(SUBSTITUTE(SUBSTITUTE(SUBSTITUTE(SUBSTITUTE(SUBSTITUTE(SUBSTITUTE(SUBSTITUTE(SUBSTITUTE(TRIM($B560&amp;""),CHAR(10),"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","|")&amp;"|")</f>
        <v/>
      </c>
      <c r="AD560">
        <f>TRIM($I560&amp;"")</f>
        <v/>
      </c>
    </row>
    <row r="561" ht="24" customHeight="1">
      <c r="A561" s="14" t="n">
        <v>46209</v>
      </c>
      <c r="B561" s="6" t="inlineStr">
        <is>
          <t>10210</t>
        </is>
      </c>
      <c r="C561" s="6" t="n"/>
      <c r="D561" s="6" t="inlineStr">
        <is>
          <t>36 PINTURA P.U.</t>
        </is>
      </c>
      <c r="E561" s="6" t="inlineStr">
        <is>
          <t>30006104</t>
        </is>
      </c>
      <c r="F561" s="6" t="inlineStr">
        <is>
          <t>MOLDURA ENCOSTO 445X280X15 MDF - CAD SANTIAGO NEW</t>
        </is>
      </c>
      <c r="G561" s="6" t="inlineStr">
        <is>
          <t>36 PINTURA P.U.</t>
        </is>
      </c>
      <c r="H561" s="6" t="inlineStr">
        <is>
          <t>36 PINTURA P.U.</t>
        </is>
      </c>
      <c r="I561" s="4" t="inlineStr">
        <is>
          <t>36 PINTURA P.U.</t>
        </is>
      </c>
      <c r="J561" s="4" t="n">
        <v>302</v>
      </c>
      <c r="K561" s="6">
        <f>IF($E561="","",IFERROR(INDEX(#REF!,MATCH($E561,#REF!,0)),IFERROR(INDEX(#REF!,MATCH(VALUE($E561),#REF!,0)),"")))</f>
        <v/>
      </c>
      <c r="L561" s="6">
        <f>IF($E561="","",IFERROR(INDEX(#REF!,MATCH($E561,#REF!,0)),IFERROR(INDEX(#REF!,MATCH(VALUE($E561),#REF!,0)),"")))</f>
        <v/>
      </c>
      <c r="M561" s="6">
        <f>IF(OR($J561="",$L561=""),"",IF($K561="",0,$K561)+$J561*$L561)</f>
        <v/>
      </c>
      <c r="N561" s="6" t="n">
        <v>46210</v>
      </c>
      <c r="O561" s="6" t="n">
        <v>302</v>
      </c>
      <c r="P561" s="6" t="n"/>
      <c r="Q561" s="6" t="n"/>
      <c r="R561" s="6" t="n"/>
      <c r="S561" s="6" t="n"/>
      <c r="T561" s="6">
        <f>IF(OR($J561="",$O561=""),"",$O561/$J561)</f>
        <v/>
      </c>
      <c r="U561" s="6" t="inlineStr">
        <is>
          <t>Concluído</t>
        </is>
      </c>
      <c r="V561" s="6" t="n"/>
      <c r="W561" s="6" t="n"/>
      <c r="X561" s="6" t="n"/>
      <c r="Y561" s="6" t="n"/>
      <c r="Z561" s="6" t="n"/>
      <c r="AA561" s="5" t="n"/>
      <c r="AB561" s="6">
        <f>B561&amp;"|"&amp;I561</f>
        <v/>
      </c>
      <c r="AC561">
        <f>IF($B561="","","|"&amp;SUBSTITUTE(TRIM(SUBSTITUTE(SUBSTITUTE(SUBSTITUTE(SUBSTITUTE(SUBSTITUTE(SUBSTITUTE(SUBSTITUTE(SUBSTITUTE(SUBSTITUTE(SUBSTITUTE(SUBSTITUTE(SUBSTITUTE(SUBSTITUTE(SUBSTITUTE(TRIM($B561&amp;""),CHAR(10),"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","|")&amp;"|")</f>
        <v/>
      </c>
      <c r="AD561">
        <f>TRIM($I561&amp;"")</f>
        <v/>
      </c>
    </row>
    <row r="562" ht="24" customHeight="1">
      <c r="A562" s="14" t="n">
        <v>46209</v>
      </c>
      <c r="B562" s="6" t="inlineStr">
        <is>
          <t>10210</t>
        </is>
      </c>
      <c r="C562" s="6" t="n"/>
      <c r="D562" s="6" t="inlineStr">
        <is>
          <t>36 PINTURA P.U.</t>
        </is>
      </c>
      <c r="E562" s="6" t="inlineStr">
        <is>
          <t>30001201</t>
        </is>
      </c>
      <c r="F562" s="6" t="inlineStr">
        <is>
          <t>PE TRASEIRO 980X65(911)X25 MDF (11PCS)- CAD PE INT</t>
        </is>
      </c>
      <c r="G562" s="6" t="inlineStr">
        <is>
          <t>36 PINTURA P.U.</t>
        </is>
      </c>
      <c r="H562" s="6" t="inlineStr">
        <is>
          <t>36 PINTURA P.U.</t>
        </is>
      </c>
      <c r="I562" s="4" t="inlineStr">
        <is>
          <t>36 PINTURA P.U.</t>
        </is>
      </c>
      <c r="J562" s="4" t="n">
        <v>220</v>
      </c>
      <c r="K562" s="6">
        <f>IF($E562="","",IFERROR(INDEX(#REF!,MATCH($E562,#REF!,0)),IFERROR(INDEX(#REF!,MATCH(VALUE($E562),#REF!,0)),"")))</f>
        <v/>
      </c>
      <c r="L562" s="6">
        <f>IF($E562="","",IFERROR(INDEX(#REF!,MATCH($E562,#REF!,0)),IFERROR(INDEX(#REF!,MATCH(VALUE($E562),#REF!,0)),"")))</f>
        <v/>
      </c>
      <c r="M562" s="6">
        <f>IF(OR($J562="",$L562=""),"",IF($K562="",0,$K562)+$J562*$L562)</f>
        <v/>
      </c>
      <c r="N562" s="6" t="n">
        <v>46210</v>
      </c>
      <c r="O562" s="6" t="n">
        <v>220</v>
      </c>
      <c r="P562" s="6" t="n"/>
      <c r="Q562" s="6" t="n"/>
      <c r="R562" s="6" t="n"/>
      <c r="S562" s="6" t="n"/>
      <c r="T562" s="6">
        <f>IF(OR($J562="",$O562=""),"",$O562/$J562)</f>
        <v/>
      </c>
      <c r="U562" s="6" t="inlineStr">
        <is>
          <t>Concluído</t>
        </is>
      </c>
      <c r="V562" s="6" t="n"/>
      <c r="W562" s="6" t="n"/>
      <c r="X562" s="6" t="n"/>
      <c r="Y562" s="6" t="n"/>
      <c r="Z562" s="6" t="n"/>
      <c r="AA562" s="5" t="n"/>
      <c r="AB562" s="6">
        <f>B562&amp;"|"&amp;I562</f>
        <v/>
      </c>
      <c r="AC562">
        <f>IF($B562="","","|"&amp;SUBSTITUTE(TRIM(SUBSTITUTE(SUBSTITUTE(SUBSTITUTE(SUBSTITUTE(SUBSTITUTE(SUBSTITUTE(SUBSTITUTE(SUBSTITUTE(SUBSTITUTE(SUBSTITUTE(SUBSTITUTE(SUBSTITUTE(SUBSTITUTE(SUBSTITUTE(TRIM($B562&amp;""),CHAR(10),"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","|")&amp;"|")</f>
        <v/>
      </c>
      <c r="AD562">
        <f>TRIM($I562&amp;"")</f>
        <v/>
      </c>
    </row>
    <row r="563" ht="24" customHeight="1">
      <c r="A563" s="14" t="n">
        <v>46209</v>
      </c>
      <c r="B563" s="6" t="inlineStr">
        <is>
          <t>10210</t>
        </is>
      </c>
      <c r="C563" s="6" t="n"/>
      <c r="D563" s="6" t="inlineStr">
        <is>
          <t>36 PINTURA P.U.</t>
        </is>
      </c>
      <c r="E563" s="6" t="inlineStr">
        <is>
          <t>30001301</t>
        </is>
      </c>
      <c r="F563" s="6" t="inlineStr">
        <is>
          <t>PE TRASEIRO 920X65(911)X25 MDF (11PCS)- CAD PE INT</t>
        </is>
      </c>
      <c r="G563" s="6" t="inlineStr">
        <is>
          <t>36 PINTURA P.U.</t>
        </is>
      </c>
      <c r="H563" s="6" t="inlineStr">
        <is>
          <t>36 PINTURA P.U.</t>
        </is>
      </c>
      <c r="I563" s="4" t="inlineStr">
        <is>
          <t>36 PINTURA P.U.</t>
        </is>
      </c>
      <c r="J563" s="4" t="n">
        <v>148</v>
      </c>
      <c r="K563" s="6">
        <f>IF($E563="","",IFERROR(INDEX(#REF!,MATCH($E563,#REF!,0)),IFERROR(INDEX(#REF!,MATCH(VALUE($E563),#REF!,0)),"")))</f>
        <v/>
      </c>
      <c r="L563" s="6">
        <f>IF($E563="","",IFERROR(INDEX(#REF!,MATCH($E563,#REF!,0)),IFERROR(INDEX(#REF!,MATCH(VALUE($E563),#REF!,0)),"")))</f>
        <v/>
      </c>
      <c r="M563" s="6">
        <f>IF(OR($J563="",$L563=""),"",IF($K563="",0,$K563)+$J563*$L563)</f>
        <v/>
      </c>
      <c r="N563" s="6" t="n">
        <v>46210</v>
      </c>
      <c r="O563" s="6" t="n">
        <v>148</v>
      </c>
      <c r="P563" s="6" t="n"/>
      <c r="Q563" s="6" t="n"/>
      <c r="R563" s="6" t="n"/>
      <c r="S563" s="6" t="n"/>
      <c r="T563" s="6">
        <f>IF(OR($J563="",$O563=""),"",$O563/$J563)</f>
        <v/>
      </c>
      <c r="U563" s="6" t="inlineStr">
        <is>
          <t>Concluído</t>
        </is>
      </c>
      <c r="V563" s="6" t="n"/>
      <c r="W563" s="6" t="n"/>
      <c r="X563" s="6" t="n"/>
      <c r="Y563" s="6" t="n"/>
      <c r="Z563" s="6" t="n"/>
      <c r="AA563" s="5" t="n"/>
      <c r="AB563" s="6">
        <f>B563&amp;"|"&amp;I563</f>
        <v/>
      </c>
      <c r="AC563">
        <f>IF($B563="","","|"&amp;SUBSTITUTE(TRIM(SUBSTITUTE(SUBSTITUTE(SUBSTITUTE(SUBSTITUTE(SUBSTITUTE(SUBSTITUTE(SUBSTITUTE(SUBSTITUTE(SUBSTITUTE(SUBSTITUTE(SUBSTITUTE(SUBSTITUTE(SUBSTITUTE(SUBSTITUTE(TRIM($B563&amp;""),CHAR(10),"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","|")&amp;"|")</f>
        <v/>
      </c>
      <c r="AD563">
        <f>TRIM($I563&amp;"")</f>
        <v/>
      </c>
    </row>
    <row r="564" ht="24" customHeight="1">
      <c r="A564" s="14" t="n">
        <v>46209</v>
      </c>
      <c r="B564" s="6" t="inlineStr">
        <is>
          <t>10210</t>
        </is>
      </c>
      <c r="C564" s="6" t="n"/>
      <c r="D564" s="6" t="inlineStr">
        <is>
          <t>36 PINTURA P.U.</t>
        </is>
      </c>
      <c r="E564" s="6" t="inlineStr">
        <is>
          <t>30006101</t>
        </is>
      </c>
      <c r="F564" s="6" t="inlineStr">
        <is>
          <t>PE TRAS 880X30(911)X25 MDF (13PC) ESQ SANTIAGO NEW</t>
        </is>
      </c>
      <c r="G564" s="6" t="inlineStr">
        <is>
          <t>36 PINTURA P.U.</t>
        </is>
      </c>
      <c r="H564" s="6" t="inlineStr">
        <is>
          <t>36 PINTURA P.U.</t>
        </is>
      </c>
      <c r="I564" s="4" t="inlineStr">
        <is>
          <t>36 PINTURA P.U.</t>
        </is>
      </c>
      <c r="J564" s="4" t="n">
        <v>302</v>
      </c>
      <c r="K564" s="6">
        <f>IF($E564="","",IFERROR(INDEX(#REF!,MATCH($E564,#REF!,0)),IFERROR(INDEX(#REF!,MATCH(VALUE($E564),#REF!,0)),"")))</f>
        <v/>
      </c>
      <c r="L564" s="6">
        <f>IF($E564="","",IFERROR(INDEX(#REF!,MATCH($E564,#REF!,0)),IFERROR(INDEX(#REF!,MATCH(VALUE($E564),#REF!,0)),"")))</f>
        <v/>
      </c>
      <c r="M564" s="6">
        <f>IF(OR($J564="",$L564=""),"",IF($K564="",0,$K564)+$J564*$L564)</f>
        <v/>
      </c>
      <c r="N564" s="6" t="n">
        <v>46210</v>
      </c>
      <c r="O564" s="6" t="n">
        <v>302</v>
      </c>
      <c r="P564" s="6" t="n"/>
      <c r="Q564" s="6" t="n"/>
      <c r="R564" s="6" t="n"/>
      <c r="S564" s="6" t="n"/>
      <c r="T564" s="6">
        <f>IF(OR($J564="",$O564=""),"",$O564/$J564)</f>
        <v/>
      </c>
      <c r="U564" s="6" t="inlineStr">
        <is>
          <t>Concluído</t>
        </is>
      </c>
      <c r="V564" s="6" t="n"/>
      <c r="W564" s="6" t="n"/>
      <c r="X564" s="6" t="n"/>
      <c r="Y564" s="6" t="n"/>
      <c r="Z564" s="6" t="n"/>
      <c r="AA564" s="5" t="n"/>
      <c r="AB564" s="6">
        <f>B564&amp;"|"&amp;I564</f>
        <v/>
      </c>
      <c r="AC564">
        <f>IF($B564="","","|"&amp;SUBSTITUTE(TRIM(SUBSTITUTE(SUBSTITUTE(SUBSTITUTE(SUBSTITUTE(SUBSTITUTE(SUBSTITUTE(SUBSTITUTE(SUBSTITUTE(SUBSTITUTE(SUBSTITUTE(SUBSTITUTE(SUBSTITUTE(SUBSTITUTE(SUBSTITUTE(TRIM($B564&amp;""),CHAR(10),"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","|")&amp;"|")</f>
        <v/>
      </c>
      <c r="AD564">
        <f>TRIM($I564&amp;"")</f>
        <v/>
      </c>
    </row>
    <row r="565" ht="24" customHeight="1">
      <c r="A565" s="14" t="n">
        <v>46209</v>
      </c>
      <c r="B565" s="6" t="inlineStr">
        <is>
          <t>10210</t>
        </is>
      </c>
      <c r="C565" s="6" t="n"/>
      <c r="D565" s="6" t="inlineStr">
        <is>
          <t>36 PINTURA P.U.</t>
        </is>
      </c>
      <c r="E565" s="6" t="inlineStr">
        <is>
          <t>30006102</t>
        </is>
      </c>
      <c r="F565" s="6" t="inlineStr">
        <is>
          <t>PE TRAS 880X30(911)X25 MDF (13PC) DIR SANTIAGO NEW</t>
        </is>
      </c>
      <c r="G565" s="6" t="inlineStr">
        <is>
          <t>36 PINTURA P.U.</t>
        </is>
      </c>
      <c r="H565" s="6" t="inlineStr">
        <is>
          <t>36 PINTURA P.U.</t>
        </is>
      </c>
      <c r="I565" s="4" t="inlineStr">
        <is>
          <t>36 PINTURA P.U.</t>
        </is>
      </c>
      <c r="J565" s="4" t="n">
        <v>302</v>
      </c>
      <c r="K565" s="6">
        <f>IF($E565="","",IFERROR(INDEX(#REF!,MATCH($E565,#REF!,0)),IFERROR(INDEX(#REF!,MATCH(VALUE($E565),#REF!,0)),"")))</f>
        <v/>
      </c>
      <c r="L565" s="6">
        <f>IF($E565="","",IFERROR(INDEX(#REF!,MATCH($E565,#REF!,0)),IFERROR(INDEX(#REF!,MATCH(VALUE($E565),#REF!,0)),"")))</f>
        <v/>
      </c>
      <c r="M565" s="6">
        <f>IF(OR($J565="",$L565=""),"",IF($K565="",0,$K565)+$J565*$L565)</f>
        <v/>
      </c>
      <c r="N565" s="6" t="n">
        <v>46210</v>
      </c>
      <c r="O565" s="6" t="n">
        <v>302</v>
      </c>
      <c r="P565" s="6" t="n"/>
      <c r="Q565" s="6" t="n"/>
      <c r="R565" s="6" t="n"/>
      <c r="S565" s="6" t="n"/>
      <c r="T565" s="6">
        <f>IF(OR($J565="",$O565=""),"",$O565/$J565)</f>
        <v/>
      </c>
      <c r="U565" s="6" t="inlineStr">
        <is>
          <t>Concluído</t>
        </is>
      </c>
      <c r="V565" s="6" t="n"/>
      <c r="W565" s="6" t="n"/>
      <c r="X565" s="6" t="n"/>
      <c r="Y565" s="6" t="n"/>
      <c r="Z565" s="6" t="n"/>
      <c r="AA565" s="5" t="n"/>
      <c r="AB565" s="6">
        <f>B565&amp;"|"&amp;I565</f>
        <v/>
      </c>
      <c r="AC565">
        <f>IF($B565="","","|"&amp;SUBSTITUTE(TRIM(SUBSTITUTE(SUBSTITUTE(SUBSTITUTE(SUBSTITUTE(SUBSTITUTE(SUBSTITUTE(SUBSTITUTE(SUBSTITUTE(SUBSTITUTE(SUBSTITUTE(SUBSTITUTE(SUBSTITUTE(SUBSTITUTE(SUBSTITUTE(TRIM($B565&amp;""),CHAR(10),"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","|")&amp;"|")</f>
        <v/>
      </c>
      <c r="AD565">
        <f>TRIM($I565&amp;"")</f>
        <v/>
      </c>
    </row>
    <row r="566" ht="24" customHeight="1">
      <c r="A566" s="14" t="n">
        <v>46209</v>
      </c>
      <c r="B566" s="6" t="inlineStr">
        <is>
          <t>10210</t>
        </is>
      </c>
      <c r="C566" s="6" t="n"/>
      <c r="D566" s="6" t="inlineStr">
        <is>
          <t>36 PINTURA P.U.</t>
        </is>
      </c>
      <c r="E566" s="6" t="inlineStr">
        <is>
          <t>30006801</t>
        </is>
      </c>
      <c r="F566" s="6" t="inlineStr">
        <is>
          <t>PE TRASEIRO 980X94(911)X25 MDF (8PCS)- CAD GENOVA</t>
        </is>
      </c>
      <c r="G566" s="6" t="inlineStr">
        <is>
          <t>36 PINTURA P.U.</t>
        </is>
      </c>
      <c r="H566" s="6" t="inlineStr">
        <is>
          <t>36 PINTURA P.U.</t>
        </is>
      </c>
      <c r="I566" s="4" t="inlineStr">
        <is>
          <t>36 PINTURA P.U.</t>
        </is>
      </c>
      <c r="J566" s="4" t="n">
        <v>84</v>
      </c>
      <c r="K566" s="6">
        <f>IF($E566="","",IFERROR(INDEX(#REF!,MATCH($E566,#REF!,0)),IFERROR(INDEX(#REF!,MATCH(VALUE($E566),#REF!,0)),"")))</f>
        <v/>
      </c>
      <c r="L566" s="6">
        <f>IF($E566="","",IFERROR(INDEX(#REF!,MATCH($E566,#REF!,0)),IFERROR(INDEX(#REF!,MATCH(VALUE($E566),#REF!,0)),"")))</f>
        <v/>
      </c>
      <c r="M566" s="6">
        <f>IF(OR($J566="",$L566=""),"",IF($K566="",0,$K566)+$J566*$L566)</f>
        <v/>
      </c>
      <c r="N566" s="6" t="n">
        <v>46210</v>
      </c>
      <c r="O566" s="6" t="n">
        <v>84</v>
      </c>
      <c r="P566" s="6" t="n"/>
      <c r="Q566" s="6" t="n"/>
      <c r="R566" s="6" t="n"/>
      <c r="S566" s="6" t="n"/>
      <c r="T566" s="6">
        <f>IF(OR($J566="",$O566=""),"",$O566/$J566)</f>
        <v/>
      </c>
      <c r="U566" s="6" t="inlineStr">
        <is>
          <t>Concluído</t>
        </is>
      </c>
      <c r="V566" s="6" t="n"/>
      <c r="W566" s="6" t="n"/>
      <c r="X566" s="6" t="n"/>
      <c r="Y566" s="6" t="n"/>
      <c r="Z566" s="6" t="n"/>
      <c r="AA566" s="5" t="n"/>
      <c r="AB566" s="6">
        <f>B566&amp;"|"&amp;I566</f>
        <v/>
      </c>
      <c r="AC566">
        <f>IF($B566="","","|"&amp;SUBSTITUTE(TRIM(SUBSTITUTE(SUBSTITUTE(SUBSTITUTE(SUBSTITUTE(SUBSTITUTE(SUBSTITUTE(SUBSTITUTE(SUBSTITUTE(SUBSTITUTE(SUBSTITUTE(SUBSTITUTE(SUBSTITUTE(SUBSTITUTE(SUBSTITUTE(TRIM($B566&amp;""),CHAR(10),"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","|")&amp;"|")</f>
        <v/>
      </c>
      <c r="AD566">
        <f>TRIM($I566&amp;"")</f>
        <v/>
      </c>
    </row>
    <row r="567" ht="24" customHeight="1">
      <c r="A567" s="14" t="n">
        <v>46209</v>
      </c>
      <c r="B567" s="6" t="inlineStr">
        <is>
          <t>10210</t>
        </is>
      </c>
      <c r="C567" s="6" t="n"/>
      <c r="D567" s="6" t="inlineStr">
        <is>
          <t>36 PINTURA P.U.</t>
        </is>
      </c>
      <c r="E567" s="6" t="inlineStr">
        <is>
          <t>30009703</t>
        </is>
      </c>
      <c r="F567" s="6" t="inlineStr">
        <is>
          <t>ESPALDAR 390X40(911)X25 MDF (24) - CADEIRA GRECIA</t>
        </is>
      </c>
      <c r="G567" s="6" t="inlineStr">
        <is>
          <t>36 PINTURA P.U.</t>
        </is>
      </c>
      <c r="H567" s="6" t="inlineStr">
        <is>
          <t>36 PINTURA P.U.</t>
        </is>
      </c>
      <c r="I567" s="4" t="inlineStr">
        <is>
          <t>36 PINTURA P.U.</t>
        </is>
      </c>
      <c r="J567" s="4" t="n">
        <v>146</v>
      </c>
      <c r="K567" s="6">
        <f>IF($E567="","",IFERROR(INDEX(#REF!,MATCH($E567,#REF!,0)),IFERROR(INDEX(#REF!,MATCH(VALUE($E567),#REF!,0)),"")))</f>
        <v/>
      </c>
      <c r="L567" s="6">
        <f>IF($E567="","",IFERROR(INDEX(#REF!,MATCH($E567,#REF!,0)),IFERROR(INDEX(#REF!,MATCH(VALUE($E567),#REF!,0)),"")))</f>
        <v/>
      </c>
      <c r="M567" s="6">
        <f>IF(OR($J567="",$L567=""),"",IF($K567="",0,$K567)+$J567*$L567)</f>
        <v/>
      </c>
      <c r="N567" s="6" t="n">
        <v>46210</v>
      </c>
      <c r="O567" s="6" t="n">
        <v>146</v>
      </c>
      <c r="P567" s="6" t="n"/>
      <c r="Q567" s="6" t="n"/>
      <c r="R567" s="6" t="n"/>
      <c r="S567" s="6" t="n"/>
      <c r="T567" s="6">
        <f>IF(OR($J567="",$O567=""),"",$O567/$J567)</f>
        <v/>
      </c>
      <c r="U567" s="6" t="inlineStr">
        <is>
          <t>Concluído</t>
        </is>
      </c>
      <c r="V567" s="6" t="n"/>
      <c r="W567" s="6" t="n"/>
      <c r="X567" s="6" t="n"/>
      <c r="Y567" s="6" t="n"/>
      <c r="Z567" s="6" t="n"/>
      <c r="AA567" s="5" t="n"/>
      <c r="AB567" s="6">
        <f>B567&amp;"|"&amp;I567</f>
        <v/>
      </c>
      <c r="AC567">
        <f>IF($B567="","","|"&amp;SUBSTITUTE(TRIM(SUBSTITUTE(SUBSTITUTE(SUBSTITUTE(SUBSTITUTE(SUBSTITUTE(SUBSTITUTE(SUBSTITUTE(SUBSTITUTE(SUBSTITUTE(SUBSTITUTE(SUBSTITUTE(SUBSTITUTE(SUBSTITUTE(SUBSTITUTE(TRIM($B567&amp;""),CHAR(10),"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","|")&amp;"|")</f>
        <v/>
      </c>
      <c r="AD567">
        <f>TRIM($I567&amp;"")</f>
        <v/>
      </c>
    </row>
    <row r="568" ht="24" customHeight="1">
      <c r="A568" s="14" t="n">
        <v>46203</v>
      </c>
      <c r="B568" s="6" t="inlineStr">
        <is>
          <t>10199,10201</t>
        </is>
      </c>
      <c r="C568" s="6" t="n"/>
      <c r="D568" s="6" t="inlineStr">
        <is>
          <t>46 SECCIONADORA 1</t>
        </is>
      </c>
      <c r="E568" s="6" t="inlineStr">
        <is>
          <t>20052204</t>
        </is>
      </c>
      <c r="F568" s="6" t="inlineStr">
        <is>
          <t>(3) APOIO TAMPO 740X440X12 MDP - MESA ATHENAS 1,20</t>
        </is>
      </c>
      <c r="G568" s="6" t="inlineStr">
        <is>
          <t>46 SECCIONADORA 1</t>
        </is>
      </c>
      <c r="H568" s="6" t="inlineStr">
        <is>
          <t>46 SECCIONADORA 1</t>
        </is>
      </c>
      <c r="I568" s="4" t="inlineStr">
        <is>
          <t>46 SECCIONADORA 1</t>
        </is>
      </c>
      <c r="J568" s="4" t="n">
        <v>10</v>
      </c>
      <c r="K568" s="6">
        <f>IF($E568="","",IFERROR(INDEX(#REF!,MATCH($E568,#REF!,0)),IFERROR(INDEX(#REF!,MATCH(VALUE($E568),#REF!,0)),"")))</f>
        <v/>
      </c>
      <c r="L568" s="6">
        <f>IF($E568="","",IFERROR(INDEX(#REF!,MATCH($E568,#REF!,0)),IFERROR(INDEX(#REF!,MATCH(VALUE($E568),#REF!,0)),"")))</f>
        <v/>
      </c>
      <c r="M568" s="6">
        <f>IF(OR($J568="",$L568=""),"",IF($K568="",0,$K568)+$J568*$L568)</f>
        <v/>
      </c>
      <c r="N568" s="6" t="n">
        <v>46203</v>
      </c>
      <c r="O568" s="4" t="n">
        <v>10</v>
      </c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5" t="n"/>
      <c r="AB568" s="6">
        <f>B568&amp;"|"&amp;I568</f>
        <v/>
      </c>
      <c r="AC568">
        <f>IF($B568="","","|"&amp;SUBSTITUTE(TRIM(SUBSTITUTE(SUBSTITUTE(SUBSTITUTE(SUBSTITUTE(SUBSTITUTE(SUBSTITUTE(SUBSTITUTE(SUBSTITUTE(SUBSTITUTE(SUBSTITUTE(SUBSTITUTE(SUBSTITUTE(SUBSTITUTE(SUBSTITUTE(TRIM($B568&amp;""),CHAR(10),"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","|")&amp;"|")</f>
        <v/>
      </c>
      <c r="AD568">
        <f>TRIM($I568&amp;"")</f>
        <v/>
      </c>
    </row>
    <row r="569" ht="24" customHeight="1">
      <c r="A569" s="14" t="n">
        <v>46203</v>
      </c>
      <c r="B569" s="6" t="inlineStr">
        <is>
          <t>10199,10201</t>
        </is>
      </c>
      <c r="C569" s="6" t="n"/>
      <c r="D569" s="6" t="inlineStr">
        <is>
          <t>46 SECCIONADORA 1</t>
        </is>
      </c>
      <c r="E569" s="6" t="inlineStr">
        <is>
          <t>30124003</t>
        </is>
      </c>
      <c r="F569" s="6" t="inlineStr">
        <is>
          <t>(4) APOIO TAMPO 680X452X12 MDP - BASE DUBLIN</t>
        </is>
      </c>
      <c r="G569" s="6" t="inlineStr">
        <is>
          <t>46 SECCIONADORA 1</t>
        </is>
      </c>
      <c r="H569" s="6" t="inlineStr">
        <is>
          <t>46 SECCIONADORA 1</t>
        </is>
      </c>
      <c r="I569" s="4" t="inlineStr">
        <is>
          <t>46 SECCIONADORA 1</t>
        </is>
      </c>
      <c r="J569" s="4" t="n">
        <v>20</v>
      </c>
      <c r="K569" s="6">
        <f>IF($E569="","",IFERROR(INDEX(#REF!,MATCH($E569,#REF!,0)),IFERROR(INDEX(#REF!,MATCH(VALUE($E569),#REF!,0)),"")))</f>
        <v/>
      </c>
      <c r="L569" s="6">
        <f>IF($E569="","",IFERROR(INDEX(#REF!,MATCH($E569,#REF!,0)),IFERROR(INDEX(#REF!,MATCH(VALUE($E569),#REF!,0)),"")))</f>
        <v/>
      </c>
      <c r="M569" s="6">
        <f>IF(OR($J569="",$L569=""),"",IF($K569="",0,$K569)+$J569*$L569)</f>
        <v/>
      </c>
      <c r="N569" s="6" t="n">
        <v>46203</v>
      </c>
      <c r="O569" s="4" t="n">
        <v>20</v>
      </c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5" t="n"/>
      <c r="AB569" s="6">
        <f>B569&amp;"|"&amp;I569</f>
        <v/>
      </c>
      <c r="AC569">
        <f>IF($B569="","","|"&amp;SUBSTITUTE(TRIM(SUBSTITUTE(SUBSTITUTE(SUBSTITUTE(SUBSTITUTE(SUBSTITUTE(SUBSTITUTE(SUBSTITUTE(SUBSTITUTE(SUBSTITUTE(SUBSTITUTE(SUBSTITUTE(SUBSTITUTE(SUBSTITUTE(SUBSTITUTE(TRIM($B569&amp;""),CHAR(10),"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","|")&amp;"|")</f>
        <v/>
      </c>
      <c r="AD569">
        <f>TRIM($I569&amp;"")</f>
        <v/>
      </c>
    </row>
    <row r="570" ht="24" customHeight="1">
      <c r="A570" s="14" t="n">
        <v>46203</v>
      </c>
      <c r="B570" s="6" t="inlineStr">
        <is>
          <t>10199,10201</t>
        </is>
      </c>
      <c r="C570" s="6" t="n"/>
      <c r="D570" s="6" t="inlineStr">
        <is>
          <t>46 SECCIONADORA 1</t>
        </is>
      </c>
      <c r="E570" s="6" t="inlineStr">
        <is>
          <t>30001205</t>
        </is>
      </c>
      <c r="F570" s="6" t="inlineStr">
        <is>
          <t>TRAV ASSENTO 367X80X15 MDP CAD PE INTEIRO/ MADEIRA</t>
        </is>
      </c>
      <c r="G570" s="6" t="inlineStr">
        <is>
          <t>46 SECCIONADORA 1</t>
        </is>
      </c>
      <c r="H570" s="6" t="inlineStr">
        <is>
          <t>46 SECCIONADORA 1</t>
        </is>
      </c>
      <c r="I570" s="4" t="inlineStr">
        <is>
          <t>46 SECCIONADORA 1</t>
        </is>
      </c>
      <c r="J570" s="4" t="n">
        <v>776</v>
      </c>
      <c r="K570" s="6">
        <f>IF($E570="","",IFERROR(INDEX(#REF!,MATCH($E570,#REF!,0)),IFERROR(INDEX(#REF!,MATCH(VALUE($E570),#REF!,0)),"")))</f>
        <v/>
      </c>
      <c r="L570" s="6">
        <f>IF($E570="","",IFERROR(INDEX(#REF!,MATCH($E570,#REF!,0)),IFERROR(INDEX(#REF!,MATCH(VALUE($E570),#REF!,0)),"")))</f>
        <v/>
      </c>
      <c r="M570" s="6">
        <f>IF(OR($J570="",$L570=""),"",IF($K570="",0,$K570)+$J570*$L570)</f>
        <v/>
      </c>
      <c r="N570" s="6" t="n">
        <v>46203</v>
      </c>
      <c r="O570" s="4" t="n">
        <v>776</v>
      </c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5" t="n"/>
      <c r="AB570" s="6">
        <f>B570&amp;"|"&amp;I570</f>
        <v/>
      </c>
      <c r="AC570">
        <f>IF($B570="","","|"&amp;SUBSTITUTE(TRIM(SUBSTITUTE(SUBSTITUTE(SUBSTITUTE(SUBSTITUTE(SUBSTITUTE(SUBSTITUTE(SUBSTITUTE(SUBSTITUTE(SUBSTITUTE(SUBSTITUTE(SUBSTITUTE(SUBSTITUTE(SUBSTITUTE(SUBSTITUTE(TRIM($B570&amp;""),CHAR(10),"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","|")&amp;"|")</f>
        <v/>
      </c>
      <c r="AD570">
        <f>TRIM($I570&amp;"")</f>
        <v/>
      </c>
    </row>
    <row r="571" ht="24" customHeight="1">
      <c r="A571" s="14" t="n">
        <v>46203</v>
      </c>
      <c r="B571" s="6" t="inlineStr">
        <is>
          <t>10199,10201</t>
        </is>
      </c>
      <c r="C571" s="6" t="n"/>
      <c r="D571" s="6" t="inlineStr">
        <is>
          <t>46 SECCIONADORA 1</t>
        </is>
      </c>
      <c r="E571" s="6" t="inlineStr">
        <is>
          <t>30001206</t>
        </is>
      </c>
      <c r="F571" s="6" t="inlineStr">
        <is>
          <t>TRAVESSA ENCOSTO 360X80X15 MDP CAD PE INTEIRO</t>
        </is>
      </c>
      <c r="G571" s="6" t="inlineStr">
        <is>
          <t>46 SECCIONADORA 1</t>
        </is>
      </c>
      <c r="H571" s="6" t="inlineStr">
        <is>
          <t>46 SECCIONADORA 1</t>
        </is>
      </c>
      <c r="I571" s="4" t="inlineStr">
        <is>
          <t>46 SECCIONADORA 1</t>
        </is>
      </c>
      <c r="J571" s="4" t="n">
        <v>776</v>
      </c>
      <c r="K571" s="6">
        <f>IF($E571="","",IFERROR(INDEX(#REF!,MATCH($E571,#REF!,0)),IFERROR(INDEX(#REF!,MATCH(VALUE($E571),#REF!,0)),"")))</f>
        <v/>
      </c>
      <c r="L571" s="6">
        <f>IF($E571="","",IFERROR(INDEX(#REF!,MATCH($E571,#REF!,0)),IFERROR(INDEX(#REF!,MATCH(VALUE($E571),#REF!,0)),"")))</f>
        <v/>
      </c>
      <c r="M571" s="6">
        <f>IF(OR($J571="",$L571=""),"",IF($K571="",0,$K571)+$J571*$L571)</f>
        <v/>
      </c>
      <c r="N571" s="6" t="n">
        <v>46203</v>
      </c>
      <c r="O571" s="4" t="n">
        <v>776</v>
      </c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5" t="n"/>
      <c r="AB571" s="6">
        <f>B571&amp;"|"&amp;I571</f>
        <v/>
      </c>
      <c r="AC571">
        <f>IF($B571="","","|"&amp;SUBSTITUTE(TRIM(SUBSTITUTE(SUBSTITUTE(SUBSTITUTE(SUBSTITUTE(SUBSTITUTE(SUBSTITUTE(SUBSTITUTE(SUBSTITUTE(SUBSTITUTE(SUBSTITUTE(SUBSTITUTE(SUBSTITUTE(SUBSTITUTE(SUBSTITUTE(TRIM($B571&amp;""),CHAR(10),"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","|")&amp;"|")</f>
        <v/>
      </c>
      <c r="AD571">
        <f>TRIM($I571&amp;"")</f>
        <v/>
      </c>
    </row>
    <row r="572" ht="24" customHeight="1">
      <c r="A572" s="14" t="n">
        <v>46203</v>
      </c>
      <c r="B572" s="6" t="inlineStr">
        <is>
          <t>10199,10201</t>
        </is>
      </c>
      <c r="C572" s="6" t="n"/>
      <c r="D572" s="6" t="inlineStr">
        <is>
          <t>46 SECCIONADORA 1</t>
        </is>
      </c>
      <c r="E572" s="6" t="inlineStr">
        <is>
          <t>30001207</t>
        </is>
      </c>
      <c r="F572" s="6" t="inlineStr">
        <is>
          <t>TRAVESSA 360X62X15 MDP CAD PE INTEIRO</t>
        </is>
      </c>
      <c r="G572" s="6" t="inlineStr">
        <is>
          <t>46 SECCIONADORA 1</t>
        </is>
      </c>
      <c r="H572" s="6" t="inlineStr">
        <is>
          <t>46 SECCIONADORA 1</t>
        </is>
      </c>
      <c r="I572" s="4" t="inlineStr">
        <is>
          <t>46 SECCIONADORA 1</t>
        </is>
      </c>
      <c r="J572" s="4" t="n">
        <v>776</v>
      </c>
      <c r="K572" s="6">
        <f>IF($E572="","",IFERROR(INDEX(#REF!,MATCH($E572,#REF!,0)),IFERROR(INDEX(#REF!,MATCH(VALUE($E572),#REF!,0)),"")))</f>
        <v/>
      </c>
      <c r="L572" s="6">
        <f>IF($E572="","",IFERROR(INDEX(#REF!,MATCH($E572,#REF!,0)),IFERROR(INDEX(#REF!,MATCH(VALUE($E572),#REF!,0)),"")))</f>
        <v/>
      </c>
      <c r="M572" s="6">
        <f>IF(OR($J572="",$L572=""),"",IF($K572="",0,$K572)+$J572*$L572)</f>
        <v/>
      </c>
      <c r="N572" s="6" t="n">
        <v>46203</v>
      </c>
      <c r="O572" s="4" t="n">
        <v>776</v>
      </c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5" t="n"/>
      <c r="AB572" s="6">
        <f>B572&amp;"|"&amp;I572</f>
        <v/>
      </c>
      <c r="AC572">
        <f>IF($B572="","","|"&amp;SUBSTITUTE(TRIM(SUBSTITUTE(SUBSTITUTE(SUBSTITUTE(SUBSTITUTE(SUBSTITUTE(SUBSTITUTE(SUBSTITUTE(SUBSTITUTE(SUBSTITUTE(SUBSTITUTE(SUBSTITUTE(SUBSTITUTE(SUBSTITUTE(SUBSTITUTE(TRIM($B572&amp;""),CHAR(10),"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","|")&amp;"|")</f>
        <v/>
      </c>
      <c r="AD572">
        <f>TRIM($I572&amp;"")</f>
        <v/>
      </c>
    </row>
    <row r="573" ht="24" customHeight="1">
      <c r="A573" s="14" t="n">
        <v>46203</v>
      </c>
      <c r="B573" s="6" t="inlineStr">
        <is>
          <t>10199,10201</t>
        </is>
      </c>
      <c r="C573" s="6" t="n"/>
      <c r="D573" s="6" t="inlineStr">
        <is>
          <t>46 SECCIONADORA 1</t>
        </is>
      </c>
      <c r="E573" s="6" t="inlineStr">
        <is>
          <t>30003407</t>
        </is>
      </c>
      <c r="F573" s="6" t="inlineStr">
        <is>
          <t>TRAVESSA ENCOSTO 360X72X15 MDP - CAD DAKAR</t>
        </is>
      </c>
      <c r="G573" s="6" t="inlineStr">
        <is>
          <t>46 SECCIONADORA 1</t>
        </is>
      </c>
      <c r="H573" s="6" t="inlineStr">
        <is>
          <t>46 SECCIONADORA 1</t>
        </is>
      </c>
      <c r="I573" s="4" t="inlineStr">
        <is>
          <t>46 SECCIONADORA 1</t>
        </is>
      </c>
      <c r="J573" s="4" t="n">
        <v>156</v>
      </c>
      <c r="K573" s="6">
        <f>IF($E573="","",IFERROR(INDEX(#REF!,MATCH($E573,#REF!,0)),IFERROR(INDEX(#REF!,MATCH(VALUE($E573),#REF!,0)),"")))</f>
        <v/>
      </c>
      <c r="L573" s="6">
        <f>IF($E573="","",IFERROR(INDEX(#REF!,MATCH($E573,#REF!,0)),IFERROR(INDEX(#REF!,MATCH(VALUE($E573),#REF!,0)),"")))</f>
        <v/>
      </c>
      <c r="M573" s="6">
        <f>IF(OR($J573="",$L573=""),"",IF($K573="",0,$K573)+$J573*$L573)</f>
        <v/>
      </c>
      <c r="N573" s="6" t="n">
        <v>46203</v>
      </c>
      <c r="O573" s="4" t="n">
        <v>156</v>
      </c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5" t="n"/>
      <c r="AB573" s="6">
        <f>B573&amp;"|"&amp;I573</f>
        <v/>
      </c>
      <c r="AC573">
        <f>IF($B573="","","|"&amp;SUBSTITUTE(TRIM(SUBSTITUTE(SUBSTITUTE(SUBSTITUTE(SUBSTITUTE(SUBSTITUTE(SUBSTITUTE(SUBSTITUTE(SUBSTITUTE(SUBSTITUTE(SUBSTITUTE(SUBSTITUTE(SUBSTITUTE(SUBSTITUTE(SUBSTITUTE(TRIM($B573&amp;""),CHAR(10),"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","|")&amp;"|")</f>
        <v/>
      </c>
      <c r="AD573">
        <f>TRIM($I573&amp;"")</f>
        <v/>
      </c>
    </row>
    <row r="574" ht="24" customHeight="1">
      <c r="A574" s="14" t="n">
        <v>46203</v>
      </c>
      <c r="B574" s="6" t="inlineStr">
        <is>
          <t>10199,10201</t>
        </is>
      </c>
      <c r="C574" s="6" t="n"/>
      <c r="D574" s="6" t="inlineStr">
        <is>
          <t>46 SECCIONADORA 1</t>
        </is>
      </c>
      <c r="E574" s="6" t="inlineStr">
        <is>
          <t>20019005</t>
        </is>
      </c>
      <c r="F574" s="6" t="inlineStr">
        <is>
          <t>RIPA 751X70X12 MDF - MESA SANTIAGO</t>
        </is>
      </c>
      <c r="G574" s="6" t="inlineStr">
        <is>
          <t>46 SECCIONADORA 1</t>
        </is>
      </c>
      <c r="H574" s="6" t="inlineStr">
        <is>
          <t>46 SECCIONADORA 1</t>
        </is>
      </c>
      <c r="I574" s="4" t="inlineStr">
        <is>
          <t>46 SECCIONADORA 1</t>
        </is>
      </c>
      <c r="J574" s="4" t="n">
        <v>80</v>
      </c>
      <c r="K574" s="6">
        <f>IF($E574="","",IFERROR(INDEX(#REF!,MATCH($E574,#REF!,0)),IFERROR(INDEX(#REF!,MATCH(VALUE($E574),#REF!,0)),"")))</f>
        <v/>
      </c>
      <c r="L574" s="6">
        <f>IF($E574="","",IFERROR(INDEX(#REF!,MATCH($E574,#REF!,0)),IFERROR(INDEX(#REF!,MATCH(VALUE($E574),#REF!,0)),"")))</f>
        <v/>
      </c>
      <c r="M574" s="6">
        <f>IF(OR($J574="",$L574=""),"",IF($K574="",0,$K574)+$J574*$L574)</f>
        <v/>
      </c>
      <c r="N574" s="6" t="n">
        <v>46203</v>
      </c>
      <c r="O574" s="4" t="n">
        <v>80</v>
      </c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5" t="n"/>
      <c r="AB574" s="6">
        <f>B574&amp;"|"&amp;I574</f>
        <v/>
      </c>
      <c r="AC574">
        <f>IF($B574="","","|"&amp;SUBSTITUTE(TRIM(SUBSTITUTE(SUBSTITUTE(SUBSTITUTE(SUBSTITUTE(SUBSTITUTE(SUBSTITUTE(SUBSTITUTE(SUBSTITUTE(SUBSTITUTE(SUBSTITUTE(SUBSTITUTE(SUBSTITUTE(SUBSTITUTE(SUBSTITUTE(TRIM($B574&amp;""),CHAR(10),"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","|")&amp;"|")</f>
        <v/>
      </c>
      <c r="AD574">
        <f>TRIM($I574&amp;"")</f>
        <v/>
      </c>
    </row>
    <row r="575" ht="24" customHeight="1">
      <c r="A575" s="14" t="n">
        <v>46203</v>
      </c>
      <c r="B575" s="6" t="inlineStr">
        <is>
          <t>10199,10201</t>
        </is>
      </c>
      <c r="C575" s="6" t="n"/>
      <c r="D575" s="6" t="inlineStr">
        <is>
          <t>46 SECCIONADORA 1</t>
        </is>
      </c>
      <c r="E575" s="6" t="inlineStr">
        <is>
          <t>20034301</t>
        </is>
      </c>
      <c r="F575" s="6" t="inlineStr">
        <is>
          <t>LATERAL EXTERNA 751X446X12 MDF - SANTIAGO 1,03</t>
        </is>
      </c>
      <c r="G575" s="6" t="inlineStr">
        <is>
          <t>46 SECCIONADORA 1</t>
        </is>
      </c>
      <c r="H575" s="6" t="inlineStr">
        <is>
          <t>46 SECCIONADORA 1</t>
        </is>
      </c>
      <c r="I575" s="4" t="inlineStr">
        <is>
          <t>46 SECCIONADORA 1</t>
        </is>
      </c>
      <c r="J575" s="4" t="n">
        <v>16</v>
      </c>
      <c r="K575" s="6">
        <f>IF($E575="","",IFERROR(INDEX(#REF!,MATCH($E575,#REF!,0)),IFERROR(INDEX(#REF!,MATCH(VALUE($E575),#REF!,0)),"")))</f>
        <v/>
      </c>
      <c r="L575" s="6">
        <f>IF($E575="","",IFERROR(INDEX(#REF!,MATCH($E575,#REF!,0)),IFERROR(INDEX(#REF!,MATCH(VALUE($E575),#REF!,0)),"")))</f>
        <v/>
      </c>
      <c r="M575" s="6">
        <f>IF(OR($J575="",$L575=""),"",IF($K575="",0,$K575)+$J575*$L575)</f>
        <v/>
      </c>
      <c r="N575" s="6" t="n">
        <v>46203</v>
      </c>
      <c r="O575" s="4" t="n">
        <v>16</v>
      </c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5" t="n"/>
      <c r="AB575" s="6">
        <f>B575&amp;"|"&amp;I575</f>
        <v/>
      </c>
      <c r="AC575">
        <f>IF($B575="","","|"&amp;SUBSTITUTE(TRIM(SUBSTITUTE(SUBSTITUTE(SUBSTITUTE(SUBSTITUTE(SUBSTITUTE(SUBSTITUTE(SUBSTITUTE(SUBSTITUTE(SUBSTITUTE(SUBSTITUTE(SUBSTITUTE(SUBSTITUTE(SUBSTITUTE(SUBSTITUTE(TRIM($B575&amp;""),CHAR(10),"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","|")&amp;"|")</f>
        <v/>
      </c>
      <c r="AD575">
        <f>TRIM($I575&amp;"")</f>
        <v/>
      </c>
    </row>
    <row r="576" ht="24" customHeight="1">
      <c r="A576" s="14" t="n">
        <v>46203</v>
      </c>
      <c r="B576" s="6" t="inlineStr">
        <is>
          <t>10199,10201</t>
        </is>
      </c>
      <c r="C576" s="6" t="n"/>
      <c r="D576" s="6" t="inlineStr">
        <is>
          <t>46 SECCIONADORA 1</t>
        </is>
      </c>
      <c r="E576" s="6" t="inlineStr">
        <is>
          <t>20034302</t>
        </is>
      </c>
      <c r="F576" s="6" t="inlineStr">
        <is>
          <t>FUNDO 751X446X12 MDF - SANTIAGO 1,03</t>
        </is>
      </c>
      <c r="G576" s="6" t="inlineStr">
        <is>
          <t>46 SECCIONADORA 1</t>
        </is>
      </c>
      <c r="H576" s="6" t="inlineStr">
        <is>
          <t>46 SECCIONADORA 1</t>
        </is>
      </c>
      <c r="I576" s="4" t="inlineStr">
        <is>
          <t>46 SECCIONADORA 1</t>
        </is>
      </c>
      <c r="J576" s="4" t="n">
        <v>16</v>
      </c>
      <c r="K576" s="6">
        <f>IF($E576="","",IFERROR(INDEX(#REF!,MATCH($E576,#REF!,0)),IFERROR(INDEX(#REF!,MATCH(VALUE($E576),#REF!,0)),"")))</f>
        <v/>
      </c>
      <c r="L576" s="6">
        <f>IF($E576="","",IFERROR(INDEX(#REF!,MATCH($E576,#REF!,0)),IFERROR(INDEX(#REF!,MATCH(VALUE($E576),#REF!,0)),"")))</f>
        <v/>
      </c>
      <c r="M576" s="6">
        <f>IF(OR($J576="",$L576=""),"",IF($K576="",0,$K576)+$J576*$L576)</f>
        <v/>
      </c>
      <c r="N576" s="6" t="n">
        <v>46203</v>
      </c>
      <c r="O576" s="4" t="n">
        <v>16</v>
      </c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5" t="n"/>
      <c r="AB576" s="6">
        <f>B576&amp;"|"&amp;I576</f>
        <v/>
      </c>
      <c r="AC576">
        <f>IF($B576="","","|"&amp;SUBSTITUTE(TRIM(SUBSTITUTE(SUBSTITUTE(SUBSTITUTE(SUBSTITUTE(SUBSTITUTE(SUBSTITUTE(SUBSTITUTE(SUBSTITUTE(SUBSTITUTE(SUBSTITUTE(SUBSTITUTE(SUBSTITUTE(SUBSTITUTE(SUBSTITUTE(TRIM($B576&amp;""),CHAR(10),"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","|")&amp;"|")</f>
        <v/>
      </c>
      <c r="AD576">
        <f>TRIM($I576&amp;"")</f>
        <v/>
      </c>
    </row>
    <row r="577" ht="24" customHeight="1">
      <c r="A577" s="14" t="n">
        <v>46203</v>
      </c>
      <c r="B577" s="6" t="inlineStr">
        <is>
          <t>10199,10201</t>
        </is>
      </c>
      <c r="C577" s="6" t="n"/>
      <c r="D577" s="6" t="inlineStr">
        <is>
          <t>46 SECCIONADORA 1</t>
        </is>
      </c>
      <c r="E577" s="6" t="inlineStr">
        <is>
          <t>20034303</t>
        </is>
      </c>
      <c r="F577" s="6" t="inlineStr">
        <is>
          <t>BASE 472X472X12 MDF - SANTIAGO 1,03</t>
        </is>
      </c>
      <c r="G577" s="6" t="inlineStr">
        <is>
          <t>46 SECCIONADORA 1</t>
        </is>
      </c>
      <c r="H577" s="6" t="inlineStr">
        <is>
          <t>46 SECCIONADORA 1</t>
        </is>
      </c>
      <c r="I577" s="4" t="inlineStr">
        <is>
          <t>46 SECCIONADORA 1</t>
        </is>
      </c>
      <c r="J577" s="4" t="n">
        <v>8</v>
      </c>
      <c r="K577" s="6">
        <f>IF($E577="","",IFERROR(INDEX(#REF!,MATCH($E577,#REF!,0)),IFERROR(INDEX(#REF!,MATCH(VALUE($E577),#REF!,0)),"")))</f>
        <v/>
      </c>
      <c r="L577" s="6">
        <f>IF($E577="","",IFERROR(INDEX(#REF!,MATCH($E577,#REF!,0)),IFERROR(INDEX(#REF!,MATCH(VALUE($E577),#REF!,0)),"")))</f>
        <v/>
      </c>
      <c r="M577" s="6">
        <f>IF(OR($J577="",$L577=""),"",IF($K577="",0,$K577)+$J577*$L577)</f>
        <v/>
      </c>
      <c r="N577" s="6" t="n">
        <v>46203</v>
      </c>
      <c r="O577" s="4" t="n">
        <v>8</v>
      </c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5" t="n"/>
      <c r="AB577" s="6">
        <f>B577&amp;"|"&amp;I577</f>
        <v/>
      </c>
      <c r="AC577">
        <f>IF($B577="","","|"&amp;SUBSTITUTE(TRIM(SUBSTITUTE(SUBSTITUTE(SUBSTITUTE(SUBSTITUTE(SUBSTITUTE(SUBSTITUTE(SUBSTITUTE(SUBSTITUTE(SUBSTITUTE(SUBSTITUTE(SUBSTITUTE(SUBSTITUTE(SUBSTITUTE(SUBSTITUTE(TRIM($B577&amp;""),CHAR(10),"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","|")&amp;"|")</f>
        <v/>
      </c>
      <c r="AD577">
        <f>TRIM($I577&amp;"")</f>
        <v/>
      </c>
    </row>
    <row r="578" ht="24" customHeight="1">
      <c r="A578" s="14" t="n">
        <v>46203</v>
      </c>
      <c r="B578" s="6" t="inlineStr">
        <is>
          <t>10199,10201</t>
        </is>
      </c>
      <c r="C578" s="6" t="n"/>
      <c r="D578" s="6" t="inlineStr">
        <is>
          <t>46 SECCIONADORA 1</t>
        </is>
      </c>
      <c r="E578" s="6" t="inlineStr">
        <is>
          <t>20020002</t>
        </is>
      </c>
      <c r="F578" s="6" t="inlineStr">
        <is>
          <t>(2) FECHAMENTO I 1090X295X12 MDF - BASE DUBAI</t>
        </is>
      </c>
      <c r="G578" s="6" t="inlineStr">
        <is>
          <t>46 SECCIONADORA 1</t>
        </is>
      </c>
      <c r="H578" s="6" t="inlineStr">
        <is>
          <t>46 SECCIONADORA 1</t>
        </is>
      </c>
      <c r="I578" s="4" t="inlineStr">
        <is>
          <t>46 SECCIONADORA 1</t>
        </is>
      </c>
      <c r="J578" s="4" t="n">
        <v>22</v>
      </c>
      <c r="K578" s="6">
        <f>IF($E578="","",IFERROR(INDEX(#REF!,MATCH($E578,#REF!,0)),IFERROR(INDEX(#REF!,MATCH(VALUE($E578),#REF!,0)),"")))</f>
        <v/>
      </c>
      <c r="L578" s="6">
        <f>IF($E578="","",IFERROR(INDEX(#REF!,MATCH($E578,#REF!,0)),IFERROR(INDEX(#REF!,MATCH(VALUE($E578),#REF!,0)),"")))</f>
        <v/>
      </c>
      <c r="M578" s="6">
        <f>IF(OR($J578="",$L578=""),"",IF($K578="",0,$K578)+$J578*$L578)</f>
        <v/>
      </c>
      <c r="N578" s="6" t="n">
        <v>46203</v>
      </c>
      <c r="O578" s="4" t="n">
        <v>22</v>
      </c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5" t="n"/>
      <c r="AB578" s="6">
        <f>B578&amp;"|"&amp;I578</f>
        <v/>
      </c>
      <c r="AC578">
        <f>IF($B578="","","|"&amp;SUBSTITUTE(TRIM(SUBSTITUTE(SUBSTITUTE(SUBSTITUTE(SUBSTITUTE(SUBSTITUTE(SUBSTITUTE(SUBSTITUTE(SUBSTITUTE(SUBSTITUTE(SUBSTITUTE(SUBSTITUTE(SUBSTITUTE(SUBSTITUTE(SUBSTITUTE(TRIM($B578&amp;""),CHAR(10),"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","|")&amp;"|")</f>
        <v/>
      </c>
      <c r="AD578">
        <f>TRIM($I578&amp;"")</f>
        <v/>
      </c>
    </row>
    <row r="579" ht="24" customHeight="1">
      <c r="A579" s="14" t="n">
        <v>46203</v>
      </c>
      <c r="B579" s="6" t="inlineStr">
        <is>
          <t>10199,10201</t>
        </is>
      </c>
      <c r="C579" s="6" t="n"/>
      <c r="D579" s="6" t="inlineStr">
        <is>
          <t>46 SECCIONADORA 1</t>
        </is>
      </c>
      <c r="E579" s="6" t="inlineStr">
        <is>
          <t>20020003</t>
        </is>
      </c>
      <c r="F579" s="6" t="inlineStr">
        <is>
          <t>(3) FECHAMENTO II 600X295X12 MDF - BASE DUBAI</t>
        </is>
      </c>
      <c r="G579" s="6" t="inlineStr">
        <is>
          <t>46 SECCIONADORA 1</t>
        </is>
      </c>
      <c r="H579" s="6" t="inlineStr">
        <is>
          <t>46 SECCIONADORA 1</t>
        </is>
      </c>
      <c r="I579" s="4" t="inlineStr">
        <is>
          <t>46 SECCIONADORA 1</t>
        </is>
      </c>
      <c r="J579" s="4" t="n">
        <v>22</v>
      </c>
      <c r="K579" s="6">
        <f>IF($E579="","",IFERROR(INDEX(#REF!,MATCH($E579,#REF!,0)),IFERROR(INDEX(#REF!,MATCH(VALUE($E579),#REF!,0)),"")))</f>
        <v/>
      </c>
      <c r="L579" s="6">
        <f>IF($E579="","",IFERROR(INDEX(#REF!,MATCH($E579,#REF!,0)),IFERROR(INDEX(#REF!,MATCH(VALUE($E579),#REF!,0)),"")))</f>
        <v/>
      </c>
      <c r="M579" s="6">
        <f>IF(OR($J579="",$L579=""),"",IF($K579="",0,$K579)+$J579*$L579)</f>
        <v/>
      </c>
      <c r="N579" s="6" t="n">
        <v>46203</v>
      </c>
      <c r="O579" s="4" t="n">
        <v>22</v>
      </c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5" t="n"/>
      <c r="AB579" s="6">
        <f>B579&amp;"|"&amp;I579</f>
        <v/>
      </c>
      <c r="AC579">
        <f>IF($B579="","","|"&amp;SUBSTITUTE(TRIM(SUBSTITUTE(SUBSTITUTE(SUBSTITUTE(SUBSTITUTE(SUBSTITUTE(SUBSTITUTE(SUBSTITUTE(SUBSTITUTE(SUBSTITUTE(SUBSTITUTE(SUBSTITUTE(SUBSTITUTE(SUBSTITUTE(SUBSTITUTE(TRIM($B579&amp;""),CHAR(10),"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","|")&amp;"|")</f>
        <v/>
      </c>
      <c r="AD579">
        <f>TRIM($I579&amp;"")</f>
        <v/>
      </c>
    </row>
    <row r="580" ht="24" customHeight="1">
      <c r="A580" s="14" t="n">
        <v>46203</v>
      </c>
      <c r="B580" s="6" t="inlineStr">
        <is>
          <t>10199,10201</t>
        </is>
      </c>
      <c r="C580" s="6" t="n"/>
      <c r="D580" s="6" t="inlineStr">
        <is>
          <t>46 SECCIONADORA 1</t>
        </is>
      </c>
      <c r="E580" s="6" t="inlineStr">
        <is>
          <t>20020004</t>
        </is>
      </c>
      <c r="F580" s="6" t="inlineStr">
        <is>
          <t>(4) FECHAMENTO III 545X327X12 MDF - BASE DUBAI</t>
        </is>
      </c>
      <c r="G580" s="6" t="inlineStr">
        <is>
          <t>46 SECCIONADORA 1</t>
        </is>
      </c>
      <c r="H580" s="6" t="inlineStr">
        <is>
          <t>46 SECCIONADORA 1</t>
        </is>
      </c>
      <c r="I580" s="4" t="inlineStr">
        <is>
          <t>46 SECCIONADORA 1</t>
        </is>
      </c>
      <c r="J580" s="4" t="n">
        <v>44</v>
      </c>
      <c r="K580" s="6">
        <f>IF($E580="","",IFERROR(INDEX(#REF!,MATCH($E580,#REF!,0)),IFERROR(INDEX(#REF!,MATCH(VALUE($E580),#REF!,0)),"")))</f>
        <v/>
      </c>
      <c r="L580" s="6">
        <f>IF($E580="","",IFERROR(INDEX(#REF!,MATCH($E580,#REF!,0)),IFERROR(INDEX(#REF!,MATCH(VALUE($E580),#REF!,0)),"")))</f>
        <v/>
      </c>
      <c r="M580" s="6">
        <f>IF(OR($J580="",$L580=""),"",IF($K580="",0,$K580)+$J580*$L580)</f>
        <v/>
      </c>
      <c r="N580" s="6" t="n">
        <v>46203</v>
      </c>
      <c r="O580" s="4" t="n">
        <v>44</v>
      </c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5" t="n"/>
      <c r="AB580" s="6">
        <f>B580&amp;"|"&amp;I580</f>
        <v/>
      </c>
      <c r="AC580">
        <f>IF($B580="","","|"&amp;SUBSTITUTE(TRIM(SUBSTITUTE(SUBSTITUTE(SUBSTITUTE(SUBSTITUTE(SUBSTITUTE(SUBSTITUTE(SUBSTITUTE(SUBSTITUTE(SUBSTITUTE(SUBSTITUTE(SUBSTITUTE(SUBSTITUTE(SUBSTITUTE(SUBSTITUTE(TRIM($B580&amp;""),CHAR(10),"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","|")&amp;"|")</f>
        <v/>
      </c>
      <c r="AD580">
        <f>TRIM($I580&amp;"")</f>
        <v/>
      </c>
    </row>
    <row r="581" ht="24" customHeight="1">
      <c r="A581" s="14" t="n">
        <v>46203</v>
      </c>
      <c r="B581" s="6" t="inlineStr">
        <is>
          <t>10199,10201</t>
        </is>
      </c>
      <c r="C581" s="6" t="n"/>
      <c r="D581" s="6" t="inlineStr">
        <is>
          <t>46 SECCIONADORA 1</t>
        </is>
      </c>
      <c r="E581" s="6" t="inlineStr">
        <is>
          <t>20020005</t>
        </is>
      </c>
      <c r="F581" s="6" t="inlineStr">
        <is>
          <t>(5) FECHAMENTO IV 453X327X12 MDF - BASE DUBAI</t>
        </is>
      </c>
      <c r="G581" s="6" t="inlineStr">
        <is>
          <t>46 SECCIONADORA 1</t>
        </is>
      </c>
      <c r="H581" s="6" t="inlineStr">
        <is>
          <t>46 SECCIONADORA 1</t>
        </is>
      </c>
      <c r="I581" s="4" t="inlineStr">
        <is>
          <t>46 SECCIONADORA 1</t>
        </is>
      </c>
      <c r="J581" s="4" t="n">
        <v>22</v>
      </c>
      <c r="K581" s="6">
        <f>IF($E581="","",IFERROR(INDEX(#REF!,MATCH($E581,#REF!,0)),IFERROR(INDEX(#REF!,MATCH(VALUE($E581),#REF!,0)),"")))</f>
        <v/>
      </c>
      <c r="L581" s="6">
        <f>IF($E581="","",IFERROR(INDEX(#REF!,MATCH($E581,#REF!,0)),IFERROR(INDEX(#REF!,MATCH(VALUE($E581),#REF!,0)),"")))</f>
        <v/>
      </c>
      <c r="M581" s="6">
        <f>IF(OR($J581="",$L581=""),"",IF($K581="",0,$K581)+$J581*$L581)</f>
        <v/>
      </c>
      <c r="N581" s="6" t="n">
        <v>46203</v>
      </c>
      <c r="O581" s="4" t="n">
        <v>22</v>
      </c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5" t="n"/>
      <c r="AB581" s="6">
        <f>B581&amp;"|"&amp;I581</f>
        <v/>
      </c>
      <c r="AC581">
        <f>IF($B581="","","|"&amp;SUBSTITUTE(TRIM(SUBSTITUTE(SUBSTITUTE(SUBSTITUTE(SUBSTITUTE(SUBSTITUTE(SUBSTITUTE(SUBSTITUTE(SUBSTITUTE(SUBSTITUTE(SUBSTITUTE(SUBSTITUTE(SUBSTITUTE(SUBSTITUTE(SUBSTITUTE(TRIM($B581&amp;""),CHAR(10),"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","|")&amp;"|")</f>
        <v/>
      </c>
      <c r="AD581">
        <f>TRIM($I581&amp;"")</f>
        <v/>
      </c>
    </row>
    <row r="582" ht="24" customHeight="1">
      <c r="A582" s="14" t="n">
        <v>46203</v>
      </c>
      <c r="B582" s="6" t="inlineStr">
        <is>
          <t>10199,10201</t>
        </is>
      </c>
      <c r="C582" s="6" t="n"/>
      <c r="D582" s="6" t="inlineStr">
        <is>
          <t>46 SECCIONADORA 1</t>
        </is>
      </c>
      <c r="E582" s="6" t="inlineStr">
        <is>
          <t>20020001</t>
        </is>
      </c>
      <c r="F582" s="6" t="inlineStr">
        <is>
          <t>(1) LATERAL 1180X92X15 MDF - BASE DUBAI</t>
        </is>
      </c>
      <c r="G582" s="6" t="inlineStr">
        <is>
          <t>46 SECCIONADORA 1</t>
        </is>
      </c>
      <c r="H582" s="6" t="inlineStr">
        <is>
          <t>46 SECCIONADORA 1</t>
        </is>
      </c>
      <c r="I582" s="4" t="inlineStr">
        <is>
          <t>46 SECCIONADORA 1</t>
        </is>
      </c>
      <c r="J582" s="4" t="n">
        <v>88</v>
      </c>
      <c r="K582" s="6">
        <f>IF($E582="","",IFERROR(INDEX(#REF!,MATCH($E582,#REF!,0)),IFERROR(INDEX(#REF!,MATCH(VALUE($E582),#REF!,0)),"")))</f>
        <v/>
      </c>
      <c r="L582" s="6">
        <f>IF($E582="","",IFERROR(INDEX(#REF!,MATCH($E582,#REF!,0)),IFERROR(INDEX(#REF!,MATCH(VALUE($E582),#REF!,0)),"")))</f>
        <v/>
      </c>
      <c r="M582" s="6">
        <f>IF(OR($J582="",$L582=""),"",IF($K582="",0,$K582)+$J582*$L582)</f>
        <v/>
      </c>
      <c r="N582" s="6" t="n">
        <v>46203</v>
      </c>
      <c r="O582" s="4" t="n">
        <v>88</v>
      </c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5" t="n"/>
      <c r="AB582" s="6">
        <f>B582&amp;"|"&amp;I582</f>
        <v/>
      </c>
      <c r="AC582">
        <f>IF($B582="","","|"&amp;SUBSTITUTE(TRIM(SUBSTITUTE(SUBSTITUTE(SUBSTITUTE(SUBSTITUTE(SUBSTITUTE(SUBSTITUTE(SUBSTITUTE(SUBSTITUTE(SUBSTITUTE(SUBSTITUTE(SUBSTITUTE(SUBSTITUTE(SUBSTITUTE(SUBSTITUTE(TRIM($B582&amp;""),CHAR(10),"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","|")&amp;"|")</f>
        <v/>
      </c>
      <c r="AD582">
        <f>TRIM($I582&amp;"")</f>
        <v/>
      </c>
    </row>
    <row r="583" ht="24" customHeight="1">
      <c r="A583" s="14" t="n">
        <v>46203</v>
      </c>
      <c r="B583" s="6" t="inlineStr">
        <is>
          <t>10199,10201</t>
        </is>
      </c>
      <c r="C583" s="6" t="n"/>
      <c r="D583" s="6" t="inlineStr">
        <is>
          <t>46 SECCIONADORA 1</t>
        </is>
      </c>
      <c r="E583" s="6" t="inlineStr">
        <is>
          <t>200306201</t>
        </is>
      </c>
      <c r="F583" s="6" t="inlineStr">
        <is>
          <t>TAMPO 1605X905X15 MDF - TAMPO C/ENGROSSO R100</t>
        </is>
      </c>
      <c r="G583" s="6" t="inlineStr">
        <is>
          <t>46 SECCIONADORA 1</t>
        </is>
      </c>
      <c r="H583" s="6" t="inlineStr">
        <is>
          <t>46 SECCIONADORA 1</t>
        </is>
      </c>
      <c r="I583" s="4" t="inlineStr">
        <is>
          <t>46 SECCIONADORA 1</t>
        </is>
      </c>
      <c r="J583" s="4" t="n">
        <v>10</v>
      </c>
      <c r="K583" s="6">
        <f>IF($E583="","",IFERROR(INDEX(#REF!,MATCH($E583,#REF!,0)),IFERROR(INDEX(#REF!,MATCH(VALUE($E583),#REF!,0)),"")))</f>
        <v/>
      </c>
      <c r="L583" s="6">
        <f>IF($E583="","",IFERROR(INDEX(#REF!,MATCH($E583,#REF!,0)),IFERROR(INDEX(#REF!,MATCH(VALUE($E583),#REF!,0)),"")))</f>
        <v/>
      </c>
      <c r="M583" s="6">
        <f>IF(OR($J583="",$L583=""),"",IF($K583="",0,$K583)+$J583*$L583)</f>
        <v/>
      </c>
      <c r="N583" s="6" t="n">
        <v>46203</v>
      </c>
      <c r="O583" s="4" t="n">
        <v>10</v>
      </c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5" t="n"/>
      <c r="AB583" s="6">
        <f>B583&amp;"|"&amp;I583</f>
        <v/>
      </c>
      <c r="AC583">
        <f>IF($B583="","","|"&amp;SUBSTITUTE(TRIM(SUBSTITUTE(SUBSTITUTE(SUBSTITUTE(SUBSTITUTE(SUBSTITUTE(SUBSTITUTE(SUBSTITUTE(SUBSTITUTE(SUBSTITUTE(SUBSTITUTE(SUBSTITUTE(SUBSTITUTE(SUBSTITUTE(SUBSTITUTE(TRIM($B583&amp;""),CHAR(10),"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","|")&amp;"|")</f>
        <v/>
      </c>
      <c r="AD583">
        <f>TRIM($I583&amp;"")</f>
        <v/>
      </c>
    </row>
    <row r="584" ht="24" customHeight="1">
      <c r="A584" s="14" t="n">
        <v>46203</v>
      </c>
      <c r="B584" s="6" t="inlineStr">
        <is>
          <t>10199,10201</t>
        </is>
      </c>
      <c r="C584" s="6" t="n"/>
      <c r="D584" s="6" t="inlineStr">
        <is>
          <t>46 SECCIONADORA 1</t>
        </is>
      </c>
      <c r="E584" s="6" t="inlineStr">
        <is>
          <t>20033301</t>
        </is>
      </c>
      <c r="F584" s="6" t="inlineStr">
        <is>
          <t>TRAV.MAIOR 980X65(135)X15 MDF-TAMPO AMST.1,03X1,03</t>
        </is>
      </c>
      <c r="G584" s="6" t="inlineStr">
        <is>
          <t>46 SECCIONADORA 1</t>
        </is>
      </c>
      <c r="H584" s="6" t="inlineStr">
        <is>
          <t>46 SECCIONADORA 1</t>
        </is>
      </c>
      <c r="I584" s="4" t="inlineStr">
        <is>
          <t>46 SECCIONADORA 1</t>
        </is>
      </c>
      <c r="J584" s="4" t="n">
        <v>16</v>
      </c>
      <c r="K584" s="6">
        <f>IF($E584="","",IFERROR(INDEX(#REF!,MATCH($E584,#REF!,0)),IFERROR(INDEX(#REF!,MATCH(VALUE($E584),#REF!,0)),"")))</f>
        <v/>
      </c>
      <c r="L584" s="6">
        <f>IF($E584="","",IFERROR(INDEX(#REF!,MATCH($E584,#REF!,0)),IFERROR(INDEX(#REF!,MATCH(VALUE($E584),#REF!,0)),"")))</f>
        <v/>
      </c>
      <c r="M584" s="6">
        <f>IF(OR($J584="",$L584=""),"",IF($K584="",0,$K584)+$J584*$L584)</f>
        <v/>
      </c>
      <c r="N584" s="6" t="n">
        <v>46203</v>
      </c>
      <c r="O584" s="4" t="n">
        <v>16</v>
      </c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5" t="n"/>
      <c r="AB584" s="6">
        <f>B584&amp;"|"&amp;I584</f>
        <v/>
      </c>
      <c r="AC584">
        <f>IF($B584="","","|"&amp;SUBSTITUTE(TRIM(SUBSTITUTE(SUBSTITUTE(SUBSTITUTE(SUBSTITUTE(SUBSTITUTE(SUBSTITUTE(SUBSTITUTE(SUBSTITUTE(SUBSTITUTE(SUBSTITUTE(SUBSTITUTE(SUBSTITUTE(SUBSTITUTE(SUBSTITUTE(TRIM($B584&amp;""),CHAR(10),"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","|")&amp;"|")</f>
        <v/>
      </c>
      <c r="AD584">
        <f>TRIM($I584&amp;"")</f>
        <v/>
      </c>
    </row>
    <row r="585" ht="24" customHeight="1">
      <c r="A585" s="14" t="n">
        <v>46203</v>
      </c>
      <c r="B585" s="6" t="inlineStr">
        <is>
          <t>10199,10201</t>
        </is>
      </c>
      <c r="C585" s="6" t="n"/>
      <c r="D585" s="6" t="inlineStr">
        <is>
          <t>46 SECCIONADORA 1</t>
        </is>
      </c>
      <c r="E585" s="6" t="inlineStr">
        <is>
          <t>20033302</t>
        </is>
      </c>
      <c r="F585" s="6" t="inlineStr">
        <is>
          <t>TRAV. MENOR 850X65X15 MDF - TAMPO AMST. 1,03X1,03</t>
        </is>
      </c>
      <c r="G585" s="6" t="inlineStr">
        <is>
          <t>46 SECCIONADORA 1</t>
        </is>
      </c>
      <c r="H585" s="6" t="inlineStr">
        <is>
          <t>46 SECCIONADORA 1</t>
        </is>
      </c>
      <c r="I585" s="4" t="inlineStr">
        <is>
          <t>46 SECCIONADORA 1</t>
        </is>
      </c>
      <c r="J585" s="4" t="n">
        <v>16</v>
      </c>
      <c r="K585" s="6">
        <f>IF($E585="","",IFERROR(INDEX(#REF!,MATCH($E585,#REF!,0)),IFERROR(INDEX(#REF!,MATCH(VALUE($E585),#REF!,0)),"")))</f>
        <v/>
      </c>
      <c r="L585" s="6">
        <f>IF($E585="","",IFERROR(INDEX(#REF!,MATCH($E585,#REF!,0)),IFERROR(INDEX(#REF!,MATCH(VALUE($E585),#REF!,0)),"")))</f>
        <v/>
      </c>
      <c r="M585" s="6">
        <f>IF(OR($J585="",$L585=""),"",IF($K585="",0,$K585)+$J585*$L585)</f>
        <v/>
      </c>
      <c r="N585" s="6" t="n">
        <v>46203</v>
      </c>
      <c r="O585" s="4" t="n">
        <v>16</v>
      </c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5" t="n"/>
      <c r="AB585" s="6">
        <f>B585&amp;"|"&amp;I585</f>
        <v/>
      </c>
      <c r="AC585">
        <f>IF($B585="","","|"&amp;SUBSTITUTE(TRIM(SUBSTITUTE(SUBSTITUTE(SUBSTITUTE(SUBSTITUTE(SUBSTITUTE(SUBSTITUTE(SUBSTITUTE(SUBSTITUTE(SUBSTITUTE(SUBSTITUTE(SUBSTITUTE(SUBSTITUTE(SUBSTITUTE(SUBSTITUTE(TRIM($B585&amp;""),CHAR(10),"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","|")&amp;"|")</f>
        <v/>
      </c>
      <c r="AD585">
        <f>TRIM($I585&amp;"")</f>
        <v/>
      </c>
    </row>
    <row r="586" ht="24" customHeight="1">
      <c r="A586" s="14" t="n">
        <v>46203</v>
      </c>
      <c r="B586" s="6" t="inlineStr">
        <is>
          <t>10199,10201</t>
        </is>
      </c>
      <c r="C586" s="6" t="n"/>
      <c r="D586" s="6" t="inlineStr">
        <is>
          <t>46 SECCIONADORA 1</t>
        </is>
      </c>
      <c r="E586" s="6" t="inlineStr">
        <is>
          <t>30008101</t>
        </is>
      </c>
      <c r="F586" s="6" t="inlineStr">
        <is>
          <t>ENCOSTO 445X280X15 MDF - CAD CORDOBA</t>
        </is>
      </c>
      <c r="G586" s="6" t="inlineStr">
        <is>
          <t>46 SECCIONADORA 1</t>
        </is>
      </c>
      <c r="H586" s="6" t="inlineStr">
        <is>
          <t>46 SECCIONADORA 1</t>
        </is>
      </c>
      <c r="I586" s="4" t="inlineStr">
        <is>
          <t>46 SECCIONADORA 1</t>
        </is>
      </c>
      <c r="J586" s="4" t="n">
        <v>60</v>
      </c>
      <c r="K586" s="6">
        <f>IF($E586="","",IFERROR(INDEX(#REF!,MATCH($E586,#REF!,0)),IFERROR(INDEX(#REF!,MATCH(VALUE($E586),#REF!,0)),"")))</f>
        <v/>
      </c>
      <c r="L586" s="6">
        <f>IF($E586="","",IFERROR(INDEX(#REF!,MATCH($E586,#REF!,0)),IFERROR(INDEX(#REF!,MATCH(VALUE($E586),#REF!,0)),"")))</f>
        <v/>
      </c>
      <c r="M586" s="6">
        <f>IF(OR($J586="",$L586=""),"",IF($K586="",0,$K586)+$J586*$L586)</f>
        <v/>
      </c>
      <c r="N586" s="6" t="n">
        <v>46203</v>
      </c>
      <c r="O586" s="4" t="n">
        <v>60</v>
      </c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5" t="n"/>
      <c r="AB586" s="6">
        <f>B586&amp;"|"&amp;I586</f>
        <v/>
      </c>
      <c r="AC586">
        <f>IF($B586="","","|"&amp;SUBSTITUTE(TRIM(SUBSTITUTE(SUBSTITUTE(SUBSTITUTE(SUBSTITUTE(SUBSTITUTE(SUBSTITUTE(SUBSTITUTE(SUBSTITUTE(SUBSTITUTE(SUBSTITUTE(SUBSTITUTE(SUBSTITUTE(SUBSTITUTE(SUBSTITUTE(TRIM($B586&amp;""),CHAR(10),"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","|")&amp;"|")</f>
        <v/>
      </c>
      <c r="AD586">
        <f>TRIM($I586&amp;"")</f>
        <v/>
      </c>
    </row>
    <row r="587" ht="24" customHeight="1">
      <c r="A587" s="14" t="n">
        <v>46203</v>
      </c>
      <c r="B587" s="6" t="inlineStr">
        <is>
          <t>10199,10201</t>
        </is>
      </c>
      <c r="C587" s="6" t="n"/>
      <c r="D587" s="6" t="inlineStr">
        <is>
          <t>46 SECCIONADORA 1</t>
        </is>
      </c>
      <c r="E587" s="6" t="inlineStr">
        <is>
          <t>20052001</t>
        </is>
      </c>
      <c r="F587" s="6" t="inlineStr">
        <is>
          <t>(2-4) TRAVESSA 742X122X25 MDF - MESA ATHENAS</t>
        </is>
      </c>
      <c r="G587" s="6" t="inlineStr">
        <is>
          <t>46 SECCIONADORA 1</t>
        </is>
      </c>
      <c r="H587" s="6" t="inlineStr">
        <is>
          <t>46 SECCIONADORA 1</t>
        </is>
      </c>
      <c r="I587" s="4" t="inlineStr">
        <is>
          <t>46 SECCIONADORA 1</t>
        </is>
      </c>
      <c r="J587" s="4" t="n">
        <v>40</v>
      </c>
      <c r="K587" s="6">
        <f>IF($E587="","",IFERROR(INDEX(#REF!,MATCH($E587,#REF!,0)),IFERROR(INDEX(#REF!,MATCH(VALUE($E587),#REF!,0)),"")))</f>
        <v/>
      </c>
      <c r="L587" s="6">
        <f>IF($E587="","",IFERROR(INDEX(#REF!,MATCH($E587,#REF!,0)),IFERROR(INDEX(#REF!,MATCH(VALUE($E587),#REF!,0)),"")))</f>
        <v/>
      </c>
      <c r="M587" s="6">
        <f>IF(OR($J587="",$L587=""),"",IF($K587="",0,$K587)+$J587*$L587)</f>
        <v/>
      </c>
      <c r="N587" s="6" t="n">
        <v>46203</v>
      </c>
      <c r="O587" s="4" t="n">
        <v>40</v>
      </c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5" t="n"/>
      <c r="AB587" s="6">
        <f>B587&amp;"|"&amp;I587</f>
        <v/>
      </c>
      <c r="AC587">
        <f>IF($B587="","","|"&amp;SUBSTITUTE(TRIM(SUBSTITUTE(SUBSTITUTE(SUBSTITUTE(SUBSTITUTE(SUBSTITUTE(SUBSTITUTE(SUBSTITUTE(SUBSTITUTE(SUBSTITUTE(SUBSTITUTE(SUBSTITUTE(SUBSTITUTE(SUBSTITUTE(SUBSTITUTE(TRIM($B587&amp;""),CHAR(10),"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","|")&amp;"|")</f>
        <v/>
      </c>
      <c r="AD587">
        <f>TRIM($I587&amp;"")</f>
        <v/>
      </c>
    </row>
    <row r="588" ht="24" customHeight="1">
      <c r="A588" s="14" t="n">
        <v>46203</v>
      </c>
      <c r="B588" s="6" t="inlineStr">
        <is>
          <t>10199,10201</t>
        </is>
      </c>
      <c r="C588" s="6" t="n"/>
      <c r="D588" s="6" t="inlineStr">
        <is>
          <t>46 SECCIONADORA 1</t>
        </is>
      </c>
      <c r="E588" s="6" t="inlineStr">
        <is>
          <t>20052202</t>
        </is>
      </c>
      <c r="F588" s="6" t="inlineStr">
        <is>
          <t>(5) BASE MAIOR 742X124X25 MDF - MESA ATHENAS 1,20</t>
        </is>
      </c>
      <c r="G588" s="6" t="inlineStr">
        <is>
          <t>46 SECCIONADORA 1</t>
        </is>
      </c>
      <c r="H588" s="6" t="inlineStr">
        <is>
          <t>46 SECCIONADORA 1</t>
        </is>
      </c>
      <c r="I588" s="4" t="inlineStr">
        <is>
          <t>46 SECCIONADORA 1</t>
        </is>
      </c>
      <c r="J588" s="4" t="n">
        <v>10</v>
      </c>
      <c r="K588" s="6">
        <f>IF($E588="","",IFERROR(INDEX(#REF!,MATCH($E588,#REF!,0)),IFERROR(INDEX(#REF!,MATCH(VALUE($E588),#REF!,0)),"")))</f>
        <v/>
      </c>
      <c r="L588" s="6">
        <f>IF($E588="","",IFERROR(INDEX(#REF!,MATCH($E588,#REF!,0)),IFERROR(INDEX(#REF!,MATCH(VALUE($E588),#REF!,0)),"")))</f>
        <v/>
      </c>
      <c r="M588" s="6">
        <f>IF(OR($J588="",$L588=""),"",IF($K588="",0,$K588)+$J588*$L588)</f>
        <v/>
      </c>
      <c r="N588" s="6" t="n">
        <v>46203</v>
      </c>
      <c r="O588" s="4" t="n">
        <v>10</v>
      </c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5" t="n"/>
      <c r="AB588" s="6">
        <f>B588&amp;"|"&amp;I588</f>
        <v/>
      </c>
      <c r="AC588">
        <f>IF($B588="","","|"&amp;SUBSTITUTE(TRIM(SUBSTITUTE(SUBSTITUTE(SUBSTITUTE(SUBSTITUTE(SUBSTITUTE(SUBSTITUTE(SUBSTITUTE(SUBSTITUTE(SUBSTITUTE(SUBSTITUTE(SUBSTITUTE(SUBSTITUTE(SUBSTITUTE(SUBSTITUTE(TRIM($B588&amp;""),CHAR(10),"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","|")&amp;"|")</f>
        <v/>
      </c>
      <c r="AD588">
        <f>TRIM($I588&amp;"")</f>
        <v/>
      </c>
    </row>
    <row r="589" ht="24" customHeight="1">
      <c r="A589" s="14" t="n">
        <v>46203</v>
      </c>
      <c r="B589" s="6" t="inlineStr">
        <is>
          <t>10199,10201</t>
        </is>
      </c>
      <c r="C589" s="6" t="n"/>
      <c r="D589" s="6" t="inlineStr">
        <is>
          <t>46 SECCIONADORA 1</t>
        </is>
      </c>
      <c r="E589" s="6" t="inlineStr">
        <is>
          <t>20052203</t>
        </is>
      </c>
      <c r="F589" s="6" t="inlineStr">
        <is>
          <t>(6)BASE MENOR 446(220)X124X25 MDF-MESA ATHENAS1,20</t>
        </is>
      </c>
      <c r="G589" s="6" t="inlineStr">
        <is>
          <t>46 SECCIONADORA 1</t>
        </is>
      </c>
      <c r="H589" s="6" t="inlineStr">
        <is>
          <t>46 SECCIONADORA 1</t>
        </is>
      </c>
      <c r="I589" s="4" t="inlineStr">
        <is>
          <t>46 SECCIONADORA 1</t>
        </is>
      </c>
      <c r="J589" s="4" t="n">
        <v>20</v>
      </c>
      <c r="K589" s="6">
        <f>IF($E589="","",IFERROR(INDEX(#REF!,MATCH($E589,#REF!,0)),IFERROR(INDEX(#REF!,MATCH(VALUE($E589),#REF!,0)),"")))</f>
        <v/>
      </c>
      <c r="L589" s="6">
        <f>IF($E589="","",IFERROR(INDEX(#REF!,MATCH($E589,#REF!,0)),IFERROR(INDEX(#REF!,MATCH(VALUE($E589),#REF!,0)),"")))</f>
        <v/>
      </c>
      <c r="M589" s="6">
        <f>IF(OR($J589="",$L589=""),"",IF($K589="",0,$K589)+$J589*$L589)</f>
        <v/>
      </c>
      <c r="N589" s="6" t="n">
        <v>46203</v>
      </c>
      <c r="O589" s="4" t="n">
        <v>20</v>
      </c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5" t="n"/>
      <c r="AB589" s="6">
        <f>B589&amp;"|"&amp;I589</f>
        <v/>
      </c>
      <c r="AC589">
        <f>IF($B589="","","|"&amp;SUBSTITUTE(TRIM(SUBSTITUTE(SUBSTITUTE(SUBSTITUTE(SUBSTITUTE(SUBSTITUTE(SUBSTITUTE(SUBSTITUTE(SUBSTITUTE(SUBSTITUTE(SUBSTITUTE(SUBSTITUTE(SUBSTITUTE(SUBSTITUTE(SUBSTITUTE(TRIM($B589&amp;""),CHAR(10),"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","|")&amp;"|")</f>
        <v/>
      </c>
      <c r="AD589">
        <f>TRIM($I589&amp;"")</f>
        <v/>
      </c>
    </row>
    <row r="590" ht="24" customHeight="1">
      <c r="A590" s="14" t="n">
        <v>46204</v>
      </c>
      <c r="B590" s="6" t="inlineStr">
        <is>
          <t>10200,10202,10205</t>
        </is>
      </c>
      <c r="C590" s="6" t="n"/>
      <c r="D590" s="6" t="inlineStr">
        <is>
          <t>46 SECCIONADORA 1</t>
        </is>
      </c>
      <c r="E590" s="6" t="inlineStr">
        <is>
          <t>20052004</t>
        </is>
      </c>
      <c r="F590" s="6" t="inlineStr">
        <is>
          <t>(3) APOIO TAMPO 540X386X12 MDP - MESA ATHENAS</t>
        </is>
      </c>
      <c r="G590" s="6" t="inlineStr">
        <is>
          <t>46 SECCIONADORA 1</t>
        </is>
      </c>
      <c r="H590" s="6" t="inlineStr">
        <is>
          <t>46 SECCIONADORA 1</t>
        </is>
      </c>
      <c r="I590" s="4" t="inlineStr">
        <is>
          <t>46 SECCIONADORA 1</t>
        </is>
      </c>
      <c r="J590" s="4" t="n">
        <v>18</v>
      </c>
      <c r="K590" s="6">
        <f>IF($E590="","",IFERROR(INDEX(#REF!,MATCH($E590,#REF!,0)),IFERROR(INDEX(#REF!,MATCH(VALUE($E590),#REF!,0)),"")))</f>
        <v/>
      </c>
      <c r="L590" s="6">
        <f>IF($E590="","",IFERROR(INDEX(#REF!,MATCH($E590,#REF!,0)),IFERROR(INDEX(#REF!,MATCH(VALUE($E590),#REF!,0)),"")))</f>
        <v/>
      </c>
      <c r="M590" s="6">
        <f>IF(OR($J590="",$L590=""),"",IF($K590="",0,$K590)+$J590*$L590)</f>
        <v/>
      </c>
      <c r="N590" s="6" t="n">
        <v>46203</v>
      </c>
      <c r="O590" s="4" t="n">
        <v>18</v>
      </c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5" t="n"/>
      <c r="AB590" s="6">
        <f>B590&amp;"|"&amp;I590</f>
        <v/>
      </c>
      <c r="AC590">
        <f>IF($B590="","","|"&amp;SUBSTITUTE(TRIM(SUBSTITUTE(SUBSTITUTE(SUBSTITUTE(SUBSTITUTE(SUBSTITUTE(SUBSTITUTE(SUBSTITUTE(SUBSTITUTE(SUBSTITUTE(SUBSTITUTE(SUBSTITUTE(SUBSTITUTE(SUBSTITUTE(SUBSTITUTE(TRIM($B590&amp;""),CHAR(10),"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","|")&amp;"|")</f>
        <v/>
      </c>
      <c r="AD590">
        <f>TRIM($I590&amp;"")</f>
        <v/>
      </c>
    </row>
    <row r="591" ht="24" customHeight="1">
      <c r="A591" s="14" t="n">
        <v>46204</v>
      </c>
      <c r="B591" s="6" t="inlineStr">
        <is>
          <t>10200,10202,10205</t>
        </is>
      </c>
      <c r="C591" s="6" t="n"/>
      <c r="D591" s="6" t="inlineStr">
        <is>
          <t>46 SECCIONADORA 1</t>
        </is>
      </c>
      <c r="E591" s="6" t="inlineStr">
        <is>
          <t>20052204</t>
        </is>
      </c>
      <c r="F591" s="6" t="inlineStr">
        <is>
          <t>(3) APOIO TAMPO 740X440X12 MDP - MESA ATHENAS 1,20</t>
        </is>
      </c>
      <c r="G591" s="6" t="inlineStr">
        <is>
          <t>46 SECCIONADORA 1</t>
        </is>
      </c>
      <c r="H591" s="6" t="inlineStr">
        <is>
          <t>46 SECCIONADORA 1</t>
        </is>
      </c>
      <c r="I591" s="4" t="inlineStr">
        <is>
          <t>46 SECCIONADORA 1</t>
        </is>
      </c>
      <c r="J591" s="4" t="n">
        <v>22</v>
      </c>
      <c r="K591" s="6">
        <f>IF($E591="","",IFERROR(INDEX(#REF!,MATCH($E591,#REF!,0)),IFERROR(INDEX(#REF!,MATCH(VALUE($E591),#REF!,0)),"")))</f>
        <v/>
      </c>
      <c r="L591" s="6">
        <f>IF($E591="","",IFERROR(INDEX(#REF!,MATCH($E591,#REF!,0)),IFERROR(INDEX(#REF!,MATCH(VALUE($E591),#REF!,0)),"")))</f>
        <v/>
      </c>
      <c r="M591" s="6">
        <f>IF(OR($J591="",$L591=""),"",IF($K591="",0,$K591)+$J591*$L591)</f>
        <v/>
      </c>
      <c r="N591" s="4" t="n">
        <v>46204</v>
      </c>
      <c r="O591" s="4" t="n">
        <v>22</v>
      </c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5" t="n"/>
      <c r="AB591" s="6">
        <f>B591&amp;"|"&amp;I591</f>
        <v/>
      </c>
      <c r="AC591">
        <f>IF($B591="","","|"&amp;SUBSTITUTE(TRIM(SUBSTITUTE(SUBSTITUTE(SUBSTITUTE(SUBSTITUTE(SUBSTITUTE(SUBSTITUTE(SUBSTITUTE(SUBSTITUTE(SUBSTITUTE(SUBSTITUTE(SUBSTITUTE(SUBSTITUTE(SUBSTITUTE(SUBSTITUTE(TRIM($B591&amp;""),CHAR(10),"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","|")&amp;"|")</f>
        <v/>
      </c>
      <c r="AD591">
        <f>TRIM($I591&amp;"")</f>
        <v/>
      </c>
    </row>
    <row r="592" ht="24" customHeight="1">
      <c r="A592" s="14" t="n">
        <v>46204</v>
      </c>
      <c r="B592" s="6" t="inlineStr">
        <is>
          <t>10200,10202,10205</t>
        </is>
      </c>
      <c r="C592" s="6" t="n"/>
      <c r="D592" s="6" t="inlineStr">
        <is>
          <t>46 SECCIONADORA 1</t>
        </is>
      </c>
      <c r="E592" s="6" t="inlineStr">
        <is>
          <t>20031206</t>
        </is>
      </c>
      <c r="F592" s="6" t="inlineStr">
        <is>
          <t>(3) TRAV MENOR 614(624)X100X15 MDP-NOVA YORK 1,20</t>
        </is>
      </c>
      <c r="G592" s="6" t="inlineStr">
        <is>
          <t>46 SECCIONADORA 1</t>
        </is>
      </c>
      <c r="H592" s="6" t="inlineStr">
        <is>
          <t>46 SECCIONADORA 1</t>
        </is>
      </c>
      <c r="I592" s="4" t="inlineStr">
        <is>
          <t>46 SECCIONADORA 1</t>
        </is>
      </c>
      <c r="J592" s="4" t="n">
        <v>4</v>
      </c>
      <c r="K592" s="6">
        <f>IF($E592="","",IFERROR(INDEX(#REF!,MATCH($E592,#REF!,0)),IFERROR(INDEX(#REF!,MATCH(VALUE($E592),#REF!,0)),"")))</f>
        <v/>
      </c>
      <c r="L592" s="6">
        <f>IF($E592="","",IFERROR(INDEX(#REF!,MATCH($E592,#REF!,0)),IFERROR(INDEX(#REF!,MATCH(VALUE($E592),#REF!,0)),"")))</f>
        <v/>
      </c>
      <c r="M592" s="6">
        <f>IF(OR($J592="",$L592=""),"",IF($K592="",0,$K592)+$J592*$L592)</f>
        <v/>
      </c>
      <c r="N592" s="4" t="n">
        <v>46204</v>
      </c>
      <c r="O592" s="4" t="n">
        <v>4</v>
      </c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5" t="n"/>
      <c r="AB592" s="6">
        <f>B592&amp;"|"&amp;I592</f>
        <v/>
      </c>
      <c r="AC592">
        <f>IF($B592="","","|"&amp;SUBSTITUTE(TRIM(SUBSTITUTE(SUBSTITUTE(SUBSTITUTE(SUBSTITUTE(SUBSTITUTE(SUBSTITUTE(SUBSTITUTE(SUBSTITUTE(SUBSTITUTE(SUBSTITUTE(SUBSTITUTE(SUBSTITUTE(SUBSTITUTE(SUBSTITUTE(TRIM($B592&amp;""),CHAR(10),"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","|")&amp;"|")</f>
        <v/>
      </c>
      <c r="AD592">
        <f>TRIM($I592&amp;"")</f>
        <v/>
      </c>
    </row>
    <row r="593" ht="24" customHeight="1">
      <c r="A593" s="14" t="n">
        <v>46204</v>
      </c>
      <c r="B593" s="6" t="inlineStr">
        <is>
          <t>10200,10202,10205</t>
        </is>
      </c>
      <c r="C593" s="6" t="n"/>
      <c r="D593" s="6" t="inlineStr">
        <is>
          <t>46 SECCIONADORA 1</t>
        </is>
      </c>
      <c r="E593" s="6" t="inlineStr">
        <is>
          <t>20031605</t>
        </is>
      </c>
      <c r="F593" s="6" t="inlineStr">
        <is>
          <t>(2)TRAV MAIOR 1342(1352)X100X15 MDP-NOVA YORK 1,60</t>
        </is>
      </c>
      <c r="G593" s="6" t="inlineStr">
        <is>
          <t>46 SECCIONADORA 1</t>
        </is>
      </c>
      <c r="H593" s="6" t="inlineStr">
        <is>
          <t>46 SECCIONADORA 1</t>
        </is>
      </c>
      <c r="I593" s="4" t="inlineStr">
        <is>
          <t>46 SECCIONADORA 1</t>
        </is>
      </c>
      <c r="J593" s="4" t="n">
        <v>4</v>
      </c>
      <c r="K593" s="6">
        <f>IF($E593="","",IFERROR(INDEX(#REF!,MATCH($E593,#REF!,0)),IFERROR(INDEX(#REF!,MATCH(VALUE($E593),#REF!,0)),"")))</f>
        <v/>
      </c>
      <c r="L593" s="6">
        <f>IF($E593="","",IFERROR(INDEX(#REF!,MATCH($E593,#REF!,0)),IFERROR(INDEX(#REF!,MATCH(VALUE($E593),#REF!,0)),"")))</f>
        <v/>
      </c>
      <c r="M593" s="6">
        <f>IF(OR($J593="",$L593=""),"",IF($K593="",0,$K593)+$J593*$L593)</f>
        <v/>
      </c>
      <c r="N593" s="4" t="n">
        <v>46204</v>
      </c>
      <c r="O593" s="4" t="n">
        <v>4</v>
      </c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5" t="n"/>
      <c r="AB593" s="6">
        <f>B593&amp;"|"&amp;I593</f>
        <v/>
      </c>
      <c r="AC593">
        <f>IF($B593="","","|"&amp;SUBSTITUTE(TRIM(SUBSTITUTE(SUBSTITUTE(SUBSTITUTE(SUBSTITUTE(SUBSTITUTE(SUBSTITUTE(SUBSTITUTE(SUBSTITUTE(SUBSTITUTE(SUBSTITUTE(SUBSTITUTE(SUBSTITUTE(SUBSTITUTE(SUBSTITUTE(TRIM($B593&amp;""),CHAR(10)," "),CHAR(13)," "),"."," "),";"," "),","," "),"/"," "),"+"," "),"-"," "),"  "," "),"  "," "),"  "," "),"  "," "),"  "," "),"  "," "))," ","|")&amp;"|")</f>
        <v/>
      </c>
      <c r="AD593">
        <f>TRIM($I593&amp;"")</f>
        <v/>
      </c>
    </row>
    <row r="594" ht="24" customHeight="1">
      <c r="A594" s="14" t="n">
        <v>46204</v>
      </c>
      <c r="B594" s="6" t="inlineStr">
        <is>
          <t>10200,10202,10205</t>
        </is>
      </c>
      <c r="C594" s="6" t="n"/>
      <c r="D594" s="6" t="inlineStr">
        <is>
          <t>46 SECCIONADORA 1</t>
        </is>
      </c>
      <c r="E594" s="6" t="inlineStr">
        <is>
          <t>30001205</t>
        </is>
      </c>
      <c r="F594" s="6" t="inlineStr">
        <is>
          <t>TRAV ASSENTO 367X80X15 MDP CAD PE INTEIRO/ MADEIRA</t>
        </is>
      </c>
      <c r="G594" s="6" t="inlineStr">
        <is>
          <t>46 SECCIONADORA 1</t>
        </is>
      </c>
      <c r="H594" s="6" t="inlineStr">
        <is>
          <t>46 SECCIONADORA 1</t>
        </is>
      </c>
      <c r="I594" s="4" t="inlineStr">
        <is>
          <t>46 SECCIONADORA 1</t>
        </is>
      </c>
      <c r="J594" s="4" t="n">
        <v>70</v>
      </c>
      <c r="K594" s="6">
        <f>IF($E594="","",IFERROR(INDEX(#REF!,MATCH($E594,#REF!,0)),IFERROR(INDEX(#REF!,MATCH(VALUE($E594),#REF!,0)),"")))</f>
        <v/>
      </c>
      <c r="L594" s="6">
        <f>IF($E594="","",IFERROR(INDEX(#REF!,MATCH($E594,#REF!,0)),IFERROR(INDEX(#REF!,MATCH(VALUE($E594),#REF!,0)),"")))</f>
        <v/>
      </c>
      <c r="M594" s="6">
        <f>IF(OR($J594="",$L594=""),"",IF($K594="",0,$K594)+$J594*$L594)</f>
        <v/>
      </c>
      <c r="N594" s="4" t="n">
        <v>46204</v>
      </c>
      <c r="O594" s="4" t="n">
        <v>70</v>
      </c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5" t="n"/>
      <c r="AB594" s="6">
        <f>B594&amp;"|"&amp;I594</f>
        <v/>
      </c>
      <c r="AC594">
        <f>IF($B594="","","|"&amp;SUBSTITUTE(TRIM(SUBSTITUTE(SUBSTITUTE(SUBSTITUTE(SUBSTITUTE(SUBSTITUTE(SUBSTITUTE(SUBSTITUTE(SUBSTITUTE(SUBSTITUTE(SUBSTITUTE(SUBSTITUTE(SUBSTITUTE(SUBSTITUTE(SUBSTITUTE(TRIM($B594&amp;""),CHAR(10)," "),CHAR(13)," "),"."," "),";"," "),","," "),"/"," "),"+"," "),"-"," "),"  "," "),"  "," "),"  "," "),"  "," "),"  "," "),"  "," "))," ","|")&amp;"|")</f>
        <v/>
      </c>
      <c r="AD594">
        <f>TRIM($I594&amp;"")</f>
        <v/>
      </c>
    </row>
    <row r="595" ht="24" customHeight="1">
      <c r="A595" s="14" t="n">
        <v>46204</v>
      </c>
      <c r="B595" s="6" t="inlineStr">
        <is>
          <t>10200,10202,10205</t>
        </is>
      </c>
      <c r="C595" s="6" t="n"/>
      <c r="D595" s="6" t="inlineStr">
        <is>
          <t>46 SECCIONADORA 1</t>
        </is>
      </c>
      <c r="E595" s="6" t="inlineStr">
        <is>
          <t>30001206</t>
        </is>
      </c>
      <c r="F595" s="6" t="inlineStr">
        <is>
          <t>TRAVESSA ENCOSTO 360X80X15 MDP CAD PE INTEIRO</t>
        </is>
      </c>
      <c r="G595" s="6" t="inlineStr">
        <is>
          <t>46 SECCIONADORA 1</t>
        </is>
      </c>
      <c r="H595" s="6" t="inlineStr">
        <is>
          <t>46 SECCIONADORA 1</t>
        </is>
      </c>
      <c r="I595" s="4" t="inlineStr">
        <is>
          <t>46 SECCIONADORA 1</t>
        </is>
      </c>
      <c r="J595" s="4" t="n">
        <v>70</v>
      </c>
      <c r="K595" s="6">
        <f>IF($E595="","",IFERROR(INDEX(#REF!,MATCH($E595,#REF!,0)),IFERROR(INDEX(#REF!,MATCH(VALUE($E595),#REF!,0)),"")))</f>
        <v/>
      </c>
      <c r="L595" s="6">
        <f>IF($E595="","",IFERROR(INDEX(#REF!,MATCH($E595,#REF!,0)),IFERROR(INDEX(#REF!,MATCH(VALUE($E595),#REF!,0)),"")))</f>
        <v/>
      </c>
      <c r="M595" s="6">
        <f>IF(OR($J595="",$L595=""),"",IF($K595="",0,$K595)+$J595*$L595)</f>
        <v/>
      </c>
      <c r="N595" s="4" t="n">
        <v>46204</v>
      </c>
      <c r="O595" s="4" t="n">
        <v>70</v>
      </c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5" t="n"/>
      <c r="AB595" s="6">
        <f>B595&amp;"|"&amp;I595</f>
        <v/>
      </c>
      <c r="AC595">
        <f>IF($B595="","","|"&amp;SUBSTITUTE(TRIM(SUBSTITUTE(SUBSTITUTE(SUBSTITUTE(SUBSTITUTE(SUBSTITUTE(SUBSTITUTE(SUBSTITUTE(SUBSTITUTE(SUBSTITUTE(SUBSTITUTE(SUBSTITUTE(SUBSTITUTE(SUBSTITUTE(SUBSTITUTE(TRIM($B595&amp;""),CHAR(10)," "),CHAR(13)," "),"."," "),";"," "),","," "),"/"," "),"+"," "),"-"," "),"  "," "),"  "," "),"  "," "),"  "," "),"  "," "),"  "," "))," ","|")&amp;"|")</f>
        <v/>
      </c>
      <c r="AD595">
        <f>TRIM($I595&amp;"")</f>
        <v/>
      </c>
    </row>
    <row r="596" ht="24" customHeight="1">
      <c r="A596" s="14" t="n">
        <v>46204</v>
      </c>
      <c r="B596" s="6" t="inlineStr">
        <is>
          <t>10200,10202,10205</t>
        </is>
      </c>
      <c r="C596" s="6" t="n"/>
      <c r="D596" s="6" t="inlineStr">
        <is>
          <t>46 SECCIONADORA 1</t>
        </is>
      </c>
      <c r="E596" s="6" t="inlineStr">
        <is>
          <t>30001207</t>
        </is>
      </c>
      <c r="F596" s="6" t="inlineStr">
        <is>
          <t>TRAVESSA 360X62X15 MDP CAD PE INTEIRO</t>
        </is>
      </c>
      <c r="G596" s="6" t="inlineStr">
        <is>
          <t>46 SECCIONADORA 1</t>
        </is>
      </c>
      <c r="H596" s="6" t="inlineStr">
        <is>
          <t>46 SECCIONADORA 1</t>
        </is>
      </c>
      <c r="I596" s="4" t="inlineStr">
        <is>
          <t>46 SECCIONADORA 1</t>
        </is>
      </c>
      <c r="J596" s="4" t="n">
        <v>74</v>
      </c>
      <c r="K596" s="6">
        <f>IF($E596="","",IFERROR(INDEX(#REF!,MATCH($E596,#REF!,0)),IFERROR(INDEX(#REF!,MATCH(VALUE($E596),#REF!,0)),"")))</f>
        <v/>
      </c>
      <c r="L596" s="6">
        <f>IF($E596="","",IFERROR(INDEX(#REF!,MATCH($E596,#REF!,0)),IFERROR(INDEX(#REF!,MATCH(VALUE($E596),#REF!,0)),"")))</f>
        <v/>
      </c>
      <c r="M596" s="6">
        <f>IF(OR($J596="",$L596=""),"",IF($K596="",0,$K596)+$J596*$L596)</f>
        <v/>
      </c>
      <c r="N596" s="4" t="n">
        <v>46204</v>
      </c>
      <c r="O596" s="4" t="n">
        <v>74</v>
      </c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5" t="n"/>
      <c r="AB596" s="6">
        <f>B596&amp;"|"&amp;I596</f>
        <v/>
      </c>
      <c r="AC596">
        <f>IF($B596="","","|"&amp;SUBSTITUTE(TRIM(SUBSTITUTE(SUBSTITUTE(SUBSTITUTE(SUBSTITUTE(SUBSTITUTE(SUBSTITUTE(SUBSTITUTE(SUBSTITUTE(SUBSTITUTE(SUBSTITUTE(SUBSTITUTE(SUBSTITUTE(SUBSTITUTE(SUBSTITUTE(TRIM($B596&amp;""),CHAR(10)," "),CHAR(13)," "),"."," "),";"," "),","," "),"/"," "),"+"," "),"-"," "),"  "," "),"  "," "),"  "," "),"  "," "),"  "," "),"  "," "))," ","|")&amp;"|")</f>
        <v/>
      </c>
      <c r="AD596">
        <f>TRIM($I596&amp;"")</f>
        <v/>
      </c>
    </row>
    <row r="597" ht="24" customHeight="1">
      <c r="A597" s="14" t="n">
        <v>46204</v>
      </c>
      <c r="B597" s="6" t="inlineStr">
        <is>
          <t>10200,10202,10205</t>
        </is>
      </c>
      <c r="C597" s="6" t="n"/>
      <c r="D597" s="6" t="inlineStr">
        <is>
          <t>46 SECCIONADORA 1</t>
        </is>
      </c>
      <c r="E597" s="6" t="inlineStr">
        <is>
          <t>30080003</t>
        </is>
      </c>
      <c r="F597" s="6" t="inlineStr">
        <is>
          <t>(4)TAMP INTERNO 500X400X15MDP-MESA AMST.1,36X1,36</t>
        </is>
      </c>
      <c r="G597" s="6" t="inlineStr">
        <is>
          <t>46 SECCIONADORA 1</t>
        </is>
      </c>
      <c r="H597" s="6" t="inlineStr">
        <is>
          <t>46 SECCIONADORA 1</t>
        </is>
      </c>
      <c r="I597" s="4" t="inlineStr">
        <is>
          <t>46 SECCIONADORA 1</t>
        </is>
      </c>
      <c r="J597" s="4" t="n">
        <v>3</v>
      </c>
      <c r="K597" s="6">
        <f>IF($E597="","",IFERROR(INDEX(#REF!,MATCH($E597,#REF!,0)),IFERROR(INDEX(#REF!,MATCH(VALUE($E597),#REF!,0)),"")))</f>
        <v/>
      </c>
      <c r="L597" s="6">
        <f>IF($E597="","",IFERROR(INDEX(#REF!,MATCH($E597,#REF!,0)),IFERROR(INDEX(#REF!,MATCH(VALUE($E597),#REF!,0)),"")))</f>
        <v/>
      </c>
      <c r="M597" s="6">
        <f>IF(OR($J597="",$L597=""),"",IF($K597="",0,$K597)+$J597*$L597)</f>
        <v/>
      </c>
      <c r="N597" s="4" t="n">
        <v>46204</v>
      </c>
      <c r="O597" s="4" t="n">
        <v>3</v>
      </c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5" t="n"/>
      <c r="AB597" s="6">
        <f>B597&amp;"|"&amp;I597</f>
        <v/>
      </c>
      <c r="AC597">
        <f>IF($B597="","","|"&amp;SUBSTITUTE(TRIM(SUBSTITUTE(SUBSTITUTE(SUBSTITUTE(SUBSTITUTE(SUBSTITUTE(SUBSTITUTE(SUBSTITUTE(SUBSTITUTE(SUBSTITUTE(SUBSTITUTE(SUBSTITUTE(SUBSTITUTE(SUBSTITUTE(SUBSTITUTE(TRIM($B597&amp;""),CHAR(10)," "),CHAR(13)," "),"."," "),";"," "),","," "),"/"," "),"+"," "),"-"," "),"  "," "),"  "," "),"  "," "),"  "," "),"  "," "),"  "," "))," ","|")&amp;"|")</f>
        <v/>
      </c>
      <c r="AD597">
        <f>TRIM($I597&amp;"")</f>
        <v/>
      </c>
    </row>
    <row r="598" ht="24" customHeight="1">
      <c r="A598" s="14" t="n">
        <v>46204</v>
      </c>
      <c r="B598" s="6" t="inlineStr">
        <is>
          <t>10200,10202,10205</t>
        </is>
      </c>
      <c r="C598" s="6" t="n"/>
      <c r="D598" s="6" t="inlineStr">
        <is>
          <t>46 SECCIONADORA 1</t>
        </is>
      </c>
      <c r="E598" s="6" t="inlineStr">
        <is>
          <t>30080004</t>
        </is>
      </c>
      <c r="F598" s="6" t="inlineStr">
        <is>
          <t>(6)TRAV. MAIOR 1320X65 (135)X15 MDP-AMST.1,36X1,36</t>
        </is>
      </c>
      <c r="G598" s="6" t="inlineStr">
        <is>
          <t>46 SECCIONADORA 1</t>
        </is>
      </c>
      <c r="H598" s="6" t="inlineStr">
        <is>
          <t>46 SECCIONADORA 1</t>
        </is>
      </c>
      <c r="I598" s="4" t="inlineStr">
        <is>
          <t>46 SECCIONADORA 1</t>
        </is>
      </c>
      <c r="J598" s="4" t="n">
        <v>6</v>
      </c>
      <c r="K598" s="6">
        <f>IF($E598="","",IFERROR(INDEX(#REF!,MATCH($E598,#REF!,0)),IFERROR(INDEX(#REF!,MATCH(VALUE($E598),#REF!,0)),"")))</f>
        <v/>
      </c>
      <c r="L598" s="6">
        <f>IF($E598="","",IFERROR(INDEX(#REF!,MATCH($E598,#REF!,0)),IFERROR(INDEX(#REF!,MATCH(VALUE($E598),#REF!,0)),"")))</f>
        <v/>
      </c>
      <c r="M598" s="6">
        <f>IF(OR($J598="",$L598=""),"",IF($K598="",0,$K598)+$J598*$L598)</f>
        <v/>
      </c>
      <c r="N598" s="4" t="n">
        <v>46204</v>
      </c>
      <c r="O598" s="4" t="n">
        <v>6</v>
      </c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5" t="n"/>
      <c r="AB598" s="6">
        <f>B598&amp;"|"&amp;I598</f>
        <v/>
      </c>
      <c r="AC598">
        <f>IF($B598="","","|"&amp;SUBSTITUTE(TRIM(SUBSTITUTE(SUBSTITUTE(SUBSTITUTE(SUBSTITUTE(SUBSTITUTE(SUBSTITUTE(SUBSTITUTE(SUBSTITUTE(SUBSTITUTE(SUBSTITUTE(SUBSTITUTE(SUBSTITUTE(SUBSTITUTE(SUBSTITUTE(TRIM($B598&amp;""),CHAR(10)," "),CHAR(13)," "),"."," "),";"," "),","," "),"/"," "),"+"," "),"-"," "),"  "," "),"  "," "),"  "," "),"  "," "),"  "," "),"  "," "))," ","|")&amp;"|")</f>
        <v/>
      </c>
      <c r="AD598">
        <f>TRIM($I598&amp;"")</f>
        <v/>
      </c>
    </row>
    <row r="599" ht="24" customHeight="1">
      <c r="A599" s="14" t="n">
        <v>46204</v>
      </c>
      <c r="B599" s="6" t="inlineStr">
        <is>
          <t>10200,10202,10205</t>
        </is>
      </c>
      <c r="C599" s="6" t="n"/>
      <c r="D599" s="6" t="inlineStr">
        <is>
          <t>46 SECCIONADORA 1</t>
        </is>
      </c>
      <c r="E599" s="6" t="inlineStr">
        <is>
          <t>30080005</t>
        </is>
      </c>
      <c r="F599" s="6" t="inlineStr">
        <is>
          <t>(5) TRAV. MENOR1190X65X15 MDP-MESA AMST.1,36X1,36</t>
        </is>
      </c>
      <c r="G599" s="6" t="inlineStr">
        <is>
          <t>46 SECCIONADORA 1</t>
        </is>
      </c>
      <c r="H599" s="6" t="inlineStr">
        <is>
          <t>46 SECCIONADORA 1</t>
        </is>
      </c>
      <c r="I599" s="4" t="inlineStr">
        <is>
          <t>46 SECCIONADORA 1</t>
        </is>
      </c>
      <c r="J599" s="4" t="n">
        <v>6</v>
      </c>
      <c r="K599" s="6">
        <f>IF($E599="","",IFERROR(INDEX(#REF!,MATCH($E599,#REF!,0)),IFERROR(INDEX(#REF!,MATCH(VALUE($E599),#REF!,0)),"")))</f>
        <v/>
      </c>
      <c r="L599" s="6">
        <f>IF($E599="","",IFERROR(INDEX(#REF!,MATCH($E599,#REF!,0)),IFERROR(INDEX(#REF!,MATCH(VALUE($E599),#REF!,0)),"")))</f>
        <v/>
      </c>
      <c r="M599" s="6">
        <f>IF(OR($J599="",$L599=""),"",IF($K599="",0,$K599)+$J599*$L599)</f>
        <v/>
      </c>
      <c r="N599" s="4" t="n">
        <v>46204</v>
      </c>
      <c r="O599" s="4" t="n">
        <v>6</v>
      </c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5" t="n"/>
      <c r="AB599" s="6">
        <f>B599&amp;"|"&amp;I599</f>
        <v/>
      </c>
      <c r="AC599">
        <f>IF($B599="","","|"&amp;SUBSTITUTE(TRIM(SUBSTITUTE(SUBSTITUTE(SUBSTITUTE(SUBSTITUTE(SUBSTITUTE(SUBSTITUTE(SUBSTITUTE(SUBSTITUTE(SUBSTITUTE(SUBSTITUTE(SUBSTITUTE(SUBSTITUTE(SUBSTITUTE(SUBSTITUTE(TRIM($B599&amp;""),CHAR(10)," "),CHAR(13)," "),"."," "),";"," "),","," "),"/"," "),"+"," "),"-"," "),"  "," "),"  "," "),"  "," "),"  "," "),"  "," "),"  "," "))," ","|")&amp;"|")</f>
        <v/>
      </c>
      <c r="AD599">
        <f>TRIM($I599&amp;"")</f>
        <v/>
      </c>
    </row>
    <row r="600" ht="24" customHeight="1">
      <c r="A600" s="14" t="n">
        <v>46204</v>
      </c>
      <c r="B600" s="6" t="inlineStr">
        <is>
          <t>10200,10202,10205</t>
        </is>
      </c>
      <c r="C600" s="6" t="n"/>
      <c r="D600" s="6" t="inlineStr">
        <is>
          <t>46 SECCIONADORA 1</t>
        </is>
      </c>
      <c r="E600" s="6" t="inlineStr">
        <is>
          <t>20019001</t>
        </is>
      </c>
      <c r="F600" s="6" t="inlineStr">
        <is>
          <t>(2-4) LATERAL 751X124X12 MDF - MESA SANTIAGO</t>
        </is>
      </c>
      <c r="G600" s="6" t="inlineStr">
        <is>
          <t>46 SECCIONADORA 1</t>
        </is>
      </c>
      <c r="H600" s="6" t="inlineStr">
        <is>
          <t>46 SECCIONADORA 1</t>
        </is>
      </c>
      <c r="I600" s="4" t="inlineStr">
        <is>
          <t>46 SECCIONADORA 1</t>
        </is>
      </c>
      <c r="J600" s="4" t="n">
        <v>20</v>
      </c>
      <c r="K600" s="6">
        <f>IF($E600="","",IFERROR(INDEX(#REF!,MATCH($E600,#REF!,0)),IFERROR(INDEX(#REF!,MATCH(VALUE($E600),#REF!,0)),"")))</f>
        <v/>
      </c>
      <c r="L600" s="6">
        <f>IF($E600="","",IFERROR(INDEX(#REF!,MATCH($E600,#REF!,0)),IFERROR(INDEX(#REF!,MATCH(VALUE($E600),#REF!,0)),"")))</f>
        <v/>
      </c>
      <c r="M600" s="6">
        <f>IF(OR($J600="",$L600=""),"",IF($K600="",0,$K600)+$J600*$L600)</f>
        <v/>
      </c>
      <c r="N600" s="4" t="n">
        <v>46204</v>
      </c>
      <c r="O600" s="4" t="n">
        <v>20</v>
      </c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5" t="n"/>
      <c r="AB600" s="6">
        <f>B600&amp;"|"&amp;I600</f>
        <v/>
      </c>
      <c r="AC600">
        <f>IF($B600="","","|"&amp;SUBSTITUTE(TRIM(SUBSTITUTE(SUBSTITUTE(SUBSTITUTE(SUBSTITUTE(SUBSTITUTE(SUBSTITUTE(SUBSTITUTE(SUBSTITUTE(SUBSTITUTE(SUBSTITUTE(SUBSTITUTE(SUBSTITUTE(SUBSTITUTE(SUBSTITUTE(TRIM($B600&amp;""),CHAR(10)," "),CHAR(13)," "),"."," "),";"," "),","," "),"/"," "),"+"," "),"-"," "),"  "," "),"  "," "),"  "," "),"  "," "),"  "," "),"  "," "))," ","|")&amp;"|")</f>
        <v/>
      </c>
      <c r="AD600">
        <f>TRIM($I600&amp;"")</f>
        <v/>
      </c>
    </row>
    <row r="601" ht="24" customHeight="1">
      <c r="A601" s="14" t="n">
        <v>46204</v>
      </c>
      <c r="B601" s="6" t="inlineStr">
        <is>
          <t>10200,10202,10205</t>
        </is>
      </c>
      <c r="C601" s="6" t="n"/>
      <c r="D601" s="6" t="inlineStr">
        <is>
          <t>46 SECCIONADORA 1</t>
        </is>
      </c>
      <c r="E601" s="6" t="inlineStr">
        <is>
          <t>20019002</t>
        </is>
      </c>
      <c r="F601" s="6" t="inlineStr">
        <is>
          <t>FUNDO RIPADO 751X446X12 MDF - MESA SANTIAGO</t>
        </is>
      </c>
      <c r="G601" s="6" t="inlineStr">
        <is>
          <t>46 SECCIONADORA 1</t>
        </is>
      </c>
      <c r="H601" s="6" t="inlineStr">
        <is>
          <t>46 SECCIONADORA 1</t>
        </is>
      </c>
      <c r="I601" s="4" t="inlineStr">
        <is>
          <t>46 SECCIONADORA 1</t>
        </is>
      </c>
      <c r="J601" s="4" t="n">
        <v>20</v>
      </c>
      <c r="K601" s="6">
        <f>IF($E601="","",IFERROR(INDEX(#REF!,MATCH($E601,#REF!,0)),IFERROR(INDEX(#REF!,MATCH(VALUE($E601),#REF!,0)),"")))</f>
        <v/>
      </c>
      <c r="L601" s="6">
        <f>IF($E601="","",IFERROR(INDEX(#REF!,MATCH($E601,#REF!,0)),IFERROR(INDEX(#REF!,MATCH(VALUE($E601),#REF!,0)),"")))</f>
        <v/>
      </c>
      <c r="M601" s="6">
        <f>IF(OR($J601="",$L601=""),"",IF($K601="",0,$K601)+$J601*$L601)</f>
        <v/>
      </c>
      <c r="N601" s="4" t="n">
        <v>46204</v>
      </c>
      <c r="O601" s="4" t="n">
        <v>20</v>
      </c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5" t="n"/>
      <c r="AB601" s="6">
        <f>B601&amp;"|"&amp;I601</f>
        <v/>
      </c>
      <c r="AC601">
        <f>IF($B601="","","|"&amp;SUBSTITUTE(TRIM(SUBSTITUTE(SUBSTITUTE(SUBSTITUTE(SUBSTITUTE(SUBSTITUTE(SUBSTITUTE(SUBSTITUTE(SUBSTITUTE(SUBSTITUTE(SUBSTITUTE(SUBSTITUTE(SUBSTITUTE(SUBSTITUTE(SUBSTITUTE(TRIM($B601&amp;""),CHAR(10)," "),CHAR(13)," "),"."," "),";"," "),","," "),"/"," "),"+"," "),"-"," "),"  "," "),"  "," "),"  "," "),"  "," "),"  "," "),"  "," "))," ","|")&amp;"|")</f>
        <v/>
      </c>
      <c r="AD601">
        <f>TRIM($I601&amp;"")</f>
        <v/>
      </c>
    </row>
    <row r="602" ht="24" customHeight="1">
      <c r="A602" s="14" t="n">
        <v>46204</v>
      </c>
      <c r="B602" s="6" t="inlineStr">
        <is>
          <t>10200,10202,10205</t>
        </is>
      </c>
      <c r="C602" s="6" t="n"/>
      <c r="D602" s="6" t="inlineStr">
        <is>
          <t>46 SECCIONADORA 1</t>
        </is>
      </c>
      <c r="E602" s="6" t="inlineStr">
        <is>
          <t>20019003</t>
        </is>
      </c>
      <c r="F602" s="6" t="inlineStr">
        <is>
          <t>(5) BASE 474X152X12 MDF - MESA SANTIAGO</t>
        </is>
      </c>
      <c r="G602" s="6" t="inlineStr">
        <is>
          <t>46 SECCIONADORA 1</t>
        </is>
      </c>
      <c r="H602" s="6" t="inlineStr">
        <is>
          <t>46 SECCIONADORA 1</t>
        </is>
      </c>
      <c r="I602" s="4" t="inlineStr">
        <is>
          <t>46 SECCIONADORA 1</t>
        </is>
      </c>
      <c r="J602" s="4" t="n">
        <v>10</v>
      </c>
      <c r="K602" s="6">
        <f>IF($E602="","",IFERROR(INDEX(#REF!,MATCH($E602,#REF!,0)),IFERROR(INDEX(#REF!,MATCH(VALUE($E602),#REF!,0)),"")))</f>
        <v/>
      </c>
      <c r="L602" s="6">
        <f>IF($E602="","",IFERROR(INDEX(#REF!,MATCH($E602,#REF!,0)),IFERROR(INDEX(#REF!,MATCH(VALUE($E602),#REF!,0)),"")))</f>
        <v/>
      </c>
      <c r="M602" s="6">
        <f>IF(OR($J602="",$L602=""),"",IF($K602="",0,$K602)+$J602*$L602)</f>
        <v/>
      </c>
      <c r="N602" s="4" t="n">
        <v>46204</v>
      </c>
      <c r="O602" s="4" t="n">
        <v>10</v>
      </c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5" t="n"/>
      <c r="AB602" s="6">
        <f>B602&amp;"|"&amp;I602</f>
        <v/>
      </c>
      <c r="AC602">
        <f>IF($B602="","","|"&amp;SUBSTITUTE(TRIM(SUBSTITUTE(SUBSTITUTE(SUBSTITUTE(SUBSTITUTE(SUBSTITUTE(SUBSTITUTE(SUBSTITUTE(SUBSTITUTE(SUBSTITUTE(SUBSTITUTE(SUBSTITUTE(SUBSTITUTE(SUBSTITUTE(SUBSTITUTE(TRIM($B602&amp;""),CHAR(10)," "),CHAR(13)," "),"."," "),";"," "),","," "),"/"," "),"+"," "),"-"," "),"  "," "),"  "," "),"  "," "),"  "," "),"  "," "),"  "," "))," ","|")&amp;"|")</f>
        <v/>
      </c>
      <c r="AD602">
        <f>TRIM($I602&amp;"")</f>
        <v/>
      </c>
    </row>
    <row r="603" ht="24" customHeight="1">
      <c r="A603" s="14" t="n">
        <v>46204</v>
      </c>
      <c r="B603" s="6" t="inlineStr">
        <is>
          <t>10200,10202,10205</t>
        </is>
      </c>
      <c r="C603" s="6" t="n"/>
      <c r="D603" s="6" t="inlineStr">
        <is>
          <t>46 SECCIONADORA 1</t>
        </is>
      </c>
      <c r="E603" s="6" t="inlineStr">
        <is>
          <t>20019004</t>
        </is>
      </c>
      <c r="F603" s="6" t="inlineStr">
        <is>
          <t>(3) CONTRATAMPO 540X218X12 MDF - MESA SANTIAGO</t>
        </is>
      </c>
      <c r="G603" s="6" t="inlineStr">
        <is>
          <t>46 SECCIONADORA 1</t>
        </is>
      </c>
      <c r="H603" s="6" t="inlineStr">
        <is>
          <t>46 SECCIONADORA 1</t>
        </is>
      </c>
      <c r="I603" s="4" t="inlineStr">
        <is>
          <t>46 SECCIONADORA 1</t>
        </is>
      </c>
      <c r="J603" s="4" t="n">
        <v>10</v>
      </c>
      <c r="K603" s="6">
        <f>IF($E603="","",IFERROR(INDEX(#REF!,MATCH($E603,#REF!,0)),IFERROR(INDEX(#REF!,MATCH(VALUE($E603),#REF!,0)),"")))</f>
        <v/>
      </c>
      <c r="L603" s="6">
        <f>IF($E603="","",IFERROR(INDEX(#REF!,MATCH($E603,#REF!,0)),IFERROR(INDEX(#REF!,MATCH(VALUE($E603),#REF!,0)),"")))</f>
        <v/>
      </c>
      <c r="M603" s="6">
        <f>IF(OR($J603="",$L603=""),"",IF($K603="",0,$K603)+$J603*$L603)</f>
        <v/>
      </c>
      <c r="N603" s="4" t="n">
        <v>46204</v>
      </c>
      <c r="O603" s="4" t="n">
        <v>10</v>
      </c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5" t="n"/>
      <c r="AB603" s="6">
        <f>B603&amp;"|"&amp;I603</f>
        <v/>
      </c>
      <c r="AC603">
        <f>IF($B603="","","|"&amp;SUBSTITUTE(TRIM(SUBSTITUTE(SUBSTITUTE(SUBSTITUTE(SUBSTITUTE(SUBSTITUTE(SUBSTITUTE(SUBSTITUTE(SUBSTITUTE(SUBSTITUTE(SUBSTITUTE(SUBSTITUTE(SUBSTITUTE(SUBSTITUTE(SUBSTITUTE(TRIM($B603&amp;""),CHAR(10)," "),CHAR(13)," "),"."," "),";"," "),","," "),"/"," "),"+"," "),"-"," "),"  "," "),"  "," "),"  "," "),"  "," "),"  "," "),"  "," "))," ","|")&amp;"|")</f>
        <v/>
      </c>
      <c r="AD603">
        <f>TRIM($I603&amp;"")</f>
        <v/>
      </c>
    </row>
    <row r="604" ht="24" customHeight="1">
      <c r="A604" s="14" t="n">
        <v>46204</v>
      </c>
      <c r="B604" s="6" t="inlineStr">
        <is>
          <t>10200,10202,10205</t>
        </is>
      </c>
      <c r="C604" s="6" t="n"/>
      <c r="D604" s="6" t="inlineStr">
        <is>
          <t>46 SECCIONADORA 1</t>
        </is>
      </c>
      <c r="E604" s="6" t="inlineStr">
        <is>
          <t>20019005</t>
        </is>
      </c>
      <c r="F604" s="6" t="inlineStr">
        <is>
          <t>RIPA 751X70X12 MDF - MESA SANTIAGO</t>
        </is>
      </c>
      <c r="G604" s="6" t="inlineStr">
        <is>
          <t>46 SECCIONADORA 1</t>
        </is>
      </c>
      <c r="H604" s="6" t="inlineStr">
        <is>
          <t>46 SECCIONADORA 1</t>
        </is>
      </c>
      <c r="I604" s="4" t="inlineStr">
        <is>
          <t>46 SECCIONADORA 1</t>
        </is>
      </c>
      <c r="J604" s="4" t="n">
        <v>146</v>
      </c>
      <c r="K604" s="6">
        <f>IF($E604="","",IFERROR(INDEX(#REF!,MATCH($E604,#REF!,0)),IFERROR(INDEX(#REF!,MATCH(VALUE($E604),#REF!,0)),"")))</f>
        <v/>
      </c>
      <c r="L604" s="6">
        <f>IF($E604="","",IFERROR(INDEX(#REF!,MATCH($E604,#REF!,0)),IFERROR(INDEX(#REF!,MATCH(VALUE($E604),#REF!,0)),"")))</f>
        <v/>
      </c>
      <c r="M604" s="6">
        <f>IF(OR($J604="",$L604=""),"",IF($K604="",0,$K604)+$J604*$L604)</f>
        <v/>
      </c>
      <c r="N604" s="4" t="n">
        <v>46204</v>
      </c>
      <c r="O604" s="4" t="n">
        <v>146</v>
      </c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5" t="n"/>
      <c r="AB604" s="6">
        <f>B604&amp;"|"&amp;I604</f>
        <v/>
      </c>
      <c r="AC604">
        <f>IF($B604="","","|"&amp;SUBSTITUTE(TRIM(SUBSTITUTE(SUBSTITUTE(SUBSTITUTE(SUBSTITUTE(SUBSTITUTE(SUBSTITUTE(SUBSTITUTE(SUBSTITUTE(SUBSTITUTE(SUBSTITUTE(SUBSTITUTE(SUBSTITUTE(SUBSTITUTE(SUBSTITUTE(TRIM($B604&amp;""),CHAR(10)," "),CHAR(13)," "),"."," "),";"," "),","," "),"/"," "),"+"," "),"-"," "),"  "," "),"  "," "),"  "," "),"  "," "),"  "," "),"  "," "))," ","|")&amp;"|")</f>
        <v/>
      </c>
      <c r="AD604">
        <f>TRIM($I604&amp;"")</f>
        <v/>
      </c>
    </row>
    <row r="605" ht="24" customHeight="1">
      <c r="A605" s="14" t="n">
        <v>46204</v>
      </c>
      <c r="B605" s="6" t="inlineStr">
        <is>
          <t>10200,10202,10205</t>
        </is>
      </c>
      <c r="C605" s="6" t="n"/>
      <c r="D605" s="6" t="inlineStr">
        <is>
          <t>46 SECCIONADORA 1</t>
        </is>
      </c>
      <c r="E605" s="6" t="inlineStr">
        <is>
          <t>20019601</t>
        </is>
      </c>
      <c r="F605" s="6" t="inlineStr">
        <is>
          <t>(2-5) LATERAL 751X546X12 MDF - MESA SANTIAGO 1,36</t>
        </is>
      </c>
      <c r="G605" s="6" t="inlineStr">
        <is>
          <t>46 SECCIONADORA 1</t>
        </is>
      </c>
      <c r="H605" s="6" t="inlineStr">
        <is>
          <t>46 SECCIONADORA 1</t>
        </is>
      </c>
      <c r="I605" s="4" t="inlineStr">
        <is>
          <t>46 SECCIONADORA 1</t>
        </is>
      </c>
      <c r="J605" s="4" t="n">
        <v>6</v>
      </c>
      <c r="K605" s="6">
        <f>IF($E605="","",IFERROR(INDEX(#REF!,MATCH($E605,#REF!,0)),IFERROR(INDEX(#REF!,MATCH(VALUE($E605),#REF!,0)),"")))</f>
        <v/>
      </c>
      <c r="L605" s="6">
        <f>IF($E605="","",IFERROR(INDEX(#REF!,MATCH($E605,#REF!,0)),IFERROR(INDEX(#REF!,MATCH(VALUE($E605),#REF!,0)),"")))</f>
        <v/>
      </c>
      <c r="M605" s="6">
        <f>IF(OR($J605="",$L605=""),"",IF($K605="",0,$K605)+$J605*$L605)</f>
        <v/>
      </c>
      <c r="N605" s="4" t="n">
        <v>46204</v>
      </c>
      <c r="O605" s="4" t="n">
        <v>6</v>
      </c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5" t="n"/>
      <c r="AB605" s="6">
        <f>B605&amp;"|"&amp;I605</f>
        <v/>
      </c>
      <c r="AC605">
        <f>IF($B605="","","|"&amp;SUBSTITUTE(TRIM(SUBSTITUTE(SUBSTITUTE(SUBSTITUTE(SUBSTITUTE(SUBSTITUTE(SUBSTITUTE(SUBSTITUTE(SUBSTITUTE(SUBSTITUTE(SUBSTITUTE(SUBSTITUTE(SUBSTITUTE(SUBSTITUTE(SUBSTITUTE(TRIM($B605&amp;""),CHAR(10)," "),CHAR(13)," "),"."," "),";"," "),","," "),"/"," "),"+"," "),"-"," "),"  "," "),"  "," "),"  "," "),"  "," "),"  "," "),"  "," "))," ","|")&amp;"|")</f>
        <v/>
      </c>
      <c r="AD605">
        <f>TRIM($I605&amp;"")</f>
        <v/>
      </c>
    </row>
    <row r="606" ht="24" customHeight="1">
      <c r="A606" s="14" t="n">
        <v>46204</v>
      </c>
      <c r="B606" s="6" t="inlineStr">
        <is>
          <t>10200,10202,10205</t>
        </is>
      </c>
      <c r="C606" s="6" t="n"/>
      <c r="D606" s="6" t="inlineStr">
        <is>
          <t>46 SECCIONADORA 1</t>
        </is>
      </c>
      <c r="E606" s="6" t="inlineStr">
        <is>
          <t>20019602</t>
        </is>
      </c>
      <c r="F606" s="6" t="inlineStr">
        <is>
          <t>FUNDO RIPADO 751X546X12 MDF - MESA SANTIAGO 1,36</t>
        </is>
      </c>
      <c r="G606" s="6" t="inlineStr">
        <is>
          <t>46 SECCIONADORA 1</t>
        </is>
      </c>
      <c r="H606" s="6" t="inlineStr">
        <is>
          <t>46 SECCIONADORA 1</t>
        </is>
      </c>
      <c r="I606" s="4" t="inlineStr">
        <is>
          <t>46 SECCIONADORA 1</t>
        </is>
      </c>
      <c r="J606" s="4" t="n">
        <v>6</v>
      </c>
      <c r="K606" s="6">
        <f>IF($E606="","",IFERROR(INDEX(#REF!,MATCH($E606,#REF!,0)),IFERROR(INDEX(#REF!,MATCH(VALUE($E606),#REF!,0)),"")))</f>
        <v/>
      </c>
      <c r="L606" s="6">
        <f>IF($E606="","",IFERROR(INDEX(#REF!,MATCH($E606,#REF!,0)),IFERROR(INDEX(#REF!,MATCH(VALUE($E606),#REF!,0)),"")))</f>
        <v/>
      </c>
      <c r="M606" s="6">
        <f>IF(OR($J606="",$L606=""),"",IF($K606="",0,$K606)+$J606*$L606)</f>
        <v/>
      </c>
      <c r="N606" s="4" t="n">
        <v>46204</v>
      </c>
      <c r="O606" s="4" t="n">
        <v>6</v>
      </c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5" t="n"/>
      <c r="AB606" s="6">
        <f>B606&amp;"|"&amp;I606</f>
        <v/>
      </c>
      <c r="AC606">
        <f>IF($B606="","","|"&amp;SUBSTITUTE(TRIM(SUBSTITUTE(SUBSTITUTE(SUBSTITUTE(SUBSTITUTE(SUBSTITUTE(SUBSTITUTE(SUBSTITUTE(SUBSTITUTE(SUBSTITUTE(SUBSTITUTE(SUBSTITUTE(SUBSTITUTE(SUBSTITUTE(SUBSTITUTE(TRIM($B606&amp;""),CHAR(10)," "),CHAR(13)," "),"."," "),";"," "),","," "),"/"," "),"+"," "),"-"," "),"  "," "),"  "," "),"  "," "),"  "," "),"  "," "),"  "," "))," ","|")&amp;"|")</f>
        <v/>
      </c>
      <c r="AD606">
        <f>TRIM($I606&amp;"")</f>
        <v/>
      </c>
    </row>
    <row r="607" ht="24" customHeight="1">
      <c r="A607" s="14" t="n">
        <v>46204</v>
      </c>
      <c r="B607" s="6" t="inlineStr">
        <is>
          <t>10200,10202,10205</t>
        </is>
      </c>
      <c r="C607" s="6" t="n"/>
      <c r="D607" s="6" t="inlineStr">
        <is>
          <t>46 SECCIONADORA 1</t>
        </is>
      </c>
      <c r="E607" s="6" t="inlineStr">
        <is>
          <t>20019603</t>
        </is>
      </c>
      <c r="F607" s="6" t="inlineStr">
        <is>
          <t>(3) BASE 572X572X12 MDF - MESA SANTIAGO 1,36</t>
        </is>
      </c>
      <c r="G607" s="6" t="inlineStr">
        <is>
          <t>46 SECCIONADORA 1</t>
        </is>
      </c>
      <c r="H607" s="6" t="inlineStr">
        <is>
          <t>46 SECCIONADORA 1</t>
        </is>
      </c>
      <c r="I607" s="4" t="inlineStr">
        <is>
          <t>46 SECCIONADORA 1</t>
        </is>
      </c>
      <c r="J607" s="4" t="n">
        <v>3</v>
      </c>
      <c r="K607" s="6">
        <f>IF($E607="","",IFERROR(INDEX(#REF!,MATCH($E607,#REF!,0)),IFERROR(INDEX(#REF!,MATCH(VALUE($E607),#REF!,0)),"")))</f>
        <v/>
      </c>
      <c r="L607" s="6">
        <f>IF($E607="","",IFERROR(INDEX(#REF!,MATCH($E607,#REF!,0)),IFERROR(INDEX(#REF!,MATCH(VALUE($E607),#REF!,0)),"")))</f>
        <v/>
      </c>
      <c r="M607" s="6">
        <f>IF(OR($J607="",$L607=""),"",IF($K607="",0,$K607)+$J607*$L607)</f>
        <v/>
      </c>
      <c r="N607" s="4" t="n">
        <v>46204</v>
      </c>
      <c r="O607" s="4" t="n">
        <v>3</v>
      </c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5" t="n"/>
      <c r="AB607" s="6">
        <f>B607&amp;"|"&amp;I607</f>
        <v/>
      </c>
      <c r="AC607">
        <f>IF($B607="","","|"&amp;SUBSTITUTE(TRIM(SUBSTITUTE(SUBSTITUTE(SUBSTITUTE(SUBSTITUTE(SUBSTITUTE(SUBSTITUTE(SUBSTITUTE(SUBSTITUTE(SUBSTITUTE(SUBSTITUTE(SUBSTITUTE(SUBSTITUTE(SUBSTITUTE(SUBSTITUTE(TRIM($B607&amp;""),CHAR(10)," "),CHAR(13)," "),"."," "),";"," "),","," "),"/"," "),"+"," "),"-"," "),"  "," "),"  "," "),"  "," "),"  "," "),"  "," "),"  "," "))," ","|")&amp;"|")</f>
        <v/>
      </c>
      <c r="AD607">
        <f>TRIM($I607&amp;"")</f>
        <v/>
      </c>
    </row>
    <row r="608" ht="24" customHeight="1">
      <c r="A608" s="14" t="n">
        <v>46204</v>
      </c>
      <c r="B608" s="6" t="inlineStr">
        <is>
          <t>10200,10202,10205</t>
        </is>
      </c>
      <c r="C608" s="6" t="n"/>
      <c r="D608" s="6" t="inlineStr">
        <is>
          <t>46 SECCIONADORA 1</t>
        </is>
      </c>
      <c r="E608" s="6" t="inlineStr">
        <is>
          <t>20019606</t>
        </is>
      </c>
      <c r="F608" s="6" t="inlineStr">
        <is>
          <t>(1-6) LATERAL RIPADA - MESA SANTIAGO 1,36</t>
        </is>
      </c>
      <c r="G608" s="6" t="inlineStr">
        <is>
          <t>46 SECCIONADORA 1</t>
        </is>
      </c>
      <c r="H608" s="6" t="inlineStr">
        <is>
          <t>46 SECCIONADORA 1</t>
        </is>
      </c>
      <c r="I608" s="4" t="inlineStr">
        <is>
          <t>46 SECCIONADORA 1</t>
        </is>
      </c>
      <c r="J608" s="4" t="n">
        <v>6</v>
      </c>
      <c r="K608" s="6">
        <f>IF($E608="","",IFERROR(INDEX(#REF!,MATCH($E608,#REF!,0)),IFERROR(INDEX(#REF!,MATCH(VALUE($E608),#REF!,0)),"")))</f>
        <v/>
      </c>
      <c r="L608" s="6">
        <f>IF($E608="","",IFERROR(INDEX(#REF!,MATCH($E608,#REF!,0)),IFERROR(INDEX(#REF!,MATCH(VALUE($E608),#REF!,0)),"")))</f>
        <v/>
      </c>
      <c r="M608" s="6">
        <f>IF(OR($J608="",$L608=""),"",IF($K608="",0,$K608)+$J608*$L608)</f>
        <v/>
      </c>
      <c r="N608" s="4" t="n">
        <v>46204</v>
      </c>
      <c r="O608" s="4" t="n">
        <v>6</v>
      </c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5" t="n"/>
      <c r="AB608" s="6">
        <f>B608&amp;"|"&amp;I608</f>
        <v/>
      </c>
      <c r="AC608">
        <f>IF($B608="","","|"&amp;SUBSTITUTE(TRIM(SUBSTITUTE(SUBSTITUTE(SUBSTITUTE(SUBSTITUTE(SUBSTITUTE(SUBSTITUTE(SUBSTITUTE(SUBSTITUTE(SUBSTITUTE(SUBSTITUTE(SUBSTITUTE(SUBSTITUTE(SUBSTITUTE(SUBSTITUTE(TRIM($B608&amp;""),CHAR(10)," "),CHAR(13)," "),"."," "),";"," "),","," "),"/"," "),"+"," "),"-"," "),"  "," "),"  "," "),"  "," "),"  "," "),"  "," "),"  "," "))," ","|")&amp;"|")</f>
        <v/>
      </c>
      <c r="AD608">
        <f>TRIM($I608&amp;"")</f>
        <v/>
      </c>
    </row>
    <row r="609" ht="24" customHeight="1">
      <c r="A609" s="14" t="n">
        <v>46204</v>
      </c>
      <c r="B609" s="6" t="inlineStr">
        <is>
          <t>10200,10202,10205</t>
        </is>
      </c>
      <c r="C609" s="6" t="n"/>
      <c r="D609" s="6" t="inlineStr">
        <is>
          <t>46 SECCIONADORA 1</t>
        </is>
      </c>
      <c r="E609" s="6" t="inlineStr">
        <is>
          <t>20034301</t>
        </is>
      </c>
      <c r="F609" s="6" t="inlineStr">
        <is>
          <t>LATERAL EXTERNA 751X446X12 MDF - SANTIAGO 1,03</t>
        </is>
      </c>
      <c r="G609" s="6" t="inlineStr">
        <is>
          <t>46 SECCIONADORA 1</t>
        </is>
      </c>
      <c r="H609" s="6" t="inlineStr">
        <is>
          <t>46 SECCIONADORA 1</t>
        </is>
      </c>
      <c r="I609" s="4" t="inlineStr">
        <is>
          <t>46 SECCIONADORA 1</t>
        </is>
      </c>
      <c r="J609" s="4" t="n">
        <v>2</v>
      </c>
      <c r="K609" s="6">
        <f>IF($E609="","",IFERROR(INDEX(#REF!,MATCH($E609,#REF!,0)),IFERROR(INDEX(#REF!,MATCH(VALUE($E609),#REF!,0)),"")))</f>
        <v/>
      </c>
      <c r="L609" s="6">
        <f>IF($E609="","",IFERROR(INDEX(#REF!,MATCH($E609,#REF!,0)),IFERROR(INDEX(#REF!,MATCH(VALUE($E609),#REF!,0)),"")))</f>
        <v/>
      </c>
      <c r="M609" s="6">
        <f>IF(OR($J609="",$L609=""),"",IF($K609="",0,$K609)+$J609*$L609)</f>
        <v/>
      </c>
      <c r="N609" s="4" t="n">
        <v>46204</v>
      </c>
      <c r="O609" s="4" t="n">
        <v>2</v>
      </c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5" t="n"/>
      <c r="AB609" s="6">
        <f>B609&amp;"|"&amp;I609</f>
        <v/>
      </c>
      <c r="AC609">
        <f>IF($B609="","","|"&amp;SUBSTITUTE(TRIM(SUBSTITUTE(SUBSTITUTE(SUBSTITUTE(SUBSTITUTE(SUBSTITUTE(SUBSTITUTE(SUBSTITUTE(SUBSTITUTE(SUBSTITUTE(SUBSTITUTE(SUBSTITUTE(SUBSTITUTE(SUBSTITUTE(SUBSTITUTE(TRIM($B609&amp;""),CHAR(10)," "),CHAR(13)," "),"."," "),";"," "),","," "),"/"," "),"+"," "),"-"," "),"  "," "),"  "," "),"  "," "),"  "," "),"  "," "),"  "," "))," ","|")&amp;"|")</f>
        <v/>
      </c>
      <c r="AD609">
        <f>TRIM($I609&amp;"")</f>
        <v/>
      </c>
    </row>
    <row r="610" ht="24" customHeight="1">
      <c r="A610" s="14" t="n">
        <v>46204</v>
      </c>
      <c r="B610" s="6" t="inlineStr">
        <is>
          <t>10200,10202,10205</t>
        </is>
      </c>
      <c r="C610" s="6" t="n"/>
      <c r="D610" s="6" t="inlineStr">
        <is>
          <t>46 SECCIONADORA 1</t>
        </is>
      </c>
      <c r="E610" s="6" t="inlineStr">
        <is>
          <t>20034302</t>
        </is>
      </c>
      <c r="F610" s="6" t="inlineStr">
        <is>
          <t>FUNDO 751X446X12 MDF - SANTIAGO 1,03</t>
        </is>
      </c>
      <c r="G610" s="6" t="inlineStr">
        <is>
          <t>46 SECCIONADORA 1</t>
        </is>
      </c>
      <c r="H610" s="6" t="inlineStr">
        <is>
          <t>46 SECCIONADORA 1</t>
        </is>
      </c>
      <c r="I610" s="4" t="inlineStr">
        <is>
          <t>46 SECCIONADORA 1</t>
        </is>
      </c>
      <c r="J610" s="4" t="n">
        <v>2</v>
      </c>
      <c r="K610" s="6">
        <f>IF($E610="","",IFERROR(INDEX(#REF!,MATCH($E610,#REF!,0)),IFERROR(INDEX(#REF!,MATCH(VALUE($E610),#REF!,0)),"")))</f>
        <v/>
      </c>
      <c r="L610" s="6">
        <f>IF($E610="","",IFERROR(INDEX(#REF!,MATCH($E610,#REF!,0)),IFERROR(INDEX(#REF!,MATCH(VALUE($E610),#REF!,0)),"")))</f>
        <v/>
      </c>
      <c r="M610" s="6">
        <f>IF(OR($J610="",$L610=""),"",IF($K610="",0,$K610)+$J610*$L610)</f>
        <v/>
      </c>
      <c r="N610" s="4" t="n">
        <v>46204</v>
      </c>
      <c r="O610" s="4" t="n">
        <v>2</v>
      </c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5" t="n"/>
      <c r="AB610" s="6">
        <f>B610&amp;"|"&amp;I610</f>
        <v/>
      </c>
      <c r="AC610">
        <f>IF($B610="","","|"&amp;SUBSTITUTE(TRIM(SUBSTITUTE(SUBSTITUTE(SUBSTITUTE(SUBSTITUTE(SUBSTITUTE(SUBSTITUTE(SUBSTITUTE(SUBSTITUTE(SUBSTITUTE(SUBSTITUTE(SUBSTITUTE(SUBSTITUTE(SUBSTITUTE(SUBSTITUTE(TRIM($B610&amp;""),CHAR(10)," "),CHAR(13)," "),"."," "),";"," "),","," "),"/"," "),"+"," "),"-"," "),"  "," "),"  "," "),"  "," "),"  "," "),"  "," "),"  "," "))," ","|")&amp;"|")</f>
        <v/>
      </c>
      <c r="AD610">
        <f>TRIM($I610&amp;"")</f>
        <v/>
      </c>
    </row>
    <row r="611" ht="24" customHeight="1">
      <c r="A611" s="14" t="n">
        <v>46204</v>
      </c>
      <c r="B611" s="6" t="inlineStr">
        <is>
          <t>10200,10202,10205</t>
        </is>
      </c>
      <c r="C611" s="6" t="n"/>
      <c r="D611" s="6" t="inlineStr">
        <is>
          <t>46 SECCIONADORA 1</t>
        </is>
      </c>
      <c r="E611" s="6" t="inlineStr">
        <is>
          <t>20034303</t>
        </is>
      </c>
      <c r="F611" s="6" t="inlineStr">
        <is>
          <t>BASE 472X472X12 MDF - SANTIAGO 1,03</t>
        </is>
      </c>
      <c r="G611" s="6" t="inlineStr">
        <is>
          <t>46 SECCIONADORA 1</t>
        </is>
      </c>
      <c r="H611" s="6" t="inlineStr">
        <is>
          <t>46 SECCIONADORA 1</t>
        </is>
      </c>
      <c r="I611" s="4" t="inlineStr">
        <is>
          <t>46 SECCIONADORA 1</t>
        </is>
      </c>
      <c r="J611" s="4" t="n">
        <v>1</v>
      </c>
      <c r="K611" s="6">
        <f>IF($E611="","",IFERROR(INDEX(#REF!,MATCH($E611,#REF!,0)),IFERROR(INDEX(#REF!,MATCH(VALUE($E611),#REF!,0)),"")))</f>
        <v/>
      </c>
      <c r="L611" s="6">
        <f>IF($E611="","",IFERROR(INDEX(#REF!,MATCH($E611,#REF!,0)),IFERROR(INDEX(#REF!,MATCH(VALUE($E611),#REF!,0)),"")))</f>
        <v/>
      </c>
      <c r="M611" s="6">
        <f>IF(OR($J611="",$L611=""),"",IF($K611="",0,$K611)+$J611*$L611)</f>
        <v/>
      </c>
      <c r="N611" s="4" t="n">
        <v>46204</v>
      </c>
      <c r="O611" s="4" t="n">
        <v>1</v>
      </c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5" t="n"/>
      <c r="AB611" s="6">
        <f>B611&amp;"|"&amp;I611</f>
        <v/>
      </c>
      <c r="AC611">
        <f>IF($B611="","","|"&amp;SUBSTITUTE(TRIM(SUBSTITUTE(SUBSTITUTE(SUBSTITUTE(SUBSTITUTE(SUBSTITUTE(SUBSTITUTE(SUBSTITUTE(SUBSTITUTE(SUBSTITUTE(SUBSTITUTE(SUBSTITUTE(SUBSTITUTE(SUBSTITUTE(SUBSTITUTE(TRIM($B611&amp;""),CHAR(10)," "),CHAR(13)," "),"."," "),";"," "),","," "),"/"," "),"+"," "),"-"," "),"  "," "),"  "," "),"  "," "),"  "," "),"  "," "),"  "," "))," ","|")&amp;"|")</f>
        <v/>
      </c>
      <c r="AD611">
        <f>TRIM($I611&amp;"")</f>
        <v/>
      </c>
    </row>
    <row r="612" ht="24" customHeight="1">
      <c r="A612" s="14" t="n">
        <v>46204</v>
      </c>
      <c r="B612" s="6" t="inlineStr">
        <is>
          <t>10200,10202,10205</t>
        </is>
      </c>
      <c r="C612" s="6" t="n"/>
      <c r="D612" s="6" t="inlineStr">
        <is>
          <t>46 SECCIONADORA 1</t>
        </is>
      </c>
      <c r="E612" s="6" t="inlineStr">
        <is>
          <t>20020002</t>
        </is>
      </c>
      <c r="F612" s="6" t="inlineStr">
        <is>
          <t>(2) FECHAMENTO I 1090X295X12 MDF - BASE DUBAI</t>
        </is>
      </c>
      <c r="G612" s="6" t="inlineStr">
        <is>
          <t>46 SECCIONADORA 1</t>
        </is>
      </c>
      <c r="H612" s="6" t="inlineStr">
        <is>
          <t>46 SECCIONADORA 1</t>
        </is>
      </c>
      <c r="I612" s="4" t="inlineStr">
        <is>
          <t>46 SECCIONADORA 1</t>
        </is>
      </c>
      <c r="J612" s="4" t="n">
        <v>6</v>
      </c>
      <c r="K612" s="6">
        <f>IF($E612="","",IFERROR(INDEX(#REF!,MATCH($E612,#REF!,0)),IFERROR(INDEX(#REF!,MATCH(VALUE($E612),#REF!,0)),"")))</f>
        <v/>
      </c>
      <c r="L612" s="6">
        <f>IF($E612="","",IFERROR(INDEX(#REF!,MATCH($E612,#REF!,0)),IFERROR(INDEX(#REF!,MATCH(VALUE($E612),#REF!,0)),"")))</f>
        <v/>
      </c>
      <c r="M612" s="6">
        <f>IF(OR($J612="",$L612=""),"",IF($K612="",0,$K612)+$J612*$L612)</f>
        <v/>
      </c>
      <c r="N612" s="4" t="n">
        <v>46204</v>
      </c>
      <c r="O612" s="4" t="n">
        <v>6</v>
      </c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5" t="n"/>
      <c r="AB612" s="6">
        <f>B612&amp;"|"&amp;I612</f>
        <v/>
      </c>
      <c r="AC612">
        <f>IF($B612="","","|"&amp;SUBSTITUTE(TRIM(SUBSTITUTE(SUBSTITUTE(SUBSTITUTE(SUBSTITUTE(SUBSTITUTE(SUBSTITUTE(SUBSTITUTE(SUBSTITUTE(SUBSTITUTE(SUBSTITUTE(SUBSTITUTE(SUBSTITUTE(SUBSTITUTE(SUBSTITUTE(TRIM($B612&amp;""),CHAR(10)," "),CHAR(13)," "),"."," "),";"," "),","," "),"/"," "),"+"," "),"-"," "),"  "," "),"  "," "),"  "," "),"  "," "),"  "," "),"  "," "))," ","|")&amp;"|")</f>
        <v/>
      </c>
      <c r="AD612">
        <f>TRIM($I612&amp;"")</f>
        <v/>
      </c>
    </row>
    <row r="613" ht="24" customHeight="1">
      <c r="A613" s="14" t="n">
        <v>46204</v>
      </c>
      <c r="B613" s="6" t="inlineStr">
        <is>
          <t>10200,10202,10205</t>
        </is>
      </c>
      <c r="C613" s="6" t="n"/>
      <c r="D613" s="6" t="inlineStr">
        <is>
          <t>46 SECCIONADORA 1</t>
        </is>
      </c>
      <c r="E613" s="6" t="inlineStr">
        <is>
          <t>20020003</t>
        </is>
      </c>
      <c r="F613" s="6" t="inlineStr">
        <is>
          <t>(3) FECHAMENTO II 600X295X12 MDF - BASE DUBAI</t>
        </is>
      </c>
      <c r="G613" s="6" t="inlineStr">
        <is>
          <t>46 SECCIONADORA 1</t>
        </is>
      </c>
      <c r="H613" s="6" t="inlineStr">
        <is>
          <t>46 SECCIONADORA 1</t>
        </is>
      </c>
      <c r="I613" s="4" t="inlineStr">
        <is>
          <t>46 SECCIONADORA 1</t>
        </is>
      </c>
      <c r="J613" s="4" t="n">
        <v>6</v>
      </c>
      <c r="K613" s="6">
        <f>IF($E613="","",IFERROR(INDEX(#REF!,MATCH($E613,#REF!,0)),IFERROR(INDEX(#REF!,MATCH(VALUE($E613),#REF!,0)),"")))</f>
        <v/>
      </c>
      <c r="L613" s="6">
        <f>IF($E613="","",IFERROR(INDEX(#REF!,MATCH($E613,#REF!,0)),IFERROR(INDEX(#REF!,MATCH(VALUE($E613),#REF!,0)),"")))</f>
        <v/>
      </c>
      <c r="M613" s="6">
        <f>IF(OR($J613="",$L613=""),"",IF($K613="",0,$K613)+$J613*$L613)</f>
        <v/>
      </c>
      <c r="N613" s="4" t="n">
        <v>46204</v>
      </c>
      <c r="O613" s="4" t="n">
        <v>6</v>
      </c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5" t="n"/>
      <c r="AB613" s="6">
        <f>B613&amp;"|"&amp;I613</f>
        <v/>
      </c>
      <c r="AC613">
        <f>IF($B613="","","|"&amp;SUBSTITUTE(TRIM(SUBSTITUTE(SUBSTITUTE(SUBSTITUTE(SUBSTITUTE(SUBSTITUTE(SUBSTITUTE(SUBSTITUTE(SUBSTITUTE(SUBSTITUTE(SUBSTITUTE(SUBSTITUTE(SUBSTITUTE(SUBSTITUTE(SUBSTITUTE(TRIM($B613&amp;""),CHAR(10)," "),CHAR(13)," "),"."," "),";"," "),","," "),"/"," "),"+"," "),"-"," "),"  "," "),"  "," "),"  "," "),"  "," "),"  "," "),"  "," "))," ","|")&amp;"|")</f>
        <v/>
      </c>
      <c r="AD613">
        <f>TRIM($I613&amp;"")</f>
        <v/>
      </c>
    </row>
    <row r="614" ht="24" customHeight="1">
      <c r="A614" s="14" t="n">
        <v>46204</v>
      </c>
      <c r="B614" s="6" t="inlineStr">
        <is>
          <t>10200,10202,10205</t>
        </is>
      </c>
      <c r="C614" s="6" t="n"/>
      <c r="D614" s="6" t="inlineStr">
        <is>
          <t>46 SECCIONADORA 1</t>
        </is>
      </c>
      <c r="E614" s="6" t="inlineStr">
        <is>
          <t>20020004</t>
        </is>
      </c>
      <c r="F614" s="6" t="inlineStr">
        <is>
          <t>(4) FECHAMENTO III 545X327X12 MDF - BASE DUBAI</t>
        </is>
      </c>
      <c r="G614" s="6" t="inlineStr">
        <is>
          <t>46 SECCIONADORA 1</t>
        </is>
      </c>
      <c r="H614" s="6" t="inlineStr">
        <is>
          <t>46 SECCIONADORA 1</t>
        </is>
      </c>
      <c r="I614" s="4" t="inlineStr">
        <is>
          <t>46 SECCIONADORA 1</t>
        </is>
      </c>
      <c r="J614" s="4" t="n">
        <v>12</v>
      </c>
      <c r="K614" s="6">
        <f>IF($E614="","",IFERROR(INDEX(#REF!,MATCH($E614,#REF!,0)),IFERROR(INDEX(#REF!,MATCH(VALUE($E614),#REF!,0)),"")))</f>
        <v/>
      </c>
      <c r="L614" s="6">
        <f>IF($E614="","",IFERROR(INDEX(#REF!,MATCH($E614,#REF!,0)),IFERROR(INDEX(#REF!,MATCH(VALUE($E614),#REF!,0)),"")))</f>
        <v/>
      </c>
      <c r="M614" s="6">
        <f>IF(OR($J614="",$L614=""),"",IF($K614="",0,$K614)+$J614*$L614)</f>
        <v/>
      </c>
      <c r="N614" s="4" t="n">
        <v>46204</v>
      </c>
      <c r="O614" s="4" t="n">
        <v>12</v>
      </c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5" t="n"/>
      <c r="AB614" s="6">
        <f>B614&amp;"|"&amp;I614</f>
        <v/>
      </c>
      <c r="AC614">
        <f>IF($B614="","","|"&amp;SUBSTITUTE(TRIM(SUBSTITUTE(SUBSTITUTE(SUBSTITUTE(SUBSTITUTE(SUBSTITUTE(SUBSTITUTE(SUBSTITUTE(SUBSTITUTE(SUBSTITUTE(SUBSTITUTE(SUBSTITUTE(SUBSTITUTE(SUBSTITUTE(SUBSTITUTE(TRIM($B614&amp;""),CHAR(10)," "),CHAR(13)," "),"."," "),";"," "),","," "),"/"," "),"+"," "),"-"," "),"  "," "),"  "," "),"  "," "),"  "," "),"  "," "),"  "," "))," ","|")&amp;"|")</f>
        <v/>
      </c>
      <c r="AD614">
        <f>TRIM($I614&amp;"")</f>
        <v/>
      </c>
    </row>
    <row r="615" ht="24" customHeight="1">
      <c r="A615" s="14" t="n">
        <v>46204</v>
      </c>
      <c r="B615" s="6" t="inlineStr">
        <is>
          <t>10200,10202,10205</t>
        </is>
      </c>
      <c r="C615" s="6" t="n"/>
      <c r="D615" s="6" t="inlineStr">
        <is>
          <t>46 SECCIONADORA 1</t>
        </is>
      </c>
      <c r="E615" s="6" t="inlineStr">
        <is>
          <t>20020005</t>
        </is>
      </c>
      <c r="F615" s="6" t="inlineStr">
        <is>
          <t>(5) FECHAMENTO IV 453X327X12 MDF - BASE DUBAI</t>
        </is>
      </c>
      <c r="G615" s="6" t="inlineStr">
        <is>
          <t>46 SECCIONADORA 1</t>
        </is>
      </c>
      <c r="H615" s="6" t="inlineStr">
        <is>
          <t>46 SECCIONADORA 1</t>
        </is>
      </c>
      <c r="I615" s="4" t="inlineStr">
        <is>
          <t>46 SECCIONADORA 1</t>
        </is>
      </c>
      <c r="J615" s="4" t="n">
        <v>6</v>
      </c>
      <c r="K615" s="6">
        <f>IF($E615="","",IFERROR(INDEX(#REF!,MATCH($E615,#REF!,0)),IFERROR(INDEX(#REF!,MATCH(VALUE($E615),#REF!,0)),"")))</f>
        <v/>
      </c>
      <c r="L615" s="6">
        <f>IF($E615="","",IFERROR(INDEX(#REF!,MATCH($E615,#REF!,0)),IFERROR(INDEX(#REF!,MATCH(VALUE($E615),#REF!,0)),"")))</f>
        <v/>
      </c>
      <c r="M615" s="6">
        <f>IF(OR($J615="",$L615=""),"",IF($K615="",0,$K615)+$J615*$L615)</f>
        <v/>
      </c>
      <c r="N615" s="4" t="n">
        <v>46204</v>
      </c>
      <c r="O615" s="4" t="n">
        <v>6</v>
      </c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5" t="n"/>
      <c r="AB615" s="6">
        <f>B615&amp;"|"&amp;I615</f>
        <v/>
      </c>
      <c r="AC615">
        <f>IF($B615="","","|"&amp;SUBSTITUTE(TRIM(SUBSTITUTE(SUBSTITUTE(SUBSTITUTE(SUBSTITUTE(SUBSTITUTE(SUBSTITUTE(SUBSTITUTE(SUBSTITUTE(SUBSTITUTE(SUBSTITUTE(SUBSTITUTE(SUBSTITUTE(SUBSTITUTE(SUBSTITUTE(TRIM($B615&amp;""),CHAR(10)," "),CHAR(13)," "),"."," "),";"," "),","," "),"/"," "),"+"," "),"-"," "),"  "," "),"  "," "),"  "," "),"  "," "),"  "," "),"  "," "))," ","|")&amp;"|")</f>
        <v/>
      </c>
      <c r="AD615">
        <f>TRIM($I615&amp;"")</f>
        <v/>
      </c>
    </row>
    <row r="616" ht="24" customHeight="1">
      <c r="A616" s="14" t="n">
        <v>46204</v>
      </c>
      <c r="B616" s="6" t="inlineStr">
        <is>
          <t>10200,10202,10205</t>
        </is>
      </c>
      <c r="C616" s="6" t="n"/>
      <c r="D616" s="6" t="inlineStr">
        <is>
          <t>46 SECCIONADORA 1</t>
        </is>
      </c>
      <c r="E616" s="6" t="inlineStr">
        <is>
          <t>10050003</t>
        </is>
      </c>
      <c r="F616" s="6" t="inlineStr">
        <is>
          <t>TOPO CAIXOTE MALAGA - 414X387X15 MDP</t>
        </is>
      </c>
      <c r="G616" s="6" t="inlineStr">
        <is>
          <t>46 SECCIONADORA 1</t>
        </is>
      </c>
      <c r="H616" s="6" t="inlineStr">
        <is>
          <t>46 SECCIONADORA 1</t>
        </is>
      </c>
      <c r="I616" s="4" t="inlineStr">
        <is>
          <t>46 SECCIONADORA 1</t>
        </is>
      </c>
      <c r="J616" s="4" t="n">
        <v>4</v>
      </c>
      <c r="K616" s="6">
        <f>IF($E616="","",IFERROR(INDEX(#REF!,MATCH($E616,#REF!,0)),IFERROR(INDEX(#REF!,MATCH(VALUE($E616),#REF!,0)),"")))</f>
        <v/>
      </c>
      <c r="L616" s="6">
        <f>IF($E616="","",IFERROR(INDEX(#REF!,MATCH($E616,#REF!,0)),IFERROR(INDEX(#REF!,MATCH(VALUE($E616),#REF!,0)),"")))</f>
        <v/>
      </c>
      <c r="M616" s="6">
        <f>IF(OR($J616="",$L616=""),"",IF($K616="",0,$K616)+$J616*$L616)</f>
        <v/>
      </c>
      <c r="N616" s="4" t="n">
        <v>46204</v>
      </c>
      <c r="O616" s="4" t="n">
        <v>4</v>
      </c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5" t="n"/>
      <c r="AB616" s="6">
        <f>B616&amp;"|"&amp;I616</f>
        <v/>
      </c>
      <c r="AC616">
        <f>IF($B616="","","|"&amp;SUBSTITUTE(TRIM(SUBSTITUTE(SUBSTITUTE(SUBSTITUTE(SUBSTITUTE(SUBSTITUTE(SUBSTITUTE(SUBSTITUTE(SUBSTITUTE(SUBSTITUTE(SUBSTITUTE(SUBSTITUTE(SUBSTITUTE(SUBSTITUTE(SUBSTITUTE(TRIM($B616&amp;""),CHAR(10)," "),CHAR(13)," "),"."," "),";"," "),","," "),"/"," "),"+"," "),"-"," "),"  "," "),"  "," "),"  "," "),"  "," "),"  "," "),"  "," "))," ","|")&amp;"|")</f>
        <v/>
      </c>
      <c r="AD616">
        <f>TRIM($I616&amp;"")</f>
        <v/>
      </c>
    </row>
    <row r="617" ht="24" customHeight="1">
      <c r="A617" s="14" t="n">
        <v>46204</v>
      </c>
      <c r="B617" s="6" t="inlineStr">
        <is>
          <t>10200,10202,10205</t>
        </is>
      </c>
      <c r="C617" s="6" t="n"/>
      <c r="D617" s="6" t="inlineStr">
        <is>
          <t>46 SECCIONADORA 1</t>
        </is>
      </c>
      <c r="E617" s="6" t="inlineStr">
        <is>
          <t>10050004</t>
        </is>
      </c>
      <c r="F617" s="6" t="inlineStr">
        <is>
          <t>LATERAL DIREITA CAIXOTE MALAGA - 412X385X15 MDP</t>
        </is>
      </c>
      <c r="G617" s="6" t="inlineStr">
        <is>
          <t>46 SECCIONADORA 1</t>
        </is>
      </c>
      <c r="H617" s="6" t="inlineStr">
        <is>
          <t>46 SECCIONADORA 1</t>
        </is>
      </c>
      <c r="I617" s="4" t="inlineStr">
        <is>
          <t>46 SECCIONADORA 1</t>
        </is>
      </c>
      <c r="J617" s="4" t="n">
        <v>4</v>
      </c>
      <c r="K617" s="6">
        <f>IF($E617="","",IFERROR(INDEX(#REF!,MATCH($E617,#REF!,0)),IFERROR(INDEX(#REF!,MATCH(VALUE($E617),#REF!,0)),"")))</f>
        <v/>
      </c>
      <c r="L617" s="6">
        <f>IF($E617="","",IFERROR(INDEX(#REF!,MATCH($E617,#REF!,0)),IFERROR(INDEX(#REF!,MATCH(VALUE($E617),#REF!,0)),"")))</f>
        <v/>
      </c>
      <c r="M617" s="6">
        <f>IF(OR($J617="",$L617=""),"",IF($K617="",0,$K617)+$J617*$L617)</f>
        <v/>
      </c>
      <c r="N617" s="4" t="n">
        <v>46204</v>
      </c>
      <c r="O617" s="4" t="n">
        <v>4</v>
      </c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5" t="n"/>
      <c r="AB617" s="6">
        <f>B617&amp;"|"&amp;I617</f>
        <v/>
      </c>
      <c r="AC617">
        <f>IF($B617="","","|"&amp;SUBSTITUTE(TRIM(SUBSTITUTE(SUBSTITUTE(SUBSTITUTE(SUBSTITUTE(SUBSTITUTE(SUBSTITUTE(SUBSTITUTE(SUBSTITUTE(SUBSTITUTE(SUBSTITUTE(SUBSTITUTE(SUBSTITUTE(SUBSTITUTE(SUBSTITUTE(TRIM($B617&amp;""),CHAR(10)," "),CHAR(13)," "),"."," "),";"," "),","," "),"/"," "),"+"," "),"-"," "),"  "," "),"  "," "),"  "," "),"  "," "),"  "," "),"  "," "))," ","|")&amp;"|")</f>
        <v/>
      </c>
      <c r="AD617">
        <f>TRIM($I617&amp;"")</f>
        <v/>
      </c>
    </row>
    <row r="618" ht="24" customHeight="1">
      <c r="A618" s="14" t="n">
        <v>46204</v>
      </c>
      <c r="B618" s="6" t="inlineStr">
        <is>
          <t>10200,10202,10205</t>
        </is>
      </c>
      <c r="C618" s="6" t="n"/>
      <c r="D618" s="6" t="inlineStr">
        <is>
          <t>46 SECCIONADORA 1</t>
        </is>
      </c>
      <c r="E618" s="6" t="inlineStr">
        <is>
          <t>10050005</t>
        </is>
      </c>
      <c r="F618" s="6" t="inlineStr">
        <is>
          <t>LATERAL ESQUERDA CAIXOTE MALAGA - 412X385X15 MDP</t>
        </is>
      </c>
      <c r="G618" s="6" t="inlineStr">
        <is>
          <t>46 SECCIONADORA 1</t>
        </is>
      </c>
      <c r="H618" s="6" t="inlineStr">
        <is>
          <t>46 SECCIONADORA 1</t>
        </is>
      </c>
      <c r="I618" s="4" t="inlineStr">
        <is>
          <t>46 SECCIONADORA 1</t>
        </is>
      </c>
      <c r="J618" s="4" t="n">
        <v>4</v>
      </c>
      <c r="K618" s="6">
        <f>IF($E618="","",IFERROR(INDEX(#REF!,MATCH($E618,#REF!,0)),IFERROR(INDEX(#REF!,MATCH(VALUE($E618),#REF!,0)),"")))</f>
        <v/>
      </c>
      <c r="L618" s="6">
        <f>IF($E618="","",IFERROR(INDEX(#REF!,MATCH($E618,#REF!,0)),IFERROR(INDEX(#REF!,MATCH(VALUE($E618),#REF!,0)),"")))</f>
        <v/>
      </c>
      <c r="M618" s="6">
        <f>IF(OR($J618="",$L618=""),"",IF($K618="",0,$K618)+$J618*$L618)</f>
        <v/>
      </c>
      <c r="N618" s="4" t="n">
        <v>46204</v>
      </c>
      <c r="O618" s="4" t="n">
        <v>4</v>
      </c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5" t="n"/>
      <c r="AB618" s="6">
        <f>B618&amp;"|"&amp;I618</f>
        <v/>
      </c>
      <c r="AC618">
        <f>IF($B618="","","|"&amp;SUBSTITUTE(TRIM(SUBSTITUTE(SUBSTITUTE(SUBSTITUTE(SUBSTITUTE(SUBSTITUTE(SUBSTITUTE(SUBSTITUTE(SUBSTITUTE(SUBSTITUTE(SUBSTITUTE(SUBSTITUTE(SUBSTITUTE(SUBSTITUTE(SUBSTITUTE(TRIM($B618&amp;""),CHAR(10)," "),CHAR(13)," "),"."," "),";"," "),","," "),"/"," "),"+"," "),"-"," "),"  "," "),"  "," "),"  "," "),"  "," "),"  "," "),"  "," "))," ","|")&amp;"|")</f>
        <v/>
      </c>
      <c r="AD618">
        <f>TRIM($I618&amp;"")</f>
        <v/>
      </c>
    </row>
    <row r="619" ht="24" customHeight="1">
      <c r="A619" s="14" t="n">
        <v>46204</v>
      </c>
      <c r="B619" s="6" t="inlineStr">
        <is>
          <t>10200,10202,10205</t>
        </is>
      </c>
      <c r="C619" s="6" t="n"/>
      <c r="D619" s="6" t="inlineStr">
        <is>
          <t>46 SECCIONADORA 1</t>
        </is>
      </c>
      <c r="E619" s="6" t="inlineStr">
        <is>
          <t>10050006</t>
        </is>
      </c>
      <c r="F619" s="6" t="inlineStr">
        <is>
          <t>BASE CAIXOTE MALAGA - 385X384X15 MDP</t>
        </is>
      </c>
      <c r="G619" s="6" t="inlineStr">
        <is>
          <t>46 SECCIONADORA 1</t>
        </is>
      </c>
      <c r="H619" s="6" t="inlineStr">
        <is>
          <t>46 SECCIONADORA 1</t>
        </is>
      </c>
      <c r="I619" s="4" t="inlineStr">
        <is>
          <t>46 SECCIONADORA 1</t>
        </is>
      </c>
      <c r="J619" s="4" t="n">
        <v>4</v>
      </c>
      <c r="K619" s="6">
        <f>IF($E619="","",IFERROR(INDEX(#REF!,MATCH($E619,#REF!,0)),IFERROR(INDEX(#REF!,MATCH(VALUE($E619),#REF!,0)),"")))</f>
        <v/>
      </c>
      <c r="L619" s="6">
        <f>IF($E619="","",IFERROR(INDEX(#REF!,MATCH($E619,#REF!,0)),IFERROR(INDEX(#REF!,MATCH(VALUE($E619),#REF!,0)),"")))</f>
        <v/>
      </c>
      <c r="M619" s="6">
        <f>IF(OR($J619="",$L619=""),"",IF($K619="",0,$K619)+$J619*$L619)</f>
        <v/>
      </c>
      <c r="N619" s="4" t="n">
        <v>46204</v>
      </c>
      <c r="O619" s="4" t="n">
        <v>4</v>
      </c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5" t="n"/>
      <c r="AB619" s="6">
        <f>B619&amp;"|"&amp;I619</f>
        <v/>
      </c>
      <c r="AC619">
        <f>IF($B619="","","|"&amp;SUBSTITUTE(TRIM(SUBSTITUTE(SUBSTITUTE(SUBSTITUTE(SUBSTITUTE(SUBSTITUTE(SUBSTITUTE(SUBSTITUTE(SUBSTITUTE(SUBSTITUTE(SUBSTITUTE(SUBSTITUTE(SUBSTITUTE(SUBSTITUTE(SUBSTITUTE(TRIM($B619&amp;""),CHAR(10)," "),CHAR(13)," "),"."," "),";"," "),","," "),"/"," "),"+"," "),"-"," "),"  "," "),"  "," "),"  "," "),"  "," "),"  "," "),"  "," "))," ","|")&amp;"|")</f>
        <v/>
      </c>
      <c r="AD619">
        <f>TRIM($I619&amp;"")</f>
        <v/>
      </c>
    </row>
    <row r="620" ht="24" customHeight="1">
      <c r="A620" s="14" t="n">
        <v>46204</v>
      </c>
      <c r="B620" s="6" t="inlineStr">
        <is>
          <t>10200,10202,10205</t>
        </is>
      </c>
      <c r="C620" s="6" t="n"/>
      <c r="D620" s="6" t="inlineStr">
        <is>
          <t>46 SECCIONADORA 1</t>
        </is>
      </c>
      <c r="E620" s="6" t="inlineStr">
        <is>
          <t>10050011</t>
        </is>
      </c>
      <c r="F620" s="6" t="inlineStr">
        <is>
          <t>FRENTE GAVETA MALAGA - 408X204X15 MDP</t>
        </is>
      </c>
      <c r="G620" s="6" t="inlineStr">
        <is>
          <t>46 SECCIONADORA 1</t>
        </is>
      </c>
      <c r="H620" s="6" t="inlineStr">
        <is>
          <t>46 SECCIONADORA 1</t>
        </is>
      </c>
      <c r="I620" s="4" t="inlineStr">
        <is>
          <t>46 SECCIONADORA 1</t>
        </is>
      </c>
      <c r="J620" s="4" t="n">
        <v>8</v>
      </c>
      <c r="K620" s="6">
        <f>IF($E620="","",IFERROR(INDEX(#REF!,MATCH($E620,#REF!,0)),IFERROR(INDEX(#REF!,MATCH(VALUE($E620),#REF!,0)),"")))</f>
        <v/>
      </c>
      <c r="L620" s="6">
        <f>IF($E620="","",IFERROR(INDEX(#REF!,MATCH($E620,#REF!,0)),IFERROR(INDEX(#REF!,MATCH(VALUE($E620),#REF!,0)),"")))</f>
        <v/>
      </c>
      <c r="M620" s="6">
        <f>IF(OR($J620="",$L620=""),"",IF($K620="",0,$K620)+$J620*$L620)</f>
        <v/>
      </c>
      <c r="N620" s="4" t="n">
        <v>46204</v>
      </c>
      <c r="O620" s="4" t="n">
        <v>8</v>
      </c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5" t="n"/>
      <c r="AB620" s="6">
        <f>B620&amp;"|"&amp;I620</f>
        <v/>
      </c>
      <c r="AC620">
        <f>IF($B620="","","|"&amp;SUBSTITUTE(TRIM(SUBSTITUTE(SUBSTITUTE(SUBSTITUTE(SUBSTITUTE(SUBSTITUTE(SUBSTITUTE(SUBSTITUTE(SUBSTITUTE(SUBSTITUTE(SUBSTITUTE(SUBSTITUTE(SUBSTITUTE(SUBSTITUTE(SUBSTITUTE(TRIM($B620&amp;""),CHAR(10)," "),CHAR(13)," "),"."," "),";"," "),","," "),"/"," "),"+"," "),"-"," "),"  "," "),"  "," "),"  "," "),"  "," "),"  "," "),"  "," "))," ","|")&amp;"|")</f>
        <v/>
      </c>
      <c r="AD620">
        <f>TRIM($I620&amp;"")</f>
        <v/>
      </c>
    </row>
    <row r="621" ht="24" customHeight="1">
      <c r="A621" s="14" t="n">
        <v>46204</v>
      </c>
      <c r="B621" s="6" t="inlineStr">
        <is>
          <t>10200,10202,10205</t>
        </is>
      </c>
      <c r="C621" s="6" t="n"/>
      <c r="D621" s="6" t="inlineStr">
        <is>
          <t>46 SECCIONADORA 1</t>
        </is>
      </c>
      <c r="E621" s="6" t="inlineStr">
        <is>
          <t>20020001</t>
        </is>
      </c>
      <c r="F621" s="6" t="inlineStr">
        <is>
          <t>(1) LATERAL 1180X92X15 MDF - BASE DUBAI</t>
        </is>
      </c>
      <c r="G621" s="6" t="inlineStr">
        <is>
          <t>46 SECCIONADORA 1</t>
        </is>
      </c>
      <c r="H621" s="6" t="inlineStr">
        <is>
          <t>46 SECCIONADORA 1</t>
        </is>
      </c>
      <c r="I621" s="4" t="inlineStr">
        <is>
          <t>46 SECCIONADORA 1</t>
        </is>
      </c>
      <c r="J621" s="4" t="n">
        <v>24</v>
      </c>
      <c r="K621" s="6">
        <f>IF($E621="","",IFERROR(INDEX(#REF!,MATCH($E621,#REF!,0)),IFERROR(INDEX(#REF!,MATCH(VALUE($E621),#REF!,0)),"")))</f>
        <v/>
      </c>
      <c r="L621" s="6">
        <f>IF($E621="","",IFERROR(INDEX(#REF!,MATCH($E621,#REF!,0)),IFERROR(INDEX(#REF!,MATCH(VALUE($E621),#REF!,0)),"")))</f>
        <v/>
      </c>
      <c r="M621" s="6">
        <f>IF(OR($J621="",$L621=""),"",IF($K621="",0,$K621)+$J621*$L621)</f>
        <v/>
      </c>
      <c r="N621" s="4" t="n">
        <v>46204</v>
      </c>
      <c r="O621" s="4" t="n">
        <v>24</v>
      </c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5" t="n"/>
      <c r="AB621" s="6">
        <f>B621&amp;"|"&amp;I621</f>
        <v/>
      </c>
      <c r="AC621">
        <f>IF($B621="","","|"&amp;SUBSTITUTE(TRIM(SUBSTITUTE(SUBSTITUTE(SUBSTITUTE(SUBSTITUTE(SUBSTITUTE(SUBSTITUTE(SUBSTITUTE(SUBSTITUTE(SUBSTITUTE(SUBSTITUTE(SUBSTITUTE(SUBSTITUTE(SUBSTITUTE(SUBSTITUTE(TRIM($B621&amp;""),CHAR(10)," "),CHAR(13)," "),"."," "),";"," "),","," "),"/"," "),"+"," "),"-"," "),"  "," "),"  "," "),"  "," "),"  "," "),"  "," "),"  "," "))," ","|")&amp;"|")</f>
        <v/>
      </c>
      <c r="AD621">
        <f>TRIM($I621&amp;"")</f>
        <v/>
      </c>
    </row>
    <row r="622" ht="24" customHeight="1">
      <c r="A622" s="14" t="n">
        <v>46204</v>
      </c>
      <c r="B622" s="6" t="inlineStr">
        <is>
          <t>10200,10202,10205</t>
        </is>
      </c>
      <c r="C622" s="6" t="n"/>
      <c r="D622" s="6" t="inlineStr">
        <is>
          <t>46 SECCIONADORA 1</t>
        </is>
      </c>
      <c r="E622" s="6" t="inlineStr">
        <is>
          <t>200306201</t>
        </is>
      </c>
      <c r="F622" s="6" t="inlineStr">
        <is>
          <t>TAMPO 1605X905X15 MDF - TAMPO C/ENGROSSO R100</t>
        </is>
      </c>
      <c r="G622" s="6" t="inlineStr">
        <is>
          <t>46 SECCIONADORA 1</t>
        </is>
      </c>
      <c r="H622" s="6" t="inlineStr">
        <is>
          <t>46 SECCIONADORA 1</t>
        </is>
      </c>
      <c r="I622" s="4" t="inlineStr">
        <is>
          <t>46 SECCIONADORA 1</t>
        </is>
      </c>
      <c r="J622" s="4" t="n">
        <v>4</v>
      </c>
      <c r="K622" s="6">
        <f>IF($E622="","",IFERROR(INDEX(#REF!,MATCH($E622,#REF!,0)),IFERROR(INDEX(#REF!,MATCH(VALUE($E622),#REF!,0)),"")))</f>
        <v/>
      </c>
      <c r="L622" s="6">
        <f>IF($E622="","",IFERROR(INDEX(#REF!,MATCH($E622,#REF!,0)),IFERROR(INDEX(#REF!,MATCH(VALUE($E622),#REF!,0)),"")))</f>
        <v/>
      </c>
      <c r="M622" s="6">
        <f>IF(OR($J622="",$L622=""),"",IF($K622="",0,$K622)+$J622*$L622)</f>
        <v/>
      </c>
      <c r="N622" s="4" t="n">
        <v>46204</v>
      </c>
      <c r="O622" s="4" t="n">
        <v>4</v>
      </c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5" t="n"/>
      <c r="AB622" s="6">
        <f>B622&amp;"|"&amp;I622</f>
        <v/>
      </c>
      <c r="AC622">
        <f>IF($B622="","","|"&amp;SUBSTITUTE(TRIM(SUBSTITUTE(SUBSTITUTE(SUBSTITUTE(SUBSTITUTE(SUBSTITUTE(SUBSTITUTE(SUBSTITUTE(SUBSTITUTE(SUBSTITUTE(SUBSTITUTE(SUBSTITUTE(SUBSTITUTE(SUBSTITUTE(SUBSTITUTE(TRIM($B622&amp;""),CHAR(10)," "),CHAR(13)," "),"."," "),";"," "),","," "),"/"," "),"+"," "),"-"," "),"  "," "),"  "," "),"  "," "),"  "," "),"  "," "),"  "," "))," ","|")&amp;"|")</f>
        <v/>
      </c>
      <c r="AD622">
        <f>TRIM($I622&amp;"")</f>
        <v/>
      </c>
    </row>
    <row r="623" ht="24" customHeight="1">
      <c r="A623" s="14" t="n">
        <v>46204</v>
      </c>
      <c r="B623" s="6" t="inlineStr">
        <is>
          <t>10200,10202,10205</t>
        </is>
      </c>
      <c r="C623" s="6" t="n"/>
      <c r="D623" s="6" t="inlineStr">
        <is>
          <t>46 SECCIONADORA 1</t>
        </is>
      </c>
      <c r="E623" s="6" t="inlineStr">
        <is>
          <t>200308201</t>
        </is>
      </c>
      <c r="F623" s="6" t="inlineStr">
        <is>
          <t>TAMPO 1805X905X15 MDF - TAMPO C/ENGROSSO R100</t>
        </is>
      </c>
      <c r="G623" s="6" t="inlineStr">
        <is>
          <t>46 SECCIONADORA 1</t>
        </is>
      </c>
      <c r="H623" s="6" t="inlineStr">
        <is>
          <t>46 SECCIONADORA 1</t>
        </is>
      </c>
      <c r="I623" s="4" t="inlineStr">
        <is>
          <t>46 SECCIONADORA 1</t>
        </is>
      </c>
      <c r="J623" s="4" t="n">
        <v>2</v>
      </c>
      <c r="K623" s="6">
        <f>IF($E623="","",IFERROR(INDEX(#REF!,MATCH($E623,#REF!,0)),IFERROR(INDEX(#REF!,MATCH(VALUE($E623),#REF!,0)),"")))</f>
        <v/>
      </c>
      <c r="L623" s="6">
        <f>IF($E623="","",IFERROR(INDEX(#REF!,MATCH($E623,#REF!,0)),IFERROR(INDEX(#REF!,MATCH(VALUE($E623),#REF!,0)),"")))</f>
        <v/>
      </c>
      <c r="M623" s="6">
        <f>IF(OR($J623="",$L623=""),"",IF($K623="",0,$K623)+$J623*$L623)</f>
        <v/>
      </c>
      <c r="N623" s="4" t="n">
        <v>46204</v>
      </c>
      <c r="O623" s="4" t="n">
        <v>2</v>
      </c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5" t="n"/>
      <c r="AB623" s="6">
        <f>B623&amp;"|"&amp;I623</f>
        <v/>
      </c>
      <c r="AC623">
        <f>IF($B623="","","|"&amp;SUBSTITUTE(TRIM(SUBSTITUTE(SUBSTITUTE(SUBSTITUTE(SUBSTITUTE(SUBSTITUTE(SUBSTITUTE(SUBSTITUTE(SUBSTITUTE(SUBSTITUTE(SUBSTITUTE(SUBSTITUTE(SUBSTITUTE(SUBSTITUTE(SUBSTITUTE(TRIM($B623&amp;""),CHAR(10)," "),CHAR(13)," "),"."," "),";"," "),","," "),"/"," "),"+"," "),"-"," "),"  "," "),"  "," "),"  "," "),"  "," "),"  "," "),"  "," "))," ","|")&amp;"|")</f>
        <v/>
      </c>
      <c r="AD623">
        <f>TRIM($I623&amp;"")</f>
        <v/>
      </c>
    </row>
    <row r="624" ht="24" customHeight="1">
      <c r="A624" s="14" t="n">
        <v>46204</v>
      </c>
      <c r="B624" s="6" t="inlineStr">
        <is>
          <t>10200,10202,10205</t>
        </is>
      </c>
      <c r="C624" s="6" t="n"/>
      <c r="D624" s="6" t="inlineStr">
        <is>
          <t>46 SECCIONADORA 1</t>
        </is>
      </c>
      <c r="E624" s="6" t="inlineStr">
        <is>
          <t>20031202</t>
        </is>
      </c>
      <c r="F624" s="6" t="inlineStr">
        <is>
          <t>(4) PE MAIOR 800(818)X100(169)X15 MDF - NOVA YORK</t>
        </is>
      </c>
      <c r="G624" s="6" t="inlineStr">
        <is>
          <t>46 SECCIONADORA 1</t>
        </is>
      </c>
      <c r="H624" s="6" t="inlineStr">
        <is>
          <t>46 SECCIONADORA 1</t>
        </is>
      </c>
      <c r="I624" s="4" t="inlineStr">
        <is>
          <t>46 SECCIONADORA 1</t>
        </is>
      </c>
      <c r="J624" s="4" t="n">
        <v>8</v>
      </c>
      <c r="K624" s="6">
        <f>IF($E624="","",IFERROR(INDEX(#REF!,MATCH($E624,#REF!,0)),IFERROR(INDEX(#REF!,MATCH(VALUE($E624),#REF!,0)),"")))</f>
        <v/>
      </c>
      <c r="L624" s="6">
        <f>IF($E624="","",IFERROR(INDEX(#REF!,MATCH($E624,#REF!,0)),IFERROR(INDEX(#REF!,MATCH(VALUE($E624),#REF!,0)),"")))</f>
        <v/>
      </c>
      <c r="M624" s="6">
        <f>IF(OR($J624="",$L624=""),"",IF($K624="",0,$K624)+$J624*$L624)</f>
        <v/>
      </c>
      <c r="N624" s="4" t="n">
        <v>46204</v>
      </c>
      <c r="O624" s="4" t="n">
        <v>8</v>
      </c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5" t="n"/>
      <c r="AB624" s="6">
        <f>B624&amp;"|"&amp;I624</f>
        <v/>
      </c>
      <c r="AC624">
        <f>IF($B624="","","|"&amp;SUBSTITUTE(TRIM(SUBSTITUTE(SUBSTITUTE(SUBSTITUTE(SUBSTITUTE(SUBSTITUTE(SUBSTITUTE(SUBSTITUTE(SUBSTITUTE(SUBSTITUTE(SUBSTITUTE(SUBSTITUTE(SUBSTITUTE(SUBSTITUTE(SUBSTITUTE(TRIM($B624&amp;""),CHAR(10)," "),CHAR(13)," "),"."," "),";"," "),","," "),"/"," "),"+"," "),"-"," "),"  "," "),"  "," "),"  "," "),"  "," "),"  "," "),"  "," "))," ","|")&amp;"|")</f>
        <v/>
      </c>
      <c r="AD624">
        <f>TRIM($I624&amp;"")</f>
        <v/>
      </c>
    </row>
    <row r="625" ht="24" customHeight="1">
      <c r="A625" s="14" t="n">
        <v>46204</v>
      </c>
      <c r="B625" s="6" t="inlineStr">
        <is>
          <t>10200,10202,10205</t>
        </is>
      </c>
      <c r="C625" s="6" t="n"/>
      <c r="D625" s="6" t="inlineStr">
        <is>
          <t>46 SECCIONADORA 1</t>
        </is>
      </c>
      <c r="E625" s="6" t="inlineStr">
        <is>
          <t>20031203</t>
        </is>
      </c>
      <c r="F625" s="6" t="inlineStr">
        <is>
          <t>(5) PE MENOR 800(818)X84(138)X15 MDF - NOVA YORK</t>
        </is>
      </c>
      <c r="G625" s="6" t="inlineStr">
        <is>
          <t>46 SECCIONADORA 1</t>
        </is>
      </c>
      <c r="H625" s="6" t="inlineStr">
        <is>
          <t>46 SECCIONADORA 1</t>
        </is>
      </c>
      <c r="I625" s="4" t="inlineStr">
        <is>
          <t>46 SECCIONADORA 1</t>
        </is>
      </c>
      <c r="J625" s="4" t="n">
        <v>8</v>
      </c>
      <c r="K625" s="6">
        <f>IF($E625="","",IFERROR(INDEX(#REF!,MATCH($E625,#REF!,0)),IFERROR(INDEX(#REF!,MATCH(VALUE($E625),#REF!,0)),"")))</f>
        <v/>
      </c>
      <c r="L625" s="6">
        <f>IF($E625="","",IFERROR(INDEX(#REF!,MATCH($E625,#REF!,0)),IFERROR(INDEX(#REF!,MATCH(VALUE($E625),#REF!,0)),"")))</f>
        <v/>
      </c>
      <c r="M625" s="6">
        <f>IF(OR($J625="",$L625=""),"",IF($K625="",0,$K625)+$J625*$L625)</f>
        <v/>
      </c>
      <c r="N625" s="4" t="n">
        <v>46204</v>
      </c>
      <c r="O625" s="4" t="n">
        <v>8</v>
      </c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5" t="n"/>
      <c r="AB625" s="6">
        <f>B625&amp;"|"&amp;I625</f>
        <v/>
      </c>
      <c r="AC625">
        <f>IF($B625="","","|"&amp;SUBSTITUTE(TRIM(SUBSTITUTE(SUBSTITUTE(SUBSTITUTE(SUBSTITUTE(SUBSTITUTE(SUBSTITUTE(SUBSTITUTE(SUBSTITUTE(SUBSTITUTE(SUBSTITUTE(SUBSTITUTE(SUBSTITUTE(SUBSTITUTE(SUBSTITUTE(TRIM($B625&amp;""),CHAR(10)," "),CHAR(13)," "),"."," "),";"," "),","," "),"/"," "),"+"," "),"-"," "),"  "," "),"  "," "),"  "," "),"  "," "),"  "," "),"  "," "))," ","|")&amp;"|")</f>
        <v/>
      </c>
      <c r="AD625">
        <f>TRIM($I625&amp;"")</f>
        <v/>
      </c>
    </row>
    <row r="626" ht="24" customHeight="1">
      <c r="A626" s="14" t="n">
        <v>46204</v>
      </c>
      <c r="B626" s="6" t="inlineStr">
        <is>
          <t>10200,10202,10205</t>
        </is>
      </c>
      <c r="C626" s="6" t="n"/>
      <c r="D626" s="6" t="inlineStr">
        <is>
          <t>46 SECCIONADORA 1</t>
        </is>
      </c>
      <c r="E626" s="6" t="inlineStr">
        <is>
          <t>20031607</t>
        </is>
      </c>
      <c r="F626" s="6" t="inlineStr">
        <is>
          <t>TAMPO 1605X905X15 MDF - MESA COM VIDRO</t>
        </is>
      </c>
      <c r="G626" s="6" t="inlineStr">
        <is>
          <t>46 SECCIONADORA 1</t>
        </is>
      </c>
      <c r="H626" s="6" t="inlineStr">
        <is>
          <t>46 SECCIONADORA 1</t>
        </is>
      </c>
      <c r="I626" s="4" t="inlineStr">
        <is>
          <t>46 SECCIONADORA 1</t>
        </is>
      </c>
      <c r="J626" s="4" t="n">
        <v>2</v>
      </c>
      <c r="K626" s="6">
        <f>IF($E626="","",IFERROR(INDEX(#REF!,MATCH($E626,#REF!,0)),IFERROR(INDEX(#REF!,MATCH(VALUE($E626),#REF!,0)),"")))</f>
        <v/>
      </c>
      <c r="L626" s="6">
        <f>IF($E626="","",IFERROR(INDEX(#REF!,MATCH($E626,#REF!,0)),IFERROR(INDEX(#REF!,MATCH(VALUE($E626),#REF!,0)),"")))</f>
        <v/>
      </c>
      <c r="M626" s="6">
        <f>IF(OR($J626="",$L626=""),"",IF($K626="",0,$K626)+$J626*$L626)</f>
        <v/>
      </c>
      <c r="N626" s="4" t="n">
        <v>46204</v>
      </c>
      <c r="O626" s="4" t="n">
        <v>2</v>
      </c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5" t="n"/>
      <c r="AB626" s="6">
        <f>B626&amp;"|"&amp;I626</f>
        <v/>
      </c>
      <c r="AC626">
        <f>IF($B626="","","|"&amp;SUBSTITUTE(TRIM(SUBSTITUTE(SUBSTITUTE(SUBSTITUTE(SUBSTITUTE(SUBSTITUTE(SUBSTITUTE(SUBSTITUTE(SUBSTITUTE(SUBSTITUTE(SUBSTITUTE(SUBSTITUTE(SUBSTITUTE(SUBSTITUTE(SUBSTITUTE(TRIM($B626&amp;""),CHAR(10)," "),CHAR(13)," "),"."," "),";"," "),","," "),"/"," "),"+"," "),"-"," "),"  "," "),"  "," "),"  "," "),"  "," "),"  "," "),"  "," "))," ","|")&amp;"|")</f>
        <v/>
      </c>
      <c r="AD626">
        <f>TRIM($I626&amp;"")</f>
        <v/>
      </c>
    </row>
    <row r="627" ht="24" customHeight="1">
      <c r="A627" s="14" t="n">
        <v>46204</v>
      </c>
      <c r="B627" s="6" t="inlineStr">
        <is>
          <t>10200,10202,10205</t>
        </is>
      </c>
      <c r="C627" s="6" t="n"/>
      <c r="D627" s="6" t="inlineStr">
        <is>
          <t>46 SECCIONADORA 1</t>
        </is>
      </c>
      <c r="E627" s="6" t="inlineStr">
        <is>
          <t>914140910</t>
        </is>
      </c>
      <c r="F627" s="6" t="inlineStr">
        <is>
          <t>(2) PAINEL TRASEIRO MALAGA - 1200X605X15 MDP</t>
        </is>
      </c>
      <c r="G627" s="6" t="inlineStr">
        <is>
          <t>46 SECCIONADORA 1</t>
        </is>
      </c>
      <c r="H627" s="6" t="inlineStr">
        <is>
          <t>46 SECCIONADORA 1</t>
        </is>
      </c>
      <c r="I627" s="4" t="inlineStr">
        <is>
          <t>46 SECCIONADORA 1</t>
        </is>
      </c>
      <c r="J627" s="4" t="n">
        <v>4</v>
      </c>
      <c r="K627" s="6">
        <f>IF($E627="","",IFERROR(INDEX(#REF!,MATCH($E627,#REF!,0)),IFERROR(INDEX(#REF!,MATCH(VALUE($E627),#REF!,0)),"")))</f>
        <v/>
      </c>
      <c r="L627" s="6">
        <f>IF($E627="","",IFERROR(INDEX(#REF!,MATCH($E627,#REF!,0)),IFERROR(INDEX(#REF!,MATCH(VALUE($E627),#REF!,0)),"")))</f>
        <v/>
      </c>
      <c r="M627" s="6">
        <f>IF(OR($J627="",$L627=""),"",IF($K627="",0,$K627)+$J627*$L627)</f>
        <v/>
      </c>
      <c r="N627" s="4" t="n">
        <v>46204</v>
      </c>
      <c r="O627" s="4" t="n">
        <v>4</v>
      </c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5" t="n"/>
      <c r="AB627" s="6">
        <f>B627&amp;"|"&amp;I627</f>
        <v/>
      </c>
      <c r="AC627">
        <f>IF($B627="","","|"&amp;SUBSTITUTE(TRIM(SUBSTITUTE(SUBSTITUTE(SUBSTITUTE(SUBSTITUTE(SUBSTITUTE(SUBSTITUTE(SUBSTITUTE(SUBSTITUTE(SUBSTITUTE(SUBSTITUTE(SUBSTITUTE(SUBSTITUTE(SUBSTITUTE(SUBSTITUTE(TRIM($B627&amp;""),CHAR(10)," "),CHAR(13)," "),"."," "),";"," "),","," "),"/"," "),"+"," "),"-"," "),"  "," "),"  "," "),"  "," "),"  "," "),"  "," "),"  "," "))," ","|")&amp;"|")</f>
        <v/>
      </c>
      <c r="AD627">
        <f>TRIM($I627&amp;"")</f>
        <v/>
      </c>
    </row>
    <row r="628" ht="24" customHeight="1">
      <c r="A628" s="14" t="n">
        <v>46204</v>
      </c>
      <c r="B628" s="6" t="inlineStr">
        <is>
          <t>10200,10202,10205</t>
        </is>
      </c>
      <c r="C628" s="6" t="n"/>
      <c r="D628" s="6" t="inlineStr">
        <is>
          <t>46 SECCIONADORA 1</t>
        </is>
      </c>
      <c r="E628" s="6" t="inlineStr">
        <is>
          <t>10050001</t>
        </is>
      </c>
      <c r="F628" s="6" t="inlineStr">
        <is>
          <t>TOPO MOLDURA MALAGA - 452X390X15 MDP</t>
        </is>
      </c>
      <c r="G628" s="6" t="inlineStr">
        <is>
          <t>46 SECCIONADORA 1</t>
        </is>
      </c>
      <c r="H628" s="6" t="inlineStr">
        <is>
          <t>46 SECCIONADORA 1</t>
        </is>
      </c>
      <c r="I628" s="4" t="inlineStr">
        <is>
          <t>46 SECCIONADORA 1</t>
        </is>
      </c>
      <c r="J628" s="4" t="n">
        <v>4</v>
      </c>
      <c r="K628" s="6">
        <f>IF($E628="","",IFERROR(INDEX(#REF!,MATCH($E628,#REF!,0)),IFERROR(INDEX(#REF!,MATCH(VALUE($E628),#REF!,0)),"")))</f>
        <v/>
      </c>
      <c r="L628" s="6">
        <f>IF($E628="","",IFERROR(INDEX(#REF!,MATCH($E628,#REF!,0)),IFERROR(INDEX(#REF!,MATCH(VALUE($E628),#REF!,0)),"")))</f>
        <v/>
      </c>
      <c r="M628" s="6">
        <f>IF(OR($J628="",$L628=""),"",IF($K628="",0,$K628)+$J628*$L628)</f>
        <v/>
      </c>
      <c r="N628" s="4" t="n">
        <v>46204</v>
      </c>
      <c r="O628" s="4" t="n">
        <v>4</v>
      </c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5" t="n"/>
      <c r="AB628" s="6">
        <f>B628&amp;"|"&amp;I628</f>
        <v/>
      </c>
      <c r="AC628">
        <f>IF($B628="","","|"&amp;SUBSTITUTE(TRIM(SUBSTITUTE(SUBSTITUTE(SUBSTITUTE(SUBSTITUTE(SUBSTITUTE(SUBSTITUTE(SUBSTITUTE(SUBSTITUTE(SUBSTITUTE(SUBSTITUTE(SUBSTITUTE(SUBSTITUTE(SUBSTITUTE(SUBSTITUTE(TRIM($B628&amp;""),CHAR(10)," "),CHAR(13)," "),"."," "),";"," "),","," "),"/"," "),"+"," "),"-"," "),"  "," "),"  "," "),"  "," "),"  "," "),"  "," "),"  "," "))," ","|")&amp;"|")</f>
        <v/>
      </c>
      <c r="AD628">
        <f>TRIM($I628&amp;"")</f>
        <v/>
      </c>
    </row>
    <row r="629" ht="24" customHeight="1">
      <c r="A629" s="14" t="n">
        <v>46204</v>
      </c>
      <c r="B629" s="6" t="inlineStr">
        <is>
          <t>10200,10202,10205</t>
        </is>
      </c>
      <c r="C629" s="6" t="n"/>
      <c r="D629" s="6" t="inlineStr">
        <is>
          <t>46 SECCIONADORA 1</t>
        </is>
      </c>
      <c r="E629" s="6" t="inlineStr">
        <is>
          <t>10050002</t>
        </is>
      </c>
      <c r="F629" s="6" t="inlineStr">
        <is>
          <t>LATERAL MOLDURA MALAGA - 550X385X15 MDP</t>
        </is>
      </c>
      <c r="G629" s="6" t="inlineStr">
        <is>
          <t>46 SECCIONADORA 1</t>
        </is>
      </c>
      <c r="H629" s="6" t="inlineStr">
        <is>
          <t>46 SECCIONADORA 1</t>
        </is>
      </c>
      <c r="I629" s="4" t="inlineStr">
        <is>
          <t>46 SECCIONADORA 1</t>
        </is>
      </c>
      <c r="J629" s="4" t="n">
        <v>8</v>
      </c>
      <c r="K629" s="6">
        <f>IF($E629="","",IFERROR(INDEX(#REF!,MATCH($E629,#REF!,0)),IFERROR(INDEX(#REF!,MATCH(VALUE($E629),#REF!,0)),"")))</f>
        <v/>
      </c>
      <c r="L629" s="6">
        <f>IF($E629="","",IFERROR(INDEX(#REF!,MATCH($E629,#REF!,0)),IFERROR(INDEX(#REF!,MATCH(VALUE($E629),#REF!,0)),"")))</f>
        <v/>
      </c>
      <c r="M629" s="6">
        <f>IF(OR($J629="",$L629=""),"",IF($K629="",0,$K629)+$J629*$L629)</f>
        <v/>
      </c>
      <c r="N629" s="4" t="n">
        <v>46204</v>
      </c>
      <c r="O629" s="4" t="n">
        <v>8</v>
      </c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5" t="n"/>
      <c r="AB629" s="6">
        <f>B629&amp;"|"&amp;I629</f>
        <v/>
      </c>
      <c r="AC629">
        <f>IF($B629="","","|"&amp;SUBSTITUTE(TRIM(SUBSTITUTE(SUBSTITUTE(SUBSTITUTE(SUBSTITUTE(SUBSTITUTE(SUBSTITUTE(SUBSTITUTE(SUBSTITUTE(SUBSTITUTE(SUBSTITUTE(SUBSTITUTE(SUBSTITUTE(SUBSTITUTE(SUBSTITUTE(TRIM($B629&amp;""),CHAR(10)," "),CHAR(13)," "),"."," "),";"," "),","," "),"/"," "),"+"," "),"-"," "),"  "," "),"  "," "),"  "," "),"  "," "),"  "," "),"  "," "))," ","|")&amp;"|")</f>
        <v/>
      </c>
      <c r="AD629">
        <f>TRIM($I629&amp;"")</f>
        <v/>
      </c>
    </row>
    <row r="630" ht="24" customHeight="1">
      <c r="A630" s="14" t="n">
        <v>46204</v>
      </c>
      <c r="B630" s="6" t="inlineStr">
        <is>
          <t>10200,10202,10205</t>
        </is>
      </c>
      <c r="C630" s="6" t="n"/>
      <c r="D630" s="6" t="inlineStr">
        <is>
          <t>46 SECCIONADORA 1</t>
        </is>
      </c>
      <c r="E630" s="6" t="inlineStr">
        <is>
          <t>20033301</t>
        </is>
      </c>
      <c r="F630" s="6" t="inlineStr">
        <is>
          <t>TRAV.MAIOR 980X65(135)X15 MDF-TAMPO AMST.1,03X1,03</t>
        </is>
      </c>
      <c r="G630" s="6" t="inlineStr">
        <is>
          <t>46 SECCIONADORA 1</t>
        </is>
      </c>
      <c r="H630" s="6" t="inlineStr">
        <is>
          <t>46 SECCIONADORA 1</t>
        </is>
      </c>
      <c r="I630" s="4" t="inlineStr">
        <is>
          <t>46 SECCIONADORA 1</t>
        </is>
      </c>
      <c r="J630" s="4" t="n">
        <v>2</v>
      </c>
      <c r="K630" s="6">
        <f>IF($E630="","",IFERROR(INDEX(#REF!,MATCH($E630,#REF!,0)),IFERROR(INDEX(#REF!,MATCH(VALUE($E630),#REF!,0)),"")))</f>
        <v/>
      </c>
      <c r="L630" s="6">
        <f>IF($E630="","",IFERROR(INDEX(#REF!,MATCH($E630,#REF!,0)),IFERROR(INDEX(#REF!,MATCH(VALUE($E630),#REF!,0)),"")))</f>
        <v/>
      </c>
      <c r="M630" s="6">
        <f>IF(OR($J630="",$L630=""),"",IF($K630="",0,$K630)+$J630*$L630)</f>
        <v/>
      </c>
      <c r="N630" s="4" t="n">
        <v>46204</v>
      </c>
      <c r="O630" s="4" t="n">
        <v>2</v>
      </c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5" t="n"/>
      <c r="AB630" s="6">
        <f>B630&amp;"|"&amp;I630</f>
        <v/>
      </c>
      <c r="AC630">
        <f>IF($B630="","","|"&amp;SUBSTITUTE(TRIM(SUBSTITUTE(SUBSTITUTE(SUBSTITUTE(SUBSTITUTE(SUBSTITUTE(SUBSTITUTE(SUBSTITUTE(SUBSTITUTE(SUBSTITUTE(SUBSTITUTE(SUBSTITUTE(SUBSTITUTE(SUBSTITUTE(SUBSTITUTE(TRIM($B630&amp;""),CHAR(10)," "),CHAR(13)," "),"."," "),";"," "),","," "),"/"," "),"+"," "),"-"," "),"  "," "),"  "," "),"  "," "),"  "," "),"  "," "),"  "," "))," ","|")&amp;"|")</f>
        <v/>
      </c>
      <c r="AD630">
        <f>TRIM($I630&amp;"")</f>
        <v/>
      </c>
    </row>
    <row r="631" ht="24" customHeight="1">
      <c r="A631" s="14" t="n">
        <v>46204</v>
      </c>
      <c r="B631" s="6" t="inlineStr">
        <is>
          <t>10200,10202,10205</t>
        </is>
      </c>
      <c r="C631" s="6" t="n"/>
      <c r="D631" s="6" t="inlineStr">
        <is>
          <t>46 SECCIONADORA 1</t>
        </is>
      </c>
      <c r="E631" s="6" t="inlineStr">
        <is>
          <t>20033302</t>
        </is>
      </c>
      <c r="F631" s="6" t="inlineStr">
        <is>
          <t>TRAV. MENOR 850X65X15 MDF - TAMPO AMST. 1,03X1,03</t>
        </is>
      </c>
      <c r="G631" s="6" t="inlineStr">
        <is>
          <t>46 SECCIONADORA 1</t>
        </is>
      </c>
      <c r="H631" s="6" t="inlineStr">
        <is>
          <t>46 SECCIONADORA 1</t>
        </is>
      </c>
      <c r="I631" s="4" t="inlineStr">
        <is>
          <t>46 SECCIONADORA 1</t>
        </is>
      </c>
      <c r="J631" s="4" t="n">
        <v>2</v>
      </c>
      <c r="K631" s="6">
        <f>IF($E631="","",IFERROR(INDEX(#REF!,MATCH($E631,#REF!,0)),IFERROR(INDEX(#REF!,MATCH(VALUE($E631),#REF!,0)),"")))</f>
        <v/>
      </c>
      <c r="L631" s="6">
        <f>IF($E631="","",IFERROR(INDEX(#REF!,MATCH($E631,#REF!,0)),IFERROR(INDEX(#REF!,MATCH(VALUE($E631),#REF!,0)),"")))</f>
        <v/>
      </c>
      <c r="M631" s="6">
        <f>IF(OR($J631="",$L631=""),"",IF($K631="",0,$K631)+$J631*$L631)</f>
        <v/>
      </c>
      <c r="N631" s="4" t="n">
        <v>46204</v>
      </c>
      <c r="O631" s="4" t="n">
        <v>2</v>
      </c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5" t="n"/>
      <c r="AB631" s="6">
        <f>B631&amp;"|"&amp;I631</f>
        <v/>
      </c>
      <c r="AC631">
        <f>IF($B631="","","|"&amp;SUBSTITUTE(TRIM(SUBSTITUTE(SUBSTITUTE(SUBSTITUTE(SUBSTITUTE(SUBSTITUTE(SUBSTITUTE(SUBSTITUTE(SUBSTITUTE(SUBSTITUTE(SUBSTITUTE(SUBSTITUTE(SUBSTITUTE(SUBSTITUTE(SUBSTITUTE(TRIM($B631&amp;""),CHAR(10)," "),CHAR(13)," "),"."," "),";"," "),","," "),"/"," "),"+"," "),"-"," "),"  "," "),"  "," "),"  "," "),"  "," "),"  "," "),"  "," "))," ","|")&amp;"|")</f>
        <v/>
      </c>
      <c r="AD631">
        <f>TRIM($I631&amp;"")</f>
        <v/>
      </c>
    </row>
    <row r="632" ht="24" customHeight="1">
      <c r="A632" s="14" t="n">
        <v>46204</v>
      </c>
      <c r="B632" s="6" t="inlineStr">
        <is>
          <t>10200,10202,10205</t>
        </is>
      </c>
      <c r="C632" s="6" t="n"/>
      <c r="D632" s="6" t="inlineStr">
        <is>
          <t>46 SECCIONADORA 1</t>
        </is>
      </c>
      <c r="E632" s="6" t="inlineStr">
        <is>
          <t>30008101</t>
        </is>
      </c>
      <c r="F632" s="6" t="inlineStr">
        <is>
          <t>ENCOSTO 445X280X15 MDF - CAD CORDOBA</t>
        </is>
      </c>
      <c r="G632" s="6" t="inlineStr">
        <is>
          <t>46 SECCIONADORA 1</t>
        </is>
      </c>
      <c r="H632" s="6" t="inlineStr">
        <is>
          <t>46 SECCIONADORA 1</t>
        </is>
      </c>
      <c r="I632" s="4" t="inlineStr">
        <is>
          <t>46 SECCIONADORA 1</t>
        </is>
      </c>
      <c r="J632" s="4" t="n">
        <v>36</v>
      </c>
      <c r="K632" s="6">
        <f>IF($E632="","",IFERROR(INDEX(#REF!,MATCH($E632,#REF!,0)),IFERROR(INDEX(#REF!,MATCH(VALUE($E632),#REF!,0)),"")))</f>
        <v/>
      </c>
      <c r="L632" s="6">
        <f>IF($E632="","",IFERROR(INDEX(#REF!,MATCH($E632,#REF!,0)),IFERROR(INDEX(#REF!,MATCH(VALUE($E632),#REF!,0)),"")))</f>
        <v/>
      </c>
      <c r="M632" s="6">
        <f>IF(OR($J632="",$L632=""),"",IF($K632="",0,$K632)+$J632*$L632)</f>
        <v/>
      </c>
      <c r="N632" s="4" t="n">
        <v>46204</v>
      </c>
      <c r="O632" s="4" t="n">
        <v>36</v>
      </c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5" t="n"/>
      <c r="AB632" s="6">
        <f>B632&amp;"|"&amp;I632</f>
        <v/>
      </c>
      <c r="AC632">
        <f>IF($B632="","","|"&amp;SUBSTITUTE(TRIM(SUBSTITUTE(SUBSTITUTE(SUBSTITUTE(SUBSTITUTE(SUBSTITUTE(SUBSTITUTE(SUBSTITUTE(SUBSTITUTE(SUBSTITUTE(SUBSTITUTE(SUBSTITUTE(SUBSTITUTE(SUBSTITUTE(SUBSTITUTE(TRIM($B632&amp;""),CHAR(10)," "),CHAR(13)," "),"."," "),";"," "),","," "),"/"," "),"+"," "),"-"," "),"  "," "),"  "," "),"  "," "),"  "," "),"  "," "),"  "," "))," ","|")&amp;"|")</f>
        <v/>
      </c>
      <c r="AD632">
        <f>TRIM($I632&amp;"")</f>
        <v/>
      </c>
    </row>
    <row r="633" ht="24" customHeight="1">
      <c r="A633" s="14" t="n">
        <v>46204</v>
      </c>
      <c r="B633" s="6" t="inlineStr">
        <is>
          <t>10200,10202,10205</t>
        </is>
      </c>
      <c r="C633" s="6" t="n"/>
      <c r="D633" s="6" t="inlineStr">
        <is>
          <t>46 SECCIONADORA 1</t>
        </is>
      </c>
      <c r="E633" s="6" t="inlineStr">
        <is>
          <t>20052001</t>
        </is>
      </c>
      <c r="F633" s="6" t="inlineStr">
        <is>
          <t>(2-4) TRAVESSA 742X122X25 MDF - MESA ATHENAS</t>
        </is>
      </c>
      <c r="G633" s="6" t="inlineStr">
        <is>
          <t>46 SECCIONADORA 1</t>
        </is>
      </c>
      <c r="H633" s="6" t="inlineStr">
        <is>
          <t>46 SECCIONADORA 1</t>
        </is>
      </c>
      <c r="I633" s="4" t="inlineStr">
        <is>
          <t>46 SECCIONADORA 1</t>
        </is>
      </c>
      <c r="J633" s="4" t="n">
        <v>160</v>
      </c>
      <c r="K633" s="6">
        <f>IF($E633="","",IFERROR(INDEX(#REF!,MATCH($E633,#REF!,0)),IFERROR(INDEX(#REF!,MATCH(VALUE($E633),#REF!,0)),"")))</f>
        <v/>
      </c>
      <c r="L633" s="6">
        <f>IF($E633="","",IFERROR(INDEX(#REF!,MATCH($E633,#REF!,0)),IFERROR(INDEX(#REF!,MATCH(VALUE($E633),#REF!,0)),"")))</f>
        <v/>
      </c>
      <c r="M633" s="6">
        <f>IF(OR($J633="",$L633=""),"",IF($K633="",0,$K633)+$J633*$L633)</f>
        <v/>
      </c>
      <c r="N633" s="4" t="n">
        <v>46204</v>
      </c>
      <c r="O633" s="4" t="n">
        <v>160</v>
      </c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5" t="n"/>
      <c r="AB633" s="6">
        <f>B633&amp;"|"&amp;I633</f>
        <v/>
      </c>
      <c r="AC633">
        <f>IF($B633="","","|"&amp;SUBSTITUTE(TRIM(SUBSTITUTE(SUBSTITUTE(SUBSTITUTE(SUBSTITUTE(SUBSTITUTE(SUBSTITUTE(SUBSTITUTE(SUBSTITUTE(SUBSTITUTE(SUBSTITUTE(SUBSTITUTE(SUBSTITUTE(SUBSTITUTE(SUBSTITUTE(TRIM($B633&amp;""),CHAR(10)," "),CHAR(13)," "),"."," "),";"," "),","," "),"/"," "),"+"," "),"-"," "),"  "," "),"  "," "),"  "," "),"  "," "),"  "," "),"  "," "))," ","|")&amp;"|")</f>
        <v/>
      </c>
      <c r="AD633">
        <f>TRIM($I633&amp;"")</f>
        <v/>
      </c>
    </row>
    <row r="634" ht="24" customHeight="1">
      <c r="A634" s="14" t="n">
        <v>46204</v>
      </c>
      <c r="B634" s="6" t="inlineStr">
        <is>
          <t>10200,10202,10205</t>
        </is>
      </c>
      <c r="C634" s="6" t="n"/>
      <c r="D634" s="6" t="inlineStr">
        <is>
          <t>46 SECCIONADORA 1</t>
        </is>
      </c>
      <c r="E634" s="6" t="inlineStr">
        <is>
          <t>20052002</t>
        </is>
      </c>
      <c r="F634" s="6" t="inlineStr">
        <is>
          <t>(5) BASE MAIOR 542X124X25 MDF - MESA ATHENAS</t>
        </is>
      </c>
      <c r="G634" s="6" t="inlineStr">
        <is>
          <t>46 SECCIONADORA 1</t>
        </is>
      </c>
      <c r="H634" s="6" t="inlineStr">
        <is>
          <t>46 SECCIONADORA 1</t>
        </is>
      </c>
      <c r="I634" s="4" t="inlineStr">
        <is>
          <t>46 SECCIONADORA 1</t>
        </is>
      </c>
      <c r="J634" s="4" t="n">
        <v>18</v>
      </c>
      <c r="K634" s="6">
        <f>IF($E634="","",IFERROR(INDEX(#REF!,MATCH($E634,#REF!,0)),IFERROR(INDEX(#REF!,MATCH(VALUE($E634),#REF!,0)),"")))</f>
        <v/>
      </c>
      <c r="L634" s="6">
        <f>IF($E634="","",IFERROR(INDEX(#REF!,MATCH($E634,#REF!,0)),IFERROR(INDEX(#REF!,MATCH(VALUE($E634),#REF!,0)),"")))</f>
        <v/>
      </c>
      <c r="M634" s="6">
        <f>IF(OR($J634="",$L634=""),"",IF($K634="",0,$K634)+$J634*$L634)</f>
        <v/>
      </c>
      <c r="N634" s="4" t="n">
        <v>46204</v>
      </c>
      <c r="O634" s="4" t="n">
        <v>18</v>
      </c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5" t="n"/>
      <c r="AB634" s="6">
        <f>B634&amp;"|"&amp;I634</f>
        <v/>
      </c>
      <c r="AC634">
        <f>IF($B634="","","|"&amp;SUBSTITUTE(TRIM(SUBSTITUTE(SUBSTITUTE(SUBSTITUTE(SUBSTITUTE(SUBSTITUTE(SUBSTITUTE(SUBSTITUTE(SUBSTITUTE(SUBSTITUTE(SUBSTITUTE(SUBSTITUTE(SUBSTITUTE(SUBSTITUTE(SUBSTITUTE(TRIM($B634&amp;""),CHAR(10)," "),CHAR(13)," "),"."," "),";"," "),","," "),"/"," "),"+"," "),"-"," "),"  "," "),"  "," "),"  "," "),"  "," "),"  "," "),"  "," "))," ","|")&amp;"|")</f>
        <v/>
      </c>
      <c r="AD634">
        <f>TRIM($I634&amp;"")</f>
        <v/>
      </c>
    </row>
    <row r="635" ht="24" customHeight="1">
      <c r="A635" s="14" t="n">
        <v>46204</v>
      </c>
      <c r="B635" s="6" t="inlineStr">
        <is>
          <t>10200,10202,10205</t>
        </is>
      </c>
      <c r="C635" s="6" t="n"/>
      <c r="D635" s="6" t="inlineStr">
        <is>
          <t>46 SECCIONADORA 1</t>
        </is>
      </c>
      <c r="E635" s="6" t="inlineStr">
        <is>
          <t>20052003</t>
        </is>
      </c>
      <c r="F635" s="6" t="inlineStr">
        <is>
          <t>(6)BASE MENOR 386 (189)X124X25 MDF - MESA ATHENAS</t>
        </is>
      </c>
      <c r="G635" s="6" t="inlineStr">
        <is>
          <t>46 SECCIONADORA 1</t>
        </is>
      </c>
      <c r="H635" s="6" t="inlineStr">
        <is>
          <t>46 SECCIONADORA 1</t>
        </is>
      </c>
      <c r="I635" s="4" t="inlineStr">
        <is>
          <t>46 SECCIONADORA 1</t>
        </is>
      </c>
      <c r="J635" s="4" t="n">
        <v>36</v>
      </c>
      <c r="K635" s="6">
        <f>IF($E635="","",IFERROR(INDEX(#REF!,MATCH($E635,#REF!,0)),IFERROR(INDEX(#REF!,MATCH(VALUE($E635),#REF!,0)),"")))</f>
        <v/>
      </c>
      <c r="L635" s="6">
        <f>IF($E635="","",IFERROR(INDEX(#REF!,MATCH($E635,#REF!,0)),IFERROR(INDEX(#REF!,MATCH(VALUE($E635),#REF!,0)),"")))</f>
        <v/>
      </c>
      <c r="M635" s="6">
        <f>IF(OR($J635="",$L635=""),"",IF($K635="",0,$K635)+$J635*$L635)</f>
        <v/>
      </c>
      <c r="N635" s="4" t="n">
        <v>46204</v>
      </c>
      <c r="O635" s="4" t="n">
        <v>36</v>
      </c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5" t="n"/>
      <c r="AB635" s="6">
        <f>B635&amp;"|"&amp;I635</f>
        <v/>
      </c>
      <c r="AC635">
        <f>IF($B635="","","|"&amp;SUBSTITUTE(TRIM(SUBSTITUTE(SUBSTITUTE(SUBSTITUTE(SUBSTITUTE(SUBSTITUTE(SUBSTITUTE(SUBSTITUTE(SUBSTITUTE(SUBSTITUTE(SUBSTITUTE(SUBSTITUTE(SUBSTITUTE(SUBSTITUTE(SUBSTITUTE(TRIM($B635&amp;""),CHAR(10)," "),CHAR(13)," "),"."," "),";"," "),","," "),"/"," "),"+"," "),"-"," "),"  "," "),"  "," "),"  "," "),"  "," "),"  "," "),"  "," "))," ","|")&amp;"|")</f>
        <v/>
      </c>
      <c r="AD635">
        <f>TRIM($I635&amp;"")</f>
        <v/>
      </c>
    </row>
    <row r="636" ht="24" customHeight="1">
      <c r="A636" s="14" t="n">
        <v>46204</v>
      </c>
      <c r="B636" s="6" t="inlineStr">
        <is>
          <t>10200,10202,10205</t>
        </is>
      </c>
      <c r="C636" s="6" t="n"/>
      <c r="D636" s="6" t="inlineStr">
        <is>
          <t>46 SECCIONADORA 1</t>
        </is>
      </c>
      <c r="E636" s="6" t="inlineStr">
        <is>
          <t>20052202</t>
        </is>
      </c>
      <c r="F636" s="6" t="inlineStr">
        <is>
          <t>(5) BASE MAIOR 742X124X25 MDF - MESA ATHENAS 1,20</t>
        </is>
      </c>
      <c r="G636" s="6" t="inlineStr">
        <is>
          <t>46 SECCIONADORA 1</t>
        </is>
      </c>
      <c r="H636" s="6" t="inlineStr">
        <is>
          <t>46 SECCIONADORA 1</t>
        </is>
      </c>
      <c r="I636" s="4" t="inlineStr">
        <is>
          <t>46 SECCIONADORA 1</t>
        </is>
      </c>
      <c r="J636" s="4" t="n">
        <v>22</v>
      </c>
      <c r="K636" s="6">
        <f>IF($E636="","",IFERROR(INDEX(#REF!,MATCH($E636,#REF!,0)),IFERROR(INDEX(#REF!,MATCH(VALUE($E636),#REF!,0)),"")))</f>
        <v/>
      </c>
      <c r="L636" s="6">
        <f>IF($E636="","",IFERROR(INDEX(#REF!,MATCH($E636,#REF!,0)),IFERROR(INDEX(#REF!,MATCH(VALUE($E636),#REF!,0)),"")))</f>
        <v/>
      </c>
      <c r="M636" s="6">
        <f>IF(OR($J636="",$L636=""),"",IF($K636="",0,$K636)+$J636*$L636)</f>
        <v/>
      </c>
      <c r="N636" s="4" t="n">
        <v>46204</v>
      </c>
      <c r="O636" s="4" t="n">
        <v>22</v>
      </c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5" t="n"/>
      <c r="AB636" s="6">
        <f>B636&amp;"|"&amp;I636</f>
        <v/>
      </c>
      <c r="AC636">
        <f>IF($B636="","","|"&amp;SUBSTITUTE(TRIM(SUBSTITUTE(SUBSTITUTE(SUBSTITUTE(SUBSTITUTE(SUBSTITUTE(SUBSTITUTE(SUBSTITUTE(SUBSTITUTE(SUBSTITUTE(SUBSTITUTE(SUBSTITUTE(SUBSTITUTE(SUBSTITUTE(SUBSTITUTE(TRIM($B636&amp;""),CHAR(10)," "),CHAR(13)," "),"."," "),";"," "),","," "),"/"," "),"+"," "),"-"," "),"  "," "),"  "," "),"  "," "),"  "," "),"  "," "),"  "," "))," ","|")&amp;"|")</f>
        <v/>
      </c>
      <c r="AD636">
        <f>TRIM($I636&amp;"")</f>
        <v/>
      </c>
    </row>
    <row r="637" ht="24" customHeight="1">
      <c r="A637" s="14" t="n">
        <v>46204</v>
      </c>
      <c r="B637" s="6" t="inlineStr">
        <is>
          <t>10200,10202,10205</t>
        </is>
      </c>
      <c r="C637" s="6" t="n"/>
      <c r="D637" s="6" t="inlineStr">
        <is>
          <t>46 SECCIONADORA 1</t>
        </is>
      </c>
      <c r="E637" s="6" t="inlineStr">
        <is>
          <t>20052203</t>
        </is>
      </c>
      <c r="F637" s="6" t="inlineStr">
        <is>
          <t>(6)BASE MENOR 446(220)X124X25 MDF-MESA ATHENAS1,20</t>
        </is>
      </c>
      <c r="G637" s="6" t="inlineStr">
        <is>
          <t>46 SECCIONADORA 1</t>
        </is>
      </c>
      <c r="H637" s="6" t="inlineStr">
        <is>
          <t>46 SECCIONADORA 1</t>
        </is>
      </c>
      <c r="I637" s="4" t="inlineStr">
        <is>
          <t>46 SECCIONADORA 1</t>
        </is>
      </c>
      <c r="J637" s="4" t="n">
        <v>44</v>
      </c>
      <c r="K637" s="6">
        <f>IF($E637="","",IFERROR(INDEX(#REF!,MATCH($E637,#REF!,0)),IFERROR(INDEX(#REF!,MATCH(VALUE($E637),#REF!,0)),"")))</f>
        <v/>
      </c>
      <c r="L637" s="6">
        <f>IF($E637="","",IFERROR(INDEX(#REF!,MATCH($E637,#REF!,0)),IFERROR(INDEX(#REF!,MATCH(VALUE($E637),#REF!,0)),"")))</f>
        <v/>
      </c>
      <c r="M637" s="6">
        <f>IF(OR($J637="",$L637=""),"",IF($K637="",0,$K637)+$J637*$L637)</f>
        <v/>
      </c>
      <c r="N637" s="4" t="n">
        <v>46204</v>
      </c>
      <c r="O637" s="4" t="n">
        <v>44</v>
      </c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5" t="n"/>
      <c r="AB637" s="6">
        <f>B637&amp;"|"&amp;I637</f>
        <v/>
      </c>
      <c r="AC637">
        <f>IF($B637="","","|"&amp;SUBSTITUTE(TRIM(SUBSTITUTE(SUBSTITUTE(SUBSTITUTE(SUBSTITUTE(SUBSTITUTE(SUBSTITUTE(SUBSTITUTE(SUBSTITUTE(SUBSTITUTE(SUBSTITUTE(SUBSTITUTE(SUBSTITUTE(SUBSTITUTE(SUBSTITUTE(TRIM($B637&amp;""),CHAR(10)," "),CHAR(13)," "),"."," "),";"," "),","," "),"/"," "),"+"," "),"-"," "),"  "," "),"  "," "),"  "," "),"  "," "),"  "," "),"  "," "))," ","|")&amp;"|")</f>
        <v/>
      </c>
      <c r="AD637">
        <f>TRIM($I637&amp;"")</f>
        <v/>
      </c>
    </row>
    <row r="638" ht="24" customHeight="1">
      <c r="A638" s="14" t="n">
        <v>46203</v>
      </c>
      <c r="B638" s="6" t="inlineStr">
        <is>
          <t>10204</t>
        </is>
      </c>
      <c r="C638" s="6" t="n"/>
      <c r="D638" s="6" t="inlineStr">
        <is>
          <t>46 SECCIONADORA 1</t>
        </is>
      </c>
      <c r="E638" s="6" t="inlineStr">
        <is>
          <t>30080003</t>
        </is>
      </c>
      <c r="F638" s="6" t="inlineStr">
        <is>
          <t>(4)TAMP INTERNO 500X400X15MDP-MESA AMST.1,36X1,36</t>
        </is>
      </c>
      <c r="G638" s="6" t="inlineStr">
        <is>
          <t>46 SECCIONADORA 1</t>
        </is>
      </c>
      <c r="H638" s="6" t="inlineStr">
        <is>
          <t>46 SECCIONADORA 1</t>
        </is>
      </c>
      <c r="I638" s="4" t="inlineStr">
        <is>
          <t>46 SECCIONADORA 1</t>
        </is>
      </c>
      <c r="J638" s="4" t="n">
        <v>4</v>
      </c>
      <c r="K638" s="6">
        <f>IF($E638="","",IFERROR(INDEX(#REF!,MATCH($E638,#REF!,0)),IFERROR(INDEX(#REF!,MATCH(VALUE($E638),#REF!,0)),"")))</f>
        <v/>
      </c>
      <c r="L638" s="6">
        <f>IF($E638="","",IFERROR(INDEX(#REF!,MATCH($E638,#REF!,0)),IFERROR(INDEX(#REF!,MATCH(VALUE($E638),#REF!,0)),"")))</f>
        <v/>
      </c>
      <c r="M638" s="6">
        <f>IF(OR($J638="",$L638=""),"",IF($K638="",0,$K638)+$J638*$L638)</f>
        <v/>
      </c>
      <c r="N638" s="4" t="n">
        <v>46203</v>
      </c>
      <c r="O638" s="4" t="n">
        <v>4</v>
      </c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5" t="n"/>
      <c r="AB638" s="6">
        <f>B638&amp;"|"&amp;I638</f>
        <v/>
      </c>
      <c r="AC638">
        <f>IF($B638="","","|"&amp;SUBSTITUTE(TRIM(SUBSTITUTE(SUBSTITUTE(SUBSTITUTE(SUBSTITUTE(SUBSTITUTE(SUBSTITUTE(SUBSTITUTE(SUBSTITUTE(SUBSTITUTE(SUBSTITUTE(SUBSTITUTE(SUBSTITUTE(SUBSTITUTE(SUBSTITUTE(TRIM($B638&amp;""),CHAR(10)," "),CHAR(13)," "),"."," "),";"," "),","," "),"/"," "),"+"," "),"-"," "),"  "," "),"  "," "),"  "," "),"  "," "),"  "," "),"  "," "))," ","|")&amp;"|")</f>
        <v/>
      </c>
      <c r="AD638">
        <f>TRIM($I638&amp;"")</f>
        <v/>
      </c>
    </row>
    <row r="639" ht="24" customHeight="1">
      <c r="A639" s="14" t="n">
        <v>46203</v>
      </c>
      <c r="B639" s="6" t="inlineStr">
        <is>
          <t>10204</t>
        </is>
      </c>
      <c r="C639" s="6" t="n"/>
      <c r="D639" s="6" t="inlineStr">
        <is>
          <t>46 SECCIONADORA 1</t>
        </is>
      </c>
      <c r="E639" s="6" t="inlineStr">
        <is>
          <t>30080004</t>
        </is>
      </c>
      <c r="F639" s="6" t="inlineStr">
        <is>
          <t>(6)TRAV. MAIOR 1320X65 (135)X15 MDP-AMST.1,36X1,36</t>
        </is>
      </c>
      <c r="G639" s="6" t="inlineStr">
        <is>
          <t>46 SECCIONADORA 1</t>
        </is>
      </c>
      <c r="H639" s="6" t="inlineStr">
        <is>
          <t>46 SECCIONADORA 1</t>
        </is>
      </c>
      <c r="I639" s="4" t="inlineStr">
        <is>
          <t>46 SECCIONADORA 1</t>
        </is>
      </c>
      <c r="J639" s="4" t="n">
        <v>8</v>
      </c>
      <c r="K639" s="6">
        <f>IF($E639="","",IFERROR(INDEX(#REF!,MATCH($E639,#REF!,0)),IFERROR(INDEX(#REF!,MATCH(VALUE($E639),#REF!,0)),"")))</f>
        <v/>
      </c>
      <c r="L639" s="6">
        <f>IF($E639="","",IFERROR(INDEX(#REF!,MATCH($E639,#REF!,0)),IFERROR(INDEX(#REF!,MATCH(VALUE($E639),#REF!,0)),"")))</f>
        <v/>
      </c>
      <c r="M639" s="6">
        <f>IF(OR($J639="",$L639=""),"",IF($K639="",0,$K639)+$J639*$L639)</f>
        <v/>
      </c>
      <c r="N639" s="4" t="n">
        <v>46203</v>
      </c>
      <c r="O639" s="4" t="n">
        <v>8</v>
      </c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5" t="n"/>
      <c r="AB639" s="6">
        <f>B639&amp;"|"&amp;I639</f>
        <v/>
      </c>
      <c r="AC639">
        <f>IF($B639="","","|"&amp;SUBSTITUTE(TRIM(SUBSTITUTE(SUBSTITUTE(SUBSTITUTE(SUBSTITUTE(SUBSTITUTE(SUBSTITUTE(SUBSTITUTE(SUBSTITUTE(SUBSTITUTE(SUBSTITUTE(SUBSTITUTE(SUBSTITUTE(SUBSTITUTE(SUBSTITUTE(TRIM($B639&amp;""),CHAR(10)," "),CHAR(13)," "),"."," "),";"," "),","," "),"/"," "),"+"," "),"-"," "),"  "," "),"  "," "),"  "," "),"  "," "),"  "," "),"  "," "))," ","|")&amp;"|")</f>
        <v/>
      </c>
      <c r="AD639">
        <f>TRIM($I639&amp;"")</f>
        <v/>
      </c>
    </row>
    <row r="640" ht="24" customHeight="1">
      <c r="A640" s="14" t="n">
        <v>46203</v>
      </c>
      <c r="B640" s="6" t="inlineStr">
        <is>
          <t>10204</t>
        </is>
      </c>
      <c r="C640" s="6" t="n"/>
      <c r="D640" s="6" t="inlineStr">
        <is>
          <t>46 SECCIONADORA 1</t>
        </is>
      </c>
      <c r="E640" s="6" t="inlineStr">
        <is>
          <t>30080005</t>
        </is>
      </c>
      <c r="F640" s="6" t="inlineStr">
        <is>
          <t>(5) TRAV. MENOR1190X65X15 MDP-MESA AMST.1,36X1,36</t>
        </is>
      </c>
      <c r="G640" s="6" t="inlineStr">
        <is>
          <t>46 SECCIONADORA 1</t>
        </is>
      </c>
      <c r="H640" s="6" t="inlineStr">
        <is>
          <t>46 SECCIONADORA 1</t>
        </is>
      </c>
      <c r="I640" s="4" t="inlineStr">
        <is>
          <t>46 SECCIONADORA 1</t>
        </is>
      </c>
      <c r="J640" s="4" t="n">
        <v>8</v>
      </c>
      <c r="K640" s="6">
        <f>IF($E640="","",IFERROR(INDEX(#REF!,MATCH($E640,#REF!,0)),IFERROR(INDEX(#REF!,MATCH(VALUE($E640),#REF!,0)),"")))</f>
        <v/>
      </c>
      <c r="L640" s="6">
        <f>IF($E640="","",IFERROR(INDEX(#REF!,MATCH($E640,#REF!,0)),IFERROR(INDEX(#REF!,MATCH(VALUE($E640),#REF!,0)),"")))</f>
        <v/>
      </c>
      <c r="M640" s="6">
        <f>IF(OR($J640="",$L640=""),"",IF($K640="",0,$K640)+$J640*$L640)</f>
        <v/>
      </c>
      <c r="N640" s="4" t="n">
        <v>46203</v>
      </c>
      <c r="O640" s="4" t="n">
        <v>8</v>
      </c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5" t="n"/>
      <c r="AB640" s="6">
        <f>B640&amp;"|"&amp;I640</f>
        <v/>
      </c>
      <c r="AC640">
        <f>IF($B640="","","|"&amp;SUBSTITUTE(TRIM(SUBSTITUTE(SUBSTITUTE(SUBSTITUTE(SUBSTITUTE(SUBSTITUTE(SUBSTITUTE(SUBSTITUTE(SUBSTITUTE(SUBSTITUTE(SUBSTITUTE(SUBSTITUTE(SUBSTITUTE(SUBSTITUTE(SUBSTITUTE(TRIM($B640&amp;""),CHAR(10)," "),CHAR(13)," "),"."," "),";"," "),","," "),"/"," "),"+"," "),"-"," "),"  "," "),"  "," "),"  "," "),"  "," "),"  "," "),"  "," "))," ","|")&amp;"|")</f>
        <v/>
      </c>
      <c r="AD640">
        <f>TRIM($I640&amp;"")</f>
        <v/>
      </c>
    </row>
    <row r="641" ht="24" customHeight="1">
      <c r="A641" s="14" t="n">
        <v>46203</v>
      </c>
      <c r="B641" s="6" t="inlineStr">
        <is>
          <t>10204</t>
        </is>
      </c>
      <c r="C641" s="6" t="n"/>
      <c r="D641" s="6" t="inlineStr">
        <is>
          <t>46 SECCIONADORA 1</t>
        </is>
      </c>
      <c r="E641" s="6" t="inlineStr">
        <is>
          <t>20019005</t>
        </is>
      </c>
      <c r="F641" s="6" t="inlineStr">
        <is>
          <t>RIPA 751X70X12 MDF - MESA SANTIAGO</t>
        </is>
      </c>
      <c r="G641" s="6" t="inlineStr">
        <is>
          <t>46 SECCIONADORA 1</t>
        </is>
      </c>
      <c r="H641" s="6" t="inlineStr">
        <is>
          <t>46 SECCIONADORA 1</t>
        </is>
      </c>
      <c r="I641" s="4" t="inlineStr">
        <is>
          <t>46 SECCIONADORA 1</t>
        </is>
      </c>
      <c r="J641" s="4" t="n">
        <v>48</v>
      </c>
      <c r="K641" s="6">
        <f>IF($E641="","",IFERROR(INDEX(#REF!,MATCH($E641,#REF!,0)),IFERROR(INDEX(#REF!,MATCH(VALUE($E641),#REF!,0)),"")))</f>
        <v/>
      </c>
      <c r="L641" s="6">
        <f>IF($E641="","",IFERROR(INDEX(#REF!,MATCH($E641,#REF!,0)),IFERROR(INDEX(#REF!,MATCH(VALUE($E641),#REF!,0)),"")))</f>
        <v/>
      </c>
      <c r="M641" s="6">
        <f>IF(OR($J641="",$L641=""),"",IF($K641="",0,$K641)+$J641*$L641)</f>
        <v/>
      </c>
      <c r="N641" s="4" t="n">
        <v>46203</v>
      </c>
      <c r="O641" s="4" t="n">
        <v>48</v>
      </c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5" t="n"/>
      <c r="AB641" s="6">
        <f>B641&amp;"|"&amp;I641</f>
        <v/>
      </c>
      <c r="AC641">
        <f>IF($B641="","","|"&amp;SUBSTITUTE(TRIM(SUBSTITUTE(SUBSTITUTE(SUBSTITUTE(SUBSTITUTE(SUBSTITUTE(SUBSTITUTE(SUBSTITUTE(SUBSTITUTE(SUBSTITUTE(SUBSTITUTE(SUBSTITUTE(SUBSTITUTE(SUBSTITUTE(SUBSTITUTE(TRIM($B641&amp;""),CHAR(10)," "),CHAR(13)," "),"."," "),";"," "),","," "),"/"," "),"+"," "),"-"," "),"  "," "),"  "," "),"  "," "),"  "," "),"  "," "),"  "," "))," ","|")&amp;"|")</f>
        <v/>
      </c>
      <c r="AD641">
        <f>TRIM($I641&amp;"")</f>
        <v/>
      </c>
    </row>
    <row r="642" ht="24" customHeight="1">
      <c r="A642" s="14" t="n">
        <v>46203</v>
      </c>
      <c r="B642" s="6" t="inlineStr">
        <is>
          <t>10204</t>
        </is>
      </c>
      <c r="C642" s="6" t="n"/>
      <c r="D642" s="6" t="inlineStr">
        <is>
          <t>46 SECCIONADORA 1</t>
        </is>
      </c>
      <c r="E642" s="6" t="inlineStr">
        <is>
          <t>20019601</t>
        </is>
      </c>
      <c r="F642" s="6" t="inlineStr">
        <is>
          <t>(2-5) LATERAL 751X546X12 MDF - MESA SANTIAGO 1,36</t>
        </is>
      </c>
      <c r="G642" s="6" t="inlineStr">
        <is>
          <t>46 SECCIONADORA 1</t>
        </is>
      </c>
      <c r="H642" s="6" t="inlineStr">
        <is>
          <t>46 SECCIONADORA 1</t>
        </is>
      </c>
      <c r="I642" s="4" t="inlineStr">
        <is>
          <t>46 SECCIONADORA 1</t>
        </is>
      </c>
      <c r="J642" s="4" t="n">
        <v>8</v>
      </c>
      <c r="K642" s="6">
        <f>IF($E642="","",IFERROR(INDEX(#REF!,MATCH($E642,#REF!,0)),IFERROR(INDEX(#REF!,MATCH(VALUE($E642),#REF!,0)),"")))</f>
        <v/>
      </c>
      <c r="L642" s="6">
        <f>IF($E642="","",IFERROR(INDEX(#REF!,MATCH($E642,#REF!,0)),IFERROR(INDEX(#REF!,MATCH(VALUE($E642),#REF!,0)),"")))</f>
        <v/>
      </c>
      <c r="M642" s="6">
        <f>IF(OR($J642="",$L642=""),"",IF($K642="",0,$K642)+$J642*$L642)</f>
        <v/>
      </c>
      <c r="N642" s="4" t="n">
        <v>46203</v>
      </c>
      <c r="O642" s="4" t="n">
        <v>8</v>
      </c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5" t="n"/>
      <c r="AB642" s="6">
        <f>B642&amp;"|"&amp;I642</f>
        <v/>
      </c>
      <c r="AC642">
        <f>IF($B642="","","|"&amp;SUBSTITUTE(TRIM(SUBSTITUTE(SUBSTITUTE(SUBSTITUTE(SUBSTITUTE(SUBSTITUTE(SUBSTITUTE(SUBSTITUTE(SUBSTITUTE(SUBSTITUTE(SUBSTITUTE(SUBSTITUTE(SUBSTITUTE(SUBSTITUTE(SUBSTITUTE(TRIM($B642&amp;""),CHAR(10)," "),CHAR(13)," "),"."," "),";"," "),","," "),"/"," "),"+"," "),"-"," "),"  "," "),"  "," "),"  "," "),"  "," "),"  "," "),"  "," "))," ","|")&amp;"|")</f>
        <v/>
      </c>
      <c r="AD642">
        <f>TRIM($I642&amp;"")</f>
        <v/>
      </c>
    </row>
    <row r="643" ht="24" customHeight="1">
      <c r="A643" s="14" t="n">
        <v>46203</v>
      </c>
      <c r="B643" s="6" t="inlineStr">
        <is>
          <t>10204</t>
        </is>
      </c>
      <c r="C643" s="6" t="n"/>
      <c r="D643" s="6" t="inlineStr">
        <is>
          <t>46 SECCIONADORA 1</t>
        </is>
      </c>
      <c r="E643" s="6" t="inlineStr">
        <is>
          <t>20019602</t>
        </is>
      </c>
      <c r="F643" s="6" t="inlineStr">
        <is>
          <t>FUNDO RIPADO 751X546X12 MDF - MESA SANTIAGO 1,36</t>
        </is>
      </c>
      <c r="G643" s="6" t="inlineStr">
        <is>
          <t>46 SECCIONADORA 1</t>
        </is>
      </c>
      <c r="H643" s="6" t="inlineStr">
        <is>
          <t>46 SECCIONADORA 1</t>
        </is>
      </c>
      <c r="I643" s="4" t="inlineStr">
        <is>
          <t>46 SECCIONADORA 1</t>
        </is>
      </c>
      <c r="J643" s="4" t="n">
        <v>8</v>
      </c>
      <c r="K643" s="6">
        <f>IF($E643="","",IFERROR(INDEX(#REF!,MATCH($E643,#REF!,0)),IFERROR(INDEX(#REF!,MATCH(VALUE($E643),#REF!,0)),"")))</f>
        <v/>
      </c>
      <c r="L643" s="6">
        <f>IF($E643="","",IFERROR(INDEX(#REF!,MATCH($E643,#REF!,0)),IFERROR(INDEX(#REF!,MATCH(VALUE($E643),#REF!,0)),"")))</f>
        <v/>
      </c>
      <c r="M643" s="6">
        <f>IF(OR($J643="",$L643=""),"",IF($K643="",0,$K643)+$J643*$L643)</f>
        <v/>
      </c>
      <c r="N643" s="4" t="n">
        <v>46203</v>
      </c>
      <c r="O643" s="4" t="n">
        <v>8</v>
      </c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5" t="n"/>
      <c r="AB643" s="6">
        <f>B643&amp;"|"&amp;I643</f>
        <v/>
      </c>
      <c r="AC643">
        <f>IF($B643="","","|"&amp;SUBSTITUTE(TRIM(SUBSTITUTE(SUBSTITUTE(SUBSTITUTE(SUBSTITUTE(SUBSTITUTE(SUBSTITUTE(SUBSTITUTE(SUBSTITUTE(SUBSTITUTE(SUBSTITUTE(SUBSTITUTE(SUBSTITUTE(SUBSTITUTE(SUBSTITUTE(TRIM($B643&amp;""),CHAR(10)," "),CHAR(13)," "),"."," "),";"," "),","," "),"/"," "),"+"," "),"-"," "),"  "," "),"  "," "),"  "," "),"  "," "),"  "," "),"  "," "))," ","|")&amp;"|")</f>
        <v/>
      </c>
      <c r="AD643">
        <f>TRIM($I643&amp;"")</f>
        <v/>
      </c>
    </row>
    <row r="644" ht="24" customHeight="1">
      <c r="A644" s="14" t="n">
        <v>46203</v>
      </c>
      <c r="B644" s="6" t="inlineStr">
        <is>
          <t>10204</t>
        </is>
      </c>
      <c r="C644" s="6" t="n"/>
      <c r="D644" s="6" t="inlineStr">
        <is>
          <t>46 SECCIONADORA 1</t>
        </is>
      </c>
      <c r="E644" s="6" t="inlineStr">
        <is>
          <t>20019603</t>
        </is>
      </c>
      <c r="F644" s="6" t="inlineStr">
        <is>
          <t>(3) BASE 572X572X12 MDF - MESA SANTIAGO 1,36</t>
        </is>
      </c>
      <c r="G644" s="6" t="inlineStr">
        <is>
          <t>46 SECCIONADORA 1</t>
        </is>
      </c>
      <c r="H644" s="6" t="inlineStr">
        <is>
          <t>46 SECCIONADORA 1</t>
        </is>
      </c>
      <c r="I644" s="4" t="inlineStr">
        <is>
          <t>46 SECCIONADORA 1</t>
        </is>
      </c>
      <c r="J644" s="4" t="n">
        <v>4</v>
      </c>
      <c r="K644" s="6">
        <f>IF($E644="","",IFERROR(INDEX(#REF!,MATCH($E644,#REF!,0)),IFERROR(INDEX(#REF!,MATCH(VALUE($E644),#REF!,0)),"")))</f>
        <v/>
      </c>
      <c r="L644" s="6">
        <f>IF($E644="","",IFERROR(INDEX(#REF!,MATCH($E644,#REF!,0)),IFERROR(INDEX(#REF!,MATCH(VALUE($E644),#REF!,0)),"")))</f>
        <v/>
      </c>
      <c r="M644" s="6">
        <f>IF(OR($J644="",$L644=""),"",IF($K644="",0,$K644)+$J644*$L644)</f>
        <v/>
      </c>
      <c r="N644" s="4" t="n">
        <v>46203</v>
      </c>
      <c r="O644" s="4" t="n">
        <v>4</v>
      </c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5" t="n"/>
      <c r="AB644" s="6">
        <f>B644&amp;"|"&amp;I644</f>
        <v/>
      </c>
      <c r="AC644">
        <f>IF($B644="","","|"&amp;SUBSTITUTE(TRIM(SUBSTITUTE(SUBSTITUTE(SUBSTITUTE(SUBSTITUTE(SUBSTITUTE(SUBSTITUTE(SUBSTITUTE(SUBSTITUTE(SUBSTITUTE(SUBSTITUTE(SUBSTITUTE(SUBSTITUTE(SUBSTITUTE(SUBSTITUTE(TRIM($B644&amp;""),CHAR(10)," "),CHAR(13)," "),"."," "),";"," "),","," "),"/"," "),"+"," "),"-"," "),"  "," "),"  "," "),"  "," "),"  "," "),"  "," "),"  "," "))," ","|")&amp;"|")</f>
        <v/>
      </c>
      <c r="AD644">
        <f>TRIM($I644&amp;"")</f>
        <v/>
      </c>
    </row>
    <row r="645" ht="24" customHeight="1">
      <c r="A645" s="14" t="n">
        <v>46203</v>
      </c>
      <c r="B645" s="6" t="inlineStr">
        <is>
          <t>10204</t>
        </is>
      </c>
      <c r="C645" s="6" t="n"/>
      <c r="D645" s="6" t="inlineStr">
        <is>
          <t>46 SECCIONADORA 1</t>
        </is>
      </c>
      <c r="E645" s="6" t="inlineStr">
        <is>
          <t>20019606</t>
        </is>
      </c>
      <c r="F645" s="6" t="inlineStr">
        <is>
          <t>(1-6) LATERAL RIPADA - MESA SANTIAGO 1,36</t>
        </is>
      </c>
      <c r="G645" s="6" t="inlineStr">
        <is>
          <t>46 SECCIONADORA 1</t>
        </is>
      </c>
      <c r="H645" s="6" t="inlineStr">
        <is>
          <t>46 SECCIONADORA 1</t>
        </is>
      </c>
      <c r="I645" s="4" t="inlineStr">
        <is>
          <t>46 SECCIONADORA 1</t>
        </is>
      </c>
      <c r="J645" s="4" t="n">
        <v>8</v>
      </c>
      <c r="K645" s="6">
        <f>IF($E645="","",IFERROR(INDEX(#REF!,MATCH($E645,#REF!,0)),IFERROR(INDEX(#REF!,MATCH(VALUE($E645),#REF!,0)),"")))</f>
        <v/>
      </c>
      <c r="L645" s="6">
        <f>IF($E645="","",IFERROR(INDEX(#REF!,MATCH($E645,#REF!,0)),IFERROR(INDEX(#REF!,MATCH(VALUE($E645),#REF!,0)),"")))</f>
        <v/>
      </c>
      <c r="M645" s="6">
        <f>IF(OR($J645="",$L645=""),"",IF($K645="",0,$K645)+$J645*$L645)</f>
        <v/>
      </c>
      <c r="N645" s="4" t="n">
        <v>46203</v>
      </c>
      <c r="O645" s="4" t="n">
        <v>8</v>
      </c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5" t="n"/>
      <c r="AB645" s="6">
        <f>B645&amp;"|"&amp;I645</f>
        <v/>
      </c>
      <c r="AC645">
        <f>IF($B645="","","|"&amp;SUBSTITUTE(TRIM(SUBSTITUTE(SUBSTITUTE(SUBSTITUTE(SUBSTITUTE(SUBSTITUTE(SUBSTITUTE(SUBSTITUTE(SUBSTITUTE(SUBSTITUTE(SUBSTITUTE(SUBSTITUTE(SUBSTITUTE(SUBSTITUTE(SUBSTITUTE(TRIM($B645&amp;""),CHAR(10)," "),CHAR(13)," "),"."," "),";"," "),","," "),"/"," "),"+"," "),"-"," "),"  "," "),"  "," "),"  "," "),"  "," "),"  "," "),"  "," "))," ","|")&amp;"|")</f>
        <v/>
      </c>
      <c r="AD645">
        <f>TRIM($I645&amp;"")</f>
        <v/>
      </c>
    </row>
    <row r="646" ht="24" customHeight="1">
      <c r="A646" s="14" t="n">
        <v>46203</v>
      </c>
      <c r="B646" s="6" t="inlineStr">
        <is>
          <t>10204</t>
        </is>
      </c>
      <c r="C646" s="6" t="n"/>
      <c r="D646" s="6" t="inlineStr">
        <is>
          <t>46 SECCIONADORA 1</t>
        </is>
      </c>
      <c r="E646" s="6" t="inlineStr">
        <is>
          <t>200306201</t>
        </is>
      </c>
      <c r="F646" s="6" t="inlineStr">
        <is>
          <t>TAMPO 1605X905X15 MDF - TAMPO C/ENGROSSO R100</t>
        </is>
      </c>
      <c r="G646" s="6" t="inlineStr">
        <is>
          <t>46 SECCIONADORA 1</t>
        </is>
      </c>
      <c r="H646" s="6" t="inlineStr">
        <is>
          <t>46 SECCIONADORA 1</t>
        </is>
      </c>
      <c r="I646" s="4" t="inlineStr">
        <is>
          <t>46 SECCIONADORA 1</t>
        </is>
      </c>
      <c r="J646" s="4" t="n">
        <v>10</v>
      </c>
      <c r="K646" s="6">
        <f>IF($E646="","",IFERROR(INDEX(#REF!,MATCH($E646,#REF!,0)),IFERROR(INDEX(#REF!,MATCH(VALUE($E646),#REF!,0)),"")))</f>
        <v/>
      </c>
      <c r="L646" s="6">
        <f>IF($E646="","",IFERROR(INDEX(#REF!,MATCH($E646,#REF!,0)),IFERROR(INDEX(#REF!,MATCH(VALUE($E646),#REF!,0)),"")))</f>
        <v/>
      </c>
      <c r="M646" s="6">
        <f>IF(OR($J646="",$L646=""),"",IF($K646="",0,$K646)+$J646*$L646)</f>
        <v/>
      </c>
      <c r="N646" s="4" t="n">
        <v>46203</v>
      </c>
      <c r="O646" s="4" t="n">
        <v>10</v>
      </c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5" t="n"/>
      <c r="AB646" s="6">
        <f>B646&amp;"|"&amp;I646</f>
        <v/>
      </c>
      <c r="AC646">
        <f>IF($B646="","","|"&amp;SUBSTITUTE(TRIM(SUBSTITUTE(SUBSTITUTE(SUBSTITUTE(SUBSTITUTE(SUBSTITUTE(SUBSTITUTE(SUBSTITUTE(SUBSTITUTE(SUBSTITUTE(SUBSTITUTE(SUBSTITUTE(SUBSTITUTE(SUBSTITUTE(SUBSTITUTE(TRIM($B646&amp;""),CHAR(10)," "),CHAR(13)," "),"."," "),";"," "),","," "),"/"," "),"+"," "),"-"," "),"  "," "),"  "," "),"  "," "),"  "," "),"  "," "),"  "," "))," ","|")&amp;"|")</f>
        <v/>
      </c>
      <c r="AD646">
        <f>TRIM($I646&amp;"")</f>
        <v/>
      </c>
    </row>
    <row r="647" ht="24" customHeight="1">
      <c r="A647" s="14" t="n">
        <v>46205</v>
      </c>
      <c r="B647" s="6" t="inlineStr">
        <is>
          <t>10210</t>
        </is>
      </c>
      <c r="C647" s="6" t="n"/>
      <c r="D647" s="6" t="inlineStr">
        <is>
          <t>46 SECCIONADORA 1</t>
        </is>
      </c>
      <c r="E647" s="6" t="inlineStr">
        <is>
          <t>20014107</t>
        </is>
      </c>
      <c r="F647" s="6" t="inlineStr">
        <is>
          <t>ENGRO MENOR 802X60X12 MDP - MESA DAKAR</t>
        </is>
      </c>
      <c r="G647" s="6" t="inlineStr">
        <is>
          <t>46 SECCIONADORA 1</t>
        </is>
      </c>
      <c r="H647" s="6" t="inlineStr">
        <is>
          <t>46 SECCIONADORA 1</t>
        </is>
      </c>
      <c r="I647" s="4" t="inlineStr">
        <is>
          <t>46 SECCIONADORA 1</t>
        </is>
      </c>
      <c r="J647" s="4" t="n">
        <v>280</v>
      </c>
      <c r="K647" s="6">
        <f>IF($E647="","",IFERROR(INDEX(#REF!,MATCH($E647,#REF!,0)),IFERROR(INDEX(#REF!,MATCH(VALUE($E647),#REF!,0)),"")))</f>
        <v/>
      </c>
      <c r="L647" s="6">
        <f>IF($E647="","",IFERROR(INDEX(#REF!,MATCH($E647,#REF!,0)),IFERROR(INDEX(#REF!,MATCH(VALUE($E647),#REF!,0)),"")))</f>
        <v/>
      </c>
      <c r="M647" s="6">
        <f>IF(OR($J647="",$L647=""),"",IF($K647="",0,$K647)+$J647*$L647)</f>
        <v/>
      </c>
      <c r="N647" s="4" t="n">
        <v>46205</v>
      </c>
      <c r="O647" s="4" t="n">
        <v>280</v>
      </c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5" t="n"/>
      <c r="AB647" s="6">
        <f>B647&amp;"|"&amp;I647</f>
        <v/>
      </c>
      <c r="AC647">
        <f>IF($B647="","","|"&amp;SUBSTITUTE(TRIM(SUBSTITUTE(SUBSTITUTE(SUBSTITUTE(SUBSTITUTE(SUBSTITUTE(SUBSTITUTE(SUBSTITUTE(SUBSTITUTE(SUBSTITUTE(SUBSTITUTE(SUBSTITUTE(SUBSTITUTE(SUBSTITUTE(SUBSTITUTE(TRIM($B647&amp;""),CHAR(10)," "),CHAR(13)," "),"."," "),";"," "),","," "),"/"," "),"+"," "),"-"," "),"  "," "),"  "," "),"  "," "),"  "," "),"  "," "),"  "," "))," ","|")&amp;"|")</f>
        <v/>
      </c>
      <c r="AD647">
        <f>TRIM($I647&amp;"")</f>
        <v/>
      </c>
    </row>
    <row r="648" ht="24" customHeight="1">
      <c r="A648" s="14" t="n">
        <v>46205</v>
      </c>
      <c r="B648" s="6" t="inlineStr">
        <is>
          <t>10210</t>
        </is>
      </c>
      <c r="C648" s="6" t="n"/>
      <c r="D648" s="6" t="inlineStr">
        <is>
          <t>46 SECCIONADORA 1</t>
        </is>
      </c>
      <c r="E648" s="6" t="inlineStr">
        <is>
          <t>20014205</t>
        </is>
      </c>
      <c r="F648" s="6" t="inlineStr">
        <is>
          <t>(1) TAMPO 1602X802X12 MDP - MESA DAKAR/MIAMI 1,60</t>
        </is>
      </c>
      <c r="G648" s="6" t="inlineStr">
        <is>
          <t>46 SECCIONADORA 1</t>
        </is>
      </c>
      <c r="H648" s="6" t="inlineStr">
        <is>
          <t>46 SECCIONADORA 1</t>
        </is>
      </c>
      <c r="I648" s="4" t="inlineStr">
        <is>
          <t>46 SECCIONADORA 1</t>
        </is>
      </c>
      <c r="J648" s="4" t="n">
        <v>90</v>
      </c>
      <c r="K648" s="6">
        <f>IF($E648="","",IFERROR(INDEX(#REF!,MATCH($E648,#REF!,0)),IFERROR(INDEX(#REF!,MATCH(VALUE($E648),#REF!,0)),"")))</f>
        <v/>
      </c>
      <c r="L648" s="6">
        <f>IF($E648="","",IFERROR(INDEX(#REF!,MATCH($E648,#REF!,0)),IFERROR(INDEX(#REF!,MATCH(VALUE($E648),#REF!,0)),"")))</f>
        <v/>
      </c>
      <c r="M648" s="6">
        <f>IF(OR($J648="",$L648=""),"",IF($K648="",0,$K648)+$J648*$L648)</f>
        <v/>
      </c>
      <c r="N648" s="4" t="n">
        <v>46205</v>
      </c>
      <c r="O648" s="4" t="n">
        <v>90</v>
      </c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5" t="n"/>
      <c r="AB648" s="6">
        <f>B648&amp;"|"&amp;I648</f>
        <v/>
      </c>
      <c r="AC648">
        <f>IF($B648="","","|"&amp;SUBSTITUTE(TRIM(SUBSTITUTE(SUBSTITUTE(SUBSTITUTE(SUBSTITUTE(SUBSTITUTE(SUBSTITUTE(SUBSTITUTE(SUBSTITUTE(SUBSTITUTE(SUBSTITUTE(SUBSTITUTE(SUBSTITUTE(SUBSTITUTE(SUBSTITUTE(TRIM($B648&amp;""),CHAR(10)," "),CHAR(13)," "),"."," "),";"," "),","," "),"/"," "),"+"," "),"-"," "),"  "," "),"  "," "),"  "," "),"  "," "),"  "," "),"  "," "))," ","|")&amp;"|")</f>
        <v/>
      </c>
      <c r="AD648">
        <f>TRIM($I648&amp;"")</f>
        <v/>
      </c>
    </row>
    <row r="649" ht="24" customHeight="1">
      <c r="A649" s="14" t="n">
        <v>46205</v>
      </c>
      <c r="B649" s="6" t="inlineStr">
        <is>
          <t>10210</t>
        </is>
      </c>
      <c r="C649" s="6" t="n"/>
      <c r="D649" s="6" t="inlineStr">
        <is>
          <t>46 SECCIONADORA 1</t>
        </is>
      </c>
      <c r="E649" s="6" t="inlineStr">
        <is>
          <t>20014206</t>
        </is>
      </c>
      <c r="F649" s="6" t="inlineStr">
        <is>
          <t>ENGRO MAIOR 1481X60X12 MDP - MESA DAKAR 1,36</t>
        </is>
      </c>
      <c r="G649" s="6" t="inlineStr">
        <is>
          <t>46 SECCIONADORA 1</t>
        </is>
      </c>
      <c r="H649" s="6" t="inlineStr">
        <is>
          <t>46 SECCIONADORA 1</t>
        </is>
      </c>
      <c r="I649" s="4" t="inlineStr">
        <is>
          <t>46 SECCIONADORA 1</t>
        </is>
      </c>
      <c r="J649" s="4" t="n">
        <v>180</v>
      </c>
      <c r="K649" s="6">
        <f>IF($E649="","",IFERROR(INDEX(#REF!,MATCH($E649,#REF!,0)),IFERROR(INDEX(#REF!,MATCH(VALUE($E649),#REF!,0)),"")))</f>
        <v/>
      </c>
      <c r="L649" s="6">
        <f>IF($E649="","",IFERROR(INDEX(#REF!,MATCH($E649,#REF!,0)),IFERROR(INDEX(#REF!,MATCH(VALUE($E649),#REF!,0)),"")))</f>
        <v/>
      </c>
      <c r="M649" s="6">
        <f>IF(OR($J649="",$L649=""),"",IF($K649="",0,$K649)+$J649*$L649)</f>
        <v/>
      </c>
      <c r="N649" s="4" t="n">
        <v>46205</v>
      </c>
      <c r="O649" s="4" t="n">
        <v>180</v>
      </c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5" t="n"/>
      <c r="AB649" s="6">
        <f>B649&amp;"|"&amp;I649</f>
        <v/>
      </c>
      <c r="AC649">
        <f>IF($B649="","","|"&amp;SUBSTITUTE(TRIM(SUBSTITUTE(SUBSTITUTE(SUBSTITUTE(SUBSTITUTE(SUBSTITUTE(SUBSTITUTE(SUBSTITUTE(SUBSTITUTE(SUBSTITUTE(SUBSTITUTE(SUBSTITUTE(SUBSTITUTE(SUBSTITUTE(SUBSTITUTE(TRIM($B649&amp;""),CHAR(10)," "),CHAR(13)," "),"."," "),";"," "),","," "),"/"," "),"+"," "),"-"," "),"  "," "),"  "," "),"  "," "),"  "," "),"  "," "),"  "," "))," ","|")&amp;"|")</f>
        <v/>
      </c>
      <c r="AD649">
        <f>TRIM($I649&amp;"")</f>
        <v/>
      </c>
    </row>
    <row r="650" ht="24" customHeight="1">
      <c r="A650" s="14" t="n">
        <v>46205</v>
      </c>
      <c r="B650" s="6" t="inlineStr">
        <is>
          <t>10210</t>
        </is>
      </c>
      <c r="C650" s="6" t="n"/>
      <c r="D650" s="6" t="inlineStr">
        <is>
          <t>46 SECCIONADORA 1</t>
        </is>
      </c>
      <c r="E650" s="6" t="inlineStr">
        <is>
          <t>20014305</t>
        </is>
      </c>
      <c r="F650" s="6" t="inlineStr">
        <is>
          <t>(1) TAMPO 1202X802X12 MDP - MESA DAKAR/MIAMI 1,20</t>
        </is>
      </c>
      <c r="G650" s="6" t="inlineStr">
        <is>
          <t>46 SECCIONADORA 1</t>
        </is>
      </c>
      <c r="H650" s="6" t="inlineStr">
        <is>
          <t>46 SECCIONADORA 1</t>
        </is>
      </c>
      <c r="I650" s="4" t="inlineStr">
        <is>
          <t>46 SECCIONADORA 1</t>
        </is>
      </c>
      <c r="J650" s="4" t="n">
        <v>50</v>
      </c>
      <c r="K650" s="6">
        <f>IF($E650="","",IFERROR(INDEX(#REF!,MATCH($E650,#REF!,0)),IFERROR(INDEX(#REF!,MATCH(VALUE($E650),#REF!,0)),"")))</f>
        <v/>
      </c>
      <c r="L650" s="6">
        <f>IF($E650="","",IFERROR(INDEX(#REF!,MATCH($E650,#REF!,0)),IFERROR(INDEX(#REF!,MATCH(VALUE($E650),#REF!,0)),"")))</f>
        <v/>
      </c>
      <c r="M650" s="6">
        <f>IF(OR($J650="",$L650=""),"",IF($K650="",0,$K650)+$J650*$L650)</f>
        <v/>
      </c>
      <c r="N650" s="4" t="n">
        <v>46205</v>
      </c>
      <c r="O650" s="4" t="n">
        <v>50</v>
      </c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5" t="n"/>
      <c r="AB650" s="6">
        <f>B650&amp;"|"&amp;I650</f>
        <v/>
      </c>
      <c r="AC650">
        <f>IF($B650="","","|"&amp;SUBSTITUTE(TRIM(SUBSTITUTE(SUBSTITUTE(SUBSTITUTE(SUBSTITUTE(SUBSTITUTE(SUBSTITUTE(SUBSTITUTE(SUBSTITUTE(SUBSTITUTE(SUBSTITUTE(SUBSTITUTE(SUBSTITUTE(SUBSTITUTE(SUBSTITUTE(TRIM($B650&amp;""),CHAR(10)," "),CHAR(13)," "),"."," "),";"," "),","," "),"/"," "),"+"," "),"-"," "),"  "," "),"  "," "),"  "," "),"  "," "),"  "," "),"  "," "))," ","|")&amp;"|")</f>
        <v/>
      </c>
      <c r="AD650">
        <f>TRIM($I650&amp;"")</f>
        <v/>
      </c>
    </row>
    <row r="651" ht="24" customHeight="1">
      <c r="A651" s="14" t="n">
        <v>46205</v>
      </c>
      <c r="B651" s="6" t="inlineStr">
        <is>
          <t>10210</t>
        </is>
      </c>
      <c r="C651" s="6" t="n"/>
      <c r="D651" s="6" t="inlineStr">
        <is>
          <t>46 SECCIONADORA 1</t>
        </is>
      </c>
      <c r="E651" s="6" t="inlineStr">
        <is>
          <t>20014306</t>
        </is>
      </c>
      <c r="F651" s="6" t="inlineStr">
        <is>
          <t>ENGRO MAIOR 1080X60X12 MDP - MESA DAKAR 1,20</t>
        </is>
      </c>
      <c r="G651" s="6" t="inlineStr">
        <is>
          <t>46 SECCIONADORA 1</t>
        </is>
      </c>
      <c r="H651" s="6" t="inlineStr">
        <is>
          <t>46 SECCIONADORA 1</t>
        </is>
      </c>
      <c r="I651" s="4" t="inlineStr">
        <is>
          <t>46 SECCIONADORA 1</t>
        </is>
      </c>
      <c r="J651" s="4" t="n">
        <v>100</v>
      </c>
      <c r="K651" s="6">
        <f>IF($E651="","",IFERROR(INDEX(#REF!,MATCH($E651,#REF!,0)),IFERROR(INDEX(#REF!,MATCH(VALUE($E651),#REF!,0)),"")))</f>
        <v/>
      </c>
      <c r="L651" s="6">
        <f>IF($E651="","",IFERROR(INDEX(#REF!,MATCH($E651,#REF!,0)),IFERROR(INDEX(#REF!,MATCH(VALUE($E651),#REF!,0)),"")))</f>
        <v/>
      </c>
      <c r="M651" s="6">
        <f>IF(OR($J651="",$L651=""),"",IF($K651="",0,$K651)+$J651*$L651)</f>
        <v/>
      </c>
      <c r="N651" s="4" t="n">
        <v>46205</v>
      </c>
      <c r="O651" s="4" t="n">
        <v>100</v>
      </c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5" t="n"/>
      <c r="AB651" s="6">
        <f>B651&amp;"|"&amp;I651</f>
        <v/>
      </c>
      <c r="AC651">
        <f>IF($B651="","","|"&amp;SUBSTITUTE(TRIM(SUBSTITUTE(SUBSTITUTE(SUBSTITUTE(SUBSTITUTE(SUBSTITUTE(SUBSTITUTE(SUBSTITUTE(SUBSTITUTE(SUBSTITUTE(SUBSTITUTE(SUBSTITUTE(SUBSTITUTE(SUBSTITUTE(SUBSTITUTE(TRIM($B651&amp;""),CHAR(10)," "),CHAR(13)," "),"."," "),";"," "),","," "),"/"," "),"+"," "),"-"," "),"  "," "),"  "," "),"  "," "),"  "," "),"  "," "),"  "," "))," ","|")&amp;"|")</f>
        <v/>
      </c>
      <c r="AD651">
        <f>TRIM($I651&amp;"")</f>
        <v/>
      </c>
    </row>
    <row r="652" ht="24" customHeight="1">
      <c r="A652" s="14" t="n">
        <v>46205</v>
      </c>
      <c r="B652" s="6" t="inlineStr">
        <is>
          <t>10210</t>
        </is>
      </c>
      <c r="C652" s="6" t="n"/>
      <c r="D652" s="6" t="inlineStr">
        <is>
          <t>46 SECCIONADORA 1</t>
        </is>
      </c>
      <c r="E652" s="6" t="inlineStr">
        <is>
          <t>20052004</t>
        </is>
      </c>
      <c r="F652" s="6" t="inlineStr">
        <is>
          <t>(3) APOIO TAMPO 540X386X12 MDP - MESA ATHENAS</t>
        </is>
      </c>
      <c r="G652" s="6" t="inlineStr">
        <is>
          <t>46 SECCIONADORA 1</t>
        </is>
      </c>
      <c r="H652" s="6" t="inlineStr">
        <is>
          <t>46 SECCIONADORA 1</t>
        </is>
      </c>
      <c r="I652" s="4" t="inlineStr">
        <is>
          <t>46 SECCIONADORA 1</t>
        </is>
      </c>
      <c r="J652" s="4" t="n">
        <v>50</v>
      </c>
      <c r="K652" s="6">
        <f>IF($E652="","",IFERROR(INDEX(#REF!,MATCH($E652,#REF!,0)),IFERROR(INDEX(#REF!,MATCH(VALUE($E652),#REF!,0)),"")))</f>
        <v/>
      </c>
      <c r="L652" s="6">
        <f>IF($E652="","",IFERROR(INDEX(#REF!,MATCH($E652,#REF!,0)),IFERROR(INDEX(#REF!,MATCH(VALUE($E652),#REF!,0)),"")))</f>
        <v/>
      </c>
      <c r="M652" s="6">
        <f>IF(OR($J652="",$L652=""),"",IF($K652="",0,$K652)+$J652*$L652)</f>
        <v/>
      </c>
      <c r="N652" s="4" t="n">
        <v>46205</v>
      </c>
      <c r="O652" s="4" t="n">
        <v>50</v>
      </c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5" t="n"/>
      <c r="AB652" s="6">
        <f>B652&amp;"|"&amp;I652</f>
        <v/>
      </c>
      <c r="AC652">
        <f>IF($B652="","","|"&amp;SUBSTITUTE(TRIM(SUBSTITUTE(SUBSTITUTE(SUBSTITUTE(SUBSTITUTE(SUBSTITUTE(SUBSTITUTE(SUBSTITUTE(SUBSTITUTE(SUBSTITUTE(SUBSTITUTE(SUBSTITUTE(SUBSTITUTE(SUBSTITUTE(SUBSTITUTE(TRIM($B652&amp;""),CHAR(10)," "),CHAR(13)," "),"."," "),";"," "),","," "),"/"," "),"+"," "),"-"," "),"  "," "),"  "," "),"  "," "),"  "," "),"  "," "),"  "," "))," ","|")&amp;"|")</f>
        <v/>
      </c>
      <c r="AD652">
        <f>TRIM($I652&amp;"")</f>
        <v/>
      </c>
    </row>
    <row r="653" ht="24" customHeight="1">
      <c r="A653" s="14" t="n">
        <v>46205</v>
      </c>
      <c r="B653" s="6" t="inlineStr">
        <is>
          <t>10210</t>
        </is>
      </c>
      <c r="C653" s="6" t="n"/>
      <c r="D653" s="6" t="inlineStr">
        <is>
          <t>46 SECCIONADORA 1</t>
        </is>
      </c>
      <c r="E653" s="6" t="inlineStr">
        <is>
          <t>20052204</t>
        </is>
      </c>
      <c r="F653" s="6" t="inlineStr">
        <is>
          <t>(3) APOIO TAMPO 740X440X12 MDP - MESA ATHENAS 1,20</t>
        </is>
      </c>
      <c r="G653" s="6" t="inlineStr">
        <is>
          <t>46 SECCIONADORA 1</t>
        </is>
      </c>
      <c r="H653" s="6" t="inlineStr">
        <is>
          <t>46 SECCIONADORA 1</t>
        </is>
      </c>
      <c r="I653" s="4" t="inlineStr">
        <is>
          <t>46 SECCIONADORA 1</t>
        </is>
      </c>
      <c r="J653" s="4" t="n">
        <v>11</v>
      </c>
      <c r="K653" s="6">
        <f>IF($E653="","",IFERROR(INDEX(#REF!,MATCH($E653,#REF!,0)),IFERROR(INDEX(#REF!,MATCH(VALUE($E653),#REF!,0)),"")))</f>
        <v/>
      </c>
      <c r="L653" s="6">
        <f>IF($E653="","",IFERROR(INDEX(#REF!,MATCH($E653,#REF!,0)),IFERROR(INDEX(#REF!,MATCH(VALUE($E653),#REF!,0)),"")))</f>
        <v/>
      </c>
      <c r="M653" s="6">
        <f>IF(OR($J653="",$L653=""),"",IF($K653="",0,$K653)+$J653*$L653)</f>
        <v/>
      </c>
      <c r="N653" s="4" t="n">
        <v>46205</v>
      </c>
      <c r="O653" s="4" t="n">
        <v>11</v>
      </c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5" t="n"/>
      <c r="AB653" s="6">
        <f>B653&amp;"|"&amp;I653</f>
        <v/>
      </c>
      <c r="AC653">
        <f>IF($B653="","","|"&amp;SUBSTITUTE(TRIM(SUBSTITUTE(SUBSTITUTE(SUBSTITUTE(SUBSTITUTE(SUBSTITUTE(SUBSTITUTE(SUBSTITUTE(SUBSTITUTE(SUBSTITUTE(SUBSTITUTE(SUBSTITUTE(SUBSTITUTE(SUBSTITUTE(SUBSTITUTE(TRIM($B653&amp;""),CHAR(10)," "),CHAR(13)," "),"."," "),";"," "),","," "),"/"," "),"+"," "),"-"," "),"  "," "),"  "," "),"  "," "),"  "," "),"  "," "),"  "," "))," ","|")&amp;"|")</f>
        <v/>
      </c>
      <c r="AD653">
        <f>TRIM($I653&amp;"")</f>
        <v/>
      </c>
    </row>
    <row r="654" ht="24" customHeight="1">
      <c r="A654" s="14" t="n">
        <v>46205</v>
      </c>
      <c r="B654" s="6" t="inlineStr">
        <is>
          <t>10210</t>
        </is>
      </c>
      <c r="C654" s="6" t="n"/>
      <c r="D654" s="6" t="inlineStr">
        <is>
          <t>46 SECCIONADORA 1</t>
        </is>
      </c>
      <c r="E654" s="6" t="inlineStr">
        <is>
          <t>30080001</t>
        </is>
      </c>
      <c r="F654" s="6" t="inlineStr">
        <is>
          <t>(2) BASE 620X620X12 MDP - MESA ASMT. 1,36X1,36</t>
        </is>
      </c>
      <c r="G654" s="6" t="inlineStr">
        <is>
          <t>46 SECCIONADORA 1</t>
        </is>
      </c>
      <c r="H654" s="6" t="inlineStr">
        <is>
          <t>46 SECCIONADORA 1</t>
        </is>
      </c>
      <c r="I654" s="4" t="inlineStr">
        <is>
          <t>46 SECCIONADORA 1</t>
        </is>
      </c>
      <c r="J654" s="4" t="n">
        <v>40</v>
      </c>
      <c r="K654" s="6">
        <f>IF($E654="","",IFERROR(INDEX(#REF!,MATCH($E654,#REF!,0)),IFERROR(INDEX(#REF!,MATCH(VALUE($E654),#REF!,0)),"")))</f>
        <v/>
      </c>
      <c r="L654" s="6">
        <f>IF($E654="","",IFERROR(INDEX(#REF!,MATCH($E654,#REF!,0)),IFERROR(INDEX(#REF!,MATCH(VALUE($E654),#REF!,0)),"")))</f>
        <v/>
      </c>
      <c r="M654" s="6">
        <f>IF(OR($J654="",$L654=""),"",IF($K654="",0,$K654)+$J654*$L654)</f>
        <v/>
      </c>
      <c r="N654" s="4" t="n">
        <v>46205</v>
      </c>
      <c r="O654" s="4" t="n">
        <v>40</v>
      </c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5" t="n"/>
      <c r="AB654" s="6">
        <f>B654&amp;"|"&amp;I654</f>
        <v/>
      </c>
      <c r="AC654">
        <f>IF($B654="","","|"&amp;SUBSTITUTE(TRIM(SUBSTITUTE(SUBSTITUTE(SUBSTITUTE(SUBSTITUTE(SUBSTITUTE(SUBSTITUTE(SUBSTITUTE(SUBSTITUTE(SUBSTITUTE(SUBSTITUTE(SUBSTITUTE(SUBSTITUTE(SUBSTITUTE(SUBSTITUTE(TRIM($B654&amp;""),CHAR(10)," "),CHAR(13)," "),"."," "),";"," "),","," "),"/"," "),"+"," "),"-"," "),"  "," "),"  "," "),"  "," "),"  "," "),"  "," "),"  "," "))," ","|")&amp;"|")</f>
        <v/>
      </c>
      <c r="AD654">
        <f>TRIM($I654&amp;"")</f>
        <v/>
      </c>
    </row>
    <row r="655" ht="24" customHeight="1">
      <c r="A655" s="14" t="n">
        <v>46205</v>
      </c>
      <c r="B655" s="6" t="inlineStr">
        <is>
          <t>10210</t>
        </is>
      </c>
      <c r="C655" s="6" t="n"/>
      <c r="D655" s="6" t="inlineStr">
        <is>
          <t>46 SECCIONADORA 1</t>
        </is>
      </c>
      <c r="E655" s="6" t="inlineStr">
        <is>
          <t>30080002</t>
        </is>
      </c>
      <c r="F655" s="6" t="inlineStr">
        <is>
          <t>(3)LAT. DA BASE 750X565X12 MDP-MESA AMST.1,36X1,36</t>
        </is>
      </c>
      <c r="G655" s="6" t="inlineStr">
        <is>
          <t>46 SECCIONADORA 1</t>
        </is>
      </c>
      <c r="H655" s="6" t="inlineStr">
        <is>
          <t>46 SECCIONADORA 1</t>
        </is>
      </c>
      <c r="I655" s="4" t="inlineStr">
        <is>
          <t>46 SECCIONADORA 1</t>
        </is>
      </c>
      <c r="J655" s="4" t="n">
        <v>80</v>
      </c>
      <c r="K655" s="6">
        <f>IF($E655="","",IFERROR(INDEX(#REF!,MATCH($E655,#REF!,0)),IFERROR(INDEX(#REF!,MATCH(VALUE($E655),#REF!,0)),"")))</f>
        <v/>
      </c>
      <c r="L655" s="6">
        <f>IF($E655="","",IFERROR(INDEX(#REF!,MATCH($E655,#REF!,0)),IFERROR(INDEX(#REF!,MATCH(VALUE($E655),#REF!,0)),"")))</f>
        <v/>
      </c>
      <c r="M655" s="6">
        <f>IF(OR($J655="",$L655=""),"",IF($K655="",0,$K655)+$J655*$L655)</f>
        <v/>
      </c>
      <c r="N655" s="4" t="n">
        <v>46205</v>
      </c>
      <c r="O655" s="4" t="n">
        <v>80</v>
      </c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5" t="n"/>
      <c r="AB655" s="6">
        <f>B655&amp;"|"&amp;I655</f>
        <v/>
      </c>
      <c r="AC655">
        <f>IF($B655="","","|"&amp;SUBSTITUTE(TRIM(SUBSTITUTE(SUBSTITUTE(SUBSTITUTE(SUBSTITUTE(SUBSTITUTE(SUBSTITUTE(SUBSTITUTE(SUBSTITUTE(SUBSTITUTE(SUBSTITUTE(SUBSTITUTE(SUBSTITUTE(SUBSTITUTE(SUBSTITUTE(TRIM($B655&amp;""),CHAR(10)," "),CHAR(13)," "),"."," "),";"," "),","," "),"/"," "),"+"," "),"-"," "),"  "," "),"  "," "),"  "," "),"  "," "),"  "," "),"  "," "))," ","|")&amp;"|")</f>
        <v/>
      </c>
      <c r="AD655">
        <f>TRIM($I655&amp;"")</f>
        <v/>
      </c>
    </row>
    <row r="656" ht="24" customHeight="1">
      <c r="A656" s="14" t="n">
        <v>46205</v>
      </c>
      <c r="B656" s="6" t="inlineStr">
        <is>
          <t>10210</t>
        </is>
      </c>
      <c r="C656" s="6" t="n"/>
      <c r="D656" s="6" t="inlineStr">
        <is>
          <t>46 SECCIONADORA 1</t>
        </is>
      </c>
      <c r="E656" s="6" t="inlineStr">
        <is>
          <t>20012405</t>
        </is>
      </c>
      <c r="F656" s="6" t="inlineStr">
        <is>
          <t>(2) TRAVESSA MAIOR 1030X100X15 MDP-MESA MIAMI 1,20</t>
        </is>
      </c>
      <c r="G656" s="6" t="inlineStr">
        <is>
          <t>46 SECCIONADORA 1</t>
        </is>
      </c>
      <c r="H656" s="6" t="inlineStr">
        <is>
          <t>46 SECCIONADORA 1</t>
        </is>
      </c>
      <c r="I656" s="4" t="inlineStr">
        <is>
          <t>46 SECCIONADORA 1</t>
        </is>
      </c>
      <c r="J656" s="4" t="n">
        <v>100</v>
      </c>
      <c r="K656" s="6">
        <f>IF($E656="","",IFERROR(INDEX(#REF!,MATCH($E656,#REF!,0)),IFERROR(INDEX(#REF!,MATCH(VALUE($E656),#REF!,0)),"")))</f>
        <v/>
      </c>
      <c r="L656" s="6">
        <f>IF($E656="","",IFERROR(INDEX(#REF!,MATCH($E656,#REF!,0)),IFERROR(INDEX(#REF!,MATCH(VALUE($E656),#REF!,0)),"")))</f>
        <v/>
      </c>
      <c r="M656" s="6">
        <f>IF(OR($J656="",$L656=""),"",IF($K656="",0,$K656)+$J656*$L656)</f>
        <v/>
      </c>
      <c r="N656" s="4" t="n">
        <v>46205</v>
      </c>
      <c r="O656" s="4" t="n">
        <v>100</v>
      </c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5" t="n"/>
      <c r="AB656" s="6">
        <f>B656&amp;"|"&amp;I656</f>
        <v/>
      </c>
      <c r="AC656">
        <f>IF($B656="","","|"&amp;SUBSTITUTE(TRIM(SUBSTITUTE(SUBSTITUTE(SUBSTITUTE(SUBSTITUTE(SUBSTITUTE(SUBSTITUTE(SUBSTITUTE(SUBSTITUTE(SUBSTITUTE(SUBSTITUTE(SUBSTITUTE(SUBSTITUTE(SUBSTITUTE(SUBSTITUTE(TRIM($B656&amp;""),CHAR(10)," "),CHAR(13)," "),"."," "),";"," "),","," "),"/"," "),"+"," "),"-"," "),"  "," "),"  "," "),"  "," "),"  "," "),"  "," "),"  "," "))," ","|")&amp;"|")</f>
        <v/>
      </c>
      <c r="AD656">
        <f>TRIM($I656&amp;"")</f>
        <v/>
      </c>
    </row>
    <row r="657" ht="24" customHeight="1">
      <c r="A657" s="14" t="n">
        <v>46205</v>
      </c>
      <c r="B657" s="6" t="inlineStr">
        <is>
          <t>10210</t>
        </is>
      </c>
      <c r="C657" s="6" t="n"/>
      <c r="D657" s="6" t="inlineStr">
        <is>
          <t>46 SECCIONADORA 1</t>
        </is>
      </c>
      <c r="E657" s="6" t="inlineStr">
        <is>
          <t>20013107</t>
        </is>
      </c>
      <c r="F657" s="6" t="inlineStr">
        <is>
          <t>(3) TRAV.MENOR 610X100X15 MDP-MESA MIAMI 1,37X0,80</t>
        </is>
      </c>
      <c r="G657" s="6" t="inlineStr">
        <is>
          <t>46 SECCIONADORA 1</t>
        </is>
      </c>
      <c r="H657" s="6" t="inlineStr">
        <is>
          <t>46 SECCIONADORA 1</t>
        </is>
      </c>
      <c r="I657" s="4" t="inlineStr">
        <is>
          <t>46 SECCIONADORA 1</t>
        </is>
      </c>
      <c r="J657" s="4" t="n">
        <v>280</v>
      </c>
      <c r="K657" s="6">
        <f>IF($E657="","",IFERROR(INDEX(#REF!,MATCH($E657,#REF!,0)),IFERROR(INDEX(#REF!,MATCH(VALUE($E657),#REF!,0)),"")))</f>
        <v/>
      </c>
      <c r="L657" s="6">
        <f>IF($E657="","",IFERROR(INDEX(#REF!,MATCH($E657,#REF!,0)),IFERROR(INDEX(#REF!,MATCH(VALUE($E657),#REF!,0)),"")))</f>
        <v/>
      </c>
      <c r="M657" s="6">
        <f>IF(OR($J657="",$L657=""),"",IF($K657="",0,$K657)+$J657*$L657)</f>
        <v/>
      </c>
      <c r="N657" s="4" t="n">
        <v>46205</v>
      </c>
      <c r="O657" s="4" t="n">
        <v>280</v>
      </c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5" t="n"/>
      <c r="AB657" s="6">
        <f>B657&amp;"|"&amp;I657</f>
        <v/>
      </c>
      <c r="AC657">
        <f>IF($B657="","","|"&amp;SUBSTITUTE(TRIM(SUBSTITUTE(SUBSTITUTE(SUBSTITUTE(SUBSTITUTE(SUBSTITUTE(SUBSTITUTE(SUBSTITUTE(SUBSTITUTE(SUBSTITUTE(SUBSTITUTE(SUBSTITUTE(SUBSTITUTE(SUBSTITUTE(SUBSTITUTE(TRIM($B657&amp;""),CHAR(10)," "),CHAR(13)," "),"."," "),";"," "),","," "),"/"," "),"+"," "),"-"," "),"  "," "),"  "," "),"  "," "),"  "," "),"  "," "),"  "," "))," ","|")&amp;"|")</f>
        <v/>
      </c>
      <c r="AD657">
        <f>TRIM($I657&amp;"")</f>
        <v/>
      </c>
    </row>
    <row r="658" ht="24" customHeight="1">
      <c r="A658" s="14" t="n">
        <v>46205</v>
      </c>
      <c r="B658" s="6" t="inlineStr">
        <is>
          <t>10210</t>
        </is>
      </c>
      <c r="C658" s="6" t="n"/>
      <c r="D658" s="6" t="inlineStr">
        <is>
          <t>46 SECCIONADORA 1</t>
        </is>
      </c>
      <c r="E658" s="6" t="inlineStr">
        <is>
          <t>20016106</t>
        </is>
      </c>
      <c r="F658" s="6" t="inlineStr">
        <is>
          <t>(2)TRAV.MAIOR 1442X100X15 MDP-MESA MIAMI 1,60X0,80</t>
        </is>
      </c>
      <c r="G658" s="6" t="inlineStr">
        <is>
          <t>46 SECCIONADORA 1</t>
        </is>
      </c>
      <c r="H658" s="6" t="inlineStr">
        <is>
          <t>46 SECCIONADORA 1</t>
        </is>
      </c>
      <c r="I658" s="4" t="inlineStr">
        <is>
          <t>46 SECCIONADORA 1</t>
        </is>
      </c>
      <c r="J658" s="4" t="n">
        <v>180</v>
      </c>
      <c r="K658" s="6">
        <f>IF($E658="","",IFERROR(INDEX(#REF!,MATCH($E658,#REF!,0)),IFERROR(INDEX(#REF!,MATCH(VALUE($E658),#REF!,0)),"")))</f>
        <v/>
      </c>
      <c r="L658" s="6">
        <f>IF($E658="","",IFERROR(INDEX(#REF!,MATCH($E658,#REF!,0)),IFERROR(INDEX(#REF!,MATCH(VALUE($E658),#REF!,0)),"")))</f>
        <v/>
      </c>
      <c r="M658" s="6">
        <f>IF(OR($J658="",$L658=""),"",IF($K658="",0,$K658)+$J658*$L658)</f>
        <v/>
      </c>
      <c r="N658" s="4" t="n">
        <v>46205</v>
      </c>
      <c r="O658" s="4" t="n">
        <v>180</v>
      </c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5" t="n"/>
      <c r="AB658" s="6">
        <f>B658&amp;"|"&amp;I658</f>
        <v/>
      </c>
      <c r="AC658">
        <f>IF($B658="","","|"&amp;SUBSTITUTE(TRIM(SUBSTITUTE(SUBSTITUTE(SUBSTITUTE(SUBSTITUTE(SUBSTITUTE(SUBSTITUTE(SUBSTITUTE(SUBSTITUTE(SUBSTITUTE(SUBSTITUTE(SUBSTITUTE(SUBSTITUTE(SUBSTITUTE(SUBSTITUTE(TRIM($B658&amp;""),CHAR(10)," "),CHAR(13)," "),"."," "),";"," "),","," "),"/"," "),"+"," "),"-"," "),"  "," "),"  "," "),"  "," "),"  "," "),"  "," "),"  "," "))," ","|")&amp;"|")</f>
        <v/>
      </c>
      <c r="AD658">
        <f>TRIM($I658&amp;"")</f>
        <v/>
      </c>
    </row>
    <row r="659" ht="24" customHeight="1">
      <c r="A659" s="14" t="n">
        <v>46205</v>
      </c>
      <c r="B659" s="6" t="inlineStr">
        <is>
          <t>10210</t>
        </is>
      </c>
      <c r="C659" s="6" t="n"/>
      <c r="D659" s="6" t="inlineStr">
        <is>
          <t>46 SECCIONADORA 1</t>
        </is>
      </c>
      <c r="E659" s="6" t="inlineStr">
        <is>
          <t>20031206</t>
        </is>
      </c>
      <c r="F659" s="6" t="inlineStr">
        <is>
          <t>(3) TRAV MENOR 614(624)X100X15 MDP-NOVA YORK 1,20</t>
        </is>
      </c>
      <c r="G659" s="6" t="inlineStr">
        <is>
          <t>46 SECCIONADORA 1</t>
        </is>
      </c>
      <c r="H659" s="6" t="inlineStr">
        <is>
          <t>46 SECCIONADORA 1</t>
        </is>
      </c>
      <c r="I659" s="4" t="inlineStr">
        <is>
          <t>46 SECCIONADORA 1</t>
        </is>
      </c>
      <c r="J659" s="4" t="n">
        <v>6</v>
      </c>
      <c r="K659" s="6">
        <f>IF($E659="","",IFERROR(INDEX(#REF!,MATCH($E659,#REF!,0)),IFERROR(INDEX(#REF!,MATCH(VALUE($E659),#REF!,0)),"")))</f>
        <v/>
      </c>
      <c r="L659" s="6">
        <f>IF($E659="","",IFERROR(INDEX(#REF!,MATCH($E659,#REF!,0)),IFERROR(INDEX(#REF!,MATCH(VALUE($E659),#REF!,0)),"")))</f>
        <v/>
      </c>
      <c r="M659" s="6">
        <f>IF(OR($J659="",$L659=""),"",IF($K659="",0,$K659)+$J659*$L659)</f>
        <v/>
      </c>
      <c r="N659" s="4" t="n">
        <v>46205</v>
      </c>
      <c r="O659" s="4" t="n">
        <v>6</v>
      </c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5" t="n"/>
      <c r="AB659" s="6">
        <f>B659&amp;"|"&amp;I659</f>
        <v/>
      </c>
      <c r="AC659">
        <f>IF($B659="","","|"&amp;SUBSTITUTE(TRIM(SUBSTITUTE(SUBSTITUTE(SUBSTITUTE(SUBSTITUTE(SUBSTITUTE(SUBSTITUTE(SUBSTITUTE(SUBSTITUTE(SUBSTITUTE(SUBSTITUTE(SUBSTITUTE(SUBSTITUTE(SUBSTITUTE(SUBSTITUTE(TRIM($B659&amp;""),CHAR(10)," "),CHAR(13)," "),"."," "),";"," "),","," "),"/"," "),"+"," "),"-"," "),"  "," "),"  "," "),"  "," "),"  "," "),"  "," "),"  "," "))," ","|")&amp;"|")</f>
        <v/>
      </c>
      <c r="AD659">
        <f>TRIM($I659&amp;"")</f>
        <v/>
      </c>
    </row>
    <row r="660" ht="24" customHeight="1">
      <c r="A660" s="14" t="n">
        <v>46205</v>
      </c>
      <c r="B660" s="6" t="inlineStr">
        <is>
          <t>10210</t>
        </is>
      </c>
      <c r="C660" s="6" t="n"/>
      <c r="D660" s="6" t="inlineStr">
        <is>
          <t>46 SECCIONADORA 1</t>
        </is>
      </c>
      <c r="E660" s="6" t="inlineStr">
        <is>
          <t>20031605</t>
        </is>
      </c>
      <c r="F660" s="6" t="inlineStr">
        <is>
          <t>(2)TRAV MAIOR 1342(1352)X100X15 MDP-NOVA YORK 1,60</t>
        </is>
      </c>
      <c r="G660" s="6" t="inlineStr">
        <is>
          <t>46 SECCIONADORA 1</t>
        </is>
      </c>
      <c r="H660" s="6" t="inlineStr">
        <is>
          <t>46 SECCIONADORA 1</t>
        </is>
      </c>
      <c r="I660" s="4" t="inlineStr">
        <is>
          <t>46 SECCIONADORA 1</t>
        </is>
      </c>
      <c r="J660" s="4" t="n">
        <v>6</v>
      </c>
      <c r="K660" s="6">
        <f>IF($E660="","",IFERROR(INDEX(#REF!,MATCH($E660,#REF!,0)),IFERROR(INDEX(#REF!,MATCH(VALUE($E660),#REF!,0)),"")))</f>
        <v/>
      </c>
      <c r="L660" s="6">
        <f>IF($E660="","",IFERROR(INDEX(#REF!,MATCH($E660,#REF!,0)),IFERROR(INDEX(#REF!,MATCH(VALUE($E660),#REF!,0)),"")))</f>
        <v/>
      </c>
      <c r="M660" s="6">
        <f>IF(OR($J660="",$L660=""),"",IF($K660="",0,$K660)+$J660*$L660)</f>
        <v/>
      </c>
      <c r="N660" s="4" t="n">
        <v>46205</v>
      </c>
      <c r="O660" s="4" t="n">
        <v>6</v>
      </c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5" t="n"/>
      <c r="AB660" s="6">
        <f>B660&amp;"|"&amp;I660</f>
        <v/>
      </c>
      <c r="AC660">
        <f>IF($B660="","","|"&amp;SUBSTITUTE(TRIM(SUBSTITUTE(SUBSTITUTE(SUBSTITUTE(SUBSTITUTE(SUBSTITUTE(SUBSTITUTE(SUBSTITUTE(SUBSTITUTE(SUBSTITUTE(SUBSTITUTE(SUBSTITUTE(SUBSTITUTE(SUBSTITUTE(SUBSTITUTE(TRIM($B660&amp;""),CHAR(10)," "),CHAR(13)," "),"."," "),";"," "),","," "),"/"," "),"+"," "),"-"," "),"  "," "),"  "," "),"  "," "),"  "," "),"  "," "),"  "," "))," ","|")&amp;"|")</f>
        <v/>
      </c>
      <c r="AD660">
        <f>TRIM($I660&amp;"")</f>
        <v/>
      </c>
    </row>
    <row r="661" ht="24" customHeight="1">
      <c r="A661" s="14" t="n">
        <v>46205</v>
      </c>
      <c r="B661" s="6" t="inlineStr">
        <is>
          <t>10210</t>
        </is>
      </c>
      <c r="C661" s="6" t="n"/>
      <c r="D661" s="6" t="inlineStr">
        <is>
          <t>46 SECCIONADORA 1</t>
        </is>
      </c>
      <c r="E661" s="6" t="inlineStr">
        <is>
          <t>30001205</t>
        </is>
      </c>
      <c r="F661" s="6" t="inlineStr">
        <is>
          <t>TRAV ASSENTO 367X80X15 MDP CAD PE INTEIRO/ MADEIRA</t>
        </is>
      </c>
      <c r="G661" s="6" t="inlineStr">
        <is>
          <t>46 SECCIONADORA 1</t>
        </is>
      </c>
      <c r="H661" s="6" t="inlineStr">
        <is>
          <t>46 SECCIONADORA 1</t>
        </is>
      </c>
      <c r="I661" s="4" t="inlineStr">
        <is>
          <t>46 SECCIONADORA 1</t>
        </is>
      </c>
      <c r="J661" s="4" t="n">
        <v>666</v>
      </c>
      <c r="K661" s="6">
        <f>IF($E661="","",IFERROR(INDEX(#REF!,MATCH($E661,#REF!,0)),IFERROR(INDEX(#REF!,MATCH(VALUE($E661),#REF!,0)),"")))</f>
        <v/>
      </c>
      <c r="L661" s="6">
        <f>IF($E661="","",IFERROR(INDEX(#REF!,MATCH($E661,#REF!,0)),IFERROR(INDEX(#REF!,MATCH(VALUE($E661),#REF!,0)),"")))</f>
        <v/>
      </c>
      <c r="M661" s="6">
        <f>IF(OR($J661="",$L661=""),"",IF($K661="",0,$K661)+$J661*$L661)</f>
        <v/>
      </c>
      <c r="N661" s="4" t="n">
        <v>46205</v>
      </c>
      <c r="O661" s="4" t="n">
        <v>666</v>
      </c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5" t="n"/>
      <c r="AB661" s="6">
        <f>B661&amp;"|"&amp;I661</f>
        <v/>
      </c>
      <c r="AC661">
        <f>IF($B661="","","|"&amp;SUBSTITUTE(TRIM(SUBSTITUTE(SUBSTITUTE(SUBSTITUTE(SUBSTITUTE(SUBSTITUTE(SUBSTITUTE(SUBSTITUTE(SUBSTITUTE(SUBSTITUTE(SUBSTITUTE(SUBSTITUTE(SUBSTITUTE(SUBSTITUTE(SUBSTITUTE(TRIM($B661&amp;""),CHAR(10)," "),CHAR(13)," "),"."," "),";"," "),","," "),"/"," "),"+"," "),"-"," "),"  "," "),"  "," "),"  "," "),"  "," "),"  "," "),"  "," "))," ","|")&amp;"|")</f>
        <v/>
      </c>
      <c r="AD661">
        <f>TRIM($I661&amp;"")</f>
        <v/>
      </c>
    </row>
    <row r="662" ht="24" customHeight="1">
      <c r="A662" s="14" t="n">
        <v>46205</v>
      </c>
      <c r="B662" s="6" t="inlineStr">
        <is>
          <t>10210</t>
        </is>
      </c>
      <c r="C662" s="6" t="n"/>
      <c r="D662" s="6" t="inlineStr">
        <is>
          <t>46 SECCIONADORA 1</t>
        </is>
      </c>
      <c r="E662" s="6" t="inlineStr">
        <is>
          <t>30001206</t>
        </is>
      </c>
      <c r="F662" s="6" t="inlineStr">
        <is>
          <t>TRAVESSA ENCOSTO 360X80X15 MDP CAD PE INTEIRO</t>
        </is>
      </c>
      <c r="G662" s="6" t="inlineStr">
        <is>
          <t>46 SECCIONADORA 1</t>
        </is>
      </c>
      <c r="H662" s="6" t="inlineStr">
        <is>
          <t>46 SECCIONADORA 1</t>
        </is>
      </c>
      <c r="I662" s="4" t="inlineStr">
        <is>
          <t>46 SECCIONADORA 1</t>
        </is>
      </c>
      <c r="J662" s="4" t="n">
        <v>666</v>
      </c>
      <c r="K662" s="6">
        <f>IF($E662="","",IFERROR(INDEX(#REF!,MATCH($E662,#REF!,0)),IFERROR(INDEX(#REF!,MATCH(VALUE($E662),#REF!,0)),"")))</f>
        <v/>
      </c>
      <c r="L662" s="6">
        <f>IF($E662="","",IFERROR(INDEX(#REF!,MATCH($E662,#REF!,0)),IFERROR(INDEX(#REF!,MATCH(VALUE($E662),#REF!,0)),"")))</f>
        <v/>
      </c>
      <c r="M662" s="6">
        <f>IF(OR($J662="",$L662=""),"",IF($K662="",0,$K662)+$J662*$L662)</f>
        <v/>
      </c>
      <c r="N662" s="4" t="n">
        <v>46205</v>
      </c>
      <c r="O662" s="4" t="n">
        <v>666</v>
      </c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5" t="n"/>
      <c r="AB662" s="6">
        <f>B662&amp;"|"&amp;I662</f>
        <v/>
      </c>
      <c r="AC662">
        <f>IF($B662="","","|"&amp;SUBSTITUTE(TRIM(SUBSTITUTE(SUBSTITUTE(SUBSTITUTE(SUBSTITUTE(SUBSTITUTE(SUBSTITUTE(SUBSTITUTE(SUBSTITUTE(SUBSTITUTE(SUBSTITUTE(SUBSTITUTE(SUBSTITUTE(SUBSTITUTE(SUBSTITUTE(TRIM($B662&amp;""),CHAR(10)," "),CHAR(13)," "),"."," "),";"," "),","," "),"/"," "),"+"," "),"-"," "),"  "," "),"  "," "),"  "," "),"  "," "),"  "," "),"  "," "))," ","|")&amp;"|")</f>
        <v/>
      </c>
      <c r="AD662">
        <f>TRIM($I662&amp;"")</f>
        <v/>
      </c>
    </row>
    <row r="663" ht="24" customHeight="1">
      <c r="A663" s="14" t="n">
        <v>46205</v>
      </c>
      <c r="B663" s="6" t="inlineStr">
        <is>
          <t>10210</t>
        </is>
      </c>
      <c r="C663" s="6" t="n"/>
      <c r="D663" s="6" t="inlineStr">
        <is>
          <t>46 SECCIONADORA 1</t>
        </is>
      </c>
      <c r="E663" s="6" t="inlineStr">
        <is>
          <t>30001207</t>
        </is>
      </c>
      <c r="F663" s="6" t="inlineStr">
        <is>
          <t>TRAVESSA 360X62X15 MDP CAD PE INTEIRO</t>
        </is>
      </c>
      <c r="G663" s="6" t="inlineStr">
        <is>
          <t>46 SECCIONADORA 1</t>
        </is>
      </c>
      <c r="H663" s="6" t="inlineStr">
        <is>
          <t>46 SECCIONADORA 1</t>
        </is>
      </c>
      <c r="I663" s="4" t="inlineStr">
        <is>
          <t>46 SECCIONADORA 1</t>
        </is>
      </c>
      <c r="J663" s="4" t="n">
        <v>624</v>
      </c>
      <c r="K663" s="6">
        <f>IF($E663="","",IFERROR(INDEX(#REF!,MATCH($E663,#REF!,0)),IFERROR(INDEX(#REF!,MATCH(VALUE($E663),#REF!,0)),"")))</f>
        <v/>
      </c>
      <c r="L663" s="6">
        <f>IF($E663="","",IFERROR(INDEX(#REF!,MATCH($E663,#REF!,0)),IFERROR(INDEX(#REF!,MATCH(VALUE($E663),#REF!,0)),"")))</f>
        <v/>
      </c>
      <c r="M663" s="6">
        <f>IF(OR($J663="",$L663=""),"",IF($K663="",0,$K663)+$J663*$L663)</f>
        <v/>
      </c>
      <c r="N663" s="4" t="n">
        <v>46205</v>
      </c>
      <c r="O663" s="4" t="n">
        <v>624</v>
      </c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5" t="n"/>
      <c r="AB663" s="6">
        <f>B663&amp;"|"&amp;I663</f>
        <v/>
      </c>
      <c r="AC663">
        <f>IF($B663="","","|"&amp;SUBSTITUTE(TRIM(SUBSTITUTE(SUBSTITUTE(SUBSTITUTE(SUBSTITUTE(SUBSTITUTE(SUBSTITUTE(SUBSTITUTE(SUBSTITUTE(SUBSTITUTE(SUBSTITUTE(SUBSTITUTE(SUBSTITUTE(SUBSTITUTE(SUBSTITUTE(TRIM($B663&amp;""),CHAR(10)," "),CHAR(13)," "),"."," "),";"," "),","," "),"/"," "),"+"," "),"-"," "),"  "," "),"  "," "),"  "," "),"  "," "),"  "," "),"  "," "))," ","|")&amp;"|")</f>
        <v/>
      </c>
      <c r="AD663">
        <f>TRIM($I663&amp;"")</f>
        <v/>
      </c>
    </row>
    <row r="664" ht="24" customHeight="1">
      <c r="A664" s="14" t="n">
        <v>46205</v>
      </c>
      <c r="B664" s="6" t="inlineStr">
        <is>
          <t>10210</t>
        </is>
      </c>
      <c r="C664" s="6" t="n"/>
      <c r="D664" s="6" t="inlineStr">
        <is>
          <t>46 SECCIONADORA 1</t>
        </is>
      </c>
      <c r="E664" s="6" t="inlineStr">
        <is>
          <t>30080003</t>
        </is>
      </c>
      <c r="F664" s="6" t="inlineStr">
        <is>
          <t>(4)TAMP INTERNO 500X400X15MDP-MESA AMST.1,36X1,36</t>
        </is>
      </c>
      <c r="G664" s="6" t="inlineStr">
        <is>
          <t>46 SECCIONADORA 1</t>
        </is>
      </c>
      <c r="H664" s="6" t="inlineStr">
        <is>
          <t>46 SECCIONADORA 1</t>
        </is>
      </c>
      <c r="I664" s="4" t="inlineStr">
        <is>
          <t>46 SECCIONADORA 1</t>
        </is>
      </c>
      <c r="J664" s="4" t="n">
        <v>43</v>
      </c>
      <c r="K664" s="6">
        <f>IF($E664="","",IFERROR(INDEX(#REF!,MATCH($E664,#REF!,0)),IFERROR(INDEX(#REF!,MATCH(VALUE($E664),#REF!,0)),"")))</f>
        <v/>
      </c>
      <c r="L664" s="6">
        <f>IF($E664="","",IFERROR(INDEX(#REF!,MATCH($E664,#REF!,0)),IFERROR(INDEX(#REF!,MATCH(VALUE($E664),#REF!,0)),"")))</f>
        <v/>
      </c>
      <c r="M664" s="6">
        <f>IF(OR($J664="",$L664=""),"",IF($K664="",0,$K664)+$J664*$L664)</f>
        <v/>
      </c>
      <c r="N664" s="4" t="n">
        <v>46205</v>
      </c>
      <c r="O664" s="4" t="n">
        <v>43</v>
      </c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5" t="n"/>
      <c r="AB664" s="6">
        <f>B664&amp;"|"&amp;I664</f>
        <v/>
      </c>
      <c r="AC664">
        <f>IF($B664="","","|"&amp;SUBSTITUTE(TRIM(SUBSTITUTE(SUBSTITUTE(SUBSTITUTE(SUBSTITUTE(SUBSTITUTE(SUBSTITUTE(SUBSTITUTE(SUBSTITUTE(SUBSTITUTE(SUBSTITUTE(SUBSTITUTE(SUBSTITUTE(SUBSTITUTE(SUBSTITUTE(TRIM($B664&amp;""),CHAR(10)," "),CHAR(13)," "),"."," "),";"," "),","," "),"/"," "),"+"," "),"-"," "),"  "," "),"  "," "),"  "," "),"  "," "),"  "," "),"  "," "))," ","|")&amp;"|")</f>
        <v/>
      </c>
      <c r="AD664">
        <f>TRIM($I664&amp;"")</f>
        <v/>
      </c>
    </row>
    <row r="665" ht="24" customHeight="1">
      <c r="A665" s="14" t="n">
        <v>46205</v>
      </c>
      <c r="B665" s="6" t="inlineStr">
        <is>
          <t>10210</t>
        </is>
      </c>
      <c r="C665" s="6" t="n"/>
      <c r="D665" s="6" t="inlineStr">
        <is>
          <t>46 SECCIONADORA 1</t>
        </is>
      </c>
      <c r="E665" s="6" t="inlineStr">
        <is>
          <t>30080004</t>
        </is>
      </c>
      <c r="F665" s="6" t="inlineStr">
        <is>
          <t>(6)TRAV. MAIOR 1320X65 (135)X15 MDP-AMST.1,36X1,36</t>
        </is>
      </c>
      <c r="G665" s="6" t="inlineStr">
        <is>
          <t>46 SECCIONADORA 1</t>
        </is>
      </c>
      <c r="H665" s="6" t="inlineStr">
        <is>
          <t>46 SECCIONADORA 1</t>
        </is>
      </c>
      <c r="I665" s="4" t="inlineStr">
        <is>
          <t>46 SECCIONADORA 1</t>
        </is>
      </c>
      <c r="J665" s="4" t="n">
        <v>86</v>
      </c>
      <c r="K665" s="6">
        <f>IF($E665="","",IFERROR(INDEX(#REF!,MATCH($E665,#REF!,0)),IFERROR(INDEX(#REF!,MATCH(VALUE($E665),#REF!,0)),"")))</f>
        <v/>
      </c>
      <c r="L665" s="6">
        <f>IF($E665="","",IFERROR(INDEX(#REF!,MATCH($E665,#REF!,0)),IFERROR(INDEX(#REF!,MATCH(VALUE($E665),#REF!,0)),"")))</f>
        <v/>
      </c>
      <c r="M665" s="6">
        <f>IF(OR($J665="",$L665=""),"",IF($K665="",0,$K665)+$J665*$L665)</f>
        <v/>
      </c>
      <c r="N665" s="4" t="n">
        <v>46205</v>
      </c>
      <c r="O665" s="4" t="n">
        <v>86</v>
      </c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5" t="n"/>
      <c r="AB665" s="6">
        <f>B665&amp;"|"&amp;I665</f>
        <v/>
      </c>
      <c r="AC665">
        <f>IF($B665="","","|"&amp;SUBSTITUTE(TRIM(SUBSTITUTE(SUBSTITUTE(SUBSTITUTE(SUBSTITUTE(SUBSTITUTE(SUBSTITUTE(SUBSTITUTE(SUBSTITUTE(SUBSTITUTE(SUBSTITUTE(SUBSTITUTE(SUBSTITUTE(SUBSTITUTE(SUBSTITUTE(TRIM($B665&amp;""),CHAR(10)," "),CHAR(13)," "),"."," "),";"," "),","," "),"/"," "),"+"," "),"-"," "),"  "," "),"  "," "),"  "," "),"  "," "),"  "," "),"  "," "))," ","|")&amp;"|")</f>
        <v/>
      </c>
      <c r="AD665">
        <f>TRIM($I665&amp;"")</f>
        <v/>
      </c>
    </row>
    <row r="666" ht="24" customHeight="1">
      <c r="A666" s="14" t="n">
        <v>46205</v>
      </c>
      <c r="B666" s="6" t="inlineStr">
        <is>
          <t>10210</t>
        </is>
      </c>
      <c r="C666" s="6" t="n"/>
      <c r="D666" s="6" t="inlineStr">
        <is>
          <t>46 SECCIONADORA 1</t>
        </is>
      </c>
      <c r="E666" s="6" t="inlineStr">
        <is>
          <t>30080005</t>
        </is>
      </c>
      <c r="F666" s="6" t="inlineStr">
        <is>
          <t>(5) TRAV. MENOR1190X65X15 MDP-MESA AMST.1,36X1,36</t>
        </is>
      </c>
      <c r="G666" s="6" t="inlineStr">
        <is>
          <t>46 SECCIONADORA 1</t>
        </is>
      </c>
      <c r="H666" s="6" t="inlineStr">
        <is>
          <t>46 SECCIONADORA 1</t>
        </is>
      </c>
      <c r="I666" s="4" t="inlineStr">
        <is>
          <t>46 SECCIONADORA 1</t>
        </is>
      </c>
      <c r="J666" s="4" t="n">
        <v>86</v>
      </c>
      <c r="K666" s="6">
        <f>IF($E666="","",IFERROR(INDEX(#REF!,MATCH($E666,#REF!,0)),IFERROR(INDEX(#REF!,MATCH(VALUE($E666),#REF!,0)),"")))</f>
        <v/>
      </c>
      <c r="L666" s="6">
        <f>IF($E666="","",IFERROR(INDEX(#REF!,MATCH($E666,#REF!,0)),IFERROR(INDEX(#REF!,MATCH(VALUE($E666),#REF!,0)),"")))</f>
        <v/>
      </c>
      <c r="M666" s="6">
        <f>IF(OR($J666="",$L666=""),"",IF($K666="",0,$K666)+$J666*$L666)</f>
        <v/>
      </c>
      <c r="N666" s="4" t="n">
        <v>46205</v>
      </c>
      <c r="O666" s="4" t="n">
        <v>86</v>
      </c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5" t="n"/>
      <c r="AB666" s="6">
        <f>B666&amp;"|"&amp;I666</f>
        <v/>
      </c>
      <c r="AC666">
        <f>IF($B666="","","|"&amp;SUBSTITUTE(TRIM(SUBSTITUTE(SUBSTITUTE(SUBSTITUTE(SUBSTITUTE(SUBSTITUTE(SUBSTITUTE(SUBSTITUTE(SUBSTITUTE(SUBSTITUTE(SUBSTITUTE(SUBSTITUTE(SUBSTITUTE(SUBSTITUTE(SUBSTITUTE(TRIM($B666&amp;""),CHAR(10)," "),CHAR(13)," "),"."," "),";"," "),","," "),"/"," "),"+"," "),"-"," "),"  "," "),"  "," "),"  "," "),"  "," "),"  "," "),"  "," "))," ","|")&amp;"|")</f>
        <v/>
      </c>
      <c r="AD666">
        <f>TRIM($I666&amp;"")</f>
        <v/>
      </c>
    </row>
    <row r="667" ht="24" customHeight="1">
      <c r="A667" s="14" t="n">
        <v>46205</v>
      </c>
      <c r="B667" s="6" t="inlineStr">
        <is>
          <t>10210</t>
        </is>
      </c>
      <c r="C667" s="6" t="n"/>
      <c r="D667" s="6" t="inlineStr">
        <is>
          <t>46 SECCIONADORA 1</t>
        </is>
      </c>
      <c r="E667" s="6" t="inlineStr">
        <is>
          <t>20019001</t>
        </is>
      </c>
      <c r="F667" s="6" t="inlineStr">
        <is>
          <t>(2-4) LATERAL 751X124X12 MDF - MESA SANTIAGO</t>
        </is>
      </c>
      <c r="G667" s="6" t="inlineStr">
        <is>
          <t>46 SECCIONADORA 1</t>
        </is>
      </c>
      <c r="H667" s="6" t="inlineStr">
        <is>
          <t>46 SECCIONADORA 1</t>
        </is>
      </c>
      <c r="I667" s="4" t="inlineStr">
        <is>
          <t>46 SECCIONADORA 1</t>
        </is>
      </c>
      <c r="J667" s="4" t="n">
        <v>80</v>
      </c>
      <c r="K667" s="6">
        <f>IF($E667="","",IFERROR(INDEX(#REF!,MATCH($E667,#REF!,0)),IFERROR(INDEX(#REF!,MATCH(VALUE($E667),#REF!,0)),"")))</f>
        <v/>
      </c>
      <c r="L667" s="6">
        <f>IF($E667="","",IFERROR(INDEX(#REF!,MATCH($E667,#REF!,0)),IFERROR(INDEX(#REF!,MATCH(VALUE($E667),#REF!,0)),"")))</f>
        <v/>
      </c>
      <c r="M667" s="6">
        <f>IF(OR($J667="",$L667=""),"",IF($K667="",0,$K667)+$J667*$L667)</f>
        <v/>
      </c>
      <c r="N667" s="4" t="n">
        <v>46205</v>
      </c>
      <c r="O667" s="4" t="n">
        <v>80</v>
      </c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5" t="n"/>
      <c r="AB667" s="6">
        <f>B667&amp;"|"&amp;I667</f>
        <v/>
      </c>
      <c r="AC667">
        <f>IF($B667="","","|"&amp;SUBSTITUTE(TRIM(SUBSTITUTE(SUBSTITUTE(SUBSTITUTE(SUBSTITUTE(SUBSTITUTE(SUBSTITUTE(SUBSTITUTE(SUBSTITUTE(SUBSTITUTE(SUBSTITUTE(SUBSTITUTE(SUBSTITUTE(SUBSTITUTE(SUBSTITUTE(TRIM($B667&amp;""),CHAR(10)," "),CHAR(13)," "),"."," "),";"," "),","," "),"/"," "),"+"," "),"-"," "),"  "," "),"  "," "),"  "," "),"  "," "),"  "," "),"  "," "))," ","|")&amp;"|")</f>
        <v/>
      </c>
      <c r="AD667">
        <f>TRIM($I667&amp;"")</f>
        <v/>
      </c>
    </row>
    <row r="668" ht="24" customHeight="1">
      <c r="A668" s="14" t="n">
        <v>46205</v>
      </c>
      <c r="B668" s="6" t="inlineStr">
        <is>
          <t>10210</t>
        </is>
      </c>
      <c r="C668" s="6" t="n"/>
      <c r="D668" s="6" t="inlineStr">
        <is>
          <t>46 SECCIONADORA 1</t>
        </is>
      </c>
      <c r="E668" s="6" t="inlineStr">
        <is>
          <t>20019002</t>
        </is>
      </c>
      <c r="F668" s="6" t="inlineStr">
        <is>
          <t>FUNDO RIPADO 751X446X12 MDF - MESA SANTIAGO</t>
        </is>
      </c>
      <c r="G668" s="6" t="inlineStr">
        <is>
          <t>46 SECCIONADORA 1</t>
        </is>
      </c>
      <c r="H668" s="6" t="inlineStr">
        <is>
          <t>46 SECCIONADORA 1</t>
        </is>
      </c>
      <c r="I668" s="4" t="inlineStr">
        <is>
          <t>46 SECCIONADORA 1</t>
        </is>
      </c>
      <c r="J668" s="4" t="n">
        <v>80</v>
      </c>
      <c r="K668" s="6">
        <f>IF($E668="","",IFERROR(INDEX(#REF!,MATCH($E668,#REF!,0)),IFERROR(INDEX(#REF!,MATCH(VALUE($E668),#REF!,0)),"")))</f>
        <v/>
      </c>
      <c r="L668" s="6">
        <f>IF($E668="","",IFERROR(INDEX(#REF!,MATCH($E668,#REF!,0)),IFERROR(INDEX(#REF!,MATCH(VALUE($E668),#REF!,0)),"")))</f>
        <v/>
      </c>
      <c r="M668" s="6">
        <f>IF(OR($J668="",$L668=""),"",IF($K668="",0,$K668)+$J668*$L668)</f>
        <v/>
      </c>
      <c r="N668" s="4" t="n">
        <v>46205</v>
      </c>
      <c r="O668" s="4" t="n">
        <v>80</v>
      </c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5" t="n"/>
      <c r="AB668" s="6">
        <f>B668&amp;"|"&amp;I668</f>
        <v/>
      </c>
      <c r="AC668">
        <f>IF($B668="","","|"&amp;SUBSTITUTE(TRIM(SUBSTITUTE(SUBSTITUTE(SUBSTITUTE(SUBSTITUTE(SUBSTITUTE(SUBSTITUTE(SUBSTITUTE(SUBSTITUTE(SUBSTITUTE(SUBSTITUTE(SUBSTITUTE(SUBSTITUTE(SUBSTITUTE(SUBSTITUTE(TRIM($B668&amp;""),CHAR(10)," "),CHAR(13)," "),"."," "),";"," "),","," "),"/"," "),"+"," "),"-"," "),"  "," "),"  "," "),"  "," "),"  "," "),"  "," "),"  "," "))," ","|")&amp;"|")</f>
        <v/>
      </c>
      <c r="AD668">
        <f>TRIM($I668&amp;"")</f>
        <v/>
      </c>
    </row>
    <row r="669" ht="24" customHeight="1">
      <c r="A669" s="14" t="n">
        <v>46205</v>
      </c>
      <c r="B669" s="6" t="inlineStr">
        <is>
          <t>10210</t>
        </is>
      </c>
      <c r="C669" s="6" t="n"/>
      <c r="D669" s="6" t="inlineStr">
        <is>
          <t>46 SECCIONADORA 1</t>
        </is>
      </c>
      <c r="E669" s="6" t="inlineStr">
        <is>
          <t>20019003</t>
        </is>
      </c>
      <c r="F669" s="6" t="inlineStr">
        <is>
          <t>(5) BASE 474X152X12 MDF - MESA SANTIAGO</t>
        </is>
      </c>
      <c r="G669" s="6" t="inlineStr">
        <is>
          <t>46 SECCIONADORA 1</t>
        </is>
      </c>
      <c r="H669" s="6" t="inlineStr">
        <is>
          <t>46 SECCIONADORA 1</t>
        </is>
      </c>
      <c r="I669" s="4" t="inlineStr">
        <is>
          <t>46 SECCIONADORA 1</t>
        </is>
      </c>
      <c r="J669" s="4" t="n">
        <v>40</v>
      </c>
      <c r="K669" s="6">
        <f>IF($E669="","",IFERROR(INDEX(#REF!,MATCH($E669,#REF!,0)),IFERROR(INDEX(#REF!,MATCH(VALUE($E669),#REF!,0)),"")))</f>
        <v/>
      </c>
      <c r="L669" s="6">
        <f>IF($E669="","",IFERROR(INDEX(#REF!,MATCH($E669,#REF!,0)),IFERROR(INDEX(#REF!,MATCH(VALUE($E669),#REF!,0)),"")))</f>
        <v/>
      </c>
      <c r="M669" s="6">
        <f>IF(OR($J669="",$L669=""),"",IF($K669="",0,$K669)+$J669*$L669)</f>
        <v/>
      </c>
      <c r="N669" s="4" t="n">
        <v>46205</v>
      </c>
      <c r="O669" s="4" t="n">
        <v>40</v>
      </c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5" t="n"/>
      <c r="AB669" s="6">
        <f>B669&amp;"|"&amp;I669</f>
        <v/>
      </c>
      <c r="AC669">
        <f>IF($B669="","","|"&amp;SUBSTITUTE(TRIM(SUBSTITUTE(SUBSTITUTE(SUBSTITUTE(SUBSTITUTE(SUBSTITUTE(SUBSTITUTE(SUBSTITUTE(SUBSTITUTE(SUBSTITUTE(SUBSTITUTE(SUBSTITUTE(SUBSTITUTE(SUBSTITUTE(SUBSTITUTE(TRIM($B669&amp;""),CHAR(10)," "),CHAR(13)," "),"."," "),";"," "),","," "),"/"," "),"+"," "),"-"," "),"  "," "),"  "," "),"  "," "),"  "," "),"  "," "),"  "," "))," ","|")&amp;"|")</f>
        <v/>
      </c>
      <c r="AD669">
        <f>TRIM($I669&amp;"")</f>
        <v/>
      </c>
    </row>
    <row r="670" ht="24" customHeight="1">
      <c r="A670" s="14" t="n">
        <v>46205</v>
      </c>
      <c r="B670" s="6" t="inlineStr">
        <is>
          <t>10210</t>
        </is>
      </c>
      <c r="C670" s="6" t="n"/>
      <c r="D670" s="6" t="inlineStr">
        <is>
          <t>46 SECCIONADORA 1</t>
        </is>
      </c>
      <c r="E670" s="6" t="inlineStr">
        <is>
          <t>20019004</t>
        </is>
      </c>
      <c r="F670" s="6" t="inlineStr">
        <is>
          <t>(3) CONTRATAMPO 540X218X12 MDF - MESA SANTIAGO</t>
        </is>
      </c>
      <c r="G670" s="6" t="inlineStr">
        <is>
          <t>46 SECCIONADORA 1</t>
        </is>
      </c>
      <c r="H670" s="6" t="inlineStr">
        <is>
          <t>46 SECCIONADORA 1</t>
        </is>
      </c>
      <c r="I670" s="4" t="inlineStr">
        <is>
          <t>46 SECCIONADORA 1</t>
        </is>
      </c>
      <c r="J670" s="4" t="n">
        <v>40</v>
      </c>
      <c r="K670" s="6">
        <f>IF($E670="","",IFERROR(INDEX(#REF!,MATCH($E670,#REF!,0)),IFERROR(INDEX(#REF!,MATCH(VALUE($E670),#REF!,0)),"")))</f>
        <v/>
      </c>
      <c r="L670" s="6">
        <f>IF($E670="","",IFERROR(INDEX(#REF!,MATCH($E670,#REF!,0)),IFERROR(INDEX(#REF!,MATCH(VALUE($E670),#REF!,0)),"")))</f>
        <v/>
      </c>
      <c r="M670" s="6">
        <f>IF(OR($J670="",$L670=""),"",IF($K670="",0,$K670)+$J670*$L670)</f>
        <v/>
      </c>
      <c r="N670" s="4" t="n">
        <v>46205</v>
      </c>
      <c r="O670" s="4" t="n">
        <v>40</v>
      </c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5" t="n"/>
      <c r="AB670" s="6">
        <f>B670&amp;"|"&amp;I670</f>
        <v/>
      </c>
      <c r="AC670">
        <f>IF($B670="","","|"&amp;SUBSTITUTE(TRIM(SUBSTITUTE(SUBSTITUTE(SUBSTITUTE(SUBSTITUTE(SUBSTITUTE(SUBSTITUTE(SUBSTITUTE(SUBSTITUTE(SUBSTITUTE(SUBSTITUTE(SUBSTITUTE(SUBSTITUTE(SUBSTITUTE(SUBSTITUTE(TRIM($B670&amp;""),CHAR(10)," "),CHAR(13)," "),"."," "),";"," "),","," "),"/"," "),"+"," "),"-"," "),"  "," "),"  "," "),"  "," "),"  "," "),"  "," "),"  "," "))," ","|")&amp;"|")</f>
        <v/>
      </c>
      <c r="AD670">
        <f>TRIM($I670&amp;"")</f>
        <v/>
      </c>
    </row>
    <row r="671" ht="24" customHeight="1">
      <c r="A671" s="14" t="n">
        <v>46205</v>
      </c>
      <c r="B671" s="6" t="inlineStr">
        <is>
          <t>10210</t>
        </is>
      </c>
      <c r="C671" s="6" t="n"/>
      <c r="D671" s="6" t="inlineStr">
        <is>
          <t>46 SECCIONADORA 1</t>
        </is>
      </c>
      <c r="E671" s="6" t="inlineStr">
        <is>
          <t>20019005</t>
        </is>
      </c>
      <c r="F671" s="6" t="inlineStr">
        <is>
          <t>RIPA 751X70X12 MDF - MESA SANTIAGO</t>
        </is>
      </c>
      <c r="G671" s="6" t="inlineStr">
        <is>
          <t>46 SECCIONADORA 1</t>
        </is>
      </c>
      <c r="H671" s="6" t="inlineStr">
        <is>
          <t>46 SECCIONADORA 1</t>
        </is>
      </c>
      <c r="I671" s="4" t="inlineStr">
        <is>
          <t>46 SECCIONADORA 1</t>
        </is>
      </c>
      <c r="J671" s="4" t="n">
        <v>436</v>
      </c>
      <c r="K671" s="6">
        <f>IF($E671="","",IFERROR(INDEX(#REF!,MATCH($E671,#REF!,0)),IFERROR(INDEX(#REF!,MATCH(VALUE($E671),#REF!,0)),"")))</f>
        <v/>
      </c>
      <c r="L671" s="6">
        <f>IF($E671="","",IFERROR(INDEX(#REF!,MATCH($E671,#REF!,0)),IFERROR(INDEX(#REF!,MATCH(VALUE($E671),#REF!,0)),"")))</f>
        <v/>
      </c>
      <c r="M671" s="6">
        <f>IF(OR($J671="",$L671=""),"",IF($K671="",0,$K671)+$J671*$L671)</f>
        <v/>
      </c>
      <c r="N671" s="4" t="n">
        <v>46205</v>
      </c>
      <c r="O671" s="4" t="n">
        <v>436</v>
      </c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5" t="n"/>
      <c r="AB671" s="6">
        <f>B671&amp;"|"&amp;I671</f>
        <v/>
      </c>
      <c r="AC671">
        <f>IF($B671="","","|"&amp;SUBSTITUTE(TRIM(SUBSTITUTE(SUBSTITUTE(SUBSTITUTE(SUBSTITUTE(SUBSTITUTE(SUBSTITUTE(SUBSTITUTE(SUBSTITUTE(SUBSTITUTE(SUBSTITUTE(SUBSTITUTE(SUBSTITUTE(SUBSTITUTE(SUBSTITUTE(TRIM($B671&amp;""),CHAR(10)," "),CHAR(13)," "),"."," "),";"," "),","," "),"/"," "),"+"," "),"-"," "),"  "," "),"  "," "),"  "," "),"  "," "),"  "," "),"  "," "))," ","|")&amp;"|")</f>
        <v/>
      </c>
      <c r="AD671">
        <f>TRIM($I671&amp;"")</f>
        <v/>
      </c>
    </row>
    <row r="672" ht="24" customHeight="1">
      <c r="A672" s="14" t="n">
        <v>46205</v>
      </c>
      <c r="B672" s="6" t="inlineStr">
        <is>
          <t>10210</t>
        </is>
      </c>
      <c r="C672" s="6" t="n"/>
      <c r="D672" s="6" t="inlineStr">
        <is>
          <t>46 SECCIONADORA 1</t>
        </is>
      </c>
      <c r="E672" s="6" t="inlineStr">
        <is>
          <t>20019601</t>
        </is>
      </c>
      <c r="F672" s="6" t="inlineStr">
        <is>
          <t>(2-5) LATERAL 751X546X12 MDF - MESA SANTIAGO 1,36</t>
        </is>
      </c>
      <c r="G672" s="6" t="inlineStr">
        <is>
          <t>46 SECCIONADORA 1</t>
        </is>
      </c>
      <c r="H672" s="6" t="inlineStr">
        <is>
          <t>46 SECCIONADORA 1</t>
        </is>
      </c>
      <c r="I672" s="4" t="inlineStr">
        <is>
          <t>46 SECCIONADORA 1</t>
        </is>
      </c>
      <c r="J672" s="4" t="n">
        <v>6</v>
      </c>
      <c r="K672" s="6">
        <f>IF($E672="","",IFERROR(INDEX(#REF!,MATCH($E672,#REF!,0)),IFERROR(INDEX(#REF!,MATCH(VALUE($E672),#REF!,0)),"")))</f>
        <v/>
      </c>
      <c r="L672" s="6">
        <f>IF($E672="","",IFERROR(INDEX(#REF!,MATCH($E672,#REF!,0)),IFERROR(INDEX(#REF!,MATCH(VALUE($E672),#REF!,0)),"")))</f>
        <v/>
      </c>
      <c r="M672" s="6">
        <f>IF(OR($J672="",$L672=""),"",IF($K672="",0,$K672)+$J672*$L672)</f>
        <v/>
      </c>
      <c r="N672" s="4" t="n">
        <v>46205</v>
      </c>
      <c r="O672" s="4" t="n">
        <v>6</v>
      </c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5" t="n"/>
      <c r="AB672" s="6">
        <f>B672&amp;"|"&amp;I672</f>
        <v/>
      </c>
      <c r="AC672">
        <f>IF($B672="","","|"&amp;SUBSTITUTE(TRIM(SUBSTITUTE(SUBSTITUTE(SUBSTITUTE(SUBSTITUTE(SUBSTITUTE(SUBSTITUTE(SUBSTITUTE(SUBSTITUTE(SUBSTITUTE(SUBSTITUTE(SUBSTITUTE(SUBSTITUTE(SUBSTITUTE(SUBSTITUTE(TRIM($B672&amp;""),CHAR(10)," "),CHAR(13)," "),"."," "),";"," "),","," "),"/"," "),"+"," "),"-"," "),"  "," "),"  "," "),"  "," "),"  "," "),"  "," "),"  "," "))," ","|")&amp;"|")</f>
        <v/>
      </c>
      <c r="AD672">
        <f>TRIM($I672&amp;"")</f>
        <v/>
      </c>
    </row>
    <row r="673" ht="24" customHeight="1">
      <c r="A673" s="14" t="n">
        <v>46205</v>
      </c>
      <c r="B673" s="6" t="inlineStr">
        <is>
          <t>10210</t>
        </is>
      </c>
      <c r="C673" s="6" t="n"/>
      <c r="D673" s="6" t="inlineStr">
        <is>
          <t>46 SECCIONADORA 1</t>
        </is>
      </c>
      <c r="E673" s="6" t="inlineStr">
        <is>
          <t>20019602</t>
        </is>
      </c>
      <c r="F673" s="6" t="inlineStr">
        <is>
          <t>FUNDO RIPADO 751X546X12 MDF - MESA SANTIAGO 1,36</t>
        </is>
      </c>
      <c r="G673" s="6" t="inlineStr">
        <is>
          <t>46 SECCIONADORA 1</t>
        </is>
      </c>
      <c r="H673" s="6" t="inlineStr">
        <is>
          <t>46 SECCIONADORA 1</t>
        </is>
      </c>
      <c r="I673" s="4" t="inlineStr">
        <is>
          <t>46 SECCIONADORA 1</t>
        </is>
      </c>
      <c r="J673" s="4" t="n">
        <v>6</v>
      </c>
      <c r="K673" s="6">
        <f>IF($E673="","",IFERROR(INDEX(#REF!,MATCH($E673,#REF!,0)),IFERROR(INDEX(#REF!,MATCH(VALUE($E673),#REF!,0)),"")))</f>
        <v/>
      </c>
      <c r="L673" s="6">
        <f>IF($E673="","",IFERROR(INDEX(#REF!,MATCH($E673,#REF!,0)),IFERROR(INDEX(#REF!,MATCH(VALUE($E673),#REF!,0)),"")))</f>
        <v/>
      </c>
      <c r="M673" s="6">
        <f>IF(OR($J673="",$L673=""),"",IF($K673="",0,$K673)+$J673*$L673)</f>
        <v/>
      </c>
      <c r="N673" s="4" t="n">
        <v>46205</v>
      </c>
      <c r="O673" s="4" t="n">
        <v>6</v>
      </c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5" t="n"/>
      <c r="AB673" s="6">
        <f>B673&amp;"|"&amp;I673</f>
        <v/>
      </c>
      <c r="AC673">
        <f>IF($B673="","","|"&amp;SUBSTITUTE(TRIM(SUBSTITUTE(SUBSTITUTE(SUBSTITUTE(SUBSTITUTE(SUBSTITUTE(SUBSTITUTE(SUBSTITUTE(SUBSTITUTE(SUBSTITUTE(SUBSTITUTE(SUBSTITUTE(SUBSTITUTE(SUBSTITUTE(SUBSTITUTE(TRIM($B673&amp;""),CHAR(10)," "),CHAR(13)," "),"."," "),";"," "),","," "),"/"," "),"+"," "),"-"," "),"  "," "),"  "," "),"  "," "),"  "," "),"  "," "),"  "," "))," ","|")&amp;"|")</f>
        <v/>
      </c>
      <c r="AD673">
        <f>TRIM($I673&amp;"")</f>
        <v/>
      </c>
    </row>
    <row r="674" ht="24" customHeight="1">
      <c r="A674" s="14" t="n">
        <v>46205</v>
      </c>
      <c r="B674" s="6" t="inlineStr">
        <is>
          <t>10210</t>
        </is>
      </c>
      <c r="C674" s="6" t="n"/>
      <c r="D674" s="6" t="inlineStr">
        <is>
          <t>46 SECCIONADORA 1</t>
        </is>
      </c>
      <c r="E674" s="6" t="inlineStr">
        <is>
          <t>20019603</t>
        </is>
      </c>
      <c r="F674" s="6" t="inlineStr">
        <is>
          <t>(3) BASE 572X572X12 MDF - MESA SANTIAGO 1,36</t>
        </is>
      </c>
      <c r="G674" s="6" t="inlineStr">
        <is>
          <t>46 SECCIONADORA 1</t>
        </is>
      </c>
      <c r="H674" s="6" t="inlineStr">
        <is>
          <t>46 SECCIONADORA 1</t>
        </is>
      </c>
      <c r="I674" s="4" t="inlineStr">
        <is>
          <t>46 SECCIONADORA 1</t>
        </is>
      </c>
      <c r="J674" s="4" t="n">
        <v>3</v>
      </c>
      <c r="K674" s="6">
        <f>IF($E674="","",IFERROR(INDEX(#REF!,MATCH($E674,#REF!,0)),IFERROR(INDEX(#REF!,MATCH(VALUE($E674),#REF!,0)),"")))</f>
        <v/>
      </c>
      <c r="L674" s="6">
        <f>IF($E674="","",IFERROR(INDEX(#REF!,MATCH($E674,#REF!,0)),IFERROR(INDEX(#REF!,MATCH(VALUE($E674),#REF!,0)),"")))</f>
        <v/>
      </c>
      <c r="M674" s="6">
        <f>IF(OR($J674="",$L674=""),"",IF($K674="",0,$K674)+$J674*$L674)</f>
        <v/>
      </c>
      <c r="N674" s="4" t="n">
        <v>46205</v>
      </c>
      <c r="O674" s="4" t="n">
        <v>3</v>
      </c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5" t="n"/>
      <c r="AB674" s="6">
        <f>B674&amp;"|"&amp;I674</f>
        <v/>
      </c>
      <c r="AC674">
        <f>IF($B674="","","|"&amp;SUBSTITUTE(TRIM(SUBSTITUTE(SUBSTITUTE(SUBSTITUTE(SUBSTITUTE(SUBSTITUTE(SUBSTITUTE(SUBSTITUTE(SUBSTITUTE(SUBSTITUTE(SUBSTITUTE(SUBSTITUTE(SUBSTITUTE(SUBSTITUTE(SUBSTITUTE(TRIM($B674&amp;""),CHAR(10)," "),CHAR(13)," "),"."," "),";"," "),","," "),"/"," "),"+"," "),"-"," "),"  "," "),"  "," "),"  "," "),"  "," "),"  "," "),"  "," "))," ","|")&amp;"|")</f>
        <v/>
      </c>
      <c r="AD674">
        <f>TRIM($I674&amp;"")</f>
        <v/>
      </c>
    </row>
    <row r="675" ht="24" customHeight="1">
      <c r="A675" s="14" t="n">
        <v>46205</v>
      </c>
      <c r="B675" s="6" t="inlineStr">
        <is>
          <t>10210</t>
        </is>
      </c>
      <c r="C675" s="6" t="n"/>
      <c r="D675" s="6" t="inlineStr">
        <is>
          <t>46 SECCIONADORA 1</t>
        </is>
      </c>
      <c r="E675" s="6" t="inlineStr">
        <is>
          <t>20019606</t>
        </is>
      </c>
      <c r="F675" s="6" t="inlineStr">
        <is>
          <t>(1-6) LATERAL RIPADA - MESA SANTIAGO 1,36</t>
        </is>
      </c>
      <c r="G675" s="6" t="inlineStr">
        <is>
          <t>46 SECCIONADORA 1</t>
        </is>
      </c>
      <c r="H675" s="6" t="inlineStr">
        <is>
          <t>46 SECCIONADORA 1</t>
        </is>
      </c>
      <c r="I675" s="4" t="inlineStr">
        <is>
          <t>46 SECCIONADORA 1</t>
        </is>
      </c>
      <c r="J675" s="4" t="n">
        <v>6</v>
      </c>
      <c r="K675" s="6">
        <f>IF($E675="","",IFERROR(INDEX(#REF!,MATCH($E675,#REF!,0)),IFERROR(INDEX(#REF!,MATCH(VALUE($E675),#REF!,0)),"")))</f>
        <v/>
      </c>
      <c r="L675" s="6">
        <f>IF($E675="","",IFERROR(INDEX(#REF!,MATCH($E675,#REF!,0)),IFERROR(INDEX(#REF!,MATCH(VALUE($E675),#REF!,0)),"")))</f>
        <v/>
      </c>
      <c r="M675" s="6">
        <f>IF(OR($J675="",$L675=""),"",IF($K675="",0,$K675)+$J675*$L675)</f>
        <v/>
      </c>
      <c r="N675" s="4" t="n">
        <v>46205</v>
      </c>
      <c r="O675" s="4" t="n">
        <v>6</v>
      </c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5" t="n"/>
      <c r="AB675" s="6">
        <f>B675&amp;"|"&amp;I675</f>
        <v/>
      </c>
      <c r="AC675">
        <f>IF($B675="","","|"&amp;SUBSTITUTE(TRIM(SUBSTITUTE(SUBSTITUTE(SUBSTITUTE(SUBSTITUTE(SUBSTITUTE(SUBSTITUTE(SUBSTITUTE(SUBSTITUTE(SUBSTITUTE(SUBSTITUTE(SUBSTITUTE(SUBSTITUTE(SUBSTITUTE(SUBSTITUTE(TRIM($B675&amp;""),CHAR(10)," "),CHAR(13)," "),"."," "),";"," "),","," "),"/"," "),"+"," "),"-"," "),"  "," "),"  "," "),"  "," "),"  "," "),"  "," "),"  "," "))," ","|")&amp;"|")</f>
        <v/>
      </c>
      <c r="AD675">
        <f>TRIM($I675&amp;"")</f>
        <v/>
      </c>
    </row>
    <row r="676" ht="24" customHeight="1">
      <c r="A676" s="14" t="n">
        <v>46205</v>
      </c>
      <c r="B676" s="6" t="inlineStr">
        <is>
          <t>10210</t>
        </is>
      </c>
      <c r="C676" s="6" t="n"/>
      <c r="D676" s="6" t="inlineStr">
        <is>
          <t>46 SECCIONADORA 1</t>
        </is>
      </c>
      <c r="E676" s="6" t="inlineStr">
        <is>
          <t>30080006</t>
        </is>
      </c>
      <c r="F676" s="6" t="inlineStr">
        <is>
          <t>(1)LAT. C/FRISO 750X590X12 MDF-MESA AMST.1,36X1,36</t>
        </is>
      </c>
      <c r="G676" s="6" t="inlineStr">
        <is>
          <t>46 SECCIONADORA 1</t>
        </is>
      </c>
      <c r="H676" s="6" t="inlineStr">
        <is>
          <t>46 SECCIONADORA 1</t>
        </is>
      </c>
      <c r="I676" s="4" t="inlineStr">
        <is>
          <t>46 SECCIONADORA 1</t>
        </is>
      </c>
      <c r="J676" s="4" t="n">
        <v>80</v>
      </c>
      <c r="K676" s="6">
        <f>IF($E676="","",IFERROR(INDEX(#REF!,MATCH($E676,#REF!,0)),IFERROR(INDEX(#REF!,MATCH(VALUE($E676),#REF!,0)),"")))</f>
        <v/>
      </c>
      <c r="L676" s="6">
        <f>IF($E676="","",IFERROR(INDEX(#REF!,MATCH($E676,#REF!,0)),IFERROR(INDEX(#REF!,MATCH(VALUE($E676),#REF!,0)),"")))</f>
        <v/>
      </c>
      <c r="M676" s="6">
        <f>IF(OR($J676="",$L676=""),"",IF($K676="",0,$K676)+$J676*$L676)</f>
        <v/>
      </c>
      <c r="N676" s="4" t="n">
        <v>46205</v>
      </c>
      <c r="O676" s="4" t="n">
        <v>80</v>
      </c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5" t="n"/>
      <c r="AB676" s="6">
        <f>B676&amp;"|"&amp;I676</f>
        <v/>
      </c>
      <c r="AC676">
        <f>IF($B676="","","|"&amp;SUBSTITUTE(TRIM(SUBSTITUTE(SUBSTITUTE(SUBSTITUTE(SUBSTITUTE(SUBSTITUTE(SUBSTITUTE(SUBSTITUTE(SUBSTITUTE(SUBSTITUTE(SUBSTITUTE(SUBSTITUTE(SUBSTITUTE(SUBSTITUTE(SUBSTITUTE(TRIM($B676&amp;""),CHAR(10)," "),CHAR(13)," "),"."," "),";"," "),","," "),"/"," "),"+"," "),"-"," "),"  "," "),"  "," "),"  "," "),"  "," "),"  "," "),"  "," "))," ","|")&amp;"|")</f>
        <v/>
      </c>
      <c r="AD676">
        <f>TRIM($I676&amp;"")</f>
        <v/>
      </c>
    </row>
    <row r="677" ht="24" customHeight="1">
      <c r="A677" s="14" t="n">
        <v>46205</v>
      </c>
      <c r="B677" s="6" t="inlineStr">
        <is>
          <t>10210</t>
        </is>
      </c>
      <c r="C677" s="6" t="n"/>
      <c r="D677" s="6" t="inlineStr">
        <is>
          <t>46 SECCIONADORA 1</t>
        </is>
      </c>
      <c r="E677" s="6" t="inlineStr">
        <is>
          <t>20013102</t>
        </is>
      </c>
      <c r="F677" s="6" t="inlineStr">
        <is>
          <t>(10)PE MAIOR 760X100 (170) X15 MDF-MIAMI 1,37X0,80</t>
        </is>
      </c>
      <c r="G677" s="6" t="inlineStr">
        <is>
          <t>46 SECCIONADORA 1</t>
        </is>
      </c>
      <c r="H677" s="6" t="inlineStr">
        <is>
          <t>46 SECCIONADORA 1</t>
        </is>
      </c>
      <c r="I677" s="4" t="inlineStr">
        <is>
          <t>46 SECCIONADORA 1</t>
        </is>
      </c>
      <c r="J677" s="4" t="n">
        <v>560</v>
      </c>
      <c r="K677" s="6">
        <f>IF($E677="","",IFERROR(INDEX(#REF!,MATCH($E677,#REF!,0)),IFERROR(INDEX(#REF!,MATCH(VALUE($E677),#REF!,0)),"")))</f>
        <v/>
      </c>
      <c r="L677" s="6">
        <f>IF($E677="","",IFERROR(INDEX(#REF!,MATCH($E677,#REF!,0)),IFERROR(INDEX(#REF!,MATCH(VALUE($E677),#REF!,0)),"")))</f>
        <v/>
      </c>
      <c r="M677" s="6">
        <f>IF(OR($J677="",$L677=""),"",IF($K677="",0,$K677)+$J677*$L677)</f>
        <v/>
      </c>
      <c r="N677" s="4" t="n">
        <v>46205</v>
      </c>
      <c r="O677" s="4" t="n">
        <v>560</v>
      </c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5" t="n"/>
      <c r="AB677" s="6">
        <f>B677&amp;"|"&amp;I677</f>
        <v/>
      </c>
      <c r="AC677">
        <f>IF($B677="","","|"&amp;SUBSTITUTE(TRIM(SUBSTITUTE(SUBSTITUTE(SUBSTITUTE(SUBSTITUTE(SUBSTITUTE(SUBSTITUTE(SUBSTITUTE(SUBSTITUTE(SUBSTITUTE(SUBSTITUTE(SUBSTITUTE(SUBSTITUTE(SUBSTITUTE(SUBSTITUTE(TRIM($B677&amp;""),CHAR(10)," "),CHAR(13)," "),"."," "),";"," "),","," "),"/"," "),"+"," "),"-"," "),"  "," "),"  "," "),"  "," "),"  "," "),"  "," "),"  "," "))," ","|")&amp;"|")</f>
        <v/>
      </c>
      <c r="AD677">
        <f>TRIM($I677&amp;"")</f>
        <v/>
      </c>
    </row>
    <row r="678" ht="24" customHeight="1">
      <c r="A678" s="14" t="n">
        <v>46205</v>
      </c>
      <c r="B678" s="6" t="inlineStr">
        <is>
          <t>10210</t>
        </is>
      </c>
      <c r="C678" s="6" t="n"/>
      <c r="D678" s="6" t="inlineStr">
        <is>
          <t>46 SECCIONADORA 1</t>
        </is>
      </c>
      <c r="E678" s="6" t="inlineStr">
        <is>
          <t>20013103</t>
        </is>
      </c>
      <c r="F678" s="6" t="inlineStr">
        <is>
          <t>(4) PE MENOR 760X85 (135) X15 MDF-MIAMI 1,37X0,80</t>
        </is>
      </c>
      <c r="G678" s="6" t="inlineStr">
        <is>
          <t>46 SECCIONADORA 1</t>
        </is>
      </c>
      <c r="H678" s="6" t="inlineStr">
        <is>
          <t>46 SECCIONADORA 1</t>
        </is>
      </c>
      <c r="I678" s="4" t="inlineStr">
        <is>
          <t>46 SECCIONADORA 1</t>
        </is>
      </c>
      <c r="J678" s="4" t="n">
        <v>560</v>
      </c>
      <c r="K678" s="6">
        <f>IF($E678="","",IFERROR(INDEX(#REF!,MATCH($E678,#REF!,0)),IFERROR(INDEX(#REF!,MATCH(VALUE($E678),#REF!,0)),"")))</f>
        <v/>
      </c>
      <c r="L678" s="6">
        <f>IF($E678="","",IFERROR(INDEX(#REF!,MATCH($E678,#REF!,0)),IFERROR(INDEX(#REF!,MATCH(VALUE($E678),#REF!,0)),"")))</f>
        <v/>
      </c>
      <c r="M678" s="6">
        <f>IF(OR($J678="",$L678=""),"",IF($K678="",0,$K678)+$J678*$L678)</f>
        <v/>
      </c>
      <c r="N678" s="4" t="n">
        <v>46205</v>
      </c>
      <c r="O678" s="4" t="n">
        <v>560</v>
      </c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5" t="n"/>
      <c r="AB678" s="6">
        <f>B678&amp;"|"&amp;I678</f>
        <v/>
      </c>
      <c r="AC678">
        <f>IF($B678="","","|"&amp;SUBSTITUTE(TRIM(SUBSTITUTE(SUBSTITUTE(SUBSTITUTE(SUBSTITUTE(SUBSTITUTE(SUBSTITUTE(SUBSTITUTE(SUBSTITUTE(SUBSTITUTE(SUBSTITUTE(SUBSTITUTE(SUBSTITUTE(SUBSTITUTE(SUBSTITUTE(TRIM($B678&amp;""),CHAR(10)," "),CHAR(13)," "),"."," "),";"," "),","," "),"/"," "),"+"," "),"-"," "),"  "," "),"  "," "),"  "," "),"  "," "),"  "," "),"  "," "))," ","|")&amp;"|")</f>
        <v/>
      </c>
      <c r="AD678">
        <f>TRIM($I678&amp;"")</f>
        <v/>
      </c>
    </row>
    <row r="679" ht="24" customHeight="1">
      <c r="A679" s="14" t="n">
        <v>46205</v>
      </c>
      <c r="B679" s="6" t="inlineStr">
        <is>
          <t>10210</t>
        </is>
      </c>
      <c r="C679" s="6" t="n"/>
      <c r="D679" s="6" t="inlineStr">
        <is>
          <t>46 SECCIONADORA 1</t>
        </is>
      </c>
      <c r="E679" s="6" t="inlineStr">
        <is>
          <t>200303201</t>
        </is>
      </c>
      <c r="F679" s="6" t="inlineStr">
        <is>
          <t>TAMPO 1365X905X15 MDF - TAMPO C/ENGROSSO R100</t>
        </is>
      </c>
      <c r="G679" s="6" t="inlineStr">
        <is>
          <t>46 SECCIONADORA 1</t>
        </is>
      </c>
      <c r="H679" s="6" t="inlineStr">
        <is>
          <t>46 SECCIONADORA 1</t>
        </is>
      </c>
      <c r="I679" s="4" t="inlineStr">
        <is>
          <t>46 SECCIONADORA 1</t>
        </is>
      </c>
      <c r="J679" s="4" t="n">
        <v>8</v>
      </c>
      <c r="K679" s="6">
        <f>IF($E679="","",IFERROR(INDEX(#REF!,MATCH($E679,#REF!,0)),IFERROR(INDEX(#REF!,MATCH(VALUE($E679),#REF!,0)),"")))</f>
        <v/>
      </c>
      <c r="L679" s="6">
        <f>IF($E679="","",IFERROR(INDEX(#REF!,MATCH($E679,#REF!,0)),IFERROR(INDEX(#REF!,MATCH(VALUE($E679),#REF!,0)),"")))</f>
        <v/>
      </c>
      <c r="M679" s="6">
        <f>IF(OR($J679="",$L679=""),"",IF($K679="",0,$K679)+$J679*$L679)</f>
        <v/>
      </c>
      <c r="N679" s="4" t="n">
        <v>46205</v>
      </c>
      <c r="O679" s="4" t="n">
        <v>8</v>
      </c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5" t="n"/>
      <c r="AB679" s="6">
        <f>B679&amp;"|"&amp;I679</f>
        <v/>
      </c>
      <c r="AC679">
        <f>IF($B679="","","|"&amp;SUBSTITUTE(TRIM(SUBSTITUTE(SUBSTITUTE(SUBSTITUTE(SUBSTITUTE(SUBSTITUTE(SUBSTITUTE(SUBSTITUTE(SUBSTITUTE(SUBSTITUTE(SUBSTITUTE(SUBSTITUTE(SUBSTITUTE(SUBSTITUTE(SUBSTITUTE(TRIM($B679&amp;""),CHAR(10)," "),CHAR(13)," "),"."," "),";"," "),","," "),"/"," "),"+"," "),"-"," "),"  "," "),"  "," "),"  "," "),"  "," "),"  "," "),"  "," "))," ","|")&amp;"|")</f>
        <v/>
      </c>
      <c r="AD679">
        <f>TRIM($I679&amp;"")</f>
        <v/>
      </c>
    </row>
    <row r="680" ht="24" customHeight="1">
      <c r="A680" s="14" t="n">
        <v>46205</v>
      </c>
      <c r="B680" s="6" t="inlineStr">
        <is>
          <t>10210</t>
        </is>
      </c>
      <c r="C680" s="6" t="n"/>
      <c r="D680" s="6" t="inlineStr">
        <is>
          <t>46 SECCIONADORA 1</t>
        </is>
      </c>
      <c r="E680" s="6" t="inlineStr">
        <is>
          <t>200306201</t>
        </is>
      </c>
      <c r="F680" s="6" t="inlineStr">
        <is>
          <t>TAMPO 1605X905X15 MDF - TAMPO C/ENGROSSO R100</t>
        </is>
      </c>
      <c r="G680" s="6" t="inlineStr">
        <is>
          <t>46 SECCIONADORA 1</t>
        </is>
      </c>
      <c r="H680" s="6" t="inlineStr">
        <is>
          <t>46 SECCIONADORA 1</t>
        </is>
      </c>
      <c r="I680" s="4" t="inlineStr">
        <is>
          <t>46 SECCIONADORA 1</t>
        </is>
      </c>
      <c r="J680" s="4" t="n">
        <v>2</v>
      </c>
      <c r="K680" s="6">
        <f>IF($E680="","",IFERROR(INDEX(#REF!,MATCH($E680,#REF!,0)),IFERROR(INDEX(#REF!,MATCH(VALUE($E680),#REF!,0)),"")))</f>
        <v/>
      </c>
      <c r="L680" s="6">
        <f>IF($E680="","",IFERROR(INDEX(#REF!,MATCH($E680,#REF!,0)),IFERROR(INDEX(#REF!,MATCH(VALUE($E680),#REF!,0)),"")))</f>
        <v/>
      </c>
      <c r="M680" s="6">
        <f>IF(OR($J680="",$L680=""),"",IF($K680="",0,$K680)+$J680*$L680)</f>
        <v/>
      </c>
      <c r="N680" s="4" t="n">
        <v>46205</v>
      </c>
      <c r="O680" s="4" t="n">
        <v>2</v>
      </c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5" t="n"/>
      <c r="AB680" s="6">
        <f>B680&amp;"|"&amp;I680</f>
        <v/>
      </c>
      <c r="AC680">
        <f>IF($B680="","","|"&amp;SUBSTITUTE(TRIM(SUBSTITUTE(SUBSTITUTE(SUBSTITUTE(SUBSTITUTE(SUBSTITUTE(SUBSTITUTE(SUBSTITUTE(SUBSTITUTE(SUBSTITUTE(SUBSTITUTE(SUBSTITUTE(SUBSTITUTE(SUBSTITUTE(SUBSTITUTE(TRIM($B680&amp;""),CHAR(10)," "),CHAR(13)," "),"."," "),";"," "),","," "),"/"," "),"+"," "),"-"," "),"  "," "),"  "," "),"  "," "),"  "," "),"  "," "),"  "," "))," ","|")&amp;"|")</f>
        <v/>
      </c>
      <c r="AD680">
        <f>TRIM($I680&amp;"")</f>
        <v/>
      </c>
    </row>
    <row r="681" ht="24" customHeight="1">
      <c r="A681" s="14" t="n">
        <v>46205</v>
      </c>
      <c r="B681" s="6" t="inlineStr">
        <is>
          <t>10210</t>
        </is>
      </c>
      <c r="C681" s="6" t="n"/>
      <c r="D681" s="6" t="inlineStr">
        <is>
          <t>46 SECCIONADORA 1</t>
        </is>
      </c>
      <c r="E681" s="6" t="inlineStr">
        <is>
          <t>200308201</t>
        </is>
      </c>
      <c r="F681" s="6" t="inlineStr">
        <is>
          <t>TAMPO 1805X905X15 MDF - TAMPO C/ENGROSSO R100</t>
        </is>
      </c>
      <c r="G681" s="6" t="inlineStr">
        <is>
          <t>46 SECCIONADORA 1</t>
        </is>
      </c>
      <c r="H681" s="6" t="inlineStr">
        <is>
          <t>46 SECCIONADORA 1</t>
        </is>
      </c>
      <c r="I681" s="4" t="inlineStr">
        <is>
          <t>46 SECCIONADORA 1</t>
        </is>
      </c>
      <c r="J681" s="4" t="n">
        <v>2</v>
      </c>
      <c r="K681" s="6">
        <f>IF($E681="","",IFERROR(INDEX(#REF!,MATCH($E681,#REF!,0)),IFERROR(INDEX(#REF!,MATCH(VALUE($E681),#REF!,0)),"")))</f>
        <v/>
      </c>
      <c r="L681" s="6">
        <f>IF($E681="","",IFERROR(INDEX(#REF!,MATCH($E681,#REF!,0)),IFERROR(INDEX(#REF!,MATCH(VALUE($E681),#REF!,0)),"")))</f>
        <v/>
      </c>
      <c r="M681" s="6">
        <f>IF(OR($J681="",$L681=""),"",IF($K681="",0,$K681)+$J681*$L681)</f>
        <v/>
      </c>
      <c r="N681" s="4" t="n">
        <v>46205</v>
      </c>
      <c r="O681" s="4" t="n">
        <v>2</v>
      </c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5" t="n"/>
      <c r="AB681" s="6">
        <f>B681&amp;"|"&amp;I681</f>
        <v/>
      </c>
      <c r="AC681">
        <f>IF($B681="","","|"&amp;SUBSTITUTE(TRIM(SUBSTITUTE(SUBSTITUTE(SUBSTITUTE(SUBSTITUTE(SUBSTITUTE(SUBSTITUTE(SUBSTITUTE(SUBSTITUTE(SUBSTITUTE(SUBSTITUTE(SUBSTITUTE(SUBSTITUTE(SUBSTITUTE(SUBSTITUTE(TRIM($B681&amp;""),CHAR(10)," "),CHAR(13)," "),"."," "),";"," "),","," "),"/"," "),"+"," "),"-"," "),"  "," "),"  "," "),"  "," "),"  "," "),"  "," "),"  "," "))," ","|")&amp;"|")</f>
        <v/>
      </c>
      <c r="AD681">
        <f>TRIM($I681&amp;"")</f>
        <v/>
      </c>
    </row>
    <row r="682" ht="24" customHeight="1">
      <c r="A682" s="14" t="n">
        <v>46205</v>
      </c>
      <c r="B682" s="6" t="inlineStr">
        <is>
          <t>10210</t>
        </is>
      </c>
      <c r="C682" s="6" t="n"/>
      <c r="D682" s="6" t="inlineStr">
        <is>
          <t>46 SECCIONADORA 1</t>
        </is>
      </c>
      <c r="E682" s="6" t="inlineStr">
        <is>
          <t>20031202</t>
        </is>
      </c>
      <c r="F682" s="6" t="inlineStr">
        <is>
          <t>(4) PE MAIOR 800(818)X100(169)X15 MDF - NOVA YORK</t>
        </is>
      </c>
      <c r="G682" s="6" t="inlineStr">
        <is>
          <t>46 SECCIONADORA 1</t>
        </is>
      </c>
      <c r="H682" s="6" t="inlineStr">
        <is>
          <t>46 SECCIONADORA 1</t>
        </is>
      </c>
      <c r="I682" s="4" t="inlineStr">
        <is>
          <t>46 SECCIONADORA 1</t>
        </is>
      </c>
      <c r="J682" s="4" t="n">
        <v>12</v>
      </c>
      <c r="K682" s="6">
        <f>IF($E682="","",IFERROR(INDEX(#REF!,MATCH($E682,#REF!,0)),IFERROR(INDEX(#REF!,MATCH(VALUE($E682),#REF!,0)),"")))</f>
        <v/>
      </c>
      <c r="L682" s="6">
        <f>IF($E682="","",IFERROR(INDEX(#REF!,MATCH($E682,#REF!,0)),IFERROR(INDEX(#REF!,MATCH(VALUE($E682),#REF!,0)),"")))</f>
        <v/>
      </c>
      <c r="M682" s="6">
        <f>IF(OR($J682="",$L682=""),"",IF($K682="",0,$K682)+$J682*$L682)</f>
        <v/>
      </c>
      <c r="N682" s="4" t="n">
        <v>46205</v>
      </c>
      <c r="O682" s="4" t="n">
        <v>12</v>
      </c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5" t="n"/>
      <c r="AB682" s="6">
        <f>B682&amp;"|"&amp;I682</f>
        <v/>
      </c>
      <c r="AC682">
        <f>IF($B682="","","|"&amp;SUBSTITUTE(TRIM(SUBSTITUTE(SUBSTITUTE(SUBSTITUTE(SUBSTITUTE(SUBSTITUTE(SUBSTITUTE(SUBSTITUTE(SUBSTITUTE(SUBSTITUTE(SUBSTITUTE(SUBSTITUTE(SUBSTITUTE(SUBSTITUTE(SUBSTITUTE(TRIM($B682&amp;""),CHAR(10)," "),CHAR(13)," "),"."," "),";"," "),","," "),"/"," "),"+"," "),"-"," "),"  "," "),"  "," "),"  "," "),"  "," "),"  "," "),"  "," "))," ","|")&amp;"|")</f>
        <v/>
      </c>
      <c r="AD682">
        <f>TRIM($I682&amp;"")</f>
        <v/>
      </c>
    </row>
    <row r="683" ht="24" customHeight="1">
      <c r="A683" s="14" t="n">
        <v>46205</v>
      </c>
      <c r="B683" s="6" t="inlineStr">
        <is>
          <t>10210</t>
        </is>
      </c>
      <c r="C683" s="6" t="n"/>
      <c r="D683" s="6" t="inlineStr">
        <is>
          <t>46 SECCIONADORA 1</t>
        </is>
      </c>
      <c r="E683" s="6" t="inlineStr">
        <is>
          <t>20031203</t>
        </is>
      </c>
      <c r="F683" s="6" t="inlineStr">
        <is>
          <t>(5) PE MENOR 800(818)X84(138)X15 MDF - NOVA YORK</t>
        </is>
      </c>
      <c r="G683" s="6" t="inlineStr">
        <is>
          <t>46 SECCIONADORA 1</t>
        </is>
      </c>
      <c r="H683" s="6" t="inlineStr">
        <is>
          <t>46 SECCIONADORA 1</t>
        </is>
      </c>
      <c r="I683" s="4" t="inlineStr">
        <is>
          <t>46 SECCIONADORA 1</t>
        </is>
      </c>
      <c r="J683" s="4" t="n">
        <v>12</v>
      </c>
      <c r="K683" s="6">
        <f>IF($E683="","",IFERROR(INDEX(#REF!,MATCH($E683,#REF!,0)),IFERROR(INDEX(#REF!,MATCH(VALUE($E683),#REF!,0)),"")))</f>
        <v/>
      </c>
      <c r="L683" s="6">
        <f>IF($E683="","",IFERROR(INDEX(#REF!,MATCH($E683,#REF!,0)),IFERROR(INDEX(#REF!,MATCH(VALUE($E683),#REF!,0)),"")))</f>
        <v/>
      </c>
      <c r="M683" s="6">
        <f>IF(OR($J683="",$L683=""),"",IF($K683="",0,$K683)+$J683*$L683)</f>
        <v/>
      </c>
      <c r="N683" s="4" t="n">
        <v>46205</v>
      </c>
      <c r="O683" s="4" t="n">
        <v>12</v>
      </c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5" t="n"/>
      <c r="AB683" s="6">
        <f>B683&amp;"|"&amp;I683</f>
        <v/>
      </c>
      <c r="AC683">
        <f>IF($B683="","","|"&amp;SUBSTITUTE(TRIM(SUBSTITUTE(SUBSTITUTE(SUBSTITUTE(SUBSTITUTE(SUBSTITUTE(SUBSTITUTE(SUBSTITUTE(SUBSTITUTE(SUBSTITUTE(SUBSTITUTE(SUBSTITUTE(SUBSTITUTE(SUBSTITUTE(SUBSTITUTE(TRIM($B683&amp;""),CHAR(10)," "),CHAR(13)," "),"."," "),";"," "),","," "),"/"," "),"+"," "),"-"," "),"  "," "),"  "," "),"  "," "),"  "," "),"  "," "),"  "," "))," ","|")&amp;"|")</f>
        <v/>
      </c>
      <c r="AD683">
        <f>TRIM($I683&amp;"")</f>
        <v/>
      </c>
    </row>
    <row r="684" ht="24" customHeight="1">
      <c r="A684" s="14" t="n">
        <v>46205</v>
      </c>
      <c r="B684" s="6" t="inlineStr">
        <is>
          <t>10210</t>
        </is>
      </c>
      <c r="C684" s="6" t="n"/>
      <c r="D684" s="6" t="inlineStr">
        <is>
          <t>46 SECCIONADORA 1</t>
        </is>
      </c>
      <c r="E684" s="6" t="inlineStr">
        <is>
          <t>20031607</t>
        </is>
      </c>
      <c r="F684" s="6" t="inlineStr">
        <is>
          <t>TAMPO 1605X905X15 MDF - MESA COM VIDRO</t>
        </is>
      </c>
      <c r="G684" s="6" t="inlineStr">
        <is>
          <t>46 SECCIONADORA 1</t>
        </is>
      </c>
      <c r="H684" s="6" t="inlineStr">
        <is>
          <t>46 SECCIONADORA 1</t>
        </is>
      </c>
      <c r="I684" s="4" t="inlineStr">
        <is>
          <t>46 SECCIONADORA 1</t>
        </is>
      </c>
      <c r="J684" s="4" t="n">
        <v>3</v>
      </c>
      <c r="K684" s="6">
        <f>IF($E684="","",IFERROR(INDEX(#REF!,MATCH($E684,#REF!,0)),IFERROR(INDEX(#REF!,MATCH(VALUE($E684),#REF!,0)),"")))</f>
        <v/>
      </c>
      <c r="L684" s="6">
        <f>IF($E684="","",IFERROR(INDEX(#REF!,MATCH($E684,#REF!,0)),IFERROR(INDEX(#REF!,MATCH(VALUE($E684),#REF!,0)),"")))</f>
        <v/>
      </c>
      <c r="M684" s="6">
        <f>IF(OR($J684="",$L684=""),"",IF($K684="",0,$K684)+$J684*$L684)</f>
        <v/>
      </c>
      <c r="N684" s="4" t="n">
        <v>46205</v>
      </c>
      <c r="O684" s="4" t="n">
        <v>3</v>
      </c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5" t="n"/>
      <c r="AB684" s="6">
        <f>B684&amp;"|"&amp;I684</f>
        <v/>
      </c>
      <c r="AC684">
        <f>IF($B684="","","|"&amp;SUBSTITUTE(TRIM(SUBSTITUTE(SUBSTITUTE(SUBSTITUTE(SUBSTITUTE(SUBSTITUTE(SUBSTITUTE(SUBSTITUTE(SUBSTITUTE(SUBSTITUTE(SUBSTITUTE(SUBSTITUTE(SUBSTITUTE(SUBSTITUTE(SUBSTITUTE(TRIM($B684&amp;""),CHAR(10)," "),CHAR(13)," "),"."," "),";"," "),","," "),"/"," "),"+"," "),"-"," "),"  "," "),"  "," "),"  "," "),"  "," "),"  "," "),"  "," "))," ","|")&amp;"|")</f>
        <v/>
      </c>
      <c r="AD684">
        <f>TRIM($I684&amp;"")</f>
        <v/>
      </c>
    </row>
    <row r="685" ht="24" customHeight="1">
      <c r="A685" s="14" t="n">
        <v>46205</v>
      </c>
      <c r="B685" s="6" t="inlineStr">
        <is>
          <t>10210</t>
        </is>
      </c>
      <c r="C685" s="6" t="n"/>
      <c r="D685" s="6" t="inlineStr">
        <is>
          <t>46 SECCIONADORA 1</t>
        </is>
      </c>
      <c r="E685" s="6" t="inlineStr">
        <is>
          <t>20052001</t>
        </is>
      </c>
      <c r="F685" s="6" t="inlineStr">
        <is>
          <t>(2-4) TRAVESSA 742X122X25 MDF - MESA ATHENAS</t>
        </is>
      </c>
      <c r="G685" s="6" t="inlineStr">
        <is>
          <t>46 SECCIONADORA 1</t>
        </is>
      </c>
      <c r="H685" s="6" t="inlineStr">
        <is>
          <t>46 SECCIONADORA 1</t>
        </is>
      </c>
      <c r="I685" s="4" t="inlineStr">
        <is>
          <t>46 SECCIONADORA 1</t>
        </is>
      </c>
      <c r="J685" s="4" t="n">
        <v>244</v>
      </c>
      <c r="K685" s="6">
        <f>IF($E685="","",IFERROR(INDEX(#REF!,MATCH($E685,#REF!,0)),IFERROR(INDEX(#REF!,MATCH(VALUE($E685),#REF!,0)),"")))</f>
        <v/>
      </c>
      <c r="L685" s="6">
        <f>IF($E685="","",IFERROR(INDEX(#REF!,MATCH($E685,#REF!,0)),IFERROR(INDEX(#REF!,MATCH(VALUE($E685),#REF!,0)),"")))</f>
        <v/>
      </c>
      <c r="M685" s="6">
        <f>IF(OR($J685="",$L685=""),"",IF($K685="",0,$K685)+$J685*$L685)</f>
        <v/>
      </c>
      <c r="N685" s="4" t="n">
        <v>46205</v>
      </c>
      <c r="O685" s="4" t="n">
        <v>244</v>
      </c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5" t="n"/>
      <c r="AB685" s="6">
        <f>B685&amp;"|"&amp;I685</f>
        <v/>
      </c>
      <c r="AC685">
        <f>IF($B685="","","|"&amp;SUBSTITUTE(TRIM(SUBSTITUTE(SUBSTITUTE(SUBSTITUTE(SUBSTITUTE(SUBSTITUTE(SUBSTITUTE(SUBSTITUTE(SUBSTITUTE(SUBSTITUTE(SUBSTITUTE(SUBSTITUTE(SUBSTITUTE(SUBSTITUTE(SUBSTITUTE(TRIM($B685&amp;""),CHAR(10)," "),CHAR(13)," "),"."," "),";"," "),","," "),"/"," "),"+"," "),"-"," "),"  "," "),"  "," "),"  "," "),"  "," "),"  "," "),"  "," "))," ","|")&amp;"|")</f>
        <v/>
      </c>
      <c r="AD685">
        <f>TRIM($I685&amp;"")</f>
        <v/>
      </c>
    </row>
    <row r="686" ht="24" customHeight="1">
      <c r="A686" s="14" t="n">
        <v>46205</v>
      </c>
      <c r="B686" s="6" t="inlineStr">
        <is>
          <t>10210</t>
        </is>
      </c>
      <c r="C686" s="6" t="n"/>
      <c r="D686" s="6" t="inlineStr">
        <is>
          <t>46 SECCIONADORA 1</t>
        </is>
      </c>
      <c r="E686" s="6" t="inlineStr">
        <is>
          <t>20052002</t>
        </is>
      </c>
      <c r="F686" s="6" t="inlineStr">
        <is>
          <t>(5) BASE MAIOR 542X124X25 MDF - MESA ATHENAS</t>
        </is>
      </c>
      <c r="G686" s="6" t="inlineStr">
        <is>
          <t>46 SECCIONADORA 1</t>
        </is>
      </c>
      <c r="H686" s="6" t="inlineStr">
        <is>
          <t>46 SECCIONADORA 1</t>
        </is>
      </c>
      <c r="I686" s="4" t="inlineStr">
        <is>
          <t>46 SECCIONADORA 1</t>
        </is>
      </c>
      <c r="J686" s="4" t="n">
        <v>50</v>
      </c>
      <c r="K686" s="6">
        <f>IF($E686="","",IFERROR(INDEX(#REF!,MATCH($E686,#REF!,0)),IFERROR(INDEX(#REF!,MATCH(VALUE($E686),#REF!,0)),"")))</f>
        <v/>
      </c>
      <c r="L686" s="6">
        <f>IF($E686="","",IFERROR(INDEX(#REF!,MATCH($E686,#REF!,0)),IFERROR(INDEX(#REF!,MATCH(VALUE($E686),#REF!,0)),"")))</f>
        <v/>
      </c>
      <c r="M686" s="6">
        <f>IF(OR($J686="",$L686=""),"",IF($K686="",0,$K686)+$J686*$L686)</f>
        <v/>
      </c>
      <c r="N686" s="4" t="n">
        <v>46205</v>
      </c>
      <c r="O686" s="4" t="n">
        <v>50</v>
      </c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5" t="n"/>
      <c r="AB686" s="6">
        <f>B686&amp;"|"&amp;I686</f>
        <v/>
      </c>
      <c r="AC686">
        <f>IF($B686="","","|"&amp;SUBSTITUTE(TRIM(SUBSTITUTE(SUBSTITUTE(SUBSTITUTE(SUBSTITUTE(SUBSTITUTE(SUBSTITUTE(SUBSTITUTE(SUBSTITUTE(SUBSTITUTE(SUBSTITUTE(SUBSTITUTE(SUBSTITUTE(SUBSTITUTE(SUBSTITUTE(TRIM($B686&amp;""),CHAR(10)," "),CHAR(13)," "),"."," "),";"," "),","," "),"/"," "),"+"," "),"-"," "),"  "," "),"  "," "),"  "," "),"  "," "),"  "," "),"  "," "))," ","|")&amp;"|")</f>
        <v/>
      </c>
      <c r="AD686">
        <f>TRIM($I686&amp;"")</f>
        <v/>
      </c>
    </row>
    <row r="687" ht="24" customHeight="1">
      <c r="A687" s="14" t="n">
        <v>46205</v>
      </c>
      <c r="B687" s="6" t="inlineStr">
        <is>
          <t>10210</t>
        </is>
      </c>
      <c r="C687" s="6" t="n"/>
      <c r="D687" s="6" t="inlineStr">
        <is>
          <t>46 SECCIONADORA 1</t>
        </is>
      </c>
      <c r="E687" s="6" t="inlineStr">
        <is>
          <t>20052003</t>
        </is>
      </c>
      <c r="F687" s="6" t="inlineStr">
        <is>
          <t>(6)BASE MENOR 386 (189)X124X25 MDF - MESA ATHENAS</t>
        </is>
      </c>
      <c r="G687" s="6" t="inlineStr">
        <is>
          <t>46 SECCIONADORA 1</t>
        </is>
      </c>
      <c r="H687" s="6" t="inlineStr">
        <is>
          <t>46 SECCIONADORA 1</t>
        </is>
      </c>
      <c r="I687" s="4" t="inlineStr">
        <is>
          <t>46 SECCIONADORA 1</t>
        </is>
      </c>
      <c r="J687" s="4" t="n">
        <v>100</v>
      </c>
      <c r="K687" s="6">
        <f>IF($E687="","",IFERROR(INDEX(#REF!,MATCH($E687,#REF!,0)),IFERROR(INDEX(#REF!,MATCH(VALUE($E687),#REF!,0)),"")))</f>
        <v/>
      </c>
      <c r="L687" s="6">
        <f>IF($E687="","",IFERROR(INDEX(#REF!,MATCH($E687,#REF!,0)),IFERROR(INDEX(#REF!,MATCH(VALUE($E687),#REF!,0)),"")))</f>
        <v/>
      </c>
      <c r="M687" s="6">
        <f>IF(OR($J687="",$L687=""),"",IF($K687="",0,$K687)+$J687*$L687)</f>
        <v/>
      </c>
      <c r="N687" s="4" t="n">
        <v>46205</v>
      </c>
      <c r="O687" s="4" t="n">
        <v>100</v>
      </c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5" t="n"/>
      <c r="AB687" s="6">
        <f>B687&amp;"|"&amp;I687</f>
        <v/>
      </c>
      <c r="AC687">
        <f>IF($B687="","","|"&amp;SUBSTITUTE(TRIM(SUBSTITUTE(SUBSTITUTE(SUBSTITUTE(SUBSTITUTE(SUBSTITUTE(SUBSTITUTE(SUBSTITUTE(SUBSTITUTE(SUBSTITUTE(SUBSTITUTE(SUBSTITUTE(SUBSTITUTE(SUBSTITUTE(SUBSTITUTE(TRIM($B687&amp;""),CHAR(10)," "),CHAR(13)," "),"."," "),";"," "),","," "),"/"," "),"+"," "),"-"," "),"  "," "),"  "," "),"  "," "),"  "," "),"  "," "),"  "," "))," ","|")&amp;"|")</f>
        <v/>
      </c>
      <c r="AD687">
        <f>TRIM($I687&amp;"")</f>
        <v/>
      </c>
    </row>
    <row r="688" ht="24" customHeight="1">
      <c r="A688" s="14" t="n">
        <v>46205</v>
      </c>
      <c r="B688" s="6" t="inlineStr">
        <is>
          <t>10210</t>
        </is>
      </c>
      <c r="C688" s="6" t="n"/>
      <c r="D688" s="6" t="inlineStr">
        <is>
          <t>46 SECCIONADORA 1</t>
        </is>
      </c>
      <c r="E688" s="6" t="inlineStr">
        <is>
          <t>20052202</t>
        </is>
      </c>
      <c r="F688" s="6" t="inlineStr">
        <is>
          <t>(5) BASE MAIOR 742X124X25 MDF - MESA ATHENAS 1,20</t>
        </is>
      </c>
      <c r="G688" s="6" t="inlineStr">
        <is>
          <t>46 SECCIONADORA 1</t>
        </is>
      </c>
      <c r="H688" s="6" t="inlineStr">
        <is>
          <t>46 SECCIONADORA 1</t>
        </is>
      </c>
      <c r="I688" s="4" t="inlineStr">
        <is>
          <t>46 SECCIONADORA 1</t>
        </is>
      </c>
      <c r="J688" s="4" t="n">
        <v>11</v>
      </c>
      <c r="K688" s="6">
        <f>IF($E688="","",IFERROR(INDEX(#REF!,MATCH($E688,#REF!,0)),IFERROR(INDEX(#REF!,MATCH(VALUE($E688),#REF!,0)),"")))</f>
        <v/>
      </c>
      <c r="L688" s="6">
        <f>IF($E688="","",IFERROR(INDEX(#REF!,MATCH($E688,#REF!,0)),IFERROR(INDEX(#REF!,MATCH(VALUE($E688),#REF!,0)),"")))</f>
        <v/>
      </c>
      <c r="M688" s="6">
        <f>IF(OR($J688="",$L688=""),"",IF($K688="",0,$K688)+$J688*$L688)</f>
        <v/>
      </c>
      <c r="N688" s="4" t="n">
        <v>46205</v>
      </c>
      <c r="O688" s="4" t="n">
        <v>11</v>
      </c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5" t="n"/>
      <c r="AB688" s="6">
        <f>B688&amp;"|"&amp;I688</f>
        <v/>
      </c>
      <c r="AC688">
        <f>IF($B688="","","|"&amp;SUBSTITUTE(TRIM(SUBSTITUTE(SUBSTITUTE(SUBSTITUTE(SUBSTITUTE(SUBSTITUTE(SUBSTITUTE(SUBSTITUTE(SUBSTITUTE(SUBSTITUTE(SUBSTITUTE(SUBSTITUTE(SUBSTITUTE(SUBSTITUTE(SUBSTITUTE(TRIM($B688&amp;""),CHAR(10)," "),CHAR(13)," "),"."," "),";"," "),","," "),"/"," "),"+"," "),"-"," "),"  "," "),"  "," "),"  "," "),"  "," "),"  "," "),"  "," "))," ","|")&amp;"|")</f>
        <v/>
      </c>
      <c r="AD688">
        <f>TRIM($I688&amp;"")</f>
        <v/>
      </c>
    </row>
    <row r="689" ht="24" customHeight="1">
      <c r="A689" s="14" t="n">
        <v>46205</v>
      </c>
      <c r="B689" s="6" t="inlineStr">
        <is>
          <t>10210</t>
        </is>
      </c>
      <c r="C689" s="6" t="n"/>
      <c r="D689" s="6" t="inlineStr">
        <is>
          <t>46 SECCIONADORA 1</t>
        </is>
      </c>
      <c r="E689" s="6" t="inlineStr">
        <is>
          <t>20052203</t>
        </is>
      </c>
      <c r="F689" s="6" t="inlineStr">
        <is>
          <t>(6)BASE MENOR 446(220)X124X25 MDF-MESA ATHENAS1,20</t>
        </is>
      </c>
      <c r="G689" s="6" t="inlineStr">
        <is>
          <t>46 SECCIONADORA 1</t>
        </is>
      </c>
      <c r="H689" s="6" t="inlineStr">
        <is>
          <t>46 SECCIONADORA 1</t>
        </is>
      </c>
      <c r="I689" s="4" t="inlineStr">
        <is>
          <t>46 SECCIONADORA 1</t>
        </is>
      </c>
      <c r="J689" s="4" t="n">
        <v>22</v>
      </c>
      <c r="K689" s="6">
        <f>IF($E689="","",IFERROR(INDEX(#REF!,MATCH($E689,#REF!,0)),IFERROR(INDEX(#REF!,MATCH(VALUE($E689),#REF!,0)),"")))</f>
        <v/>
      </c>
      <c r="L689" s="6">
        <f>IF($E689="","",IFERROR(INDEX(#REF!,MATCH($E689,#REF!,0)),IFERROR(INDEX(#REF!,MATCH(VALUE($E689),#REF!,0)),"")))</f>
        <v/>
      </c>
      <c r="M689" s="6">
        <f>IF(OR($J689="",$L689=""),"",IF($K689="",0,$K689)+$J689*$L689)</f>
        <v/>
      </c>
      <c r="N689" s="4" t="n">
        <v>46205</v>
      </c>
      <c r="O689" s="4" t="n">
        <v>22</v>
      </c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5" t="n"/>
      <c r="AB689" s="6">
        <f>B689&amp;"|"&amp;I689</f>
        <v/>
      </c>
      <c r="AC689">
        <f>IF($B689="","","|"&amp;SUBSTITUTE(TRIM(SUBSTITUTE(SUBSTITUTE(SUBSTITUTE(SUBSTITUTE(SUBSTITUTE(SUBSTITUTE(SUBSTITUTE(SUBSTITUTE(SUBSTITUTE(SUBSTITUTE(SUBSTITUTE(SUBSTITUTE(SUBSTITUTE(SUBSTITUTE(TRIM($B689&amp;""),CHAR(10)," "),CHAR(13)," "),"."," "),";"," "),","," "),"/"," "),"+"," "),"-"," "),"  "," "),"  "," "),"  "," "),"  "," "),"  "," "),"  "," "))," ","|")&amp;"|")</f>
        <v/>
      </c>
      <c r="AD689">
        <f>TRIM($I689&amp;"")</f>
        <v/>
      </c>
    </row>
    <row r="690" ht="24" customHeight="1">
      <c r="A690" s="14" t="n">
        <v>46205</v>
      </c>
      <c r="B690" s="6" t="inlineStr">
        <is>
          <t>10210</t>
        </is>
      </c>
      <c r="C690" s="6" t="n"/>
      <c r="D690" s="6" t="inlineStr">
        <is>
          <t>46 SECCIONADORA 1</t>
        </is>
      </c>
      <c r="E690" s="6" t="inlineStr">
        <is>
          <t>30006804</t>
        </is>
      </c>
      <c r="F690" s="6" t="inlineStr">
        <is>
          <t>TRAV INFERIOR 360X87X15 MDP - CAD GENOVA</t>
        </is>
      </c>
      <c r="G690" s="6" t="inlineStr">
        <is>
          <t>46 SECCIONADORA 1</t>
        </is>
      </c>
      <c r="H690" s="6" t="inlineStr">
        <is>
          <t>46 SECCIONADORA 1</t>
        </is>
      </c>
      <c r="I690" s="4" t="inlineStr">
        <is>
          <t>46 SECCIONADORA 1</t>
        </is>
      </c>
      <c r="J690" s="4" t="n">
        <v>42</v>
      </c>
      <c r="K690" s="6">
        <f>IF($E690="","",IFERROR(INDEX(#REF!,MATCH($E690,#REF!,0)),IFERROR(INDEX(#REF!,MATCH(VALUE($E690),#REF!,0)),"")))</f>
        <v/>
      </c>
      <c r="L690" s="6">
        <f>IF($E690="","",IFERROR(INDEX(#REF!,MATCH($E690,#REF!,0)),IFERROR(INDEX(#REF!,MATCH(VALUE($E690),#REF!,0)),"")))</f>
        <v/>
      </c>
      <c r="M690" s="6">
        <f>IF(OR($J690="",$L690=""),"",IF($K690="",0,$K690)+$J690*$L690)</f>
        <v/>
      </c>
      <c r="N690" s="4" t="n">
        <v>46205</v>
      </c>
      <c r="O690" s="4" t="n">
        <v>42</v>
      </c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5" t="n"/>
      <c r="AB690" s="6">
        <f>B690&amp;"|"&amp;I690</f>
        <v/>
      </c>
      <c r="AC690">
        <f>IF($B690="","","|"&amp;SUBSTITUTE(TRIM(SUBSTITUTE(SUBSTITUTE(SUBSTITUTE(SUBSTITUTE(SUBSTITUTE(SUBSTITUTE(SUBSTITUTE(SUBSTITUTE(SUBSTITUTE(SUBSTITUTE(SUBSTITUTE(SUBSTITUTE(SUBSTITUTE(SUBSTITUTE(TRIM($B690&amp;""),CHAR(10)," "),CHAR(13)," "),"."," "),";"," "),","," "),"/"," "),"+"," "),"-"," "),"  "," "),"  "," "),"  "," "),"  "," "),"  "," "),"  "," "))," ","|")&amp;"|")</f>
        <v/>
      </c>
      <c r="AD690">
        <f>TRIM($I690&amp;"")</f>
        <v/>
      </c>
    </row>
    <row r="691" ht="24" customHeight="1">
      <c r="A691" s="14" t="n">
        <v>46202</v>
      </c>
      <c r="B691" s="6" t="inlineStr">
        <is>
          <t>10199,10201</t>
        </is>
      </c>
      <c r="C691" s="6" t="n"/>
      <c r="D691" s="6" t="inlineStr">
        <is>
          <t>50 SECCIONADORA 2</t>
        </is>
      </c>
      <c r="E691" s="6" t="inlineStr">
        <is>
          <t>30001204</t>
        </is>
      </c>
      <c r="F691" s="6" t="inlineStr">
        <is>
          <t>ASSENTO 430X403X09 MDP CAD PE INTEIRO/ MADEIRA</t>
        </is>
      </c>
      <c r="G691" s="6" t="inlineStr">
        <is>
          <t>50 SECCIONADORA 2</t>
        </is>
      </c>
      <c r="H691" s="6" t="inlineStr">
        <is>
          <t>50 SECCIONADORA 2</t>
        </is>
      </c>
      <c r="I691" s="4" t="inlineStr">
        <is>
          <t>50 SECCIONADORA 2</t>
        </is>
      </c>
      <c r="J691" s="4" t="n">
        <v>776</v>
      </c>
      <c r="K691" s="6">
        <f>IF($E691="","",IFERROR(INDEX(#REF!,MATCH($E691,#REF!,0)),IFERROR(INDEX(#REF!,MATCH(VALUE($E691),#REF!,0)),"")))</f>
        <v/>
      </c>
      <c r="L691" s="6">
        <f>IF($E691="","",IFERROR(INDEX(#REF!,MATCH($E691,#REF!,0)),IFERROR(INDEX(#REF!,MATCH(VALUE($E691),#REF!,0)),"")))</f>
        <v/>
      </c>
      <c r="M691" s="6">
        <f>IF(OR($J691="",$L691=""),"",IF($K691="",0,$K691)+$J691*$L691)</f>
        <v/>
      </c>
      <c r="N691" s="4" t="n">
        <v>46202</v>
      </c>
      <c r="O691" s="4" t="n">
        <v>776</v>
      </c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5" t="n"/>
      <c r="AB691" s="6">
        <f>B691&amp;"|"&amp;I691</f>
        <v/>
      </c>
      <c r="AC691">
        <f>IF($B691="","","|"&amp;SUBSTITUTE(TRIM(SUBSTITUTE(SUBSTITUTE(SUBSTITUTE(SUBSTITUTE(SUBSTITUTE(SUBSTITUTE(SUBSTITUTE(SUBSTITUTE(SUBSTITUTE(SUBSTITUTE(SUBSTITUTE(SUBSTITUTE(SUBSTITUTE(SUBSTITUTE(TRIM($B691&amp;""),CHAR(10)," "),CHAR(13)," "),"."," "),";"," "),","," "),"/"," "),"+"," "),"-"," "),"  "," "),"  "," "),"  "," "),"  "," "),"  "," "),"  "," "))," ","|")&amp;"|")</f>
        <v/>
      </c>
      <c r="AD691">
        <f>TRIM($I691&amp;"")</f>
        <v/>
      </c>
    </row>
    <row r="692" ht="24" customHeight="1">
      <c r="A692" s="14" t="n">
        <v>46202</v>
      </c>
      <c r="B692" s="6" t="inlineStr">
        <is>
          <t>10199,10201</t>
        </is>
      </c>
      <c r="C692" s="6" t="n"/>
      <c r="D692" s="6" t="inlineStr">
        <is>
          <t>50 SECCIONADORA 2</t>
        </is>
      </c>
      <c r="E692" s="6" t="inlineStr">
        <is>
          <t>30003404</t>
        </is>
      </c>
      <c r="F692" s="6" t="inlineStr">
        <is>
          <t>ASSENTO 430X403X09 MDP - CAD DAKAR</t>
        </is>
      </c>
      <c r="G692" s="6" t="inlineStr">
        <is>
          <t>50 SECCIONADORA 2</t>
        </is>
      </c>
      <c r="H692" s="6" t="inlineStr">
        <is>
          <t>50 SECCIONADORA 2</t>
        </is>
      </c>
      <c r="I692" s="4" t="inlineStr">
        <is>
          <t>50 SECCIONADORA 2</t>
        </is>
      </c>
      <c r="J692" s="4" t="n">
        <v>52</v>
      </c>
      <c r="K692" s="6">
        <f>IF($E692="","",IFERROR(INDEX(#REF!,MATCH($E692,#REF!,0)),IFERROR(INDEX(#REF!,MATCH(VALUE($E692),#REF!,0)),"")))</f>
        <v/>
      </c>
      <c r="L692" s="6">
        <f>IF($E692="","",IFERROR(INDEX(#REF!,MATCH($E692,#REF!,0)),IFERROR(INDEX(#REF!,MATCH(VALUE($E692),#REF!,0)),"")))</f>
        <v/>
      </c>
      <c r="M692" s="6">
        <f>IF(OR($J692="",$L692=""),"",IF($K692="",0,$K692)+$J692*$L692)</f>
        <v/>
      </c>
      <c r="N692" s="4" t="n">
        <v>46202</v>
      </c>
      <c r="O692" s="4" t="n">
        <v>52</v>
      </c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5" t="n"/>
      <c r="AB692" s="6">
        <f>B692&amp;"|"&amp;I692</f>
        <v/>
      </c>
      <c r="AC692">
        <f>IF($B692="","","|"&amp;SUBSTITUTE(TRIM(SUBSTITUTE(SUBSTITUTE(SUBSTITUTE(SUBSTITUTE(SUBSTITUTE(SUBSTITUTE(SUBSTITUTE(SUBSTITUTE(SUBSTITUTE(SUBSTITUTE(SUBSTITUTE(SUBSTITUTE(SUBSTITUTE(SUBSTITUTE(TRIM($B692&amp;""),CHAR(10)," "),CHAR(13)," "),"."," "),";"," "),","," "),"/"," "),"+"," "),"-"," "),"  "," "),"  "," "),"  "," "),"  "," "),"  "," "),"  "," "))," ","|")&amp;"|")</f>
        <v/>
      </c>
      <c r="AD692">
        <f>TRIM($I692&amp;"")</f>
        <v/>
      </c>
    </row>
    <row r="693" ht="24" customHeight="1">
      <c r="A693" s="14" t="n">
        <v>46202</v>
      </c>
      <c r="B693" s="6" t="inlineStr">
        <is>
          <t>10199,10201</t>
        </is>
      </c>
      <c r="C693" s="6" t="n"/>
      <c r="D693" s="6" t="inlineStr">
        <is>
          <t>50 SECCIONADORA 2</t>
        </is>
      </c>
      <c r="E693" s="6" t="inlineStr">
        <is>
          <t>30004805</t>
        </is>
      </c>
      <c r="F693" s="6" t="inlineStr">
        <is>
          <t>ASSENTO 440X425X09 MDP - CAD SANTIAGO</t>
        </is>
      </c>
      <c r="G693" s="6" t="inlineStr">
        <is>
          <t>50 SECCIONADORA 2</t>
        </is>
      </c>
      <c r="H693" s="6" t="inlineStr">
        <is>
          <t>50 SECCIONADORA 2</t>
        </is>
      </c>
      <c r="I693" s="4" t="inlineStr">
        <is>
          <t>50 SECCIONADORA 2</t>
        </is>
      </c>
      <c r="J693" s="4" t="n">
        <v>108</v>
      </c>
      <c r="K693" s="6">
        <f>IF($E693="","",IFERROR(INDEX(#REF!,MATCH($E693,#REF!,0)),IFERROR(INDEX(#REF!,MATCH(VALUE($E693),#REF!,0)),"")))</f>
        <v/>
      </c>
      <c r="L693" s="6">
        <f>IF($E693="","",IFERROR(INDEX(#REF!,MATCH($E693,#REF!,0)),IFERROR(INDEX(#REF!,MATCH(VALUE($E693),#REF!,0)),"")))</f>
        <v/>
      </c>
      <c r="M693" s="6">
        <f>IF(OR($J693="",$L693=""),"",IF($K693="",0,$K693)+$J693*$L693)</f>
        <v/>
      </c>
      <c r="N693" s="4" t="n">
        <v>46202</v>
      </c>
      <c r="O693" s="4" t="n">
        <v>108</v>
      </c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5" t="n"/>
      <c r="AB693" s="6">
        <f>B693&amp;"|"&amp;I693</f>
        <v/>
      </c>
      <c r="AC693">
        <f>IF($B693="","","|"&amp;SUBSTITUTE(TRIM(SUBSTITUTE(SUBSTITUTE(SUBSTITUTE(SUBSTITUTE(SUBSTITUTE(SUBSTITUTE(SUBSTITUTE(SUBSTITUTE(SUBSTITUTE(SUBSTITUTE(SUBSTITUTE(SUBSTITUTE(SUBSTITUTE(SUBSTITUTE(TRIM($B693&amp;""),CHAR(10)," "),CHAR(13)," "),"."," "),";"," "),","," "),"/"," "),"+"," "),"-"," "),"  "," "),"  "," "),"  "," "),"  "," "),"  "," "),"  "," "))," ","|")&amp;"|")</f>
        <v/>
      </c>
      <c r="AD693">
        <f>TRIM($I693&amp;"")</f>
        <v/>
      </c>
    </row>
    <row r="694" ht="24" customHeight="1">
      <c r="A694" s="14" t="n">
        <v>46202</v>
      </c>
      <c r="B694" s="6" t="inlineStr">
        <is>
          <t>10199,10201</t>
        </is>
      </c>
      <c r="C694" s="6" t="n"/>
      <c r="D694" s="6" t="inlineStr">
        <is>
          <t>50 SECCIONADORA 2</t>
        </is>
      </c>
      <c r="E694" s="6" t="inlineStr">
        <is>
          <t>30001308</t>
        </is>
      </c>
      <c r="F694" s="6" t="inlineStr">
        <is>
          <t>APOIO ESPALDAR 360X40X25 MDP - PE INTEIRO</t>
        </is>
      </c>
      <c r="G694" s="6" t="inlineStr">
        <is>
          <t>50 SECCIONADORA 2</t>
        </is>
      </c>
      <c r="H694" s="6" t="inlineStr">
        <is>
          <t>50 SECCIONADORA 2</t>
        </is>
      </c>
      <c r="I694" s="4" t="inlineStr">
        <is>
          <t>50 SECCIONADORA 2</t>
        </is>
      </c>
      <c r="J694" s="4" t="n">
        <v>732</v>
      </c>
      <c r="K694" s="6">
        <f>IF($E694="","",IFERROR(INDEX(#REF!,MATCH($E694,#REF!,0)),IFERROR(INDEX(#REF!,MATCH(VALUE($E694),#REF!,0)),"")))</f>
        <v/>
      </c>
      <c r="L694" s="6">
        <f>IF($E694="","",IFERROR(INDEX(#REF!,MATCH($E694,#REF!,0)),IFERROR(INDEX(#REF!,MATCH(VALUE($E694),#REF!,0)),"")))</f>
        <v/>
      </c>
      <c r="M694" s="6">
        <f>IF(OR($J694="",$L694=""),"",IF($K694="",0,$K694)+$J694*$L694)</f>
        <v/>
      </c>
      <c r="N694" s="4" t="n">
        <v>46202</v>
      </c>
      <c r="O694" s="4" t="n">
        <v>732</v>
      </c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5" t="n"/>
      <c r="AB694" s="6">
        <f>B694&amp;"|"&amp;I694</f>
        <v/>
      </c>
      <c r="AC694">
        <f>IF($B694="","","|"&amp;SUBSTITUTE(TRIM(SUBSTITUTE(SUBSTITUTE(SUBSTITUTE(SUBSTITUTE(SUBSTITUTE(SUBSTITUTE(SUBSTITUTE(SUBSTITUTE(SUBSTITUTE(SUBSTITUTE(SUBSTITUTE(SUBSTITUTE(SUBSTITUTE(SUBSTITUTE(TRIM($B694&amp;""),CHAR(10)," "),CHAR(13)," "),"."," "),";"," "),","," "),"/"," "),"+"," "),"-"," "),"  "," "),"  "," "),"  "," "),"  "," "),"  "," "),"  "," "))," ","|")&amp;"|")</f>
        <v/>
      </c>
      <c r="AD694">
        <f>TRIM($I694&amp;"")</f>
        <v/>
      </c>
    </row>
    <row r="695" ht="24" customHeight="1">
      <c r="A695" s="14" t="n">
        <v>46202</v>
      </c>
      <c r="B695" s="6" t="inlineStr">
        <is>
          <t>10199,10201</t>
        </is>
      </c>
      <c r="C695" s="6" t="n"/>
      <c r="D695" s="6" t="inlineStr">
        <is>
          <t>50 SECCIONADORA 2</t>
        </is>
      </c>
      <c r="E695" s="6" t="inlineStr">
        <is>
          <t>30001309</t>
        </is>
      </c>
      <c r="F695" s="6" t="inlineStr">
        <is>
          <t>TRA CENTR 360X56(911)X25 MDP (14PCS) - PE INTEIRO</t>
        </is>
      </c>
      <c r="G695" s="6" t="inlineStr">
        <is>
          <t>50 SECCIONADORA 2</t>
        </is>
      </c>
      <c r="H695" s="6" t="inlineStr">
        <is>
          <t>50 SECCIONADORA 2</t>
        </is>
      </c>
      <c r="I695" s="4" t="inlineStr">
        <is>
          <t>50 SECCIONADORA 2</t>
        </is>
      </c>
      <c r="J695" s="4" t="n">
        <v>776</v>
      </c>
      <c r="K695" s="6">
        <f>IF($E695="","",IFERROR(INDEX(#REF!,MATCH($E695,#REF!,0)),IFERROR(INDEX(#REF!,MATCH(VALUE($E695),#REF!,0)),"")))</f>
        <v/>
      </c>
      <c r="L695" s="6">
        <f>IF($E695="","",IFERROR(INDEX(#REF!,MATCH($E695,#REF!,0)),IFERROR(INDEX(#REF!,MATCH(VALUE($E695),#REF!,0)),"")))</f>
        <v/>
      </c>
      <c r="M695" s="6">
        <f>IF(OR($J695="",$L695=""),"",IF($K695="",0,$K695)+$J695*$L695)</f>
        <v/>
      </c>
      <c r="N695" s="4" t="n">
        <v>46202</v>
      </c>
      <c r="O695" s="4" t="n">
        <v>776</v>
      </c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5" t="n"/>
      <c r="AB695" s="6">
        <f>B695&amp;"|"&amp;I695</f>
        <v/>
      </c>
      <c r="AC695">
        <f>IF($B695="","","|"&amp;SUBSTITUTE(TRIM(SUBSTITUTE(SUBSTITUTE(SUBSTITUTE(SUBSTITUTE(SUBSTITUTE(SUBSTITUTE(SUBSTITUTE(SUBSTITUTE(SUBSTITUTE(SUBSTITUTE(SUBSTITUTE(SUBSTITUTE(SUBSTITUTE(SUBSTITUTE(TRIM($B695&amp;""),CHAR(10)," "),CHAR(13)," "),"."," "),";"," "),","," "),"/"," "),"+"," "),"-"," "),"  "," "),"  "," "),"  "," "),"  "," "),"  "," "),"  "," "))," ","|")&amp;"|")</f>
        <v/>
      </c>
      <c r="AD695">
        <f>TRIM($I695&amp;"")</f>
        <v/>
      </c>
    </row>
    <row r="696" ht="24" customHeight="1">
      <c r="A696" s="14" t="n">
        <v>46202</v>
      </c>
      <c r="B696" s="6" t="inlineStr">
        <is>
          <t>10199,10201</t>
        </is>
      </c>
      <c r="C696" s="6" t="n"/>
      <c r="D696" s="6" t="inlineStr">
        <is>
          <t>50 SECCIONADORA 2</t>
        </is>
      </c>
      <c r="E696" s="6" t="inlineStr">
        <is>
          <t>30001321</t>
        </is>
      </c>
      <c r="F696" s="6" t="inlineStr">
        <is>
          <t>APOIO ESPA 360X40(911)X25 MDP (19PÇS) - PÉ INTEIRO</t>
        </is>
      </c>
      <c r="G696" s="6" t="inlineStr">
        <is>
          <t>50 SECCIONADORA 2</t>
        </is>
      </c>
      <c r="H696" s="6" t="inlineStr">
        <is>
          <t>50 SECCIONADORA 2</t>
        </is>
      </c>
      <c r="I696" s="4" t="inlineStr">
        <is>
          <t>50 SECCIONADORA 2</t>
        </is>
      </c>
      <c r="J696" s="4" t="n">
        <v>44</v>
      </c>
      <c r="K696" s="6">
        <f>IF($E696="","",IFERROR(INDEX(#REF!,MATCH($E696,#REF!,0)),IFERROR(INDEX(#REF!,MATCH(VALUE($E696),#REF!,0)),"")))</f>
        <v/>
      </c>
      <c r="L696" s="6">
        <f>IF($E696="","",IFERROR(INDEX(#REF!,MATCH($E696,#REF!,0)),IFERROR(INDEX(#REF!,MATCH(VALUE($E696),#REF!,0)),"")))</f>
        <v/>
      </c>
      <c r="M696" s="6">
        <f>IF(OR($J696="",$L696=""),"",IF($K696="",0,$K696)+$J696*$L696)</f>
        <v/>
      </c>
      <c r="N696" s="4" t="n">
        <v>46202</v>
      </c>
      <c r="O696" s="4" t="n">
        <v>44</v>
      </c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5" t="n"/>
      <c r="AB696" s="6">
        <f>B696&amp;"|"&amp;I696</f>
        <v/>
      </c>
      <c r="AC696">
        <f>IF($B696="","","|"&amp;SUBSTITUTE(TRIM(SUBSTITUTE(SUBSTITUTE(SUBSTITUTE(SUBSTITUTE(SUBSTITUTE(SUBSTITUTE(SUBSTITUTE(SUBSTITUTE(SUBSTITUTE(SUBSTITUTE(SUBSTITUTE(SUBSTITUTE(SUBSTITUTE(SUBSTITUTE(TRIM($B696&amp;""),CHAR(10)," "),CHAR(13)," "),"."," "),";"," "),","," "),"/"," "),"+"," "),"-"," "),"  "," "),"  "," "),"  "," "),"  "," "),"  "," "),"  "," "))," ","|")&amp;"|")</f>
        <v/>
      </c>
      <c r="AD696">
        <f>TRIM($I696&amp;"")</f>
        <v/>
      </c>
    </row>
    <row r="697" ht="24" customHeight="1">
      <c r="A697" s="14" t="n">
        <v>46202</v>
      </c>
      <c r="B697" s="6" t="inlineStr">
        <is>
          <t>10199,10201</t>
        </is>
      </c>
      <c r="C697" s="6" t="n"/>
      <c r="D697" s="6" t="inlineStr">
        <is>
          <t>50 SECCIONADORA 2</t>
        </is>
      </c>
      <c r="E697" s="6" t="inlineStr">
        <is>
          <t>200306101</t>
        </is>
      </c>
      <c r="F697" s="6" t="inlineStr">
        <is>
          <t>PE 790(800)X100X50 MDP - MESA GENOVA</t>
        </is>
      </c>
      <c r="G697" s="6" t="inlineStr">
        <is>
          <t>50 SECCIONADORA 2</t>
        </is>
      </c>
      <c r="H697" s="6" t="inlineStr">
        <is>
          <t>50 SECCIONADORA 2</t>
        </is>
      </c>
      <c r="I697" s="4" t="inlineStr">
        <is>
          <t>50 SECCIONADORA 2</t>
        </is>
      </c>
      <c r="J697" s="4" t="n">
        <v>40</v>
      </c>
      <c r="K697" s="6">
        <f>IF($E697="","",IFERROR(INDEX(#REF!,MATCH($E697,#REF!,0)),IFERROR(INDEX(#REF!,MATCH(VALUE($E697),#REF!,0)),"")))</f>
        <v/>
      </c>
      <c r="L697" s="6">
        <f>IF($E697="","",IFERROR(INDEX(#REF!,MATCH($E697,#REF!,0)),IFERROR(INDEX(#REF!,MATCH(VALUE($E697),#REF!,0)),"")))</f>
        <v/>
      </c>
      <c r="M697" s="6">
        <f>IF(OR($J697="",$L697=""),"",IF($K697="",0,$K697)+$J697*$L697)</f>
        <v/>
      </c>
      <c r="N697" s="4" t="n">
        <v>46202</v>
      </c>
      <c r="O697" s="4" t="n">
        <v>40</v>
      </c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5" t="n"/>
      <c r="AB697" s="6">
        <f>B697&amp;"|"&amp;I697</f>
        <v/>
      </c>
      <c r="AC697">
        <f>IF($B697="","","|"&amp;SUBSTITUTE(TRIM(SUBSTITUTE(SUBSTITUTE(SUBSTITUTE(SUBSTITUTE(SUBSTITUTE(SUBSTITUTE(SUBSTITUTE(SUBSTITUTE(SUBSTITUTE(SUBSTITUTE(SUBSTITUTE(SUBSTITUTE(SUBSTITUTE(SUBSTITUTE(TRIM($B697&amp;""),CHAR(10)," "),CHAR(13)," "),"."," "),";"," "),","," "),"/"," "),"+"," "),"-"," "),"  "," "),"  "," "),"  "," "),"  "," "),"  "," "),"  "," "))," ","|")&amp;"|")</f>
        <v/>
      </c>
      <c r="AD697">
        <f>TRIM($I697&amp;"")</f>
        <v/>
      </c>
    </row>
    <row r="698" ht="24" customHeight="1">
      <c r="A698" s="14" t="n">
        <v>46202</v>
      </c>
      <c r="B698" s="6" t="inlineStr">
        <is>
          <t>10199,10201</t>
        </is>
      </c>
      <c r="C698" s="6" t="n"/>
      <c r="D698" s="6" t="inlineStr">
        <is>
          <t>50 SECCIONADORA 2</t>
        </is>
      </c>
      <c r="E698" s="6" t="inlineStr">
        <is>
          <t>200306102</t>
        </is>
      </c>
      <c r="F698" s="6" t="inlineStr">
        <is>
          <t>BASE DOS PES 634(653)X95X50 MDP - MESA GENOVA</t>
        </is>
      </c>
      <c r="G698" s="6" t="inlineStr">
        <is>
          <t>50 SECCIONADORA 2</t>
        </is>
      </c>
      <c r="H698" s="6" t="inlineStr">
        <is>
          <t>50 SECCIONADORA 2</t>
        </is>
      </c>
      <c r="I698" s="4" t="inlineStr">
        <is>
          <t>50 SECCIONADORA 2</t>
        </is>
      </c>
      <c r="J698" s="4" t="n">
        <v>20</v>
      </c>
      <c r="K698" s="6">
        <f>IF($E698="","",IFERROR(INDEX(#REF!,MATCH($E698,#REF!,0)),IFERROR(INDEX(#REF!,MATCH(VALUE($E698),#REF!,0)),"")))</f>
        <v/>
      </c>
      <c r="L698" s="6">
        <f>IF($E698="","",IFERROR(INDEX(#REF!,MATCH($E698,#REF!,0)),IFERROR(INDEX(#REF!,MATCH(VALUE($E698),#REF!,0)),"")))</f>
        <v/>
      </c>
      <c r="M698" s="6">
        <f>IF(OR($J698="",$L698=""),"",IF($K698="",0,$K698)+$J698*$L698)</f>
        <v/>
      </c>
      <c r="N698" s="4" t="n">
        <v>46202</v>
      </c>
      <c r="O698" s="4" t="n">
        <v>20</v>
      </c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5" t="n"/>
      <c r="AB698" s="6">
        <f>B698&amp;"|"&amp;I698</f>
        <v/>
      </c>
      <c r="AC698">
        <f>IF($B698="","","|"&amp;SUBSTITUTE(TRIM(SUBSTITUTE(SUBSTITUTE(SUBSTITUTE(SUBSTITUTE(SUBSTITUTE(SUBSTITUTE(SUBSTITUTE(SUBSTITUTE(SUBSTITUTE(SUBSTITUTE(SUBSTITUTE(SUBSTITUTE(SUBSTITUTE(SUBSTITUTE(TRIM($B698&amp;""),CHAR(10)," "),CHAR(13)," "),"."," "),";"," "),","," "),"/"," "),"+"," "),"-"," "),"  "," "),"  "," "),"  "," "),"  "," "),"  "," "),"  "," "))," ","|")&amp;"|")</f>
        <v/>
      </c>
      <c r="AD698">
        <f>TRIM($I698&amp;"")</f>
        <v/>
      </c>
    </row>
    <row r="699" ht="24" customHeight="1">
      <c r="A699" s="14" t="n">
        <v>46202</v>
      </c>
      <c r="B699" s="6" t="inlineStr">
        <is>
          <t>10199,10201</t>
        </is>
      </c>
      <c r="C699" s="6" t="n"/>
      <c r="D699" s="6" t="inlineStr">
        <is>
          <t>50 SECCIONADORA 2</t>
        </is>
      </c>
      <c r="E699" s="6" t="inlineStr">
        <is>
          <t>200306103</t>
        </is>
      </c>
      <c r="F699" s="6" t="inlineStr">
        <is>
          <t>TRAVESSA MENOR 393X120X18 MDF - MESA GENOVA</t>
        </is>
      </c>
      <c r="G699" s="6" t="inlineStr">
        <is>
          <t>50 SECCIONADORA 2</t>
        </is>
      </c>
      <c r="H699" s="6" t="inlineStr">
        <is>
          <t>50 SECCIONADORA 2</t>
        </is>
      </c>
      <c r="I699" s="4" t="inlineStr">
        <is>
          <t>50 SECCIONADORA 2</t>
        </is>
      </c>
      <c r="J699" s="4" t="n">
        <v>20</v>
      </c>
      <c r="K699" s="6">
        <f>IF($E699="","",IFERROR(INDEX(#REF!,MATCH($E699,#REF!,0)),IFERROR(INDEX(#REF!,MATCH(VALUE($E699),#REF!,0)),"")))</f>
        <v/>
      </c>
      <c r="L699" s="6">
        <f>IF($E699="","",IFERROR(INDEX(#REF!,MATCH($E699,#REF!,0)),IFERROR(INDEX(#REF!,MATCH(VALUE($E699),#REF!,0)),"")))</f>
        <v/>
      </c>
      <c r="M699" s="6">
        <f>IF(OR($J699="",$L699=""),"",IF($K699="",0,$K699)+$J699*$L699)</f>
        <v/>
      </c>
      <c r="N699" s="4" t="n">
        <v>46202</v>
      </c>
      <c r="O699" s="4" t="n">
        <v>20</v>
      </c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5" t="n"/>
      <c r="AB699" s="6">
        <f>B699&amp;"|"&amp;I699</f>
        <v/>
      </c>
      <c r="AC699">
        <f>IF($B699="","","|"&amp;SUBSTITUTE(TRIM(SUBSTITUTE(SUBSTITUTE(SUBSTITUTE(SUBSTITUTE(SUBSTITUTE(SUBSTITUTE(SUBSTITUTE(SUBSTITUTE(SUBSTITUTE(SUBSTITUTE(SUBSTITUTE(SUBSTITUTE(SUBSTITUTE(SUBSTITUTE(TRIM($B699&amp;""),CHAR(10)," "),CHAR(13)," "),"."," "),";"," "),","," "),"/"," "),"+"," "),"-"," "),"  "," "),"  "," "),"  "," "),"  "," "),"  "," "),"  "," "))," ","|")&amp;"|")</f>
        <v/>
      </c>
      <c r="AD699">
        <f>TRIM($I699&amp;"")</f>
        <v/>
      </c>
    </row>
    <row r="700" ht="24" customHeight="1">
      <c r="A700" s="14" t="n">
        <v>46202</v>
      </c>
      <c r="B700" s="6" t="inlineStr">
        <is>
          <t>10199,10201</t>
        </is>
      </c>
      <c r="C700" s="6" t="n"/>
      <c r="D700" s="6" t="inlineStr">
        <is>
          <t>50 SECCIONADORA 2</t>
        </is>
      </c>
      <c r="E700" s="6" t="inlineStr">
        <is>
          <t>200306104</t>
        </is>
      </c>
      <c r="F700" s="6" t="inlineStr">
        <is>
          <t>TRAVESSA MAIOR 1000X120X18 MDF - MESA GENOVA</t>
        </is>
      </c>
      <c r="G700" s="6" t="inlineStr">
        <is>
          <t>50 SECCIONADORA 2</t>
        </is>
      </c>
      <c r="H700" s="6" t="inlineStr">
        <is>
          <t>50 SECCIONADORA 2</t>
        </is>
      </c>
      <c r="I700" s="4" t="inlineStr">
        <is>
          <t>50 SECCIONADORA 2</t>
        </is>
      </c>
      <c r="J700" s="4" t="n">
        <v>20</v>
      </c>
      <c r="K700" s="6">
        <f>IF($E700="","",IFERROR(INDEX(#REF!,MATCH($E700,#REF!,0)),IFERROR(INDEX(#REF!,MATCH(VALUE($E700),#REF!,0)),"")))</f>
        <v/>
      </c>
      <c r="L700" s="6">
        <f>IF($E700="","",IFERROR(INDEX(#REF!,MATCH($E700,#REF!,0)),IFERROR(INDEX(#REF!,MATCH(VALUE($E700),#REF!,0)),"")))</f>
        <v/>
      </c>
      <c r="M700" s="6">
        <f>IF(OR($J700="",$L700=""),"",IF($K700="",0,$K700)+$J700*$L700)</f>
        <v/>
      </c>
      <c r="N700" s="4" t="n">
        <v>46202</v>
      </c>
      <c r="O700" s="4" t="n">
        <v>20</v>
      </c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5" t="n"/>
      <c r="AB700" s="6">
        <f>B700&amp;"|"&amp;I700</f>
        <v/>
      </c>
      <c r="AC700">
        <f>IF($B700="","","|"&amp;SUBSTITUTE(TRIM(SUBSTITUTE(SUBSTITUTE(SUBSTITUTE(SUBSTITUTE(SUBSTITUTE(SUBSTITUTE(SUBSTITUTE(SUBSTITUTE(SUBSTITUTE(SUBSTITUTE(SUBSTITUTE(SUBSTITUTE(SUBSTITUTE(SUBSTITUTE(TRIM($B700&amp;""),CHAR(10)," "),CHAR(13)," "),"."," "),";"," "),","," "),"/"," "),"+"," "),"-"," "),"  "," "),"  "," "),"  "," "),"  "," "),"  "," "),"  "," "))," ","|")&amp;"|")</f>
        <v/>
      </c>
      <c r="AD700">
        <f>TRIM($I700&amp;"")</f>
        <v/>
      </c>
    </row>
    <row r="701" ht="24" customHeight="1">
      <c r="A701" s="14" t="n">
        <v>46202</v>
      </c>
      <c r="B701" s="6" t="inlineStr">
        <is>
          <t>10199,10201</t>
        </is>
      </c>
      <c r="C701" s="6" t="n"/>
      <c r="D701" s="6" t="inlineStr">
        <is>
          <t>50 SECCIONADORA 2</t>
        </is>
      </c>
      <c r="E701" s="6" t="inlineStr">
        <is>
          <t>200306202</t>
        </is>
      </c>
      <c r="F701" s="6" t="inlineStr">
        <is>
          <t>ENGROSSO 1 1405X100X25 MDP - TAMPO C/ENGROSSO R100</t>
        </is>
      </c>
      <c r="G701" s="6" t="inlineStr">
        <is>
          <t>50 SECCIONADORA 2</t>
        </is>
      </c>
      <c r="H701" s="6" t="inlineStr">
        <is>
          <t>50 SECCIONADORA 2</t>
        </is>
      </c>
      <c r="I701" s="4" t="inlineStr">
        <is>
          <t>50 SECCIONADORA 2</t>
        </is>
      </c>
      <c r="J701" s="4" t="n">
        <v>20</v>
      </c>
      <c r="K701" s="6">
        <f>IF($E701="","",IFERROR(INDEX(#REF!,MATCH($E701,#REF!,0)),IFERROR(INDEX(#REF!,MATCH(VALUE($E701),#REF!,0)),"")))</f>
        <v/>
      </c>
      <c r="L701" s="6">
        <f>IF($E701="","",IFERROR(INDEX(#REF!,MATCH($E701,#REF!,0)),IFERROR(INDEX(#REF!,MATCH(VALUE($E701),#REF!,0)),"")))</f>
        <v/>
      </c>
      <c r="M701" s="6">
        <f>IF(OR($J701="",$L701=""),"",IF($K701="",0,$K701)+$J701*$L701)</f>
        <v/>
      </c>
      <c r="N701" s="4" t="n">
        <v>46202</v>
      </c>
      <c r="O701" s="4" t="n">
        <v>20</v>
      </c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5" t="n"/>
      <c r="AB701" s="6">
        <f>B701&amp;"|"&amp;I701</f>
        <v/>
      </c>
      <c r="AC701">
        <f>IF($B701="","","|"&amp;SUBSTITUTE(TRIM(SUBSTITUTE(SUBSTITUTE(SUBSTITUTE(SUBSTITUTE(SUBSTITUTE(SUBSTITUTE(SUBSTITUTE(SUBSTITUTE(SUBSTITUTE(SUBSTITUTE(SUBSTITUTE(SUBSTITUTE(SUBSTITUTE(SUBSTITUTE(TRIM($B701&amp;""),CHAR(10)," "),CHAR(13)," "),"."," "),";"," "),","," "),"/"," "),"+"," "),"-"," "),"  "," "),"  "," "),"  "," "),"  "," "),"  "," "),"  "," "))," ","|")&amp;"|")</f>
        <v/>
      </c>
      <c r="AD701">
        <f>TRIM($I701&amp;"")</f>
        <v/>
      </c>
    </row>
    <row r="702" ht="24" customHeight="1">
      <c r="A702" s="14" t="n">
        <v>46202</v>
      </c>
      <c r="B702" s="6" t="inlineStr">
        <is>
          <t>10199,10201</t>
        </is>
      </c>
      <c r="C702" s="6" t="n"/>
      <c r="D702" s="6" t="inlineStr">
        <is>
          <t>50 SECCIONADORA 2</t>
        </is>
      </c>
      <c r="E702" s="6" t="inlineStr">
        <is>
          <t>200306203</t>
        </is>
      </c>
      <c r="F702" s="6" t="inlineStr">
        <is>
          <t>ENGROSSO 2 905X100X25 MDP - TAMPO C/ENGROSSO R100</t>
        </is>
      </c>
      <c r="G702" s="6" t="inlineStr">
        <is>
          <t>50 SECCIONADORA 2</t>
        </is>
      </c>
      <c r="H702" s="6" t="inlineStr">
        <is>
          <t>50 SECCIONADORA 2</t>
        </is>
      </c>
      <c r="I702" s="4" t="inlineStr">
        <is>
          <t>50 SECCIONADORA 2</t>
        </is>
      </c>
      <c r="J702" s="4" t="n">
        <v>20</v>
      </c>
      <c r="K702" s="6">
        <f>IF($E702="","",IFERROR(INDEX(#REF!,MATCH($E702,#REF!,0)),IFERROR(INDEX(#REF!,MATCH(VALUE($E702),#REF!,0)),"")))</f>
        <v/>
      </c>
      <c r="L702" s="6">
        <f>IF($E702="","",IFERROR(INDEX(#REF!,MATCH($E702,#REF!,0)),IFERROR(INDEX(#REF!,MATCH(VALUE($E702),#REF!,0)),"")))</f>
        <v/>
      </c>
      <c r="M702" s="6">
        <f>IF(OR($J702="",$L702=""),"",IF($K702="",0,$K702)+$J702*$L702)</f>
        <v/>
      </c>
      <c r="N702" s="4" t="n">
        <v>46202</v>
      </c>
      <c r="O702" s="4" t="n">
        <v>20</v>
      </c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5" t="n"/>
      <c r="AB702" s="6">
        <f>B702&amp;"|"&amp;I702</f>
        <v/>
      </c>
      <c r="AC702">
        <f>IF($B702="","","|"&amp;SUBSTITUTE(TRIM(SUBSTITUTE(SUBSTITUTE(SUBSTITUTE(SUBSTITUTE(SUBSTITUTE(SUBSTITUTE(SUBSTITUTE(SUBSTITUTE(SUBSTITUTE(SUBSTITUTE(SUBSTITUTE(SUBSTITUTE(SUBSTITUTE(SUBSTITUTE(TRIM($B702&amp;""),CHAR(10)," "),CHAR(13)," "),"."," "),";"," "),","," "),"/"," "),"+"," "),"-"," "),"  "," "),"  "," "),"  "," "),"  "," "),"  "," "),"  "," "))," ","|")&amp;"|")</f>
        <v/>
      </c>
      <c r="AD702">
        <f>TRIM($I702&amp;"")</f>
        <v/>
      </c>
    </row>
    <row r="703" ht="24" customHeight="1">
      <c r="A703" s="14" t="n">
        <v>46202</v>
      </c>
      <c r="B703" s="6" t="inlineStr">
        <is>
          <t>10199,10201</t>
        </is>
      </c>
      <c r="C703" s="6" t="n"/>
      <c r="D703" s="6" t="inlineStr">
        <is>
          <t>50 SECCIONADORA 2</t>
        </is>
      </c>
      <c r="E703" s="6" t="inlineStr">
        <is>
          <t>20020007</t>
        </is>
      </c>
      <c r="F703" s="6" t="inlineStr">
        <is>
          <t>TAMPO VITREO 1365X905X18 MDF - MESA DUBAI LIGHT</t>
        </is>
      </c>
      <c r="G703" s="6" t="inlineStr">
        <is>
          <t>50 SECCIONADORA 2</t>
        </is>
      </c>
      <c r="H703" s="6" t="inlineStr">
        <is>
          <t>50 SECCIONADORA 2</t>
        </is>
      </c>
      <c r="I703" s="4" t="inlineStr">
        <is>
          <t>50 SECCIONADORA 2</t>
        </is>
      </c>
      <c r="J703" s="4" t="n">
        <v>20</v>
      </c>
      <c r="K703" s="6">
        <f>IF($E703="","",IFERROR(INDEX(#REF!,MATCH($E703,#REF!,0)),IFERROR(INDEX(#REF!,MATCH(VALUE($E703),#REF!,0)),"")))</f>
        <v/>
      </c>
      <c r="L703" s="6">
        <f>IF($E703="","",IFERROR(INDEX(#REF!,MATCH($E703,#REF!,0)),IFERROR(INDEX(#REF!,MATCH(VALUE($E703),#REF!,0)),"")))</f>
        <v/>
      </c>
      <c r="M703" s="6">
        <f>IF(OR($J703="",$L703=""),"",IF($K703="",0,$K703)+$J703*$L703)</f>
        <v/>
      </c>
      <c r="N703" s="4" t="n">
        <v>46202</v>
      </c>
      <c r="O703" s="4" t="n">
        <v>20</v>
      </c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5" t="n"/>
      <c r="AB703" s="6">
        <f>B703&amp;"|"&amp;I703</f>
        <v/>
      </c>
      <c r="AC703">
        <f>IF($B703="","","|"&amp;SUBSTITUTE(TRIM(SUBSTITUTE(SUBSTITUTE(SUBSTITUTE(SUBSTITUTE(SUBSTITUTE(SUBSTITUTE(SUBSTITUTE(SUBSTITUTE(SUBSTITUTE(SUBSTITUTE(SUBSTITUTE(SUBSTITUTE(SUBSTITUTE(SUBSTITUTE(TRIM($B703&amp;""),CHAR(10)," "),CHAR(13)," "),"."," "),";"," "),","," "),"/"," "),"+"," "),"-"," "),"  "," "),"  "," "),"  "," "),"  "," "),"  "," "),"  "," "))," ","|")&amp;"|")</f>
        <v/>
      </c>
      <c r="AD703">
        <f>TRIM($I703&amp;"")</f>
        <v/>
      </c>
    </row>
    <row r="704" ht="24" customHeight="1">
      <c r="A704" s="14" t="n">
        <v>46202</v>
      </c>
      <c r="B704" s="6" t="inlineStr">
        <is>
          <t>10199,10201</t>
        </is>
      </c>
      <c r="C704" s="6" t="n"/>
      <c r="D704" s="6" t="inlineStr">
        <is>
          <t>50 SECCIONADORA 2</t>
        </is>
      </c>
      <c r="E704" s="6" t="inlineStr">
        <is>
          <t>20020507</t>
        </is>
      </c>
      <c r="F704" s="6" t="inlineStr">
        <is>
          <t>TAMPO VITREO 1605X905X18 MDF - MESA DUBAI LIGHT</t>
        </is>
      </c>
      <c r="G704" s="6" t="inlineStr">
        <is>
          <t>50 SECCIONADORA 2</t>
        </is>
      </c>
      <c r="H704" s="6" t="inlineStr">
        <is>
          <t>50 SECCIONADORA 2</t>
        </is>
      </c>
      <c r="I704" s="4" t="inlineStr">
        <is>
          <t>50 SECCIONADORA 2</t>
        </is>
      </c>
      <c r="J704" s="4" t="n">
        <v>12</v>
      </c>
      <c r="K704" s="6">
        <f>IF($E704="","",IFERROR(INDEX(#REF!,MATCH($E704,#REF!,0)),IFERROR(INDEX(#REF!,MATCH(VALUE($E704),#REF!,0)),"")))</f>
        <v/>
      </c>
      <c r="L704" s="6">
        <f>IF($E704="","",IFERROR(INDEX(#REF!,MATCH($E704,#REF!,0)),IFERROR(INDEX(#REF!,MATCH(VALUE($E704),#REF!,0)),"")))</f>
        <v/>
      </c>
      <c r="M704" s="6">
        <f>IF(OR($J704="",$L704=""),"",IF($K704="",0,$K704)+$J704*$L704)</f>
        <v/>
      </c>
      <c r="N704" s="4" t="n">
        <v>46202</v>
      </c>
      <c r="O704" s="4" t="n">
        <v>12</v>
      </c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5" t="n"/>
      <c r="AB704" s="6">
        <f>B704&amp;"|"&amp;I704</f>
        <v/>
      </c>
      <c r="AC704">
        <f>IF($B704="","","|"&amp;SUBSTITUTE(TRIM(SUBSTITUTE(SUBSTITUTE(SUBSTITUTE(SUBSTITUTE(SUBSTITUTE(SUBSTITUTE(SUBSTITUTE(SUBSTITUTE(SUBSTITUTE(SUBSTITUTE(SUBSTITUTE(SUBSTITUTE(SUBSTITUTE(SUBSTITUTE(TRIM($B704&amp;""),CHAR(10)," "),CHAR(13)," "),"."," "),";"," "),","," "),"/"," "),"+"," "),"-"," "),"  "," "),"  "," "),"  "," "),"  "," "),"  "," "),"  "," "))," ","|")&amp;"|")</f>
        <v/>
      </c>
      <c r="AD704">
        <f>TRIM($I704&amp;"")</f>
        <v/>
      </c>
    </row>
    <row r="705" ht="24" customHeight="1">
      <c r="A705" s="14" t="n">
        <v>46202</v>
      </c>
      <c r="B705" s="6" t="inlineStr">
        <is>
          <t>10199,10201</t>
        </is>
      </c>
      <c r="C705" s="6" t="n"/>
      <c r="D705" s="6" t="inlineStr">
        <is>
          <t>50 SECCIONADORA 2</t>
        </is>
      </c>
      <c r="E705" s="6" t="inlineStr">
        <is>
          <t>20021607</t>
        </is>
      </c>
      <c r="F705" s="6" t="inlineStr">
        <is>
          <t>TAMPO 1605X905X18 MDF - MESA COM VIDRO</t>
        </is>
      </c>
      <c r="G705" s="6" t="inlineStr">
        <is>
          <t>50 SECCIONADORA 2</t>
        </is>
      </c>
      <c r="H705" s="6" t="inlineStr">
        <is>
          <t>50 SECCIONADORA 2</t>
        </is>
      </c>
      <c r="I705" s="4" t="inlineStr">
        <is>
          <t>50 SECCIONADORA 2</t>
        </is>
      </c>
      <c r="J705" s="4" t="n">
        <v>10</v>
      </c>
      <c r="K705" s="6">
        <f>IF($E705="","",IFERROR(INDEX(#REF!,MATCH($E705,#REF!,0)),IFERROR(INDEX(#REF!,MATCH(VALUE($E705),#REF!,0)),"")))</f>
        <v/>
      </c>
      <c r="L705" s="6">
        <f>IF($E705="","",IFERROR(INDEX(#REF!,MATCH($E705,#REF!,0)),IFERROR(INDEX(#REF!,MATCH(VALUE($E705),#REF!,0)),"")))</f>
        <v/>
      </c>
      <c r="M705" s="6">
        <f>IF(OR($J705="",$L705=""),"",IF($K705="",0,$K705)+$J705*$L705)</f>
        <v/>
      </c>
      <c r="N705" s="4" t="n">
        <v>46202</v>
      </c>
      <c r="O705" s="4" t="n">
        <v>10</v>
      </c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5" t="n"/>
      <c r="AB705" s="6">
        <f>B705&amp;"|"&amp;I705</f>
        <v/>
      </c>
      <c r="AC705">
        <f>IF($B705="","","|"&amp;SUBSTITUTE(TRIM(SUBSTITUTE(SUBSTITUTE(SUBSTITUTE(SUBSTITUTE(SUBSTITUTE(SUBSTITUTE(SUBSTITUTE(SUBSTITUTE(SUBSTITUTE(SUBSTITUTE(SUBSTITUTE(SUBSTITUTE(SUBSTITUTE(SUBSTITUTE(TRIM($B705&amp;""),CHAR(10)," "),CHAR(13)," "),"."," "),";"," "),","," "),"/"," "),"+"," "),"-"," "),"  "," "),"  "," "),"  "," "),"  "," "),"  "," "),"  "," "))," ","|")&amp;"|")</f>
        <v/>
      </c>
      <c r="AD705">
        <f>TRIM($I705&amp;"")</f>
        <v/>
      </c>
    </row>
    <row r="706" ht="24" customHeight="1">
      <c r="A706" s="14" t="n">
        <v>46202</v>
      </c>
      <c r="B706" s="6" t="inlineStr">
        <is>
          <t>10199,10201</t>
        </is>
      </c>
      <c r="C706" s="6" t="n"/>
      <c r="D706" s="6" t="inlineStr">
        <is>
          <t>50 SECCIONADORA 2</t>
        </is>
      </c>
      <c r="E706" s="6" t="inlineStr">
        <is>
          <t>20051001</t>
        </is>
      </c>
      <c r="F706" s="6" t="inlineStr">
        <is>
          <t>TAMPO REDONDO 1035X1035X18 MDF - MESA TURIM LIGHT</t>
        </is>
      </c>
      <c r="G706" s="6" t="inlineStr">
        <is>
          <t>50 SECCIONADORA 2</t>
        </is>
      </c>
      <c r="H706" s="6" t="inlineStr">
        <is>
          <t>50 SECCIONADORA 2</t>
        </is>
      </c>
      <c r="I706" s="4" t="inlineStr">
        <is>
          <t>50 SECCIONADORA 2</t>
        </is>
      </c>
      <c r="J706" s="4" t="n">
        <v>150</v>
      </c>
      <c r="K706" s="6">
        <f>IF($E706="","",IFERROR(INDEX(#REF!,MATCH($E706,#REF!,0)),IFERROR(INDEX(#REF!,MATCH(VALUE($E706),#REF!,0)),"")))</f>
        <v/>
      </c>
      <c r="L706" s="6">
        <f>IF($E706="","",IFERROR(INDEX(#REF!,MATCH($E706,#REF!,0)),IFERROR(INDEX(#REF!,MATCH(VALUE($E706),#REF!,0)),"")))</f>
        <v/>
      </c>
      <c r="M706" s="6">
        <f>IF(OR($J706="",$L706=""),"",IF($K706="",0,$K706)+$J706*$L706)</f>
        <v/>
      </c>
      <c r="N706" s="4" t="n">
        <v>46202</v>
      </c>
      <c r="O706" s="4" t="n">
        <v>150</v>
      </c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5" t="n"/>
      <c r="AB706" s="6">
        <f>B706&amp;"|"&amp;I706</f>
        <v/>
      </c>
      <c r="AC706">
        <f>IF($B706="","","|"&amp;SUBSTITUTE(TRIM(SUBSTITUTE(SUBSTITUTE(SUBSTITUTE(SUBSTITUTE(SUBSTITUTE(SUBSTITUTE(SUBSTITUTE(SUBSTITUTE(SUBSTITUTE(SUBSTITUTE(SUBSTITUTE(SUBSTITUTE(SUBSTITUTE(SUBSTITUTE(TRIM($B706&amp;""),CHAR(10)," "),CHAR(13)," "),"."," "),";"," "),","," "),"/"," "),"+"," "),"-"," "),"  "," "),"  "," "),"  "," "),"  "," "),"  "," "),"  "," "))," ","|")&amp;"|")</f>
        <v/>
      </c>
      <c r="AD706">
        <f>TRIM($I706&amp;"")</f>
        <v/>
      </c>
    </row>
    <row r="707" ht="24" customHeight="1">
      <c r="A707" s="14" t="n">
        <v>46202</v>
      </c>
      <c r="B707" s="6" t="inlineStr">
        <is>
          <t>10199,10201</t>
        </is>
      </c>
      <c r="C707" s="6" t="n"/>
      <c r="D707" s="6" t="inlineStr">
        <is>
          <t>50 SECCIONADORA 2</t>
        </is>
      </c>
      <c r="E707" s="6" t="inlineStr">
        <is>
          <t>20053207</t>
        </is>
      </c>
      <c r="F707" s="6" t="inlineStr">
        <is>
          <t>TAMPO 1205X905X18 MDF - MESA COM VIDRO</t>
        </is>
      </c>
      <c r="G707" s="6" t="inlineStr">
        <is>
          <t>50 SECCIONADORA 2</t>
        </is>
      </c>
      <c r="H707" s="6" t="inlineStr">
        <is>
          <t>50 SECCIONADORA 2</t>
        </is>
      </c>
      <c r="I707" s="4" t="inlineStr">
        <is>
          <t>50 SECCIONADORA 2</t>
        </is>
      </c>
      <c r="J707" s="4" t="n">
        <v>10</v>
      </c>
      <c r="K707" s="6">
        <f>IF($E707="","",IFERROR(INDEX(#REF!,MATCH($E707,#REF!,0)),IFERROR(INDEX(#REF!,MATCH(VALUE($E707),#REF!,0)),"")))</f>
        <v/>
      </c>
      <c r="L707" s="6">
        <f>IF($E707="","",IFERROR(INDEX(#REF!,MATCH($E707,#REF!,0)),IFERROR(INDEX(#REF!,MATCH(VALUE($E707),#REF!,0)),"")))</f>
        <v/>
      </c>
      <c r="M707" s="6">
        <f>IF(OR($J707="",$L707=""),"",IF($K707="",0,$K707)+$J707*$L707)</f>
        <v/>
      </c>
      <c r="N707" s="4" t="n">
        <v>46202</v>
      </c>
      <c r="O707" s="4" t="n">
        <v>10</v>
      </c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5" t="n"/>
      <c r="AB707" s="6">
        <f>B707&amp;"|"&amp;I707</f>
        <v/>
      </c>
      <c r="AC707">
        <f>IF($B707="","","|"&amp;SUBSTITUTE(TRIM(SUBSTITUTE(SUBSTITUTE(SUBSTITUTE(SUBSTITUTE(SUBSTITUTE(SUBSTITUTE(SUBSTITUTE(SUBSTITUTE(SUBSTITUTE(SUBSTITUTE(SUBSTITUTE(SUBSTITUTE(SUBSTITUTE(SUBSTITUTE(TRIM($B707&amp;""),CHAR(10)," "),CHAR(13)," "),"."," "),";"," "),","," "),"/"," "),"+"," "),"-"," "),"  "," "),"  "," "),"  "," "),"  "," "),"  "," "),"  "," "))," ","|")&amp;"|")</f>
        <v/>
      </c>
      <c r="AD707">
        <f>TRIM($I707&amp;"")</f>
        <v/>
      </c>
    </row>
    <row r="708" ht="24" customHeight="1">
      <c r="A708" s="14" t="n">
        <v>46202</v>
      </c>
      <c r="B708" s="6" t="inlineStr">
        <is>
          <t>10199,10201</t>
        </is>
      </c>
      <c r="C708" s="6" t="n"/>
      <c r="D708" s="6" t="inlineStr">
        <is>
          <t>50 SECCIONADORA 2</t>
        </is>
      </c>
      <c r="E708" s="6" t="inlineStr">
        <is>
          <t>30001203</t>
        </is>
      </c>
      <c r="F708" s="6" t="inlineStr">
        <is>
          <t>LAT ASSENTO 430X80X18 MDF CAD PE INTEIRO/ MADEIRA</t>
        </is>
      </c>
      <c r="G708" s="6" t="inlineStr">
        <is>
          <t>50 SECCIONADORA 2</t>
        </is>
      </c>
      <c r="H708" s="6" t="inlineStr">
        <is>
          <t>50 SECCIONADORA 2</t>
        </is>
      </c>
      <c r="I708" s="4" t="inlineStr">
        <is>
          <t>50 SECCIONADORA 2</t>
        </is>
      </c>
      <c r="J708" s="4" t="n">
        <v>1552</v>
      </c>
      <c r="K708" s="6">
        <f>IF($E708="","",IFERROR(INDEX(#REF!,MATCH($E708,#REF!,0)),IFERROR(INDEX(#REF!,MATCH(VALUE($E708),#REF!,0)),"")))</f>
        <v/>
      </c>
      <c r="L708" s="6">
        <f>IF($E708="","",IFERROR(INDEX(#REF!,MATCH($E708,#REF!,0)),IFERROR(INDEX(#REF!,MATCH(VALUE($E708),#REF!,0)),"")))</f>
        <v/>
      </c>
      <c r="M708" s="6">
        <f>IF(OR($J708="",$L708=""),"",IF($K708="",0,$K708)+$J708*$L708)</f>
        <v/>
      </c>
      <c r="N708" s="4" t="n">
        <v>46202</v>
      </c>
      <c r="O708" s="4" t="n">
        <v>1552</v>
      </c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5" t="n"/>
      <c r="AB708" s="6">
        <f>B708&amp;"|"&amp;I708</f>
        <v/>
      </c>
      <c r="AC708">
        <f>IF($B708="","","|"&amp;SUBSTITUTE(TRIM(SUBSTITUTE(SUBSTITUTE(SUBSTITUTE(SUBSTITUTE(SUBSTITUTE(SUBSTITUTE(SUBSTITUTE(SUBSTITUTE(SUBSTITUTE(SUBSTITUTE(SUBSTITUTE(SUBSTITUTE(SUBSTITUTE(SUBSTITUTE(TRIM($B708&amp;""),CHAR(10)," "),CHAR(13)," "),"."," "),";"," "),","," "),"/"," "),"+"," "),"-"," "),"  "," "),"  "," "),"  "," "),"  "," "),"  "," "),"  "," "))," ","|")&amp;"|")</f>
        <v/>
      </c>
      <c r="AD708">
        <f>TRIM($I708&amp;"")</f>
        <v/>
      </c>
    </row>
    <row r="709" ht="24" customHeight="1">
      <c r="A709" s="14" t="n">
        <v>46202</v>
      </c>
      <c r="B709" s="6" t="inlineStr">
        <is>
          <t>10199,10201</t>
        </is>
      </c>
      <c r="C709" s="6" t="n"/>
      <c r="D709" s="6" t="inlineStr">
        <is>
          <t>50 SECCIONADORA 2</t>
        </is>
      </c>
      <c r="E709" s="6" t="inlineStr">
        <is>
          <t>30003403</t>
        </is>
      </c>
      <c r="F709" s="6" t="inlineStr">
        <is>
          <t>LATERAL ASSENTO 298X70X18 MDF - DAKAR</t>
        </is>
      </c>
      <c r="G709" s="6" t="inlineStr">
        <is>
          <t>50 SECCIONADORA 2</t>
        </is>
      </c>
      <c r="H709" s="6" t="inlineStr">
        <is>
          <t>50 SECCIONADORA 2</t>
        </is>
      </c>
      <c r="I709" s="4" t="inlineStr">
        <is>
          <t>50 SECCIONADORA 2</t>
        </is>
      </c>
      <c r="J709" s="4" t="n">
        <v>104</v>
      </c>
      <c r="K709" s="6">
        <f>IF($E709="","",IFERROR(INDEX(#REF!,MATCH($E709,#REF!,0)),IFERROR(INDEX(#REF!,MATCH(VALUE($E709),#REF!,0)),"")))</f>
        <v/>
      </c>
      <c r="L709" s="6">
        <f>IF($E709="","",IFERROR(INDEX(#REF!,MATCH($E709,#REF!,0)),IFERROR(INDEX(#REF!,MATCH(VALUE($E709),#REF!,0)),"")))</f>
        <v/>
      </c>
      <c r="M709" s="6">
        <f>IF(OR($J709="",$L709=""),"",IF($K709="",0,$K709)+$J709*$L709)</f>
        <v/>
      </c>
      <c r="N709" s="4" t="n">
        <v>46202</v>
      </c>
      <c r="O709" s="4" t="n">
        <v>104</v>
      </c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5" t="n"/>
      <c r="AB709" s="6">
        <f>B709&amp;"|"&amp;I709</f>
        <v/>
      </c>
      <c r="AC709">
        <f>IF($B709="","","|"&amp;SUBSTITUTE(TRIM(SUBSTITUTE(SUBSTITUTE(SUBSTITUTE(SUBSTITUTE(SUBSTITUTE(SUBSTITUTE(SUBSTITUTE(SUBSTITUTE(SUBSTITUTE(SUBSTITUTE(SUBSTITUTE(SUBSTITUTE(SUBSTITUTE(SUBSTITUTE(TRIM($B709&amp;""),CHAR(10)," "),CHAR(13)," "),"."," "),";"," "),","," "),"/"," "),"+"," "),"-"," "),"  "," "),"  "," "),"  "," "),"  "," "),"  "," "),"  "," "))," ","|")&amp;"|")</f>
        <v/>
      </c>
      <c r="AD709">
        <f>TRIM($I709&amp;"")</f>
        <v/>
      </c>
    </row>
    <row r="710" ht="24" customHeight="1">
      <c r="A710" s="14" t="n">
        <v>46202</v>
      </c>
      <c r="B710" s="6" t="inlineStr">
        <is>
          <t>10199,10201</t>
        </is>
      </c>
      <c r="C710" s="6" t="n"/>
      <c r="D710" s="6" t="inlineStr">
        <is>
          <t>50 SECCIONADORA 2</t>
        </is>
      </c>
      <c r="E710" s="6" t="inlineStr">
        <is>
          <t>30003405</t>
        </is>
      </c>
      <c r="F710" s="6" t="inlineStr">
        <is>
          <t>TRAVESSA ASSENTO 360X70X18 MDF - C DAKAR/SANTIAGO</t>
        </is>
      </c>
      <c r="G710" s="6" t="inlineStr">
        <is>
          <t>50 SECCIONADORA 2</t>
        </is>
      </c>
      <c r="H710" s="6" t="inlineStr">
        <is>
          <t>50 SECCIONADORA 2</t>
        </is>
      </c>
      <c r="I710" s="4" t="inlineStr">
        <is>
          <t>50 SECCIONADORA 2</t>
        </is>
      </c>
      <c r="J710" s="4" t="n">
        <v>320</v>
      </c>
      <c r="K710" s="6">
        <f>IF($E710="","",IFERROR(INDEX(#REF!,MATCH($E710,#REF!,0)),IFERROR(INDEX(#REF!,MATCH(VALUE($E710),#REF!,0)),"")))</f>
        <v/>
      </c>
      <c r="L710" s="6">
        <f>IF($E710="","",IFERROR(INDEX(#REF!,MATCH($E710,#REF!,0)),IFERROR(INDEX(#REF!,MATCH(VALUE($E710),#REF!,0)),"")))</f>
        <v/>
      </c>
      <c r="M710" s="6">
        <f>IF(OR($J710="",$L710=""),"",IF($K710="",0,$K710)+$J710*$L710)</f>
        <v/>
      </c>
      <c r="N710" s="4" t="n">
        <v>46202</v>
      </c>
      <c r="O710" s="4" t="n">
        <v>320</v>
      </c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5" t="n"/>
      <c r="AB710" s="6">
        <f>B710&amp;"|"&amp;I710</f>
        <v/>
      </c>
      <c r="AC710">
        <f>IF($B710="","","|"&amp;SUBSTITUTE(TRIM(SUBSTITUTE(SUBSTITUTE(SUBSTITUTE(SUBSTITUTE(SUBSTITUTE(SUBSTITUTE(SUBSTITUTE(SUBSTITUTE(SUBSTITUTE(SUBSTITUTE(SUBSTITUTE(SUBSTITUTE(SUBSTITUTE(SUBSTITUTE(TRIM($B710&amp;""),CHAR(10)," "),CHAR(13)," "),"."," "),";"," "),","," "),"/"," "),"+"," "),"-"," "),"  "," "),"  "," "),"  "," "),"  "," "),"  "," "),"  "," "))," ","|")&amp;"|")</f>
        <v/>
      </c>
      <c r="AD710">
        <f>TRIM($I710&amp;"")</f>
        <v/>
      </c>
    </row>
    <row r="711" ht="24" customHeight="1">
      <c r="A711" s="14" t="n">
        <v>46202</v>
      </c>
      <c r="B711" s="6" t="inlineStr">
        <is>
          <t>10199,10201</t>
        </is>
      </c>
      <c r="C711" s="6" t="n"/>
      <c r="D711" s="6" t="inlineStr">
        <is>
          <t>50 SECCIONADORA 2</t>
        </is>
      </c>
      <c r="E711" s="6" t="inlineStr">
        <is>
          <t>30006103</t>
        </is>
      </c>
      <c r="F711" s="6" t="inlineStr">
        <is>
          <t>TRAVESSA LATERAL 340X70X18 MDF - CAD SANTIAGO NEW</t>
        </is>
      </c>
      <c r="G711" s="6" t="inlineStr">
        <is>
          <t>50 SECCIONADORA 2</t>
        </is>
      </c>
      <c r="H711" s="6" t="inlineStr">
        <is>
          <t>50 SECCIONADORA 2</t>
        </is>
      </c>
      <c r="I711" s="4" t="inlineStr">
        <is>
          <t>50 SECCIONADORA 2</t>
        </is>
      </c>
      <c r="J711" s="4" t="n">
        <v>216</v>
      </c>
      <c r="K711" s="6">
        <f>IF($E711="","",IFERROR(INDEX(#REF!,MATCH($E711,#REF!,0)),IFERROR(INDEX(#REF!,MATCH(VALUE($E711),#REF!,0)),"")))</f>
        <v/>
      </c>
      <c r="L711" s="6">
        <f>IF($E711="","",IFERROR(INDEX(#REF!,MATCH($E711,#REF!,0)),IFERROR(INDEX(#REF!,MATCH(VALUE($E711),#REF!,0)),"")))</f>
        <v/>
      </c>
      <c r="M711" s="6">
        <f>IF(OR($J711="",$L711=""),"",IF($K711="",0,$K711)+$J711*$L711)</f>
        <v/>
      </c>
      <c r="N711" s="4" t="n">
        <v>46202</v>
      </c>
      <c r="O711" s="4" t="n">
        <v>216</v>
      </c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5" t="n"/>
      <c r="AB711" s="6">
        <f>B711&amp;"|"&amp;I711</f>
        <v/>
      </c>
      <c r="AC711">
        <f>IF($B711="","","|"&amp;SUBSTITUTE(TRIM(SUBSTITUTE(SUBSTITUTE(SUBSTITUTE(SUBSTITUTE(SUBSTITUTE(SUBSTITUTE(SUBSTITUTE(SUBSTITUTE(SUBSTITUTE(SUBSTITUTE(SUBSTITUTE(SUBSTITUTE(SUBSTITUTE(SUBSTITUTE(TRIM($B711&amp;""),CHAR(10)," "),CHAR(13)," "),"."," "),";"," "),","," "),"/"," "),"+"," "),"-"," "),"  "," "),"  "," "),"  "," "),"  "," "),"  "," "),"  "," "))," ","|")&amp;"|")</f>
        <v/>
      </c>
      <c r="AD711">
        <f>TRIM($I711&amp;"")</f>
        <v/>
      </c>
    </row>
    <row r="712" ht="24" customHeight="1">
      <c r="A712" s="14" t="n">
        <v>46202</v>
      </c>
      <c r="B712" s="6" t="inlineStr">
        <is>
          <t>10199,10201</t>
        </is>
      </c>
      <c r="C712" s="6" t="n"/>
      <c r="D712" s="6" t="inlineStr">
        <is>
          <t>50 SECCIONADORA 2</t>
        </is>
      </c>
      <c r="E712" s="6" t="inlineStr">
        <is>
          <t>20020008</t>
        </is>
      </c>
      <c r="F712" s="6" t="inlineStr">
        <is>
          <t>CANTONEIRA EMBALAGEM 350X50X03 MDF - BASE DUBAI</t>
        </is>
      </c>
      <c r="G712" s="6" t="inlineStr">
        <is>
          <t>50 SECCIONADORA 2</t>
        </is>
      </c>
      <c r="H712" s="6" t="inlineStr">
        <is>
          <t>50 SECCIONADORA 2</t>
        </is>
      </c>
      <c r="I712" s="4" t="inlineStr">
        <is>
          <t>50 SECCIONADORA 2</t>
        </is>
      </c>
      <c r="J712" s="4" t="n">
        <v>44</v>
      </c>
      <c r="K712" s="6">
        <f>IF($E712="","",IFERROR(INDEX(#REF!,MATCH($E712,#REF!,0)),IFERROR(INDEX(#REF!,MATCH(VALUE($E712),#REF!,0)),"")))</f>
        <v/>
      </c>
      <c r="L712" s="6">
        <f>IF($E712="","",IFERROR(INDEX(#REF!,MATCH($E712,#REF!,0)),IFERROR(INDEX(#REF!,MATCH(VALUE($E712),#REF!,0)),"")))</f>
        <v/>
      </c>
      <c r="M712" s="6">
        <f>IF(OR($J712="",$L712=""),"",IF($K712="",0,$K712)+$J712*$L712)</f>
        <v/>
      </c>
      <c r="N712" s="4" t="n">
        <v>46202</v>
      </c>
      <c r="O712" s="4" t="n">
        <v>44</v>
      </c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5" t="n"/>
      <c r="AB712" s="6">
        <f>B712&amp;"|"&amp;I712</f>
        <v/>
      </c>
      <c r="AC712">
        <f>IF($B712="","","|"&amp;SUBSTITUTE(TRIM(SUBSTITUTE(SUBSTITUTE(SUBSTITUTE(SUBSTITUTE(SUBSTITUTE(SUBSTITUTE(SUBSTITUTE(SUBSTITUTE(SUBSTITUTE(SUBSTITUTE(SUBSTITUTE(SUBSTITUTE(SUBSTITUTE(SUBSTITUTE(TRIM($B712&amp;""),CHAR(10)," "),CHAR(13)," "),"."," "),";"," "),","," "),"/"," "),"+"," "),"-"," "),"  "," "),"  "," "),"  "," "),"  "," "),"  "," "),"  "," "))," ","|")&amp;"|")</f>
        <v/>
      </c>
      <c r="AD712">
        <f>TRIM($I712&amp;"")</f>
        <v/>
      </c>
    </row>
    <row r="713" ht="24" customHeight="1">
      <c r="A713" s="14" t="n">
        <v>46202</v>
      </c>
      <c r="B713" s="6" t="inlineStr">
        <is>
          <t>10199,10201</t>
        </is>
      </c>
      <c r="C713" s="6" t="n"/>
      <c r="D713" s="6" t="inlineStr">
        <is>
          <t>50 SECCIONADORA 2</t>
        </is>
      </c>
      <c r="E713" s="6" t="inlineStr">
        <is>
          <t>30001202</t>
        </is>
      </c>
      <c r="F713" s="6" t="inlineStr">
        <is>
          <t>PÉ FRONTAL 441X65(911)X25 MDF (16PÇS) - CAD PÉ INT</t>
        </is>
      </c>
      <c r="G713" s="6" t="inlineStr">
        <is>
          <t>50 SECCIONADORA 2</t>
        </is>
      </c>
      <c r="H713" s="6" t="inlineStr">
        <is>
          <t>50 SECCIONADORA 2</t>
        </is>
      </c>
      <c r="I713" s="4" t="inlineStr">
        <is>
          <t>50 SECCIONADORA 2</t>
        </is>
      </c>
      <c r="J713" s="4" t="n">
        <v>1552</v>
      </c>
      <c r="K713" s="6">
        <f>IF($E713="","",IFERROR(INDEX(#REF!,MATCH($E713,#REF!,0)),IFERROR(INDEX(#REF!,MATCH(VALUE($E713),#REF!,0)),"")))</f>
        <v/>
      </c>
      <c r="L713" s="6">
        <f>IF($E713="","",IFERROR(INDEX(#REF!,MATCH($E713,#REF!,0)),IFERROR(INDEX(#REF!,MATCH(VALUE($E713),#REF!,0)),"")))</f>
        <v/>
      </c>
      <c r="M713" s="6">
        <f>IF(OR($J713="",$L713=""),"",IF($K713="",0,$K713)+$J713*$L713)</f>
        <v/>
      </c>
      <c r="N713" s="4" t="n">
        <v>46202</v>
      </c>
      <c r="O713" s="4" t="n">
        <v>1552</v>
      </c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5" t="n"/>
      <c r="AB713" s="6">
        <f>B713&amp;"|"&amp;I713</f>
        <v/>
      </c>
      <c r="AC713">
        <f>IF($B713="","","|"&amp;SUBSTITUTE(TRIM(SUBSTITUTE(SUBSTITUTE(SUBSTITUTE(SUBSTITUTE(SUBSTITUTE(SUBSTITUTE(SUBSTITUTE(SUBSTITUTE(SUBSTITUTE(SUBSTITUTE(SUBSTITUTE(SUBSTITUTE(SUBSTITUTE(SUBSTITUTE(TRIM($B713&amp;""),CHAR(10)," "),CHAR(13)," "),"."," "),";"," "),","," "),"/"," "),"+"," "),"-"," "),"  "," "),"  "," "),"  "," "),"  "," "),"  "," "),"  "," "))," ","|")&amp;"|")</f>
        <v/>
      </c>
      <c r="AD713">
        <f>TRIM($I713&amp;"")</f>
        <v/>
      </c>
    </row>
    <row r="714" ht="24" customHeight="1">
      <c r="A714" s="14" t="n">
        <v>46202</v>
      </c>
      <c r="B714" s="6" t="inlineStr">
        <is>
          <t>10199,10201</t>
        </is>
      </c>
      <c r="C714" s="6" t="n"/>
      <c r="D714" s="6" t="inlineStr">
        <is>
          <t>50 SECCIONADORA 2</t>
        </is>
      </c>
      <c r="E714" s="6" t="inlineStr">
        <is>
          <t>30001301</t>
        </is>
      </c>
      <c r="F714" s="6" t="inlineStr">
        <is>
          <t>PE TRASEIRO 920X65(911)X25 MDF (11PCS)- CAD PE INT</t>
        </is>
      </c>
      <c r="G714" s="6" t="inlineStr">
        <is>
          <t>50 SECCIONADORA 2</t>
        </is>
      </c>
      <c r="H714" s="6" t="inlineStr">
        <is>
          <t>50 SECCIONADORA 2</t>
        </is>
      </c>
      <c r="I714" s="4" t="inlineStr">
        <is>
          <t>50 SECCIONADORA 2</t>
        </is>
      </c>
      <c r="J714" s="4" t="n">
        <v>1552</v>
      </c>
      <c r="K714" s="6">
        <f>IF($E714="","",IFERROR(INDEX(#REF!,MATCH($E714,#REF!,0)),IFERROR(INDEX(#REF!,MATCH(VALUE($E714),#REF!,0)),"")))</f>
        <v/>
      </c>
      <c r="L714" s="6">
        <f>IF($E714="","",IFERROR(INDEX(#REF!,MATCH($E714,#REF!,0)),IFERROR(INDEX(#REF!,MATCH(VALUE($E714),#REF!,0)),"")))</f>
        <v/>
      </c>
      <c r="M714" s="6">
        <f>IF(OR($J714="",$L714=""),"",IF($K714="",0,$K714)+$J714*$L714)</f>
        <v/>
      </c>
      <c r="N714" s="4" t="n">
        <v>46202</v>
      </c>
      <c r="O714" s="4" t="n">
        <v>1552</v>
      </c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5" t="n"/>
      <c r="AB714" s="6">
        <f>B714&amp;"|"&amp;I714</f>
        <v/>
      </c>
      <c r="AC714">
        <f>IF($B714="","","|"&amp;SUBSTITUTE(TRIM(SUBSTITUTE(SUBSTITUTE(SUBSTITUTE(SUBSTITUTE(SUBSTITUTE(SUBSTITUTE(SUBSTITUTE(SUBSTITUTE(SUBSTITUTE(SUBSTITUTE(SUBSTITUTE(SUBSTITUTE(SUBSTITUTE(SUBSTITUTE(TRIM($B714&amp;""),CHAR(10)," "),CHAR(13)," "),"."," "),";"," "),","," "),"/"," "),"+"," "),"-"," "),"  "," "),"  "," "),"  "," "),"  "," "),"  "," "),"  "," "))," ","|")&amp;"|")</f>
        <v/>
      </c>
      <c r="AD714">
        <f>TRIM($I714&amp;"")</f>
        <v/>
      </c>
    </row>
    <row r="715" ht="24" customHeight="1">
      <c r="A715" s="14" t="n">
        <v>46202</v>
      </c>
      <c r="B715" s="6" t="inlineStr">
        <is>
          <t>10199,10201</t>
        </is>
      </c>
      <c r="C715" s="6" t="n"/>
      <c r="D715" s="6" t="inlineStr">
        <is>
          <t>50 SECCIONADORA 2</t>
        </is>
      </c>
      <c r="E715" s="6" t="inlineStr">
        <is>
          <t>30003401</t>
        </is>
      </c>
      <c r="F715" s="6" t="inlineStr">
        <is>
          <t>PE TRASEIRO 920X30(911)X25 MDF (14PC) ESQ DAKAR</t>
        </is>
      </c>
      <c r="G715" s="6" t="inlineStr">
        <is>
          <t>50 SECCIONADORA 2</t>
        </is>
      </c>
      <c r="H715" s="6" t="inlineStr">
        <is>
          <t>50 SECCIONADORA 2</t>
        </is>
      </c>
      <c r="I715" s="4" t="inlineStr">
        <is>
          <t>50 SECCIONADORA 2</t>
        </is>
      </c>
      <c r="J715" s="4" t="n">
        <v>52</v>
      </c>
      <c r="K715" s="6">
        <f>IF($E715="","",IFERROR(INDEX(#REF!,MATCH($E715,#REF!,0)),IFERROR(INDEX(#REF!,MATCH(VALUE($E715),#REF!,0)),"")))</f>
        <v/>
      </c>
      <c r="L715" s="6">
        <f>IF($E715="","",IFERROR(INDEX(#REF!,MATCH($E715,#REF!,0)),IFERROR(INDEX(#REF!,MATCH(VALUE($E715),#REF!,0)),"")))</f>
        <v/>
      </c>
      <c r="M715" s="6">
        <f>IF(OR($J715="",$L715=""),"",IF($K715="",0,$K715)+$J715*$L715)</f>
        <v/>
      </c>
      <c r="N715" s="4" t="n">
        <v>46202</v>
      </c>
      <c r="O715" s="4" t="n">
        <v>52</v>
      </c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5" t="n"/>
      <c r="AB715" s="6">
        <f>B715&amp;"|"&amp;I715</f>
        <v/>
      </c>
      <c r="AC715">
        <f>IF($B715="","","|"&amp;SUBSTITUTE(TRIM(SUBSTITUTE(SUBSTITUTE(SUBSTITUTE(SUBSTITUTE(SUBSTITUTE(SUBSTITUTE(SUBSTITUTE(SUBSTITUTE(SUBSTITUTE(SUBSTITUTE(SUBSTITUTE(SUBSTITUTE(SUBSTITUTE(SUBSTITUTE(TRIM($B715&amp;""),CHAR(10)," "),CHAR(13)," "),"."," "),";"," "),","," "),"/"," "),"+"," "),"-"," "),"  "," "),"  "," "),"  "," "),"  "," "),"  "," "),"  "," "))," ","|")&amp;"|")</f>
        <v/>
      </c>
      <c r="AD715">
        <f>TRIM($I715&amp;"")</f>
        <v/>
      </c>
    </row>
    <row r="716" ht="24" customHeight="1">
      <c r="A716" s="14" t="n">
        <v>46202</v>
      </c>
      <c r="B716" s="6" t="inlineStr">
        <is>
          <t>10199,10201</t>
        </is>
      </c>
      <c r="C716" s="6" t="n"/>
      <c r="D716" s="6" t="inlineStr">
        <is>
          <t>50 SECCIONADORA 2</t>
        </is>
      </c>
      <c r="E716" s="6" t="inlineStr">
        <is>
          <t>30003402</t>
        </is>
      </c>
      <c r="F716" s="6" t="inlineStr">
        <is>
          <t>PE TRASEIRO 920X30(911)X25 MDF (14PC) DIR DAKAR</t>
        </is>
      </c>
      <c r="G716" s="6" t="inlineStr">
        <is>
          <t>50 SECCIONADORA 2</t>
        </is>
      </c>
      <c r="H716" s="6" t="inlineStr">
        <is>
          <t>50 SECCIONADORA 2</t>
        </is>
      </c>
      <c r="I716" s="4" t="inlineStr">
        <is>
          <t>50 SECCIONADORA 2</t>
        </is>
      </c>
      <c r="J716" s="4" t="n">
        <v>52</v>
      </c>
      <c r="K716" s="6">
        <f>IF($E716="","",IFERROR(INDEX(#REF!,MATCH($E716,#REF!,0)),IFERROR(INDEX(#REF!,MATCH(VALUE($E716),#REF!,0)),"")))</f>
        <v/>
      </c>
      <c r="L716" s="6">
        <f>IF($E716="","",IFERROR(INDEX(#REF!,MATCH($E716,#REF!,0)),IFERROR(INDEX(#REF!,MATCH(VALUE($E716),#REF!,0)),"")))</f>
        <v/>
      </c>
      <c r="M716" s="6">
        <f>IF(OR($J716="",$L716=""),"",IF($K716="",0,$K716)+$J716*$L716)</f>
        <v/>
      </c>
      <c r="N716" s="4" t="n">
        <v>46202</v>
      </c>
      <c r="O716" s="4" t="n">
        <v>52</v>
      </c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5" t="n"/>
      <c r="AB716" s="6">
        <f>B716&amp;"|"&amp;I716</f>
        <v/>
      </c>
      <c r="AC716">
        <f>IF($B716="","","|"&amp;SUBSTITUTE(TRIM(SUBSTITUTE(SUBSTITUTE(SUBSTITUTE(SUBSTITUTE(SUBSTITUTE(SUBSTITUTE(SUBSTITUTE(SUBSTITUTE(SUBSTITUTE(SUBSTITUTE(SUBSTITUTE(SUBSTITUTE(SUBSTITUTE(SUBSTITUTE(TRIM($B716&amp;""),CHAR(10)," "),CHAR(13)," "),"."," "),";"," "),","," "),"/"," "),"+"," "),"-"," "),"  "," "),"  "," "),"  "," "),"  "," "),"  "," "),"  "," "))," ","|")&amp;"|")</f>
        <v/>
      </c>
      <c r="AD716">
        <f>TRIM($I716&amp;"")</f>
        <v/>
      </c>
    </row>
    <row r="717" ht="24" customHeight="1">
      <c r="A717" s="14" t="n">
        <v>46202</v>
      </c>
      <c r="B717" s="6" t="inlineStr">
        <is>
          <t>10199,10201</t>
        </is>
      </c>
      <c r="C717" s="6" t="n"/>
      <c r="D717" s="6" t="inlineStr">
        <is>
          <t>50 SECCIONADORA 2</t>
        </is>
      </c>
      <c r="E717" s="6" t="inlineStr">
        <is>
          <t>30003410</t>
        </is>
      </c>
      <c r="F717" s="6" t="inlineStr">
        <is>
          <t>PE FRONTAL 430X(108)51X25 MDF (DIREITO)</t>
        </is>
      </c>
      <c r="G717" s="6" t="inlineStr">
        <is>
          <t>50 SECCIONADORA 2</t>
        </is>
      </c>
      <c r="H717" s="6" t="inlineStr">
        <is>
          <t>50 SECCIONADORA 2</t>
        </is>
      </c>
      <c r="I717" s="4" t="inlineStr">
        <is>
          <t>50 SECCIONADORA 2</t>
        </is>
      </c>
      <c r="J717" s="4" t="n">
        <v>52</v>
      </c>
      <c r="K717" s="6">
        <f>IF($E717="","",IFERROR(INDEX(#REF!,MATCH($E717,#REF!,0)),IFERROR(INDEX(#REF!,MATCH(VALUE($E717),#REF!,0)),"")))</f>
        <v/>
      </c>
      <c r="L717" s="6">
        <f>IF($E717="","",IFERROR(INDEX(#REF!,MATCH($E717,#REF!,0)),IFERROR(INDEX(#REF!,MATCH(VALUE($E717),#REF!,0)),"")))</f>
        <v/>
      </c>
      <c r="M717" s="6">
        <f>IF(OR($J717="",$L717=""),"",IF($K717="",0,$K717)+$J717*$L717)</f>
        <v/>
      </c>
      <c r="N717" s="4" t="n">
        <v>46202</v>
      </c>
      <c r="O717" s="4" t="n">
        <v>52</v>
      </c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5" t="n"/>
      <c r="AB717" s="6">
        <f>B717&amp;"|"&amp;I717</f>
        <v/>
      </c>
      <c r="AC717">
        <f>IF($B717="","","|"&amp;SUBSTITUTE(TRIM(SUBSTITUTE(SUBSTITUTE(SUBSTITUTE(SUBSTITUTE(SUBSTITUTE(SUBSTITUTE(SUBSTITUTE(SUBSTITUTE(SUBSTITUTE(SUBSTITUTE(SUBSTITUTE(SUBSTITUTE(SUBSTITUTE(SUBSTITUTE(TRIM($B717&amp;""),CHAR(10)," "),CHAR(13)," "),"."," "),";"," "),","," "),"/"," "),"+"," "),"-"," "),"  "," "),"  "," "),"  "," "),"  "," "),"  "," "),"  "," "))," ","|")&amp;"|")</f>
        <v/>
      </c>
      <c r="AD717">
        <f>TRIM($I717&amp;"")</f>
        <v/>
      </c>
    </row>
    <row r="718" ht="24" customHeight="1">
      <c r="A718" s="14" t="n">
        <v>46202</v>
      </c>
      <c r="B718" s="6" t="inlineStr">
        <is>
          <t>10199,10201</t>
        </is>
      </c>
      <c r="C718" s="6" t="n"/>
      <c r="D718" s="6" t="inlineStr">
        <is>
          <t>50 SECCIONADORA 2</t>
        </is>
      </c>
      <c r="E718" s="6" t="inlineStr">
        <is>
          <t>30003411</t>
        </is>
      </c>
      <c r="F718" s="6" t="inlineStr">
        <is>
          <t>PE FRONTAL 430X(108)51X25 MDF (ESQUERDO)</t>
        </is>
      </c>
      <c r="G718" s="6" t="inlineStr">
        <is>
          <t>50 SECCIONADORA 2</t>
        </is>
      </c>
      <c r="H718" s="6" t="inlineStr">
        <is>
          <t>50 SECCIONADORA 2</t>
        </is>
      </c>
      <c r="I718" s="4" t="inlineStr">
        <is>
          <t>50 SECCIONADORA 2</t>
        </is>
      </c>
      <c r="J718" s="4" t="n">
        <v>52</v>
      </c>
      <c r="K718" s="6">
        <f>IF($E718="","",IFERROR(INDEX(#REF!,MATCH($E718,#REF!,0)),IFERROR(INDEX(#REF!,MATCH(VALUE($E718),#REF!,0)),"")))</f>
        <v/>
      </c>
      <c r="L718" s="6">
        <f>IF($E718="","",IFERROR(INDEX(#REF!,MATCH($E718,#REF!,0)),IFERROR(INDEX(#REF!,MATCH(VALUE($E718),#REF!,0)),"")))</f>
        <v/>
      </c>
      <c r="M718" s="6">
        <f>IF(OR($J718="",$L718=""),"",IF($K718="",0,$K718)+$J718*$L718)</f>
        <v/>
      </c>
      <c r="N718" s="4" t="n">
        <v>46202</v>
      </c>
      <c r="O718" s="4" t="n">
        <v>52</v>
      </c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5" t="n"/>
      <c r="AB718" s="6">
        <f>B718&amp;"|"&amp;I718</f>
        <v/>
      </c>
      <c r="AC718">
        <f>IF($B718="","","|"&amp;SUBSTITUTE(TRIM(SUBSTITUTE(SUBSTITUTE(SUBSTITUTE(SUBSTITUTE(SUBSTITUTE(SUBSTITUTE(SUBSTITUTE(SUBSTITUTE(SUBSTITUTE(SUBSTITUTE(SUBSTITUTE(SUBSTITUTE(SUBSTITUTE(SUBSTITUTE(TRIM($B718&amp;""),CHAR(10)," "),CHAR(13)," "),"."," "),";"," "),","," "),"/"," "),"+"," "),"-"," "),"  "," "),"  "," "),"  "," "),"  "," "),"  "," "),"  "," "))," ","|")&amp;"|")</f>
        <v/>
      </c>
      <c r="AD718">
        <f>TRIM($I718&amp;"")</f>
        <v/>
      </c>
    </row>
    <row r="719" ht="24" customHeight="1">
      <c r="A719" s="14" t="n">
        <v>46202</v>
      </c>
      <c r="B719" s="6" t="inlineStr">
        <is>
          <t>10199,10201</t>
        </is>
      </c>
      <c r="C719" s="6" t="n"/>
      <c r="D719" s="6" t="inlineStr">
        <is>
          <t>50 SECCIONADORA 2</t>
        </is>
      </c>
      <c r="E719" s="6" t="inlineStr">
        <is>
          <t>30006101</t>
        </is>
      </c>
      <c r="F719" s="6" t="inlineStr">
        <is>
          <t>PE TRAS 880X30(911)X25 MDF (13PC) ESQ SANTIAGO NEW</t>
        </is>
      </c>
      <c r="G719" s="6" t="inlineStr">
        <is>
          <t>50 SECCIONADORA 2</t>
        </is>
      </c>
      <c r="H719" s="6" t="inlineStr">
        <is>
          <t>50 SECCIONADORA 2</t>
        </is>
      </c>
      <c r="I719" s="4" t="inlineStr">
        <is>
          <t>50 SECCIONADORA 2</t>
        </is>
      </c>
      <c r="J719" s="4" t="n">
        <v>108</v>
      </c>
      <c r="K719" s="6">
        <f>IF($E719="","",IFERROR(INDEX(#REF!,MATCH($E719,#REF!,0)),IFERROR(INDEX(#REF!,MATCH(VALUE($E719),#REF!,0)),"")))</f>
        <v/>
      </c>
      <c r="L719" s="6">
        <f>IF($E719="","",IFERROR(INDEX(#REF!,MATCH($E719,#REF!,0)),IFERROR(INDEX(#REF!,MATCH(VALUE($E719),#REF!,0)),"")))</f>
        <v/>
      </c>
      <c r="M719" s="6">
        <f>IF(OR($J719="",$L719=""),"",IF($K719="",0,$K719)+$J719*$L719)</f>
        <v/>
      </c>
      <c r="N719" s="4" t="n">
        <v>46202</v>
      </c>
      <c r="O719" s="4" t="n">
        <v>108</v>
      </c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5" t="n"/>
      <c r="AB719" s="6">
        <f>B719&amp;"|"&amp;I719</f>
        <v/>
      </c>
      <c r="AC719">
        <f>IF($B719="","","|"&amp;SUBSTITUTE(TRIM(SUBSTITUTE(SUBSTITUTE(SUBSTITUTE(SUBSTITUTE(SUBSTITUTE(SUBSTITUTE(SUBSTITUTE(SUBSTITUTE(SUBSTITUTE(SUBSTITUTE(SUBSTITUTE(SUBSTITUTE(SUBSTITUTE(SUBSTITUTE(TRIM($B719&amp;""),CHAR(10)," "),CHAR(13)," "),"."," "),";"," "),","," "),"/"," "),"+"," "),"-"," "),"  "," "),"  "," "),"  "," "),"  "," "),"  "," "),"  "," "))," ","|")&amp;"|")</f>
        <v/>
      </c>
      <c r="AD719">
        <f>TRIM($I719&amp;"")</f>
        <v/>
      </c>
    </row>
    <row r="720" ht="24" customHeight="1">
      <c r="A720" s="14" t="n">
        <v>46202</v>
      </c>
      <c r="B720" s="6" t="inlineStr">
        <is>
          <t>10199,10201</t>
        </is>
      </c>
      <c r="C720" s="6" t="n"/>
      <c r="D720" s="6" t="inlineStr">
        <is>
          <t>50 SECCIONADORA 2</t>
        </is>
      </c>
      <c r="E720" s="6" t="inlineStr">
        <is>
          <t>30006102</t>
        </is>
      </c>
      <c r="F720" s="6" t="inlineStr">
        <is>
          <t>PE TRAS 880X30(911)X25 MDF (13PC) DIR SANTIAGO NEW</t>
        </is>
      </c>
      <c r="G720" s="6" t="inlineStr">
        <is>
          <t>50 SECCIONADORA 2</t>
        </is>
      </c>
      <c r="H720" s="6" t="inlineStr">
        <is>
          <t>50 SECCIONADORA 2</t>
        </is>
      </c>
      <c r="I720" s="4" t="inlineStr">
        <is>
          <t>50 SECCIONADORA 2</t>
        </is>
      </c>
      <c r="J720" s="4" t="n">
        <v>108</v>
      </c>
      <c r="K720" s="6">
        <f>IF($E720="","",IFERROR(INDEX(#REF!,MATCH($E720,#REF!,0)),IFERROR(INDEX(#REF!,MATCH(VALUE($E720),#REF!,0)),"")))</f>
        <v/>
      </c>
      <c r="L720" s="6">
        <f>IF($E720="","",IFERROR(INDEX(#REF!,MATCH($E720,#REF!,0)),IFERROR(INDEX(#REF!,MATCH(VALUE($E720),#REF!,0)),"")))</f>
        <v/>
      </c>
      <c r="M720" s="6">
        <f>IF(OR($J720="",$L720=""),"",IF($K720="",0,$K720)+$J720*$L720)</f>
        <v/>
      </c>
      <c r="N720" s="4" t="n">
        <v>46202</v>
      </c>
      <c r="O720" s="4" t="n">
        <v>108</v>
      </c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5" t="n"/>
      <c r="AB720" s="6">
        <f>B720&amp;"|"&amp;I720</f>
        <v/>
      </c>
      <c r="AC720">
        <f>IF($B720="","","|"&amp;SUBSTITUTE(TRIM(SUBSTITUTE(SUBSTITUTE(SUBSTITUTE(SUBSTITUTE(SUBSTITUTE(SUBSTITUTE(SUBSTITUTE(SUBSTITUTE(SUBSTITUTE(SUBSTITUTE(SUBSTITUTE(SUBSTITUTE(SUBSTITUTE(SUBSTITUTE(TRIM($B720&amp;""),CHAR(10)," "),CHAR(13)," "),"."," "),";"," "),","," "),"/"," "),"+"," "),"-"," "),"  "," "),"  "," "),"  "," "),"  "," "),"  "," "),"  "," "))," ","|")&amp;"|")</f>
        <v/>
      </c>
      <c r="AD720">
        <f>TRIM($I720&amp;"")</f>
        <v/>
      </c>
    </row>
    <row r="721" ht="24" customHeight="1">
      <c r="A721" s="14" t="n">
        <v>46202</v>
      </c>
      <c r="B721" s="6" t="inlineStr">
        <is>
          <t>10199,10201</t>
        </is>
      </c>
      <c r="C721" s="6" t="n"/>
      <c r="D721" s="6" t="inlineStr">
        <is>
          <t>50 SECCIONADORA 2</t>
        </is>
      </c>
      <c r="E721" s="6" t="inlineStr">
        <is>
          <t>30006110</t>
        </is>
      </c>
      <c r="F721" s="6" t="inlineStr">
        <is>
          <t>PE FRONTAL 430X(108)51X25 MDF (DIR) SANTIAGO NEW</t>
        </is>
      </c>
      <c r="G721" s="6" t="inlineStr">
        <is>
          <t>50 SECCIONADORA 2</t>
        </is>
      </c>
      <c r="H721" s="6" t="inlineStr">
        <is>
          <t>50 SECCIONADORA 2</t>
        </is>
      </c>
      <c r="I721" s="4" t="inlineStr">
        <is>
          <t>50 SECCIONADORA 2</t>
        </is>
      </c>
      <c r="J721" s="4" t="n">
        <v>108</v>
      </c>
      <c r="K721" s="6">
        <f>IF($E721="","",IFERROR(INDEX(#REF!,MATCH($E721,#REF!,0)),IFERROR(INDEX(#REF!,MATCH(VALUE($E721),#REF!,0)),"")))</f>
        <v/>
      </c>
      <c r="L721" s="6">
        <f>IF($E721="","",IFERROR(INDEX(#REF!,MATCH($E721,#REF!,0)),IFERROR(INDEX(#REF!,MATCH(VALUE($E721),#REF!,0)),"")))</f>
        <v/>
      </c>
      <c r="M721" s="6">
        <f>IF(OR($J721="",$L721=""),"",IF($K721="",0,$K721)+$J721*$L721)</f>
        <v/>
      </c>
      <c r="N721" s="4" t="n">
        <v>46202</v>
      </c>
      <c r="O721" s="4" t="n">
        <v>108</v>
      </c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5" t="n"/>
      <c r="AB721" s="6">
        <f>B721&amp;"|"&amp;I721</f>
        <v/>
      </c>
      <c r="AC721">
        <f>IF($B721="","","|"&amp;SUBSTITUTE(TRIM(SUBSTITUTE(SUBSTITUTE(SUBSTITUTE(SUBSTITUTE(SUBSTITUTE(SUBSTITUTE(SUBSTITUTE(SUBSTITUTE(SUBSTITUTE(SUBSTITUTE(SUBSTITUTE(SUBSTITUTE(SUBSTITUTE(SUBSTITUTE(TRIM($B721&amp;""),CHAR(10)," "),CHAR(13)," "),"."," "),";"," "),","," "),"/"," "),"+"," "),"-"," "),"  "," "),"  "," "),"  "," "),"  "," "),"  "," "),"  "," "))," ","|")&amp;"|")</f>
        <v/>
      </c>
      <c r="AD721">
        <f>TRIM($I721&amp;"")</f>
        <v/>
      </c>
    </row>
    <row r="722" ht="24" customHeight="1">
      <c r="A722" s="14" t="n">
        <v>46202</v>
      </c>
      <c r="B722" s="6" t="inlineStr">
        <is>
          <t>10199,10201</t>
        </is>
      </c>
      <c r="C722" s="6" t="n"/>
      <c r="D722" s="6" t="inlineStr">
        <is>
          <t>50 SECCIONADORA 2</t>
        </is>
      </c>
      <c r="E722" s="6" t="inlineStr">
        <is>
          <t>30006111</t>
        </is>
      </c>
      <c r="F722" s="6" t="inlineStr">
        <is>
          <t>PE FRONTAL 430X(108)51X25MDF (ESQRD) SANTIAGO NEW</t>
        </is>
      </c>
      <c r="G722" s="6" t="inlineStr">
        <is>
          <t>50 SECCIONADORA 2</t>
        </is>
      </c>
      <c r="H722" s="6" t="inlineStr">
        <is>
          <t>50 SECCIONADORA 2</t>
        </is>
      </c>
      <c r="I722" s="4" t="inlineStr">
        <is>
          <t>50 SECCIONADORA 2</t>
        </is>
      </c>
      <c r="J722" s="4" t="n">
        <v>108</v>
      </c>
      <c r="K722" s="6">
        <f>IF($E722="","",IFERROR(INDEX(#REF!,MATCH($E722,#REF!,0)),IFERROR(INDEX(#REF!,MATCH(VALUE($E722),#REF!,0)),"")))</f>
        <v/>
      </c>
      <c r="L722" s="6">
        <f>IF($E722="","",IFERROR(INDEX(#REF!,MATCH($E722,#REF!,0)),IFERROR(INDEX(#REF!,MATCH(VALUE($E722),#REF!,0)),"")))</f>
        <v/>
      </c>
      <c r="M722" s="6">
        <f>IF(OR($J722="",$L722=""),"",IF($K722="",0,$K722)+$J722*$L722)</f>
        <v/>
      </c>
      <c r="N722" s="4" t="n">
        <v>46202</v>
      </c>
      <c r="O722" s="4" t="n">
        <v>108</v>
      </c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5" t="n"/>
      <c r="AB722" s="6">
        <f>B722&amp;"|"&amp;I722</f>
        <v/>
      </c>
      <c r="AC722">
        <f>IF($B722="","","|"&amp;SUBSTITUTE(TRIM(SUBSTITUTE(SUBSTITUTE(SUBSTITUTE(SUBSTITUTE(SUBSTITUTE(SUBSTITUTE(SUBSTITUTE(SUBSTITUTE(SUBSTITUTE(SUBSTITUTE(SUBSTITUTE(SUBSTITUTE(SUBSTITUTE(SUBSTITUTE(TRIM($B722&amp;""),CHAR(10)," "),CHAR(13)," "),"."," "),";"," "),","," "),"/"," "),"+"," "),"-"," "),"  "," "),"  "," "),"  "," "),"  "," "),"  "," "),"  "," "))," ","|")&amp;"|")</f>
        <v/>
      </c>
      <c r="AD722">
        <f>TRIM($I722&amp;"")</f>
        <v/>
      </c>
    </row>
    <row r="723" ht="24" customHeight="1">
      <c r="A723" s="14" t="n">
        <v>46202</v>
      </c>
      <c r="B723" s="6" t="inlineStr">
        <is>
          <t>10199,10201</t>
        </is>
      </c>
      <c r="C723" s="6" t="n"/>
      <c r="D723" s="6" t="inlineStr">
        <is>
          <t>50 SECCIONADORA 2</t>
        </is>
      </c>
      <c r="E723" s="6" t="inlineStr">
        <is>
          <t>30009703</t>
        </is>
      </c>
      <c r="F723" s="6" t="inlineStr">
        <is>
          <t>ESPALDAR 390X40(911)X25 MDF (24) - CADEIRA GRECIA</t>
        </is>
      </c>
      <c r="G723" s="6" t="inlineStr">
        <is>
          <t>50 SECCIONADORA 2</t>
        </is>
      </c>
      <c r="H723" s="6" t="inlineStr">
        <is>
          <t>50 SECCIONADORA 2</t>
        </is>
      </c>
      <c r="I723" s="4" t="inlineStr">
        <is>
          <t>50 SECCIONADORA 2</t>
        </is>
      </c>
      <c r="J723" s="4" t="n">
        <v>44</v>
      </c>
      <c r="K723" s="6">
        <f>IF($E723="","",IFERROR(INDEX(#REF!,MATCH($E723,#REF!,0)),IFERROR(INDEX(#REF!,MATCH(VALUE($E723),#REF!,0)),"")))</f>
        <v/>
      </c>
      <c r="L723" s="6">
        <f>IF($E723="","",IFERROR(INDEX(#REF!,MATCH($E723,#REF!,0)),IFERROR(INDEX(#REF!,MATCH(VALUE($E723),#REF!,0)),"")))</f>
        <v/>
      </c>
      <c r="M723" s="6">
        <f>IF(OR($J723="",$L723=""),"",IF($K723="",0,$K723)+$J723*$L723)</f>
        <v/>
      </c>
      <c r="N723" s="4" t="n">
        <v>46202</v>
      </c>
      <c r="O723" s="4" t="n">
        <v>44</v>
      </c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5" t="n"/>
      <c r="AB723" s="6">
        <f>B723&amp;"|"&amp;I723</f>
        <v/>
      </c>
      <c r="AC723">
        <f>IF($B723="","","|"&amp;SUBSTITUTE(TRIM(SUBSTITUTE(SUBSTITUTE(SUBSTITUTE(SUBSTITUTE(SUBSTITUTE(SUBSTITUTE(SUBSTITUTE(SUBSTITUTE(SUBSTITUTE(SUBSTITUTE(SUBSTITUTE(SUBSTITUTE(SUBSTITUTE(SUBSTITUTE(TRIM($B723&amp;""),CHAR(10)," "),CHAR(13)," "),"."," "),";"," "),","," "),"/"," "),"+"," "),"-"," "),"  "," "),"  "," "),"  "," "),"  "," "),"  "," "),"  "," "))," ","|")&amp;"|")</f>
        <v/>
      </c>
      <c r="AD723">
        <f>TRIM($I723&amp;"")</f>
        <v/>
      </c>
    </row>
    <row r="724" ht="24" customHeight="1">
      <c r="A724" s="14" t="n">
        <v>46203</v>
      </c>
      <c r="B724" s="6" t="inlineStr">
        <is>
          <t>10200,10202,10205</t>
        </is>
      </c>
      <c r="C724" s="6" t="n"/>
      <c r="D724" s="6" t="inlineStr">
        <is>
          <t>50 SECCIONADORA 2</t>
        </is>
      </c>
      <c r="E724" s="6" t="inlineStr">
        <is>
          <t>30001204</t>
        </is>
      </c>
      <c r="F724" s="6" t="inlineStr">
        <is>
          <t>ASSENTO 430X403X09 MDP CAD PE INTEIRO/ MADEIRA</t>
        </is>
      </c>
      <c r="G724" s="6" t="inlineStr">
        <is>
          <t>50 SECCIONADORA 2</t>
        </is>
      </c>
      <c r="H724" s="6" t="inlineStr">
        <is>
          <t>50 SECCIONADORA 2</t>
        </is>
      </c>
      <c r="I724" s="4" t="inlineStr">
        <is>
          <t>50 SECCIONADORA 2</t>
        </is>
      </c>
      <c r="J724" s="4" t="n">
        <v>70</v>
      </c>
      <c r="K724" s="6">
        <f>IF($E724="","",IFERROR(INDEX(#REF!,MATCH($E724,#REF!,0)),IFERROR(INDEX(#REF!,MATCH(VALUE($E724),#REF!,0)),"")))</f>
        <v/>
      </c>
      <c r="L724" s="6">
        <f>IF($E724="","",IFERROR(INDEX(#REF!,MATCH($E724,#REF!,0)),IFERROR(INDEX(#REF!,MATCH(VALUE($E724),#REF!,0)),"")))</f>
        <v/>
      </c>
      <c r="M724" s="6">
        <f>IF(OR($J724="",$L724=""),"",IF($K724="",0,$K724)+$J724*$L724)</f>
        <v/>
      </c>
      <c r="N724" s="4" t="n">
        <v>46203</v>
      </c>
      <c r="O724" s="4" t="n">
        <v>70</v>
      </c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5" t="n"/>
      <c r="AB724" s="6">
        <f>B724&amp;"|"&amp;I724</f>
        <v/>
      </c>
      <c r="AC724">
        <f>IF($B724="","","|"&amp;SUBSTITUTE(TRIM(SUBSTITUTE(SUBSTITUTE(SUBSTITUTE(SUBSTITUTE(SUBSTITUTE(SUBSTITUTE(SUBSTITUTE(SUBSTITUTE(SUBSTITUTE(SUBSTITUTE(SUBSTITUTE(SUBSTITUTE(SUBSTITUTE(SUBSTITUTE(TRIM($B724&amp;""),CHAR(10)," "),CHAR(13)," "),"."," "),";"," "),","," "),"/"," "),"+"," "),"-"," "),"  "," "),"  "," "),"  "," "),"  "," "),"  "," "),"  "," "))," ","|")&amp;"|")</f>
        <v/>
      </c>
      <c r="AD724">
        <f>TRIM($I724&amp;"")</f>
        <v/>
      </c>
    </row>
    <row r="725" ht="24" customHeight="1">
      <c r="A725" s="14" t="n">
        <v>46203</v>
      </c>
      <c r="B725" s="6" t="inlineStr">
        <is>
          <t>10200,10202,10205</t>
        </is>
      </c>
      <c r="C725" s="6" t="n"/>
      <c r="D725" s="6" t="inlineStr">
        <is>
          <t>50 SECCIONADORA 2</t>
        </is>
      </c>
      <c r="E725" s="6" t="inlineStr">
        <is>
          <t>30004805</t>
        </is>
      </c>
      <c r="F725" s="6" t="inlineStr">
        <is>
          <t>ASSENTO 440X425X09 MDP - CAD SANTIAGO</t>
        </is>
      </c>
      <c r="G725" s="6" t="inlineStr">
        <is>
          <t>50 SECCIONADORA 2</t>
        </is>
      </c>
      <c r="H725" s="6" t="inlineStr">
        <is>
          <t>50 SECCIONADORA 2</t>
        </is>
      </c>
      <c r="I725" s="4" t="inlineStr">
        <is>
          <t>50 SECCIONADORA 2</t>
        </is>
      </c>
      <c r="J725" s="4" t="n">
        <v>514</v>
      </c>
      <c r="K725" s="6">
        <f>IF($E725="","",IFERROR(INDEX(#REF!,MATCH($E725,#REF!,0)),IFERROR(INDEX(#REF!,MATCH(VALUE($E725),#REF!,0)),"")))</f>
        <v/>
      </c>
      <c r="L725" s="6">
        <f>IF($E725="","",IFERROR(INDEX(#REF!,MATCH($E725,#REF!,0)),IFERROR(INDEX(#REF!,MATCH(VALUE($E725),#REF!,0)),"")))</f>
        <v/>
      </c>
      <c r="M725" s="6">
        <f>IF(OR($J725="",$L725=""),"",IF($K725="",0,$K725)+$J725*$L725)</f>
        <v/>
      </c>
      <c r="N725" s="4" t="n">
        <v>46203</v>
      </c>
      <c r="O725" s="4" t="n">
        <v>514</v>
      </c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5" t="n"/>
      <c r="AB725" s="6">
        <f>B725&amp;"|"&amp;I725</f>
        <v/>
      </c>
      <c r="AC725">
        <f>IF($B725="","","|"&amp;SUBSTITUTE(TRIM(SUBSTITUTE(SUBSTITUTE(SUBSTITUTE(SUBSTITUTE(SUBSTITUTE(SUBSTITUTE(SUBSTITUTE(SUBSTITUTE(SUBSTITUTE(SUBSTITUTE(SUBSTITUTE(SUBSTITUTE(SUBSTITUTE(SUBSTITUTE(TRIM($B725&amp;""),CHAR(10)," "),CHAR(13)," "),"."," "),";"," "),","," "),"/"," "),"+"," "),"-"," "),"  "," "),"  "," "),"  "," "),"  "," "),"  "," "),"  "," "))," ","|")&amp;"|")</f>
        <v/>
      </c>
      <c r="AD725">
        <f>TRIM($I725&amp;"")</f>
        <v/>
      </c>
    </row>
    <row r="726" ht="24" customHeight="1">
      <c r="A726" s="14" t="n">
        <v>46203</v>
      </c>
      <c r="B726" s="6" t="inlineStr">
        <is>
          <t>10200,10202,10205</t>
        </is>
      </c>
      <c r="C726" s="6" t="n"/>
      <c r="D726" s="6" t="inlineStr">
        <is>
          <t>50 SECCIONADORA 2</t>
        </is>
      </c>
      <c r="E726" s="6" t="inlineStr">
        <is>
          <t>91414014</t>
        </is>
      </c>
      <c r="F726" s="6" t="inlineStr">
        <is>
          <t>PAINEL CABECEIRA MALAGA - 1600X550X09 MDP (GRAUNA)</t>
        </is>
      </c>
      <c r="G726" s="6" t="inlineStr">
        <is>
          <t>50 SECCIONADORA 2</t>
        </is>
      </c>
      <c r="H726" s="6" t="inlineStr">
        <is>
          <t>50 SECCIONADORA 2</t>
        </is>
      </c>
      <c r="I726" s="4" t="inlineStr">
        <is>
          <t>50 SECCIONADORA 2</t>
        </is>
      </c>
      <c r="J726" s="4" t="n">
        <v>2</v>
      </c>
      <c r="K726" s="6">
        <f>IF($E726="","",IFERROR(INDEX(#REF!,MATCH($E726,#REF!,0)),IFERROR(INDEX(#REF!,MATCH(VALUE($E726),#REF!,0)),"")))</f>
        <v/>
      </c>
      <c r="L726" s="6">
        <f>IF($E726="","",IFERROR(INDEX(#REF!,MATCH($E726,#REF!,0)),IFERROR(INDEX(#REF!,MATCH(VALUE($E726),#REF!,0)),"")))</f>
        <v/>
      </c>
      <c r="M726" s="6">
        <f>IF(OR($J726="",$L726=""),"",IF($K726="",0,$K726)+$J726*$L726)</f>
        <v/>
      </c>
      <c r="N726" s="4" t="n">
        <v>46203</v>
      </c>
      <c r="O726" s="4" t="n">
        <v>2</v>
      </c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5" t="n"/>
      <c r="AB726" s="6">
        <f>B726&amp;"|"&amp;I726</f>
        <v/>
      </c>
      <c r="AC726">
        <f>IF($B726="","","|"&amp;SUBSTITUTE(TRIM(SUBSTITUTE(SUBSTITUTE(SUBSTITUTE(SUBSTITUTE(SUBSTITUTE(SUBSTITUTE(SUBSTITUTE(SUBSTITUTE(SUBSTITUTE(SUBSTITUTE(SUBSTITUTE(SUBSTITUTE(SUBSTITUTE(SUBSTITUTE(TRIM($B726&amp;""),CHAR(10)," "),CHAR(13)," "),"."," "),";"," "),","," "),"/"," "),"+"," "),"-"," "),"  "," "),"  "," "),"  "," "),"  "," "),"  "," "),"  "," "))," ","|")&amp;"|")</f>
        <v/>
      </c>
      <c r="AD726">
        <f>TRIM($I726&amp;"")</f>
        <v/>
      </c>
    </row>
    <row r="727" ht="24" customHeight="1">
      <c r="A727" s="14" t="n">
        <v>46203</v>
      </c>
      <c r="B727" s="6" t="inlineStr">
        <is>
          <t>10200,10202,10205</t>
        </is>
      </c>
      <c r="C727" s="6" t="n"/>
      <c r="D727" s="6" t="inlineStr">
        <is>
          <t>50 SECCIONADORA 2</t>
        </is>
      </c>
      <c r="E727" s="6" t="inlineStr">
        <is>
          <t>30001308</t>
        </is>
      </c>
      <c r="F727" s="6" t="inlineStr">
        <is>
          <t>APOIO ESPALDAR 360X40X25 MDP - PE INTEIRO</t>
        </is>
      </c>
      <c r="G727" s="6" t="inlineStr">
        <is>
          <t>50 SECCIONADORA 2</t>
        </is>
      </c>
      <c r="H727" s="6" t="inlineStr">
        <is>
          <t>50 SECCIONADORA 2</t>
        </is>
      </c>
      <c r="I727" s="4" t="inlineStr">
        <is>
          <t>50 SECCIONADORA 2</t>
        </is>
      </c>
      <c r="J727" s="4" t="n">
        <v>10</v>
      </c>
      <c r="K727" s="6">
        <f>IF($E727="","",IFERROR(INDEX(#REF!,MATCH($E727,#REF!,0)),IFERROR(INDEX(#REF!,MATCH(VALUE($E727),#REF!,0)),"")))</f>
        <v/>
      </c>
      <c r="L727" s="6">
        <f>IF($E727="","",IFERROR(INDEX(#REF!,MATCH($E727,#REF!,0)),IFERROR(INDEX(#REF!,MATCH(VALUE($E727),#REF!,0)),"")))</f>
        <v/>
      </c>
      <c r="M727" s="6">
        <f>IF(OR($J727="",$L727=""),"",IF($K727="",0,$K727)+$J727*$L727)</f>
        <v/>
      </c>
      <c r="N727" s="4" t="n">
        <v>46203</v>
      </c>
      <c r="O727" s="4" t="n">
        <v>10</v>
      </c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5" t="n"/>
      <c r="AB727" s="6">
        <f>B727&amp;"|"&amp;I727</f>
        <v/>
      </c>
      <c r="AC727">
        <f>IF($B727="","","|"&amp;SUBSTITUTE(TRIM(SUBSTITUTE(SUBSTITUTE(SUBSTITUTE(SUBSTITUTE(SUBSTITUTE(SUBSTITUTE(SUBSTITUTE(SUBSTITUTE(SUBSTITUTE(SUBSTITUTE(SUBSTITUTE(SUBSTITUTE(SUBSTITUTE(SUBSTITUTE(TRIM($B727&amp;""),CHAR(10)," "),CHAR(13)," "),"."," "),";"," "),","," "),"/"," "),"+"," "),"-"," "),"  "," "),"  "," "),"  "," "),"  "," "),"  "," "),"  "," "))," ","|")&amp;"|")</f>
        <v/>
      </c>
      <c r="AD727">
        <f>TRIM($I727&amp;"")</f>
        <v/>
      </c>
    </row>
    <row r="728" ht="24" customHeight="1">
      <c r="A728" s="14" t="n">
        <v>46203</v>
      </c>
      <c r="B728" s="6" t="inlineStr">
        <is>
          <t>10200,10202,10205</t>
        </is>
      </c>
      <c r="C728" s="6" t="n"/>
      <c r="D728" s="6" t="inlineStr">
        <is>
          <t>50 SECCIONADORA 2</t>
        </is>
      </c>
      <c r="E728" s="6" t="inlineStr">
        <is>
          <t>30001309</t>
        </is>
      </c>
      <c r="F728" s="6" t="inlineStr">
        <is>
          <t>TRA CENTR 360X56(911)X25 MDP (14PCS) - PE INTEIRO</t>
        </is>
      </c>
      <c r="G728" s="6" t="inlineStr">
        <is>
          <t>50 SECCIONADORA 2</t>
        </is>
      </c>
      <c r="H728" s="6" t="inlineStr">
        <is>
          <t>50 SECCIONADORA 2</t>
        </is>
      </c>
      <c r="I728" s="4" t="inlineStr">
        <is>
          <t>50 SECCIONADORA 2</t>
        </is>
      </c>
      <c r="J728" s="4" t="n">
        <v>66</v>
      </c>
      <c r="K728" s="6">
        <f>IF($E728="","",IFERROR(INDEX(#REF!,MATCH($E728,#REF!,0)),IFERROR(INDEX(#REF!,MATCH(VALUE($E728),#REF!,0)),"")))</f>
        <v/>
      </c>
      <c r="L728" s="6">
        <f>IF($E728="","",IFERROR(INDEX(#REF!,MATCH($E728,#REF!,0)),IFERROR(INDEX(#REF!,MATCH(VALUE($E728),#REF!,0)),"")))</f>
        <v/>
      </c>
      <c r="M728" s="6">
        <f>IF(OR($J728="",$L728=""),"",IF($K728="",0,$K728)+$J728*$L728)</f>
        <v/>
      </c>
      <c r="N728" s="4" t="n">
        <v>46203</v>
      </c>
      <c r="O728" s="4" t="n">
        <v>66</v>
      </c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5" t="n"/>
      <c r="AB728" s="6">
        <f>B728&amp;"|"&amp;I728</f>
        <v/>
      </c>
      <c r="AC728">
        <f>IF($B728="","","|"&amp;SUBSTITUTE(TRIM(SUBSTITUTE(SUBSTITUTE(SUBSTITUTE(SUBSTITUTE(SUBSTITUTE(SUBSTITUTE(SUBSTITUTE(SUBSTITUTE(SUBSTITUTE(SUBSTITUTE(SUBSTITUTE(SUBSTITUTE(SUBSTITUTE(SUBSTITUTE(TRIM($B728&amp;""),CHAR(10)," "),CHAR(13)," "),"."," "),";"," "),","," "),"/"," "),"+"," "),"-"," "),"  "," "),"  "," "),"  "," "),"  "," "),"  "," "),"  "," "))," ","|")&amp;"|")</f>
        <v/>
      </c>
      <c r="AD728">
        <f>TRIM($I728&amp;"")</f>
        <v/>
      </c>
    </row>
    <row r="729" ht="24" customHeight="1">
      <c r="A729" s="14" t="n">
        <v>46203</v>
      </c>
      <c r="B729" s="6" t="inlineStr">
        <is>
          <t>10200,10202,10205</t>
        </is>
      </c>
      <c r="C729" s="6" t="n"/>
      <c r="D729" s="6" t="inlineStr">
        <is>
          <t>50 SECCIONADORA 2</t>
        </is>
      </c>
      <c r="E729" s="6" t="inlineStr">
        <is>
          <t>30001321</t>
        </is>
      </c>
      <c r="F729" s="6" t="inlineStr">
        <is>
          <t>APOIO ESPA 360X40(911)X25 MDP (19PÇS) - PÉ INTEIRO</t>
        </is>
      </c>
      <c r="G729" s="6" t="inlineStr">
        <is>
          <t>50 SECCIONADORA 2</t>
        </is>
      </c>
      <c r="H729" s="6" t="inlineStr">
        <is>
          <t>50 SECCIONADORA 2</t>
        </is>
      </c>
      <c r="I729" s="4" t="inlineStr">
        <is>
          <t>50 SECCIONADORA 2</t>
        </is>
      </c>
      <c r="J729" s="4" t="n">
        <v>60</v>
      </c>
      <c r="K729" s="6">
        <f>IF($E729="","",IFERROR(INDEX(#REF!,MATCH($E729,#REF!,0)),IFERROR(INDEX(#REF!,MATCH(VALUE($E729),#REF!,0)),"")))</f>
        <v/>
      </c>
      <c r="L729" s="6">
        <f>IF($E729="","",IFERROR(INDEX(#REF!,MATCH($E729,#REF!,0)),IFERROR(INDEX(#REF!,MATCH(VALUE($E729),#REF!,0)),"")))</f>
        <v/>
      </c>
      <c r="M729" s="6">
        <f>IF(OR($J729="",$L729=""),"",IF($K729="",0,$K729)+$J729*$L729)</f>
        <v/>
      </c>
      <c r="N729" s="4" t="n">
        <v>46203</v>
      </c>
      <c r="O729" s="4" t="n">
        <v>60</v>
      </c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5" t="n"/>
      <c r="AB729" s="6">
        <f>B729&amp;"|"&amp;I729</f>
        <v/>
      </c>
      <c r="AC729">
        <f>IF($B729="","","|"&amp;SUBSTITUTE(TRIM(SUBSTITUTE(SUBSTITUTE(SUBSTITUTE(SUBSTITUTE(SUBSTITUTE(SUBSTITUTE(SUBSTITUTE(SUBSTITUTE(SUBSTITUTE(SUBSTITUTE(SUBSTITUTE(SUBSTITUTE(SUBSTITUTE(SUBSTITUTE(TRIM($B729&amp;""),CHAR(10)," "),CHAR(13)," "),"."," "),";"," "),","," "),"/"," "),"+"," "),"-"," "),"  "," "),"  "," "),"  "," "),"  "," "),"  "," "),"  "," "))," ","|")&amp;"|")</f>
        <v/>
      </c>
      <c r="AD729">
        <f>TRIM($I729&amp;"")</f>
        <v/>
      </c>
    </row>
    <row r="730" ht="24" customHeight="1">
      <c r="A730" s="14" t="n">
        <v>46203</v>
      </c>
      <c r="B730" s="6" t="inlineStr">
        <is>
          <t>10200,10202,10205</t>
        </is>
      </c>
      <c r="C730" s="6" t="n"/>
      <c r="D730" s="6" t="inlineStr">
        <is>
          <t>50 SECCIONADORA 2</t>
        </is>
      </c>
      <c r="E730" s="6" t="inlineStr">
        <is>
          <t>200306101</t>
        </is>
      </c>
      <c r="F730" s="6" t="inlineStr">
        <is>
          <t>PE 790(800)X100X50 MDP - MESA GENOVA</t>
        </is>
      </c>
      <c r="G730" s="6" t="inlineStr">
        <is>
          <t>50 SECCIONADORA 2</t>
        </is>
      </c>
      <c r="H730" s="6" t="inlineStr">
        <is>
          <t>50 SECCIONADORA 2</t>
        </is>
      </c>
      <c r="I730" s="4" t="inlineStr">
        <is>
          <t>50 SECCIONADORA 2</t>
        </is>
      </c>
      <c r="J730" s="4" t="n">
        <v>24</v>
      </c>
      <c r="K730" s="6">
        <f>IF($E730="","",IFERROR(INDEX(#REF!,MATCH($E730,#REF!,0)),IFERROR(INDEX(#REF!,MATCH(VALUE($E730),#REF!,0)),"")))</f>
        <v/>
      </c>
      <c r="L730" s="6">
        <f>IF($E730="","",IFERROR(INDEX(#REF!,MATCH($E730,#REF!,0)),IFERROR(INDEX(#REF!,MATCH(VALUE($E730),#REF!,0)),"")))</f>
        <v/>
      </c>
      <c r="M730" s="6">
        <f>IF(OR($J730="",$L730=""),"",IF($K730="",0,$K730)+$J730*$L730)</f>
        <v/>
      </c>
      <c r="N730" s="4" t="n">
        <v>46203</v>
      </c>
      <c r="O730" s="4" t="n">
        <v>24</v>
      </c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5" t="n"/>
      <c r="AB730" s="6">
        <f>B730&amp;"|"&amp;I730</f>
        <v/>
      </c>
      <c r="AC730">
        <f>IF($B730="","","|"&amp;SUBSTITUTE(TRIM(SUBSTITUTE(SUBSTITUTE(SUBSTITUTE(SUBSTITUTE(SUBSTITUTE(SUBSTITUTE(SUBSTITUTE(SUBSTITUTE(SUBSTITUTE(SUBSTITUTE(SUBSTITUTE(SUBSTITUTE(SUBSTITUTE(SUBSTITUTE(TRIM($B730&amp;""),CHAR(10)," "),CHAR(13)," "),"."," "),";"," "),","," "),"/"," "),"+"," "),"-"," "),"  "," "),"  "," "),"  "," "),"  "," "),"  "," "),"  "," "))," ","|")&amp;"|")</f>
        <v/>
      </c>
      <c r="AD730">
        <f>TRIM($I730&amp;"")</f>
        <v/>
      </c>
    </row>
    <row r="731" ht="24" customHeight="1">
      <c r="A731" s="14" t="n">
        <v>46203</v>
      </c>
      <c r="B731" s="6" t="inlineStr">
        <is>
          <t>10200,10202,10205</t>
        </is>
      </c>
      <c r="C731" s="6" t="n"/>
      <c r="D731" s="6" t="inlineStr">
        <is>
          <t>50 SECCIONADORA 2</t>
        </is>
      </c>
      <c r="E731" s="6" t="inlineStr">
        <is>
          <t>200306102</t>
        </is>
      </c>
      <c r="F731" s="6" t="inlineStr">
        <is>
          <t>BASE DOS PES 634(653)X95X50 MDP - MESA GENOVA</t>
        </is>
      </c>
      <c r="G731" s="6" t="inlineStr">
        <is>
          <t>50 SECCIONADORA 2</t>
        </is>
      </c>
      <c r="H731" s="6" t="inlineStr">
        <is>
          <t>50 SECCIONADORA 2</t>
        </is>
      </c>
      <c r="I731" s="4" t="inlineStr">
        <is>
          <t>50 SECCIONADORA 2</t>
        </is>
      </c>
      <c r="J731" s="4" t="n">
        <v>12</v>
      </c>
      <c r="K731" s="6">
        <f>IF($E731="","",IFERROR(INDEX(#REF!,MATCH($E731,#REF!,0)),IFERROR(INDEX(#REF!,MATCH(VALUE($E731),#REF!,0)),"")))</f>
        <v/>
      </c>
      <c r="L731" s="6">
        <f>IF($E731="","",IFERROR(INDEX(#REF!,MATCH($E731,#REF!,0)),IFERROR(INDEX(#REF!,MATCH(VALUE($E731),#REF!,0)),"")))</f>
        <v/>
      </c>
      <c r="M731" s="6">
        <f>IF(OR($J731="",$L731=""),"",IF($K731="",0,$K731)+$J731*$L731)</f>
        <v/>
      </c>
      <c r="N731" s="4" t="n">
        <v>46203</v>
      </c>
      <c r="O731" s="4" t="n">
        <v>12</v>
      </c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5" t="n"/>
      <c r="AB731" s="6">
        <f>B731&amp;"|"&amp;I731</f>
        <v/>
      </c>
      <c r="AC731">
        <f>IF($B731="","","|"&amp;SUBSTITUTE(TRIM(SUBSTITUTE(SUBSTITUTE(SUBSTITUTE(SUBSTITUTE(SUBSTITUTE(SUBSTITUTE(SUBSTITUTE(SUBSTITUTE(SUBSTITUTE(SUBSTITUTE(SUBSTITUTE(SUBSTITUTE(SUBSTITUTE(SUBSTITUTE(TRIM($B731&amp;""),CHAR(10)," "),CHAR(13)," "),"."," "),";"," "),","," "),"/"," "),"+"," "),"-"," "),"  "," "),"  "," "),"  "," "),"  "," "),"  "," "),"  "," "))," ","|")&amp;"|")</f>
        <v/>
      </c>
      <c r="AD731">
        <f>TRIM($I731&amp;"")</f>
        <v/>
      </c>
    </row>
    <row r="732" ht="24" customHeight="1">
      <c r="A732" s="14" t="n">
        <v>46203</v>
      </c>
      <c r="B732" s="6" t="inlineStr">
        <is>
          <t>10200,10202,10205</t>
        </is>
      </c>
      <c r="C732" s="6" t="n"/>
      <c r="D732" s="6" t="inlineStr">
        <is>
          <t>50 SECCIONADORA 2</t>
        </is>
      </c>
      <c r="E732" s="6" t="inlineStr">
        <is>
          <t>200306103</t>
        </is>
      </c>
      <c r="F732" s="6" t="inlineStr">
        <is>
          <t>TRAVESSA MENOR 393X120X18 MDF - MESA GENOVA</t>
        </is>
      </c>
      <c r="G732" s="6" t="inlineStr">
        <is>
          <t>50 SECCIONADORA 2</t>
        </is>
      </c>
      <c r="H732" s="6" t="inlineStr">
        <is>
          <t>50 SECCIONADORA 2</t>
        </is>
      </c>
      <c r="I732" s="4" t="inlineStr">
        <is>
          <t>50 SECCIONADORA 2</t>
        </is>
      </c>
      <c r="J732" s="4" t="n">
        <v>12</v>
      </c>
      <c r="K732" s="6">
        <f>IF($E732="","",IFERROR(INDEX(#REF!,MATCH($E732,#REF!,0)),IFERROR(INDEX(#REF!,MATCH(VALUE($E732),#REF!,0)),"")))</f>
        <v/>
      </c>
      <c r="L732" s="6">
        <f>IF($E732="","",IFERROR(INDEX(#REF!,MATCH($E732,#REF!,0)),IFERROR(INDEX(#REF!,MATCH(VALUE($E732),#REF!,0)),"")))</f>
        <v/>
      </c>
      <c r="M732" s="6">
        <f>IF(OR($J732="",$L732=""),"",IF($K732="",0,$K732)+$J732*$L732)</f>
        <v/>
      </c>
      <c r="N732" s="4" t="n">
        <v>46203</v>
      </c>
      <c r="O732" s="4" t="n">
        <v>12</v>
      </c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5" t="n"/>
      <c r="AB732" s="6">
        <f>B732&amp;"|"&amp;I732</f>
        <v/>
      </c>
      <c r="AC732">
        <f>IF($B732="","","|"&amp;SUBSTITUTE(TRIM(SUBSTITUTE(SUBSTITUTE(SUBSTITUTE(SUBSTITUTE(SUBSTITUTE(SUBSTITUTE(SUBSTITUTE(SUBSTITUTE(SUBSTITUTE(SUBSTITUTE(SUBSTITUTE(SUBSTITUTE(SUBSTITUTE(SUBSTITUTE(TRIM($B732&amp;""),CHAR(10)," "),CHAR(13)," "),"."," "),";"," "),","," "),"/"," "),"+"," "),"-"," "),"  "," "),"  "," "),"  "," "),"  "," "),"  "," "),"  "," "))," ","|")&amp;"|")</f>
        <v/>
      </c>
      <c r="AD732">
        <f>TRIM($I732&amp;"")</f>
        <v/>
      </c>
    </row>
    <row r="733" ht="24" customHeight="1">
      <c r="A733" s="14" t="n">
        <v>46203</v>
      </c>
      <c r="B733" s="6" t="inlineStr">
        <is>
          <t>10200,10202,10205</t>
        </is>
      </c>
      <c r="C733" s="6" t="n"/>
      <c r="D733" s="6" t="inlineStr">
        <is>
          <t>50 SECCIONADORA 2</t>
        </is>
      </c>
      <c r="E733" s="6" t="inlineStr">
        <is>
          <t>200306104</t>
        </is>
      </c>
      <c r="F733" s="6" t="inlineStr">
        <is>
          <t>TRAVESSA MAIOR 1000X120X18 MDF - MESA GENOVA</t>
        </is>
      </c>
      <c r="G733" s="6" t="inlineStr">
        <is>
          <t>50 SECCIONADORA 2</t>
        </is>
      </c>
      <c r="H733" s="6" t="inlineStr">
        <is>
          <t>50 SECCIONADORA 2</t>
        </is>
      </c>
      <c r="I733" s="4" t="inlineStr">
        <is>
          <t>50 SECCIONADORA 2</t>
        </is>
      </c>
      <c r="J733" s="4" t="n">
        <v>8</v>
      </c>
      <c r="K733" s="6">
        <f>IF($E733="","",IFERROR(INDEX(#REF!,MATCH($E733,#REF!,0)),IFERROR(INDEX(#REF!,MATCH(VALUE($E733),#REF!,0)),"")))</f>
        <v/>
      </c>
      <c r="L733" s="6">
        <f>IF($E733="","",IFERROR(INDEX(#REF!,MATCH($E733,#REF!,0)),IFERROR(INDEX(#REF!,MATCH(VALUE($E733),#REF!,0)),"")))</f>
        <v/>
      </c>
      <c r="M733" s="6">
        <f>IF(OR($J733="",$L733=""),"",IF($K733="",0,$K733)+$J733*$L733)</f>
        <v/>
      </c>
      <c r="N733" s="4" t="n">
        <v>46203</v>
      </c>
      <c r="O733" s="4" t="n">
        <v>8</v>
      </c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5" t="n"/>
      <c r="AB733" s="6">
        <f>B733&amp;"|"&amp;I733</f>
        <v/>
      </c>
      <c r="AC733">
        <f>IF($B733="","","|"&amp;SUBSTITUTE(TRIM(SUBSTITUTE(SUBSTITUTE(SUBSTITUTE(SUBSTITUTE(SUBSTITUTE(SUBSTITUTE(SUBSTITUTE(SUBSTITUTE(SUBSTITUTE(SUBSTITUTE(SUBSTITUTE(SUBSTITUTE(SUBSTITUTE(SUBSTITUTE(TRIM($B733&amp;""),CHAR(10)," "),CHAR(13)," "),"."," "),";"," "),","," "),"/"," "),"+"," "),"-"," "),"  "," "),"  "," "),"  "," "),"  "," "),"  "," "),"  "," "))," ","|")&amp;"|")</f>
        <v/>
      </c>
      <c r="AD733">
        <f>TRIM($I733&amp;"")</f>
        <v/>
      </c>
    </row>
    <row r="734" ht="24" customHeight="1">
      <c r="A734" s="14" t="n">
        <v>46203</v>
      </c>
      <c r="B734" s="6" t="inlineStr">
        <is>
          <t>10200,10202,10205</t>
        </is>
      </c>
      <c r="C734" s="6" t="n"/>
      <c r="D734" s="6" t="inlineStr">
        <is>
          <t>50 SECCIONADORA 2</t>
        </is>
      </c>
      <c r="E734" s="6" t="inlineStr">
        <is>
          <t>200306202</t>
        </is>
      </c>
      <c r="F734" s="6" t="inlineStr">
        <is>
          <t>ENGROSSO 1 1405X100X25 MDP - TAMPO C/ENGROSSO R100</t>
        </is>
      </c>
      <c r="G734" s="6" t="inlineStr">
        <is>
          <t>50 SECCIONADORA 2</t>
        </is>
      </c>
      <c r="H734" s="6" t="inlineStr">
        <is>
          <t>50 SECCIONADORA 2</t>
        </is>
      </c>
      <c r="I734" s="4" t="inlineStr">
        <is>
          <t>50 SECCIONADORA 2</t>
        </is>
      </c>
      <c r="J734" s="4" t="n">
        <v>8</v>
      </c>
      <c r="K734" s="6">
        <f>IF($E734="","",IFERROR(INDEX(#REF!,MATCH($E734,#REF!,0)),IFERROR(INDEX(#REF!,MATCH(VALUE($E734),#REF!,0)),"")))</f>
        <v/>
      </c>
      <c r="L734" s="6">
        <f>IF($E734="","",IFERROR(INDEX(#REF!,MATCH($E734,#REF!,0)),IFERROR(INDEX(#REF!,MATCH(VALUE($E734),#REF!,0)),"")))</f>
        <v/>
      </c>
      <c r="M734" s="6">
        <f>IF(OR($J734="",$L734=""),"",IF($K734="",0,$K734)+$J734*$L734)</f>
        <v/>
      </c>
      <c r="N734" s="4" t="n">
        <v>46203</v>
      </c>
      <c r="O734" s="4" t="n">
        <v>8</v>
      </c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5" t="n"/>
      <c r="AB734" s="6">
        <f>B734&amp;"|"&amp;I734</f>
        <v/>
      </c>
      <c r="AC734">
        <f>IF($B734="","","|"&amp;SUBSTITUTE(TRIM(SUBSTITUTE(SUBSTITUTE(SUBSTITUTE(SUBSTITUTE(SUBSTITUTE(SUBSTITUTE(SUBSTITUTE(SUBSTITUTE(SUBSTITUTE(SUBSTITUTE(SUBSTITUTE(SUBSTITUTE(SUBSTITUTE(SUBSTITUTE(TRIM($B734&amp;""),CHAR(10)," "),CHAR(13)," "),"."," "),";"," "),","," "),"/"," "),"+"," "),"-"," "),"  "," "),"  "," "),"  "," "),"  "," "),"  "," "),"  "," "))," ","|")&amp;"|")</f>
        <v/>
      </c>
      <c r="AD734">
        <f>TRIM($I734&amp;"")</f>
        <v/>
      </c>
    </row>
    <row r="735" ht="24" customHeight="1">
      <c r="A735" s="14" t="n">
        <v>46203</v>
      </c>
      <c r="B735" s="6" t="inlineStr">
        <is>
          <t>10200,10202,10205</t>
        </is>
      </c>
      <c r="C735" s="6" t="n"/>
      <c r="D735" s="6" t="inlineStr">
        <is>
          <t>50 SECCIONADORA 2</t>
        </is>
      </c>
      <c r="E735" s="6" t="inlineStr">
        <is>
          <t>200306203</t>
        </is>
      </c>
      <c r="F735" s="6" t="inlineStr">
        <is>
          <t>ENGROSSO 2 905X100X25 MDP - TAMPO C/ENGROSSO R100</t>
        </is>
      </c>
      <c r="G735" s="6" t="inlineStr">
        <is>
          <t>50 SECCIONADORA 2</t>
        </is>
      </c>
      <c r="H735" s="6" t="inlineStr">
        <is>
          <t>50 SECCIONADORA 2</t>
        </is>
      </c>
      <c r="I735" s="4" t="inlineStr">
        <is>
          <t>50 SECCIONADORA 2</t>
        </is>
      </c>
      <c r="J735" s="4" t="n">
        <v>12</v>
      </c>
      <c r="K735" s="6">
        <f>IF($E735="","",IFERROR(INDEX(#REF!,MATCH($E735,#REF!,0)),IFERROR(INDEX(#REF!,MATCH(VALUE($E735),#REF!,0)),"")))</f>
        <v/>
      </c>
      <c r="L735" s="6">
        <f>IF($E735="","",IFERROR(INDEX(#REF!,MATCH($E735,#REF!,0)),IFERROR(INDEX(#REF!,MATCH(VALUE($E735),#REF!,0)),"")))</f>
        <v/>
      </c>
      <c r="M735" s="6">
        <f>IF(OR($J735="",$L735=""),"",IF($K735="",0,$K735)+$J735*$L735)</f>
        <v/>
      </c>
      <c r="N735" s="4" t="n">
        <v>46203</v>
      </c>
      <c r="O735" s="4" t="n">
        <v>12</v>
      </c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5" t="n"/>
      <c r="AB735" s="6">
        <f>B735&amp;"|"&amp;I735</f>
        <v/>
      </c>
      <c r="AC735">
        <f>IF($B735="","","|"&amp;SUBSTITUTE(TRIM(SUBSTITUTE(SUBSTITUTE(SUBSTITUTE(SUBSTITUTE(SUBSTITUTE(SUBSTITUTE(SUBSTITUTE(SUBSTITUTE(SUBSTITUTE(SUBSTITUTE(SUBSTITUTE(SUBSTITUTE(SUBSTITUTE(SUBSTITUTE(TRIM($B735&amp;""),CHAR(10)," "),CHAR(13)," "),"."," "),";"," "),","," "),"/"," "),"+"," "),"-"," "),"  "," "),"  "," "),"  "," "),"  "," "),"  "," "),"  "," "))," ","|")&amp;"|")</f>
        <v/>
      </c>
      <c r="AD735">
        <f>TRIM($I735&amp;"")</f>
        <v/>
      </c>
    </row>
    <row r="736" ht="24" customHeight="1">
      <c r="A736" s="14" t="n">
        <v>46203</v>
      </c>
      <c r="B736" s="6" t="inlineStr">
        <is>
          <t>10200,10202,10205</t>
        </is>
      </c>
      <c r="C736" s="6" t="n"/>
      <c r="D736" s="6" t="inlineStr">
        <is>
          <t>50 SECCIONADORA 2</t>
        </is>
      </c>
      <c r="E736" s="6" t="inlineStr">
        <is>
          <t>200308101</t>
        </is>
      </c>
      <c r="F736" s="6" t="inlineStr">
        <is>
          <t>TRAVESSA 1200X120X18 MDF - MESA GENOVA 1,80</t>
        </is>
      </c>
      <c r="G736" s="6" t="inlineStr">
        <is>
          <t>50 SECCIONADORA 2</t>
        </is>
      </c>
      <c r="H736" s="6" t="inlineStr">
        <is>
          <t>50 SECCIONADORA 2</t>
        </is>
      </c>
      <c r="I736" s="4" t="inlineStr">
        <is>
          <t>50 SECCIONADORA 2</t>
        </is>
      </c>
      <c r="J736" s="4" t="n">
        <v>4</v>
      </c>
      <c r="K736" s="6">
        <f>IF($E736="","",IFERROR(INDEX(#REF!,MATCH($E736,#REF!,0)),IFERROR(INDEX(#REF!,MATCH(VALUE($E736),#REF!,0)),"")))</f>
        <v/>
      </c>
      <c r="L736" s="6">
        <f>IF($E736="","",IFERROR(INDEX(#REF!,MATCH($E736,#REF!,0)),IFERROR(INDEX(#REF!,MATCH(VALUE($E736),#REF!,0)),"")))</f>
        <v/>
      </c>
      <c r="M736" s="6">
        <f>IF(OR($J736="",$L736=""),"",IF($K736="",0,$K736)+$J736*$L736)</f>
        <v/>
      </c>
      <c r="N736" s="4" t="n">
        <v>46203</v>
      </c>
      <c r="O736" s="4" t="n">
        <v>4</v>
      </c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5" t="n"/>
      <c r="AB736" s="6">
        <f>B736&amp;"|"&amp;I736</f>
        <v/>
      </c>
      <c r="AC736">
        <f>IF($B736="","","|"&amp;SUBSTITUTE(TRIM(SUBSTITUTE(SUBSTITUTE(SUBSTITUTE(SUBSTITUTE(SUBSTITUTE(SUBSTITUTE(SUBSTITUTE(SUBSTITUTE(SUBSTITUTE(SUBSTITUTE(SUBSTITUTE(SUBSTITUTE(SUBSTITUTE(SUBSTITUTE(TRIM($B736&amp;""),CHAR(10)," "),CHAR(13)," "),"."," "),";"," "),","," "),"/"," "),"+"," "),"-"," "),"  "," "),"  "," "),"  "," "),"  "," "),"  "," "),"  "," "))," ","|")&amp;"|")</f>
        <v/>
      </c>
      <c r="AD736">
        <f>TRIM($I736&amp;"")</f>
        <v/>
      </c>
    </row>
    <row r="737" ht="24" customHeight="1">
      <c r="A737" s="14" t="n">
        <v>46203</v>
      </c>
      <c r="B737" s="6" t="inlineStr">
        <is>
          <t>10200,10202,10205</t>
        </is>
      </c>
      <c r="C737" s="6" t="n"/>
      <c r="D737" s="6" t="inlineStr">
        <is>
          <t>50 SECCIONADORA 2</t>
        </is>
      </c>
      <c r="E737" s="6" t="inlineStr">
        <is>
          <t>200308202</t>
        </is>
      </c>
      <c r="F737" s="6" t="inlineStr">
        <is>
          <t>ENGROSSO 1 1605X100X25 MDP - TAMPO C/ENGROSSO R100</t>
        </is>
      </c>
      <c r="G737" s="6" t="inlineStr">
        <is>
          <t>50 SECCIONADORA 2</t>
        </is>
      </c>
      <c r="H737" s="6" t="inlineStr">
        <is>
          <t>50 SECCIONADORA 2</t>
        </is>
      </c>
      <c r="I737" s="4" t="inlineStr">
        <is>
          <t>50 SECCIONADORA 2</t>
        </is>
      </c>
      <c r="J737" s="4" t="n">
        <v>4</v>
      </c>
      <c r="K737" s="6">
        <f>IF($E737="","",IFERROR(INDEX(#REF!,MATCH($E737,#REF!,0)),IFERROR(INDEX(#REF!,MATCH(VALUE($E737),#REF!,0)),"")))</f>
        <v/>
      </c>
      <c r="L737" s="6">
        <f>IF($E737="","",IFERROR(INDEX(#REF!,MATCH($E737,#REF!,0)),IFERROR(INDEX(#REF!,MATCH(VALUE($E737),#REF!,0)),"")))</f>
        <v/>
      </c>
      <c r="M737" s="6">
        <f>IF(OR($J737="",$L737=""),"",IF($K737="",0,$K737)+$J737*$L737)</f>
        <v/>
      </c>
      <c r="N737" s="4" t="n">
        <v>46203</v>
      </c>
      <c r="O737" s="4" t="n">
        <v>4</v>
      </c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5" t="n"/>
      <c r="AB737" s="6">
        <f>B737&amp;"|"&amp;I737</f>
        <v/>
      </c>
      <c r="AC737">
        <f>IF($B737="","","|"&amp;SUBSTITUTE(TRIM(SUBSTITUTE(SUBSTITUTE(SUBSTITUTE(SUBSTITUTE(SUBSTITUTE(SUBSTITUTE(SUBSTITUTE(SUBSTITUTE(SUBSTITUTE(SUBSTITUTE(SUBSTITUTE(SUBSTITUTE(SUBSTITUTE(SUBSTITUTE(TRIM($B737&amp;""),CHAR(10)," "),CHAR(13)," "),"."," "),";"," "),","," "),"/"," "),"+"," "),"-"," "),"  "," "),"  "," "),"  "," "),"  "," "),"  "," "),"  "," "))," ","|")&amp;"|")</f>
        <v/>
      </c>
      <c r="AD737">
        <f>TRIM($I737&amp;"")</f>
        <v/>
      </c>
    </row>
    <row r="738" ht="24" customHeight="1">
      <c r="A738" s="14" t="n">
        <v>46203</v>
      </c>
      <c r="B738" s="6" t="inlineStr">
        <is>
          <t>10200,10202,10205</t>
        </is>
      </c>
      <c r="C738" s="6" t="n"/>
      <c r="D738" s="6" t="inlineStr">
        <is>
          <t>50 SECCIONADORA 2</t>
        </is>
      </c>
      <c r="E738" s="6" t="inlineStr">
        <is>
          <t>20021607</t>
        </is>
      </c>
      <c r="F738" s="6" t="inlineStr">
        <is>
          <t>TAMPO 1605X905X18 MDF - MESA COM VIDRO</t>
        </is>
      </c>
      <c r="G738" s="6" t="inlineStr">
        <is>
          <t>50 SECCIONADORA 2</t>
        </is>
      </c>
      <c r="H738" s="6" t="inlineStr">
        <is>
          <t>50 SECCIONADORA 2</t>
        </is>
      </c>
      <c r="I738" s="4" t="inlineStr">
        <is>
          <t>50 SECCIONADORA 2</t>
        </is>
      </c>
      <c r="J738" s="4" t="n">
        <v>11</v>
      </c>
      <c r="K738" s="6">
        <f>IF($E738="","",IFERROR(INDEX(#REF!,MATCH($E738,#REF!,0)),IFERROR(INDEX(#REF!,MATCH(VALUE($E738),#REF!,0)),"")))</f>
        <v/>
      </c>
      <c r="L738" s="6">
        <f>IF($E738="","",IFERROR(INDEX(#REF!,MATCH($E738,#REF!,0)),IFERROR(INDEX(#REF!,MATCH(VALUE($E738),#REF!,0)),"")))</f>
        <v/>
      </c>
      <c r="M738" s="6">
        <f>IF(OR($J738="",$L738=""),"",IF($K738="",0,$K738)+$J738*$L738)</f>
        <v/>
      </c>
      <c r="N738" s="4" t="n">
        <v>46203</v>
      </c>
      <c r="O738" s="4" t="n">
        <v>11</v>
      </c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5" t="n"/>
      <c r="AB738" s="6">
        <f>B738&amp;"|"&amp;I738</f>
        <v/>
      </c>
      <c r="AC738">
        <f>IF($B738="","","|"&amp;SUBSTITUTE(TRIM(SUBSTITUTE(SUBSTITUTE(SUBSTITUTE(SUBSTITUTE(SUBSTITUTE(SUBSTITUTE(SUBSTITUTE(SUBSTITUTE(SUBSTITUTE(SUBSTITUTE(SUBSTITUTE(SUBSTITUTE(SUBSTITUTE(SUBSTITUTE(TRIM($B738&amp;""),CHAR(10)," "),CHAR(13)," "),"."," "),";"," "),","," "),"/"," "),"+"," "),"-"," "),"  "," "),"  "," "),"  "," "),"  "," "),"  "," "),"  "," "))," ","|")&amp;"|")</f>
        <v/>
      </c>
      <c r="AD738">
        <f>TRIM($I738&amp;"")</f>
        <v/>
      </c>
    </row>
    <row r="739" ht="24" customHeight="1">
      <c r="A739" s="14" t="n">
        <v>46203</v>
      </c>
      <c r="B739" s="6" t="inlineStr">
        <is>
          <t>10200,10202,10205</t>
        </is>
      </c>
      <c r="C739" s="6" t="n"/>
      <c r="D739" s="6" t="inlineStr">
        <is>
          <t>50 SECCIONADORA 2</t>
        </is>
      </c>
      <c r="E739" s="6" t="inlineStr">
        <is>
          <t>20051001</t>
        </is>
      </c>
      <c r="F739" s="6" t="inlineStr">
        <is>
          <t>TAMPO REDONDO 1035X1035X18 MDF - MESA TURIM LIGHT</t>
        </is>
      </c>
      <c r="G739" s="6" t="inlineStr">
        <is>
          <t>50 SECCIONADORA 2</t>
        </is>
      </c>
      <c r="H739" s="6" t="inlineStr">
        <is>
          <t>50 SECCIONADORA 2</t>
        </is>
      </c>
      <c r="I739" s="4" t="inlineStr">
        <is>
          <t>50 SECCIONADORA 2</t>
        </is>
      </c>
      <c r="J739" s="4" t="n">
        <v>12</v>
      </c>
      <c r="K739" s="6">
        <f>IF($E739="","",IFERROR(INDEX(#REF!,MATCH($E739,#REF!,0)),IFERROR(INDEX(#REF!,MATCH(VALUE($E739),#REF!,0)),"")))</f>
        <v/>
      </c>
      <c r="L739" s="6">
        <f>IF($E739="","",IFERROR(INDEX(#REF!,MATCH($E739,#REF!,0)),IFERROR(INDEX(#REF!,MATCH(VALUE($E739),#REF!,0)),"")))</f>
        <v/>
      </c>
      <c r="M739" s="6">
        <f>IF(OR($J739="",$L739=""),"",IF($K739="",0,$K739)+$J739*$L739)</f>
        <v/>
      </c>
      <c r="N739" s="4" t="n">
        <v>46203</v>
      </c>
      <c r="O739" s="4" t="n">
        <v>12</v>
      </c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5" t="n"/>
      <c r="AB739" s="6">
        <f>B739&amp;"|"&amp;I739</f>
        <v/>
      </c>
      <c r="AC739">
        <f>IF($B739="","","|"&amp;SUBSTITUTE(TRIM(SUBSTITUTE(SUBSTITUTE(SUBSTITUTE(SUBSTITUTE(SUBSTITUTE(SUBSTITUTE(SUBSTITUTE(SUBSTITUTE(SUBSTITUTE(SUBSTITUTE(SUBSTITUTE(SUBSTITUTE(SUBSTITUTE(SUBSTITUTE(TRIM($B739&amp;""),CHAR(10)," "),CHAR(13)," "),"."," "),";"," "),","," "),"/"," "),"+"," "),"-"," "),"  "," "),"  "," "),"  "," "),"  "," "),"  "," "),"  "," "))," ","|")&amp;"|")</f>
        <v/>
      </c>
      <c r="AD739">
        <f>TRIM($I739&amp;"")</f>
        <v/>
      </c>
    </row>
    <row r="740" ht="24" customHeight="1">
      <c r="A740" s="14" t="n">
        <v>46203</v>
      </c>
      <c r="B740" s="6" t="inlineStr">
        <is>
          <t>10200,10202,10205</t>
        </is>
      </c>
      <c r="C740" s="6" t="n"/>
      <c r="D740" s="6" t="inlineStr">
        <is>
          <t>50 SECCIONADORA 2</t>
        </is>
      </c>
      <c r="E740" s="6" t="inlineStr">
        <is>
          <t>20053007</t>
        </is>
      </c>
      <c r="F740" s="6" t="inlineStr">
        <is>
          <t>TAMPO REDONDO 1035X1035X18 MDF - MESA COM VIDRO</t>
        </is>
      </c>
      <c r="G740" s="6" t="inlineStr">
        <is>
          <t>50 SECCIONADORA 2</t>
        </is>
      </c>
      <c r="H740" s="6" t="inlineStr">
        <is>
          <t>50 SECCIONADORA 2</t>
        </is>
      </c>
      <c r="I740" s="4" t="inlineStr">
        <is>
          <t>50 SECCIONADORA 2</t>
        </is>
      </c>
      <c r="J740" s="4" t="n">
        <v>6</v>
      </c>
      <c r="K740" s="6">
        <f>IF($E740="","",IFERROR(INDEX(#REF!,MATCH($E740,#REF!,0)),IFERROR(INDEX(#REF!,MATCH(VALUE($E740),#REF!,0)),"")))</f>
        <v/>
      </c>
      <c r="L740" s="6">
        <f>IF($E740="","",IFERROR(INDEX(#REF!,MATCH($E740,#REF!,0)),IFERROR(INDEX(#REF!,MATCH(VALUE($E740),#REF!,0)),"")))</f>
        <v/>
      </c>
      <c r="M740" s="6">
        <f>IF(OR($J740="",$L740=""),"",IF($K740="",0,$K740)+$J740*$L740)</f>
        <v/>
      </c>
      <c r="N740" s="4" t="n">
        <v>46203</v>
      </c>
      <c r="O740" s="4" t="n">
        <v>6</v>
      </c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5" t="n"/>
      <c r="AB740" s="6">
        <f>B740&amp;"|"&amp;I740</f>
        <v/>
      </c>
      <c r="AC740">
        <f>IF($B740="","","|"&amp;SUBSTITUTE(TRIM(SUBSTITUTE(SUBSTITUTE(SUBSTITUTE(SUBSTITUTE(SUBSTITUTE(SUBSTITUTE(SUBSTITUTE(SUBSTITUTE(SUBSTITUTE(SUBSTITUTE(SUBSTITUTE(SUBSTITUTE(SUBSTITUTE(SUBSTITUTE(TRIM($B740&amp;""),CHAR(10)," "),CHAR(13)," "),"."," "),";"," "),","," "),"/"," "),"+"," "),"-"," "),"  "," "),"  "," "),"  "," "),"  "," "),"  "," "),"  "," "))," ","|")&amp;"|")</f>
        <v/>
      </c>
      <c r="AD740">
        <f>TRIM($I740&amp;"")</f>
        <v/>
      </c>
    </row>
    <row r="741" ht="24" customHeight="1">
      <c r="A741" s="14" t="n">
        <v>46203</v>
      </c>
      <c r="B741" s="6" t="inlineStr">
        <is>
          <t>10200,10202,10205</t>
        </is>
      </c>
      <c r="C741" s="6" t="n"/>
      <c r="D741" s="6" t="inlineStr">
        <is>
          <t>50 SECCIONADORA 2</t>
        </is>
      </c>
      <c r="E741" s="6" t="inlineStr">
        <is>
          <t>20053207</t>
        </is>
      </c>
      <c r="F741" s="6" t="inlineStr">
        <is>
          <t>TAMPO 1205X905X18 MDF - MESA COM VIDRO</t>
        </is>
      </c>
      <c r="G741" s="6" t="inlineStr">
        <is>
          <t>50 SECCIONADORA 2</t>
        </is>
      </c>
      <c r="H741" s="6" t="inlineStr">
        <is>
          <t>50 SECCIONADORA 2</t>
        </is>
      </c>
      <c r="I741" s="4" t="inlineStr">
        <is>
          <t>50 SECCIONADORA 2</t>
        </is>
      </c>
      <c r="J741" s="4" t="n">
        <v>1</v>
      </c>
      <c r="K741" s="6">
        <f>IF($E741="","",IFERROR(INDEX(#REF!,MATCH($E741,#REF!,0)),IFERROR(INDEX(#REF!,MATCH(VALUE($E741),#REF!,0)),"")))</f>
        <v/>
      </c>
      <c r="L741" s="6">
        <f>IF($E741="","",IFERROR(INDEX(#REF!,MATCH($E741,#REF!,0)),IFERROR(INDEX(#REF!,MATCH(VALUE($E741),#REF!,0)),"")))</f>
        <v/>
      </c>
      <c r="M741" s="6">
        <f>IF(OR($J741="",$L741=""),"",IF($K741="",0,$K741)+$J741*$L741)</f>
        <v/>
      </c>
      <c r="N741" s="4" t="n">
        <v>46203</v>
      </c>
      <c r="O741" s="4" t="n">
        <v>1</v>
      </c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5" t="n"/>
      <c r="AB741" s="6">
        <f>B741&amp;"|"&amp;I741</f>
        <v/>
      </c>
      <c r="AC741">
        <f>IF($B741="","","|"&amp;SUBSTITUTE(TRIM(SUBSTITUTE(SUBSTITUTE(SUBSTITUTE(SUBSTITUTE(SUBSTITUTE(SUBSTITUTE(SUBSTITUTE(SUBSTITUTE(SUBSTITUTE(SUBSTITUTE(SUBSTITUTE(SUBSTITUTE(SUBSTITUTE(SUBSTITUTE(TRIM($B741&amp;""),CHAR(10)," "),CHAR(13)," "),"."," "),";"," "),","," "),"/"," "),"+"," "),"-"," "),"  "," "),"  "," "),"  "," "),"  "," "),"  "," "),"  "," "))," ","|")&amp;"|")</f>
        <v/>
      </c>
      <c r="AD741">
        <f>TRIM($I741&amp;"")</f>
        <v/>
      </c>
    </row>
    <row r="742" ht="24" customHeight="1">
      <c r="A742" s="14" t="n">
        <v>46203</v>
      </c>
      <c r="B742" s="6" t="inlineStr">
        <is>
          <t>10200,10202,10205</t>
        </is>
      </c>
      <c r="C742" s="6" t="n"/>
      <c r="D742" s="6" t="inlineStr">
        <is>
          <t>50 SECCIONADORA 2</t>
        </is>
      </c>
      <c r="E742" s="6" t="inlineStr">
        <is>
          <t>20053407</t>
        </is>
      </c>
      <c r="F742" s="6" t="inlineStr">
        <is>
          <t>TAMPO 1365X905X18 MDF - MESA COM VIDRO</t>
        </is>
      </c>
      <c r="G742" s="6" t="inlineStr">
        <is>
          <t>50 SECCIONADORA 2</t>
        </is>
      </c>
      <c r="H742" s="6" t="inlineStr">
        <is>
          <t>50 SECCIONADORA 2</t>
        </is>
      </c>
      <c r="I742" s="4" t="inlineStr">
        <is>
          <t>50 SECCIONADORA 2</t>
        </is>
      </c>
      <c r="J742" s="4" t="n">
        <v>21</v>
      </c>
      <c r="K742" s="6">
        <f>IF($E742="","",IFERROR(INDEX(#REF!,MATCH($E742,#REF!,0)),IFERROR(INDEX(#REF!,MATCH(VALUE($E742),#REF!,0)),"")))</f>
        <v/>
      </c>
      <c r="L742" s="6">
        <f>IF($E742="","",IFERROR(INDEX(#REF!,MATCH($E742,#REF!,0)),IFERROR(INDEX(#REF!,MATCH(VALUE($E742),#REF!,0)),"")))</f>
        <v/>
      </c>
      <c r="M742" s="6">
        <f>IF(OR($J742="",$L742=""),"",IF($K742="",0,$K742)+$J742*$L742)</f>
        <v/>
      </c>
      <c r="N742" s="4" t="n">
        <v>46203</v>
      </c>
      <c r="O742" s="4" t="n">
        <v>21</v>
      </c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5" t="n"/>
      <c r="AB742" s="6">
        <f>B742&amp;"|"&amp;I742</f>
        <v/>
      </c>
      <c r="AC742">
        <f>IF($B742="","","|"&amp;SUBSTITUTE(TRIM(SUBSTITUTE(SUBSTITUTE(SUBSTITUTE(SUBSTITUTE(SUBSTITUTE(SUBSTITUTE(SUBSTITUTE(SUBSTITUTE(SUBSTITUTE(SUBSTITUTE(SUBSTITUTE(SUBSTITUTE(SUBSTITUTE(SUBSTITUTE(TRIM($B742&amp;""),CHAR(10)," "),CHAR(13)," "),"."," "),";"," "),","," "),"/"," "),"+"," "),"-"," "),"  "," "),"  "," "),"  "," "),"  "," "),"  "," "),"  "," "))," ","|")&amp;"|")</f>
        <v/>
      </c>
      <c r="AD742">
        <f>TRIM($I742&amp;"")</f>
        <v/>
      </c>
    </row>
    <row r="743" ht="24" customHeight="1">
      <c r="A743" s="14" t="n">
        <v>46203</v>
      </c>
      <c r="B743" s="6" t="inlineStr">
        <is>
          <t>10200,10202,10205</t>
        </is>
      </c>
      <c r="C743" s="6" t="n"/>
      <c r="D743" s="6" t="inlineStr">
        <is>
          <t>50 SECCIONADORA 2</t>
        </is>
      </c>
      <c r="E743" s="6" t="inlineStr">
        <is>
          <t>30001203</t>
        </is>
      </c>
      <c r="F743" s="6" t="inlineStr">
        <is>
          <t>LAT ASSENTO 430X80X18 MDF CAD PE INTEIRO/ MADEIRA</t>
        </is>
      </c>
      <c r="G743" s="6" t="inlineStr">
        <is>
          <t>50 SECCIONADORA 2</t>
        </is>
      </c>
      <c r="H743" s="6" t="inlineStr">
        <is>
          <t>50 SECCIONADORA 2</t>
        </is>
      </c>
      <c r="I743" s="4" t="inlineStr">
        <is>
          <t>50 SECCIONADORA 2</t>
        </is>
      </c>
      <c r="J743" s="4" t="n">
        <v>140</v>
      </c>
      <c r="K743" s="6">
        <f>IF($E743="","",IFERROR(INDEX(#REF!,MATCH($E743,#REF!,0)),IFERROR(INDEX(#REF!,MATCH(VALUE($E743),#REF!,0)),"")))</f>
        <v/>
      </c>
      <c r="L743" s="6">
        <f>IF($E743="","",IFERROR(INDEX(#REF!,MATCH($E743,#REF!,0)),IFERROR(INDEX(#REF!,MATCH(VALUE($E743),#REF!,0)),"")))</f>
        <v/>
      </c>
      <c r="M743" s="6">
        <f>IF(OR($J743="",$L743=""),"",IF($K743="",0,$K743)+$J743*$L743)</f>
        <v/>
      </c>
      <c r="N743" s="4" t="n">
        <v>46203</v>
      </c>
      <c r="O743" s="4" t="n">
        <v>140</v>
      </c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5" t="n"/>
      <c r="AB743" s="6">
        <f>B743&amp;"|"&amp;I743</f>
        <v/>
      </c>
      <c r="AC743">
        <f>IF($B743="","","|"&amp;SUBSTITUTE(TRIM(SUBSTITUTE(SUBSTITUTE(SUBSTITUTE(SUBSTITUTE(SUBSTITUTE(SUBSTITUTE(SUBSTITUTE(SUBSTITUTE(SUBSTITUTE(SUBSTITUTE(SUBSTITUTE(SUBSTITUTE(SUBSTITUTE(SUBSTITUTE(TRIM($B743&amp;""),CHAR(10)," "),CHAR(13)," "),"."," "),";"," "),","," "),"/"," "),"+"," "),"-"," "),"  "," "),"  "," "),"  "," "),"  "," "),"  "," "),"  "," "))," ","|")&amp;"|")</f>
        <v/>
      </c>
      <c r="AD743">
        <f>TRIM($I743&amp;"")</f>
        <v/>
      </c>
    </row>
    <row r="744" ht="24" customHeight="1">
      <c r="A744" s="14" t="n">
        <v>46203</v>
      </c>
      <c r="B744" s="6" t="inlineStr">
        <is>
          <t>10200,10202,10205</t>
        </is>
      </c>
      <c r="C744" s="6" t="n"/>
      <c r="D744" s="6" t="inlineStr">
        <is>
          <t>50 SECCIONADORA 2</t>
        </is>
      </c>
      <c r="E744" s="6" t="inlineStr">
        <is>
          <t>30003405</t>
        </is>
      </c>
      <c r="F744" s="6" t="inlineStr">
        <is>
          <t>TRAVESSA ASSENTO 360X70X18 MDF - C DAKAR/SANTIAGO</t>
        </is>
      </c>
      <c r="G744" s="6" t="inlineStr">
        <is>
          <t>50 SECCIONADORA 2</t>
        </is>
      </c>
      <c r="H744" s="6" t="inlineStr">
        <is>
          <t>50 SECCIONADORA 2</t>
        </is>
      </c>
      <c r="I744" s="4" t="inlineStr">
        <is>
          <t>50 SECCIONADORA 2</t>
        </is>
      </c>
      <c r="J744" s="4" t="n">
        <v>1028</v>
      </c>
      <c r="K744" s="6">
        <f>IF($E744="","",IFERROR(INDEX(#REF!,MATCH($E744,#REF!,0)),IFERROR(INDEX(#REF!,MATCH(VALUE($E744),#REF!,0)),"")))</f>
        <v/>
      </c>
      <c r="L744" s="6">
        <f>IF($E744="","",IFERROR(INDEX(#REF!,MATCH($E744,#REF!,0)),IFERROR(INDEX(#REF!,MATCH(VALUE($E744),#REF!,0)),"")))</f>
        <v/>
      </c>
      <c r="M744" s="6">
        <f>IF(OR($J744="",$L744=""),"",IF($K744="",0,$K744)+$J744*$L744)</f>
        <v/>
      </c>
      <c r="N744" s="4" t="n">
        <v>46203</v>
      </c>
      <c r="O744" s="4" t="n">
        <v>1028</v>
      </c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5" t="n"/>
      <c r="AB744" s="6">
        <f>B744&amp;"|"&amp;I744</f>
        <v/>
      </c>
      <c r="AC744">
        <f>IF($B744="","","|"&amp;SUBSTITUTE(TRIM(SUBSTITUTE(SUBSTITUTE(SUBSTITUTE(SUBSTITUTE(SUBSTITUTE(SUBSTITUTE(SUBSTITUTE(SUBSTITUTE(SUBSTITUTE(SUBSTITUTE(SUBSTITUTE(SUBSTITUTE(SUBSTITUTE(SUBSTITUTE(TRIM($B744&amp;""),CHAR(10)," "),CHAR(13)," "),"."," "),";"," "),","," "),"/"," "),"+"," "),"-"," "),"  "," "),"  "," "),"  "," "),"  "," "),"  "," "),"  "," "))," ","|")&amp;"|")</f>
        <v/>
      </c>
      <c r="AD744">
        <f>TRIM($I744&amp;"")</f>
        <v/>
      </c>
    </row>
    <row r="745" ht="24" customHeight="1">
      <c r="A745" s="14" t="n">
        <v>46203</v>
      </c>
      <c r="B745" s="6" t="inlineStr">
        <is>
          <t>10200,10202,10205</t>
        </is>
      </c>
      <c r="C745" s="6" t="n"/>
      <c r="D745" s="6" t="inlineStr">
        <is>
          <t>50 SECCIONADORA 2</t>
        </is>
      </c>
      <c r="E745" s="6" t="inlineStr">
        <is>
          <t>30006103</t>
        </is>
      </c>
      <c r="F745" s="6" t="inlineStr">
        <is>
          <t>TRAVESSA LATERAL 340X70X18 MDF - CAD SANTIAGO NEW</t>
        </is>
      </c>
      <c r="G745" s="6" t="inlineStr">
        <is>
          <t>50 SECCIONADORA 2</t>
        </is>
      </c>
      <c r="H745" s="6" t="inlineStr">
        <is>
          <t>50 SECCIONADORA 2</t>
        </is>
      </c>
      <c r="I745" s="4" t="inlineStr">
        <is>
          <t>50 SECCIONADORA 2</t>
        </is>
      </c>
      <c r="J745" s="4" t="n">
        <v>1028</v>
      </c>
      <c r="K745" s="6">
        <f>IF($E745="","",IFERROR(INDEX(#REF!,MATCH($E745,#REF!,0)),IFERROR(INDEX(#REF!,MATCH(VALUE($E745),#REF!,0)),"")))</f>
        <v/>
      </c>
      <c r="L745" s="6">
        <f>IF($E745="","",IFERROR(INDEX(#REF!,MATCH($E745,#REF!,0)),IFERROR(INDEX(#REF!,MATCH(VALUE($E745),#REF!,0)),"")))</f>
        <v/>
      </c>
      <c r="M745" s="6">
        <f>IF(OR($J745="",$L745=""),"",IF($K745="",0,$K745)+$J745*$L745)</f>
        <v/>
      </c>
      <c r="N745" s="4" t="n">
        <v>46203</v>
      </c>
      <c r="O745" s="4" t="n">
        <v>1028</v>
      </c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5" t="n"/>
      <c r="AB745" s="6">
        <f>B745&amp;"|"&amp;I745</f>
        <v/>
      </c>
      <c r="AC745">
        <f>IF($B745="","","|"&amp;SUBSTITUTE(TRIM(SUBSTITUTE(SUBSTITUTE(SUBSTITUTE(SUBSTITUTE(SUBSTITUTE(SUBSTITUTE(SUBSTITUTE(SUBSTITUTE(SUBSTITUTE(SUBSTITUTE(SUBSTITUTE(SUBSTITUTE(SUBSTITUTE(SUBSTITUTE(TRIM($B745&amp;""),CHAR(10)," "),CHAR(13)," "),"."," "),";"," "),","," "),"/"," "),"+"," "),"-"," "),"  "," "),"  "," "),"  "," "),"  "," "),"  "," "),"  "," "))," ","|")&amp;"|")</f>
        <v/>
      </c>
      <c r="AD745">
        <f>TRIM($I745&amp;"")</f>
        <v/>
      </c>
    </row>
    <row r="746" ht="24" customHeight="1">
      <c r="A746" s="14" t="n">
        <v>46203</v>
      </c>
      <c r="B746" s="6" t="inlineStr">
        <is>
          <t>10200,10202,10205</t>
        </is>
      </c>
      <c r="C746" s="6" t="n"/>
      <c r="D746" s="6" t="inlineStr">
        <is>
          <t>50 SECCIONADORA 2</t>
        </is>
      </c>
      <c r="E746" s="6" t="inlineStr">
        <is>
          <t>10050008</t>
        </is>
      </c>
      <c r="F746" s="6" t="inlineStr">
        <is>
          <t>FUNDO CAIXOTE MALAGA - 415X400X03 HDF</t>
        </is>
      </c>
      <c r="G746" s="6" t="inlineStr">
        <is>
          <t>50 SECCIONADORA 2</t>
        </is>
      </c>
      <c r="H746" s="6" t="inlineStr">
        <is>
          <t>50 SECCIONADORA 2</t>
        </is>
      </c>
      <c r="I746" s="4" t="inlineStr">
        <is>
          <t>50 SECCIONADORA 2</t>
        </is>
      </c>
      <c r="J746" s="4" t="n">
        <v>4</v>
      </c>
      <c r="K746" s="6">
        <f>IF($E746="","",IFERROR(INDEX(#REF!,MATCH($E746,#REF!,0)),IFERROR(INDEX(#REF!,MATCH(VALUE($E746),#REF!,0)),"")))</f>
        <v/>
      </c>
      <c r="L746" s="6">
        <f>IF($E746="","",IFERROR(INDEX(#REF!,MATCH($E746,#REF!,0)),IFERROR(INDEX(#REF!,MATCH(VALUE($E746),#REF!,0)),"")))</f>
        <v/>
      </c>
      <c r="M746" s="6">
        <f>IF(OR($J746="",$L746=""),"",IF($K746="",0,$K746)+$J746*$L746)</f>
        <v/>
      </c>
      <c r="N746" s="4" t="n">
        <v>46203</v>
      </c>
      <c r="O746" s="4" t="n">
        <v>4</v>
      </c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5" t="n"/>
      <c r="AB746" s="6">
        <f>B746&amp;"|"&amp;I746</f>
        <v/>
      </c>
      <c r="AC746">
        <f>IF($B746="","","|"&amp;SUBSTITUTE(TRIM(SUBSTITUTE(SUBSTITUTE(SUBSTITUTE(SUBSTITUTE(SUBSTITUTE(SUBSTITUTE(SUBSTITUTE(SUBSTITUTE(SUBSTITUTE(SUBSTITUTE(SUBSTITUTE(SUBSTITUTE(SUBSTITUTE(SUBSTITUTE(TRIM($B746&amp;""),CHAR(10)," "),CHAR(13)," "),"."," "),";"," "),","," "),"/"," "),"+"," "),"-"," "),"  "," "),"  "," "),"  "," "),"  "," "),"  "," "),"  "," "))," ","|")&amp;"|")</f>
        <v/>
      </c>
      <c r="AD746">
        <f>TRIM($I746&amp;"")</f>
        <v/>
      </c>
    </row>
    <row r="747" ht="24" customHeight="1">
      <c r="A747" s="14" t="n">
        <v>46203</v>
      </c>
      <c r="B747" s="6" t="inlineStr">
        <is>
          <t>10200,10202,10205</t>
        </is>
      </c>
      <c r="C747" s="6" t="n"/>
      <c r="D747" s="6" t="inlineStr">
        <is>
          <t>50 SECCIONADORA 2</t>
        </is>
      </c>
      <c r="E747" s="6" t="inlineStr">
        <is>
          <t>20020008</t>
        </is>
      </c>
      <c r="F747" s="6" t="inlineStr">
        <is>
          <t>CANTONEIRA EMBALAGEM 350X50X03 MDF - BASE DUBAI</t>
        </is>
      </c>
      <c r="G747" s="6" t="inlineStr">
        <is>
          <t>50 SECCIONADORA 2</t>
        </is>
      </c>
      <c r="H747" s="6" t="inlineStr">
        <is>
          <t>50 SECCIONADORA 2</t>
        </is>
      </c>
      <c r="I747" s="4" t="inlineStr">
        <is>
          <t>50 SECCIONADORA 2</t>
        </is>
      </c>
      <c r="J747" s="4" t="n">
        <v>12</v>
      </c>
      <c r="K747" s="6">
        <f>IF($E747="","",IFERROR(INDEX(#REF!,MATCH($E747,#REF!,0)),IFERROR(INDEX(#REF!,MATCH(VALUE($E747),#REF!,0)),"")))</f>
        <v/>
      </c>
      <c r="L747" s="6">
        <f>IF($E747="","",IFERROR(INDEX(#REF!,MATCH($E747,#REF!,0)),IFERROR(INDEX(#REF!,MATCH(VALUE($E747),#REF!,0)),"")))</f>
        <v/>
      </c>
      <c r="M747" s="6">
        <f>IF(OR($J747="",$L747=""),"",IF($K747="",0,$K747)+$J747*$L747)</f>
        <v/>
      </c>
      <c r="N747" s="4" t="n">
        <v>46203</v>
      </c>
      <c r="O747" s="4" t="n">
        <v>12</v>
      </c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5" t="n"/>
      <c r="AB747" s="6">
        <f>B747&amp;"|"&amp;I747</f>
        <v/>
      </c>
      <c r="AC747">
        <f>IF($B747="","","|"&amp;SUBSTITUTE(TRIM(SUBSTITUTE(SUBSTITUTE(SUBSTITUTE(SUBSTITUTE(SUBSTITUTE(SUBSTITUTE(SUBSTITUTE(SUBSTITUTE(SUBSTITUTE(SUBSTITUTE(SUBSTITUTE(SUBSTITUTE(SUBSTITUTE(SUBSTITUTE(TRIM($B747&amp;""),CHAR(10)," "),CHAR(13)," "),"."," "),";"," "),","," "),"/"," "),"+"," "),"-"," "),"  "," "),"  "," "),"  "," "),"  "," "),"  "," "),"  "," "))," ","|")&amp;"|")</f>
        <v/>
      </c>
      <c r="AD747">
        <f>TRIM($I747&amp;"")</f>
        <v/>
      </c>
    </row>
    <row r="748" ht="24" customHeight="1">
      <c r="A748" s="14" t="n">
        <v>46203</v>
      </c>
      <c r="B748" s="6" t="inlineStr">
        <is>
          <t>10200,10202,10205</t>
        </is>
      </c>
      <c r="C748" s="6" t="n"/>
      <c r="D748" s="6" t="inlineStr">
        <is>
          <t>50 SECCIONADORA 2</t>
        </is>
      </c>
      <c r="E748" s="6" t="inlineStr">
        <is>
          <t>30001215</t>
        </is>
      </c>
      <c r="F748" s="6" t="inlineStr">
        <is>
          <t>FUNDO 552X410X03 MDF - CAD DUBAI PE INTEIRO</t>
        </is>
      </c>
      <c r="G748" s="6" t="inlineStr">
        <is>
          <t>50 SECCIONADORA 2</t>
        </is>
      </c>
      <c r="H748" s="6" t="inlineStr">
        <is>
          <t>50 SECCIONADORA 2</t>
        </is>
      </c>
      <c r="I748" s="4" t="inlineStr">
        <is>
          <t>50 SECCIONADORA 2</t>
        </is>
      </c>
      <c r="J748" s="4" t="n">
        <v>4</v>
      </c>
      <c r="K748" s="6">
        <f>IF($E748="","",IFERROR(INDEX(#REF!,MATCH($E748,#REF!,0)),IFERROR(INDEX(#REF!,MATCH(VALUE($E748),#REF!,0)),"")))</f>
        <v/>
      </c>
      <c r="L748" s="6">
        <f>IF($E748="","",IFERROR(INDEX(#REF!,MATCH($E748,#REF!,0)),IFERROR(INDEX(#REF!,MATCH(VALUE($E748),#REF!,0)),"")))</f>
        <v/>
      </c>
      <c r="M748" s="6">
        <f>IF(OR($J748="",$L748=""),"",IF($K748="",0,$K748)+$J748*$L748)</f>
        <v/>
      </c>
      <c r="N748" s="4" t="n">
        <v>46203</v>
      </c>
      <c r="O748" s="4" t="n">
        <v>4</v>
      </c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5" t="n"/>
      <c r="AB748" s="6">
        <f>B748&amp;"|"&amp;I748</f>
        <v/>
      </c>
      <c r="AC748">
        <f>IF($B748="","","|"&amp;SUBSTITUTE(TRIM(SUBSTITUTE(SUBSTITUTE(SUBSTITUTE(SUBSTITUTE(SUBSTITUTE(SUBSTITUTE(SUBSTITUTE(SUBSTITUTE(SUBSTITUTE(SUBSTITUTE(SUBSTITUTE(SUBSTITUTE(SUBSTITUTE(SUBSTITUTE(TRIM($B748&amp;""),CHAR(10)," "),CHAR(13)," "),"."," "),";"," "),","," "),"/"," "),"+"," "),"-"," "),"  "," "),"  "," "),"  "," "),"  "," "),"  "," "),"  "," "))," ","|")&amp;"|")</f>
        <v/>
      </c>
      <c r="AD748">
        <f>TRIM($I748&amp;"")</f>
        <v/>
      </c>
    </row>
    <row r="749" ht="24" customHeight="1">
      <c r="A749" s="14" t="n">
        <v>46203</v>
      </c>
      <c r="B749" s="6" t="inlineStr">
        <is>
          <t>10200,10202,10205</t>
        </is>
      </c>
      <c r="C749" s="6" t="n"/>
      <c r="D749" s="6" t="inlineStr">
        <is>
          <t>50 SECCIONADORA 2</t>
        </is>
      </c>
      <c r="E749" s="6" t="inlineStr">
        <is>
          <t>30001201</t>
        </is>
      </c>
      <c r="F749" s="6" t="inlineStr">
        <is>
          <t>PE TRASEIRO 980X65(911)X25 MDF (11PCS)- CAD PE INT</t>
        </is>
      </c>
      <c r="G749" s="6" t="inlineStr">
        <is>
          <t>50 SECCIONADORA 2</t>
        </is>
      </c>
      <c r="H749" s="6" t="inlineStr">
        <is>
          <t>50 SECCIONADORA 2</t>
        </is>
      </c>
      <c r="I749" s="4" t="inlineStr">
        <is>
          <t>50 SECCIONADORA 2</t>
        </is>
      </c>
      <c r="J749" s="4" t="n">
        <v>8</v>
      </c>
      <c r="K749" s="6">
        <f>IF($E749="","",IFERROR(INDEX(#REF!,MATCH($E749,#REF!,0)),IFERROR(INDEX(#REF!,MATCH(VALUE($E749),#REF!,0)),"")))</f>
        <v/>
      </c>
      <c r="L749" s="6">
        <f>IF($E749="","",IFERROR(INDEX(#REF!,MATCH($E749,#REF!,0)),IFERROR(INDEX(#REF!,MATCH(VALUE($E749),#REF!,0)),"")))</f>
        <v/>
      </c>
      <c r="M749" s="6">
        <f>IF(OR($J749="",$L749=""),"",IF($K749="",0,$K749)+$J749*$L749)</f>
        <v/>
      </c>
      <c r="N749" s="4" t="n">
        <v>46203</v>
      </c>
      <c r="O749" s="4" t="n">
        <v>8</v>
      </c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5" t="n"/>
      <c r="AB749" s="6">
        <f>B749&amp;"|"&amp;I749</f>
        <v/>
      </c>
      <c r="AC749">
        <f>IF($B749="","","|"&amp;SUBSTITUTE(TRIM(SUBSTITUTE(SUBSTITUTE(SUBSTITUTE(SUBSTITUTE(SUBSTITUTE(SUBSTITUTE(SUBSTITUTE(SUBSTITUTE(SUBSTITUTE(SUBSTITUTE(SUBSTITUTE(SUBSTITUTE(SUBSTITUTE(SUBSTITUTE(TRIM($B749&amp;""),CHAR(10)," "),CHAR(13)," "),"."," "),";"," "),","," "),"/"," "),"+"," "),"-"," "),"  "," "),"  "," "),"  "," "),"  "," "),"  "," "),"  "," "))," ","|")&amp;"|")</f>
        <v/>
      </c>
      <c r="AD749">
        <f>TRIM($I749&amp;"")</f>
        <v/>
      </c>
    </row>
    <row r="750" ht="24" customHeight="1">
      <c r="A750" s="14" t="n">
        <v>46203</v>
      </c>
      <c r="B750" s="6" t="inlineStr">
        <is>
          <t>10200,10202,10205</t>
        </is>
      </c>
      <c r="C750" s="6" t="n"/>
      <c r="D750" s="6" t="inlineStr">
        <is>
          <t>50 SECCIONADORA 2</t>
        </is>
      </c>
      <c r="E750" s="6" t="inlineStr">
        <is>
          <t>30001202</t>
        </is>
      </c>
      <c r="F750" s="6" t="inlineStr">
        <is>
          <t>PÉ FRONTAL 441X65(911)X25 MDF (16PÇS) - CAD PÉ INT</t>
        </is>
      </c>
      <c r="G750" s="6" t="inlineStr">
        <is>
          <t>50 SECCIONADORA 2</t>
        </is>
      </c>
      <c r="H750" s="6" t="inlineStr">
        <is>
          <t>50 SECCIONADORA 2</t>
        </is>
      </c>
      <c r="I750" s="4" t="inlineStr">
        <is>
          <t>50 SECCIONADORA 2</t>
        </is>
      </c>
      <c r="J750" s="4" t="n">
        <v>140</v>
      </c>
      <c r="K750" s="6">
        <f>IF($E750="","",IFERROR(INDEX(#REF!,MATCH($E750,#REF!,0)),IFERROR(INDEX(#REF!,MATCH(VALUE($E750),#REF!,0)),"")))</f>
        <v/>
      </c>
      <c r="L750" s="6">
        <f>IF($E750="","",IFERROR(INDEX(#REF!,MATCH($E750,#REF!,0)),IFERROR(INDEX(#REF!,MATCH(VALUE($E750),#REF!,0)),"")))</f>
        <v/>
      </c>
      <c r="M750" s="6">
        <f>IF(OR($J750="",$L750=""),"",IF($K750="",0,$K750)+$J750*$L750)</f>
        <v/>
      </c>
      <c r="N750" s="4" t="n">
        <v>46203</v>
      </c>
      <c r="O750" s="4" t="n">
        <v>140</v>
      </c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5" t="n"/>
      <c r="AB750" s="6">
        <f>B750&amp;"|"&amp;I750</f>
        <v/>
      </c>
      <c r="AC750">
        <f>IF($B750="","","|"&amp;SUBSTITUTE(TRIM(SUBSTITUTE(SUBSTITUTE(SUBSTITUTE(SUBSTITUTE(SUBSTITUTE(SUBSTITUTE(SUBSTITUTE(SUBSTITUTE(SUBSTITUTE(SUBSTITUTE(SUBSTITUTE(SUBSTITUTE(SUBSTITUTE(SUBSTITUTE(TRIM($B750&amp;""),CHAR(10)," "),CHAR(13)," "),"."," "),";"," "),","," "),"/"," "),"+"," "),"-"," "),"  "," "),"  "," "),"  "," "),"  "," "),"  "," "),"  "," "))," ","|")&amp;"|")</f>
        <v/>
      </c>
      <c r="AD750">
        <f>TRIM($I750&amp;"")</f>
        <v/>
      </c>
    </row>
    <row r="751" ht="24" customHeight="1">
      <c r="A751" s="14" t="n">
        <v>46203</v>
      </c>
      <c r="B751" s="6" t="inlineStr">
        <is>
          <t>10200,10202,10205</t>
        </is>
      </c>
      <c r="C751" s="6" t="n"/>
      <c r="D751" s="6" t="inlineStr">
        <is>
          <t>50 SECCIONADORA 2</t>
        </is>
      </c>
      <c r="E751" s="6" t="inlineStr">
        <is>
          <t>30001301</t>
        </is>
      </c>
      <c r="F751" s="6" t="inlineStr">
        <is>
          <t>PE TRASEIRO 920X65(911)X25 MDF (11PCS)- CAD PE INT</t>
        </is>
      </c>
      <c r="G751" s="6" t="inlineStr">
        <is>
          <t>50 SECCIONADORA 2</t>
        </is>
      </c>
      <c r="H751" s="6" t="inlineStr">
        <is>
          <t>50 SECCIONADORA 2</t>
        </is>
      </c>
      <c r="I751" s="4" t="inlineStr">
        <is>
          <t>50 SECCIONADORA 2</t>
        </is>
      </c>
      <c r="J751" s="4" t="n">
        <v>132</v>
      </c>
      <c r="K751" s="6">
        <f>IF($E751="","",IFERROR(INDEX(#REF!,MATCH($E751,#REF!,0)),IFERROR(INDEX(#REF!,MATCH(VALUE($E751),#REF!,0)),"")))</f>
        <v/>
      </c>
      <c r="L751" s="6">
        <f>IF($E751="","",IFERROR(INDEX(#REF!,MATCH($E751,#REF!,0)),IFERROR(INDEX(#REF!,MATCH(VALUE($E751),#REF!,0)),"")))</f>
        <v/>
      </c>
      <c r="M751" s="6">
        <f>IF(OR($J751="",$L751=""),"",IF($K751="",0,$K751)+$J751*$L751)</f>
        <v/>
      </c>
      <c r="N751" s="4" t="n">
        <v>46203</v>
      </c>
      <c r="O751" s="4" t="n">
        <v>132</v>
      </c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5" t="n"/>
      <c r="AB751" s="6">
        <f>B751&amp;"|"&amp;I751</f>
        <v/>
      </c>
      <c r="AC751">
        <f>IF($B751="","","|"&amp;SUBSTITUTE(TRIM(SUBSTITUTE(SUBSTITUTE(SUBSTITUTE(SUBSTITUTE(SUBSTITUTE(SUBSTITUTE(SUBSTITUTE(SUBSTITUTE(SUBSTITUTE(SUBSTITUTE(SUBSTITUTE(SUBSTITUTE(SUBSTITUTE(SUBSTITUTE(TRIM($B751&amp;""),CHAR(10)," "),CHAR(13)," "),"."," "),";"," "),","," "),"/"," "),"+"," "),"-"," "),"  "," "),"  "," "),"  "," "),"  "," "),"  "," "),"  "," "))," ","|")&amp;"|")</f>
        <v/>
      </c>
      <c r="AD751">
        <f>TRIM($I751&amp;"")</f>
        <v/>
      </c>
    </row>
    <row r="752" ht="24" customHeight="1">
      <c r="A752" s="14" t="n">
        <v>46203</v>
      </c>
      <c r="B752" s="6" t="inlineStr">
        <is>
          <t>10200,10202,10205</t>
        </is>
      </c>
      <c r="C752" s="6" t="n"/>
      <c r="D752" s="6" t="inlineStr">
        <is>
          <t>50 SECCIONADORA 2</t>
        </is>
      </c>
      <c r="E752" s="6" t="inlineStr">
        <is>
          <t>30006101</t>
        </is>
      </c>
      <c r="F752" s="6" t="inlineStr">
        <is>
          <t>PE TRAS 880X30(911)X25 MDF (13PC) ESQ SANTIAGO NEW</t>
        </is>
      </c>
      <c r="G752" s="6" t="inlineStr">
        <is>
          <t>50 SECCIONADORA 2</t>
        </is>
      </c>
      <c r="H752" s="6" t="inlineStr">
        <is>
          <t>50 SECCIONADORA 2</t>
        </is>
      </c>
      <c r="I752" s="4" t="inlineStr">
        <is>
          <t>50 SECCIONADORA 2</t>
        </is>
      </c>
      <c r="J752" s="4" t="n">
        <v>514</v>
      </c>
      <c r="K752" s="6">
        <f>IF($E752="","",IFERROR(INDEX(#REF!,MATCH($E752,#REF!,0)),IFERROR(INDEX(#REF!,MATCH(VALUE($E752),#REF!,0)),"")))</f>
        <v/>
      </c>
      <c r="L752" s="6">
        <f>IF($E752="","",IFERROR(INDEX(#REF!,MATCH($E752,#REF!,0)),IFERROR(INDEX(#REF!,MATCH(VALUE($E752),#REF!,0)),"")))</f>
        <v/>
      </c>
      <c r="M752" s="6">
        <f>IF(OR($J752="",$L752=""),"",IF($K752="",0,$K752)+$J752*$L752)</f>
        <v/>
      </c>
      <c r="N752" s="4" t="n">
        <v>46203</v>
      </c>
      <c r="O752" s="4" t="n">
        <v>514</v>
      </c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5" t="n"/>
      <c r="AB752" s="6">
        <f>B752&amp;"|"&amp;I752</f>
        <v/>
      </c>
      <c r="AC752">
        <f>IF($B752="","","|"&amp;SUBSTITUTE(TRIM(SUBSTITUTE(SUBSTITUTE(SUBSTITUTE(SUBSTITUTE(SUBSTITUTE(SUBSTITUTE(SUBSTITUTE(SUBSTITUTE(SUBSTITUTE(SUBSTITUTE(SUBSTITUTE(SUBSTITUTE(SUBSTITUTE(SUBSTITUTE(TRIM($B752&amp;""),CHAR(10)," "),CHAR(13)," "),"."," "),";"," "),","," "),"/"," "),"+"," "),"-"," "),"  "," "),"  "," "),"  "," "),"  "," "),"  "," "),"  "," "))," ","|")&amp;"|")</f>
        <v/>
      </c>
      <c r="AD752">
        <f>TRIM($I752&amp;"")</f>
        <v/>
      </c>
    </row>
    <row r="753" ht="24" customHeight="1">
      <c r="A753" s="14" t="n">
        <v>46203</v>
      </c>
      <c r="B753" s="6" t="inlineStr">
        <is>
          <t>10200,10202,10205</t>
        </is>
      </c>
      <c r="C753" s="6" t="n"/>
      <c r="D753" s="6" t="inlineStr">
        <is>
          <t>50 SECCIONADORA 2</t>
        </is>
      </c>
      <c r="E753" s="6" t="inlineStr">
        <is>
          <t>30006102</t>
        </is>
      </c>
      <c r="F753" s="6" t="inlineStr">
        <is>
          <t>PE TRAS 880X30(911)X25 MDF (13PC) DIR SANTIAGO NEW</t>
        </is>
      </c>
      <c r="G753" s="6" t="inlineStr">
        <is>
          <t>50 SECCIONADORA 2</t>
        </is>
      </c>
      <c r="H753" s="6" t="inlineStr">
        <is>
          <t>50 SECCIONADORA 2</t>
        </is>
      </c>
      <c r="I753" s="4" t="inlineStr">
        <is>
          <t>50 SECCIONADORA 2</t>
        </is>
      </c>
      <c r="J753" s="4" t="n">
        <v>514</v>
      </c>
      <c r="K753" s="6">
        <f>IF($E753="","",IFERROR(INDEX(#REF!,MATCH($E753,#REF!,0)),IFERROR(INDEX(#REF!,MATCH(VALUE($E753),#REF!,0)),"")))</f>
        <v/>
      </c>
      <c r="L753" s="6">
        <f>IF($E753="","",IFERROR(INDEX(#REF!,MATCH($E753,#REF!,0)),IFERROR(INDEX(#REF!,MATCH(VALUE($E753),#REF!,0)),"")))</f>
        <v/>
      </c>
      <c r="M753" s="6">
        <f>IF(OR($J753="",$L753=""),"",IF($K753="",0,$K753)+$J753*$L753)</f>
        <v/>
      </c>
      <c r="N753" s="4" t="n">
        <v>46203</v>
      </c>
      <c r="O753" s="4" t="n">
        <v>514</v>
      </c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5" t="n"/>
      <c r="AB753" s="6">
        <f>B753&amp;"|"&amp;I753</f>
        <v/>
      </c>
      <c r="AC753">
        <f>IF($B753="","","|"&amp;SUBSTITUTE(TRIM(SUBSTITUTE(SUBSTITUTE(SUBSTITUTE(SUBSTITUTE(SUBSTITUTE(SUBSTITUTE(SUBSTITUTE(SUBSTITUTE(SUBSTITUTE(SUBSTITUTE(SUBSTITUTE(SUBSTITUTE(SUBSTITUTE(SUBSTITUTE(TRIM($B753&amp;""),CHAR(10)," "),CHAR(13)," "),"."," "),";"," "),","," "),"/"," "),"+"," "),"-"," "),"  "," "),"  "," "),"  "," "),"  "," "),"  "," "),"  "," "))," ","|")&amp;"|")</f>
        <v/>
      </c>
      <c r="AD753">
        <f>TRIM($I753&amp;"")</f>
        <v/>
      </c>
    </row>
    <row r="754" ht="24" customHeight="1">
      <c r="A754" s="14" t="n">
        <v>46203</v>
      </c>
      <c r="B754" s="6" t="inlineStr">
        <is>
          <t>10200,10202,10205</t>
        </is>
      </c>
      <c r="C754" s="6" t="n"/>
      <c r="D754" s="6" t="inlineStr">
        <is>
          <t>50 SECCIONADORA 2</t>
        </is>
      </c>
      <c r="E754" s="6" t="inlineStr">
        <is>
          <t>30006110</t>
        </is>
      </c>
      <c r="F754" s="6" t="inlineStr">
        <is>
          <t>PE FRONTAL 430X(108)51X25 MDF (DIR) SANTIAGO NEW</t>
        </is>
      </c>
      <c r="G754" s="6" t="inlineStr">
        <is>
          <t>50 SECCIONADORA 2</t>
        </is>
      </c>
      <c r="H754" s="6" t="inlineStr">
        <is>
          <t>50 SECCIONADORA 2</t>
        </is>
      </c>
      <c r="I754" s="4" t="inlineStr">
        <is>
          <t>50 SECCIONADORA 2</t>
        </is>
      </c>
      <c r="J754" s="4" t="n">
        <v>514</v>
      </c>
      <c r="K754" s="6">
        <f>IF($E754="","",IFERROR(INDEX(#REF!,MATCH($E754,#REF!,0)),IFERROR(INDEX(#REF!,MATCH(VALUE($E754),#REF!,0)),"")))</f>
        <v/>
      </c>
      <c r="L754" s="6">
        <f>IF($E754="","",IFERROR(INDEX(#REF!,MATCH($E754,#REF!,0)),IFERROR(INDEX(#REF!,MATCH(VALUE($E754),#REF!,0)),"")))</f>
        <v/>
      </c>
      <c r="M754" s="6">
        <f>IF(OR($J754="",$L754=""),"",IF($K754="",0,$K754)+$J754*$L754)</f>
        <v/>
      </c>
      <c r="N754" s="4" t="n">
        <v>46203</v>
      </c>
      <c r="O754" s="4" t="n">
        <v>514</v>
      </c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5" t="n"/>
      <c r="AB754" s="6">
        <f>B754&amp;"|"&amp;I754</f>
        <v/>
      </c>
      <c r="AC754">
        <f>IF($B754="","","|"&amp;SUBSTITUTE(TRIM(SUBSTITUTE(SUBSTITUTE(SUBSTITUTE(SUBSTITUTE(SUBSTITUTE(SUBSTITUTE(SUBSTITUTE(SUBSTITUTE(SUBSTITUTE(SUBSTITUTE(SUBSTITUTE(SUBSTITUTE(SUBSTITUTE(SUBSTITUTE(TRIM($B754&amp;""),CHAR(10)," "),CHAR(13)," "),"."," "),";"," "),","," "),"/"," "),"+"," "),"-"," "),"  "," "),"  "," "),"  "," "),"  "," "),"  "," "),"  "," "))," ","|")&amp;"|")</f>
        <v/>
      </c>
      <c r="AD754">
        <f>TRIM($I754&amp;"")</f>
        <v/>
      </c>
    </row>
    <row r="755" ht="24" customHeight="1">
      <c r="A755" s="14" t="n">
        <v>46203</v>
      </c>
      <c r="B755" s="6" t="inlineStr">
        <is>
          <t>10200,10202,10205</t>
        </is>
      </c>
      <c r="C755" s="6" t="n"/>
      <c r="D755" s="6" t="inlineStr">
        <is>
          <t>50 SECCIONADORA 2</t>
        </is>
      </c>
      <c r="E755" s="6" t="inlineStr">
        <is>
          <t>30006111</t>
        </is>
      </c>
      <c r="F755" s="6" t="inlineStr">
        <is>
          <t>PE FRONTAL 430X(108)51X25MDF (ESQRD) SANTIAGO NEW</t>
        </is>
      </c>
      <c r="G755" s="6" t="inlineStr">
        <is>
          <t>50 SECCIONADORA 2</t>
        </is>
      </c>
      <c r="H755" s="6" t="inlineStr">
        <is>
          <t>50 SECCIONADORA 2</t>
        </is>
      </c>
      <c r="I755" s="4" t="inlineStr">
        <is>
          <t>50 SECCIONADORA 2</t>
        </is>
      </c>
      <c r="J755" s="4" t="n">
        <v>514</v>
      </c>
      <c r="K755" s="6">
        <f>IF($E755="","",IFERROR(INDEX(#REF!,MATCH($E755,#REF!,0)),IFERROR(INDEX(#REF!,MATCH(VALUE($E755),#REF!,0)),"")))</f>
        <v/>
      </c>
      <c r="L755" s="6">
        <f>IF($E755="","",IFERROR(INDEX(#REF!,MATCH($E755,#REF!,0)),IFERROR(INDEX(#REF!,MATCH(VALUE($E755),#REF!,0)),"")))</f>
        <v/>
      </c>
      <c r="M755" s="6">
        <f>IF(OR($J755="",$L755=""),"",IF($K755="",0,$K755)+$J755*$L755)</f>
        <v/>
      </c>
      <c r="N755" s="4" t="n">
        <v>46203</v>
      </c>
      <c r="O755" s="4" t="n">
        <v>514</v>
      </c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5" t="n"/>
      <c r="AB755" s="6">
        <f>B755&amp;"|"&amp;I755</f>
        <v/>
      </c>
      <c r="AC755">
        <f>IF($B755="","","|"&amp;SUBSTITUTE(TRIM(SUBSTITUTE(SUBSTITUTE(SUBSTITUTE(SUBSTITUTE(SUBSTITUTE(SUBSTITUTE(SUBSTITUTE(SUBSTITUTE(SUBSTITUTE(SUBSTITUTE(SUBSTITUTE(SUBSTITUTE(SUBSTITUTE(SUBSTITUTE(TRIM($B755&amp;""),CHAR(10)," "),CHAR(13)," "),"."," "),";"," "),","," "),"/"," "),"+"," "),"-"," "),"  "," "),"  "," "),"  "," "),"  "," "),"  "," "),"  "," "))," ","|")&amp;"|")</f>
        <v/>
      </c>
      <c r="AD755">
        <f>TRIM($I755&amp;"")</f>
        <v/>
      </c>
    </row>
    <row r="756" ht="24" customHeight="1">
      <c r="A756" s="14" t="n">
        <v>46203</v>
      </c>
      <c r="B756" s="6" t="inlineStr">
        <is>
          <t>10200,10202,10205</t>
        </is>
      </c>
      <c r="C756" s="6" t="n"/>
      <c r="D756" s="6" t="inlineStr">
        <is>
          <t>50 SECCIONADORA 2</t>
        </is>
      </c>
      <c r="E756" s="6" t="inlineStr">
        <is>
          <t>30009703</t>
        </is>
      </c>
      <c r="F756" s="6" t="inlineStr">
        <is>
          <t>ESPALDAR 390X40(911)X25 MDF (24) - CADEIRA GRECIA</t>
        </is>
      </c>
      <c r="G756" s="6" t="inlineStr">
        <is>
          <t>50 SECCIONADORA 2</t>
        </is>
      </c>
      <c r="H756" s="6" t="inlineStr">
        <is>
          <t>50 SECCIONADORA 2</t>
        </is>
      </c>
      <c r="I756" s="4" t="inlineStr">
        <is>
          <t>50 SECCIONADORA 2</t>
        </is>
      </c>
      <c r="J756" s="4" t="n">
        <v>60</v>
      </c>
      <c r="K756" s="6">
        <f>IF($E756="","",IFERROR(INDEX(#REF!,MATCH($E756,#REF!,0)),IFERROR(INDEX(#REF!,MATCH(VALUE($E756),#REF!,0)),"")))</f>
        <v/>
      </c>
      <c r="L756" s="6">
        <f>IF($E756="","",IFERROR(INDEX(#REF!,MATCH($E756,#REF!,0)),IFERROR(INDEX(#REF!,MATCH(VALUE($E756),#REF!,0)),"")))</f>
        <v/>
      </c>
      <c r="M756" s="6">
        <f>IF(OR($J756="",$L756=""),"",IF($K756="",0,$K756)+$J756*$L756)</f>
        <v/>
      </c>
      <c r="N756" s="4" t="n">
        <v>46203</v>
      </c>
      <c r="O756" s="4" t="n">
        <v>60</v>
      </c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5" t="n"/>
      <c r="AB756" s="6">
        <f>B756&amp;"|"&amp;I756</f>
        <v/>
      </c>
      <c r="AC756">
        <f>IF($B756="","","|"&amp;SUBSTITUTE(TRIM(SUBSTITUTE(SUBSTITUTE(SUBSTITUTE(SUBSTITUTE(SUBSTITUTE(SUBSTITUTE(SUBSTITUTE(SUBSTITUTE(SUBSTITUTE(SUBSTITUTE(SUBSTITUTE(SUBSTITUTE(SUBSTITUTE(SUBSTITUTE(TRIM($B756&amp;""),CHAR(10)," "),CHAR(13)," "),"."," "),";"," "),","," "),"/"," "),"+"," "),"-"," "),"  "," "),"  "," "),"  "," "),"  "," "),"  "," "),"  "," "))," ","|")&amp;"|")</f>
        <v/>
      </c>
      <c r="AD756">
        <f>TRIM($I756&amp;"")</f>
        <v/>
      </c>
    </row>
    <row r="757" ht="24" customHeight="1">
      <c r="A757" s="14" t="n">
        <v>46202</v>
      </c>
      <c r="B757" s="6" t="inlineStr">
        <is>
          <t>10204</t>
        </is>
      </c>
      <c r="C757" s="6" t="n"/>
      <c r="D757" s="6" t="inlineStr">
        <is>
          <t>50 SECCIONADORA 2</t>
        </is>
      </c>
      <c r="E757" s="6" t="inlineStr">
        <is>
          <t>30004805</t>
        </is>
      </c>
      <c r="F757" s="6" t="inlineStr">
        <is>
          <t>ASSENTO 440X425X09 MDP - CAD SANTIAGO</t>
        </is>
      </c>
      <c r="G757" s="6" t="inlineStr">
        <is>
          <t>50 SECCIONADORA 2</t>
        </is>
      </c>
      <c r="H757" s="6" t="inlineStr">
        <is>
          <t>50 SECCIONADORA 2</t>
        </is>
      </c>
      <c r="I757" s="4" t="inlineStr">
        <is>
          <t>50 SECCIONADORA 2</t>
        </is>
      </c>
      <c r="J757" s="4" t="n">
        <v>600</v>
      </c>
      <c r="K757" s="6">
        <f>IF($E757="","",IFERROR(INDEX(#REF!,MATCH($E757,#REF!,0)),IFERROR(INDEX(#REF!,MATCH(VALUE($E757),#REF!,0)),"")))</f>
        <v/>
      </c>
      <c r="L757" s="6">
        <f>IF($E757="","",IFERROR(INDEX(#REF!,MATCH($E757,#REF!,0)),IFERROR(INDEX(#REF!,MATCH(VALUE($E757),#REF!,0)),"")))</f>
        <v/>
      </c>
      <c r="M757" s="6">
        <f>IF(OR($J757="",$L757=""),"",IF($K757="",0,$K757)+$J757*$L757)</f>
        <v/>
      </c>
      <c r="N757" s="4" t="n">
        <v>46202</v>
      </c>
      <c r="O757" s="4" t="n">
        <v>600</v>
      </c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5" t="n"/>
      <c r="AB757" s="6">
        <f>B757&amp;"|"&amp;I757</f>
        <v/>
      </c>
      <c r="AC757">
        <f>IF($B757="","","|"&amp;SUBSTITUTE(TRIM(SUBSTITUTE(SUBSTITUTE(SUBSTITUTE(SUBSTITUTE(SUBSTITUTE(SUBSTITUTE(SUBSTITUTE(SUBSTITUTE(SUBSTITUTE(SUBSTITUTE(SUBSTITUTE(SUBSTITUTE(SUBSTITUTE(SUBSTITUTE(TRIM($B757&amp;""),CHAR(10)," "),CHAR(13)," "),"."," "),";"," "),","," "),"/"," "),"+"," "),"-"," "),"  "," "),"  "," "),"  "," "),"  "," "),"  "," "),"  "," "))," ","|")&amp;"|")</f>
        <v/>
      </c>
      <c r="AD757">
        <f>TRIM($I757&amp;"")</f>
        <v/>
      </c>
    </row>
    <row r="758" ht="24" customHeight="1">
      <c r="A758" s="14" t="n">
        <v>46202</v>
      </c>
      <c r="B758" s="6" t="inlineStr">
        <is>
          <t>10204</t>
        </is>
      </c>
      <c r="C758" s="6" t="n"/>
      <c r="D758" s="6" t="inlineStr">
        <is>
          <t>50 SECCIONADORA 2</t>
        </is>
      </c>
      <c r="E758" s="6" t="inlineStr">
        <is>
          <t>200306101</t>
        </is>
      </c>
      <c r="F758" s="6" t="inlineStr">
        <is>
          <t>PE 790(800)X100X50 MDP - MESA GENOVA</t>
        </is>
      </c>
      <c r="G758" s="6" t="inlineStr">
        <is>
          <t>50 SECCIONADORA 2</t>
        </is>
      </c>
      <c r="H758" s="6" t="inlineStr">
        <is>
          <t>50 SECCIONADORA 2</t>
        </is>
      </c>
      <c r="I758" s="4" t="inlineStr">
        <is>
          <t>50 SECCIONADORA 2</t>
        </is>
      </c>
      <c r="J758" s="4" t="n">
        <v>40</v>
      </c>
      <c r="K758" s="6">
        <f>IF($E758="","",IFERROR(INDEX(#REF!,MATCH($E758,#REF!,0)),IFERROR(INDEX(#REF!,MATCH(VALUE($E758),#REF!,0)),"")))</f>
        <v/>
      </c>
      <c r="L758" s="6">
        <f>IF($E758="","",IFERROR(INDEX(#REF!,MATCH($E758,#REF!,0)),IFERROR(INDEX(#REF!,MATCH(VALUE($E758),#REF!,0)),"")))</f>
        <v/>
      </c>
      <c r="M758" s="6">
        <f>IF(OR($J758="",$L758=""),"",IF($K758="",0,$K758)+$J758*$L758)</f>
        <v/>
      </c>
      <c r="N758" s="4" t="n">
        <v>46202</v>
      </c>
      <c r="O758" s="4" t="n">
        <v>40</v>
      </c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5" t="n"/>
      <c r="AB758" s="6">
        <f>B758&amp;"|"&amp;I758</f>
        <v/>
      </c>
      <c r="AC758">
        <f>IF($B758="","","|"&amp;SUBSTITUTE(TRIM(SUBSTITUTE(SUBSTITUTE(SUBSTITUTE(SUBSTITUTE(SUBSTITUTE(SUBSTITUTE(SUBSTITUTE(SUBSTITUTE(SUBSTITUTE(SUBSTITUTE(SUBSTITUTE(SUBSTITUTE(SUBSTITUTE(SUBSTITUTE(TRIM($B758&amp;""),CHAR(10)," "),CHAR(13)," "),"."," "),";"," "),","," "),"/"," "),"+"," "),"-"," "),"  "," "),"  "," "),"  "," "),"  "," "),"  "," "),"  "," "))," ","|")&amp;"|")</f>
        <v/>
      </c>
      <c r="AD758">
        <f>TRIM($I758&amp;"")</f>
        <v/>
      </c>
    </row>
    <row r="759" ht="24" customHeight="1">
      <c r="A759" s="14" t="n">
        <v>46202</v>
      </c>
      <c r="B759" s="6" t="inlineStr">
        <is>
          <t>10204</t>
        </is>
      </c>
      <c r="C759" s="6" t="n"/>
      <c r="D759" s="6" t="inlineStr">
        <is>
          <t>50 SECCIONADORA 2</t>
        </is>
      </c>
      <c r="E759" s="6" t="inlineStr">
        <is>
          <t>200306102</t>
        </is>
      </c>
      <c r="F759" s="6" t="inlineStr">
        <is>
          <t>BASE DOS PES 634(653)X95X50 MDP - MESA GENOVA</t>
        </is>
      </c>
      <c r="G759" s="6" t="inlineStr">
        <is>
          <t>50 SECCIONADORA 2</t>
        </is>
      </c>
      <c r="H759" s="6" t="inlineStr">
        <is>
          <t>50 SECCIONADORA 2</t>
        </is>
      </c>
      <c r="I759" s="4" t="inlineStr">
        <is>
          <t>50 SECCIONADORA 2</t>
        </is>
      </c>
      <c r="J759" s="4" t="n">
        <v>20</v>
      </c>
      <c r="K759" s="6">
        <f>IF($E759="","",IFERROR(INDEX(#REF!,MATCH($E759,#REF!,0)),IFERROR(INDEX(#REF!,MATCH(VALUE($E759),#REF!,0)),"")))</f>
        <v/>
      </c>
      <c r="L759" s="6">
        <f>IF($E759="","",IFERROR(INDEX(#REF!,MATCH($E759,#REF!,0)),IFERROR(INDEX(#REF!,MATCH(VALUE($E759),#REF!,0)),"")))</f>
        <v/>
      </c>
      <c r="M759" s="6">
        <f>IF(OR($J759="",$L759=""),"",IF($K759="",0,$K759)+$J759*$L759)</f>
        <v/>
      </c>
      <c r="N759" s="4" t="n">
        <v>46202</v>
      </c>
      <c r="O759" s="4" t="n">
        <v>20</v>
      </c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5" t="n"/>
      <c r="AB759" s="6">
        <f>B759&amp;"|"&amp;I759</f>
        <v/>
      </c>
      <c r="AC759">
        <f>IF($B759="","","|"&amp;SUBSTITUTE(TRIM(SUBSTITUTE(SUBSTITUTE(SUBSTITUTE(SUBSTITUTE(SUBSTITUTE(SUBSTITUTE(SUBSTITUTE(SUBSTITUTE(SUBSTITUTE(SUBSTITUTE(SUBSTITUTE(SUBSTITUTE(SUBSTITUTE(SUBSTITUTE(TRIM($B759&amp;""),CHAR(10)," "),CHAR(13)," "),"."," "),";"," "),","," "),"/"," "),"+"," "),"-"," "),"  "," "),"  "," "),"  "," "),"  "," "),"  "," "),"  "," "))," ","|")&amp;"|")</f>
        <v/>
      </c>
      <c r="AD759">
        <f>TRIM($I759&amp;"")</f>
        <v/>
      </c>
    </row>
    <row r="760" ht="24" customHeight="1">
      <c r="A760" s="14" t="n">
        <v>46202</v>
      </c>
      <c r="B760" s="6" t="inlineStr">
        <is>
          <t>10204</t>
        </is>
      </c>
      <c r="C760" s="6" t="n"/>
      <c r="D760" s="6" t="inlineStr">
        <is>
          <t>50 SECCIONADORA 2</t>
        </is>
      </c>
      <c r="E760" s="6" t="inlineStr">
        <is>
          <t>200306103</t>
        </is>
      </c>
      <c r="F760" s="6" t="inlineStr">
        <is>
          <t>TRAVESSA MENOR 393X120X18 MDF - MESA GENOVA</t>
        </is>
      </c>
      <c r="G760" s="6" t="inlineStr">
        <is>
          <t>50 SECCIONADORA 2</t>
        </is>
      </c>
      <c r="H760" s="6" t="inlineStr">
        <is>
          <t>50 SECCIONADORA 2</t>
        </is>
      </c>
      <c r="I760" s="4" t="inlineStr">
        <is>
          <t>50 SECCIONADORA 2</t>
        </is>
      </c>
      <c r="J760" s="4" t="n">
        <v>20</v>
      </c>
      <c r="K760" s="6">
        <f>IF($E760="","",IFERROR(INDEX(#REF!,MATCH($E760,#REF!,0)),IFERROR(INDEX(#REF!,MATCH(VALUE($E760),#REF!,0)),"")))</f>
        <v/>
      </c>
      <c r="L760" s="6">
        <f>IF($E760="","",IFERROR(INDEX(#REF!,MATCH($E760,#REF!,0)),IFERROR(INDEX(#REF!,MATCH(VALUE($E760),#REF!,0)),"")))</f>
        <v/>
      </c>
      <c r="M760" s="6">
        <f>IF(OR($J760="",$L760=""),"",IF($K760="",0,$K760)+$J760*$L760)</f>
        <v/>
      </c>
      <c r="N760" s="4" t="n">
        <v>46202</v>
      </c>
      <c r="O760" s="4" t="n">
        <v>20</v>
      </c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5" t="n"/>
      <c r="AB760" s="6">
        <f>B760&amp;"|"&amp;I760</f>
        <v/>
      </c>
      <c r="AC760">
        <f>IF($B760="","","|"&amp;SUBSTITUTE(TRIM(SUBSTITUTE(SUBSTITUTE(SUBSTITUTE(SUBSTITUTE(SUBSTITUTE(SUBSTITUTE(SUBSTITUTE(SUBSTITUTE(SUBSTITUTE(SUBSTITUTE(SUBSTITUTE(SUBSTITUTE(SUBSTITUTE(SUBSTITUTE(TRIM($B760&amp;""),CHAR(10)," "),CHAR(13)," "),"."," "),";"," "),","," "),"/"," "),"+"," "),"-"," "),"  "," "),"  "," "),"  "," "),"  "," "),"  "," "),"  "," "))," ","|")&amp;"|")</f>
        <v/>
      </c>
      <c r="AD760">
        <f>TRIM($I760&amp;"")</f>
        <v/>
      </c>
    </row>
    <row r="761" ht="24" customHeight="1">
      <c r="A761" s="14" t="n">
        <v>46202</v>
      </c>
      <c r="B761" s="6" t="inlineStr">
        <is>
          <t>10204</t>
        </is>
      </c>
      <c r="C761" s="6" t="n"/>
      <c r="D761" s="6" t="inlineStr">
        <is>
          <t>50 SECCIONADORA 2</t>
        </is>
      </c>
      <c r="E761" s="6" t="inlineStr">
        <is>
          <t>200306104</t>
        </is>
      </c>
      <c r="F761" s="6" t="inlineStr">
        <is>
          <t>TRAVESSA MAIOR 1000X120X18 MDF - MESA GENOVA</t>
        </is>
      </c>
      <c r="G761" s="6" t="inlineStr">
        <is>
          <t>50 SECCIONADORA 2</t>
        </is>
      </c>
      <c r="H761" s="6" t="inlineStr">
        <is>
          <t>50 SECCIONADORA 2</t>
        </is>
      </c>
      <c r="I761" s="4" t="inlineStr">
        <is>
          <t>50 SECCIONADORA 2</t>
        </is>
      </c>
      <c r="J761" s="4" t="n">
        <v>20</v>
      </c>
      <c r="K761" s="6">
        <f>IF($E761="","",IFERROR(INDEX(#REF!,MATCH($E761,#REF!,0)),IFERROR(INDEX(#REF!,MATCH(VALUE($E761),#REF!,0)),"")))</f>
        <v/>
      </c>
      <c r="L761" s="6">
        <f>IF($E761="","",IFERROR(INDEX(#REF!,MATCH($E761,#REF!,0)),IFERROR(INDEX(#REF!,MATCH(VALUE($E761),#REF!,0)),"")))</f>
        <v/>
      </c>
      <c r="M761" s="6">
        <f>IF(OR($J761="",$L761=""),"",IF($K761="",0,$K761)+$J761*$L761)</f>
        <v/>
      </c>
      <c r="N761" s="4" t="n">
        <v>46202</v>
      </c>
      <c r="O761" s="4" t="n">
        <v>20</v>
      </c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5" t="n"/>
      <c r="AB761" s="6">
        <f>B761&amp;"|"&amp;I761</f>
        <v/>
      </c>
      <c r="AC761">
        <f>IF($B761="","","|"&amp;SUBSTITUTE(TRIM(SUBSTITUTE(SUBSTITUTE(SUBSTITUTE(SUBSTITUTE(SUBSTITUTE(SUBSTITUTE(SUBSTITUTE(SUBSTITUTE(SUBSTITUTE(SUBSTITUTE(SUBSTITUTE(SUBSTITUTE(SUBSTITUTE(SUBSTITUTE(TRIM($B761&amp;""),CHAR(10)," "),CHAR(13)," "),"."," "),";"," "),","," "),"/"," "),"+"," "),"-"," "),"  "," "),"  "," "),"  "," "),"  "," "),"  "," "),"  "," "))," ","|")&amp;"|")</f>
        <v/>
      </c>
      <c r="AD761">
        <f>TRIM($I761&amp;"")</f>
        <v/>
      </c>
    </row>
    <row r="762" ht="24" customHeight="1">
      <c r="A762" s="14" t="n">
        <v>46202</v>
      </c>
      <c r="B762" s="6" t="inlineStr">
        <is>
          <t>10204</t>
        </is>
      </c>
      <c r="C762" s="6" t="n"/>
      <c r="D762" s="6" t="inlineStr">
        <is>
          <t>50 SECCIONADORA 2</t>
        </is>
      </c>
      <c r="E762" s="6" t="inlineStr">
        <is>
          <t>200306202</t>
        </is>
      </c>
      <c r="F762" s="6" t="inlineStr">
        <is>
          <t>ENGROSSO 1 1405X100X25 MDP - TAMPO C/ENGROSSO R100</t>
        </is>
      </c>
      <c r="G762" s="6" t="inlineStr">
        <is>
          <t>50 SECCIONADORA 2</t>
        </is>
      </c>
      <c r="H762" s="6" t="inlineStr">
        <is>
          <t>50 SECCIONADORA 2</t>
        </is>
      </c>
      <c r="I762" s="4" t="inlineStr">
        <is>
          <t>50 SECCIONADORA 2</t>
        </is>
      </c>
      <c r="J762" s="4" t="n">
        <v>20</v>
      </c>
      <c r="K762" s="6">
        <f>IF($E762="","",IFERROR(INDEX(#REF!,MATCH($E762,#REF!,0)),IFERROR(INDEX(#REF!,MATCH(VALUE($E762),#REF!,0)),"")))</f>
        <v/>
      </c>
      <c r="L762" s="6">
        <f>IF($E762="","",IFERROR(INDEX(#REF!,MATCH($E762,#REF!,0)),IFERROR(INDEX(#REF!,MATCH(VALUE($E762),#REF!,0)),"")))</f>
        <v/>
      </c>
      <c r="M762" s="6">
        <f>IF(OR($J762="",$L762=""),"",IF($K762="",0,$K762)+$J762*$L762)</f>
        <v/>
      </c>
      <c r="N762" s="4" t="n">
        <v>46202</v>
      </c>
      <c r="O762" s="4" t="n">
        <v>20</v>
      </c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5" t="n"/>
      <c r="AB762" s="6">
        <f>B762&amp;"|"&amp;I762</f>
        <v/>
      </c>
      <c r="AC762">
        <f>IF($B762="","","|"&amp;SUBSTITUTE(TRIM(SUBSTITUTE(SUBSTITUTE(SUBSTITUTE(SUBSTITUTE(SUBSTITUTE(SUBSTITUTE(SUBSTITUTE(SUBSTITUTE(SUBSTITUTE(SUBSTITUTE(SUBSTITUTE(SUBSTITUTE(SUBSTITUTE(SUBSTITUTE(TRIM($B762&amp;""),CHAR(10)," "),CHAR(13)," "),"."," "),";"," "),","," "),"/"," "),"+"," "),"-"," "),"  "," "),"  "," "),"  "," "),"  "," "),"  "," "),"  "," "))," ","|")&amp;"|")</f>
        <v/>
      </c>
      <c r="AD762">
        <f>TRIM($I762&amp;"")</f>
        <v/>
      </c>
    </row>
    <row r="763" ht="24" customHeight="1">
      <c r="A763" s="14" t="n">
        <v>46202</v>
      </c>
      <c r="B763" s="6" t="inlineStr">
        <is>
          <t>10204</t>
        </is>
      </c>
      <c r="C763" s="6" t="n"/>
      <c r="D763" s="6" t="inlineStr">
        <is>
          <t>50 SECCIONADORA 2</t>
        </is>
      </c>
      <c r="E763" s="6" t="inlineStr">
        <is>
          <t>200306203</t>
        </is>
      </c>
      <c r="F763" s="6" t="inlineStr">
        <is>
          <t>ENGROSSO 2 905X100X25 MDP - TAMPO C/ENGROSSO R100</t>
        </is>
      </c>
      <c r="G763" s="6" t="inlineStr">
        <is>
          <t>50 SECCIONADORA 2</t>
        </is>
      </c>
      <c r="H763" s="6" t="inlineStr">
        <is>
          <t>50 SECCIONADORA 2</t>
        </is>
      </c>
      <c r="I763" s="4" t="inlineStr">
        <is>
          <t>50 SECCIONADORA 2</t>
        </is>
      </c>
      <c r="J763" s="4" t="n">
        <v>20</v>
      </c>
      <c r="K763" s="6">
        <f>IF($E763="","",IFERROR(INDEX(#REF!,MATCH($E763,#REF!,0)),IFERROR(INDEX(#REF!,MATCH(VALUE($E763),#REF!,0)),"")))</f>
        <v/>
      </c>
      <c r="L763" s="6">
        <f>IF($E763="","",IFERROR(INDEX(#REF!,MATCH($E763,#REF!,0)),IFERROR(INDEX(#REF!,MATCH(VALUE($E763),#REF!,0)),"")))</f>
        <v/>
      </c>
      <c r="M763" s="6">
        <f>IF(OR($J763="",$L763=""),"",IF($K763="",0,$K763)+$J763*$L763)</f>
        <v/>
      </c>
      <c r="N763" s="4" t="n">
        <v>46202</v>
      </c>
      <c r="O763" s="4" t="n">
        <v>20</v>
      </c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5" t="n"/>
      <c r="AB763" s="6">
        <f>B763&amp;"|"&amp;I763</f>
        <v/>
      </c>
      <c r="AC763">
        <f>IF($B763="","","|"&amp;SUBSTITUTE(TRIM(SUBSTITUTE(SUBSTITUTE(SUBSTITUTE(SUBSTITUTE(SUBSTITUTE(SUBSTITUTE(SUBSTITUTE(SUBSTITUTE(SUBSTITUTE(SUBSTITUTE(SUBSTITUTE(SUBSTITUTE(SUBSTITUTE(SUBSTITUTE(TRIM($B763&amp;""),CHAR(10)," "),CHAR(13)," "),"."," "),";"," "),","," "),"/"," "),"+"," "),"-"," "),"  "," "),"  "," "),"  "," "),"  "," "),"  "," "),"  "," "))," ","|")&amp;"|")</f>
        <v/>
      </c>
      <c r="AD763">
        <f>TRIM($I763&amp;"")</f>
        <v/>
      </c>
    </row>
    <row r="764" ht="24" customHeight="1">
      <c r="A764" s="14" t="n">
        <v>46202</v>
      </c>
      <c r="B764" s="6" t="inlineStr">
        <is>
          <t>10204</t>
        </is>
      </c>
      <c r="C764" s="6" t="n"/>
      <c r="D764" s="6" t="inlineStr">
        <is>
          <t>50 SECCIONADORA 2</t>
        </is>
      </c>
      <c r="E764" s="6" t="inlineStr">
        <is>
          <t>30003405</t>
        </is>
      </c>
      <c r="F764" s="6" t="inlineStr">
        <is>
          <t>TRAVESSA ASSENTO 360X70X18 MDF - C DAKAR/SANTIAGO</t>
        </is>
      </c>
      <c r="G764" s="6" t="inlineStr">
        <is>
          <t>50 SECCIONADORA 2</t>
        </is>
      </c>
      <c r="H764" s="6" t="inlineStr">
        <is>
          <t>50 SECCIONADORA 2</t>
        </is>
      </c>
      <c r="I764" s="4" t="inlineStr">
        <is>
          <t>50 SECCIONADORA 2</t>
        </is>
      </c>
      <c r="J764" s="4" t="n">
        <v>1200</v>
      </c>
      <c r="K764" s="6">
        <f>IF($E764="","",IFERROR(INDEX(#REF!,MATCH($E764,#REF!,0)),IFERROR(INDEX(#REF!,MATCH(VALUE($E764),#REF!,0)),"")))</f>
        <v/>
      </c>
      <c r="L764" s="6">
        <f>IF($E764="","",IFERROR(INDEX(#REF!,MATCH($E764,#REF!,0)),IFERROR(INDEX(#REF!,MATCH(VALUE($E764),#REF!,0)),"")))</f>
        <v/>
      </c>
      <c r="M764" s="6">
        <f>IF(OR($J764="",$L764=""),"",IF($K764="",0,$K764)+$J764*$L764)</f>
        <v/>
      </c>
      <c r="N764" s="4" t="n">
        <v>46202</v>
      </c>
      <c r="O764" s="4" t="n">
        <v>1200</v>
      </c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5" t="n"/>
      <c r="AB764" s="6">
        <f>B764&amp;"|"&amp;I764</f>
        <v/>
      </c>
      <c r="AC764">
        <f>IF($B764="","","|"&amp;SUBSTITUTE(TRIM(SUBSTITUTE(SUBSTITUTE(SUBSTITUTE(SUBSTITUTE(SUBSTITUTE(SUBSTITUTE(SUBSTITUTE(SUBSTITUTE(SUBSTITUTE(SUBSTITUTE(SUBSTITUTE(SUBSTITUTE(SUBSTITUTE(SUBSTITUTE(TRIM($B764&amp;""),CHAR(10)," "),CHAR(13)," "),"."," "),";"," "),","," "),"/"," "),"+"," "),"-"," "),"  "," "),"  "," "),"  "," "),"  "," "),"  "," "),"  "," "))," ","|")&amp;"|")</f>
        <v/>
      </c>
      <c r="AD764">
        <f>TRIM($I764&amp;"")</f>
        <v/>
      </c>
    </row>
    <row r="765" ht="24" customHeight="1">
      <c r="A765" s="14" t="n">
        <v>46202</v>
      </c>
      <c r="B765" s="6" t="inlineStr">
        <is>
          <t>10204</t>
        </is>
      </c>
      <c r="C765" s="6" t="n"/>
      <c r="D765" s="6" t="inlineStr">
        <is>
          <t>50 SECCIONADORA 2</t>
        </is>
      </c>
      <c r="E765" s="6" t="inlineStr">
        <is>
          <t>30006103</t>
        </is>
      </c>
      <c r="F765" s="6" t="inlineStr">
        <is>
          <t>TRAVESSA LATERAL 340X70X18 MDF - CAD SANTIAGO NEW</t>
        </is>
      </c>
      <c r="G765" s="6" t="inlineStr">
        <is>
          <t>50 SECCIONADORA 2</t>
        </is>
      </c>
      <c r="H765" s="6" t="inlineStr">
        <is>
          <t>50 SECCIONADORA 2</t>
        </is>
      </c>
      <c r="I765" s="4" t="inlineStr">
        <is>
          <t>50 SECCIONADORA 2</t>
        </is>
      </c>
      <c r="J765" s="4" t="n">
        <v>1200</v>
      </c>
      <c r="K765" s="6">
        <f>IF($E765="","",IFERROR(INDEX(#REF!,MATCH($E765,#REF!,0)),IFERROR(INDEX(#REF!,MATCH(VALUE($E765),#REF!,0)),"")))</f>
        <v/>
      </c>
      <c r="L765" s="6">
        <f>IF($E765="","",IFERROR(INDEX(#REF!,MATCH($E765,#REF!,0)),IFERROR(INDEX(#REF!,MATCH(VALUE($E765),#REF!,0)),"")))</f>
        <v/>
      </c>
      <c r="M765" s="6">
        <f>IF(OR($J765="",$L765=""),"",IF($K765="",0,$K765)+$J765*$L765)</f>
        <v/>
      </c>
      <c r="N765" s="4" t="n">
        <v>46202</v>
      </c>
      <c r="O765" s="4" t="n">
        <v>1200</v>
      </c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5" t="n"/>
      <c r="AB765" s="6">
        <f>B765&amp;"|"&amp;I765</f>
        <v/>
      </c>
      <c r="AC765">
        <f>IF($B765="","","|"&amp;SUBSTITUTE(TRIM(SUBSTITUTE(SUBSTITUTE(SUBSTITUTE(SUBSTITUTE(SUBSTITUTE(SUBSTITUTE(SUBSTITUTE(SUBSTITUTE(SUBSTITUTE(SUBSTITUTE(SUBSTITUTE(SUBSTITUTE(SUBSTITUTE(SUBSTITUTE(TRIM($B765&amp;""),CHAR(10)," "),CHAR(13)," "),"."," "),";"," "),","," "),"/"," "),"+"," "),"-"," "),"  "," "),"  "," "),"  "," "),"  "," "),"  "," "),"  "," "))," ","|")&amp;"|")</f>
        <v/>
      </c>
      <c r="AD765">
        <f>TRIM($I765&amp;"")</f>
        <v/>
      </c>
    </row>
    <row r="766" ht="24" customHeight="1">
      <c r="A766" s="14" t="n">
        <v>46202</v>
      </c>
      <c r="B766" s="6" t="inlineStr">
        <is>
          <t>10204</t>
        </is>
      </c>
      <c r="C766" s="6" t="n"/>
      <c r="D766" s="6" t="inlineStr">
        <is>
          <t>50 SECCIONADORA 2</t>
        </is>
      </c>
      <c r="E766" s="6" t="inlineStr">
        <is>
          <t>30006101</t>
        </is>
      </c>
      <c r="F766" s="6" t="inlineStr">
        <is>
          <t>PE TRAS 880X30(911)X25 MDF (13PC) ESQ SANTIAGO NEW</t>
        </is>
      </c>
      <c r="G766" s="6" t="inlineStr">
        <is>
          <t>50 SECCIONADORA 2</t>
        </is>
      </c>
      <c r="H766" s="6" t="inlineStr">
        <is>
          <t>50 SECCIONADORA 2</t>
        </is>
      </c>
      <c r="I766" s="4" t="inlineStr">
        <is>
          <t>50 SECCIONADORA 2</t>
        </is>
      </c>
      <c r="J766" s="4" t="n">
        <v>600</v>
      </c>
      <c r="K766" s="6">
        <f>IF($E766="","",IFERROR(INDEX(#REF!,MATCH($E766,#REF!,0)),IFERROR(INDEX(#REF!,MATCH(VALUE($E766),#REF!,0)),"")))</f>
        <v/>
      </c>
      <c r="L766" s="6">
        <f>IF($E766="","",IFERROR(INDEX(#REF!,MATCH($E766,#REF!,0)),IFERROR(INDEX(#REF!,MATCH(VALUE($E766),#REF!,0)),"")))</f>
        <v/>
      </c>
      <c r="M766" s="6">
        <f>IF(OR($J766="",$L766=""),"",IF($K766="",0,$K766)+$J766*$L766)</f>
        <v/>
      </c>
      <c r="N766" s="4" t="n">
        <v>46202</v>
      </c>
      <c r="O766" s="4" t="n">
        <v>600</v>
      </c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5" t="n"/>
      <c r="AB766" s="6">
        <f>B766&amp;"|"&amp;I766</f>
        <v/>
      </c>
      <c r="AC766">
        <f>IF($B766="","","|"&amp;SUBSTITUTE(TRIM(SUBSTITUTE(SUBSTITUTE(SUBSTITUTE(SUBSTITUTE(SUBSTITUTE(SUBSTITUTE(SUBSTITUTE(SUBSTITUTE(SUBSTITUTE(SUBSTITUTE(SUBSTITUTE(SUBSTITUTE(SUBSTITUTE(SUBSTITUTE(TRIM($B766&amp;""),CHAR(10)," "),CHAR(13)," "),"."," "),";"," "),","," "),"/"," "),"+"," "),"-"," "),"  "," "),"  "," "),"  "," "),"  "," "),"  "," "),"  "," "))," ","|")&amp;"|")</f>
        <v/>
      </c>
      <c r="AD766">
        <f>TRIM($I766&amp;"")</f>
        <v/>
      </c>
    </row>
    <row r="767" ht="24" customHeight="1">
      <c r="A767" s="14" t="n">
        <v>46202</v>
      </c>
      <c r="B767" s="6" t="inlineStr">
        <is>
          <t>10204</t>
        </is>
      </c>
      <c r="C767" s="6" t="n"/>
      <c r="D767" s="6" t="inlineStr">
        <is>
          <t>50 SECCIONADORA 2</t>
        </is>
      </c>
      <c r="E767" s="6" t="inlineStr">
        <is>
          <t>30006102</t>
        </is>
      </c>
      <c r="F767" s="6" t="inlineStr">
        <is>
          <t>PE TRAS 880X30(911)X25 MDF (13PC) DIR SANTIAGO NEW</t>
        </is>
      </c>
      <c r="G767" s="6" t="inlineStr">
        <is>
          <t>50 SECCIONADORA 2</t>
        </is>
      </c>
      <c r="H767" s="6" t="inlineStr">
        <is>
          <t>50 SECCIONADORA 2</t>
        </is>
      </c>
      <c r="I767" s="4" t="inlineStr">
        <is>
          <t>50 SECCIONADORA 2</t>
        </is>
      </c>
      <c r="J767" s="4" t="n">
        <v>600</v>
      </c>
      <c r="K767" s="6">
        <f>IF($E767="","",IFERROR(INDEX(#REF!,MATCH($E767,#REF!,0)),IFERROR(INDEX(#REF!,MATCH(VALUE($E767),#REF!,0)),"")))</f>
        <v/>
      </c>
      <c r="L767" s="6">
        <f>IF($E767="","",IFERROR(INDEX(#REF!,MATCH($E767,#REF!,0)),IFERROR(INDEX(#REF!,MATCH(VALUE($E767),#REF!,0)),"")))</f>
        <v/>
      </c>
      <c r="M767" s="6">
        <f>IF(OR($J767="",$L767=""),"",IF($K767="",0,$K767)+$J767*$L767)</f>
        <v/>
      </c>
      <c r="N767" s="4" t="n">
        <v>46202</v>
      </c>
      <c r="O767" s="4" t="n">
        <v>600</v>
      </c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5" t="n"/>
      <c r="AB767" s="6">
        <f>B767&amp;"|"&amp;I767</f>
        <v/>
      </c>
      <c r="AC767">
        <f>IF($B767="","","|"&amp;SUBSTITUTE(TRIM(SUBSTITUTE(SUBSTITUTE(SUBSTITUTE(SUBSTITUTE(SUBSTITUTE(SUBSTITUTE(SUBSTITUTE(SUBSTITUTE(SUBSTITUTE(SUBSTITUTE(SUBSTITUTE(SUBSTITUTE(SUBSTITUTE(SUBSTITUTE(TRIM($B767&amp;""),CHAR(10)," "),CHAR(13)," "),"."," "),";"," "),","," "),"/"," "),"+"," "),"-"," "),"  "," "),"  "," "),"  "," "),"  "," "),"  "," "),"  "," "))," ","|")&amp;"|")</f>
        <v/>
      </c>
      <c r="AD767">
        <f>TRIM($I767&amp;"")</f>
        <v/>
      </c>
    </row>
    <row r="768" ht="24" customHeight="1">
      <c r="A768" s="14" t="n">
        <v>46202</v>
      </c>
      <c r="B768" s="6" t="inlineStr">
        <is>
          <t>10204</t>
        </is>
      </c>
      <c r="C768" s="6" t="n"/>
      <c r="D768" s="6" t="inlineStr">
        <is>
          <t>50 SECCIONADORA 2</t>
        </is>
      </c>
      <c r="E768" s="6" t="inlineStr">
        <is>
          <t>30006110</t>
        </is>
      </c>
      <c r="F768" s="6" t="inlineStr">
        <is>
          <t>PE FRONTAL 430X(108)51X25 MDF (DIR) SANTIAGO NEW</t>
        </is>
      </c>
      <c r="G768" s="6" t="inlineStr">
        <is>
          <t>50 SECCIONADORA 2</t>
        </is>
      </c>
      <c r="H768" s="6" t="inlineStr">
        <is>
          <t>50 SECCIONADORA 2</t>
        </is>
      </c>
      <c r="I768" s="4" t="inlineStr">
        <is>
          <t>50 SECCIONADORA 2</t>
        </is>
      </c>
      <c r="J768" s="4" t="n">
        <v>600</v>
      </c>
      <c r="K768" s="6">
        <f>IF($E768="","",IFERROR(INDEX(#REF!,MATCH($E768,#REF!,0)),IFERROR(INDEX(#REF!,MATCH(VALUE($E768),#REF!,0)),"")))</f>
        <v/>
      </c>
      <c r="L768" s="6">
        <f>IF($E768="","",IFERROR(INDEX(#REF!,MATCH($E768,#REF!,0)),IFERROR(INDEX(#REF!,MATCH(VALUE($E768),#REF!,0)),"")))</f>
        <v/>
      </c>
      <c r="M768" s="6">
        <f>IF(OR($J768="",$L768=""),"",IF($K768="",0,$K768)+$J768*$L768)</f>
        <v/>
      </c>
      <c r="N768" s="4" t="n">
        <v>46202</v>
      </c>
      <c r="O768" s="4" t="n">
        <v>600</v>
      </c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5" t="n"/>
      <c r="AB768" s="6">
        <f>B768&amp;"|"&amp;I768</f>
        <v/>
      </c>
      <c r="AC768">
        <f>IF($B768="","","|"&amp;SUBSTITUTE(TRIM(SUBSTITUTE(SUBSTITUTE(SUBSTITUTE(SUBSTITUTE(SUBSTITUTE(SUBSTITUTE(SUBSTITUTE(SUBSTITUTE(SUBSTITUTE(SUBSTITUTE(SUBSTITUTE(SUBSTITUTE(SUBSTITUTE(SUBSTITUTE(TRIM($B768&amp;""),CHAR(10)," "),CHAR(13)," "),"."," "),";"," "),","," "),"/"," "),"+"," "),"-"," "),"  "," "),"  "," "),"  "," "),"  "," "),"  "," "),"  "," "))," ","|")&amp;"|")</f>
        <v/>
      </c>
      <c r="AD768">
        <f>TRIM($I768&amp;"")</f>
        <v/>
      </c>
    </row>
    <row r="769" ht="24" customHeight="1">
      <c r="A769" s="14" t="n">
        <v>46202</v>
      </c>
      <c r="B769" s="6" t="inlineStr">
        <is>
          <t>10204</t>
        </is>
      </c>
      <c r="C769" s="6" t="n"/>
      <c r="D769" s="6" t="inlineStr">
        <is>
          <t>50 SECCIONADORA 2</t>
        </is>
      </c>
      <c r="E769" s="6" t="inlineStr">
        <is>
          <t>30006111</t>
        </is>
      </c>
      <c r="F769" s="6" t="inlineStr">
        <is>
          <t>PE FRONTAL 430X(108)51X25MDF (ESQRD) SANTIAGO NEW</t>
        </is>
      </c>
      <c r="G769" s="6" t="inlineStr">
        <is>
          <t>50 SECCIONADORA 2</t>
        </is>
      </c>
      <c r="H769" s="6" t="inlineStr">
        <is>
          <t>50 SECCIONADORA 2</t>
        </is>
      </c>
      <c r="I769" s="4" t="inlineStr">
        <is>
          <t>50 SECCIONADORA 2</t>
        </is>
      </c>
      <c r="J769" s="4" t="n">
        <v>600</v>
      </c>
      <c r="K769" s="6">
        <f>IF($E769="","",IFERROR(INDEX(#REF!,MATCH($E769,#REF!,0)),IFERROR(INDEX(#REF!,MATCH(VALUE($E769),#REF!,0)),"")))</f>
        <v/>
      </c>
      <c r="L769" s="6">
        <f>IF($E769="","",IFERROR(INDEX(#REF!,MATCH($E769,#REF!,0)),IFERROR(INDEX(#REF!,MATCH(VALUE($E769),#REF!,0)),"")))</f>
        <v/>
      </c>
      <c r="M769" s="6">
        <f>IF(OR($J769="",$L769=""),"",IF($K769="",0,$K769)+$J769*$L769)</f>
        <v/>
      </c>
      <c r="N769" s="4" t="n">
        <v>46202</v>
      </c>
      <c r="O769" s="4" t="n">
        <v>600</v>
      </c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5" t="n"/>
      <c r="AB769" s="6">
        <f>B769&amp;"|"&amp;I769</f>
        <v/>
      </c>
      <c r="AC769">
        <f>IF($B769="","","|"&amp;SUBSTITUTE(TRIM(SUBSTITUTE(SUBSTITUTE(SUBSTITUTE(SUBSTITUTE(SUBSTITUTE(SUBSTITUTE(SUBSTITUTE(SUBSTITUTE(SUBSTITUTE(SUBSTITUTE(SUBSTITUTE(SUBSTITUTE(SUBSTITUTE(SUBSTITUTE(TRIM($B769&amp;""),CHAR(10)," "),CHAR(13)," "),"."," "),";"," "),","," "),"/"," "),"+"," "),"-"," "),"  "," "),"  "," "),"  "," "),"  "," "),"  "," "),"  "," "))," ","|")&amp;"|")</f>
        <v/>
      </c>
      <c r="AD769">
        <f>TRIM($I769&amp;"")</f>
        <v/>
      </c>
    </row>
    <row r="770" ht="24" customHeight="1">
      <c r="A770" s="14" t="n">
        <v>46205</v>
      </c>
      <c r="B770" s="6" t="inlineStr">
        <is>
          <t>10210</t>
        </is>
      </c>
      <c r="C770" s="6" t="n"/>
      <c r="D770" s="6" t="inlineStr">
        <is>
          <t>50 SECCIONADORA 2</t>
        </is>
      </c>
      <c r="E770" s="6" t="inlineStr">
        <is>
          <t>30001204</t>
        </is>
      </c>
      <c r="F770" s="6" t="inlineStr">
        <is>
          <t>ASSENTO 430X403X09 MDP CAD PE INTEIRO/ MADEIRA</t>
        </is>
      </c>
      <c r="G770" s="6" t="inlineStr">
        <is>
          <t>50 SECCIONADORA 2</t>
        </is>
      </c>
      <c r="H770" s="6" t="inlineStr">
        <is>
          <t>50 SECCIONADORA 2</t>
        </is>
      </c>
      <c r="I770" s="4" t="inlineStr">
        <is>
          <t>50 SECCIONADORA 2</t>
        </is>
      </c>
      <c r="J770" s="4" t="n">
        <v>666</v>
      </c>
      <c r="K770" s="6">
        <f>IF($E770="","",IFERROR(INDEX(#REF!,MATCH($E770,#REF!,0)),IFERROR(INDEX(#REF!,MATCH(VALUE($E770),#REF!,0)),"")))</f>
        <v/>
      </c>
      <c r="L770" s="6">
        <f>IF($E770="","",IFERROR(INDEX(#REF!,MATCH($E770,#REF!,0)),IFERROR(INDEX(#REF!,MATCH(VALUE($E770),#REF!,0)),"")))</f>
        <v/>
      </c>
      <c r="M770" s="6">
        <f>IF(OR($J770="",$L770=""),"",IF($K770="",0,$K770)+$J770*$L770)</f>
        <v/>
      </c>
      <c r="N770" s="4" t="n">
        <v>46205</v>
      </c>
      <c r="O770" s="4" t="n">
        <v>666</v>
      </c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5" t="n"/>
      <c r="AB770" s="6">
        <f>B770&amp;"|"&amp;I770</f>
        <v/>
      </c>
      <c r="AC770">
        <f>IF($B770="","","|"&amp;SUBSTITUTE(TRIM(SUBSTITUTE(SUBSTITUTE(SUBSTITUTE(SUBSTITUTE(SUBSTITUTE(SUBSTITUTE(SUBSTITUTE(SUBSTITUTE(SUBSTITUTE(SUBSTITUTE(SUBSTITUTE(SUBSTITUTE(SUBSTITUTE(SUBSTITUTE(TRIM($B770&amp;""),CHAR(10)," "),CHAR(13)," "),"."," "),";"," "),","," "),"/"," "),"+"," "),"-"," "),"  "," "),"  "," "),"  "," "),"  "," "),"  "," "),"  "," "))," ","|")&amp;"|")</f>
        <v/>
      </c>
      <c r="AD770">
        <f>TRIM($I770&amp;"")</f>
        <v/>
      </c>
    </row>
    <row r="771" ht="24" customHeight="1">
      <c r="A771" s="14" t="n">
        <v>46205</v>
      </c>
      <c r="B771" s="6" t="inlineStr">
        <is>
          <t>10210</t>
        </is>
      </c>
      <c r="C771" s="6" t="n"/>
      <c r="D771" s="6" t="inlineStr">
        <is>
          <t>50 SECCIONADORA 2</t>
        </is>
      </c>
      <c r="E771" s="6" t="inlineStr">
        <is>
          <t>30004805</t>
        </is>
      </c>
      <c r="F771" s="6" t="inlineStr">
        <is>
          <t>ASSENTO 440X425X09 MDP - CAD SANTIAGO</t>
        </is>
      </c>
      <c r="G771" s="6" t="inlineStr">
        <is>
          <t>50 SECCIONADORA 2</t>
        </is>
      </c>
      <c r="H771" s="6" t="inlineStr">
        <is>
          <t>50 SECCIONADORA 2</t>
        </is>
      </c>
      <c r="I771" s="4" t="inlineStr">
        <is>
          <t>50 SECCIONADORA 2</t>
        </is>
      </c>
      <c r="J771" s="4" t="n">
        <v>302</v>
      </c>
      <c r="K771" s="6">
        <f>IF($E771="","",IFERROR(INDEX(#REF!,MATCH($E771,#REF!,0)),IFERROR(INDEX(#REF!,MATCH(VALUE($E771),#REF!,0)),"")))</f>
        <v/>
      </c>
      <c r="L771" s="6">
        <f>IF($E771="","",IFERROR(INDEX(#REF!,MATCH($E771,#REF!,0)),IFERROR(INDEX(#REF!,MATCH(VALUE($E771),#REF!,0)),"")))</f>
        <v/>
      </c>
      <c r="M771" s="6">
        <f>IF(OR($J771="",$L771=""),"",IF($K771="",0,$K771)+$J771*$L771)</f>
        <v/>
      </c>
      <c r="N771" s="4" t="n">
        <v>46205</v>
      </c>
      <c r="O771" s="4" t="n">
        <v>302</v>
      </c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5" t="n"/>
      <c r="AB771" s="6">
        <f>B771&amp;"|"&amp;I771</f>
        <v/>
      </c>
      <c r="AC771">
        <f>IF($B771="","","|"&amp;SUBSTITUTE(TRIM(SUBSTITUTE(SUBSTITUTE(SUBSTITUTE(SUBSTITUTE(SUBSTITUTE(SUBSTITUTE(SUBSTITUTE(SUBSTITUTE(SUBSTITUTE(SUBSTITUTE(SUBSTITUTE(SUBSTITUTE(SUBSTITUTE(SUBSTITUTE(TRIM($B771&amp;""),CHAR(10)," "),CHAR(13)," "),"."," "),";"," "),","," "),"/"," "),"+"," "),"-"," "),"  "," "),"  "," "),"  "," "),"  "," "),"  "," "),"  "," "))," ","|")&amp;"|")</f>
        <v/>
      </c>
      <c r="AD771">
        <f>TRIM($I771&amp;"")</f>
        <v/>
      </c>
    </row>
    <row r="772" ht="24" customHeight="1">
      <c r="A772" s="14" t="n">
        <v>46205</v>
      </c>
      <c r="B772" s="6" t="inlineStr">
        <is>
          <t>10210</t>
        </is>
      </c>
      <c r="C772" s="6" t="n"/>
      <c r="D772" s="6" t="inlineStr">
        <is>
          <t>50 SECCIONADORA 2</t>
        </is>
      </c>
      <c r="E772" s="6" t="inlineStr">
        <is>
          <t>30001308</t>
        </is>
      </c>
      <c r="F772" s="6" t="inlineStr">
        <is>
          <t>APOIO ESPALDAR 360X40X25 MDP - PE INTEIRO</t>
        </is>
      </c>
      <c r="G772" s="6" t="inlineStr">
        <is>
          <t>50 SECCIONADORA 2</t>
        </is>
      </c>
      <c r="H772" s="6" t="inlineStr">
        <is>
          <t>50 SECCIONADORA 2</t>
        </is>
      </c>
      <c r="I772" s="4" t="inlineStr">
        <is>
          <t>50 SECCIONADORA 2</t>
        </is>
      </c>
      <c r="J772" s="4" t="n">
        <v>478</v>
      </c>
      <c r="K772" s="6">
        <f>IF($E772="","",IFERROR(INDEX(#REF!,MATCH($E772,#REF!,0)),IFERROR(INDEX(#REF!,MATCH(VALUE($E772),#REF!,0)),"")))</f>
        <v/>
      </c>
      <c r="L772" s="6">
        <f>IF($E772="","",IFERROR(INDEX(#REF!,MATCH($E772,#REF!,0)),IFERROR(INDEX(#REF!,MATCH(VALUE($E772),#REF!,0)),"")))</f>
        <v/>
      </c>
      <c r="M772" s="6">
        <f>IF(OR($J772="",$L772=""),"",IF($K772="",0,$K772)+$J772*$L772)</f>
        <v/>
      </c>
      <c r="N772" s="4" t="n">
        <v>46205</v>
      </c>
      <c r="O772" s="4" t="n">
        <v>478</v>
      </c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5" t="n"/>
      <c r="AB772" s="6">
        <f>B772&amp;"|"&amp;I772</f>
        <v/>
      </c>
      <c r="AC772">
        <f>IF($B772="","","|"&amp;SUBSTITUTE(TRIM(SUBSTITUTE(SUBSTITUTE(SUBSTITUTE(SUBSTITUTE(SUBSTITUTE(SUBSTITUTE(SUBSTITUTE(SUBSTITUTE(SUBSTITUTE(SUBSTITUTE(SUBSTITUTE(SUBSTITUTE(SUBSTITUTE(SUBSTITUTE(TRIM($B772&amp;""),CHAR(10)," "),CHAR(13)," "),"."," "),";"," "),","," "),"/"," "),"+"," "),"-"," "),"  "," "),"  "," "),"  "," "),"  "," "),"  "," "),"  "," "))," ","|")&amp;"|")</f>
        <v/>
      </c>
      <c r="AD772">
        <f>TRIM($I772&amp;"")</f>
        <v/>
      </c>
    </row>
    <row r="773" ht="24" customHeight="1">
      <c r="A773" s="14" t="n">
        <v>46205</v>
      </c>
      <c r="B773" s="6" t="inlineStr">
        <is>
          <t>10210</t>
        </is>
      </c>
      <c r="C773" s="6" t="n"/>
      <c r="D773" s="6" t="inlineStr">
        <is>
          <t>50 SECCIONADORA 2</t>
        </is>
      </c>
      <c r="E773" s="6" t="inlineStr">
        <is>
          <t>30001309</t>
        </is>
      </c>
      <c r="F773" s="6" t="inlineStr">
        <is>
          <t>TRA CENTR 360X56(911)X25 MDP (14PCS) - PE INTEIRO</t>
        </is>
      </c>
      <c r="G773" s="6" t="inlineStr">
        <is>
          <t>50 SECCIONADORA 2</t>
        </is>
      </c>
      <c r="H773" s="6" t="inlineStr">
        <is>
          <t>50 SECCIONADORA 2</t>
        </is>
      </c>
      <c r="I773" s="4" t="inlineStr">
        <is>
          <t>50 SECCIONADORA 2</t>
        </is>
      </c>
      <c r="J773" s="4" t="n">
        <v>514</v>
      </c>
      <c r="K773" s="6">
        <f>IF($E773="","",IFERROR(INDEX(#REF!,MATCH($E773,#REF!,0)),IFERROR(INDEX(#REF!,MATCH(VALUE($E773),#REF!,0)),"")))</f>
        <v/>
      </c>
      <c r="L773" s="6">
        <f>IF($E773="","",IFERROR(INDEX(#REF!,MATCH($E773,#REF!,0)),IFERROR(INDEX(#REF!,MATCH(VALUE($E773),#REF!,0)),"")))</f>
        <v/>
      </c>
      <c r="M773" s="6">
        <f>IF(OR($J773="",$L773=""),"",IF($K773="",0,$K773)+$J773*$L773)</f>
        <v/>
      </c>
      <c r="N773" s="4" t="n">
        <v>46205</v>
      </c>
      <c r="O773" s="4" t="n">
        <v>514</v>
      </c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5" t="n"/>
      <c r="AB773" s="6">
        <f>B773&amp;"|"&amp;I773</f>
        <v/>
      </c>
      <c r="AC773">
        <f>IF($B773="","","|"&amp;SUBSTITUTE(TRIM(SUBSTITUTE(SUBSTITUTE(SUBSTITUTE(SUBSTITUTE(SUBSTITUTE(SUBSTITUTE(SUBSTITUTE(SUBSTITUTE(SUBSTITUTE(SUBSTITUTE(SUBSTITUTE(SUBSTITUTE(SUBSTITUTE(SUBSTITUTE(TRIM($B773&amp;""),CHAR(10)," "),CHAR(13)," "),"."," "),";"," "),","," "),"/"," "),"+"," "),"-"," "),"  "," "),"  "," "),"  "," "),"  "," "),"  "," "),"  "," "))," ","|")&amp;"|")</f>
        <v/>
      </c>
      <c r="AD773">
        <f>TRIM($I773&amp;"")</f>
        <v/>
      </c>
    </row>
    <row r="774" ht="24" customHeight="1">
      <c r="A774" s="14" t="n">
        <v>46205</v>
      </c>
      <c r="B774" s="6" t="inlineStr">
        <is>
          <t>10210</t>
        </is>
      </c>
      <c r="C774" s="6" t="n"/>
      <c r="D774" s="6" t="inlineStr">
        <is>
          <t>50 SECCIONADORA 2</t>
        </is>
      </c>
      <c r="E774" s="6" t="inlineStr">
        <is>
          <t>30001321</t>
        </is>
      </c>
      <c r="F774" s="6" t="inlineStr">
        <is>
          <t>APOIO ESPA 360X40(911)X25 MDP (19PÇS) - PÉ INTEIRO</t>
        </is>
      </c>
      <c r="G774" s="6" t="inlineStr">
        <is>
          <t>50 SECCIONADORA 2</t>
        </is>
      </c>
      <c r="H774" s="6" t="inlineStr">
        <is>
          <t>50 SECCIONADORA 2</t>
        </is>
      </c>
      <c r="I774" s="4" t="inlineStr">
        <is>
          <t>50 SECCIONADORA 2</t>
        </is>
      </c>
      <c r="J774" s="4" t="n">
        <v>146</v>
      </c>
      <c r="K774" s="6">
        <f>IF($E774="","",IFERROR(INDEX(#REF!,MATCH($E774,#REF!,0)),IFERROR(INDEX(#REF!,MATCH(VALUE($E774),#REF!,0)),"")))</f>
        <v/>
      </c>
      <c r="L774" s="6">
        <f>IF($E774="","",IFERROR(INDEX(#REF!,MATCH($E774,#REF!,0)),IFERROR(INDEX(#REF!,MATCH(VALUE($E774),#REF!,0)),"")))</f>
        <v/>
      </c>
      <c r="M774" s="6">
        <f>IF(OR($J774="",$L774=""),"",IF($K774="",0,$K774)+$J774*$L774)</f>
        <v/>
      </c>
      <c r="N774" s="4" t="n">
        <v>46205</v>
      </c>
      <c r="O774" s="4" t="n">
        <v>146</v>
      </c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5" t="n"/>
      <c r="AB774" s="6">
        <f>B774&amp;"|"&amp;I774</f>
        <v/>
      </c>
      <c r="AC774">
        <f>IF($B774="","","|"&amp;SUBSTITUTE(TRIM(SUBSTITUTE(SUBSTITUTE(SUBSTITUTE(SUBSTITUTE(SUBSTITUTE(SUBSTITUTE(SUBSTITUTE(SUBSTITUTE(SUBSTITUTE(SUBSTITUTE(SUBSTITUTE(SUBSTITUTE(SUBSTITUTE(SUBSTITUTE(TRIM($B774&amp;""),CHAR(10)," "),CHAR(13)," "),"."," "),";"," "),","," "),"/"," "),"+"," "),"-"," "),"  "," "),"  "," "),"  "," "),"  "," "),"  "," "),"  "," "))," ","|")&amp;"|")</f>
        <v/>
      </c>
      <c r="AD774">
        <f>TRIM($I774&amp;"")</f>
        <v/>
      </c>
    </row>
    <row r="775" ht="24" customHeight="1">
      <c r="A775" s="14" t="n">
        <v>46205</v>
      </c>
      <c r="B775" s="6" t="inlineStr">
        <is>
          <t>10210</t>
        </is>
      </c>
      <c r="C775" s="6" t="n"/>
      <c r="D775" s="6" t="inlineStr">
        <is>
          <t>50 SECCIONADORA 2</t>
        </is>
      </c>
      <c r="E775" s="6" t="inlineStr">
        <is>
          <t>30001322</t>
        </is>
      </c>
      <c r="F775" s="6" t="inlineStr">
        <is>
          <t>TRA CENT 360X56(911)X25 MDP (14PÇS) - PÉ INT MILÃO</t>
        </is>
      </c>
      <c r="G775" s="6" t="inlineStr">
        <is>
          <t>50 SECCIONADORA 2</t>
        </is>
      </c>
      <c r="H775" s="6" t="inlineStr">
        <is>
          <t>50 SECCIONADORA 2</t>
        </is>
      </c>
      <c r="I775" s="4" t="inlineStr">
        <is>
          <t>50 SECCIONADORA 2</t>
        </is>
      </c>
      <c r="J775" s="4" t="n">
        <v>110</v>
      </c>
      <c r="K775" s="6">
        <f>IF($E775="","",IFERROR(INDEX(#REF!,MATCH($E775,#REF!,0)),IFERROR(INDEX(#REF!,MATCH(VALUE($E775),#REF!,0)),"")))</f>
        <v/>
      </c>
      <c r="L775" s="6">
        <f>IF($E775="","",IFERROR(INDEX(#REF!,MATCH($E775,#REF!,0)),IFERROR(INDEX(#REF!,MATCH(VALUE($E775),#REF!,0)),"")))</f>
        <v/>
      </c>
      <c r="M775" s="6">
        <f>IF(OR($J775="",$L775=""),"",IF($K775="",0,$K775)+$J775*$L775)</f>
        <v/>
      </c>
      <c r="N775" s="4" t="n">
        <v>46205</v>
      </c>
      <c r="O775" s="4" t="n">
        <v>110</v>
      </c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5" t="n"/>
      <c r="AB775" s="6">
        <f>B775&amp;"|"&amp;I775</f>
        <v/>
      </c>
      <c r="AC775">
        <f>IF($B775="","","|"&amp;SUBSTITUTE(TRIM(SUBSTITUTE(SUBSTITUTE(SUBSTITUTE(SUBSTITUTE(SUBSTITUTE(SUBSTITUTE(SUBSTITUTE(SUBSTITUTE(SUBSTITUTE(SUBSTITUTE(SUBSTITUTE(SUBSTITUTE(SUBSTITUTE(SUBSTITUTE(TRIM($B775&amp;""),CHAR(10)," "),CHAR(13)," "),"."," "),";"," "),","," "),"/"," "),"+"," "),"-"," "),"  "," "),"  "," "),"  "," "),"  "," "),"  "," "),"  "," "))," ","|")&amp;"|")</f>
        <v/>
      </c>
      <c r="AD775">
        <f>TRIM($I775&amp;"")</f>
        <v/>
      </c>
    </row>
    <row r="776" ht="24" customHeight="1">
      <c r="A776" s="14" t="n">
        <v>46205</v>
      </c>
      <c r="B776" s="6" t="inlineStr">
        <is>
          <t>10210</t>
        </is>
      </c>
      <c r="C776" s="6" t="n"/>
      <c r="D776" s="6" t="inlineStr">
        <is>
          <t>50 SECCIONADORA 2</t>
        </is>
      </c>
      <c r="E776" s="6" t="inlineStr">
        <is>
          <t>200277101</t>
        </is>
      </c>
      <c r="F776" s="6" t="inlineStr">
        <is>
          <t>PE 700X120(660)X18 (4PCS) MDF - MESA CATEDRAL II</t>
        </is>
      </c>
      <c r="G776" s="6" t="inlineStr">
        <is>
          <t>50 SECCIONADORA 2</t>
        </is>
      </c>
      <c r="H776" s="6" t="inlineStr">
        <is>
          <t>50 SECCIONADORA 2</t>
        </is>
      </c>
      <c r="I776" s="4" t="inlineStr">
        <is>
          <t>50 SECCIONADORA 2</t>
        </is>
      </c>
      <c r="J776" s="4" t="n">
        <v>30</v>
      </c>
      <c r="K776" s="6">
        <f>IF($E776="","",IFERROR(INDEX(#REF!,MATCH($E776,#REF!,0)),IFERROR(INDEX(#REF!,MATCH(VALUE($E776),#REF!,0)),"")))</f>
        <v/>
      </c>
      <c r="L776" s="6">
        <f>IF($E776="","",IFERROR(INDEX(#REF!,MATCH($E776,#REF!,0)),IFERROR(INDEX(#REF!,MATCH(VALUE($E776),#REF!,0)),"")))</f>
        <v/>
      </c>
      <c r="M776" s="6">
        <f>IF(OR($J776="",$L776=""),"",IF($K776="",0,$K776)+$J776*$L776)</f>
        <v/>
      </c>
      <c r="N776" s="4" t="n">
        <v>46205</v>
      </c>
      <c r="O776" s="4" t="n">
        <v>30</v>
      </c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5" t="n"/>
      <c r="AB776" s="6">
        <f>B776&amp;"|"&amp;I776</f>
        <v/>
      </c>
      <c r="AC776">
        <f>IF($B776="","","|"&amp;SUBSTITUTE(TRIM(SUBSTITUTE(SUBSTITUTE(SUBSTITUTE(SUBSTITUTE(SUBSTITUTE(SUBSTITUTE(SUBSTITUTE(SUBSTITUTE(SUBSTITUTE(SUBSTITUTE(SUBSTITUTE(SUBSTITUTE(SUBSTITUTE(SUBSTITUTE(TRIM($B776&amp;""),CHAR(10)," "),CHAR(13)," "),"."," "),";"," "),","," "),"/"," "),"+"," "),"-"," "),"  "," "),"  "," "),"  "," "),"  "," "),"  "," "),"  "," "))," ","|")&amp;"|")</f>
        <v/>
      </c>
      <c r="AD776">
        <f>TRIM($I776&amp;"")</f>
        <v/>
      </c>
    </row>
    <row r="777" ht="24" customHeight="1">
      <c r="A777" s="14" t="n">
        <v>46205</v>
      </c>
      <c r="B777" s="6" t="inlineStr">
        <is>
          <t>10210</t>
        </is>
      </c>
      <c r="C777" s="6" t="n"/>
      <c r="D777" s="6" t="inlineStr">
        <is>
          <t>50 SECCIONADORA 2</t>
        </is>
      </c>
      <c r="E777" s="6" t="inlineStr">
        <is>
          <t>200303202</t>
        </is>
      </c>
      <c r="F777" s="6" t="inlineStr">
        <is>
          <t>ENGROSSO 1 1165X100X25 MDP - TAMPO ENGROSSADO R100</t>
        </is>
      </c>
      <c r="G777" s="6" t="inlineStr">
        <is>
          <t>50 SECCIONADORA 2</t>
        </is>
      </c>
      <c r="H777" s="6" t="inlineStr">
        <is>
          <t>50 SECCIONADORA 2</t>
        </is>
      </c>
      <c r="I777" s="4" t="inlineStr">
        <is>
          <t>50 SECCIONADORA 2</t>
        </is>
      </c>
      <c r="J777" s="4" t="n">
        <v>16</v>
      </c>
      <c r="K777" s="6">
        <f>IF($E777="","",IFERROR(INDEX(#REF!,MATCH($E777,#REF!,0)),IFERROR(INDEX(#REF!,MATCH(VALUE($E777),#REF!,0)),"")))</f>
        <v/>
      </c>
      <c r="L777" s="6">
        <f>IF($E777="","",IFERROR(INDEX(#REF!,MATCH($E777,#REF!,0)),IFERROR(INDEX(#REF!,MATCH(VALUE($E777),#REF!,0)),"")))</f>
        <v/>
      </c>
      <c r="M777" s="6">
        <f>IF(OR($J777="",$L777=""),"",IF($K777="",0,$K777)+$J777*$L777)</f>
        <v/>
      </c>
      <c r="N777" s="4" t="n">
        <v>46205</v>
      </c>
      <c r="O777" s="4" t="n">
        <v>16</v>
      </c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5" t="n"/>
      <c r="AB777" s="6">
        <f>B777&amp;"|"&amp;I777</f>
        <v/>
      </c>
      <c r="AC777">
        <f>IF($B777="","","|"&amp;SUBSTITUTE(TRIM(SUBSTITUTE(SUBSTITUTE(SUBSTITUTE(SUBSTITUTE(SUBSTITUTE(SUBSTITUTE(SUBSTITUTE(SUBSTITUTE(SUBSTITUTE(SUBSTITUTE(SUBSTITUTE(SUBSTITUTE(SUBSTITUTE(SUBSTITUTE(TRIM($B777&amp;""),CHAR(10)," "),CHAR(13)," "),"."," "),";"," "),","," "),"/"," "),"+"," "),"-"," "),"  "," "),"  "," "),"  "," "),"  "," "),"  "," "),"  "," "))," ","|")&amp;"|")</f>
        <v/>
      </c>
      <c r="AD777">
        <f>TRIM($I777&amp;"")</f>
        <v/>
      </c>
    </row>
    <row r="778" ht="24" customHeight="1">
      <c r="A778" s="14" t="n">
        <v>46205</v>
      </c>
      <c r="B778" s="6" t="inlineStr">
        <is>
          <t>10210</t>
        </is>
      </c>
      <c r="C778" s="6" t="n"/>
      <c r="D778" s="6" t="inlineStr">
        <is>
          <t>50 SECCIONADORA 2</t>
        </is>
      </c>
      <c r="E778" s="6" t="inlineStr">
        <is>
          <t>200306101</t>
        </is>
      </c>
      <c r="F778" s="6" t="inlineStr">
        <is>
          <t>PE 790(800)X100X50 MDP - MESA GENOVA</t>
        </is>
      </c>
      <c r="G778" s="6" t="inlineStr">
        <is>
          <t>50 SECCIONADORA 2</t>
        </is>
      </c>
      <c r="H778" s="6" t="inlineStr">
        <is>
          <t>50 SECCIONADORA 2</t>
        </is>
      </c>
      <c r="I778" s="4" t="inlineStr">
        <is>
          <t>50 SECCIONADORA 2</t>
        </is>
      </c>
      <c r="J778" s="4" t="n">
        <v>44</v>
      </c>
      <c r="K778" s="6">
        <f>IF($E778="","",IFERROR(INDEX(#REF!,MATCH($E778,#REF!,0)),IFERROR(INDEX(#REF!,MATCH(VALUE($E778),#REF!,0)),"")))</f>
        <v/>
      </c>
      <c r="L778" s="6">
        <f>IF($E778="","",IFERROR(INDEX(#REF!,MATCH($E778,#REF!,0)),IFERROR(INDEX(#REF!,MATCH(VALUE($E778),#REF!,0)),"")))</f>
        <v/>
      </c>
      <c r="M778" s="6">
        <f>IF(OR($J778="",$L778=""),"",IF($K778="",0,$K778)+$J778*$L778)</f>
        <v/>
      </c>
      <c r="N778" s="4" t="n">
        <v>46205</v>
      </c>
      <c r="O778" s="4" t="n">
        <v>44</v>
      </c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5" t="n"/>
      <c r="AB778" s="6">
        <f>B778&amp;"|"&amp;I778</f>
        <v/>
      </c>
      <c r="AC778">
        <f>IF($B778="","","|"&amp;SUBSTITUTE(TRIM(SUBSTITUTE(SUBSTITUTE(SUBSTITUTE(SUBSTITUTE(SUBSTITUTE(SUBSTITUTE(SUBSTITUTE(SUBSTITUTE(SUBSTITUTE(SUBSTITUTE(SUBSTITUTE(SUBSTITUTE(SUBSTITUTE(SUBSTITUTE(TRIM($B778&amp;""),CHAR(10)," "),CHAR(13)," "),"."," "),";"," "),","," "),"/"," "),"+"," "),"-"," "),"  "," "),"  "," "),"  "," "),"  "," "),"  "," "),"  "," "))," ","|")&amp;"|")</f>
        <v/>
      </c>
      <c r="AD778">
        <f>TRIM($I778&amp;"")</f>
        <v/>
      </c>
    </row>
    <row r="779" ht="24" customHeight="1">
      <c r="A779" s="14" t="n">
        <v>46205</v>
      </c>
      <c r="B779" s="6" t="inlineStr">
        <is>
          <t>10210</t>
        </is>
      </c>
      <c r="C779" s="6" t="n"/>
      <c r="D779" s="6" t="inlineStr">
        <is>
          <t>50 SECCIONADORA 2</t>
        </is>
      </c>
      <c r="E779" s="6" t="inlineStr">
        <is>
          <t>200306102</t>
        </is>
      </c>
      <c r="F779" s="6" t="inlineStr">
        <is>
          <t>BASE DOS PES 634(653)X95X50 MDP - MESA GENOVA</t>
        </is>
      </c>
      <c r="G779" s="6" t="inlineStr">
        <is>
          <t>50 SECCIONADORA 2</t>
        </is>
      </c>
      <c r="H779" s="6" t="inlineStr">
        <is>
          <t>50 SECCIONADORA 2</t>
        </is>
      </c>
      <c r="I779" s="4" t="inlineStr">
        <is>
          <t>50 SECCIONADORA 2</t>
        </is>
      </c>
      <c r="J779" s="4" t="n">
        <v>22</v>
      </c>
      <c r="K779" s="6">
        <f>IF($E779="","",IFERROR(INDEX(#REF!,MATCH($E779,#REF!,0)),IFERROR(INDEX(#REF!,MATCH(VALUE($E779),#REF!,0)),"")))</f>
        <v/>
      </c>
      <c r="L779" s="6">
        <f>IF($E779="","",IFERROR(INDEX(#REF!,MATCH($E779,#REF!,0)),IFERROR(INDEX(#REF!,MATCH(VALUE($E779),#REF!,0)),"")))</f>
        <v/>
      </c>
      <c r="M779" s="6">
        <f>IF(OR($J779="",$L779=""),"",IF($K779="",0,$K779)+$J779*$L779)</f>
        <v/>
      </c>
      <c r="N779" s="4" t="n">
        <v>46205</v>
      </c>
      <c r="O779" s="4" t="n">
        <v>22</v>
      </c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5" t="n"/>
      <c r="AB779" s="6">
        <f>B779&amp;"|"&amp;I779</f>
        <v/>
      </c>
      <c r="AC779">
        <f>IF($B779="","","|"&amp;SUBSTITUTE(TRIM(SUBSTITUTE(SUBSTITUTE(SUBSTITUTE(SUBSTITUTE(SUBSTITUTE(SUBSTITUTE(SUBSTITUTE(SUBSTITUTE(SUBSTITUTE(SUBSTITUTE(SUBSTITUTE(SUBSTITUTE(SUBSTITUTE(SUBSTITUTE(TRIM($B779&amp;""),CHAR(10)," "),CHAR(13)," "),"."," "),";"," "),","," "),"/"," "),"+"," "),"-"," "),"  "," "),"  "," "),"  "," "),"  "," "),"  "," "),"  "," "))," ","|")&amp;"|")</f>
        <v/>
      </c>
      <c r="AD779">
        <f>TRIM($I779&amp;"")</f>
        <v/>
      </c>
    </row>
    <row r="780" ht="24" customHeight="1">
      <c r="A780" s="14" t="n">
        <v>46205</v>
      </c>
      <c r="B780" s="6" t="inlineStr">
        <is>
          <t>10210</t>
        </is>
      </c>
      <c r="C780" s="6" t="n"/>
      <c r="D780" s="6" t="inlineStr">
        <is>
          <t>50 SECCIONADORA 2</t>
        </is>
      </c>
      <c r="E780" s="6" t="inlineStr">
        <is>
          <t>200306103</t>
        </is>
      </c>
      <c r="F780" s="6" t="inlineStr">
        <is>
          <t>TRAVESSA MENOR 393X120X18 MDF - MESA GENOVA</t>
        </is>
      </c>
      <c r="G780" s="6" t="inlineStr">
        <is>
          <t>50 SECCIONADORA 2</t>
        </is>
      </c>
      <c r="H780" s="6" t="inlineStr">
        <is>
          <t>50 SECCIONADORA 2</t>
        </is>
      </c>
      <c r="I780" s="4" t="inlineStr">
        <is>
          <t>50 SECCIONADORA 2</t>
        </is>
      </c>
      <c r="J780" s="4" t="n">
        <v>22</v>
      </c>
      <c r="K780" s="6">
        <f>IF($E780="","",IFERROR(INDEX(#REF!,MATCH($E780,#REF!,0)),IFERROR(INDEX(#REF!,MATCH(VALUE($E780),#REF!,0)),"")))</f>
        <v/>
      </c>
      <c r="L780" s="6">
        <f>IF($E780="","",IFERROR(INDEX(#REF!,MATCH($E780,#REF!,0)),IFERROR(INDEX(#REF!,MATCH(VALUE($E780),#REF!,0)),"")))</f>
        <v/>
      </c>
      <c r="M780" s="6">
        <f>IF(OR($J780="",$L780=""),"",IF($K780="",0,$K780)+$J780*$L780)</f>
        <v/>
      </c>
      <c r="N780" s="4" t="n">
        <v>46205</v>
      </c>
      <c r="O780" s="4" t="n">
        <v>22</v>
      </c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5" t="n"/>
      <c r="AB780" s="6">
        <f>B780&amp;"|"&amp;I780</f>
        <v/>
      </c>
      <c r="AC780">
        <f>IF($B780="","","|"&amp;SUBSTITUTE(TRIM(SUBSTITUTE(SUBSTITUTE(SUBSTITUTE(SUBSTITUTE(SUBSTITUTE(SUBSTITUTE(SUBSTITUTE(SUBSTITUTE(SUBSTITUTE(SUBSTITUTE(SUBSTITUTE(SUBSTITUTE(SUBSTITUTE(SUBSTITUTE(TRIM($B780&amp;""),CHAR(10)," "),CHAR(13)," "),"."," "),";"," "),","," "),"/"," "),"+"," "),"-"," "),"  "," "),"  "," "),"  "," "),"  "," "),"  "," "),"  "," "))," ","|")&amp;"|")</f>
        <v/>
      </c>
      <c r="AD780">
        <f>TRIM($I780&amp;"")</f>
        <v/>
      </c>
    </row>
    <row r="781" ht="24" customHeight="1">
      <c r="A781" s="14" t="n">
        <v>46205</v>
      </c>
      <c r="B781" s="6" t="inlineStr">
        <is>
          <t>10210</t>
        </is>
      </c>
      <c r="C781" s="6" t="n"/>
      <c r="D781" s="6" t="inlineStr">
        <is>
          <t>50 SECCIONADORA 2</t>
        </is>
      </c>
      <c r="E781" s="6" t="inlineStr">
        <is>
          <t>200306104</t>
        </is>
      </c>
      <c r="F781" s="6" t="inlineStr">
        <is>
          <t>TRAVESSA MAIOR 1000X120X18 MDF - MESA GENOVA</t>
        </is>
      </c>
      <c r="G781" s="6" t="inlineStr">
        <is>
          <t>50 SECCIONADORA 2</t>
        </is>
      </c>
      <c r="H781" s="6" t="inlineStr">
        <is>
          <t>50 SECCIONADORA 2</t>
        </is>
      </c>
      <c r="I781" s="4" t="inlineStr">
        <is>
          <t>50 SECCIONADORA 2</t>
        </is>
      </c>
      <c r="J781" s="4" t="n">
        <v>16</v>
      </c>
      <c r="K781" s="6">
        <f>IF($E781="","",IFERROR(INDEX(#REF!,MATCH($E781,#REF!,0)),IFERROR(INDEX(#REF!,MATCH(VALUE($E781),#REF!,0)),"")))</f>
        <v/>
      </c>
      <c r="L781" s="6">
        <f>IF($E781="","",IFERROR(INDEX(#REF!,MATCH($E781,#REF!,0)),IFERROR(INDEX(#REF!,MATCH(VALUE($E781),#REF!,0)),"")))</f>
        <v/>
      </c>
      <c r="M781" s="6">
        <f>IF(OR($J781="",$L781=""),"",IF($K781="",0,$K781)+$J781*$L781)</f>
        <v/>
      </c>
      <c r="N781" s="4" t="n">
        <v>46205</v>
      </c>
      <c r="O781" s="4" t="n">
        <v>16</v>
      </c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5" t="n"/>
      <c r="AB781" s="6">
        <f>B781&amp;"|"&amp;I781</f>
        <v/>
      </c>
      <c r="AC781">
        <f>IF($B781="","","|"&amp;SUBSTITUTE(TRIM(SUBSTITUTE(SUBSTITUTE(SUBSTITUTE(SUBSTITUTE(SUBSTITUTE(SUBSTITUTE(SUBSTITUTE(SUBSTITUTE(SUBSTITUTE(SUBSTITUTE(SUBSTITUTE(SUBSTITUTE(SUBSTITUTE(SUBSTITUTE(TRIM($B781&amp;""),CHAR(10)," "),CHAR(13)," "),"."," "),";"," "),","," "),"/"," "),"+"," "),"-"," "),"  "," "),"  "," "),"  "," "),"  "," "),"  "," "),"  "," "))," ","|")&amp;"|")</f>
        <v/>
      </c>
      <c r="AD781">
        <f>TRIM($I781&amp;"")</f>
        <v/>
      </c>
    </row>
    <row r="782" ht="24" customHeight="1">
      <c r="A782" s="14" t="n">
        <v>46205</v>
      </c>
      <c r="B782" s="6" t="inlineStr">
        <is>
          <t>10210</t>
        </is>
      </c>
      <c r="C782" s="6" t="n"/>
      <c r="D782" s="6" t="inlineStr">
        <is>
          <t>50 SECCIONADORA 2</t>
        </is>
      </c>
      <c r="E782" s="6" t="inlineStr">
        <is>
          <t>200306202</t>
        </is>
      </c>
      <c r="F782" s="6" t="inlineStr">
        <is>
          <t>ENGROSSO 1 1405X100X25 MDP - TAMPO C/ENGROSSO R100</t>
        </is>
      </c>
      <c r="G782" s="6" t="inlineStr">
        <is>
          <t>50 SECCIONADORA 2</t>
        </is>
      </c>
      <c r="H782" s="6" t="inlineStr">
        <is>
          <t>50 SECCIONADORA 2</t>
        </is>
      </c>
      <c r="I782" s="4" t="inlineStr">
        <is>
          <t>50 SECCIONADORA 2</t>
        </is>
      </c>
      <c r="J782" s="4" t="n">
        <v>4</v>
      </c>
      <c r="K782" s="6">
        <f>IF($E782="","",IFERROR(INDEX(#REF!,MATCH($E782,#REF!,0)),IFERROR(INDEX(#REF!,MATCH(VALUE($E782),#REF!,0)),"")))</f>
        <v/>
      </c>
      <c r="L782" s="6">
        <f>IF($E782="","",IFERROR(INDEX(#REF!,MATCH($E782,#REF!,0)),IFERROR(INDEX(#REF!,MATCH(VALUE($E782),#REF!,0)),"")))</f>
        <v/>
      </c>
      <c r="M782" s="6">
        <f>IF(OR($J782="",$L782=""),"",IF($K782="",0,$K782)+$J782*$L782)</f>
        <v/>
      </c>
      <c r="N782" s="4" t="n">
        <v>46205</v>
      </c>
      <c r="O782" s="4" t="n">
        <v>4</v>
      </c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5" t="n"/>
      <c r="AB782" s="6">
        <f>B782&amp;"|"&amp;I782</f>
        <v/>
      </c>
      <c r="AC782">
        <f>IF($B782="","","|"&amp;SUBSTITUTE(TRIM(SUBSTITUTE(SUBSTITUTE(SUBSTITUTE(SUBSTITUTE(SUBSTITUTE(SUBSTITUTE(SUBSTITUTE(SUBSTITUTE(SUBSTITUTE(SUBSTITUTE(SUBSTITUTE(SUBSTITUTE(SUBSTITUTE(SUBSTITUTE(TRIM($B782&amp;""),CHAR(10)," "),CHAR(13)," "),"."," "),";"," "),","," "),"/"," "),"+"," "),"-"," "),"  "," "),"  "," "),"  "," "),"  "," "),"  "," "),"  "," "))," ","|")&amp;"|")</f>
        <v/>
      </c>
      <c r="AD782">
        <f>TRIM($I782&amp;"")</f>
        <v/>
      </c>
    </row>
    <row r="783" ht="24" customHeight="1">
      <c r="A783" s="14" t="n">
        <v>46205</v>
      </c>
      <c r="B783" s="6" t="inlineStr">
        <is>
          <t>10210</t>
        </is>
      </c>
      <c r="C783" s="6" t="n"/>
      <c r="D783" s="6" t="inlineStr">
        <is>
          <t>50 SECCIONADORA 2</t>
        </is>
      </c>
      <c r="E783" s="6" t="inlineStr">
        <is>
          <t>200306203</t>
        </is>
      </c>
      <c r="F783" s="6" t="inlineStr">
        <is>
          <t>ENGROSSO 2 905X100X25 MDP - TAMPO C/ENGROSSO R100</t>
        </is>
      </c>
      <c r="G783" s="6" t="inlineStr">
        <is>
          <t>50 SECCIONADORA 2</t>
        </is>
      </c>
      <c r="H783" s="6" t="inlineStr">
        <is>
          <t>50 SECCIONADORA 2</t>
        </is>
      </c>
      <c r="I783" s="4" t="inlineStr">
        <is>
          <t>50 SECCIONADORA 2</t>
        </is>
      </c>
      <c r="J783" s="4" t="n">
        <v>24</v>
      </c>
      <c r="K783" s="6">
        <f>IF($E783="","",IFERROR(INDEX(#REF!,MATCH($E783,#REF!,0)),IFERROR(INDEX(#REF!,MATCH(VALUE($E783),#REF!,0)),"")))</f>
        <v/>
      </c>
      <c r="L783" s="6">
        <f>IF($E783="","",IFERROR(INDEX(#REF!,MATCH($E783,#REF!,0)),IFERROR(INDEX(#REF!,MATCH(VALUE($E783),#REF!,0)),"")))</f>
        <v/>
      </c>
      <c r="M783" s="6">
        <f>IF(OR($J783="",$L783=""),"",IF($K783="",0,$K783)+$J783*$L783)</f>
        <v/>
      </c>
      <c r="N783" s="4" t="n">
        <v>46205</v>
      </c>
      <c r="O783" s="4" t="n">
        <v>24</v>
      </c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5" t="n"/>
      <c r="AB783" s="6">
        <f>B783&amp;"|"&amp;I783</f>
        <v/>
      </c>
      <c r="AC783">
        <f>IF($B783="","","|"&amp;SUBSTITUTE(TRIM(SUBSTITUTE(SUBSTITUTE(SUBSTITUTE(SUBSTITUTE(SUBSTITUTE(SUBSTITUTE(SUBSTITUTE(SUBSTITUTE(SUBSTITUTE(SUBSTITUTE(SUBSTITUTE(SUBSTITUTE(SUBSTITUTE(SUBSTITUTE(TRIM($B783&amp;""),CHAR(10)," "),CHAR(13)," "),"."," "),";"," "),","," "),"/"," "),"+"," "),"-"," "),"  "," "),"  "," "),"  "," "),"  "," "),"  "," "),"  "," "))," ","|")&amp;"|")</f>
        <v/>
      </c>
      <c r="AD783">
        <f>TRIM($I783&amp;"")</f>
        <v/>
      </c>
    </row>
    <row r="784" ht="24" customHeight="1">
      <c r="A784" s="14" t="n">
        <v>46205</v>
      </c>
      <c r="B784" s="6" t="inlineStr">
        <is>
          <t>10210</t>
        </is>
      </c>
      <c r="C784" s="6" t="n"/>
      <c r="D784" s="6" t="inlineStr">
        <is>
          <t>50 SECCIONADORA 2</t>
        </is>
      </c>
      <c r="E784" s="6" t="inlineStr">
        <is>
          <t>200308101</t>
        </is>
      </c>
      <c r="F784" s="6" t="inlineStr">
        <is>
          <t>TRAVESSA 1200X120X18 MDF - MESA GENOVA 1,80</t>
        </is>
      </c>
      <c r="G784" s="6" t="inlineStr">
        <is>
          <t>50 SECCIONADORA 2</t>
        </is>
      </c>
      <c r="H784" s="6" t="inlineStr">
        <is>
          <t>50 SECCIONADORA 2</t>
        </is>
      </c>
      <c r="I784" s="4" t="inlineStr">
        <is>
          <t>50 SECCIONADORA 2</t>
        </is>
      </c>
      <c r="J784" s="4" t="n">
        <v>4</v>
      </c>
      <c r="K784" s="6">
        <f>IF($E784="","",IFERROR(INDEX(#REF!,MATCH($E784,#REF!,0)),IFERROR(INDEX(#REF!,MATCH(VALUE($E784),#REF!,0)),"")))</f>
        <v/>
      </c>
      <c r="L784" s="6">
        <f>IF($E784="","",IFERROR(INDEX(#REF!,MATCH($E784,#REF!,0)),IFERROR(INDEX(#REF!,MATCH(VALUE($E784),#REF!,0)),"")))</f>
        <v/>
      </c>
      <c r="M784" s="6">
        <f>IF(OR($J784="",$L784=""),"",IF($K784="",0,$K784)+$J784*$L784)</f>
        <v/>
      </c>
      <c r="N784" s="4" t="n">
        <v>46205</v>
      </c>
      <c r="O784" s="4" t="n">
        <v>4</v>
      </c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5" t="n"/>
      <c r="AB784" s="6">
        <f>B784&amp;"|"&amp;I784</f>
        <v/>
      </c>
      <c r="AC784">
        <f>IF($B784="","","|"&amp;SUBSTITUTE(TRIM(SUBSTITUTE(SUBSTITUTE(SUBSTITUTE(SUBSTITUTE(SUBSTITUTE(SUBSTITUTE(SUBSTITUTE(SUBSTITUTE(SUBSTITUTE(SUBSTITUTE(SUBSTITUTE(SUBSTITUTE(SUBSTITUTE(SUBSTITUTE(TRIM($B784&amp;""),CHAR(10)," "),CHAR(13)," "),"."," "),";"," "),","," "),"/"," "),"+"," "),"-"," "),"  "," "),"  "," "),"  "," "),"  "," "),"  "," "),"  "," "))," ","|")&amp;"|")</f>
        <v/>
      </c>
      <c r="AD784">
        <f>TRIM($I784&amp;"")</f>
        <v/>
      </c>
    </row>
    <row r="785" ht="24" customHeight="1">
      <c r="A785" s="14" t="n">
        <v>46205</v>
      </c>
      <c r="B785" s="6" t="inlineStr">
        <is>
          <t>10210</t>
        </is>
      </c>
      <c r="C785" s="6" t="n"/>
      <c r="D785" s="6" t="inlineStr">
        <is>
          <t>50 SECCIONADORA 2</t>
        </is>
      </c>
      <c r="E785" s="6" t="inlineStr">
        <is>
          <t>200308202</t>
        </is>
      </c>
      <c r="F785" s="6" t="inlineStr">
        <is>
          <t>ENGROSSO 1 1605X100X25 MDP - TAMPO C/ENGROSSO R100</t>
        </is>
      </c>
      <c r="G785" s="6" t="inlineStr">
        <is>
          <t>50 SECCIONADORA 2</t>
        </is>
      </c>
      <c r="H785" s="6" t="inlineStr">
        <is>
          <t>50 SECCIONADORA 2</t>
        </is>
      </c>
      <c r="I785" s="4" t="inlineStr">
        <is>
          <t>50 SECCIONADORA 2</t>
        </is>
      </c>
      <c r="J785" s="4" t="n">
        <v>4</v>
      </c>
      <c r="K785" s="6">
        <f>IF($E785="","",IFERROR(INDEX(#REF!,MATCH($E785,#REF!,0)),IFERROR(INDEX(#REF!,MATCH(VALUE($E785),#REF!,0)),"")))</f>
        <v/>
      </c>
      <c r="L785" s="6">
        <f>IF($E785="","",IFERROR(INDEX(#REF!,MATCH($E785,#REF!,0)),IFERROR(INDEX(#REF!,MATCH(VALUE($E785),#REF!,0)),"")))</f>
        <v/>
      </c>
      <c r="M785" s="6">
        <f>IF(OR($J785="",$L785=""),"",IF($K785="",0,$K785)+$J785*$L785)</f>
        <v/>
      </c>
      <c r="N785" s="4" t="n">
        <v>46205</v>
      </c>
      <c r="O785" s="4" t="n">
        <v>4</v>
      </c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5" t="n"/>
      <c r="AB785" s="6">
        <f>B785&amp;"|"&amp;I785</f>
        <v/>
      </c>
      <c r="AC785">
        <f>IF($B785="","","|"&amp;SUBSTITUTE(TRIM(SUBSTITUTE(SUBSTITUTE(SUBSTITUTE(SUBSTITUTE(SUBSTITUTE(SUBSTITUTE(SUBSTITUTE(SUBSTITUTE(SUBSTITUTE(SUBSTITUTE(SUBSTITUTE(SUBSTITUTE(SUBSTITUTE(SUBSTITUTE(TRIM($B785&amp;""),CHAR(10)," "),CHAR(13)," "),"."," "),";"," "),","," "),"/"," "),"+"," "),"-"," "),"  "," "),"  "," "),"  "," "),"  "," "),"  "," "),"  "," "))," ","|")&amp;"|")</f>
        <v/>
      </c>
      <c r="AD785">
        <f>TRIM($I785&amp;"")</f>
        <v/>
      </c>
    </row>
    <row r="786" ht="24" customHeight="1">
      <c r="A786" s="14" t="n">
        <v>46205</v>
      </c>
      <c r="B786" s="6" t="inlineStr">
        <is>
          <t>10210</t>
        </is>
      </c>
      <c r="C786" s="6" t="n"/>
      <c r="D786" s="6" t="inlineStr">
        <is>
          <t>50 SECCIONADORA 2</t>
        </is>
      </c>
      <c r="E786" s="6" t="inlineStr">
        <is>
          <t>20021607</t>
        </is>
      </c>
      <c r="F786" s="6" t="inlineStr">
        <is>
          <t>TAMPO 1605X905X18 MDF - MESA COM VIDRO</t>
        </is>
      </c>
      <c r="G786" s="6" t="inlineStr">
        <is>
          <t>50 SECCIONADORA 2</t>
        </is>
      </c>
      <c r="H786" s="6" t="inlineStr">
        <is>
          <t>50 SECCIONADORA 2</t>
        </is>
      </c>
      <c r="I786" s="4" t="inlineStr">
        <is>
          <t>50 SECCIONADORA 2</t>
        </is>
      </c>
      <c r="J786" s="4" t="n">
        <v>18</v>
      </c>
      <c r="K786" s="6">
        <f>IF($E786="","",IFERROR(INDEX(#REF!,MATCH($E786,#REF!,0)),IFERROR(INDEX(#REF!,MATCH(VALUE($E786),#REF!,0)),"")))</f>
        <v/>
      </c>
      <c r="L786" s="6">
        <f>IF($E786="","",IFERROR(INDEX(#REF!,MATCH($E786,#REF!,0)),IFERROR(INDEX(#REF!,MATCH(VALUE($E786),#REF!,0)),"")))</f>
        <v/>
      </c>
      <c r="M786" s="6">
        <f>IF(OR($J786="",$L786=""),"",IF($K786="",0,$K786)+$J786*$L786)</f>
        <v/>
      </c>
      <c r="N786" s="4" t="n">
        <v>46205</v>
      </c>
      <c r="O786" s="4" t="n">
        <v>18</v>
      </c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5" t="n"/>
      <c r="AB786" s="6">
        <f>B786&amp;"|"&amp;I786</f>
        <v/>
      </c>
      <c r="AC786">
        <f>IF($B786="","","|"&amp;SUBSTITUTE(TRIM(SUBSTITUTE(SUBSTITUTE(SUBSTITUTE(SUBSTITUTE(SUBSTITUTE(SUBSTITUTE(SUBSTITUTE(SUBSTITUTE(SUBSTITUTE(SUBSTITUTE(SUBSTITUTE(SUBSTITUTE(SUBSTITUTE(SUBSTITUTE(TRIM($B786&amp;""),CHAR(10)," "),CHAR(13)," "),"."," "),";"," "),","," "),"/"," "),"+"," "),"-"," "),"  "," "),"  "," "),"  "," "),"  "," "),"  "," "),"  "," "))," ","|")&amp;"|")</f>
        <v/>
      </c>
      <c r="AD786">
        <f>TRIM($I786&amp;"")</f>
        <v/>
      </c>
    </row>
    <row r="787" ht="24" customHeight="1">
      <c r="A787" s="14" t="n">
        <v>46205</v>
      </c>
      <c r="B787" s="6" t="inlineStr">
        <is>
          <t>10210</t>
        </is>
      </c>
      <c r="C787" s="6" t="n"/>
      <c r="D787" s="6" t="inlineStr">
        <is>
          <t>50 SECCIONADORA 2</t>
        </is>
      </c>
      <c r="E787" s="6" t="inlineStr">
        <is>
          <t>20051001</t>
        </is>
      </c>
      <c r="F787" s="6" t="inlineStr">
        <is>
          <t>TAMPO REDONDO 1035X1035X18 MDF - MESA TURIM LIGHT</t>
        </is>
      </c>
      <c r="G787" s="6" t="inlineStr">
        <is>
          <t>50 SECCIONADORA 2</t>
        </is>
      </c>
      <c r="H787" s="6" t="inlineStr">
        <is>
          <t>50 SECCIONADORA 2</t>
        </is>
      </c>
      <c r="I787" s="4" t="inlineStr">
        <is>
          <t>50 SECCIONADORA 2</t>
        </is>
      </c>
      <c r="J787" s="4" t="n">
        <v>33</v>
      </c>
      <c r="K787" s="6">
        <f>IF($E787="","",IFERROR(INDEX(#REF!,MATCH($E787,#REF!,0)),IFERROR(INDEX(#REF!,MATCH(VALUE($E787),#REF!,0)),"")))</f>
        <v/>
      </c>
      <c r="L787" s="6">
        <f>IF($E787="","",IFERROR(INDEX(#REF!,MATCH($E787,#REF!,0)),IFERROR(INDEX(#REF!,MATCH(VALUE($E787),#REF!,0)),"")))</f>
        <v/>
      </c>
      <c r="M787" s="6">
        <f>IF(OR($J787="",$L787=""),"",IF($K787="",0,$K787)+$J787*$L787)</f>
        <v/>
      </c>
      <c r="N787" s="4" t="n">
        <v>46205</v>
      </c>
      <c r="O787" s="4" t="n">
        <v>33</v>
      </c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5" t="n"/>
      <c r="AB787" s="6">
        <f>B787&amp;"|"&amp;I787</f>
        <v/>
      </c>
      <c r="AC787">
        <f>IF($B787="","","|"&amp;SUBSTITUTE(TRIM(SUBSTITUTE(SUBSTITUTE(SUBSTITUTE(SUBSTITUTE(SUBSTITUTE(SUBSTITUTE(SUBSTITUTE(SUBSTITUTE(SUBSTITUTE(SUBSTITUTE(SUBSTITUTE(SUBSTITUTE(SUBSTITUTE(SUBSTITUTE(TRIM($B787&amp;""),CHAR(10)," "),CHAR(13)," "),"."," "),";"," "),","," "),"/"," "),"+"," "),"-"," "),"  "," "),"  "," "),"  "," "),"  "," "),"  "," "),"  "," "))," ","|")&amp;"|")</f>
        <v/>
      </c>
      <c r="AD787">
        <f>TRIM($I787&amp;"")</f>
        <v/>
      </c>
    </row>
    <row r="788" ht="24" customHeight="1">
      <c r="A788" s="14" t="n">
        <v>46205</v>
      </c>
      <c r="B788" s="6" t="inlineStr">
        <is>
          <t>10210</t>
        </is>
      </c>
      <c r="C788" s="6" t="n"/>
      <c r="D788" s="6" t="inlineStr">
        <is>
          <t>50 SECCIONADORA 2</t>
        </is>
      </c>
      <c r="E788" s="6" t="inlineStr">
        <is>
          <t>20052201</t>
        </is>
      </c>
      <c r="F788" s="6" t="inlineStr">
        <is>
          <t>TAMPO VITREO 1205X905X18 MDF-MESA ATHENAS</t>
        </is>
      </c>
      <c r="G788" s="6" t="inlineStr">
        <is>
          <t>50 SECCIONADORA 2</t>
        </is>
      </c>
      <c r="H788" s="6" t="inlineStr">
        <is>
          <t>50 SECCIONADORA 2</t>
        </is>
      </c>
      <c r="I788" s="4" t="inlineStr">
        <is>
          <t>50 SECCIONADORA 2</t>
        </is>
      </c>
      <c r="J788" s="4" t="n">
        <v>1</v>
      </c>
      <c r="K788" s="6">
        <f>IF($E788="","",IFERROR(INDEX(#REF!,MATCH($E788,#REF!,0)),IFERROR(INDEX(#REF!,MATCH(VALUE($E788),#REF!,0)),"")))</f>
        <v/>
      </c>
      <c r="L788" s="6">
        <f>IF($E788="","",IFERROR(INDEX(#REF!,MATCH($E788,#REF!,0)),IFERROR(INDEX(#REF!,MATCH(VALUE($E788),#REF!,0)),"")))</f>
        <v/>
      </c>
      <c r="M788" s="6">
        <f>IF(OR($J788="",$L788=""),"",IF($K788="",0,$K788)+$J788*$L788)</f>
        <v/>
      </c>
      <c r="N788" s="4" t="n">
        <v>46205</v>
      </c>
      <c r="O788" s="4" t="n">
        <v>1</v>
      </c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5" t="n"/>
      <c r="AB788" s="6">
        <f>B788&amp;"|"&amp;I788</f>
        <v/>
      </c>
      <c r="AC788">
        <f>IF($B788="","","|"&amp;SUBSTITUTE(TRIM(SUBSTITUTE(SUBSTITUTE(SUBSTITUTE(SUBSTITUTE(SUBSTITUTE(SUBSTITUTE(SUBSTITUTE(SUBSTITUTE(SUBSTITUTE(SUBSTITUTE(SUBSTITUTE(SUBSTITUTE(SUBSTITUTE(SUBSTITUTE(TRIM($B788&amp;""),CHAR(10)," "),CHAR(13)," "),"."," "),";"," "),","," "),"/"," "),"+"," "),"-"," "),"  "," "),"  "," "),"  "," "),"  "," "),"  "," "),"  "," "))," ","|")&amp;"|")</f>
        <v/>
      </c>
      <c r="AD788">
        <f>TRIM($I788&amp;"")</f>
        <v/>
      </c>
    </row>
    <row r="789" ht="24" customHeight="1">
      <c r="A789" s="14" t="n">
        <v>46205</v>
      </c>
      <c r="B789" s="6" t="inlineStr">
        <is>
          <t>10210</t>
        </is>
      </c>
      <c r="C789" s="6" t="n"/>
      <c r="D789" s="6" t="inlineStr">
        <is>
          <t>50 SECCIONADORA 2</t>
        </is>
      </c>
      <c r="E789" s="6" t="inlineStr">
        <is>
          <t>20053207</t>
        </is>
      </c>
      <c r="F789" s="6" t="inlineStr">
        <is>
          <t>TAMPO 1205X905X18 MDF - MESA COM VIDRO</t>
        </is>
      </c>
      <c r="G789" s="6" t="inlineStr">
        <is>
          <t>50 SECCIONADORA 2</t>
        </is>
      </c>
      <c r="H789" s="6" t="inlineStr">
        <is>
          <t>50 SECCIONADORA 2</t>
        </is>
      </c>
      <c r="I789" s="4" t="inlineStr">
        <is>
          <t>50 SECCIONADORA 2</t>
        </is>
      </c>
      <c r="J789" s="4" t="n">
        <v>10</v>
      </c>
      <c r="K789" s="6">
        <f>IF($E789="","",IFERROR(INDEX(#REF!,MATCH($E789,#REF!,0)),IFERROR(INDEX(#REF!,MATCH(VALUE($E789),#REF!,0)),"")))</f>
        <v/>
      </c>
      <c r="L789" s="6">
        <f>IF($E789="","",IFERROR(INDEX(#REF!,MATCH($E789,#REF!,0)),IFERROR(INDEX(#REF!,MATCH(VALUE($E789),#REF!,0)),"")))</f>
        <v/>
      </c>
      <c r="M789" s="6">
        <f>IF(OR($J789="",$L789=""),"",IF($K789="",0,$K789)+$J789*$L789)</f>
        <v/>
      </c>
      <c r="N789" s="4" t="n">
        <v>46205</v>
      </c>
      <c r="O789" s="4" t="n">
        <v>10</v>
      </c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5" t="n"/>
      <c r="AB789" s="6">
        <f>B789&amp;"|"&amp;I789</f>
        <v/>
      </c>
      <c r="AC789">
        <f>IF($B789="","","|"&amp;SUBSTITUTE(TRIM(SUBSTITUTE(SUBSTITUTE(SUBSTITUTE(SUBSTITUTE(SUBSTITUTE(SUBSTITUTE(SUBSTITUTE(SUBSTITUTE(SUBSTITUTE(SUBSTITUTE(SUBSTITUTE(SUBSTITUTE(SUBSTITUTE(SUBSTITUTE(TRIM($B789&amp;""),CHAR(10)," "),CHAR(13)," "),"."," "),";"," "),","," "),"/"," "),"+"," "),"-"," "),"  "," "),"  "," "),"  "," "),"  "," "),"  "," "),"  "," "))," ","|")&amp;"|")</f>
        <v/>
      </c>
      <c r="AD789">
        <f>TRIM($I789&amp;"")</f>
        <v/>
      </c>
    </row>
    <row r="790" ht="24" customHeight="1">
      <c r="A790" s="14" t="n">
        <v>46205</v>
      </c>
      <c r="B790" s="6" t="inlineStr">
        <is>
          <t>10210</t>
        </is>
      </c>
      <c r="C790" s="6" t="n"/>
      <c r="D790" s="6" t="inlineStr">
        <is>
          <t>50 SECCIONADORA 2</t>
        </is>
      </c>
      <c r="E790" s="6" t="inlineStr">
        <is>
          <t>30001203</t>
        </is>
      </c>
      <c r="F790" s="6" t="inlineStr">
        <is>
          <t>LAT ASSENTO 430X80X18 MDF CAD PE INTEIRO/ MADEIRA</t>
        </is>
      </c>
      <c r="G790" s="6" t="inlineStr">
        <is>
          <t>50 SECCIONADORA 2</t>
        </is>
      </c>
      <c r="H790" s="6" t="inlineStr">
        <is>
          <t>50 SECCIONADORA 2</t>
        </is>
      </c>
      <c r="I790" s="4" t="inlineStr">
        <is>
          <t>50 SECCIONADORA 2</t>
        </is>
      </c>
      <c r="J790" s="4" t="n">
        <v>1332</v>
      </c>
      <c r="K790" s="6">
        <f>IF($E790="","",IFERROR(INDEX(#REF!,MATCH($E790,#REF!,0)),IFERROR(INDEX(#REF!,MATCH(VALUE($E790),#REF!,0)),"")))</f>
        <v/>
      </c>
      <c r="L790" s="6">
        <f>IF($E790="","",IFERROR(INDEX(#REF!,MATCH($E790,#REF!,0)),IFERROR(INDEX(#REF!,MATCH(VALUE($E790),#REF!,0)),"")))</f>
        <v/>
      </c>
      <c r="M790" s="6">
        <f>IF(OR($J790="",$L790=""),"",IF($K790="",0,$K790)+$J790*$L790)</f>
        <v/>
      </c>
      <c r="N790" s="4" t="n">
        <v>46205</v>
      </c>
      <c r="O790" s="4" t="n">
        <v>1332</v>
      </c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5" t="n"/>
      <c r="AB790" s="6">
        <f>B790&amp;"|"&amp;I790</f>
        <v/>
      </c>
      <c r="AC790">
        <f>IF($B790="","","|"&amp;SUBSTITUTE(TRIM(SUBSTITUTE(SUBSTITUTE(SUBSTITUTE(SUBSTITUTE(SUBSTITUTE(SUBSTITUTE(SUBSTITUTE(SUBSTITUTE(SUBSTITUTE(SUBSTITUTE(SUBSTITUTE(SUBSTITUTE(SUBSTITUTE(SUBSTITUTE(TRIM($B790&amp;""),CHAR(10)," "),CHAR(13)," "),"."," "),";"," "),","," "),"/"," "),"+"," "),"-"," "),"  "," "),"  "," "),"  "," "),"  "," "),"  "," "),"  "," "))," ","|")&amp;"|")</f>
        <v/>
      </c>
      <c r="AD790">
        <f>TRIM($I790&amp;"")</f>
        <v/>
      </c>
    </row>
    <row r="791" ht="24" customHeight="1">
      <c r="A791" s="14" t="n">
        <v>46205</v>
      </c>
      <c r="B791" s="6" t="inlineStr">
        <is>
          <t>10210</t>
        </is>
      </c>
      <c r="C791" s="6" t="n"/>
      <c r="D791" s="6" t="inlineStr">
        <is>
          <t>50 SECCIONADORA 2</t>
        </is>
      </c>
      <c r="E791" s="6" t="inlineStr">
        <is>
          <t>30003405</t>
        </is>
      </c>
      <c r="F791" s="6" t="inlineStr">
        <is>
          <t>TRAVESSA ASSENTO 360X70X18 MDF - C DAKAR/SANTIAGO</t>
        </is>
      </c>
      <c r="G791" s="6" t="inlineStr">
        <is>
          <t>50 SECCIONADORA 2</t>
        </is>
      </c>
      <c r="H791" s="6" t="inlineStr">
        <is>
          <t>50 SECCIONADORA 2</t>
        </is>
      </c>
      <c r="I791" s="4" t="inlineStr">
        <is>
          <t>50 SECCIONADORA 2</t>
        </is>
      </c>
      <c r="J791" s="4" t="n">
        <v>604</v>
      </c>
      <c r="K791" s="6">
        <f>IF($E791="","",IFERROR(INDEX(#REF!,MATCH($E791,#REF!,0)),IFERROR(INDEX(#REF!,MATCH(VALUE($E791),#REF!,0)),"")))</f>
        <v/>
      </c>
      <c r="L791" s="6">
        <f>IF($E791="","",IFERROR(INDEX(#REF!,MATCH($E791,#REF!,0)),IFERROR(INDEX(#REF!,MATCH(VALUE($E791),#REF!,0)),"")))</f>
        <v/>
      </c>
      <c r="M791" s="6">
        <f>IF(OR($J791="",$L791=""),"",IF($K791="",0,$K791)+$J791*$L791)</f>
        <v/>
      </c>
      <c r="N791" s="4" t="n">
        <v>46205</v>
      </c>
      <c r="O791" s="4" t="n">
        <v>604</v>
      </c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5" t="n"/>
      <c r="AB791" s="6">
        <f>B791&amp;"|"&amp;I791</f>
        <v/>
      </c>
      <c r="AC791">
        <f>IF($B791="","","|"&amp;SUBSTITUTE(TRIM(SUBSTITUTE(SUBSTITUTE(SUBSTITUTE(SUBSTITUTE(SUBSTITUTE(SUBSTITUTE(SUBSTITUTE(SUBSTITUTE(SUBSTITUTE(SUBSTITUTE(SUBSTITUTE(SUBSTITUTE(SUBSTITUTE(SUBSTITUTE(TRIM($B791&amp;""),CHAR(10)," "),CHAR(13)," "),"."," "),";"," "),","," "),"/"," "),"+"," "),"-"," "),"  "," "),"  "," "),"  "," "),"  "," "),"  "," "),"  "," "))," ","|")&amp;"|")</f>
        <v/>
      </c>
      <c r="AD791">
        <f>TRIM($I791&amp;"")</f>
        <v/>
      </c>
    </row>
    <row r="792" ht="24" customHeight="1">
      <c r="A792" s="14" t="n">
        <v>46205</v>
      </c>
      <c r="B792" s="6" t="inlineStr">
        <is>
          <t>10210</t>
        </is>
      </c>
      <c r="C792" s="6" t="n"/>
      <c r="D792" s="6" t="inlineStr">
        <is>
          <t>50 SECCIONADORA 2</t>
        </is>
      </c>
      <c r="E792" s="6" t="inlineStr">
        <is>
          <t>30006103</t>
        </is>
      </c>
      <c r="F792" s="6" t="inlineStr">
        <is>
          <t>TRAVESSA LATERAL 340X70X18 MDF - CAD SANTIAGO NEW</t>
        </is>
      </c>
      <c r="G792" s="6" t="inlineStr">
        <is>
          <t>50 SECCIONADORA 2</t>
        </is>
      </c>
      <c r="H792" s="6" t="inlineStr">
        <is>
          <t>50 SECCIONADORA 2</t>
        </is>
      </c>
      <c r="I792" s="4" t="inlineStr">
        <is>
          <t>50 SECCIONADORA 2</t>
        </is>
      </c>
      <c r="J792" s="4" t="n">
        <v>604</v>
      </c>
      <c r="K792" s="6">
        <f>IF($E792="","",IFERROR(INDEX(#REF!,MATCH($E792,#REF!,0)),IFERROR(INDEX(#REF!,MATCH(VALUE($E792),#REF!,0)),"")))</f>
        <v/>
      </c>
      <c r="L792" s="6">
        <f>IF($E792="","",IFERROR(INDEX(#REF!,MATCH($E792,#REF!,0)),IFERROR(INDEX(#REF!,MATCH(VALUE($E792),#REF!,0)),"")))</f>
        <v/>
      </c>
      <c r="M792" s="6">
        <f>IF(OR($J792="",$L792=""),"",IF($K792="",0,$K792)+$J792*$L792)</f>
        <v/>
      </c>
      <c r="N792" s="4" t="n">
        <v>46205</v>
      </c>
      <c r="O792" s="4" t="n">
        <v>604</v>
      </c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5" t="n"/>
      <c r="AB792" s="6">
        <f>B792&amp;"|"&amp;I792</f>
        <v/>
      </c>
      <c r="AC792">
        <f>IF($B792="","","|"&amp;SUBSTITUTE(TRIM(SUBSTITUTE(SUBSTITUTE(SUBSTITUTE(SUBSTITUTE(SUBSTITUTE(SUBSTITUTE(SUBSTITUTE(SUBSTITUTE(SUBSTITUTE(SUBSTITUTE(SUBSTITUTE(SUBSTITUTE(SUBSTITUTE(SUBSTITUTE(TRIM($B792&amp;""),CHAR(10)," "),CHAR(13)," "),"."," "),";"," "),","," "),"/"," "),"+"," "),"-"," "),"  "," "),"  "," "),"  "," "),"  "," "),"  "," "),"  "," "))," ","|")&amp;"|")</f>
        <v/>
      </c>
      <c r="AD792">
        <f>TRIM($I792&amp;"")</f>
        <v/>
      </c>
    </row>
    <row r="793" ht="24" customHeight="1">
      <c r="A793" s="14" t="n">
        <v>46205</v>
      </c>
      <c r="B793" s="6" t="inlineStr">
        <is>
          <t>10210</t>
        </is>
      </c>
      <c r="C793" s="6" t="n"/>
      <c r="D793" s="6" t="inlineStr">
        <is>
          <t>50 SECCIONADORA 2</t>
        </is>
      </c>
      <c r="E793" s="6" t="inlineStr">
        <is>
          <t>30001201</t>
        </is>
      </c>
      <c r="F793" s="6" t="inlineStr">
        <is>
          <t>PE TRASEIRO 980X65(911)X25 MDF (11PCS)- CAD PE INT</t>
        </is>
      </c>
      <c r="G793" s="6" t="inlineStr">
        <is>
          <t>50 SECCIONADORA 2</t>
        </is>
      </c>
      <c r="H793" s="6" t="inlineStr">
        <is>
          <t>50 SECCIONADORA 2</t>
        </is>
      </c>
      <c r="I793" s="4" t="inlineStr">
        <is>
          <t>50 SECCIONADORA 2</t>
        </is>
      </c>
      <c r="J793" s="4" t="n">
        <v>220</v>
      </c>
      <c r="K793" s="6">
        <f>IF($E793="","",IFERROR(INDEX(#REF!,MATCH($E793,#REF!,0)),IFERROR(INDEX(#REF!,MATCH(VALUE($E793),#REF!,0)),"")))</f>
        <v/>
      </c>
      <c r="L793" s="6">
        <f>IF($E793="","",IFERROR(INDEX(#REF!,MATCH($E793,#REF!,0)),IFERROR(INDEX(#REF!,MATCH(VALUE($E793),#REF!,0)),"")))</f>
        <v/>
      </c>
      <c r="M793" s="6">
        <f>IF(OR($J793="",$L793=""),"",IF($K793="",0,$K793)+$J793*$L793)</f>
        <v/>
      </c>
      <c r="N793" s="4" t="n">
        <v>46205</v>
      </c>
      <c r="O793" s="4" t="n">
        <v>220</v>
      </c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5" t="n"/>
      <c r="AB793" s="6">
        <f>B793&amp;"|"&amp;I793</f>
        <v/>
      </c>
      <c r="AC793">
        <f>IF($B793="","","|"&amp;SUBSTITUTE(TRIM(SUBSTITUTE(SUBSTITUTE(SUBSTITUTE(SUBSTITUTE(SUBSTITUTE(SUBSTITUTE(SUBSTITUTE(SUBSTITUTE(SUBSTITUTE(SUBSTITUTE(SUBSTITUTE(SUBSTITUTE(SUBSTITUTE(SUBSTITUTE(TRIM($B793&amp;""),CHAR(10)," "),CHAR(13)," "),"."," "),";"," "),","," "),"/"," "),"+"," "),"-"," "),"  "," "),"  "," "),"  "," "),"  "," "),"  "," "),"  "," "))," ","|")&amp;"|")</f>
        <v/>
      </c>
      <c r="AD793">
        <f>TRIM($I793&amp;"")</f>
        <v/>
      </c>
    </row>
    <row r="794" ht="24" customHeight="1">
      <c r="A794" s="14" t="n">
        <v>46205</v>
      </c>
      <c r="B794" s="6" t="inlineStr">
        <is>
          <t>10210</t>
        </is>
      </c>
      <c r="C794" s="6" t="n"/>
      <c r="D794" s="6" t="inlineStr">
        <is>
          <t>50 SECCIONADORA 2</t>
        </is>
      </c>
      <c r="E794" s="6" t="inlineStr">
        <is>
          <t>30001202</t>
        </is>
      </c>
      <c r="F794" s="6" t="inlineStr">
        <is>
          <t>PÉ FRONTAL 441X65(911)X25 MDF (16PÇS) - CAD PÉ INT</t>
        </is>
      </c>
      <c r="G794" s="6" t="inlineStr">
        <is>
          <t>50 SECCIONADORA 2</t>
        </is>
      </c>
      <c r="H794" s="6" t="inlineStr">
        <is>
          <t>50 SECCIONADORA 2</t>
        </is>
      </c>
      <c r="I794" s="4" t="inlineStr">
        <is>
          <t>50 SECCIONADORA 2</t>
        </is>
      </c>
      <c r="J794" s="4" t="n">
        <v>1332</v>
      </c>
      <c r="K794" s="6">
        <f>IF($E794="","",IFERROR(INDEX(#REF!,MATCH($E794,#REF!,0)),IFERROR(INDEX(#REF!,MATCH(VALUE($E794),#REF!,0)),"")))</f>
        <v/>
      </c>
      <c r="L794" s="6">
        <f>IF($E794="","",IFERROR(INDEX(#REF!,MATCH($E794,#REF!,0)),IFERROR(INDEX(#REF!,MATCH(VALUE($E794),#REF!,0)),"")))</f>
        <v/>
      </c>
      <c r="M794" s="6">
        <f>IF(OR($J794="",$L794=""),"",IF($K794="",0,$K794)+$J794*$L794)</f>
        <v/>
      </c>
      <c r="N794" s="4" t="n">
        <v>46205</v>
      </c>
      <c r="O794" s="4" t="n">
        <v>1332</v>
      </c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5" t="n"/>
      <c r="AB794" s="6">
        <f>B794&amp;"|"&amp;I794</f>
        <v/>
      </c>
      <c r="AC794">
        <f>IF($B794="","","|"&amp;SUBSTITUTE(TRIM(SUBSTITUTE(SUBSTITUTE(SUBSTITUTE(SUBSTITUTE(SUBSTITUTE(SUBSTITUTE(SUBSTITUTE(SUBSTITUTE(SUBSTITUTE(SUBSTITUTE(SUBSTITUTE(SUBSTITUTE(SUBSTITUTE(SUBSTITUTE(TRIM($B794&amp;""),CHAR(10)," "),CHAR(13)," "),"."," "),";"," "),","," "),"/"," "),"+"," "),"-"," "),"  "," "),"  "," "),"  "," "),"  "," "),"  "," "),"  "," "))," ","|")&amp;"|")</f>
        <v/>
      </c>
      <c r="AD794">
        <f>TRIM($I794&amp;"")</f>
        <v/>
      </c>
    </row>
    <row r="795" ht="24" customHeight="1">
      <c r="A795" s="14" t="n">
        <v>46205</v>
      </c>
      <c r="B795" s="6" t="inlineStr">
        <is>
          <t>10210</t>
        </is>
      </c>
      <c r="C795" s="6" t="n"/>
      <c r="D795" s="6" t="inlineStr">
        <is>
          <t>50 SECCIONADORA 2</t>
        </is>
      </c>
      <c r="E795" s="6" t="inlineStr">
        <is>
          <t>30001301</t>
        </is>
      </c>
      <c r="F795" s="6" t="inlineStr">
        <is>
          <t>PE TRASEIRO 920X65(911)X25 MDF (11PCS)- CAD PE INT</t>
        </is>
      </c>
      <c r="G795" s="6" t="inlineStr">
        <is>
          <t>50 SECCIONADORA 2</t>
        </is>
      </c>
      <c r="H795" s="6" t="inlineStr">
        <is>
          <t>50 SECCIONADORA 2</t>
        </is>
      </c>
      <c r="I795" s="4" t="inlineStr">
        <is>
          <t>50 SECCIONADORA 2</t>
        </is>
      </c>
      <c r="J795" s="4" t="n">
        <v>1028</v>
      </c>
      <c r="K795" s="6">
        <f>IF($E795="","",IFERROR(INDEX(#REF!,MATCH($E795,#REF!,0)),IFERROR(INDEX(#REF!,MATCH(VALUE($E795),#REF!,0)),"")))</f>
        <v/>
      </c>
      <c r="L795" s="6">
        <f>IF($E795="","",IFERROR(INDEX(#REF!,MATCH($E795,#REF!,0)),IFERROR(INDEX(#REF!,MATCH(VALUE($E795),#REF!,0)),"")))</f>
        <v/>
      </c>
      <c r="M795" s="6">
        <f>IF(OR($J795="",$L795=""),"",IF($K795="",0,$K795)+$J795*$L795)</f>
        <v/>
      </c>
      <c r="N795" s="4" t="n">
        <v>46205</v>
      </c>
      <c r="O795" s="4" t="n">
        <v>1028</v>
      </c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5" t="n"/>
      <c r="AB795" s="6">
        <f>B795&amp;"|"&amp;I795</f>
        <v/>
      </c>
      <c r="AC795">
        <f>IF($B795="","","|"&amp;SUBSTITUTE(TRIM(SUBSTITUTE(SUBSTITUTE(SUBSTITUTE(SUBSTITUTE(SUBSTITUTE(SUBSTITUTE(SUBSTITUTE(SUBSTITUTE(SUBSTITUTE(SUBSTITUTE(SUBSTITUTE(SUBSTITUTE(SUBSTITUTE(SUBSTITUTE(TRIM($B795&amp;""),CHAR(10)," "),CHAR(13)," "),"."," "),";"," "),","," "),"/"," "),"+"," "),"-"," "),"  "," "),"  "," "),"  "," "),"  "," "),"  "," "),"  "," "))," ","|")&amp;"|")</f>
        <v/>
      </c>
      <c r="AD795">
        <f>TRIM($I795&amp;"")</f>
        <v/>
      </c>
    </row>
    <row r="796" ht="24" customHeight="1">
      <c r="A796" s="14" t="n">
        <v>46205</v>
      </c>
      <c r="B796" s="6" t="inlineStr">
        <is>
          <t>10210</t>
        </is>
      </c>
      <c r="C796" s="6" t="n"/>
      <c r="D796" s="6" t="inlineStr">
        <is>
          <t>50 SECCIONADORA 2</t>
        </is>
      </c>
      <c r="E796" s="6" t="inlineStr">
        <is>
          <t>30006101</t>
        </is>
      </c>
      <c r="F796" s="6" t="inlineStr">
        <is>
          <t>PE TRAS 880X30(911)X25 MDF (13PC) ESQ SANTIAGO NEW</t>
        </is>
      </c>
      <c r="G796" s="6" t="inlineStr">
        <is>
          <t>50 SECCIONADORA 2</t>
        </is>
      </c>
      <c r="H796" s="6" t="inlineStr">
        <is>
          <t>50 SECCIONADORA 2</t>
        </is>
      </c>
      <c r="I796" s="4" t="inlineStr">
        <is>
          <t>50 SECCIONADORA 2</t>
        </is>
      </c>
      <c r="J796" s="4" t="n">
        <v>302</v>
      </c>
      <c r="K796" s="6">
        <f>IF($E796="","",IFERROR(INDEX(#REF!,MATCH($E796,#REF!,0)),IFERROR(INDEX(#REF!,MATCH(VALUE($E796),#REF!,0)),"")))</f>
        <v/>
      </c>
      <c r="L796" s="6">
        <f>IF($E796="","",IFERROR(INDEX(#REF!,MATCH($E796,#REF!,0)),IFERROR(INDEX(#REF!,MATCH(VALUE($E796),#REF!,0)),"")))</f>
        <v/>
      </c>
      <c r="M796" s="6">
        <f>IF(OR($J796="",$L796=""),"",IF($K796="",0,$K796)+$J796*$L796)</f>
        <v/>
      </c>
      <c r="N796" s="4" t="n">
        <v>46205</v>
      </c>
      <c r="O796" s="4" t="n">
        <v>302</v>
      </c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5" t="n"/>
      <c r="AB796" s="6">
        <f>B796&amp;"|"&amp;I796</f>
        <v/>
      </c>
      <c r="AC796">
        <f>IF($B796="","","|"&amp;SUBSTITUTE(TRIM(SUBSTITUTE(SUBSTITUTE(SUBSTITUTE(SUBSTITUTE(SUBSTITUTE(SUBSTITUTE(SUBSTITUTE(SUBSTITUTE(SUBSTITUTE(SUBSTITUTE(SUBSTITUTE(SUBSTITUTE(SUBSTITUTE(SUBSTITUTE(TRIM($B796&amp;""),CHAR(10)," "),CHAR(13)," "),"."," "),";"," "),","," "),"/"," "),"+"," "),"-"," "),"  "," "),"  "," "),"  "," "),"  "," "),"  "," "),"  "," "))," ","|")&amp;"|")</f>
        <v/>
      </c>
      <c r="AD796">
        <f>TRIM($I796&amp;"")</f>
        <v/>
      </c>
    </row>
    <row r="797" ht="24" customHeight="1">
      <c r="A797" s="14" t="n">
        <v>46205</v>
      </c>
      <c r="B797" s="6" t="inlineStr">
        <is>
          <t>10210</t>
        </is>
      </c>
      <c r="C797" s="6" t="n"/>
      <c r="D797" s="6" t="inlineStr">
        <is>
          <t>50 SECCIONADORA 2</t>
        </is>
      </c>
      <c r="E797" s="6" t="inlineStr">
        <is>
          <t>30006102</t>
        </is>
      </c>
      <c r="F797" s="6" t="inlineStr">
        <is>
          <t>PE TRAS 880X30(911)X25 MDF (13PC) DIR SANTIAGO NEW</t>
        </is>
      </c>
      <c r="G797" s="6" t="inlineStr">
        <is>
          <t>50 SECCIONADORA 2</t>
        </is>
      </c>
      <c r="H797" s="6" t="inlineStr">
        <is>
          <t>50 SECCIONADORA 2</t>
        </is>
      </c>
      <c r="I797" s="4" t="inlineStr">
        <is>
          <t>50 SECCIONADORA 2</t>
        </is>
      </c>
      <c r="J797" s="4" t="n">
        <v>302</v>
      </c>
      <c r="K797" s="6">
        <f>IF($E797="","",IFERROR(INDEX(#REF!,MATCH($E797,#REF!,0)),IFERROR(INDEX(#REF!,MATCH(VALUE($E797),#REF!,0)),"")))</f>
        <v/>
      </c>
      <c r="L797" s="6">
        <f>IF($E797="","",IFERROR(INDEX(#REF!,MATCH($E797,#REF!,0)),IFERROR(INDEX(#REF!,MATCH(VALUE($E797),#REF!,0)),"")))</f>
        <v/>
      </c>
      <c r="M797" s="6">
        <f>IF(OR($J797="",$L797=""),"",IF($K797="",0,$K797)+$J797*$L797)</f>
        <v/>
      </c>
      <c r="N797" s="4" t="n">
        <v>46205</v>
      </c>
      <c r="O797" s="4" t="n">
        <v>302</v>
      </c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5" t="n"/>
      <c r="AB797" s="6">
        <f>B797&amp;"|"&amp;I797</f>
        <v/>
      </c>
      <c r="AC797">
        <f>IF($B797="","","|"&amp;SUBSTITUTE(TRIM(SUBSTITUTE(SUBSTITUTE(SUBSTITUTE(SUBSTITUTE(SUBSTITUTE(SUBSTITUTE(SUBSTITUTE(SUBSTITUTE(SUBSTITUTE(SUBSTITUTE(SUBSTITUTE(SUBSTITUTE(SUBSTITUTE(SUBSTITUTE(TRIM($B797&amp;""),CHAR(10)," "),CHAR(13)," "),"."," "),";"," "),","," "),"/"," "),"+"," "),"-"," "),"  "," "),"  "," "),"  "," "),"  "," "),"  "," "),"  "," "))," ","|")&amp;"|")</f>
        <v/>
      </c>
      <c r="AD797">
        <f>TRIM($I797&amp;"")</f>
        <v/>
      </c>
    </row>
    <row r="798" ht="24" customHeight="1">
      <c r="A798" s="14" t="n">
        <v>46205</v>
      </c>
      <c r="B798" s="6" t="inlineStr">
        <is>
          <t>10210</t>
        </is>
      </c>
      <c r="C798" s="6" t="n"/>
      <c r="D798" s="6" t="inlineStr">
        <is>
          <t>50 SECCIONADORA 2</t>
        </is>
      </c>
      <c r="E798" s="6" t="inlineStr">
        <is>
          <t>30006110</t>
        </is>
      </c>
      <c r="F798" s="6" t="inlineStr">
        <is>
          <t>PE FRONTAL 430X(108)51X25 MDF (DIR) SANTIAGO NEW</t>
        </is>
      </c>
      <c r="G798" s="6" t="inlineStr">
        <is>
          <t>50 SECCIONADORA 2</t>
        </is>
      </c>
      <c r="H798" s="6" t="inlineStr">
        <is>
          <t>50 SECCIONADORA 2</t>
        </is>
      </c>
      <c r="I798" s="4" t="inlineStr">
        <is>
          <t>50 SECCIONADORA 2</t>
        </is>
      </c>
      <c r="J798" s="4" t="n">
        <v>302</v>
      </c>
      <c r="K798" s="6">
        <f>IF($E798="","",IFERROR(INDEX(#REF!,MATCH($E798,#REF!,0)),IFERROR(INDEX(#REF!,MATCH(VALUE($E798),#REF!,0)),"")))</f>
        <v/>
      </c>
      <c r="L798" s="6">
        <f>IF($E798="","",IFERROR(INDEX(#REF!,MATCH($E798,#REF!,0)),IFERROR(INDEX(#REF!,MATCH(VALUE($E798),#REF!,0)),"")))</f>
        <v/>
      </c>
      <c r="M798" s="6">
        <f>IF(OR($J798="",$L798=""),"",IF($K798="",0,$K798)+$J798*$L798)</f>
        <v/>
      </c>
      <c r="N798" s="4" t="n">
        <v>46205</v>
      </c>
      <c r="O798" s="4" t="n">
        <v>302</v>
      </c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5" t="n"/>
      <c r="AB798" s="6">
        <f>B798&amp;"|"&amp;I798</f>
        <v/>
      </c>
      <c r="AC798">
        <f>IF($B798="","","|"&amp;SUBSTITUTE(TRIM(SUBSTITUTE(SUBSTITUTE(SUBSTITUTE(SUBSTITUTE(SUBSTITUTE(SUBSTITUTE(SUBSTITUTE(SUBSTITUTE(SUBSTITUTE(SUBSTITUTE(SUBSTITUTE(SUBSTITUTE(SUBSTITUTE(SUBSTITUTE(TRIM($B798&amp;""),CHAR(10)," "),CHAR(13)," "),"."," "),";"," "),","," "),"/"," "),"+"," "),"-"," "),"  "," "),"  "," "),"  "," "),"  "," "),"  "," "),"  "," "))," ","|")&amp;"|")</f>
        <v/>
      </c>
      <c r="AD798">
        <f>TRIM($I798&amp;"")</f>
        <v/>
      </c>
    </row>
    <row r="799" ht="24" customHeight="1">
      <c r="A799" s="14" t="n">
        <v>46205</v>
      </c>
      <c r="B799" s="6" t="inlineStr">
        <is>
          <t>10210</t>
        </is>
      </c>
      <c r="C799" s="6" t="n"/>
      <c r="D799" s="6" t="inlineStr">
        <is>
          <t>50 SECCIONADORA 2</t>
        </is>
      </c>
      <c r="E799" s="6" t="inlineStr">
        <is>
          <t>30006111</t>
        </is>
      </c>
      <c r="F799" s="6" t="inlineStr">
        <is>
          <t>PE FRONTAL 430X(108)51X25MDF (ESQRD) SANTIAGO NEW</t>
        </is>
      </c>
      <c r="G799" s="6" t="inlineStr">
        <is>
          <t>50 SECCIONADORA 2</t>
        </is>
      </c>
      <c r="H799" s="6" t="inlineStr">
        <is>
          <t>50 SECCIONADORA 2</t>
        </is>
      </c>
      <c r="I799" s="4" t="inlineStr">
        <is>
          <t>50 SECCIONADORA 2</t>
        </is>
      </c>
      <c r="J799" s="4" t="n">
        <v>302</v>
      </c>
      <c r="K799" s="6">
        <f>IF($E799="","",IFERROR(INDEX(#REF!,MATCH($E799,#REF!,0)),IFERROR(INDEX(#REF!,MATCH(VALUE($E799),#REF!,0)),"")))</f>
        <v/>
      </c>
      <c r="L799" s="6">
        <f>IF($E799="","",IFERROR(INDEX(#REF!,MATCH($E799,#REF!,0)),IFERROR(INDEX(#REF!,MATCH(VALUE($E799),#REF!,0)),"")))</f>
        <v/>
      </c>
      <c r="M799" s="6">
        <f>IF(OR($J799="",$L799=""),"",IF($K799="",0,$K799)+$J799*$L799)</f>
        <v/>
      </c>
      <c r="N799" s="4" t="n">
        <v>46205</v>
      </c>
      <c r="O799" s="4" t="n">
        <v>302</v>
      </c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5" t="n"/>
      <c r="AB799" s="6">
        <f>B799&amp;"|"&amp;I799</f>
        <v/>
      </c>
      <c r="AC799">
        <f>IF($B799="","","|"&amp;SUBSTITUTE(TRIM(SUBSTITUTE(SUBSTITUTE(SUBSTITUTE(SUBSTITUTE(SUBSTITUTE(SUBSTITUTE(SUBSTITUTE(SUBSTITUTE(SUBSTITUTE(SUBSTITUTE(SUBSTITUTE(SUBSTITUTE(SUBSTITUTE(SUBSTITUTE(TRIM($B799&amp;""),CHAR(10)," "),CHAR(13)," "),"."," "),";"," "),","," "),"/"," "),"+"," "),"-"," "),"  "," "),"  "," "),"  "," "),"  "," "),"  "," "),"  "," "))," ","|")&amp;"|")</f>
        <v/>
      </c>
      <c r="AD799">
        <f>TRIM($I799&amp;"")</f>
        <v/>
      </c>
    </row>
    <row r="800" ht="24" customHeight="1">
      <c r="A800" s="14" t="n">
        <v>46205</v>
      </c>
      <c r="B800" s="6" t="inlineStr">
        <is>
          <t>10210</t>
        </is>
      </c>
      <c r="C800" s="6" t="n"/>
      <c r="D800" s="6" t="inlineStr">
        <is>
          <t>50 SECCIONADORA 2</t>
        </is>
      </c>
      <c r="E800" s="6" t="inlineStr">
        <is>
          <t>30006801</t>
        </is>
      </c>
      <c r="F800" s="6" t="inlineStr">
        <is>
          <t>PE TRASEIRO 980X94(911)X25 MDF (8PCS)- CAD GENOVA</t>
        </is>
      </c>
      <c r="G800" s="6" t="inlineStr">
        <is>
          <t>50 SECCIONADORA 2</t>
        </is>
      </c>
      <c r="H800" s="6" t="inlineStr">
        <is>
          <t>50 SECCIONADORA 2</t>
        </is>
      </c>
      <c r="I800" s="4" t="inlineStr">
        <is>
          <t>50 SECCIONADORA 2</t>
        </is>
      </c>
      <c r="J800" s="4" t="n">
        <v>84</v>
      </c>
      <c r="K800" s="6">
        <f>IF($E800="","",IFERROR(INDEX(#REF!,MATCH($E800,#REF!,0)),IFERROR(INDEX(#REF!,MATCH(VALUE($E800),#REF!,0)),"")))</f>
        <v/>
      </c>
      <c r="L800" s="6">
        <f>IF($E800="","",IFERROR(INDEX(#REF!,MATCH($E800,#REF!,0)),IFERROR(INDEX(#REF!,MATCH(VALUE($E800),#REF!,0)),"")))</f>
        <v/>
      </c>
      <c r="M800" s="6">
        <f>IF(OR($J800="",$L800=""),"",IF($K800="",0,$K800)+$J800*$L800)</f>
        <v/>
      </c>
      <c r="N800" s="4" t="n">
        <v>46205</v>
      </c>
      <c r="O800" s="4" t="n">
        <v>84</v>
      </c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5" t="n"/>
      <c r="AB800" s="6">
        <f>B800&amp;"|"&amp;I800</f>
        <v/>
      </c>
      <c r="AC800">
        <f>IF($B800="","","|"&amp;SUBSTITUTE(TRIM(SUBSTITUTE(SUBSTITUTE(SUBSTITUTE(SUBSTITUTE(SUBSTITUTE(SUBSTITUTE(SUBSTITUTE(SUBSTITUTE(SUBSTITUTE(SUBSTITUTE(SUBSTITUTE(SUBSTITUTE(SUBSTITUTE(SUBSTITUTE(TRIM($B800&amp;""),CHAR(10)," "),CHAR(13)," "),"."," "),";"," "),","," "),"/"," "),"+"," "),"-"," "),"  "," "),"  "," "),"  "," "),"  "," "),"  "," "),"  "," "))," ","|")&amp;"|")</f>
        <v/>
      </c>
      <c r="AD800">
        <f>TRIM($I800&amp;"")</f>
        <v/>
      </c>
    </row>
    <row r="801" ht="24" customHeight="1">
      <c r="A801" s="14" t="n">
        <v>46205</v>
      </c>
      <c r="B801" s="6" t="inlineStr">
        <is>
          <t>10210</t>
        </is>
      </c>
      <c r="C801" s="6" t="n"/>
      <c r="D801" s="6" t="inlineStr">
        <is>
          <t>50 SECCIONADORA 2</t>
        </is>
      </c>
      <c r="E801" s="6" t="inlineStr">
        <is>
          <t>30006802</t>
        </is>
      </c>
      <c r="F801" s="6" t="inlineStr">
        <is>
          <t>TRAV SUPERIOR 360X55X25 MDP - CAD GENOVA</t>
        </is>
      </c>
      <c r="G801" s="6" t="inlineStr">
        <is>
          <t>50 SECCIONADORA 2</t>
        </is>
      </c>
      <c r="H801" s="6" t="inlineStr">
        <is>
          <t>50 SECCIONADORA 2</t>
        </is>
      </c>
      <c r="I801" s="4" t="inlineStr">
        <is>
          <t>50 SECCIONADORA 2</t>
        </is>
      </c>
      <c r="J801" s="4" t="n">
        <v>42</v>
      </c>
      <c r="K801" s="6">
        <f>IF($E801="","",IFERROR(INDEX(#REF!,MATCH($E801,#REF!,0)),IFERROR(INDEX(#REF!,MATCH(VALUE($E801),#REF!,0)),"")))</f>
        <v/>
      </c>
      <c r="L801" s="6">
        <f>IF($E801="","",IFERROR(INDEX(#REF!,MATCH($E801,#REF!,0)),IFERROR(INDEX(#REF!,MATCH(VALUE($E801),#REF!,0)),"")))</f>
        <v/>
      </c>
      <c r="M801" s="6">
        <f>IF(OR($J801="",$L801=""),"",IF($K801="",0,$K801)+$J801*$L801)</f>
        <v/>
      </c>
      <c r="N801" s="4" t="n">
        <v>46205</v>
      </c>
      <c r="O801" s="4" t="n">
        <v>42</v>
      </c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5" t="n"/>
      <c r="AB801" s="6">
        <f>B801&amp;"|"&amp;I801</f>
        <v/>
      </c>
      <c r="AC801">
        <f>IF($B801="","","|"&amp;SUBSTITUTE(TRIM(SUBSTITUTE(SUBSTITUTE(SUBSTITUTE(SUBSTITUTE(SUBSTITUTE(SUBSTITUTE(SUBSTITUTE(SUBSTITUTE(SUBSTITUTE(SUBSTITUTE(SUBSTITUTE(SUBSTITUTE(SUBSTITUTE(SUBSTITUTE(TRIM($B801&amp;""),CHAR(10)," "),CHAR(13)," "),"."," "),";"," "),","," "),"/"," "),"+"," "),"-"," "),"  "," "),"  "," "),"  "," "),"  "," "),"  "," "),"  "," "))," ","|")&amp;"|")</f>
        <v/>
      </c>
      <c r="AD801">
        <f>TRIM($I801&amp;"")</f>
        <v/>
      </c>
    </row>
    <row r="802" ht="24" customHeight="1">
      <c r="A802" s="14" t="n">
        <v>46205</v>
      </c>
      <c r="B802" s="6" t="inlineStr">
        <is>
          <t>10210</t>
        </is>
      </c>
      <c r="C802" s="6" t="n"/>
      <c r="D802" s="6" t="inlineStr">
        <is>
          <t>50 SECCIONADORA 2</t>
        </is>
      </c>
      <c r="E802" s="6" t="inlineStr">
        <is>
          <t>30006803</t>
        </is>
      </c>
      <c r="F802" s="6" t="inlineStr">
        <is>
          <t>TRAV CENTRAL 360X70X25 MDP - CAD GENOVA</t>
        </is>
      </c>
      <c r="G802" s="6" t="inlineStr">
        <is>
          <t>50 SECCIONADORA 2</t>
        </is>
      </c>
      <c r="H802" s="6" t="inlineStr">
        <is>
          <t>50 SECCIONADORA 2</t>
        </is>
      </c>
      <c r="I802" s="4" t="inlineStr">
        <is>
          <t>50 SECCIONADORA 2</t>
        </is>
      </c>
      <c r="J802" s="4" t="n">
        <v>42</v>
      </c>
      <c r="K802" s="6">
        <f>IF($E802="","",IFERROR(INDEX(#REF!,MATCH($E802,#REF!,0)),IFERROR(INDEX(#REF!,MATCH(VALUE($E802),#REF!,0)),"")))</f>
        <v/>
      </c>
      <c r="L802" s="6">
        <f>IF($E802="","",IFERROR(INDEX(#REF!,MATCH($E802,#REF!,0)),IFERROR(INDEX(#REF!,MATCH(VALUE($E802),#REF!,0)),"")))</f>
        <v/>
      </c>
      <c r="M802" s="6">
        <f>IF(OR($J802="",$L802=""),"",IF($K802="",0,$K802)+$J802*$L802)</f>
        <v/>
      </c>
      <c r="N802" s="4" t="n">
        <v>46205</v>
      </c>
      <c r="O802" s="4" t="n">
        <v>42</v>
      </c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5" t="n"/>
      <c r="AB802" s="6">
        <f>B802&amp;"|"&amp;I802</f>
        <v/>
      </c>
      <c r="AC802">
        <f>IF($B802="","","|"&amp;SUBSTITUTE(TRIM(SUBSTITUTE(SUBSTITUTE(SUBSTITUTE(SUBSTITUTE(SUBSTITUTE(SUBSTITUTE(SUBSTITUTE(SUBSTITUTE(SUBSTITUTE(SUBSTITUTE(SUBSTITUTE(SUBSTITUTE(SUBSTITUTE(SUBSTITUTE(TRIM($B802&amp;""),CHAR(10)," "),CHAR(13)," "),"."," "),";"," "),","," "),"/"," "),"+"," "),"-"," "),"  "," "),"  "," "),"  "," "),"  "," "),"  "," "),"  "," "))," ","|")&amp;"|")</f>
        <v/>
      </c>
      <c r="AD802">
        <f>TRIM($I802&amp;"")</f>
        <v/>
      </c>
    </row>
    <row r="803" ht="24" customHeight="1">
      <c r="A803" s="14" t="n">
        <v>46205</v>
      </c>
      <c r="B803" s="6" t="inlineStr">
        <is>
          <t>10210</t>
        </is>
      </c>
      <c r="C803" s="6" t="n"/>
      <c r="D803" s="6" t="inlineStr">
        <is>
          <t>50 SECCIONADORA 2</t>
        </is>
      </c>
      <c r="E803" s="6" t="inlineStr">
        <is>
          <t>30009703</t>
        </is>
      </c>
      <c r="F803" s="6" t="inlineStr">
        <is>
          <t>ESPALDAR 390X40(911)X25 MDF (24) - CADEIRA GRECIA</t>
        </is>
      </c>
      <c r="G803" s="6" t="inlineStr">
        <is>
          <t>50 SECCIONADORA 2</t>
        </is>
      </c>
      <c r="H803" s="6" t="inlineStr">
        <is>
          <t>50 SECCIONADORA 2</t>
        </is>
      </c>
      <c r="I803" s="4" t="inlineStr">
        <is>
          <t>50 SECCIONADORA 2</t>
        </is>
      </c>
      <c r="J803" s="4" t="n">
        <v>146</v>
      </c>
      <c r="K803" s="6">
        <f>IF($E803="","",IFERROR(INDEX(#REF!,MATCH($E803,#REF!,0)),IFERROR(INDEX(#REF!,MATCH(VALUE($E803),#REF!,0)),"")))</f>
        <v/>
      </c>
      <c r="L803" s="6">
        <f>IF($E803="","",IFERROR(INDEX(#REF!,MATCH($E803,#REF!,0)),IFERROR(INDEX(#REF!,MATCH(VALUE($E803),#REF!,0)),"")))</f>
        <v/>
      </c>
      <c r="M803" s="6">
        <f>IF(OR($J803="",$L803=""),"",IF($K803="",0,$K803)+$J803*$L803)</f>
        <v/>
      </c>
      <c r="N803" s="4" t="n">
        <v>46205</v>
      </c>
      <c r="O803" s="4" t="n">
        <v>146</v>
      </c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5" t="n"/>
      <c r="AB803" s="6">
        <f>B803&amp;"|"&amp;I803</f>
        <v/>
      </c>
      <c r="AC803">
        <f>IF($B803="","","|"&amp;SUBSTITUTE(TRIM(SUBSTITUTE(SUBSTITUTE(SUBSTITUTE(SUBSTITUTE(SUBSTITUTE(SUBSTITUTE(SUBSTITUTE(SUBSTITUTE(SUBSTITUTE(SUBSTITUTE(SUBSTITUTE(SUBSTITUTE(SUBSTITUTE(SUBSTITUTE(TRIM($B803&amp;""),CHAR(10)," "),CHAR(13)," "),"."," "),";"," "),","," "),"/"," "),"+"," "),"-"," "),"  "," "),"  "," "),"  "," "),"  "," "),"  "," "),"  "," "))," ","|")&amp;"|")</f>
        <v/>
      </c>
      <c r="AD803">
        <f>TRIM($I803&amp;"")</f>
        <v/>
      </c>
    </row>
    <row r="804" ht="24" customHeight="1">
      <c r="A804" s="14" t="n">
        <v>46205</v>
      </c>
      <c r="B804" s="6" t="inlineStr">
        <is>
          <t>10199,10201</t>
        </is>
      </c>
      <c r="C804" s="6" t="n"/>
      <c r="D804" s="6" t="inlineStr">
        <is>
          <t>60 USINAGEM AUTOMATIZADA</t>
        </is>
      </c>
      <c r="E804" s="6" t="inlineStr">
        <is>
          <t>30001309</t>
        </is>
      </c>
      <c r="F804" s="6" t="inlineStr">
        <is>
          <t>TRA CENTR 360X56(911)X25 MDP (14PCS) - PE INTEIRO</t>
        </is>
      </c>
      <c r="G804" s="6" t="inlineStr">
        <is>
          <t>60 USINAGEM AUTOMATIZADA</t>
        </is>
      </c>
      <c r="H804" s="6" t="inlineStr">
        <is>
          <t>60 USINAGEM AUTOMATIZADA</t>
        </is>
      </c>
      <c r="I804" s="4" t="inlineStr">
        <is>
          <t>60 USINAGEM AUTOMATIZADA</t>
        </is>
      </c>
      <c r="J804" s="4" t="n">
        <v>776</v>
      </c>
      <c r="K804" s="6">
        <f>IF($E804="","",IFERROR(INDEX(#REF!,MATCH($E804,#REF!,0)),IFERROR(INDEX(#REF!,MATCH(VALUE($E804),#REF!,0)),"")))</f>
        <v/>
      </c>
      <c r="L804" s="6">
        <f>IF($E804="","",IFERROR(INDEX(#REF!,MATCH($E804,#REF!,0)),IFERROR(INDEX(#REF!,MATCH(VALUE($E804),#REF!,0)),"")))</f>
        <v/>
      </c>
      <c r="M804" s="6">
        <f>IF(OR($J804="",$L804=""),"",IF($K804="",0,$K804)+$J804*$L804)</f>
        <v/>
      </c>
      <c r="N804" s="6" t="n">
        <v>46206</v>
      </c>
      <c r="O804" s="6" t="n">
        <v>776</v>
      </c>
      <c r="P804" s="6" t="n"/>
      <c r="Q804" s="6" t="n"/>
      <c r="R804" s="6" t="n"/>
      <c r="S804" s="6" t="n"/>
      <c r="T804" s="6">
        <f>IF(OR($J804="",$O804=""),"",$O804/$J804)</f>
        <v/>
      </c>
      <c r="U804" s="6" t="inlineStr">
        <is>
          <t>Concluído</t>
        </is>
      </c>
      <c r="V804" s="6" t="n"/>
      <c r="W804" s="6" t="n"/>
      <c r="X804" s="6" t="n"/>
      <c r="Y804" s="6" t="n"/>
      <c r="Z804" s="6" t="n"/>
      <c r="AA804" s="5" t="n"/>
      <c r="AB804" s="6">
        <f>B804&amp;"|"&amp;I804</f>
        <v/>
      </c>
      <c r="AC804">
        <f>IF($B804="","","|"&amp;SUBSTITUTE(TRIM(SUBSTITUTE(SUBSTITUTE(SUBSTITUTE(SUBSTITUTE(SUBSTITUTE(SUBSTITUTE(SUBSTITUTE(SUBSTITUTE(SUBSTITUTE(SUBSTITUTE(SUBSTITUTE(SUBSTITUTE(SUBSTITUTE(SUBSTITUTE(TRIM($B804&amp;""),CHAR(10)," "),CHAR(13)," "),"."," "),";"," "),","," "),"/"," "),"+"," "),"-"," "),"  "," "),"  "," "),"  "," "),"  "," "),"  "," "),"  "," "))," ","|")&amp;"|")</f>
        <v/>
      </c>
      <c r="AD804">
        <f>TRIM($I804&amp;"")</f>
        <v/>
      </c>
    </row>
    <row r="805" ht="24" customHeight="1">
      <c r="A805" s="14" t="n">
        <v>46205</v>
      </c>
      <c r="B805" s="6" t="inlineStr">
        <is>
          <t>10199,10201</t>
        </is>
      </c>
      <c r="C805" s="6" t="n"/>
      <c r="D805" s="6" t="inlineStr">
        <is>
          <t>60 USINAGEM AUTOMATIZADA</t>
        </is>
      </c>
      <c r="E805" s="6" t="inlineStr">
        <is>
          <t>30001321</t>
        </is>
      </c>
      <c r="F805" s="6" t="inlineStr">
        <is>
          <t>APOIO ESPA 360X40(911)X25 MDP (19PÇS) - PÉ INTEIRO</t>
        </is>
      </c>
      <c r="G805" s="6" t="inlineStr">
        <is>
          <t>60 USINAGEM AUTOMATIZADA</t>
        </is>
      </c>
      <c r="H805" s="6" t="inlineStr">
        <is>
          <t>60 USINAGEM AUTOMATIZADA</t>
        </is>
      </c>
      <c r="I805" s="4" t="inlineStr">
        <is>
          <t>60 USINAGEM AUTOMATIZADA</t>
        </is>
      </c>
      <c r="J805" s="4" t="n">
        <v>44</v>
      </c>
      <c r="K805" s="6">
        <f>IF($E805="","",IFERROR(INDEX(#REF!,MATCH($E805,#REF!,0)),IFERROR(INDEX(#REF!,MATCH(VALUE($E805),#REF!,0)),"")))</f>
        <v/>
      </c>
      <c r="L805" s="6">
        <f>IF($E805="","",IFERROR(INDEX(#REF!,MATCH($E805,#REF!,0)),IFERROR(INDEX(#REF!,MATCH(VALUE($E805),#REF!,0)),"")))</f>
        <v/>
      </c>
      <c r="M805" s="6">
        <f>IF(OR($J805="",$L805=""),"",IF($K805="",0,$K805)+$J805*$L805)</f>
        <v/>
      </c>
      <c r="N805" s="6" t="n">
        <v>46206</v>
      </c>
      <c r="O805" s="6" t="n">
        <v>44</v>
      </c>
      <c r="P805" s="6" t="n"/>
      <c r="Q805" s="6" t="n"/>
      <c r="R805" s="6" t="n"/>
      <c r="S805" s="6" t="n"/>
      <c r="T805" s="6">
        <f>IF(OR($J805="",$O805=""),"",$O805/$J805)</f>
        <v/>
      </c>
      <c r="U805" s="6" t="inlineStr">
        <is>
          <t>Concluído</t>
        </is>
      </c>
      <c r="V805" s="6" t="n"/>
      <c r="W805" s="6" t="n"/>
      <c r="X805" s="6" t="n"/>
      <c r="Y805" s="6" t="n"/>
      <c r="Z805" s="6" t="n"/>
      <c r="AA805" s="5" t="n"/>
      <c r="AB805" s="6">
        <f>B805&amp;"|"&amp;I805</f>
        <v/>
      </c>
      <c r="AC805">
        <f>IF($B805="","","|"&amp;SUBSTITUTE(TRIM(SUBSTITUTE(SUBSTITUTE(SUBSTITUTE(SUBSTITUTE(SUBSTITUTE(SUBSTITUTE(SUBSTITUTE(SUBSTITUTE(SUBSTITUTE(SUBSTITUTE(SUBSTITUTE(SUBSTITUTE(SUBSTITUTE(SUBSTITUTE(TRIM($B805&amp;""),CHAR(10)," "),CHAR(13)," "),"."," "),";"," "),","," "),"/"," "),"+"," "),"-"," "),"  "," "),"  "," "),"  "," "),"  "," "),"  "," "),"  "," "))," ","|")&amp;"|")</f>
        <v/>
      </c>
      <c r="AD805">
        <f>TRIM($I805&amp;"")</f>
        <v/>
      </c>
    </row>
    <row r="806" ht="24" customHeight="1">
      <c r="A806" s="14" t="n">
        <v>46205</v>
      </c>
      <c r="B806" s="6" t="inlineStr">
        <is>
          <t>10199,10201</t>
        </is>
      </c>
      <c r="C806" s="6" t="n"/>
      <c r="D806" s="6" t="inlineStr">
        <is>
          <t>60 USINAGEM AUTOMATIZADA</t>
        </is>
      </c>
      <c r="E806" s="6" t="inlineStr">
        <is>
          <t>30001301</t>
        </is>
      </c>
      <c r="F806" s="6" t="inlineStr">
        <is>
          <t>PE TRASEIRO 920X65(911)X25 MDF (11PCS)- CAD PE INT</t>
        </is>
      </c>
      <c r="G806" s="6" t="inlineStr">
        <is>
          <t>60 USINAGEM AUTOMATIZADA</t>
        </is>
      </c>
      <c r="H806" s="6" t="inlineStr">
        <is>
          <t>60 USINAGEM AUTOMATIZADA</t>
        </is>
      </c>
      <c r="I806" s="4" t="inlineStr">
        <is>
          <t>60 USINAGEM AUTOMATIZADA</t>
        </is>
      </c>
      <c r="J806" s="4" t="n">
        <v>1552</v>
      </c>
      <c r="K806" s="6">
        <f>IF($E806="","",IFERROR(INDEX(#REF!,MATCH($E806,#REF!,0)),IFERROR(INDEX(#REF!,MATCH(VALUE($E806),#REF!,0)),"")))</f>
        <v/>
      </c>
      <c r="L806" s="6">
        <f>IF($E806="","",IFERROR(INDEX(#REF!,MATCH($E806,#REF!,0)),IFERROR(INDEX(#REF!,MATCH(VALUE($E806),#REF!,0)),"")))</f>
        <v/>
      </c>
      <c r="M806" s="6">
        <f>IF(OR($J806="",$L806=""),"",IF($K806="",0,$K806)+$J806*$L806)</f>
        <v/>
      </c>
      <c r="N806" s="6" t="n">
        <v>46206</v>
      </c>
      <c r="O806" s="6" t="n">
        <v>1552</v>
      </c>
      <c r="P806" s="6" t="n"/>
      <c r="Q806" s="6" t="n"/>
      <c r="R806" s="6" t="n"/>
      <c r="S806" s="6" t="n"/>
      <c r="T806" s="6">
        <f>IF(OR($J806="",$O806=""),"",$O806/$J806)</f>
        <v/>
      </c>
      <c r="U806" s="6" t="inlineStr">
        <is>
          <t>Concluído</t>
        </is>
      </c>
      <c r="V806" s="6" t="n"/>
      <c r="W806" s="6" t="n"/>
      <c r="X806" s="6" t="n"/>
      <c r="Y806" s="6" t="n"/>
      <c r="Z806" s="6" t="n"/>
      <c r="AA806" s="5" t="n"/>
      <c r="AB806" s="6">
        <f>B806&amp;"|"&amp;I806</f>
        <v/>
      </c>
      <c r="AC806">
        <f>IF($B806="","","|"&amp;SUBSTITUTE(TRIM(SUBSTITUTE(SUBSTITUTE(SUBSTITUTE(SUBSTITUTE(SUBSTITUTE(SUBSTITUTE(SUBSTITUTE(SUBSTITUTE(SUBSTITUTE(SUBSTITUTE(SUBSTITUTE(SUBSTITUTE(SUBSTITUTE(SUBSTITUTE(TRIM($B806&amp;""),CHAR(10)," "),CHAR(13)," "),"."," "),";"," "),","," "),"/"," "),"+"," "),"-"," "),"  "," "),"  "," "),"  "," "),"  "," "),"  "," "),"  "," "))," ","|")&amp;"|")</f>
        <v/>
      </c>
      <c r="AD806">
        <f>TRIM($I806&amp;"")</f>
        <v/>
      </c>
    </row>
    <row r="807" ht="24" customHeight="1">
      <c r="A807" s="14" t="n">
        <v>46205</v>
      </c>
      <c r="B807" s="6" t="inlineStr">
        <is>
          <t>10199,10201</t>
        </is>
      </c>
      <c r="C807" s="6" t="n"/>
      <c r="D807" s="6" t="inlineStr">
        <is>
          <t>60 USINAGEM AUTOMATIZADA</t>
        </is>
      </c>
      <c r="E807" s="6" t="inlineStr">
        <is>
          <t>30009703</t>
        </is>
      </c>
      <c r="F807" s="6" t="inlineStr">
        <is>
          <t>ESPALDAR 390X40(911)X25 MDF (24) - CADEIRA GRECIA</t>
        </is>
      </c>
      <c r="G807" s="6" t="inlineStr">
        <is>
          <t>60 USINAGEM AUTOMATIZADA</t>
        </is>
      </c>
      <c r="H807" s="6" t="inlineStr">
        <is>
          <t>60 USINAGEM AUTOMATIZADA</t>
        </is>
      </c>
      <c r="I807" s="4" t="inlineStr">
        <is>
          <t>60 USINAGEM AUTOMATIZADA</t>
        </is>
      </c>
      <c r="J807" s="4" t="n">
        <v>44</v>
      </c>
      <c r="K807" s="6">
        <f>IF($E807="","",IFERROR(INDEX(#REF!,MATCH($E807,#REF!,0)),IFERROR(INDEX(#REF!,MATCH(VALUE($E807),#REF!,0)),"")))</f>
        <v/>
      </c>
      <c r="L807" s="6">
        <f>IF($E807="","",IFERROR(INDEX(#REF!,MATCH($E807,#REF!,0)),IFERROR(INDEX(#REF!,MATCH(VALUE($E807),#REF!,0)),"")))</f>
        <v/>
      </c>
      <c r="M807" s="6">
        <f>IF(OR($J807="",$L807=""),"",IF($K807="",0,$K807)+$J807*$L807)</f>
        <v/>
      </c>
      <c r="N807" s="6" t="n">
        <v>46206</v>
      </c>
      <c r="O807" s="6" t="n">
        <v>44</v>
      </c>
      <c r="P807" s="6" t="n"/>
      <c r="Q807" s="6" t="n"/>
      <c r="R807" s="6" t="n"/>
      <c r="S807" s="6" t="n"/>
      <c r="T807" s="6">
        <f>IF(OR($J807="",$O807=""),"",$O807/$J807)</f>
        <v/>
      </c>
      <c r="U807" s="6" t="inlineStr">
        <is>
          <t>Concluído</t>
        </is>
      </c>
      <c r="V807" s="6" t="n"/>
      <c r="W807" s="6" t="n"/>
      <c r="X807" s="6" t="n"/>
      <c r="Y807" s="6" t="n"/>
      <c r="Z807" s="6" t="n"/>
      <c r="AA807" s="5" t="n"/>
      <c r="AB807" s="6">
        <f>B807&amp;"|"&amp;I807</f>
        <v/>
      </c>
      <c r="AC807">
        <f>IF($B807="","","|"&amp;SUBSTITUTE(TRIM(SUBSTITUTE(SUBSTITUTE(SUBSTITUTE(SUBSTITUTE(SUBSTITUTE(SUBSTITUTE(SUBSTITUTE(SUBSTITUTE(SUBSTITUTE(SUBSTITUTE(SUBSTITUTE(SUBSTITUTE(SUBSTITUTE(SUBSTITUTE(TRIM($B807&amp;""),CHAR(10)," "),CHAR(13)," "),"."," "),";"," "),","," "),"/"," "),"+"," "),"-"," "),"  "," "),"  "," "),"  "," "),"  "," "),"  "," "),"  "," "))," ","|")&amp;"|")</f>
        <v/>
      </c>
      <c r="AD807">
        <f>TRIM($I807&amp;"")</f>
        <v/>
      </c>
    </row>
    <row r="808" ht="24" customHeight="1">
      <c r="A808" s="14" t="n">
        <v>46211</v>
      </c>
      <c r="B808" s="6" t="inlineStr">
        <is>
          <t>10200,10202,10205</t>
        </is>
      </c>
      <c r="C808" s="6" t="n"/>
      <c r="D808" s="6" t="inlineStr">
        <is>
          <t>60 USINAGEM AUTOMATIZADA</t>
        </is>
      </c>
      <c r="E808" s="6" t="inlineStr">
        <is>
          <t>30001309</t>
        </is>
      </c>
      <c r="F808" s="6" t="inlineStr">
        <is>
          <t>TRA CENTR 360X56(911)X25 MDP (14PCS) - PE INTEIRO</t>
        </is>
      </c>
      <c r="G808" s="6" t="inlineStr">
        <is>
          <t>60 USINAGEM AUTOMATIZADA</t>
        </is>
      </c>
      <c r="H808" s="6" t="inlineStr">
        <is>
          <t>60 USINAGEM AUTOMATIZADA</t>
        </is>
      </c>
      <c r="I808" s="4" t="inlineStr">
        <is>
          <t>60 USINAGEM AUTOMATIZADA</t>
        </is>
      </c>
      <c r="J808" s="4" t="n">
        <v>66</v>
      </c>
      <c r="K808" s="6">
        <f>IF($E808="","",IFERROR(INDEX(#REF!,MATCH($E808,#REF!,0)),IFERROR(INDEX(#REF!,MATCH(VALUE($E808),#REF!,0)),"")))</f>
        <v/>
      </c>
      <c r="L808" s="6">
        <f>IF($E808="","",IFERROR(INDEX(#REF!,MATCH($E808,#REF!,0)),IFERROR(INDEX(#REF!,MATCH(VALUE($E808),#REF!,0)),"")))</f>
        <v/>
      </c>
      <c r="M808" s="6">
        <f>IF(OR($J808="",$L808=""),"",IF($K808="",0,$K808)+$J808*$L808)</f>
        <v/>
      </c>
      <c r="N808" s="6" t="n">
        <v>46209</v>
      </c>
      <c r="O808" s="6" t="n">
        <v>66</v>
      </c>
      <c r="P808" s="6" t="n"/>
      <c r="Q808" s="6" t="n"/>
      <c r="R808" s="6" t="n"/>
      <c r="S808" s="6" t="n"/>
      <c r="T808" s="6">
        <f>IF(OR($J808="",$O808=""),"",$O808/$J808)</f>
        <v/>
      </c>
      <c r="U808" s="6" t="inlineStr">
        <is>
          <t>Concluído</t>
        </is>
      </c>
      <c r="V808" s="6" t="n"/>
      <c r="W808" s="6" t="n"/>
      <c r="X808" s="6" t="n"/>
      <c r="Y808" s="6" t="n"/>
      <c r="Z808" s="6" t="n"/>
      <c r="AA808" s="5" t="n"/>
      <c r="AB808" s="6">
        <f>B808&amp;"|"&amp;I808</f>
        <v/>
      </c>
      <c r="AC808">
        <f>IF($B808="","","|"&amp;SUBSTITUTE(TRIM(SUBSTITUTE(SUBSTITUTE(SUBSTITUTE(SUBSTITUTE(SUBSTITUTE(SUBSTITUTE(SUBSTITUTE(SUBSTITUTE(SUBSTITUTE(SUBSTITUTE(SUBSTITUTE(SUBSTITUTE(SUBSTITUTE(SUBSTITUTE(TRIM($B808&amp;""),CHAR(10)," "),CHAR(13)," "),"."," "),";"," "),","," "),"/"," "),"+"," "),"-"," "),"  "," "),"  "," "),"  "," "),"  "," "),"  "," "),"  "," "))," ","|")&amp;"|")</f>
        <v/>
      </c>
      <c r="AD808">
        <f>TRIM($I808&amp;"")</f>
        <v/>
      </c>
    </row>
    <row r="809" ht="24" customHeight="1">
      <c r="A809" s="14" t="n">
        <v>46211</v>
      </c>
      <c r="B809" s="6" t="inlineStr">
        <is>
          <t>10200,10202,10205</t>
        </is>
      </c>
      <c r="C809" s="6" t="n"/>
      <c r="D809" s="6" t="inlineStr">
        <is>
          <t>60 USINAGEM AUTOMATIZADA</t>
        </is>
      </c>
      <c r="E809" s="6" t="inlineStr">
        <is>
          <t>30001321</t>
        </is>
      </c>
      <c r="F809" s="6" t="inlineStr">
        <is>
          <t>APOIO ESPA 360X40(911)X25 MDP (19PÇS) - PÉ INTEIRO</t>
        </is>
      </c>
      <c r="G809" s="6" t="inlineStr">
        <is>
          <t>60 USINAGEM AUTOMATIZADA</t>
        </is>
      </c>
      <c r="H809" s="6" t="inlineStr">
        <is>
          <t>60 USINAGEM AUTOMATIZADA</t>
        </is>
      </c>
      <c r="I809" s="4" t="inlineStr">
        <is>
          <t>60 USINAGEM AUTOMATIZADA</t>
        </is>
      </c>
      <c r="J809" s="4" t="n">
        <v>60</v>
      </c>
      <c r="K809" s="6">
        <f>IF($E809="","",IFERROR(INDEX(#REF!,MATCH($E809,#REF!,0)),IFERROR(INDEX(#REF!,MATCH(VALUE($E809),#REF!,0)),"")))</f>
        <v/>
      </c>
      <c r="L809" s="6">
        <f>IF($E809="","",IFERROR(INDEX(#REF!,MATCH($E809,#REF!,0)),IFERROR(INDEX(#REF!,MATCH(VALUE($E809),#REF!,0)),"")))</f>
        <v/>
      </c>
      <c r="M809" s="6">
        <f>IF(OR($J809="",$L809=""),"",IF($K809="",0,$K809)+$J809*$L809)</f>
        <v/>
      </c>
      <c r="N809" s="6" t="n">
        <v>46206</v>
      </c>
      <c r="O809" s="6" t="n">
        <v>60</v>
      </c>
      <c r="P809" s="6" t="n"/>
      <c r="Q809" s="6" t="n"/>
      <c r="R809" s="6" t="n"/>
      <c r="S809" s="6" t="n"/>
      <c r="T809" s="6">
        <f>IF(OR($J809="",$O809=""),"",$O809/$J809)</f>
        <v/>
      </c>
      <c r="U809" s="6" t="inlineStr">
        <is>
          <t>Concluído</t>
        </is>
      </c>
      <c r="V809" s="6" t="n"/>
      <c r="W809" s="6" t="n"/>
      <c r="X809" s="6" t="n"/>
      <c r="Y809" s="6" t="n"/>
      <c r="Z809" s="6" t="n"/>
      <c r="AA809" s="5" t="n"/>
      <c r="AB809" s="6">
        <f>B809&amp;"|"&amp;I809</f>
        <v/>
      </c>
      <c r="AC809">
        <f>IF($B809="","","|"&amp;SUBSTITUTE(TRIM(SUBSTITUTE(SUBSTITUTE(SUBSTITUTE(SUBSTITUTE(SUBSTITUTE(SUBSTITUTE(SUBSTITUTE(SUBSTITUTE(SUBSTITUTE(SUBSTITUTE(SUBSTITUTE(SUBSTITUTE(SUBSTITUTE(SUBSTITUTE(TRIM($B809&amp;""),CHAR(10)," "),CHAR(13)," "),"."," "),";"," "),","," "),"/"," "),"+"," "),"-"," "),"  "," "),"  "," "),"  "," "),"  "," "),"  "," "),"  "," "))," ","|")&amp;"|")</f>
        <v/>
      </c>
      <c r="AD809">
        <f>TRIM($I809&amp;"")</f>
        <v/>
      </c>
    </row>
    <row r="810" ht="24" customHeight="1">
      <c r="A810" s="14" t="n">
        <v>46211</v>
      </c>
      <c r="B810" s="6" t="inlineStr">
        <is>
          <t>10200,10202,10205</t>
        </is>
      </c>
      <c r="C810" s="6" t="n"/>
      <c r="D810" s="6" t="inlineStr">
        <is>
          <t>60 USINAGEM AUTOMATIZADA</t>
        </is>
      </c>
      <c r="E810" s="6" t="inlineStr">
        <is>
          <t>30001201</t>
        </is>
      </c>
      <c r="F810" s="6" t="inlineStr">
        <is>
          <t>PE TRASEIRO 980X65(911)X25 MDF (11PCS)- CAD PE INT</t>
        </is>
      </c>
      <c r="G810" s="6" t="inlineStr">
        <is>
          <t>60 USINAGEM AUTOMATIZADA</t>
        </is>
      </c>
      <c r="H810" s="6" t="inlineStr">
        <is>
          <t>60 USINAGEM AUTOMATIZADA</t>
        </is>
      </c>
      <c r="I810" s="4" t="inlineStr">
        <is>
          <t>60 USINAGEM AUTOMATIZADA</t>
        </is>
      </c>
      <c r="J810" s="4" t="n">
        <v>8</v>
      </c>
      <c r="K810" s="6">
        <f>IF($E810="","",IFERROR(INDEX(#REF!,MATCH($E810,#REF!,0)),IFERROR(INDEX(#REF!,MATCH(VALUE($E810),#REF!,0)),"")))</f>
        <v/>
      </c>
      <c r="L810" s="6">
        <f>IF($E810="","",IFERROR(INDEX(#REF!,MATCH($E810,#REF!,0)),IFERROR(INDEX(#REF!,MATCH(VALUE($E810),#REF!,0)),"")))</f>
        <v/>
      </c>
      <c r="M810" s="6">
        <f>IF(OR($J810="",$L810=""),"",IF($K810="",0,$K810)+$J810*$L810)</f>
        <v/>
      </c>
      <c r="N810" s="6" t="n">
        <v>46206</v>
      </c>
      <c r="O810" s="6" t="n">
        <v>8</v>
      </c>
      <c r="P810" s="6" t="n"/>
      <c r="Q810" s="6" t="n"/>
      <c r="R810" s="6" t="n"/>
      <c r="S810" s="6" t="n"/>
      <c r="T810" s="6">
        <f>IF(OR($J810="",$O810=""),"",$O810/$J810)</f>
        <v/>
      </c>
      <c r="U810" s="6" t="inlineStr">
        <is>
          <t>Concluído</t>
        </is>
      </c>
      <c r="V810" s="6" t="n"/>
      <c r="W810" s="6" t="n"/>
      <c r="X810" s="6" t="n"/>
      <c r="Y810" s="6" t="n"/>
      <c r="Z810" s="6" t="n"/>
      <c r="AA810" s="5" t="n"/>
      <c r="AB810" s="6">
        <f>B810&amp;"|"&amp;I810</f>
        <v/>
      </c>
      <c r="AC810">
        <f>IF($B810="","","|"&amp;SUBSTITUTE(TRIM(SUBSTITUTE(SUBSTITUTE(SUBSTITUTE(SUBSTITUTE(SUBSTITUTE(SUBSTITUTE(SUBSTITUTE(SUBSTITUTE(SUBSTITUTE(SUBSTITUTE(SUBSTITUTE(SUBSTITUTE(SUBSTITUTE(SUBSTITUTE(TRIM($B810&amp;""),CHAR(10)," "),CHAR(13)," "),"."," "),";"," "),","," "),"/"," "),"+"," "),"-"," "),"  "," "),"  "," "),"  "," "),"  "," "),"  "," "),"  "," "))," ","|")&amp;"|")</f>
        <v/>
      </c>
      <c r="AD810">
        <f>TRIM($I810&amp;"")</f>
        <v/>
      </c>
    </row>
    <row r="811" ht="24" customHeight="1">
      <c r="A811" s="14" t="n">
        <v>46211</v>
      </c>
      <c r="B811" s="6" t="inlineStr">
        <is>
          <t>10200,10202,10205</t>
        </is>
      </c>
      <c r="C811" s="6" t="n"/>
      <c r="D811" s="6" t="inlineStr">
        <is>
          <t>60 USINAGEM AUTOMATIZADA</t>
        </is>
      </c>
      <c r="E811" s="6" t="inlineStr">
        <is>
          <t>30001301</t>
        </is>
      </c>
      <c r="F811" s="6" t="inlineStr">
        <is>
          <t>PE TRASEIRO 920X65(911)X25 MDF (11PCS)- CAD PE INT</t>
        </is>
      </c>
      <c r="G811" s="6" t="inlineStr">
        <is>
          <t>60 USINAGEM AUTOMATIZADA</t>
        </is>
      </c>
      <c r="H811" s="6" t="inlineStr">
        <is>
          <t>60 USINAGEM AUTOMATIZADA</t>
        </is>
      </c>
      <c r="I811" s="4" t="inlineStr">
        <is>
          <t>60 USINAGEM AUTOMATIZADA</t>
        </is>
      </c>
      <c r="J811" s="4" t="n">
        <v>132</v>
      </c>
      <c r="K811" s="6">
        <f>IF($E811="","",IFERROR(INDEX(#REF!,MATCH($E811,#REF!,0)),IFERROR(INDEX(#REF!,MATCH(VALUE($E811),#REF!,0)),"")))</f>
        <v/>
      </c>
      <c r="L811" s="6">
        <f>IF($E811="","",IFERROR(INDEX(#REF!,MATCH($E811,#REF!,0)),IFERROR(INDEX(#REF!,MATCH(VALUE($E811),#REF!,0)),"")))</f>
        <v/>
      </c>
      <c r="M811" s="6">
        <f>IF(OR($J811="",$L811=""),"",IF($K811="",0,$K811)+$J811*$L811)</f>
        <v/>
      </c>
      <c r="N811" s="6" t="n">
        <v>46206</v>
      </c>
      <c r="O811" s="6" t="n">
        <v>132</v>
      </c>
      <c r="P811" s="6" t="n"/>
      <c r="Q811" s="6" t="n"/>
      <c r="R811" s="6" t="n"/>
      <c r="S811" s="6" t="n"/>
      <c r="T811" s="6">
        <f>IF(OR($J811="",$O811=""),"",$O811/$J811)</f>
        <v/>
      </c>
      <c r="U811" s="6" t="inlineStr">
        <is>
          <t>Concluído</t>
        </is>
      </c>
      <c r="V811" s="6" t="n"/>
      <c r="W811" s="6" t="n"/>
      <c r="X811" s="6" t="n"/>
      <c r="Y811" s="6" t="n"/>
      <c r="Z811" s="6" t="n"/>
      <c r="AA811" s="5" t="n"/>
      <c r="AB811" s="6">
        <f>B811&amp;"|"&amp;I811</f>
        <v/>
      </c>
      <c r="AC811">
        <f>IF($B811="","","|"&amp;SUBSTITUTE(TRIM(SUBSTITUTE(SUBSTITUTE(SUBSTITUTE(SUBSTITUTE(SUBSTITUTE(SUBSTITUTE(SUBSTITUTE(SUBSTITUTE(SUBSTITUTE(SUBSTITUTE(SUBSTITUTE(SUBSTITUTE(SUBSTITUTE(SUBSTITUTE(TRIM($B811&amp;""),CHAR(10)," "),CHAR(13)," "),"."," "),";"," "),","," "),"/"," "),"+"," "),"-"," "),"  "," "),"  "," "),"  "," "),"  "," "),"  "," "),"  "," "))," ","|")&amp;"|")</f>
        <v/>
      </c>
      <c r="AD811">
        <f>TRIM($I811&amp;"")</f>
        <v/>
      </c>
    </row>
    <row r="812" ht="24" customHeight="1">
      <c r="A812" s="14" t="n">
        <v>46211</v>
      </c>
      <c r="B812" s="6" t="inlineStr">
        <is>
          <t>10200,10202,10205</t>
        </is>
      </c>
      <c r="C812" s="6" t="n"/>
      <c r="D812" s="6" t="inlineStr">
        <is>
          <t>60 USINAGEM AUTOMATIZADA</t>
        </is>
      </c>
      <c r="E812" s="6" t="inlineStr">
        <is>
          <t>30009703</t>
        </is>
      </c>
      <c r="F812" s="6" t="inlineStr">
        <is>
          <t>ESPALDAR 390X40(911)X25 MDF (24) - CADEIRA GRECIA</t>
        </is>
      </c>
      <c r="G812" s="6" t="inlineStr">
        <is>
          <t>60 USINAGEM AUTOMATIZADA</t>
        </is>
      </c>
      <c r="H812" s="6" t="inlineStr">
        <is>
          <t>60 USINAGEM AUTOMATIZADA</t>
        </is>
      </c>
      <c r="I812" s="4" t="inlineStr">
        <is>
          <t>60 USINAGEM AUTOMATIZADA</t>
        </is>
      </c>
      <c r="J812" s="4" t="n">
        <v>60</v>
      </c>
      <c r="K812" s="6">
        <f>IF($E812="","",IFERROR(INDEX(#REF!,MATCH($E812,#REF!,0)),IFERROR(INDEX(#REF!,MATCH(VALUE($E812),#REF!,0)),"")))</f>
        <v/>
      </c>
      <c r="L812" s="6">
        <f>IF($E812="","",IFERROR(INDEX(#REF!,MATCH($E812,#REF!,0)),IFERROR(INDEX(#REF!,MATCH(VALUE($E812),#REF!,0)),"")))</f>
        <v/>
      </c>
      <c r="M812" s="6">
        <f>IF(OR($J812="",$L812=""),"",IF($K812="",0,$K812)+$J812*$L812)</f>
        <v/>
      </c>
      <c r="N812" s="6" t="n">
        <v>46206</v>
      </c>
      <c r="O812" s="6" t="n">
        <v>60</v>
      </c>
      <c r="P812" s="6" t="n"/>
      <c r="Q812" s="6" t="n"/>
      <c r="R812" s="6" t="n"/>
      <c r="S812" s="6" t="n"/>
      <c r="T812" s="6">
        <f>IF(OR($J812="",$O812=""),"",$O812/$J812)</f>
        <v/>
      </c>
      <c r="U812" s="6" t="inlineStr">
        <is>
          <t>Concluído</t>
        </is>
      </c>
      <c r="V812" s="6" t="n"/>
      <c r="W812" s="6" t="n"/>
      <c r="X812" s="6" t="n"/>
      <c r="Y812" s="6" t="n"/>
      <c r="Z812" s="6" t="n"/>
      <c r="AA812" s="5" t="n"/>
      <c r="AB812" s="6">
        <f>B812&amp;"|"&amp;I812</f>
        <v/>
      </c>
      <c r="AC812">
        <f>IF($B812="","","|"&amp;SUBSTITUTE(TRIM(SUBSTITUTE(SUBSTITUTE(SUBSTITUTE(SUBSTITUTE(SUBSTITUTE(SUBSTITUTE(SUBSTITUTE(SUBSTITUTE(SUBSTITUTE(SUBSTITUTE(SUBSTITUTE(SUBSTITUTE(SUBSTITUTE(SUBSTITUTE(TRIM($B812&amp;""),CHAR(10)," "),CHAR(13)," "),"."," "),";"," "),","," "),"/"," "),"+"," "),"-"," "),"  "," "),"  "," "),"  "," "),"  "," "),"  "," "),"  "," "))," ","|")&amp;"|")</f>
        <v/>
      </c>
      <c r="AD812">
        <f>TRIM($I812&amp;"")</f>
        <v/>
      </c>
    </row>
    <row r="813" ht="24" customHeight="1">
      <c r="A813" s="14" t="n">
        <v>46205</v>
      </c>
      <c r="B813" s="6" t="inlineStr">
        <is>
          <t>10210</t>
        </is>
      </c>
      <c r="C813" s="6" t="n"/>
      <c r="D813" s="6" t="inlineStr">
        <is>
          <t>60 USINAGEM AUTOMATIZADA</t>
        </is>
      </c>
      <c r="E813" s="6" t="inlineStr">
        <is>
          <t>30001309</t>
        </is>
      </c>
      <c r="F813" s="6" t="inlineStr">
        <is>
          <t>TRA CENTR 360X56(911)X25 MDP (14PCS) - PE INTEIRO</t>
        </is>
      </c>
      <c r="G813" s="6" t="inlineStr">
        <is>
          <t>60 USINAGEM AUTOMATIZADA</t>
        </is>
      </c>
      <c r="H813" s="6" t="inlineStr">
        <is>
          <t>60 USINAGEM AUTOMATIZADA</t>
        </is>
      </c>
      <c r="I813" s="4" t="inlineStr">
        <is>
          <t>60 USINAGEM AUTOMATIZADA</t>
        </is>
      </c>
      <c r="J813" s="4" t="n">
        <v>514</v>
      </c>
      <c r="K813" s="6">
        <f>IF($E813="","",IFERROR(INDEX(#REF!,MATCH($E813,#REF!,0)),IFERROR(INDEX(#REF!,MATCH(VALUE($E813),#REF!,0)),"")))</f>
        <v/>
      </c>
      <c r="L813" s="6">
        <f>IF($E813="","",IFERROR(INDEX(#REF!,MATCH($E813,#REF!,0)),IFERROR(INDEX(#REF!,MATCH(VALUE($E813),#REF!,0)),"")))</f>
        <v/>
      </c>
      <c r="M813" s="6">
        <f>IF(OR($J813="",$L813=""),"",IF($K813="",0,$K813)+$J813*$L813)</f>
        <v/>
      </c>
      <c r="N813" s="6" t="n">
        <v>46209</v>
      </c>
      <c r="O813" s="6" t="n">
        <v>514</v>
      </c>
      <c r="P813" s="6" t="n"/>
      <c r="Q813" s="6" t="n"/>
      <c r="R813" s="6" t="n"/>
      <c r="S813" s="6" t="n"/>
      <c r="T813" s="6">
        <f>IF(OR($J813="",$O813=""),"",$O813/$J813)</f>
        <v/>
      </c>
      <c r="U813" s="6" t="inlineStr">
        <is>
          <t>Concluído</t>
        </is>
      </c>
      <c r="V813" s="6" t="n"/>
      <c r="W813" s="6" t="n"/>
      <c r="X813" s="6" t="n"/>
      <c r="Y813" s="6" t="n"/>
      <c r="Z813" s="6" t="n"/>
      <c r="AA813" s="5" t="n"/>
      <c r="AB813" s="6">
        <f>B813&amp;"|"&amp;I813</f>
        <v/>
      </c>
      <c r="AC813">
        <f>IF($B813="","","|"&amp;SUBSTITUTE(TRIM(SUBSTITUTE(SUBSTITUTE(SUBSTITUTE(SUBSTITUTE(SUBSTITUTE(SUBSTITUTE(SUBSTITUTE(SUBSTITUTE(SUBSTITUTE(SUBSTITUTE(SUBSTITUTE(SUBSTITUTE(SUBSTITUTE(SUBSTITUTE(TRIM($B813&amp;""),CHAR(10)," "),CHAR(13)," "),"."," "),";"," "),","," "),"/"," "),"+"," "),"-"," "),"  "," "),"  "," "),"  "," "),"  "," "),"  "," "),"  "," "))," ","|")&amp;"|")</f>
        <v/>
      </c>
      <c r="AD813">
        <f>TRIM($I813&amp;"")</f>
        <v/>
      </c>
    </row>
    <row r="814" ht="24" customHeight="1">
      <c r="A814" s="14" t="n">
        <v>46205</v>
      </c>
      <c r="B814" s="6" t="inlineStr">
        <is>
          <t>10210</t>
        </is>
      </c>
      <c r="C814" s="6" t="n"/>
      <c r="D814" s="6" t="inlineStr">
        <is>
          <t>60 USINAGEM AUTOMATIZADA</t>
        </is>
      </c>
      <c r="E814" s="6" t="inlineStr">
        <is>
          <t>30001321</t>
        </is>
      </c>
      <c r="F814" s="6" t="inlineStr">
        <is>
          <t>APOIO ESPA 360X40(911)X25 MDP (19PÇS) - PÉ INTEIRO</t>
        </is>
      </c>
      <c r="G814" s="6" t="inlineStr">
        <is>
          <t>60 USINAGEM AUTOMATIZADA</t>
        </is>
      </c>
      <c r="H814" s="6" t="inlineStr">
        <is>
          <t>60 USINAGEM AUTOMATIZADA</t>
        </is>
      </c>
      <c r="I814" s="4" t="inlineStr">
        <is>
          <t>60 USINAGEM AUTOMATIZADA</t>
        </is>
      </c>
      <c r="J814" s="4" t="n">
        <v>146</v>
      </c>
      <c r="K814" s="6">
        <f>IF($E814="","",IFERROR(INDEX(#REF!,MATCH($E814,#REF!,0)),IFERROR(INDEX(#REF!,MATCH(VALUE($E814),#REF!,0)),"")))</f>
        <v/>
      </c>
      <c r="L814" s="6">
        <f>IF($E814="","",IFERROR(INDEX(#REF!,MATCH($E814,#REF!,0)),IFERROR(INDEX(#REF!,MATCH(VALUE($E814),#REF!,0)),"")))</f>
        <v/>
      </c>
      <c r="M814" s="6">
        <f>IF(OR($J814="",$L814=""),"",IF($K814="",0,$K814)+$J814*$L814)</f>
        <v/>
      </c>
      <c r="N814" s="6" t="n">
        <v>46209</v>
      </c>
      <c r="O814" s="6" t="n">
        <v>146</v>
      </c>
      <c r="P814" s="6" t="n"/>
      <c r="Q814" s="6" t="n"/>
      <c r="R814" s="6" t="n"/>
      <c r="S814" s="6" t="n"/>
      <c r="T814" s="6">
        <f>IF(OR($J814="",$O814=""),"",$O814/$J814)</f>
        <v/>
      </c>
      <c r="U814" s="6" t="inlineStr">
        <is>
          <t>Concluído</t>
        </is>
      </c>
      <c r="V814" s="6" t="n"/>
      <c r="W814" s="6" t="n"/>
      <c r="X814" s="6" t="n"/>
      <c r="Y814" s="6" t="n"/>
      <c r="Z814" s="6" t="n"/>
      <c r="AA814" s="5" t="n"/>
      <c r="AB814" s="6">
        <f>B814&amp;"|"&amp;I814</f>
        <v/>
      </c>
      <c r="AC814">
        <f>IF($B814="","","|"&amp;SUBSTITUTE(TRIM(SUBSTITUTE(SUBSTITUTE(SUBSTITUTE(SUBSTITUTE(SUBSTITUTE(SUBSTITUTE(SUBSTITUTE(SUBSTITUTE(SUBSTITUTE(SUBSTITUTE(SUBSTITUTE(SUBSTITUTE(SUBSTITUTE(SUBSTITUTE(TRIM($B814&amp;""),CHAR(10)," "),CHAR(13)," "),"."," "),";"," "),","," "),"/"," "),"+"," "),"-"," "),"  "," "),"  "," "),"  "," "),"  "," "),"  "," "),"  "," "))," ","|")&amp;"|")</f>
        <v/>
      </c>
      <c r="AD814">
        <f>TRIM($I814&amp;"")</f>
        <v/>
      </c>
    </row>
    <row r="815" ht="24" customHeight="1">
      <c r="A815" s="14" t="n">
        <v>46205</v>
      </c>
      <c r="B815" s="6" t="inlineStr">
        <is>
          <t>10210</t>
        </is>
      </c>
      <c r="C815" s="6" t="n"/>
      <c r="D815" s="6" t="inlineStr">
        <is>
          <t>60 USINAGEM AUTOMATIZADA</t>
        </is>
      </c>
      <c r="E815" s="6" t="inlineStr">
        <is>
          <t>30001322</t>
        </is>
      </c>
      <c r="F815" s="6" t="inlineStr">
        <is>
          <t>TRA CENT 360X56(911)X25 MDP (14PÇS) - PÉ INT MILÃO</t>
        </is>
      </c>
      <c r="G815" s="6" t="inlineStr">
        <is>
          <t>60 USINAGEM AUTOMATIZADA</t>
        </is>
      </c>
      <c r="H815" s="6" t="inlineStr">
        <is>
          <t>60 USINAGEM AUTOMATIZADA</t>
        </is>
      </c>
      <c r="I815" s="4" t="inlineStr">
        <is>
          <t>60 USINAGEM AUTOMATIZADA</t>
        </is>
      </c>
      <c r="J815" s="4" t="n">
        <v>110</v>
      </c>
      <c r="K815" s="6">
        <f>IF($E815="","",IFERROR(INDEX(#REF!,MATCH($E815,#REF!,0)),IFERROR(INDEX(#REF!,MATCH(VALUE($E815),#REF!,0)),"")))</f>
        <v/>
      </c>
      <c r="L815" s="6">
        <f>IF($E815="","",IFERROR(INDEX(#REF!,MATCH($E815,#REF!,0)),IFERROR(INDEX(#REF!,MATCH(VALUE($E815),#REF!,0)),"")))</f>
        <v/>
      </c>
      <c r="M815" s="6">
        <f>IF(OR($J815="",$L815=""),"",IF($K815="",0,$K815)+$J815*$L815)</f>
        <v/>
      </c>
      <c r="N815" s="6" t="n">
        <v>46209</v>
      </c>
      <c r="O815" s="6" t="n">
        <v>110</v>
      </c>
      <c r="P815" s="6" t="n"/>
      <c r="Q815" s="6" t="n"/>
      <c r="R815" s="6" t="n"/>
      <c r="S815" s="6" t="n"/>
      <c r="T815" s="6">
        <f>IF(OR($J815="",$O815=""),"",$O815/$J815)</f>
        <v/>
      </c>
      <c r="U815" s="6" t="inlineStr">
        <is>
          <t>Concluído</t>
        </is>
      </c>
      <c r="V815" s="6" t="n"/>
      <c r="W815" s="6" t="n"/>
      <c r="X815" s="6" t="n"/>
      <c r="Y815" s="6" t="n"/>
      <c r="Z815" s="6" t="n"/>
      <c r="AA815" s="5" t="n"/>
      <c r="AB815" s="6">
        <f>B815&amp;"|"&amp;I815</f>
        <v/>
      </c>
      <c r="AC815">
        <f>IF($B815="","","|"&amp;SUBSTITUTE(TRIM(SUBSTITUTE(SUBSTITUTE(SUBSTITUTE(SUBSTITUTE(SUBSTITUTE(SUBSTITUTE(SUBSTITUTE(SUBSTITUTE(SUBSTITUTE(SUBSTITUTE(SUBSTITUTE(SUBSTITUTE(SUBSTITUTE(SUBSTITUTE(TRIM($B815&amp;""),CHAR(10)," "),CHAR(13)," "),"."," "),";"," "),","," "),"/"," "),"+"," "),"-"," "),"  "," "),"  "," "),"  "," "),"  "," "),"  "," "),"  "," "))," ","|")&amp;"|")</f>
        <v/>
      </c>
      <c r="AD815">
        <f>TRIM($I815&amp;"")</f>
        <v/>
      </c>
    </row>
    <row r="816" ht="24" customHeight="1">
      <c r="A816" s="14" t="n">
        <v>46205</v>
      </c>
      <c r="B816" s="6" t="inlineStr">
        <is>
          <t>10210</t>
        </is>
      </c>
      <c r="C816" s="6" t="n"/>
      <c r="D816" s="6" t="inlineStr">
        <is>
          <t>60 USINAGEM AUTOMATIZADA</t>
        </is>
      </c>
      <c r="E816" s="6" t="inlineStr">
        <is>
          <t>200277101</t>
        </is>
      </c>
      <c r="F816" s="6" t="inlineStr">
        <is>
          <t>PE 700X120(660)X18 (4PCS) MDF - MESA CATEDRAL II</t>
        </is>
      </c>
      <c r="G816" s="6" t="inlineStr">
        <is>
          <t>60 USINAGEM AUTOMATIZADA</t>
        </is>
      </c>
      <c r="H816" s="6" t="inlineStr">
        <is>
          <t>60 USINAGEM AUTOMATIZADA</t>
        </is>
      </c>
      <c r="I816" s="4" t="inlineStr">
        <is>
          <t>60 USINAGEM AUTOMATIZADA</t>
        </is>
      </c>
      <c r="J816" s="4" t="n">
        <v>30</v>
      </c>
      <c r="K816" s="6">
        <f>IF($E816="","",IFERROR(INDEX(#REF!,MATCH($E816,#REF!,0)),IFERROR(INDEX(#REF!,MATCH(VALUE($E816),#REF!,0)),"")))</f>
        <v/>
      </c>
      <c r="L816" s="6">
        <f>IF($E816="","",IFERROR(INDEX(#REF!,MATCH($E816,#REF!,0)),IFERROR(INDEX(#REF!,MATCH(VALUE($E816),#REF!,0)),"")))</f>
        <v/>
      </c>
      <c r="M816" s="6">
        <f>IF(OR($J816="",$L816=""),"",IF($K816="",0,$K816)+$J816*$L816)</f>
        <v/>
      </c>
      <c r="N816" s="6" t="n">
        <v>46209</v>
      </c>
      <c r="O816" s="6" t="n">
        <v>30</v>
      </c>
      <c r="P816" s="6" t="n"/>
      <c r="Q816" s="6" t="n"/>
      <c r="R816" s="6" t="n"/>
      <c r="S816" s="6" t="n"/>
      <c r="T816" s="6">
        <f>IF(OR($J816="",$O816=""),"",$O816/$J816)</f>
        <v/>
      </c>
      <c r="U816" s="6" t="inlineStr">
        <is>
          <t>Concluído</t>
        </is>
      </c>
      <c r="V816" s="6" t="n"/>
      <c r="W816" s="6" t="n"/>
      <c r="X816" s="6" t="n"/>
      <c r="Y816" s="6" t="n"/>
      <c r="Z816" s="6" t="n"/>
      <c r="AA816" s="5" t="n"/>
      <c r="AB816" s="6">
        <f>B816&amp;"|"&amp;I816</f>
        <v/>
      </c>
      <c r="AC816">
        <f>IF($B816="","","|"&amp;SUBSTITUTE(TRIM(SUBSTITUTE(SUBSTITUTE(SUBSTITUTE(SUBSTITUTE(SUBSTITUTE(SUBSTITUTE(SUBSTITUTE(SUBSTITUTE(SUBSTITUTE(SUBSTITUTE(SUBSTITUTE(SUBSTITUTE(SUBSTITUTE(SUBSTITUTE(TRIM($B816&amp;""),CHAR(10)," "),CHAR(13)," "),"."," "),";"," "),","," "),"/"," "),"+"," "),"-"," "),"  "," "),"  "," "),"  "," "),"  "," "),"  "," "),"  "," "))," ","|")&amp;"|")</f>
        <v/>
      </c>
      <c r="AD816">
        <f>TRIM($I816&amp;"")</f>
        <v/>
      </c>
    </row>
    <row r="817" ht="24" customHeight="1">
      <c r="A817" s="14" t="n">
        <v>46205</v>
      </c>
      <c r="B817" s="6" t="inlineStr">
        <is>
          <t>10210</t>
        </is>
      </c>
      <c r="C817" s="6" t="n"/>
      <c r="D817" s="6" t="inlineStr">
        <is>
          <t>60 USINAGEM AUTOMATIZADA</t>
        </is>
      </c>
      <c r="E817" s="6" t="inlineStr">
        <is>
          <t>30001201</t>
        </is>
      </c>
      <c r="F817" s="6" t="inlineStr">
        <is>
          <t>PE TRASEIRO 980X65(911)X25 MDF (11PCS)- CAD PE INT</t>
        </is>
      </c>
      <c r="G817" s="6" t="inlineStr">
        <is>
          <t>60 USINAGEM AUTOMATIZADA</t>
        </is>
      </c>
      <c r="H817" s="6" t="inlineStr">
        <is>
          <t>60 USINAGEM AUTOMATIZADA</t>
        </is>
      </c>
      <c r="I817" s="4" t="inlineStr">
        <is>
          <t>60 USINAGEM AUTOMATIZADA</t>
        </is>
      </c>
      <c r="J817" s="4" t="n">
        <v>220</v>
      </c>
      <c r="K817" s="6">
        <f>IF($E817="","",IFERROR(INDEX(#REF!,MATCH($E817,#REF!,0)),IFERROR(INDEX(#REF!,MATCH(VALUE($E817),#REF!,0)),"")))</f>
        <v/>
      </c>
      <c r="L817" s="6">
        <f>IF($E817="","",IFERROR(INDEX(#REF!,MATCH($E817,#REF!,0)),IFERROR(INDEX(#REF!,MATCH(VALUE($E817),#REF!,0)),"")))</f>
        <v/>
      </c>
      <c r="M817" s="6">
        <f>IF(OR($J817="",$L817=""),"",IF($K817="",0,$K817)+$J817*$L817)</f>
        <v/>
      </c>
      <c r="N817" s="6" t="n">
        <v>46209</v>
      </c>
      <c r="O817" s="6" t="n">
        <v>220</v>
      </c>
      <c r="P817" s="6" t="n"/>
      <c r="Q817" s="6" t="n"/>
      <c r="R817" s="6" t="n"/>
      <c r="S817" s="6" t="n"/>
      <c r="T817" s="6">
        <f>IF(OR($J817="",$O817=""),"",$O817/$J817)</f>
        <v/>
      </c>
      <c r="U817" s="6" t="inlineStr">
        <is>
          <t>Concluído</t>
        </is>
      </c>
      <c r="V817" s="6" t="n"/>
      <c r="W817" s="6" t="n"/>
      <c r="X817" s="6" t="n"/>
      <c r="Y817" s="6" t="n"/>
      <c r="Z817" s="6" t="n"/>
      <c r="AA817" s="5" t="n"/>
      <c r="AB817" s="6">
        <f>B817&amp;"|"&amp;I817</f>
        <v/>
      </c>
      <c r="AC817">
        <f>IF($B817="","","|"&amp;SUBSTITUTE(TRIM(SUBSTITUTE(SUBSTITUTE(SUBSTITUTE(SUBSTITUTE(SUBSTITUTE(SUBSTITUTE(SUBSTITUTE(SUBSTITUTE(SUBSTITUTE(SUBSTITUTE(SUBSTITUTE(SUBSTITUTE(SUBSTITUTE(SUBSTITUTE(TRIM($B817&amp;""),CHAR(10)," "),CHAR(13)," "),"."," "),";"," "),","," "),"/"," "),"+"," "),"-"," "),"  "," "),"  "," "),"  "," "),"  "," "),"  "," "),"  "," "))," ","|")&amp;"|")</f>
        <v/>
      </c>
      <c r="AD817">
        <f>TRIM($I817&amp;"")</f>
        <v/>
      </c>
    </row>
    <row r="818" ht="24" customHeight="1">
      <c r="A818" s="14" t="n">
        <v>46205</v>
      </c>
      <c r="B818" s="6" t="inlineStr">
        <is>
          <t>10210</t>
        </is>
      </c>
      <c r="C818" s="6" t="n"/>
      <c r="D818" s="6" t="inlineStr">
        <is>
          <t>60 USINAGEM AUTOMATIZADA</t>
        </is>
      </c>
      <c r="E818" s="6" t="inlineStr">
        <is>
          <t>30001301</t>
        </is>
      </c>
      <c r="F818" s="6" t="inlineStr">
        <is>
          <t>PE TRASEIRO 920X65(911)X25 MDF (11PCS)- CAD PE INT</t>
        </is>
      </c>
      <c r="G818" s="6" t="inlineStr">
        <is>
          <t>60 USINAGEM AUTOMATIZADA</t>
        </is>
      </c>
      <c r="H818" s="6" t="inlineStr">
        <is>
          <t>60 USINAGEM AUTOMATIZADA</t>
        </is>
      </c>
      <c r="I818" s="4" t="inlineStr">
        <is>
          <t>60 USINAGEM AUTOMATIZADA</t>
        </is>
      </c>
      <c r="J818" s="4" t="n">
        <v>1028</v>
      </c>
      <c r="K818" s="6">
        <f>IF($E818="","",IFERROR(INDEX(#REF!,MATCH($E818,#REF!,0)),IFERROR(INDEX(#REF!,MATCH(VALUE($E818),#REF!,0)),"")))</f>
        <v/>
      </c>
      <c r="L818" s="6">
        <f>IF($E818="","",IFERROR(INDEX(#REF!,MATCH($E818,#REF!,0)),IFERROR(INDEX(#REF!,MATCH(VALUE($E818),#REF!,0)),"")))</f>
        <v/>
      </c>
      <c r="M818" s="6">
        <f>IF(OR($J818="",$L818=""),"",IF($K818="",0,$K818)+$J818*$L818)</f>
        <v/>
      </c>
      <c r="N818" s="6" t="n">
        <v>46209</v>
      </c>
      <c r="O818" s="6" t="n">
        <v>1028</v>
      </c>
      <c r="P818" s="6" t="n"/>
      <c r="Q818" s="6" t="n"/>
      <c r="R818" s="6" t="n"/>
      <c r="S818" s="6" t="n"/>
      <c r="T818" s="6">
        <f>IF(OR($J818="",$O818=""),"",$O818/$J818)</f>
        <v/>
      </c>
      <c r="U818" s="6" t="inlineStr">
        <is>
          <t>Concluído</t>
        </is>
      </c>
      <c r="V818" s="6" t="n"/>
      <c r="W818" s="6" t="n"/>
      <c r="X818" s="6" t="n"/>
      <c r="Y818" s="6" t="n"/>
      <c r="Z818" s="6" t="n"/>
      <c r="AA818" s="5" t="n"/>
      <c r="AB818" s="6">
        <f>B818&amp;"|"&amp;I818</f>
        <v/>
      </c>
      <c r="AC818">
        <f>IF($B818="","","|"&amp;SUBSTITUTE(TRIM(SUBSTITUTE(SUBSTITUTE(SUBSTITUTE(SUBSTITUTE(SUBSTITUTE(SUBSTITUTE(SUBSTITUTE(SUBSTITUTE(SUBSTITUTE(SUBSTITUTE(SUBSTITUTE(SUBSTITUTE(SUBSTITUTE(SUBSTITUTE(TRIM($B818&amp;""),CHAR(10)," "),CHAR(13)," "),"."," "),";"," "),","," "),"/"," "),"+"," "),"-"," "),"  "," "),"  "," "),"  "," "),"  "," "),"  "," "),"  "," "))," ","|")&amp;"|")</f>
        <v/>
      </c>
      <c r="AD818">
        <f>TRIM($I818&amp;"")</f>
        <v/>
      </c>
    </row>
    <row r="819" ht="24" customHeight="1">
      <c r="A819" s="14" t="n">
        <v>46205</v>
      </c>
      <c r="B819" s="6" t="inlineStr">
        <is>
          <t>10210</t>
        </is>
      </c>
      <c r="C819" s="6" t="n"/>
      <c r="D819" s="6" t="inlineStr">
        <is>
          <t>60 USINAGEM AUTOMATIZADA</t>
        </is>
      </c>
      <c r="E819" s="6" t="inlineStr">
        <is>
          <t>30006801</t>
        </is>
      </c>
      <c r="F819" s="6" t="inlineStr">
        <is>
          <t>PE TRASEIRO 980X94(911)X25 MDF (8PCS)- CAD GENOVA</t>
        </is>
      </c>
      <c r="G819" s="6" t="inlineStr">
        <is>
          <t>60 USINAGEM AUTOMATIZADA</t>
        </is>
      </c>
      <c r="H819" s="6" t="inlineStr">
        <is>
          <t>60 USINAGEM AUTOMATIZADA</t>
        </is>
      </c>
      <c r="I819" s="4" t="inlineStr">
        <is>
          <t>60 USINAGEM AUTOMATIZADA</t>
        </is>
      </c>
      <c r="J819" s="4" t="n">
        <v>84</v>
      </c>
      <c r="K819" s="6">
        <f>IF($E819="","",IFERROR(INDEX(#REF!,MATCH($E819,#REF!,0)),IFERROR(INDEX(#REF!,MATCH(VALUE($E819),#REF!,0)),"")))</f>
        <v/>
      </c>
      <c r="L819" s="6">
        <f>IF($E819="","",IFERROR(INDEX(#REF!,MATCH($E819,#REF!,0)),IFERROR(INDEX(#REF!,MATCH(VALUE($E819),#REF!,0)),"")))</f>
        <v/>
      </c>
      <c r="M819" s="6">
        <f>IF(OR($J819="",$L819=""),"",IF($K819="",0,$K819)+$J819*$L819)</f>
        <v/>
      </c>
      <c r="N819" s="6" t="n">
        <v>46209</v>
      </c>
      <c r="O819" s="6" t="n">
        <v>84</v>
      </c>
      <c r="P819" s="6" t="n"/>
      <c r="Q819" s="6" t="n"/>
      <c r="R819" s="6" t="n"/>
      <c r="S819" s="6" t="n"/>
      <c r="T819" s="6">
        <f>IF(OR($J819="",$O819=""),"",$O819/$J819)</f>
        <v/>
      </c>
      <c r="U819" s="6" t="inlineStr">
        <is>
          <t>Concluído</t>
        </is>
      </c>
      <c r="V819" s="6" t="n"/>
      <c r="W819" s="6" t="n"/>
      <c r="X819" s="6" t="n"/>
      <c r="Y819" s="6" t="n"/>
      <c r="Z819" s="6" t="n"/>
      <c r="AA819" s="5" t="n"/>
      <c r="AB819" s="6">
        <f>B819&amp;"|"&amp;I819</f>
        <v/>
      </c>
      <c r="AC819">
        <f>IF($B819="","","|"&amp;SUBSTITUTE(TRIM(SUBSTITUTE(SUBSTITUTE(SUBSTITUTE(SUBSTITUTE(SUBSTITUTE(SUBSTITUTE(SUBSTITUTE(SUBSTITUTE(SUBSTITUTE(SUBSTITUTE(SUBSTITUTE(SUBSTITUTE(SUBSTITUTE(SUBSTITUTE(TRIM($B819&amp;""),CHAR(10)," "),CHAR(13)," "),"."," "),";"," "),","," "),"/"," "),"+"," "),"-"," "),"  "," "),"  "," "),"  "," "),"  "," "),"  "," "),"  "," "))," ","|")&amp;"|")</f>
        <v/>
      </c>
      <c r="AD819">
        <f>TRIM($I819&amp;"")</f>
        <v/>
      </c>
    </row>
    <row r="820" ht="24" customHeight="1">
      <c r="A820" s="14" t="n">
        <v>46205</v>
      </c>
      <c r="B820" s="6" t="inlineStr">
        <is>
          <t>10210</t>
        </is>
      </c>
      <c r="C820" s="6" t="n"/>
      <c r="D820" s="6" t="inlineStr">
        <is>
          <t>60 USINAGEM AUTOMATIZADA</t>
        </is>
      </c>
      <c r="E820" s="6" t="inlineStr">
        <is>
          <t>30009703</t>
        </is>
      </c>
      <c r="F820" s="6" t="inlineStr">
        <is>
          <t>ESPALDAR 390X40(911)X25 MDF (24) - CADEIRA GRECIA</t>
        </is>
      </c>
      <c r="G820" s="6" t="inlineStr">
        <is>
          <t>60 USINAGEM AUTOMATIZADA</t>
        </is>
      </c>
      <c r="H820" s="6" t="inlineStr">
        <is>
          <t>60 USINAGEM AUTOMATIZADA</t>
        </is>
      </c>
      <c r="I820" s="4" t="inlineStr">
        <is>
          <t>60 USINAGEM AUTOMATIZADA</t>
        </is>
      </c>
      <c r="J820" s="4" t="n">
        <v>146</v>
      </c>
      <c r="K820" s="6">
        <f>IF($E820="","",IFERROR(INDEX(#REF!,MATCH($E820,#REF!,0)),IFERROR(INDEX(#REF!,MATCH(VALUE($E820),#REF!,0)),"")))</f>
        <v/>
      </c>
      <c r="L820" s="6">
        <f>IF($E820="","",IFERROR(INDEX(#REF!,MATCH($E820,#REF!,0)),IFERROR(INDEX(#REF!,MATCH(VALUE($E820),#REF!,0)),"")))</f>
        <v/>
      </c>
      <c r="M820" s="6">
        <f>IF(OR($J820="",$L820=""),"",IF($K820="",0,$K820)+$J820*$L820)</f>
        <v/>
      </c>
      <c r="N820" s="6" t="n">
        <v>46209</v>
      </c>
      <c r="O820" s="6" t="n">
        <v>146</v>
      </c>
      <c r="P820" s="6" t="n"/>
      <c r="Q820" s="6" t="n"/>
      <c r="R820" s="6" t="n"/>
      <c r="S820" s="6" t="n"/>
      <c r="T820" s="6">
        <f>IF(OR($J820="",$O820=""),"",$O820/$J820)</f>
        <v/>
      </c>
      <c r="U820" s="6" t="inlineStr">
        <is>
          <t>Concluído</t>
        </is>
      </c>
      <c r="V820" s="6" t="n"/>
      <c r="W820" s="6" t="n"/>
      <c r="X820" s="6" t="n"/>
      <c r="Y820" s="6" t="n"/>
      <c r="Z820" s="6" t="n"/>
      <c r="AA820" s="5" t="n"/>
      <c r="AB820" s="6">
        <f>B820&amp;"|"&amp;I820</f>
        <v/>
      </c>
      <c r="AC820">
        <f>IF($B820="","","|"&amp;SUBSTITUTE(TRIM(SUBSTITUTE(SUBSTITUTE(SUBSTITUTE(SUBSTITUTE(SUBSTITUTE(SUBSTITUTE(SUBSTITUTE(SUBSTITUTE(SUBSTITUTE(SUBSTITUTE(SUBSTITUTE(SUBSTITUTE(SUBSTITUTE(SUBSTITUTE(TRIM($B820&amp;""),CHAR(10)," "),CHAR(13)," "),"."," "),";"," "),","," "),"/"," "),"+"," "),"-"," "),"  "," "),"  "," "),"  "," "),"  "," "),"  "," "),"  "," "))," ","|")&amp;"|")</f>
        <v/>
      </c>
      <c r="AD820">
        <f>TRIM($I820&amp;"")</f>
        <v/>
      </c>
    </row>
    <row r="821" ht="24" customHeight="1">
      <c r="A821" s="14" t="n">
        <v>46209</v>
      </c>
      <c r="B821" s="6" t="inlineStr">
        <is>
          <t>10199,10201</t>
        </is>
      </c>
      <c r="C821" s="6" t="n"/>
      <c r="D821" s="6" t="inlineStr">
        <is>
          <t>32 TAPEÇARIA</t>
        </is>
      </c>
      <c r="E821" s="6" t="inlineStr">
        <is>
          <t>30003404</t>
        </is>
      </c>
      <c r="F821" s="6" t="inlineStr">
        <is>
          <t>ASSENTO 430X403X09 MDP - CAD DAKAR</t>
        </is>
      </c>
      <c r="G821" s="6" t="inlineStr">
        <is>
          <t>32 TAPEÇARIA</t>
        </is>
      </c>
      <c r="H821" s="6" t="inlineStr">
        <is>
          <t>32 TAPEÇARIA</t>
        </is>
      </c>
      <c r="I821" s="4" t="inlineStr">
        <is>
          <t>32 TAPEÇARIA</t>
        </is>
      </c>
      <c r="J821" s="4" t="n">
        <v>52</v>
      </c>
      <c r="K821" s="6">
        <f>IF($E821="","",IFERROR(INDEX(#REF!,MATCH($E821,#REF!,0)),IFERROR(INDEX(#REF!,MATCH(VALUE($E821),#REF!,0)),"")))</f>
        <v/>
      </c>
      <c r="L821" s="6">
        <f>IF($E821="","",IFERROR(INDEX(#REF!,MATCH($E821,#REF!,0)),IFERROR(INDEX(#REF!,MATCH(VALUE($E821),#REF!,0)),"")))</f>
        <v/>
      </c>
      <c r="M821" s="6">
        <f>IF(OR($J821="",$L821=""),"",IF($K821="",0,$K821)+$J821*$L821)</f>
        <v/>
      </c>
      <c r="N821" s="6" t="n">
        <v>46209</v>
      </c>
      <c r="O821" s="6" t="n">
        <v>52</v>
      </c>
      <c r="P821" s="6" t="n"/>
      <c r="Q821" s="6" t="n"/>
      <c r="R821" s="6" t="n"/>
      <c r="S821" s="6" t="n"/>
      <c r="T821" s="6">
        <f>IF(OR($J821="",$O821=""),"",$O821/$J821)</f>
        <v/>
      </c>
      <c r="U821" s="6" t="inlineStr">
        <is>
          <t>Concluído</t>
        </is>
      </c>
      <c r="V821" s="6" t="n"/>
      <c r="W821" s="6" t="n"/>
      <c r="X821" s="6" t="n"/>
      <c r="Y821" s="6" t="n"/>
      <c r="Z821" s="6" t="n"/>
      <c r="AA821" s="5" t="n"/>
      <c r="AB821" s="6">
        <f>B821&amp;"|"&amp;I821</f>
        <v/>
      </c>
      <c r="AC821">
        <f>IF($B821="","","|"&amp;SUBSTITUTE(TRIM(SUBSTITUTE(SUBSTITUTE(SUBSTITUTE(SUBSTITUTE(SUBSTITUTE(SUBSTITUTE(SUBSTITUTE(SUBSTITUTE(SUBSTITUTE(SUBSTITUTE(SUBSTITUTE(SUBSTITUTE(SUBSTITUTE(SUBSTITUTE(TRIM($B821&amp;""),CHAR(10)," "),CHAR(13)," "),"."," "),";"," "),","," "),"/"," "),"+"," "),"-"," "),"  "," "),"  "," "),"  "," "),"  "," "),"  "," "),"  "," "))," ","|")&amp;"|")</f>
        <v/>
      </c>
      <c r="AD821">
        <f>TRIM($I821&amp;"")</f>
        <v/>
      </c>
    </row>
    <row r="822" ht="24" customHeight="1">
      <c r="A822" s="14" t="n">
        <v>46209</v>
      </c>
      <c r="B822" s="6" t="inlineStr">
        <is>
          <t>10199,10201</t>
        </is>
      </c>
      <c r="C822" s="6" t="n"/>
      <c r="D822" s="6" t="inlineStr">
        <is>
          <t>32 TAPEÇARIA</t>
        </is>
      </c>
      <c r="E822" s="6" t="inlineStr">
        <is>
          <t>30001213</t>
        </is>
      </c>
      <c r="F822" s="6" t="inlineStr">
        <is>
          <t>ASSENTO ESTOFADO - CADEIRA PÉ INTEIRO</t>
        </is>
      </c>
      <c r="G822" s="6" t="inlineStr">
        <is>
          <t>32 TAPEÇARIA</t>
        </is>
      </c>
      <c r="H822" s="6" t="inlineStr">
        <is>
          <t>32 TAPEÇARIA</t>
        </is>
      </c>
      <c r="I822" s="4" t="inlineStr">
        <is>
          <t>32 TAPEÇARIA</t>
        </is>
      </c>
      <c r="J822" s="4" t="n">
        <v>776</v>
      </c>
      <c r="K822" s="6">
        <f>IF($E822="","",IFERROR(INDEX(#REF!,MATCH($E822,#REF!,0)),IFERROR(INDEX(#REF!,MATCH(VALUE($E822),#REF!,0)),"")))</f>
        <v/>
      </c>
      <c r="L822" s="6">
        <f>IF($E822="","",IFERROR(INDEX(#REF!,MATCH($E822,#REF!,0)),IFERROR(INDEX(#REF!,MATCH(VALUE($E822),#REF!,0)),"")))</f>
        <v/>
      </c>
      <c r="M822" s="6">
        <f>IF(OR($J822="",$L822=""),"",IF($K822="",0,$K822)+$J822*$L822)</f>
        <v/>
      </c>
      <c r="N822" s="6" t="n">
        <v>46209</v>
      </c>
      <c r="O822" s="6" t="n">
        <v>776</v>
      </c>
      <c r="P822" s="6" t="n"/>
      <c r="Q822" s="6" t="n"/>
      <c r="R822" s="6" t="n"/>
      <c r="S822" s="6" t="n"/>
      <c r="T822" s="6">
        <f>IF(OR($J822="",$O822=""),"",$O822/$J822)</f>
        <v/>
      </c>
      <c r="U822" s="6" t="inlineStr">
        <is>
          <t>Concluído</t>
        </is>
      </c>
      <c r="V822" s="6" t="n"/>
      <c r="W822" s="6" t="n"/>
      <c r="X822" s="6" t="n"/>
      <c r="Y822" s="6" t="n"/>
      <c r="Z822" s="6" t="n"/>
      <c r="AA822" s="5" t="n"/>
      <c r="AB822" s="6">
        <f>B822&amp;"|"&amp;I822</f>
        <v/>
      </c>
      <c r="AC822">
        <f>IF($B822="","","|"&amp;SUBSTITUTE(TRIM(SUBSTITUTE(SUBSTITUTE(SUBSTITUTE(SUBSTITUTE(SUBSTITUTE(SUBSTITUTE(SUBSTITUTE(SUBSTITUTE(SUBSTITUTE(SUBSTITUTE(SUBSTITUTE(SUBSTITUTE(SUBSTITUTE(SUBSTITUTE(TRIM($B822&amp;""),CHAR(10)," "),CHAR(13)," "),"."," "),";"," "),","," "),"/"," "),"+"," "),"-"," "),"  "," "),"  "," "),"  "," "),"  "," "),"  "," "),"  "," "))," ","|")&amp;"|")</f>
        <v/>
      </c>
      <c r="AD822">
        <f>TRIM($I822&amp;"")</f>
        <v/>
      </c>
    </row>
    <row r="823" ht="24" customHeight="1">
      <c r="A823" s="14" t="n">
        <v>46209</v>
      </c>
      <c r="B823" s="6" t="inlineStr">
        <is>
          <t>10199,10201</t>
        </is>
      </c>
      <c r="C823" s="6" t="n"/>
      <c r="D823" s="6" t="inlineStr">
        <is>
          <t>32 TAPEÇARIA</t>
        </is>
      </c>
      <c r="E823" s="6" t="inlineStr">
        <is>
          <t>30001312</t>
        </is>
      </c>
      <c r="F823" s="6" t="inlineStr">
        <is>
          <t>ENCOSTO ESTOFADO MENOR - CADEIRA PÉ INTEIRO BORD</t>
        </is>
      </c>
      <c r="G823" s="6" t="inlineStr">
        <is>
          <t>32 TAPEÇARIA</t>
        </is>
      </c>
      <c r="H823" s="6" t="inlineStr">
        <is>
          <t>32 TAPEÇARIA</t>
        </is>
      </c>
      <c r="I823" s="4" t="inlineStr">
        <is>
          <t>32 TAPEÇARIA</t>
        </is>
      </c>
      <c r="J823" s="4" t="n">
        <v>600</v>
      </c>
      <c r="K823" s="6">
        <f>IF($E823="","",IFERROR(INDEX(#REF!,MATCH($E823,#REF!,0)),IFERROR(INDEX(#REF!,MATCH(VALUE($E823),#REF!,0)),"")))</f>
        <v/>
      </c>
      <c r="L823" s="6">
        <f>IF($E823="","",IFERROR(INDEX(#REF!,MATCH($E823,#REF!,0)),IFERROR(INDEX(#REF!,MATCH(VALUE($E823),#REF!,0)),"")))</f>
        <v/>
      </c>
      <c r="M823" s="6">
        <f>IF(OR($J823="",$L823=""),"",IF($K823="",0,$K823)+$J823*$L823)</f>
        <v/>
      </c>
      <c r="N823" s="6" t="n">
        <v>46209</v>
      </c>
      <c r="O823" s="6" t="n">
        <v>600</v>
      </c>
      <c r="P823" s="6" t="n"/>
      <c r="Q823" s="6" t="n"/>
      <c r="R823" s="6" t="n"/>
      <c r="S823" s="6" t="n"/>
      <c r="T823" s="6">
        <f>IF(OR($J823="",$O823=""),"",$O823/$J823)</f>
        <v/>
      </c>
      <c r="U823" s="6" t="inlineStr">
        <is>
          <t>Concluído</t>
        </is>
      </c>
      <c r="V823" s="6" t="n"/>
      <c r="W823" s="6" t="n"/>
      <c r="X823" s="6" t="n"/>
      <c r="Y823" s="6" t="n"/>
      <c r="Z823" s="6" t="n"/>
      <c r="AA823" s="5" t="n"/>
      <c r="AB823" s="6">
        <f>B823&amp;"|"&amp;I823</f>
        <v/>
      </c>
      <c r="AC823">
        <f>IF($B823="","","|"&amp;SUBSTITUTE(TRIM(SUBSTITUTE(SUBSTITUTE(SUBSTITUTE(SUBSTITUTE(SUBSTITUTE(SUBSTITUTE(SUBSTITUTE(SUBSTITUTE(SUBSTITUTE(SUBSTITUTE(SUBSTITUTE(SUBSTITUTE(SUBSTITUTE(SUBSTITUTE(TRIM($B823&amp;""),CHAR(10)," "),CHAR(13)," "),"."," "),";"," "),","," "),"/"," "),"+"," "),"-"," "),"  "," "),"  "," "),"  "," "),"  "," "),"  "," "),"  "," "))," ","|")&amp;"|")</f>
        <v/>
      </c>
      <c r="AD823">
        <f>TRIM($I823&amp;"")</f>
        <v/>
      </c>
    </row>
    <row r="824" ht="24" customHeight="1">
      <c r="A824" s="14" t="n">
        <v>46209</v>
      </c>
      <c r="B824" s="6" t="inlineStr">
        <is>
          <t>10199,10201</t>
        </is>
      </c>
      <c r="C824" s="6" t="n"/>
      <c r="D824" s="6" t="inlineStr">
        <is>
          <t>32 TAPEÇARIA</t>
        </is>
      </c>
      <c r="E824" s="6" t="inlineStr">
        <is>
          <t>30001412</t>
        </is>
      </c>
      <c r="F824" s="6" t="inlineStr">
        <is>
          <t>ENCOSTO ESTOFADO MENOR - CADEIRA PÉ INTEIRO</t>
        </is>
      </c>
      <c r="G824" s="6" t="inlineStr">
        <is>
          <t>32 TAPEÇARIA</t>
        </is>
      </c>
      <c r="H824" s="6" t="inlineStr">
        <is>
          <t>32 TAPEÇARIA</t>
        </is>
      </c>
      <c r="I824" s="4" t="inlineStr">
        <is>
          <t>32 TAPEÇARIA</t>
        </is>
      </c>
      <c r="J824" s="4" t="n">
        <v>132</v>
      </c>
      <c r="K824" s="6">
        <f>IF($E824="","",IFERROR(INDEX(#REF!,MATCH($E824,#REF!,0)),IFERROR(INDEX(#REF!,MATCH(VALUE($E824),#REF!,0)),"")))</f>
        <v/>
      </c>
      <c r="L824" s="6">
        <f>IF($E824="","",IFERROR(INDEX(#REF!,MATCH($E824,#REF!,0)),IFERROR(INDEX(#REF!,MATCH(VALUE($E824),#REF!,0)),"")))</f>
        <v/>
      </c>
      <c r="M824" s="6">
        <f>IF(OR($J824="",$L824=""),"",IF($K824="",0,$K824)+$J824*$L824)</f>
        <v/>
      </c>
      <c r="N824" s="6" t="n">
        <v>46209</v>
      </c>
      <c r="O824" s="6" t="n">
        <v>132</v>
      </c>
      <c r="P824" s="6" t="n"/>
      <c r="Q824" s="6" t="n"/>
      <c r="R824" s="6" t="n"/>
      <c r="S824" s="6" t="n"/>
      <c r="T824" s="6">
        <f>IF(OR($J824="",$O824=""),"",$O824/$J824)</f>
        <v/>
      </c>
      <c r="U824" s="6" t="inlineStr">
        <is>
          <t>Concluído</t>
        </is>
      </c>
      <c r="V824" s="6" t="n"/>
      <c r="W824" s="6" t="n"/>
      <c r="X824" s="6" t="n"/>
      <c r="Y824" s="6" t="n"/>
      <c r="Z824" s="6" t="n"/>
      <c r="AA824" s="5" t="n"/>
      <c r="AB824" s="6">
        <f>B824&amp;"|"&amp;I824</f>
        <v/>
      </c>
      <c r="AC824">
        <f>IF($B824="","","|"&amp;SUBSTITUTE(TRIM(SUBSTITUTE(SUBSTITUTE(SUBSTITUTE(SUBSTITUTE(SUBSTITUTE(SUBSTITUTE(SUBSTITUTE(SUBSTITUTE(SUBSTITUTE(SUBSTITUTE(SUBSTITUTE(SUBSTITUTE(SUBSTITUTE(SUBSTITUTE(TRIM($B824&amp;""),CHAR(10)," "),CHAR(13)," "),"."," "),";"," "),","," "),"/"," "),"+"," "),"-"," "),"  "," "),"  "," "),"  "," "),"  "," "),"  "," "),"  "," "))," ","|")&amp;"|")</f>
        <v/>
      </c>
      <c r="AD824">
        <f>TRIM($I824&amp;"")</f>
        <v/>
      </c>
    </row>
    <row r="825" ht="24" customHeight="1">
      <c r="A825" s="14" t="n">
        <v>46209</v>
      </c>
      <c r="B825" s="6" t="inlineStr">
        <is>
          <t>10199,10201</t>
        </is>
      </c>
      <c r="C825" s="6" t="n"/>
      <c r="D825" s="6" t="inlineStr">
        <is>
          <t>32 TAPEÇARIA</t>
        </is>
      </c>
      <c r="E825" s="6" t="inlineStr">
        <is>
          <t>30003212</t>
        </is>
      </c>
      <c r="F825" s="6" t="inlineStr">
        <is>
          <t>ENCOSTO ESTOFADO MENOR - CADEIRA PI NOVA YORK</t>
        </is>
      </c>
      <c r="G825" s="6" t="inlineStr">
        <is>
          <t>32 TAPEÇARIA</t>
        </is>
      </c>
      <c r="H825" s="6" t="inlineStr">
        <is>
          <t>32 TAPEÇARIA</t>
        </is>
      </c>
      <c r="I825" s="4" t="inlineStr">
        <is>
          <t>32 TAPEÇARIA</t>
        </is>
      </c>
      <c r="J825" s="4" t="n">
        <v>44</v>
      </c>
      <c r="K825" s="6">
        <f>IF($E825="","",IFERROR(INDEX(#REF!,MATCH($E825,#REF!,0)),IFERROR(INDEX(#REF!,MATCH(VALUE($E825),#REF!,0)),"")))</f>
        <v/>
      </c>
      <c r="L825" s="6">
        <f>IF($E825="","",IFERROR(INDEX(#REF!,MATCH($E825,#REF!,0)),IFERROR(INDEX(#REF!,MATCH(VALUE($E825),#REF!,0)),"")))</f>
        <v/>
      </c>
      <c r="M825" s="6">
        <f>IF(OR($J825="",$L825=""),"",IF($K825="",0,$K825)+$J825*$L825)</f>
        <v/>
      </c>
      <c r="N825" s="6" t="n">
        <v>46209</v>
      </c>
      <c r="O825" s="6" t="n">
        <v>44</v>
      </c>
      <c r="P825" s="6" t="n"/>
      <c r="Q825" s="6" t="n"/>
      <c r="R825" s="6" t="n"/>
      <c r="S825" s="6" t="n"/>
      <c r="T825" s="6">
        <f>IF(OR($J825="",$O825=""),"",$O825/$J825)</f>
        <v/>
      </c>
      <c r="U825" s="6" t="inlineStr">
        <is>
          <t>Concluído</t>
        </is>
      </c>
      <c r="V825" s="6" t="n"/>
      <c r="W825" s="6" t="n"/>
      <c r="X825" s="6" t="n"/>
      <c r="Y825" s="6" t="n"/>
      <c r="Z825" s="6" t="n"/>
      <c r="AA825" s="5" t="n"/>
      <c r="AB825" s="6">
        <f>B825&amp;"|"&amp;I825</f>
        <v/>
      </c>
      <c r="AC825">
        <f>IF($B825="","","|"&amp;SUBSTITUTE(TRIM(SUBSTITUTE(SUBSTITUTE(SUBSTITUTE(SUBSTITUTE(SUBSTITUTE(SUBSTITUTE(SUBSTITUTE(SUBSTITUTE(SUBSTITUTE(SUBSTITUTE(SUBSTITUTE(SUBSTITUTE(SUBSTITUTE(SUBSTITUTE(TRIM($B825&amp;""),CHAR(10)," "),CHAR(13)," "),"."," "),";"," "),","," "),"/"," "),"+"," "),"-"," "),"  "," "),"  "," "),"  "," "),"  "," "),"  "," "),"  "," "))," ","|")&amp;"|")</f>
        <v/>
      </c>
      <c r="AD825">
        <f>TRIM($I825&amp;"")</f>
        <v/>
      </c>
    </row>
    <row r="826" ht="24" customHeight="1">
      <c r="A826" s="14" t="n">
        <v>46209</v>
      </c>
      <c r="B826" s="6" t="inlineStr">
        <is>
          <t>10199,10201</t>
        </is>
      </c>
      <c r="C826" s="6" t="n"/>
      <c r="D826" s="6" t="inlineStr">
        <is>
          <t>32 TAPEÇARIA</t>
        </is>
      </c>
      <c r="E826" s="6" t="inlineStr">
        <is>
          <t>30003413</t>
        </is>
      </c>
      <c r="F826" s="6" t="inlineStr">
        <is>
          <t>ASSENTO ESTOFADO - CADEIRA DAKAR</t>
        </is>
      </c>
      <c r="G826" s="6" t="inlineStr">
        <is>
          <t>32 TAPEÇARIA</t>
        </is>
      </c>
      <c r="H826" s="6" t="inlineStr">
        <is>
          <t>32 TAPEÇARIA</t>
        </is>
      </c>
      <c r="I826" s="4" t="inlineStr">
        <is>
          <t>32 TAPEÇARIA</t>
        </is>
      </c>
      <c r="J826" s="4" t="n">
        <v>52</v>
      </c>
      <c r="K826" s="6">
        <f>IF($E826="","",IFERROR(INDEX(#REF!,MATCH($E826,#REF!,0)),IFERROR(INDEX(#REF!,MATCH(VALUE($E826),#REF!,0)),"")))</f>
        <v/>
      </c>
      <c r="L826" s="6">
        <f>IF($E826="","",IFERROR(INDEX(#REF!,MATCH($E826,#REF!,0)),IFERROR(INDEX(#REF!,MATCH(VALUE($E826),#REF!,0)),"")))</f>
        <v/>
      </c>
      <c r="M826" s="6">
        <f>IF(OR($J826="",$L826=""),"",IF($K826="",0,$K826)+$J826*$L826)</f>
        <v/>
      </c>
      <c r="N826" s="6" t="n">
        <v>46209</v>
      </c>
      <c r="O826" s="6" t="n">
        <v>52</v>
      </c>
      <c r="P826" s="6" t="n"/>
      <c r="Q826" s="6" t="n"/>
      <c r="R826" s="6" t="n"/>
      <c r="S826" s="6" t="n"/>
      <c r="T826" s="6">
        <f>IF(OR($J826="",$O826=""),"",$O826/$J826)</f>
        <v/>
      </c>
      <c r="U826" s="6" t="inlineStr">
        <is>
          <t>Concluído</t>
        </is>
      </c>
      <c r="V826" s="6" t="n"/>
      <c r="W826" s="6" t="n"/>
      <c r="X826" s="6" t="n"/>
      <c r="Y826" s="6" t="n"/>
      <c r="Z826" s="6" t="n"/>
      <c r="AA826" s="5" t="n"/>
      <c r="AB826" s="6">
        <f>B826&amp;"|"&amp;I826</f>
        <v/>
      </c>
      <c r="AC826">
        <f>IF($B826="","","|"&amp;SUBSTITUTE(TRIM(SUBSTITUTE(SUBSTITUTE(SUBSTITUTE(SUBSTITUTE(SUBSTITUTE(SUBSTITUTE(SUBSTITUTE(SUBSTITUTE(SUBSTITUTE(SUBSTITUTE(SUBSTITUTE(SUBSTITUTE(SUBSTITUTE(SUBSTITUTE(TRIM($B826&amp;""),CHAR(10)," "),CHAR(13)," "),"."," "),";"," "),","," "),"/"," "),"+"," "),"-"," "),"  "," "),"  "," "),"  "," "),"  "," "),"  "," "),"  "," "))," ","|")&amp;"|")</f>
        <v/>
      </c>
      <c r="AD826">
        <f>TRIM($I826&amp;"")</f>
        <v/>
      </c>
    </row>
    <row r="827" ht="24" customHeight="1">
      <c r="A827" s="14" t="n">
        <v>46209</v>
      </c>
      <c r="B827" s="6" t="inlineStr">
        <is>
          <t>10199,10201</t>
        </is>
      </c>
      <c r="C827" s="6" t="n"/>
      <c r="D827" s="6" t="inlineStr">
        <is>
          <t>32 TAPEÇARIA</t>
        </is>
      </c>
      <c r="E827" s="6" t="inlineStr">
        <is>
          <t>30008105</t>
        </is>
      </c>
      <c r="F827" s="6" t="inlineStr">
        <is>
          <t>ENCOSTO TAPECADO CAD. CORDOBA</t>
        </is>
      </c>
      <c r="G827" s="6" t="inlineStr">
        <is>
          <t>32 TAPEÇARIA</t>
        </is>
      </c>
      <c r="H827" s="6" t="inlineStr">
        <is>
          <t>32 TAPEÇARIA</t>
        </is>
      </c>
      <c r="I827" s="4" t="inlineStr">
        <is>
          <t>32 TAPEÇARIA</t>
        </is>
      </c>
      <c r="J827" s="4" t="n">
        <v>60</v>
      </c>
      <c r="K827" s="6">
        <f>IF($E827="","",IFERROR(INDEX(#REF!,MATCH($E827,#REF!,0)),IFERROR(INDEX(#REF!,MATCH(VALUE($E827),#REF!,0)),"")))</f>
        <v/>
      </c>
      <c r="L827" s="6">
        <f>IF($E827="","",IFERROR(INDEX(#REF!,MATCH($E827,#REF!,0)),IFERROR(INDEX(#REF!,MATCH(VALUE($E827),#REF!,0)),"")))</f>
        <v/>
      </c>
      <c r="M827" s="6">
        <f>IF(OR($J827="",$L827=""),"",IF($K827="",0,$K827)+$J827*$L827)</f>
        <v/>
      </c>
      <c r="N827" s="6" t="n">
        <v>46209</v>
      </c>
      <c r="O827" s="6" t="n">
        <v>60</v>
      </c>
      <c r="P827" s="6" t="n"/>
      <c r="Q827" s="6" t="n"/>
      <c r="R827" s="6" t="n"/>
      <c r="S827" s="6" t="n"/>
      <c r="T827" s="6">
        <f>IF(OR($J827="",$O827=""),"",$O827/$J827)</f>
        <v/>
      </c>
      <c r="U827" s="6" t="inlineStr">
        <is>
          <t>Concluído</t>
        </is>
      </c>
      <c r="V827" s="6" t="n"/>
      <c r="W827" s="6" t="n"/>
      <c r="X827" s="6" t="n"/>
      <c r="Y827" s="6" t="n"/>
      <c r="Z827" s="6" t="n"/>
      <c r="AA827" s="5" t="n"/>
      <c r="AB827" s="6">
        <f>B827&amp;"|"&amp;I827</f>
        <v/>
      </c>
      <c r="AC827">
        <f>IF($B827="","","|"&amp;SUBSTITUTE(TRIM(SUBSTITUTE(SUBSTITUTE(SUBSTITUTE(SUBSTITUTE(SUBSTITUTE(SUBSTITUTE(SUBSTITUTE(SUBSTITUTE(SUBSTITUTE(SUBSTITUTE(SUBSTITUTE(SUBSTITUTE(SUBSTITUTE(SUBSTITUTE(TRIM($B827&amp;""),CHAR(10)," "),CHAR(13)," "),"."," "),";"," "),","," "),"/"," "),"+"," "),"-"," "),"  "," "),"  "," "),"  "," "),"  "," "),"  "," "),"  "," "))," ","|")&amp;"|")</f>
        <v/>
      </c>
      <c r="AD827">
        <f>TRIM($I827&amp;"")</f>
        <v/>
      </c>
    </row>
    <row r="828" ht="24" customHeight="1">
      <c r="A828" s="14" t="n">
        <v>46209</v>
      </c>
      <c r="B828" s="6" t="inlineStr">
        <is>
          <t>10199,10201</t>
        </is>
      </c>
      <c r="C828" s="6" t="n"/>
      <c r="D828" s="6" t="inlineStr">
        <is>
          <t>32 TAPEÇARIA</t>
        </is>
      </c>
      <c r="E828" s="6" t="inlineStr">
        <is>
          <t>30004807</t>
        </is>
      </c>
      <c r="F828" s="6" t="inlineStr">
        <is>
          <t>ASSENTO ESTOFADO - CAD SANTIAGO</t>
        </is>
      </c>
      <c r="G828" s="6" t="inlineStr">
        <is>
          <t>32 TAPEÇARIA</t>
        </is>
      </c>
      <c r="H828" s="6" t="inlineStr">
        <is>
          <t>32 TAPEÇARIA</t>
        </is>
      </c>
      <c r="I828" s="4" t="inlineStr">
        <is>
          <t>32 TAPEÇARIA</t>
        </is>
      </c>
      <c r="J828" s="4" t="n">
        <v>48</v>
      </c>
      <c r="K828" s="6">
        <f>IF($E828="","",IFERROR(INDEX(#REF!,MATCH($E828,#REF!,0)),IFERROR(INDEX(#REF!,MATCH(VALUE($E828),#REF!,0)),"")))</f>
        <v/>
      </c>
      <c r="L828" s="6">
        <f>IF($E828="","",IFERROR(INDEX(#REF!,MATCH($E828,#REF!,0)),IFERROR(INDEX(#REF!,MATCH(VALUE($E828),#REF!,0)),"")))</f>
        <v/>
      </c>
      <c r="M828" s="6">
        <f>IF(OR($J828="",$L828=""),"",IF($K828="",0,$K828)+$J828*$L828)</f>
        <v/>
      </c>
      <c r="N828" s="6" t="n">
        <v>46209</v>
      </c>
      <c r="O828" s="6" t="n">
        <v>48</v>
      </c>
      <c r="P828" s="6" t="n"/>
      <c r="Q828" s="6" t="n"/>
      <c r="R828" s="6" t="n"/>
      <c r="S828" s="6" t="n"/>
      <c r="T828" s="6">
        <f>IF(OR($J828="",$O828=""),"",$O828/$J828)</f>
        <v/>
      </c>
      <c r="U828" s="6" t="inlineStr">
        <is>
          <t>Concluído</t>
        </is>
      </c>
      <c r="V828" s="6" t="n"/>
      <c r="W828" s="6" t="n"/>
      <c r="X828" s="6" t="n"/>
      <c r="Y828" s="6" t="n"/>
      <c r="Z828" s="6" t="n"/>
      <c r="AA828" s="5" t="n"/>
      <c r="AB828" s="6">
        <f>B828&amp;"|"&amp;I828</f>
        <v/>
      </c>
      <c r="AC828">
        <f>IF($B828="","","|"&amp;SUBSTITUTE(TRIM(SUBSTITUTE(SUBSTITUTE(SUBSTITUTE(SUBSTITUTE(SUBSTITUTE(SUBSTITUTE(SUBSTITUTE(SUBSTITUTE(SUBSTITUTE(SUBSTITUTE(SUBSTITUTE(SUBSTITUTE(SUBSTITUTE(SUBSTITUTE(TRIM($B828&amp;""),CHAR(10)," "),CHAR(13)," "),"."," "),";"," "),","," "),"/"," "),"+"," "),"-"," "),"  "," "),"  "," "),"  "," "),"  "," "),"  "," "),"  "," "))," ","|")&amp;"|")</f>
        <v/>
      </c>
      <c r="AD828">
        <f>TRIM($I828&amp;"")</f>
        <v/>
      </c>
    </row>
    <row r="829" ht="24" customHeight="1">
      <c r="A829" s="14" t="n">
        <v>46209</v>
      </c>
      <c r="B829" s="6" t="inlineStr">
        <is>
          <t>10199,10201</t>
        </is>
      </c>
      <c r="C829" s="6" t="n"/>
      <c r="D829" s="6" t="inlineStr">
        <is>
          <t>32 TAPEÇARIA</t>
        </is>
      </c>
      <c r="E829" s="6" t="inlineStr">
        <is>
          <t>30006106</t>
        </is>
      </c>
      <c r="F829" s="6" t="inlineStr">
        <is>
          <t>TELINHA ENCOSTO - CADEIRA SANTIAGO NEW</t>
        </is>
      </c>
      <c r="G829" s="6" t="inlineStr">
        <is>
          <t>32 TAPEÇARIA</t>
        </is>
      </c>
      <c r="H829" s="6" t="inlineStr">
        <is>
          <t>32 TAPEÇARIA</t>
        </is>
      </c>
      <c r="I829" s="4" t="inlineStr">
        <is>
          <t>32 TAPEÇARIA</t>
        </is>
      </c>
      <c r="J829" s="4" t="n">
        <v>48</v>
      </c>
      <c r="K829" s="6">
        <f>IF($E829="","",IFERROR(INDEX(#REF!,MATCH($E829,#REF!,0)),IFERROR(INDEX(#REF!,MATCH(VALUE($E829),#REF!,0)),"")))</f>
        <v/>
      </c>
      <c r="L829" s="6">
        <f>IF($E829="","",IFERROR(INDEX(#REF!,MATCH($E829,#REF!,0)),IFERROR(INDEX(#REF!,MATCH(VALUE($E829),#REF!,0)),"")))</f>
        <v/>
      </c>
      <c r="M829" s="6">
        <f>IF(OR($J829="",$L829=""),"",IF($K829="",0,$K829)+$J829*$L829)</f>
        <v/>
      </c>
      <c r="N829" s="6" t="n">
        <v>46209</v>
      </c>
      <c r="O829" s="6" t="n">
        <v>48</v>
      </c>
      <c r="P829" s="6" t="n"/>
      <c r="Q829" s="6" t="n"/>
      <c r="R829" s="6" t="n"/>
      <c r="S829" s="6" t="n"/>
      <c r="T829" s="6">
        <f>IF(OR($J829="",$O829=""),"",$O829/$J829)</f>
        <v/>
      </c>
      <c r="U829" s="6" t="inlineStr">
        <is>
          <t>Concluído</t>
        </is>
      </c>
      <c r="V829" s="6" t="n"/>
      <c r="W829" s="6" t="n"/>
      <c r="X829" s="6" t="n"/>
      <c r="Y829" s="6" t="n"/>
      <c r="Z829" s="6" t="n"/>
      <c r="AA829" s="5" t="n"/>
      <c r="AB829" s="6">
        <f>B829&amp;"|"&amp;I829</f>
        <v/>
      </c>
      <c r="AC829">
        <f>IF($B829="","","|"&amp;SUBSTITUTE(TRIM(SUBSTITUTE(SUBSTITUTE(SUBSTITUTE(SUBSTITUTE(SUBSTITUTE(SUBSTITUTE(SUBSTITUTE(SUBSTITUTE(SUBSTITUTE(SUBSTITUTE(SUBSTITUTE(SUBSTITUTE(SUBSTITUTE(SUBSTITUTE(TRIM($B829&amp;""),CHAR(10)," "),CHAR(13)," "),"."," "),";"," "),","," "),"/"," "),"+"," "),"-"," "),"  "," "),"  "," "),"  "," "),"  "," "),"  "," "),"  "," "))," ","|")&amp;"|")</f>
        <v/>
      </c>
      <c r="AD829">
        <f>TRIM($I829&amp;"")</f>
        <v/>
      </c>
    </row>
    <row r="830" ht="24" customHeight="1">
      <c r="A830" s="14" t="n">
        <v>46209</v>
      </c>
      <c r="B830" s="6" t="inlineStr">
        <is>
          <t>10199,10201</t>
        </is>
      </c>
      <c r="C830" s="6" t="n"/>
      <c r="D830" s="6" t="inlineStr">
        <is>
          <t>32 TAPEÇARIA</t>
        </is>
      </c>
      <c r="E830" s="6" t="inlineStr">
        <is>
          <t>30008106</t>
        </is>
      </c>
      <c r="F830" s="6" t="inlineStr">
        <is>
          <t>ASSENTO ESTOFADO - CADEIRA CORDOBA</t>
        </is>
      </c>
      <c r="G830" s="6" t="inlineStr">
        <is>
          <t>32 TAPEÇARIA</t>
        </is>
      </c>
      <c r="H830" s="6" t="inlineStr">
        <is>
          <t>32 TAPEÇARIA</t>
        </is>
      </c>
      <c r="I830" s="4" t="inlineStr">
        <is>
          <t>32 TAPEÇARIA</t>
        </is>
      </c>
      <c r="J830" s="4" t="n">
        <v>60</v>
      </c>
      <c r="K830" s="6">
        <f>IF($E830="","",IFERROR(INDEX(#REF!,MATCH($E830,#REF!,0)),IFERROR(INDEX(#REF!,MATCH(VALUE($E830),#REF!,0)),"")))</f>
        <v/>
      </c>
      <c r="L830" s="6">
        <f>IF($E830="","",IFERROR(INDEX(#REF!,MATCH($E830,#REF!,0)),IFERROR(INDEX(#REF!,MATCH(VALUE($E830),#REF!,0)),"")))</f>
        <v/>
      </c>
      <c r="M830" s="6">
        <f>IF(OR($J830="",$L830=""),"",IF($K830="",0,$K830)+$J830*$L830)</f>
        <v/>
      </c>
      <c r="N830" s="6" t="n">
        <v>46209</v>
      </c>
      <c r="O830" s="6" t="n">
        <v>60</v>
      </c>
      <c r="P830" s="6" t="n"/>
      <c r="Q830" s="6" t="n"/>
      <c r="R830" s="6" t="n"/>
      <c r="S830" s="6" t="n"/>
      <c r="T830" s="6">
        <f>IF(OR($J830="",$O830=""),"",$O830/$J830)</f>
        <v/>
      </c>
      <c r="U830" s="6" t="inlineStr">
        <is>
          <t>Concluído</t>
        </is>
      </c>
      <c r="V830" s="6" t="n"/>
      <c r="W830" s="6" t="n"/>
      <c r="X830" s="6" t="n"/>
      <c r="Y830" s="6" t="n"/>
      <c r="Z830" s="6" t="n"/>
      <c r="AA830" s="5" t="n"/>
      <c r="AB830" s="6">
        <f>B830&amp;"|"&amp;I830</f>
        <v/>
      </c>
      <c r="AC830">
        <f>IF($B830="","","|"&amp;SUBSTITUTE(TRIM(SUBSTITUTE(SUBSTITUTE(SUBSTITUTE(SUBSTITUTE(SUBSTITUTE(SUBSTITUTE(SUBSTITUTE(SUBSTITUTE(SUBSTITUTE(SUBSTITUTE(SUBSTITUTE(SUBSTITUTE(SUBSTITUTE(SUBSTITUTE(TRIM($B830&amp;""),CHAR(10)," "),CHAR(13)," "),"."," "),";"," "),","," "),"/"," "),"+"," "),"-"," "),"  "," "),"  "," "),"  "," "),"  "," "),"  "," "),"  "," "))," ","|")&amp;"|")</f>
        <v/>
      </c>
      <c r="AD830">
        <f>TRIM($I830&amp;"")</f>
        <v/>
      </c>
    </row>
    <row r="831" ht="24" customHeight="1">
      <c r="A831" s="14" t="n">
        <v>46211</v>
      </c>
      <c r="B831" s="6" t="inlineStr">
        <is>
          <t>10200,10202,10205</t>
        </is>
      </c>
      <c r="C831" s="6" t="n"/>
      <c r="D831" s="6" t="inlineStr">
        <is>
          <t>32 TAPEÇARIA</t>
        </is>
      </c>
      <c r="E831" s="6" t="inlineStr">
        <is>
          <t>30001212</t>
        </is>
      </c>
      <c r="F831" s="6" t="inlineStr">
        <is>
          <t>ENCOSTO ESTOFADO - CADEIRA DUBAI PÉ INTEIRO</t>
        </is>
      </c>
      <c r="G831" s="6" t="inlineStr">
        <is>
          <t>32 TAPEÇARIA</t>
        </is>
      </c>
      <c r="H831" s="6" t="inlineStr">
        <is>
          <t>32 TAPEÇARIA</t>
        </is>
      </c>
      <c r="I831" s="4" t="inlineStr">
        <is>
          <t>32 TAPEÇARIA</t>
        </is>
      </c>
      <c r="J831" s="4" t="n">
        <v>4</v>
      </c>
      <c r="K831" s="6">
        <f>IF($E831="","",IFERROR(INDEX(#REF!,MATCH($E831,#REF!,0)),IFERROR(INDEX(#REF!,MATCH(VALUE($E831),#REF!,0)),"")))</f>
        <v/>
      </c>
      <c r="L831" s="6">
        <f>IF($E831="","",IFERROR(INDEX(#REF!,MATCH($E831,#REF!,0)),IFERROR(INDEX(#REF!,MATCH(VALUE($E831),#REF!,0)),"")))</f>
        <v/>
      </c>
      <c r="M831" s="6">
        <f>IF(OR($J831="",$L831=""),"",IF($K831="",0,$K831)+$J831*$L831)</f>
        <v/>
      </c>
      <c r="N831" s="6" t="n">
        <v>46209</v>
      </c>
      <c r="O831" s="6" t="n">
        <v>4</v>
      </c>
      <c r="P831" s="6" t="n"/>
      <c r="Q831" s="6" t="n"/>
      <c r="R831" s="6" t="n"/>
      <c r="S831" s="6" t="n"/>
      <c r="T831" s="6">
        <f>IF(OR($J831="",$O831=""),"",$O831/$J831)</f>
        <v/>
      </c>
      <c r="U831" s="6" t="inlineStr">
        <is>
          <t>Concluído</t>
        </is>
      </c>
      <c r="V831" s="6" t="n"/>
      <c r="W831" s="6" t="n"/>
      <c r="X831" s="6" t="n"/>
      <c r="Y831" s="6" t="n"/>
      <c r="Z831" s="6" t="n"/>
      <c r="AA831" s="5" t="n"/>
      <c r="AB831" s="6">
        <f>B831&amp;"|"&amp;I831</f>
        <v/>
      </c>
      <c r="AC831">
        <f>IF($B831="","","|"&amp;SUBSTITUTE(TRIM(SUBSTITUTE(SUBSTITUTE(SUBSTITUTE(SUBSTITUTE(SUBSTITUTE(SUBSTITUTE(SUBSTITUTE(SUBSTITUTE(SUBSTITUTE(SUBSTITUTE(SUBSTITUTE(SUBSTITUTE(SUBSTITUTE(SUBSTITUTE(TRIM($B831&amp;""),CHAR(10)," "),CHAR(13)," "),"."," "),";"," "),","," "),"/"," "),"+"," "),"-"," "),"  "," "),"  "," "),"  "," "),"  "," "),"  "," "),"  "," "))," ","|")&amp;"|")</f>
        <v/>
      </c>
      <c r="AD831">
        <f>TRIM($I831&amp;"")</f>
        <v/>
      </c>
    </row>
    <row r="832" ht="24" customHeight="1">
      <c r="A832" s="14" t="n">
        <v>46211</v>
      </c>
      <c r="B832" s="6" t="inlineStr">
        <is>
          <t>10200,10202,10205</t>
        </is>
      </c>
      <c r="C832" s="6" t="n"/>
      <c r="D832" s="6" t="inlineStr">
        <is>
          <t>32 TAPEÇARIA</t>
        </is>
      </c>
      <c r="E832" s="6" t="inlineStr">
        <is>
          <t>30001213</t>
        </is>
      </c>
      <c r="F832" s="6" t="inlineStr">
        <is>
          <t>ASSENTO ESTOFADO - CADEIRA PÉ INTEIRO</t>
        </is>
      </c>
      <c r="G832" s="6" t="inlineStr">
        <is>
          <t>32 TAPEÇARIA</t>
        </is>
      </c>
      <c r="H832" s="6" t="inlineStr">
        <is>
          <t>32 TAPEÇARIA</t>
        </is>
      </c>
      <c r="I832" s="4" t="inlineStr">
        <is>
          <t>32 TAPEÇARIA</t>
        </is>
      </c>
      <c r="J832" s="4" t="n">
        <v>70</v>
      </c>
      <c r="K832" s="6">
        <f>IF($E832="","",IFERROR(INDEX(#REF!,MATCH($E832,#REF!,0)),IFERROR(INDEX(#REF!,MATCH(VALUE($E832),#REF!,0)),"")))</f>
        <v/>
      </c>
      <c r="L832" s="6">
        <f>IF($E832="","",IFERROR(INDEX(#REF!,MATCH($E832,#REF!,0)),IFERROR(INDEX(#REF!,MATCH(VALUE($E832),#REF!,0)),"")))</f>
        <v/>
      </c>
      <c r="M832" s="6">
        <f>IF(OR($J832="",$L832=""),"",IF($K832="",0,$K832)+$J832*$L832)</f>
        <v/>
      </c>
      <c r="N832" s="6" t="n">
        <v>46209</v>
      </c>
      <c r="O832" s="6" t="n">
        <v>70</v>
      </c>
      <c r="P832" s="6" t="n"/>
      <c r="Q832" s="6" t="n"/>
      <c r="R832" s="6" t="n"/>
      <c r="S832" s="6" t="n"/>
      <c r="T832" s="6">
        <f>IF(OR($J832="",$O832=""),"",$O832/$J832)</f>
        <v/>
      </c>
      <c r="U832" s="6" t="inlineStr">
        <is>
          <t>Concluído</t>
        </is>
      </c>
      <c r="V832" s="6" t="n"/>
      <c r="W832" s="6" t="n"/>
      <c r="X832" s="6" t="n"/>
      <c r="Y832" s="6" t="n"/>
      <c r="Z832" s="6" t="n"/>
      <c r="AA832" s="5" t="n"/>
      <c r="AB832" s="6">
        <f>B832&amp;"|"&amp;I832</f>
        <v/>
      </c>
      <c r="AC832">
        <f>IF($B832="","","|"&amp;SUBSTITUTE(TRIM(SUBSTITUTE(SUBSTITUTE(SUBSTITUTE(SUBSTITUTE(SUBSTITUTE(SUBSTITUTE(SUBSTITUTE(SUBSTITUTE(SUBSTITUTE(SUBSTITUTE(SUBSTITUTE(SUBSTITUTE(SUBSTITUTE(SUBSTITUTE(TRIM($B832&amp;""),CHAR(10)," "),CHAR(13)," "),"."," "),";"," "),","," "),"/"," "),"+"," "),"-"," "),"  "," "),"  "," "),"  "," "),"  "," "),"  "," "),"  "," "))," ","|")&amp;"|")</f>
        <v/>
      </c>
      <c r="AD832">
        <f>TRIM($I832&amp;"")</f>
        <v/>
      </c>
    </row>
    <row r="833" ht="24" customHeight="1">
      <c r="A833" s="14" t="n">
        <v>46211</v>
      </c>
      <c r="B833" s="6" t="inlineStr">
        <is>
          <t>10200,10202,10205</t>
        </is>
      </c>
      <c r="C833" s="6" t="n"/>
      <c r="D833" s="6" t="inlineStr">
        <is>
          <t>32 TAPEÇARIA</t>
        </is>
      </c>
      <c r="E833" s="6" t="inlineStr">
        <is>
          <t>30001412</t>
        </is>
      </c>
      <c r="F833" s="6" t="inlineStr">
        <is>
          <t>ENCOSTO ESTOFADO MENOR - CADEIRA PÉ INTEIRO</t>
        </is>
      </c>
      <c r="G833" s="6" t="inlineStr">
        <is>
          <t>32 TAPEÇARIA</t>
        </is>
      </c>
      <c r="H833" s="6" t="inlineStr">
        <is>
          <t>32 TAPEÇARIA</t>
        </is>
      </c>
      <c r="I833" s="4" t="inlineStr">
        <is>
          <t>32 TAPEÇARIA</t>
        </is>
      </c>
      <c r="J833" s="4" t="n">
        <v>6</v>
      </c>
      <c r="K833" s="6">
        <f>IF($E833="","",IFERROR(INDEX(#REF!,MATCH($E833,#REF!,0)),IFERROR(INDEX(#REF!,MATCH(VALUE($E833),#REF!,0)),"")))</f>
        <v/>
      </c>
      <c r="L833" s="6">
        <f>IF($E833="","",IFERROR(INDEX(#REF!,MATCH($E833,#REF!,0)),IFERROR(INDEX(#REF!,MATCH(VALUE($E833),#REF!,0)),"")))</f>
        <v/>
      </c>
      <c r="M833" s="6">
        <f>IF(OR($J833="",$L833=""),"",IF($K833="",0,$K833)+$J833*$L833)</f>
        <v/>
      </c>
      <c r="N833" s="6" t="n">
        <v>46209</v>
      </c>
      <c r="O833" s="6" t="n">
        <v>6</v>
      </c>
      <c r="P833" s="6" t="n"/>
      <c r="Q833" s="6" t="n"/>
      <c r="R833" s="6" t="n"/>
      <c r="S833" s="6" t="n"/>
      <c r="T833" s="6">
        <f>IF(OR($J833="",$O833=""),"",$O833/$J833)</f>
        <v/>
      </c>
      <c r="U833" s="6" t="inlineStr">
        <is>
          <t>Concluído</t>
        </is>
      </c>
      <c r="V833" s="6" t="n"/>
      <c r="W833" s="6" t="n"/>
      <c r="X833" s="6" t="n"/>
      <c r="Y833" s="6" t="n"/>
      <c r="Z833" s="6" t="n"/>
      <c r="AA833" s="5" t="n"/>
      <c r="AB833" s="6">
        <f>B833&amp;"|"&amp;I833</f>
        <v/>
      </c>
      <c r="AC833">
        <f>IF($B833="","","|"&amp;SUBSTITUTE(TRIM(SUBSTITUTE(SUBSTITUTE(SUBSTITUTE(SUBSTITUTE(SUBSTITUTE(SUBSTITUTE(SUBSTITUTE(SUBSTITUTE(SUBSTITUTE(SUBSTITUTE(SUBSTITUTE(SUBSTITUTE(SUBSTITUTE(SUBSTITUTE(TRIM($B833&amp;""),CHAR(10)," "),CHAR(13)," "),"."," "),";"," "),","," "),"/"," "),"+"," "),"-"," "),"  "," "),"  "," "),"  "," "),"  "," "),"  "," "),"  "," "))," ","|")&amp;"|")</f>
        <v/>
      </c>
      <c r="AD833">
        <f>TRIM($I833&amp;"")</f>
        <v/>
      </c>
    </row>
    <row r="834" ht="24" customHeight="1">
      <c r="A834" s="14" t="n">
        <v>46211</v>
      </c>
      <c r="B834" s="6" t="inlineStr">
        <is>
          <t>10200,10202,10205</t>
        </is>
      </c>
      <c r="C834" s="6" t="n"/>
      <c r="D834" s="6" t="inlineStr">
        <is>
          <t>32 TAPEÇARIA</t>
        </is>
      </c>
      <c r="E834" s="6" t="inlineStr">
        <is>
          <t>30003212</t>
        </is>
      </c>
      <c r="F834" s="6" t="inlineStr">
        <is>
          <t>ENCOSTO ESTOFADO MENOR - CADEIRA PI NOVA YORK</t>
        </is>
      </c>
      <c r="G834" s="6" t="inlineStr">
        <is>
          <t>32 TAPEÇARIA</t>
        </is>
      </c>
      <c r="H834" s="6" t="inlineStr">
        <is>
          <t>32 TAPEÇARIA</t>
        </is>
      </c>
      <c r="I834" s="4" t="inlineStr">
        <is>
          <t>32 TAPEÇARIA</t>
        </is>
      </c>
      <c r="J834" s="4" t="n">
        <v>60</v>
      </c>
      <c r="K834" s="6">
        <f>IF($E834="","",IFERROR(INDEX(#REF!,MATCH($E834,#REF!,0)),IFERROR(INDEX(#REF!,MATCH(VALUE($E834),#REF!,0)),"")))</f>
        <v/>
      </c>
      <c r="L834" s="6">
        <f>IF($E834="","",IFERROR(INDEX(#REF!,MATCH($E834,#REF!,0)),IFERROR(INDEX(#REF!,MATCH(VALUE($E834),#REF!,0)),"")))</f>
        <v/>
      </c>
      <c r="M834" s="6">
        <f>IF(OR($J834="",$L834=""),"",IF($K834="",0,$K834)+$J834*$L834)</f>
        <v/>
      </c>
      <c r="N834" s="6" t="n">
        <v>46212</v>
      </c>
      <c r="O834" s="6" t="n">
        <v>60</v>
      </c>
      <c r="P834" s="6" t="n"/>
      <c r="Q834" s="6" t="n"/>
      <c r="R834" s="6" t="n"/>
      <c r="S834" s="6" t="n"/>
      <c r="T834" s="6">
        <f>IF(OR($J834="",$O834=""),"",$O834/$J834)</f>
        <v/>
      </c>
      <c r="U834" s="6" t="inlineStr">
        <is>
          <t>Concluído</t>
        </is>
      </c>
      <c r="V834" s="6" t="n"/>
      <c r="W834" s="6" t="n"/>
      <c r="X834" s="6" t="n"/>
      <c r="Y834" s="6" t="n"/>
      <c r="Z834" s="6" t="n"/>
      <c r="AA834" s="5" t="n"/>
      <c r="AB834" s="6">
        <f>B834&amp;"|"&amp;I834</f>
        <v/>
      </c>
      <c r="AC834">
        <f>IF($B834="","","|"&amp;SUBSTITUTE(TRIM(SUBSTITUTE(SUBSTITUTE(SUBSTITUTE(SUBSTITUTE(SUBSTITUTE(SUBSTITUTE(SUBSTITUTE(SUBSTITUTE(SUBSTITUTE(SUBSTITUTE(SUBSTITUTE(SUBSTITUTE(SUBSTITUTE(SUBSTITUTE(TRIM($B834&amp;""),CHAR(10)," "),CHAR(13)," "),"."," "),";"," "),","," "),"/"," "),"+"," "),"-"," "),"  "," "),"  "," "),"  "," "),"  "," "),"  "," "),"  "," "))," ","|")&amp;"|")</f>
        <v/>
      </c>
      <c r="AD834">
        <f>TRIM($I834&amp;"")</f>
        <v/>
      </c>
    </row>
    <row r="835" ht="24" customHeight="1">
      <c r="A835" s="14" t="n">
        <v>46211</v>
      </c>
      <c r="B835" s="6" t="inlineStr">
        <is>
          <t>10200,10202,10205</t>
        </is>
      </c>
      <c r="C835" s="6" t="n"/>
      <c r="D835" s="6" t="inlineStr">
        <is>
          <t>32 TAPEÇARIA</t>
        </is>
      </c>
      <c r="E835" s="6" t="inlineStr">
        <is>
          <t>30008105</t>
        </is>
      </c>
      <c r="F835" s="6" t="inlineStr">
        <is>
          <t>ENCOSTO TAPECADO CAD. CORDOBA</t>
        </is>
      </c>
      <c r="G835" s="6" t="inlineStr">
        <is>
          <t>32 TAPEÇARIA</t>
        </is>
      </c>
      <c r="H835" s="6" t="inlineStr">
        <is>
          <t>32 TAPEÇARIA</t>
        </is>
      </c>
      <c r="I835" s="4" t="inlineStr">
        <is>
          <t>32 TAPEÇARIA</t>
        </is>
      </c>
      <c r="J835" s="4" t="n">
        <v>36</v>
      </c>
      <c r="K835" s="6">
        <f>IF($E835="","",IFERROR(INDEX(#REF!,MATCH($E835,#REF!,0)),IFERROR(INDEX(#REF!,MATCH(VALUE($E835),#REF!,0)),"")))</f>
        <v/>
      </c>
      <c r="L835" s="6">
        <f>IF($E835="","",IFERROR(INDEX(#REF!,MATCH($E835,#REF!,0)),IFERROR(INDEX(#REF!,MATCH(VALUE($E835),#REF!,0)),"")))</f>
        <v/>
      </c>
      <c r="M835" s="6">
        <f>IF(OR($J835="",$L835=""),"",IF($K835="",0,$K835)+$J835*$L835)</f>
        <v/>
      </c>
      <c r="N835" s="6" t="n">
        <v>46212</v>
      </c>
      <c r="O835" s="6" t="n">
        <v>36</v>
      </c>
      <c r="P835" s="6" t="n"/>
      <c r="Q835" s="6" t="n"/>
      <c r="R835" s="6" t="n"/>
      <c r="S835" s="6" t="n"/>
      <c r="T835" s="6">
        <f>IF(OR($J835="",$O835=""),"",$O835/$J835)</f>
        <v/>
      </c>
      <c r="U835" s="6" t="inlineStr">
        <is>
          <t>Concluído</t>
        </is>
      </c>
      <c r="V835" s="6" t="n"/>
      <c r="W835" s="6" t="n"/>
      <c r="X835" s="6" t="n"/>
      <c r="Y835" s="6" t="n"/>
      <c r="Z835" s="6" t="n"/>
      <c r="AA835" s="5" t="n"/>
      <c r="AB835" s="6">
        <f>B835&amp;"|"&amp;I835</f>
        <v/>
      </c>
      <c r="AC835">
        <f>IF($B835="","","|"&amp;SUBSTITUTE(TRIM(SUBSTITUTE(SUBSTITUTE(SUBSTITUTE(SUBSTITUTE(SUBSTITUTE(SUBSTITUTE(SUBSTITUTE(SUBSTITUTE(SUBSTITUTE(SUBSTITUTE(SUBSTITUTE(SUBSTITUTE(SUBSTITUTE(SUBSTITUTE(TRIM($B835&amp;""),CHAR(10)," "),CHAR(13)," "),"."," "),";"," "),","," "),"/"," "),"+"," "),"-"," "),"  "," "),"  "," "),"  "," "),"  "," "),"  "," "),"  "," "))," ","|")&amp;"|")</f>
        <v/>
      </c>
      <c r="AD835">
        <f>TRIM($I835&amp;"")</f>
        <v/>
      </c>
    </row>
    <row r="836" ht="24" customHeight="1">
      <c r="A836" s="14" t="n">
        <v>46211</v>
      </c>
      <c r="B836" s="6" t="inlineStr">
        <is>
          <t>10200,10202,10205</t>
        </is>
      </c>
      <c r="C836" s="6" t="n"/>
      <c r="D836" s="6" t="inlineStr">
        <is>
          <t>32 TAPEÇARIA</t>
        </is>
      </c>
      <c r="E836" s="6" t="inlineStr">
        <is>
          <t>30004807</t>
        </is>
      </c>
      <c r="F836" s="6" t="inlineStr">
        <is>
          <t>ASSENTO ESTOFADO - CAD SANTIAGO</t>
        </is>
      </c>
      <c r="G836" s="6" t="inlineStr">
        <is>
          <t>32 TAPEÇARIA</t>
        </is>
      </c>
      <c r="H836" s="6" t="inlineStr">
        <is>
          <t>32 TAPEÇARIA</t>
        </is>
      </c>
      <c r="I836" s="4" t="inlineStr">
        <is>
          <t>32 TAPEÇARIA</t>
        </is>
      </c>
      <c r="J836" s="4" t="n">
        <v>478</v>
      </c>
      <c r="K836" s="6">
        <f>IF($E836="","",IFERROR(INDEX(#REF!,MATCH($E836,#REF!,0)),IFERROR(INDEX(#REF!,MATCH(VALUE($E836),#REF!,0)),"")))</f>
        <v/>
      </c>
      <c r="L836" s="6">
        <f>IF($E836="","",IFERROR(INDEX(#REF!,MATCH($E836,#REF!,0)),IFERROR(INDEX(#REF!,MATCH(VALUE($E836),#REF!,0)),"")))</f>
        <v/>
      </c>
      <c r="M836" s="6">
        <f>IF(OR($J836="",$L836=""),"",IF($K836="",0,$K836)+$J836*$L836)</f>
        <v/>
      </c>
      <c r="N836" s="6" t="n">
        <v>46212</v>
      </c>
      <c r="O836" s="6" t="n">
        <v>478</v>
      </c>
      <c r="P836" s="6" t="n"/>
      <c r="Q836" s="6" t="n"/>
      <c r="R836" s="6" t="n"/>
      <c r="S836" s="6" t="n"/>
      <c r="T836" s="6">
        <f>IF(OR($J836="",$O836=""),"",$O836/$J836)</f>
        <v/>
      </c>
      <c r="U836" s="6" t="inlineStr">
        <is>
          <t>Concluído</t>
        </is>
      </c>
      <c r="V836" s="6" t="n"/>
      <c r="W836" s="6" t="n"/>
      <c r="X836" s="6" t="n"/>
      <c r="Y836" s="6" t="n"/>
      <c r="Z836" s="6" t="n"/>
      <c r="AA836" s="5" t="n"/>
      <c r="AB836" s="6">
        <f>B836&amp;"|"&amp;I836</f>
        <v/>
      </c>
      <c r="AC836">
        <f>IF($B836="","","|"&amp;SUBSTITUTE(TRIM(SUBSTITUTE(SUBSTITUTE(SUBSTITUTE(SUBSTITUTE(SUBSTITUTE(SUBSTITUTE(SUBSTITUTE(SUBSTITUTE(SUBSTITUTE(SUBSTITUTE(SUBSTITUTE(SUBSTITUTE(SUBSTITUTE(SUBSTITUTE(TRIM($B836&amp;""),CHAR(10)," "),CHAR(13)," "),"."," "),";"," "),","," "),"/"," "),"+"," "),"-"," "),"  "," "),"  "," "),"  "," "),"  "," "),"  "," "),"  "," "))," ","|")&amp;"|")</f>
        <v/>
      </c>
      <c r="AD836">
        <f>TRIM($I836&amp;"")</f>
        <v/>
      </c>
    </row>
    <row r="837" ht="24" customHeight="1">
      <c r="A837" s="14" t="n">
        <v>46211</v>
      </c>
      <c r="B837" s="6" t="inlineStr">
        <is>
          <t>10200,10202,10205</t>
        </is>
      </c>
      <c r="C837" s="6" t="n"/>
      <c r="D837" s="6" t="inlineStr">
        <is>
          <t>32 TAPEÇARIA</t>
        </is>
      </c>
      <c r="E837" s="6" t="inlineStr">
        <is>
          <t>30006106</t>
        </is>
      </c>
      <c r="F837" s="6" t="inlineStr">
        <is>
          <t>TELINHA ENCOSTO - CADEIRA SANTIAGO NEW</t>
        </is>
      </c>
      <c r="G837" s="6" t="inlineStr">
        <is>
          <t>32 TAPEÇARIA</t>
        </is>
      </c>
      <c r="H837" s="6" t="inlineStr">
        <is>
          <t>32 TAPEÇARIA</t>
        </is>
      </c>
      <c r="I837" s="4" t="inlineStr">
        <is>
          <t>32 TAPEÇARIA</t>
        </is>
      </c>
      <c r="J837" s="4" t="n">
        <v>478</v>
      </c>
      <c r="K837" s="6">
        <f>IF($E837="","",IFERROR(INDEX(#REF!,MATCH($E837,#REF!,0)),IFERROR(INDEX(#REF!,MATCH(VALUE($E837),#REF!,0)),"")))</f>
        <v/>
      </c>
      <c r="L837" s="6">
        <f>IF($E837="","",IFERROR(INDEX(#REF!,MATCH($E837,#REF!,0)),IFERROR(INDEX(#REF!,MATCH(VALUE($E837),#REF!,0)),"")))</f>
        <v/>
      </c>
      <c r="M837" s="6">
        <f>IF(OR($J837="",$L837=""),"",IF($K837="",0,$K837)+$J837*$L837)</f>
        <v/>
      </c>
      <c r="N837" s="6" t="n">
        <v>46212</v>
      </c>
      <c r="O837" s="6" t="n">
        <v>478</v>
      </c>
      <c r="P837" s="6" t="n"/>
      <c r="Q837" s="6" t="n"/>
      <c r="R837" s="6" t="n"/>
      <c r="S837" s="6" t="n"/>
      <c r="T837" s="6">
        <f>IF(OR($J837="",$O837=""),"",$O837/$J837)</f>
        <v/>
      </c>
      <c r="U837" s="6" t="inlineStr">
        <is>
          <t>Concluído</t>
        </is>
      </c>
      <c r="V837" s="6" t="n"/>
      <c r="W837" s="6" t="n"/>
      <c r="X837" s="6" t="n"/>
      <c r="Y837" s="6" t="n"/>
      <c r="Z837" s="6" t="n"/>
      <c r="AA837" s="5" t="n"/>
      <c r="AB837" s="6">
        <f>B837&amp;"|"&amp;I837</f>
        <v/>
      </c>
      <c r="AC837">
        <f>IF($B837="","","|"&amp;SUBSTITUTE(TRIM(SUBSTITUTE(SUBSTITUTE(SUBSTITUTE(SUBSTITUTE(SUBSTITUTE(SUBSTITUTE(SUBSTITUTE(SUBSTITUTE(SUBSTITUTE(SUBSTITUTE(SUBSTITUTE(SUBSTITUTE(SUBSTITUTE(SUBSTITUTE(TRIM($B837&amp;""),CHAR(10)," "),CHAR(13)," "),"."," "),";"," "),","," "),"/"," "),"+"," "),"-"," "),"  "," "),"  "," "),"  "," "),"  "," "),"  "," "),"  "," "))," ","|")&amp;"|")</f>
        <v/>
      </c>
      <c r="AD837">
        <f>TRIM($I837&amp;"")</f>
        <v/>
      </c>
    </row>
    <row r="838" ht="24" customHeight="1">
      <c r="A838" s="14" t="n">
        <v>46211</v>
      </c>
      <c r="B838" s="6" t="inlineStr">
        <is>
          <t>10200,10202,10205</t>
        </is>
      </c>
      <c r="C838" s="6" t="n"/>
      <c r="D838" s="6" t="inlineStr">
        <is>
          <t>32 TAPEÇARIA</t>
        </is>
      </c>
      <c r="E838" s="6" t="inlineStr">
        <is>
          <t>30008106</t>
        </is>
      </c>
      <c r="F838" s="6" t="inlineStr">
        <is>
          <t>ASSENTO ESTOFADO - CADEIRA CORDOBA</t>
        </is>
      </c>
      <c r="G838" s="6" t="inlineStr">
        <is>
          <t>32 TAPEÇARIA</t>
        </is>
      </c>
      <c r="H838" s="6" t="inlineStr">
        <is>
          <t>32 TAPEÇARIA</t>
        </is>
      </c>
      <c r="I838" s="4" t="inlineStr">
        <is>
          <t>32 TAPEÇARIA</t>
        </is>
      </c>
      <c r="J838" s="4" t="n">
        <v>36</v>
      </c>
      <c r="K838" s="6">
        <f>IF($E838="","",IFERROR(INDEX(#REF!,MATCH($E838,#REF!,0)),IFERROR(INDEX(#REF!,MATCH(VALUE($E838),#REF!,0)),"")))</f>
        <v/>
      </c>
      <c r="L838" s="6">
        <f>IF($E838="","",IFERROR(INDEX(#REF!,MATCH($E838,#REF!,0)),IFERROR(INDEX(#REF!,MATCH(VALUE($E838),#REF!,0)),"")))</f>
        <v/>
      </c>
      <c r="M838" s="6">
        <f>IF(OR($J838="",$L838=""),"",IF($K838="",0,$K838)+$J838*$L838)</f>
        <v/>
      </c>
      <c r="N838" s="6" t="n">
        <v>46212</v>
      </c>
      <c r="O838" s="6" t="n">
        <v>36</v>
      </c>
      <c r="P838" s="6" t="n"/>
      <c r="Q838" s="6" t="n"/>
      <c r="R838" s="6" t="n"/>
      <c r="S838" s="6" t="n"/>
      <c r="T838" s="6">
        <f>IF(OR($J838="",$O838=""),"",$O838/$J838)</f>
        <v/>
      </c>
      <c r="U838" s="6" t="inlineStr">
        <is>
          <t>Concluído</t>
        </is>
      </c>
      <c r="V838" s="6" t="n"/>
      <c r="W838" s="6" t="n"/>
      <c r="X838" s="6" t="n"/>
      <c r="Y838" s="6" t="n"/>
      <c r="Z838" s="6" t="n"/>
      <c r="AA838" s="5" t="n"/>
      <c r="AB838" s="6">
        <f>B838&amp;"|"&amp;I838</f>
        <v/>
      </c>
      <c r="AC838">
        <f>IF($B838="","","|"&amp;SUBSTITUTE(TRIM(SUBSTITUTE(SUBSTITUTE(SUBSTITUTE(SUBSTITUTE(SUBSTITUTE(SUBSTITUTE(SUBSTITUTE(SUBSTITUTE(SUBSTITUTE(SUBSTITUTE(SUBSTITUTE(SUBSTITUTE(SUBSTITUTE(SUBSTITUTE(TRIM($B838&amp;""),CHAR(10)," "),CHAR(13)," "),"."," "),";"," "),","," "),"/"," "),"+"," "),"-"," "),"  "," "),"  "," "),"  "," "),"  "," "),"  "," "),"  "," "))," ","|")&amp;"|")</f>
        <v/>
      </c>
      <c r="AD838">
        <f>TRIM($I838&amp;"")</f>
        <v/>
      </c>
    </row>
    <row r="839" ht="24" customHeight="1">
      <c r="A839" s="14" t="n">
        <v>46210</v>
      </c>
      <c r="B839" s="6" t="inlineStr">
        <is>
          <t>10204</t>
        </is>
      </c>
      <c r="C839" s="6" t="n"/>
      <c r="D839" s="6" t="inlineStr">
        <is>
          <t>32 TAPEÇARIA</t>
        </is>
      </c>
      <c r="E839" s="6" t="inlineStr">
        <is>
          <t>30004807</t>
        </is>
      </c>
      <c r="F839" s="6" t="inlineStr">
        <is>
          <t>ASSENTO ESTOFADO - CAD SANTIAGO</t>
        </is>
      </c>
      <c r="G839" s="6" t="inlineStr">
        <is>
          <t>32 TAPEÇARIA</t>
        </is>
      </c>
      <c r="H839" s="6" t="inlineStr">
        <is>
          <t>32 TAPEÇARIA</t>
        </is>
      </c>
      <c r="I839" s="4" t="inlineStr">
        <is>
          <t>32 TAPEÇARIA</t>
        </is>
      </c>
      <c r="J839" s="4" t="n">
        <v>600</v>
      </c>
      <c r="K839" s="6">
        <f>IF($E839="","",IFERROR(INDEX(#REF!,MATCH($E839,#REF!,0)),IFERROR(INDEX(#REF!,MATCH(VALUE($E839),#REF!,0)),"")))</f>
        <v/>
      </c>
      <c r="L839" s="6">
        <f>IF($E839="","",IFERROR(INDEX(#REF!,MATCH($E839,#REF!,0)),IFERROR(INDEX(#REF!,MATCH(VALUE($E839),#REF!,0)),"")))</f>
        <v/>
      </c>
      <c r="M839" s="6">
        <f>IF(OR($J839="",$L839=""),"",IF($K839="",0,$K839)+$J839*$L839)</f>
        <v/>
      </c>
      <c r="N839" s="6" t="n">
        <v>46211</v>
      </c>
      <c r="O839" s="6" t="n">
        <v>600</v>
      </c>
      <c r="P839" s="6" t="n"/>
      <c r="Q839" s="6" t="n"/>
      <c r="R839" s="6" t="n"/>
      <c r="S839" s="6" t="n"/>
      <c r="T839" s="6">
        <f>IF(OR($J839="",$O839=""),"",$O839/$J839)</f>
        <v/>
      </c>
      <c r="U839" s="6" t="inlineStr">
        <is>
          <t>Concluído</t>
        </is>
      </c>
      <c r="V839" s="6" t="n"/>
      <c r="W839" s="6" t="n"/>
      <c r="X839" s="6" t="n"/>
      <c r="Y839" s="6" t="n"/>
      <c r="Z839" s="6" t="n"/>
      <c r="AA839" s="5" t="n"/>
      <c r="AB839" s="6">
        <f>B839&amp;"|"&amp;I839</f>
        <v/>
      </c>
      <c r="AC839">
        <f>IF($B839="","","|"&amp;SUBSTITUTE(TRIM(SUBSTITUTE(SUBSTITUTE(SUBSTITUTE(SUBSTITUTE(SUBSTITUTE(SUBSTITUTE(SUBSTITUTE(SUBSTITUTE(SUBSTITUTE(SUBSTITUTE(SUBSTITUTE(SUBSTITUTE(SUBSTITUTE(SUBSTITUTE(TRIM($B839&amp;""),CHAR(10)," "),CHAR(13)," "),"."," "),";"," "),","," "),"/"," "),"+"," "),"-"," "),"  "," "),"  "," "),"  "," "),"  "," "),"  "," "),"  "," "))," ","|")&amp;"|")</f>
        <v/>
      </c>
      <c r="AD839">
        <f>TRIM($I839&amp;"")</f>
        <v/>
      </c>
    </row>
    <row r="840" ht="24" customHeight="1">
      <c r="A840" s="14" t="n">
        <v>46210</v>
      </c>
      <c r="B840" s="6" t="inlineStr">
        <is>
          <t>10204</t>
        </is>
      </c>
      <c r="C840" s="6" t="n"/>
      <c r="D840" s="6" t="inlineStr">
        <is>
          <t>32 TAPEÇARIA</t>
        </is>
      </c>
      <c r="E840" s="6" t="inlineStr">
        <is>
          <t>30006106</t>
        </is>
      </c>
      <c r="F840" s="6" t="inlineStr">
        <is>
          <t>TELINHA ENCOSTO - CADEIRA SANTIAGO NEW</t>
        </is>
      </c>
      <c r="G840" s="6" t="inlineStr">
        <is>
          <t>32 TAPEÇARIA</t>
        </is>
      </c>
      <c r="H840" s="6" t="inlineStr">
        <is>
          <t>32 TAPEÇARIA</t>
        </is>
      </c>
      <c r="I840" s="4" t="inlineStr">
        <is>
          <t>32 TAPEÇARIA</t>
        </is>
      </c>
      <c r="J840" s="4" t="n">
        <v>600</v>
      </c>
      <c r="K840" s="6">
        <f>IF($E840="","",IFERROR(INDEX(#REF!,MATCH($E840,#REF!,0)),IFERROR(INDEX(#REF!,MATCH(VALUE($E840),#REF!,0)),"")))</f>
        <v/>
      </c>
      <c r="L840" s="6">
        <f>IF($E840="","",IFERROR(INDEX(#REF!,MATCH($E840,#REF!,0)),IFERROR(INDEX(#REF!,MATCH(VALUE($E840),#REF!,0)),"")))</f>
        <v/>
      </c>
      <c r="M840" s="6">
        <f>IF(OR($J840="",$L840=""),"",IF($K840="",0,$K840)+$J840*$L840)</f>
        <v/>
      </c>
      <c r="N840" s="6" t="n">
        <v>46211</v>
      </c>
      <c r="O840" s="6" t="n">
        <v>600</v>
      </c>
      <c r="P840" s="6" t="n"/>
      <c r="Q840" s="6" t="n"/>
      <c r="R840" s="6" t="n"/>
      <c r="S840" s="6" t="n"/>
      <c r="T840" s="6">
        <f>IF(OR($J840="",$O840=""),"",$O840/$J840)</f>
        <v/>
      </c>
      <c r="U840" s="6" t="inlineStr">
        <is>
          <t>Concluído</t>
        </is>
      </c>
      <c r="V840" s="6" t="n"/>
      <c r="W840" s="6" t="n"/>
      <c r="X840" s="6" t="n"/>
      <c r="Y840" s="6" t="n"/>
      <c r="Z840" s="6" t="n"/>
      <c r="AA840" s="5" t="n"/>
      <c r="AB840" s="6">
        <f>B840&amp;"|"&amp;I840</f>
        <v/>
      </c>
      <c r="AC840">
        <f>IF($B840="","","|"&amp;SUBSTITUTE(TRIM(SUBSTITUTE(SUBSTITUTE(SUBSTITUTE(SUBSTITUTE(SUBSTITUTE(SUBSTITUTE(SUBSTITUTE(SUBSTITUTE(SUBSTITUTE(SUBSTITUTE(SUBSTITUTE(SUBSTITUTE(SUBSTITUTE(SUBSTITUTE(TRIM($B840&amp;""),CHAR(10)," "),CHAR(13)," "),"."," "),";"," "),","," "),"/"," "),"+"," "),"-"," "),"  "," "),"  "," "),"  "," "),"  "," "),"  "," "),"  "," "))," ","|")&amp;"|")</f>
        <v/>
      </c>
      <c r="AD840">
        <f>TRIM($I840&amp;"")</f>
        <v/>
      </c>
    </row>
    <row r="841" ht="24" customHeight="1">
      <c r="A841" s="14" t="n">
        <v>46211</v>
      </c>
      <c r="B841" s="6" t="inlineStr">
        <is>
          <t>10210</t>
        </is>
      </c>
      <c r="C841" s="6" t="n"/>
      <c r="D841" s="6" t="inlineStr">
        <is>
          <t>32 TAPEÇARIA</t>
        </is>
      </c>
      <c r="E841" s="6" t="inlineStr">
        <is>
          <t>30001213</t>
        </is>
      </c>
      <c r="F841" s="6" t="inlineStr">
        <is>
          <t>ASSENTO ESTOFADO - CADEIRA PÉ INTEIRO</t>
        </is>
      </c>
      <c r="G841" s="6" t="inlineStr">
        <is>
          <t>32 TAPEÇARIA</t>
        </is>
      </c>
      <c r="H841" s="6" t="inlineStr">
        <is>
          <t>32 TAPEÇARIA</t>
        </is>
      </c>
      <c r="I841" s="4" t="inlineStr">
        <is>
          <t>32 TAPEÇARIA</t>
        </is>
      </c>
      <c r="J841" s="4" t="n">
        <v>666</v>
      </c>
      <c r="K841" s="6">
        <f>IF($E841="","",IFERROR(INDEX(#REF!,MATCH($E841,#REF!,0)),IFERROR(INDEX(#REF!,MATCH(VALUE($E841),#REF!,0)),"")))</f>
        <v/>
      </c>
      <c r="L841" s="6">
        <f>IF($E841="","",IFERROR(INDEX(#REF!,MATCH($E841,#REF!,0)),IFERROR(INDEX(#REF!,MATCH(VALUE($E841),#REF!,0)),"")))</f>
        <v/>
      </c>
      <c r="M841" s="6">
        <f>IF(OR($J841="",$L841=""),"",IF($K841="",0,$K841)+$J841*$L841)</f>
        <v/>
      </c>
      <c r="N841" s="6" t="n">
        <v>46212</v>
      </c>
      <c r="O841" s="6" t="n">
        <v>666</v>
      </c>
      <c r="P841" s="6" t="n"/>
      <c r="Q841" s="6" t="n"/>
      <c r="R841" s="6" t="n"/>
      <c r="S841" s="6" t="n"/>
      <c r="T841" s="6">
        <f>IF(OR($J841="",$O841=""),"",$O841/$J841)</f>
        <v/>
      </c>
      <c r="U841" s="6" t="inlineStr">
        <is>
          <t>Concluído</t>
        </is>
      </c>
      <c r="V841" s="6" t="n"/>
      <c r="W841" s="6" t="n"/>
      <c r="X841" s="6" t="n"/>
      <c r="Y841" s="6" t="n"/>
      <c r="Z841" s="6" t="n"/>
      <c r="AA841" s="5" t="n"/>
      <c r="AB841" s="6">
        <f>B841&amp;"|"&amp;I841</f>
        <v/>
      </c>
      <c r="AC841">
        <f>IF($B841="","","|"&amp;SUBSTITUTE(TRIM(SUBSTITUTE(SUBSTITUTE(SUBSTITUTE(SUBSTITUTE(SUBSTITUTE(SUBSTITUTE(SUBSTITUTE(SUBSTITUTE(SUBSTITUTE(SUBSTITUTE(SUBSTITUTE(SUBSTITUTE(SUBSTITUTE(SUBSTITUTE(TRIM($B841&amp;""),CHAR(10)," "),CHAR(13)," "),"."," "),";"," "),","," "),"/"," "),"+"," "),"-"," "),"  "," "),"  "," "),"  "," "),"  "," "),"  "," "),"  "," "))," ","|")&amp;"|")</f>
        <v/>
      </c>
      <c r="AD841">
        <f>TRIM($I841&amp;"")</f>
        <v/>
      </c>
    </row>
    <row r="842" ht="24" customHeight="1">
      <c r="A842" s="14" t="n">
        <v>46211</v>
      </c>
      <c r="B842" s="6" t="inlineStr">
        <is>
          <t>10210</t>
        </is>
      </c>
      <c r="C842" s="6" t="n"/>
      <c r="D842" s="6" t="inlineStr">
        <is>
          <t>32 TAPEÇARIA</t>
        </is>
      </c>
      <c r="E842" s="6" t="inlineStr">
        <is>
          <t>30001312</t>
        </is>
      </c>
      <c r="F842" s="6" t="inlineStr">
        <is>
          <t>ENCOSTO ESTOFADO MENOR - CADEIRA PÉ INTEIRO BORD</t>
        </is>
      </c>
      <c r="G842" s="6" t="inlineStr">
        <is>
          <t>32 TAPEÇARIA</t>
        </is>
      </c>
      <c r="H842" s="6" t="inlineStr">
        <is>
          <t>32 TAPEÇARIA</t>
        </is>
      </c>
      <c r="I842" s="4" t="inlineStr">
        <is>
          <t>32 TAPEÇARIA</t>
        </is>
      </c>
      <c r="J842" s="4" t="n">
        <v>38</v>
      </c>
      <c r="K842" s="6">
        <f>IF($E842="","",IFERROR(INDEX(#REF!,MATCH($E842,#REF!,0)),IFERROR(INDEX(#REF!,MATCH(VALUE($E842),#REF!,0)),"")))</f>
        <v/>
      </c>
      <c r="L842" s="6">
        <f>IF($E842="","",IFERROR(INDEX(#REF!,MATCH($E842,#REF!,0)),IFERROR(INDEX(#REF!,MATCH(VALUE($E842),#REF!,0)),"")))</f>
        <v/>
      </c>
      <c r="M842" s="6">
        <f>IF(OR($J842="",$L842=""),"",IF($K842="",0,$K842)+$J842*$L842)</f>
        <v/>
      </c>
      <c r="N842" s="6" t="n">
        <v>46212</v>
      </c>
      <c r="O842" s="6" t="n">
        <v>38</v>
      </c>
      <c r="P842" s="6" t="n"/>
      <c r="Q842" s="6" t="n"/>
      <c r="R842" s="6" t="n"/>
      <c r="S842" s="6" t="n"/>
      <c r="T842" s="6">
        <f>IF(OR($J842="",$O842=""),"",$O842/$J842)</f>
        <v/>
      </c>
      <c r="U842" s="6" t="inlineStr">
        <is>
          <t>Concluído</t>
        </is>
      </c>
      <c r="V842" s="6" t="n"/>
      <c r="W842" s="6" t="n"/>
      <c r="X842" s="6" t="n"/>
      <c r="Y842" s="6" t="n"/>
      <c r="Z842" s="6" t="n"/>
      <c r="AA842" s="5" t="n"/>
      <c r="AB842" s="6">
        <f>B842&amp;"|"&amp;I842</f>
        <v/>
      </c>
      <c r="AC842">
        <f>IF($B842="","","|"&amp;SUBSTITUTE(TRIM(SUBSTITUTE(SUBSTITUTE(SUBSTITUTE(SUBSTITUTE(SUBSTITUTE(SUBSTITUTE(SUBSTITUTE(SUBSTITUTE(SUBSTITUTE(SUBSTITUTE(SUBSTITUTE(SUBSTITUTE(SUBSTITUTE(SUBSTITUTE(TRIM($B842&amp;""),CHAR(10)," "),CHAR(13)," "),"."," "),";"," "),","," "),"/"," "),"+"," "),"-"," "),"  "," "),"  "," "),"  "," "),"  "," "),"  "," "),"  "," "))," ","|")&amp;"|")</f>
        <v/>
      </c>
      <c r="AD842">
        <f>TRIM($I842&amp;"")</f>
        <v/>
      </c>
    </row>
    <row r="843" ht="24" customHeight="1">
      <c r="A843" s="14" t="n">
        <v>46211</v>
      </c>
      <c r="B843" s="6" t="inlineStr">
        <is>
          <t>10210</t>
        </is>
      </c>
      <c r="C843" s="6" t="n"/>
      <c r="D843" s="6" t="inlineStr">
        <is>
          <t>32 TAPEÇARIA</t>
        </is>
      </c>
      <c r="E843" s="6" t="inlineStr">
        <is>
          <t>30001320</t>
        </is>
      </c>
      <c r="F843" s="6" t="inlineStr">
        <is>
          <t>ENCOSTO ESTOFADO BORD - CADEIRA MILÃO PÉ INTEIRO</t>
        </is>
      </c>
      <c r="G843" s="6" t="inlineStr">
        <is>
          <t>32 TAPEÇARIA</t>
        </is>
      </c>
      <c r="H843" s="6" t="inlineStr">
        <is>
          <t>32 TAPEÇARIA</t>
        </is>
      </c>
      <c r="I843" s="4" t="inlineStr">
        <is>
          <t>32 TAPEÇARIA</t>
        </is>
      </c>
      <c r="J843" s="4" t="n">
        <v>110</v>
      </c>
      <c r="K843" s="6">
        <f>IF($E843="","",IFERROR(INDEX(#REF!,MATCH($E843,#REF!,0)),IFERROR(INDEX(#REF!,MATCH(VALUE($E843),#REF!,0)),"")))</f>
        <v/>
      </c>
      <c r="L843" s="6">
        <f>IF($E843="","",IFERROR(INDEX(#REF!,MATCH($E843,#REF!,0)),IFERROR(INDEX(#REF!,MATCH(VALUE($E843),#REF!,0)),"")))</f>
        <v/>
      </c>
      <c r="M843" s="6">
        <f>IF(OR($J843="",$L843=""),"",IF($K843="",0,$K843)+$J843*$L843)</f>
        <v/>
      </c>
      <c r="N843" s="6" t="n">
        <v>46212</v>
      </c>
      <c r="O843" s="6" t="n">
        <v>110</v>
      </c>
      <c r="P843" s="6" t="n"/>
      <c r="Q843" s="6" t="n"/>
      <c r="R843" s="6" t="n"/>
      <c r="S843" s="6" t="n"/>
      <c r="T843" s="6">
        <f>IF(OR($J843="",$O843=""),"",$O843/$J843)</f>
        <v/>
      </c>
      <c r="U843" s="6" t="inlineStr">
        <is>
          <t>Concluído</t>
        </is>
      </c>
      <c r="V843" s="6" t="n"/>
      <c r="W843" s="6" t="n"/>
      <c r="X843" s="6" t="n"/>
      <c r="Y843" s="6" t="n"/>
      <c r="Z843" s="6" t="n"/>
      <c r="AA843" s="5" t="n"/>
      <c r="AB843" s="6">
        <f>B843&amp;"|"&amp;I843</f>
        <v/>
      </c>
      <c r="AC843">
        <f>IF($B843="","","|"&amp;SUBSTITUTE(TRIM(SUBSTITUTE(SUBSTITUTE(SUBSTITUTE(SUBSTITUTE(SUBSTITUTE(SUBSTITUTE(SUBSTITUTE(SUBSTITUTE(SUBSTITUTE(SUBSTITUTE(SUBSTITUTE(SUBSTITUTE(SUBSTITUTE(SUBSTITUTE(TRIM($B843&amp;""),CHAR(10)," "),CHAR(13)," "),"."," "),";"," "),","," "),"/"," "),"+"," "),"-"," "),"  "," "),"  "," "),"  "," "),"  "," "),"  "," "),"  "," "))," ","|")&amp;"|")</f>
        <v/>
      </c>
      <c r="AD843">
        <f>TRIM($I843&amp;"")</f>
        <v/>
      </c>
    </row>
    <row r="844" ht="24" customHeight="1">
      <c r="A844" s="14" t="n">
        <v>46211</v>
      </c>
      <c r="B844" s="6" t="inlineStr">
        <is>
          <t>10210</t>
        </is>
      </c>
      <c r="C844" s="6" t="n"/>
      <c r="D844" s="6" t="inlineStr">
        <is>
          <t>32 TAPEÇARIA</t>
        </is>
      </c>
      <c r="E844" s="6" t="inlineStr">
        <is>
          <t>30001412</t>
        </is>
      </c>
      <c r="F844" s="6" t="inlineStr">
        <is>
          <t>ENCOSTO ESTOFADO MENOR - CADEIRA PÉ INTEIRO</t>
        </is>
      </c>
      <c r="G844" s="6" t="inlineStr">
        <is>
          <t>32 TAPEÇARIA</t>
        </is>
      </c>
      <c r="H844" s="6" t="inlineStr">
        <is>
          <t>32 TAPEÇARIA</t>
        </is>
      </c>
      <c r="I844" s="4" t="inlineStr">
        <is>
          <t>32 TAPEÇARIA</t>
        </is>
      </c>
      <c r="J844" s="4" t="n">
        <v>440</v>
      </c>
      <c r="K844" s="6">
        <f>IF($E844="","",IFERROR(INDEX(#REF!,MATCH($E844,#REF!,0)),IFERROR(INDEX(#REF!,MATCH(VALUE($E844),#REF!,0)),"")))</f>
        <v/>
      </c>
      <c r="L844" s="6">
        <f>IF($E844="","",IFERROR(INDEX(#REF!,MATCH($E844,#REF!,0)),IFERROR(INDEX(#REF!,MATCH(VALUE($E844),#REF!,0)),"")))</f>
        <v/>
      </c>
      <c r="M844" s="6">
        <f>IF(OR($J844="",$L844=""),"",IF($K844="",0,$K844)+$J844*$L844)</f>
        <v/>
      </c>
      <c r="N844" s="6" t="n">
        <v>46212</v>
      </c>
      <c r="O844" s="6" t="n">
        <v>440</v>
      </c>
      <c r="P844" s="6" t="n"/>
      <c r="Q844" s="6" t="n"/>
      <c r="R844" s="6" t="n"/>
      <c r="S844" s="6" t="n"/>
      <c r="T844" s="6">
        <f>IF(OR($J844="",$O844=""),"",$O844/$J844)</f>
        <v/>
      </c>
      <c r="U844" s="6" t="inlineStr">
        <is>
          <t>Concluído</t>
        </is>
      </c>
      <c r="V844" s="6" t="n"/>
      <c r="W844" s="6" t="n"/>
      <c r="X844" s="6" t="n"/>
      <c r="Y844" s="6" t="n"/>
      <c r="Z844" s="6" t="n"/>
      <c r="AA844" s="5" t="n"/>
      <c r="AB844" s="6">
        <f>B844&amp;"|"&amp;I844</f>
        <v/>
      </c>
      <c r="AC844">
        <f>IF($B844="","","|"&amp;SUBSTITUTE(TRIM(SUBSTITUTE(SUBSTITUTE(SUBSTITUTE(SUBSTITUTE(SUBSTITUTE(SUBSTITUTE(SUBSTITUTE(SUBSTITUTE(SUBSTITUTE(SUBSTITUTE(SUBSTITUTE(SUBSTITUTE(SUBSTITUTE(SUBSTITUTE(TRIM($B844&amp;""),CHAR(10)," "),CHAR(13)," "),"."," "),";"," "),","," "),"/"," "),"+"," "),"-"," "),"  "," "),"  "," "),"  "," "),"  "," "),"  "," "),"  "," "))," ","|")&amp;"|")</f>
        <v/>
      </c>
      <c r="AD844">
        <f>TRIM($I844&amp;"")</f>
        <v/>
      </c>
    </row>
    <row r="845" ht="24" customHeight="1">
      <c r="A845" s="14" t="n">
        <v>46211</v>
      </c>
      <c r="B845" s="6" t="inlineStr">
        <is>
          <t>10210</t>
        </is>
      </c>
      <c r="C845" s="6" t="n"/>
      <c r="D845" s="6" t="inlineStr">
        <is>
          <t>32 TAPEÇARIA</t>
        </is>
      </c>
      <c r="E845" s="6" t="inlineStr">
        <is>
          <t>30003212</t>
        </is>
      </c>
      <c r="F845" s="6" t="inlineStr">
        <is>
          <t>ENCOSTO ESTOFADO MENOR - CADEIRA PI NOVA YORK</t>
        </is>
      </c>
      <c r="G845" s="6" t="inlineStr">
        <is>
          <t>32 TAPEÇARIA</t>
        </is>
      </c>
      <c r="H845" s="6" t="inlineStr">
        <is>
          <t>32 TAPEÇARIA</t>
        </is>
      </c>
      <c r="I845" s="4" t="inlineStr">
        <is>
          <t>32 TAPEÇARIA</t>
        </is>
      </c>
      <c r="J845" s="4" t="n">
        <v>36</v>
      </c>
      <c r="K845" s="6">
        <f>IF($E845="","",IFERROR(INDEX(#REF!,MATCH($E845,#REF!,0)),IFERROR(INDEX(#REF!,MATCH(VALUE($E845),#REF!,0)),"")))</f>
        <v/>
      </c>
      <c r="L845" s="6">
        <f>IF($E845="","",IFERROR(INDEX(#REF!,MATCH($E845,#REF!,0)),IFERROR(INDEX(#REF!,MATCH(VALUE($E845),#REF!,0)),"")))</f>
        <v/>
      </c>
      <c r="M845" s="6">
        <f>IF(OR($J845="",$L845=""),"",IF($K845="",0,$K845)+$J845*$L845)</f>
        <v/>
      </c>
      <c r="N845" s="6" t="n">
        <v>46212</v>
      </c>
      <c r="O845" s="6" t="n">
        <v>36</v>
      </c>
      <c r="P845" s="6" t="n"/>
      <c r="Q845" s="6" t="n"/>
      <c r="R845" s="6" t="n"/>
      <c r="S845" s="6" t="n"/>
      <c r="T845" s="6">
        <f>IF(OR($J845="",$O845=""),"",$O845/$J845)</f>
        <v/>
      </c>
      <c r="U845" s="6" t="inlineStr">
        <is>
          <t>Concluído</t>
        </is>
      </c>
      <c r="V845" s="6" t="n"/>
      <c r="W845" s="6" t="n"/>
      <c r="X845" s="6" t="n"/>
      <c r="Y845" s="6" t="n"/>
      <c r="Z845" s="6" t="n"/>
      <c r="AA845" s="5" t="n"/>
      <c r="AB845" s="6">
        <f>B845&amp;"|"&amp;I845</f>
        <v/>
      </c>
      <c r="AC845">
        <f>IF($B845="","","|"&amp;SUBSTITUTE(TRIM(SUBSTITUTE(SUBSTITUTE(SUBSTITUTE(SUBSTITUTE(SUBSTITUTE(SUBSTITUTE(SUBSTITUTE(SUBSTITUTE(SUBSTITUTE(SUBSTITUTE(SUBSTITUTE(SUBSTITUTE(SUBSTITUTE(SUBSTITUTE(TRIM($B845&amp;""),CHAR(10)," "),CHAR(13)," "),"."," "),";"," "),","," "),"/"," "),"+"," "),"-"," "),"  "," "),"  "," "),"  "," "),"  "," "),"  "," "),"  "," "))," ","|")&amp;"|")</f>
        <v/>
      </c>
      <c r="AD845">
        <f>TRIM($I845&amp;"")</f>
        <v/>
      </c>
    </row>
    <row r="846" ht="24" customHeight="1">
      <c r="A846" s="14" t="n">
        <v>46211</v>
      </c>
      <c r="B846" s="6" t="inlineStr">
        <is>
          <t>10210</t>
        </is>
      </c>
      <c r="C846" s="6" t="n"/>
      <c r="D846" s="6" t="inlineStr">
        <is>
          <t>32 TAPEÇARIA</t>
        </is>
      </c>
      <c r="E846" s="6" t="inlineStr">
        <is>
          <t>30004807</t>
        </is>
      </c>
      <c r="F846" s="6" t="inlineStr">
        <is>
          <t>ASSENTO ESTOFADO - CAD SANTIAGO</t>
        </is>
      </c>
      <c r="G846" s="6" t="inlineStr">
        <is>
          <t>32 TAPEÇARIA</t>
        </is>
      </c>
      <c r="H846" s="6" t="inlineStr">
        <is>
          <t>32 TAPEÇARIA</t>
        </is>
      </c>
      <c r="I846" s="4" t="inlineStr">
        <is>
          <t>32 TAPEÇARIA</t>
        </is>
      </c>
      <c r="J846" s="4" t="n">
        <v>302</v>
      </c>
      <c r="K846" s="6">
        <f>IF($E846="","",IFERROR(INDEX(#REF!,MATCH($E846,#REF!,0)),IFERROR(INDEX(#REF!,MATCH(VALUE($E846),#REF!,0)),"")))</f>
        <v/>
      </c>
      <c r="L846" s="6">
        <f>IF($E846="","",IFERROR(INDEX(#REF!,MATCH($E846,#REF!,0)),IFERROR(INDEX(#REF!,MATCH(VALUE($E846),#REF!,0)),"")))</f>
        <v/>
      </c>
      <c r="M846" s="6">
        <f>IF(OR($J846="",$L846=""),"",IF($K846="",0,$K846)+$J846*$L846)</f>
        <v/>
      </c>
      <c r="N846" s="6" t="n">
        <v>46212</v>
      </c>
      <c r="O846" s="6" t="n">
        <v>302</v>
      </c>
      <c r="P846" s="6" t="n"/>
      <c r="Q846" s="6" t="n"/>
      <c r="R846" s="6" t="n"/>
      <c r="S846" s="6" t="n"/>
      <c r="T846" s="6">
        <f>IF(OR($J846="",$O846=""),"",$O846/$J846)</f>
        <v/>
      </c>
      <c r="U846" s="6" t="inlineStr">
        <is>
          <t>Concluído</t>
        </is>
      </c>
      <c r="V846" s="6" t="n"/>
      <c r="W846" s="6" t="n"/>
      <c r="X846" s="6" t="n"/>
      <c r="Y846" s="6" t="n"/>
      <c r="Z846" s="6" t="n"/>
      <c r="AA846" s="5" t="n"/>
      <c r="AB846" s="6">
        <f>B846&amp;"|"&amp;I846</f>
        <v/>
      </c>
      <c r="AC846">
        <f>IF($B846="","","|"&amp;SUBSTITUTE(TRIM(SUBSTITUTE(SUBSTITUTE(SUBSTITUTE(SUBSTITUTE(SUBSTITUTE(SUBSTITUTE(SUBSTITUTE(SUBSTITUTE(SUBSTITUTE(SUBSTITUTE(SUBSTITUTE(SUBSTITUTE(SUBSTITUTE(SUBSTITUTE(TRIM($B846&amp;""),CHAR(10)," "),CHAR(13)," "),"."," "),";"," "),","," "),"/"," "),"+"," "),"-"," "),"  "," "),"  "," "),"  "," "),"  "," "),"  "," "),"  "," "))," ","|")&amp;"|")</f>
        <v/>
      </c>
      <c r="AD846">
        <f>TRIM($I846&amp;"")</f>
        <v/>
      </c>
    </row>
    <row r="847" ht="24" customHeight="1">
      <c r="A847" s="14" t="n">
        <v>46211</v>
      </c>
      <c r="B847" s="6" t="inlineStr">
        <is>
          <t>10210</t>
        </is>
      </c>
      <c r="C847" s="6" t="n"/>
      <c r="D847" s="6" t="inlineStr">
        <is>
          <t>32 TAPEÇARIA</t>
        </is>
      </c>
      <c r="E847" s="6" t="inlineStr">
        <is>
          <t>30006106</t>
        </is>
      </c>
      <c r="F847" s="6" t="inlineStr">
        <is>
          <t>TELINHA ENCOSTO - CADEIRA SANTIAGO NEW</t>
        </is>
      </c>
      <c r="G847" s="6" t="inlineStr">
        <is>
          <t>32 TAPEÇARIA</t>
        </is>
      </c>
      <c r="H847" s="6" t="inlineStr">
        <is>
          <t>32 TAPEÇARIA</t>
        </is>
      </c>
      <c r="I847" s="4" t="inlineStr">
        <is>
          <t>32 TAPEÇARIA</t>
        </is>
      </c>
      <c r="J847" s="4" t="n">
        <v>302</v>
      </c>
      <c r="K847" s="6">
        <f>IF($E847="","",IFERROR(INDEX(#REF!,MATCH($E847,#REF!,0)),IFERROR(INDEX(#REF!,MATCH(VALUE($E847),#REF!,0)),"")))</f>
        <v/>
      </c>
      <c r="L847" s="6">
        <f>IF($E847="","",IFERROR(INDEX(#REF!,MATCH($E847,#REF!,0)),IFERROR(INDEX(#REF!,MATCH(VALUE($E847),#REF!,0)),"")))</f>
        <v/>
      </c>
      <c r="M847" s="6">
        <f>IF(OR($J847="",$L847=""),"",IF($K847="",0,$K847)+$J847*$L847)</f>
        <v/>
      </c>
      <c r="N847" s="6" t="n">
        <v>46212</v>
      </c>
      <c r="O847" s="6" t="n">
        <v>302</v>
      </c>
      <c r="P847" s="6" t="n"/>
      <c r="Q847" s="6" t="n"/>
      <c r="R847" s="6" t="n"/>
      <c r="S847" s="6" t="n"/>
      <c r="T847" s="6">
        <f>IF(OR($J847="",$O847=""),"",$O847/$J847)</f>
        <v/>
      </c>
      <c r="U847" s="6" t="inlineStr">
        <is>
          <t>Concluído</t>
        </is>
      </c>
      <c r="V847" s="6" t="n"/>
      <c r="W847" s="6" t="n"/>
      <c r="X847" s="6" t="n"/>
      <c r="Y847" s="6" t="n"/>
      <c r="Z847" s="6" t="n"/>
      <c r="AA847" s="5" t="n"/>
      <c r="AB847" s="6">
        <f>B847&amp;"|"&amp;I847</f>
        <v/>
      </c>
      <c r="AC847">
        <f>IF($B847="","","|"&amp;SUBSTITUTE(TRIM(SUBSTITUTE(SUBSTITUTE(SUBSTITUTE(SUBSTITUTE(SUBSTITUTE(SUBSTITUTE(SUBSTITUTE(SUBSTITUTE(SUBSTITUTE(SUBSTITUTE(SUBSTITUTE(SUBSTITUTE(SUBSTITUTE(SUBSTITUTE(TRIM($B847&amp;""),CHAR(10)," "),CHAR(13)," "),"."," "),";"," "),","," "),"/"," "),"+"," "),"-"," "),"  "," "),"  "," "),"  "," "),"  "," "),"  "," "),"  "," "))," ","|")&amp;"|")</f>
        <v/>
      </c>
      <c r="AD847">
        <f>TRIM($I847&amp;"")</f>
        <v/>
      </c>
    </row>
    <row r="848" ht="24" customHeight="1">
      <c r="A848" s="14" t="n">
        <v>46211</v>
      </c>
      <c r="B848" s="6" t="inlineStr">
        <is>
          <t>10210</t>
        </is>
      </c>
      <c r="C848" s="6" t="n"/>
      <c r="D848" s="6" t="inlineStr">
        <is>
          <t>32 TAPEÇARIA</t>
        </is>
      </c>
      <c r="E848" s="6" t="inlineStr">
        <is>
          <t>30006806</t>
        </is>
      </c>
      <c r="F848" s="6" t="inlineStr">
        <is>
          <t>ENCOSTO ESTOFADO - CADEIRA GENOVA</t>
        </is>
      </c>
      <c r="G848" s="6" t="inlineStr">
        <is>
          <t>32 TAPEÇARIA</t>
        </is>
      </c>
      <c r="H848" s="6" t="inlineStr">
        <is>
          <t>32 TAPEÇARIA</t>
        </is>
      </c>
      <c r="I848" s="4" t="inlineStr">
        <is>
          <t>32 TAPEÇARIA</t>
        </is>
      </c>
      <c r="J848" s="4" t="n">
        <v>42</v>
      </c>
      <c r="K848" s="6">
        <f>IF($E848="","",IFERROR(INDEX(#REF!,MATCH($E848,#REF!,0)),IFERROR(INDEX(#REF!,MATCH(VALUE($E848),#REF!,0)),"")))</f>
        <v/>
      </c>
      <c r="L848" s="6">
        <f>IF($E848="","",IFERROR(INDEX(#REF!,MATCH($E848,#REF!,0)),IFERROR(INDEX(#REF!,MATCH(VALUE($E848),#REF!,0)),"")))</f>
        <v/>
      </c>
      <c r="M848" s="6">
        <f>IF(OR($J848="",$L848=""),"",IF($K848="",0,$K848)+$J848*$L848)</f>
        <v/>
      </c>
      <c r="N848" s="6" t="n">
        <v>46212</v>
      </c>
      <c r="O848" s="6" t="n">
        <v>42</v>
      </c>
      <c r="P848" s="6" t="n"/>
      <c r="Q848" s="6" t="n"/>
      <c r="R848" s="6" t="n"/>
      <c r="S848" s="6" t="n"/>
      <c r="T848" s="6">
        <f>IF(OR($J848="",$O848=""),"",$O848/$J848)</f>
        <v/>
      </c>
      <c r="U848" s="6" t="inlineStr">
        <is>
          <t>Concluído</t>
        </is>
      </c>
      <c r="V848" s="6" t="n"/>
      <c r="W848" s="6" t="n"/>
      <c r="X848" s="6" t="n"/>
      <c r="Y848" s="6" t="n"/>
      <c r="Z848" s="6" t="n"/>
      <c r="AA848" s="5" t="n"/>
      <c r="AB848" s="6">
        <f>B848&amp;"|"&amp;I848</f>
        <v/>
      </c>
      <c r="AC848">
        <f>IF($B848="","","|"&amp;SUBSTITUTE(TRIM(SUBSTITUTE(SUBSTITUTE(SUBSTITUTE(SUBSTITUTE(SUBSTITUTE(SUBSTITUTE(SUBSTITUTE(SUBSTITUTE(SUBSTITUTE(SUBSTITUTE(SUBSTITUTE(SUBSTITUTE(SUBSTITUTE(SUBSTITUTE(TRIM($B848&amp;""),CHAR(10)," "),CHAR(13)," "),"."," "),";"," "),","," "),"/"," "),"+"," "),"-"," "),"  "," "),"  "," "),"  "," "),"  "," "),"  "," "),"  "," "))," ","|")&amp;"|")</f>
        <v/>
      </c>
      <c r="AD848">
        <f>TRIM($I848&amp;"")</f>
        <v/>
      </c>
    </row>
    <row r="849" ht="24" customHeight="1">
      <c r="A849" s="15" t="n">
        <v>46203</v>
      </c>
      <c r="B849" s="6" t="inlineStr">
        <is>
          <t>10199,10201</t>
        </is>
      </c>
      <c r="C849" s="6" t="n"/>
      <c r="D849" s="6" t="inlineStr">
        <is>
          <t>11 USINAGEM</t>
        </is>
      </c>
      <c r="E849" s="6" t="inlineStr">
        <is>
          <t>30003404</t>
        </is>
      </c>
      <c r="F849" s="6" t="inlineStr">
        <is>
          <t>ASSENTO 430X403X09 MDP - CAD DAKAR</t>
        </is>
      </c>
      <c r="G849" s="6" t="inlineStr">
        <is>
          <t>11 USINAGEM</t>
        </is>
      </c>
      <c r="H849" s="6" t="inlineStr">
        <is>
          <t>11 USINAGEM</t>
        </is>
      </c>
      <c r="I849" s="4" t="inlineStr">
        <is>
          <t>11 USINAGEM</t>
        </is>
      </c>
      <c r="J849" s="4" t="n">
        <v>52</v>
      </c>
      <c r="K849" s="6">
        <f>IF($E849="","",IFERROR(INDEX(#REF!,MATCH($E849,#REF!,0)),IFERROR(INDEX(#REF!,MATCH(VALUE($E849),#REF!,0)),"")))</f>
        <v/>
      </c>
      <c r="L849" s="6">
        <f>IF($E849="","",IFERROR(INDEX(#REF!,MATCH($E849,#REF!,0)),IFERROR(INDEX(#REF!,MATCH(VALUE($E849),#REF!,0)),"")))</f>
        <v/>
      </c>
      <c r="M849" s="6">
        <f>IF(OR($J849="",$L849=""),"",IF($K849="",0,$K849)+$J849*$L849)</f>
        <v/>
      </c>
      <c r="N849" s="6" t="n">
        <v>46203</v>
      </c>
      <c r="O849" s="4" t="n">
        <v>52</v>
      </c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5" t="n"/>
      <c r="AB849" s="6">
        <f>B849&amp;"|"&amp;I849</f>
        <v/>
      </c>
      <c r="AC849">
        <f>IF($B849="","","|"&amp;SUBSTITUTE(TRIM(SUBSTITUTE(SUBSTITUTE(SUBSTITUTE(SUBSTITUTE(SUBSTITUTE(SUBSTITUTE(SUBSTITUTE(SUBSTITUTE(SUBSTITUTE(SUBSTITUTE(SUBSTITUTE(SUBSTITUTE(SUBSTITUTE(SUBSTITUTE(TRIM($B849&amp;""),CHAR(10)," "),CHAR(13)," "),"."," "),";"," "),","," "),"/"," "),"+"," "),"-"," "),"  "," "),"  "," "),"  "," "),"  "," "),"  "," "),"  "," "))," ","|")&amp;"|")</f>
        <v/>
      </c>
      <c r="AD849">
        <f>TRIM($I849&amp;"")</f>
        <v/>
      </c>
    </row>
    <row r="850" ht="24" customHeight="1">
      <c r="A850" s="15" t="n">
        <v>46203</v>
      </c>
      <c r="B850" s="6" t="inlineStr">
        <is>
          <t>10199,10201</t>
        </is>
      </c>
      <c r="C850" s="6" t="n"/>
      <c r="D850" s="6" t="inlineStr">
        <is>
          <t>11 USINAGEM</t>
        </is>
      </c>
      <c r="E850" s="6" t="inlineStr">
        <is>
          <t>30004805</t>
        </is>
      </c>
      <c r="F850" s="6" t="inlineStr">
        <is>
          <t>ASSENTO 440X425X09 MDP - CAD SANTIAGO</t>
        </is>
      </c>
      <c r="G850" s="6" t="inlineStr">
        <is>
          <t>11 USINAGEM</t>
        </is>
      </c>
      <c r="H850" s="6" t="inlineStr">
        <is>
          <t>11 USINAGEM</t>
        </is>
      </c>
      <c r="I850" s="4" t="inlineStr">
        <is>
          <t>11 USINAGEM</t>
        </is>
      </c>
      <c r="J850" s="4" t="n">
        <v>108</v>
      </c>
      <c r="K850" s="6">
        <f>IF($E850="","",IFERROR(INDEX(#REF!,MATCH($E850,#REF!,0)),IFERROR(INDEX(#REF!,MATCH(VALUE($E850),#REF!,0)),"")))</f>
        <v/>
      </c>
      <c r="L850" s="6">
        <f>IF($E850="","",IFERROR(INDEX(#REF!,MATCH($E850,#REF!,0)),IFERROR(INDEX(#REF!,MATCH(VALUE($E850),#REF!,0)),"")))</f>
        <v/>
      </c>
      <c r="M850" s="6">
        <f>IF(OR($J850="",$L850=""),"",IF($K850="",0,$K850)+$J850*$L850)</f>
        <v/>
      </c>
      <c r="N850" s="6" t="n">
        <v>46203</v>
      </c>
      <c r="O850" s="4" t="n">
        <v>108</v>
      </c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5" t="n"/>
      <c r="AB850" s="6">
        <f>B850&amp;"|"&amp;I850</f>
        <v/>
      </c>
      <c r="AC850">
        <f>IF($B850="","","|"&amp;SUBSTITUTE(TRIM(SUBSTITUTE(SUBSTITUTE(SUBSTITUTE(SUBSTITUTE(SUBSTITUTE(SUBSTITUTE(SUBSTITUTE(SUBSTITUTE(SUBSTITUTE(SUBSTITUTE(SUBSTITUTE(SUBSTITUTE(SUBSTITUTE(SUBSTITUTE(TRIM($B850&amp;""),CHAR(10)," "),CHAR(13)," "),"."," "),";"," "),","," "),"/"," "),"+"," "),"-"," "),"  "," "),"  "," "),"  "," "),"  "," "),"  "," "),"  "," "))," ","|")&amp;"|")</f>
        <v/>
      </c>
      <c r="AD850">
        <f>TRIM($I850&amp;"")</f>
        <v/>
      </c>
    </row>
    <row r="851" ht="24" customHeight="1">
      <c r="A851" s="15" t="n">
        <v>46203</v>
      </c>
      <c r="B851" s="6" t="inlineStr">
        <is>
          <t>10199,10201</t>
        </is>
      </c>
      <c r="C851" s="6" t="n"/>
      <c r="D851" s="6" t="inlineStr">
        <is>
          <t>11 USINAGEM</t>
        </is>
      </c>
      <c r="E851" s="6" t="inlineStr">
        <is>
          <t>20019005</t>
        </is>
      </c>
      <c r="F851" s="6" t="inlineStr">
        <is>
          <t>RIPA 751X70X12 MDF - MESA SANTIAGO</t>
        </is>
      </c>
      <c r="G851" s="6" t="inlineStr">
        <is>
          <t>11 USINAGEM</t>
        </is>
      </c>
      <c r="H851" s="6" t="inlineStr">
        <is>
          <t>11 USINAGEM</t>
        </is>
      </c>
      <c r="I851" s="4" t="inlineStr">
        <is>
          <t>11 USINAGEM</t>
        </is>
      </c>
      <c r="J851" s="4" t="n">
        <v>80</v>
      </c>
      <c r="K851" s="6">
        <f>IF($E851="","",IFERROR(INDEX(#REF!,MATCH($E851,#REF!,0)),IFERROR(INDEX(#REF!,MATCH(VALUE($E851),#REF!,0)),"")))</f>
        <v/>
      </c>
      <c r="L851" s="6">
        <f>IF($E851="","",IFERROR(INDEX(#REF!,MATCH($E851,#REF!,0)),IFERROR(INDEX(#REF!,MATCH(VALUE($E851),#REF!,0)),"")))</f>
        <v/>
      </c>
      <c r="M851" s="6">
        <f>IF(OR($J851="",$L851=""),"",IF($K851="",0,$K851)+$J851*$L851)</f>
        <v/>
      </c>
      <c r="N851" s="6" t="n">
        <v>46203</v>
      </c>
      <c r="O851" s="4" t="n">
        <v>80</v>
      </c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5" t="n"/>
      <c r="AB851" s="6">
        <f>B851&amp;"|"&amp;I851</f>
        <v/>
      </c>
      <c r="AC851">
        <f>IF($B851="","","|"&amp;SUBSTITUTE(TRIM(SUBSTITUTE(SUBSTITUTE(SUBSTITUTE(SUBSTITUTE(SUBSTITUTE(SUBSTITUTE(SUBSTITUTE(SUBSTITUTE(SUBSTITUTE(SUBSTITUTE(SUBSTITUTE(SUBSTITUTE(SUBSTITUTE(SUBSTITUTE(TRIM($B851&amp;""),CHAR(10)," "),CHAR(13)," "),"."," "),";"," "),","," "),"/"," "),"+"," "),"-"," "),"  "," "),"  "," "),"  "," "),"  "," "),"  "," "),"  "," "))," ","|")&amp;"|")</f>
        <v/>
      </c>
      <c r="AD851">
        <f>TRIM($I851&amp;"")</f>
        <v/>
      </c>
    </row>
    <row r="852" ht="24" customHeight="1">
      <c r="A852" s="15" t="n">
        <v>46203</v>
      </c>
      <c r="B852" s="6" t="inlineStr">
        <is>
          <t>10199,10201</t>
        </is>
      </c>
      <c r="C852" s="6" t="n"/>
      <c r="D852" s="6" t="inlineStr">
        <is>
          <t>11 USINAGEM</t>
        </is>
      </c>
      <c r="E852" s="6" t="inlineStr">
        <is>
          <t>20034302</t>
        </is>
      </c>
      <c r="F852" s="6" t="inlineStr">
        <is>
          <t>FUNDO 751X446X12 MDF - SANTIAGO 1,03</t>
        </is>
      </c>
      <c r="G852" s="6" t="inlineStr">
        <is>
          <t>11 USINAGEM</t>
        </is>
      </c>
      <c r="H852" s="6" t="inlineStr">
        <is>
          <t>11 USINAGEM</t>
        </is>
      </c>
      <c r="I852" s="4" t="inlineStr">
        <is>
          <t>11 USINAGEM</t>
        </is>
      </c>
      <c r="J852" s="4" t="n">
        <v>16</v>
      </c>
      <c r="K852" s="6">
        <f>IF($E852="","",IFERROR(INDEX(#REF!,MATCH($E852,#REF!,0)),IFERROR(INDEX(#REF!,MATCH(VALUE($E852),#REF!,0)),"")))</f>
        <v/>
      </c>
      <c r="L852" s="6">
        <f>IF($E852="","",IFERROR(INDEX(#REF!,MATCH($E852,#REF!,0)),IFERROR(INDEX(#REF!,MATCH(VALUE($E852),#REF!,0)),"")))</f>
        <v/>
      </c>
      <c r="M852" s="6">
        <f>IF(OR($J852="",$L852=""),"",IF($K852="",0,$K852)+$J852*$L852)</f>
        <v/>
      </c>
      <c r="N852" s="6" t="n">
        <v>46203</v>
      </c>
      <c r="O852" s="4" t="n">
        <v>16</v>
      </c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5" t="n"/>
      <c r="AB852" s="6">
        <f>B852&amp;"|"&amp;I852</f>
        <v/>
      </c>
      <c r="AC852">
        <f>IF($B852="","","|"&amp;SUBSTITUTE(TRIM(SUBSTITUTE(SUBSTITUTE(SUBSTITUTE(SUBSTITUTE(SUBSTITUTE(SUBSTITUTE(SUBSTITUTE(SUBSTITUTE(SUBSTITUTE(SUBSTITUTE(SUBSTITUTE(SUBSTITUTE(SUBSTITUTE(SUBSTITUTE(TRIM($B852&amp;""),CHAR(10)," "),CHAR(13)," "),"."," "),";"," "),","," "),"/"," "),"+"," "),"-"," "),"  "," "),"  "," "),"  "," "),"  "," "),"  "," "),"  "," "))," ","|")&amp;"|")</f>
        <v/>
      </c>
      <c r="AD852">
        <f>TRIM($I852&amp;"")</f>
        <v/>
      </c>
    </row>
    <row r="853" ht="24" customHeight="1">
      <c r="A853" s="15" t="n">
        <v>46203</v>
      </c>
      <c r="B853" s="6" t="inlineStr">
        <is>
          <t>10199,10201</t>
        </is>
      </c>
      <c r="C853" s="6" t="n"/>
      <c r="D853" s="6" t="inlineStr">
        <is>
          <t>11 USINAGEM</t>
        </is>
      </c>
      <c r="E853" s="6" t="inlineStr">
        <is>
          <t>20020002</t>
        </is>
      </c>
      <c r="F853" s="6" t="inlineStr">
        <is>
          <t>(2) FECHAMENTO I 1090X295X12 MDF - BASE DUBAI</t>
        </is>
      </c>
      <c r="G853" s="6" t="inlineStr">
        <is>
          <t>11 USINAGEM</t>
        </is>
      </c>
      <c r="H853" s="6" t="inlineStr">
        <is>
          <t>11 USINAGEM</t>
        </is>
      </c>
      <c r="I853" s="4" t="inlineStr">
        <is>
          <t>11 USINAGEM</t>
        </is>
      </c>
      <c r="J853" s="4" t="n">
        <v>22</v>
      </c>
      <c r="K853" s="6">
        <f>IF($E853="","",IFERROR(INDEX(#REF!,MATCH($E853,#REF!,0)),IFERROR(INDEX(#REF!,MATCH(VALUE($E853),#REF!,0)),"")))</f>
        <v/>
      </c>
      <c r="L853" s="6">
        <f>IF($E853="","",IFERROR(INDEX(#REF!,MATCH($E853,#REF!,0)),IFERROR(INDEX(#REF!,MATCH(VALUE($E853),#REF!,0)),"")))</f>
        <v/>
      </c>
      <c r="M853" s="6">
        <f>IF(OR($J853="",$L853=""),"",IF($K853="",0,$K853)+$J853*$L853)</f>
        <v/>
      </c>
      <c r="N853" s="6" t="n">
        <v>46203</v>
      </c>
      <c r="O853" s="4" t="n">
        <v>22</v>
      </c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5" t="n"/>
      <c r="AB853" s="6">
        <f>B853&amp;"|"&amp;I853</f>
        <v/>
      </c>
      <c r="AC853">
        <f>IF($B853="","","|"&amp;SUBSTITUTE(TRIM(SUBSTITUTE(SUBSTITUTE(SUBSTITUTE(SUBSTITUTE(SUBSTITUTE(SUBSTITUTE(SUBSTITUTE(SUBSTITUTE(SUBSTITUTE(SUBSTITUTE(SUBSTITUTE(SUBSTITUTE(SUBSTITUTE(SUBSTITUTE(TRIM($B853&amp;""),CHAR(10)," "),CHAR(13)," "),"."," "),";"," "),","," "),"/"," "),"+"," "),"-"," "),"  "," "),"  "," "),"  "," "),"  "," "),"  "," "),"  "," "))," ","|")&amp;"|")</f>
        <v/>
      </c>
      <c r="AD853">
        <f>TRIM($I853&amp;"")</f>
        <v/>
      </c>
    </row>
    <row r="854" ht="24" customHeight="1">
      <c r="A854" s="15" t="n">
        <v>46203</v>
      </c>
      <c r="B854" s="6" t="inlineStr">
        <is>
          <t>10199,10201</t>
        </is>
      </c>
      <c r="C854" s="6" t="n"/>
      <c r="D854" s="6" t="inlineStr">
        <is>
          <t>11 USINAGEM</t>
        </is>
      </c>
      <c r="E854" s="6" t="inlineStr">
        <is>
          <t>20020003</t>
        </is>
      </c>
      <c r="F854" s="6" t="inlineStr">
        <is>
          <t>(3) FECHAMENTO II 600X295X12 MDF - BASE DUBAI</t>
        </is>
      </c>
      <c r="G854" s="6" t="inlineStr">
        <is>
          <t>11 USINAGEM</t>
        </is>
      </c>
      <c r="H854" s="6" t="inlineStr">
        <is>
          <t>11 USINAGEM</t>
        </is>
      </c>
      <c r="I854" s="4" t="inlineStr">
        <is>
          <t>11 USINAGEM</t>
        </is>
      </c>
      <c r="J854" s="4" t="n">
        <v>22</v>
      </c>
      <c r="K854" s="6">
        <f>IF($E854="","",IFERROR(INDEX(#REF!,MATCH($E854,#REF!,0)),IFERROR(INDEX(#REF!,MATCH(VALUE($E854),#REF!,0)),"")))</f>
        <v/>
      </c>
      <c r="L854" s="6">
        <f>IF($E854="","",IFERROR(INDEX(#REF!,MATCH($E854,#REF!,0)),IFERROR(INDEX(#REF!,MATCH(VALUE($E854),#REF!,0)),"")))</f>
        <v/>
      </c>
      <c r="M854" s="6">
        <f>IF(OR($J854="",$L854=""),"",IF($K854="",0,$K854)+$J854*$L854)</f>
        <v/>
      </c>
      <c r="N854" s="6" t="n">
        <v>46203</v>
      </c>
      <c r="O854" s="4" t="n">
        <v>22</v>
      </c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5" t="n"/>
      <c r="AB854" s="6">
        <f>B854&amp;"|"&amp;I854</f>
        <v/>
      </c>
      <c r="AC854">
        <f>IF($B854="","","|"&amp;SUBSTITUTE(TRIM(SUBSTITUTE(SUBSTITUTE(SUBSTITUTE(SUBSTITUTE(SUBSTITUTE(SUBSTITUTE(SUBSTITUTE(SUBSTITUTE(SUBSTITUTE(SUBSTITUTE(SUBSTITUTE(SUBSTITUTE(SUBSTITUTE(SUBSTITUTE(TRIM($B854&amp;""),CHAR(10)," "),CHAR(13)," "),"."," "),";"," "),","," "),"/"," "),"+"," "),"-"," "),"  "," "),"  "," "),"  "," "),"  "," "),"  "," "),"  "," "))," ","|")&amp;"|")</f>
        <v/>
      </c>
      <c r="AD854">
        <f>TRIM($I854&amp;"")</f>
        <v/>
      </c>
    </row>
    <row r="855" ht="24" customHeight="1">
      <c r="A855" s="15" t="n">
        <v>46203</v>
      </c>
      <c r="B855" s="6" t="inlineStr">
        <is>
          <t>10199,10201</t>
        </is>
      </c>
      <c r="C855" s="6" t="n"/>
      <c r="D855" s="6" t="inlineStr">
        <is>
          <t>11 USINAGEM</t>
        </is>
      </c>
      <c r="E855" s="6" t="inlineStr">
        <is>
          <t>20020004</t>
        </is>
      </c>
      <c r="F855" s="6" t="inlineStr">
        <is>
          <t>(4) FECHAMENTO III 545X327X12 MDF - BASE DUBAI</t>
        </is>
      </c>
      <c r="G855" s="6" t="inlineStr">
        <is>
          <t>11 USINAGEM</t>
        </is>
      </c>
      <c r="H855" s="6" t="inlineStr">
        <is>
          <t>11 USINAGEM</t>
        </is>
      </c>
      <c r="I855" s="4" t="inlineStr">
        <is>
          <t>11 USINAGEM</t>
        </is>
      </c>
      <c r="J855" s="4" t="n">
        <v>44</v>
      </c>
      <c r="K855" s="6">
        <f>IF($E855="","",IFERROR(INDEX(#REF!,MATCH($E855,#REF!,0)),IFERROR(INDEX(#REF!,MATCH(VALUE($E855),#REF!,0)),"")))</f>
        <v/>
      </c>
      <c r="L855" s="6">
        <f>IF($E855="","",IFERROR(INDEX(#REF!,MATCH($E855,#REF!,0)),IFERROR(INDEX(#REF!,MATCH(VALUE($E855),#REF!,0)),"")))</f>
        <v/>
      </c>
      <c r="M855" s="6">
        <f>IF(OR($J855="",$L855=""),"",IF($K855="",0,$K855)+$J855*$L855)</f>
        <v/>
      </c>
      <c r="N855" s="6" t="n">
        <v>46203</v>
      </c>
      <c r="O855" s="4" t="n">
        <v>44</v>
      </c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5" t="n"/>
      <c r="AB855" s="6">
        <f>B855&amp;"|"&amp;I855</f>
        <v/>
      </c>
      <c r="AC855">
        <f>IF($B855="","","|"&amp;SUBSTITUTE(TRIM(SUBSTITUTE(SUBSTITUTE(SUBSTITUTE(SUBSTITUTE(SUBSTITUTE(SUBSTITUTE(SUBSTITUTE(SUBSTITUTE(SUBSTITUTE(SUBSTITUTE(SUBSTITUTE(SUBSTITUTE(SUBSTITUTE(SUBSTITUTE(TRIM($B855&amp;""),CHAR(10)," "),CHAR(13)," "),"."," "),";"," "),","," "),"/"," "),"+"," "),"-"," "),"  "," "),"  "," "),"  "," "),"  "," "),"  "," "),"  "," "))," ","|")&amp;"|")</f>
        <v/>
      </c>
      <c r="AD855">
        <f>TRIM($I855&amp;"")</f>
        <v/>
      </c>
    </row>
    <row r="856" ht="24" customHeight="1">
      <c r="A856" s="15" t="n">
        <v>46203</v>
      </c>
      <c r="B856" s="6" t="inlineStr">
        <is>
          <t>10199,10201</t>
        </is>
      </c>
      <c r="C856" s="6" t="n"/>
      <c r="D856" s="6" t="inlineStr">
        <is>
          <t>11 USINAGEM</t>
        </is>
      </c>
      <c r="E856" s="6" t="inlineStr">
        <is>
          <t>20020005</t>
        </is>
      </c>
      <c r="F856" s="6" t="inlineStr">
        <is>
          <t>(5) FECHAMENTO IV 453X327X12 MDF - BASE DUBAI</t>
        </is>
      </c>
      <c r="G856" s="6" t="inlineStr">
        <is>
          <t>11 USINAGEM</t>
        </is>
      </c>
      <c r="H856" s="6" t="inlineStr">
        <is>
          <t>11 USINAGEM</t>
        </is>
      </c>
      <c r="I856" s="4" t="inlineStr">
        <is>
          <t>11 USINAGEM</t>
        </is>
      </c>
      <c r="J856" s="4" t="n">
        <v>22</v>
      </c>
      <c r="K856" s="6">
        <f>IF($E856="","",IFERROR(INDEX(#REF!,MATCH($E856,#REF!,0)),IFERROR(INDEX(#REF!,MATCH(VALUE($E856),#REF!,0)),"")))</f>
        <v/>
      </c>
      <c r="L856" s="6">
        <f>IF($E856="","",IFERROR(INDEX(#REF!,MATCH($E856,#REF!,0)),IFERROR(INDEX(#REF!,MATCH(VALUE($E856),#REF!,0)),"")))</f>
        <v/>
      </c>
      <c r="M856" s="6">
        <f>IF(OR($J856="",$L856=""),"",IF($K856="",0,$K856)+$J856*$L856)</f>
        <v/>
      </c>
      <c r="N856" s="6" t="n">
        <v>46203</v>
      </c>
      <c r="O856" s="4" t="n">
        <v>22</v>
      </c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5" t="n"/>
      <c r="AB856" s="6">
        <f>B856&amp;"|"&amp;I856</f>
        <v/>
      </c>
      <c r="AC856">
        <f>IF($B856="","","|"&amp;SUBSTITUTE(TRIM(SUBSTITUTE(SUBSTITUTE(SUBSTITUTE(SUBSTITUTE(SUBSTITUTE(SUBSTITUTE(SUBSTITUTE(SUBSTITUTE(SUBSTITUTE(SUBSTITUTE(SUBSTITUTE(SUBSTITUTE(SUBSTITUTE(SUBSTITUTE(TRIM($B856&amp;""),CHAR(10)," "),CHAR(13)," "),"."," "),";"," "),","," "),"/"," "),"+"," "),"-"," "),"  "," "),"  "," "),"  "," "),"  "," "),"  "," "),"  "," "))," ","|")&amp;"|")</f>
        <v/>
      </c>
      <c r="AD856">
        <f>TRIM($I856&amp;"")</f>
        <v/>
      </c>
    </row>
    <row r="857" ht="24" customHeight="1">
      <c r="A857" s="15" t="n">
        <v>46203</v>
      </c>
      <c r="B857" s="6" t="inlineStr">
        <is>
          <t>10199,10201</t>
        </is>
      </c>
      <c r="C857" s="6" t="n"/>
      <c r="D857" s="6" t="inlineStr">
        <is>
          <t>11 USINAGEM</t>
        </is>
      </c>
      <c r="E857" s="6" t="inlineStr">
        <is>
          <t>20020001</t>
        </is>
      </c>
      <c r="F857" s="6" t="inlineStr">
        <is>
          <t>(1) LATERAL 1180X92X15 MDF - BASE DUBAI</t>
        </is>
      </c>
      <c r="G857" s="6" t="inlineStr">
        <is>
          <t>11 USINAGEM</t>
        </is>
      </c>
      <c r="H857" s="6" t="inlineStr">
        <is>
          <t>11 USINAGEM</t>
        </is>
      </c>
      <c r="I857" s="4" t="inlineStr">
        <is>
          <t>11 USINAGEM</t>
        </is>
      </c>
      <c r="J857" s="4" t="n">
        <v>88</v>
      </c>
      <c r="K857" s="6">
        <f>IF($E857="","",IFERROR(INDEX(#REF!,MATCH($E857,#REF!,0)),IFERROR(INDEX(#REF!,MATCH(VALUE($E857),#REF!,0)),"")))</f>
        <v/>
      </c>
      <c r="L857" s="6">
        <f>IF($E857="","",IFERROR(INDEX(#REF!,MATCH($E857,#REF!,0)),IFERROR(INDEX(#REF!,MATCH(VALUE($E857),#REF!,0)),"")))</f>
        <v/>
      </c>
      <c r="M857" s="6">
        <f>IF(OR($J857="",$L857=""),"",IF($K857="",0,$K857)+$J857*$L857)</f>
        <v/>
      </c>
      <c r="N857" s="6" t="n">
        <v>46203</v>
      </c>
      <c r="O857" s="4" t="n">
        <v>88</v>
      </c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5" t="n"/>
      <c r="AB857" s="6">
        <f>B857&amp;"|"&amp;I857</f>
        <v/>
      </c>
      <c r="AC857">
        <f>IF($B857="","","|"&amp;SUBSTITUTE(TRIM(SUBSTITUTE(SUBSTITUTE(SUBSTITUTE(SUBSTITUTE(SUBSTITUTE(SUBSTITUTE(SUBSTITUTE(SUBSTITUTE(SUBSTITUTE(SUBSTITUTE(SUBSTITUTE(SUBSTITUTE(SUBSTITUTE(SUBSTITUTE(TRIM($B857&amp;""),CHAR(10)," "),CHAR(13)," "),"."," "),";"," "),","," "),"/"," "),"+"," "),"-"," "),"  "," "),"  "," "),"  "," "),"  "," "),"  "," "),"  "," "))," ","|")&amp;"|")</f>
        <v/>
      </c>
      <c r="AD857">
        <f>TRIM($I857&amp;"")</f>
        <v/>
      </c>
    </row>
    <row r="858" ht="24" customHeight="1">
      <c r="A858" s="15" t="n">
        <v>46203</v>
      </c>
      <c r="B858" s="6" t="inlineStr">
        <is>
          <t>10199,10201</t>
        </is>
      </c>
      <c r="C858" s="6" t="n"/>
      <c r="D858" s="6" t="inlineStr">
        <is>
          <t>11 USINAGEM</t>
        </is>
      </c>
      <c r="E858" s="6" t="inlineStr">
        <is>
          <t>200306104</t>
        </is>
      </c>
      <c r="F858" s="6" t="inlineStr">
        <is>
          <t>TRAVESSA MAIOR 1000X120X18 MDF - MESA GENOVA</t>
        </is>
      </c>
      <c r="G858" s="6" t="inlineStr">
        <is>
          <t>11 USINAGEM</t>
        </is>
      </c>
      <c r="H858" s="6" t="inlineStr">
        <is>
          <t>11 USINAGEM</t>
        </is>
      </c>
      <c r="I858" s="4" t="inlineStr">
        <is>
          <t>11 USINAGEM</t>
        </is>
      </c>
      <c r="J858" s="4" t="n">
        <v>20</v>
      </c>
      <c r="K858" s="6">
        <f>IF($E858="","",IFERROR(INDEX(#REF!,MATCH($E858,#REF!,0)),IFERROR(INDEX(#REF!,MATCH(VALUE($E858),#REF!,0)),"")))</f>
        <v/>
      </c>
      <c r="L858" s="6">
        <f>IF($E858="","",IFERROR(INDEX(#REF!,MATCH($E858,#REF!,0)),IFERROR(INDEX(#REF!,MATCH(VALUE($E858),#REF!,0)),"")))</f>
        <v/>
      </c>
      <c r="M858" s="6">
        <f>IF(OR($J858="",$L858=""),"",IF($K858="",0,$K858)+$J858*$L858)</f>
        <v/>
      </c>
      <c r="N858" s="6" t="n">
        <v>46203</v>
      </c>
      <c r="O858" s="4" t="n">
        <v>20</v>
      </c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5" t="n"/>
      <c r="AB858" s="6">
        <f>B858&amp;"|"&amp;I858</f>
        <v/>
      </c>
      <c r="AC858">
        <f>IF($B858="","","|"&amp;SUBSTITUTE(TRIM(SUBSTITUTE(SUBSTITUTE(SUBSTITUTE(SUBSTITUTE(SUBSTITUTE(SUBSTITUTE(SUBSTITUTE(SUBSTITUTE(SUBSTITUTE(SUBSTITUTE(SUBSTITUTE(SUBSTITUTE(SUBSTITUTE(SUBSTITUTE(TRIM($B858&amp;""),CHAR(10)," "),CHAR(13)," "),"."," "),";"," "),","," "),"/"," "),"+"," "),"-"," "),"  "," "),"  "," "),"  "," "),"  "," "),"  "," "),"  "," "))," ","|")&amp;"|")</f>
        <v/>
      </c>
      <c r="AD858">
        <f>TRIM($I858&amp;"")</f>
        <v/>
      </c>
    </row>
    <row r="859" ht="24" customHeight="1">
      <c r="A859" s="15" t="n">
        <v>46203</v>
      </c>
      <c r="B859" s="6" t="inlineStr">
        <is>
          <t>10199,10201</t>
        </is>
      </c>
      <c r="C859" s="6" t="n"/>
      <c r="D859" s="6" t="inlineStr">
        <is>
          <t>11 USINAGEM</t>
        </is>
      </c>
      <c r="E859" s="6" t="inlineStr">
        <is>
          <t>200306201</t>
        </is>
      </c>
      <c r="F859" s="6" t="inlineStr">
        <is>
          <t>TAMPO 1605X905X15 MDF - TAMPO C/ENGROSSO R100</t>
        </is>
      </c>
      <c r="G859" s="6" t="inlineStr">
        <is>
          <t>11 USINAGEM</t>
        </is>
      </c>
      <c r="H859" s="6" t="inlineStr">
        <is>
          <t>11 USINAGEM</t>
        </is>
      </c>
      <c r="I859" s="4" t="inlineStr">
        <is>
          <t>11 USINAGEM</t>
        </is>
      </c>
      <c r="J859" s="4" t="n">
        <v>10</v>
      </c>
      <c r="K859" s="6">
        <f>IF($E859="","",IFERROR(INDEX(#REF!,MATCH($E859,#REF!,0)),IFERROR(INDEX(#REF!,MATCH(VALUE($E859),#REF!,0)),"")))</f>
        <v/>
      </c>
      <c r="L859" s="6">
        <f>IF($E859="","",IFERROR(INDEX(#REF!,MATCH($E859,#REF!,0)),IFERROR(INDEX(#REF!,MATCH(VALUE($E859),#REF!,0)),"")))</f>
        <v/>
      </c>
      <c r="M859" s="6">
        <f>IF(OR($J859="",$L859=""),"",IF($K859="",0,$K859)+$J859*$L859)</f>
        <v/>
      </c>
      <c r="N859" s="6" t="n">
        <v>46203</v>
      </c>
      <c r="O859" s="4" t="n">
        <v>10</v>
      </c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5" t="n"/>
      <c r="AB859" s="6">
        <f>B859&amp;"|"&amp;I859</f>
        <v/>
      </c>
      <c r="AC859">
        <f>IF($B859="","","|"&amp;SUBSTITUTE(TRIM(SUBSTITUTE(SUBSTITUTE(SUBSTITUTE(SUBSTITUTE(SUBSTITUTE(SUBSTITUTE(SUBSTITUTE(SUBSTITUTE(SUBSTITUTE(SUBSTITUTE(SUBSTITUTE(SUBSTITUTE(SUBSTITUTE(SUBSTITUTE(TRIM($B859&amp;""),CHAR(10)," "),CHAR(13)," "),"."," "),";"," "),","," "),"/"," "),"+"," "),"-"," "),"  "," "),"  "," "),"  "," "),"  "," "),"  "," "),"  "," "))," ","|")&amp;"|")</f>
        <v/>
      </c>
      <c r="AD859">
        <f>TRIM($I859&amp;"")</f>
        <v/>
      </c>
    </row>
    <row r="860" ht="24" customHeight="1">
      <c r="A860" s="15" t="n">
        <v>46203</v>
      </c>
      <c r="B860" s="6" t="inlineStr">
        <is>
          <t>10199,10201</t>
        </is>
      </c>
      <c r="C860" s="6" t="n"/>
      <c r="D860" s="6" t="inlineStr">
        <is>
          <t>11 USINAGEM</t>
        </is>
      </c>
      <c r="E860" s="6" t="inlineStr">
        <is>
          <t>200306202</t>
        </is>
      </c>
      <c r="F860" s="6" t="inlineStr">
        <is>
          <t>ENGROSSO 1 1405X100X25 MDP - TAMPO C/ENGROSSO R100</t>
        </is>
      </c>
      <c r="G860" s="6" t="inlineStr">
        <is>
          <t>11 USINAGEM</t>
        </is>
      </c>
      <c r="H860" s="6" t="inlineStr">
        <is>
          <t>11 USINAGEM</t>
        </is>
      </c>
      <c r="I860" s="4" t="inlineStr">
        <is>
          <t>11 USINAGEM</t>
        </is>
      </c>
      <c r="J860" s="4" t="n">
        <v>20</v>
      </c>
      <c r="K860" s="6">
        <f>IF($E860="","",IFERROR(INDEX(#REF!,MATCH($E860,#REF!,0)),IFERROR(INDEX(#REF!,MATCH(VALUE($E860),#REF!,0)),"")))</f>
        <v/>
      </c>
      <c r="L860" s="6">
        <f>IF($E860="","",IFERROR(INDEX(#REF!,MATCH($E860,#REF!,0)),IFERROR(INDEX(#REF!,MATCH(VALUE($E860),#REF!,0)),"")))</f>
        <v/>
      </c>
      <c r="M860" s="6">
        <f>IF(OR($J860="",$L860=""),"",IF($K860="",0,$K860)+$J860*$L860)</f>
        <v/>
      </c>
      <c r="N860" s="6" t="n">
        <v>46203</v>
      </c>
      <c r="O860" s="4" t="n">
        <v>20</v>
      </c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5" t="n"/>
      <c r="AB860" s="6">
        <f>B860&amp;"|"&amp;I860</f>
        <v/>
      </c>
      <c r="AC860">
        <f>IF($B860="","","|"&amp;SUBSTITUTE(TRIM(SUBSTITUTE(SUBSTITUTE(SUBSTITUTE(SUBSTITUTE(SUBSTITUTE(SUBSTITUTE(SUBSTITUTE(SUBSTITUTE(SUBSTITUTE(SUBSTITUTE(SUBSTITUTE(SUBSTITUTE(SUBSTITUTE(SUBSTITUTE(TRIM($B860&amp;""),CHAR(10)," "),CHAR(13)," "),"."," "),";"," "),","," "),"/"," "),"+"," "),"-"," "),"  "," "),"  "," "),"  "," "),"  "," "),"  "," "),"  "," "))," ","|")&amp;"|")</f>
        <v/>
      </c>
      <c r="AD860">
        <f>TRIM($I860&amp;"")</f>
        <v/>
      </c>
    </row>
    <row r="861" ht="24" customHeight="1">
      <c r="A861" s="15" t="n">
        <v>46203</v>
      </c>
      <c r="B861" s="6" t="inlineStr">
        <is>
          <t>10199,10201</t>
        </is>
      </c>
      <c r="C861" s="6" t="n"/>
      <c r="D861" s="6" t="inlineStr">
        <is>
          <t>11 USINAGEM</t>
        </is>
      </c>
      <c r="E861" s="6" t="inlineStr">
        <is>
          <t>200306203</t>
        </is>
      </c>
      <c r="F861" s="6" t="inlineStr">
        <is>
          <t>ENGROSSO 2 905X100X25 MDP - TAMPO C/ENGROSSO R100</t>
        </is>
      </c>
      <c r="G861" s="6" t="inlineStr">
        <is>
          <t>11 USINAGEM</t>
        </is>
      </c>
      <c r="H861" s="6" t="inlineStr">
        <is>
          <t>11 USINAGEM</t>
        </is>
      </c>
      <c r="I861" s="4" t="inlineStr">
        <is>
          <t>11 USINAGEM</t>
        </is>
      </c>
      <c r="J861" s="4" t="n">
        <v>20</v>
      </c>
      <c r="K861" s="6">
        <f>IF($E861="","",IFERROR(INDEX(#REF!,MATCH($E861,#REF!,0)),IFERROR(INDEX(#REF!,MATCH(VALUE($E861),#REF!,0)),"")))</f>
        <v/>
      </c>
      <c r="L861" s="6">
        <f>IF($E861="","",IFERROR(INDEX(#REF!,MATCH($E861,#REF!,0)),IFERROR(INDEX(#REF!,MATCH(VALUE($E861),#REF!,0)),"")))</f>
        <v/>
      </c>
      <c r="M861" s="6">
        <f>IF(OR($J861="",$L861=""),"",IF($K861="",0,$K861)+$J861*$L861)</f>
        <v/>
      </c>
      <c r="N861" s="6" t="n">
        <v>46203</v>
      </c>
      <c r="O861" s="4" t="n">
        <v>20</v>
      </c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5" t="n"/>
      <c r="AB861" s="6">
        <f>B861&amp;"|"&amp;I861</f>
        <v/>
      </c>
      <c r="AC861">
        <f>IF($B861="","","|"&amp;SUBSTITUTE(TRIM(SUBSTITUTE(SUBSTITUTE(SUBSTITUTE(SUBSTITUTE(SUBSTITUTE(SUBSTITUTE(SUBSTITUTE(SUBSTITUTE(SUBSTITUTE(SUBSTITUTE(SUBSTITUTE(SUBSTITUTE(SUBSTITUTE(SUBSTITUTE(TRIM($B861&amp;""),CHAR(10)," "),CHAR(13)," "),"."," "),";"," "),","," "),"/"," "),"+"," "),"-"," "),"  "," "),"  "," "),"  "," "),"  "," "),"  "," "),"  "," "))," ","|")&amp;"|")</f>
        <v/>
      </c>
      <c r="AD861">
        <f>TRIM($I861&amp;"")</f>
        <v/>
      </c>
    </row>
    <row r="862" ht="24" customHeight="1">
      <c r="A862" s="15" t="n">
        <v>46203</v>
      </c>
      <c r="B862" s="6" t="inlineStr">
        <is>
          <t>10199,10201</t>
        </is>
      </c>
      <c r="C862" s="6" t="n"/>
      <c r="D862" s="6" t="inlineStr">
        <is>
          <t>11 USINAGEM</t>
        </is>
      </c>
      <c r="E862" s="6" t="inlineStr">
        <is>
          <t>20033301</t>
        </is>
      </c>
      <c r="F862" s="6" t="inlineStr">
        <is>
          <t>TRAV.MAIOR 980X65(135)X15 MDF-TAMPO AMST.1,03X1,03</t>
        </is>
      </c>
      <c r="G862" s="6" t="inlineStr">
        <is>
          <t>11 USINAGEM</t>
        </is>
      </c>
      <c r="H862" s="6" t="inlineStr">
        <is>
          <t>11 USINAGEM</t>
        </is>
      </c>
      <c r="I862" s="4" t="inlineStr">
        <is>
          <t>11 USINAGEM</t>
        </is>
      </c>
      <c r="J862" s="4" t="n">
        <v>16</v>
      </c>
      <c r="K862" s="6">
        <f>IF($E862="","",IFERROR(INDEX(#REF!,MATCH($E862,#REF!,0)),IFERROR(INDEX(#REF!,MATCH(VALUE($E862),#REF!,0)),"")))</f>
        <v/>
      </c>
      <c r="L862" s="6">
        <f>IF($E862="","",IFERROR(INDEX(#REF!,MATCH($E862,#REF!,0)),IFERROR(INDEX(#REF!,MATCH(VALUE($E862),#REF!,0)),"")))</f>
        <v/>
      </c>
      <c r="M862" s="6">
        <f>IF(OR($J862="",$L862=""),"",IF($K862="",0,$K862)+$J862*$L862)</f>
        <v/>
      </c>
      <c r="N862" s="6" t="n">
        <v>46203</v>
      </c>
      <c r="O862" s="4" t="n">
        <v>16</v>
      </c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5" t="n"/>
      <c r="AB862" s="6">
        <f>B862&amp;"|"&amp;I862</f>
        <v/>
      </c>
      <c r="AC862">
        <f>IF($B862="","","|"&amp;SUBSTITUTE(TRIM(SUBSTITUTE(SUBSTITUTE(SUBSTITUTE(SUBSTITUTE(SUBSTITUTE(SUBSTITUTE(SUBSTITUTE(SUBSTITUTE(SUBSTITUTE(SUBSTITUTE(SUBSTITUTE(SUBSTITUTE(SUBSTITUTE(SUBSTITUTE(TRIM($B862&amp;""),CHAR(10)," "),CHAR(13)," "),"."," "),";"," "),","," "),"/"," "),"+"," "),"-"," "),"  "," "),"  "," "),"  "," "),"  "," "),"  "," "),"  "," "))," ","|")&amp;"|")</f>
        <v/>
      </c>
      <c r="AD862">
        <f>TRIM($I862&amp;"")</f>
        <v/>
      </c>
    </row>
    <row r="863" ht="24" customHeight="1">
      <c r="A863" s="15" t="n">
        <v>46203</v>
      </c>
      <c r="B863" s="6" t="inlineStr">
        <is>
          <t>10199,10201</t>
        </is>
      </c>
      <c r="C863" s="6" t="n"/>
      <c r="D863" s="6" t="inlineStr">
        <is>
          <t>11 USINAGEM</t>
        </is>
      </c>
      <c r="E863" s="6" t="inlineStr">
        <is>
          <t>30008101</t>
        </is>
      </c>
      <c r="F863" s="6" t="inlineStr">
        <is>
          <t>ENCOSTO 445X280X15 MDF - CAD CORDOBA</t>
        </is>
      </c>
      <c r="G863" s="6" t="inlineStr">
        <is>
          <t>11 USINAGEM</t>
        </is>
      </c>
      <c r="H863" s="6" t="inlineStr">
        <is>
          <t>11 USINAGEM</t>
        </is>
      </c>
      <c r="I863" s="4" t="inlineStr">
        <is>
          <t>11 USINAGEM</t>
        </is>
      </c>
      <c r="J863" s="4" t="n">
        <v>60</v>
      </c>
      <c r="K863" s="6">
        <f>IF($E863="","",IFERROR(INDEX(#REF!,MATCH($E863,#REF!,0)),IFERROR(INDEX(#REF!,MATCH(VALUE($E863),#REF!,0)),"")))</f>
        <v/>
      </c>
      <c r="L863" s="6">
        <f>IF($E863="","",IFERROR(INDEX(#REF!,MATCH($E863,#REF!,0)),IFERROR(INDEX(#REF!,MATCH(VALUE($E863),#REF!,0)),"")))</f>
        <v/>
      </c>
      <c r="M863" s="6">
        <f>IF(OR($J863="",$L863=""),"",IF($K863="",0,$K863)+$J863*$L863)</f>
        <v/>
      </c>
      <c r="N863" s="6" t="n">
        <v>46203</v>
      </c>
      <c r="O863" s="4" t="n">
        <v>60</v>
      </c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5" t="n"/>
      <c r="AB863" s="6">
        <f>B863&amp;"|"&amp;I863</f>
        <v/>
      </c>
      <c r="AC863">
        <f>IF($B863="","","|"&amp;SUBSTITUTE(TRIM(SUBSTITUTE(SUBSTITUTE(SUBSTITUTE(SUBSTITUTE(SUBSTITUTE(SUBSTITUTE(SUBSTITUTE(SUBSTITUTE(SUBSTITUTE(SUBSTITUTE(SUBSTITUTE(SUBSTITUTE(SUBSTITUTE(SUBSTITUTE(TRIM($B863&amp;""),CHAR(10)," "),CHAR(13)," "),"."," "),";"," "),","," "),"/"," "),"+"," "),"-"," "),"  "," "),"  "," "),"  "," "),"  "," "),"  "," "),"  "," "))," ","|")&amp;"|")</f>
        <v/>
      </c>
      <c r="AD863">
        <f>TRIM($I863&amp;"")</f>
        <v/>
      </c>
    </row>
    <row r="864" ht="24" customHeight="1">
      <c r="A864" s="15" t="n">
        <v>46203</v>
      </c>
      <c r="B864" s="6" t="inlineStr">
        <is>
          <t>10199,10201</t>
        </is>
      </c>
      <c r="C864" s="6" t="n"/>
      <c r="D864" s="6" t="inlineStr">
        <is>
          <t>11 USINAGEM</t>
        </is>
      </c>
      <c r="E864" s="6" t="inlineStr">
        <is>
          <t>20052001</t>
        </is>
      </c>
      <c r="F864" s="6" t="inlineStr">
        <is>
          <t>(2-4) TRAVESSA 742X122X25 MDF - MESA ATHENAS</t>
        </is>
      </c>
      <c r="G864" s="6" t="inlineStr">
        <is>
          <t>11 USINAGEM</t>
        </is>
      </c>
      <c r="H864" s="6" t="inlineStr">
        <is>
          <t>11 USINAGEM</t>
        </is>
      </c>
      <c r="I864" s="4" t="inlineStr">
        <is>
          <t>11 USINAGEM</t>
        </is>
      </c>
      <c r="J864" s="4" t="n">
        <v>40</v>
      </c>
      <c r="K864" s="6">
        <f>IF($E864="","",IFERROR(INDEX(#REF!,MATCH($E864,#REF!,0)),IFERROR(INDEX(#REF!,MATCH(VALUE($E864),#REF!,0)),"")))</f>
        <v/>
      </c>
      <c r="L864" s="6">
        <f>IF($E864="","",IFERROR(INDEX(#REF!,MATCH($E864,#REF!,0)),IFERROR(INDEX(#REF!,MATCH(VALUE($E864),#REF!,0)),"")))</f>
        <v/>
      </c>
      <c r="M864" s="6">
        <f>IF(OR($J864="",$L864=""),"",IF($K864="",0,$K864)+$J864*$L864)</f>
        <v/>
      </c>
      <c r="N864" s="6" t="n">
        <v>46203</v>
      </c>
      <c r="O864" s="4" t="n">
        <v>40</v>
      </c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5" t="n"/>
      <c r="AB864" s="6">
        <f>B864&amp;"|"&amp;I864</f>
        <v/>
      </c>
      <c r="AC864">
        <f>IF($B864="","","|"&amp;SUBSTITUTE(TRIM(SUBSTITUTE(SUBSTITUTE(SUBSTITUTE(SUBSTITUTE(SUBSTITUTE(SUBSTITUTE(SUBSTITUTE(SUBSTITUTE(SUBSTITUTE(SUBSTITUTE(SUBSTITUTE(SUBSTITUTE(SUBSTITUTE(SUBSTITUTE(TRIM($B864&amp;""),CHAR(10)," "),CHAR(13)," "),"."," "),";"," "),","," "),"/"," "),"+"," "),"-"," "),"  "," "),"  "," "),"  "," "),"  "," "),"  "," "),"  "," "))," ","|")&amp;"|")</f>
        <v/>
      </c>
      <c r="AD864">
        <f>TRIM($I864&amp;"")</f>
        <v/>
      </c>
    </row>
    <row r="865" ht="24" customHeight="1">
      <c r="A865" s="15" t="n">
        <v>46203</v>
      </c>
      <c r="B865" s="6" t="inlineStr">
        <is>
          <t>10199,10201</t>
        </is>
      </c>
      <c r="C865" s="6" t="n"/>
      <c r="D865" s="6" t="inlineStr">
        <is>
          <t>11 USINAGEM</t>
        </is>
      </c>
      <c r="E865" s="6" t="inlineStr">
        <is>
          <t>20052203</t>
        </is>
      </c>
      <c r="F865" s="6" t="inlineStr">
        <is>
          <t>(6)BASE MENOR 446(220)X124X25 MDF-MESA ATHENAS1,20</t>
        </is>
      </c>
      <c r="G865" s="6" t="inlineStr">
        <is>
          <t>11 USINAGEM</t>
        </is>
      </c>
      <c r="H865" s="6" t="inlineStr">
        <is>
          <t>11 USINAGEM</t>
        </is>
      </c>
      <c r="I865" s="4" t="inlineStr">
        <is>
          <t>11 USINAGEM</t>
        </is>
      </c>
      <c r="J865" s="4" t="n">
        <v>20</v>
      </c>
      <c r="K865" s="6">
        <f>IF($E865="","",IFERROR(INDEX(#REF!,MATCH($E865,#REF!,0)),IFERROR(INDEX(#REF!,MATCH(VALUE($E865),#REF!,0)),"")))</f>
        <v/>
      </c>
      <c r="L865" s="6">
        <f>IF($E865="","",IFERROR(INDEX(#REF!,MATCH($E865,#REF!,0)),IFERROR(INDEX(#REF!,MATCH(VALUE($E865),#REF!,0)),"")))</f>
        <v/>
      </c>
      <c r="M865" s="6">
        <f>IF(OR($J865="",$L865=""),"",IF($K865="",0,$K865)+$J865*$L865)</f>
        <v/>
      </c>
      <c r="N865" s="6" t="n">
        <v>46203</v>
      </c>
      <c r="O865" s="4" t="n">
        <v>20</v>
      </c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5" t="n"/>
      <c r="AB865" s="6">
        <f>B865&amp;"|"&amp;I865</f>
        <v/>
      </c>
      <c r="AC865">
        <f>IF($B865="","","|"&amp;SUBSTITUTE(TRIM(SUBSTITUTE(SUBSTITUTE(SUBSTITUTE(SUBSTITUTE(SUBSTITUTE(SUBSTITUTE(SUBSTITUTE(SUBSTITUTE(SUBSTITUTE(SUBSTITUTE(SUBSTITUTE(SUBSTITUTE(SUBSTITUTE(SUBSTITUTE(TRIM($B865&amp;""),CHAR(10)," "),CHAR(13)," "),"."," "),";"," "),","," "),"/"," "),"+"," "),"-"," "),"  "," "),"  "," "),"  "," "),"  "," "),"  "," "),"  "," "))," ","|")&amp;"|")</f>
        <v/>
      </c>
      <c r="AD865">
        <f>TRIM($I865&amp;"")</f>
        <v/>
      </c>
    </row>
    <row r="866" ht="24" customHeight="1">
      <c r="A866" s="15" t="n">
        <v>46203</v>
      </c>
      <c r="B866" s="6" t="inlineStr">
        <is>
          <t>10199,10201</t>
        </is>
      </c>
      <c r="C866" s="6" t="n"/>
      <c r="D866" s="6" t="inlineStr">
        <is>
          <t>11 USINAGEM</t>
        </is>
      </c>
      <c r="E866" s="6" t="inlineStr">
        <is>
          <t>30001202</t>
        </is>
      </c>
      <c r="F866" s="6" t="inlineStr">
        <is>
          <t>PÉ FRONTAL 441X65(911)X25 MDF (16PÇS) - CAD PÉ INT</t>
        </is>
      </c>
      <c r="G866" s="6" t="inlineStr">
        <is>
          <t>11 USINAGEM</t>
        </is>
      </c>
      <c r="H866" s="6" t="inlineStr">
        <is>
          <t>11 USINAGEM</t>
        </is>
      </c>
      <c r="I866" s="4" t="inlineStr">
        <is>
          <t>11 USINAGEM</t>
        </is>
      </c>
      <c r="J866" s="4" t="n">
        <v>1552</v>
      </c>
      <c r="K866" s="6">
        <f>IF($E866="","",IFERROR(INDEX(#REF!,MATCH($E866,#REF!,0)),IFERROR(INDEX(#REF!,MATCH(VALUE($E866),#REF!,0)),"")))</f>
        <v/>
      </c>
      <c r="L866" s="6">
        <f>IF($E866="","",IFERROR(INDEX(#REF!,MATCH($E866,#REF!,0)),IFERROR(INDEX(#REF!,MATCH(VALUE($E866),#REF!,0)),"")))</f>
        <v/>
      </c>
      <c r="M866" s="6">
        <f>IF(OR($J866="",$L866=""),"",IF($K866="",0,$K866)+$J866*$L866)</f>
        <v/>
      </c>
      <c r="N866" s="6" t="n">
        <v>46203</v>
      </c>
      <c r="O866" s="4" t="n">
        <v>1552</v>
      </c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5" t="n"/>
      <c r="AB866" s="6">
        <f>B866&amp;"|"&amp;I866</f>
        <v/>
      </c>
      <c r="AC866">
        <f>IF($B866="","","|"&amp;SUBSTITUTE(TRIM(SUBSTITUTE(SUBSTITUTE(SUBSTITUTE(SUBSTITUTE(SUBSTITUTE(SUBSTITUTE(SUBSTITUTE(SUBSTITUTE(SUBSTITUTE(SUBSTITUTE(SUBSTITUTE(SUBSTITUTE(SUBSTITUTE(SUBSTITUTE(TRIM($B866&amp;""),CHAR(10)," "),CHAR(13)," "),"."," "),";"," "),","," "),"/"," "),"+"," "),"-"," "),"  "," "),"  "," "),"  "," "),"  "," "),"  "," "),"  "," "))," ","|")&amp;"|")</f>
        <v/>
      </c>
      <c r="AD866">
        <f>TRIM($I866&amp;"")</f>
        <v/>
      </c>
    </row>
    <row r="867" ht="24" customHeight="1">
      <c r="A867" s="15" t="n">
        <v>46203</v>
      </c>
      <c r="B867" s="6" t="inlineStr">
        <is>
          <t>10199,10201</t>
        </is>
      </c>
      <c r="C867" s="6" t="n"/>
      <c r="D867" s="6" t="inlineStr">
        <is>
          <t>11 USINAGEM</t>
        </is>
      </c>
      <c r="E867" s="6" t="inlineStr">
        <is>
          <t>30003410</t>
        </is>
      </c>
      <c r="F867" s="6" t="inlineStr">
        <is>
          <t>PE FRONTAL 430X(108)51X25 MDF (DIREITO)</t>
        </is>
      </c>
      <c r="G867" s="6" t="inlineStr">
        <is>
          <t>11 USINAGEM</t>
        </is>
      </c>
      <c r="H867" s="6" t="inlineStr">
        <is>
          <t>11 USINAGEM</t>
        </is>
      </c>
      <c r="I867" s="4" t="inlineStr">
        <is>
          <t>11 USINAGEM</t>
        </is>
      </c>
      <c r="J867" s="4" t="n">
        <v>52</v>
      </c>
      <c r="K867" s="6">
        <f>IF($E867="","",IFERROR(INDEX(#REF!,MATCH($E867,#REF!,0)),IFERROR(INDEX(#REF!,MATCH(VALUE($E867),#REF!,0)),"")))</f>
        <v/>
      </c>
      <c r="L867" s="6">
        <f>IF($E867="","",IFERROR(INDEX(#REF!,MATCH($E867,#REF!,0)),IFERROR(INDEX(#REF!,MATCH(VALUE($E867),#REF!,0)),"")))</f>
        <v/>
      </c>
      <c r="M867" s="6">
        <f>IF(OR($J867="",$L867=""),"",IF($K867="",0,$K867)+$J867*$L867)</f>
        <v/>
      </c>
      <c r="N867" s="6" t="n">
        <v>46203</v>
      </c>
      <c r="O867" s="4" t="n">
        <v>52</v>
      </c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5" t="n"/>
      <c r="AB867" s="6">
        <f>B867&amp;"|"&amp;I867</f>
        <v/>
      </c>
      <c r="AC867">
        <f>IF($B867="","","|"&amp;SUBSTITUTE(TRIM(SUBSTITUTE(SUBSTITUTE(SUBSTITUTE(SUBSTITUTE(SUBSTITUTE(SUBSTITUTE(SUBSTITUTE(SUBSTITUTE(SUBSTITUTE(SUBSTITUTE(SUBSTITUTE(SUBSTITUTE(SUBSTITUTE(SUBSTITUTE(TRIM($B867&amp;""),CHAR(10)," "),CHAR(13)," "),"."," "),";"," "),","," "),"/"," "),"+"," "),"-"," "),"  "," "),"  "," "),"  "," "),"  "," "),"  "," "),"  "," "))," ","|")&amp;"|")</f>
        <v/>
      </c>
      <c r="AD867">
        <f>TRIM($I867&amp;"")</f>
        <v/>
      </c>
    </row>
    <row r="868" ht="24" customHeight="1">
      <c r="A868" s="15" t="n">
        <v>46203</v>
      </c>
      <c r="B868" s="6" t="inlineStr">
        <is>
          <t>10199,10201</t>
        </is>
      </c>
      <c r="C868" s="6" t="n"/>
      <c r="D868" s="6" t="inlineStr">
        <is>
          <t>11 USINAGEM</t>
        </is>
      </c>
      <c r="E868" s="6" t="inlineStr">
        <is>
          <t>30003411</t>
        </is>
      </c>
      <c r="F868" s="6" t="inlineStr">
        <is>
          <t>PE FRONTAL 430X(108)51X25 MDF (ESQUERDO)</t>
        </is>
      </c>
      <c r="G868" s="6" t="inlineStr">
        <is>
          <t>11 USINAGEM</t>
        </is>
      </c>
      <c r="H868" s="6" t="inlineStr">
        <is>
          <t>11 USINAGEM</t>
        </is>
      </c>
      <c r="I868" s="4" t="inlineStr">
        <is>
          <t>11 USINAGEM</t>
        </is>
      </c>
      <c r="J868" s="4" t="n">
        <v>52</v>
      </c>
      <c r="K868" s="6">
        <f>IF($E868="","",IFERROR(INDEX(#REF!,MATCH($E868,#REF!,0)),IFERROR(INDEX(#REF!,MATCH(VALUE($E868),#REF!,0)),"")))</f>
        <v/>
      </c>
      <c r="L868" s="6">
        <f>IF($E868="","",IFERROR(INDEX(#REF!,MATCH($E868,#REF!,0)),IFERROR(INDEX(#REF!,MATCH(VALUE($E868),#REF!,0)),"")))</f>
        <v/>
      </c>
      <c r="M868" s="6">
        <f>IF(OR($J868="",$L868=""),"",IF($K868="",0,$K868)+$J868*$L868)</f>
        <v/>
      </c>
      <c r="N868" s="6" t="n">
        <v>46203</v>
      </c>
      <c r="O868" s="4" t="n">
        <v>52</v>
      </c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5" t="n"/>
      <c r="AB868" s="6">
        <f>B868&amp;"|"&amp;I868</f>
        <v/>
      </c>
      <c r="AC868">
        <f>IF($B868="","","|"&amp;SUBSTITUTE(TRIM(SUBSTITUTE(SUBSTITUTE(SUBSTITUTE(SUBSTITUTE(SUBSTITUTE(SUBSTITUTE(SUBSTITUTE(SUBSTITUTE(SUBSTITUTE(SUBSTITUTE(SUBSTITUTE(SUBSTITUTE(SUBSTITUTE(SUBSTITUTE(TRIM($B868&amp;""),CHAR(10)," "),CHAR(13)," "),"."," "),";"," "),","," "),"/"," "),"+"," "),"-"," "),"  "," "),"  "," "),"  "," "),"  "," "),"  "," "),"  "," "))," ","|")&amp;"|")</f>
        <v/>
      </c>
      <c r="AD868">
        <f>TRIM($I868&amp;"")</f>
        <v/>
      </c>
    </row>
    <row r="869" ht="24" customHeight="1">
      <c r="A869" s="15" t="n">
        <v>46203</v>
      </c>
      <c r="B869" s="6" t="inlineStr">
        <is>
          <t>10199,10201</t>
        </is>
      </c>
      <c r="C869" s="6" t="n"/>
      <c r="D869" s="6" t="inlineStr">
        <is>
          <t>11 USINAGEM</t>
        </is>
      </c>
      <c r="E869" s="6" t="inlineStr">
        <is>
          <t>30006110</t>
        </is>
      </c>
      <c r="F869" s="6" t="inlineStr">
        <is>
          <t>PE FRONTAL 430X(108)51X25 MDF (DIR) SANTIAGO NEW</t>
        </is>
      </c>
      <c r="G869" s="6" t="inlineStr">
        <is>
          <t>11 USINAGEM</t>
        </is>
      </c>
      <c r="H869" s="6" t="inlineStr">
        <is>
          <t>11 USINAGEM</t>
        </is>
      </c>
      <c r="I869" s="4" t="inlineStr">
        <is>
          <t>11 USINAGEM</t>
        </is>
      </c>
      <c r="J869" s="4" t="n">
        <v>108</v>
      </c>
      <c r="K869" s="6">
        <f>IF($E869="","",IFERROR(INDEX(#REF!,MATCH($E869,#REF!,0)),IFERROR(INDEX(#REF!,MATCH(VALUE($E869),#REF!,0)),"")))</f>
        <v/>
      </c>
      <c r="L869" s="6">
        <f>IF($E869="","",IFERROR(INDEX(#REF!,MATCH($E869,#REF!,0)),IFERROR(INDEX(#REF!,MATCH(VALUE($E869),#REF!,0)),"")))</f>
        <v/>
      </c>
      <c r="M869" s="6">
        <f>IF(OR($J869="",$L869=""),"",IF($K869="",0,$K869)+$J869*$L869)</f>
        <v/>
      </c>
      <c r="N869" s="6" t="n">
        <v>46203</v>
      </c>
      <c r="O869" s="4" t="n">
        <v>108</v>
      </c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5" t="n"/>
      <c r="AB869" s="6">
        <f>B869&amp;"|"&amp;I869</f>
        <v/>
      </c>
      <c r="AC869">
        <f>IF($B869="","","|"&amp;SUBSTITUTE(TRIM(SUBSTITUTE(SUBSTITUTE(SUBSTITUTE(SUBSTITUTE(SUBSTITUTE(SUBSTITUTE(SUBSTITUTE(SUBSTITUTE(SUBSTITUTE(SUBSTITUTE(SUBSTITUTE(SUBSTITUTE(SUBSTITUTE(SUBSTITUTE(TRIM($B869&amp;""),CHAR(10)," "),CHAR(13)," "),"."," "),";"," "),","," "),"/"," "),"+"," "),"-"," "),"  "," "),"  "," "),"  "," "),"  "," "),"  "," "),"  "," "))," ","|")&amp;"|")</f>
        <v/>
      </c>
      <c r="AD869">
        <f>TRIM($I869&amp;"")</f>
        <v/>
      </c>
    </row>
    <row r="870" ht="24" customHeight="1">
      <c r="A870" s="15" t="n">
        <v>46203</v>
      </c>
      <c r="B870" s="6" t="inlineStr">
        <is>
          <t>10199,10201</t>
        </is>
      </c>
      <c r="C870" s="6" t="n"/>
      <c r="D870" s="6" t="inlineStr">
        <is>
          <t>11 USINAGEM</t>
        </is>
      </c>
      <c r="E870" s="6" t="inlineStr">
        <is>
          <t>30006111</t>
        </is>
      </c>
      <c r="F870" s="6" t="inlineStr">
        <is>
          <t>PE FRONTAL 430X(108)51X25MDF (ESQRD) SANTIAGO NEW</t>
        </is>
      </c>
      <c r="G870" s="6" t="inlineStr">
        <is>
          <t>11 USINAGEM</t>
        </is>
      </c>
      <c r="H870" s="6" t="inlineStr">
        <is>
          <t>11 USINAGEM</t>
        </is>
      </c>
      <c r="I870" s="4" t="inlineStr">
        <is>
          <t>11 USINAGEM</t>
        </is>
      </c>
      <c r="J870" s="4" t="n">
        <v>108</v>
      </c>
      <c r="K870" s="6">
        <f>IF($E870="","",IFERROR(INDEX(#REF!,MATCH($E870,#REF!,0)),IFERROR(INDEX(#REF!,MATCH(VALUE($E870),#REF!,0)),"")))</f>
        <v/>
      </c>
      <c r="L870" s="6">
        <f>IF($E870="","",IFERROR(INDEX(#REF!,MATCH($E870,#REF!,0)),IFERROR(INDEX(#REF!,MATCH(VALUE($E870),#REF!,0)),"")))</f>
        <v/>
      </c>
      <c r="M870" s="6">
        <f>IF(OR($J870="",$L870=""),"",IF($K870="",0,$K870)+$J870*$L870)</f>
        <v/>
      </c>
      <c r="N870" s="6" t="n">
        <v>46203</v>
      </c>
      <c r="O870" s="4" t="n">
        <v>108</v>
      </c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5" t="n"/>
      <c r="AB870" s="6">
        <f>B870&amp;"|"&amp;I870</f>
        <v/>
      </c>
      <c r="AC870">
        <f>IF($B870="","","|"&amp;SUBSTITUTE(TRIM(SUBSTITUTE(SUBSTITUTE(SUBSTITUTE(SUBSTITUTE(SUBSTITUTE(SUBSTITUTE(SUBSTITUTE(SUBSTITUTE(SUBSTITUTE(SUBSTITUTE(SUBSTITUTE(SUBSTITUTE(SUBSTITUTE(SUBSTITUTE(TRIM($B870&amp;""),CHAR(10)," "),CHAR(13)," "),"."," "),";"," "),","," "),"/"," "),"+"," "),"-"," "),"  "," "),"  "," "),"  "," "),"  "," "),"  "," "),"  "," "))," ","|")&amp;"|")</f>
        <v/>
      </c>
      <c r="AD870">
        <f>TRIM($I870&amp;"")</f>
        <v/>
      </c>
    </row>
    <row r="871" ht="24" customHeight="1">
      <c r="A871" s="15" t="n">
        <v>46203</v>
      </c>
      <c r="B871" s="6" t="inlineStr">
        <is>
          <t>10199,10201</t>
        </is>
      </c>
      <c r="C871" s="6" t="n"/>
      <c r="D871" s="6" t="inlineStr">
        <is>
          <t>11 USINAGEM</t>
        </is>
      </c>
      <c r="E871" s="6" t="inlineStr">
        <is>
          <t>30009703</t>
        </is>
      </c>
      <c r="F871" s="6" t="inlineStr">
        <is>
          <t>ESPALDAR 390X40(911)X25 MDF (24) - CADEIRA GRECIA</t>
        </is>
      </c>
      <c r="G871" s="6" t="inlineStr">
        <is>
          <t>11 USINAGEM</t>
        </is>
      </c>
      <c r="H871" s="6" t="inlineStr">
        <is>
          <t>11 USINAGEM</t>
        </is>
      </c>
      <c r="I871" s="4" t="inlineStr">
        <is>
          <t>11 USINAGEM</t>
        </is>
      </c>
      <c r="J871" s="4" t="n">
        <v>44</v>
      </c>
      <c r="K871" s="6">
        <f>IF($E871="","",IFERROR(INDEX(#REF!,MATCH($E871,#REF!,0)),IFERROR(INDEX(#REF!,MATCH(VALUE($E871),#REF!,0)),"")))</f>
        <v/>
      </c>
      <c r="L871" s="6">
        <f>IF($E871="","",IFERROR(INDEX(#REF!,MATCH($E871,#REF!,0)),IFERROR(INDEX(#REF!,MATCH(VALUE($E871),#REF!,0)),"")))</f>
        <v/>
      </c>
      <c r="M871" s="6">
        <f>IF(OR($J871="",$L871=""),"",IF($K871="",0,$K871)+$J871*$L871)</f>
        <v/>
      </c>
      <c r="N871" s="6" t="n">
        <v>46203</v>
      </c>
      <c r="O871" s="4" t="n">
        <v>44</v>
      </c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5" t="n"/>
      <c r="AB871" s="6">
        <f>B871&amp;"|"&amp;I871</f>
        <v/>
      </c>
      <c r="AC871">
        <f>IF($B871="","","|"&amp;SUBSTITUTE(TRIM(SUBSTITUTE(SUBSTITUTE(SUBSTITUTE(SUBSTITUTE(SUBSTITUTE(SUBSTITUTE(SUBSTITUTE(SUBSTITUTE(SUBSTITUTE(SUBSTITUTE(SUBSTITUTE(SUBSTITUTE(SUBSTITUTE(SUBSTITUTE(TRIM($B871&amp;""),CHAR(10)," "),CHAR(13)," "),"."," "),";"," "),","," "),"/"," "),"+"," "),"-"," "),"  "," "),"  "," "),"  "," "),"  "," "),"  "," "),"  "," "))," ","|")&amp;"|")</f>
        <v/>
      </c>
      <c r="AD871">
        <f>TRIM($I871&amp;"")</f>
        <v/>
      </c>
    </row>
    <row r="872" ht="24" customHeight="1">
      <c r="A872" s="14" t="n">
        <v>46206</v>
      </c>
      <c r="B872" s="6" t="inlineStr">
        <is>
          <t>10200,10202,10205</t>
        </is>
      </c>
      <c r="C872" s="6" t="n"/>
      <c r="D872" s="6" t="inlineStr">
        <is>
          <t>11 USINAGEM</t>
        </is>
      </c>
      <c r="E872" s="6" t="inlineStr">
        <is>
          <t>30004805</t>
        </is>
      </c>
      <c r="F872" s="6" t="inlineStr">
        <is>
          <t>ASSENTO 440X425X09 MDP - CAD SANTIAGO</t>
        </is>
      </c>
      <c r="G872" s="6" t="inlineStr">
        <is>
          <t>11 USINAGEM</t>
        </is>
      </c>
      <c r="H872" s="6" t="inlineStr">
        <is>
          <t>11 USINAGEM</t>
        </is>
      </c>
      <c r="I872" s="4" t="inlineStr">
        <is>
          <t>11 USINAGEM</t>
        </is>
      </c>
      <c r="J872" s="4" t="n">
        <v>514</v>
      </c>
      <c r="K872" s="6">
        <f>IF($E872="","",IFERROR(INDEX(#REF!,MATCH($E872,#REF!,0)),IFERROR(INDEX(#REF!,MATCH(VALUE($E872),#REF!,0)),"")))</f>
        <v/>
      </c>
      <c r="L872" s="6">
        <f>IF($E872="","",IFERROR(INDEX(#REF!,MATCH($E872,#REF!,0)),IFERROR(INDEX(#REF!,MATCH(VALUE($E872),#REF!,0)),"")))</f>
        <v/>
      </c>
      <c r="M872" s="6">
        <f>IF(OR($J872="",$L872=""),"",IF($K872="",0,$K872)+$J872*$L872)</f>
        <v/>
      </c>
      <c r="N872" s="6" t="n">
        <v>46205</v>
      </c>
      <c r="O872" s="4" t="n">
        <v>514</v>
      </c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5" t="n"/>
      <c r="AB872" s="6">
        <f>B872&amp;"|"&amp;I872</f>
        <v/>
      </c>
      <c r="AC872">
        <f>IF($B872="","","|"&amp;SUBSTITUTE(TRIM(SUBSTITUTE(SUBSTITUTE(SUBSTITUTE(SUBSTITUTE(SUBSTITUTE(SUBSTITUTE(SUBSTITUTE(SUBSTITUTE(SUBSTITUTE(SUBSTITUTE(SUBSTITUTE(SUBSTITUTE(SUBSTITUTE(SUBSTITUTE(TRIM($B872&amp;""),CHAR(10)," "),CHAR(13)," "),"."," "),";"," "),","," "),"/"," "),"+"," "),"-"," "),"  "," "),"  "," "),"  "," "),"  "," "),"  "," "),"  "," "))," ","|")&amp;"|")</f>
        <v/>
      </c>
      <c r="AD872">
        <f>TRIM($I872&amp;"")</f>
        <v/>
      </c>
    </row>
    <row r="873" ht="24" customHeight="1">
      <c r="A873" s="14" t="n">
        <v>46206</v>
      </c>
      <c r="B873" s="6" t="inlineStr">
        <is>
          <t>10200,10202,10205</t>
        </is>
      </c>
      <c r="C873" s="6" t="n"/>
      <c r="D873" s="6" t="inlineStr">
        <is>
          <t>11 USINAGEM</t>
        </is>
      </c>
      <c r="E873" s="6" t="inlineStr">
        <is>
          <t>91414014</t>
        </is>
      </c>
      <c r="F873" s="6" t="inlineStr">
        <is>
          <t>PAINEL CABECEIRA MALAGA - 1600X550X09 MDP (GRAUNA)</t>
        </is>
      </c>
      <c r="G873" s="6" t="inlineStr">
        <is>
          <t>11 USINAGEM</t>
        </is>
      </c>
      <c r="H873" s="6" t="inlineStr">
        <is>
          <t>11 USINAGEM</t>
        </is>
      </c>
      <c r="I873" s="4" t="inlineStr">
        <is>
          <t>11 USINAGEM</t>
        </is>
      </c>
      <c r="J873" s="4" t="n">
        <v>2</v>
      </c>
      <c r="K873" s="6">
        <f>IF($E873="","",IFERROR(INDEX(#REF!,MATCH($E873,#REF!,0)),IFERROR(INDEX(#REF!,MATCH(VALUE($E873),#REF!,0)),"")))</f>
        <v/>
      </c>
      <c r="L873" s="6">
        <f>IF($E873="","",IFERROR(INDEX(#REF!,MATCH($E873,#REF!,0)),IFERROR(INDEX(#REF!,MATCH(VALUE($E873),#REF!,0)),"")))</f>
        <v/>
      </c>
      <c r="M873" s="6">
        <f>IF(OR($J873="",$L873=""),"",IF($K873="",0,$K873)+$J873*$L873)</f>
        <v/>
      </c>
      <c r="N873" s="6" t="n"/>
      <c r="O873" s="4" t="n">
        <v>2</v>
      </c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5" t="n"/>
      <c r="AB873" s="6">
        <f>B873&amp;"|"&amp;I873</f>
        <v/>
      </c>
      <c r="AC873">
        <f>IF($B873="","","|"&amp;SUBSTITUTE(TRIM(SUBSTITUTE(SUBSTITUTE(SUBSTITUTE(SUBSTITUTE(SUBSTITUTE(SUBSTITUTE(SUBSTITUTE(SUBSTITUTE(SUBSTITUTE(SUBSTITUTE(SUBSTITUTE(SUBSTITUTE(SUBSTITUTE(SUBSTITUTE(TRIM($B873&amp;""),CHAR(10)," "),CHAR(13)," "),"."," "),";"," "),","," "),"/"," "),"+"," "),"-"," "),"  "," "),"  "," "),"  "," "),"  "," "),"  "," "),"  "," "))," ","|")&amp;"|")</f>
        <v/>
      </c>
      <c r="AD873">
        <f>TRIM($I873&amp;"")</f>
        <v/>
      </c>
    </row>
    <row r="874" ht="24" customHeight="1">
      <c r="A874" s="14" t="n">
        <v>46206</v>
      </c>
      <c r="B874" s="6" t="inlineStr">
        <is>
          <t>10200,10202,10205</t>
        </is>
      </c>
      <c r="C874" s="6" t="n"/>
      <c r="D874" s="6" t="inlineStr">
        <is>
          <t>11 USINAGEM</t>
        </is>
      </c>
      <c r="E874" s="6" t="inlineStr">
        <is>
          <t>20031206</t>
        </is>
      </c>
      <c r="F874" s="6" t="inlineStr">
        <is>
          <t>(3) TRAV MENOR 614(624)X100X15 MDP-NOVA YORK 1,20</t>
        </is>
      </c>
      <c r="G874" s="6" t="inlineStr">
        <is>
          <t>11 USINAGEM</t>
        </is>
      </c>
      <c r="H874" s="6" t="inlineStr">
        <is>
          <t>11 USINAGEM</t>
        </is>
      </c>
      <c r="I874" s="4" t="inlineStr">
        <is>
          <t>11 USINAGEM</t>
        </is>
      </c>
      <c r="J874" s="4" t="n">
        <v>4</v>
      </c>
      <c r="K874" s="6">
        <f>IF($E874="","",IFERROR(INDEX(#REF!,MATCH($E874,#REF!,0)),IFERROR(INDEX(#REF!,MATCH(VALUE($E874),#REF!,0)),"")))</f>
        <v/>
      </c>
      <c r="L874" s="6">
        <f>IF($E874="","",IFERROR(INDEX(#REF!,MATCH($E874,#REF!,0)),IFERROR(INDEX(#REF!,MATCH(VALUE($E874),#REF!,0)),"")))</f>
        <v/>
      </c>
      <c r="M874" s="6">
        <f>IF(OR($J874="",$L874=""),"",IF($K874="",0,$K874)+$J874*$L874)</f>
        <v/>
      </c>
      <c r="N874" s="6" t="n"/>
      <c r="O874" s="4" t="n">
        <v>4</v>
      </c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5" t="n"/>
      <c r="AB874" s="6">
        <f>B874&amp;"|"&amp;I874</f>
        <v/>
      </c>
      <c r="AC874">
        <f>IF($B874="","","|"&amp;SUBSTITUTE(TRIM(SUBSTITUTE(SUBSTITUTE(SUBSTITUTE(SUBSTITUTE(SUBSTITUTE(SUBSTITUTE(SUBSTITUTE(SUBSTITUTE(SUBSTITUTE(SUBSTITUTE(SUBSTITUTE(SUBSTITUTE(SUBSTITUTE(SUBSTITUTE(TRIM($B874&amp;""),CHAR(10)," "),CHAR(13)," "),"."," "),";"," "),","," "),"/"," "),"+"," "),"-"," "),"  "," "),"  "," "),"  "," "),"  "," "),"  "," "),"  "," "))," ","|")&amp;"|")</f>
        <v/>
      </c>
      <c r="AD874">
        <f>TRIM($I874&amp;"")</f>
        <v/>
      </c>
    </row>
    <row r="875" ht="24" customHeight="1">
      <c r="A875" s="14" t="n">
        <v>46206</v>
      </c>
      <c r="B875" s="6" t="inlineStr">
        <is>
          <t>10200,10202,10205</t>
        </is>
      </c>
      <c r="C875" s="6" t="n"/>
      <c r="D875" s="6" t="inlineStr">
        <is>
          <t>11 USINAGEM</t>
        </is>
      </c>
      <c r="E875" s="6" t="inlineStr">
        <is>
          <t>20031605</t>
        </is>
      </c>
      <c r="F875" s="6" t="inlineStr">
        <is>
          <t>(2)TRAV MAIOR 1342(1352)X100X15 MDP-NOVA YORK 1,60</t>
        </is>
      </c>
      <c r="G875" s="6" t="inlineStr">
        <is>
          <t>11 USINAGEM</t>
        </is>
      </c>
      <c r="H875" s="6" t="inlineStr">
        <is>
          <t>11 USINAGEM</t>
        </is>
      </c>
      <c r="I875" s="4" t="inlineStr">
        <is>
          <t>11 USINAGEM</t>
        </is>
      </c>
      <c r="J875" s="4" t="n">
        <v>4</v>
      </c>
      <c r="K875" s="6">
        <f>IF($E875="","",IFERROR(INDEX(#REF!,MATCH($E875,#REF!,0)),IFERROR(INDEX(#REF!,MATCH(VALUE($E875),#REF!,0)),"")))</f>
        <v/>
      </c>
      <c r="L875" s="6">
        <f>IF($E875="","",IFERROR(INDEX(#REF!,MATCH($E875,#REF!,0)),IFERROR(INDEX(#REF!,MATCH(VALUE($E875),#REF!,0)),"")))</f>
        <v/>
      </c>
      <c r="M875" s="6">
        <f>IF(OR($J875="",$L875=""),"",IF($K875="",0,$K875)+$J875*$L875)</f>
        <v/>
      </c>
      <c r="N875" s="6" t="n"/>
      <c r="O875" s="4" t="n">
        <v>4</v>
      </c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5" t="n"/>
      <c r="AB875" s="6">
        <f>B875&amp;"|"&amp;I875</f>
        <v/>
      </c>
      <c r="AC875">
        <f>IF($B875="","","|"&amp;SUBSTITUTE(TRIM(SUBSTITUTE(SUBSTITUTE(SUBSTITUTE(SUBSTITUTE(SUBSTITUTE(SUBSTITUTE(SUBSTITUTE(SUBSTITUTE(SUBSTITUTE(SUBSTITUTE(SUBSTITUTE(SUBSTITUTE(SUBSTITUTE(SUBSTITUTE(TRIM($B875&amp;""),CHAR(10)," "),CHAR(13)," "),"."," "),";"," "),","," "),"/"," "),"+"," "),"-"," "),"  "," "),"  "," "),"  "," "),"  "," "),"  "," "),"  "," "))," ","|")&amp;"|")</f>
        <v/>
      </c>
      <c r="AD875">
        <f>TRIM($I875&amp;"")</f>
        <v/>
      </c>
    </row>
    <row r="876" ht="24" customHeight="1">
      <c r="A876" s="14" t="n">
        <v>46206</v>
      </c>
      <c r="B876" s="6" t="inlineStr">
        <is>
          <t>10200,10202,10205</t>
        </is>
      </c>
      <c r="C876" s="6" t="n"/>
      <c r="D876" s="6" t="inlineStr">
        <is>
          <t>11 USINAGEM</t>
        </is>
      </c>
      <c r="E876" s="6" t="inlineStr">
        <is>
          <t>30080004</t>
        </is>
      </c>
      <c r="F876" s="6" t="inlineStr">
        <is>
          <t>(6)TRAV. MAIOR 1320X65 (135)X15 MDP-AMST.1,36X1,36</t>
        </is>
      </c>
      <c r="G876" s="6" t="inlineStr">
        <is>
          <t>11 USINAGEM</t>
        </is>
      </c>
      <c r="H876" s="6" t="inlineStr">
        <is>
          <t>11 USINAGEM</t>
        </is>
      </c>
      <c r="I876" s="4" t="inlineStr">
        <is>
          <t>11 USINAGEM</t>
        </is>
      </c>
      <c r="J876" s="4" t="n">
        <v>6</v>
      </c>
      <c r="K876" s="6">
        <f>IF($E876="","",IFERROR(INDEX(#REF!,MATCH($E876,#REF!,0)),IFERROR(INDEX(#REF!,MATCH(VALUE($E876),#REF!,0)),"")))</f>
        <v/>
      </c>
      <c r="L876" s="6">
        <f>IF($E876="","",IFERROR(INDEX(#REF!,MATCH($E876,#REF!,0)),IFERROR(INDEX(#REF!,MATCH(VALUE($E876),#REF!,0)),"")))</f>
        <v/>
      </c>
      <c r="M876" s="6">
        <f>IF(OR($J876="",$L876=""),"",IF($K876="",0,$K876)+$J876*$L876)</f>
        <v/>
      </c>
      <c r="N876" s="6" t="n"/>
      <c r="O876" s="4" t="n">
        <v>6</v>
      </c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5" t="n"/>
      <c r="AB876" s="6">
        <f>B876&amp;"|"&amp;I876</f>
        <v/>
      </c>
      <c r="AC876">
        <f>IF($B876="","","|"&amp;SUBSTITUTE(TRIM(SUBSTITUTE(SUBSTITUTE(SUBSTITUTE(SUBSTITUTE(SUBSTITUTE(SUBSTITUTE(SUBSTITUTE(SUBSTITUTE(SUBSTITUTE(SUBSTITUTE(SUBSTITUTE(SUBSTITUTE(SUBSTITUTE(SUBSTITUTE(TRIM($B876&amp;""),CHAR(10)," "),CHAR(13)," "),"."," "),";"," "),","," "),"/"," "),"+"," "),"-"," "),"  "," "),"  "," "),"  "," "),"  "," "),"  "," "),"  "," "))," ","|")&amp;"|")</f>
        <v/>
      </c>
      <c r="AD876">
        <f>TRIM($I876&amp;"")</f>
        <v/>
      </c>
    </row>
    <row r="877" ht="24" customHeight="1">
      <c r="A877" s="14" t="n">
        <v>46206</v>
      </c>
      <c r="B877" s="6" t="inlineStr">
        <is>
          <t>10200,10202,10205</t>
        </is>
      </c>
      <c r="C877" s="6" t="n"/>
      <c r="D877" s="6" t="inlineStr">
        <is>
          <t>11 USINAGEM</t>
        </is>
      </c>
      <c r="E877" s="6" t="inlineStr">
        <is>
          <t>20019002</t>
        </is>
      </c>
      <c r="F877" s="6" t="inlineStr">
        <is>
          <t>FUNDO RIPADO 751X446X12 MDF - MESA SANTIAGO</t>
        </is>
      </c>
      <c r="G877" s="6" t="inlineStr">
        <is>
          <t>11 USINAGEM</t>
        </is>
      </c>
      <c r="H877" s="6" t="inlineStr">
        <is>
          <t>11 USINAGEM</t>
        </is>
      </c>
      <c r="I877" s="4" t="inlineStr">
        <is>
          <t>11 USINAGEM</t>
        </is>
      </c>
      <c r="J877" s="4" t="n">
        <v>20</v>
      </c>
      <c r="K877" s="6">
        <f>IF($E877="","",IFERROR(INDEX(#REF!,MATCH($E877,#REF!,0)),IFERROR(INDEX(#REF!,MATCH(VALUE($E877),#REF!,0)),"")))</f>
        <v/>
      </c>
      <c r="L877" s="6">
        <f>IF($E877="","",IFERROR(INDEX(#REF!,MATCH($E877,#REF!,0)),IFERROR(INDEX(#REF!,MATCH(VALUE($E877),#REF!,0)),"")))</f>
        <v/>
      </c>
      <c r="M877" s="6">
        <f>IF(OR($J877="",$L877=""),"",IF($K877="",0,$K877)+$J877*$L877)</f>
        <v/>
      </c>
      <c r="N877" s="6" t="n"/>
      <c r="O877" s="4" t="n">
        <v>20</v>
      </c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5" t="n"/>
      <c r="AB877" s="6">
        <f>B877&amp;"|"&amp;I877</f>
        <v/>
      </c>
      <c r="AC877">
        <f>IF($B877="","","|"&amp;SUBSTITUTE(TRIM(SUBSTITUTE(SUBSTITUTE(SUBSTITUTE(SUBSTITUTE(SUBSTITUTE(SUBSTITUTE(SUBSTITUTE(SUBSTITUTE(SUBSTITUTE(SUBSTITUTE(SUBSTITUTE(SUBSTITUTE(SUBSTITUTE(SUBSTITUTE(TRIM($B877&amp;""),CHAR(10)," "),CHAR(13)," "),"."," "),";"," "),","," "),"/"," "),"+"," "),"-"," "),"  "," "),"  "," "),"  "," "),"  "," "),"  "," "),"  "," "))," ","|")&amp;"|")</f>
        <v/>
      </c>
      <c r="AD877">
        <f>TRIM($I877&amp;"")</f>
        <v/>
      </c>
    </row>
    <row r="878" ht="24" customHeight="1">
      <c r="A878" s="14" t="n">
        <v>46206</v>
      </c>
      <c r="B878" s="6" t="inlineStr">
        <is>
          <t>10200,10202,10205</t>
        </is>
      </c>
      <c r="C878" s="6" t="n"/>
      <c r="D878" s="6" t="inlineStr">
        <is>
          <t>11 USINAGEM</t>
        </is>
      </c>
      <c r="E878" s="6" t="inlineStr">
        <is>
          <t>20019005</t>
        </is>
      </c>
      <c r="F878" s="6" t="inlineStr">
        <is>
          <t>RIPA 751X70X12 MDF - MESA SANTIAGO</t>
        </is>
      </c>
      <c r="G878" s="6" t="inlineStr">
        <is>
          <t>11 USINAGEM</t>
        </is>
      </c>
      <c r="H878" s="6" t="inlineStr">
        <is>
          <t>11 USINAGEM</t>
        </is>
      </c>
      <c r="I878" s="4" t="inlineStr">
        <is>
          <t>11 USINAGEM</t>
        </is>
      </c>
      <c r="J878" s="4" t="n">
        <v>146</v>
      </c>
      <c r="K878" s="6">
        <f>IF($E878="","",IFERROR(INDEX(#REF!,MATCH($E878,#REF!,0)),IFERROR(INDEX(#REF!,MATCH(VALUE($E878),#REF!,0)),"")))</f>
        <v/>
      </c>
      <c r="L878" s="6">
        <f>IF($E878="","",IFERROR(INDEX(#REF!,MATCH($E878,#REF!,0)),IFERROR(INDEX(#REF!,MATCH(VALUE($E878),#REF!,0)),"")))</f>
        <v/>
      </c>
      <c r="M878" s="6">
        <f>IF(OR($J878="",$L878=""),"",IF($K878="",0,$K878)+$J878*$L878)</f>
        <v/>
      </c>
      <c r="N878" s="6" t="n"/>
      <c r="O878" s="4" t="n">
        <v>146</v>
      </c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5" t="n"/>
      <c r="AB878" s="6">
        <f>B878&amp;"|"&amp;I878</f>
        <v/>
      </c>
      <c r="AC878">
        <f>IF($B878="","","|"&amp;SUBSTITUTE(TRIM(SUBSTITUTE(SUBSTITUTE(SUBSTITUTE(SUBSTITUTE(SUBSTITUTE(SUBSTITUTE(SUBSTITUTE(SUBSTITUTE(SUBSTITUTE(SUBSTITUTE(SUBSTITUTE(SUBSTITUTE(SUBSTITUTE(SUBSTITUTE(TRIM($B878&amp;""),CHAR(10)," "),CHAR(13)," "),"."," "),";"," "),","," "),"/"," "),"+"," "),"-"," "),"  "," "),"  "," "),"  "," "),"  "," "),"  "," "),"  "," "))," ","|")&amp;"|")</f>
        <v/>
      </c>
      <c r="AD878">
        <f>TRIM($I878&amp;"")</f>
        <v/>
      </c>
    </row>
    <row r="879" ht="24" customHeight="1">
      <c r="A879" s="14" t="n">
        <v>46206</v>
      </c>
      <c r="B879" s="6" t="inlineStr">
        <is>
          <t>10200,10202,10205</t>
        </is>
      </c>
      <c r="C879" s="6" t="n"/>
      <c r="D879" s="6" t="inlineStr">
        <is>
          <t>11 USINAGEM</t>
        </is>
      </c>
      <c r="E879" s="6" t="inlineStr">
        <is>
          <t>20019602</t>
        </is>
      </c>
      <c r="F879" s="6" t="inlineStr">
        <is>
          <t>FUNDO RIPADO 751X546X12 MDF - MESA SANTIAGO 1,36</t>
        </is>
      </c>
      <c r="G879" s="6" t="inlineStr">
        <is>
          <t>11 USINAGEM</t>
        </is>
      </c>
      <c r="H879" s="6" t="inlineStr">
        <is>
          <t>11 USINAGEM</t>
        </is>
      </c>
      <c r="I879" s="4" t="inlineStr">
        <is>
          <t>11 USINAGEM</t>
        </is>
      </c>
      <c r="J879" s="4" t="n">
        <v>6</v>
      </c>
      <c r="K879" s="6">
        <f>IF($E879="","",IFERROR(INDEX(#REF!,MATCH($E879,#REF!,0)),IFERROR(INDEX(#REF!,MATCH(VALUE($E879),#REF!,0)),"")))</f>
        <v/>
      </c>
      <c r="L879" s="6">
        <f>IF($E879="","",IFERROR(INDEX(#REF!,MATCH($E879,#REF!,0)),IFERROR(INDEX(#REF!,MATCH(VALUE($E879),#REF!,0)),"")))</f>
        <v/>
      </c>
      <c r="M879" s="6">
        <f>IF(OR($J879="",$L879=""),"",IF($K879="",0,$K879)+$J879*$L879)</f>
        <v/>
      </c>
      <c r="N879" s="6" t="n"/>
      <c r="O879" s="4" t="n">
        <v>6</v>
      </c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5" t="n"/>
      <c r="AB879" s="6">
        <f>B879&amp;"|"&amp;I879</f>
        <v/>
      </c>
      <c r="AC879">
        <f>IF($B879="","","|"&amp;SUBSTITUTE(TRIM(SUBSTITUTE(SUBSTITUTE(SUBSTITUTE(SUBSTITUTE(SUBSTITUTE(SUBSTITUTE(SUBSTITUTE(SUBSTITUTE(SUBSTITUTE(SUBSTITUTE(SUBSTITUTE(SUBSTITUTE(SUBSTITUTE(SUBSTITUTE(TRIM($B879&amp;""),CHAR(10)," "),CHAR(13)," "),"."," "),";"," "),","," "),"/"," "),"+"," "),"-"," "),"  "," "),"  "," "),"  "," "),"  "," "),"  "," "),"  "," "))," ","|")&amp;"|")</f>
        <v/>
      </c>
      <c r="AD879">
        <f>TRIM($I879&amp;"")</f>
        <v/>
      </c>
    </row>
    <row r="880" ht="24" customHeight="1">
      <c r="A880" s="14" t="n">
        <v>46206</v>
      </c>
      <c r="B880" s="6" t="inlineStr">
        <is>
          <t>10200,10202,10205</t>
        </is>
      </c>
      <c r="C880" s="6" t="n"/>
      <c r="D880" s="6" t="inlineStr">
        <is>
          <t>11 USINAGEM</t>
        </is>
      </c>
      <c r="E880" s="6" t="inlineStr">
        <is>
          <t>20034302</t>
        </is>
      </c>
      <c r="F880" s="6" t="inlineStr">
        <is>
          <t>FUNDO 751X446X12 MDF - SANTIAGO 1,03</t>
        </is>
      </c>
      <c r="G880" s="6" t="inlineStr">
        <is>
          <t>11 USINAGEM</t>
        </is>
      </c>
      <c r="H880" s="6" t="inlineStr">
        <is>
          <t>11 USINAGEM</t>
        </is>
      </c>
      <c r="I880" s="4" t="inlineStr">
        <is>
          <t>11 USINAGEM</t>
        </is>
      </c>
      <c r="J880" s="4" t="n">
        <v>2</v>
      </c>
      <c r="K880" s="6">
        <f>IF($E880="","",IFERROR(INDEX(#REF!,MATCH($E880,#REF!,0)),IFERROR(INDEX(#REF!,MATCH(VALUE($E880),#REF!,0)),"")))</f>
        <v/>
      </c>
      <c r="L880" s="6">
        <f>IF($E880="","",IFERROR(INDEX(#REF!,MATCH($E880,#REF!,0)),IFERROR(INDEX(#REF!,MATCH(VALUE($E880),#REF!,0)),"")))</f>
        <v/>
      </c>
      <c r="M880" s="6">
        <f>IF(OR($J880="",$L880=""),"",IF($K880="",0,$K880)+$J880*$L880)</f>
        <v/>
      </c>
      <c r="N880" s="6" t="n"/>
      <c r="O880" s="4" t="n">
        <v>2</v>
      </c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5" t="n"/>
      <c r="AB880" s="6">
        <f>B880&amp;"|"&amp;I880</f>
        <v/>
      </c>
      <c r="AC880">
        <f>IF($B880="","","|"&amp;SUBSTITUTE(TRIM(SUBSTITUTE(SUBSTITUTE(SUBSTITUTE(SUBSTITUTE(SUBSTITUTE(SUBSTITUTE(SUBSTITUTE(SUBSTITUTE(SUBSTITUTE(SUBSTITUTE(SUBSTITUTE(SUBSTITUTE(SUBSTITUTE(SUBSTITUTE(TRIM($B880&amp;""),CHAR(10)," "),CHAR(13)," "),"."," "),";"," "),","," "),"/"," "),"+"," "),"-"," "),"  "," "),"  "," "),"  "," "),"  "," "),"  "," "),"  "," "))," ","|")&amp;"|")</f>
        <v/>
      </c>
      <c r="AD880">
        <f>TRIM($I880&amp;"")</f>
        <v/>
      </c>
    </row>
    <row r="881" ht="24" customHeight="1">
      <c r="A881" s="14" t="n">
        <v>46206</v>
      </c>
      <c r="B881" s="6" t="inlineStr">
        <is>
          <t>10200,10202,10205</t>
        </is>
      </c>
      <c r="C881" s="6" t="n"/>
      <c r="D881" s="6" t="inlineStr">
        <is>
          <t>11 USINAGEM</t>
        </is>
      </c>
      <c r="E881" s="6" t="inlineStr">
        <is>
          <t>20020002</t>
        </is>
      </c>
      <c r="F881" s="6" t="inlineStr">
        <is>
          <t>(2) FECHAMENTO I 1090X295X12 MDF - BASE DUBAI</t>
        </is>
      </c>
      <c r="G881" s="6" t="inlineStr">
        <is>
          <t>11 USINAGEM</t>
        </is>
      </c>
      <c r="H881" s="6" t="inlineStr">
        <is>
          <t>11 USINAGEM</t>
        </is>
      </c>
      <c r="I881" s="4" t="inlineStr">
        <is>
          <t>11 USINAGEM</t>
        </is>
      </c>
      <c r="J881" s="4" t="n">
        <v>6</v>
      </c>
      <c r="K881" s="6">
        <f>IF($E881="","",IFERROR(INDEX(#REF!,MATCH($E881,#REF!,0)),IFERROR(INDEX(#REF!,MATCH(VALUE($E881),#REF!,0)),"")))</f>
        <v/>
      </c>
      <c r="L881" s="6">
        <f>IF($E881="","",IFERROR(INDEX(#REF!,MATCH($E881,#REF!,0)),IFERROR(INDEX(#REF!,MATCH(VALUE($E881),#REF!,0)),"")))</f>
        <v/>
      </c>
      <c r="M881" s="6">
        <f>IF(OR($J881="",$L881=""),"",IF($K881="",0,$K881)+$J881*$L881)</f>
        <v/>
      </c>
      <c r="N881" s="6" t="n"/>
      <c r="O881" s="4" t="n">
        <v>6</v>
      </c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5" t="n"/>
      <c r="AB881" s="6">
        <f>B881&amp;"|"&amp;I881</f>
        <v/>
      </c>
      <c r="AC881">
        <f>IF($B881="","","|"&amp;SUBSTITUTE(TRIM(SUBSTITUTE(SUBSTITUTE(SUBSTITUTE(SUBSTITUTE(SUBSTITUTE(SUBSTITUTE(SUBSTITUTE(SUBSTITUTE(SUBSTITUTE(SUBSTITUTE(SUBSTITUTE(SUBSTITUTE(SUBSTITUTE(SUBSTITUTE(TRIM($B881&amp;""),CHAR(10)," "),CHAR(13)," "),"."," "),";"," "),","," "),"/"," "),"+"," "),"-"," "),"  "," "),"  "," "),"  "," "),"  "," "),"  "," "),"  "," "))," ","|")&amp;"|")</f>
        <v/>
      </c>
      <c r="AD881">
        <f>TRIM($I881&amp;"")</f>
        <v/>
      </c>
    </row>
    <row r="882" ht="24" customHeight="1">
      <c r="A882" s="14" t="n">
        <v>46206</v>
      </c>
      <c r="B882" s="6" t="inlineStr">
        <is>
          <t>10200,10202,10205</t>
        </is>
      </c>
      <c r="C882" s="6" t="n"/>
      <c r="D882" s="6" t="inlineStr">
        <is>
          <t>11 USINAGEM</t>
        </is>
      </c>
      <c r="E882" s="6" t="inlineStr">
        <is>
          <t>20020003</t>
        </is>
      </c>
      <c r="F882" s="6" t="inlineStr">
        <is>
          <t>(3) FECHAMENTO II 600X295X12 MDF - BASE DUBAI</t>
        </is>
      </c>
      <c r="G882" s="6" t="inlineStr">
        <is>
          <t>11 USINAGEM</t>
        </is>
      </c>
      <c r="H882" s="6" t="inlineStr">
        <is>
          <t>11 USINAGEM</t>
        </is>
      </c>
      <c r="I882" s="4" t="inlineStr">
        <is>
          <t>11 USINAGEM</t>
        </is>
      </c>
      <c r="J882" s="4" t="n">
        <v>6</v>
      </c>
      <c r="K882" s="6">
        <f>IF($E882="","",IFERROR(INDEX(#REF!,MATCH($E882,#REF!,0)),IFERROR(INDEX(#REF!,MATCH(VALUE($E882),#REF!,0)),"")))</f>
        <v/>
      </c>
      <c r="L882" s="6">
        <f>IF($E882="","",IFERROR(INDEX(#REF!,MATCH($E882,#REF!,0)),IFERROR(INDEX(#REF!,MATCH(VALUE($E882),#REF!,0)),"")))</f>
        <v/>
      </c>
      <c r="M882" s="6">
        <f>IF(OR($J882="",$L882=""),"",IF($K882="",0,$K882)+$J882*$L882)</f>
        <v/>
      </c>
      <c r="N882" s="6" t="n"/>
      <c r="O882" s="4" t="n">
        <v>6</v>
      </c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5" t="n"/>
      <c r="AB882" s="6">
        <f>B882&amp;"|"&amp;I882</f>
        <v/>
      </c>
      <c r="AC882">
        <f>IF($B882="","","|"&amp;SUBSTITUTE(TRIM(SUBSTITUTE(SUBSTITUTE(SUBSTITUTE(SUBSTITUTE(SUBSTITUTE(SUBSTITUTE(SUBSTITUTE(SUBSTITUTE(SUBSTITUTE(SUBSTITUTE(SUBSTITUTE(SUBSTITUTE(SUBSTITUTE(SUBSTITUTE(TRIM($B882&amp;""),CHAR(10)," "),CHAR(13)," "),"."," "),";"," "),","," "),"/"," "),"+"," "),"-"," "),"  "," "),"  "," "),"  "," "),"  "," "),"  "," "),"  "," "))," ","|")&amp;"|")</f>
        <v/>
      </c>
      <c r="AD882">
        <f>TRIM($I882&amp;"")</f>
        <v/>
      </c>
    </row>
    <row r="883" ht="24" customHeight="1">
      <c r="A883" s="14" t="n">
        <v>46206</v>
      </c>
      <c r="B883" s="6" t="inlineStr">
        <is>
          <t>10200,10202,10205</t>
        </is>
      </c>
      <c r="C883" s="6" t="n"/>
      <c r="D883" s="6" t="inlineStr">
        <is>
          <t>11 USINAGEM</t>
        </is>
      </c>
      <c r="E883" s="6" t="inlineStr">
        <is>
          <t>20020004</t>
        </is>
      </c>
      <c r="F883" s="6" t="inlineStr">
        <is>
          <t>(4) FECHAMENTO III 545X327X12 MDF - BASE DUBAI</t>
        </is>
      </c>
      <c r="G883" s="6" t="inlineStr">
        <is>
          <t>11 USINAGEM</t>
        </is>
      </c>
      <c r="H883" s="6" t="inlineStr">
        <is>
          <t>11 USINAGEM</t>
        </is>
      </c>
      <c r="I883" s="4" t="inlineStr">
        <is>
          <t>11 USINAGEM</t>
        </is>
      </c>
      <c r="J883" s="4" t="n">
        <v>12</v>
      </c>
      <c r="K883" s="6">
        <f>IF($E883="","",IFERROR(INDEX(#REF!,MATCH($E883,#REF!,0)),IFERROR(INDEX(#REF!,MATCH(VALUE($E883),#REF!,0)),"")))</f>
        <v/>
      </c>
      <c r="L883" s="6">
        <f>IF($E883="","",IFERROR(INDEX(#REF!,MATCH($E883,#REF!,0)),IFERROR(INDEX(#REF!,MATCH(VALUE($E883),#REF!,0)),"")))</f>
        <v/>
      </c>
      <c r="M883" s="6">
        <f>IF(OR($J883="",$L883=""),"",IF($K883="",0,$K883)+$J883*$L883)</f>
        <v/>
      </c>
      <c r="N883" s="6" t="n"/>
      <c r="O883" s="4" t="n">
        <v>12</v>
      </c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5" t="n"/>
      <c r="AB883" s="6">
        <f>B883&amp;"|"&amp;I883</f>
        <v/>
      </c>
      <c r="AC883">
        <f>IF($B883="","","|"&amp;SUBSTITUTE(TRIM(SUBSTITUTE(SUBSTITUTE(SUBSTITUTE(SUBSTITUTE(SUBSTITUTE(SUBSTITUTE(SUBSTITUTE(SUBSTITUTE(SUBSTITUTE(SUBSTITUTE(SUBSTITUTE(SUBSTITUTE(SUBSTITUTE(SUBSTITUTE(TRIM($B883&amp;""),CHAR(10)," "),CHAR(13)," "),"."," "),";"," "),","," "),"/"," "),"+"," "),"-"," "),"  "," "),"  "," "),"  "," "),"  "," "),"  "," "),"  "," "))," ","|")&amp;"|")</f>
        <v/>
      </c>
      <c r="AD883">
        <f>TRIM($I883&amp;"")</f>
        <v/>
      </c>
    </row>
    <row r="884" ht="24" customHeight="1">
      <c r="A884" s="14" t="n">
        <v>46206</v>
      </c>
      <c r="B884" s="6" t="inlineStr">
        <is>
          <t>10200,10202,10205</t>
        </is>
      </c>
      <c r="C884" s="6" t="n"/>
      <c r="D884" s="6" t="inlineStr">
        <is>
          <t>11 USINAGEM</t>
        </is>
      </c>
      <c r="E884" s="6" t="inlineStr">
        <is>
          <t>20020005</t>
        </is>
      </c>
      <c r="F884" s="6" t="inlineStr">
        <is>
          <t>(5) FECHAMENTO IV 453X327X12 MDF - BASE DUBAI</t>
        </is>
      </c>
      <c r="G884" s="6" t="inlineStr">
        <is>
          <t>11 USINAGEM</t>
        </is>
      </c>
      <c r="H884" s="6" t="inlineStr">
        <is>
          <t>11 USINAGEM</t>
        </is>
      </c>
      <c r="I884" s="4" t="inlineStr">
        <is>
          <t>11 USINAGEM</t>
        </is>
      </c>
      <c r="J884" s="4" t="n">
        <v>6</v>
      </c>
      <c r="K884" s="6">
        <f>IF($E884="","",IFERROR(INDEX(#REF!,MATCH($E884,#REF!,0)),IFERROR(INDEX(#REF!,MATCH(VALUE($E884),#REF!,0)),"")))</f>
        <v/>
      </c>
      <c r="L884" s="6">
        <f>IF($E884="","",IFERROR(INDEX(#REF!,MATCH($E884,#REF!,0)),IFERROR(INDEX(#REF!,MATCH(VALUE($E884),#REF!,0)),"")))</f>
        <v/>
      </c>
      <c r="M884" s="6">
        <f>IF(OR($J884="",$L884=""),"",IF($K884="",0,$K884)+$J884*$L884)</f>
        <v/>
      </c>
      <c r="N884" s="6" t="n"/>
      <c r="O884" s="4" t="n">
        <v>6</v>
      </c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5" t="n"/>
      <c r="AB884" s="6">
        <f>B884&amp;"|"&amp;I884</f>
        <v/>
      </c>
      <c r="AC884">
        <f>IF($B884="","","|"&amp;SUBSTITUTE(TRIM(SUBSTITUTE(SUBSTITUTE(SUBSTITUTE(SUBSTITUTE(SUBSTITUTE(SUBSTITUTE(SUBSTITUTE(SUBSTITUTE(SUBSTITUTE(SUBSTITUTE(SUBSTITUTE(SUBSTITUTE(SUBSTITUTE(SUBSTITUTE(TRIM($B884&amp;""),CHAR(10)," "),CHAR(13)," "),"."," "),";"," "),","," "),"/"," "),"+"," "),"-"," "),"  "," "),"  "," "),"  "," "),"  "," "),"  "," "),"  "," "))," ","|")&amp;"|")</f>
        <v/>
      </c>
      <c r="AD884">
        <f>TRIM($I884&amp;"")</f>
        <v/>
      </c>
    </row>
    <row r="885" ht="24" customHeight="1">
      <c r="A885" s="14" t="n">
        <v>46206</v>
      </c>
      <c r="B885" s="6" t="inlineStr">
        <is>
          <t>10200,10202,10205</t>
        </is>
      </c>
      <c r="C885" s="6" t="n"/>
      <c r="D885" s="6" t="inlineStr">
        <is>
          <t>11 USINAGEM</t>
        </is>
      </c>
      <c r="E885" s="6" t="inlineStr">
        <is>
          <t>20020001</t>
        </is>
      </c>
      <c r="F885" s="6" t="inlineStr">
        <is>
          <t>(1) LATERAL 1180X92X15 MDF - BASE DUBAI</t>
        </is>
      </c>
      <c r="G885" s="6" t="inlineStr">
        <is>
          <t>11 USINAGEM</t>
        </is>
      </c>
      <c r="H885" s="6" t="inlineStr">
        <is>
          <t>11 USINAGEM</t>
        </is>
      </c>
      <c r="I885" s="4" t="inlineStr">
        <is>
          <t>11 USINAGEM</t>
        </is>
      </c>
      <c r="J885" s="4" t="n">
        <v>24</v>
      </c>
      <c r="K885" s="6">
        <f>IF($E885="","",IFERROR(INDEX(#REF!,MATCH($E885,#REF!,0)),IFERROR(INDEX(#REF!,MATCH(VALUE($E885),#REF!,0)),"")))</f>
        <v/>
      </c>
      <c r="L885" s="6">
        <f>IF($E885="","",IFERROR(INDEX(#REF!,MATCH($E885,#REF!,0)),IFERROR(INDEX(#REF!,MATCH(VALUE($E885),#REF!,0)),"")))</f>
        <v/>
      </c>
      <c r="M885" s="6">
        <f>IF(OR($J885="",$L885=""),"",IF($K885="",0,$K885)+$J885*$L885)</f>
        <v/>
      </c>
      <c r="N885" s="6" t="n"/>
      <c r="O885" s="4" t="n">
        <v>24</v>
      </c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5" t="n"/>
      <c r="AB885" s="6">
        <f>B885&amp;"|"&amp;I885</f>
        <v/>
      </c>
      <c r="AC885">
        <f>IF($B885="","","|"&amp;SUBSTITUTE(TRIM(SUBSTITUTE(SUBSTITUTE(SUBSTITUTE(SUBSTITUTE(SUBSTITUTE(SUBSTITUTE(SUBSTITUTE(SUBSTITUTE(SUBSTITUTE(SUBSTITUTE(SUBSTITUTE(SUBSTITUTE(SUBSTITUTE(SUBSTITUTE(TRIM($B885&amp;""),CHAR(10)," "),CHAR(13)," "),"."," "),";"," "),","," "),"/"," "),"+"," "),"-"," "),"  "," "),"  "," "),"  "," "),"  "," "),"  "," "),"  "," "))," ","|")&amp;"|")</f>
        <v/>
      </c>
      <c r="AD885">
        <f>TRIM($I885&amp;"")</f>
        <v/>
      </c>
    </row>
    <row r="886" ht="24" customHeight="1">
      <c r="A886" s="14" t="n">
        <v>46206</v>
      </c>
      <c r="B886" s="6" t="inlineStr">
        <is>
          <t>10200,10202,10205</t>
        </is>
      </c>
      <c r="C886" s="6" t="n"/>
      <c r="D886" s="6" t="inlineStr">
        <is>
          <t>11 USINAGEM</t>
        </is>
      </c>
      <c r="E886" s="6" t="inlineStr">
        <is>
          <t>200306104</t>
        </is>
      </c>
      <c r="F886" s="6" t="inlineStr">
        <is>
          <t>TRAVESSA MAIOR 1000X120X18 MDF - MESA GENOVA</t>
        </is>
      </c>
      <c r="G886" s="6" t="inlineStr">
        <is>
          <t>11 USINAGEM</t>
        </is>
      </c>
      <c r="H886" s="6" t="inlineStr">
        <is>
          <t>11 USINAGEM</t>
        </is>
      </c>
      <c r="I886" s="4" t="inlineStr">
        <is>
          <t>11 USINAGEM</t>
        </is>
      </c>
      <c r="J886" s="4" t="n">
        <v>8</v>
      </c>
      <c r="K886" s="6">
        <f>IF($E886="","",IFERROR(INDEX(#REF!,MATCH($E886,#REF!,0)),IFERROR(INDEX(#REF!,MATCH(VALUE($E886),#REF!,0)),"")))</f>
        <v/>
      </c>
      <c r="L886" s="6">
        <f>IF($E886="","",IFERROR(INDEX(#REF!,MATCH($E886,#REF!,0)),IFERROR(INDEX(#REF!,MATCH(VALUE($E886),#REF!,0)),"")))</f>
        <v/>
      </c>
      <c r="M886" s="6">
        <f>IF(OR($J886="",$L886=""),"",IF($K886="",0,$K886)+$J886*$L886)</f>
        <v/>
      </c>
      <c r="N886" s="6" t="n"/>
      <c r="O886" s="4" t="n">
        <v>8</v>
      </c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5" t="n"/>
      <c r="AB886" s="6">
        <f>B886&amp;"|"&amp;I886</f>
        <v/>
      </c>
      <c r="AC886">
        <f>IF($B886="","","|"&amp;SUBSTITUTE(TRIM(SUBSTITUTE(SUBSTITUTE(SUBSTITUTE(SUBSTITUTE(SUBSTITUTE(SUBSTITUTE(SUBSTITUTE(SUBSTITUTE(SUBSTITUTE(SUBSTITUTE(SUBSTITUTE(SUBSTITUTE(SUBSTITUTE(SUBSTITUTE(TRIM($B886&amp;""),CHAR(10)," "),CHAR(13)," "),"."," "),";"," "),","," "),"/"," "),"+"," "),"-"," "),"  "," "),"  "," "),"  "," "),"  "," "),"  "," "),"  "," "))," ","|")&amp;"|")</f>
        <v/>
      </c>
      <c r="AD886">
        <f>TRIM($I886&amp;"")</f>
        <v/>
      </c>
    </row>
    <row r="887" ht="24" customHeight="1">
      <c r="A887" s="14" t="n">
        <v>46206</v>
      </c>
      <c r="B887" s="6" t="inlineStr">
        <is>
          <t>10200,10202,10205</t>
        </is>
      </c>
      <c r="C887" s="6" t="n"/>
      <c r="D887" s="6" t="inlineStr">
        <is>
          <t>11 USINAGEM</t>
        </is>
      </c>
      <c r="E887" s="6" t="inlineStr">
        <is>
          <t>200306201</t>
        </is>
      </c>
      <c r="F887" s="6" t="inlineStr">
        <is>
          <t>TAMPO 1605X905X15 MDF - TAMPO C/ENGROSSO R100</t>
        </is>
      </c>
      <c r="G887" s="6" t="inlineStr">
        <is>
          <t>11 USINAGEM</t>
        </is>
      </c>
      <c r="H887" s="6" t="inlineStr">
        <is>
          <t>11 USINAGEM</t>
        </is>
      </c>
      <c r="I887" s="4" t="inlineStr">
        <is>
          <t>11 USINAGEM</t>
        </is>
      </c>
      <c r="J887" s="4" t="n">
        <v>4</v>
      </c>
      <c r="K887" s="6">
        <f>IF($E887="","",IFERROR(INDEX(#REF!,MATCH($E887,#REF!,0)),IFERROR(INDEX(#REF!,MATCH(VALUE($E887),#REF!,0)),"")))</f>
        <v/>
      </c>
      <c r="L887" s="6">
        <f>IF($E887="","",IFERROR(INDEX(#REF!,MATCH($E887,#REF!,0)),IFERROR(INDEX(#REF!,MATCH(VALUE($E887),#REF!,0)),"")))</f>
        <v/>
      </c>
      <c r="M887" s="6">
        <f>IF(OR($J887="",$L887=""),"",IF($K887="",0,$K887)+$J887*$L887)</f>
        <v/>
      </c>
      <c r="N887" s="6" t="n"/>
      <c r="O887" s="4" t="n">
        <v>4</v>
      </c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5" t="n"/>
      <c r="AB887" s="6">
        <f>B887&amp;"|"&amp;I887</f>
        <v/>
      </c>
      <c r="AC887">
        <f>IF($B887="","","|"&amp;SUBSTITUTE(TRIM(SUBSTITUTE(SUBSTITUTE(SUBSTITUTE(SUBSTITUTE(SUBSTITUTE(SUBSTITUTE(SUBSTITUTE(SUBSTITUTE(SUBSTITUTE(SUBSTITUTE(SUBSTITUTE(SUBSTITUTE(SUBSTITUTE(SUBSTITUTE(TRIM($B887&amp;""),CHAR(10)," "),CHAR(13)," "),"."," "),";"," "),","," "),"/"," "),"+"," "),"-"," "),"  "," "),"  "," "),"  "," "),"  "," "),"  "," "),"  "," "))," ","|")&amp;"|")</f>
        <v/>
      </c>
      <c r="AD887">
        <f>TRIM($I887&amp;"")</f>
        <v/>
      </c>
    </row>
    <row r="888" ht="24" customHeight="1">
      <c r="A888" s="14" t="n">
        <v>46206</v>
      </c>
      <c r="B888" s="6" t="inlineStr">
        <is>
          <t>10200,10202,10205</t>
        </is>
      </c>
      <c r="C888" s="6" t="n"/>
      <c r="D888" s="6" t="inlineStr">
        <is>
          <t>11 USINAGEM</t>
        </is>
      </c>
      <c r="E888" s="6" t="inlineStr">
        <is>
          <t>200306202</t>
        </is>
      </c>
      <c r="F888" s="6" t="inlineStr">
        <is>
          <t>ENGROSSO 1 1405X100X25 MDP - TAMPO C/ENGROSSO R100</t>
        </is>
      </c>
      <c r="G888" s="6" t="inlineStr">
        <is>
          <t>11 USINAGEM</t>
        </is>
      </c>
      <c r="H888" s="6" t="inlineStr">
        <is>
          <t>11 USINAGEM</t>
        </is>
      </c>
      <c r="I888" s="4" t="inlineStr">
        <is>
          <t>11 USINAGEM</t>
        </is>
      </c>
      <c r="J888" s="4" t="n">
        <v>8</v>
      </c>
      <c r="K888" s="6">
        <f>IF($E888="","",IFERROR(INDEX(#REF!,MATCH($E888,#REF!,0)),IFERROR(INDEX(#REF!,MATCH(VALUE($E888),#REF!,0)),"")))</f>
        <v/>
      </c>
      <c r="L888" s="6">
        <f>IF($E888="","",IFERROR(INDEX(#REF!,MATCH($E888,#REF!,0)),IFERROR(INDEX(#REF!,MATCH(VALUE($E888),#REF!,0)),"")))</f>
        <v/>
      </c>
      <c r="M888" s="6">
        <f>IF(OR($J888="",$L888=""),"",IF($K888="",0,$K888)+$J888*$L888)</f>
        <v/>
      </c>
      <c r="N888" s="6" t="n"/>
      <c r="O888" s="4" t="n">
        <v>8</v>
      </c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5" t="n"/>
      <c r="AB888" s="6">
        <f>B888&amp;"|"&amp;I888</f>
        <v/>
      </c>
      <c r="AC888">
        <f>IF($B888="","","|"&amp;SUBSTITUTE(TRIM(SUBSTITUTE(SUBSTITUTE(SUBSTITUTE(SUBSTITUTE(SUBSTITUTE(SUBSTITUTE(SUBSTITUTE(SUBSTITUTE(SUBSTITUTE(SUBSTITUTE(SUBSTITUTE(SUBSTITUTE(SUBSTITUTE(SUBSTITUTE(TRIM($B888&amp;""),CHAR(10)," "),CHAR(13)," "),"."," "),";"," "),","," "),"/"," "),"+"," "),"-"," "),"  "," "),"  "," "),"  "," "),"  "," "),"  "," "),"  "," "))," ","|")&amp;"|")</f>
        <v/>
      </c>
      <c r="AD888">
        <f>TRIM($I888&amp;"")</f>
        <v/>
      </c>
    </row>
    <row r="889" ht="24" customHeight="1">
      <c r="A889" s="14" t="n">
        <v>46206</v>
      </c>
      <c r="B889" s="6" t="inlineStr">
        <is>
          <t>10200,10202,10205</t>
        </is>
      </c>
      <c r="C889" s="6" t="n"/>
      <c r="D889" s="6" t="inlineStr">
        <is>
          <t>11 USINAGEM</t>
        </is>
      </c>
      <c r="E889" s="6" t="inlineStr">
        <is>
          <t>200306203</t>
        </is>
      </c>
      <c r="F889" s="6" t="inlineStr">
        <is>
          <t>ENGROSSO 2 905X100X25 MDP - TAMPO C/ENGROSSO R100</t>
        </is>
      </c>
      <c r="G889" s="6" t="inlineStr">
        <is>
          <t>11 USINAGEM</t>
        </is>
      </c>
      <c r="H889" s="6" t="inlineStr">
        <is>
          <t>11 USINAGEM</t>
        </is>
      </c>
      <c r="I889" s="4" t="inlineStr">
        <is>
          <t>11 USINAGEM</t>
        </is>
      </c>
      <c r="J889" s="4" t="n">
        <v>12</v>
      </c>
      <c r="K889" s="6">
        <f>IF($E889="","",IFERROR(INDEX(#REF!,MATCH($E889,#REF!,0)),IFERROR(INDEX(#REF!,MATCH(VALUE($E889),#REF!,0)),"")))</f>
        <v/>
      </c>
      <c r="L889" s="6">
        <f>IF($E889="","",IFERROR(INDEX(#REF!,MATCH($E889,#REF!,0)),IFERROR(INDEX(#REF!,MATCH(VALUE($E889),#REF!,0)),"")))</f>
        <v/>
      </c>
      <c r="M889" s="6">
        <f>IF(OR($J889="",$L889=""),"",IF($K889="",0,$K889)+$J889*$L889)</f>
        <v/>
      </c>
      <c r="N889" s="6" t="n"/>
      <c r="O889" s="4" t="n">
        <v>12</v>
      </c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5" t="n"/>
      <c r="AB889" s="6">
        <f>B889&amp;"|"&amp;I889</f>
        <v/>
      </c>
      <c r="AC889">
        <f>IF($B889="","","|"&amp;SUBSTITUTE(TRIM(SUBSTITUTE(SUBSTITUTE(SUBSTITUTE(SUBSTITUTE(SUBSTITUTE(SUBSTITUTE(SUBSTITUTE(SUBSTITUTE(SUBSTITUTE(SUBSTITUTE(SUBSTITUTE(SUBSTITUTE(SUBSTITUTE(SUBSTITUTE(TRIM($B889&amp;""),CHAR(10)," "),CHAR(13)," "),"."," "),";"," "),","," "),"/"," "),"+"," "),"-"," "),"  "," "),"  "," "),"  "," "),"  "," "),"  "," "),"  "," "))," ","|")&amp;"|")</f>
        <v/>
      </c>
      <c r="AD889">
        <f>TRIM($I889&amp;"")</f>
        <v/>
      </c>
    </row>
    <row r="890" ht="24" customHeight="1">
      <c r="A890" s="14" t="n">
        <v>46206</v>
      </c>
      <c r="B890" s="6" t="inlineStr">
        <is>
          <t>10200,10202,10205</t>
        </is>
      </c>
      <c r="C890" s="6" t="n"/>
      <c r="D890" s="6" t="inlineStr">
        <is>
          <t>11 USINAGEM</t>
        </is>
      </c>
      <c r="E890" s="6" t="inlineStr">
        <is>
          <t>200308201</t>
        </is>
      </c>
      <c r="F890" s="6" t="inlineStr">
        <is>
          <t>TAMPO 1805X905X15 MDF - TAMPO C/ENGROSSO R100</t>
        </is>
      </c>
      <c r="G890" s="6" t="inlineStr">
        <is>
          <t>11 USINAGEM</t>
        </is>
      </c>
      <c r="H890" s="6" t="inlineStr">
        <is>
          <t>11 USINAGEM</t>
        </is>
      </c>
      <c r="I890" s="4" t="inlineStr">
        <is>
          <t>11 USINAGEM</t>
        </is>
      </c>
      <c r="J890" s="4" t="n">
        <v>2</v>
      </c>
      <c r="K890" s="6">
        <f>IF($E890="","",IFERROR(INDEX(#REF!,MATCH($E890,#REF!,0)),IFERROR(INDEX(#REF!,MATCH(VALUE($E890),#REF!,0)),"")))</f>
        <v/>
      </c>
      <c r="L890" s="6">
        <f>IF($E890="","",IFERROR(INDEX(#REF!,MATCH($E890,#REF!,0)),IFERROR(INDEX(#REF!,MATCH(VALUE($E890),#REF!,0)),"")))</f>
        <v/>
      </c>
      <c r="M890" s="6">
        <f>IF(OR($J890="",$L890=""),"",IF($K890="",0,$K890)+$J890*$L890)</f>
        <v/>
      </c>
      <c r="N890" s="6" t="n"/>
      <c r="O890" s="4" t="n">
        <v>2</v>
      </c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5" t="n"/>
      <c r="AB890" s="6">
        <f>B890&amp;"|"&amp;I890</f>
        <v/>
      </c>
      <c r="AC890">
        <f>IF($B890="","","|"&amp;SUBSTITUTE(TRIM(SUBSTITUTE(SUBSTITUTE(SUBSTITUTE(SUBSTITUTE(SUBSTITUTE(SUBSTITUTE(SUBSTITUTE(SUBSTITUTE(SUBSTITUTE(SUBSTITUTE(SUBSTITUTE(SUBSTITUTE(SUBSTITUTE(SUBSTITUTE(TRIM($B890&amp;""),CHAR(10)," "),CHAR(13)," "),"."," "),";"," "),","," "),"/"," "),"+"," "),"-"," "),"  "," "),"  "," "),"  "," "),"  "," "),"  "," "),"  "," "))," ","|")&amp;"|")</f>
        <v/>
      </c>
      <c r="AD890">
        <f>TRIM($I890&amp;"")</f>
        <v/>
      </c>
    </row>
    <row r="891" ht="24" customHeight="1">
      <c r="A891" s="14" t="n">
        <v>46206</v>
      </c>
      <c r="B891" s="6" t="inlineStr">
        <is>
          <t>10200,10202,10205</t>
        </is>
      </c>
      <c r="C891" s="6" t="n"/>
      <c r="D891" s="6" t="inlineStr">
        <is>
          <t>11 USINAGEM</t>
        </is>
      </c>
      <c r="E891" s="6" t="inlineStr">
        <is>
          <t>200308202</t>
        </is>
      </c>
      <c r="F891" s="6" t="inlineStr">
        <is>
          <t>ENGROSSO 1 1605X100X25 MDP - TAMPO C/ENGROSSO R100</t>
        </is>
      </c>
      <c r="G891" s="6" t="inlineStr">
        <is>
          <t>11 USINAGEM</t>
        </is>
      </c>
      <c r="H891" s="6" t="inlineStr">
        <is>
          <t>11 USINAGEM</t>
        </is>
      </c>
      <c r="I891" s="4" t="inlineStr">
        <is>
          <t>11 USINAGEM</t>
        </is>
      </c>
      <c r="J891" s="4" t="n">
        <v>4</v>
      </c>
      <c r="K891" s="6">
        <f>IF($E891="","",IFERROR(INDEX(#REF!,MATCH($E891,#REF!,0)),IFERROR(INDEX(#REF!,MATCH(VALUE($E891),#REF!,0)),"")))</f>
        <v/>
      </c>
      <c r="L891" s="6">
        <f>IF($E891="","",IFERROR(INDEX(#REF!,MATCH($E891,#REF!,0)),IFERROR(INDEX(#REF!,MATCH(VALUE($E891),#REF!,0)),"")))</f>
        <v/>
      </c>
      <c r="M891" s="6">
        <f>IF(OR($J891="",$L891=""),"",IF($K891="",0,$K891)+$J891*$L891)</f>
        <v/>
      </c>
      <c r="N891" s="6" t="n"/>
      <c r="O891" s="4" t="n">
        <v>4</v>
      </c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5" t="n"/>
      <c r="AB891" s="6">
        <f>B891&amp;"|"&amp;I891</f>
        <v/>
      </c>
      <c r="AC891">
        <f>IF($B891="","","|"&amp;SUBSTITUTE(TRIM(SUBSTITUTE(SUBSTITUTE(SUBSTITUTE(SUBSTITUTE(SUBSTITUTE(SUBSTITUTE(SUBSTITUTE(SUBSTITUTE(SUBSTITUTE(SUBSTITUTE(SUBSTITUTE(SUBSTITUTE(SUBSTITUTE(SUBSTITUTE(TRIM($B891&amp;""),CHAR(10)," "),CHAR(13)," "),"."," "),";"," "),","," "),"/"," "),"+"," "),"-"," "),"  "," "),"  "," "),"  "," "),"  "," "),"  "," "),"  "," "))," ","|")&amp;"|")</f>
        <v/>
      </c>
      <c r="AD891">
        <f>TRIM($I891&amp;"")</f>
        <v/>
      </c>
    </row>
    <row r="892" ht="24" customHeight="1">
      <c r="A892" s="14" t="n">
        <v>46206</v>
      </c>
      <c r="B892" s="6" t="inlineStr">
        <is>
          <t>10200,10202,10205</t>
        </is>
      </c>
      <c r="C892" s="6" t="n"/>
      <c r="D892" s="6" t="inlineStr">
        <is>
          <t>11 USINAGEM</t>
        </is>
      </c>
      <c r="E892" s="6" t="inlineStr">
        <is>
          <t>20031202</t>
        </is>
      </c>
      <c r="F892" s="6" t="inlineStr">
        <is>
          <t>(4) PE MAIOR 800(818)X100(169)X15 MDF - NOVA YORK</t>
        </is>
      </c>
      <c r="G892" s="6" t="inlineStr">
        <is>
          <t>11 USINAGEM</t>
        </is>
      </c>
      <c r="H892" s="6" t="inlineStr">
        <is>
          <t>11 USINAGEM</t>
        </is>
      </c>
      <c r="I892" s="4" t="inlineStr">
        <is>
          <t>11 USINAGEM</t>
        </is>
      </c>
      <c r="J892" s="4" t="n">
        <v>8</v>
      </c>
      <c r="K892" s="6">
        <f>IF($E892="","",IFERROR(INDEX(#REF!,MATCH($E892,#REF!,0)),IFERROR(INDEX(#REF!,MATCH(VALUE($E892),#REF!,0)),"")))</f>
        <v/>
      </c>
      <c r="L892" s="6">
        <f>IF($E892="","",IFERROR(INDEX(#REF!,MATCH($E892,#REF!,0)),IFERROR(INDEX(#REF!,MATCH(VALUE($E892),#REF!,0)),"")))</f>
        <v/>
      </c>
      <c r="M892" s="6">
        <f>IF(OR($J892="",$L892=""),"",IF($K892="",0,$K892)+$J892*$L892)</f>
        <v/>
      </c>
      <c r="N892" s="6" t="n"/>
      <c r="O892" s="4" t="n">
        <v>8</v>
      </c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5" t="n"/>
      <c r="AB892" s="6">
        <f>B892&amp;"|"&amp;I892</f>
        <v/>
      </c>
      <c r="AC892">
        <f>IF($B892="","","|"&amp;SUBSTITUTE(TRIM(SUBSTITUTE(SUBSTITUTE(SUBSTITUTE(SUBSTITUTE(SUBSTITUTE(SUBSTITUTE(SUBSTITUTE(SUBSTITUTE(SUBSTITUTE(SUBSTITUTE(SUBSTITUTE(SUBSTITUTE(SUBSTITUTE(SUBSTITUTE(TRIM($B892&amp;""),CHAR(10)," "),CHAR(13)," "),"."," "),";"," "),","," "),"/"," "),"+"," "),"-"," "),"  "," "),"  "," "),"  "," "),"  "," "),"  "," "),"  "," "))," ","|")&amp;"|")</f>
        <v/>
      </c>
      <c r="AD892">
        <f>TRIM($I892&amp;"")</f>
        <v/>
      </c>
    </row>
    <row r="893" ht="24" customHeight="1">
      <c r="A893" s="14" t="n">
        <v>46206</v>
      </c>
      <c r="B893" s="6" t="inlineStr">
        <is>
          <t>10200,10202,10205</t>
        </is>
      </c>
      <c r="C893" s="6" t="n"/>
      <c r="D893" s="6" t="inlineStr">
        <is>
          <t>11 USINAGEM</t>
        </is>
      </c>
      <c r="E893" s="6" t="inlineStr">
        <is>
          <t>20031203</t>
        </is>
      </c>
      <c r="F893" s="6" t="inlineStr">
        <is>
          <t>(5) PE MENOR 800(818)X84(138)X15 MDF - NOVA YORK</t>
        </is>
      </c>
      <c r="G893" s="6" t="inlineStr">
        <is>
          <t>11 USINAGEM</t>
        </is>
      </c>
      <c r="H893" s="6" t="inlineStr">
        <is>
          <t>11 USINAGEM</t>
        </is>
      </c>
      <c r="I893" s="4" t="inlineStr">
        <is>
          <t>11 USINAGEM</t>
        </is>
      </c>
      <c r="J893" s="4" t="n">
        <v>8</v>
      </c>
      <c r="K893" s="6">
        <f>IF($E893="","",IFERROR(INDEX(#REF!,MATCH($E893,#REF!,0)),IFERROR(INDEX(#REF!,MATCH(VALUE($E893),#REF!,0)),"")))</f>
        <v/>
      </c>
      <c r="L893" s="6">
        <f>IF($E893="","",IFERROR(INDEX(#REF!,MATCH($E893,#REF!,0)),IFERROR(INDEX(#REF!,MATCH(VALUE($E893),#REF!,0)),"")))</f>
        <v/>
      </c>
      <c r="M893" s="6">
        <f>IF(OR($J893="",$L893=""),"",IF($K893="",0,$K893)+$J893*$L893)</f>
        <v/>
      </c>
      <c r="N893" s="6" t="n"/>
      <c r="O893" s="4" t="n">
        <v>8</v>
      </c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5" t="n"/>
      <c r="AB893" s="6">
        <f>B893&amp;"|"&amp;I893</f>
        <v/>
      </c>
      <c r="AC893">
        <f>IF($B893="","","|"&amp;SUBSTITUTE(TRIM(SUBSTITUTE(SUBSTITUTE(SUBSTITUTE(SUBSTITUTE(SUBSTITUTE(SUBSTITUTE(SUBSTITUTE(SUBSTITUTE(SUBSTITUTE(SUBSTITUTE(SUBSTITUTE(SUBSTITUTE(SUBSTITUTE(SUBSTITUTE(TRIM($B893&amp;""),CHAR(10)," "),CHAR(13)," "),"."," "),";"," "),","," "),"/"," "),"+"," "),"-"," "),"  "," "),"  "," "),"  "," "),"  "," "),"  "," "),"  "," "))," ","|")&amp;"|")</f>
        <v/>
      </c>
      <c r="AD893">
        <f>TRIM($I893&amp;"")</f>
        <v/>
      </c>
    </row>
    <row r="894" ht="24" customHeight="1">
      <c r="A894" s="14" t="n">
        <v>46206</v>
      </c>
      <c r="B894" s="6" t="inlineStr">
        <is>
          <t>10200,10202,10205</t>
        </is>
      </c>
      <c r="C894" s="6" t="n"/>
      <c r="D894" s="6" t="inlineStr">
        <is>
          <t>11 USINAGEM</t>
        </is>
      </c>
      <c r="E894" s="6" t="inlineStr">
        <is>
          <t>10050002</t>
        </is>
      </c>
      <c r="F894" s="6" t="inlineStr">
        <is>
          <t>LATERAL MOLDURA MALAGA - 550X385X15 MDP</t>
        </is>
      </c>
      <c r="G894" s="6" t="inlineStr">
        <is>
          <t>11 USINAGEM</t>
        </is>
      </c>
      <c r="H894" s="6" t="inlineStr">
        <is>
          <t>11 USINAGEM</t>
        </is>
      </c>
      <c r="I894" s="4" t="inlineStr">
        <is>
          <t>11 USINAGEM</t>
        </is>
      </c>
      <c r="J894" s="4" t="n">
        <v>8</v>
      </c>
      <c r="K894" s="6">
        <f>IF($E894="","",IFERROR(INDEX(#REF!,MATCH($E894,#REF!,0)),IFERROR(INDEX(#REF!,MATCH(VALUE($E894),#REF!,0)),"")))</f>
        <v/>
      </c>
      <c r="L894" s="6">
        <f>IF($E894="","",IFERROR(INDEX(#REF!,MATCH($E894,#REF!,0)),IFERROR(INDEX(#REF!,MATCH(VALUE($E894),#REF!,0)),"")))</f>
        <v/>
      </c>
      <c r="M894" s="6">
        <f>IF(OR($J894="",$L894=""),"",IF($K894="",0,$K894)+$J894*$L894)</f>
        <v/>
      </c>
      <c r="N894" s="6" t="n">
        <v>46206</v>
      </c>
      <c r="O894" s="6" t="n">
        <v>8</v>
      </c>
      <c r="P894" s="6" t="n"/>
      <c r="Q894" s="6" t="n"/>
      <c r="R894" s="6" t="n"/>
      <c r="S894" s="6" t="n"/>
      <c r="T894" s="6">
        <f>IF(OR($J894="",$O894=""),"",$O894/$J894)</f>
        <v/>
      </c>
      <c r="U894" s="6" t="inlineStr">
        <is>
          <t>Concluído</t>
        </is>
      </c>
      <c r="V894" s="6" t="n"/>
      <c r="W894" s="6" t="n"/>
      <c r="X894" s="6" t="n"/>
      <c r="Y894" s="6" t="n"/>
      <c r="Z894" s="6" t="n"/>
      <c r="AA894" s="5" t="n"/>
      <c r="AB894" s="6">
        <f>B894&amp;"|"&amp;I894</f>
        <v/>
      </c>
      <c r="AC894">
        <f>IF($B894="","","|"&amp;SUBSTITUTE(TRIM(SUBSTITUTE(SUBSTITUTE(SUBSTITUTE(SUBSTITUTE(SUBSTITUTE(SUBSTITUTE(SUBSTITUTE(SUBSTITUTE(SUBSTITUTE(SUBSTITUTE(SUBSTITUTE(SUBSTITUTE(SUBSTITUTE(SUBSTITUTE(TRIM($B894&amp;""),CHAR(10)," "),CHAR(13)," "),"."," "),";"," "),","," "),"/"," "),"+"," "),"-"," "),"  "," "),"  "," "),"  "," "),"  "," "),"  "," "),"  "," "))," ","|")&amp;"|")</f>
        <v/>
      </c>
      <c r="AD894">
        <f>TRIM($I894&amp;"")</f>
        <v/>
      </c>
    </row>
    <row r="895" ht="24" customHeight="1">
      <c r="A895" s="14" t="n">
        <v>46206</v>
      </c>
      <c r="B895" s="6" t="inlineStr">
        <is>
          <t>10200,10202,10205</t>
        </is>
      </c>
      <c r="C895" s="6" t="n"/>
      <c r="D895" s="6" t="inlineStr">
        <is>
          <t>11 USINAGEM</t>
        </is>
      </c>
      <c r="E895" s="6" t="inlineStr">
        <is>
          <t>20033301</t>
        </is>
      </c>
      <c r="F895" s="6" t="inlineStr">
        <is>
          <t>TRAV.MAIOR 980X65(135)X15 MDF-TAMPO AMST.1,03X1,03</t>
        </is>
      </c>
      <c r="G895" s="6" t="inlineStr">
        <is>
          <t>11 USINAGEM</t>
        </is>
      </c>
      <c r="H895" s="6" t="inlineStr">
        <is>
          <t>11 USINAGEM</t>
        </is>
      </c>
      <c r="I895" s="4" t="inlineStr">
        <is>
          <t>11 USINAGEM</t>
        </is>
      </c>
      <c r="J895" s="4" t="n">
        <v>2</v>
      </c>
      <c r="K895" s="6">
        <f>IF($E895="","",IFERROR(INDEX(#REF!,MATCH($E895,#REF!,0)),IFERROR(INDEX(#REF!,MATCH(VALUE($E895),#REF!,0)),"")))</f>
        <v/>
      </c>
      <c r="L895" s="6">
        <f>IF($E895="","",IFERROR(INDEX(#REF!,MATCH($E895,#REF!,0)),IFERROR(INDEX(#REF!,MATCH(VALUE($E895),#REF!,0)),"")))</f>
        <v/>
      </c>
      <c r="M895" s="6">
        <f>IF(OR($J895="",$L895=""),"",IF($K895="",0,$K895)+$J895*$L895)</f>
        <v/>
      </c>
      <c r="N895" s="6" t="n">
        <v>46206</v>
      </c>
      <c r="O895" s="6" t="n">
        <v>2</v>
      </c>
      <c r="P895" s="6" t="n"/>
      <c r="Q895" s="6" t="n"/>
      <c r="R895" s="6" t="n"/>
      <c r="S895" s="6" t="n"/>
      <c r="T895" s="6">
        <f>IF(OR($J895="",$O895=""),"",$O895/$J895)</f>
        <v/>
      </c>
      <c r="U895" s="6" t="inlineStr">
        <is>
          <t>Concluído</t>
        </is>
      </c>
      <c r="V895" s="6" t="n"/>
      <c r="W895" s="6" t="n"/>
      <c r="X895" s="6" t="n"/>
      <c r="Y895" s="6" t="n"/>
      <c r="Z895" s="6" t="n"/>
      <c r="AA895" s="5" t="n"/>
      <c r="AB895" s="6">
        <f>B895&amp;"|"&amp;I895</f>
        <v/>
      </c>
      <c r="AC895">
        <f>IF($B895="","","|"&amp;SUBSTITUTE(TRIM(SUBSTITUTE(SUBSTITUTE(SUBSTITUTE(SUBSTITUTE(SUBSTITUTE(SUBSTITUTE(SUBSTITUTE(SUBSTITUTE(SUBSTITUTE(SUBSTITUTE(SUBSTITUTE(SUBSTITUTE(SUBSTITUTE(SUBSTITUTE(TRIM($B895&amp;""),CHAR(10)," "),CHAR(13)," "),"."," "),";"," "),","," "),"/"," "),"+"," "),"-"," "),"  "," "),"  "," "),"  "," "),"  "," "),"  "," "),"  "," "))," ","|")&amp;"|")</f>
        <v/>
      </c>
      <c r="AD895">
        <f>TRIM($I895&amp;"")</f>
        <v/>
      </c>
    </row>
    <row r="896" ht="24" customHeight="1">
      <c r="A896" s="14" t="n">
        <v>46206</v>
      </c>
      <c r="B896" s="6" t="inlineStr">
        <is>
          <t>10200,10202,10205</t>
        </is>
      </c>
      <c r="C896" s="6" t="n"/>
      <c r="D896" s="6" t="inlineStr">
        <is>
          <t>11 USINAGEM</t>
        </is>
      </c>
      <c r="E896" s="6" t="inlineStr">
        <is>
          <t>30008101</t>
        </is>
      </c>
      <c r="F896" s="6" t="inlineStr">
        <is>
          <t>ENCOSTO 445X280X15 MDF - CAD CORDOBA</t>
        </is>
      </c>
      <c r="G896" s="6" t="inlineStr">
        <is>
          <t>11 USINAGEM</t>
        </is>
      </c>
      <c r="H896" s="6" t="inlineStr">
        <is>
          <t>11 USINAGEM</t>
        </is>
      </c>
      <c r="I896" s="4" t="inlineStr">
        <is>
          <t>11 USINAGEM</t>
        </is>
      </c>
      <c r="J896" s="4" t="n">
        <v>36</v>
      </c>
      <c r="K896" s="6">
        <f>IF($E896="","",IFERROR(INDEX(#REF!,MATCH($E896,#REF!,0)),IFERROR(INDEX(#REF!,MATCH(VALUE($E896),#REF!,0)),"")))</f>
        <v/>
      </c>
      <c r="L896" s="6">
        <f>IF($E896="","",IFERROR(INDEX(#REF!,MATCH($E896,#REF!,0)),IFERROR(INDEX(#REF!,MATCH(VALUE($E896),#REF!,0)),"")))</f>
        <v/>
      </c>
      <c r="M896" s="6">
        <f>IF(OR($J896="",$L896=""),"",IF($K896="",0,$K896)+$J896*$L896)</f>
        <v/>
      </c>
      <c r="N896" s="6" t="n">
        <v>46206</v>
      </c>
      <c r="O896" s="6" t="n">
        <v>36</v>
      </c>
      <c r="P896" s="6" t="n"/>
      <c r="Q896" s="6" t="n"/>
      <c r="R896" s="6" t="n"/>
      <c r="S896" s="6" t="n"/>
      <c r="T896" s="6">
        <f>IF(OR($J896="",$O896=""),"",$O896/$J896)</f>
        <v/>
      </c>
      <c r="U896" s="6" t="inlineStr">
        <is>
          <t>Concluído</t>
        </is>
      </c>
      <c r="V896" s="6" t="n"/>
      <c r="W896" s="6" t="n"/>
      <c r="X896" s="6" t="n"/>
      <c r="Y896" s="6" t="n"/>
      <c r="Z896" s="6" t="n"/>
      <c r="AA896" s="5" t="n"/>
      <c r="AB896" s="6">
        <f>B896&amp;"|"&amp;I896</f>
        <v/>
      </c>
      <c r="AC896">
        <f>IF($B896="","","|"&amp;SUBSTITUTE(TRIM(SUBSTITUTE(SUBSTITUTE(SUBSTITUTE(SUBSTITUTE(SUBSTITUTE(SUBSTITUTE(SUBSTITUTE(SUBSTITUTE(SUBSTITUTE(SUBSTITUTE(SUBSTITUTE(SUBSTITUTE(SUBSTITUTE(SUBSTITUTE(TRIM($B896&amp;""),CHAR(10)," "),CHAR(13)," "),"."," "),";"," "),","," "),"/"," "),"+"," "),"-"," "),"  "," "),"  "," "),"  "," "),"  "," "),"  "," "),"  "," "))," ","|")&amp;"|")</f>
        <v/>
      </c>
      <c r="AD896">
        <f>TRIM($I896&amp;"")</f>
        <v/>
      </c>
    </row>
    <row r="897" ht="24" customHeight="1">
      <c r="A897" s="14" t="n">
        <v>46206</v>
      </c>
      <c r="B897" s="6" t="inlineStr">
        <is>
          <t>10200,10202,10205</t>
        </is>
      </c>
      <c r="C897" s="6" t="n"/>
      <c r="D897" s="6" t="inlineStr">
        <is>
          <t>11 USINAGEM</t>
        </is>
      </c>
      <c r="E897" s="6" t="inlineStr">
        <is>
          <t>20052001</t>
        </is>
      </c>
      <c r="F897" s="6" t="inlineStr">
        <is>
          <t>(2-4) TRAVESSA 742X122X25 MDF - MESA ATHENAS</t>
        </is>
      </c>
      <c r="G897" s="6" t="inlineStr">
        <is>
          <t>11 USINAGEM</t>
        </is>
      </c>
      <c r="H897" s="6" t="inlineStr">
        <is>
          <t>11 USINAGEM</t>
        </is>
      </c>
      <c r="I897" s="4" t="inlineStr">
        <is>
          <t>11 USINAGEM</t>
        </is>
      </c>
      <c r="J897" s="4" t="n">
        <v>160</v>
      </c>
      <c r="K897" s="6">
        <f>IF($E897="","",IFERROR(INDEX(#REF!,MATCH($E897,#REF!,0)),IFERROR(INDEX(#REF!,MATCH(VALUE($E897),#REF!,0)),"")))</f>
        <v/>
      </c>
      <c r="L897" s="6">
        <f>IF($E897="","",IFERROR(INDEX(#REF!,MATCH($E897,#REF!,0)),IFERROR(INDEX(#REF!,MATCH(VALUE($E897),#REF!,0)),"")))</f>
        <v/>
      </c>
      <c r="M897" s="6">
        <f>IF(OR($J897="",$L897=""),"",IF($K897="",0,$K897)+$J897*$L897)</f>
        <v/>
      </c>
      <c r="N897" s="6" t="n">
        <v>46206</v>
      </c>
      <c r="O897" s="6" t="n">
        <v>160</v>
      </c>
      <c r="P897" s="6" t="n"/>
      <c r="Q897" s="6" t="n"/>
      <c r="R897" s="6" t="n"/>
      <c r="S897" s="6" t="n"/>
      <c r="T897" s="6">
        <f>IF(OR($J897="",$O897=""),"",$O897/$J897)</f>
        <v/>
      </c>
      <c r="U897" s="6" t="inlineStr">
        <is>
          <t>Concluído</t>
        </is>
      </c>
      <c r="V897" s="6" t="n"/>
      <c r="W897" s="6" t="n"/>
      <c r="X897" s="6" t="n"/>
      <c r="Y897" s="6" t="n"/>
      <c r="Z897" s="6" t="n"/>
      <c r="AA897" s="5" t="n"/>
      <c r="AB897" s="6">
        <f>B897&amp;"|"&amp;I897</f>
        <v/>
      </c>
      <c r="AC897">
        <f>IF($B897="","","|"&amp;SUBSTITUTE(TRIM(SUBSTITUTE(SUBSTITUTE(SUBSTITUTE(SUBSTITUTE(SUBSTITUTE(SUBSTITUTE(SUBSTITUTE(SUBSTITUTE(SUBSTITUTE(SUBSTITUTE(SUBSTITUTE(SUBSTITUTE(SUBSTITUTE(SUBSTITUTE(TRIM($B897&amp;""),CHAR(10)," "),CHAR(13)," "),"."," "),";"," "),","," "),"/"," "),"+"," "),"-"," "),"  "," "),"  "," "),"  "," "),"  "," "),"  "," "),"  "," "))," ","|")&amp;"|")</f>
        <v/>
      </c>
      <c r="AD897">
        <f>TRIM($I897&amp;"")</f>
        <v/>
      </c>
    </row>
    <row r="898" ht="24" customHeight="1">
      <c r="A898" s="14" t="n">
        <v>46206</v>
      </c>
      <c r="B898" s="6" t="inlineStr">
        <is>
          <t>10200,10202,10205</t>
        </is>
      </c>
      <c r="C898" s="6" t="n"/>
      <c r="D898" s="6" t="inlineStr">
        <is>
          <t>11 USINAGEM</t>
        </is>
      </c>
      <c r="E898" s="6" t="inlineStr">
        <is>
          <t>20052003</t>
        </is>
      </c>
      <c r="F898" s="6" t="inlineStr">
        <is>
          <t>(6)BASE MENOR 386 (189)X124X25 MDF - MESA ATHENAS</t>
        </is>
      </c>
      <c r="G898" s="6" t="inlineStr">
        <is>
          <t>11 USINAGEM</t>
        </is>
      </c>
      <c r="H898" s="6" t="inlineStr">
        <is>
          <t>11 USINAGEM</t>
        </is>
      </c>
      <c r="I898" s="4" t="inlineStr">
        <is>
          <t>11 USINAGEM</t>
        </is>
      </c>
      <c r="J898" s="4" t="n">
        <v>36</v>
      </c>
      <c r="K898" s="6">
        <f>IF($E898="","",IFERROR(INDEX(#REF!,MATCH($E898,#REF!,0)),IFERROR(INDEX(#REF!,MATCH(VALUE($E898),#REF!,0)),"")))</f>
        <v/>
      </c>
      <c r="L898" s="6">
        <f>IF($E898="","",IFERROR(INDEX(#REF!,MATCH($E898,#REF!,0)),IFERROR(INDEX(#REF!,MATCH(VALUE($E898),#REF!,0)),"")))</f>
        <v/>
      </c>
      <c r="M898" s="6">
        <f>IF(OR($J898="",$L898=""),"",IF($K898="",0,$K898)+$J898*$L898)</f>
        <v/>
      </c>
      <c r="N898" s="6" t="n">
        <v>46206</v>
      </c>
      <c r="O898" s="6" t="n">
        <v>36</v>
      </c>
      <c r="P898" s="6" t="n"/>
      <c r="Q898" s="6" t="n"/>
      <c r="R898" s="6" t="n"/>
      <c r="S898" s="6" t="n"/>
      <c r="T898" s="6">
        <f>IF(OR($J898="",$O898=""),"",$O898/$J898)</f>
        <v/>
      </c>
      <c r="U898" s="6" t="inlineStr">
        <is>
          <t>Concluído</t>
        </is>
      </c>
      <c r="V898" s="6" t="n"/>
      <c r="W898" s="6" t="n"/>
      <c r="X898" s="6" t="n"/>
      <c r="Y898" s="6" t="n"/>
      <c r="Z898" s="6" t="n"/>
      <c r="AA898" s="5" t="n"/>
      <c r="AB898" s="6">
        <f>B898&amp;"|"&amp;I898</f>
        <v/>
      </c>
      <c r="AC898">
        <f>IF($B898="","","|"&amp;SUBSTITUTE(TRIM(SUBSTITUTE(SUBSTITUTE(SUBSTITUTE(SUBSTITUTE(SUBSTITUTE(SUBSTITUTE(SUBSTITUTE(SUBSTITUTE(SUBSTITUTE(SUBSTITUTE(SUBSTITUTE(SUBSTITUTE(SUBSTITUTE(SUBSTITUTE(TRIM($B898&amp;""),CHAR(10)," "),CHAR(13)," "),"."," "),";"," "),","," "),"/"," "),"+"," "),"-"," "),"  "," "),"  "," "),"  "," "),"  "," "),"  "," "),"  "," "))," ","|")&amp;"|")</f>
        <v/>
      </c>
      <c r="AD898">
        <f>TRIM($I898&amp;"")</f>
        <v/>
      </c>
    </row>
    <row r="899" ht="24" customHeight="1">
      <c r="A899" s="14" t="n">
        <v>46206</v>
      </c>
      <c r="B899" s="6" t="inlineStr">
        <is>
          <t>10200,10202,10205</t>
        </is>
      </c>
      <c r="C899" s="6" t="n"/>
      <c r="D899" s="6" t="inlineStr">
        <is>
          <t>11 USINAGEM</t>
        </is>
      </c>
      <c r="E899" s="6" t="inlineStr">
        <is>
          <t>20052203</t>
        </is>
      </c>
      <c r="F899" s="6" t="inlineStr">
        <is>
          <t>(6)BASE MENOR 446(220)X124X25 MDF-MESA ATHENAS1,20</t>
        </is>
      </c>
      <c r="G899" s="6" t="inlineStr">
        <is>
          <t>11 USINAGEM</t>
        </is>
      </c>
      <c r="H899" s="6" t="inlineStr">
        <is>
          <t>11 USINAGEM</t>
        </is>
      </c>
      <c r="I899" s="4" t="inlineStr">
        <is>
          <t>11 USINAGEM</t>
        </is>
      </c>
      <c r="J899" s="4" t="n">
        <v>44</v>
      </c>
      <c r="K899" s="6">
        <f>IF($E899="","",IFERROR(INDEX(#REF!,MATCH($E899,#REF!,0)),IFERROR(INDEX(#REF!,MATCH(VALUE($E899),#REF!,0)),"")))</f>
        <v/>
      </c>
      <c r="L899" s="6">
        <f>IF($E899="","",IFERROR(INDEX(#REF!,MATCH($E899,#REF!,0)),IFERROR(INDEX(#REF!,MATCH(VALUE($E899),#REF!,0)),"")))</f>
        <v/>
      </c>
      <c r="M899" s="6">
        <f>IF(OR($J899="",$L899=""),"",IF($K899="",0,$K899)+$J899*$L899)</f>
        <v/>
      </c>
      <c r="N899" s="6" t="n">
        <v>46206</v>
      </c>
      <c r="O899" s="6" t="n">
        <v>44</v>
      </c>
      <c r="P899" s="6" t="n"/>
      <c r="Q899" s="6" t="n"/>
      <c r="R899" s="6" t="n"/>
      <c r="S899" s="6" t="n"/>
      <c r="T899" s="6">
        <f>IF(OR($J899="",$O899=""),"",$O899/$J899)</f>
        <v/>
      </c>
      <c r="U899" s="6" t="inlineStr">
        <is>
          <t>Concluído</t>
        </is>
      </c>
      <c r="V899" s="6" t="n"/>
      <c r="W899" s="6" t="n"/>
      <c r="X899" s="6" t="n"/>
      <c r="Y899" s="6" t="n"/>
      <c r="Z899" s="6" t="n"/>
      <c r="AA899" s="5" t="n"/>
      <c r="AB899" s="6">
        <f>B899&amp;"|"&amp;I899</f>
        <v/>
      </c>
      <c r="AC899">
        <f>IF($B899="","","|"&amp;SUBSTITUTE(TRIM(SUBSTITUTE(SUBSTITUTE(SUBSTITUTE(SUBSTITUTE(SUBSTITUTE(SUBSTITUTE(SUBSTITUTE(SUBSTITUTE(SUBSTITUTE(SUBSTITUTE(SUBSTITUTE(SUBSTITUTE(SUBSTITUTE(SUBSTITUTE(TRIM($B899&amp;""),CHAR(10)," "),CHAR(13)," "),"."," "),";"," "),","," "),"/"," "),"+"," "),"-"," "),"  "," "),"  "," "),"  "," "),"  "," "),"  "," "),"  "," "))," ","|")&amp;"|")</f>
        <v/>
      </c>
      <c r="AD899">
        <f>TRIM($I899&amp;"")</f>
        <v/>
      </c>
    </row>
    <row r="900" ht="24" customHeight="1">
      <c r="A900" s="14" t="n">
        <v>46206</v>
      </c>
      <c r="B900" s="6" t="inlineStr">
        <is>
          <t>10200,10202,10205</t>
        </is>
      </c>
      <c r="C900" s="6" t="n"/>
      <c r="D900" s="6" t="inlineStr">
        <is>
          <t>11 USINAGEM</t>
        </is>
      </c>
      <c r="E900" s="6" t="inlineStr">
        <is>
          <t>30001202</t>
        </is>
      </c>
      <c r="F900" s="6" t="inlineStr">
        <is>
          <t>PÉ FRONTAL 441X65(911)X25 MDF (16PÇS) - CAD PÉ INT</t>
        </is>
      </c>
      <c r="G900" s="6" t="inlineStr">
        <is>
          <t>11 USINAGEM</t>
        </is>
      </c>
      <c r="H900" s="6" t="inlineStr">
        <is>
          <t>11 USINAGEM</t>
        </is>
      </c>
      <c r="I900" s="4" t="inlineStr">
        <is>
          <t>11 USINAGEM</t>
        </is>
      </c>
      <c r="J900" s="4" t="n">
        <v>140</v>
      </c>
      <c r="K900" s="6">
        <f>IF($E900="","",IFERROR(INDEX(#REF!,MATCH($E900,#REF!,0)),IFERROR(INDEX(#REF!,MATCH(VALUE($E900),#REF!,0)),"")))</f>
        <v/>
      </c>
      <c r="L900" s="6">
        <f>IF($E900="","",IFERROR(INDEX(#REF!,MATCH($E900,#REF!,0)),IFERROR(INDEX(#REF!,MATCH(VALUE($E900),#REF!,0)),"")))</f>
        <v/>
      </c>
      <c r="M900" s="6">
        <f>IF(OR($J900="",$L900=""),"",IF($K900="",0,$K900)+$J900*$L900)</f>
        <v/>
      </c>
      <c r="N900" s="6" t="n">
        <v>46206</v>
      </c>
      <c r="O900" s="6" t="n">
        <v>140</v>
      </c>
      <c r="P900" s="6" t="n"/>
      <c r="Q900" s="6" t="n"/>
      <c r="R900" s="6" t="n"/>
      <c r="S900" s="6" t="n"/>
      <c r="T900" s="6">
        <f>IF(OR($J900="",$O900=""),"",$O900/$J900)</f>
        <v/>
      </c>
      <c r="U900" s="6" t="inlineStr">
        <is>
          <t>Concluído</t>
        </is>
      </c>
      <c r="V900" s="6" t="n"/>
      <c r="W900" s="6" t="n"/>
      <c r="X900" s="6" t="n"/>
      <c r="Y900" s="6" t="n"/>
      <c r="Z900" s="6" t="n"/>
      <c r="AA900" s="5" t="n"/>
      <c r="AB900" s="6">
        <f>B900&amp;"|"&amp;I900</f>
        <v/>
      </c>
      <c r="AC900">
        <f>IF($B900="","","|"&amp;SUBSTITUTE(TRIM(SUBSTITUTE(SUBSTITUTE(SUBSTITUTE(SUBSTITUTE(SUBSTITUTE(SUBSTITUTE(SUBSTITUTE(SUBSTITUTE(SUBSTITUTE(SUBSTITUTE(SUBSTITUTE(SUBSTITUTE(SUBSTITUTE(SUBSTITUTE(TRIM($B900&amp;""),CHAR(10)," "),CHAR(13)," "),"."," "),";"," "),","," "),"/"," "),"+"," "),"-"," "),"  "," "),"  "," "),"  "," "),"  "," "),"  "," "),"  "," "))," ","|")&amp;"|")</f>
        <v/>
      </c>
      <c r="AD900">
        <f>TRIM($I900&amp;"")</f>
        <v/>
      </c>
    </row>
    <row r="901" ht="24" customHeight="1">
      <c r="A901" s="14" t="n">
        <v>46206</v>
      </c>
      <c r="B901" s="6" t="inlineStr">
        <is>
          <t>10200,10202,10205</t>
        </is>
      </c>
      <c r="C901" s="6" t="n"/>
      <c r="D901" s="6" t="inlineStr">
        <is>
          <t>11 USINAGEM</t>
        </is>
      </c>
      <c r="E901" s="6" t="inlineStr">
        <is>
          <t>30006110</t>
        </is>
      </c>
      <c r="F901" s="6" t="inlineStr">
        <is>
          <t>PE FRONTAL 430X(108)51X25 MDF (DIR) SANTIAGO NEW</t>
        </is>
      </c>
      <c r="G901" s="6" t="inlineStr">
        <is>
          <t>11 USINAGEM</t>
        </is>
      </c>
      <c r="H901" s="6" t="inlineStr">
        <is>
          <t>11 USINAGEM</t>
        </is>
      </c>
      <c r="I901" s="4" t="inlineStr">
        <is>
          <t>11 USINAGEM</t>
        </is>
      </c>
      <c r="J901" s="4" t="n">
        <v>514</v>
      </c>
      <c r="K901" s="6">
        <f>IF($E901="","",IFERROR(INDEX(#REF!,MATCH($E901,#REF!,0)),IFERROR(INDEX(#REF!,MATCH(VALUE($E901),#REF!,0)),"")))</f>
        <v/>
      </c>
      <c r="L901" s="6">
        <f>IF($E901="","",IFERROR(INDEX(#REF!,MATCH($E901,#REF!,0)),IFERROR(INDEX(#REF!,MATCH(VALUE($E901),#REF!,0)),"")))</f>
        <v/>
      </c>
      <c r="M901" s="6">
        <f>IF(OR($J901="",$L901=""),"",IF($K901="",0,$K901)+$J901*$L901)</f>
        <v/>
      </c>
      <c r="N901" s="6" t="n">
        <v>46206</v>
      </c>
      <c r="O901" s="6" t="n">
        <v>514</v>
      </c>
      <c r="P901" s="6" t="n"/>
      <c r="Q901" s="6" t="n"/>
      <c r="R901" s="6" t="n"/>
      <c r="S901" s="6" t="n"/>
      <c r="T901" s="6">
        <f>IF(OR($J901="",$O901=""),"",$O901/$J901)</f>
        <v/>
      </c>
      <c r="U901" s="6" t="inlineStr">
        <is>
          <t>Concluído</t>
        </is>
      </c>
      <c r="V901" s="6" t="n"/>
      <c r="W901" s="6" t="n"/>
      <c r="X901" s="6" t="n"/>
      <c r="Y901" s="6" t="n"/>
      <c r="Z901" s="6" t="n"/>
      <c r="AA901" s="5" t="n"/>
      <c r="AB901" s="6">
        <f>B901&amp;"|"&amp;I901</f>
        <v/>
      </c>
      <c r="AC901">
        <f>IF($B901="","","|"&amp;SUBSTITUTE(TRIM(SUBSTITUTE(SUBSTITUTE(SUBSTITUTE(SUBSTITUTE(SUBSTITUTE(SUBSTITUTE(SUBSTITUTE(SUBSTITUTE(SUBSTITUTE(SUBSTITUTE(SUBSTITUTE(SUBSTITUTE(SUBSTITUTE(SUBSTITUTE(TRIM($B901&amp;""),CHAR(10)," "),CHAR(13)," "),"."," "),";"," "),","," "),"/"," "),"+"," "),"-"," "),"  "," "),"  "," "),"  "," "),"  "," "),"  "," "),"  "," "))," ","|")&amp;"|")</f>
        <v/>
      </c>
      <c r="AD901">
        <f>TRIM($I901&amp;"")</f>
        <v/>
      </c>
    </row>
    <row r="902" ht="24" customHeight="1">
      <c r="A902" s="14" t="n">
        <v>46206</v>
      </c>
      <c r="B902" s="6" t="inlineStr">
        <is>
          <t>10200,10202,10205</t>
        </is>
      </c>
      <c r="C902" s="6" t="n"/>
      <c r="D902" s="6" t="inlineStr">
        <is>
          <t>11 USINAGEM</t>
        </is>
      </c>
      <c r="E902" s="6" t="inlineStr">
        <is>
          <t>30006111</t>
        </is>
      </c>
      <c r="F902" s="6" t="inlineStr">
        <is>
          <t>PE FRONTAL 430X(108)51X25MDF (ESQRD) SANTIAGO NEW</t>
        </is>
      </c>
      <c r="G902" s="6" t="inlineStr">
        <is>
          <t>11 USINAGEM</t>
        </is>
      </c>
      <c r="H902" s="6" t="inlineStr">
        <is>
          <t>11 USINAGEM</t>
        </is>
      </c>
      <c r="I902" s="4" t="inlineStr">
        <is>
          <t>11 USINAGEM</t>
        </is>
      </c>
      <c r="J902" s="4" t="n">
        <v>514</v>
      </c>
      <c r="K902" s="6">
        <f>IF($E902="","",IFERROR(INDEX(#REF!,MATCH($E902,#REF!,0)),IFERROR(INDEX(#REF!,MATCH(VALUE($E902),#REF!,0)),"")))</f>
        <v/>
      </c>
      <c r="L902" s="6">
        <f>IF($E902="","",IFERROR(INDEX(#REF!,MATCH($E902,#REF!,0)),IFERROR(INDEX(#REF!,MATCH(VALUE($E902),#REF!,0)),"")))</f>
        <v/>
      </c>
      <c r="M902" s="6">
        <f>IF(OR($J902="",$L902=""),"",IF($K902="",0,$K902)+$J902*$L902)</f>
        <v/>
      </c>
      <c r="N902" s="6" t="n">
        <v>46206</v>
      </c>
      <c r="O902" s="6" t="n">
        <v>514</v>
      </c>
      <c r="P902" s="6" t="n"/>
      <c r="Q902" s="6" t="n"/>
      <c r="R902" s="6" t="n"/>
      <c r="S902" s="6" t="n"/>
      <c r="T902" s="6">
        <f>IF(OR($J902="",$O902=""),"",$O902/$J902)</f>
        <v/>
      </c>
      <c r="U902" s="6" t="inlineStr">
        <is>
          <t>Concluído</t>
        </is>
      </c>
      <c r="V902" s="6" t="n"/>
      <c r="W902" s="6" t="n"/>
      <c r="X902" s="6" t="n"/>
      <c r="Y902" s="6" t="n"/>
      <c r="Z902" s="6" t="n"/>
      <c r="AA902" s="5" t="n"/>
      <c r="AB902" s="6">
        <f>B902&amp;"|"&amp;I902</f>
        <v/>
      </c>
      <c r="AC902">
        <f>IF($B902="","","|"&amp;SUBSTITUTE(TRIM(SUBSTITUTE(SUBSTITUTE(SUBSTITUTE(SUBSTITUTE(SUBSTITUTE(SUBSTITUTE(SUBSTITUTE(SUBSTITUTE(SUBSTITUTE(SUBSTITUTE(SUBSTITUTE(SUBSTITUTE(SUBSTITUTE(SUBSTITUTE(TRIM($B902&amp;""),CHAR(10)," "),CHAR(13)," "),"."," "),";"," "),","," "),"/"," "),"+"," "),"-"," "),"  "," "),"  "," "),"  "," "),"  "," "),"  "," "),"  "," "))," ","|")&amp;"|")</f>
        <v/>
      </c>
      <c r="AD902">
        <f>TRIM($I902&amp;"")</f>
        <v/>
      </c>
    </row>
    <row r="903" ht="24" customHeight="1">
      <c r="A903" s="14" t="n">
        <v>46206</v>
      </c>
      <c r="B903" s="6" t="inlineStr">
        <is>
          <t>10200,10202,10205</t>
        </is>
      </c>
      <c r="C903" s="6" t="n"/>
      <c r="D903" s="6" t="inlineStr">
        <is>
          <t>11 USINAGEM</t>
        </is>
      </c>
      <c r="E903" s="6" t="inlineStr">
        <is>
          <t>30009703</t>
        </is>
      </c>
      <c r="F903" s="6" t="inlineStr">
        <is>
          <t>ESPALDAR 390X40(911)X25 MDF (24) - CADEIRA GRECIA</t>
        </is>
      </c>
      <c r="G903" s="6" t="inlineStr">
        <is>
          <t>11 USINAGEM</t>
        </is>
      </c>
      <c r="H903" s="6" t="inlineStr">
        <is>
          <t>11 USINAGEM</t>
        </is>
      </c>
      <c r="I903" s="4" t="inlineStr">
        <is>
          <t>11 USINAGEM</t>
        </is>
      </c>
      <c r="J903" s="4" t="n">
        <v>60</v>
      </c>
      <c r="K903" s="6">
        <f>IF($E903="","",IFERROR(INDEX(#REF!,MATCH($E903,#REF!,0)),IFERROR(INDEX(#REF!,MATCH(VALUE($E903),#REF!,0)),"")))</f>
        <v/>
      </c>
      <c r="L903" s="6">
        <f>IF($E903="","",IFERROR(INDEX(#REF!,MATCH($E903,#REF!,0)),IFERROR(INDEX(#REF!,MATCH(VALUE($E903),#REF!,0)),"")))</f>
        <v/>
      </c>
      <c r="M903" s="6">
        <f>IF(OR($J903="",$L903=""),"",IF($K903="",0,$K903)+$J903*$L903)</f>
        <v/>
      </c>
      <c r="N903" s="6" t="n">
        <v>46206</v>
      </c>
      <c r="O903" s="6" t="n">
        <v>60</v>
      </c>
      <c r="P903" s="6" t="n"/>
      <c r="Q903" s="6" t="n"/>
      <c r="R903" s="6" t="n"/>
      <c r="S903" s="6" t="n"/>
      <c r="T903" s="6">
        <f>IF(OR($J903="",$O903=""),"",$O903/$J903)</f>
        <v/>
      </c>
      <c r="U903" s="6" t="inlineStr">
        <is>
          <t>Concluído</t>
        </is>
      </c>
      <c r="V903" s="6" t="n"/>
      <c r="W903" s="6" t="n"/>
      <c r="X903" s="6" t="n"/>
      <c r="Y903" s="6" t="n"/>
      <c r="Z903" s="6" t="n"/>
      <c r="AA903" s="5" t="n"/>
      <c r="AB903" s="6">
        <f>B903&amp;"|"&amp;I903</f>
        <v/>
      </c>
      <c r="AC903">
        <f>IF($B903="","","|"&amp;SUBSTITUTE(TRIM(SUBSTITUTE(SUBSTITUTE(SUBSTITUTE(SUBSTITUTE(SUBSTITUTE(SUBSTITUTE(SUBSTITUTE(SUBSTITUTE(SUBSTITUTE(SUBSTITUTE(SUBSTITUTE(SUBSTITUTE(SUBSTITUTE(SUBSTITUTE(TRIM($B903&amp;""),CHAR(10)," "),CHAR(13)," "),"."," "),";"," "),","," "),"/"," "),"+"," "),"-"," "),"  "," "),"  "," "),"  "," "),"  "," "),"  "," "),"  "," "))," ","|")&amp;"|")</f>
        <v/>
      </c>
      <c r="AD903">
        <f>TRIM($I903&amp;"")</f>
        <v/>
      </c>
    </row>
    <row r="904" ht="24" customHeight="1">
      <c r="A904" s="14" t="n">
        <v>46204</v>
      </c>
      <c r="B904" s="6" t="inlineStr">
        <is>
          <t>10204</t>
        </is>
      </c>
      <c r="C904" s="6" t="n"/>
      <c r="D904" s="6" t="inlineStr">
        <is>
          <t>11 USINAGEM</t>
        </is>
      </c>
      <c r="E904" s="6" t="inlineStr">
        <is>
          <t>30004805</t>
        </is>
      </c>
      <c r="F904" s="6" t="inlineStr">
        <is>
          <t>ASSENTO 440X425X09 MDP - CAD SANTIAGO</t>
        </is>
      </c>
      <c r="G904" s="6" t="inlineStr">
        <is>
          <t>11 USINAGEM</t>
        </is>
      </c>
      <c r="H904" s="6" t="inlineStr">
        <is>
          <t>11 USINAGEM</t>
        </is>
      </c>
      <c r="I904" s="4" t="inlineStr">
        <is>
          <t>11 USINAGEM</t>
        </is>
      </c>
      <c r="J904" s="4" t="n">
        <v>600</v>
      </c>
      <c r="K904" s="6">
        <f>IF($E904="","",IFERROR(INDEX(#REF!,MATCH($E904,#REF!,0)),IFERROR(INDEX(#REF!,MATCH(VALUE($E904),#REF!,0)),"")))</f>
        <v/>
      </c>
      <c r="L904" s="6">
        <f>IF($E904="","",IFERROR(INDEX(#REF!,MATCH($E904,#REF!,0)),IFERROR(INDEX(#REF!,MATCH(VALUE($E904),#REF!,0)),"")))</f>
        <v/>
      </c>
      <c r="M904" s="6">
        <f>IF(OR($J904="",$L904=""),"",IF($K904="",0,$K904)+$J904*$L904)</f>
        <v/>
      </c>
      <c r="N904" s="6" t="n">
        <v>46203</v>
      </c>
      <c r="O904" s="4" t="n">
        <v>600</v>
      </c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5" t="n"/>
      <c r="AB904" s="6">
        <f>B904&amp;"|"&amp;I904</f>
        <v/>
      </c>
      <c r="AC904">
        <f>IF($B904="","","|"&amp;SUBSTITUTE(TRIM(SUBSTITUTE(SUBSTITUTE(SUBSTITUTE(SUBSTITUTE(SUBSTITUTE(SUBSTITUTE(SUBSTITUTE(SUBSTITUTE(SUBSTITUTE(SUBSTITUTE(SUBSTITUTE(SUBSTITUTE(SUBSTITUTE(SUBSTITUTE(TRIM($B904&amp;""),CHAR(10)," "),CHAR(13)," "),"."," "),";"," "),","," "),"/"," "),"+"," "),"-"," "),"  "," "),"  "," "),"  "," "),"  "," "),"  "," "),"  "," "))," ","|")&amp;"|")</f>
        <v/>
      </c>
      <c r="AD904">
        <f>TRIM($I904&amp;"")</f>
        <v/>
      </c>
    </row>
    <row r="905" ht="24" customHeight="1">
      <c r="A905" s="14" t="n">
        <v>46204</v>
      </c>
      <c r="B905" s="6" t="inlineStr">
        <is>
          <t>10204</t>
        </is>
      </c>
      <c r="C905" s="6" t="n"/>
      <c r="D905" s="6" t="inlineStr">
        <is>
          <t>11 USINAGEM</t>
        </is>
      </c>
      <c r="E905" s="6" t="inlineStr">
        <is>
          <t>30080004</t>
        </is>
      </c>
      <c r="F905" s="6" t="inlineStr">
        <is>
          <t>(6)TRAV. MAIOR 1320X65 (135)X15 MDP-AMST.1,36X1,36</t>
        </is>
      </c>
      <c r="G905" s="6" t="inlineStr">
        <is>
          <t>11 USINAGEM</t>
        </is>
      </c>
      <c r="H905" s="6" t="inlineStr">
        <is>
          <t>11 USINAGEM</t>
        </is>
      </c>
      <c r="I905" s="4" t="inlineStr">
        <is>
          <t>11 USINAGEM</t>
        </is>
      </c>
      <c r="J905" s="4" t="n">
        <v>8</v>
      </c>
      <c r="K905" s="6">
        <f>IF($E905="","",IFERROR(INDEX(#REF!,MATCH($E905,#REF!,0)),IFERROR(INDEX(#REF!,MATCH(VALUE($E905),#REF!,0)),"")))</f>
        <v/>
      </c>
      <c r="L905" s="6">
        <f>IF($E905="","",IFERROR(INDEX(#REF!,MATCH($E905,#REF!,0)),IFERROR(INDEX(#REF!,MATCH(VALUE($E905),#REF!,0)),"")))</f>
        <v/>
      </c>
      <c r="M905" s="6">
        <f>IF(OR($J905="",$L905=""),"",IF($K905="",0,$K905)+$J905*$L905)</f>
        <v/>
      </c>
      <c r="N905" s="6" t="n">
        <v>46203</v>
      </c>
      <c r="O905" s="4" t="n">
        <v>8</v>
      </c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5" t="n"/>
      <c r="AB905" s="6">
        <f>B905&amp;"|"&amp;I905</f>
        <v/>
      </c>
      <c r="AC905">
        <f>IF($B905="","","|"&amp;SUBSTITUTE(TRIM(SUBSTITUTE(SUBSTITUTE(SUBSTITUTE(SUBSTITUTE(SUBSTITUTE(SUBSTITUTE(SUBSTITUTE(SUBSTITUTE(SUBSTITUTE(SUBSTITUTE(SUBSTITUTE(SUBSTITUTE(SUBSTITUTE(SUBSTITUTE(TRIM($B905&amp;""),CHAR(10)," "),CHAR(13)," "),"."," "),";"," "),","," "),"/"," "),"+"," "),"-"," "),"  "," "),"  "," "),"  "," "),"  "," "),"  "," "),"  "," "))," ","|")&amp;"|")</f>
        <v/>
      </c>
      <c r="AD905">
        <f>TRIM($I905&amp;"")</f>
        <v/>
      </c>
    </row>
    <row r="906" ht="24" customHeight="1">
      <c r="A906" s="14" t="n">
        <v>46204</v>
      </c>
      <c r="B906" s="6" t="inlineStr">
        <is>
          <t>10204</t>
        </is>
      </c>
      <c r="C906" s="6" t="n"/>
      <c r="D906" s="6" t="inlineStr">
        <is>
          <t>11 USINAGEM</t>
        </is>
      </c>
      <c r="E906" s="6" t="inlineStr">
        <is>
          <t>20019005</t>
        </is>
      </c>
      <c r="F906" s="6" t="inlineStr">
        <is>
          <t>RIPA 751X70X12 MDF - MESA SANTIAGO</t>
        </is>
      </c>
      <c r="G906" s="6" t="inlineStr">
        <is>
          <t>11 USINAGEM</t>
        </is>
      </c>
      <c r="H906" s="6" t="inlineStr">
        <is>
          <t>11 USINAGEM</t>
        </is>
      </c>
      <c r="I906" s="4" t="inlineStr">
        <is>
          <t>11 USINAGEM</t>
        </is>
      </c>
      <c r="J906" s="4" t="n">
        <v>48</v>
      </c>
      <c r="K906" s="6">
        <f>IF($E906="","",IFERROR(INDEX(#REF!,MATCH($E906,#REF!,0)),IFERROR(INDEX(#REF!,MATCH(VALUE($E906),#REF!,0)),"")))</f>
        <v/>
      </c>
      <c r="L906" s="6">
        <f>IF($E906="","",IFERROR(INDEX(#REF!,MATCH($E906,#REF!,0)),IFERROR(INDEX(#REF!,MATCH(VALUE($E906),#REF!,0)),"")))</f>
        <v/>
      </c>
      <c r="M906" s="6">
        <f>IF(OR($J906="",$L906=""),"",IF($K906="",0,$K906)+$J906*$L906)</f>
        <v/>
      </c>
      <c r="N906" s="6" t="n">
        <v>46203</v>
      </c>
      <c r="O906" s="4" t="n">
        <v>48</v>
      </c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5" t="n"/>
      <c r="AB906" s="6">
        <f>B906&amp;"|"&amp;I906</f>
        <v/>
      </c>
      <c r="AC906">
        <f>IF($B906="","","|"&amp;SUBSTITUTE(TRIM(SUBSTITUTE(SUBSTITUTE(SUBSTITUTE(SUBSTITUTE(SUBSTITUTE(SUBSTITUTE(SUBSTITUTE(SUBSTITUTE(SUBSTITUTE(SUBSTITUTE(SUBSTITUTE(SUBSTITUTE(SUBSTITUTE(SUBSTITUTE(TRIM($B906&amp;""),CHAR(10)," "),CHAR(13)," "),"."," "),";"," "),","," "),"/"," "),"+"," "),"-"," "),"  "," "),"  "," "),"  "," "),"  "," "),"  "," "),"  "," "))," ","|")&amp;"|")</f>
        <v/>
      </c>
      <c r="AD906">
        <f>TRIM($I906&amp;"")</f>
        <v/>
      </c>
    </row>
    <row r="907" ht="24" customHeight="1">
      <c r="A907" s="14" t="n">
        <v>46204</v>
      </c>
      <c r="B907" s="6" t="inlineStr">
        <is>
          <t>10204</t>
        </is>
      </c>
      <c r="C907" s="6" t="n"/>
      <c r="D907" s="6" t="inlineStr">
        <is>
          <t>11 USINAGEM</t>
        </is>
      </c>
      <c r="E907" s="6" t="inlineStr">
        <is>
          <t>20019602</t>
        </is>
      </c>
      <c r="F907" s="6" t="inlineStr">
        <is>
          <t>FUNDO RIPADO 751X546X12 MDF - MESA SANTIAGO 1,36</t>
        </is>
      </c>
      <c r="G907" s="6" t="inlineStr">
        <is>
          <t>11 USINAGEM</t>
        </is>
      </c>
      <c r="H907" s="6" t="inlineStr">
        <is>
          <t>11 USINAGEM</t>
        </is>
      </c>
      <c r="I907" s="4" t="inlineStr">
        <is>
          <t>11 USINAGEM</t>
        </is>
      </c>
      <c r="J907" s="4" t="n">
        <v>8</v>
      </c>
      <c r="K907" s="6">
        <f>IF($E907="","",IFERROR(INDEX(#REF!,MATCH($E907,#REF!,0)),IFERROR(INDEX(#REF!,MATCH(VALUE($E907),#REF!,0)),"")))</f>
        <v/>
      </c>
      <c r="L907" s="6">
        <f>IF($E907="","",IFERROR(INDEX(#REF!,MATCH($E907,#REF!,0)),IFERROR(INDEX(#REF!,MATCH(VALUE($E907),#REF!,0)),"")))</f>
        <v/>
      </c>
      <c r="M907" s="6">
        <f>IF(OR($J907="",$L907=""),"",IF($K907="",0,$K907)+$J907*$L907)</f>
        <v/>
      </c>
      <c r="N907" s="6" t="n">
        <v>46203</v>
      </c>
      <c r="O907" s="4" t="n">
        <v>8</v>
      </c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5" t="n"/>
      <c r="AB907" s="6">
        <f>B907&amp;"|"&amp;I907</f>
        <v/>
      </c>
      <c r="AC907">
        <f>IF($B907="","","|"&amp;SUBSTITUTE(TRIM(SUBSTITUTE(SUBSTITUTE(SUBSTITUTE(SUBSTITUTE(SUBSTITUTE(SUBSTITUTE(SUBSTITUTE(SUBSTITUTE(SUBSTITUTE(SUBSTITUTE(SUBSTITUTE(SUBSTITUTE(SUBSTITUTE(SUBSTITUTE(TRIM($B907&amp;""),CHAR(10)," "),CHAR(13)," "),"."," "),";"," "),","," "),"/"," "),"+"," "),"-"," "),"  "," "),"  "," "),"  "," "),"  "," "),"  "," "),"  "," "))," ","|")&amp;"|")</f>
        <v/>
      </c>
      <c r="AD907">
        <f>TRIM($I907&amp;"")</f>
        <v/>
      </c>
    </row>
    <row r="908" ht="24" customHeight="1">
      <c r="A908" s="14" t="n">
        <v>46204</v>
      </c>
      <c r="B908" s="6" t="inlineStr">
        <is>
          <t>10204</t>
        </is>
      </c>
      <c r="C908" s="6" t="n"/>
      <c r="D908" s="6" t="inlineStr">
        <is>
          <t>11 USINAGEM</t>
        </is>
      </c>
      <c r="E908" s="6" t="inlineStr">
        <is>
          <t>200306104</t>
        </is>
      </c>
      <c r="F908" s="6" t="inlineStr">
        <is>
          <t>TRAVESSA MAIOR 1000X120X18 MDF - MESA GENOVA</t>
        </is>
      </c>
      <c r="G908" s="6" t="inlineStr">
        <is>
          <t>11 USINAGEM</t>
        </is>
      </c>
      <c r="H908" s="6" t="inlineStr">
        <is>
          <t>11 USINAGEM</t>
        </is>
      </c>
      <c r="I908" s="4" t="inlineStr">
        <is>
          <t>11 USINAGEM</t>
        </is>
      </c>
      <c r="J908" s="4" t="n">
        <v>20</v>
      </c>
      <c r="K908" s="6">
        <f>IF($E908="","",IFERROR(INDEX(#REF!,MATCH($E908,#REF!,0)),IFERROR(INDEX(#REF!,MATCH(VALUE($E908),#REF!,0)),"")))</f>
        <v/>
      </c>
      <c r="L908" s="6">
        <f>IF($E908="","",IFERROR(INDEX(#REF!,MATCH($E908,#REF!,0)),IFERROR(INDEX(#REF!,MATCH(VALUE($E908),#REF!,0)),"")))</f>
        <v/>
      </c>
      <c r="M908" s="6">
        <f>IF(OR($J908="",$L908=""),"",IF($K908="",0,$K908)+$J908*$L908)</f>
        <v/>
      </c>
      <c r="N908" s="6" t="n">
        <v>46203</v>
      </c>
      <c r="O908" s="4" t="n">
        <v>20</v>
      </c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5" t="n"/>
      <c r="AB908" s="6">
        <f>B908&amp;"|"&amp;I908</f>
        <v/>
      </c>
      <c r="AC908">
        <f>IF($B908="","","|"&amp;SUBSTITUTE(TRIM(SUBSTITUTE(SUBSTITUTE(SUBSTITUTE(SUBSTITUTE(SUBSTITUTE(SUBSTITUTE(SUBSTITUTE(SUBSTITUTE(SUBSTITUTE(SUBSTITUTE(SUBSTITUTE(SUBSTITUTE(SUBSTITUTE(SUBSTITUTE(TRIM($B908&amp;""),CHAR(10)," "),CHAR(13)," "),"."," "),";"," "),","," "),"/"," "),"+"," "),"-"," "),"  "," "),"  "," "),"  "," "),"  "," "),"  "," "),"  "," "))," ","|")&amp;"|")</f>
        <v/>
      </c>
      <c r="AD908">
        <f>TRIM($I908&amp;"")</f>
        <v/>
      </c>
    </row>
    <row r="909" ht="24" customHeight="1">
      <c r="A909" s="14" t="n">
        <v>46204</v>
      </c>
      <c r="B909" s="6" t="inlineStr">
        <is>
          <t>10204</t>
        </is>
      </c>
      <c r="C909" s="6" t="n"/>
      <c r="D909" s="6" t="inlineStr">
        <is>
          <t>11 USINAGEM</t>
        </is>
      </c>
      <c r="E909" s="6" t="inlineStr">
        <is>
          <t>200306201</t>
        </is>
      </c>
      <c r="F909" s="6" t="inlineStr">
        <is>
          <t>TAMPO 1605X905X15 MDF - TAMPO C/ENGROSSO R100</t>
        </is>
      </c>
      <c r="G909" s="6" t="inlineStr">
        <is>
          <t>11 USINAGEM</t>
        </is>
      </c>
      <c r="H909" s="6" t="inlineStr">
        <is>
          <t>11 USINAGEM</t>
        </is>
      </c>
      <c r="I909" s="4" t="inlineStr">
        <is>
          <t>11 USINAGEM</t>
        </is>
      </c>
      <c r="J909" s="4" t="n">
        <v>10</v>
      </c>
      <c r="K909" s="6">
        <f>IF($E909="","",IFERROR(INDEX(#REF!,MATCH($E909,#REF!,0)),IFERROR(INDEX(#REF!,MATCH(VALUE($E909),#REF!,0)),"")))</f>
        <v/>
      </c>
      <c r="L909" s="6">
        <f>IF($E909="","",IFERROR(INDEX(#REF!,MATCH($E909,#REF!,0)),IFERROR(INDEX(#REF!,MATCH(VALUE($E909),#REF!,0)),"")))</f>
        <v/>
      </c>
      <c r="M909" s="6">
        <f>IF(OR($J909="",$L909=""),"",IF($K909="",0,$K909)+$J909*$L909)</f>
        <v/>
      </c>
      <c r="N909" s="6" t="n">
        <v>46203</v>
      </c>
      <c r="O909" s="4" t="n">
        <v>10</v>
      </c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5" t="n"/>
      <c r="AB909" s="6">
        <f>B909&amp;"|"&amp;I909</f>
        <v/>
      </c>
      <c r="AC909">
        <f>IF($B909="","","|"&amp;SUBSTITUTE(TRIM(SUBSTITUTE(SUBSTITUTE(SUBSTITUTE(SUBSTITUTE(SUBSTITUTE(SUBSTITUTE(SUBSTITUTE(SUBSTITUTE(SUBSTITUTE(SUBSTITUTE(SUBSTITUTE(SUBSTITUTE(SUBSTITUTE(SUBSTITUTE(TRIM($B909&amp;""),CHAR(10)," "),CHAR(13)," "),"."," "),";"," "),","," "),"/"," "),"+"," "),"-"," "),"  "," "),"  "," "),"  "," "),"  "," "),"  "," "),"  "," "))," ","|")&amp;"|")</f>
        <v/>
      </c>
      <c r="AD909">
        <f>TRIM($I909&amp;"")</f>
        <v/>
      </c>
    </row>
    <row r="910" ht="24" customHeight="1">
      <c r="A910" s="14" t="n">
        <v>46204</v>
      </c>
      <c r="B910" s="6" t="inlineStr">
        <is>
          <t>10204</t>
        </is>
      </c>
      <c r="C910" s="6" t="n"/>
      <c r="D910" s="6" t="inlineStr">
        <is>
          <t>11 USINAGEM</t>
        </is>
      </c>
      <c r="E910" s="6" t="inlineStr">
        <is>
          <t>200306202</t>
        </is>
      </c>
      <c r="F910" s="6" t="inlineStr">
        <is>
          <t>ENGROSSO 1 1405X100X25 MDP - TAMPO C/ENGROSSO R100</t>
        </is>
      </c>
      <c r="G910" s="6" t="inlineStr">
        <is>
          <t>11 USINAGEM</t>
        </is>
      </c>
      <c r="H910" s="6" t="inlineStr">
        <is>
          <t>11 USINAGEM</t>
        </is>
      </c>
      <c r="I910" s="4" t="inlineStr">
        <is>
          <t>11 USINAGEM</t>
        </is>
      </c>
      <c r="J910" s="4" t="n">
        <v>20</v>
      </c>
      <c r="K910" s="6">
        <f>IF($E910="","",IFERROR(INDEX(#REF!,MATCH($E910,#REF!,0)),IFERROR(INDEX(#REF!,MATCH(VALUE($E910),#REF!,0)),"")))</f>
        <v/>
      </c>
      <c r="L910" s="6">
        <f>IF($E910="","",IFERROR(INDEX(#REF!,MATCH($E910,#REF!,0)),IFERROR(INDEX(#REF!,MATCH(VALUE($E910),#REF!,0)),"")))</f>
        <v/>
      </c>
      <c r="M910" s="6">
        <f>IF(OR($J910="",$L910=""),"",IF($K910="",0,$K910)+$J910*$L910)</f>
        <v/>
      </c>
      <c r="N910" s="6" t="n">
        <v>46203</v>
      </c>
      <c r="O910" s="4" t="n">
        <v>20</v>
      </c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5" t="n"/>
      <c r="AB910" s="6">
        <f>B910&amp;"|"&amp;I910</f>
        <v/>
      </c>
      <c r="AC910">
        <f>IF($B910="","","|"&amp;SUBSTITUTE(TRIM(SUBSTITUTE(SUBSTITUTE(SUBSTITUTE(SUBSTITUTE(SUBSTITUTE(SUBSTITUTE(SUBSTITUTE(SUBSTITUTE(SUBSTITUTE(SUBSTITUTE(SUBSTITUTE(SUBSTITUTE(SUBSTITUTE(SUBSTITUTE(TRIM($B910&amp;""),CHAR(10)," "),CHAR(13)," "),"."," "),";"," "),","," "),"/"," "),"+"," "),"-"," "),"  "," "),"  "," "),"  "," "),"  "," "),"  "," "),"  "," "))," ","|")&amp;"|")</f>
        <v/>
      </c>
      <c r="AD910">
        <f>TRIM($I910&amp;"")</f>
        <v/>
      </c>
    </row>
    <row r="911" ht="24" customHeight="1">
      <c r="A911" s="14" t="n">
        <v>46204</v>
      </c>
      <c r="B911" s="6" t="inlineStr">
        <is>
          <t>10204</t>
        </is>
      </c>
      <c r="C911" s="6" t="n"/>
      <c r="D911" s="6" t="inlineStr">
        <is>
          <t>11 USINAGEM</t>
        </is>
      </c>
      <c r="E911" s="6" t="inlineStr">
        <is>
          <t>200306203</t>
        </is>
      </c>
      <c r="F911" s="6" t="inlineStr">
        <is>
          <t>ENGROSSO 2 905X100X25 MDP - TAMPO C/ENGROSSO R100</t>
        </is>
      </c>
      <c r="G911" s="6" t="inlineStr">
        <is>
          <t>11 USINAGEM</t>
        </is>
      </c>
      <c r="H911" s="6" t="inlineStr">
        <is>
          <t>11 USINAGEM</t>
        </is>
      </c>
      <c r="I911" s="4" t="inlineStr">
        <is>
          <t>11 USINAGEM</t>
        </is>
      </c>
      <c r="J911" s="4" t="n">
        <v>20</v>
      </c>
      <c r="K911" s="6">
        <f>IF($E911="","",IFERROR(INDEX(#REF!,MATCH($E911,#REF!,0)),IFERROR(INDEX(#REF!,MATCH(VALUE($E911),#REF!,0)),"")))</f>
        <v/>
      </c>
      <c r="L911" s="6">
        <f>IF($E911="","",IFERROR(INDEX(#REF!,MATCH($E911,#REF!,0)),IFERROR(INDEX(#REF!,MATCH(VALUE($E911),#REF!,0)),"")))</f>
        <v/>
      </c>
      <c r="M911" s="6">
        <f>IF(OR($J911="",$L911=""),"",IF($K911="",0,$K911)+$J911*$L911)</f>
        <v/>
      </c>
      <c r="N911" s="6" t="n">
        <v>46203</v>
      </c>
      <c r="O911" s="4" t="n">
        <v>20</v>
      </c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5" t="n"/>
      <c r="AB911" s="6">
        <f>B911&amp;"|"&amp;I911</f>
        <v/>
      </c>
      <c r="AC911">
        <f>IF($B911="","","|"&amp;SUBSTITUTE(TRIM(SUBSTITUTE(SUBSTITUTE(SUBSTITUTE(SUBSTITUTE(SUBSTITUTE(SUBSTITUTE(SUBSTITUTE(SUBSTITUTE(SUBSTITUTE(SUBSTITUTE(SUBSTITUTE(SUBSTITUTE(SUBSTITUTE(SUBSTITUTE(TRIM($B911&amp;""),CHAR(10)," "),CHAR(13)," "),"."," "),";"," "),","," "),"/"," "),"+"," "),"-"," "),"  "," "),"  "," "),"  "," "),"  "," "),"  "," "),"  "," "))," ","|")&amp;"|")</f>
        <v/>
      </c>
      <c r="AD911">
        <f>TRIM($I911&amp;"")</f>
        <v/>
      </c>
    </row>
    <row r="912" ht="24" customHeight="1">
      <c r="A912" s="14" t="n">
        <v>46204</v>
      </c>
      <c r="B912" s="6" t="inlineStr">
        <is>
          <t>10204</t>
        </is>
      </c>
      <c r="C912" s="6" t="n"/>
      <c r="D912" s="6" t="inlineStr">
        <is>
          <t>11 USINAGEM</t>
        </is>
      </c>
      <c r="E912" s="6" t="inlineStr">
        <is>
          <t>30006110</t>
        </is>
      </c>
      <c r="F912" s="6" t="inlineStr">
        <is>
          <t>PE FRONTAL 430X(108)51X25 MDF (DIR) SANTIAGO NEW</t>
        </is>
      </c>
      <c r="G912" s="6" t="inlineStr">
        <is>
          <t>11 USINAGEM</t>
        </is>
      </c>
      <c r="H912" s="6" t="inlineStr">
        <is>
          <t>11 USINAGEM</t>
        </is>
      </c>
      <c r="I912" s="4" t="inlineStr">
        <is>
          <t>11 USINAGEM</t>
        </is>
      </c>
      <c r="J912" s="4" t="n">
        <v>600</v>
      </c>
      <c r="K912" s="6">
        <f>IF($E912="","",IFERROR(INDEX(#REF!,MATCH($E912,#REF!,0)),IFERROR(INDEX(#REF!,MATCH(VALUE($E912),#REF!,0)),"")))</f>
        <v/>
      </c>
      <c r="L912" s="6">
        <f>IF($E912="","",IFERROR(INDEX(#REF!,MATCH($E912,#REF!,0)),IFERROR(INDEX(#REF!,MATCH(VALUE($E912),#REF!,0)),"")))</f>
        <v/>
      </c>
      <c r="M912" s="6">
        <f>IF(OR($J912="",$L912=""),"",IF($K912="",0,$K912)+$J912*$L912)</f>
        <v/>
      </c>
      <c r="N912" s="6" t="n">
        <v>46203</v>
      </c>
      <c r="O912" s="4" t="n">
        <v>600</v>
      </c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5" t="n"/>
      <c r="AB912" s="6">
        <f>B912&amp;"|"&amp;I912</f>
        <v/>
      </c>
      <c r="AC912">
        <f>IF($B912="","","|"&amp;SUBSTITUTE(TRIM(SUBSTITUTE(SUBSTITUTE(SUBSTITUTE(SUBSTITUTE(SUBSTITUTE(SUBSTITUTE(SUBSTITUTE(SUBSTITUTE(SUBSTITUTE(SUBSTITUTE(SUBSTITUTE(SUBSTITUTE(SUBSTITUTE(SUBSTITUTE(TRIM($B912&amp;""),CHAR(10)," "),CHAR(13)," "),"."," "),";"," "),","," "),"/"," "),"+"," "),"-"," "),"  "," "),"  "," "),"  "," "),"  "," "),"  "," "),"  "," "))," ","|")&amp;"|")</f>
        <v/>
      </c>
      <c r="AD912">
        <f>TRIM($I912&amp;"")</f>
        <v/>
      </c>
    </row>
    <row r="913" ht="24" customHeight="1">
      <c r="A913" s="14" t="n">
        <v>46204</v>
      </c>
      <c r="B913" s="6" t="inlineStr">
        <is>
          <t>10204</t>
        </is>
      </c>
      <c r="C913" s="6" t="n"/>
      <c r="D913" s="6" t="inlineStr">
        <is>
          <t>11 USINAGEM</t>
        </is>
      </c>
      <c r="E913" s="6" t="inlineStr">
        <is>
          <t>30006111</t>
        </is>
      </c>
      <c r="F913" s="6" t="inlineStr">
        <is>
          <t>PE FRONTAL 430X(108)51X25MDF (ESQRD) SANTIAGO NEW</t>
        </is>
      </c>
      <c r="G913" s="6" t="inlineStr">
        <is>
          <t>11 USINAGEM</t>
        </is>
      </c>
      <c r="H913" s="6" t="inlineStr">
        <is>
          <t>11 USINAGEM</t>
        </is>
      </c>
      <c r="I913" s="4" t="inlineStr">
        <is>
          <t>11 USINAGEM</t>
        </is>
      </c>
      <c r="J913" s="4" t="n">
        <v>600</v>
      </c>
      <c r="K913" s="6">
        <f>IF($E913="","",IFERROR(INDEX(#REF!,MATCH($E913,#REF!,0)),IFERROR(INDEX(#REF!,MATCH(VALUE($E913),#REF!,0)),"")))</f>
        <v/>
      </c>
      <c r="L913" s="6">
        <f>IF($E913="","",IFERROR(INDEX(#REF!,MATCH($E913,#REF!,0)),IFERROR(INDEX(#REF!,MATCH(VALUE($E913),#REF!,0)),"")))</f>
        <v/>
      </c>
      <c r="M913" s="6">
        <f>IF(OR($J913="",$L913=""),"",IF($K913="",0,$K913)+$J913*$L913)</f>
        <v/>
      </c>
      <c r="N913" s="6" t="n">
        <v>46203</v>
      </c>
      <c r="O913" s="4" t="n">
        <v>600</v>
      </c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5" t="n"/>
      <c r="AB913" s="6">
        <f>B913&amp;"|"&amp;I913</f>
        <v/>
      </c>
      <c r="AC913">
        <f>IF($B913="","","|"&amp;SUBSTITUTE(TRIM(SUBSTITUTE(SUBSTITUTE(SUBSTITUTE(SUBSTITUTE(SUBSTITUTE(SUBSTITUTE(SUBSTITUTE(SUBSTITUTE(SUBSTITUTE(SUBSTITUTE(SUBSTITUTE(SUBSTITUTE(SUBSTITUTE(SUBSTITUTE(TRIM($B913&amp;""),CHAR(10)," "),CHAR(13)," "),"."," "),";"," "),","," "),"/"," "),"+"," "),"-"," "),"  "," "),"  "," "),"  "," "),"  "," "),"  "," "),"  "," "))," ","|")&amp;"|")</f>
        <v/>
      </c>
      <c r="AD913">
        <f>TRIM($I913&amp;"")</f>
        <v/>
      </c>
    </row>
    <row r="914" ht="24" customHeight="1">
      <c r="A914" s="14" t="n">
        <v>46206</v>
      </c>
      <c r="B914" s="6" t="inlineStr">
        <is>
          <t>10210</t>
        </is>
      </c>
      <c r="C914" s="6" t="n"/>
      <c r="D914" s="6" t="inlineStr">
        <is>
          <t>11 USINAGEM</t>
        </is>
      </c>
      <c r="E914" s="6" t="inlineStr">
        <is>
          <t>30004805</t>
        </is>
      </c>
      <c r="F914" s="6" t="inlineStr">
        <is>
          <t>ASSENTO 440X425X09 MDP - CAD SANTIAGO</t>
        </is>
      </c>
      <c r="G914" s="6" t="inlineStr">
        <is>
          <t>11 USINAGEM</t>
        </is>
      </c>
      <c r="H914" s="6" t="inlineStr">
        <is>
          <t>11 USINAGEM</t>
        </is>
      </c>
      <c r="I914" s="4" t="inlineStr">
        <is>
          <t>11 USINAGEM</t>
        </is>
      </c>
      <c r="J914" s="4" t="n">
        <v>302</v>
      </c>
      <c r="K914" s="6">
        <f>IF($E914="","",IFERROR(INDEX(#REF!,MATCH($E914,#REF!,0)),IFERROR(INDEX(#REF!,MATCH(VALUE($E914),#REF!,0)),"")))</f>
        <v/>
      </c>
      <c r="L914" s="6">
        <f>IF($E914="","",IFERROR(INDEX(#REF!,MATCH($E914,#REF!,0)),IFERROR(INDEX(#REF!,MATCH(VALUE($E914),#REF!,0)),"")))</f>
        <v/>
      </c>
      <c r="M914" s="6">
        <f>IF(OR($J914="",$L914=""),"",IF($K914="",0,$K914)+$J914*$L914)</f>
        <v/>
      </c>
      <c r="N914" s="6" t="n">
        <v>46206</v>
      </c>
      <c r="O914" s="6" t="n">
        <v>302</v>
      </c>
      <c r="P914" s="6" t="n"/>
      <c r="Q914" s="6" t="n"/>
      <c r="R914" s="6" t="n"/>
      <c r="S914" s="6" t="n"/>
      <c r="T914" s="6">
        <f>IF(OR($J914="",$O914=""),"",$O914/$J914)</f>
        <v/>
      </c>
      <c r="U914" s="6" t="inlineStr">
        <is>
          <t>Concluído</t>
        </is>
      </c>
      <c r="V914" s="6" t="n"/>
      <c r="W914" s="6" t="n"/>
      <c r="X914" s="6" t="n"/>
      <c r="Y914" s="6" t="n"/>
      <c r="Z914" s="6" t="n"/>
      <c r="AA914" s="5" t="n"/>
      <c r="AB914" s="6">
        <f>B914&amp;"|"&amp;I914</f>
        <v/>
      </c>
      <c r="AC914">
        <f>IF($B914="","","|"&amp;SUBSTITUTE(TRIM(SUBSTITUTE(SUBSTITUTE(SUBSTITUTE(SUBSTITUTE(SUBSTITUTE(SUBSTITUTE(SUBSTITUTE(SUBSTITUTE(SUBSTITUTE(SUBSTITUTE(SUBSTITUTE(SUBSTITUTE(SUBSTITUTE(SUBSTITUTE(TRIM($B914&amp;""),CHAR(10)," "),CHAR(13)," "),"."," "),";"," "),","," "),"/"," "),"+"," "),"-"," "),"  "," "),"  "," "),"  "," "),"  "," "),"  "," "),"  "," "))," ","|")&amp;"|")</f>
        <v/>
      </c>
      <c r="AD914">
        <f>TRIM($I914&amp;"")</f>
        <v/>
      </c>
    </row>
    <row r="915" ht="24" customHeight="1">
      <c r="A915" s="14" t="n">
        <v>46206</v>
      </c>
      <c r="B915" s="6" t="inlineStr">
        <is>
          <t>10210</t>
        </is>
      </c>
      <c r="C915" s="6" t="n"/>
      <c r="D915" s="6" t="inlineStr">
        <is>
          <t>11 USINAGEM</t>
        </is>
      </c>
      <c r="E915" s="6" t="inlineStr">
        <is>
          <t>20014107</t>
        </is>
      </c>
      <c r="F915" s="6" t="inlineStr">
        <is>
          <t>ENGRO MENOR 802X60X12 MDP - MESA DAKAR</t>
        </is>
      </c>
      <c r="G915" s="6" t="inlineStr">
        <is>
          <t>11 USINAGEM</t>
        </is>
      </c>
      <c r="H915" s="6" t="inlineStr">
        <is>
          <t>11 USINAGEM</t>
        </is>
      </c>
      <c r="I915" s="4" t="inlineStr">
        <is>
          <t>11 USINAGEM</t>
        </is>
      </c>
      <c r="J915" s="4" t="n">
        <v>280</v>
      </c>
      <c r="K915" s="6">
        <f>IF($E915="","",IFERROR(INDEX(#REF!,MATCH($E915,#REF!,0)),IFERROR(INDEX(#REF!,MATCH(VALUE($E915),#REF!,0)),"")))</f>
        <v/>
      </c>
      <c r="L915" s="6">
        <f>IF($E915="","",IFERROR(INDEX(#REF!,MATCH($E915,#REF!,0)),IFERROR(INDEX(#REF!,MATCH(VALUE($E915),#REF!,0)),"")))</f>
        <v/>
      </c>
      <c r="M915" s="6">
        <f>IF(OR($J915="",$L915=""),"",IF($K915="",0,$K915)+$J915*$L915)</f>
        <v/>
      </c>
      <c r="N915" s="6" t="n">
        <v>46206</v>
      </c>
      <c r="O915" s="6" t="n">
        <v>280</v>
      </c>
      <c r="P915" s="6" t="n"/>
      <c r="Q915" s="6" t="n"/>
      <c r="R915" s="6" t="n"/>
      <c r="S915" s="6" t="n"/>
      <c r="T915" s="6">
        <f>IF(OR($J915="",$O915=""),"",$O915/$J915)</f>
        <v/>
      </c>
      <c r="U915" s="6" t="inlineStr">
        <is>
          <t>Concluído</t>
        </is>
      </c>
      <c r="V915" s="6" t="n"/>
      <c r="W915" s="6" t="n"/>
      <c r="X915" s="6" t="n"/>
      <c r="Y915" s="6" t="n"/>
      <c r="Z915" s="6" t="n"/>
      <c r="AA915" s="5" t="n"/>
      <c r="AB915" s="6">
        <f>B915&amp;"|"&amp;I915</f>
        <v/>
      </c>
      <c r="AC915">
        <f>IF($B915="","","|"&amp;SUBSTITUTE(TRIM(SUBSTITUTE(SUBSTITUTE(SUBSTITUTE(SUBSTITUTE(SUBSTITUTE(SUBSTITUTE(SUBSTITUTE(SUBSTITUTE(SUBSTITUTE(SUBSTITUTE(SUBSTITUTE(SUBSTITUTE(SUBSTITUTE(SUBSTITUTE(TRIM($B915&amp;""),CHAR(10)," "),CHAR(13)," "),"."," "),";"," "),","," "),"/"," "),"+"," "),"-"," "),"  "," "),"  "," "),"  "," "),"  "," "),"  "," "),"  "," "))," ","|")&amp;"|")</f>
        <v/>
      </c>
      <c r="AD915">
        <f>TRIM($I915&amp;"")</f>
        <v/>
      </c>
    </row>
    <row r="916" ht="24" customHeight="1">
      <c r="A916" s="14" t="n">
        <v>46206</v>
      </c>
      <c r="B916" s="6" t="inlineStr">
        <is>
          <t>10210</t>
        </is>
      </c>
      <c r="C916" s="6" t="n"/>
      <c r="D916" s="6" t="inlineStr">
        <is>
          <t>11 USINAGEM</t>
        </is>
      </c>
      <c r="E916" s="6" t="inlineStr">
        <is>
          <t>20014205</t>
        </is>
      </c>
      <c r="F916" s="6" t="inlineStr">
        <is>
          <t>(1) TAMPO 1602X802X12 MDP - MESA DAKAR/MIAMI 1,60</t>
        </is>
      </c>
      <c r="G916" s="6" t="inlineStr">
        <is>
          <t>11 USINAGEM</t>
        </is>
      </c>
      <c r="H916" s="6" t="inlineStr">
        <is>
          <t>11 USINAGEM</t>
        </is>
      </c>
      <c r="I916" s="4" t="inlineStr">
        <is>
          <t>11 USINAGEM</t>
        </is>
      </c>
      <c r="J916" s="4" t="n">
        <v>90</v>
      </c>
      <c r="K916" s="6">
        <f>IF($E916="","",IFERROR(INDEX(#REF!,MATCH($E916,#REF!,0)),IFERROR(INDEX(#REF!,MATCH(VALUE($E916),#REF!,0)),"")))</f>
        <v/>
      </c>
      <c r="L916" s="6">
        <f>IF($E916="","",IFERROR(INDEX(#REF!,MATCH($E916,#REF!,0)),IFERROR(INDEX(#REF!,MATCH(VALUE($E916),#REF!,0)),"")))</f>
        <v/>
      </c>
      <c r="M916" s="6">
        <f>IF(OR($J916="",$L916=""),"",IF($K916="",0,$K916)+$J916*$L916)</f>
        <v/>
      </c>
      <c r="N916" s="6" t="n">
        <v>46209</v>
      </c>
      <c r="O916" s="6" t="n">
        <v>90</v>
      </c>
      <c r="P916" s="6" t="n"/>
      <c r="Q916" s="6" t="n"/>
      <c r="R916" s="6" t="n"/>
      <c r="S916" s="6" t="n"/>
      <c r="T916" s="6">
        <f>IF(OR($J916="",$O916=""),"",$O916/$J916)</f>
        <v/>
      </c>
      <c r="U916" s="6" t="inlineStr">
        <is>
          <t>Concluído</t>
        </is>
      </c>
      <c r="V916" s="6" t="n"/>
      <c r="W916" s="6" t="n"/>
      <c r="X916" s="6" t="n"/>
      <c r="Y916" s="6" t="n"/>
      <c r="Z916" s="6" t="n"/>
      <c r="AA916" s="5" t="n"/>
      <c r="AB916" s="6">
        <f>B916&amp;"|"&amp;I916</f>
        <v/>
      </c>
      <c r="AC916">
        <f>IF($B916="","","|"&amp;SUBSTITUTE(TRIM(SUBSTITUTE(SUBSTITUTE(SUBSTITUTE(SUBSTITUTE(SUBSTITUTE(SUBSTITUTE(SUBSTITUTE(SUBSTITUTE(SUBSTITUTE(SUBSTITUTE(SUBSTITUTE(SUBSTITUTE(SUBSTITUTE(SUBSTITUTE(TRIM($B916&amp;""),CHAR(10)," "),CHAR(13)," "),"."," "),";"," "),","," "),"/"," "),"+"," "),"-"," "),"  "," "),"  "," "),"  "," "),"  "," "),"  "," "),"  "," "))," ","|")&amp;"|")</f>
        <v/>
      </c>
      <c r="AD916">
        <f>TRIM($I916&amp;"")</f>
        <v/>
      </c>
    </row>
    <row r="917" ht="24" customHeight="1">
      <c r="A917" s="14" t="n">
        <v>46206</v>
      </c>
      <c r="B917" s="6" t="inlineStr">
        <is>
          <t>10210</t>
        </is>
      </c>
      <c r="C917" s="6" t="n"/>
      <c r="D917" s="6" t="inlineStr">
        <is>
          <t>11 USINAGEM</t>
        </is>
      </c>
      <c r="E917" s="6" t="inlineStr">
        <is>
          <t>20014206</t>
        </is>
      </c>
      <c r="F917" s="6" t="inlineStr">
        <is>
          <t>ENGRO MAIOR 1481X60X12 MDP - MESA DAKAR 1,36</t>
        </is>
      </c>
      <c r="G917" s="6" t="inlineStr">
        <is>
          <t>11 USINAGEM</t>
        </is>
      </c>
      <c r="H917" s="6" t="inlineStr">
        <is>
          <t>11 USINAGEM</t>
        </is>
      </c>
      <c r="I917" s="4" t="inlineStr">
        <is>
          <t>11 USINAGEM</t>
        </is>
      </c>
      <c r="J917" s="4" t="n">
        <v>180</v>
      </c>
      <c r="K917" s="6">
        <f>IF($E917="","",IFERROR(INDEX(#REF!,MATCH($E917,#REF!,0)),IFERROR(INDEX(#REF!,MATCH(VALUE($E917),#REF!,0)),"")))</f>
        <v/>
      </c>
      <c r="L917" s="6">
        <f>IF($E917="","",IFERROR(INDEX(#REF!,MATCH($E917,#REF!,0)),IFERROR(INDEX(#REF!,MATCH(VALUE($E917),#REF!,0)),"")))</f>
        <v/>
      </c>
      <c r="M917" s="6">
        <f>IF(OR($J917="",$L917=""),"",IF($K917="",0,$K917)+$J917*$L917)</f>
        <v/>
      </c>
      <c r="N917" s="6" t="n">
        <v>46206</v>
      </c>
      <c r="O917" s="6" t="n">
        <v>180</v>
      </c>
      <c r="P917" s="6" t="n"/>
      <c r="Q917" s="6" t="n"/>
      <c r="R917" s="6" t="n"/>
      <c r="S917" s="6" t="n"/>
      <c r="T917" s="6">
        <f>IF(OR($J917="",$O917=""),"",$O917/$J917)</f>
        <v/>
      </c>
      <c r="U917" s="6" t="inlineStr">
        <is>
          <t>Concluído</t>
        </is>
      </c>
      <c r="V917" s="6" t="n"/>
      <c r="W917" s="6" t="n"/>
      <c r="X917" s="6" t="n"/>
      <c r="Y917" s="6" t="n"/>
      <c r="Z917" s="6" t="n"/>
      <c r="AA917" s="5" t="n"/>
      <c r="AB917" s="6">
        <f>B917&amp;"|"&amp;I917</f>
        <v/>
      </c>
      <c r="AC917">
        <f>IF($B917="","","|"&amp;SUBSTITUTE(TRIM(SUBSTITUTE(SUBSTITUTE(SUBSTITUTE(SUBSTITUTE(SUBSTITUTE(SUBSTITUTE(SUBSTITUTE(SUBSTITUTE(SUBSTITUTE(SUBSTITUTE(SUBSTITUTE(SUBSTITUTE(SUBSTITUTE(SUBSTITUTE(TRIM($B917&amp;""),CHAR(10)," "),CHAR(13)," "),"."," "),";"," "),","," "),"/"," "),"+"," "),"-"," "),"  "," "),"  "," "),"  "," "),"  "," "),"  "," "),"  "," "))," ","|")&amp;"|")</f>
        <v/>
      </c>
      <c r="AD917">
        <f>TRIM($I917&amp;"")</f>
        <v/>
      </c>
    </row>
    <row r="918" ht="24" customHeight="1">
      <c r="A918" s="14" t="n">
        <v>46206</v>
      </c>
      <c r="B918" s="6" t="inlineStr">
        <is>
          <t>10210</t>
        </is>
      </c>
      <c r="C918" s="6" t="n"/>
      <c r="D918" s="6" t="inlineStr">
        <is>
          <t>11 USINAGEM</t>
        </is>
      </c>
      <c r="E918" s="6" t="inlineStr">
        <is>
          <t>20014305</t>
        </is>
      </c>
      <c r="F918" s="6" t="inlineStr">
        <is>
          <t>(1) TAMPO 1202X802X12 MDP - MESA DAKAR/MIAMI 1,20</t>
        </is>
      </c>
      <c r="G918" s="6" t="inlineStr">
        <is>
          <t>11 USINAGEM</t>
        </is>
      </c>
      <c r="H918" s="6" t="inlineStr">
        <is>
          <t>11 USINAGEM</t>
        </is>
      </c>
      <c r="I918" s="4" t="inlineStr">
        <is>
          <t>11 USINAGEM</t>
        </is>
      </c>
      <c r="J918" s="4" t="n">
        <v>50</v>
      </c>
      <c r="K918" s="6">
        <f>IF($E918="","",IFERROR(INDEX(#REF!,MATCH($E918,#REF!,0)),IFERROR(INDEX(#REF!,MATCH(VALUE($E918),#REF!,0)),"")))</f>
        <v/>
      </c>
      <c r="L918" s="6">
        <f>IF($E918="","",IFERROR(INDEX(#REF!,MATCH($E918,#REF!,0)),IFERROR(INDEX(#REF!,MATCH(VALUE($E918),#REF!,0)),"")))</f>
        <v/>
      </c>
      <c r="M918" s="6">
        <f>IF(OR($J918="",$L918=""),"",IF($K918="",0,$K918)+$J918*$L918)</f>
        <v/>
      </c>
      <c r="N918" s="6" t="n">
        <v>46206</v>
      </c>
      <c r="O918" s="6" t="n">
        <v>50</v>
      </c>
      <c r="P918" s="6" t="n"/>
      <c r="Q918" s="6" t="n"/>
      <c r="R918" s="6" t="n"/>
      <c r="S918" s="6" t="n"/>
      <c r="T918" s="6">
        <f>IF(OR($J918="",$O918=""),"",$O918/$J918)</f>
        <v/>
      </c>
      <c r="U918" s="6" t="inlineStr">
        <is>
          <t>Concluído</t>
        </is>
      </c>
      <c r="V918" s="6" t="n"/>
      <c r="W918" s="6" t="n"/>
      <c r="X918" s="6" t="n"/>
      <c r="Y918" s="6" t="n"/>
      <c r="Z918" s="6" t="n"/>
      <c r="AA918" s="5" t="n"/>
      <c r="AB918" s="6">
        <f>B918&amp;"|"&amp;I918</f>
        <v/>
      </c>
      <c r="AC918">
        <f>IF($B918="","","|"&amp;SUBSTITUTE(TRIM(SUBSTITUTE(SUBSTITUTE(SUBSTITUTE(SUBSTITUTE(SUBSTITUTE(SUBSTITUTE(SUBSTITUTE(SUBSTITUTE(SUBSTITUTE(SUBSTITUTE(SUBSTITUTE(SUBSTITUTE(SUBSTITUTE(SUBSTITUTE(TRIM($B918&amp;""),CHAR(10)," "),CHAR(13)," "),"."," "),";"," "),","," "),"/"," "),"+"," "),"-"," "),"  "," "),"  "," "),"  "," "),"  "," "),"  "," "),"  "," "))," ","|")&amp;"|")</f>
        <v/>
      </c>
      <c r="AD918">
        <f>TRIM($I918&amp;"")</f>
        <v/>
      </c>
    </row>
    <row r="919" ht="24" customHeight="1">
      <c r="A919" s="14" t="n">
        <v>46206</v>
      </c>
      <c r="B919" s="6" t="inlineStr">
        <is>
          <t>10210</t>
        </is>
      </c>
      <c r="C919" s="6" t="n"/>
      <c r="D919" s="6" t="inlineStr">
        <is>
          <t>11 USINAGEM</t>
        </is>
      </c>
      <c r="E919" s="6" t="inlineStr">
        <is>
          <t>20014306</t>
        </is>
      </c>
      <c r="F919" s="6" t="inlineStr">
        <is>
          <t>ENGRO MAIOR 1080X60X12 MDP - MESA DAKAR 1,20</t>
        </is>
      </c>
      <c r="G919" s="6" t="inlineStr">
        <is>
          <t>11 USINAGEM</t>
        </is>
      </c>
      <c r="H919" s="6" t="inlineStr">
        <is>
          <t>11 USINAGEM</t>
        </is>
      </c>
      <c r="I919" s="4" t="inlineStr">
        <is>
          <t>11 USINAGEM</t>
        </is>
      </c>
      <c r="J919" s="4" t="n">
        <v>100</v>
      </c>
      <c r="K919" s="6">
        <f>IF($E919="","",IFERROR(INDEX(#REF!,MATCH($E919,#REF!,0)),IFERROR(INDEX(#REF!,MATCH(VALUE($E919),#REF!,0)),"")))</f>
        <v/>
      </c>
      <c r="L919" s="6">
        <f>IF($E919="","",IFERROR(INDEX(#REF!,MATCH($E919,#REF!,0)),IFERROR(INDEX(#REF!,MATCH(VALUE($E919),#REF!,0)),"")))</f>
        <v/>
      </c>
      <c r="M919" s="6">
        <f>IF(OR($J919="",$L919=""),"",IF($K919="",0,$K919)+$J919*$L919)</f>
        <v/>
      </c>
      <c r="N919" s="6" t="n">
        <v>46206</v>
      </c>
      <c r="O919" s="6" t="n">
        <v>100</v>
      </c>
      <c r="P919" s="6" t="n"/>
      <c r="Q919" s="6" t="n"/>
      <c r="R919" s="6" t="n"/>
      <c r="S919" s="6" t="n"/>
      <c r="T919" s="6">
        <f>IF(OR($J919="",$O919=""),"",$O919/$J919)</f>
        <v/>
      </c>
      <c r="U919" s="6" t="inlineStr">
        <is>
          <t>Concluído</t>
        </is>
      </c>
      <c r="V919" s="6" t="n"/>
      <c r="W919" s="6" t="n"/>
      <c r="X919" s="6" t="n"/>
      <c r="Y919" s="6" t="n"/>
      <c r="Z919" s="6" t="n"/>
      <c r="AA919" s="5" t="n"/>
      <c r="AB919" s="6">
        <f>B919&amp;"|"&amp;I919</f>
        <v/>
      </c>
      <c r="AC919">
        <f>IF($B919="","","|"&amp;SUBSTITUTE(TRIM(SUBSTITUTE(SUBSTITUTE(SUBSTITUTE(SUBSTITUTE(SUBSTITUTE(SUBSTITUTE(SUBSTITUTE(SUBSTITUTE(SUBSTITUTE(SUBSTITUTE(SUBSTITUTE(SUBSTITUTE(SUBSTITUTE(SUBSTITUTE(TRIM($B919&amp;""),CHAR(10)," "),CHAR(13)," "),"."," "),";"," "),","," "),"/"," "),"+"," "),"-"," "),"  "," "),"  "," "),"  "," "),"  "," "),"  "," "),"  "," "))," ","|")&amp;"|")</f>
        <v/>
      </c>
      <c r="AD919">
        <f>TRIM($I919&amp;"")</f>
        <v/>
      </c>
    </row>
    <row r="920" ht="24" customHeight="1">
      <c r="A920" s="14" t="n">
        <v>46206</v>
      </c>
      <c r="B920" s="6" t="inlineStr">
        <is>
          <t>10210</t>
        </is>
      </c>
      <c r="C920" s="6" t="n"/>
      <c r="D920" s="6" t="inlineStr">
        <is>
          <t>11 USINAGEM</t>
        </is>
      </c>
      <c r="E920" s="6" t="inlineStr">
        <is>
          <t>20031206</t>
        </is>
      </c>
      <c r="F920" s="6" t="inlineStr">
        <is>
          <t>(3) TRAV MENOR 614(624)X100X15 MDP-NOVA YORK 1,20</t>
        </is>
      </c>
      <c r="G920" s="6" t="inlineStr">
        <is>
          <t>11 USINAGEM</t>
        </is>
      </c>
      <c r="H920" s="6" t="inlineStr">
        <is>
          <t>11 USINAGEM</t>
        </is>
      </c>
      <c r="I920" s="4" t="inlineStr">
        <is>
          <t>11 USINAGEM</t>
        </is>
      </c>
      <c r="J920" s="4" t="n">
        <v>6</v>
      </c>
      <c r="K920" s="6">
        <f>IF($E920="","",IFERROR(INDEX(#REF!,MATCH($E920,#REF!,0)),IFERROR(INDEX(#REF!,MATCH(VALUE($E920),#REF!,0)),"")))</f>
        <v/>
      </c>
      <c r="L920" s="6">
        <f>IF($E920="","",IFERROR(INDEX(#REF!,MATCH($E920,#REF!,0)),IFERROR(INDEX(#REF!,MATCH(VALUE($E920),#REF!,0)),"")))</f>
        <v/>
      </c>
      <c r="M920" s="6">
        <f>IF(OR($J920="",$L920=""),"",IF($K920="",0,$K920)+$J920*$L920)</f>
        <v/>
      </c>
      <c r="N920" s="6" t="n">
        <v>46206</v>
      </c>
      <c r="O920" s="6" t="n">
        <v>6</v>
      </c>
      <c r="P920" s="6" t="n"/>
      <c r="Q920" s="6" t="n"/>
      <c r="R920" s="6" t="n"/>
      <c r="S920" s="6" t="n"/>
      <c r="T920" s="6">
        <f>IF(OR($J920="",$O920=""),"",$O920/$J920)</f>
        <v/>
      </c>
      <c r="U920" s="6" t="inlineStr">
        <is>
          <t>Concluído</t>
        </is>
      </c>
      <c r="V920" s="6" t="n"/>
      <c r="W920" s="6" t="n"/>
      <c r="X920" s="6" t="n"/>
      <c r="Y920" s="6" t="n"/>
      <c r="Z920" s="6" t="n"/>
      <c r="AA920" s="5" t="n"/>
      <c r="AB920" s="6">
        <f>B920&amp;"|"&amp;I920</f>
        <v/>
      </c>
      <c r="AC920">
        <f>IF($B920="","","|"&amp;SUBSTITUTE(TRIM(SUBSTITUTE(SUBSTITUTE(SUBSTITUTE(SUBSTITUTE(SUBSTITUTE(SUBSTITUTE(SUBSTITUTE(SUBSTITUTE(SUBSTITUTE(SUBSTITUTE(SUBSTITUTE(SUBSTITUTE(SUBSTITUTE(SUBSTITUTE(TRIM($B920&amp;""),CHAR(10)," "),CHAR(13)," "),"."," "),";"," "),","," "),"/"," "),"+"," "),"-"," "),"  "," "),"  "," "),"  "," "),"  "," "),"  "," "),"  "," "))," ","|")&amp;"|")</f>
        <v/>
      </c>
      <c r="AD920">
        <f>TRIM($I920&amp;"")</f>
        <v/>
      </c>
    </row>
    <row r="921" ht="24" customHeight="1">
      <c r="A921" s="14" t="n">
        <v>46206</v>
      </c>
      <c r="B921" s="6" t="inlineStr">
        <is>
          <t>10210</t>
        </is>
      </c>
      <c r="C921" s="6" t="n"/>
      <c r="D921" s="6" t="inlineStr">
        <is>
          <t>11 USINAGEM</t>
        </is>
      </c>
      <c r="E921" s="6" t="inlineStr">
        <is>
          <t>20031605</t>
        </is>
      </c>
      <c r="F921" s="6" t="inlineStr">
        <is>
          <t>(2)TRAV MAIOR 1342(1352)X100X15 MDP-NOVA YORK 1,60</t>
        </is>
      </c>
      <c r="G921" s="6" t="inlineStr">
        <is>
          <t>11 USINAGEM</t>
        </is>
      </c>
      <c r="H921" s="6" t="inlineStr">
        <is>
          <t>11 USINAGEM</t>
        </is>
      </c>
      <c r="I921" s="4" t="inlineStr">
        <is>
          <t>11 USINAGEM</t>
        </is>
      </c>
      <c r="J921" s="4" t="n">
        <v>6</v>
      </c>
      <c r="K921" s="6">
        <f>IF($E921="","",IFERROR(INDEX(#REF!,MATCH($E921,#REF!,0)),IFERROR(INDEX(#REF!,MATCH(VALUE($E921),#REF!,0)),"")))</f>
        <v/>
      </c>
      <c r="L921" s="6">
        <f>IF($E921="","",IFERROR(INDEX(#REF!,MATCH($E921,#REF!,0)),IFERROR(INDEX(#REF!,MATCH(VALUE($E921),#REF!,0)),"")))</f>
        <v/>
      </c>
      <c r="M921" s="6">
        <f>IF(OR($J921="",$L921=""),"",IF($K921="",0,$K921)+$J921*$L921)</f>
        <v/>
      </c>
      <c r="N921" s="6" t="n">
        <v>46206</v>
      </c>
      <c r="O921" s="6" t="n">
        <v>6</v>
      </c>
      <c r="P921" s="6" t="n"/>
      <c r="Q921" s="6" t="n"/>
      <c r="R921" s="6" t="n"/>
      <c r="S921" s="6" t="n"/>
      <c r="T921" s="6">
        <f>IF(OR($J921="",$O921=""),"",$O921/$J921)</f>
        <v/>
      </c>
      <c r="U921" s="6" t="inlineStr">
        <is>
          <t>Concluído</t>
        </is>
      </c>
      <c r="V921" s="6" t="n"/>
      <c r="W921" s="6" t="n"/>
      <c r="X921" s="6" t="n"/>
      <c r="Y921" s="6" t="n"/>
      <c r="Z921" s="6" t="n"/>
      <c r="AA921" s="5" t="n"/>
      <c r="AB921" s="6">
        <f>B921&amp;"|"&amp;I921</f>
        <v/>
      </c>
      <c r="AC921">
        <f>IF($B921="","","|"&amp;SUBSTITUTE(TRIM(SUBSTITUTE(SUBSTITUTE(SUBSTITUTE(SUBSTITUTE(SUBSTITUTE(SUBSTITUTE(SUBSTITUTE(SUBSTITUTE(SUBSTITUTE(SUBSTITUTE(SUBSTITUTE(SUBSTITUTE(SUBSTITUTE(SUBSTITUTE(TRIM($B921&amp;""),CHAR(10)," "),CHAR(13)," "),"."," "),";"," "),","," "),"/"," "),"+"," "),"-"," "),"  "," "),"  "," "),"  "," "),"  "," "),"  "," "),"  "," "))," ","|")&amp;"|")</f>
        <v/>
      </c>
      <c r="AD921">
        <f>TRIM($I921&amp;"")</f>
        <v/>
      </c>
    </row>
    <row r="922" ht="24" customHeight="1">
      <c r="A922" s="14" t="n">
        <v>46206</v>
      </c>
      <c r="B922" s="6" t="inlineStr">
        <is>
          <t>10210</t>
        </is>
      </c>
      <c r="C922" s="6" t="n"/>
      <c r="D922" s="6" t="inlineStr">
        <is>
          <t>11 USINAGEM</t>
        </is>
      </c>
      <c r="E922" s="6" t="inlineStr">
        <is>
          <t>30080004</t>
        </is>
      </c>
      <c r="F922" s="6" t="inlineStr">
        <is>
          <t>(6)TRAV. MAIOR 1320X65 (135)X15 MDP-AMST.1,36X1,36</t>
        </is>
      </c>
      <c r="G922" s="6" t="inlineStr">
        <is>
          <t>11 USINAGEM</t>
        </is>
      </c>
      <c r="H922" s="6" t="inlineStr">
        <is>
          <t>11 USINAGEM</t>
        </is>
      </c>
      <c r="I922" s="4" t="inlineStr">
        <is>
          <t>11 USINAGEM</t>
        </is>
      </c>
      <c r="J922" s="4" t="n">
        <v>86</v>
      </c>
      <c r="K922" s="6">
        <f>IF($E922="","",IFERROR(INDEX(#REF!,MATCH($E922,#REF!,0)),IFERROR(INDEX(#REF!,MATCH(VALUE($E922),#REF!,0)),"")))</f>
        <v/>
      </c>
      <c r="L922" s="6">
        <f>IF($E922="","",IFERROR(INDEX(#REF!,MATCH($E922,#REF!,0)),IFERROR(INDEX(#REF!,MATCH(VALUE($E922),#REF!,0)),"")))</f>
        <v/>
      </c>
      <c r="M922" s="6">
        <f>IF(OR($J922="",$L922=""),"",IF($K922="",0,$K922)+$J922*$L922)</f>
        <v/>
      </c>
      <c r="N922" s="6" t="n">
        <v>46206</v>
      </c>
      <c r="O922" s="6" t="n">
        <v>86</v>
      </c>
      <c r="P922" s="6" t="n"/>
      <c r="Q922" s="6" t="n"/>
      <c r="R922" s="6" t="n"/>
      <c r="S922" s="6" t="n"/>
      <c r="T922" s="6">
        <f>IF(OR($J922="",$O922=""),"",$O922/$J922)</f>
        <v/>
      </c>
      <c r="U922" s="6" t="inlineStr">
        <is>
          <t>Concluído</t>
        </is>
      </c>
      <c r="V922" s="6" t="n"/>
      <c r="W922" s="6" t="n"/>
      <c r="X922" s="6" t="n"/>
      <c r="Y922" s="6" t="n"/>
      <c r="Z922" s="6" t="n"/>
      <c r="AA922" s="5" t="n"/>
      <c r="AB922" s="6">
        <f>B922&amp;"|"&amp;I922</f>
        <v/>
      </c>
      <c r="AC922">
        <f>IF($B922="","","|"&amp;SUBSTITUTE(TRIM(SUBSTITUTE(SUBSTITUTE(SUBSTITUTE(SUBSTITUTE(SUBSTITUTE(SUBSTITUTE(SUBSTITUTE(SUBSTITUTE(SUBSTITUTE(SUBSTITUTE(SUBSTITUTE(SUBSTITUTE(SUBSTITUTE(SUBSTITUTE(TRIM($B922&amp;""),CHAR(10)," "),CHAR(13)," "),"."," "),";"," "),","," "),"/"," "),"+"," "),"-"," "),"  "," "),"  "," "),"  "," "),"  "," "),"  "," "),"  "," "))," ","|")&amp;"|")</f>
        <v/>
      </c>
      <c r="AD922">
        <f>TRIM($I922&amp;"")</f>
        <v/>
      </c>
    </row>
    <row r="923" ht="24" customHeight="1">
      <c r="A923" s="14" t="n">
        <v>46206</v>
      </c>
      <c r="B923" s="6" t="inlineStr">
        <is>
          <t>10210</t>
        </is>
      </c>
      <c r="C923" s="6" t="n"/>
      <c r="D923" s="6" t="inlineStr">
        <is>
          <t>11 USINAGEM</t>
        </is>
      </c>
      <c r="E923" s="6" t="inlineStr">
        <is>
          <t>20019002</t>
        </is>
      </c>
      <c r="F923" s="6" t="inlineStr">
        <is>
          <t>FUNDO RIPADO 751X446X12 MDF - MESA SANTIAGO</t>
        </is>
      </c>
      <c r="G923" s="6" t="inlineStr">
        <is>
          <t>11 USINAGEM</t>
        </is>
      </c>
      <c r="H923" s="6" t="inlineStr">
        <is>
          <t>11 USINAGEM</t>
        </is>
      </c>
      <c r="I923" s="4" t="inlineStr">
        <is>
          <t>11 USINAGEM</t>
        </is>
      </c>
      <c r="J923" s="4" t="n">
        <v>80</v>
      </c>
      <c r="K923" s="6">
        <f>IF($E923="","",IFERROR(INDEX(#REF!,MATCH($E923,#REF!,0)),IFERROR(INDEX(#REF!,MATCH(VALUE($E923),#REF!,0)),"")))</f>
        <v/>
      </c>
      <c r="L923" s="6">
        <f>IF($E923="","",IFERROR(INDEX(#REF!,MATCH($E923,#REF!,0)),IFERROR(INDEX(#REF!,MATCH(VALUE($E923),#REF!,0)),"")))</f>
        <v/>
      </c>
      <c r="M923" s="6">
        <f>IF(OR($J923="",$L923=""),"",IF($K923="",0,$K923)+$J923*$L923)</f>
        <v/>
      </c>
      <c r="N923" s="6" t="n">
        <v>46206</v>
      </c>
      <c r="O923" s="6" t="n">
        <v>80</v>
      </c>
      <c r="P923" s="6" t="n"/>
      <c r="Q923" s="6" t="n"/>
      <c r="R923" s="6" t="n"/>
      <c r="S923" s="6" t="n"/>
      <c r="T923" s="6">
        <f>IF(OR($J923="",$O923=""),"",$O923/$J923)</f>
        <v/>
      </c>
      <c r="U923" s="6" t="inlineStr">
        <is>
          <t>Concluído</t>
        </is>
      </c>
      <c r="V923" s="6" t="n"/>
      <c r="W923" s="6" t="n"/>
      <c r="X923" s="6" t="n"/>
      <c r="Y923" s="6" t="n"/>
      <c r="Z923" s="6" t="n"/>
      <c r="AA923" s="5" t="n"/>
      <c r="AB923" s="6">
        <f>B923&amp;"|"&amp;I923</f>
        <v/>
      </c>
      <c r="AC923">
        <f>IF($B923="","","|"&amp;SUBSTITUTE(TRIM(SUBSTITUTE(SUBSTITUTE(SUBSTITUTE(SUBSTITUTE(SUBSTITUTE(SUBSTITUTE(SUBSTITUTE(SUBSTITUTE(SUBSTITUTE(SUBSTITUTE(SUBSTITUTE(SUBSTITUTE(SUBSTITUTE(SUBSTITUTE(TRIM($B923&amp;""),CHAR(10)," "),CHAR(13)," "),"."," "),";"," "),","," "),"/"," "),"+"," "),"-"," "),"  "," "),"  "," "),"  "," "),"  "," "),"  "," "),"  "," "))," ","|")&amp;"|")</f>
        <v/>
      </c>
      <c r="AD923">
        <f>TRIM($I923&amp;"")</f>
        <v/>
      </c>
    </row>
    <row r="924" ht="24" customHeight="1">
      <c r="A924" s="14" t="n">
        <v>46206</v>
      </c>
      <c r="B924" s="6" t="inlineStr">
        <is>
          <t>10210</t>
        </is>
      </c>
      <c r="C924" s="6" t="n"/>
      <c r="D924" s="6" t="inlineStr">
        <is>
          <t>11 USINAGEM</t>
        </is>
      </c>
      <c r="E924" s="6" t="inlineStr">
        <is>
          <t>20019005</t>
        </is>
      </c>
      <c r="F924" s="6" t="inlineStr">
        <is>
          <t>RIPA 751X70X12 MDF - MESA SANTIAGO</t>
        </is>
      </c>
      <c r="G924" s="6" t="inlineStr">
        <is>
          <t>11 USINAGEM</t>
        </is>
      </c>
      <c r="H924" s="6" t="inlineStr">
        <is>
          <t>11 USINAGEM</t>
        </is>
      </c>
      <c r="I924" s="4" t="inlineStr">
        <is>
          <t>11 USINAGEM</t>
        </is>
      </c>
      <c r="J924" s="4" t="n">
        <v>436</v>
      </c>
      <c r="K924" s="6">
        <f>IF($E924="","",IFERROR(INDEX(#REF!,MATCH($E924,#REF!,0)),IFERROR(INDEX(#REF!,MATCH(VALUE($E924),#REF!,0)),"")))</f>
        <v/>
      </c>
      <c r="L924" s="6">
        <f>IF($E924="","",IFERROR(INDEX(#REF!,MATCH($E924,#REF!,0)),IFERROR(INDEX(#REF!,MATCH(VALUE($E924),#REF!,0)),"")))</f>
        <v/>
      </c>
      <c r="M924" s="6">
        <f>IF(OR($J924="",$L924=""),"",IF($K924="",0,$K924)+$J924*$L924)</f>
        <v/>
      </c>
      <c r="N924" s="6" t="n">
        <v>46206</v>
      </c>
      <c r="O924" s="6" t="n">
        <v>436</v>
      </c>
      <c r="P924" s="6" t="n"/>
      <c r="Q924" s="6" t="n"/>
      <c r="R924" s="6" t="n"/>
      <c r="S924" s="6" t="n"/>
      <c r="T924" s="6">
        <f>IF(OR($J924="",$O924=""),"",$O924/$J924)</f>
        <v/>
      </c>
      <c r="U924" s="6" t="inlineStr">
        <is>
          <t>Concluído</t>
        </is>
      </c>
      <c r="V924" s="6" t="n"/>
      <c r="W924" s="6" t="n"/>
      <c r="X924" s="6" t="n"/>
      <c r="Y924" s="6" t="n"/>
      <c r="Z924" s="6" t="n"/>
      <c r="AA924" s="5" t="n"/>
      <c r="AB924" s="6">
        <f>B924&amp;"|"&amp;I924</f>
        <v/>
      </c>
      <c r="AC924">
        <f>IF($B924="","","|"&amp;SUBSTITUTE(TRIM(SUBSTITUTE(SUBSTITUTE(SUBSTITUTE(SUBSTITUTE(SUBSTITUTE(SUBSTITUTE(SUBSTITUTE(SUBSTITUTE(SUBSTITUTE(SUBSTITUTE(SUBSTITUTE(SUBSTITUTE(SUBSTITUTE(SUBSTITUTE(TRIM($B924&amp;""),CHAR(10)," "),CHAR(13)," "),"."," "),";"," "),","," "),"/"," "),"+"," "),"-"," "),"  "," "),"  "," "),"  "," "),"  "," "),"  "," "),"  "," "))," ","|")&amp;"|")</f>
        <v/>
      </c>
      <c r="AD924">
        <f>TRIM($I924&amp;"")</f>
        <v/>
      </c>
    </row>
    <row r="925" ht="24" customHeight="1">
      <c r="A925" s="14" t="n">
        <v>46206</v>
      </c>
      <c r="B925" s="6" t="inlineStr">
        <is>
          <t>10210</t>
        </is>
      </c>
      <c r="C925" s="6" t="n"/>
      <c r="D925" s="6" t="inlineStr">
        <is>
          <t>11 USINAGEM</t>
        </is>
      </c>
      <c r="E925" s="6" t="inlineStr">
        <is>
          <t>20019602</t>
        </is>
      </c>
      <c r="F925" s="6" t="inlineStr">
        <is>
          <t>FUNDO RIPADO 751X546X12 MDF - MESA SANTIAGO 1,36</t>
        </is>
      </c>
      <c r="G925" s="6" t="inlineStr">
        <is>
          <t>11 USINAGEM</t>
        </is>
      </c>
      <c r="H925" s="6" t="inlineStr">
        <is>
          <t>11 USINAGEM</t>
        </is>
      </c>
      <c r="I925" s="4" t="inlineStr">
        <is>
          <t>11 USINAGEM</t>
        </is>
      </c>
      <c r="J925" s="4" t="n">
        <v>6</v>
      </c>
      <c r="K925" s="6">
        <f>IF($E925="","",IFERROR(INDEX(#REF!,MATCH($E925,#REF!,0)),IFERROR(INDEX(#REF!,MATCH(VALUE($E925),#REF!,0)),"")))</f>
        <v/>
      </c>
      <c r="L925" s="6">
        <f>IF($E925="","",IFERROR(INDEX(#REF!,MATCH($E925,#REF!,0)),IFERROR(INDEX(#REF!,MATCH(VALUE($E925),#REF!,0)),"")))</f>
        <v/>
      </c>
      <c r="M925" s="6">
        <f>IF(OR($J925="",$L925=""),"",IF($K925="",0,$K925)+$J925*$L925)</f>
        <v/>
      </c>
      <c r="N925" s="6" t="n">
        <v>46206</v>
      </c>
      <c r="O925" s="6" t="n">
        <v>6</v>
      </c>
      <c r="P925" s="6" t="n"/>
      <c r="Q925" s="6" t="n"/>
      <c r="R925" s="6" t="n"/>
      <c r="S925" s="6" t="n"/>
      <c r="T925" s="6">
        <f>IF(OR($J925="",$O925=""),"",$O925/$J925)</f>
        <v/>
      </c>
      <c r="U925" s="6" t="inlineStr">
        <is>
          <t>Concluído</t>
        </is>
      </c>
      <c r="V925" s="6" t="n"/>
      <c r="W925" s="6" t="n"/>
      <c r="X925" s="6" t="n"/>
      <c r="Y925" s="6" t="n"/>
      <c r="Z925" s="6" t="n"/>
      <c r="AA925" s="5" t="n"/>
      <c r="AB925" s="6">
        <f>B925&amp;"|"&amp;I925</f>
        <v/>
      </c>
      <c r="AC925">
        <f>IF($B925="","","|"&amp;SUBSTITUTE(TRIM(SUBSTITUTE(SUBSTITUTE(SUBSTITUTE(SUBSTITUTE(SUBSTITUTE(SUBSTITUTE(SUBSTITUTE(SUBSTITUTE(SUBSTITUTE(SUBSTITUTE(SUBSTITUTE(SUBSTITUTE(SUBSTITUTE(SUBSTITUTE(TRIM($B925&amp;""),CHAR(10)," "),CHAR(13)," "),"."," "),";"," "),","," "),"/"," "),"+"," "),"-"," "),"  "," "),"  "," "),"  "," "),"  "," "),"  "," "),"  "," "))," ","|")&amp;"|")</f>
        <v/>
      </c>
      <c r="AD925">
        <f>TRIM($I925&amp;"")</f>
        <v/>
      </c>
    </row>
    <row r="926" ht="24" customHeight="1">
      <c r="A926" s="14" t="n">
        <v>46206</v>
      </c>
      <c r="B926" s="6" t="inlineStr">
        <is>
          <t>10210</t>
        </is>
      </c>
      <c r="C926" s="6" t="n"/>
      <c r="D926" s="6" t="inlineStr">
        <is>
          <t>11 USINAGEM</t>
        </is>
      </c>
      <c r="E926" s="6" t="inlineStr">
        <is>
          <t>20013102</t>
        </is>
      </c>
      <c r="F926" s="6" t="inlineStr">
        <is>
          <t>(10)PE MAIOR 760X100 (170) X15 MDF-MIAMI 1,37X0,80</t>
        </is>
      </c>
      <c r="G926" s="6" t="inlineStr">
        <is>
          <t>11 USINAGEM</t>
        </is>
      </c>
      <c r="H926" s="6" t="inlineStr">
        <is>
          <t>11 USINAGEM</t>
        </is>
      </c>
      <c r="I926" s="4" t="inlineStr">
        <is>
          <t>11 USINAGEM</t>
        </is>
      </c>
      <c r="J926" s="4" t="n">
        <v>560</v>
      </c>
      <c r="K926" s="6">
        <f>IF($E926="","",IFERROR(INDEX(#REF!,MATCH($E926,#REF!,0)),IFERROR(INDEX(#REF!,MATCH(VALUE($E926),#REF!,0)),"")))</f>
        <v/>
      </c>
      <c r="L926" s="6">
        <f>IF($E926="","",IFERROR(INDEX(#REF!,MATCH($E926,#REF!,0)),IFERROR(INDEX(#REF!,MATCH(VALUE($E926),#REF!,0)),"")))</f>
        <v/>
      </c>
      <c r="M926" s="6">
        <f>IF(OR($J926="",$L926=""),"",IF($K926="",0,$K926)+$J926*$L926)</f>
        <v/>
      </c>
      <c r="N926" s="6" t="n">
        <v>46206</v>
      </c>
      <c r="O926" s="6" t="n">
        <v>560</v>
      </c>
      <c r="P926" s="6" t="n"/>
      <c r="Q926" s="6" t="n"/>
      <c r="R926" s="6" t="n"/>
      <c r="S926" s="6" t="n"/>
      <c r="T926" s="6">
        <f>IF(OR($J926="",$O926=""),"",$O926/$J926)</f>
        <v/>
      </c>
      <c r="U926" s="6" t="inlineStr">
        <is>
          <t>Concluído</t>
        </is>
      </c>
      <c r="V926" s="6" t="n"/>
      <c r="W926" s="6" t="n"/>
      <c r="X926" s="6" t="n"/>
      <c r="Y926" s="6" t="n"/>
      <c r="Z926" s="6" t="n"/>
      <c r="AA926" s="5" t="n"/>
      <c r="AB926" s="6">
        <f>B926&amp;"|"&amp;I926</f>
        <v/>
      </c>
      <c r="AC926">
        <f>IF($B926="","","|"&amp;SUBSTITUTE(TRIM(SUBSTITUTE(SUBSTITUTE(SUBSTITUTE(SUBSTITUTE(SUBSTITUTE(SUBSTITUTE(SUBSTITUTE(SUBSTITUTE(SUBSTITUTE(SUBSTITUTE(SUBSTITUTE(SUBSTITUTE(SUBSTITUTE(SUBSTITUTE(TRIM($B926&amp;""),CHAR(10)," "),CHAR(13)," "),"."," "),";"," "),","," "),"/"," "),"+"," "),"-"," "),"  "," "),"  "," "),"  "," "),"  "," "),"  "," "),"  "," "))," ","|")&amp;"|")</f>
        <v/>
      </c>
      <c r="AD926">
        <f>TRIM($I926&amp;"")</f>
        <v/>
      </c>
    </row>
    <row r="927" ht="24" customHeight="1">
      <c r="A927" s="14" t="n">
        <v>46206</v>
      </c>
      <c r="B927" s="6" t="inlineStr">
        <is>
          <t>10210</t>
        </is>
      </c>
      <c r="C927" s="6" t="n"/>
      <c r="D927" s="6" t="inlineStr">
        <is>
          <t>11 USINAGEM</t>
        </is>
      </c>
      <c r="E927" s="6" t="inlineStr">
        <is>
          <t>20013103</t>
        </is>
      </c>
      <c r="F927" s="6" t="inlineStr">
        <is>
          <t>(4) PE MENOR 760X85 (135) X15 MDF-MIAMI 1,37X0,80</t>
        </is>
      </c>
      <c r="G927" s="6" t="inlineStr">
        <is>
          <t>11 USINAGEM</t>
        </is>
      </c>
      <c r="H927" s="6" t="inlineStr">
        <is>
          <t>11 USINAGEM</t>
        </is>
      </c>
      <c r="I927" s="4" t="inlineStr">
        <is>
          <t>11 USINAGEM</t>
        </is>
      </c>
      <c r="J927" s="4" t="n">
        <v>560</v>
      </c>
      <c r="K927" s="6">
        <f>IF($E927="","",IFERROR(INDEX(#REF!,MATCH($E927,#REF!,0)),IFERROR(INDEX(#REF!,MATCH(VALUE($E927),#REF!,0)),"")))</f>
        <v/>
      </c>
      <c r="L927" s="6">
        <f>IF($E927="","",IFERROR(INDEX(#REF!,MATCH($E927,#REF!,0)),IFERROR(INDEX(#REF!,MATCH(VALUE($E927),#REF!,0)),"")))</f>
        <v/>
      </c>
      <c r="M927" s="6">
        <f>IF(OR($J927="",$L927=""),"",IF($K927="",0,$K927)+$J927*$L927)</f>
        <v/>
      </c>
      <c r="N927" s="6" t="n">
        <v>46206</v>
      </c>
      <c r="O927" s="6" t="n">
        <v>560</v>
      </c>
      <c r="P927" s="6" t="n"/>
      <c r="Q927" s="6" t="n"/>
      <c r="R927" s="6" t="n"/>
      <c r="S927" s="6" t="n"/>
      <c r="T927" s="6">
        <f>IF(OR($J927="",$O927=""),"",$O927/$J927)</f>
        <v/>
      </c>
      <c r="U927" s="6" t="inlineStr">
        <is>
          <t>Concluído</t>
        </is>
      </c>
      <c r="V927" s="6" t="n"/>
      <c r="W927" s="6" t="n"/>
      <c r="X927" s="6" t="n"/>
      <c r="Y927" s="6" t="n"/>
      <c r="Z927" s="6" t="n"/>
      <c r="AA927" s="5" t="n"/>
      <c r="AB927" s="6">
        <f>B927&amp;"|"&amp;I927</f>
        <v/>
      </c>
      <c r="AC927">
        <f>IF($B927="","","|"&amp;SUBSTITUTE(TRIM(SUBSTITUTE(SUBSTITUTE(SUBSTITUTE(SUBSTITUTE(SUBSTITUTE(SUBSTITUTE(SUBSTITUTE(SUBSTITUTE(SUBSTITUTE(SUBSTITUTE(SUBSTITUTE(SUBSTITUTE(SUBSTITUTE(SUBSTITUTE(TRIM($B927&amp;""),CHAR(10)," "),CHAR(13)," "),"."," "),";"," "),","," "),"/"," "),"+"," "),"-"," "),"  "," "),"  "," "),"  "," "),"  "," "),"  "," "),"  "," "))," ","|")&amp;"|")</f>
        <v/>
      </c>
      <c r="AD927">
        <f>TRIM($I927&amp;"")</f>
        <v/>
      </c>
    </row>
    <row r="928" ht="24" customHeight="1">
      <c r="A928" s="14" t="n">
        <v>46206</v>
      </c>
      <c r="B928" s="6" t="inlineStr">
        <is>
          <t>10210</t>
        </is>
      </c>
      <c r="C928" s="6" t="n"/>
      <c r="D928" s="6" t="inlineStr">
        <is>
          <t>11 USINAGEM</t>
        </is>
      </c>
      <c r="E928" s="6" t="inlineStr">
        <is>
          <t>200303201</t>
        </is>
      </c>
      <c r="F928" s="6" t="inlineStr">
        <is>
          <t>TAMPO 1365X905X15 MDF - TAMPO C/ENGROSSO R100</t>
        </is>
      </c>
      <c r="G928" s="6" t="inlineStr">
        <is>
          <t>11 USINAGEM</t>
        </is>
      </c>
      <c r="H928" s="6" t="inlineStr">
        <is>
          <t>11 USINAGEM</t>
        </is>
      </c>
      <c r="I928" s="4" t="inlineStr">
        <is>
          <t>11 USINAGEM</t>
        </is>
      </c>
      <c r="J928" s="4" t="n">
        <v>8</v>
      </c>
      <c r="K928" s="6">
        <f>IF($E928="","",IFERROR(INDEX(#REF!,MATCH($E928,#REF!,0)),IFERROR(INDEX(#REF!,MATCH(VALUE($E928),#REF!,0)),"")))</f>
        <v/>
      </c>
      <c r="L928" s="6">
        <f>IF($E928="","",IFERROR(INDEX(#REF!,MATCH($E928,#REF!,0)),IFERROR(INDEX(#REF!,MATCH(VALUE($E928),#REF!,0)),"")))</f>
        <v/>
      </c>
      <c r="M928" s="6">
        <f>IF(OR($J928="",$L928=""),"",IF($K928="",0,$K928)+$J928*$L928)</f>
        <v/>
      </c>
      <c r="N928" s="6" t="n">
        <v>46206</v>
      </c>
      <c r="O928" s="6" t="n">
        <v>8</v>
      </c>
      <c r="P928" s="6" t="n"/>
      <c r="Q928" s="6" t="n"/>
      <c r="R928" s="6" t="n"/>
      <c r="S928" s="6" t="n"/>
      <c r="T928" s="6">
        <f>IF(OR($J928="",$O928=""),"",$O928/$J928)</f>
        <v/>
      </c>
      <c r="U928" s="6" t="inlineStr">
        <is>
          <t>Concluído</t>
        </is>
      </c>
      <c r="V928" s="6" t="n"/>
      <c r="W928" s="6" t="n"/>
      <c r="X928" s="6" t="n"/>
      <c r="Y928" s="6" t="n"/>
      <c r="Z928" s="6" t="n"/>
      <c r="AA928" s="5" t="n"/>
      <c r="AB928" s="6">
        <f>B928&amp;"|"&amp;I928</f>
        <v/>
      </c>
      <c r="AC928">
        <f>IF($B928="","","|"&amp;SUBSTITUTE(TRIM(SUBSTITUTE(SUBSTITUTE(SUBSTITUTE(SUBSTITUTE(SUBSTITUTE(SUBSTITUTE(SUBSTITUTE(SUBSTITUTE(SUBSTITUTE(SUBSTITUTE(SUBSTITUTE(SUBSTITUTE(SUBSTITUTE(SUBSTITUTE(TRIM($B928&amp;""),CHAR(10)," "),CHAR(13)," "),"."," "),";"," "),","," "),"/"," "),"+"," "),"-"," "),"  "," "),"  "," "),"  "," "),"  "," "),"  "," "),"  "," "))," ","|")&amp;"|")</f>
        <v/>
      </c>
      <c r="AD928">
        <f>TRIM($I928&amp;"")</f>
        <v/>
      </c>
    </row>
    <row r="929" ht="24" customHeight="1">
      <c r="A929" s="14" t="n">
        <v>46206</v>
      </c>
      <c r="B929" s="6" t="inlineStr">
        <is>
          <t>10210</t>
        </is>
      </c>
      <c r="C929" s="6" t="n"/>
      <c r="D929" s="6" t="inlineStr">
        <is>
          <t>11 USINAGEM</t>
        </is>
      </c>
      <c r="E929" s="6" t="inlineStr">
        <is>
          <t>200303202</t>
        </is>
      </c>
      <c r="F929" s="6" t="inlineStr">
        <is>
          <t>ENGROSSO 1 1165X100X25 MDP - TAMPO ENGROSSADO R100</t>
        </is>
      </c>
      <c r="G929" s="6" t="inlineStr">
        <is>
          <t>11 USINAGEM</t>
        </is>
      </c>
      <c r="H929" s="6" t="inlineStr">
        <is>
          <t>11 USINAGEM</t>
        </is>
      </c>
      <c r="I929" s="4" t="inlineStr">
        <is>
          <t>11 USINAGEM</t>
        </is>
      </c>
      <c r="J929" s="4" t="n">
        <v>16</v>
      </c>
      <c r="K929" s="6">
        <f>IF($E929="","",IFERROR(INDEX(#REF!,MATCH($E929,#REF!,0)),IFERROR(INDEX(#REF!,MATCH(VALUE($E929),#REF!,0)),"")))</f>
        <v/>
      </c>
      <c r="L929" s="6">
        <f>IF($E929="","",IFERROR(INDEX(#REF!,MATCH($E929,#REF!,0)),IFERROR(INDEX(#REF!,MATCH(VALUE($E929),#REF!,0)),"")))</f>
        <v/>
      </c>
      <c r="M929" s="6">
        <f>IF(OR($J929="",$L929=""),"",IF($K929="",0,$K929)+$J929*$L929)</f>
        <v/>
      </c>
      <c r="N929" s="6" t="n">
        <v>46206</v>
      </c>
      <c r="O929" s="6" t="n">
        <v>16</v>
      </c>
      <c r="P929" s="6" t="n"/>
      <c r="Q929" s="6" t="n"/>
      <c r="R929" s="6" t="n"/>
      <c r="S929" s="6" t="n"/>
      <c r="T929" s="6">
        <f>IF(OR($J929="",$O929=""),"",$O929/$J929)</f>
        <v/>
      </c>
      <c r="U929" s="6" t="inlineStr">
        <is>
          <t>Concluído</t>
        </is>
      </c>
      <c r="V929" s="6" t="n"/>
      <c r="W929" s="6" t="n"/>
      <c r="X929" s="6" t="n"/>
      <c r="Y929" s="6" t="n"/>
      <c r="Z929" s="6" t="n"/>
      <c r="AA929" s="5" t="n"/>
      <c r="AB929" s="6">
        <f>B929&amp;"|"&amp;I929</f>
        <v/>
      </c>
      <c r="AC929">
        <f>IF($B929="","","|"&amp;SUBSTITUTE(TRIM(SUBSTITUTE(SUBSTITUTE(SUBSTITUTE(SUBSTITUTE(SUBSTITUTE(SUBSTITUTE(SUBSTITUTE(SUBSTITUTE(SUBSTITUTE(SUBSTITUTE(SUBSTITUTE(SUBSTITUTE(SUBSTITUTE(SUBSTITUTE(TRIM($B929&amp;""),CHAR(10)," "),CHAR(13)," "),"."," "),";"," "),","," "),"/"," "),"+"," "),"-"," "),"  "," "),"  "," "),"  "," "),"  "," "),"  "," "),"  "," "))," ","|")&amp;"|")</f>
        <v/>
      </c>
      <c r="AD929">
        <f>TRIM($I929&amp;"")</f>
        <v/>
      </c>
    </row>
    <row r="930" ht="24" customHeight="1">
      <c r="A930" s="14" t="n">
        <v>46206</v>
      </c>
      <c r="B930" s="6" t="inlineStr">
        <is>
          <t>10210</t>
        </is>
      </c>
      <c r="C930" s="6" t="n"/>
      <c r="D930" s="6" t="inlineStr">
        <is>
          <t>11 USINAGEM</t>
        </is>
      </c>
      <c r="E930" s="6" t="inlineStr">
        <is>
          <t>200306104</t>
        </is>
      </c>
      <c r="F930" s="6" t="inlineStr">
        <is>
          <t>TRAVESSA MAIOR 1000X120X18 MDF - MESA GENOVA</t>
        </is>
      </c>
      <c r="G930" s="6" t="inlineStr">
        <is>
          <t>11 USINAGEM</t>
        </is>
      </c>
      <c r="H930" s="6" t="inlineStr">
        <is>
          <t>11 USINAGEM</t>
        </is>
      </c>
      <c r="I930" s="4" t="inlineStr">
        <is>
          <t>11 USINAGEM</t>
        </is>
      </c>
      <c r="J930" s="4" t="n">
        <v>16</v>
      </c>
      <c r="K930" s="6">
        <f>IF($E930="","",IFERROR(INDEX(#REF!,MATCH($E930,#REF!,0)),IFERROR(INDEX(#REF!,MATCH(VALUE($E930),#REF!,0)),"")))</f>
        <v/>
      </c>
      <c r="L930" s="6">
        <f>IF($E930="","",IFERROR(INDEX(#REF!,MATCH($E930,#REF!,0)),IFERROR(INDEX(#REF!,MATCH(VALUE($E930),#REF!,0)),"")))</f>
        <v/>
      </c>
      <c r="M930" s="6">
        <f>IF(OR($J930="",$L930=""),"",IF($K930="",0,$K930)+$J930*$L930)</f>
        <v/>
      </c>
      <c r="N930" s="6" t="n">
        <v>46206</v>
      </c>
      <c r="O930" s="6" t="n">
        <v>16</v>
      </c>
      <c r="P930" s="6" t="n"/>
      <c r="Q930" s="6" t="n"/>
      <c r="R930" s="6" t="n"/>
      <c r="S930" s="6" t="n"/>
      <c r="T930" s="6">
        <f>IF(OR($J930="",$O930=""),"",$O930/$J930)</f>
        <v/>
      </c>
      <c r="U930" s="6" t="inlineStr">
        <is>
          <t>Concluído</t>
        </is>
      </c>
      <c r="V930" s="6" t="n"/>
      <c r="W930" s="6" t="n"/>
      <c r="X930" s="6" t="n"/>
      <c r="Y930" s="6" t="n"/>
      <c r="Z930" s="6" t="n"/>
      <c r="AA930" s="5" t="n"/>
      <c r="AB930" s="6">
        <f>B930&amp;"|"&amp;I930</f>
        <v/>
      </c>
      <c r="AC930">
        <f>IF($B930="","","|"&amp;SUBSTITUTE(TRIM(SUBSTITUTE(SUBSTITUTE(SUBSTITUTE(SUBSTITUTE(SUBSTITUTE(SUBSTITUTE(SUBSTITUTE(SUBSTITUTE(SUBSTITUTE(SUBSTITUTE(SUBSTITUTE(SUBSTITUTE(SUBSTITUTE(SUBSTITUTE(TRIM($B930&amp;""),CHAR(10)," "),CHAR(13)," "),"."," "),";"," "),","," "),"/"," "),"+"," "),"-"," "),"  "," "),"  "," "),"  "," "),"  "," "),"  "," "),"  "," "))," ","|")&amp;"|")</f>
        <v/>
      </c>
      <c r="AD930">
        <f>TRIM($I930&amp;"")</f>
        <v/>
      </c>
    </row>
    <row r="931" ht="24" customHeight="1">
      <c r="A931" s="14" t="n">
        <v>46206</v>
      </c>
      <c r="B931" s="6" t="inlineStr">
        <is>
          <t>10210</t>
        </is>
      </c>
      <c r="C931" s="6" t="n"/>
      <c r="D931" s="6" t="inlineStr">
        <is>
          <t>11 USINAGEM</t>
        </is>
      </c>
      <c r="E931" s="6" t="inlineStr">
        <is>
          <t>200306201</t>
        </is>
      </c>
      <c r="F931" s="6" t="inlineStr">
        <is>
          <t>TAMPO 1605X905X15 MDF - TAMPO C/ENGROSSO R100</t>
        </is>
      </c>
      <c r="G931" s="6" t="inlineStr">
        <is>
          <t>11 USINAGEM</t>
        </is>
      </c>
      <c r="H931" s="6" t="inlineStr">
        <is>
          <t>11 USINAGEM</t>
        </is>
      </c>
      <c r="I931" s="4" t="inlineStr">
        <is>
          <t>11 USINAGEM</t>
        </is>
      </c>
      <c r="J931" s="4" t="n">
        <v>2</v>
      </c>
      <c r="K931" s="6">
        <f>IF($E931="","",IFERROR(INDEX(#REF!,MATCH($E931,#REF!,0)),IFERROR(INDEX(#REF!,MATCH(VALUE($E931),#REF!,0)),"")))</f>
        <v/>
      </c>
      <c r="L931" s="6">
        <f>IF($E931="","",IFERROR(INDEX(#REF!,MATCH($E931,#REF!,0)),IFERROR(INDEX(#REF!,MATCH(VALUE($E931),#REF!,0)),"")))</f>
        <v/>
      </c>
      <c r="M931" s="6">
        <f>IF(OR($J931="",$L931=""),"",IF($K931="",0,$K931)+$J931*$L931)</f>
        <v/>
      </c>
      <c r="N931" s="6" t="n">
        <v>46206</v>
      </c>
      <c r="O931" s="6" t="n">
        <v>2</v>
      </c>
      <c r="P931" s="6" t="n"/>
      <c r="Q931" s="6" t="n"/>
      <c r="R931" s="6" t="n"/>
      <c r="S931" s="6" t="n"/>
      <c r="T931" s="6">
        <f>IF(OR($J931="",$O931=""),"",$O931/$J931)</f>
        <v/>
      </c>
      <c r="U931" s="6" t="inlineStr">
        <is>
          <t>Concluído</t>
        </is>
      </c>
      <c r="V931" s="6" t="n"/>
      <c r="W931" s="6" t="n"/>
      <c r="X931" s="6" t="n"/>
      <c r="Y931" s="6" t="n"/>
      <c r="Z931" s="6" t="n"/>
      <c r="AA931" s="5" t="n"/>
      <c r="AB931" s="6">
        <f>B931&amp;"|"&amp;I931</f>
        <v/>
      </c>
      <c r="AC931">
        <f>IF($B931="","","|"&amp;SUBSTITUTE(TRIM(SUBSTITUTE(SUBSTITUTE(SUBSTITUTE(SUBSTITUTE(SUBSTITUTE(SUBSTITUTE(SUBSTITUTE(SUBSTITUTE(SUBSTITUTE(SUBSTITUTE(SUBSTITUTE(SUBSTITUTE(SUBSTITUTE(SUBSTITUTE(TRIM($B931&amp;""),CHAR(10)," "),CHAR(13)," "),"."," "),";"," "),","," "),"/"," "),"+"," "),"-"," "),"  "," "),"  "," "),"  "," "),"  "," "),"  "," "),"  "," "))," ","|")&amp;"|")</f>
        <v/>
      </c>
      <c r="AD931">
        <f>TRIM($I931&amp;"")</f>
        <v/>
      </c>
    </row>
    <row r="932" ht="24" customHeight="1">
      <c r="A932" s="14" t="n">
        <v>46206</v>
      </c>
      <c r="B932" s="6" t="inlineStr">
        <is>
          <t>10210</t>
        </is>
      </c>
      <c r="C932" s="6" t="n"/>
      <c r="D932" s="6" t="inlineStr">
        <is>
          <t>11 USINAGEM</t>
        </is>
      </c>
      <c r="E932" s="6" t="inlineStr">
        <is>
          <t>200306202</t>
        </is>
      </c>
      <c r="F932" s="6" t="inlineStr">
        <is>
          <t>ENGROSSO 1 1405X100X25 MDP - TAMPO C/ENGROSSO R100</t>
        </is>
      </c>
      <c r="G932" s="6" t="inlineStr">
        <is>
          <t>11 USINAGEM</t>
        </is>
      </c>
      <c r="H932" s="6" t="inlineStr">
        <is>
          <t>11 USINAGEM</t>
        </is>
      </c>
      <c r="I932" s="4" t="inlineStr">
        <is>
          <t>11 USINAGEM</t>
        </is>
      </c>
      <c r="J932" s="4" t="n">
        <v>4</v>
      </c>
      <c r="K932" s="6">
        <f>IF($E932="","",IFERROR(INDEX(#REF!,MATCH($E932,#REF!,0)),IFERROR(INDEX(#REF!,MATCH(VALUE($E932),#REF!,0)),"")))</f>
        <v/>
      </c>
      <c r="L932" s="6">
        <f>IF($E932="","",IFERROR(INDEX(#REF!,MATCH($E932,#REF!,0)),IFERROR(INDEX(#REF!,MATCH(VALUE($E932),#REF!,0)),"")))</f>
        <v/>
      </c>
      <c r="M932" s="6">
        <f>IF(OR($J932="",$L932=""),"",IF($K932="",0,$K932)+$J932*$L932)</f>
        <v/>
      </c>
      <c r="N932" s="6" t="n">
        <v>46206</v>
      </c>
      <c r="O932" s="6" t="n">
        <v>4</v>
      </c>
      <c r="P932" s="6" t="n"/>
      <c r="Q932" s="6" t="n"/>
      <c r="R932" s="6" t="n"/>
      <c r="S932" s="6" t="n"/>
      <c r="T932" s="6">
        <f>IF(OR($J932="",$O932=""),"",$O932/$J932)</f>
        <v/>
      </c>
      <c r="U932" s="6" t="inlineStr">
        <is>
          <t>Concluído</t>
        </is>
      </c>
      <c r="V932" s="6" t="n"/>
      <c r="W932" s="6" t="n"/>
      <c r="X932" s="6" t="n"/>
      <c r="Y932" s="6" t="n"/>
      <c r="Z932" s="6" t="n"/>
      <c r="AA932" s="5" t="n"/>
      <c r="AB932" s="6">
        <f>B932&amp;"|"&amp;I932</f>
        <v/>
      </c>
      <c r="AC932">
        <f>IF($B932="","","|"&amp;SUBSTITUTE(TRIM(SUBSTITUTE(SUBSTITUTE(SUBSTITUTE(SUBSTITUTE(SUBSTITUTE(SUBSTITUTE(SUBSTITUTE(SUBSTITUTE(SUBSTITUTE(SUBSTITUTE(SUBSTITUTE(SUBSTITUTE(SUBSTITUTE(SUBSTITUTE(TRIM($B932&amp;""),CHAR(10)," "),CHAR(13)," "),"."," "),";"," "),","," "),"/"," "),"+"," "),"-"," "),"  "," "),"  "," "),"  "," "),"  "," "),"  "," "),"  "," "))," ","|")&amp;"|")</f>
        <v/>
      </c>
      <c r="AD932">
        <f>TRIM($I932&amp;"")</f>
        <v/>
      </c>
    </row>
    <row r="933" ht="24" customHeight="1">
      <c r="A933" s="14" t="n">
        <v>46206</v>
      </c>
      <c r="B933" s="6" t="inlineStr">
        <is>
          <t>10210</t>
        </is>
      </c>
      <c r="C933" s="6" t="n"/>
      <c r="D933" s="6" t="inlineStr">
        <is>
          <t>11 USINAGEM</t>
        </is>
      </c>
      <c r="E933" s="6" t="inlineStr">
        <is>
          <t>200306203</t>
        </is>
      </c>
      <c r="F933" s="6" t="inlineStr">
        <is>
          <t>ENGROSSO 2 905X100X25 MDP - TAMPO C/ENGROSSO R100</t>
        </is>
      </c>
      <c r="G933" s="6" t="inlineStr">
        <is>
          <t>11 USINAGEM</t>
        </is>
      </c>
      <c r="H933" s="6" t="inlineStr">
        <is>
          <t>11 USINAGEM</t>
        </is>
      </c>
      <c r="I933" s="4" t="inlineStr">
        <is>
          <t>11 USINAGEM</t>
        </is>
      </c>
      <c r="J933" s="4" t="n">
        <v>24</v>
      </c>
      <c r="K933" s="6">
        <f>IF($E933="","",IFERROR(INDEX(#REF!,MATCH($E933,#REF!,0)),IFERROR(INDEX(#REF!,MATCH(VALUE($E933),#REF!,0)),"")))</f>
        <v/>
      </c>
      <c r="L933" s="6">
        <f>IF($E933="","",IFERROR(INDEX(#REF!,MATCH($E933,#REF!,0)),IFERROR(INDEX(#REF!,MATCH(VALUE($E933),#REF!,0)),"")))</f>
        <v/>
      </c>
      <c r="M933" s="6">
        <f>IF(OR($J933="",$L933=""),"",IF($K933="",0,$K933)+$J933*$L933)</f>
        <v/>
      </c>
      <c r="N933" s="6" t="n">
        <v>46206</v>
      </c>
      <c r="O933" s="6" t="n">
        <v>24</v>
      </c>
      <c r="P933" s="6" t="n"/>
      <c r="Q933" s="6" t="n"/>
      <c r="R933" s="6" t="n"/>
      <c r="S933" s="6" t="n"/>
      <c r="T933" s="6">
        <f>IF(OR($J933="",$O933=""),"",$O933/$J933)</f>
        <v/>
      </c>
      <c r="U933" s="6" t="inlineStr">
        <is>
          <t>Concluído</t>
        </is>
      </c>
      <c r="V933" s="6" t="n"/>
      <c r="W933" s="6" t="n"/>
      <c r="X933" s="6" t="n"/>
      <c r="Y933" s="6" t="n"/>
      <c r="Z933" s="6" t="n"/>
      <c r="AA933" s="5" t="n"/>
      <c r="AB933" s="6">
        <f>B933&amp;"|"&amp;I933</f>
        <v/>
      </c>
      <c r="AC933">
        <f>IF($B933="","","|"&amp;SUBSTITUTE(TRIM(SUBSTITUTE(SUBSTITUTE(SUBSTITUTE(SUBSTITUTE(SUBSTITUTE(SUBSTITUTE(SUBSTITUTE(SUBSTITUTE(SUBSTITUTE(SUBSTITUTE(SUBSTITUTE(SUBSTITUTE(SUBSTITUTE(SUBSTITUTE(TRIM($B933&amp;""),CHAR(10)," "),CHAR(13)," "),"."," "),";"," "),","," "),"/"," "),"+"," "),"-"," "),"  "," "),"  "," "),"  "," "),"  "," "),"  "," "),"  "," "))," ","|")&amp;"|")</f>
        <v/>
      </c>
      <c r="AD933">
        <f>TRIM($I933&amp;"")</f>
        <v/>
      </c>
    </row>
    <row r="934" ht="24" customHeight="1">
      <c r="A934" s="14" t="n">
        <v>46206</v>
      </c>
      <c r="B934" s="6" t="inlineStr">
        <is>
          <t>10210</t>
        </is>
      </c>
      <c r="C934" s="6" t="n"/>
      <c r="D934" s="6" t="inlineStr">
        <is>
          <t>11 USINAGEM</t>
        </is>
      </c>
      <c r="E934" s="6" t="inlineStr">
        <is>
          <t>200308201</t>
        </is>
      </c>
      <c r="F934" s="6" t="inlineStr">
        <is>
          <t>TAMPO 1805X905X15 MDF - TAMPO C/ENGROSSO R100</t>
        </is>
      </c>
      <c r="G934" s="6" t="inlineStr">
        <is>
          <t>11 USINAGEM</t>
        </is>
      </c>
      <c r="H934" s="6" t="inlineStr">
        <is>
          <t>11 USINAGEM</t>
        </is>
      </c>
      <c r="I934" s="4" t="inlineStr">
        <is>
          <t>11 USINAGEM</t>
        </is>
      </c>
      <c r="J934" s="4" t="n">
        <v>2</v>
      </c>
      <c r="K934" s="6">
        <f>IF($E934="","",IFERROR(INDEX(#REF!,MATCH($E934,#REF!,0)),IFERROR(INDEX(#REF!,MATCH(VALUE($E934),#REF!,0)),"")))</f>
        <v/>
      </c>
      <c r="L934" s="6">
        <f>IF($E934="","",IFERROR(INDEX(#REF!,MATCH($E934,#REF!,0)),IFERROR(INDEX(#REF!,MATCH(VALUE($E934),#REF!,0)),"")))</f>
        <v/>
      </c>
      <c r="M934" s="6">
        <f>IF(OR($J934="",$L934=""),"",IF($K934="",0,$K934)+$J934*$L934)</f>
        <v/>
      </c>
      <c r="N934" s="6" t="n">
        <v>46206</v>
      </c>
      <c r="O934" s="6" t="n">
        <v>2</v>
      </c>
      <c r="P934" s="6" t="n"/>
      <c r="Q934" s="6" t="n"/>
      <c r="R934" s="6" t="n"/>
      <c r="S934" s="6" t="n"/>
      <c r="T934" s="6">
        <f>IF(OR($J934="",$O934=""),"",$O934/$J934)</f>
        <v/>
      </c>
      <c r="U934" s="6" t="inlineStr">
        <is>
          <t>Concluído</t>
        </is>
      </c>
      <c r="V934" s="6" t="n"/>
      <c r="W934" s="6" t="n"/>
      <c r="X934" s="6" t="n"/>
      <c r="Y934" s="6" t="n"/>
      <c r="Z934" s="6" t="n"/>
      <c r="AA934" s="5" t="n"/>
      <c r="AB934" s="6">
        <f>B934&amp;"|"&amp;I934</f>
        <v/>
      </c>
      <c r="AC934">
        <f>IF($B934="","","|"&amp;SUBSTITUTE(TRIM(SUBSTITUTE(SUBSTITUTE(SUBSTITUTE(SUBSTITUTE(SUBSTITUTE(SUBSTITUTE(SUBSTITUTE(SUBSTITUTE(SUBSTITUTE(SUBSTITUTE(SUBSTITUTE(SUBSTITUTE(SUBSTITUTE(SUBSTITUTE(TRIM($B934&amp;""),CHAR(10)," "),CHAR(13)," "),"."," "),";"," "),","," "),"/"," "),"+"," "),"-"," "),"  "," "),"  "," "),"  "," "),"  "," "),"  "," "),"  "," "))," ","|")&amp;"|")</f>
        <v/>
      </c>
      <c r="AD934">
        <f>TRIM($I934&amp;"")</f>
        <v/>
      </c>
    </row>
    <row r="935" ht="24" customHeight="1">
      <c r="A935" s="14" t="n">
        <v>46206</v>
      </c>
      <c r="B935" s="6" t="inlineStr">
        <is>
          <t>10210</t>
        </is>
      </c>
      <c r="C935" s="6" t="n"/>
      <c r="D935" s="6" t="inlineStr">
        <is>
          <t>11 USINAGEM</t>
        </is>
      </c>
      <c r="E935" s="6" t="inlineStr">
        <is>
          <t>200308202</t>
        </is>
      </c>
      <c r="F935" s="6" t="inlineStr">
        <is>
          <t>ENGROSSO 1 1605X100X25 MDP - TAMPO C/ENGROSSO R100</t>
        </is>
      </c>
      <c r="G935" s="6" t="inlineStr">
        <is>
          <t>11 USINAGEM</t>
        </is>
      </c>
      <c r="H935" s="6" t="inlineStr">
        <is>
          <t>11 USINAGEM</t>
        </is>
      </c>
      <c r="I935" s="4" t="inlineStr">
        <is>
          <t>11 USINAGEM</t>
        </is>
      </c>
      <c r="J935" s="4" t="n">
        <v>4</v>
      </c>
      <c r="K935" s="6">
        <f>IF($E935="","",IFERROR(INDEX(#REF!,MATCH($E935,#REF!,0)),IFERROR(INDEX(#REF!,MATCH(VALUE($E935),#REF!,0)),"")))</f>
        <v/>
      </c>
      <c r="L935" s="6">
        <f>IF($E935="","",IFERROR(INDEX(#REF!,MATCH($E935,#REF!,0)),IFERROR(INDEX(#REF!,MATCH(VALUE($E935),#REF!,0)),"")))</f>
        <v/>
      </c>
      <c r="M935" s="6">
        <f>IF(OR($J935="",$L935=""),"",IF($K935="",0,$K935)+$J935*$L935)</f>
        <v/>
      </c>
      <c r="N935" s="6" t="n">
        <v>46206</v>
      </c>
      <c r="O935" s="6" t="n">
        <v>4</v>
      </c>
      <c r="P935" s="6" t="n"/>
      <c r="Q935" s="6" t="n"/>
      <c r="R935" s="6" t="n"/>
      <c r="S935" s="6" t="n"/>
      <c r="T935" s="6">
        <f>IF(OR($J935="",$O935=""),"",$O935/$J935)</f>
        <v/>
      </c>
      <c r="U935" s="6" t="inlineStr">
        <is>
          <t>Concluído</t>
        </is>
      </c>
      <c r="V935" s="6" t="n"/>
      <c r="W935" s="6" t="n"/>
      <c r="X935" s="6" t="n"/>
      <c r="Y935" s="6" t="n"/>
      <c r="Z935" s="6" t="n"/>
      <c r="AA935" s="5" t="n"/>
      <c r="AB935" s="6">
        <f>B935&amp;"|"&amp;I935</f>
        <v/>
      </c>
      <c r="AC935">
        <f>IF($B935="","","|"&amp;SUBSTITUTE(TRIM(SUBSTITUTE(SUBSTITUTE(SUBSTITUTE(SUBSTITUTE(SUBSTITUTE(SUBSTITUTE(SUBSTITUTE(SUBSTITUTE(SUBSTITUTE(SUBSTITUTE(SUBSTITUTE(SUBSTITUTE(SUBSTITUTE(SUBSTITUTE(TRIM($B935&amp;""),CHAR(10)," "),CHAR(13)," "),"."," "),";"," "),","," "),"/"," "),"+"," "),"-"," "),"  "," "),"  "," "),"  "," "),"  "," "),"  "," "),"  "," "))," ","|")&amp;"|")</f>
        <v/>
      </c>
      <c r="AD935">
        <f>TRIM($I935&amp;"")</f>
        <v/>
      </c>
    </row>
    <row r="936" ht="24" customHeight="1">
      <c r="A936" s="14" t="n">
        <v>46206</v>
      </c>
      <c r="B936" s="6" t="inlineStr">
        <is>
          <t>10210</t>
        </is>
      </c>
      <c r="C936" s="6" t="n"/>
      <c r="D936" s="6" t="inlineStr">
        <is>
          <t>11 USINAGEM</t>
        </is>
      </c>
      <c r="E936" s="6" t="inlineStr">
        <is>
          <t>20031202</t>
        </is>
      </c>
      <c r="F936" s="6" t="inlineStr">
        <is>
          <t>(4) PE MAIOR 800(818)X100(169)X15 MDF - NOVA YORK</t>
        </is>
      </c>
      <c r="G936" s="6" t="inlineStr">
        <is>
          <t>11 USINAGEM</t>
        </is>
      </c>
      <c r="H936" s="6" t="inlineStr">
        <is>
          <t>11 USINAGEM</t>
        </is>
      </c>
      <c r="I936" s="4" t="inlineStr">
        <is>
          <t>11 USINAGEM</t>
        </is>
      </c>
      <c r="J936" s="4" t="n">
        <v>12</v>
      </c>
      <c r="K936" s="6">
        <f>IF($E936="","",IFERROR(INDEX(#REF!,MATCH($E936,#REF!,0)),IFERROR(INDEX(#REF!,MATCH(VALUE($E936),#REF!,0)),"")))</f>
        <v/>
      </c>
      <c r="L936" s="6">
        <f>IF($E936="","",IFERROR(INDEX(#REF!,MATCH($E936,#REF!,0)),IFERROR(INDEX(#REF!,MATCH(VALUE($E936),#REF!,0)),"")))</f>
        <v/>
      </c>
      <c r="M936" s="6">
        <f>IF(OR($J936="",$L936=""),"",IF($K936="",0,$K936)+$J936*$L936)</f>
        <v/>
      </c>
      <c r="N936" s="6" t="n">
        <v>46206</v>
      </c>
      <c r="O936" s="6" t="n">
        <v>12</v>
      </c>
      <c r="P936" s="6" t="n"/>
      <c r="Q936" s="6" t="n"/>
      <c r="R936" s="6" t="n"/>
      <c r="S936" s="6" t="n"/>
      <c r="T936" s="6">
        <f>IF(OR($J936="",$O936=""),"",$O936/$J936)</f>
        <v/>
      </c>
      <c r="U936" s="6" t="inlineStr">
        <is>
          <t>Concluído</t>
        </is>
      </c>
      <c r="V936" s="6" t="n"/>
      <c r="W936" s="6" t="n"/>
      <c r="X936" s="6" t="n"/>
      <c r="Y936" s="6" t="n"/>
      <c r="Z936" s="6" t="n"/>
      <c r="AA936" s="5" t="n"/>
      <c r="AB936" s="6">
        <f>B936&amp;"|"&amp;I936</f>
        <v/>
      </c>
      <c r="AC936">
        <f>IF($B936="","","|"&amp;SUBSTITUTE(TRIM(SUBSTITUTE(SUBSTITUTE(SUBSTITUTE(SUBSTITUTE(SUBSTITUTE(SUBSTITUTE(SUBSTITUTE(SUBSTITUTE(SUBSTITUTE(SUBSTITUTE(SUBSTITUTE(SUBSTITUTE(SUBSTITUTE(SUBSTITUTE(TRIM($B936&amp;""),CHAR(10)," "),CHAR(13)," "),"."," "),";"," "),","," "),"/"," "),"+"," "),"-"," "),"  "," "),"  "," "),"  "," "),"  "," "),"  "," "),"  "," "))," ","|")&amp;"|")</f>
        <v/>
      </c>
      <c r="AD936">
        <f>TRIM($I936&amp;"")</f>
        <v/>
      </c>
    </row>
    <row r="937" ht="24" customHeight="1">
      <c r="A937" s="14" t="n">
        <v>46206</v>
      </c>
      <c r="B937" s="6" t="inlineStr">
        <is>
          <t>10210</t>
        </is>
      </c>
      <c r="C937" s="6" t="n"/>
      <c r="D937" s="6" t="inlineStr">
        <is>
          <t>11 USINAGEM</t>
        </is>
      </c>
      <c r="E937" s="6" t="inlineStr">
        <is>
          <t>20031203</t>
        </is>
      </c>
      <c r="F937" s="6" t="inlineStr">
        <is>
          <t>(5) PE MENOR 800(818)X84(138)X15 MDF - NOVA YORK</t>
        </is>
      </c>
      <c r="G937" s="6" t="inlineStr">
        <is>
          <t>11 USINAGEM</t>
        </is>
      </c>
      <c r="H937" s="6" t="inlineStr">
        <is>
          <t>11 USINAGEM</t>
        </is>
      </c>
      <c r="I937" s="4" t="inlineStr">
        <is>
          <t>11 USINAGEM</t>
        </is>
      </c>
      <c r="J937" s="4" t="n">
        <v>12</v>
      </c>
      <c r="K937" s="6">
        <f>IF($E937="","",IFERROR(INDEX(#REF!,MATCH($E937,#REF!,0)),IFERROR(INDEX(#REF!,MATCH(VALUE($E937),#REF!,0)),"")))</f>
        <v/>
      </c>
      <c r="L937" s="6">
        <f>IF($E937="","",IFERROR(INDEX(#REF!,MATCH($E937,#REF!,0)),IFERROR(INDEX(#REF!,MATCH(VALUE($E937),#REF!,0)),"")))</f>
        <v/>
      </c>
      <c r="M937" s="6">
        <f>IF(OR($J937="",$L937=""),"",IF($K937="",0,$K937)+$J937*$L937)</f>
        <v/>
      </c>
      <c r="N937" s="6" t="n">
        <v>46209</v>
      </c>
      <c r="O937" s="6" t="n">
        <v>12</v>
      </c>
      <c r="P937" s="6" t="n"/>
      <c r="Q937" s="6" t="n"/>
      <c r="R937" s="6" t="n"/>
      <c r="S937" s="6" t="n"/>
      <c r="T937" s="6">
        <f>IF(OR($J937="",$O937=""),"",$O937/$J937)</f>
        <v/>
      </c>
      <c r="U937" s="6" t="inlineStr">
        <is>
          <t>Concluído</t>
        </is>
      </c>
      <c r="V937" s="6" t="n"/>
      <c r="W937" s="6" t="n"/>
      <c r="X937" s="6" t="n"/>
      <c r="Y937" s="6" t="n"/>
      <c r="Z937" s="6" t="n"/>
      <c r="AA937" s="5" t="n"/>
      <c r="AB937" s="6">
        <f>B937&amp;"|"&amp;I937</f>
        <v/>
      </c>
      <c r="AC937">
        <f>IF($B937="","","|"&amp;SUBSTITUTE(TRIM(SUBSTITUTE(SUBSTITUTE(SUBSTITUTE(SUBSTITUTE(SUBSTITUTE(SUBSTITUTE(SUBSTITUTE(SUBSTITUTE(SUBSTITUTE(SUBSTITUTE(SUBSTITUTE(SUBSTITUTE(SUBSTITUTE(SUBSTITUTE(TRIM($B937&amp;""),CHAR(10)," "),CHAR(13)," "),"."," "),";"," "),","," "),"/"," "),"+"," "),"-"," "),"  "," "),"  "," "),"  "," "),"  "," "),"  "," "),"  "," "))," ","|")&amp;"|")</f>
        <v/>
      </c>
      <c r="AD937">
        <f>TRIM($I937&amp;"")</f>
        <v/>
      </c>
    </row>
    <row r="938" ht="24" customHeight="1">
      <c r="A938" s="14" t="n">
        <v>46206</v>
      </c>
      <c r="B938" s="6" t="inlineStr">
        <is>
          <t>10210</t>
        </is>
      </c>
      <c r="C938" s="6" t="n"/>
      <c r="D938" s="6" t="inlineStr">
        <is>
          <t>11 USINAGEM</t>
        </is>
      </c>
      <c r="E938" s="6" t="inlineStr">
        <is>
          <t>20052001</t>
        </is>
      </c>
      <c r="F938" s="6" t="inlineStr">
        <is>
          <t>(2-4) TRAVESSA 742X122X25 MDF - MESA ATHENAS</t>
        </is>
      </c>
      <c r="G938" s="6" t="inlineStr">
        <is>
          <t>11 USINAGEM</t>
        </is>
      </c>
      <c r="H938" s="6" t="inlineStr">
        <is>
          <t>11 USINAGEM</t>
        </is>
      </c>
      <c r="I938" s="4" t="inlineStr">
        <is>
          <t>11 USINAGEM</t>
        </is>
      </c>
      <c r="J938" s="4" t="n">
        <v>244</v>
      </c>
      <c r="K938" s="6">
        <f>IF($E938="","",IFERROR(INDEX(#REF!,MATCH($E938,#REF!,0)),IFERROR(INDEX(#REF!,MATCH(VALUE($E938),#REF!,0)),"")))</f>
        <v/>
      </c>
      <c r="L938" s="6">
        <f>IF($E938="","",IFERROR(INDEX(#REF!,MATCH($E938,#REF!,0)),IFERROR(INDEX(#REF!,MATCH(VALUE($E938),#REF!,0)),"")))</f>
        <v/>
      </c>
      <c r="M938" s="6">
        <f>IF(OR($J938="",$L938=""),"",IF($K938="",0,$K938)+$J938*$L938)</f>
        <v/>
      </c>
      <c r="N938" s="6" t="n">
        <v>46209</v>
      </c>
      <c r="O938" s="6" t="n">
        <v>244</v>
      </c>
      <c r="P938" s="6" t="n"/>
      <c r="Q938" s="6" t="n"/>
      <c r="R938" s="6" t="n"/>
      <c r="S938" s="6" t="n"/>
      <c r="T938" s="6">
        <f>IF(OR($J938="",$O938=""),"",$O938/$J938)</f>
        <v/>
      </c>
      <c r="U938" s="6" t="inlineStr">
        <is>
          <t>Concluído</t>
        </is>
      </c>
      <c r="V938" s="6" t="n"/>
      <c r="W938" s="6" t="n"/>
      <c r="X938" s="6" t="n"/>
      <c r="Y938" s="6" t="n"/>
      <c r="Z938" s="6" t="n"/>
      <c r="AA938" s="5" t="n"/>
      <c r="AB938" s="6">
        <f>B938&amp;"|"&amp;I938</f>
        <v/>
      </c>
      <c r="AC938">
        <f>IF($B938="","","|"&amp;SUBSTITUTE(TRIM(SUBSTITUTE(SUBSTITUTE(SUBSTITUTE(SUBSTITUTE(SUBSTITUTE(SUBSTITUTE(SUBSTITUTE(SUBSTITUTE(SUBSTITUTE(SUBSTITUTE(SUBSTITUTE(SUBSTITUTE(SUBSTITUTE(SUBSTITUTE(TRIM($B938&amp;""),CHAR(10)," "),CHAR(13)," "),"."," "),";"," "),","," "),"/"," "),"+"," "),"-"," "),"  "," "),"  "," "),"  "," "),"  "," "),"  "," "),"  "," "))," ","|")&amp;"|")</f>
        <v/>
      </c>
      <c r="AD938">
        <f>TRIM($I938&amp;"")</f>
        <v/>
      </c>
    </row>
    <row r="939" ht="24" customHeight="1">
      <c r="A939" s="14" t="n">
        <v>46206</v>
      </c>
      <c r="B939" s="6" t="inlineStr">
        <is>
          <t>10210</t>
        </is>
      </c>
      <c r="C939" s="6" t="n"/>
      <c r="D939" s="6" t="inlineStr">
        <is>
          <t>11 USINAGEM</t>
        </is>
      </c>
      <c r="E939" s="6" t="inlineStr">
        <is>
          <t>20052003</t>
        </is>
      </c>
      <c r="F939" s="6" t="inlineStr">
        <is>
          <t>(6)BASE MENOR 386 (189)X124X25 MDF - MESA ATHENAS</t>
        </is>
      </c>
      <c r="G939" s="6" t="inlineStr">
        <is>
          <t>11 USINAGEM</t>
        </is>
      </c>
      <c r="H939" s="6" t="inlineStr">
        <is>
          <t>11 USINAGEM</t>
        </is>
      </c>
      <c r="I939" s="4" t="inlineStr">
        <is>
          <t>11 USINAGEM</t>
        </is>
      </c>
      <c r="J939" s="4" t="n">
        <v>100</v>
      </c>
      <c r="K939" s="6">
        <f>IF($E939="","",IFERROR(INDEX(#REF!,MATCH($E939,#REF!,0)),IFERROR(INDEX(#REF!,MATCH(VALUE($E939),#REF!,0)),"")))</f>
        <v/>
      </c>
      <c r="L939" s="6">
        <f>IF($E939="","",IFERROR(INDEX(#REF!,MATCH($E939,#REF!,0)),IFERROR(INDEX(#REF!,MATCH(VALUE($E939),#REF!,0)),"")))</f>
        <v/>
      </c>
      <c r="M939" s="6">
        <f>IF(OR($J939="",$L939=""),"",IF($K939="",0,$K939)+$J939*$L939)</f>
        <v/>
      </c>
      <c r="N939" s="6" t="n">
        <v>46209</v>
      </c>
      <c r="O939" s="6" t="n">
        <v>100</v>
      </c>
      <c r="P939" s="6" t="n"/>
      <c r="Q939" s="6" t="n"/>
      <c r="R939" s="6" t="n"/>
      <c r="S939" s="6" t="n"/>
      <c r="T939" s="6">
        <f>IF(OR($J939="",$O939=""),"",$O939/$J939)</f>
        <v/>
      </c>
      <c r="U939" s="6" t="inlineStr">
        <is>
          <t>Concluído</t>
        </is>
      </c>
      <c r="V939" s="6" t="n"/>
      <c r="W939" s="6" t="n"/>
      <c r="X939" s="6" t="n"/>
      <c r="Y939" s="6" t="n"/>
      <c r="Z939" s="6" t="n"/>
      <c r="AA939" s="5" t="n"/>
      <c r="AB939" s="6">
        <f>B939&amp;"|"&amp;I939</f>
        <v/>
      </c>
      <c r="AC939">
        <f>IF($B939="","","|"&amp;SUBSTITUTE(TRIM(SUBSTITUTE(SUBSTITUTE(SUBSTITUTE(SUBSTITUTE(SUBSTITUTE(SUBSTITUTE(SUBSTITUTE(SUBSTITUTE(SUBSTITUTE(SUBSTITUTE(SUBSTITUTE(SUBSTITUTE(SUBSTITUTE(SUBSTITUTE(TRIM($B939&amp;""),CHAR(10)," "),CHAR(13)," "),"."," "),";"," "),","," "),"/"," "),"+"," "),"-"," "),"  "," "),"  "," "),"  "," "),"  "," "),"  "," "),"  "," "))," ","|")&amp;"|")</f>
        <v/>
      </c>
      <c r="AD939">
        <f>TRIM($I939&amp;"")</f>
        <v/>
      </c>
    </row>
    <row r="940" ht="24" customHeight="1">
      <c r="A940" s="14" t="n">
        <v>46206</v>
      </c>
      <c r="B940" s="6" t="inlineStr">
        <is>
          <t>10210</t>
        </is>
      </c>
      <c r="C940" s="6" t="n"/>
      <c r="D940" s="6" t="inlineStr">
        <is>
          <t>11 USINAGEM</t>
        </is>
      </c>
      <c r="E940" s="6" t="inlineStr">
        <is>
          <t>20052203</t>
        </is>
      </c>
      <c r="F940" s="6" t="inlineStr">
        <is>
          <t>(6)BASE MENOR 446(220)X124X25 MDF-MESA ATHENAS1,20</t>
        </is>
      </c>
      <c r="G940" s="6" t="inlineStr">
        <is>
          <t>11 USINAGEM</t>
        </is>
      </c>
      <c r="H940" s="6" t="inlineStr">
        <is>
          <t>11 USINAGEM</t>
        </is>
      </c>
      <c r="I940" s="4" t="inlineStr">
        <is>
          <t>11 USINAGEM</t>
        </is>
      </c>
      <c r="J940" s="4" t="n">
        <v>22</v>
      </c>
      <c r="K940" s="6">
        <f>IF($E940="","",IFERROR(INDEX(#REF!,MATCH($E940,#REF!,0)),IFERROR(INDEX(#REF!,MATCH(VALUE($E940),#REF!,0)),"")))</f>
        <v/>
      </c>
      <c r="L940" s="6">
        <f>IF($E940="","",IFERROR(INDEX(#REF!,MATCH($E940,#REF!,0)),IFERROR(INDEX(#REF!,MATCH(VALUE($E940),#REF!,0)),"")))</f>
        <v/>
      </c>
      <c r="M940" s="6">
        <f>IF(OR($J940="",$L940=""),"",IF($K940="",0,$K940)+$J940*$L940)</f>
        <v/>
      </c>
      <c r="N940" s="6" t="n">
        <v>46209</v>
      </c>
      <c r="O940" s="6" t="n">
        <v>22</v>
      </c>
      <c r="P940" s="6" t="n"/>
      <c r="Q940" s="6" t="n"/>
      <c r="R940" s="6" t="n"/>
      <c r="S940" s="6" t="n"/>
      <c r="T940" s="6">
        <f>IF(OR($J940="",$O940=""),"",$O940/$J940)</f>
        <v/>
      </c>
      <c r="U940" s="6" t="inlineStr">
        <is>
          <t>Concluído</t>
        </is>
      </c>
      <c r="V940" s="6" t="n"/>
      <c r="W940" s="6" t="n"/>
      <c r="X940" s="6" t="n"/>
      <c r="Y940" s="6" t="n"/>
      <c r="Z940" s="6" t="n"/>
      <c r="AA940" s="5" t="n"/>
      <c r="AB940" s="6">
        <f>B940&amp;"|"&amp;I940</f>
        <v/>
      </c>
      <c r="AC940">
        <f>IF($B940="","","|"&amp;SUBSTITUTE(TRIM(SUBSTITUTE(SUBSTITUTE(SUBSTITUTE(SUBSTITUTE(SUBSTITUTE(SUBSTITUTE(SUBSTITUTE(SUBSTITUTE(SUBSTITUTE(SUBSTITUTE(SUBSTITUTE(SUBSTITUTE(SUBSTITUTE(SUBSTITUTE(TRIM($B940&amp;""),CHAR(10)," "),CHAR(13)," "),"."," "),";"," "),","," "),"/"," "),"+"," "),"-"," "),"  "," "),"  "," "),"  "," "),"  "," "),"  "," "),"  "," "))," ","|")&amp;"|")</f>
        <v/>
      </c>
      <c r="AD940">
        <f>TRIM($I940&amp;"")</f>
        <v/>
      </c>
    </row>
    <row r="941" ht="24" customHeight="1">
      <c r="A941" s="14" t="n">
        <v>46206</v>
      </c>
      <c r="B941" s="6" t="inlineStr">
        <is>
          <t>10210</t>
        </is>
      </c>
      <c r="C941" s="6" t="n"/>
      <c r="D941" s="6" t="inlineStr">
        <is>
          <t>11 USINAGEM</t>
        </is>
      </c>
      <c r="E941" s="6" t="inlineStr">
        <is>
          <t>30001202</t>
        </is>
      </c>
      <c r="F941" s="6" t="inlineStr">
        <is>
          <t>PÉ FRONTAL 441X65(911)X25 MDF (16PÇS) - CAD PÉ INT</t>
        </is>
      </c>
      <c r="G941" s="6" t="inlineStr">
        <is>
          <t>11 USINAGEM</t>
        </is>
      </c>
      <c r="H941" s="6" t="inlineStr">
        <is>
          <t>11 USINAGEM</t>
        </is>
      </c>
      <c r="I941" s="4" t="inlineStr">
        <is>
          <t>11 USINAGEM</t>
        </is>
      </c>
      <c r="J941" s="4" t="n">
        <v>1332</v>
      </c>
      <c r="K941" s="6">
        <f>IF($E941="","",IFERROR(INDEX(#REF!,MATCH($E941,#REF!,0)),IFERROR(INDEX(#REF!,MATCH(VALUE($E941),#REF!,0)),"")))</f>
        <v/>
      </c>
      <c r="L941" s="6">
        <f>IF($E941="","",IFERROR(INDEX(#REF!,MATCH($E941,#REF!,0)),IFERROR(INDEX(#REF!,MATCH(VALUE($E941),#REF!,0)),"")))</f>
        <v/>
      </c>
      <c r="M941" s="6">
        <f>IF(OR($J941="",$L941=""),"",IF($K941="",0,$K941)+$J941*$L941)</f>
        <v/>
      </c>
      <c r="N941" s="6" t="n">
        <v>46209</v>
      </c>
      <c r="O941" s="6" t="n">
        <v>1332</v>
      </c>
      <c r="P941" s="6" t="n"/>
      <c r="Q941" s="6" t="n"/>
      <c r="R941" s="6" t="n"/>
      <c r="S941" s="6" t="n"/>
      <c r="T941" s="6">
        <f>IF(OR($J941="",$O941=""),"",$O941/$J941)</f>
        <v/>
      </c>
      <c r="U941" s="6" t="inlineStr">
        <is>
          <t>Concluído</t>
        </is>
      </c>
      <c r="V941" s="6" t="n"/>
      <c r="W941" s="6" t="n"/>
      <c r="X941" s="6" t="n"/>
      <c r="Y941" s="6" t="n"/>
      <c r="Z941" s="6" t="n"/>
      <c r="AA941" s="5" t="n"/>
      <c r="AB941" s="6">
        <f>B941&amp;"|"&amp;I941</f>
        <v/>
      </c>
      <c r="AC941">
        <f>IF($B941="","","|"&amp;SUBSTITUTE(TRIM(SUBSTITUTE(SUBSTITUTE(SUBSTITUTE(SUBSTITUTE(SUBSTITUTE(SUBSTITUTE(SUBSTITUTE(SUBSTITUTE(SUBSTITUTE(SUBSTITUTE(SUBSTITUTE(SUBSTITUTE(SUBSTITUTE(SUBSTITUTE(TRIM($B941&amp;""),CHAR(10)," "),CHAR(13)," "),"."," "),";"," "),","," "),"/"," "),"+"," "),"-"," "),"  "," "),"  "," "),"  "," "),"  "," "),"  "," "),"  "," "))," ","|")&amp;"|")</f>
        <v/>
      </c>
      <c r="AD941">
        <f>TRIM($I941&amp;"")</f>
        <v/>
      </c>
    </row>
    <row r="942" ht="24" customHeight="1">
      <c r="A942" s="14" t="n">
        <v>46206</v>
      </c>
      <c r="B942" s="6" t="inlineStr">
        <is>
          <t>10210</t>
        </is>
      </c>
      <c r="C942" s="6" t="n"/>
      <c r="D942" s="6" t="inlineStr">
        <is>
          <t>11 USINAGEM</t>
        </is>
      </c>
      <c r="E942" s="6" t="inlineStr">
        <is>
          <t>30006110</t>
        </is>
      </c>
      <c r="F942" s="6" t="inlineStr">
        <is>
          <t>PE FRONTAL 430X(108)51X25 MDF (DIR) SANTIAGO NEW</t>
        </is>
      </c>
      <c r="G942" s="6" t="inlineStr">
        <is>
          <t>11 USINAGEM</t>
        </is>
      </c>
      <c r="H942" s="6" t="inlineStr">
        <is>
          <t>11 USINAGEM</t>
        </is>
      </c>
      <c r="I942" s="4" t="inlineStr">
        <is>
          <t>11 USINAGEM</t>
        </is>
      </c>
      <c r="J942" s="4" t="n">
        <v>302</v>
      </c>
      <c r="K942" s="6">
        <f>IF($E942="","",IFERROR(INDEX(#REF!,MATCH($E942,#REF!,0)),IFERROR(INDEX(#REF!,MATCH(VALUE($E942),#REF!,0)),"")))</f>
        <v/>
      </c>
      <c r="L942" s="6">
        <f>IF($E942="","",IFERROR(INDEX(#REF!,MATCH($E942,#REF!,0)),IFERROR(INDEX(#REF!,MATCH(VALUE($E942),#REF!,0)),"")))</f>
        <v/>
      </c>
      <c r="M942" s="6">
        <f>IF(OR($J942="",$L942=""),"",IF($K942="",0,$K942)+$J942*$L942)</f>
        <v/>
      </c>
      <c r="N942" s="6" t="n">
        <v>46209</v>
      </c>
      <c r="O942" s="6" t="n">
        <v>302</v>
      </c>
      <c r="P942" s="6" t="n"/>
      <c r="Q942" s="6" t="n"/>
      <c r="R942" s="6" t="n"/>
      <c r="S942" s="6" t="n"/>
      <c r="T942" s="6">
        <f>IF(OR($J942="",$O942=""),"",$O942/$J942)</f>
        <v/>
      </c>
      <c r="U942" s="6" t="inlineStr">
        <is>
          <t>Concluído</t>
        </is>
      </c>
      <c r="V942" s="6" t="n"/>
      <c r="W942" s="6" t="n"/>
      <c r="X942" s="6" t="n"/>
      <c r="Y942" s="6" t="n"/>
      <c r="Z942" s="6" t="n"/>
      <c r="AA942" s="5" t="n"/>
      <c r="AB942" s="6">
        <f>B942&amp;"|"&amp;I942</f>
        <v/>
      </c>
      <c r="AC942">
        <f>IF($B942="","","|"&amp;SUBSTITUTE(TRIM(SUBSTITUTE(SUBSTITUTE(SUBSTITUTE(SUBSTITUTE(SUBSTITUTE(SUBSTITUTE(SUBSTITUTE(SUBSTITUTE(SUBSTITUTE(SUBSTITUTE(SUBSTITUTE(SUBSTITUTE(SUBSTITUTE(SUBSTITUTE(TRIM($B942&amp;""),CHAR(10)," "),CHAR(13)," "),"."," "),";"," "),","," "),"/"," "),"+"," "),"-"," "),"  "," "),"  "," "),"  "," "),"  "," "),"  "," "),"  "," "))," ","|")&amp;"|")</f>
        <v/>
      </c>
      <c r="AD942">
        <f>TRIM($I942&amp;"")</f>
        <v/>
      </c>
    </row>
    <row r="943" ht="24" customHeight="1">
      <c r="A943" s="14" t="n">
        <v>46206</v>
      </c>
      <c r="B943" s="6" t="inlineStr">
        <is>
          <t>10210</t>
        </is>
      </c>
      <c r="C943" s="6" t="n"/>
      <c r="D943" s="6" t="inlineStr">
        <is>
          <t>11 USINAGEM</t>
        </is>
      </c>
      <c r="E943" s="6" t="inlineStr">
        <is>
          <t>30006111</t>
        </is>
      </c>
      <c r="F943" s="6" t="inlineStr">
        <is>
          <t>PE FRONTAL 430X(108)51X25MDF (ESQRD) SANTIAGO NEW</t>
        </is>
      </c>
      <c r="G943" s="6" t="inlineStr">
        <is>
          <t>11 USINAGEM</t>
        </is>
      </c>
      <c r="H943" s="6" t="inlineStr">
        <is>
          <t>11 USINAGEM</t>
        </is>
      </c>
      <c r="I943" s="4" t="inlineStr">
        <is>
          <t>11 USINAGEM</t>
        </is>
      </c>
      <c r="J943" s="4" t="n">
        <v>302</v>
      </c>
      <c r="K943" s="6">
        <f>IF($E943="","",IFERROR(INDEX(#REF!,MATCH($E943,#REF!,0)),IFERROR(INDEX(#REF!,MATCH(VALUE($E943),#REF!,0)),"")))</f>
        <v/>
      </c>
      <c r="L943" s="6">
        <f>IF($E943="","",IFERROR(INDEX(#REF!,MATCH($E943,#REF!,0)),IFERROR(INDEX(#REF!,MATCH(VALUE($E943),#REF!,0)),"")))</f>
        <v/>
      </c>
      <c r="M943" s="6">
        <f>IF(OR($J943="",$L943=""),"",IF($K943="",0,$K943)+$J943*$L943)</f>
        <v/>
      </c>
      <c r="N943" s="6" t="n">
        <v>46209</v>
      </c>
      <c r="O943" s="6" t="n">
        <v>302</v>
      </c>
      <c r="P943" s="6" t="n"/>
      <c r="Q943" s="6" t="n"/>
      <c r="R943" s="6" t="n"/>
      <c r="S943" s="6" t="n"/>
      <c r="T943" s="6">
        <f>IF(OR($J943="",$O943=""),"",$O943/$J943)</f>
        <v/>
      </c>
      <c r="U943" s="6" t="inlineStr">
        <is>
          <t>Concluído</t>
        </is>
      </c>
      <c r="V943" s="6" t="n"/>
      <c r="W943" s="6" t="n"/>
      <c r="X943" s="6" t="n"/>
      <c r="Y943" s="6" t="n"/>
      <c r="Z943" s="6" t="n"/>
      <c r="AA943" s="5" t="n"/>
      <c r="AB943" s="6">
        <f>B943&amp;"|"&amp;I943</f>
        <v/>
      </c>
      <c r="AC943">
        <f>IF($B943="","","|"&amp;SUBSTITUTE(TRIM(SUBSTITUTE(SUBSTITUTE(SUBSTITUTE(SUBSTITUTE(SUBSTITUTE(SUBSTITUTE(SUBSTITUTE(SUBSTITUTE(SUBSTITUTE(SUBSTITUTE(SUBSTITUTE(SUBSTITUTE(SUBSTITUTE(SUBSTITUTE(TRIM($B943&amp;""),CHAR(10)," "),CHAR(13)," "),"."," "),";"," "),","," "),"/"," "),"+"," "),"-"," "),"  "," "),"  "," "),"  "," "),"  "," "),"  "," "),"  "," "))," ","|")&amp;"|")</f>
        <v/>
      </c>
      <c r="AD943">
        <f>TRIM($I943&amp;"")</f>
        <v/>
      </c>
    </row>
    <row r="944" ht="24" customHeight="1">
      <c r="A944" s="14" t="n">
        <v>46206</v>
      </c>
      <c r="B944" s="6" t="inlineStr">
        <is>
          <t>10210</t>
        </is>
      </c>
      <c r="C944" s="6" t="n"/>
      <c r="D944" s="6" t="inlineStr">
        <is>
          <t>11 USINAGEM</t>
        </is>
      </c>
      <c r="E944" s="6" t="inlineStr">
        <is>
          <t>30009703</t>
        </is>
      </c>
      <c r="F944" s="6" t="inlineStr">
        <is>
          <t>ESPALDAR 390X40(911)X25 MDF (24) - CADEIRA GRECIA</t>
        </is>
      </c>
      <c r="G944" s="6" t="inlineStr">
        <is>
          <t>11 USINAGEM</t>
        </is>
      </c>
      <c r="H944" s="6" t="inlineStr">
        <is>
          <t>11 USINAGEM</t>
        </is>
      </c>
      <c r="I944" s="4" t="inlineStr">
        <is>
          <t>11 USINAGEM</t>
        </is>
      </c>
      <c r="J944" s="4" t="n">
        <v>146</v>
      </c>
      <c r="K944" s="6">
        <f>IF($E944="","",IFERROR(INDEX(#REF!,MATCH($E944,#REF!,0)),IFERROR(INDEX(#REF!,MATCH(VALUE($E944),#REF!,0)),"")))</f>
        <v/>
      </c>
      <c r="L944" s="6">
        <f>IF($E944="","",IFERROR(INDEX(#REF!,MATCH($E944,#REF!,0)),IFERROR(INDEX(#REF!,MATCH(VALUE($E944),#REF!,0)),"")))</f>
        <v/>
      </c>
      <c r="M944" s="6">
        <f>IF(OR($J944="",$L944=""),"",IF($K944="",0,$K944)+$J944*$L944)</f>
        <v/>
      </c>
      <c r="N944" s="6" t="n">
        <v>46209</v>
      </c>
      <c r="O944" s="6" t="n">
        <v>146</v>
      </c>
      <c r="P944" s="6" t="n"/>
      <c r="Q944" s="6" t="n"/>
      <c r="R944" s="6" t="n"/>
      <c r="S944" s="6" t="n"/>
      <c r="T944" s="6">
        <f>IF(OR($J944="",$O944=""),"",$O944/$J944)</f>
        <v/>
      </c>
      <c r="U944" s="6" t="inlineStr">
        <is>
          <t>Concluído</t>
        </is>
      </c>
      <c r="V944" s="6" t="n"/>
      <c r="W944" s="6" t="n"/>
      <c r="X944" s="6" t="n"/>
      <c r="Y944" s="6" t="n"/>
      <c r="Z944" s="6" t="n"/>
      <c r="AA944" s="5" t="n"/>
      <c r="AB944" s="6">
        <f>B944&amp;"|"&amp;I944</f>
        <v/>
      </c>
      <c r="AC944">
        <f>IF($B944="","","|"&amp;SUBSTITUTE(TRIM(SUBSTITUTE(SUBSTITUTE(SUBSTITUTE(SUBSTITUTE(SUBSTITUTE(SUBSTITUTE(SUBSTITUTE(SUBSTITUTE(SUBSTITUTE(SUBSTITUTE(SUBSTITUTE(SUBSTITUTE(SUBSTITUTE(SUBSTITUTE(TRIM($B944&amp;""),CHAR(10)," "),CHAR(13)," "),"."," "),";"," "),","," "),"/"," "),"+"," "),"-"," "),"  "," "),"  "," "),"  "," "),"  "," "),"  "," "),"  "," "))," ","|")&amp;"|")</f>
        <v/>
      </c>
      <c r="AD944">
        <f>TRIM($I944&amp;"")</f>
        <v/>
      </c>
    </row>
    <row r="945" ht="24" customHeight="1">
      <c r="A945" s="14" t="n">
        <v>46205</v>
      </c>
      <c r="B945" s="6" t="inlineStr">
        <is>
          <t>10199,10201</t>
        </is>
      </c>
      <c r="C945" s="6" t="n"/>
      <c r="D945" s="6" t="inlineStr">
        <is>
          <t>6 PINTURA UV</t>
        </is>
      </c>
      <c r="E945" s="6" t="inlineStr">
        <is>
          <t>30003407</t>
        </is>
      </c>
      <c r="F945" s="6" t="inlineStr">
        <is>
          <t>TRAVESSA ENCOSTO 360X72X15 MDP - CAD DAKAR</t>
        </is>
      </c>
      <c r="G945" s="6" t="inlineStr">
        <is>
          <t>6 PINTURA UV</t>
        </is>
      </c>
      <c r="H945" s="6" t="inlineStr">
        <is>
          <t>6 PINTURA UV</t>
        </is>
      </c>
      <c r="I945" s="4" t="inlineStr">
        <is>
          <t>6 PINTURA UV</t>
        </is>
      </c>
      <c r="J945" s="4" t="n">
        <v>156</v>
      </c>
      <c r="K945" s="6">
        <f>IF($E945="","",IFERROR(INDEX(#REF!,MATCH($E945,#REF!,0)),IFERROR(INDEX(#REF!,MATCH(VALUE($E945),#REF!,0)),"")))</f>
        <v/>
      </c>
      <c r="L945" s="6">
        <f>IF($E945="","",IFERROR(INDEX(#REF!,MATCH($E945,#REF!,0)),IFERROR(INDEX(#REF!,MATCH(VALUE($E945),#REF!,0)),"")))</f>
        <v/>
      </c>
      <c r="M945" s="6">
        <f>IF(OR($J945="",$L945=""),"",IF($K945="",0,$K945)+$J945*$L945)</f>
        <v/>
      </c>
      <c r="N945" s="11" t="n">
        <v>46209</v>
      </c>
      <c r="O945" s="6" t="n">
        <v>156</v>
      </c>
      <c r="P945" s="6" t="n"/>
      <c r="Q945" s="6" t="n"/>
      <c r="R945" s="6" t="n"/>
      <c r="S945" s="6" t="n"/>
      <c r="T945" s="6">
        <f>IF(OR($J945="",$O945=""),"",$O945/$J945)</f>
        <v/>
      </c>
      <c r="U945" s="6" t="inlineStr">
        <is>
          <t>Concluído</t>
        </is>
      </c>
      <c r="V945" s="6" t="n"/>
      <c r="W945" s="6" t="n"/>
      <c r="X945" s="6" t="n"/>
      <c r="Y945" s="6" t="n"/>
      <c r="Z945" s="6" t="n"/>
      <c r="AA945" s="5" t="n"/>
      <c r="AB945" s="6">
        <f>B945&amp;"|"&amp;I945</f>
        <v/>
      </c>
      <c r="AC945">
        <f>IF($B945="","","|"&amp;SUBSTITUTE(TRIM(SUBSTITUTE(SUBSTITUTE(SUBSTITUTE(SUBSTITUTE(SUBSTITUTE(SUBSTITUTE(SUBSTITUTE(SUBSTITUTE(SUBSTITUTE(SUBSTITUTE(SUBSTITUTE(SUBSTITUTE(SUBSTITUTE(SUBSTITUTE(TRIM($B945&amp;""),CHAR(10)," "),CHAR(13)," "),"."," "),";"," "),","," "),"/"," "),"+"," "),"-"," "),"  "," "),"  "," "),"  "," "),"  "," "),"  "," "),"  "," "))," ","|")&amp;"|")</f>
        <v/>
      </c>
      <c r="AD945">
        <f>TRIM($I945&amp;"")</f>
        <v/>
      </c>
    </row>
    <row r="946" ht="24" customHeight="1">
      <c r="A946" s="14" t="n">
        <v>46205</v>
      </c>
      <c r="B946" s="6" t="inlineStr">
        <is>
          <t>10199,10201</t>
        </is>
      </c>
      <c r="C946" s="6" t="n"/>
      <c r="D946" s="6" t="inlineStr">
        <is>
          <t>6 PINTURA UV</t>
        </is>
      </c>
      <c r="E946" s="6" t="inlineStr">
        <is>
          <t>20019005</t>
        </is>
      </c>
      <c r="F946" s="6" t="inlineStr">
        <is>
          <t>RIPA 751X70X12 MDF - MESA SANTIAGO</t>
        </is>
      </c>
      <c r="G946" s="6" t="inlineStr">
        <is>
          <t>6 PINTURA UV</t>
        </is>
      </c>
      <c r="H946" s="6" t="inlineStr">
        <is>
          <t>6 PINTURA UV</t>
        </is>
      </c>
      <c r="I946" s="4" t="inlineStr">
        <is>
          <t>6 PINTURA UV</t>
        </is>
      </c>
      <c r="J946" s="4" t="n">
        <v>80</v>
      </c>
      <c r="K946" s="6">
        <f>IF($E946="","",IFERROR(INDEX(#REF!,MATCH($E946,#REF!,0)),IFERROR(INDEX(#REF!,MATCH(VALUE($E946),#REF!,0)),"")))</f>
        <v/>
      </c>
      <c r="L946" s="6">
        <f>IF($E946="","",IFERROR(INDEX(#REF!,MATCH($E946,#REF!,0)),IFERROR(INDEX(#REF!,MATCH(VALUE($E946),#REF!,0)),"")))</f>
        <v/>
      </c>
      <c r="M946" s="6">
        <f>IF(OR($J946="",$L946=""),"",IF($K946="",0,$K946)+$J946*$L946)</f>
        <v/>
      </c>
      <c r="N946" s="11" t="n">
        <v>46209</v>
      </c>
      <c r="O946" s="6" t="n">
        <v>80</v>
      </c>
      <c r="P946" s="6" t="n"/>
      <c r="Q946" s="6" t="n"/>
      <c r="R946" s="6" t="n"/>
      <c r="S946" s="6" t="n"/>
      <c r="T946" s="6">
        <f>IF(OR($J946="",$O946=""),"",$O946/$J946)</f>
        <v/>
      </c>
      <c r="U946" s="6" t="inlineStr">
        <is>
          <t>Concluído</t>
        </is>
      </c>
      <c r="V946" s="6" t="n"/>
      <c r="W946" s="6" t="n"/>
      <c r="X946" s="6" t="n"/>
      <c r="Y946" s="6" t="n"/>
      <c r="Z946" s="6" t="n"/>
      <c r="AA946" s="5" t="n"/>
      <c r="AB946" s="6">
        <f>B946&amp;"|"&amp;I946</f>
        <v/>
      </c>
      <c r="AC946">
        <f>IF($B946="","","|"&amp;SUBSTITUTE(TRIM(SUBSTITUTE(SUBSTITUTE(SUBSTITUTE(SUBSTITUTE(SUBSTITUTE(SUBSTITUTE(SUBSTITUTE(SUBSTITUTE(SUBSTITUTE(SUBSTITUTE(SUBSTITUTE(SUBSTITUTE(SUBSTITUTE(SUBSTITUTE(TRIM($B946&amp;""),CHAR(10)," "),CHAR(13)," "),"."," "),";"," "),","," "),"/"," "),"+"," "),"-"," "),"  "," "),"  "," "),"  "," "),"  "," "),"  "," "),"  "," "))," ","|")&amp;"|")</f>
        <v/>
      </c>
      <c r="AD946">
        <f>TRIM($I946&amp;"")</f>
        <v/>
      </c>
    </row>
    <row r="947" ht="24" customHeight="1">
      <c r="A947" s="14" t="n">
        <v>46205</v>
      </c>
      <c r="B947" s="6" t="inlineStr">
        <is>
          <t>10199,10201</t>
        </is>
      </c>
      <c r="C947" s="6" t="n"/>
      <c r="D947" s="6" t="inlineStr">
        <is>
          <t>6 PINTURA UV</t>
        </is>
      </c>
      <c r="E947" s="6" t="inlineStr">
        <is>
          <t>20034301</t>
        </is>
      </c>
      <c r="F947" s="6" t="inlineStr">
        <is>
          <t>LATERAL EXTERNA 751X446X12 MDF - SANTIAGO 1,03</t>
        </is>
      </c>
      <c r="G947" s="6" t="inlineStr">
        <is>
          <t>6 PINTURA UV</t>
        </is>
      </c>
      <c r="H947" s="6" t="inlineStr">
        <is>
          <t>6 PINTURA UV</t>
        </is>
      </c>
      <c r="I947" s="4" t="inlineStr">
        <is>
          <t>6 PINTURA UV</t>
        </is>
      </c>
      <c r="J947" s="4" t="n">
        <v>16</v>
      </c>
      <c r="K947" s="6">
        <f>IF($E947="","",IFERROR(INDEX(#REF!,MATCH($E947,#REF!,0)),IFERROR(INDEX(#REF!,MATCH(VALUE($E947),#REF!,0)),"")))</f>
        <v/>
      </c>
      <c r="L947" s="6">
        <f>IF($E947="","",IFERROR(INDEX(#REF!,MATCH($E947,#REF!,0)),IFERROR(INDEX(#REF!,MATCH(VALUE($E947),#REF!,0)),"")))</f>
        <v/>
      </c>
      <c r="M947" s="6">
        <f>IF(OR($J947="",$L947=""),"",IF($K947="",0,$K947)+$J947*$L947)</f>
        <v/>
      </c>
      <c r="N947" s="11" t="n">
        <v>46209</v>
      </c>
      <c r="O947" s="6" t="n">
        <v>16</v>
      </c>
      <c r="P947" s="6" t="n"/>
      <c r="Q947" s="6" t="n"/>
      <c r="R947" s="6" t="n"/>
      <c r="S947" s="6" t="n"/>
      <c r="T947" s="6">
        <f>IF(OR($J947="",$O947=""),"",$O947/$J947)</f>
        <v/>
      </c>
      <c r="U947" s="6" t="inlineStr">
        <is>
          <t>Concluído</t>
        </is>
      </c>
      <c r="V947" s="6" t="n"/>
      <c r="W947" s="6" t="n"/>
      <c r="X947" s="6" t="n"/>
      <c r="Y947" s="6" t="n"/>
      <c r="Z947" s="6" t="n"/>
      <c r="AA947" s="5" t="n"/>
      <c r="AB947" s="6">
        <f>B947&amp;"|"&amp;I947</f>
        <v/>
      </c>
      <c r="AC947">
        <f>IF($B947="","","|"&amp;SUBSTITUTE(TRIM(SUBSTITUTE(SUBSTITUTE(SUBSTITUTE(SUBSTITUTE(SUBSTITUTE(SUBSTITUTE(SUBSTITUTE(SUBSTITUTE(SUBSTITUTE(SUBSTITUTE(SUBSTITUTE(SUBSTITUTE(SUBSTITUTE(SUBSTITUTE(TRIM($B947&amp;""),CHAR(10)," "),CHAR(13)," "),"."," "),";"," "),","," "),"/"," "),"+"," "),"-"," "),"  "," "),"  "," "),"  "," "),"  "," "),"  "," "),"  "," "))," ","|")&amp;"|")</f>
        <v/>
      </c>
      <c r="AD947">
        <f>TRIM($I947&amp;"")</f>
        <v/>
      </c>
    </row>
    <row r="948" ht="24" customHeight="1">
      <c r="A948" s="14" t="n">
        <v>46205</v>
      </c>
      <c r="B948" s="6" t="inlineStr">
        <is>
          <t>10199,10201</t>
        </is>
      </c>
      <c r="C948" s="6" t="n"/>
      <c r="D948" s="6" t="inlineStr">
        <is>
          <t>6 PINTURA UV</t>
        </is>
      </c>
      <c r="E948" s="6" t="inlineStr">
        <is>
          <t>20034302</t>
        </is>
      </c>
      <c r="F948" s="6" t="inlineStr">
        <is>
          <t>FUNDO 751X446X12 MDF - SANTIAGO 1,03</t>
        </is>
      </c>
      <c r="G948" s="6" t="inlineStr">
        <is>
          <t>6 PINTURA UV</t>
        </is>
      </c>
      <c r="H948" s="6" t="inlineStr">
        <is>
          <t>6 PINTURA UV</t>
        </is>
      </c>
      <c r="I948" s="4" t="inlineStr">
        <is>
          <t>6 PINTURA UV</t>
        </is>
      </c>
      <c r="J948" s="4" t="n">
        <v>16</v>
      </c>
      <c r="K948" s="6">
        <f>IF($E948="","",IFERROR(INDEX(#REF!,MATCH($E948,#REF!,0)),IFERROR(INDEX(#REF!,MATCH(VALUE($E948),#REF!,0)),"")))</f>
        <v/>
      </c>
      <c r="L948" s="6">
        <f>IF($E948="","",IFERROR(INDEX(#REF!,MATCH($E948,#REF!,0)),IFERROR(INDEX(#REF!,MATCH(VALUE($E948),#REF!,0)),"")))</f>
        <v/>
      </c>
      <c r="M948" s="6">
        <f>IF(OR($J948="",$L948=""),"",IF($K948="",0,$K948)+$J948*$L948)</f>
        <v/>
      </c>
      <c r="N948" s="11" t="n">
        <v>46209</v>
      </c>
      <c r="O948" s="6" t="n">
        <v>16</v>
      </c>
      <c r="P948" s="6" t="n"/>
      <c r="Q948" s="6" t="n"/>
      <c r="R948" s="6" t="n"/>
      <c r="S948" s="6" t="n"/>
      <c r="T948" s="6">
        <f>IF(OR($J948="",$O948=""),"",$O948/$J948)</f>
        <v/>
      </c>
      <c r="U948" s="6" t="inlineStr">
        <is>
          <t>Concluído</t>
        </is>
      </c>
      <c r="V948" s="6" t="n"/>
      <c r="W948" s="6" t="n"/>
      <c r="X948" s="6" t="n"/>
      <c r="Y948" s="6" t="n"/>
      <c r="Z948" s="6" t="n"/>
      <c r="AA948" s="5" t="n"/>
      <c r="AB948" s="6">
        <f>B948&amp;"|"&amp;I948</f>
        <v/>
      </c>
      <c r="AC948">
        <f>IF($B948="","","|"&amp;SUBSTITUTE(TRIM(SUBSTITUTE(SUBSTITUTE(SUBSTITUTE(SUBSTITUTE(SUBSTITUTE(SUBSTITUTE(SUBSTITUTE(SUBSTITUTE(SUBSTITUTE(SUBSTITUTE(SUBSTITUTE(SUBSTITUTE(SUBSTITUTE(SUBSTITUTE(TRIM($B948&amp;""),CHAR(10)," "),CHAR(13)," "),"."," "),";"," "),","," "),"/"," "),"+"," "),"-"," "),"  "," "),"  "," "),"  "," "),"  "," "),"  "," "),"  "," "))," ","|")&amp;"|")</f>
        <v/>
      </c>
      <c r="AD948">
        <f>TRIM($I948&amp;"")</f>
        <v/>
      </c>
    </row>
    <row r="949" ht="24" customHeight="1">
      <c r="A949" s="14" t="n">
        <v>46205</v>
      </c>
      <c r="B949" s="6" t="inlineStr">
        <is>
          <t>10199,10201</t>
        </is>
      </c>
      <c r="C949" s="6" t="n"/>
      <c r="D949" s="6" t="inlineStr">
        <is>
          <t>6 PINTURA UV</t>
        </is>
      </c>
      <c r="E949" s="6" t="inlineStr">
        <is>
          <t>20034303</t>
        </is>
      </c>
      <c r="F949" s="6" t="inlineStr">
        <is>
          <t>BASE 472X472X12 MDF - SANTIAGO 1,03</t>
        </is>
      </c>
      <c r="G949" s="6" t="inlineStr">
        <is>
          <t>6 PINTURA UV</t>
        </is>
      </c>
      <c r="H949" s="6" t="inlineStr">
        <is>
          <t>6 PINTURA UV</t>
        </is>
      </c>
      <c r="I949" s="4" t="inlineStr">
        <is>
          <t>6 PINTURA UV</t>
        </is>
      </c>
      <c r="J949" s="4" t="n">
        <v>8</v>
      </c>
      <c r="K949" s="6">
        <f>IF($E949="","",IFERROR(INDEX(#REF!,MATCH($E949,#REF!,0)),IFERROR(INDEX(#REF!,MATCH(VALUE($E949),#REF!,0)),"")))</f>
        <v/>
      </c>
      <c r="L949" s="6">
        <f>IF($E949="","",IFERROR(INDEX(#REF!,MATCH($E949,#REF!,0)),IFERROR(INDEX(#REF!,MATCH(VALUE($E949),#REF!,0)),"")))</f>
        <v/>
      </c>
      <c r="M949" s="6">
        <f>IF(OR($J949="",$L949=""),"",IF($K949="",0,$K949)+$J949*$L949)</f>
        <v/>
      </c>
      <c r="N949" s="11" t="n">
        <v>46209</v>
      </c>
      <c r="O949" s="6" t="n">
        <v>8</v>
      </c>
      <c r="P949" s="6" t="n"/>
      <c r="Q949" s="6" t="n"/>
      <c r="R949" s="6" t="n"/>
      <c r="S949" s="6" t="n"/>
      <c r="T949" s="6">
        <f>IF(OR($J949="",$O949=""),"",$O949/$J949)</f>
        <v/>
      </c>
      <c r="U949" s="6" t="inlineStr">
        <is>
          <t>Concluído</t>
        </is>
      </c>
      <c r="V949" s="6" t="n"/>
      <c r="W949" s="6" t="n"/>
      <c r="X949" s="6" t="n"/>
      <c r="Y949" s="6" t="n"/>
      <c r="Z949" s="6" t="n"/>
      <c r="AA949" s="5" t="n"/>
      <c r="AB949" s="6">
        <f>B949&amp;"|"&amp;I949</f>
        <v/>
      </c>
      <c r="AC949">
        <f>IF($B949="","","|"&amp;SUBSTITUTE(TRIM(SUBSTITUTE(SUBSTITUTE(SUBSTITUTE(SUBSTITUTE(SUBSTITUTE(SUBSTITUTE(SUBSTITUTE(SUBSTITUTE(SUBSTITUTE(SUBSTITUTE(SUBSTITUTE(SUBSTITUTE(SUBSTITUTE(SUBSTITUTE(TRIM($B949&amp;""),CHAR(10)," "),CHAR(13)," "),"."," "),";"," "),","," "),"/"," "),"+"," "),"-"," "),"  "," "),"  "," "),"  "," "),"  "," "),"  "," "),"  "," "))," ","|")&amp;"|")</f>
        <v/>
      </c>
      <c r="AD949">
        <f>TRIM($I949&amp;"")</f>
        <v/>
      </c>
    </row>
    <row r="950" ht="24" customHeight="1">
      <c r="A950" s="14" t="n">
        <v>46205</v>
      </c>
      <c r="B950" s="6" t="inlineStr">
        <is>
          <t>10199,10201</t>
        </is>
      </c>
      <c r="C950" s="6" t="n"/>
      <c r="D950" s="6" t="inlineStr">
        <is>
          <t>6 PINTURA UV</t>
        </is>
      </c>
      <c r="E950" s="6" t="inlineStr">
        <is>
          <t>20020002</t>
        </is>
      </c>
      <c r="F950" s="6" t="inlineStr">
        <is>
          <t>(2) FECHAMENTO I 1090X295X12 MDF - BASE DUBAI</t>
        </is>
      </c>
      <c r="G950" s="6" t="inlineStr">
        <is>
          <t>6 PINTURA UV</t>
        </is>
      </c>
      <c r="H950" s="6" t="inlineStr">
        <is>
          <t>6 PINTURA UV</t>
        </is>
      </c>
      <c r="I950" s="4" t="inlineStr">
        <is>
          <t>6 PINTURA UV</t>
        </is>
      </c>
      <c r="J950" s="4" t="n">
        <v>22</v>
      </c>
      <c r="K950" s="6">
        <f>IF($E950="","",IFERROR(INDEX(#REF!,MATCH($E950,#REF!,0)),IFERROR(INDEX(#REF!,MATCH(VALUE($E950),#REF!,0)),"")))</f>
        <v/>
      </c>
      <c r="L950" s="6">
        <f>IF($E950="","",IFERROR(INDEX(#REF!,MATCH($E950,#REF!,0)),IFERROR(INDEX(#REF!,MATCH(VALUE($E950),#REF!,0)),"")))</f>
        <v/>
      </c>
      <c r="M950" s="6">
        <f>IF(OR($J950="",$L950=""),"",IF($K950="",0,$K950)+$J950*$L950)</f>
        <v/>
      </c>
      <c r="N950" s="11" t="n">
        <v>46209</v>
      </c>
      <c r="O950" s="6" t="n">
        <v>22</v>
      </c>
      <c r="P950" s="6" t="n"/>
      <c r="Q950" s="6" t="n"/>
      <c r="R950" s="6" t="n"/>
      <c r="S950" s="6" t="n"/>
      <c r="T950" s="6">
        <f>IF(OR($J950="",$O950=""),"",$O950/$J950)</f>
        <v/>
      </c>
      <c r="U950" s="6" t="inlineStr">
        <is>
          <t>Concluído</t>
        </is>
      </c>
      <c r="V950" s="6" t="n"/>
      <c r="W950" s="6" t="n"/>
      <c r="X950" s="6" t="n"/>
      <c r="Y950" s="6" t="n"/>
      <c r="Z950" s="6" t="n"/>
      <c r="AA950" s="5" t="n"/>
      <c r="AB950" s="6">
        <f>B950&amp;"|"&amp;I950</f>
        <v/>
      </c>
      <c r="AC950">
        <f>IF($B950="","","|"&amp;SUBSTITUTE(TRIM(SUBSTITUTE(SUBSTITUTE(SUBSTITUTE(SUBSTITUTE(SUBSTITUTE(SUBSTITUTE(SUBSTITUTE(SUBSTITUTE(SUBSTITUTE(SUBSTITUTE(SUBSTITUTE(SUBSTITUTE(SUBSTITUTE(SUBSTITUTE(TRIM($B950&amp;""),CHAR(10)," "),CHAR(13)," "),"."," "),";"," "),","," "),"/"," "),"+"," "),"-"," "),"  "," "),"  "," "),"  "," "),"  "," "),"  "," "),"  "," "))," ","|")&amp;"|")</f>
        <v/>
      </c>
      <c r="AD950">
        <f>TRIM($I950&amp;"")</f>
        <v/>
      </c>
    </row>
    <row r="951" ht="24" customHeight="1">
      <c r="A951" s="14" t="n">
        <v>46205</v>
      </c>
      <c r="B951" s="6" t="inlineStr">
        <is>
          <t>10199,10201</t>
        </is>
      </c>
      <c r="C951" s="6" t="n"/>
      <c r="D951" s="6" t="inlineStr">
        <is>
          <t>6 PINTURA UV</t>
        </is>
      </c>
      <c r="E951" s="6" t="inlineStr">
        <is>
          <t>20020003</t>
        </is>
      </c>
      <c r="F951" s="6" t="inlineStr">
        <is>
          <t>(3) FECHAMENTO II 600X295X12 MDF - BASE DUBAI</t>
        </is>
      </c>
      <c r="G951" s="6" t="inlineStr">
        <is>
          <t>6 PINTURA UV</t>
        </is>
      </c>
      <c r="H951" s="6" t="inlineStr">
        <is>
          <t>6 PINTURA UV</t>
        </is>
      </c>
      <c r="I951" s="4" t="inlineStr">
        <is>
          <t>6 PINTURA UV</t>
        </is>
      </c>
      <c r="J951" s="4" t="n">
        <v>22</v>
      </c>
      <c r="K951" s="6">
        <f>IF($E951="","",IFERROR(INDEX(#REF!,MATCH($E951,#REF!,0)),IFERROR(INDEX(#REF!,MATCH(VALUE($E951),#REF!,0)),"")))</f>
        <v/>
      </c>
      <c r="L951" s="6">
        <f>IF($E951="","",IFERROR(INDEX(#REF!,MATCH($E951,#REF!,0)),IFERROR(INDEX(#REF!,MATCH(VALUE($E951),#REF!,0)),"")))</f>
        <v/>
      </c>
      <c r="M951" s="6">
        <f>IF(OR($J951="",$L951=""),"",IF($K951="",0,$K951)+$J951*$L951)</f>
        <v/>
      </c>
      <c r="N951" s="11" t="n">
        <v>46209</v>
      </c>
      <c r="O951" s="6" t="n">
        <v>22</v>
      </c>
      <c r="P951" s="6" t="n"/>
      <c r="Q951" s="6" t="n"/>
      <c r="R951" s="6" t="n"/>
      <c r="S951" s="6" t="n"/>
      <c r="T951" s="6">
        <f>IF(OR($J951="",$O951=""),"",$O951/$J951)</f>
        <v/>
      </c>
      <c r="U951" s="6" t="inlineStr">
        <is>
          <t>Concluído</t>
        </is>
      </c>
      <c r="V951" s="6" t="n"/>
      <c r="W951" s="6" t="n"/>
      <c r="X951" s="6" t="n"/>
      <c r="Y951" s="6" t="n"/>
      <c r="Z951" s="6" t="n"/>
      <c r="AA951" s="5" t="n"/>
      <c r="AB951" s="6">
        <f>B951&amp;"|"&amp;I951</f>
        <v/>
      </c>
      <c r="AC951">
        <f>IF($B951="","","|"&amp;SUBSTITUTE(TRIM(SUBSTITUTE(SUBSTITUTE(SUBSTITUTE(SUBSTITUTE(SUBSTITUTE(SUBSTITUTE(SUBSTITUTE(SUBSTITUTE(SUBSTITUTE(SUBSTITUTE(SUBSTITUTE(SUBSTITUTE(SUBSTITUTE(SUBSTITUTE(TRIM($B951&amp;""),CHAR(10)," "),CHAR(13)," "),"."," "),";"," "),","," "),"/"," "),"+"," "),"-"," "),"  "," "),"  "," "),"  "," "),"  "," "),"  "," "),"  "," "))," ","|")&amp;"|")</f>
        <v/>
      </c>
      <c r="AD951">
        <f>TRIM($I951&amp;"")</f>
        <v/>
      </c>
    </row>
    <row r="952" ht="24" customHeight="1">
      <c r="A952" s="14" t="n">
        <v>46205</v>
      </c>
      <c r="B952" s="6" t="inlineStr">
        <is>
          <t>10199,10201</t>
        </is>
      </c>
      <c r="C952" s="6" t="n"/>
      <c r="D952" s="6" t="inlineStr">
        <is>
          <t>6 PINTURA UV</t>
        </is>
      </c>
      <c r="E952" s="6" t="inlineStr">
        <is>
          <t>20020004</t>
        </is>
      </c>
      <c r="F952" s="6" t="inlineStr">
        <is>
          <t>(4) FECHAMENTO III 545X327X12 MDF - BASE DUBAI</t>
        </is>
      </c>
      <c r="G952" s="6" t="inlineStr">
        <is>
          <t>6 PINTURA UV</t>
        </is>
      </c>
      <c r="H952" s="6" t="inlineStr">
        <is>
          <t>6 PINTURA UV</t>
        </is>
      </c>
      <c r="I952" s="4" t="inlineStr">
        <is>
          <t>6 PINTURA UV</t>
        </is>
      </c>
      <c r="J952" s="4" t="n">
        <v>44</v>
      </c>
      <c r="K952" s="6">
        <f>IF($E952="","",IFERROR(INDEX(#REF!,MATCH($E952,#REF!,0)),IFERROR(INDEX(#REF!,MATCH(VALUE($E952),#REF!,0)),"")))</f>
        <v/>
      </c>
      <c r="L952" s="6">
        <f>IF($E952="","",IFERROR(INDEX(#REF!,MATCH($E952,#REF!,0)),IFERROR(INDEX(#REF!,MATCH(VALUE($E952),#REF!,0)),"")))</f>
        <v/>
      </c>
      <c r="M952" s="6">
        <f>IF(OR($J952="",$L952=""),"",IF($K952="",0,$K952)+$J952*$L952)</f>
        <v/>
      </c>
      <c r="N952" s="11" t="n">
        <v>46209</v>
      </c>
      <c r="O952" s="6" t="n">
        <v>44</v>
      </c>
      <c r="P952" s="6" t="n"/>
      <c r="Q952" s="6" t="n"/>
      <c r="R952" s="6" t="n"/>
      <c r="S952" s="6" t="n"/>
      <c r="T952" s="6">
        <f>IF(OR($J952="",$O952=""),"",$O952/$J952)</f>
        <v/>
      </c>
      <c r="U952" s="6" t="inlineStr">
        <is>
          <t>Concluído</t>
        </is>
      </c>
      <c r="V952" s="6" t="n"/>
      <c r="W952" s="6" t="n"/>
      <c r="X952" s="6" t="n"/>
      <c r="Y952" s="6" t="n"/>
      <c r="Z952" s="6" t="n"/>
      <c r="AA952" s="5" t="n"/>
      <c r="AB952" s="6">
        <f>B952&amp;"|"&amp;I952</f>
        <v/>
      </c>
      <c r="AC952">
        <f>IF($B952="","","|"&amp;SUBSTITUTE(TRIM(SUBSTITUTE(SUBSTITUTE(SUBSTITUTE(SUBSTITUTE(SUBSTITUTE(SUBSTITUTE(SUBSTITUTE(SUBSTITUTE(SUBSTITUTE(SUBSTITUTE(SUBSTITUTE(SUBSTITUTE(SUBSTITUTE(SUBSTITUTE(TRIM($B952&amp;""),CHAR(10)," "),CHAR(13)," "),"."," "),";"," "),","," "),"/"," "),"+"," "),"-"," "),"  "," "),"  "," "),"  "," "),"  "," "),"  "," "),"  "," "))," ","|")&amp;"|")</f>
        <v/>
      </c>
      <c r="AD952">
        <f>TRIM($I952&amp;"")</f>
        <v/>
      </c>
    </row>
    <row r="953" ht="24" customHeight="1">
      <c r="A953" s="14" t="n">
        <v>46205</v>
      </c>
      <c r="B953" s="6" t="inlineStr">
        <is>
          <t>10199,10201</t>
        </is>
      </c>
      <c r="C953" s="6" t="n"/>
      <c r="D953" s="6" t="inlineStr">
        <is>
          <t>6 PINTURA UV</t>
        </is>
      </c>
      <c r="E953" s="6" t="inlineStr">
        <is>
          <t>20020005</t>
        </is>
      </c>
      <c r="F953" s="6" t="inlineStr">
        <is>
          <t>(5) FECHAMENTO IV 453X327X12 MDF - BASE DUBAI</t>
        </is>
      </c>
      <c r="G953" s="6" t="inlineStr">
        <is>
          <t>6 PINTURA UV</t>
        </is>
      </c>
      <c r="H953" s="6" t="inlineStr">
        <is>
          <t>6 PINTURA UV</t>
        </is>
      </c>
      <c r="I953" s="4" t="inlineStr">
        <is>
          <t>6 PINTURA UV</t>
        </is>
      </c>
      <c r="J953" s="4" t="n">
        <v>22</v>
      </c>
      <c r="K953" s="6">
        <f>IF($E953="","",IFERROR(INDEX(#REF!,MATCH($E953,#REF!,0)),IFERROR(INDEX(#REF!,MATCH(VALUE($E953),#REF!,0)),"")))</f>
        <v/>
      </c>
      <c r="L953" s="6">
        <f>IF($E953="","",IFERROR(INDEX(#REF!,MATCH($E953,#REF!,0)),IFERROR(INDEX(#REF!,MATCH(VALUE($E953),#REF!,0)),"")))</f>
        <v/>
      </c>
      <c r="M953" s="6">
        <f>IF(OR($J953="",$L953=""),"",IF($K953="",0,$K953)+$J953*$L953)</f>
        <v/>
      </c>
      <c r="N953" s="11" t="n">
        <v>46209</v>
      </c>
      <c r="O953" s="6" t="n">
        <v>22</v>
      </c>
      <c r="P953" s="6" t="n"/>
      <c r="Q953" s="6" t="n"/>
      <c r="R953" s="6" t="n"/>
      <c r="S953" s="6" t="n"/>
      <c r="T953" s="6">
        <f>IF(OR($J953="",$O953=""),"",$O953/$J953)</f>
        <v/>
      </c>
      <c r="U953" s="6" t="inlineStr">
        <is>
          <t>Concluído</t>
        </is>
      </c>
      <c r="V953" s="6" t="n"/>
      <c r="W953" s="6" t="n"/>
      <c r="X953" s="6" t="n"/>
      <c r="Y953" s="6" t="n"/>
      <c r="Z953" s="6" t="n"/>
      <c r="AA953" s="5" t="n"/>
      <c r="AB953" s="6">
        <f>B953&amp;"|"&amp;I953</f>
        <v/>
      </c>
      <c r="AC953">
        <f>IF($B953="","","|"&amp;SUBSTITUTE(TRIM(SUBSTITUTE(SUBSTITUTE(SUBSTITUTE(SUBSTITUTE(SUBSTITUTE(SUBSTITUTE(SUBSTITUTE(SUBSTITUTE(SUBSTITUTE(SUBSTITUTE(SUBSTITUTE(SUBSTITUTE(SUBSTITUTE(SUBSTITUTE(TRIM($B953&amp;""),CHAR(10)," "),CHAR(13)," "),"."," "),";"," "),","," "),"/"," "),"+"," "),"-"," "),"  "," "),"  "," "),"  "," "),"  "," "),"  "," "),"  "," "))," ","|")&amp;"|")</f>
        <v/>
      </c>
      <c r="AD953">
        <f>TRIM($I953&amp;"")</f>
        <v/>
      </c>
    </row>
    <row r="954" ht="24" customHeight="1">
      <c r="A954" s="14" t="n">
        <v>46205</v>
      </c>
      <c r="B954" s="6" t="inlineStr">
        <is>
          <t>10199,10201</t>
        </is>
      </c>
      <c r="C954" s="6" t="n"/>
      <c r="D954" s="6" t="inlineStr">
        <is>
          <t>6 PINTURA UV</t>
        </is>
      </c>
      <c r="E954" s="6" t="inlineStr">
        <is>
          <t>20020001</t>
        </is>
      </c>
      <c r="F954" s="6" t="inlineStr">
        <is>
          <t>(1) LATERAL 1180X92X15 MDF - BASE DUBAI</t>
        </is>
      </c>
      <c r="G954" s="6" t="inlineStr">
        <is>
          <t>6 PINTURA UV</t>
        </is>
      </c>
      <c r="H954" s="6" t="inlineStr">
        <is>
          <t>6 PINTURA UV</t>
        </is>
      </c>
      <c r="I954" s="4" t="inlineStr">
        <is>
          <t>6 PINTURA UV</t>
        </is>
      </c>
      <c r="J954" s="4" t="n">
        <v>88</v>
      </c>
      <c r="K954" s="6">
        <f>IF($E954="","",IFERROR(INDEX(#REF!,MATCH($E954,#REF!,0)),IFERROR(INDEX(#REF!,MATCH(VALUE($E954),#REF!,0)),"")))</f>
        <v/>
      </c>
      <c r="L954" s="6">
        <f>IF($E954="","",IFERROR(INDEX(#REF!,MATCH($E954,#REF!,0)),IFERROR(INDEX(#REF!,MATCH(VALUE($E954),#REF!,0)),"")))</f>
        <v/>
      </c>
      <c r="M954" s="6">
        <f>IF(OR($J954="",$L954=""),"",IF($K954="",0,$K954)+$J954*$L954)</f>
        <v/>
      </c>
      <c r="N954" s="11" t="n">
        <v>46209</v>
      </c>
      <c r="O954" s="6" t="n">
        <v>88</v>
      </c>
      <c r="P954" s="6" t="n"/>
      <c r="Q954" s="6" t="n"/>
      <c r="R954" s="6" t="n"/>
      <c r="S954" s="6" t="n"/>
      <c r="T954" s="6">
        <f>IF(OR($J954="",$O954=""),"",$O954/$J954)</f>
        <v/>
      </c>
      <c r="U954" s="6" t="inlineStr">
        <is>
          <t>Concluído</t>
        </is>
      </c>
      <c r="V954" s="6" t="n"/>
      <c r="W954" s="6" t="n"/>
      <c r="X954" s="6" t="n"/>
      <c r="Y954" s="6" t="n"/>
      <c r="Z954" s="6" t="n"/>
      <c r="AA954" s="5" t="n"/>
      <c r="AB954" s="6">
        <f>B954&amp;"|"&amp;I954</f>
        <v/>
      </c>
      <c r="AC954">
        <f>IF($B954="","","|"&amp;SUBSTITUTE(TRIM(SUBSTITUTE(SUBSTITUTE(SUBSTITUTE(SUBSTITUTE(SUBSTITUTE(SUBSTITUTE(SUBSTITUTE(SUBSTITUTE(SUBSTITUTE(SUBSTITUTE(SUBSTITUTE(SUBSTITUTE(SUBSTITUTE(SUBSTITUTE(TRIM($B954&amp;""),CHAR(10)," "),CHAR(13)," "),"."," "),";"," "),","," "),"/"," "),"+"," "),"-"," "),"  "," "),"  "," "),"  "," "),"  "," "),"  "," "),"  "," "))," ","|")&amp;"|")</f>
        <v/>
      </c>
      <c r="AD954">
        <f>TRIM($I954&amp;"")</f>
        <v/>
      </c>
    </row>
    <row r="955" ht="24" customHeight="1">
      <c r="A955" s="14" t="n">
        <v>46205</v>
      </c>
      <c r="B955" s="6" t="inlineStr">
        <is>
          <t>10199,10201</t>
        </is>
      </c>
      <c r="C955" s="6" t="n"/>
      <c r="D955" s="6" t="inlineStr">
        <is>
          <t>6 PINTURA UV</t>
        </is>
      </c>
      <c r="E955" s="6" t="inlineStr">
        <is>
          <t>200306101</t>
        </is>
      </c>
      <c r="F955" s="6" t="inlineStr">
        <is>
          <t>PE 790(800)X100X50 MDP - MESA GENOVA</t>
        </is>
      </c>
      <c r="G955" s="6" t="inlineStr">
        <is>
          <t>6 PINTURA UV</t>
        </is>
      </c>
      <c r="H955" s="6" t="inlineStr">
        <is>
          <t>6 PINTURA UV</t>
        </is>
      </c>
      <c r="I955" s="4" t="inlineStr">
        <is>
          <t>6 PINTURA UV</t>
        </is>
      </c>
      <c r="J955" s="4" t="n">
        <v>40</v>
      </c>
      <c r="K955" s="6">
        <f>IF($E955="","",IFERROR(INDEX(#REF!,MATCH($E955,#REF!,0)),IFERROR(INDEX(#REF!,MATCH(VALUE($E955),#REF!,0)),"")))</f>
        <v/>
      </c>
      <c r="L955" s="6">
        <f>IF($E955="","",IFERROR(INDEX(#REF!,MATCH($E955,#REF!,0)),IFERROR(INDEX(#REF!,MATCH(VALUE($E955),#REF!,0)),"")))</f>
        <v/>
      </c>
      <c r="M955" s="6">
        <f>IF(OR($J955="",$L955=""),"",IF($K955="",0,$K955)+$J955*$L955)</f>
        <v/>
      </c>
      <c r="N955" s="11" t="n">
        <v>46209</v>
      </c>
      <c r="O955" s="6" t="n">
        <v>40</v>
      </c>
      <c r="P955" s="6" t="n"/>
      <c r="Q955" s="6" t="n"/>
      <c r="R955" s="6" t="n"/>
      <c r="S955" s="6" t="n"/>
      <c r="T955" s="6">
        <f>IF(OR($J955="",$O955=""),"",$O955/$J955)</f>
        <v/>
      </c>
      <c r="U955" s="6" t="inlineStr">
        <is>
          <t>Concluído</t>
        </is>
      </c>
      <c r="V955" s="6" t="n"/>
      <c r="W955" s="6" t="n"/>
      <c r="X955" s="6" t="n"/>
      <c r="Y955" s="6" t="n"/>
      <c r="Z955" s="6" t="n"/>
      <c r="AA955" s="5" t="n"/>
      <c r="AB955" s="6">
        <f>B955&amp;"|"&amp;I955</f>
        <v/>
      </c>
      <c r="AC955">
        <f>IF($B955="","","|"&amp;SUBSTITUTE(TRIM(SUBSTITUTE(SUBSTITUTE(SUBSTITUTE(SUBSTITUTE(SUBSTITUTE(SUBSTITUTE(SUBSTITUTE(SUBSTITUTE(SUBSTITUTE(SUBSTITUTE(SUBSTITUTE(SUBSTITUTE(SUBSTITUTE(SUBSTITUTE(TRIM($B955&amp;""),CHAR(10)," "),CHAR(13)," "),"."," "),";"," "),","," "),"/"," "),"+"," "),"-"," "),"  "," "),"  "," "),"  "," "),"  "," "),"  "," "),"  "," "))," ","|")&amp;"|")</f>
        <v/>
      </c>
      <c r="AD955">
        <f>TRIM($I955&amp;"")</f>
        <v/>
      </c>
    </row>
    <row r="956" ht="24" customHeight="1">
      <c r="A956" s="14" t="n">
        <v>46205</v>
      </c>
      <c r="B956" s="6" t="inlineStr">
        <is>
          <t>10199,10201</t>
        </is>
      </c>
      <c r="C956" s="6" t="n"/>
      <c r="D956" s="6" t="inlineStr">
        <is>
          <t>6 PINTURA UV</t>
        </is>
      </c>
      <c r="E956" s="6" t="inlineStr">
        <is>
          <t>200306102</t>
        </is>
      </c>
      <c r="F956" s="6" t="inlineStr">
        <is>
          <t>BASE DOS PES 634(653)X95X50 MDP - MESA GENOVA</t>
        </is>
      </c>
      <c r="G956" s="6" t="inlineStr">
        <is>
          <t>6 PINTURA UV</t>
        </is>
      </c>
      <c r="H956" s="6" t="inlineStr">
        <is>
          <t>6 PINTURA UV</t>
        </is>
      </c>
      <c r="I956" s="4" t="inlineStr">
        <is>
          <t>6 PINTURA UV</t>
        </is>
      </c>
      <c r="J956" s="4" t="n">
        <v>20</v>
      </c>
      <c r="K956" s="6">
        <f>IF($E956="","",IFERROR(INDEX(#REF!,MATCH($E956,#REF!,0)),IFERROR(INDEX(#REF!,MATCH(VALUE($E956),#REF!,0)),"")))</f>
        <v/>
      </c>
      <c r="L956" s="6">
        <f>IF($E956="","",IFERROR(INDEX(#REF!,MATCH($E956,#REF!,0)),IFERROR(INDEX(#REF!,MATCH(VALUE($E956),#REF!,0)),"")))</f>
        <v/>
      </c>
      <c r="M956" s="6">
        <f>IF(OR($J956="",$L956=""),"",IF($K956="",0,$K956)+$J956*$L956)</f>
        <v/>
      </c>
      <c r="N956" s="11" t="n">
        <v>46209</v>
      </c>
      <c r="O956" s="6" t="n">
        <v>20</v>
      </c>
      <c r="P956" s="6" t="n"/>
      <c r="Q956" s="6" t="n"/>
      <c r="R956" s="6" t="n"/>
      <c r="S956" s="6" t="n"/>
      <c r="T956" s="6">
        <f>IF(OR($J956="",$O956=""),"",$O956/$J956)</f>
        <v/>
      </c>
      <c r="U956" s="6" t="inlineStr">
        <is>
          <t>Concluído</t>
        </is>
      </c>
      <c r="V956" s="6" t="n"/>
      <c r="W956" s="6" t="n"/>
      <c r="X956" s="6" t="n"/>
      <c r="Y956" s="6" t="n"/>
      <c r="Z956" s="6" t="n"/>
      <c r="AA956" s="5" t="n"/>
      <c r="AB956" s="6">
        <f>B956&amp;"|"&amp;I956</f>
        <v/>
      </c>
      <c r="AC956">
        <f>IF($B956="","","|"&amp;SUBSTITUTE(TRIM(SUBSTITUTE(SUBSTITUTE(SUBSTITUTE(SUBSTITUTE(SUBSTITUTE(SUBSTITUTE(SUBSTITUTE(SUBSTITUTE(SUBSTITUTE(SUBSTITUTE(SUBSTITUTE(SUBSTITUTE(SUBSTITUTE(SUBSTITUTE(TRIM($B956&amp;""),CHAR(10)," "),CHAR(13)," "),"."," "),";"," "),","," "),"/"," "),"+"," "),"-"," "),"  "," "),"  "," "),"  "," "),"  "," "),"  "," "),"  "," "))," ","|")&amp;"|")</f>
        <v/>
      </c>
      <c r="AD956">
        <f>TRIM($I956&amp;"")</f>
        <v/>
      </c>
    </row>
    <row r="957" ht="24" customHeight="1">
      <c r="A957" s="14" t="n">
        <v>46205</v>
      </c>
      <c r="B957" s="6" t="inlineStr">
        <is>
          <t>10199,10201</t>
        </is>
      </c>
      <c r="C957" s="6" t="n"/>
      <c r="D957" s="6" t="inlineStr">
        <is>
          <t>6 PINTURA UV</t>
        </is>
      </c>
      <c r="E957" s="6" t="inlineStr">
        <is>
          <t>200306103</t>
        </is>
      </c>
      <c r="F957" s="6" t="inlineStr">
        <is>
          <t>TRAVESSA MENOR 393X120X18 MDF - MESA GENOVA</t>
        </is>
      </c>
      <c r="G957" s="6" t="inlineStr">
        <is>
          <t>6 PINTURA UV</t>
        </is>
      </c>
      <c r="H957" s="6" t="inlineStr">
        <is>
          <t>6 PINTURA UV</t>
        </is>
      </c>
      <c r="I957" s="4" t="inlineStr">
        <is>
          <t>6 PINTURA UV</t>
        </is>
      </c>
      <c r="J957" s="4" t="n">
        <v>20</v>
      </c>
      <c r="K957" s="6">
        <f>IF($E957="","",IFERROR(INDEX(#REF!,MATCH($E957,#REF!,0)),IFERROR(INDEX(#REF!,MATCH(VALUE($E957),#REF!,0)),"")))</f>
        <v/>
      </c>
      <c r="L957" s="6">
        <f>IF($E957="","",IFERROR(INDEX(#REF!,MATCH($E957,#REF!,0)),IFERROR(INDEX(#REF!,MATCH(VALUE($E957),#REF!,0)),"")))</f>
        <v/>
      </c>
      <c r="M957" s="6">
        <f>IF(OR($J957="",$L957=""),"",IF($K957="",0,$K957)+$J957*$L957)</f>
        <v/>
      </c>
      <c r="N957" s="11" t="n">
        <v>46209</v>
      </c>
      <c r="O957" s="6" t="n">
        <v>20</v>
      </c>
      <c r="P957" s="6" t="n"/>
      <c r="Q957" s="6" t="n"/>
      <c r="R957" s="6" t="n"/>
      <c r="S957" s="6" t="n"/>
      <c r="T957" s="6">
        <f>IF(OR($J957="",$O957=""),"",$O957/$J957)</f>
        <v/>
      </c>
      <c r="U957" s="6" t="inlineStr">
        <is>
          <t>Concluído</t>
        </is>
      </c>
      <c r="V957" s="6" t="n"/>
      <c r="W957" s="6" t="n"/>
      <c r="X957" s="6" t="n"/>
      <c r="Y957" s="6" t="n"/>
      <c r="Z957" s="6" t="n"/>
      <c r="AA957" s="5" t="n"/>
      <c r="AB957" s="6">
        <f>B957&amp;"|"&amp;I957</f>
        <v/>
      </c>
      <c r="AC957">
        <f>IF($B957="","","|"&amp;SUBSTITUTE(TRIM(SUBSTITUTE(SUBSTITUTE(SUBSTITUTE(SUBSTITUTE(SUBSTITUTE(SUBSTITUTE(SUBSTITUTE(SUBSTITUTE(SUBSTITUTE(SUBSTITUTE(SUBSTITUTE(SUBSTITUTE(SUBSTITUTE(SUBSTITUTE(TRIM($B957&amp;""),CHAR(10)," "),CHAR(13)," "),"."," "),";"," "),","," "),"/"," "),"+"," "),"-"," "),"  "," "),"  "," "),"  "," "),"  "," "),"  "," "),"  "," "))," ","|")&amp;"|")</f>
        <v/>
      </c>
      <c r="AD957">
        <f>TRIM($I957&amp;"")</f>
        <v/>
      </c>
    </row>
    <row r="958" ht="24" customHeight="1">
      <c r="A958" s="14" t="n">
        <v>46205</v>
      </c>
      <c r="B958" s="6" t="inlineStr">
        <is>
          <t>10199,10201</t>
        </is>
      </c>
      <c r="C958" s="6" t="n"/>
      <c r="D958" s="6" t="inlineStr">
        <is>
          <t>6 PINTURA UV</t>
        </is>
      </c>
      <c r="E958" s="6" t="inlineStr">
        <is>
          <t>200306104</t>
        </is>
      </c>
      <c r="F958" s="6" t="inlineStr">
        <is>
          <t>TRAVESSA MAIOR 1000X120X18 MDF - MESA GENOVA</t>
        </is>
      </c>
      <c r="G958" s="6" t="inlineStr">
        <is>
          <t>6 PINTURA UV</t>
        </is>
      </c>
      <c r="H958" s="6" t="inlineStr">
        <is>
          <t>6 PINTURA UV</t>
        </is>
      </c>
      <c r="I958" s="4" t="inlineStr">
        <is>
          <t>6 PINTURA UV</t>
        </is>
      </c>
      <c r="J958" s="4" t="n">
        <v>20</v>
      </c>
      <c r="K958" s="6">
        <f>IF($E958="","",IFERROR(INDEX(#REF!,MATCH($E958,#REF!,0)),IFERROR(INDEX(#REF!,MATCH(VALUE($E958),#REF!,0)),"")))</f>
        <v/>
      </c>
      <c r="L958" s="6">
        <f>IF($E958="","",IFERROR(INDEX(#REF!,MATCH($E958,#REF!,0)),IFERROR(INDEX(#REF!,MATCH(VALUE($E958),#REF!,0)),"")))</f>
        <v/>
      </c>
      <c r="M958" s="6">
        <f>IF(OR($J958="",$L958=""),"",IF($K958="",0,$K958)+$J958*$L958)</f>
        <v/>
      </c>
      <c r="N958" s="11" t="n">
        <v>46209</v>
      </c>
      <c r="O958" s="6" t="n">
        <v>20</v>
      </c>
      <c r="P958" s="6" t="n"/>
      <c r="Q958" s="6" t="n"/>
      <c r="R958" s="6" t="n"/>
      <c r="S958" s="6" t="n"/>
      <c r="T958" s="6">
        <f>IF(OR($J958="",$O958=""),"",$O958/$J958)</f>
        <v/>
      </c>
      <c r="U958" s="6" t="inlineStr">
        <is>
          <t>Concluído</t>
        </is>
      </c>
      <c r="V958" s="6" t="n"/>
      <c r="W958" s="6" t="n"/>
      <c r="X958" s="6" t="n"/>
      <c r="Y958" s="6" t="n"/>
      <c r="Z958" s="6" t="n"/>
      <c r="AA958" s="5" t="n"/>
      <c r="AB958" s="6">
        <f>B958&amp;"|"&amp;I958</f>
        <v/>
      </c>
      <c r="AC958">
        <f>IF($B958="","","|"&amp;SUBSTITUTE(TRIM(SUBSTITUTE(SUBSTITUTE(SUBSTITUTE(SUBSTITUTE(SUBSTITUTE(SUBSTITUTE(SUBSTITUTE(SUBSTITUTE(SUBSTITUTE(SUBSTITUTE(SUBSTITUTE(SUBSTITUTE(SUBSTITUTE(SUBSTITUTE(TRIM($B958&amp;""),CHAR(10)," "),CHAR(13)," "),"."," "),";"," "),","," "),"/"," "),"+"," "),"-"," "),"  "," "),"  "," "),"  "," "),"  "," "),"  "," "),"  "," "))," ","|")&amp;"|")</f>
        <v/>
      </c>
      <c r="AD958">
        <f>TRIM($I958&amp;"")</f>
        <v/>
      </c>
    </row>
    <row r="959" ht="24" customHeight="1">
      <c r="A959" s="14" t="n">
        <v>46205</v>
      </c>
      <c r="B959" s="6" t="inlineStr">
        <is>
          <t>10199,10201</t>
        </is>
      </c>
      <c r="C959" s="6" t="n"/>
      <c r="D959" s="6" t="inlineStr">
        <is>
          <t>6 PINTURA UV</t>
        </is>
      </c>
      <c r="E959" s="6" t="inlineStr">
        <is>
          <t>200306205</t>
        </is>
      </c>
      <c r="F959" s="6" t="inlineStr">
        <is>
          <t>TAMPO MTD 1600X900X45 MDF-TAMPO C/ENGROS R100 C/VD</t>
        </is>
      </c>
      <c r="G959" s="6" t="inlineStr">
        <is>
          <t>6 PINTURA UV</t>
        </is>
      </c>
      <c r="H959" s="6" t="inlineStr">
        <is>
          <t>6 PINTURA UV</t>
        </is>
      </c>
      <c r="I959" s="4" t="inlineStr">
        <is>
          <t>6 PINTURA UV</t>
        </is>
      </c>
      <c r="J959" s="4" t="n">
        <v>10</v>
      </c>
      <c r="K959" s="6">
        <f>IF($E959="","",IFERROR(INDEX(#REF!,MATCH($E959,#REF!,0)),IFERROR(INDEX(#REF!,MATCH(VALUE($E959),#REF!,0)),"")))</f>
        <v/>
      </c>
      <c r="L959" s="6">
        <f>IF($E959="","",IFERROR(INDEX(#REF!,MATCH($E959,#REF!,0)),IFERROR(INDEX(#REF!,MATCH(VALUE($E959),#REF!,0)),"")))</f>
        <v/>
      </c>
      <c r="M959" s="6">
        <f>IF(OR($J959="",$L959=""),"",IF($K959="",0,$K959)+$J959*$L959)</f>
        <v/>
      </c>
      <c r="N959" s="11" t="n">
        <v>46209</v>
      </c>
      <c r="O959" s="6" t="n">
        <v>10</v>
      </c>
      <c r="P959" s="6" t="n"/>
      <c r="Q959" s="6" t="n"/>
      <c r="R959" s="6" t="n"/>
      <c r="S959" s="6" t="n"/>
      <c r="T959" s="6">
        <f>IF(OR($J959="",$O959=""),"",$O959/$J959)</f>
        <v/>
      </c>
      <c r="U959" s="6" t="inlineStr">
        <is>
          <t>Concluído</t>
        </is>
      </c>
      <c r="V959" s="6" t="n"/>
      <c r="W959" s="6" t="n"/>
      <c r="X959" s="6" t="n"/>
      <c r="Y959" s="6" t="n"/>
      <c r="Z959" s="6" t="n"/>
      <c r="AA959" s="5" t="n"/>
      <c r="AB959" s="6">
        <f>B959&amp;"|"&amp;I959</f>
        <v/>
      </c>
      <c r="AC959">
        <f>IF($B959="","","|"&amp;SUBSTITUTE(TRIM(SUBSTITUTE(SUBSTITUTE(SUBSTITUTE(SUBSTITUTE(SUBSTITUTE(SUBSTITUTE(SUBSTITUTE(SUBSTITUTE(SUBSTITUTE(SUBSTITUTE(SUBSTITUTE(SUBSTITUTE(SUBSTITUTE(SUBSTITUTE(TRIM($B959&amp;""),CHAR(10)," "),CHAR(13)," "),"."," "),";"," "),","," "),"/"," "),"+"," "),"-"," "),"  "," "),"  "," "),"  "," "),"  "," "),"  "," "),"  "," "))," ","|")&amp;"|")</f>
        <v/>
      </c>
      <c r="AD959">
        <f>TRIM($I959&amp;"")</f>
        <v/>
      </c>
    </row>
    <row r="960" ht="24" customHeight="1">
      <c r="A960" s="14" t="n">
        <v>46205</v>
      </c>
      <c r="B960" s="6" t="inlineStr">
        <is>
          <t>10199,10201</t>
        </is>
      </c>
      <c r="C960" s="6" t="n"/>
      <c r="D960" s="6" t="inlineStr">
        <is>
          <t>6 PINTURA UV</t>
        </is>
      </c>
      <c r="E960" s="6" t="inlineStr">
        <is>
          <t>20020007</t>
        </is>
      </c>
      <c r="F960" s="6" t="inlineStr">
        <is>
          <t>TAMPO VITREO 1365X905X18 MDF - MESA DUBAI LIGHT</t>
        </is>
      </c>
      <c r="G960" s="6" t="inlineStr">
        <is>
          <t>6 PINTURA UV</t>
        </is>
      </c>
      <c r="H960" s="6" t="inlineStr">
        <is>
          <t>6 PINTURA UV</t>
        </is>
      </c>
      <c r="I960" s="4" t="inlineStr">
        <is>
          <t>6 PINTURA UV</t>
        </is>
      </c>
      <c r="J960" s="4" t="n">
        <v>15</v>
      </c>
      <c r="K960" s="6">
        <f>IF($E960="","",IFERROR(INDEX(#REF!,MATCH($E960,#REF!,0)),IFERROR(INDEX(#REF!,MATCH(VALUE($E960),#REF!,0)),"")))</f>
        <v/>
      </c>
      <c r="L960" s="6">
        <f>IF($E960="","",IFERROR(INDEX(#REF!,MATCH($E960,#REF!,0)),IFERROR(INDEX(#REF!,MATCH(VALUE($E960),#REF!,0)),"")))</f>
        <v/>
      </c>
      <c r="M960" s="6">
        <f>IF(OR($J960="",$L960=""),"",IF($K960="",0,$K960)+$J960*$L960)</f>
        <v/>
      </c>
      <c r="N960" s="11" t="n">
        <v>46209</v>
      </c>
      <c r="O960" s="6" t="n">
        <v>15</v>
      </c>
      <c r="P960" s="6" t="n"/>
      <c r="Q960" s="6" t="n"/>
      <c r="R960" s="6" t="n"/>
      <c r="S960" s="6" t="n"/>
      <c r="T960" s="6">
        <f>IF(OR($J960="",$O960=""),"",$O960/$J960)</f>
        <v/>
      </c>
      <c r="U960" s="6" t="inlineStr">
        <is>
          <t>Concluído</t>
        </is>
      </c>
      <c r="V960" s="6" t="n"/>
      <c r="W960" s="6" t="n"/>
      <c r="X960" s="6" t="n"/>
      <c r="Y960" s="6" t="n"/>
      <c r="Z960" s="6" t="n"/>
      <c r="AA960" s="5" t="n"/>
      <c r="AB960" s="6">
        <f>B960&amp;"|"&amp;I960</f>
        <v/>
      </c>
      <c r="AC960">
        <f>IF($B960="","","|"&amp;SUBSTITUTE(TRIM(SUBSTITUTE(SUBSTITUTE(SUBSTITUTE(SUBSTITUTE(SUBSTITUTE(SUBSTITUTE(SUBSTITUTE(SUBSTITUTE(SUBSTITUTE(SUBSTITUTE(SUBSTITUTE(SUBSTITUTE(SUBSTITUTE(SUBSTITUTE(TRIM($B960&amp;""),CHAR(10)," "),CHAR(13)," "),"."," "),";"," "),","," "),"/"," "),"+"," "),"-"," "),"  "," "),"  "," "),"  "," "),"  "," "),"  "," "),"  "," "))," ","|")&amp;"|")</f>
        <v/>
      </c>
      <c r="AD960">
        <f>TRIM($I960&amp;"")</f>
        <v/>
      </c>
    </row>
    <row r="961" ht="24" customHeight="1">
      <c r="A961" s="14" t="n">
        <v>46205</v>
      </c>
      <c r="B961" s="6" t="inlineStr">
        <is>
          <t>10199,10201</t>
        </is>
      </c>
      <c r="C961" s="6" t="n"/>
      <c r="D961" s="6" t="inlineStr">
        <is>
          <t>6 PINTURA UV</t>
        </is>
      </c>
      <c r="E961" s="6" t="inlineStr">
        <is>
          <t>20020507</t>
        </is>
      </c>
      <c r="F961" s="6" t="inlineStr">
        <is>
          <t>TAMPO VITREO 1605X905X18 MDF - MESA DUBAI LIGHT</t>
        </is>
      </c>
      <c r="G961" s="6" t="inlineStr">
        <is>
          <t>6 PINTURA UV</t>
        </is>
      </c>
      <c r="H961" s="6" t="inlineStr">
        <is>
          <t>6 PINTURA UV</t>
        </is>
      </c>
      <c r="I961" s="4" t="inlineStr">
        <is>
          <t>6 PINTURA UV</t>
        </is>
      </c>
      <c r="J961" s="4" t="n">
        <v>12</v>
      </c>
      <c r="K961" s="6">
        <f>IF($E961="","",IFERROR(INDEX(#REF!,MATCH($E961,#REF!,0)),IFERROR(INDEX(#REF!,MATCH(VALUE($E961),#REF!,0)),"")))</f>
        <v/>
      </c>
      <c r="L961" s="6">
        <f>IF($E961="","",IFERROR(INDEX(#REF!,MATCH($E961,#REF!,0)),IFERROR(INDEX(#REF!,MATCH(VALUE($E961),#REF!,0)),"")))</f>
        <v/>
      </c>
      <c r="M961" s="6">
        <f>IF(OR($J961="",$L961=""),"",IF($K961="",0,$K961)+$J961*$L961)</f>
        <v/>
      </c>
      <c r="N961" s="11" t="n">
        <v>46209</v>
      </c>
      <c r="O961" s="6" t="n">
        <v>12</v>
      </c>
      <c r="P961" s="6" t="n"/>
      <c r="Q961" s="6" t="n"/>
      <c r="R961" s="6" t="n"/>
      <c r="S961" s="6" t="n"/>
      <c r="T961" s="6">
        <f>IF(OR($J961="",$O961=""),"",$O961/$J961)</f>
        <v/>
      </c>
      <c r="U961" s="6" t="inlineStr">
        <is>
          <t>Concluído</t>
        </is>
      </c>
      <c r="V961" s="6" t="n"/>
      <c r="W961" s="6" t="n"/>
      <c r="X961" s="6" t="n"/>
      <c r="Y961" s="6" t="n"/>
      <c r="Z961" s="6" t="n"/>
      <c r="AA961" s="5" t="n"/>
      <c r="AB961" s="6">
        <f>B961&amp;"|"&amp;I961</f>
        <v/>
      </c>
      <c r="AC961">
        <f>IF($B961="","","|"&amp;SUBSTITUTE(TRIM(SUBSTITUTE(SUBSTITUTE(SUBSTITUTE(SUBSTITUTE(SUBSTITUTE(SUBSTITUTE(SUBSTITUTE(SUBSTITUTE(SUBSTITUTE(SUBSTITUTE(SUBSTITUTE(SUBSTITUTE(SUBSTITUTE(SUBSTITUTE(TRIM($B961&amp;""),CHAR(10)," "),CHAR(13)," "),"."," "),";"," "),","," "),"/"," "),"+"," "),"-"," "),"  "," "),"  "," "),"  "," "),"  "," "),"  "," "),"  "," "))," ","|")&amp;"|")</f>
        <v/>
      </c>
      <c r="AD961">
        <f>TRIM($I961&amp;"")</f>
        <v/>
      </c>
    </row>
    <row r="962" ht="24" customHeight="1">
      <c r="A962" s="14" t="n">
        <v>46205</v>
      </c>
      <c r="B962" s="6" t="inlineStr">
        <is>
          <t>10199,10201</t>
        </is>
      </c>
      <c r="C962" s="6" t="n"/>
      <c r="D962" s="6" t="inlineStr">
        <is>
          <t>6 PINTURA UV</t>
        </is>
      </c>
      <c r="E962" s="6" t="inlineStr">
        <is>
          <t>20021607</t>
        </is>
      </c>
      <c r="F962" s="6" t="inlineStr">
        <is>
          <t>TAMPO 1605X905X18 MDF - MESA COM VIDRO</t>
        </is>
      </c>
      <c r="G962" s="6" t="inlineStr">
        <is>
          <t>6 PINTURA UV</t>
        </is>
      </c>
      <c r="H962" s="6" t="inlineStr">
        <is>
          <t>6 PINTURA UV</t>
        </is>
      </c>
      <c r="I962" s="4" t="inlineStr">
        <is>
          <t>6 PINTURA UV</t>
        </is>
      </c>
      <c r="J962" s="4" t="n">
        <v>10</v>
      </c>
      <c r="K962" s="6">
        <f>IF($E962="","",IFERROR(INDEX(#REF!,MATCH($E962,#REF!,0)),IFERROR(INDEX(#REF!,MATCH(VALUE($E962),#REF!,0)),"")))</f>
        <v/>
      </c>
      <c r="L962" s="6">
        <f>IF($E962="","",IFERROR(INDEX(#REF!,MATCH($E962,#REF!,0)),IFERROR(INDEX(#REF!,MATCH(VALUE($E962),#REF!,0)),"")))</f>
        <v/>
      </c>
      <c r="M962" s="6">
        <f>IF(OR($J962="",$L962=""),"",IF($K962="",0,$K962)+$J962*$L962)</f>
        <v/>
      </c>
      <c r="N962" s="11" t="n">
        <v>46209</v>
      </c>
      <c r="O962" s="6" t="n">
        <v>10</v>
      </c>
      <c r="P962" s="6" t="n"/>
      <c r="Q962" s="6" t="n"/>
      <c r="R962" s="6" t="n"/>
      <c r="S962" s="6" t="n"/>
      <c r="T962" s="6">
        <f>IF(OR($J962="",$O962=""),"",$O962/$J962)</f>
        <v/>
      </c>
      <c r="U962" s="6" t="inlineStr">
        <is>
          <t>Concluído</t>
        </is>
      </c>
      <c r="V962" s="6" t="n"/>
      <c r="W962" s="6" t="n"/>
      <c r="X962" s="6" t="n"/>
      <c r="Y962" s="6" t="n"/>
      <c r="Z962" s="6" t="n"/>
      <c r="AA962" s="5" t="n"/>
      <c r="AB962" s="6">
        <f>B962&amp;"|"&amp;I962</f>
        <v/>
      </c>
      <c r="AC962">
        <f>IF($B962="","","|"&amp;SUBSTITUTE(TRIM(SUBSTITUTE(SUBSTITUTE(SUBSTITUTE(SUBSTITUTE(SUBSTITUTE(SUBSTITUTE(SUBSTITUTE(SUBSTITUTE(SUBSTITUTE(SUBSTITUTE(SUBSTITUTE(SUBSTITUTE(SUBSTITUTE(SUBSTITUTE(TRIM($B962&amp;""),CHAR(10)," "),CHAR(13)," "),"."," "),";"," "),","," "),"/"," "),"+"," "),"-"," "),"  "," "),"  "," "),"  "," "),"  "," "),"  "," "),"  "," "))," ","|")&amp;"|")</f>
        <v/>
      </c>
      <c r="AD962">
        <f>TRIM($I962&amp;"")</f>
        <v/>
      </c>
    </row>
    <row r="963" ht="24" customHeight="1">
      <c r="A963" s="14" t="n">
        <v>46205</v>
      </c>
      <c r="B963" s="6" t="inlineStr">
        <is>
          <t>10199,10201</t>
        </is>
      </c>
      <c r="C963" s="6" t="n"/>
      <c r="D963" s="6" t="inlineStr">
        <is>
          <t>6 PINTURA UV</t>
        </is>
      </c>
      <c r="E963" s="6" t="inlineStr">
        <is>
          <t>20033303</t>
        </is>
      </c>
      <c r="F963" s="6" t="inlineStr">
        <is>
          <t>MOLDURA 1030X515X15 MDF - TAMPO AMST. 1,03X1,03</t>
        </is>
      </c>
      <c r="G963" s="6" t="inlineStr">
        <is>
          <t>6 PINTURA UV</t>
        </is>
      </c>
      <c r="H963" s="6" t="inlineStr">
        <is>
          <t>6 PINTURA UV</t>
        </is>
      </c>
      <c r="I963" s="4" t="inlineStr">
        <is>
          <t>6 PINTURA UV</t>
        </is>
      </c>
      <c r="J963" s="4" t="n">
        <v>16</v>
      </c>
      <c r="K963" s="6">
        <f>IF($E963="","",IFERROR(INDEX(#REF!,MATCH($E963,#REF!,0)),IFERROR(INDEX(#REF!,MATCH(VALUE($E963),#REF!,0)),"")))</f>
        <v/>
      </c>
      <c r="L963" s="6">
        <f>IF($E963="","",IFERROR(INDEX(#REF!,MATCH($E963,#REF!,0)),IFERROR(INDEX(#REF!,MATCH(VALUE($E963),#REF!,0)),"")))</f>
        <v/>
      </c>
      <c r="M963" s="6">
        <f>IF(OR($J963="",$L963=""),"",IF($K963="",0,$K963)+$J963*$L963)</f>
        <v/>
      </c>
      <c r="N963" s="11" t="n">
        <v>46209</v>
      </c>
      <c r="O963" s="6" t="n">
        <v>16</v>
      </c>
      <c r="P963" s="6" t="n"/>
      <c r="Q963" s="6" t="n"/>
      <c r="R963" s="6" t="n"/>
      <c r="S963" s="6" t="n"/>
      <c r="T963" s="6">
        <f>IF(OR($J963="",$O963=""),"",$O963/$J963)</f>
        <v/>
      </c>
      <c r="U963" s="6" t="inlineStr">
        <is>
          <t>Concluído</t>
        </is>
      </c>
      <c r="V963" s="6" t="n"/>
      <c r="W963" s="6" t="n"/>
      <c r="X963" s="6" t="n"/>
      <c r="Y963" s="6" t="n"/>
      <c r="Z963" s="6" t="n"/>
      <c r="AA963" s="5" t="n"/>
      <c r="AB963" s="6">
        <f>B963&amp;"|"&amp;I963</f>
        <v/>
      </c>
      <c r="AC963">
        <f>IF($B963="","","|"&amp;SUBSTITUTE(TRIM(SUBSTITUTE(SUBSTITUTE(SUBSTITUTE(SUBSTITUTE(SUBSTITUTE(SUBSTITUTE(SUBSTITUTE(SUBSTITUTE(SUBSTITUTE(SUBSTITUTE(SUBSTITUTE(SUBSTITUTE(SUBSTITUTE(SUBSTITUTE(TRIM($B963&amp;""),CHAR(10)," "),CHAR(13)," "),"."," "),";"," "),","," "),"/"," "),"+"," "),"-"," "),"  "," "),"  "," "),"  "," "),"  "," "),"  "," "),"  "," "))," ","|")&amp;"|")</f>
        <v/>
      </c>
      <c r="AD963">
        <f>TRIM($I963&amp;"")</f>
        <v/>
      </c>
    </row>
    <row r="964" ht="24" customHeight="1">
      <c r="A964" s="14" t="n">
        <v>46205</v>
      </c>
      <c r="B964" s="6" t="inlineStr">
        <is>
          <t>10199,10201</t>
        </is>
      </c>
      <c r="C964" s="6" t="n"/>
      <c r="D964" s="6" t="inlineStr">
        <is>
          <t>6 PINTURA UV</t>
        </is>
      </c>
      <c r="E964" s="6" t="inlineStr">
        <is>
          <t>20033304</t>
        </is>
      </c>
      <c r="F964" s="6" t="inlineStr">
        <is>
          <t>TAMPO 1030X1030X15 MDF - TAMPO AMST. 1,03X1,03</t>
        </is>
      </c>
      <c r="G964" s="6" t="inlineStr">
        <is>
          <t>6 PINTURA UV</t>
        </is>
      </c>
      <c r="H964" s="6" t="inlineStr">
        <is>
          <t>6 PINTURA UV</t>
        </is>
      </c>
      <c r="I964" s="4" t="inlineStr">
        <is>
          <t>6 PINTURA UV</t>
        </is>
      </c>
      <c r="J964" s="4" t="n">
        <v>8</v>
      </c>
      <c r="K964" s="6">
        <f>IF($E964="","",IFERROR(INDEX(#REF!,MATCH($E964,#REF!,0)),IFERROR(INDEX(#REF!,MATCH(VALUE($E964),#REF!,0)),"")))</f>
        <v/>
      </c>
      <c r="L964" s="6">
        <f>IF($E964="","",IFERROR(INDEX(#REF!,MATCH($E964,#REF!,0)),IFERROR(INDEX(#REF!,MATCH(VALUE($E964),#REF!,0)),"")))</f>
        <v/>
      </c>
      <c r="M964" s="6">
        <f>IF(OR($J964="",$L964=""),"",IF($K964="",0,$K964)+$J964*$L964)</f>
        <v/>
      </c>
      <c r="N964" s="11" t="n">
        <v>46209</v>
      </c>
      <c r="O964" s="6" t="n">
        <v>8</v>
      </c>
      <c r="P964" s="6" t="n"/>
      <c r="Q964" s="6" t="n"/>
      <c r="R964" s="6" t="n"/>
      <c r="S964" s="6" t="n"/>
      <c r="T964" s="6">
        <f>IF(OR($J964="",$O964=""),"",$O964/$J964)</f>
        <v/>
      </c>
      <c r="U964" s="6" t="inlineStr">
        <is>
          <t>Concluído</t>
        </is>
      </c>
      <c r="V964" s="6" t="n"/>
      <c r="W964" s="6" t="n"/>
      <c r="X964" s="6" t="n"/>
      <c r="Y964" s="6" t="n"/>
      <c r="Z964" s="6" t="n"/>
      <c r="AA964" s="5" t="n"/>
      <c r="AB964" s="6">
        <f>B964&amp;"|"&amp;I964</f>
        <v/>
      </c>
      <c r="AC964">
        <f>IF($B964="","","|"&amp;SUBSTITUTE(TRIM(SUBSTITUTE(SUBSTITUTE(SUBSTITUTE(SUBSTITUTE(SUBSTITUTE(SUBSTITUTE(SUBSTITUTE(SUBSTITUTE(SUBSTITUTE(SUBSTITUTE(SUBSTITUTE(SUBSTITUTE(SUBSTITUTE(SUBSTITUTE(TRIM($B964&amp;""),CHAR(10)," "),CHAR(13)," "),"."," "),";"," "),","," "),"/"," "),"+"," "),"-"," "),"  "," "),"  "," "),"  "," "),"  "," "),"  "," "),"  "," "))," ","|")&amp;"|")</f>
        <v/>
      </c>
      <c r="AD964">
        <f>TRIM($I964&amp;"")</f>
        <v/>
      </c>
    </row>
    <row r="965" ht="24" customHeight="1">
      <c r="A965" s="14" t="n">
        <v>46205</v>
      </c>
      <c r="B965" s="6" t="inlineStr">
        <is>
          <t>10199,10201</t>
        </is>
      </c>
      <c r="C965" s="6" t="n"/>
      <c r="D965" s="6" t="inlineStr">
        <is>
          <t>6 PINTURA UV</t>
        </is>
      </c>
      <c r="E965" s="6" t="inlineStr">
        <is>
          <t>20051001</t>
        </is>
      </c>
      <c r="F965" s="6" t="inlineStr">
        <is>
          <t>TAMPO REDONDO 1035X1035X18 MDF - MESA TURIM LIGHT</t>
        </is>
      </c>
      <c r="G965" s="6" t="inlineStr">
        <is>
          <t>6 PINTURA UV</t>
        </is>
      </c>
      <c r="H965" s="6" t="inlineStr">
        <is>
          <t>6 PINTURA UV</t>
        </is>
      </c>
      <c r="I965" s="4" t="inlineStr">
        <is>
          <t>6 PINTURA UV</t>
        </is>
      </c>
      <c r="J965" s="4" t="n">
        <v>5</v>
      </c>
      <c r="K965" s="6">
        <f>IF($E965="","",IFERROR(INDEX(#REF!,MATCH($E965,#REF!,0)),IFERROR(INDEX(#REF!,MATCH(VALUE($E965),#REF!,0)),"")))</f>
        <v/>
      </c>
      <c r="L965" s="6">
        <f>IF($E965="","",IFERROR(INDEX(#REF!,MATCH($E965,#REF!,0)),IFERROR(INDEX(#REF!,MATCH(VALUE($E965),#REF!,0)),"")))</f>
        <v/>
      </c>
      <c r="M965" s="6">
        <f>IF(OR($J965="",$L965=""),"",IF($K965="",0,$K965)+$J965*$L965)</f>
        <v/>
      </c>
      <c r="N965" s="11" t="n">
        <v>46209</v>
      </c>
      <c r="O965" s="6" t="n">
        <v>5</v>
      </c>
      <c r="P965" s="6" t="n"/>
      <c r="Q965" s="6" t="n"/>
      <c r="R965" s="6" t="n"/>
      <c r="S965" s="6" t="n"/>
      <c r="T965" s="6">
        <f>IF(OR($J965="",$O965=""),"",$O965/$J965)</f>
        <v/>
      </c>
      <c r="U965" s="6" t="inlineStr">
        <is>
          <t>Concluído</t>
        </is>
      </c>
      <c r="V965" s="6" t="n"/>
      <c r="W965" s="6" t="n"/>
      <c r="X965" s="6" t="n"/>
      <c r="Y965" s="6" t="n"/>
      <c r="Z965" s="6" t="n"/>
      <c r="AA965" s="5" t="n"/>
      <c r="AB965" s="6">
        <f>B965&amp;"|"&amp;I965</f>
        <v/>
      </c>
      <c r="AC965">
        <f>IF($B965="","","|"&amp;SUBSTITUTE(TRIM(SUBSTITUTE(SUBSTITUTE(SUBSTITUTE(SUBSTITUTE(SUBSTITUTE(SUBSTITUTE(SUBSTITUTE(SUBSTITUTE(SUBSTITUTE(SUBSTITUTE(SUBSTITUTE(SUBSTITUTE(SUBSTITUTE(SUBSTITUTE(TRIM($B965&amp;""),CHAR(10)," "),CHAR(13)," "),"."," "),";"," "),","," "),"/"," "),"+"," "),"-"," "),"  "," "),"  "," "),"  "," "),"  "," "),"  "," "),"  "," "))," ","|")&amp;"|")</f>
        <v/>
      </c>
      <c r="AD965">
        <f>TRIM($I965&amp;"")</f>
        <v/>
      </c>
    </row>
    <row r="966" ht="24" customHeight="1">
      <c r="A966" s="14" t="n">
        <v>46205</v>
      </c>
      <c r="B966" s="6" t="inlineStr">
        <is>
          <t>10199,10201</t>
        </is>
      </c>
      <c r="C966" s="6" t="n"/>
      <c r="D966" s="6" t="inlineStr">
        <is>
          <t>6 PINTURA UV</t>
        </is>
      </c>
      <c r="E966" s="6" t="inlineStr">
        <is>
          <t>20053207</t>
        </is>
      </c>
      <c r="F966" s="6" t="inlineStr">
        <is>
          <t>TAMPO 1205X905X18 MDF - MESA COM VIDRO</t>
        </is>
      </c>
      <c r="G966" s="6" t="inlineStr">
        <is>
          <t>6 PINTURA UV</t>
        </is>
      </c>
      <c r="H966" s="6" t="inlineStr">
        <is>
          <t>6 PINTURA UV</t>
        </is>
      </c>
      <c r="I966" s="4" t="inlineStr">
        <is>
          <t>6 PINTURA UV</t>
        </is>
      </c>
      <c r="J966" s="4" t="n">
        <v>10</v>
      </c>
      <c r="K966" s="6">
        <f>IF($E966="","",IFERROR(INDEX(#REF!,MATCH($E966,#REF!,0)),IFERROR(INDEX(#REF!,MATCH(VALUE($E966),#REF!,0)),"")))</f>
        <v/>
      </c>
      <c r="L966" s="6">
        <f>IF($E966="","",IFERROR(INDEX(#REF!,MATCH($E966,#REF!,0)),IFERROR(INDEX(#REF!,MATCH(VALUE($E966),#REF!,0)),"")))</f>
        <v/>
      </c>
      <c r="M966" s="6">
        <f>IF(OR($J966="",$L966=""),"",IF($K966="",0,$K966)+$J966*$L966)</f>
        <v/>
      </c>
      <c r="N966" s="11" t="n">
        <v>46209</v>
      </c>
      <c r="O966" s="6" t="n">
        <v>10</v>
      </c>
      <c r="P966" s="6" t="n"/>
      <c r="Q966" s="6" t="n"/>
      <c r="R966" s="6" t="n"/>
      <c r="S966" s="6" t="n"/>
      <c r="T966" s="6">
        <f>IF(OR($J966="",$O966=""),"",$O966/$J966)</f>
        <v/>
      </c>
      <c r="U966" s="6" t="inlineStr">
        <is>
          <t>Concluído</t>
        </is>
      </c>
      <c r="V966" s="6" t="n"/>
      <c r="W966" s="6" t="n"/>
      <c r="X966" s="6" t="n"/>
      <c r="Y966" s="6" t="n"/>
      <c r="Z966" s="6" t="n"/>
      <c r="AA966" s="5" t="n"/>
      <c r="AB966" s="6">
        <f>B966&amp;"|"&amp;I966</f>
        <v/>
      </c>
      <c r="AC966">
        <f>IF($B966="","","|"&amp;SUBSTITUTE(TRIM(SUBSTITUTE(SUBSTITUTE(SUBSTITUTE(SUBSTITUTE(SUBSTITUTE(SUBSTITUTE(SUBSTITUTE(SUBSTITUTE(SUBSTITUTE(SUBSTITUTE(SUBSTITUTE(SUBSTITUTE(SUBSTITUTE(SUBSTITUTE(TRIM($B966&amp;""),CHAR(10)," "),CHAR(13)," "),"."," "),";"," "),","," "),"/"," "),"+"," "),"-"," "),"  "," "),"  "," "),"  "," "),"  "," "),"  "," "),"  "," "))," ","|")&amp;"|")</f>
        <v/>
      </c>
      <c r="AD966">
        <f>TRIM($I966&amp;"")</f>
        <v/>
      </c>
    </row>
    <row r="967" ht="24" customHeight="1">
      <c r="A967" s="14" t="n">
        <v>46205</v>
      </c>
      <c r="B967" s="6" t="inlineStr">
        <is>
          <t>10199,10201</t>
        </is>
      </c>
      <c r="C967" s="6" t="n"/>
      <c r="D967" s="6" t="inlineStr">
        <is>
          <t>6 PINTURA UV</t>
        </is>
      </c>
      <c r="E967" s="6" t="inlineStr">
        <is>
          <t>30003403</t>
        </is>
      </c>
      <c r="F967" s="6" t="inlineStr">
        <is>
          <t>LATERAL ASSENTO 298X70X18 MDF - DAKAR</t>
        </is>
      </c>
      <c r="G967" s="6" t="inlineStr">
        <is>
          <t>6 PINTURA UV</t>
        </is>
      </c>
      <c r="H967" s="6" t="inlineStr">
        <is>
          <t>6 PINTURA UV</t>
        </is>
      </c>
      <c r="I967" s="4" t="inlineStr">
        <is>
          <t>6 PINTURA UV</t>
        </is>
      </c>
      <c r="J967" s="4" t="n">
        <v>104</v>
      </c>
      <c r="K967" s="6">
        <f>IF($E967="","",IFERROR(INDEX(#REF!,MATCH($E967,#REF!,0)),IFERROR(INDEX(#REF!,MATCH(VALUE($E967),#REF!,0)),"")))</f>
        <v/>
      </c>
      <c r="L967" s="6">
        <f>IF($E967="","",IFERROR(INDEX(#REF!,MATCH($E967,#REF!,0)),IFERROR(INDEX(#REF!,MATCH(VALUE($E967),#REF!,0)),"")))</f>
        <v/>
      </c>
      <c r="M967" s="6">
        <f>IF(OR($J967="",$L967=""),"",IF($K967="",0,$K967)+$J967*$L967)</f>
        <v/>
      </c>
      <c r="N967" s="11" t="n">
        <v>46209</v>
      </c>
      <c r="O967" s="6" t="n">
        <v>104</v>
      </c>
      <c r="P967" s="6" t="n"/>
      <c r="Q967" s="6" t="n"/>
      <c r="R967" s="6" t="n"/>
      <c r="S967" s="6" t="n"/>
      <c r="T967" s="6">
        <f>IF(OR($J967="",$O967=""),"",$O967/$J967)</f>
        <v/>
      </c>
      <c r="U967" s="6" t="inlineStr">
        <is>
          <t>Concluído</t>
        </is>
      </c>
      <c r="V967" s="6" t="n"/>
      <c r="W967" s="6" t="n"/>
      <c r="X967" s="6" t="n"/>
      <c r="Y967" s="6" t="n"/>
      <c r="Z967" s="6" t="n"/>
      <c r="AA967" s="5" t="n"/>
      <c r="AB967" s="6">
        <f>B967&amp;"|"&amp;I967</f>
        <v/>
      </c>
      <c r="AC967">
        <f>IF($B967="","","|"&amp;SUBSTITUTE(TRIM(SUBSTITUTE(SUBSTITUTE(SUBSTITUTE(SUBSTITUTE(SUBSTITUTE(SUBSTITUTE(SUBSTITUTE(SUBSTITUTE(SUBSTITUTE(SUBSTITUTE(SUBSTITUTE(SUBSTITUTE(SUBSTITUTE(SUBSTITUTE(TRIM($B967&amp;""),CHAR(10)," "),CHAR(13)," "),"."," "),";"," "),","," "),"/"," "),"+"," "),"-"," "),"  "," "),"  "," "),"  "," "),"  "," "),"  "," "),"  "," "))," ","|")&amp;"|")</f>
        <v/>
      </c>
      <c r="AD967">
        <f>TRIM($I967&amp;"")</f>
        <v/>
      </c>
    </row>
    <row r="968" ht="24" customHeight="1">
      <c r="A968" s="14" t="n">
        <v>46205</v>
      </c>
      <c r="B968" s="6" t="inlineStr">
        <is>
          <t>10199,10201</t>
        </is>
      </c>
      <c r="C968" s="6" t="n"/>
      <c r="D968" s="6" t="inlineStr">
        <is>
          <t>6 PINTURA UV</t>
        </is>
      </c>
      <c r="E968" s="6" t="inlineStr">
        <is>
          <t>30003405</t>
        </is>
      </c>
      <c r="F968" s="6" t="inlineStr">
        <is>
          <t>TRAVESSA ASSENTO 360X70X18 MDF - C DAKAR/SANTIAGO</t>
        </is>
      </c>
      <c r="G968" s="6" t="inlineStr">
        <is>
          <t>6 PINTURA UV</t>
        </is>
      </c>
      <c r="H968" s="6" t="inlineStr">
        <is>
          <t>6 PINTURA UV</t>
        </is>
      </c>
      <c r="I968" s="4" t="inlineStr">
        <is>
          <t>6 PINTURA UV</t>
        </is>
      </c>
      <c r="J968" s="4" t="n">
        <v>320</v>
      </c>
      <c r="K968" s="6">
        <f>IF($E968="","",IFERROR(INDEX(#REF!,MATCH($E968,#REF!,0)),IFERROR(INDEX(#REF!,MATCH(VALUE($E968),#REF!,0)),"")))</f>
        <v/>
      </c>
      <c r="L968" s="6">
        <f>IF($E968="","",IFERROR(INDEX(#REF!,MATCH($E968,#REF!,0)),IFERROR(INDEX(#REF!,MATCH(VALUE($E968),#REF!,0)),"")))</f>
        <v/>
      </c>
      <c r="M968" s="6">
        <f>IF(OR($J968="",$L968=""),"",IF($K968="",0,$K968)+$J968*$L968)</f>
        <v/>
      </c>
      <c r="N968" s="11" t="n">
        <v>46209</v>
      </c>
      <c r="O968" s="6" t="n">
        <v>320</v>
      </c>
      <c r="P968" s="6" t="n"/>
      <c r="Q968" s="6" t="n"/>
      <c r="R968" s="6" t="n"/>
      <c r="S968" s="6" t="n"/>
      <c r="T968" s="6">
        <f>IF(OR($J968="",$O968=""),"",$O968/$J968)</f>
        <v/>
      </c>
      <c r="U968" s="6" t="inlineStr">
        <is>
          <t>Concluído</t>
        </is>
      </c>
      <c r="V968" s="6" t="n"/>
      <c r="W968" s="6" t="n"/>
      <c r="X968" s="6" t="n"/>
      <c r="Y968" s="6" t="n"/>
      <c r="Z968" s="6" t="n"/>
      <c r="AA968" s="5" t="n"/>
      <c r="AB968" s="6">
        <f>B968&amp;"|"&amp;I968</f>
        <v/>
      </c>
      <c r="AC968">
        <f>IF($B968="","","|"&amp;SUBSTITUTE(TRIM(SUBSTITUTE(SUBSTITUTE(SUBSTITUTE(SUBSTITUTE(SUBSTITUTE(SUBSTITUTE(SUBSTITUTE(SUBSTITUTE(SUBSTITUTE(SUBSTITUTE(SUBSTITUTE(SUBSTITUTE(SUBSTITUTE(SUBSTITUTE(TRIM($B968&amp;""),CHAR(10)," "),CHAR(13)," "),"."," "),";"," "),","," "),"/"," "),"+"," "),"-"," "),"  "," "),"  "," "),"  "," "),"  "," "),"  "," "),"  "," "))," ","|")&amp;"|")</f>
        <v/>
      </c>
      <c r="AD968">
        <f>TRIM($I968&amp;"")</f>
        <v/>
      </c>
    </row>
    <row r="969" ht="24" customHeight="1">
      <c r="A969" s="14" t="n">
        <v>46205</v>
      </c>
      <c r="B969" s="6" t="inlineStr">
        <is>
          <t>10199,10201</t>
        </is>
      </c>
      <c r="C969" s="6" t="n"/>
      <c r="D969" s="6" t="inlineStr">
        <is>
          <t>6 PINTURA UV</t>
        </is>
      </c>
      <c r="E969" s="6" t="inlineStr">
        <is>
          <t>30006103</t>
        </is>
      </c>
      <c r="F969" s="6" t="inlineStr">
        <is>
          <t>TRAVESSA LATERAL 340X70X18 MDF - CAD SANTIAGO NEW</t>
        </is>
      </c>
      <c r="G969" s="6" t="inlineStr">
        <is>
          <t>6 PINTURA UV</t>
        </is>
      </c>
      <c r="H969" s="6" t="inlineStr">
        <is>
          <t>6 PINTURA UV</t>
        </is>
      </c>
      <c r="I969" s="4" t="inlineStr">
        <is>
          <t>6 PINTURA UV</t>
        </is>
      </c>
      <c r="J969" s="4" t="n">
        <v>216</v>
      </c>
      <c r="K969" s="6">
        <f>IF($E969="","",IFERROR(INDEX(#REF!,MATCH($E969,#REF!,0)),IFERROR(INDEX(#REF!,MATCH(VALUE($E969),#REF!,0)),"")))</f>
        <v/>
      </c>
      <c r="L969" s="6">
        <f>IF($E969="","",IFERROR(INDEX(#REF!,MATCH($E969,#REF!,0)),IFERROR(INDEX(#REF!,MATCH(VALUE($E969),#REF!,0)),"")))</f>
        <v/>
      </c>
      <c r="M969" s="6">
        <f>IF(OR($J969="",$L969=""),"",IF($K969="",0,$K969)+$J969*$L969)</f>
        <v/>
      </c>
      <c r="N969" s="11" t="n">
        <v>46209</v>
      </c>
      <c r="O969" s="6" t="n">
        <v>216</v>
      </c>
      <c r="P969" s="6" t="n"/>
      <c r="Q969" s="6" t="n"/>
      <c r="R969" s="6" t="n"/>
      <c r="S969" s="6" t="n"/>
      <c r="T969" s="6">
        <f>IF(OR($J969="",$O969=""),"",$O969/$J969)</f>
        <v/>
      </c>
      <c r="U969" s="6" t="inlineStr">
        <is>
          <t>Concluído</t>
        </is>
      </c>
      <c r="V969" s="6" t="n"/>
      <c r="W969" s="6" t="n"/>
      <c r="X969" s="6" t="n"/>
      <c r="Y969" s="6" t="n"/>
      <c r="Z969" s="6" t="n"/>
      <c r="AA969" s="5" t="n"/>
      <c r="AB969" s="6">
        <f>B969&amp;"|"&amp;I969</f>
        <v/>
      </c>
      <c r="AC969">
        <f>IF($B969="","","|"&amp;SUBSTITUTE(TRIM(SUBSTITUTE(SUBSTITUTE(SUBSTITUTE(SUBSTITUTE(SUBSTITUTE(SUBSTITUTE(SUBSTITUTE(SUBSTITUTE(SUBSTITUTE(SUBSTITUTE(SUBSTITUTE(SUBSTITUTE(SUBSTITUTE(SUBSTITUTE(TRIM($B969&amp;""),CHAR(10)," "),CHAR(13)," "),"."," "),";"," "),","," "),"/"," "),"+"," "),"-"," "),"  "," "),"  "," "),"  "," "),"  "," "),"  "," "),"  "," "))," ","|")&amp;"|")</f>
        <v/>
      </c>
      <c r="AD969">
        <f>TRIM($I969&amp;"")</f>
        <v/>
      </c>
    </row>
    <row r="970" ht="24" customHeight="1">
      <c r="A970" s="14" t="n">
        <v>46205</v>
      </c>
      <c r="B970" s="6" t="inlineStr">
        <is>
          <t>10199,10201</t>
        </is>
      </c>
      <c r="C970" s="6" t="n"/>
      <c r="D970" s="6" t="inlineStr">
        <is>
          <t>6 PINTURA UV</t>
        </is>
      </c>
      <c r="E970" s="6" t="inlineStr">
        <is>
          <t>30006104</t>
        </is>
      </c>
      <c r="F970" s="6" t="inlineStr">
        <is>
          <t>MOLDURA ENCOSTO 445X280X15 MDF - CAD SANTIAGO NEW</t>
        </is>
      </c>
      <c r="G970" s="6" t="inlineStr">
        <is>
          <t>6 PINTURA UV</t>
        </is>
      </c>
      <c r="H970" s="6" t="inlineStr">
        <is>
          <t>6 PINTURA UV</t>
        </is>
      </c>
      <c r="I970" s="4" t="inlineStr">
        <is>
          <t>6 PINTURA UV</t>
        </is>
      </c>
      <c r="J970" s="4" t="n">
        <v>48</v>
      </c>
      <c r="K970" s="6">
        <f>IF($E970="","",IFERROR(INDEX(#REF!,MATCH($E970,#REF!,0)),IFERROR(INDEX(#REF!,MATCH(VALUE($E970),#REF!,0)),"")))</f>
        <v/>
      </c>
      <c r="L970" s="6">
        <f>IF($E970="","",IFERROR(INDEX(#REF!,MATCH($E970,#REF!,0)),IFERROR(INDEX(#REF!,MATCH(VALUE($E970),#REF!,0)),"")))</f>
        <v/>
      </c>
      <c r="M970" s="6">
        <f>IF(OR($J970="",$L970=""),"",IF($K970="",0,$K970)+$J970*$L970)</f>
        <v/>
      </c>
      <c r="N970" s="11" t="n">
        <v>46209</v>
      </c>
      <c r="O970" s="6" t="n">
        <v>48</v>
      </c>
      <c r="P970" s="6" t="n"/>
      <c r="Q970" s="6" t="n"/>
      <c r="R970" s="6" t="n"/>
      <c r="S970" s="6" t="n"/>
      <c r="T970" s="6">
        <f>IF(OR($J970="",$O970=""),"",$O970/$J970)</f>
        <v/>
      </c>
      <c r="U970" s="6" t="inlineStr">
        <is>
          <t>Concluído</t>
        </is>
      </c>
      <c r="V970" s="6" t="n"/>
      <c r="W970" s="6" t="n"/>
      <c r="X970" s="6" t="n"/>
      <c r="Y970" s="6" t="n"/>
      <c r="Z970" s="6" t="n"/>
      <c r="AA970" s="5" t="n"/>
      <c r="AB970" s="6">
        <f>B970&amp;"|"&amp;I970</f>
        <v/>
      </c>
      <c r="AC970">
        <f>IF($B970="","","|"&amp;SUBSTITUTE(TRIM(SUBSTITUTE(SUBSTITUTE(SUBSTITUTE(SUBSTITUTE(SUBSTITUTE(SUBSTITUTE(SUBSTITUTE(SUBSTITUTE(SUBSTITUTE(SUBSTITUTE(SUBSTITUTE(SUBSTITUTE(SUBSTITUTE(SUBSTITUTE(TRIM($B970&amp;""),CHAR(10)," "),CHAR(13)," "),"."," "),";"," "),","," "),"/"," "),"+"," "),"-"," "),"  "," "),"  "," "),"  "," "),"  "," "),"  "," "),"  "," "))," ","|")&amp;"|")</f>
        <v/>
      </c>
      <c r="AD970">
        <f>TRIM($I970&amp;"")</f>
        <v/>
      </c>
    </row>
    <row r="971" ht="24" customHeight="1">
      <c r="A971" s="14" t="n">
        <v>46205</v>
      </c>
      <c r="B971" s="6" t="inlineStr">
        <is>
          <t>10199,10201</t>
        </is>
      </c>
      <c r="C971" s="6" t="n"/>
      <c r="D971" s="6" t="inlineStr">
        <is>
          <t>6 PINTURA UV</t>
        </is>
      </c>
      <c r="E971" s="6" t="inlineStr">
        <is>
          <t>30124801</t>
        </is>
      </c>
      <c r="F971" s="6" t="inlineStr">
        <is>
          <t>(2) PE MENOR 750X680X18 MDF - BASE DUBLIN</t>
        </is>
      </c>
      <c r="G971" s="6" t="inlineStr">
        <is>
          <t>6 PINTURA UV</t>
        </is>
      </c>
      <c r="H971" s="6" t="inlineStr">
        <is>
          <t>6 PINTURA UV</t>
        </is>
      </c>
      <c r="I971" s="4" t="inlineStr">
        <is>
          <t>6 PINTURA UV</t>
        </is>
      </c>
      <c r="J971" s="4" t="n">
        <v>150</v>
      </c>
      <c r="K971" s="6">
        <f>IF($E971="","",IFERROR(INDEX(#REF!,MATCH($E971,#REF!,0)),IFERROR(INDEX(#REF!,MATCH(VALUE($E971),#REF!,0)),"")))</f>
        <v/>
      </c>
      <c r="L971" s="6">
        <f>IF($E971="","",IFERROR(INDEX(#REF!,MATCH($E971,#REF!,0)),IFERROR(INDEX(#REF!,MATCH(VALUE($E971),#REF!,0)),"")))</f>
        <v/>
      </c>
      <c r="M971" s="6">
        <f>IF(OR($J971="",$L971=""),"",IF($K971="",0,$K971)+$J971*$L971)</f>
        <v/>
      </c>
      <c r="N971" s="11" t="n">
        <v>46209</v>
      </c>
      <c r="O971" s="6" t="n">
        <v>150</v>
      </c>
      <c r="P971" s="6" t="n"/>
      <c r="Q971" s="6" t="n"/>
      <c r="R971" s="6" t="n"/>
      <c r="S971" s="6" t="n"/>
      <c r="T971" s="6">
        <f>IF(OR($J971="",$O971=""),"",$O971/$J971)</f>
        <v/>
      </c>
      <c r="U971" s="6" t="inlineStr">
        <is>
          <t>Concluído</t>
        </is>
      </c>
      <c r="V971" s="6" t="n"/>
      <c r="W971" s="6" t="n"/>
      <c r="X971" s="6" t="n"/>
      <c r="Y971" s="6" t="n"/>
      <c r="Z971" s="6" t="n"/>
      <c r="AA971" s="5" t="n"/>
      <c r="AB971" s="6">
        <f>B971&amp;"|"&amp;I971</f>
        <v/>
      </c>
      <c r="AC971">
        <f>IF($B971="","","|"&amp;SUBSTITUTE(TRIM(SUBSTITUTE(SUBSTITUTE(SUBSTITUTE(SUBSTITUTE(SUBSTITUTE(SUBSTITUTE(SUBSTITUTE(SUBSTITUTE(SUBSTITUTE(SUBSTITUTE(SUBSTITUTE(SUBSTITUTE(SUBSTITUTE(SUBSTITUTE(TRIM($B971&amp;""),CHAR(10)," "),CHAR(13)," "),"."," "),";"," "),","," "),"/"," "),"+"," "),"-"," "),"  "," "),"  "," "),"  "," "),"  "," "),"  "," "),"  "," "))," ","|")&amp;"|")</f>
        <v/>
      </c>
      <c r="AD971">
        <f>TRIM($I971&amp;"")</f>
        <v/>
      </c>
    </row>
    <row r="972" ht="24" customHeight="1">
      <c r="A972" s="14" t="n">
        <v>46205</v>
      </c>
      <c r="B972" s="6" t="inlineStr">
        <is>
          <t>10199,10201</t>
        </is>
      </c>
      <c r="C972" s="6" t="n"/>
      <c r="D972" s="6" t="inlineStr">
        <is>
          <t>6 PINTURA UV</t>
        </is>
      </c>
      <c r="E972" s="6" t="inlineStr">
        <is>
          <t>20052001</t>
        </is>
      </c>
      <c r="F972" s="6" t="inlineStr">
        <is>
          <t>(2-4) TRAVESSA 742X122X25 MDF - MESA ATHENAS</t>
        </is>
      </c>
      <c r="G972" s="6" t="inlineStr">
        <is>
          <t>6 PINTURA UV</t>
        </is>
      </c>
      <c r="H972" s="6" t="inlineStr">
        <is>
          <t>6 PINTURA UV</t>
        </is>
      </c>
      <c r="I972" s="4" t="inlineStr">
        <is>
          <t>6 PINTURA UV</t>
        </is>
      </c>
      <c r="J972" s="4" t="n">
        <v>40</v>
      </c>
      <c r="K972" s="6">
        <f>IF($E972="","",IFERROR(INDEX(#REF!,MATCH($E972,#REF!,0)),IFERROR(INDEX(#REF!,MATCH(VALUE($E972),#REF!,0)),"")))</f>
        <v/>
      </c>
      <c r="L972" s="6">
        <f>IF($E972="","",IFERROR(INDEX(#REF!,MATCH($E972,#REF!,0)),IFERROR(INDEX(#REF!,MATCH(VALUE($E972),#REF!,0)),"")))</f>
        <v/>
      </c>
      <c r="M972" s="6">
        <f>IF(OR($J972="",$L972=""),"",IF($K972="",0,$K972)+$J972*$L972)</f>
        <v/>
      </c>
      <c r="N972" s="11" t="n">
        <v>46209</v>
      </c>
      <c r="O972" s="6" t="n">
        <v>40</v>
      </c>
      <c r="P972" s="6" t="n"/>
      <c r="Q972" s="6" t="n"/>
      <c r="R972" s="6" t="n"/>
      <c r="S972" s="6" t="n"/>
      <c r="T972" s="6">
        <f>IF(OR($J972="",$O972=""),"",$O972/$J972)</f>
        <v/>
      </c>
      <c r="U972" s="6" t="inlineStr">
        <is>
          <t>Concluído</t>
        </is>
      </c>
      <c r="V972" s="6" t="n"/>
      <c r="W972" s="6" t="n"/>
      <c r="X972" s="6" t="n"/>
      <c r="Y972" s="6" t="n"/>
      <c r="Z972" s="6" t="n"/>
      <c r="AA972" s="5" t="n"/>
      <c r="AB972" s="6">
        <f>B972&amp;"|"&amp;I972</f>
        <v/>
      </c>
      <c r="AC972">
        <f>IF($B972="","","|"&amp;SUBSTITUTE(TRIM(SUBSTITUTE(SUBSTITUTE(SUBSTITUTE(SUBSTITUTE(SUBSTITUTE(SUBSTITUTE(SUBSTITUTE(SUBSTITUTE(SUBSTITUTE(SUBSTITUTE(SUBSTITUTE(SUBSTITUTE(SUBSTITUTE(SUBSTITUTE(TRIM($B972&amp;""),CHAR(10)," "),CHAR(13)," "),"."," "),";"," "),","," "),"/"," "),"+"," "),"-"," "),"  "," "),"  "," "),"  "," "),"  "," "),"  "," "),"  "," "))," ","|")&amp;"|")</f>
        <v/>
      </c>
      <c r="AD972">
        <f>TRIM($I972&amp;"")</f>
        <v/>
      </c>
    </row>
    <row r="973" ht="24" customHeight="1">
      <c r="A973" s="14" t="n">
        <v>46205</v>
      </c>
      <c r="B973" s="6" t="inlineStr">
        <is>
          <t>10199,10201</t>
        </is>
      </c>
      <c r="C973" s="6" t="n"/>
      <c r="D973" s="6" t="inlineStr">
        <is>
          <t>6 PINTURA UV</t>
        </is>
      </c>
      <c r="E973" s="6" t="inlineStr">
        <is>
          <t>20052202</t>
        </is>
      </c>
      <c r="F973" s="6" t="inlineStr">
        <is>
          <t>(5) BASE MAIOR 742X124X25 MDF - MESA ATHENAS 1,20</t>
        </is>
      </c>
      <c r="G973" s="6" t="inlineStr">
        <is>
          <t>6 PINTURA UV</t>
        </is>
      </c>
      <c r="H973" s="6" t="inlineStr">
        <is>
          <t>6 PINTURA UV</t>
        </is>
      </c>
      <c r="I973" s="4" t="inlineStr">
        <is>
          <t>6 PINTURA UV</t>
        </is>
      </c>
      <c r="J973" s="4" t="n">
        <v>10</v>
      </c>
      <c r="K973" s="6">
        <f>IF($E973="","",IFERROR(INDEX(#REF!,MATCH($E973,#REF!,0)),IFERROR(INDEX(#REF!,MATCH(VALUE($E973),#REF!,0)),"")))</f>
        <v/>
      </c>
      <c r="L973" s="6">
        <f>IF($E973="","",IFERROR(INDEX(#REF!,MATCH($E973,#REF!,0)),IFERROR(INDEX(#REF!,MATCH(VALUE($E973),#REF!,0)),"")))</f>
        <v/>
      </c>
      <c r="M973" s="6">
        <f>IF(OR($J973="",$L973=""),"",IF($K973="",0,$K973)+$J973*$L973)</f>
        <v/>
      </c>
      <c r="N973" s="11" t="n">
        <v>46209</v>
      </c>
      <c r="O973" s="6" t="n">
        <v>10</v>
      </c>
      <c r="P973" s="6" t="n"/>
      <c r="Q973" s="6" t="n"/>
      <c r="R973" s="6" t="n"/>
      <c r="S973" s="6" t="n"/>
      <c r="T973" s="6">
        <f>IF(OR($J973="",$O973=""),"",$O973/$J973)</f>
        <v/>
      </c>
      <c r="U973" s="6" t="inlineStr">
        <is>
          <t>Concluído</t>
        </is>
      </c>
      <c r="V973" s="6" t="n"/>
      <c r="W973" s="6" t="n"/>
      <c r="X973" s="6" t="n"/>
      <c r="Y973" s="6" t="n"/>
      <c r="Z973" s="6" t="n"/>
      <c r="AA973" s="5" t="n"/>
      <c r="AB973" s="6">
        <f>B973&amp;"|"&amp;I973</f>
        <v/>
      </c>
      <c r="AC973">
        <f>IF($B973="","","|"&amp;SUBSTITUTE(TRIM(SUBSTITUTE(SUBSTITUTE(SUBSTITUTE(SUBSTITUTE(SUBSTITUTE(SUBSTITUTE(SUBSTITUTE(SUBSTITUTE(SUBSTITUTE(SUBSTITUTE(SUBSTITUTE(SUBSTITUTE(SUBSTITUTE(SUBSTITUTE(TRIM($B973&amp;""),CHAR(10)," "),CHAR(13)," "),"."," "),";"," "),","," "),"/"," "),"+"," "),"-"," "),"  "," "),"  "," "),"  "," "),"  "," "),"  "," "),"  "," "))," ","|")&amp;"|")</f>
        <v/>
      </c>
      <c r="AD973">
        <f>TRIM($I973&amp;"")</f>
        <v/>
      </c>
    </row>
    <row r="974" ht="24" customHeight="1">
      <c r="A974" s="14" t="n">
        <v>46205</v>
      </c>
      <c r="B974" s="6" t="inlineStr">
        <is>
          <t>10199,10201</t>
        </is>
      </c>
      <c r="C974" s="6" t="n"/>
      <c r="D974" s="6" t="inlineStr">
        <is>
          <t>6 PINTURA UV</t>
        </is>
      </c>
      <c r="E974" s="6" t="inlineStr">
        <is>
          <t>20052203</t>
        </is>
      </c>
      <c r="F974" s="6" t="inlineStr">
        <is>
          <t>(6)BASE MENOR 446(220)X124X25 MDF-MESA ATHENAS1,20</t>
        </is>
      </c>
      <c r="G974" s="6" t="inlineStr">
        <is>
          <t>6 PINTURA UV</t>
        </is>
      </c>
      <c r="H974" s="6" t="inlineStr">
        <is>
          <t>6 PINTURA UV</t>
        </is>
      </c>
      <c r="I974" s="4" t="inlineStr">
        <is>
          <t>6 PINTURA UV</t>
        </is>
      </c>
      <c r="J974" s="4" t="n">
        <v>20</v>
      </c>
      <c r="K974" s="6">
        <f>IF($E974="","",IFERROR(INDEX(#REF!,MATCH($E974,#REF!,0)),IFERROR(INDEX(#REF!,MATCH(VALUE($E974),#REF!,0)),"")))</f>
        <v/>
      </c>
      <c r="L974" s="6">
        <f>IF($E974="","",IFERROR(INDEX(#REF!,MATCH($E974,#REF!,0)),IFERROR(INDEX(#REF!,MATCH(VALUE($E974),#REF!,0)),"")))</f>
        <v/>
      </c>
      <c r="M974" s="6">
        <f>IF(OR($J974="",$L974=""),"",IF($K974="",0,$K974)+$J974*$L974)</f>
        <v/>
      </c>
      <c r="N974" s="11" t="n">
        <v>46209</v>
      </c>
      <c r="O974" s="6" t="n">
        <v>20</v>
      </c>
      <c r="P974" s="6" t="n"/>
      <c r="Q974" s="6" t="n"/>
      <c r="R974" s="6" t="n"/>
      <c r="S974" s="6" t="n"/>
      <c r="T974" s="6">
        <f>IF(OR($J974="",$O974=""),"",$O974/$J974)</f>
        <v/>
      </c>
      <c r="U974" s="6" t="inlineStr">
        <is>
          <t>Concluído</t>
        </is>
      </c>
      <c r="V974" s="6" t="n"/>
      <c r="W974" s="6" t="n"/>
      <c r="X974" s="6" t="n"/>
      <c r="Y974" s="6" t="n"/>
      <c r="Z974" s="6" t="n"/>
      <c r="AA974" s="5" t="n"/>
      <c r="AB974" s="6">
        <f>B974&amp;"|"&amp;I974</f>
        <v/>
      </c>
      <c r="AC974">
        <f>IF($B974="","","|"&amp;SUBSTITUTE(TRIM(SUBSTITUTE(SUBSTITUTE(SUBSTITUTE(SUBSTITUTE(SUBSTITUTE(SUBSTITUTE(SUBSTITUTE(SUBSTITUTE(SUBSTITUTE(SUBSTITUTE(SUBSTITUTE(SUBSTITUTE(SUBSTITUTE(SUBSTITUTE(TRIM($B974&amp;""),CHAR(10)," "),CHAR(13)," "),"."," "),";"," "),","," "),"/"," "),"+"," "),"-"," "),"  "," "),"  "," "),"  "," "),"  "," "),"  "," "),"  "," "))," ","|")&amp;"|")</f>
        <v/>
      </c>
      <c r="AD974">
        <f>TRIM($I974&amp;"")</f>
        <v/>
      </c>
    </row>
    <row r="975" ht="24" customHeight="1">
      <c r="A975" s="14" t="n">
        <v>46205</v>
      </c>
      <c r="B975" s="6" t="inlineStr">
        <is>
          <t>10199,10201</t>
        </is>
      </c>
      <c r="C975" s="6" t="n"/>
      <c r="D975" s="6" t="inlineStr">
        <is>
          <t>6 PINTURA UV</t>
        </is>
      </c>
      <c r="E975" s="6" t="inlineStr">
        <is>
          <t>30001202</t>
        </is>
      </c>
      <c r="F975" s="6" t="inlineStr">
        <is>
          <t>PÉ FRONTAL 441X65(911)X25 MDF (16PÇS) - CAD PÉ INT</t>
        </is>
      </c>
      <c r="G975" s="6" t="inlineStr">
        <is>
          <t>6 PINTURA UV</t>
        </is>
      </c>
      <c r="H975" s="6" t="inlineStr">
        <is>
          <t>6 PINTURA UV</t>
        </is>
      </c>
      <c r="I975" s="4" t="inlineStr">
        <is>
          <t>6 PINTURA UV</t>
        </is>
      </c>
      <c r="J975" s="4" t="n">
        <v>264</v>
      </c>
      <c r="K975" s="6">
        <f>IF($E975="","",IFERROR(INDEX(#REF!,MATCH($E975,#REF!,0)),IFERROR(INDEX(#REF!,MATCH(VALUE($E975),#REF!,0)),"")))</f>
        <v/>
      </c>
      <c r="L975" s="6">
        <f>IF($E975="","",IFERROR(INDEX(#REF!,MATCH($E975,#REF!,0)),IFERROR(INDEX(#REF!,MATCH(VALUE($E975),#REF!,0)),"")))</f>
        <v/>
      </c>
      <c r="M975" s="6">
        <f>IF(OR($J975="",$L975=""),"",IF($K975="",0,$K975)+$J975*$L975)</f>
        <v/>
      </c>
      <c r="N975" s="11" t="n">
        <v>46209</v>
      </c>
      <c r="O975" s="6" t="n">
        <v>264</v>
      </c>
      <c r="P975" s="6" t="n"/>
      <c r="Q975" s="6" t="n"/>
      <c r="R975" s="6" t="n"/>
      <c r="S975" s="6" t="n"/>
      <c r="T975" s="6">
        <f>IF(OR($J975="",$O975=""),"",$O975/$J975)</f>
        <v/>
      </c>
      <c r="U975" s="6" t="inlineStr">
        <is>
          <t>Concluído</t>
        </is>
      </c>
      <c r="V975" s="6" t="n"/>
      <c r="W975" s="6" t="n"/>
      <c r="X975" s="6" t="n"/>
      <c r="Y975" s="6" t="n"/>
      <c r="Z975" s="6" t="n"/>
      <c r="AA975" s="5" t="n"/>
      <c r="AB975" s="6">
        <f>B975&amp;"|"&amp;I975</f>
        <v/>
      </c>
      <c r="AC975">
        <f>IF($B975="","","|"&amp;SUBSTITUTE(TRIM(SUBSTITUTE(SUBSTITUTE(SUBSTITUTE(SUBSTITUTE(SUBSTITUTE(SUBSTITUTE(SUBSTITUTE(SUBSTITUTE(SUBSTITUTE(SUBSTITUTE(SUBSTITUTE(SUBSTITUTE(SUBSTITUTE(SUBSTITUTE(TRIM($B975&amp;""),CHAR(10)," "),CHAR(13)," "),"."," "),";"," "),","," "),"/"," "),"+"," "),"-"," "),"  "," "),"  "," "),"  "," "),"  "," "),"  "," "),"  "," "))," ","|")&amp;"|")</f>
        <v/>
      </c>
      <c r="AD975">
        <f>TRIM($I975&amp;"")</f>
        <v/>
      </c>
    </row>
    <row r="976" ht="24" customHeight="1">
      <c r="A976" s="14" t="n">
        <v>46205</v>
      </c>
      <c r="B976" s="6" t="inlineStr">
        <is>
          <t>10199,10201</t>
        </is>
      </c>
      <c r="C976" s="6" t="n"/>
      <c r="D976" s="6" t="inlineStr">
        <is>
          <t>6 PINTURA UV</t>
        </is>
      </c>
      <c r="E976" s="6" t="inlineStr">
        <is>
          <t>30001301</t>
        </is>
      </c>
      <c r="F976" s="6" t="inlineStr">
        <is>
          <t>PE TRASEIRO 920X65(911)X25 MDF (11PCS)- CAD PE INT</t>
        </is>
      </c>
      <c r="G976" s="6" t="inlineStr">
        <is>
          <t>6 PINTURA UV</t>
        </is>
      </c>
      <c r="H976" s="6" t="inlineStr">
        <is>
          <t>6 PINTURA UV</t>
        </is>
      </c>
      <c r="I976" s="4" t="inlineStr">
        <is>
          <t>6 PINTURA UV</t>
        </is>
      </c>
      <c r="J976" s="4" t="n">
        <v>1200</v>
      </c>
      <c r="K976" s="6">
        <f>IF($E976="","",IFERROR(INDEX(#REF!,MATCH($E976,#REF!,0)),IFERROR(INDEX(#REF!,MATCH(VALUE($E976),#REF!,0)),"")))</f>
        <v/>
      </c>
      <c r="L976" s="6">
        <f>IF($E976="","",IFERROR(INDEX(#REF!,MATCH($E976,#REF!,0)),IFERROR(INDEX(#REF!,MATCH(VALUE($E976),#REF!,0)),"")))</f>
        <v/>
      </c>
      <c r="M976" s="6">
        <f>IF(OR($J976="",$L976=""),"",IF($K976="",0,$K976)+$J976*$L976)</f>
        <v/>
      </c>
      <c r="N976" s="11" t="n">
        <v>46209</v>
      </c>
      <c r="O976" s="6" t="n">
        <v>1200</v>
      </c>
      <c r="P976" s="6" t="n"/>
      <c r="Q976" s="6" t="n"/>
      <c r="R976" s="6" t="n"/>
      <c r="S976" s="6" t="n"/>
      <c r="T976" s="6">
        <f>IF(OR($J976="",$O976=""),"",$O976/$J976)</f>
        <v/>
      </c>
      <c r="U976" s="6" t="inlineStr">
        <is>
          <t>Concluído</t>
        </is>
      </c>
      <c r="V976" s="6" t="n"/>
      <c r="W976" s="6" t="n"/>
      <c r="X976" s="6" t="n"/>
      <c r="Y976" s="6" t="n"/>
      <c r="Z976" s="6" t="n"/>
      <c r="AA976" s="5" t="n"/>
      <c r="AB976" s="6">
        <f>B976&amp;"|"&amp;I976</f>
        <v/>
      </c>
      <c r="AC976">
        <f>IF($B976="","","|"&amp;SUBSTITUTE(TRIM(SUBSTITUTE(SUBSTITUTE(SUBSTITUTE(SUBSTITUTE(SUBSTITUTE(SUBSTITUTE(SUBSTITUTE(SUBSTITUTE(SUBSTITUTE(SUBSTITUTE(SUBSTITUTE(SUBSTITUTE(SUBSTITUTE(SUBSTITUTE(TRIM($B976&amp;""),CHAR(10)," "),CHAR(13)," "),"."," "),";"," "),","," "),"/"," "),"+"," "),"-"," "),"  "," "),"  "," "),"  "," "),"  "," "),"  "," "),"  "," "))," ","|")&amp;"|")</f>
        <v/>
      </c>
      <c r="AD976">
        <f>TRIM($I976&amp;"")</f>
        <v/>
      </c>
    </row>
    <row r="977" ht="24" customHeight="1">
      <c r="A977" s="14" t="n">
        <v>46205</v>
      </c>
      <c r="B977" s="6" t="inlineStr">
        <is>
          <t>10199,10201</t>
        </is>
      </c>
      <c r="C977" s="6" t="n"/>
      <c r="D977" s="6" t="inlineStr">
        <is>
          <t>6 PINTURA UV</t>
        </is>
      </c>
      <c r="E977" s="6" t="inlineStr">
        <is>
          <t>30003401</t>
        </is>
      </c>
      <c r="F977" s="6" t="inlineStr">
        <is>
          <t>PE TRASEIRO 920X30(911)X25 MDF (14PC) ESQ DAKAR</t>
        </is>
      </c>
      <c r="G977" s="6" t="inlineStr">
        <is>
          <t>6 PINTURA UV</t>
        </is>
      </c>
      <c r="H977" s="6" t="inlineStr">
        <is>
          <t>6 PINTURA UV</t>
        </is>
      </c>
      <c r="I977" s="4" t="inlineStr">
        <is>
          <t>6 PINTURA UV</t>
        </is>
      </c>
      <c r="J977" s="4" t="n">
        <v>52</v>
      </c>
      <c r="K977" s="6">
        <f>IF($E977="","",IFERROR(INDEX(#REF!,MATCH($E977,#REF!,0)),IFERROR(INDEX(#REF!,MATCH(VALUE($E977),#REF!,0)),"")))</f>
        <v/>
      </c>
      <c r="L977" s="6">
        <f>IF($E977="","",IFERROR(INDEX(#REF!,MATCH($E977,#REF!,0)),IFERROR(INDEX(#REF!,MATCH(VALUE($E977),#REF!,0)),"")))</f>
        <v/>
      </c>
      <c r="M977" s="6">
        <f>IF(OR($J977="",$L977=""),"",IF($K977="",0,$K977)+$J977*$L977)</f>
        <v/>
      </c>
      <c r="N977" s="11" t="n">
        <v>46209</v>
      </c>
      <c r="O977" s="6" t="n">
        <v>52</v>
      </c>
      <c r="P977" s="6" t="n"/>
      <c r="Q977" s="6" t="n"/>
      <c r="R977" s="6" t="n"/>
      <c r="S977" s="6" t="n"/>
      <c r="T977" s="6">
        <f>IF(OR($J977="",$O977=""),"",$O977/$J977)</f>
        <v/>
      </c>
      <c r="U977" s="6" t="inlineStr">
        <is>
          <t>Concluído</t>
        </is>
      </c>
      <c r="V977" s="6" t="n"/>
      <c r="W977" s="6" t="n"/>
      <c r="X977" s="6" t="n"/>
      <c r="Y977" s="6" t="n"/>
      <c r="Z977" s="6" t="n"/>
      <c r="AA977" s="5" t="n"/>
      <c r="AB977" s="6">
        <f>B977&amp;"|"&amp;I977</f>
        <v/>
      </c>
      <c r="AC977">
        <f>IF($B977="","","|"&amp;SUBSTITUTE(TRIM(SUBSTITUTE(SUBSTITUTE(SUBSTITUTE(SUBSTITUTE(SUBSTITUTE(SUBSTITUTE(SUBSTITUTE(SUBSTITUTE(SUBSTITUTE(SUBSTITUTE(SUBSTITUTE(SUBSTITUTE(SUBSTITUTE(SUBSTITUTE(TRIM($B977&amp;""),CHAR(10)," "),CHAR(13)," "),"."," "),";"," "),","," "),"/"," "),"+"," "),"-"," "),"  "," "),"  "," "),"  "," "),"  "," "),"  "," "),"  "," "))," ","|")&amp;"|")</f>
        <v/>
      </c>
      <c r="AD977">
        <f>TRIM($I977&amp;"")</f>
        <v/>
      </c>
    </row>
    <row r="978" ht="24" customHeight="1">
      <c r="A978" s="14" t="n">
        <v>46205</v>
      </c>
      <c r="B978" s="6" t="inlineStr">
        <is>
          <t>10199,10201</t>
        </is>
      </c>
      <c r="C978" s="6" t="n"/>
      <c r="D978" s="6" t="inlineStr">
        <is>
          <t>6 PINTURA UV</t>
        </is>
      </c>
      <c r="E978" s="6" t="inlineStr">
        <is>
          <t>30003402</t>
        </is>
      </c>
      <c r="F978" s="6" t="inlineStr">
        <is>
          <t>PE TRASEIRO 920X30(911)X25 MDF (14PC) DIR DAKAR</t>
        </is>
      </c>
      <c r="G978" s="6" t="inlineStr">
        <is>
          <t>6 PINTURA UV</t>
        </is>
      </c>
      <c r="H978" s="6" t="inlineStr">
        <is>
          <t>6 PINTURA UV</t>
        </is>
      </c>
      <c r="I978" s="4" t="inlineStr">
        <is>
          <t>6 PINTURA UV</t>
        </is>
      </c>
      <c r="J978" s="4" t="n">
        <v>52</v>
      </c>
      <c r="K978" s="6">
        <f>IF($E978="","",IFERROR(INDEX(#REF!,MATCH($E978,#REF!,0)),IFERROR(INDEX(#REF!,MATCH(VALUE($E978),#REF!,0)),"")))</f>
        <v/>
      </c>
      <c r="L978" s="6">
        <f>IF($E978="","",IFERROR(INDEX(#REF!,MATCH($E978,#REF!,0)),IFERROR(INDEX(#REF!,MATCH(VALUE($E978),#REF!,0)),"")))</f>
        <v/>
      </c>
      <c r="M978" s="6">
        <f>IF(OR($J978="",$L978=""),"",IF($K978="",0,$K978)+$J978*$L978)</f>
        <v/>
      </c>
      <c r="N978" s="11" t="n">
        <v>46209</v>
      </c>
      <c r="O978" s="6" t="n">
        <v>52</v>
      </c>
      <c r="P978" s="6" t="n"/>
      <c r="Q978" s="6" t="n"/>
      <c r="R978" s="6" t="n"/>
      <c r="S978" s="6" t="n"/>
      <c r="T978" s="6">
        <f>IF(OR($J978="",$O978=""),"",$O978/$J978)</f>
        <v/>
      </c>
      <c r="U978" s="6" t="inlineStr">
        <is>
          <t>Concluído</t>
        </is>
      </c>
      <c r="V978" s="6" t="n"/>
      <c r="W978" s="6" t="n"/>
      <c r="X978" s="6" t="n"/>
      <c r="Y978" s="6" t="n"/>
      <c r="Z978" s="6" t="n"/>
      <c r="AA978" s="5" t="n"/>
      <c r="AB978" s="6">
        <f>B978&amp;"|"&amp;I978</f>
        <v/>
      </c>
      <c r="AC978">
        <f>IF($B978="","","|"&amp;SUBSTITUTE(TRIM(SUBSTITUTE(SUBSTITUTE(SUBSTITUTE(SUBSTITUTE(SUBSTITUTE(SUBSTITUTE(SUBSTITUTE(SUBSTITUTE(SUBSTITUTE(SUBSTITUTE(SUBSTITUTE(SUBSTITUTE(SUBSTITUTE(SUBSTITUTE(TRIM($B978&amp;""),CHAR(10)," "),CHAR(13)," "),"."," "),";"," "),","," "),"/"," "),"+"," "),"-"," "),"  "," "),"  "," "),"  "," "),"  "," "),"  "," "),"  "," "))," ","|")&amp;"|")</f>
        <v/>
      </c>
      <c r="AD978">
        <f>TRIM($I978&amp;"")</f>
        <v/>
      </c>
    </row>
    <row r="979" ht="24" customHeight="1">
      <c r="A979" s="14" t="n">
        <v>46205</v>
      </c>
      <c r="B979" s="6" t="inlineStr">
        <is>
          <t>10199,10201</t>
        </is>
      </c>
      <c r="C979" s="6" t="n"/>
      <c r="D979" s="6" t="inlineStr">
        <is>
          <t>6 PINTURA UV</t>
        </is>
      </c>
      <c r="E979" s="6" t="inlineStr">
        <is>
          <t>30003410</t>
        </is>
      </c>
      <c r="F979" s="6" t="inlineStr">
        <is>
          <t>PE FRONTAL 430X(108)51X25 MDF (DIREITO)</t>
        </is>
      </c>
      <c r="G979" s="6" t="inlineStr">
        <is>
          <t>6 PINTURA UV</t>
        </is>
      </c>
      <c r="H979" s="6" t="inlineStr">
        <is>
          <t>6 PINTURA UV</t>
        </is>
      </c>
      <c r="I979" s="4" t="inlineStr">
        <is>
          <t>6 PINTURA UV</t>
        </is>
      </c>
      <c r="J979" s="4" t="n">
        <v>52</v>
      </c>
      <c r="K979" s="6">
        <f>IF($E979="","",IFERROR(INDEX(#REF!,MATCH($E979,#REF!,0)),IFERROR(INDEX(#REF!,MATCH(VALUE($E979),#REF!,0)),"")))</f>
        <v/>
      </c>
      <c r="L979" s="6">
        <f>IF($E979="","",IFERROR(INDEX(#REF!,MATCH($E979,#REF!,0)),IFERROR(INDEX(#REF!,MATCH(VALUE($E979),#REF!,0)),"")))</f>
        <v/>
      </c>
      <c r="M979" s="6">
        <f>IF(OR($J979="",$L979=""),"",IF($K979="",0,$K979)+$J979*$L979)</f>
        <v/>
      </c>
      <c r="N979" s="11" t="n">
        <v>46209</v>
      </c>
      <c r="O979" s="6" t="n">
        <v>52</v>
      </c>
      <c r="P979" s="6" t="n"/>
      <c r="Q979" s="6" t="n"/>
      <c r="R979" s="6" t="n"/>
      <c r="S979" s="6" t="n"/>
      <c r="T979" s="6">
        <f>IF(OR($J979="",$O979=""),"",$O979/$J979)</f>
        <v/>
      </c>
      <c r="U979" s="6" t="inlineStr">
        <is>
          <t>Concluído</t>
        </is>
      </c>
      <c r="V979" s="6" t="n"/>
      <c r="W979" s="6" t="n"/>
      <c r="X979" s="6" t="n"/>
      <c r="Y979" s="6" t="n"/>
      <c r="Z979" s="6" t="n"/>
      <c r="AA979" s="5" t="n"/>
      <c r="AB979" s="6">
        <f>B979&amp;"|"&amp;I979</f>
        <v/>
      </c>
      <c r="AC979">
        <f>IF($B979="","","|"&amp;SUBSTITUTE(TRIM(SUBSTITUTE(SUBSTITUTE(SUBSTITUTE(SUBSTITUTE(SUBSTITUTE(SUBSTITUTE(SUBSTITUTE(SUBSTITUTE(SUBSTITUTE(SUBSTITUTE(SUBSTITUTE(SUBSTITUTE(SUBSTITUTE(SUBSTITUTE(TRIM($B979&amp;""),CHAR(10)," "),CHAR(13)," "),"."," "),";"," "),","," "),"/"," "),"+"," "),"-"," "),"  "," "),"  "," "),"  "," "),"  "," "),"  "," "),"  "," "))," ","|")&amp;"|")</f>
        <v/>
      </c>
      <c r="AD979">
        <f>TRIM($I979&amp;"")</f>
        <v/>
      </c>
    </row>
    <row r="980" ht="24" customHeight="1">
      <c r="A980" s="14" t="n">
        <v>46205</v>
      </c>
      <c r="B980" s="6" t="inlineStr">
        <is>
          <t>10199,10201</t>
        </is>
      </c>
      <c r="C980" s="6" t="n"/>
      <c r="D980" s="6" t="inlineStr">
        <is>
          <t>6 PINTURA UV</t>
        </is>
      </c>
      <c r="E980" s="6" t="inlineStr">
        <is>
          <t>30003411</t>
        </is>
      </c>
      <c r="F980" s="6" t="inlineStr">
        <is>
          <t>PE FRONTAL 430X(108)51X25 MDF (ESQUERDO)</t>
        </is>
      </c>
      <c r="G980" s="6" t="inlineStr">
        <is>
          <t>6 PINTURA UV</t>
        </is>
      </c>
      <c r="H980" s="6" t="inlineStr">
        <is>
          <t>6 PINTURA UV</t>
        </is>
      </c>
      <c r="I980" s="4" t="inlineStr">
        <is>
          <t>6 PINTURA UV</t>
        </is>
      </c>
      <c r="J980" s="4" t="n">
        <v>52</v>
      </c>
      <c r="K980" s="6">
        <f>IF($E980="","",IFERROR(INDEX(#REF!,MATCH($E980,#REF!,0)),IFERROR(INDEX(#REF!,MATCH(VALUE($E980),#REF!,0)),"")))</f>
        <v/>
      </c>
      <c r="L980" s="6">
        <f>IF($E980="","",IFERROR(INDEX(#REF!,MATCH($E980,#REF!,0)),IFERROR(INDEX(#REF!,MATCH(VALUE($E980),#REF!,0)),"")))</f>
        <v/>
      </c>
      <c r="M980" s="6">
        <f>IF(OR($J980="",$L980=""),"",IF($K980="",0,$K980)+$J980*$L980)</f>
        <v/>
      </c>
      <c r="N980" s="11" t="n">
        <v>46209</v>
      </c>
      <c r="O980" s="6" t="n">
        <v>52</v>
      </c>
      <c r="P980" s="6" t="n"/>
      <c r="Q980" s="6" t="n"/>
      <c r="R980" s="6" t="n"/>
      <c r="S980" s="6" t="n"/>
      <c r="T980" s="6">
        <f>IF(OR($J980="",$O980=""),"",$O980/$J980)</f>
        <v/>
      </c>
      <c r="U980" s="6" t="inlineStr">
        <is>
          <t>Concluído</t>
        </is>
      </c>
      <c r="V980" s="6" t="n"/>
      <c r="W980" s="6" t="n"/>
      <c r="X980" s="6" t="n"/>
      <c r="Y980" s="6" t="n"/>
      <c r="Z980" s="6" t="n"/>
      <c r="AA980" s="5" t="n"/>
      <c r="AB980" s="6">
        <f>B980&amp;"|"&amp;I980</f>
        <v/>
      </c>
      <c r="AC980">
        <f>IF($B980="","","|"&amp;SUBSTITUTE(TRIM(SUBSTITUTE(SUBSTITUTE(SUBSTITUTE(SUBSTITUTE(SUBSTITUTE(SUBSTITUTE(SUBSTITUTE(SUBSTITUTE(SUBSTITUTE(SUBSTITUTE(SUBSTITUTE(SUBSTITUTE(SUBSTITUTE(SUBSTITUTE(TRIM($B980&amp;""),CHAR(10)," "),CHAR(13)," "),"."," "),";"," "),","," "),"/"," "),"+"," "),"-"," "),"  "," "),"  "," "),"  "," "),"  "," "),"  "," "),"  "," "))," ","|")&amp;"|")</f>
        <v/>
      </c>
      <c r="AD980">
        <f>TRIM($I980&amp;"")</f>
        <v/>
      </c>
    </row>
    <row r="981" ht="24" customHeight="1">
      <c r="A981" s="14" t="n">
        <v>46205</v>
      </c>
      <c r="B981" s="6" t="inlineStr">
        <is>
          <t>10199,10201</t>
        </is>
      </c>
      <c r="C981" s="6" t="n"/>
      <c r="D981" s="6" t="inlineStr">
        <is>
          <t>6 PINTURA UV</t>
        </is>
      </c>
      <c r="E981" s="6" t="inlineStr">
        <is>
          <t>30006101</t>
        </is>
      </c>
      <c r="F981" s="6" t="inlineStr">
        <is>
          <t>PE TRAS 880X30(911)X25 MDF (13PC) ESQ SANTIAGO NEW</t>
        </is>
      </c>
      <c r="G981" s="6" t="inlineStr">
        <is>
          <t>6 PINTURA UV</t>
        </is>
      </c>
      <c r="H981" s="6" t="inlineStr">
        <is>
          <t>6 PINTURA UV</t>
        </is>
      </c>
      <c r="I981" s="4" t="inlineStr">
        <is>
          <t>6 PINTURA UV</t>
        </is>
      </c>
      <c r="J981" s="4" t="n">
        <v>108</v>
      </c>
      <c r="K981" s="6">
        <f>IF($E981="","",IFERROR(INDEX(#REF!,MATCH($E981,#REF!,0)),IFERROR(INDEX(#REF!,MATCH(VALUE($E981),#REF!,0)),"")))</f>
        <v/>
      </c>
      <c r="L981" s="6">
        <f>IF($E981="","",IFERROR(INDEX(#REF!,MATCH($E981,#REF!,0)),IFERROR(INDEX(#REF!,MATCH(VALUE($E981),#REF!,0)),"")))</f>
        <v/>
      </c>
      <c r="M981" s="6">
        <f>IF(OR($J981="",$L981=""),"",IF($K981="",0,$K981)+$J981*$L981)</f>
        <v/>
      </c>
      <c r="N981" s="11" t="n">
        <v>46209</v>
      </c>
      <c r="O981" s="6" t="n">
        <v>108</v>
      </c>
      <c r="P981" s="6" t="n"/>
      <c r="Q981" s="6" t="n"/>
      <c r="R981" s="6" t="n"/>
      <c r="S981" s="6" t="n"/>
      <c r="T981" s="6">
        <f>IF(OR($J981="",$O981=""),"",$O981/$J981)</f>
        <v/>
      </c>
      <c r="U981" s="6" t="inlineStr">
        <is>
          <t>Concluído</t>
        </is>
      </c>
      <c r="V981" s="6" t="n"/>
      <c r="W981" s="6" t="n"/>
      <c r="X981" s="6" t="n"/>
      <c r="Y981" s="6" t="n"/>
      <c r="Z981" s="6" t="n"/>
      <c r="AA981" s="5" t="n"/>
      <c r="AB981" s="6">
        <f>B981&amp;"|"&amp;I981</f>
        <v/>
      </c>
      <c r="AC981">
        <f>IF($B981="","","|"&amp;SUBSTITUTE(TRIM(SUBSTITUTE(SUBSTITUTE(SUBSTITUTE(SUBSTITUTE(SUBSTITUTE(SUBSTITUTE(SUBSTITUTE(SUBSTITUTE(SUBSTITUTE(SUBSTITUTE(SUBSTITUTE(SUBSTITUTE(SUBSTITUTE(SUBSTITUTE(TRIM($B981&amp;""),CHAR(10)," "),CHAR(13)," "),"."," "),";"," "),","," "),"/"," "),"+"," "),"-"," "),"  "," "),"  "," "),"  "," "),"  "," "),"  "," "),"  "," "))," ","|")&amp;"|")</f>
        <v/>
      </c>
      <c r="AD981">
        <f>TRIM($I981&amp;"")</f>
        <v/>
      </c>
    </row>
    <row r="982" ht="24" customHeight="1">
      <c r="A982" s="14" t="n">
        <v>46205</v>
      </c>
      <c r="B982" s="6" t="inlineStr">
        <is>
          <t>10199,10201</t>
        </is>
      </c>
      <c r="C982" s="6" t="n"/>
      <c r="D982" s="6" t="inlineStr">
        <is>
          <t>6 PINTURA UV</t>
        </is>
      </c>
      <c r="E982" s="6" t="inlineStr">
        <is>
          <t>30006102</t>
        </is>
      </c>
      <c r="F982" s="6" t="inlineStr">
        <is>
          <t>PE TRAS 880X30(911)X25 MDF (13PC) DIR SANTIAGO NEW</t>
        </is>
      </c>
      <c r="G982" s="6" t="inlineStr">
        <is>
          <t>6 PINTURA UV</t>
        </is>
      </c>
      <c r="H982" s="6" t="inlineStr">
        <is>
          <t>6 PINTURA UV</t>
        </is>
      </c>
      <c r="I982" s="4" t="inlineStr">
        <is>
          <t>6 PINTURA UV</t>
        </is>
      </c>
      <c r="J982" s="4" t="n">
        <v>108</v>
      </c>
      <c r="K982" s="6">
        <f>IF($E982="","",IFERROR(INDEX(#REF!,MATCH($E982,#REF!,0)),IFERROR(INDEX(#REF!,MATCH(VALUE($E982),#REF!,0)),"")))</f>
        <v/>
      </c>
      <c r="L982" s="6">
        <f>IF($E982="","",IFERROR(INDEX(#REF!,MATCH($E982,#REF!,0)),IFERROR(INDEX(#REF!,MATCH(VALUE($E982),#REF!,0)),"")))</f>
        <v/>
      </c>
      <c r="M982" s="6">
        <f>IF(OR($J982="",$L982=""),"",IF($K982="",0,$K982)+$J982*$L982)</f>
        <v/>
      </c>
      <c r="N982" s="11" t="n">
        <v>46209</v>
      </c>
      <c r="O982" s="6" t="n">
        <v>108</v>
      </c>
      <c r="P982" s="6" t="n"/>
      <c r="Q982" s="6" t="n"/>
      <c r="R982" s="6" t="n"/>
      <c r="S982" s="6" t="n"/>
      <c r="T982" s="6">
        <f>IF(OR($J982="",$O982=""),"",$O982/$J982)</f>
        <v/>
      </c>
      <c r="U982" s="6" t="inlineStr">
        <is>
          <t>Concluído</t>
        </is>
      </c>
      <c r="V982" s="6" t="n"/>
      <c r="W982" s="6" t="n"/>
      <c r="X982" s="6" t="n"/>
      <c r="Y982" s="6" t="n"/>
      <c r="Z982" s="6" t="n"/>
      <c r="AA982" s="5" t="n"/>
      <c r="AB982" s="6">
        <f>B982&amp;"|"&amp;I982</f>
        <v/>
      </c>
      <c r="AC982">
        <f>IF($B982="","","|"&amp;SUBSTITUTE(TRIM(SUBSTITUTE(SUBSTITUTE(SUBSTITUTE(SUBSTITUTE(SUBSTITUTE(SUBSTITUTE(SUBSTITUTE(SUBSTITUTE(SUBSTITUTE(SUBSTITUTE(SUBSTITUTE(SUBSTITUTE(SUBSTITUTE(SUBSTITUTE(TRIM($B982&amp;""),CHAR(10)," "),CHAR(13)," "),"."," "),";"," "),","," "),"/"," "),"+"," "),"-"," "),"  "," "),"  "," "),"  "," "),"  "," "),"  "," "),"  "," "))," ","|")&amp;"|")</f>
        <v/>
      </c>
      <c r="AD982">
        <f>TRIM($I982&amp;"")</f>
        <v/>
      </c>
    </row>
    <row r="983" ht="24" customHeight="1">
      <c r="A983" s="14" t="n">
        <v>46205</v>
      </c>
      <c r="B983" s="6" t="inlineStr">
        <is>
          <t>10199,10201</t>
        </is>
      </c>
      <c r="C983" s="6" t="n"/>
      <c r="D983" s="6" t="inlineStr">
        <is>
          <t>6 PINTURA UV</t>
        </is>
      </c>
      <c r="E983" s="6" t="inlineStr">
        <is>
          <t>30006110</t>
        </is>
      </c>
      <c r="F983" s="6" t="inlineStr">
        <is>
          <t>PE FRONTAL 430X(108)51X25 MDF (DIR) SANTIAGO NEW</t>
        </is>
      </c>
      <c r="G983" s="6" t="inlineStr">
        <is>
          <t>6 PINTURA UV</t>
        </is>
      </c>
      <c r="H983" s="6" t="inlineStr">
        <is>
          <t>6 PINTURA UV</t>
        </is>
      </c>
      <c r="I983" s="4" t="inlineStr">
        <is>
          <t>6 PINTURA UV</t>
        </is>
      </c>
      <c r="J983" s="4" t="n">
        <v>108</v>
      </c>
      <c r="K983" s="6">
        <f>IF($E983="","",IFERROR(INDEX(#REF!,MATCH($E983,#REF!,0)),IFERROR(INDEX(#REF!,MATCH(VALUE($E983),#REF!,0)),"")))</f>
        <v/>
      </c>
      <c r="L983" s="6">
        <f>IF($E983="","",IFERROR(INDEX(#REF!,MATCH($E983,#REF!,0)),IFERROR(INDEX(#REF!,MATCH(VALUE($E983),#REF!,0)),"")))</f>
        <v/>
      </c>
      <c r="M983" s="6">
        <f>IF(OR($J983="",$L983=""),"",IF($K983="",0,$K983)+$J983*$L983)</f>
        <v/>
      </c>
      <c r="N983" s="11" t="n">
        <v>46209</v>
      </c>
      <c r="O983" s="6" t="n">
        <v>108</v>
      </c>
      <c r="P983" s="6" t="n"/>
      <c r="Q983" s="6" t="n"/>
      <c r="R983" s="6" t="n"/>
      <c r="S983" s="6" t="n"/>
      <c r="T983" s="6">
        <f>IF(OR($J983="",$O983=""),"",$O983/$J983)</f>
        <v/>
      </c>
      <c r="U983" s="6" t="inlineStr">
        <is>
          <t>Concluído</t>
        </is>
      </c>
      <c r="V983" s="6" t="n"/>
      <c r="W983" s="6" t="n"/>
      <c r="X983" s="6" t="n"/>
      <c r="Y983" s="6" t="n"/>
      <c r="Z983" s="6" t="n"/>
      <c r="AA983" s="5" t="n"/>
      <c r="AB983" s="6">
        <f>B983&amp;"|"&amp;I983</f>
        <v/>
      </c>
      <c r="AC983">
        <f>IF($B983="","","|"&amp;SUBSTITUTE(TRIM(SUBSTITUTE(SUBSTITUTE(SUBSTITUTE(SUBSTITUTE(SUBSTITUTE(SUBSTITUTE(SUBSTITUTE(SUBSTITUTE(SUBSTITUTE(SUBSTITUTE(SUBSTITUTE(SUBSTITUTE(SUBSTITUTE(SUBSTITUTE(TRIM($B983&amp;""),CHAR(10)," "),CHAR(13)," "),"."," "),";"," "),","," "),"/"," "),"+"," "),"-"," "),"  "," "),"  "," "),"  "," "),"  "," "),"  "," "),"  "," "))," ","|")&amp;"|")</f>
        <v/>
      </c>
      <c r="AD983">
        <f>TRIM($I983&amp;"")</f>
        <v/>
      </c>
    </row>
    <row r="984" ht="24" customHeight="1">
      <c r="A984" s="14" t="n">
        <v>46205</v>
      </c>
      <c r="B984" s="6" t="inlineStr">
        <is>
          <t>10199,10201</t>
        </is>
      </c>
      <c r="C984" s="6" t="n"/>
      <c r="D984" s="6" t="inlineStr">
        <is>
          <t>6 PINTURA UV</t>
        </is>
      </c>
      <c r="E984" s="6" t="inlineStr">
        <is>
          <t>30006111</t>
        </is>
      </c>
      <c r="F984" s="6" t="inlineStr">
        <is>
          <t>PE FRONTAL 430X(108)51X25MDF (ESQRD) SANTIAGO NEW</t>
        </is>
      </c>
      <c r="G984" s="6" t="inlineStr">
        <is>
          <t>6 PINTURA UV</t>
        </is>
      </c>
      <c r="H984" s="6" t="inlineStr">
        <is>
          <t>6 PINTURA UV</t>
        </is>
      </c>
      <c r="I984" s="4" t="inlineStr">
        <is>
          <t>6 PINTURA UV</t>
        </is>
      </c>
      <c r="J984" s="4" t="n">
        <v>108</v>
      </c>
      <c r="K984" s="6">
        <f>IF($E984="","",IFERROR(INDEX(#REF!,MATCH($E984,#REF!,0)),IFERROR(INDEX(#REF!,MATCH(VALUE($E984),#REF!,0)),"")))</f>
        <v/>
      </c>
      <c r="L984" s="6">
        <f>IF($E984="","",IFERROR(INDEX(#REF!,MATCH($E984,#REF!,0)),IFERROR(INDEX(#REF!,MATCH(VALUE($E984),#REF!,0)),"")))</f>
        <v/>
      </c>
      <c r="M984" s="6">
        <f>IF(OR($J984="",$L984=""),"",IF($K984="",0,$K984)+$J984*$L984)</f>
        <v/>
      </c>
      <c r="N984" s="11" t="n">
        <v>46209</v>
      </c>
      <c r="O984" s="6" t="n">
        <v>108</v>
      </c>
      <c r="P984" s="6" t="n"/>
      <c r="Q984" s="6" t="n"/>
      <c r="R984" s="6" t="n"/>
      <c r="S984" s="6" t="n"/>
      <c r="T984" s="6">
        <f>IF(OR($J984="",$O984=""),"",$O984/$J984)</f>
        <v/>
      </c>
      <c r="U984" s="6" t="inlineStr">
        <is>
          <t>Concluído</t>
        </is>
      </c>
      <c r="V984" s="6" t="n"/>
      <c r="W984" s="6" t="n"/>
      <c r="X984" s="6" t="n"/>
      <c r="Y984" s="6" t="n"/>
      <c r="Z984" s="6" t="n"/>
      <c r="AA984" s="5" t="n"/>
      <c r="AB984" s="6">
        <f>B984&amp;"|"&amp;I984</f>
        <v/>
      </c>
      <c r="AC984">
        <f>IF($B984="","","|"&amp;SUBSTITUTE(TRIM(SUBSTITUTE(SUBSTITUTE(SUBSTITUTE(SUBSTITUTE(SUBSTITUTE(SUBSTITUTE(SUBSTITUTE(SUBSTITUTE(SUBSTITUTE(SUBSTITUTE(SUBSTITUTE(SUBSTITUTE(SUBSTITUTE(SUBSTITUTE(TRIM($B984&amp;""),CHAR(10)," "),CHAR(13)," "),"."," "),";"," "),","," "),"/"," "),"+"," "),"-"," "),"  "," "),"  "," "),"  "," "),"  "," "),"  "," "),"  "," "))," ","|")&amp;"|")</f>
        <v/>
      </c>
      <c r="AD984">
        <f>TRIM($I984&amp;"")</f>
        <v/>
      </c>
    </row>
    <row r="985" ht="24" customHeight="1">
      <c r="A985" s="14" t="n">
        <v>46205</v>
      </c>
      <c r="B985" s="6" t="inlineStr">
        <is>
          <t>10199,10201</t>
        </is>
      </c>
      <c r="C985" s="6" t="n"/>
      <c r="D985" s="6" t="inlineStr">
        <is>
          <t>6 PINTURA UV</t>
        </is>
      </c>
      <c r="E985" s="6" t="inlineStr">
        <is>
          <t>30009703</t>
        </is>
      </c>
      <c r="F985" s="6" t="inlineStr">
        <is>
          <t>ESPALDAR 390X40(911)X25 MDF (24) - CADEIRA GRECIA</t>
        </is>
      </c>
      <c r="G985" s="6" t="inlineStr">
        <is>
          <t>6 PINTURA UV</t>
        </is>
      </c>
      <c r="H985" s="6" t="inlineStr">
        <is>
          <t>6 PINTURA UV</t>
        </is>
      </c>
      <c r="I985" s="4" t="inlineStr">
        <is>
          <t>6 PINTURA UV</t>
        </is>
      </c>
      <c r="J985" s="4" t="n">
        <v>44</v>
      </c>
      <c r="K985" s="6">
        <f>IF($E985="","",IFERROR(INDEX(#REF!,MATCH($E985,#REF!,0)),IFERROR(INDEX(#REF!,MATCH(VALUE($E985),#REF!,0)),"")))</f>
        <v/>
      </c>
      <c r="L985" s="6">
        <f>IF($E985="","",IFERROR(INDEX(#REF!,MATCH($E985,#REF!,0)),IFERROR(INDEX(#REF!,MATCH(VALUE($E985),#REF!,0)),"")))</f>
        <v/>
      </c>
      <c r="M985" s="6">
        <f>IF(OR($J985="",$L985=""),"",IF($K985="",0,$K985)+$J985*$L985)</f>
        <v/>
      </c>
      <c r="N985" s="11" t="n">
        <v>46209</v>
      </c>
      <c r="O985" s="6" t="n">
        <v>44</v>
      </c>
      <c r="P985" s="6" t="n"/>
      <c r="Q985" s="6" t="n"/>
      <c r="R985" s="6" t="n"/>
      <c r="S985" s="6" t="n"/>
      <c r="T985" s="6">
        <f>IF(OR($J985="",$O985=""),"",$O985/$J985)</f>
        <v/>
      </c>
      <c r="U985" s="6" t="inlineStr">
        <is>
          <t>Concluído</t>
        </is>
      </c>
      <c r="V985" s="6" t="n"/>
      <c r="W985" s="6" t="n"/>
      <c r="X985" s="6" t="n"/>
      <c r="Y985" s="6" t="n"/>
      <c r="Z985" s="6" t="n"/>
      <c r="AA985" s="5" t="n"/>
      <c r="AB985" s="6">
        <f>B985&amp;"|"&amp;I985</f>
        <v/>
      </c>
      <c r="AC985">
        <f>IF($B985="","","|"&amp;SUBSTITUTE(TRIM(SUBSTITUTE(SUBSTITUTE(SUBSTITUTE(SUBSTITUTE(SUBSTITUTE(SUBSTITUTE(SUBSTITUTE(SUBSTITUTE(SUBSTITUTE(SUBSTITUTE(SUBSTITUTE(SUBSTITUTE(SUBSTITUTE(SUBSTITUTE(TRIM($B985&amp;""),CHAR(10)," "),CHAR(13)," "),"."," "),";"," "),","," "),"/"," "),"+"," "),"-"," "),"  "," "),"  "," "),"  "," "),"  "," "),"  "," "),"  "," "))," ","|")&amp;"|")</f>
        <v/>
      </c>
      <c r="AD985">
        <f>TRIM($I985&amp;"")</f>
        <v/>
      </c>
    </row>
    <row r="986" ht="24" customHeight="1">
      <c r="A986" s="14" t="n">
        <v>46205</v>
      </c>
      <c r="B986" s="6" t="inlineStr">
        <is>
          <t>10199,10201</t>
        </is>
      </c>
      <c r="C986" s="6" t="n"/>
      <c r="D986" s="6" t="inlineStr">
        <is>
          <t>6 PINTURA UV</t>
        </is>
      </c>
      <c r="E986" s="6" t="inlineStr">
        <is>
          <t>30124001</t>
        </is>
      </c>
      <c r="F986" s="6" t="inlineStr">
        <is>
          <t>(1) PE MAIOR 830X750X25 MDF - BASE DUBLIN</t>
        </is>
      </c>
      <c r="G986" s="6" t="inlineStr">
        <is>
          <t>6 PINTURA UV</t>
        </is>
      </c>
      <c r="H986" s="6" t="inlineStr">
        <is>
          <t>6 PINTURA UV</t>
        </is>
      </c>
      <c r="I986" s="4" t="inlineStr">
        <is>
          <t>6 PINTURA UV</t>
        </is>
      </c>
      <c r="J986" s="4" t="n">
        <v>20</v>
      </c>
      <c r="K986" s="6">
        <f>IF($E986="","",IFERROR(INDEX(#REF!,MATCH($E986,#REF!,0)),IFERROR(INDEX(#REF!,MATCH(VALUE($E986),#REF!,0)),"")))</f>
        <v/>
      </c>
      <c r="L986" s="6">
        <f>IF($E986="","",IFERROR(INDEX(#REF!,MATCH($E986,#REF!,0)),IFERROR(INDEX(#REF!,MATCH(VALUE($E986),#REF!,0)),"")))</f>
        <v/>
      </c>
      <c r="M986" s="6">
        <f>IF(OR($J986="",$L986=""),"",IF($K986="",0,$K986)+$J986*$L986)</f>
        <v/>
      </c>
      <c r="N986" s="11" t="n">
        <v>46209</v>
      </c>
      <c r="O986" s="6" t="n">
        <v>20</v>
      </c>
      <c r="P986" s="6" t="n"/>
      <c r="Q986" s="6" t="n"/>
      <c r="R986" s="6" t="n"/>
      <c r="S986" s="6" t="n"/>
      <c r="T986" s="6">
        <f>IF(OR($J986="",$O986=""),"",$O986/$J986)</f>
        <v/>
      </c>
      <c r="U986" s="6" t="inlineStr">
        <is>
          <t>Concluído</t>
        </is>
      </c>
      <c r="V986" s="6" t="n"/>
      <c r="W986" s="6" t="n"/>
      <c r="X986" s="6" t="n"/>
      <c r="Y986" s="6" t="n"/>
      <c r="Z986" s="6" t="n"/>
      <c r="AA986" s="5" t="n"/>
      <c r="AB986" s="6">
        <f>B986&amp;"|"&amp;I986</f>
        <v/>
      </c>
      <c r="AC986">
        <f>IF($B986="","","|"&amp;SUBSTITUTE(TRIM(SUBSTITUTE(SUBSTITUTE(SUBSTITUTE(SUBSTITUTE(SUBSTITUTE(SUBSTITUTE(SUBSTITUTE(SUBSTITUTE(SUBSTITUTE(SUBSTITUTE(SUBSTITUTE(SUBSTITUTE(SUBSTITUTE(SUBSTITUTE(TRIM($B986&amp;""),CHAR(10)," "),CHAR(13)," "),"."," "),";"," "),","," "),"/"," "),"+"," "),"-"," "),"  "," "),"  "," "),"  "," "),"  "," "),"  "," "),"  "," "))," ","|")&amp;"|")</f>
        <v/>
      </c>
      <c r="AD986">
        <f>TRIM($I986&amp;"")</f>
        <v/>
      </c>
    </row>
    <row r="987" ht="24" customHeight="1">
      <c r="A987" s="14" t="n">
        <v>46205</v>
      </c>
      <c r="B987" s="6" t="inlineStr">
        <is>
          <t>10199,10201</t>
        </is>
      </c>
      <c r="C987" s="6" t="n"/>
      <c r="D987" s="6" t="inlineStr">
        <is>
          <t>6 PINTURA UV</t>
        </is>
      </c>
      <c r="E987" s="6" t="inlineStr">
        <is>
          <t>30124002</t>
        </is>
      </c>
      <c r="F987" s="6" t="inlineStr">
        <is>
          <t>PE MENOR 750X680X25 MDF - BASE DUBLIN</t>
        </is>
      </c>
      <c r="G987" s="6" t="inlineStr">
        <is>
          <t>6 PINTURA UV</t>
        </is>
      </c>
      <c r="H987" s="6" t="inlineStr">
        <is>
          <t>6 PINTURA UV</t>
        </is>
      </c>
      <c r="I987" s="4" t="inlineStr">
        <is>
          <t>6 PINTURA UV</t>
        </is>
      </c>
      <c r="J987" s="4" t="n">
        <v>20</v>
      </c>
      <c r="K987" s="6">
        <f>IF($E987="","",IFERROR(INDEX(#REF!,MATCH($E987,#REF!,0)),IFERROR(INDEX(#REF!,MATCH(VALUE($E987),#REF!,0)),"")))</f>
        <v/>
      </c>
      <c r="L987" s="6">
        <f>IF($E987="","",IFERROR(INDEX(#REF!,MATCH($E987,#REF!,0)),IFERROR(INDEX(#REF!,MATCH(VALUE($E987),#REF!,0)),"")))</f>
        <v/>
      </c>
      <c r="M987" s="6">
        <f>IF(OR($J987="",$L987=""),"",IF($K987="",0,$K987)+$J987*$L987)</f>
        <v/>
      </c>
      <c r="N987" s="11" t="n">
        <v>46209</v>
      </c>
      <c r="O987" s="6" t="n">
        <v>20</v>
      </c>
      <c r="P987" s="6" t="n"/>
      <c r="Q987" s="6" t="n"/>
      <c r="R987" s="6" t="n"/>
      <c r="S987" s="6" t="n"/>
      <c r="T987" s="6">
        <f>IF(OR($J987="",$O987=""),"",$O987/$J987)</f>
        <v/>
      </c>
      <c r="U987" s="6" t="inlineStr">
        <is>
          <t>Concluído</t>
        </is>
      </c>
      <c r="V987" s="6" t="n"/>
      <c r="W987" s="6" t="n"/>
      <c r="X987" s="6" t="n"/>
      <c r="Y987" s="6" t="n"/>
      <c r="Z987" s="6" t="n"/>
      <c r="AA987" s="5" t="n"/>
      <c r="AB987" s="6">
        <f>B987&amp;"|"&amp;I987</f>
        <v/>
      </c>
      <c r="AC987">
        <f>IF($B987="","","|"&amp;SUBSTITUTE(TRIM(SUBSTITUTE(SUBSTITUTE(SUBSTITUTE(SUBSTITUTE(SUBSTITUTE(SUBSTITUTE(SUBSTITUTE(SUBSTITUTE(SUBSTITUTE(SUBSTITUTE(SUBSTITUTE(SUBSTITUTE(SUBSTITUTE(SUBSTITUTE(TRIM($B987&amp;""),CHAR(10)," "),CHAR(13)," "),"."," "),";"," "),","," "),"/"," "),"+"," "),"-"," "),"  "," "),"  "," "),"  "," "),"  "," "),"  "," "),"  "," "))," ","|")&amp;"|")</f>
        <v/>
      </c>
      <c r="AD987">
        <f>TRIM($I987&amp;"")</f>
        <v/>
      </c>
    </row>
    <row r="988" ht="24" customHeight="1">
      <c r="A988" s="14" t="n">
        <v>46205</v>
      </c>
      <c r="B988" s="6" t="inlineStr">
        <is>
          <t>10199,10201</t>
        </is>
      </c>
      <c r="C988" s="6" t="n"/>
      <c r="D988" s="6" t="inlineStr">
        <is>
          <t>6 PINTURA UV</t>
        </is>
      </c>
      <c r="E988" s="6" t="inlineStr">
        <is>
          <t>30124802</t>
        </is>
      </c>
      <c r="F988" s="6" t="inlineStr">
        <is>
          <t>(4) PE ENCAIXE INFERIOR 750X680X18 MDF-DUBLIN 1,03</t>
        </is>
      </c>
      <c r="G988" s="6" t="inlineStr">
        <is>
          <t>6 PINTURA UV</t>
        </is>
      </c>
      <c r="H988" s="6" t="inlineStr">
        <is>
          <t>6 PINTURA UV</t>
        </is>
      </c>
      <c r="I988" s="4" t="inlineStr">
        <is>
          <t>6 PINTURA UV</t>
        </is>
      </c>
      <c r="J988" s="4" t="n">
        <v>150</v>
      </c>
      <c r="K988" s="6">
        <f>IF($E988="","",IFERROR(INDEX(#REF!,MATCH($E988,#REF!,0)),IFERROR(INDEX(#REF!,MATCH(VALUE($E988),#REF!,0)),"")))</f>
        <v/>
      </c>
      <c r="L988" s="6">
        <f>IF($E988="","",IFERROR(INDEX(#REF!,MATCH($E988,#REF!,0)),IFERROR(INDEX(#REF!,MATCH(VALUE($E988),#REF!,0)),"")))</f>
        <v/>
      </c>
      <c r="M988" s="6">
        <f>IF(OR($J988="",$L988=""),"",IF($K988="",0,$K988)+$J988*$L988)</f>
        <v/>
      </c>
      <c r="N988" s="11" t="n">
        <v>46209</v>
      </c>
      <c r="O988" s="6" t="n">
        <v>150</v>
      </c>
      <c r="P988" s="6" t="n"/>
      <c r="Q988" s="6" t="n"/>
      <c r="R988" s="6" t="n"/>
      <c r="S988" s="6" t="n"/>
      <c r="T988" s="6">
        <f>IF(OR($J988="",$O988=""),"",$O988/$J988)</f>
        <v/>
      </c>
      <c r="U988" s="6" t="inlineStr">
        <is>
          <t>Concluído</t>
        </is>
      </c>
      <c r="V988" s="6" t="n"/>
      <c r="W988" s="6" t="n"/>
      <c r="X988" s="6" t="n"/>
      <c r="Y988" s="6" t="n"/>
      <c r="Z988" s="6" t="n"/>
      <c r="AA988" s="5" t="n"/>
      <c r="AB988" s="6">
        <f>B988&amp;"|"&amp;I988</f>
        <v/>
      </c>
      <c r="AC988">
        <f>IF($B988="","","|"&amp;SUBSTITUTE(TRIM(SUBSTITUTE(SUBSTITUTE(SUBSTITUTE(SUBSTITUTE(SUBSTITUTE(SUBSTITUTE(SUBSTITUTE(SUBSTITUTE(SUBSTITUTE(SUBSTITUTE(SUBSTITUTE(SUBSTITUTE(SUBSTITUTE(SUBSTITUTE(TRIM($B988&amp;""),CHAR(10)," "),CHAR(13)," "),"."," "),";"," "),","," "),"/"," "),"+"," "),"-"," "),"  "," "),"  "," "),"  "," "),"  "," "),"  "," "),"  "," "))," ","|")&amp;"|")</f>
        <v/>
      </c>
      <c r="AD988">
        <f>TRIM($I988&amp;"")</f>
        <v/>
      </c>
    </row>
    <row r="989" ht="24" customHeight="1">
      <c r="A989" s="14" t="n">
        <v>46209</v>
      </c>
      <c r="B989" s="6" t="inlineStr">
        <is>
          <t>10200,10202,10205</t>
        </is>
      </c>
      <c r="C989" s="6" t="n"/>
      <c r="D989" s="6" t="inlineStr">
        <is>
          <t>6 PINTURA UV</t>
        </is>
      </c>
      <c r="E989" s="6" t="inlineStr">
        <is>
          <t>20031206</t>
        </is>
      </c>
      <c r="F989" s="6" t="inlineStr">
        <is>
          <t>(3) TRAV MENOR 614(624)X100X15 MDP-NOVA YORK 1,20</t>
        </is>
      </c>
      <c r="G989" s="6" t="inlineStr">
        <is>
          <t>6 PINTURA UV</t>
        </is>
      </c>
      <c r="H989" s="6" t="inlineStr">
        <is>
          <t>6 PINTURA UV</t>
        </is>
      </c>
      <c r="I989" s="4" t="inlineStr">
        <is>
          <t>6 PINTURA UV</t>
        </is>
      </c>
      <c r="J989" s="4" t="n">
        <v>4</v>
      </c>
      <c r="K989" s="6">
        <f>IF($E989="","",IFERROR(INDEX(#REF!,MATCH($E989,#REF!,0)),IFERROR(INDEX(#REF!,MATCH(VALUE($E989),#REF!,0)),"")))</f>
        <v/>
      </c>
      <c r="L989" s="6">
        <f>IF($E989="","",IFERROR(INDEX(#REF!,MATCH($E989,#REF!,0)),IFERROR(INDEX(#REF!,MATCH(VALUE($E989),#REF!,0)),"")))</f>
        <v/>
      </c>
      <c r="M989" s="6">
        <f>IF(OR($J989="",$L989=""),"",IF($K989="",0,$K989)+$J989*$L989)</f>
        <v/>
      </c>
      <c r="N989" s="11" t="n">
        <v>46211</v>
      </c>
      <c r="O989" s="6" t="n">
        <v>4</v>
      </c>
      <c r="P989" s="6" t="n"/>
      <c r="Q989" s="6" t="n"/>
      <c r="R989" s="6" t="n"/>
      <c r="S989" s="6" t="n"/>
      <c r="T989" s="6">
        <f>IF(OR($J989="",$O989=""),"",$O989/$J989)</f>
        <v/>
      </c>
      <c r="U989" s="6" t="inlineStr">
        <is>
          <t>Concluído</t>
        </is>
      </c>
      <c r="V989" s="6" t="n"/>
      <c r="W989" s="6" t="n"/>
      <c r="X989" s="6" t="n"/>
      <c r="Y989" s="6" t="n"/>
      <c r="Z989" s="6" t="n"/>
      <c r="AA989" s="5" t="n"/>
      <c r="AB989" s="6">
        <f>B989&amp;"|"&amp;I989</f>
        <v/>
      </c>
      <c r="AC989">
        <f>IF($B989="","","|"&amp;SUBSTITUTE(TRIM(SUBSTITUTE(SUBSTITUTE(SUBSTITUTE(SUBSTITUTE(SUBSTITUTE(SUBSTITUTE(SUBSTITUTE(SUBSTITUTE(SUBSTITUTE(SUBSTITUTE(SUBSTITUTE(SUBSTITUTE(SUBSTITUTE(SUBSTITUTE(TRIM($B989&amp;""),CHAR(10)," "),CHAR(13)," "),"."," "),";"," "),","," "),"/"," "),"+"," "),"-"," "),"  "," "),"  "," "),"  "," "),"  "," "),"  "," "),"  "," "))," ","|")&amp;"|")</f>
        <v/>
      </c>
      <c r="AD989">
        <f>TRIM($I989&amp;"")</f>
        <v/>
      </c>
    </row>
    <row r="990" ht="24" customHeight="1">
      <c r="A990" s="14" t="n">
        <v>46209</v>
      </c>
      <c r="B990" s="6" t="inlineStr">
        <is>
          <t>10200,10202,10205</t>
        </is>
      </c>
      <c r="C990" s="6" t="n"/>
      <c r="D990" s="6" t="inlineStr">
        <is>
          <t>6 PINTURA UV</t>
        </is>
      </c>
      <c r="E990" s="6" t="inlineStr">
        <is>
          <t>20031605</t>
        </is>
      </c>
      <c r="F990" s="6" t="inlineStr">
        <is>
          <t>(2)TRAV MAIOR 1342(1352)X100X15 MDP-NOVA YORK 1,60</t>
        </is>
      </c>
      <c r="G990" s="6" t="inlineStr">
        <is>
          <t>6 PINTURA UV</t>
        </is>
      </c>
      <c r="H990" s="6" t="inlineStr">
        <is>
          <t>6 PINTURA UV</t>
        </is>
      </c>
      <c r="I990" s="4" t="inlineStr">
        <is>
          <t>6 PINTURA UV</t>
        </is>
      </c>
      <c r="J990" s="4" t="n">
        <v>4</v>
      </c>
      <c r="K990" s="6">
        <f>IF($E990="","",IFERROR(INDEX(#REF!,MATCH($E990,#REF!,0)),IFERROR(INDEX(#REF!,MATCH(VALUE($E990),#REF!,0)),"")))</f>
        <v/>
      </c>
      <c r="L990" s="6">
        <f>IF($E990="","",IFERROR(INDEX(#REF!,MATCH($E990,#REF!,0)),IFERROR(INDEX(#REF!,MATCH(VALUE($E990),#REF!,0)),"")))</f>
        <v/>
      </c>
      <c r="M990" s="6">
        <f>IF(OR($J990="",$L990=""),"",IF($K990="",0,$K990)+$J990*$L990)</f>
        <v/>
      </c>
      <c r="N990" s="11" t="n">
        <v>46211</v>
      </c>
      <c r="O990" s="6" t="n">
        <v>4</v>
      </c>
      <c r="P990" s="6" t="n"/>
      <c r="Q990" s="6" t="n"/>
      <c r="R990" s="6" t="n"/>
      <c r="S990" s="6" t="n"/>
      <c r="T990" s="6">
        <f>IF(OR($J990="",$O990=""),"",$O990/$J990)</f>
        <v/>
      </c>
      <c r="U990" s="6" t="inlineStr">
        <is>
          <t>Concluído</t>
        </is>
      </c>
      <c r="V990" s="6" t="n"/>
      <c r="W990" s="6" t="n"/>
      <c r="X990" s="6" t="n"/>
      <c r="Y990" s="6" t="n"/>
      <c r="Z990" s="6" t="n"/>
      <c r="AA990" s="5" t="n"/>
      <c r="AB990" s="6">
        <f>B990&amp;"|"&amp;I990</f>
        <v/>
      </c>
      <c r="AC990">
        <f>IF($B990="","","|"&amp;SUBSTITUTE(TRIM(SUBSTITUTE(SUBSTITUTE(SUBSTITUTE(SUBSTITUTE(SUBSTITUTE(SUBSTITUTE(SUBSTITUTE(SUBSTITUTE(SUBSTITUTE(SUBSTITUTE(SUBSTITUTE(SUBSTITUTE(SUBSTITUTE(SUBSTITUTE(TRIM($B990&amp;""),CHAR(10)," "),CHAR(13)," "),"."," "),";"," "),","," "),"/"," "),"+"," "),"-"," "),"  "," "),"  "," "),"  "," "),"  "," "),"  "," "),"  "," "))," ","|")&amp;"|")</f>
        <v/>
      </c>
      <c r="AD990">
        <f>TRIM($I990&amp;"")</f>
        <v/>
      </c>
    </row>
    <row r="991" ht="24" customHeight="1">
      <c r="A991" s="14" t="n">
        <v>46209</v>
      </c>
      <c r="B991" s="6" t="inlineStr">
        <is>
          <t>10200,10202,10205</t>
        </is>
      </c>
      <c r="C991" s="6" t="n"/>
      <c r="D991" s="6" t="inlineStr">
        <is>
          <t>6 PINTURA UV</t>
        </is>
      </c>
      <c r="E991" s="6" t="inlineStr">
        <is>
          <t>20019001</t>
        </is>
      </c>
      <c r="F991" s="6" t="inlineStr">
        <is>
          <t>(2-4) LATERAL 751X124X12 MDF - MESA SANTIAGO</t>
        </is>
      </c>
      <c r="G991" s="6" t="inlineStr">
        <is>
          <t>6 PINTURA UV</t>
        </is>
      </c>
      <c r="H991" s="6" t="inlineStr">
        <is>
          <t>6 PINTURA UV</t>
        </is>
      </c>
      <c r="I991" s="4" t="inlineStr">
        <is>
          <t>6 PINTURA UV</t>
        </is>
      </c>
      <c r="J991" s="4" t="n">
        <v>20</v>
      </c>
      <c r="K991" s="6">
        <f>IF($E991="","",IFERROR(INDEX(#REF!,MATCH($E991,#REF!,0)),IFERROR(INDEX(#REF!,MATCH(VALUE($E991),#REF!,0)),"")))</f>
        <v/>
      </c>
      <c r="L991" s="6">
        <f>IF($E991="","",IFERROR(INDEX(#REF!,MATCH($E991,#REF!,0)),IFERROR(INDEX(#REF!,MATCH(VALUE($E991),#REF!,0)),"")))</f>
        <v/>
      </c>
      <c r="M991" s="6">
        <f>IF(OR($J991="",$L991=""),"",IF($K991="",0,$K991)+$J991*$L991)</f>
        <v/>
      </c>
      <c r="N991" s="11" t="n">
        <v>46211</v>
      </c>
      <c r="O991" s="6" t="n">
        <v>20</v>
      </c>
      <c r="P991" s="6" t="n"/>
      <c r="Q991" s="6" t="n"/>
      <c r="R991" s="6" t="n"/>
      <c r="S991" s="6" t="n"/>
      <c r="T991" s="6">
        <f>IF(OR($J991="",$O991=""),"",$O991/$J991)</f>
        <v/>
      </c>
      <c r="U991" s="6" t="inlineStr">
        <is>
          <t>Concluído</t>
        </is>
      </c>
      <c r="V991" s="6" t="n"/>
      <c r="W991" s="6" t="n"/>
      <c r="X991" s="6" t="n"/>
      <c r="Y991" s="6" t="n"/>
      <c r="Z991" s="6" t="n"/>
      <c r="AA991" s="5" t="n"/>
      <c r="AB991" s="6">
        <f>B991&amp;"|"&amp;I991</f>
        <v/>
      </c>
      <c r="AC991">
        <f>IF($B991="","","|"&amp;SUBSTITUTE(TRIM(SUBSTITUTE(SUBSTITUTE(SUBSTITUTE(SUBSTITUTE(SUBSTITUTE(SUBSTITUTE(SUBSTITUTE(SUBSTITUTE(SUBSTITUTE(SUBSTITUTE(SUBSTITUTE(SUBSTITUTE(SUBSTITUTE(SUBSTITUTE(TRIM($B991&amp;""),CHAR(10)," "),CHAR(13)," "),"."," "),";"," "),","," "),"/"," "),"+"," "),"-"," "),"  "," "),"  "," "),"  "," "),"  "," "),"  "," "),"  "," "))," ","|")&amp;"|")</f>
        <v/>
      </c>
      <c r="AD991">
        <f>TRIM($I991&amp;"")</f>
        <v/>
      </c>
    </row>
    <row r="992" ht="24" customHeight="1">
      <c r="A992" s="14" t="n">
        <v>46209</v>
      </c>
      <c r="B992" s="6" t="inlineStr">
        <is>
          <t>10200,10202,10205</t>
        </is>
      </c>
      <c r="C992" s="6" t="n"/>
      <c r="D992" s="6" t="inlineStr">
        <is>
          <t>6 PINTURA UV</t>
        </is>
      </c>
      <c r="E992" s="6" t="inlineStr">
        <is>
          <t>20019002</t>
        </is>
      </c>
      <c r="F992" s="6" t="inlineStr">
        <is>
          <t>FUNDO RIPADO 751X446X12 MDF - MESA SANTIAGO</t>
        </is>
      </c>
      <c r="G992" s="6" t="inlineStr">
        <is>
          <t>6 PINTURA UV</t>
        </is>
      </c>
      <c r="H992" s="6" t="inlineStr">
        <is>
          <t>6 PINTURA UV</t>
        </is>
      </c>
      <c r="I992" s="4" t="inlineStr">
        <is>
          <t>6 PINTURA UV</t>
        </is>
      </c>
      <c r="J992" s="4" t="n">
        <v>20</v>
      </c>
      <c r="K992" s="6">
        <f>IF($E992="","",IFERROR(INDEX(#REF!,MATCH($E992,#REF!,0)),IFERROR(INDEX(#REF!,MATCH(VALUE($E992),#REF!,0)),"")))</f>
        <v/>
      </c>
      <c r="L992" s="6">
        <f>IF($E992="","",IFERROR(INDEX(#REF!,MATCH($E992,#REF!,0)),IFERROR(INDEX(#REF!,MATCH(VALUE($E992),#REF!,0)),"")))</f>
        <v/>
      </c>
      <c r="M992" s="6">
        <f>IF(OR($J992="",$L992=""),"",IF($K992="",0,$K992)+$J992*$L992)</f>
        <v/>
      </c>
      <c r="N992" s="11" t="n">
        <v>46211</v>
      </c>
      <c r="O992" s="6" t="n">
        <v>20</v>
      </c>
      <c r="P992" s="6" t="n"/>
      <c r="Q992" s="6" t="n"/>
      <c r="R992" s="6" t="n"/>
      <c r="S992" s="6" t="n"/>
      <c r="T992" s="6">
        <f>IF(OR($J992="",$O992=""),"",$O992/$J992)</f>
        <v/>
      </c>
      <c r="U992" s="6" t="inlineStr">
        <is>
          <t>Concluído</t>
        </is>
      </c>
      <c r="V992" s="6" t="n"/>
      <c r="W992" s="6" t="n"/>
      <c r="X992" s="6" t="n"/>
      <c r="Y992" s="6" t="n"/>
      <c r="Z992" s="6" t="n"/>
      <c r="AA992" s="5" t="n"/>
      <c r="AB992" s="6">
        <f>B992&amp;"|"&amp;I992</f>
        <v/>
      </c>
      <c r="AC992">
        <f>IF($B992="","","|"&amp;SUBSTITUTE(TRIM(SUBSTITUTE(SUBSTITUTE(SUBSTITUTE(SUBSTITUTE(SUBSTITUTE(SUBSTITUTE(SUBSTITUTE(SUBSTITUTE(SUBSTITUTE(SUBSTITUTE(SUBSTITUTE(SUBSTITUTE(SUBSTITUTE(SUBSTITUTE(TRIM($B992&amp;""),CHAR(10)," "),CHAR(13)," "),"."," "),";"," "),","," "),"/"," "),"+"," "),"-"," "),"  "," "),"  "," "),"  "," "),"  "," "),"  "," "),"  "," "))," ","|")&amp;"|")</f>
        <v/>
      </c>
      <c r="AD992">
        <f>TRIM($I992&amp;"")</f>
        <v/>
      </c>
    </row>
    <row r="993" ht="24" customHeight="1">
      <c r="A993" s="14" t="n">
        <v>46209</v>
      </c>
      <c r="B993" s="6" t="inlineStr">
        <is>
          <t>10200,10202,10205</t>
        </is>
      </c>
      <c r="C993" s="6" t="n"/>
      <c r="D993" s="6" t="inlineStr">
        <is>
          <t>6 PINTURA UV</t>
        </is>
      </c>
      <c r="E993" s="6" t="inlineStr">
        <is>
          <t>20019003</t>
        </is>
      </c>
      <c r="F993" s="6" t="inlineStr">
        <is>
          <t>(5) BASE 474X152X12 MDF - MESA SANTIAGO</t>
        </is>
      </c>
      <c r="G993" s="6" t="inlineStr">
        <is>
          <t>6 PINTURA UV</t>
        </is>
      </c>
      <c r="H993" s="6" t="inlineStr">
        <is>
          <t>6 PINTURA UV</t>
        </is>
      </c>
      <c r="I993" s="4" t="inlineStr">
        <is>
          <t>6 PINTURA UV</t>
        </is>
      </c>
      <c r="J993" s="4" t="n">
        <v>10</v>
      </c>
      <c r="K993" s="6">
        <f>IF($E993="","",IFERROR(INDEX(#REF!,MATCH($E993,#REF!,0)),IFERROR(INDEX(#REF!,MATCH(VALUE($E993),#REF!,0)),"")))</f>
        <v/>
      </c>
      <c r="L993" s="6">
        <f>IF($E993="","",IFERROR(INDEX(#REF!,MATCH($E993,#REF!,0)),IFERROR(INDEX(#REF!,MATCH(VALUE($E993),#REF!,0)),"")))</f>
        <v/>
      </c>
      <c r="M993" s="6">
        <f>IF(OR($J993="",$L993=""),"",IF($K993="",0,$K993)+$J993*$L993)</f>
        <v/>
      </c>
      <c r="N993" s="11" t="n">
        <v>46211</v>
      </c>
      <c r="O993" s="6" t="n">
        <v>10</v>
      </c>
      <c r="P993" s="6" t="n"/>
      <c r="Q993" s="6" t="n"/>
      <c r="R993" s="6" t="n"/>
      <c r="S993" s="6" t="n"/>
      <c r="T993" s="6">
        <f>IF(OR($J993="",$O993=""),"",$O993/$J993)</f>
        <v/>
      </c>
      <c r="U993" s="6" t="inlineStr">
        <is>
          <t>Concluído</t>
        </is>
      </c>
      <c r="V993" s="6" t="n"/>
      <c r="W993" s="6" t="n"/>
      <c r="X993" s="6" t="n"/>
      <c r="Y993" s="6" t="n"/>
      <c r="Z993" s="6" t="n"/>
      <c r="AA993" s="5" t="n"/>
      <c r="AB993" s="6">
        <f>B993&amp;"|"&amp;I993</f>
        <v/>
      </c>
      <c r="AC993">
        <f>IF($B993="","","|"&amp;SUBSTITUTE(TRIM(SUBSTITUTE(SUBSTITUTE(SUBSTITUTE(SUBSTITUTE(SUBSTITUTE(SUBSTITUTE(SUBSTITUTE(SUBSTITUTE(SUBSTITUTE(SUBSTITUTE(SUBSTITUTE(SUBSTITUTE(SUBSTITUTE(SUBSTITUTE(TRIM($B993&amp;""),CHAR(10)," "),CHAR(13)," "),"."," "),";"," "),","," "),"/"," "),"+"," "),"-"," "),"  "," "),"  "," "),"  "," "),"  "," "),"  "," "),"  "," "))," ","|")&amp;"|")</f>
        <v/>
      </c>
      <c r="AD993">
        <f>TRIM($I993&amp;"")</f>
        <v/>
      </c>
    </row>
    <row r="994" ht="24" customHeight="1">
      <c r="A994" s="14" t="n">
        <v>46209</v>
      </c>
      <c r="B994" s="6" t="inlineStr">
        <is>
          <t>10200,10202,10205</t>
        </is>
      </c>
      <c r="C994" s="6" t="n"/>
      <c r="D994" s="6" t="inlineStr">
        <is>
          <t>6 PINTURA UV</t>
        </is>
      </c>
      <c r="E994" s="6" t="inlineStr">
        <is>
          <t>20019005</t>
        </is>
      </c>
      <c r="F994" s="6" t="inlineStr">
        <is>
          <t>RIPA 751X70X12 MDF - MESA SANTIAGO</t>
        </is>
      </c>
      <c r="G994" s="6" t="inlineStr">
        <is>
          <t>6 PINTURA UV</t>
        </is>
      </c>
      <c r="H994" s="6" t="inlineStr">
        <is>
          <t>6 PINTURA UV</t>
        </is>
      </c>
      <c r="I994" s="4" t="inlineStr">
        <is>
          <t>6 PINTURA UV</t>
        </is>
      </c>
      <c r="J994" s="4" t="n">
        <v>22</v>
      </c>
      <c r="K994" s="6">
        <f>IF($E994="","",IFERROR(INDEX(#REF!,MATCH($E994,#REF!,0)),IFERROR(INDEX(#REF!,MATCH(VALUE($E994),#REF!,0)),"")))</f>
        <v/>
      </c>
      <c r="L994" s="6">
        <f>IF($E994="","",IFERROR(INDEX(#REF!,MATCH($E994,#REF!,0)),IFERROR(INDEX(#REF!,MATCH(VALUE($E994),#REF!,0)),"")))</f>
        <v/>
      </c>
      <c r="M994" s="6">
        <f>IF(OR($J994="",$L994=""),"",IF($K994="",0,$K994)+$J994*$L994)</f>
        <v/>
      </c>
      <c r="N994" s="11" t="n">
        <v>46211</v>
      </c>
      <c r="O994" s="6" t="n">
        <v>22</v>
      </c>
      <c r="P994" s="6" t="n"/>
      <c r="Q994" s="6" t="n"/>
      <c r="R994" s="6" t="n"/>
      <c r="S994" s="6" t="n"/>
      <c r="T994" s="6">
        <f>IF(OR($J994="",$O994=""),"",$O994/$J994)</f>
        <v/>
      </c>
      <c r="U994" s="6" t="inlineStr">
        <is>
          <t>Concluído</t>
        </is>
      </c>
      <c r="V994" s="6" t="n"/>
      <c r="W994" s="6" t="n"/>
      <c r="X994" s="6" t="n"/>
      <c r="Y994" s="6" t="n"/>
      <c r="Z994" s="6" t="n"/>
      <c r="AA994" s="5" t="n"/>
      <c r="AB994" s="6">
        <f>B994&amp;"|"&amp;I994</f>
        <v/>
      </c>
      <c r="AC994">
        <f>IF($B994="","","|"&amp;SUBSTITUTE(TRIM(SUBSTITUTE(SUBSTITUTE(SUBSTITUTE(SUBSTITUTE(SUBSTITUTE(SUBSTITUTE(SUBSTITUTE(SUBSTITUTE(SUBSTITUTE(SUBSTITUTE(SUBSTITUTE(SUBSTITUTE(SUBSTITUTE(SUBSTITUTE(TRIM($B994&amp;""),CHAR(10)," "),CHAR(13)," "),"."," "),";"," "),","," "),"/"," "),"+"," "),"-"," "),"  "," "),"  "," "),"  "," "),"  "," "),"  "," "),"  "," "))," ","|")&amp;"|")</f>
        <v/>
      </c>
      <c r="AD994">
        <f>TRIM($I994&amp;"")</f>
        <v/>
      </c>
    </row>
    <row r="995" ht="24" customHeight="1">
      <c r="A995" s="14" t="n">
        <v>46209</v>
      </c>
      <c r="B995" s="6" t="inlineStr">
        <is>
          <t>10200,10202,10205</t>
        </is>
      </c>
      <c r="C995" s="6" t="n"/>
      <c r="D995" s="6" t="inlineStr">
        <is>
          <t>6 PINTURA UV</t>
        </is>
      </c>
      <c r="E995" s="6" t="inlineStr">
        <is>
          <t>20019601</t>
        </is>
      </c>
      <c r="F995" s="6" t="inlineStr">
        <is>
          <t>(2-5) LATERAL 751X546X12 MDF - MESA SANTIAGO 1,36</t>
        </is>
      </c>
      <c r="G995" s="6" t="inlineStr">
        <is>
          <t>6 PINTURA UV</t>
        </is>
      </c>
      <c r="H995" s="6" t="inlineStr">
        <is>
          <t>6 PINTURA UV</t>
        </is>
      </c>
      <c r="I995" s="4" t="inlineStr">
        <is>
          <t>6 PINTURA UV</t>
        </is>
      </c>
      <c r="J995" s="4" t="n">
        <v>4</v>
      </c>
      <c r="K995" s="6">
        <f>IF($E995="","",IFERROR(INDEX(#REF!,MATCH($E995,#REF!,0)),IFERROR(INDEX(#REF!,MATCH(VALUE($E995),#REF!,0)),"")))</f>
        <v/>
      </c>
      <c r="L995" s="6">
        <f>IF($E995="","",IFERROR(INDEX(#REF!,MATCH($E995,#REF!,0)),IFERROR(INDEX(#REF!,MATCH(VALUE($E995),#REF!,0)),"")))</f>
        <v/>
      </c>
      <c r="M995" s="6">
        <f>IF(OR($J995="",$L995=""),"",IF($K995="",0,$K995)+$J995*$L995)</f>
        <v/>
      </c>
      <c r="N995" s="11" t="n">
        <v>46211</v>
      </c>
      <c r="O995" s="6" t="n">
        <v>4</v>
      </c>
      <c r="P995" s="6" t="n"/>
      <c r="Q995" s="6" t="n"/>
      <c r="R995" s="6" t="n"/>
      <c r="S995" s="6" t="n"/>
      <c r="T995" s="6">
        <f>IF(OR($J995="",$O995=""),"",$O995/$J995)</f>
        <v/>
      </c>
      <c r="U995" s="6" t="inlineStr">
        <is>
          <t>Concluído</t>
        </is>
      </c>
      <c r="V995" s="6" t="n"/>
      <c r="W995" s="6" t="n"/>
      <c r="X995" s="6" t="n"/>
      <c r="Y995" s="6" t="n"/>
      <c r="Z995" s="6" t="n"/>
      <c r="AA995" s="5" t="n"/>
      <c r="AB995" s="6">
        <f>B995&amp;"|"&amp;I995</f>
        <v/>
      </c>
      <c r="AC995">
        <f>IF($B995="","","|"&amp;SUBSTITUTE(TRIM(SUBSTITUTE(SUBSTITUTE(SUBSTITUTE(SUBSTITUTE(SUBSTITUTE(SUBSTITUTE(SUBSTITUTE(SUBSTITUTE(SUBSTITUTE(SUBSTITUTE(SUBSTITUTE(SUBSTITUTE(SUBSTITUTE(SUBSTITUTE(TRIM($B995&amp;""),CHAR(10)," "),CHAR(13)," "),"."," "),";"," "),","," "),"/"," "),"+"," "),"-"," "),"  "," "),"  "," "),"  "," "),"  "," "),"  "," "),"  "," "))," ","|")&amp;"|")</f>
        <v/>
      </c>
      <c r="AD995">
        <f>TRIM($I995&amp;"")</f>
        <v/>
      </c>
    </row>
    <row r="996" ht="24" customHeight="1">
      <c r="A996" s="14" t="n">
        <v>46209</v>
      </c>
      <c r="B996" s="6" t="inlineStr">
        <is>
          <t>10200,10202,10205</t>
        </is>
      </c>
      <c r="C996" s="6" t="n"/>
      <c r="D996" s="6" t="inlineStr">
        <is>
          <t>6 PINTURA UV</t>
        </is>
      </c>
      <c r="E996" s="6" t="inlineStr">
        <is>
          <t>20019602</t>
        </is>
      </c>
      <c r="F996" s="6" t="inlineStr">
        <is>
          <t>FUNDO RIPADO 751X546X12 MDF - MESA SANTIAGO 1,36</t>
        </is>
      </c>
      <c r="G996" s="6" t="inlineStr">
        <is>
          <t>6 PINTURA UV</t>
        </is>
      </c>
      <c r="H996" s="6" t="inlineStr">
        <is>
          <t>6 PINTURA UV</t>
        </is>
      </c>
      <c r="I996" s="4" t="inlineStr">
        <is>
          <t>6 PINTURA UV</t>
        </is>
      </c>
      <c r="J996" s="4" t="n">
        <v>4</v>
      </c>
      <c r="K996" s="6">
        <f>IF($E996="","",IFERROR(INDEX(#REF!,MATCH($E996,#REF!,0)),IFERROR(INDEX(#REF!,MATCH(VALUE($E996),#REF!,0)),"")))</f>
        <v/>
      </c>
      <c r="L996" s="6">
        <f>IF($E996="","",IFERROR(INDEX(#REF!,MATCH($E996,#REF!,0)),IFERROR(INDEX(#REF!,MATCH(VALUE($E996),#REF!,0)),"")))</f>
        <v/>
      </c>
      <c r="M996" s="6">
        <f>IF(OR($J996="",$L996=""),"",IF($K996="",0,$K996)+$J996*$L996)</f>
        <v/>
      </c>
      <c r="N996" s="11" t="n">
        <v>46211</v>
      </c>
      <c r="O996" s="6" t="n">
        <v>4</v>
      </c>
      <c r="P996" s="6" t="n"/>
      <c r="Q996" s="6" t="n"/>
      <c r="R996" s="6" t="n"/>
      <c r="S996" s="6" t="n"/>
      <c r="T996" s="6">
        <f>IF(OR($J996="",$O996=""),"",$O996/$J996)</f>
        <v/>
      </c>
      <c r="U996" s="6" t="inlineStr">
        <is>
          <t>Concluído</t>
        </is>
      </c>
      <c r="V996" s="6" t="n"/>
      <c r="W996" s="6" t="n"/>
      <c r="X996" s="6" t="n"/>
      <c r="Y996" s="6" t="n"/>
      <c r="Z996" s="6" t="n"/>
      <c r="AA996" s="5" t="n"/>
      <c r="AB996" s="6">
        <f>B996&amp;"|"&amp;I996</f>
        <v/>
      </c>
      <c r="AC996">
        <f>IF($B996="","","|"&amp;SUBSTITUTE(TRIM(SUBSTITUTE(SUBSTITUTE(SUBSTITUTE(SUBSTITUTE(SUBSTITUTE(SUBSTITUTE(SUBSTITUTE(SUBSTITUTE(SUBSTITUTE(SUBSTITUTE(SUBSTITUTE(SUBSTITUTE(SUBSTITUTE(SUBSTITUTE(TRIM($B996&amp;""),CHAR(10)," "),CHAR(13)," "),"."," "),";"," "),","," "),"/"," "),"+"," "),"-"," "),"  "," "),"  "," "),"  "," "),"  "," "),"  "," "),"  "," "))," ","|")&amp;"|")</f>
        <v/>
      </c>
      <c r="AD996">
        <f>TRIM($I996&amp;"")</f>
        <v/>
      </c>
    </row>
    <row r="997" ht="24" customHeight="1">
      <c r="A997" s="14" t="n">
        <v>46209</v>
      </c>
      <c r="B997" s="6" t="inlineStr">
        <is>
          <t>10200,10202,10205</t>
        </is>
      </c>
      <c r="C997" s="6" t="n"/>
      <c r="D997" s="6" t="inlineStr">
        <is>
          <t>6 PINTURA UV</t>
        </is>
      </c>
      <c r="E997" s="6" t="inlineStr">
        <is>
          <t>20019603</t>
        </is>
      </c>
      <c r="F997" s="6" t="inlineStr">
        <is>
          <t>(3) BASE 572X572X12 MDF - MESA SANTIAGO 1,36</t>
        </is>
      </c>
      <c r="G997" s="6" t="inlineStr">
        <is>
          <t>6 PINTURA UV</t>
        </is>
      </c>
      <c r="H997" s="6" t="inlineStr">
        <is>
          <t>6 PINTURA UV</t>
        </is>
      </c>
      <c r="I997" s="4" t="inlineStr">
        <is>
          <t>6 PINTURA UV</t>
        </is>
      </c>
      <c r="J997" s="4" t="n">
        <v>2</v>
      </c>
      <c r="K997" s="6">
        <f>IF($E997="","",IFERROR(INDEX(#REF!,MATCH($E997,#REF!,0)),IFERROR(INDEX(#REF!,MATCH(VALUE($E997),#REF!,0)),"")))</f>
        <v/>
      </c>
      <c r="L997" s="6">
        <f>IF($E997="","",IFERROR(INDEX(#REF!,MATCH($E997,#REF!,0)),IFERROR(INDEX(#REF!,MATCH(VALUE($E997),#REF!,0)),"")))</f>
        <v/>
      </c>
      <c r="M997" s="6">
        <f>IF(OR($J997="",$L997=""),"",IF($K997="",0,$K997)+$J997*$L997)</f>
        <v/>
      </c>
      <c r="N997" s="11" t="n">
        <v>46210</v>
      </c>
      <c r="O997" s="6" t="n">
        <v>2</v>
      </c>
      <c r="P997" s="6" t="n"/>
      <c r="Q997" s="6" t="n"/>
      <c r="R997" s="6" t="n"/>
      <c r="S997" s="6" t="n"/>
      <c r="T997" s="6">
        <f>IF(OR($J997="",$O997=""),"",$O997/$J997)</f>
        <v/>
      </c>
      <c r="U997" s="6" t="inlineStr">
        <is>
          <t>Concluído</t>
        </is>
      </c>
      <c r="V997" s="6" t="n"/>
      <c r="W997" s="6" t="n"/>
      <c r="X997" s="6" t="n"/>
      <c r="Y997" s="6" t="n"/>
      <c r="Z997" s="6" t="n"/>
      <c r="AA997" s="5" t="n"/>
      <c r="AB997" s="6">
        <f>B997&amp;"|"&amp;I997</f>
        <v/>
      </c>
      <c r="AC997">
        <f>IF($B997="","","|"&amp;SUBSTITUTE(TRIM(SUBSTITUTE(SUBSTITUTE(SUBSTITUTE(SUBSTITUTE(SUBSTITUTE(SUBSTITUTE(SUBSTITUTE(SUBSTITUTE(SUBSTITUTE(SUBSTITUTE(SUBSTITUTE(SUBSTITUTE(SUBSTITUTE(SUBSTITUTE(TRIM($B997&amp;""),CHAR(10)," "),CHAR(13)," "),"."," "),";"," "),","," "),"/"," "),"+"," "),"-"," "),"  "," "),"  "," "),"  "," "),"  "," "),"  "," "),"  "," "))," ","|")&amp;"|")</f>
        <v/>
      </c>
      <c r="AD997">
        <f>TRIM($I997&amp;"")</f>
        <v/>
      </c>
    </row>
    <row r="998" ht="24" customHeight="1">
      <c r="A998" s="14" t="n">
        <v>46209</v>
      </c>
      <c r="B998" s="6" t="inlineStr">
        <is>
          <t>10200,10202,10205</t>
        </is>
      </c>
      <c r="C998" s="6" t="n"/>
      <c r="D998" s="6" t="inlineStr">
        <is>
          <t>6 PINTURA UV</t>
        </is>
      </c>
      <c r="E998" s="6" t="inlineStr">
        <is>
          <t>20019606</t>
        </is>
      </c>
      <c r="F998" s="6" t="inlineStr">
        <is>
          <t>(1-6) LATERAL RIPADA - MESA SANTIAGO 1,36</t>
        </is>
      </c>
      <c r="G998" s="6" t="inlineStr">
        <is>
          <t>6 PINTURA UV</t>
        </is>
      </c>
      <c r="H998" s="6" t="inlineStr">
        <is>
          <t>6 PINTURA UV</t>
        </is>
      </c>
      <c r="I998" s="4" t="inlineStr">
        <is>
          <t>6 PINTURA UV</t>
        </is>
      </c>
      <c r="J998" s="4" t="n">
        <v>2</v>
      </c>
      <c r="K998" s="6">
        <f>IF($E998="","",IFERROR(INDEX(#REF!,MATCH($E998,#REF!,0)),IFERROR(INDEX(#REF!,MATCH(VALUE($E998),#REF!,0)),"")))</f>
        <v/>
      </c>
      <c r="L998" s="6">
        <f>IF($E998="","",IFERROR(INDEX(#REF!,MATCH($E998,#REF!,0)),IFERROR(INDEX(#REF!,MATCH(VALUE($E998),#REF!,0)),"")))</f>
        <v/>
      </c>
      <c r="M998" s="6">
        <f>IF(OR($J998="",$L998=""),"",IF($K998="",0,$K998)+$J998*$L998)</f>
        <v/>
      </c>
      <c r="N998" s="11" t="n">
        <v>46210</v>
      </c>
      <c r="O998" s="6" t="n">
        <v>2</v>
      </c>
      <c r="P998" s="6" t="n"/>
      <c r="Q998" s="6" t="n"/>
      <c r="R998" s="6" t="n"/>
      <c r="S998" s="6" t="n"/>
      <c r="T998" s="6">
        <f>IF(OR($J998="",$O998=""),"",$O998/$J998)</f>
        <v/>
      </c>
      <c r="U998" s="6" t="inlineStr">
        <is>
          <t>Concluído</t>
        </is>
      </c>
      <c r="V998" s="6" t="n"/>
      <c r="W998" s="6" t="n"/>
      <c r="X998" s="6" t="n"/>
      <c r="Y998" s="6" t="n"/>
      <c r="Z998" s="6" t="n"/>
      <c r="AA998" s="5" t="n"/>
      <c r="AB998" s="6">
        <f>B998&amp;"|"&amp;I998</f>
        <v/>
      </c>
      <c r="AC998">
        <f>IF($B998="","","|"&amp;SUBSTITUTE(TRIM(SUBSTITUTE(SUBSTITUTE(SUBSTITUTE(SUBSTITUTE(SUBSTITUTE(SUBSTITUTE(SUBSTITUTE(SUBSTITUTE(SUBSTITUTE(SUBSTITUTE(SUBSTITUTE(SUBSTITUTE(SUBSTITUTE(SUBSTITUTE(TRIM($B998&amp;""),CHAR(10)," "),CHAR(13)," "),"."," "),";"," "),","," "),"/"," "),"+"," "),"-"," "),"  "," "),"  "," "),"  "," "),"  "," "),"  "," "),"  "," "))," ","|")&amp;"|")</f>
        <v/>
      </c>
      <c r="AD998">
        <f>TRIM($I998&amp;"")</f>
        <v/>
      </c>
    </row>
    <row r="999" ht="24" customHeight="1">
      <c r="A999" s="14" t="n">
        <v>46209</v>
      </c>
      <c r="B999" s="6" t="inlineStr">
        <is>
          <t>10200,10202,10205</t>
        </is>
      </c>
      <c r="C999" s="6" t="n"/>
      <c r="D999" s="6" t="inlineStr">
        <is>
          <t>6 PINTURA UV</t>
        </is>
      </c>
      <c r="E999" s="6" t="inlineStr">
        <is>
          <t>20034301</t>
        </is>
      </c>
      <c r="F999" s="6" t="inlineStr">
        <is>
          <t>LATERAL EXTERNA 751X446X12 MDF - SANTIAGO 1,03</t>
        </is>
      </c>
      <c r="G999" s="6" t="inlineStr">
        <is>
          <t>6 PINTURA UV</t>
        </is>
      </c>
      <c r="H999" s="6" t="inlineStr">
        <is>
          <t>6 PINTURA UV</t>
        </is>
      </c>
      <c r="I999" s="4" t="inlineStr">
        <is>
          <t>6 PINTURA UV</t>
        </is>
      </c>
      <c r="J999" s="4" t="n">
        <v>2</v>
      </c>
      <c r="K999" s="6">
        <f>IF($E999="","",IFERROR(INDEX(#REF!,MATCH($E999,#REF!,0)),IFERROR(INDEX(#REF!,MATCH(VALUE($E999),#REF!,0)),"")))</f>
        <v/>
      </c>
      <c r="L999" s="6">
        <f>IF($E999="","",IFERROR(INDEX(#REF!,MATCH($E999,#REF!,0)),IFERROR(INDEX(#REF!,MATCH(VALUE($E999),#REF!,0)),"")))</f>
        <v/>
      </c>
      <c r="M999" s="6">
        <f>IF(OR($J999="",$L999=""),"",IF($K999="",0,$K999)+$J999*$L999)</f>
        <v/>
      </c>
      <c r="N999" s="6" t="n">
        <v>46210</v>
      </c>
      <c r="O999" s="6" t="n">
        <v>2</v>
      </c>
      <c r="P999" s="6" t="n"/>
      <c r="Q999" s="6" t="n"/>
      <c r="R999" s="6" t="n"/>
      <c r="S999" s="6" t="n"/>
      <c r="T999" s="6">
        <f>IF(OR($J999="",$O999=""),"",$O999/$J999)</f>
        <v/>
      </c>
      <c r="U999" s="6" t="inlineStr">
        <is>
          <t>Concluído</t>
        </is>
      </c>
      <c r="V999" s="6" t="n"/>
      <c r="W999" s="6" t="n"/>
      <c r="X999" s="6" t="n"/>
      <c r="Y999" s="6" t="n"/>
      <c r="Z999" s="6" t="n"/>
      <c r="AA999" s="5" t="n"/>
      <c r="AB999" s="6">
        <f>B999&amp;"|"&amp;I999</f>
        <v/>
      </c>
      <c r="AC999">
        <f>IF($B999="","","|"&amp;SUBSTITUTE(TRIM(SUBSTITUTE(SUBSTITUTE(SUBSTITUTE(SUBSTITUTE(SUBSTITUTE(SUBSTITUTE(SUBSTITUTE(SUBSTITUTE(SUBSTITUTE(SUBSTITUTE(SUBSTITUTE(SUBSTITUTE(SUBSTITUTE(SUBSTITUTE(TRIM($B999&amp;""),CHAR(10)," "),CHAR(13)," "),"."," "),";"," "),","," "),"/"," "),"+"," "),"-"," "),"  "," "),"  "," "),"  "," "),"  "," "),"  "," "),"  "," "))," ","|")&amp;"|")</f>
        <v/>
      </c>
      <c r="AD999">
        <f>TRIM($I999&amp;"")</f>
        <v/>
      </c>
    </row>
    <row r="1000" ht="24" customHeight="1">
      <c r="A1000" s="14" t="n">
        <v>46209</v>
      </c>
      <c r="B1000" s="6" t="inlineStr">
        <is>
          <t>10200,10202,10205</t>
        </is>
      </c>
      <c r="C1000" s="6" t="n"/>
      <c r="D1000" s="6" t="inlineStr">
        <is>
          <t>6 PINTURA UV</t>
        </is>
      </c>
      <c r="E1000" s="6" t="inlineStr">
        <is>
          <t>20034302</t>
        </is>
      </c>
      <c r="F1000" s="6" t="inlineStr">
        <is>
          <t>FUNDO 751X446X12 MDF - SANTIAGO 1,03</t>
        </is>
      </c>
      <c r="G1000" s="6" t="inlineStr">
        <is>
          <t>6 PINTURA UV</t>
        </is>
      </c>
      <c r="H1000" s="6" t="inlineStr">
        <is>
          <t>6 PINTURA UV</t>
        </is>
      </c>
      <c r="I1000" s="4" t="inlineStr">
        <is>
          <t>6 PINTURA UV</t>
        </is>
      </c>
      <c r="J1000" s="4" t="n">
        <v>2</v>
      </c>
      <c r="K1000" s="6">
        <f>IF($E1000="","",IFERROR(INDEX(#REF!,MATCH($E1000,#REF!,0)),IFERROR(INDEX(#REF!,MATCH(VALUE($E1000),#REF!,0)),"")))</f>
        <v/>
      </c>
      <c r="L1000" s="6">
        <f>IF($E1000="","",IFERROR(INDEX(#REF!,MATCH($E1000,#REF!,0)),IFERROR(INDEX(#REF!,MATCH(VALUE($E1000),#REF!,0)),"")))</f>
        <v/>
      </c>
      <c r="M1000" s="6">
        <f>IF(OR($J1000="",$L1000=""),"",IF($K1000="",0,$K1000)+$J1000*$L1000)</f>
        <v/>
      </c>
      <c r="N1000" s="6" t="n">
        <v>46210</v>
      </c>
      <c r="O1000" s="6" t="n">
        <v>2</v>
      </c>
      <c r="P1000" s="6" t="n"/>
      <c r="Q1000" s="6" t="n"/>
      <c r="R1000" s="6" t="n"/>
      <c r="S1000" s="6" t="n"/>
      <c r="T1000" s="6">
        <f>IF(OR($J1000="",$O1000=""),"",$O1000/$J1000)</f>
        <v/>
      </c>
      <c r="U1000" s="6" t="inlineStr">
        <is>
          <t>Concluído</t>
        </is>
      </c>
      <c r="V1000" s="6" t="n"/>
      <c r="W1000" s="6" t="n"/>
      <c r="X1000" s="6" t="n"/>
      <c r="Y1000" s="6" t="n"/>
      <c r="Z1000" s="6" t="n"/>
      <c r="AA1000" s="5" t="n"/>
      <c r="AB1000" s="6">
        <f>B1000&amp;"|"&amp;I1000</f>
        <v/>
      </c>
      <c r="AC1000">
        <f>IF($B1000="","","|"&amp;SUBSTITUTE(TRIM(SUBSTITUTE(SUBSTITUTE(SUBSTITUTE(SUBSTITUTE(SUBSTITUTE(SUBSTITUTE(SUBSTITUTE(SUBSTITUTE(SUBSTITUTE(SUBSTITUTE(SUBSTITUTE(SUBSTITUTE(SUBSTITUTE(SUBSTITUTE(TRIM($B1000&amp;""),CHAR(10)," "),CHAR(13)," "),"."," "),";"," "),","," "),"/"," "),"+"," "),"-"," "),"  "," "),"  "," "),"  "," "),"  "," "),"  "," "),"  "," "))," ","|")&amp;"|")</f>
        <v/>
      </c>
      <c r="AD1000">
        <f>TRIM($I1000&amp;"")</f>
        <v/>
      </c>
    </row>
    <row r="1001" ht="24" customHeight="1">
      <c r="A1001" s="14" t="n">
        <v>46209</v>
      </c>
      <c r="B1001" s="6" t="inlineStr">
        <is>
          <t>10200,10202,10205</t>
        </is>
      </c>
      <c r="C1001" s="6" t="n"/>
      <c r="D1001" s="6" t="inlineStr">
        <is>
          <t>6 PINTURA UV</t>
        </is>
      </c>
      <c r="E1001" s="6" t="inlineStr">
        <is>
          <t>20034303</t>
        </is>
      </c>
      <c r="F1001" s="6" t="inlineStr">
        <is>
          <t>BASE 472X472X12 MDF - SANTIAGO 1,03</t>
        </is>
      </c>
      <c r="G1001" s="6" t="inlineStr">
        <is>
          <t>6 PINTURA UV</t>
        </is>
      </c>
      <c r="H1001" s="6" t="inlineStr">
        <is>
          <t>6 PINTURA UV</t>
        </is>
      </c>
      <c r="I1001" s="4" t="inlineStr">
        <is>
          <t>6 PINTURA UV</t>
        </is>
      </c>
      <c r="J1001" s="4" t="n">
        <v>1</v>
      </c>
      <c r="K1001" s="6">
        <f>IF($E1001="","",IFERROR(INDEX(#REF!,MATCH($E1001,#REF!,0)),IFERROR(INDEX(#REF!,MATCH(VALUE($E1001),#REF!,0)),"")))</f>
        <v/>
      </c>
      <c r="L1001" s="6">
        <f>IF($E1001="","",IFERROR(INDEX(#REF!,MATCH($E1001,#REF!,0)),IFERROR(INDEX(#REF!,MATCH(VALUE($E1001),#REF!,0)),"")))</f>
        <v/>
      </c>
      <c r="M1001" s="6">
        <f>IF(OR($J1001="",$L1001=""),"",IF($K1001="",0,$K1001)+$J1001*$L1001)</f>
        <v/>
      </c>
      <c r="N1001" s="6" t="n">
        <v>46210</v>
      </c>
      <c r="O1001" s="6" t="n">
        <v>1</v>
      </c>
      <c r="P1001" s="6" t="n"/>
      <c r="Q1001" s="6" t="n"/>
      <c r="R1001" s="6" t="n"/>
      <c r="S1001" s="6" t="n"/>
      <c r="T1001" s="6">
        <f>IF(OR($J1001="",$O1001=""),"",$O1001/$J1001)</f>
        <v/>
      </c>
      <c r="U1001" s="6" t="inlineStr">
        <is>
          <t>Concluído</t>
        </is>
      </c>
      <c r="V1001" s="6" t="n"/>
      <c r="W1001" s="6" t="n"/>
      <c r="X1001" s="6" t="n"/>
      <c r="Y1001" s="6" t="n"/>
      <c r="Z1001" s="6" t="n"/>
      <c r="AA1001" s="5" t="n"/>
      <c r="AB1001" s="6">
        <f>B1001&amp;"|"&amp;I1001</f>
        <v/>
      </c>
      <c r="AC1001">
        <f>IF($B1001="","","|"&amp;SUBSTITUTE(TRIM(SUBSTITUTE(SUBSTITUTE(SUBSTITUTE(SUBSTITUTE(SUBSTITUTE(SUBSTITUTE(SUBSTITUTE(SUBSTITUTE(SUBSTITUTE(SUBSTITUTE(SUBSTITUTE(SUBSTITUTE(SUBSTITUTE(SUBSTITUTE(TRIM($B1001&amp;""),CHAR(10)," "),CHAR(13)," "),"."," "),";"," "),","," "),"/"," "),"+"," "),"-"," "),"  "," "),"  "," "),"  "," "),"  "," "),"  "," "),"  "," "))," ","|")&amp;"|")</f>
        <v/>
      </c>
      <c r="AD1001">
        <f>TRIM($I1001&amp;"")</f>
        <v/>
      </c>
    </row>
    <row r="1002" ht="24" customHeight="1">
      <c r="A1002" s="14" t="n">
        <v>46209</v>
      </c>
      <c r="B1002" s="6" t="inlineStr">
        <is>
          <t>10200,10202,10205</t>
        </is>
      </c>
      <c r="C1002" s="6" t="n"/>
      <c r="D1002" s="6" t="inlineStr">
        <is>
          <t>6 PINTURA UV</t>
        </is>
      </c>
      <c r="E1002" s="6" t="inlineStr">
        <is>
          <t>20020002</t>
        </is>
      </c>
      <c r="F1002" s="6" t="inlineStr">
        <is>
          <t>(2) FECHAMENTO I 1090X295X12 MDF - BASE DUBAI</t>
        </is>
      </c>
      <c r="G1002" s="6" t="inlineStr">
        <is>
          <t>6 PINTURA UV</t>
        </is>
      </c>
      <c r="H1002" s="6" t="inlineStr">
        <is>
          <t>6 PINTURA UV</t>
        </is>
      </c>
      <c r="I1002" s="4" t="inlineStr">
        <is>
          <t>6 PINTURA UV</t>
        </is>
      </c>
      <c r="J1002" s="4" t="n">
        <v>6</v>
      </c>
      <c r="K1002" s="6">
        <f>IF($E1002="","",IFERROR(INDEX(#REF!,MATCH($E1002,#REF!,0)),IFERROR(INDEX(#REF!,MATCH(VALUE($E1002),#REF!,0)),"")))</f>
        <v/>
      </c>
      <c r="L1002" s="6">
        <f>IF($E1002="","",IFERROR(INDEX(#REF!,MATCH($E1002,#REF!,0)),IFERROR(INDEX(#REF!,MATCH(VALUE($E1002),#REF!,0)),"")))</f>
        <v/>
      </c>
      <c r="M1002" s="6">
        <f>IF(OR($J1002="",$L1002=""),"",IF($K1002="",0,$K1002)+$J1002*$L1002)</f>
        <v/>
      </c>
      <c r="N1002" s="6" t="n">
        <v>46210</v>
      </c>
      <c r="O1002" s="6" t="n">
        <v>6</v>
      </c>
      <c r="P1002" s="6" t="n"/>
      <c r="Q1002" s="6" t="n"/>
      <c r="R1002" s="6" t="n"/>
      <c r="S1002" s="6" t="n"/>
      <c r="T1002" s="6">
        <f>IF(OR($J1002="",$O1002=""),"",$O1002/$J1002)</f>
        <v/>
      </c>
      <c r="U1002" s="6" t="inlineStr">
        <is>
          <t>Concluído</t>
        </is>
      </c>
      <c r="V1002" s="6" t="n"/>
      <c r="W1002" s="6" t="n"/>
      <c r="X1002" s="6" t="n"/>
      <c r="Y1002" s="6" t="n"/>
      <c r="Z1002" s="6" t="n"/>
      <c r="AA1002" s="5" t="n"/>
      <c r="AB1002" s="6">
        <f>B1002&amp;"|"&amp;I1002</f>
        <v/>
      </c>
      <c r="AC1002">
        <f>IF($B1002="","","|"&amp;SUBSTITUTE(TRIM(SUBSTITUTE(SUBSTITUTE(SUBSTITUTE(SUBSTITUTE(SUBSTITUTE(SUBSTITUTE(SUBSTITUTE(SUBSTITUTE(SUBSTITUTE(SUBSTITUTE(SUBSTITUTE(SUBSTITUTE(SUBSTITUTE(SUBSTITUTE(TRIM($B1002&amp;""),CHAR(10)," "),CHAR(13)," "),"."," "),";"," "),","," "),"/"," "),"+"," "),"-"," "),"  "," "),"  "," "),"  "," "),"  "," "),"  "," "),"  "," "))," ","|")&amp;"|")</f>
        <v/>
      </c>
      <c r="AD1002">
        <f>TRIM($I1002&amp;"")</f>
        <v/>
      </c>
    </row>
    <row r="1003" ht="24" customHeight="1">
      <c r="A1003" s="14" t="n">
        <v>46209</v>
      </c>
      <c r="B1003" s="6" t="inlineStr">
        <is>
          <t>10200,10202,10205</t>
        </is>
      </c>
      <c r="C1003" s="6" t="n"/>
      <c r="D1003" s="6" t="inlineStr">
        <is>
          <t>6 PINTURA UV</t>
        </is>
      </c>
      <c r="E1003" s="6" t="inlineStr">
        <is>
          <t>20020003</t>
        </is>
      </c>
      <c r="F1003" s="6" t="inlineStr">
        <is>
          <t>(3) FECHAMENTO II 600X295X12 MDF - BASE DUBAI</t>
        </is>
      </c>
      <c r="G1003" s="6" t="inlineStr">
        <is>
          <t>6 PINTURA UV</t>
        </is>
      </c>
      <c r="H1003" s="6" t="inlineStr">
        <is>
          <t>6 PINTURA UV</t>
        </is>
      </c>
      <c r="I1003" s="4" t="inlineStr">
        <is>
          <t>6 PINTURA UV</t>
        </is>
      </c>
      <c r="J1003" s="4" t="n">
        <v>6</v>
      </c>
      <c r="K1003" s="6">
        <f>IF($E1003="","",IFERROR(INDEX(#REF!,MATCH($E1003,#REF!,0)),IFERROR(INDEX(#REF!,MATCH(VALUE($E1003),#REF!,0)),"")))</f>
        <v/>
      </c>
      <c r="L1003" s="6">
        <f>IF($E1003="","",IFERROR(INDEX(#REF!,MATCH($E1003,#REF!,0)),IFERROR(INDEX(#REF!,MATCH(VALUE($E1003),#REF!,0)),"")))</f>
        <v/>
      </c>
      <c r="M1003" s="6">
        <f>IF(OR($J1003="",$L1003=""),"",IF($K1003="",0,$K1003)+$J1003*$L1003)</f>
        <v/>
      </c>
      <c r="N1003" s="6" t="n">
        <v>46210</v>
      </c>
      <c r="O1003" s="6" t="n">
        <v>6</v>
      </c>
      <c r="P1003" s="6" t="n"/>
      <c r="Q1003" s="6" t="n"/>
      <c r="R1003" s="6" t="n"/>
      <c r="S1003" s="6" t="n"/>
      <c r="T1003" s="6">
        <f>IF(OR($J1003="",$O1003=""),"",$O1003/$J1003)</f>
        <v/>
      </c>
      <c r="U1003" s="6" t="inlineStr">
        <is>
          <t>Concluído</t>
        </is>
      </c>
      <c r="V1003" s="6" t="n"/>
      <c r="W1003" s="6" t="n"/>
      <c r="X1003" s="6" t="n"/>
      <c r="Y1003" s="6" t="n"/>
      <c r="Z1003" s="6" t="n"/>
      <c r="AA1003" s="5" t="n"/>
      <c r="AB1003" s="6">
        <f>B1003&amp;"|"&amp;I1003</f>
        <v/>
      </c>
      <c r="AC1003">
        <f>IF($B1003="","","|"&amp;SUBSTITUTE(TRIM(SUBSTITUTE(SUBSTITUTE(SUBSTITUTE(SUBSTITUTE(SUBSTITUTE(SUBSTITUTE(SUBSTITUTE(SUBSTITUTE(SUBSTITUTE(SUBSTITUTE(SUBSTITUTE(SUBSTITUTE(SUBSTITUTE(SUBSTITUTE(TRIM($B1003&amp;""),CHAR(10)," "),CHAR(13)," "),"."," "),";"," "),","," "),"/"," "),"+"," "),"-"," "),"  "," "),"  "," "),"  "," "),"  "," "),"  "," "),"  "," "))," ","|")&amp;"|")</f>
        <v/>
      </c>
      <c r="AD1003">
        <f>TRIM($I1003&amp;"")</f>
        <v/>
      </c>
    </row>
    <row r="1004" ht="24" customHeight="1">
      <c r="A1004" s="14" t="n">
        <v>46209</v>
      </c>
      <c r="B1004" s="6" t="inlineStr">
        <is>
          <t>10200,10202,10205</t>
        </is>
      </c>
      <c r="C1004" s="6" t="n"/>
      <c r="D1004" s="6" t="inlineStr">
        <is>
          <t>6 PINTURA UV</t>
        </is>
      </c>
      <c r="E1004" s="6" t="inlineStr">
        <is>
          <t>20020004</t>
        </is>
      </c>
      <c r="F1004" s="6" t="inlineStr">
        <is>
          <t>(4) FECHAMENTO III 545X327X12 MDF - BASE DUBAI</t>
        </is>
      </c>
      <c r="G1004" s="6" t="inlineStr">
        <is>
          <t>6 PINTURA UV</t>
        </is>
      </c>
      <c r="H1004" s="6" t="inlineStr">
        <is>
          <t>6 PINTURA UV</t>
        </is>
      </c>
      <c r="I1004" s="4" t="inlineStr">
        <is>
          <t>6 PINTURA UV</t>
        </is>
      </c>
      <c r="J1004" s="4" t="n">
        <v>12</v>
      </c>
      <c r="K1004" s="6">
        <f>IF($E1004="","",IFERROR(INDEX(#REF!,MATCH($E1004,#REF!,0)),IFERROR(INDEX(#REF!,MATCH(VALUE($E1004),#REF!,0)),"")))</f>
        <v/>
      </c>
      <c r="L1004" s="6">
        <f>IF($E1004="","",IFERROR(INDEX(#REF!,MATCH($E1004,#REF!,0)),IFERROR(INDEX(#REF!,MATCH(VALUE($E1004),#REF!,0)),"")))</f>
        <v/>
      </c>
      <c r="M1004" s="6">
        <f>IF(OR($J1004="",$L1004=""),"",IF($K1004="",0,$K1004)+$J1004*$L1004)</f>
        <v/>
      </c>
      <c r="N1004" s="6" t="n">
        <v>46209</v>
      </c>
      <c r="O1004" s="6" t="n">
        <v>12</v>
      </c>
      <c r="P1004" s="6" t="n"/>
      <c r="Q1004" s="6" t="n"/>
      <c r="R1004" s="6" t="n"/>
      <c r="S1004" s="6" t="n"/>
      <c r="T1004" s="6">
        <f>IF(OR($J1004="",$O1004=""),"",$O1004/$J1004)</f>
        <v/>
      </c>
      <c r="U1004" s="6" t="inlineStr">
        <is>
          <t>Concluído</t>
        </is>
      </c>
      <c r="V1004" s="6" t="n"/>
      <c r="W1004" s="6" t="n"/>
      <c r="X1004" s="6" t="n"/>
      <c r="Y1004" s="6" t="n"/>
      <c r="Z1004" s="6" t="n"/>
      <c r="AA1004" s="5" t="n"/>
      <c r="AB1004" s="6">
        <f>B1004&amp;"|"&amp;I1004</f>
        <v/>
      </c>
      <c r="AC1004">
        <f>IF($B1004="","","|"&amp;SUBSTITUTE(TRIM(SUBSTITUTE(SUBSTITUTE(SUBSTITUTE(SUBSTITUTE(SUBSTITUTE(SUBSTITUTE(SUBSTITUTE(SUBSTITUTE(SUBSTITUTE(SUBSTITUTE(SUBSTITUTE(SUBSTITUTE(SUBSTITUTE(SUBSTITUTE(TRIM($B1004&amp;""),CHAR(10)," "),CHAR(13)," "),"."," "),";"," "),","," "),"/"," "),"+"," "),"-"," "),"  "," "),"  "," "),"  "," "),"  "," "),"  "," "),"  "," "))," ","|")&amp;"|")</f>
        <v/>
      </c>
      <c r="AD1004">
        <f>TRIM($I1004&amp;"")</f>
        <v/>
      </c>
    </row>
    <row r="1005" ht="24" customHeight="1">
      <c r="A1005" s="14" t="n">
        <v>46209</v>
      </c>
      <c r="B1005" s="6" t="inlineStr">
        <is>
          <t>10200,10202,10205</t>
        </is>
      </c>
      <c r="C1005" s="6" t="n"/>
      <c r="D1005" s="6" t="inlineStr">
        <is>
          <t>6 PINTURA UV</t>
        </is>
      </c>
      <c r="E1005" s="6" t="inlineStr">
        <is>
          <t>20020005</t>
        </is>
      </c>
      <c r="F1005" s="6" t="inlineStr">
        <is>
          <t>(5) FECHAMENTO IV 453X327X12 MDF - BASE DUBAI</t>
        </is>
      </c>
      <c r="G1005" s="6" t="inlineStr">
        <is>
          <t>6 PINTURA UV</t>
        </is>
      </c>
      <c r="H1005" s="6" t="inlineStr">
        <is>
          <t>6 PINTURA UV</t>
        </is>
      </c>
      <c r="I1005" s="4" t="inlineStr">
        <is>
          <t>6 PINTURA UV</t>
        </is>
      </c>
      <c r="J1005" s="4" t="n">
        <v>6</v>
      </c>
      <c r="K1005" s="6">
        <f>IF($E1005="","",IFERROR(INDEX(#REF!,MATCH($E1005,#REF!,0)),IFERROR(INDEX(#REF!,MATCH(VALUE($E1005),#REF!,0)),"")))</f>
        <v/>
      </c>
      <c r="L1005" s="6">
        <f>IF($E1005="","",IFERROR(INDEX(#REF!,MATCH($E1005,#REF!,0)),IFERROR(INDEX(#REF!,MATCH(VALUE($E1005),#REF!,0)),"")))</f>
        <v/>
      </c>
      <c r="M1005" s="6">
        <f>IF(OR($J1005="",$L1005=""),"",IF($K1005="",0,$K1005)+$J1005*$L1005)</f>
        <v/>
      </c>
      <c r="N1005" s="6" t="n">
        <v>46209</v>
      </c>
      <c r="O1005" s="6" t="n">
        <v>6</v>
      </c>
      <c r="P1005" s="6" t="n"/>
      <c r="Q1005" s="6" t="n"/>
      <c r="R1005" s="6" t="n"/>
      <c r="S1005" s="6" t="n"/>
      <c r="T1005" s="6">
        <f>IF(OR($J1005="",$O1005=""),"",$O1005/$J1005)</f>
        <v/>
      </c>
      <c r="U1005" s="6" t="inlineStr">
        <is>
          <t>Concluído</t>
        </is>
      </c>
      <c r="V1005" s="6" t="n"/>
      <c r="W1005" s="6" t="n"/>
      <c r="X1005" s="6" t="n"/>
      <c r="Y1005" s="6" t="n"/>
      <c r="Z1005" s="6" t="n"/>
      <c r="AA1005" s="5" t="n"/>
      <c r="AB1005" s="6">
        <f>B1005&amp;"|"&amp;I1005</f>
        <v/>
      </c>
      <c r="AC1005">
        <f>IF($B1005="","","|"&amp;SUBSTITUTE(TRIM(SUBSTITUTE(SUBSTITUTE(SUBSTITUTE(SUBSTITUTE(SUBSTITUTE(SUBSTITUTE(SUBSTITUTE(SUBSTITUTE(SUBSTITUTE(SUBSTITUTE(SUBSTITUTE(SUBSTITUTE(SUBSTITUTE(SUBSTITUTE(TRIM($B1005&amp;""),CHAR(10)," "),CHAR(13)," "),"."," "),";"," "),","," "),"/"," "),"+"," "),"-"," "),"  "," "),"  "," "),"  "," "),"  "," "),"  "," "),"  "," "))," ","|")&amp;"|")</f>
        <v/>
      </c>
      <c r="AD1005">
        <f>TRIM($I1005&amp;"")</f>
        <v/>
      </c>
    </row>
    <row r="1006" ht="24" customHeight="1">
      <c r="A1006" s="14" t="n">
        <v>46209</v>
      </c>
      <c r="B1006" s="6" t="inlineStr">
        <is>
          <t>10200,10202,10205</t>
        </is>
      </c>
      <c r="C1006" s="6" t="n"/>
      <c r="D1006" s="6" t="inlineStr">
        <is>
          <t>6 PINTURA UV</t>
        </is>
      </c>
      <c r="E1006" s="6" t="inlineStr">
        <is>
          <t>30080009</t>
        </is>
      </c>
      <c r="F1006" s="6" t="inlineStr">
        <is>
          <t>(4) MOLDURA 1360X680X12 MDF - MESA AMST. 1,36X1,36</t>
        </is>
      </c>
      <c r="G1006" s="6" t="inlineStr">
        <is>
          <t>6 PINTURA UV</t>
        </is>
      </c>
      <c r="H1006" s="6" t="inlineStr">
        <is>
          <t>6 PINTURA UV</t>
        </is>
      </c>
      <c r="I1006" s="4" t="inlineStr">
        <is>
          <t>6 PINTURA UV</t>
        </is>
      </c>
      <c r="J1006" s="4" t="n">
        <v>4</v>
      </c>
      <c r="K1006" s="6">
        <f>IF($E1006="","",IFERROR(INDEX(#REF!,MATCH($E1006,#REF!,0)),IFERROR(INDEX(#REF!,MATCH(VALUE($E1006),#REF!,0)),"")))</f>
        <v/>
      </c>
      <c r="L1006" s="6">
        <f>IF($E1006="","",IFERROR(INDEX(#REF!,MATCH($E1006,#REF!,0)),IFERROR(INDEX(#REF!,MATCH(VALUE($E1006),#REF!,0)),"")))</f>
        <v/>
      </c>
      <c r="M1006" s="6">
        <f>IF(OR($J1006="",$L1006=""),"",IF($K1006="",0,$K1006)+$J1006*$L1006)</f>
        <v/>
      </c>
      <c r="N1006" s="6" t="n">
        <v>46209</v>
      </c>
      <c r="O1006" s="6" t="n">
        <v>4</v>
      </c>
      <c r="P1006" s="6" t="n"/>
      <c r="Q1006" s="6" t="n"/>
      <c r="R1006" s="6" t="n"/>
      <c r="S1006" s="6" t="n"/>
      <c r="T1006" s="6">
        <f>IF(OR($J1006="",$O1006=""),"",$O1006/$J1006)</f>
        <v/>
      </c>
      <c r="U1006" s="6" t="inlineStr">
        <is>
          <t>Concluído</t>
        </is>
      </c>
      <c r="V1006" s="6" t="n"/>
      <c r="W1006" s="6" t="n"/>
      <c r="X1006" s="6" t="n"/>
      <c r="Y1006" s="6" t="n"/>
      <c r="Z1006" s="6" t="n"/>
      <c r="AA1006" s="5" t="n"/>
      <c r="AB1006" s="6">
        <f>B1006&amp;"|"&amp;I1006</f>
        <v/>
      </c>
      <c r="AC1006">
        <f>IF($B1006="","","|"&amp;SUBSTITUTE(TRIM(SUBSTITUTE(SUBSTITUTE(SUBSTITUTE(SUBSTITUTE(SUBSTITUTE(SUBSTITUTE(SUBSTITUTE(SUBSTITUTE(SUBSTITUTE(SUBSTITUTE(SUBSTITUTE(SUBSTITUTE(SUBSTITUTE(SUBSTITUTE(TRIM($B1006&amp;""),CHAR(10)," "),CHAR(13)," "),"."," "),";"," "),","," "),"/"," "),"+"," "),"-"," "),"  "," "),"  "," "),"  "," "),"  "," "),"  "," "),"  "," "))," ","|")&amp;"|")</f>
        <v/>
      </c>
      <c r="AD1006">
        <f>TRIM($I1006&amp;"")</f>
        <v/>
      </c>
    </row>
    <row r="1007" ht="24" customHeight="1">
      <c r="A1007" s="14" t="n">
        <v>46209</v>
      </c>
      <c r="B1007" s="6" t="inlineStr">
        <is>
          <t>10200,10202,10205</t>
        </is>
      </c>
      <c r="C1007" s="6" t="n"/>
      <c r="D1007" s="6" t="inlineStr">
        <is>
          <t>6 PINTURA UV</t>
        </is>
      </c>
      <c r="E1007" s="6" t="inlineStr">
        <is>
          <t>30081507</t>
        </is>
      </c>
      <c r="F1007" s="6" t="inlineStr">
        <is>
          <t>(2)PRATO MENOR 582X582X12 MDF-MESA ANCARA /AMSTERD</t>
        </is>
      </c>
      <c r="G1007" s="6" t="inlineStr">
        <is>
          <t>6 PINTURA UV</t>
        </is>
      </c>
      <c r="H1007" s="6" t="inlineStr">
        <is>
          <t>6 PINTURA UV</t>
        </is>
      </c>
      <c r="I1007" s="4" t="inlineStr">
        <is>
          <t>6 PINTURA UV</t>
        </is>
      </c>
      <c r="J1007" s="4" t="n">
        <v>1</v>
      </c>
      <c r="K1007" s="6">
        <f>IF($E1007="","",IFERROR(INDEX(#REF!,MATCH($E1007,#REF!,0)),IFERROR(INDEX(#REF!,MATCH(VALUE($E1007),#REF!,0)),"")))</f>
        <v/>
      </c>
      <c r="L1007" s="6">
        <f>IF($E1007="","",IFERROR(INDEX(#REF!,MATCH($E1007,#REF!,0)),IFERROR(INDEX(#REF!,MATCH(VALUE($E1007),#REF!,0)),"")))</f>
        <v/>
      </c>
      <c r="M1007" s="6">
        <f>IF(OR($J1007="",$L1007=""),"",IF($K1007="",0,$K1007)+$J1007*$L1007)</f>
        <v/>
      </c>
      <c r="N1007" s="6" t="n">
        <v>46209</v>
      </c>
      <c r="O1007" s="6" t="n">
        <v>1</v>
      </c>
      <c r="P1007" s="6" t="n"/>
      <c r="Q1007" s="6" t="n"/>
      <c r="R1007" s="6" t="n"/>
      <c r="S1007" s="6" t="n"/>
      <c r="T1007" s="6">
        <f>IF(OR($J1007="",$O1007=""),"",$O1007/$J1007)</f>
        <v/>
      </c>
      <c r="U1007" s="6" t="inlineStr">
        <is>
          <t>Concluído</t>
        </is>
      </c>
      <c r="V1007" s="6" t="n"/>
      <c r="W1007" s="6" t="n"/>
      <c r="X1007" s="6" t="n"/>
      <c r="Y1007" s="6" t="n"/>
      <c r="Z1007" s="6" t="n"/>
      <c r="AA1007" s="5" t="n"/>
      <c r="AB1007" s="6">
        <f>B1007&amp;"|"&amp;I1007</f>
        <v/>
      </c>
      <c r="AC1007">
        <f>IF($B1007="","","|"&amp;SUBSTITUTE(TRIM(SUBSTITUTE(SUBSTITUTE(SUBSTITUTE(SUBSTITUTE(SUBSTITUTE(SUBSTITUTE(SUBSTITUTE(SUBSTITUTE(SUBSTITUTE(SUBSTITUTE(SUBSTITUTE(SUBSTITUTE(SUBSTITUTE(SUBSTITUTE(TRIM($B1007&amp;""),CHAR(10)," "),CHAR(13)," "),"."," "),";"," "),","," "),"/"," "),"+"," "),"-"," "),"  "," "),"  "," "),"  "," "),"  "," "),"  "," "),"  "," "))," ","|")&amp;"|")</f>
        <v/>
      </c>
      <c r="AD1007">
        <f>TRIM($I1007&amp;"")</f>
        <v/>
      </c>
    </row>
    <row r="1008" ht="24" customHeight="1">
      <c r="A1008" s="14" t="n">
        <v>46209</v>
      </c>
      <c r="B1008" s="6" t="inlineStr">
        <is>
          <t>10200,10202,10205</t>
        </is>
      </c>
      <c r="C1008" s="6" t="n"/>
      <c r="D1008" s="6" t="inlineStr">
        <is>
          <t>6 PINTURA UV</t>
        </is>
      </c>
      <c r="E1008" s="6" t="inlineStr">
        <is>
          <t>30081508</t>
        </is>
      </c>
      <c r="F1008" s="6" t="inlineStr">
        <is>
          <t>(3) PRATO MAIOR 664X664X12 MDF-MESA ANCARA/AMSTERD</t>
        </is>
      </c>
      <c r="G1008" s="6" t="inlineStr">
        <is>
          <t>6 PINTURA UV</t>
        </is>
      </c>
      <c r="H1008" s="6" t="inlineStr">
        <is>
          <t>6 PINTURA UV</t>
        </is>
      </c>
      <c r="I1008" s="4" t="inlineStr">
        <is>
          <t>6 PINTURA UV</t>
        </is>
      </c>
      <c r="J1008" s="4" t="n">
        <v>1</v>
      </c>
      <c r="K1008" s="6">
        <f>IF($E1008="","",IFERROR(INDEX(#REF!,MATCH($E1008,#REF!,0)),IFERROR(INDEX(#REF!,MATCH(VALUE($E1008),#REF!,0)),"")))</f>
        <v/>
      </c>
      <c r="L1008" s="6">
        <f>IF($E1008="","",IFERROR(INDEX(#REF!,MATCH($E1008,#REF!,0)),IFERROR(INDEX(#REF!,MATCH(VALUE($E1008),#REF!,0)),"")))</f>
        <v/>
      </c>
      <c r="M1008" s="6">
        <f>IF(OR($J1008="",$L1008=""),"",IF($K1008="",0,$K1008)+$J1008*$L1008)</f>
        <v/>
      </c>
      <c r="N1008" s="6" t="n">
        <v>46209</v>
      </c>
      <c r="O1008" s="6" t="n">
        <v>1</v>
      </c>
      <c r="P1008" s="6" t="n"/>
      <c r="Q1008" s="6" t="n"/>
      <c r="R1008" s="6" t="n"/>
      <c r="S1008" s="6" t="n"/>
      <c r="T1008" s="6">
        <f>IF(OR($J1008="",$O1008=""),"",$O1008/$J1008)</f>
        <v/>
      </c>
      <c r="U1008" s="6" t="inlineStr">
        <is>
          <t>Concluído</t>
        </is>
      </c>
      <c r="V1008" s="6" t="n"/>
      <c r="W1008" s="6" t="n"/>
      <c r="X1008" s="6" t="n"/>
      <c r="Y1008" s="6" t="n"/>
      <c r="Z1008" s="6" t="n"/>
      <c r="AA1008" s="5" t="n"/>
      <c r="AB1008" s="6">
        <f>B1008&amp;"|"&amp;I1008</f>
        <v/>
      </c>
      <c r="AC1008">
        <f>IF($B1008="","","|"&amp;SUBSTITUTE(TRIM(SUBSTITUTE(SUBSTITUTE(SUBSTITUTE(SUBSTITUTE(SUBSTITUTE(SUBSTITUTE(SUBSTITUTE(SUBSTITUTE(SUBSTITUTE(SUBSTITUTE(SUBSTITUTE(SUBSTITUTE(SUBSTITUTE(SUBSTITUTE(TRIM($B1008&amp;""),CHAR(10)," "),CHAR(13)," "),"."," "),";"," "),","," "),"/"," "),"+"," "),"-"," "),"  "," "),"  "," "),"  "," "),"  "," "),"  "," "),"  "," "))," ","|")&amp;"|")</f>
        <v/>
      </c>
      <c r="AD1008">
        <f>TRIM($I1008&amp;"")</f>
        <v/>
      </c>
    </row>
    <row r="1009" ht="24" customHeight="1">
      <c r="A1009" s="14" t="n">
        <v>46209</v>
      </c>
      <c r="B1009" s="6" t="inlineStr">
        <is>
          <t>10200,10202,10205</t>
        </is>
      </c>
      <c r="C1009" s="6" t="n"/>
      <c r="D1009" s="6" t="inlineStr">
        <is>
          <t>6 PINTURA UV</t>
        </is>
      </c>
      <c r="E1009" s="6" t="inlineStr">
        <is>
          <t>10050003</t>
        </is>
      </c>
      <c r="F1009" s="6" t="inlineStr">
        <is>
          <t>TOPO CAIXOTE MALAGA - 414X387X15 MDP</t>
        </is>
      </c>
      <c r="G1009" s="6" t="inlineStr">
        <is>
          <t>6 PINTURA UV</t>
        </is>
      </c>
      <c r="H1009" s="6" t="inlineStr">
        <is>
          <t>6 PINTURA UV</t>
        </is>
      </c>
      <c r="I1009" s="4" t="inlineStr">
        <is>
          <t>6 PINTURA UV</t>
        </is>
      </c>
      <c r="J1009" s="4" t="n">
        <v>2</v>
      </c>
      <c r="K1009" s="6">
        <f>IF($E1009="","",IFERROR(INDEX(#REF!,MATCH($E1009,#REF!,0)),IFERROR(INDEX(#REF!,MATCH(VALUE($E1009),#REF!,0)),"")))</f>
        <v/>
      </c>
      <c r="L1009" s="6">
        <f>IF($E1009="","",IFERROR(INDEX(#REF!,MATCH($E1009,#REF!,0)),IFERROR(INDEX(#REF!,MATCH(VALUE($E1009),#REF!,0)),"")))</f>
        <v/>
      </c>
      <c r="M1009" s="6">
        <f>IF(OR($J1009="",$L1009=""),"",IF($K1009="",0,$K1009)+$J1009*$L1009)</f>
        <v/>
      </c>
      <c r="N1009" s="6" t="n">
        <v>46209</v>
      </c>
      <c r="O1009" s="6" t="n">
        <v>2</v>
      </c>
      <c r="P1009" s="6" t="n"/>
      <c r="Q1009" s="6" t="n"/>
      <c r="R1009" s="6" t="n"/>
      <c r="S1009" s="6" t="n"/>
      <c r="T1009" s="6">
        <f>IF(OR($J1009="",$O1009=""),"",$O1009/$J1009)</f>
        <v/>
      </c>
      <c r="U1009" s="6" t="inlineStr">
        <is>
          <t>Concluído</t>
        </is>
      </c>
      <c r="V1009" s="6" t="n"/>
      <c r="W1009" s="6" t="n"/>
      <c r="X1009" s="6" t="n"/>
      <c r="Y1009" s="6" t="n"/>
      <c r="Z1009" s="6" t="n"/>
      <c r="AA1009" s="5" t="n"/>
      <c r="AB1009" s="6">
        <f>B1009&amp;"|"&amp;I1009</f>
        <v/>
      </c>
      <c r="AC1009">
        <f>IF($B1009="","","|"&amp;SUBSTITUTE(TRIM(SUBSTITUTE(SUBSTITUTE(SUBSTITUTE(SUBSTITUTE(SUBSTITUTE(SUBSTITUTE(SUBSTITUTE(SUBSTITUTE(SUBSTITUTE(SUBSTITUTE(SUBSTITUTE(SUBSTITUTE(SUBSTITUTE(SUBSTITUTE(TRIM($B1009&amp;""),CHAR(10)," "),CHAR(13)," "),"."," "),";"," "),","," "),"/"," "),"+"," "),"-"," "),"  "," "),"  "," "),"  "," "),"  "," "),"  "," "),"  "," "))," ","|")&amp;"|")</f>
        <v/>
      </c>
      <c r="AD1009">
        <f>TRIM($I1009&amp;"")</f>
        <v/>
      </c>
    </row>
    <row r="1010" ht="24" customHeight="1">
      <c r="A1010" s="14" t="n">
        <v>46209</v>
      </c>
      <c r="B1010" s="6" t="inlineStr">
        <is>
          <t>10200,10202,10205</t>
        </is>
      </c>
      <c r="C1010" s="6" t="n"/>
      <c r="D1010" s="6" t="inlineStr">
        <is>
          <t>6 PINTURA UV</t>
        </is>
      </c>
      <c r="E1010" s="6" t="inlineStr">
        <is>
          <t>10050004</t>
        </is>
      </c>
      <c r="F1010" s="6" t="inlineStr">
        <is>
          <t>LATERAL DIREITA CAIXOTE MALAGA - 412X385X15 MDP</t>
        </is>
      </c>
      <c r="G1010" s="6" t="inlineStr">
        <is>
          <t>6 PINTURA UV</t>
        </is>
      </c>
      <c r="H1010" s="6" t="inlineStr">
        <is>
          <t>6 PINTURA UV</t>
        </is>
      </c>
      <c r="I1010" s="4" t="inlineStr">
        <is>
          <t>6 PINTURA UV</t>
        </is>
      </c>
      <c r="J1010" s="4" t="n">
        <v>2</v>
      </c>
      <c r="K1010" s="6">
        <f>IF($E1010="","",IFERROR(INDEX(#REF!,MATCH($E1010,#REF!,0)),IFERROR(INDEX(#REF!,MATCH(VALUE($E1010),#REF!,0)),"")))</f>
        <v/>
      </c>
      <c r="L1010" s="6">
        <f>IF($E1010="","",IFERROR(INDEX(#REF!,MATCH($E1010,#REF!,0)),IFERROR(INDEX(#REF!,MATCH(VALUE($E1010),#REF!,0)),"")))</f>
        <v/>
      </c>
      <c r="M1010" s="6">
        <f>IF(OR($J1010="",$L1010=""),"",IF($K1010="",0,$K1010)+$J1010*$L1010)</f>
        <v/>
      </c>
      <c r="N1010" s="6" t="n">
        <v>46209</v>
      </c>
      <c r="O1010" s="6" t="n">
        <v>2</v>
      </c>
      <c r="P1010" s="6" t="n"/>
      <c r="Q1010" s="6" t="n"/>
      <c r="R1010" s="6" t="n"/>
      <c r="S1010" s="6" t="n"/>
      <c r="T1010" s="6">
        <f>IF(OR($J1010="",$O1010=""),"",$O1010/$J1010)</f>
        <v/>
      </c>
      <c r="U1010" s="6" t="inlineStr">
        <is>
          <t>Concluído</t>
        </is>
      </c>
      <c r="V1010" s="6" t="n"/>
      <c r="W1010" s="6" t="n"/>
      <c r="X1010" s="6" t="n"/>
      <c r="Y1010" s="6" t="n"/>
      <c r="Z1010" s="6" t="n"/>
      <c r="AA1010" s="5" t="n"/>
      <c r="AB1010" s="6">
        <f>B1010&amp;"|"&amp;I1010</f>
        <v/>
      </c>
      <c r="AC1010">
        <f>IF($B1010="","","|"&amp;SUBSTITUTE(TRIM(SUBSTITUTE(SUBSTITUTE(SUBSTITUTE(SUBSTITUTE(SUBSTITUTE(SUBSTITUTE(SUBSTITUTE(SUBSTITUTE(SUBSTITUTE(SUBSTITUTE(SUBSTITUTE(SUBSTITUTE(SUBSTITUTE(SUBSTITUTE(TRIM($B1010&amp;""),CHAR(10)," "),CHAR(13)," "),"."," "),";"," "),","," "),"/"," "),"+"," "),"-"," "),"  "," "),"  "," "),"  "," "),"  "," "),"  "," "),"  "," "))," ","|")&amp;"|")</f>
        <v/>
      </c>
      <c r="AD1010">
        <f>TRIM($I1010&amp;"")</f>
        <v/>
      </c>
    </row>
    <row r="1011" ht="24" customHeight="1">
      <c r="A1011" s="14" t="n">
        <v>46209</v>
      </c>
      <c r="B1011" s="6" t="inlineStr">
        <is>
          <t>10200,10202,10205</t>
        </is>
      </c>
      <c r="C1011" s="6" t="n"/>
      <c r="D1011" s="6" t="inlineStr">
        <is>
          <t>6 PINTURA UV</t>
        </is>
      </c>
      <c r="E1011" s="6" t="inlineStr">
        <is>
          <t>10050005</t>
        </is>
      </c>
      <c r="F1011" s="6" t="inlineStr">
        <is>
          <t>LATERAL ESQUERDA CAIXOTE MALAGA - 412X385X15 MDP</t>
        </is>
      </c>
      <c r="G1011" s="6" t="inlineStr">
        <is>
          <t>6 PINTURA UV</t>
        </is>
      </c>
      <c r="H1011" s="6" t="inlineStr">
        <is>
          <t>6 PINTURA UV</t>
        </is>
      </c>
      <c r="I1011" s="4" t="inlineStr">
        <is>
          <t>6 PINTURA UV</t>
        </is>
      </c>
      <c r="J1011" s="4" t="n">
        <v>2</v>
      </c>
      <c r="K1011" s="6">
        <f>IF($E1011="","",IFERROR(INDEX(#REF!,MATCH($E1011,#REF!,0)),IFERROR(INDEX(#REF!,MATCH(VALUE($E1011),#REF!,0)),"")))</f>
        <v/>
      </c>
      <c r="L1011" s="6">
        <f>IF($E1011="","",IFERROR(INDEX(#REF!,MATCH($E1011,#REF!,0)),IFERROR(INDEX(#REF!,MATCH(VALUE($E1011),#REF!,0)),"")))</f>
        <v/>
      </c>
      <c r="M1011" s="6">
        <f>IF(OR($J1011="",$L1011=""),"",IF($K1011="",0,$K1011)+$J1011*$L1011)</f>
        <v/>
      </c>
      <c r="N1011" s="6" t="n">
        <v>46209</v>
      </c>
      <c r="O1011" s="6" t="n">
        <v>2</v>
      </c>
      <c r="P1011" s="6" t="n"/>
      <c r="Q1011" s="6" t="n"/>
      <c r="R1011" s="6" t="n"/>
      <c r="S1011" s="6" t="n"/>
      <c r="T1011" s="6">
        <f>IF(OR($J1011="",$O1011=""),"",$O1011/$J1011)</f>
        <v/>
      </c>
      <c r="U1011" s="6" t="inlineStr">
        <is>
          <t>Concluído</t>
        </is>
      </c>
      <c r="V1011" s="6" t="n"/>
      <c r="W1011" s="6" t="n"/>
      <c r="X1011" s="6" t="n"/>
      <c r="Y1011" s="6" t="n"/>
      <c r="Z1011" s="6" t="n"/>
      <c r="AA1011" s="5" t="n"/>
      <c r="AB1011" s="6">
        <f>B1011&amp;"|"&amp;I1011</f>
        <v/>
      </c>
      <c r="AC1011">
        <f>IF($B1011="","","|"&amp;SUBSTITUTE(TRIM(SUBSTITUTE(SUBSTITUTE(SUBSTITUTE(SUBSTITUTE(SUBSTITUTE(SUBSTITUTE(SUBSTITUTE(SUBSTITUTE(SUBSTITUTE(SUBSTITUTE(SUBSTITUTE(SUBSTITUTE(SUBSTITUTE(SUBSTITUTE(TRIM($B1011&amp;""),CHAR(10)," "),CHAR(13)," "),"."," "),";"," "),","," "),"/"," "),"+"," "),"-"," "),"  "," "),"  "," "),"  "," "),"  "," "),"  "," "),"  "," "))," ","|")&amp;"|")</f>
        <v/>
      </c>
      <c r="AD1011">
        <f>TRIM($I1011&amp;"")</f>
        <v/>
      </c>
    </row>
    <row r="1012" ht="24" customHeight="1">
      <c r="A1012" s="14" t="n">
        <v>46209</v>
      </c>
      <c r="B1012" s="6" t="inlineStr">
        <is>
          <t>10200,10202,10205</t>
        </is>
      </c>
      <c r="C1012" s="6" t="n"/>
      <c r="D1012" s="6" t="inlineStr">
        <is>
          <t>6 PINTURA UV</t>
        </is>
      </c>
      <c r="E1012" s="6" t="inlineStr">
        <is>
          <t>10050006</t>
        </is>
      </c>
      <c r="F1012" s="6" t="inlineStr">
        <is>
          <t>BASE CAIXOTE MALAGA - 385X384X15 MDP</t>
        </is>
      </c>
      <c r="G1012" s="6" t="inlineStr">
        <is>
          <t>6 PINTURA UV</t>
        </is>
      </c>
      <c r="H1012" s="6" t="inlineStr">
        <is>
          <t>6 PINTURA UV</t>
        </is>
      </c>
      <c r="I1012" s="4" t="inlineStr">
        <is>
          <t>6 PINTURA UV</t>
        </is>
      </c>
      <c r="J1012" s="4" t="n">
        <v>2</v>
      </c>
      <c r="K1012" s="6">
        <f>IF($E1012="","",IFERROR(INDEX(#REF!,MATCH($E1012,#REF!,0)),IFERROR(INDEX(#REF!,MATCH(VALUE($E1012),#REF!,0)),"")))</f>
        <v/>
      </c>
      <c r="L1012" s="6">
        <f>IF($E1012="","",IFERROR(INDEX(#REF!,MATCH($E1012,#REF!,0)),IFERROR(INDEX(#REF!,MATCH(VALUE($E1012),#REF!,0)),"")))</f>
        <v/>
      </c>
      <c r="M1012" s="6">
        <f>IF(OR($J1012="",$L1012=""),"",IF($K1012="",0,$K1012)+$J1012*$L1012)</f>
        <v/>
      </c>
      <c r="N1012" s="6" t="n">
        <v>46209</v>
      </c>
      <c r="O1012" s="6" t="n">
        <v>2</v>
      </c>
      <c r="P1012" s="6" t="n"/>
      <c r="Q1012" s="6" t="n"/>
      <c r="R1012" s="6" t="n"/>
      <c r="S1012" s="6" t="n"/>
      <c r="T1012" s="6">
        <f>IF(OR($J1012="",$O1012=""),"",$O1012/$J1012)</f>
        <v/>
      </c>
      <c r="U1012" s="6" t="inlineStr">
        <is>
          <t>Concluído</t>
        </is>
      </c>
      <c r="V1012" s="6" t="n"/>
      <c r="W1012" s="6" t="n"/>
      <c r="X1012" s="6" t="n"/>
      <c r="Y1012" s="6" t="n"/>
      <c r="Z1012" s="6" t="n"/>
      <c r="AA1012" s="5" t="n"/>
      <c r="AB1012" s="6">
        <f>B1012&amp;"|"&amp;I1012</f>
        <v/>
      </c>
      <c r="AC1012">
        <f>IF($B1012="","","|"&amp;SUBSTITUTE(TRIM(SUBSTITUTE(SUBSTITUTE(SUBSTITUTE(SUBSTITUTE(SUBSTITUTE(SUBSTITUTE(SUBSTITUTE(SUBSTITUTE(SUBSTITUTE(SUBSTITUTE(SUBSTITUTE(SUBSTITUTE(SUBSTITUTE(SUBSTITUTE(TRIM($B1012&amp;""),CHAR(10)," "),CHAR(13)," "),"."," "),";"," "),","," "),"/"," "),"+"," "),"-"," "),"  "," "),"  "," "),"  "," "),"  "," "),"  "," "),"  "," "))," ","|")&amp;"|")</f>
        <v/>
      </c>
      <c r="AD1012">
        <f>TRIM($I1012&amp;"")</f>
        <v/>
      </c>
    </row>
    <row r="1013" ht="24" customHeight="1">
      <c r="A1013" s="14" t="n">
        <v>46209</v>
      </c>
      <c r="B1013" s="6" t="inlineStr">
        <is>
          <t>10200,10202,10205</t>
        </is>
      </c>
      <c r="C1013" s="6" t="n"/>
      <c r="D1013" s="6" t="inlineStr">
        <is>
          <t>6 PINTURA UV</t>
        </is>
      </c>
      <c r="E1013" s="6" t="inlineStr">
        <is>
          <t>10050011</t>
        </is>
      </c>
      <c r="F1013" s="6" t="inlineStr">
        <is>
          <t>FRENTE GAVETA MALAGA - 408X204X15 MDP</t>
        </is>
      </c>
      <c r="G1013" s="6" t="inlineStr">
        <is>
          <t>6 PINTURA UV</t>
        </is>
      </c>
      <c r="H1013" s="6" t="inlineStr">
        <is>
          <t>6 PINTURA UV</t>
        </is>
      </c>
      <c r="I1013" s="4" t="inlineStr">
        <is>
          <t>6 PINTURA UV</t>
        </is>
      </c>
      <c r="J1013" s="4" t="n">
        <v>4</v>
      </c>
      <c r="K1013" s="6">
        <f>IF($E1013="","",IFERROR(INDEX(#REF!,MATCH($E1013,#REF!,0)),IFERROR(INDEX(#REF!,MATCH(VALUE($E1013),#REF!,0)),"")))</f>
        <v/>
      </c>
      <c r="L1013" s="6">
        <f>IF($E1013="","",IFERROR(INDEX(#REF!,MATCH($E1013,#REF!,0)),IFERROR(INDEX(#REF!,MATCH(VALUE($E1013),#REF!,0)),"")))</f>
        <v/>
      </c>
      <c r="M1013" s="6">
        <f>IF(OR($J1013="",$L1013=""),"",IF($K1013="",0,$K1013)+$J1013*$L1013)</f>
        <v/>
      </c>
      <c r="N1013" s="6" t="n">
        <v>46209</v>
      </c>
      <c r="O1013" s="6" t="n">
        <v>4</v>
      </c>
      <c r="P1013" s="6" t="n"/>
      <c r="Q1013" s="6" t="n"/>
      <c r="R1013" s="6" t="n"/>
      <c r="S1013" s="6" t="n"/>
      <c r="T1013" s="6">
        <f>IF(OR($J1013="",$O1013=""),"",$O1013/$J1013)</f>
        <v/>
      </c>
      <c r="U1013" s="6" t="inlineStr">
        <is>
          <t>Concluído</t>
        </is>
      </c>
      <c r="V1013" s="6" t="n"/>
      <c r="W1013" s="6" t="n"/>
      <c r="X1013" s="6" t="n"/>
      <c r="Y1013" s="6" t="n"/>
      <c r="Z1013" s="6" t="n"/>
      <c r="AA1013" s="5" t="n"/>
      <c r="AB1013" s="6">
        <f>B1013&amp;"|"&amp;I1013</f>
        <v/>
      </c>
      <c r="AC1013">
        <f>IF($B1013="","","|"&amp;SUBSTITUTE(TRIM(SUBSTITUTE(SUBSTITUTE(SUBSTITUTE(SUBSTITUTE(SUBSTITUTE(SUBSTITUTE(SUBSTITUTE(SUBSTITUTE(SUBSTITUTE(SUBSTITUTE(SUBSTITUTE(SUBSTITUTE(SUBSTITUTE(SUBSTITUTE(TRIM($B1013&amp;""),CHAR(10)," "),CHAR(13)," "),"."," "),";"," "),","," "),"/"," "),"+"," "),"-"," "),"  "," "),"  "," "),"  "," "),"  "," "),"  "," "),"  "," "))," ","|")&amp;"|")</f>
        <v/>
      </c>
      <c r="AD1013">
        <f>TRIM($I1013&amp;"")</f>
        <v/>
      </c>
    </row>
    <row r="1014" ht="24" customHeight="1">
      <c r="A1014" s="14" t="n">
        <v>46209</v>
      </c>
      <c r="B1014" s="6" t="inlineStr">
        <is>
          <t>10200,10202,10205</t>
        </is>
      </c>
      <c r="C1014" s="6" t="n"/>
      <c r="D1014" s="6" t="inlineStr">
        <is>
          <t>6 PINTURA UV</t>
        </is>
      </c>
      <c r="E1014" s="6" t="inlineStr">
        <is>
          <t>20020001</t>
        </is>
      </c>
      <c r="F1014" s="6" t="inlineStr">
        <is>
          <t>(1) LATERAL 1180X92X15 MDF - BASE DUBAI</t>
        </is>
      </c>
      <c r="G1014" s="6" t="inlineStr">
        <is>
          <t>6 PINTURA UV</t>
        </is>
      </c>
      <c r="H1014" s="6" t="inlineStr">
        <is>
          <t>6 PINTURA UV</t>
        </is>
      </c>
      <c r="I1014" s="4" t="inlineStr">
        <is>
          <t>6 PINTURA UV</t>
        </is>
      </c>
      <c r="J1014" s="4" t="n">
        <v>24</v>
      </c>
      <c r="K1014" s="6">
        <f>IF($E1014="","",IFERROR(INDEX(#REF!,MATCH($E1014,#REF!,0)),IFERROR(INDEX(#REF!,MATCH(VALUE($E1014),#REF!,0)),"")))</f>
        <v/>
      </c>
      <c r="L1014" s="6">
        <f>IF($E1014="","",IFERROR(INDEX(#REF!,MATCH($E1014,#REF!,0)),IFERROR(INDEX(#REF!,MATCH(VALUE($E1014),#REF!,0)),"")))</f>
        <v/>
      </c>
      <c r="M1014" s="6">
        <f>IF(OR($J1014="",$L1014=""),"",IF($K1014="",0,$K1014)+$J1014*$L1014)</f>
        <v/>
      </c>
      <c r="N1014" s="6" t="n">
        <v>46209</v>
      </c>
      <c r="O1014" s="6" t="n">
        <v>24</v>
      </c>
      <c r="P1014" s="6" t="n"/>
      <c r="Q1014" s="6" t="n"/>
      <c r="R1014" s="6" t="n"/>
      <c r="S1014" s="6" t="n"/>
      <c r="T1014" s="6">
        <f>IF(OR($J1014="",$O1014=""),"",$O1014/$J1014)</f>
        <v/>
      </c>
      <c r="U1014" s="6" t="inlineStr">
        <is>
          <t>Concluído</t>
        </is>
      </c>
      <c r="V1014" s="6" t="n"/>
      <c r="W1014" s="6" t="n"/>
      <c r="X1014" s="6" t="n"/>
      <c r="Y1014" s="6" t="n"/>
      <c r="Z1014" s="6" t="n"/>
      <c r="AA1014" s="5" t="n"/>
      <c r="AB1014" s="6">
        <f>B1014&amp;"|"&amp;I1014</f>
        <v/>
      </c>
      <c r="AC1014">
        <f>IF($B1014="","","|"&amp;SUBSTITUTE(TRIM(SUBSTITUTE(SUBSTITUTE(SUBSTITUTE(SUBSTITUTE(SUBSTITUTE(SUBSTITUTE(SUBSTITUTE(SUBSTITUTE(SUBSTITUTE(SUBSTITUTE(SUBSTITUTE(SUBSTITUTE(SUBSTITUTE(SUBSTITUTE(TRIM($B1014&amp;""),CHAR(10)," "),CHAR(13)," "),"."," "),";"," "),","," "),"/"," "),"+"," "),"-"," "),"  "," "),"  "," "),"  "," "),"  "," "),"  "," "),"  "," "))," ","|")&amp;"|")</f>
        <v/>
      </c>
      <c r="AD1014">
        <f>TRIM($I1014&amp;"")</f>
        <v/>
      </c>
    </row>
    <row r="1015" ht="24" customHeight="1">
      <c r="A1015" s="14" t="n">
        <v>46209</v>
      </c>
      <c r="B1015" s="6" t="inlineStr">
        <is>
          <t>10200,10202,10205</t>
        </is>
      </c>
      <c r="C1015" s="6" t="n"/>
      <c r="D1015" s="6" t="inlineStr">
        <is>
          <t>6 PINTURA UV</t>
        </is>
      </c>
      <c r="E1015" s="6" t="inlineStr">
        <is>
          <t>200306101</t>
        </is>
      </c>
      <c r="F1015" s="6" t="inlineStr">
        <is>
          <t>PE 790(800)X100X50 MDP - MESA GENOVA</t>
        </is>
      </c>
      <c r="G1015" s="6" t="inlineStr">
        <is>
          <t>6 PINTURA UV</t>
        </is>
      </c>
      <c r="H1015" s="6" t="inlineStr">
        <is>
          <t>6 PINTURA UV</t>
        </is>
      </c>
      <c r="I1015" s="4" t="inlineStr">
        <is>
          <t>6 PINTURA UV</t>
        </is>
      </c>
      <c r="J1015" s="4" t="n">
        <v>24</v>
      </c>
      <c r="K1015" s="6">
        <f>IF($E1015="","",IFERROR(INDEX(#REF!,MATCH($E1015,#REF!,0)),IFERROR(INDEX(#REF!,MATCH(VALUE($E1015),#REF!,0)),"")))</f>
        <v/>
      </c>
      <c r="L1015" s="6">
        <f>IF($E1015="","",IFERROR(INDEX(#REF!,MATCH($E1015,#REF!,0)),IFERROR(INDEX(#REF!,MATCH(VALUE($E1015),#REF!,0)),"")))</f>
        <v/>
      </c>
      <c r="M1015" s="6">
        <f>IF(OR($J1015="",$L1015=""),"",IF($K1015="",0,$K1015)+$J1015*$L1015)</f>
        <v/>
      </c>
      <c r="N1015" s="6" t="n">
        <v>46209</v>
      </c>
      <c r="O1015" s="6" t="n">
        <v>24</v>
      </c>
      <c r="P1015" s="6" t="n"/>
      <c r="Q1015" s="6" t="n"/>
      <c r="R1015" s="6" t="n"/>
      <c r="S1015" s="6" t="n"/>
      <c r="T1015" s="6">
        <f>IF(OR($J1015="",$O1015=""),"",$O1015/$J1015)</f>
        <v/>
      </c>
      <c r="U1015" s="6" t="inlineStr">
        <is>
          <t>Concluído</t>
        </is>
      </c>
      <c r="V1015" s="6" t="n"/>
      <c r="W1015" s="6" t="n"/>
      <c r="X1015" s="6" t="n"/>
      <c r="Y1015" s="6" t="n"/>
      <c r="Z1015" s="6" t="n"/>
      <c r="AA1015" s="5" t="n"/>
      <c r="AB1015" s="6">
        <f>B1015&amp;"|"&amp;I1015</f>
        <v/>
      </c>
      <c r="AC1015">
        <f>IF($B1015="","","|"&amp;SUBSTITUTE(TRIM(SUBSTITUTE(SUBSTITUTE(SUBSTITUTE(SUBSTITUTE(SUBSTITUTE(SUBSTITUTE(SUBSTITUTE(SUBSTITUTE(SUBSTITUTE(SUBSTITUTE(SUBSTITUTE(SUBSTITUTE(SUBSTITUTE(SUBSTITUTE(TRIM($B1015&amp;""),CHAR(10)," "),CHAR(13)," "),"."," "),";"," "),","," "),"/"," "),"+"," "),"-"," "),"  "," "),"  "," "),"  "," "),"  "," "),"  "," "),"  "," "))," ","|")&amp;"|")</f>
        <v/>
      </c>
      <c r="AD1015">
        <f>TRIM($I1015&amp;"")</f>
        <v/>
      </c>
    </row>
    <row r="1016" ht="24" customHeight="1">
      <c r="A1016" s="14" t="n">
        <v>46209</v>
      </c>
      <c r="B1016" s="6" t="inlineStr">
        <is>
          <t>10200,10202,10205</t>
        </is>
      </c>
      <c r="C1016" s="6" t="n"/>
      <c r="D1016" s="6" t="inlineStr">
        <is>
          <t>6 PINTURA UV</t>
        </is>
      </c>
      <c r="E1016" s="6" t="inlineStr">
        <is>
          <t>200306102</t>
        </is>
      </c>
      <c r="F1016" s="6" t="inlineStr">
        <is>
          <t>BASE DOS PES 634(653)X95X50 MDP - MESA GENOVA</t>
        </is>
      </c>
      <c r="G1016" s="6" t="inlineStr">
        <is>
          <t>6 PINTURA UV</t>
        </is>
      </c>
      <c r="H1016" s="6" t="inlineStr">
        <is>
          <t>6 PINTURA UV</t>
        </is>
      </c>
      <c r="I1016" s="4" t="inlineStr">
        <is>
          <t>6 PINTURA UV</t>
        </is>
      </c>
      <c r="J1016" s="4" t="n">
        <v>12</v>
      </c>
      <c r="K1016" s="6">
        <f>IF($E1016="","",IFERROR(INDEX(#REF!,MATCH($E1016,#REF!,0)),IFERROR(INDEX(#REF!,MATCH(VALUE($E1016),#REF!,0)),"")))</f>
        <v/>
      </c>
      <c r="L1016" s="6">
        <f>IF($E1016="","",IFERROR(INDEX(#REF!,MATCH($E1016,#REF!,0)),IFERROR(INDEX(#REF!,MATCH(VALUE($E1016),#REF!,0)),"")))</f>
        <v/>
      </c>
      <c r="M1016" s="6">
        <f>IF(OR($J1016="",$L1016=""),"",IF($K1016="",0,$K1016)+$J1016*$L1016)</f>
        <v/>
      </c>
      <c r="N1016" s="6" t="n">
        <v>46209</v>
      </c>
      <c r="O1016" s="6" t="n">
        <v>12</v>
      </c>
      <c r="P1016" s="6" t="n"/>
      <c r="Q1016" s="6" t="n"/>
      <c r="R1016" s="6" t="n"/>
      <c r="S1016" s="6" t="n"/>
      <c r="T1016" s="6">
        <f>IF(OR($J1016="",$O1016=""),"",$O1016/$J1016)</f>
        <v/>
      </c>
      <c r="U1016" s="6" t="inlineStr">
        <is>
          <t>Concluído</t>
        </is>
      </c>
      <c r="V1016" s="6" t="n"/>
      <c r="W1016" s="6" t="n"/>
      <c r="X1016" s="6" t="n"/>
      <c r="Y1016" s="6" t="n"/>
      <c r="Z1016" s="6" t="n"/>
      <c r="AA1016" s="5" t="n"/>
      <c r="AB1016" s="6">
        <f>B1016&amp;"|"&amp;I1016</f>
        <v/>
      </c>
      <c r="AC1016">
        <f>IF($B1016="","","|"&amp;SUBSTITUTE(TRIM(SUBSTITUTE(SUBSTITUTE(SUBSTITUTE(SUBSTITUTE(SUBSTITUTE(SUBSTITUTE(SUBSTITUTE(SUBSTITUTE(SUBSTITUTE(SUBSTITUTE(SUBSTITUTE(SUBSTITUTE(SUBSTITUTE(SUBSTITUTE(TRIM($B1016&amp;""),CHAR(10)," "),CHAR(13)," "),"."," "),";"," "),","," "),"/"," "),"+"," "),"-"," "),"  "," "),"  "," "),"  "," "),"  "," "),"  "," "),"  "," "))," ","|")&amp;"|")</f>
        <v/>
      </c>
      <c r="AD1016">
        <f>TRIM($I1016&amp;"")</f>
        <v/>
      </c>
    </row>
    <row r="1017" ht="24" customHeight="1">
      <c r="A1017" s="14" t="n">
        <v>46209</v>
      </c>
      <c r="B1017" s="6" t="inlineStr">
        <is>
          <t>10200,10202,10205</t>
        </is>
      </c>
      <c r="C1017" s="6" t="n"/>
      <c r="D1017" s="6" t="inlineStr">
        <is>
          <t>6 PINTURA UV</t>
        </is>
      </c>
      <c r="E1017" s="6" t="inlineStr">
        <is>
          <t>200306103</t>
        </is>
      </c>
      <c r="F1017" s="6" t="inlineStr">
        <is>
          <t>TRAVESSA MENOR 393X120X18 MDF - MESA GENOVA</t>
        </is>
      </c>
      <c r="G1017" s="6" t="inlineStr">
        <is>
          <t>6 PINTURA UV</t>
        </is>
      </c>
      <c r="H1017" s="6" t="inlineStr">
        <is>
          <t>6 PINTURA UV</t>
        </is>
      </c>
      <c r="I1017" s="4" t="inlineStr">
        <is>
          <t>6 PINTURA UV</t>
        </is>
      </c>
      <c r="J1017" s="4" t="n">
        <v>12</v>
      </c>
      <c r="K1017" s="6">
        <f>IF($E1017="","",IFERROR(INDEX(#REF!,MATCH($E1017,#REF!,0)),IFERROR(INDEX(#REF!,MATCH(VALUE($E1017),#REF!,0)),"")))</f>
        <v/>
      </c>
      <c r="L1017" s="6">
        <f>IF($E1017="","",IFERROR(INDEX(#REF!,MATCH($E1017,#REF!,0)),IFERROR(INDEX(#REF!,MATCH(VALUE($E1017),#REF!,0)),"")))</f>
        <v/>
      </c>
      <c r="M1017" s="6">
        <f>IF(OR($J1017="",$L1017=""),"",IF($K1017="",0,$K1017)+$J1017*$L1017)</f>
        <v/>
      </c>
      <c r="N1017" s="6" t="n">
        <v>46211</v>
      </c>
      <c r="O1017" s="6" t="n">
        <v>12</v>
      </c>
      <c r="P1017" s="6" t="n"/>
      <c r="Q1017" s="6" t="n"/>
      <c r="R1017" s="6" t="n"/>
      <c r="S1017" s="6" t="n"/>
      <c r="T1017" s="6">
        <f>IF(OR($J1017="",$O1017=""),"",$O1017/$J1017)</f>
        <v/>
      </c>
      <c r="U1017" s="6" t="inlineStr">
        <is>
          <t>Concluído</t>
        </is>
      </c>
      <c r="V1017" s="6" t="n"/>
      <c r="W1017" s="6" t="n"/>
      <c r="X1017" s="6" t="n"/>
      <c r="Y1017" s="6" t="n"/>
      <c r="Z1017" s="6" t="n"/>
      <c r="AA1017" s="5" t="n"/>
      <c r="AB1017" s="6">
        <f>B1017&amp;"|"&amp;I1017</f>
        <v/>
      </c>
      <c r="AC1017">
        <f>IF($B1017="","","|"&amp;SUBSTITUTE(TRIM(SUBSTITUTE(SUBSTITUTE(SUBSTITUTE(SUBSTITUTE(SUBSTITUTE(SUBSTITUTE(SUBSTITUTE(SUBSTITUTE(SUBSTITUTE(SUBSTITUTE(SUBSTITUTE(SUBSTITUTE(SUBSTITUTE(SUBSTITUTE(TRIM($B1017&amp;""),CHAR(10)," "),CHAR(13)," "),"."," "),";"," "),","," "),"/"," "),"+"," "),"-"," "),"  "," "),"  "," "),"  "," "),"  "," "),"  "," "),"  "," "))," ","|")&amp;"|")</f>
        <v/>
      </c>
      <c r="AD1017">
        <f>TRIM($I1017&amp;"")</f>
        <v/>
      </c>
    </row>
    <row r="1018" ht="24" customHeight="1">
      <c r="A1018" s="14" t="n">
        <v>46209</v>
      </c>
      <c r="B1018" s="6" t="inlineStr">
        <is>
          <t>10200,10202,10205</t>
        </is>
      </c>
      <c r="C1018" s="6" t="n"/>
      <c r="D1018" s="6" t="inlineStr">
        <is>
          <t>6 PINTURA UV</t>
        </is>
      </c>
      <c r="E1018" s="6" t="inlineStr">
        <is>
          <t>200306104</t>
        </is>
      </c>
      <c r="F1018" s="6" t="inlineStr">
        <is>
          <t>TRAVESSA MAIOR 1000X120X18 MDF - MESA GENOVA</t>
        </is>
      </c>
      <c r="G1018" s="6" t="inlineStr">
        <is>
          <t>6 PINTURA UV</t>
        </is>
      </c>
      <c r="H1018" s="6" t="inlineStr">
        <is>
          <t>6 PINTURA UV</t>
        </is>
      </c>
      <c r="I1018" s="4" t="inlineStr">
        <is>
          <t>6 PINTURA UV</t>
        </is>
      </c>
      <c r="J1018" s="4" t="n">
        <v>8</v>
      </c>
      <c r="K1018" s="6">
        <f>IF($E1018="","",IFERROR(INDEX(#REF!,MATCH($E1018,#REF!,0)),IFERROR(INDEX(#REF!,MATCH(VALUE($E1018),#REF!,0)),"")))</f>
        <v/>
      </c>
      <c r="L1018" s="6">
        <f>IF($E1018="","",IFERROR(INDEX(#REF!,MATCH($E1018,#REF!,0)),IFERROR(INDEX(#REF!,MATCH(VALUE($E1018),#REF!,0)),"")))</f>
        <v/>
      </c>
      <c r="M1018" s="6">
        <f>IF(OR($J1018="",$L1018=""),"",IF($K1018="",0,$K1018)+$J1018*$L1018)</f>
        <v/>
      </c>
      <c r="N1018" s="6" t="n">
        <v>46211</v>
      </c>
      <c r="O1018" s="6" t="n">
        <v>8</v>
      </c>
      <c r="P1018" s="6" t="n"/>
      <c r="Q1018" s="6" t="n"/>
      <c r="R1018" s="6" t="n"/>
      <c r="S1018" s="6" t="n"/>
      <c r="T1018" s="6">
        <f>IF(OR($J1018="",$O1018=""),"",$O1018/$J1018)</f>
        <v/>
      </c>
      <c r="U1018" s="6" t="inlineStr">
        <is>
          <t>Concluído</t>
        </is>
      </c>
      <c r="V1018" s="6" t="n"/>
      <c r="W1018" s="6" t="n"/>
      <c r="X1018" s="6" t="n"/>
      <c r="Y1018" s="6" t="n"/>
      <c r="Z1018" s="6" t="n"/>
      <c r="AA1018" s="5" t="n"/>
      <c r="AB1018" s="6">
        <f>B1018&amp;"|"&amp;I1018</f>
        <v/>
      </c>
      <c r="AC1018">
        <f>IF($B1018="","","|"&amp;SUBSTITUTE(TRIM(SUBSTITUTE(SUBSTITUTE(SUBSTITUTE(SUBSTITUTE(SUBSTITUTE(SUBSTITUTE(SUBSTITUTE(SUBSTITUTE(SUBSTITUTE(SUBSTITUTE(SUBSTITUTE(SUBSTITUTE(SUBSTITUTE(SUBSTITUTE(TRIM($B1018&amp;""),CHAR(10)," "),CHAR(13)," "),"."," "),";"," "),","," "),"/"," "),"+"," "),"-"," "),"  "," "),"  "," "),"  "," "),"  "," "),"  "," "),"  "," "))," ","|")&amp;"|")</f>
        <v/>
      </c>
      <c r="AD1018">
        <f>TRIM($I1018&amp;"")</f>
        <v/>
      </c>
    </row>
    <row r="1019" ht="24" customHeight="1">
      <c r="A1019" s="14" t="n">
        <v>46209</v>
      </c>
      <c r="B1019" s="6" t="inlineStr">
        <is>
          <t>10200,10202,10205</t>
        </is>
      </c>
      <c r="C1019" s="6" t="n"/>
      <c r="D1019" s="6" t="inlineStr">
        <is>
          <t>6 PINTURA UV</t>
        </is>
      </c>
      <c r="E1019" s="6" t="inlineStr">
        <is>
          <t>200306204</t>
        </is>
      </c>
      <c r="F1019" s="6" t="inlineStr">
        <is>
          <t>TAMPO MONTADO 1600X900X45 MDF-TAMPO C/ENGROS R100</t>
        </is>
      </c>
      <c r="G1019" s="6" t="inlineStr">
        <is>
          <t>6 PINTURA UV</t>
        </is>
      </c>
      <c r="H1019" s="6" t="inlineStr">
        <is>
          <t>6 PINTURA UV</t>
        </is>
      </c>
      <c r="I1019" s="4" t="inlineStr">
        <is>
          <t>6 PINTURA UV</t>
        </is>
      </c>
      <c r="J1019" s="4" t="n">
        <v>1</v>
      </c>
      <c r="K1019" s="6">
        <f>IF($E1019="","",IFERROR(INDEX(#REF!,MATCH($E1019,#REF!,0)),IFERROR(INDEX(#REF!,MATCH(VALUE($E1019),#REF!,0)),"")))</f>
        <v/>
      </c>
      <c r="L1019" s="6">
        <f>IF($E1019="","",IFERROR(INDEX(#REF!,MATCH($E1019,#REF!,0)),IFERROR(INDEX(#REF!,MATCH(VALUE($E1019),#REF!,0)),"")))</f>
        <v/>
      </c>
      <c r="M1019" s="6">
        <f>IF(OR($J1019="",$L1019=""),"",IF($K1019="",0,$K1019)+$J1019*$L1019)</f>
        <v/>
      </c>
      <c r="N1019" s="6" t="n">
        <v>46211</v>
      </c>
      <c r="O1019" s="6" t="n">
        <v>1</v>
      </c>
      <c r="P1019" s="6" t="n"/>
      <c r="Q1019" s="6" t="n"/>
      <c r="R1019" s="6" t="n"/>
      <c r="S1019" s="6" t="n"/>
      <c r="T1019" s="6">
        <f>IF(OR($J1019="",$O1019=""),"",$O1019/$J1019)</f>
        <v/>
      </c>
      <c r="U1019" s="6" t="inlineStr">
        <is>
          <t>Concluído</t>
        </is>
      </c>
      <c r="V1019" s="6" t="n"/>
      <c r="W1019" s="6" t="n"/>
      <c r="X1019" s="6" t="n"/>
      <c r="Y1019" s="6" t="n"/>
      <c r="Z1019" s="6" t="n"/>
      <c r="AA1019" s="5" t="n"/>
      <c r="AB1019" s="6">
        <f>B1019&amp;"|"&amp;I1019</f>
        <v/>
      </c>
      <c r="AC1019">
        <f>IF($B1019="","","|"&amp;SUBSTITUTE(TRIM(SUBSTITUTE(SUBSTITUTE(SUBSTITUTE(SUBSTITUTE(SUBSTITUTE(SUBSTITUTE(SUBSTITUTE(SUBSTITUTE(SUBSTITUTE(SUBSTITUTE(SUBSTITUTE(SUBSTITUTE(SUBSTITUTE(SUBSTITUTE(TRIM($B1019&amp;""),CHAR(10)," "),CHAR(13)," "),"."," "),";"," "),","," "),"/"," "),"+"," "),"-"," "),"  "," "),"  "," "),"  "," "),"  "," "),"  "," "),"  "," "))," ","|")&amp;"|")</f>
        <v/>
      </c>
      <c r="AD1019">
        <f>TRIM($I1019&amp;"")</f>
        <v/>
      </c>
    </row>
    <row r="1020" ht="24" customHeight="1">
      <c r="A1020" s="14" t="n">
        <v>46209</v>
      </c>
      <c r="B1020" s="6" t="inlineStr">
        <is>
          <t>10200,10202,10205</t>
        </is>
      </c>
      <c r="C1020" s="6" t="n"/>
      <c r="D1020" s="6" t="inlineStr">
        <is>
          <t>6 PINTURA UV</t>
        </is>
      </c>
      <c r="E1020" s="6" t="inlineStr">
        <is>
          <t>200306205</t>
        </is>
      </c>
      <c r="F1020" s="6" t="inlineStr">
        <is>
          <t>TAMPO MTD 1600X900X45 MDF-TAMPO C/ENGROS R100 C/VD</t>
        </is>
      </c>
      <c r="G1020" s="6" t="inlineStr">
        <is>
          <t>6 PINTURA UV</t>
        </is>
      </c>
      <c r="H1020" s="6" t="inlineStr">
        <is>
          <t>6 PINTURA UV</t>
        </is>
      </c>
      <c r="I1020" s="4" t="inlineStr">
        <is>
          <t>6 PINTURA UV</t>
        </is>
      </c>
      <c r="J1020" s="4" t="n">
        <v>3</v>
      </c>
      <c r="K1020" s="6">
        <f>IF($E1020="","",IFERROR(INDEX(#REF!,MATCH($E1020,#REF!,0)),IFERROR(INDEX(#REF!,MATCH(VALUE($E1020),#REF!,0)),"")))</f>
        <v/>
      </c>
      <c r="L1020" s="6">
        <f>IF($E1020="","",IFERROR(INDEX(#REF!,MATCH($E1020,#REF!,0)),IFERROR(INDEX(#REF!,MATCH(VALUE($E1020),#REF!,0)),"")))</f>
        <v/>
      </c>
      <c r="M1020" s="6">
        <f>IF(OR($J1020="",$L1020=""),"",IF($K1020="",0,$K1020)+$J1020*$L1020)</f>
        <v/>
      </c>
      <c r="N1020" s="6" t="n">
        <v>46211</v>
      </c>
      <c r="O1020" s="6" t="n">
        <v>3</v>
      </c>
      <c r="P1020" s="6" t="n"/>
      <c r="Q1020" s="6" t="n"/>
      <c r="R1020" s="6" t="n"/>
      <c r="S1020" s="6" t="n"/>
      <c r="T1020" s="6">
        <f>IF(OR($J1020="",$O1020=""),"",$O1020/$J1020)</f>
        <v/>
      </c>
      <c r="U1020" s="6" t="inlineStr">
        <is>
          <t>Concluído</t>
        </is>
      </c>
      <c r="V1020" s="6" t="n"/>
      <c r="W1020" s="6" t="n"/>
      <c r="X1020" s="6" t="n"/>
      <c r="Y1020" s="6" t="n"/>
      <c r="Z1020" s="6" t="n"/>
      <c r="AA1020" s="5" t="n"/>
      <c r="AB1020" s="6">
        <f>B1020&amp;"|"&amp;I1020</f>
        <v/>
      </c>
      <c r="AC1020">
        <f>IF($B1020="","","|"&amp;SUBSTITUTE(TRIM(SUBSTITUTE(SUBSTITUTE(SUBSTITUTE(SUBSTITUTE(SUBSTITUTE(SUBSTITUTE(SUBSTITUTE(SUBSTITUTE(SUBSTITUTE(SUBSTITUTE(SUBSTITUTE(SUBSTITUTE(SUBSTITUTE(SUBSTITUTE(TRIM($B1020&amp;""),CHAR(10)," "),CHAR(13)," "),"."," "),";"," "),","," "),"/"," "),"+"," "),"-"," "),"  "," "),"  "," "),"  "," "),"  "," "),"  "," "),"  "," "))," ","|")&amp;"|")</f>
        <v/>
      </c>
      <c r="AD1020">
        <f>TRIM($I1020&amp;"")</f>
        <v/>
      </c>
    </row>
    <row r="1021" ht="24" customHeight="1">
      <c r="A1021" s="14" t="n">
        <v>46209</v>
      </c>
      <c r="B1021" s="6" t="inlineStr">
        <is>
          <t>10200,10202,10205</t>
        </is>
      </c>
      <c r="C1021" s="6" t="n"/>
      <c r="D1021" s="6" t="inlineStr">
        <is>
          <t>6 PINTURA UV</t>
        </is>
      </c>
      <c r="E1021" s="6" t="inlineStr">
        <is>
          <t>200308101</t>
        </is>
      </c>
      <c r="F1021" s="6" t="inlineStr">
        <is>
          <t>TRAVESSA 1200X120X18 MDF - MESA GENOVA 1,80</t>
        </is>
      </c>
      <c r="G1021" s="6" t="inlineStr">
        <is>
          <t>6 PINTURA UV</t>
        </is>
      </c>
      <c r="H1021" s="6" t="inlineStr">
        <is>
          <t>6 PINTURA UV</t>
        </is>
      </c>
      <c r="I1021" s="4" t="inlineStr">
        <is>
          <t>6 PINTURA UV</t>
        </is>
      </c>
      <c r="J1021" s="4" t="n">
        <v>4</v>
      </c>
      <c r="K1021" s="6">
        <f>IF($E1021="","",IFERROR(INDEX(#REF!,MATCH($E1021,#REF!,0)),IFERROR(INDEX(#REF!,MATCH(VALUE($E1021),#REF!,0)),"")))</f>
        <v/>
      </c>
      <c r="L1021" s="6">
        <f>IF($E1021="","",IFERROR(INDEX(#REF!,MATCH($E1021,#REF!,0)),IFERROR(INDEX(#REF!,MATCH(VALUE($E1021),#REF!,0)),"")))</f>
        <v/>
      </c>
      <c r="M1021" s="6">
        <f>IF(OR($J1021="",$L1021=""),"",IF($K1021="",0,$K1021)+$J1021*$L1021)</f>
        <v/>
      </c>
      <c r="N1021" s="6" t="n">
        <v>46211</v>
      </c>
      <c r="O1021" s="6" t="n">
        <v>4</v>
      </c>
      <c r="P1021" s="6" t="n"/>
      <c r="Q1021" s="6" t="n"/>
      <c r="R1021" s="6" t="n"/>
      <c r="S1021" s="6" t="n"/>
      <c r="T1021" s="6">
        <f>IF(OR($J1021="",$O1021=""),"",$O1021/$J1021)</f>
        <v/>
      </c>
      <c r="U1021" s="6" t="inlineStr">
        <is>
          <t>Concluído</t>
        </is>
      </c>
      <c r="V1021" s="6" t="n"/>
      <c r="W1021" s="6" t="n"/>
      <c r="X1021" s="6" t="n"/>
      <c r="Y1021" s="6" t="n"/>
      <c r="Z1021" s="6" t="n"/>
      <c r="AA1021" s="5" t="n"/>
      <c r="AB1021" s="6">
        <f>B1021&amp;"|"&amp;I1021</f>
        <v/>
      </c>
      <c r="AC1021">
        <f>IF($B1021="","","|"&amp;SUBSTITUTE(TRIM(SUBSTITUTE(SUBSTITUTE(SUBSTITUTE(SUBSTITUTE(SUBSTITUTE(SUBSTITUTE(SUBSTITUTE(SUBSTITUTE(SUBSTITUTE(SUBSTITUTE(SUBSTITUTE(SUBSTITUTE(SUBSTITUTE(SUBSTITUTE(TRIM($B1021&amp;""),CHAR(10)," "),CHAR(13)," "),"."," "),";"," "),","," "),"/"," "),"+"," "),"-"," "),"  "," "),"  "," "),"  "," "),"  "," "),"  "," "),"  "," "))," ","|")&amp;"|")</f>
        <v/>
      </c>
      <c r="AD1021">
        <f>TRIM($I1021&amp;"")</f>
        <v/>
      </c>
    </row>
    <row r="1022" ht="24" customHeight="1">
      <c r="A1022" s="14" t="n">
        <v>46209</v>
      </c>
      <c r="B1022" s="6" t="inlineStr">
        <is>
          <t>10200,10202,10205</t>
        </is>
      </c>
      <c r="C1022" s="6" t="n"/>
      <c r="D1022" s="6" t="inlineStr">
        <is>
          <t>6 PINTURA UV</t>
        </is>
      </c>
      <c r="E1022" s="6" t="inlineStr">
        <is>
          <t>200308204</t>
        </is>
      </c>
      <c r="F1022" s="6" t="inlineStr">
        <is>
          <t>TAMPO MONTADO 1800X900X45 MDF-TAMPO C/ENGROS R100</t>
        </is>
      </c>
      <c r="G1022" s="6" t="inlineStr">
        <is>
          <t>6 PINTURA UV</t>
        </is>
      </c>
      <c r="H1022" s="6" t="inlineStr">
        <is>
          <t>6 PINTURA UV</t>
        </is>
      </c>
      <c r="I1022" s="4" t="inlineStr">
        <is>
          <t>6 PINTURA UV</t>
        </is>
      </c>
      <c r="J1022" s="4" t="n">
        <v>1</v>
      </c>
      <c r="K1022" s="6">
        <f>IF($E1022="","",IFERROR(INDEX(#REF!,MATCH($E1022,#REF!,0)),IFERROR(INDEX(#REF!,MATCH(VALUE($E1022),#REF!,0)),"")))</f>
        <v/>
      </c>
      <c r="L1022" s="6">
        <f>IF($E1022="","",IFERROR(INDEX(#REF!,MATCH($E1022,#REF!,0)),IFERROR(INDEX(#REF!,MATCH(VALUE($E1022),#REF!,0)),"")))</f>
        <v/>
      </c>
      <c r="M1022" s="6">
        <f>IF(OR($J1022="",$L1022=""),"",IF($K1022="",0,$K1022)+$J1022*$L1022)</f>
        <v/>
      </c>
      <c r="N1022" s="6" t="n">
        <v>46211</v>
      </c>
      <c r="O1022" s="6" t="n">
        <v>1</v>
      </c>
      <c r="P1022" s="6" t="n"/>
      <c r="Q1022" s="6" t="n"/>
      <c r="R1022" s="6" t="n"/>
      <c r="S1022" s="6" t="n"/>
      <c r="T1022" s="6">
        <f>IF(OR($J1022="",$O1022=""),"",$O1022/$J1022)</f>
        <v/>
      </c>
      <c r="U1022" s="6" t="inlineStr">
        <is>
          <t>Concluído</t>
        </is>
      </c>
      <c r="V1022" s="6" t="n"/>
      <c r="W1022" s="6" t="n"/>
      <c r="X1022" s="6" t="n"/>
      <c r="Y1022" s="6" t="n"/>
      <c r="Z1022" s="6" t="n"/>
      <c r="AA1022" s="5" t="n"/>
      <c r="AB1022" s="6">
        <f>B1022&amp;"|"&amp;I1022</f>
        <v/>
      </c>
      <c r="AC1022">
        <f>IF($B1022="","","|"&amp;SUBSTITUTE(TRIM(SUBSTITUTE(SUBSTITUTE(SUBSTITUTE(SUBSTITUTE(SUBSTITUTE(SUBSTITUTE(SUBSTITUTE(SUBSTITUTE(SUBSTITUTE(SUBSTITUTE(SUBSTITUTE(SUBSTITUTE(SUBSTITUTE(SUBSTITUTE(TRIM($B1022&amp;""),CHAR(10)," "),CHAR(13)," "),"."," "),";"," "),","," "),"/"," "),"+"," "),"-"," "),"  "," "),"  "," "),"  "," "),"  "," "),"  "," "),"  "," "))," ","|")&amp;"|")</f>
        <v/>
      </c>
      <c r="AD1022">
        <f>TRIM($I1022&amp;"")</f>
        <v/>
      </c>
    </row>
    <row r="1023" ht="24" customHeight="1">
      <c r="A1023" s="14" t="n">
        <v>46209</v>
      </c>
      <c r="B1023" s="6" t="inlineStr">
        <is>
          <t>10200,10202,10205</t>
        </is>
      </c>
      <c r="C1023" s="6" t="n"/>
      <c r="D1023" s="6" t="inlineStr">
        <is>
          <t>6 PINTURA UV</t>
        </is>
      </c>
      <c r="E1023" s="6" t="inlineStr">
        <is>
          <t>200308205</t>
        </is>
      </c>
      <c r="F1023" s="6" t="inlineStr">
        <is>
          <t>TAMPO MTD 1800X900X45 MDF-TAMPO C/ENGROS R100 C/VD</t>
        </is>
      </c>
      <c r="G1023" s="6" t="inlineStr">
        <is>
          <t>6 PINTURA UV</t>
        </is>
      </c>
      <c r="H1023" s="6" t="inlineStr">
        <is>
          <t>6 PINTURA UV</t>
        </is>
      </c>
      <c r="I1023" s="4" t="inlineStr">
        <is>
          <t>6 PINTURA UV</t>
        </is>
      </c>
      <c r="J1023" s="4" t="n">
        <v>1</v>
      </c>
      <c r="K1023" s="6">
        <f>IF($E1023="","",IFERROR(INDEX(#REF!,MATCH($E1023,#REF!,0)),IFERROR(INDEX(#REF!,MATCH(VALUE($E1023),#REF!,0)),"")))</f>
        <v/>
      </c>
      <c r="L1023" s="6">
        <f>IF($E1023="","",IFERROR(INDEX(#REF!,MATCH($E1023,#REF!,0)),IFERROR(INDEX(#REF!,MATCH(VALUE($E1023),#REF!,0)),"")))</f>
        <v/>
      </c>
      <c r="M1023" s="6">
        <f>IF(OR($J1023="",$L1023=""),"",IF($K1023="",0,$K1023)+$J1023*$L1023)</f>
        <v/>
      </c>
      <c r="N1023" s="6" t="n">
        <v>46211</v>
      </c>
      <c r="O1023" s="6" t="n">
        <v>1</v>
      </c>
      <c r="P1023" s="6" t="n"/>
      <c r="Q1023" s="6" t="n"/>
      <c r="R1023" s="6" t="n"/>
      <c r="S1023" s="6" t="n"/>
      <c r="T1023" s="6">
        <f>IF(OR($J1023="",$O1023=""),"",$O1023/$J1023)</f>
        <v/>
      </c>
      <c r="U1023" s="6" t="inlineStr">
        <is>
          <t>Concluído</t>
        </is>
      </c>
      <c r="V1023" s="6" t="n"/>
      <c r="W1023" s="6" t="n"/>
      <c r="X1023" s="6" t="n"/>
      <c r="Y1023" s="6" t="n"/>
      <c r="Z1023" s="6" t="n"/>
      <c r="AA1023" s="5" t="n"/>
      <c r="AB1023" s="6">
        <f>B1023&amp;"|"&amp;I1023</f>
        <v/>
      </c>
      <c r="AC1023">
        <f>IF($B1023="","","|"&amp;SUBSTITUTE(TRIM(SUBSTITUTE(SUBSTITUTE(SUBSTITUTE(SUBSTITUTE(SUBSTITUTE(SUBSTITUTE(SUBSTITUTE(SUBSTITUTE(SUBSTITUTE(SUBSTITUTE(SUBSTITUTE(SUBSTITUTE(SUBSTITUTE(SUBSTITUTE(TRIM($B1023&amp;""),CHAR(10)," "),CHAR(13)," "),"."," "),";"," "),","," "),"/"," "),"+"," "),"-"," "),"  "," "),"  "," "),"  "," "),"  "," "),"  "," "),"  "," "))," ","|")&amp;"|")</f>
        <v/>
      </c>
      <c r="AD1023">
        <f>TRIM($I1023&amp;"")</f>
        <v/>
      </c>
    </row>
    <row r="1024" ht="24" customHeight="1">
      <c r="A1024" s="14" t="n">
        <v>46209</v>
      </c>
      <c r="B1024" s="6" t="inlineStr">
        <is>
          <t>10200,10202,10205</t>
        </is>
      </c>
      <c r="C1024" s="6" t="n"/>
      <c r="D1024" s="6" t="inlineStr">
        <is>
          <t>6 PINTURA UV</t>
        </is>
      </c>
      <c r="E1024" s="6" t="inlineStr">
        <is>
          <t>20031202</t>
        </is>
      </c>
      <c r="F1024" s="6" t="inlineStr">
        <is>
          <t>(4) PE MAIOR 800(818)X100(169)X15 MDF - NOVA YORK</t>
        </is>
      </c>
      <c r="G1024" s="6" t="inlineStr">
        <is>
          <t>6 PINTURA UV</t>
        </is>
      </c>
      <c r="H1024" s="6" t="inlineStr">
        <is>
          <t>6 PINTURA UV</t>
        </is>
      </c>
      <c r="I1024" s="4" t="inlineStr">
        <is>
          <t>6 PINTURA UV</t>
        </is>
      </c>
      <c r="J1024" s="4" t="n">
        <v>8</v>
      </c>
      <c r="K1024" s="6">
        <f>IF($E1024="","",IFERROR(INDEX(#REF!,MATCH($E1024,#REF!,0)),IFERROR(INDEX(#REF!,MATCH(VALUE($E1024),#REF!,0)),"")))</f>
        <v/>
      </c>
      <c r="L1024" s="6">
        <f>IF($E1024="","",IFERROR(INDEX(#REF!,MATCH($E1024,#REF!,0)),IFERROR(INDEX(#REF!,MATCH(VALUE($E1024),#REF!,0)),"")))</f>
        <v/>
      </c>
      <c r="M1024" s="6">
        <f>IF(OR($J1024="",$L1024=""),"",IF($K1024="",0,$K1024)+$J1024*$L1024)</f>
        <v/>
      </c>
      <c r="N1024" s="6" t="n">
        <v>46211</v>
      </c>
      <c r="O1024" s="6" t="n">
        <v>8</v>
      </c>
      <c r="P1024" s="6" t="n"/>
      <c r="Q1024" s="6" t="n"/>
      <c r="R1024" s="6" t="n"/>
      <c r="S1024" s="6" t="n"/>
      <c r="T1024" s="6">
        <f>IF(OR($J1024="",$O1024=""),"",$O1024/$J1024)</f>
        <v/>
      </c>
      <c r="U1024" s="6" t="inlineStr">
        <is>
          <t>Concluído</t>
        </is>
      </c>
      <c r="V1024" s="6" t="n"/>
      <c r="W1024" s="6" t="n"/>
      <c r="X1024" s="6" t="n"/>
      <c r="Y1024" s="6" t="n"/>
      <c r="Z1024" s="6" t="n"/>
      <c r="AA1024" s="5" t="n"/>
      <c r="AB1024" s="6">
        <f>B1024&amp;"|"&amp;I1024</f>
        <v/>
      </c>
      <c r="AC1024">
        <f>IF($B1024="","","|"&amp;SUBSTITUTE(TRIM(SUBSTITUTE(SUBSTITUTE(SUBSTITUTE(SUBSTITUTE(SUBSTITUTE(SUBSTITUTE(SUBSTITUTE(SUBSTITUTE(SUBSTITUTE(SUBSTITUTE(SUBSTITUTE(SUBSTITUTE(SUBSTITUTE(SUBSTITUTE(TRIM($B1024&amp;""),CHAR(10)," "),CHAR(13)," "),"."," "),";"," "),","," "),"/"," "),"+"," "),"-"," "),"  "," "),"  "," "),"  "," "),"  "," "),"  "," "),"  "," "))," ","|")&amp;"|")</f>
        <v/>
      </c>
      <c r="AD1024">
        <f>TRIM($I1024&amp;"")</f>
        <v/>
      </c>
    </row>
    <row r="1025" ht="24" customHeight="1">
      <c r="A1025" s="14" t="n">
        <v>46209</v>
      </c>
      <c r="B1025" s="6" t="inlineStr">
        <is>
          <t>10200,10202,10205</t>
        </is>
      </c>
      <c r="C1025" s="6" t="n"/>
      <c r="D1025" s="6" t="inlineStr">
        <is>
          <t>6 PINTURA UV</t>
        </is>
      </c>
      <c r="E1025" s="6" t="inlineStr">
        <is>
          <t>20031203</t>
        </is>
      </c>
      <c r="F1025" s="6" t="inlineStr">
        <is>
          <t>(5) PE MENOR 800(818)X84(138)X15 MDF - NOVA YORK</t>
        </is>
      </c>
      <c r="G1025" s="6" t="inlineStr">
        <is>
          <t>6 PINTURA UV</t>
        </is>
      </c>
      <c r="H1025" s="6" t="inlineStr">
        <is>
          <t>6 PINTURA UV</t>
        </is>
      </c>
      <c r="I1025" s="4" t="inlineStr">
        <is>
          <t>6 PINTURA UV</t>
        </is>
      </c>
      <c r="J1025" s="4" t="n">
        <v>8</v>
      </c>
      <c r="K1025" s="6">
        <f>IF($E1025="","",IFERROR(INDEX(#REF!,MATCH($E1025,#REF!,0)),IFERROR(INDEX(#REF!,MATCH(VALUE($E1025),#REF!,0)),"")))</f>
        <v/>
      </c>
      <c r="L1025" s="6">
        <f>IF($E1025="","",IFERROR(INDEX(#REF!,MATCH($E1025,#REF!,0)),IFERROR(INDEX(#REF!,MATCH(VALUE($E1025),#REF!,0)),"")))</f>
        <v/>
      </c>
      <c r="M1025" s="6">
        <f>IF(OR($J1025="",$L1025=""),"",IF($K1025="",0,$K1025)+$J1025*$L1025)</f>
        <v/>
      </c>
      <c r="N1025" s="6" t="n">
        <v>46211</v>
      </c>
      <c r="O1025" s="6" t="n">
        <v>8</v>
      </c>
      <c r="P1025" s="6" t="n"/>
      <c r="Q1025" s="6" t="n"/>
      <c r="R1025" s="6" t="n"/>
      <c r="S1025" s="6" t="n"/>
      <c r="T1025" s="6">
        <f>IF(OR($J1025="",$O1025=""),"",$O1025/$J1025)</f>
        <v/>
      </c>
      <c r="U1025" s="6" t="inlineStr">
        <is>
          <t>Concluído</t>
        </is>
      </c>
      <c r="V1025" s="6" t="n"/>
      <c r="W1025" s="6" t="n"/>
      <c r="X1025" s="6" t="n"/>
      <c r="Y1025" s="6" t="n"/>
      <c r="Z1025" s="6" t="n"/>
      <c r="AA1025" s="5" t="n"/>
      <c r="AB1025" s="6">
        <f>B1025&amp;"|"&amp;I1025</f>
        <v/>
      </c>
      <c r="AC1025">
        <f>IF($B1025="","","|"&amp;SUBSTITUTE(TRIM(SUBSTITUTE(SUBSTITUTE(SUBSTITUTE(SUBSTITUTE(SUBSTITUTE(SUBSTITUTE(SUBSTITUTE(SUBSTITUTE(SUBSTITUTE(SUBSTITUTE(SUBSTITUTE(SUBSTITUTE(SUBSTITUTE(SUBSTITUTE(TRIM($B1025&amp;""),CHAR(10)," "),CHAR(13)," "),"."," "),";"," "),","," "),"/"," "),"+"," "),"-"," "),"  "," "),"  "," "),"  "," "),"  "," "),"  "," "),"  "," "))," ","|")&amp;"|")</f>
        <v/>
      </c>
      <c r="AD1025">
        <f>TRIM($I1025&amp;"")</f>
        <v/>
      </c>
    </row>
    <row r="1026" ht="24" customHeight="1">
      <c r="A1026" s="14" t="n">
        <v>46209</v>
      </c>
      <c r="B1026" s="6" t="inlineStr">
        <is>
          <t>10200,10202,10205</t>
        </is>
      </c>
      <c r="C1026" s="6" t="n"/>
      <c r="D1026" s="6" t="inlineStr">
        <is>
          <t>6 PINTURA UV</t>
        </is>
      </c>
      <c r="E1026" s="6" t="inlineStr">
        <is>
          <t>20031607</t>
        </is>
      </c>
      <c r="F1026" s="6" t="inlineStr">
        <is>
          <t>TAMPO 1605X905X15 MDF - MESA COM VIDRO</t>
        </is>
      </c>
      <c r="G1026" s="6" t="inlineStr">
        <is>
          <t>6 PINTURA UV</t>
        </is>
      </c>
      <c r="H1026" s="6" t="inlineStr">
        <is>
          <t>6 PINTURA UV</t>
        </is>
      </c>
      <c r="I1026" s="4" t="inlineStr">
        <is>
          <t>6 PINTURA UV</t>
        </is>
      </c>
      <c r="J1026" s="4" t="n">
        <v>2</v>
      </c>
      <c r="K1026" s="6">
        <f>IF($E1026="","",IFERROR(INDEX(#REF!,MATCH($E1026,#REF!,0)),IFERROR(INDEX(#REF!,MATCH(VALUE($E1026),#REF!,0)),"")))</f>
        <v/>
      </c>
      <c r="L1026" s="6">
        <f>IF($E1026="","",IFERROR(INDEX(#REF!,MATCH($E1026,#REF!,0)),IFERROR(INDEX(#REF!,MATCH(VALUE($E1026),#REF!,0)),"")))</f>
        <v/>
      </c>
      <c r="M1026" s="6">
        <f>IF(OR($J1026="",$L1026=""),"",IF($K1026="",0,$K1026)+$J1026*$L1026)</f>
        <v/>
      </c>
      <c r="N1026" s="6" t="n">
        <v>46211</v>
      </c>
      <c r="O1026" s="6" t="n">
        <v>2</v>
      </c>
      <c r="P1026" s="6" t="n"/>
      <c r="Q1026" s="6" t="n"/>
      <c r="R1026" s="6" t="n"/>
      <c r="S1026" s="6" t="n"/>
      <c r="T1026" s="6">
        <f>IF(OR($J1026="",$O1026=""),"",$O1026/$J1026)</f>
        <v/>
      </c>
      <c r="U1026" s="6" t="inlineStr">
        <is>
          <t>Concluído</t>
        </is>
      </c>
      <c r="V1026" s="6" t="n"/>
      <c r="W1026" s="6" t="n"/>
      <c r="X1026" s="6" t="n"/>
      <c r="Y1026" s="6" t="n"/>
      <c r="Z1026" s="6" t="n"/>
      <c r="AA1026" s="5" t="n"/>
      <c r="AB1026" s="6">
        <f>B1026&amp;"|"&amp;I1026</f>
        <v/>
      </c>
      <c r="AC1026">
        <f>IF($B1026="","","|"&amp;SUBSTITUTE(TRIM(SUBSTITUTE(SUBSTITUTE(SUBSTITUTE(SUBSTITUTE(SUBSTITUTE(SUBSTITUTE(SUBSTITUTE(SUBSTITUTE(SUBSTITUTE(SUBSTITUTE(SUBSTITUTE(SUBSTITUTE(SUBSTITUTE(SUBSTITUTE(TRIM($B1026&amp;""),CHAR(10)," "),CHAR(13)," "),"."," "),";"," "),","," "),"/"," "),"+"," "),"-"," "),"  "," "),"  "," "),"  "," "),"  "," "),"  "," "),"  "," "))," ","|")&amp;"|")</f>
        <v/>
      </c>
      <c r="AD1026">
        <f>TRIM($I1026&amp;"")</f>
        <v/>
      </c>
    </row>
    <row r="1027" ht="24" customHeight="1">
      <c r="A1027" s="14" t="n">
        <v>46209</v>
      </c>
      <c r="B1027" s="6" t="inlineStr">
        <is>
          <t>10200,10202,10205</t>
        </is>
      </c>
      <c r="C1027" s="6" t="n"/>
      <c r="D1027" s="6" t="inlineStr">
        <is>
          <t>6 PINTURA UV</t>
        </is>
      </c>
      <c r="E1027" s="6" t="inlineStr">
        <is>
          <t>30080008</t>
        </is>
      </c>
      <c r="F1027" s="6" t="inlineStr">
        <is>
          <t>(1-7) TAMPO 1360X680X15 MDF - MESA AMST. 1,36X1,36</t>
        </is>
      </c>
      <c r="G1027" s="6" t="inlineStr">
        <is>
          <t>6 PINTURA UV</t>
        </is>
      </c>
      <c r="H1027" s="6" t="inlineStr">
        <is>
          <t>6 PINTURA UV</t>
        </is>
      </c>
      <c r="I1027" s="4" t="inlineStr">
        <is>
          <t>6 PINTURA UV</t>
        </is>
      </c>
      <c r="J1027" s="4" t="n">
        <v>2</v>
      </c>
      <c r="K1027" s="6">
        <f>IF($E1027="","",IFERROR(INDEX(#REF!,MATCH($E1027,#REF!,0)),IFERROR(INDEX(#REF!,MATCH(VALUE($E1027),#REF!,0)),"")))</f>
        <v/>
      </c>
      <c r="L1027" s="6">
        <f>IF($E1027="","",IFERROR(INDEX(#REF!,MATCH($E1027,#REF!,0)),IFERROR(INDEX(#REF!,MATCH(VALUE($E1027),#REF!,0)),"")))</f>
        <v/>
      </c>
      <c r="M1027" s="6">
        <f>IF(OR($J1027="",$L1027=""),"",IF($K1027="",0,$K1027)+$J1027*$L1027)</f>
        <v/>
      </c>
      <c r="N1027" s="6" t="n">
        <v>46211</v>
      </c>
      <c r="O1027" s="6" t="n">
        <v>2</v>
      </c>
      <c r="P1027" s="6" t="n"/>
      <c r="Q1027" s="6" t="n"/>
      <c r="R1027" s="6" t="n"/>
      <c r="S1027" s="6" t="n"/>
      <c r="T1027" s="6">
        <f>IF(OR($J1027="",$O1027=""),"",$O1027/$J1027)</f>
        <v/>
      </c>
      <c r="U1027" s="6" t="inlineStr">
        <is>
          <t>Concluído</t>
        </is>
      </c>
      <c r="V1027" s="6" t="n"/>
      <c r="W1027" s="6" t="n"/>
      <c r="X1027" s="6" t="n"/>
      <c r="Y1027" s="6" t="n"/>
      <c r="Z1027" s="6" t="n"/>
      <c r="AA1027" s="5" t="n"/>
      <c r="AB1027" s="6">
        <f>B1027&amp;"|"&amp;I1027</f>
        <v/>
      </c>
      <c r="AC1027">
        <f>IF($B1027="","","|"&amp;SUBSTITUTE(TRIM(SUBSTITUTE(SUBSTITUTE(SUBSTITUTE(SUBSTITUTE(SUBSTITUTE(SUBSTITUTE(SUBSTITUTE(SUBSTITUTE(SUBSTITUTE(SUBSTITUTE(SUBSTITUTE(SUBSTITUTE(SUBSTITUTE(SUBSTITUTE(TRIM($B1027&amp;""),CHAR(10)," "),CHAR(13)," "),"."," "),";"," "),","," "),"/"," "),"+"," "),"-"," "),"  "," "),"  "," "),"  "," "),"  "," "),"  "," "),"  "," "))," ","|")&amp;"|")</f>
        <v/>
      </c>
      <c r="AD1027">
        <f>TRIM($I1027&amp;"")</f>
        <v/>
      </c>
    </row>
    <row r="1028" ht="24" customHeight="1">
      <c r="A1028" s="14" t="n">
        <v>46209</v>
      </c>
      <c r="B1028" s="6" t="inlineStr">
        <is>
          <t>10200,10202,10205</t>
        </is>
      </c>
      <c r="C1028" s="6" t="n"/>
      <c r="D1028" s="6" t="inlineStr">
        <is>
          <t>6 PINTURA UV</t>
        </is>
      </c>
      <c r="E1028" s="6" t="inlineStr">
        <is>
          <t>914140910</t>
        </is>
      </c>
      <c r="F1028" s="6" t="inlineStr">
        <is>
          <t>(2) PAINEL TRASEIRO MALAGA - 1200X605X15 MDP</t>
        </is>
      </c>
      <c r="G1028" s="6" t="inlineStr">
        <is>
          <t>6 PINTURA UV</t>
        </is>
      </c>
      <c r="H1028" s="6" t="inlineStr">
        <is>
          <t>6 PINTURA UV</t>
        </is>
      </c>
      <c r="I1028" s="4" t="inlineStr">
        <is>
          <t>6 PINTURA UV</t>
        </is>
      </c>
      <c r="J1028" s="4" t="n">
        <v>4</v>
      </c>
      <c r="K1028" s="6">
        <f>IF($E1028="","",IFERROR(INDEX(#REF!,MATCH($E1028,#REF!,0)),IFERROR(INDEX(#REF!,MATCH(VALUE($E1028),#REF!,0)),"")))</f>
        <v/>
      </c>
      <c r="L1028" s="6">
        <f>IF($E1028="","",IFERROR(INDEX(#REF!,MATCH($E1028,#REF!,0)),IFERROR(INDEX(#REF!,MATCH(VALUE($E1028),#REF!,0)),"")))</f>
        <v/>
      </c>
      <c r="M1028" s="6">
        <f>IF(OR($J1028="",$L1028=""),"",IF($K1028="",0,$K1028)+$J1028*$L1028)</f>
        <v/>
      </c>
      <c r="N1028" s="6" t="n">
        <v>46211</v>
      </c>
      <c r="O1028" s="6" t="n">
        <v>4</v>
      </c>
      <c r="P1028" s="6" t="n"/>
      <c r="Q1028" s="6" t="n"/>
      <c r="R1028" s="6" t="n"/>
      <c r="S1028" s="6" t="n"/>
      <c r="T1028" s="6">
        <f>IF(OR($J1028="",$O1028=""),"",$O1028/$J1028)</f>
        <v/>
      </c>
      <c r="U1028" s="6" t="inlineStr">
        <is>
          <t>Concluído</t>
        </is>
      </c>
      <c r="V1028" s="6" t="n"/>
      <c r="W1028" s="6" t="n"/>
      <c r="X1028" s="6" t="n"/>
      <c r="Y1028" s="6" t="n"/>
      <c r="Z1028" s="6" t="n"/>
      <c r="AA1028" s="5" t="n"/>
      <c r="AB1028" s="6">
        <f>B1028&amp;"|"&amp;I1028</f>
        <v/>
      </c>
      <c r="AC1028">
        <f>IF($B1028="","","|"&amp;SUBSTITUTE(TRIM(SUBSTITUTE(SUBSTITUTE(SUBSTITUTE(SUBSTITUTE(SUBSTITUTE(SUBSTITUTE(SUBSTITUTE(SUBSTITUTE(SUBSTITUTE(SUBSTITUTE(SUBSTITUTE(SUBSTITUTE(SUBSTITUTE(SUBSTITUTE(TRIM($B1028&amp;""),CHAR(10)," "),CHAR(13)," "),"."," "),";"," "),","," "),"/"," "),"+"," "),"-"," "),"  "," "),"  "," "),"  "," "),"  "," "),"  "," "),"  "," "))," ","|")&amp;"|")</f>
        <v/>
      </c>
      <c r="AD1028">
        <f>TRIM($I1028&amp;"")</f>
        <v/>
      </c>
    </row>
    <row r="1029" ht="24" customHeight="1">
      <c r="A1029" s="14" t="n">
        <v>46209</v>
      </c>
      <c r="B1029" s="6" t="inlineStr">
        <is>
          <t>10200,10202,10205</t>
        </is>
      </c>
      <c r="C1029" s="6" t="n"/>
      <c r="D1029" s="6" t="inlineStr">
        <is>
          <t>6 PINTURA UV</t>
        </is>
      </c>
      <c r="E1029" s="6" t="inlineStr">
        <is>
          <t>10050001</t>
        </is>
      </c>
      <c r="F1029" s="6" t="inlineStr">
        <is>
          <t>TOPO MOLDURA MALAGA - 452X390X15 MDP</t>
        </is>
      </c>
      <c r="G1029" s="6" t="inlineStr">
        <is>
          <t>6 PINTURA UV</t>
        </is>
      </c>
      <c r="H1029" s="6" t="inlineStr">
        <is>
          <t>6 PINTURA UV</t>
        </is>
      </c>
      <c r="I1029" s="4" t="inlineStr">
        <is>
          <t>6 PINTURA UV</t>
        </is>
      </c>
      <c r="J1029" s="4" t="n">
        <v>4</v>
      </c>
      <c r="K1029" s="6">
        <f>IF($E1029="","",IFERROR(INDEX(#REF!,MATCH($E1029,#REF!,0)),IFERROR(INDEX(#REF!,MATCH(VALUE($E1029),#REF!,0)),"")))</f>
        <v/>
      </c>
      <c r="L1029" s="6">
        <f>IF($E1029="","",IFERROR(INDEX(#REF!,MATCH($E1029,#REF!,0)),IFERROR(INDEX(#REF!,MATCH(VALUE($E1029),#REF!,0)),"")))</f>
        <v/>
      </c>
      <c r="M1029" s="6">
        <f>IF(OR($J1029="",$L1029=""),"",IF($K1029="",0,$K1029)+$J1029*$L1029)</f>
        <v/>
      </c>
      <c r="N1029" s="6" t="n">
        <v>46211</v>
      </c>
      <c r="O1029" s="6" t="n">
        <v>4</v>
      </c>
      <c r="P1029" s="6" t="n"/>
      <c r="Q1029" s="6" t="n"/>
      <c r="R1029" s="6" t="n"/>
      <c r="S1029" s="6" t="n"/>
      <c r="T1029" s="6">
        <f>IF(OR($J1029="",$O1029=""),"",$O1029/$J1029)</f>
        <v/>
      </c>
      <c r="U1029" s="6" t="inlineStr">
        <is>
          <t>Concluído</t>
        </is>
      </c>
      <c r="V1029" s="6" t="n"/>
      <c r="W1029" s="6" t="n"/>
      <c r="X1029" s="6" t="n"/>
      <c r="Y1029" s="6" t="n"/>
      <c r="Z1029" s="6" t="n"/>
      <c r="AA1029" s="5" t="n"/>
      <c r="AB1029" s="6">
        <f>B1029&amp;"|"&amp;I1029</f>
        <v/>
      </c>
      <c r="AC1029">
        <f>IF($B1029="","","|"&amp;SUBSTITUTE(TRIM(SUBSTITUTE(SUBSTITUTE(SUBSTITUTE(SUBSTITUTE(SUBSTITUTE(SUBSTITUTE(SUBSTITUTE(SUBSTITUTE(SUBSTITUTE(SUBSTITUTE(SUBSTITUTE(SUBSTITUTE(SUBSTITUTE(SUBSTITUTE(TRIM($B1029&amp;""),CHAR(10)," "),CHAR(13)," "),"."," "),";"," "),","," "),"/"," "),"+"," "),"-"," "),"  "," "),"  "," "),"  "," "),"  "," "),"  "," "),"  "," "))," ","|")&amp;"|")</f>
        <v/>
      </c>
      <c r="AD1029">
        <f>TRIM($I1029&amp;"")</f>
        <v/>
      </c>
    </row>
    <row r="1030" ht="24" customHeight="1">
      <c r="A1030" s="14" t="n">
        <v>46209</v>
      </c>
      <c r="B1030" s="6" t="inlineStr">
        <is>
          <t>10200,10202,10205</t>
        </is>
      </c>
      <c r="C1030" s="6" t="n"/>
      <c r="D1030" s="6" t="inlineStr">
        <is>
          <t>6 PINTURA UV</t>
        </is>
      </c>
      <c r="E1030" s="6" t="inlineStr">
        <is>
          <t>20021607</t>
        </is>
      </c>
      <c r="F1030" s="6" t="inlineStr">
        <is>
          <t>TAMPO 1605X905X18 MDF - MESA COM VIDRO</t>
        </is>
      </c>
      <c r="G1030" s="6" t="inlineStr">
        <is>
          <t>6 PINTURA UV</t>
        </is>
      </c>
      <c r="H1030" s="6" t="inlineStr">
        <is>
          <t>6 PINTURA UV</t>
        </is>
      </c>
      <c r="I1030" s="4" t="inlineStr">
        <is>
          <t>6 PINTURA UV</t>
        </is>
      </c>
      <c r="J1030" s="4" t="n">
        <v>5</v>
      </c>
      <c r="K1030" s="6">
        <f>IF($E1030="","",IFERROR(INDEX(#REF!,MATCH($E1030,#REF!,0)),IFERROR(INDEX(#REF!,MATCH(VALUE($E1030),#REF!,0)),"")))</f>
        <v/>
      </c>
      <c r="L1030" s="6">
        <f>IF($E1030="","",IFERROR(INDEX(#REF!,MATCH($E1030,#REF!,0)),IFERROR(INDEX(#REF!,MATCH(VALUE($E1030),#REF!,0)),"")))</f>
        <v/>
      </c>
      <c r="M1030" s="6">
        <f>IF(OR($J1030="",$L1030=""),"",IF($K1030="",0,$K1030)+$J1030*$L1030)</f>
        <v/>
      </c>
      <c r="N1030" s="6" t="n">
        <v>46211</v>
      </c>
      <c r="O1030" s="6" t="n">
        <v>5</v>
      </c>
      <c r="P1030" s="6" t="n"/>
      <c r="Q1030" s="6" t="n"/>
      <c r="R1030" s="6" t="n"/>
      <c r="S1030" s="6" t="n"/>
      <c r="T1030" s="6">
        <f>IF(OR($J1030="",$O1030=""),"",$O1030/$J1030)</f>
        <v/>
      </c>
      <c r="U1030" s="6" t="inlineStr">
        <is>
          <t>Concluído</t>
        </is>
      </c>
      <c r="V1030" s="6" t="n"/>
      <c r="W1030" s="6" t="n"/>
      <c r="X1030" s="6" t="n"/>
      <c r="Y1030" s="6" t="n"/>
      <c r="Z1030" s="6" t="n"/>
      <c r="AA1030" s="5" t="n"/>
      <c r="AB1030" s="6">
        <f>B1030&amp;"|"&amp;I1030</f>
        <v/>
      </c>
      <c r="AC1030">
        <f>IF($B1030="","","|"&amp;SUBSTITUTE(TRIM(SUBSTITUTE(SUBSTITUTE(SUBSTITUTE(SUBSTITUTE(SUBSTITUTE(SUBSTITUTE(SUBSTITUTE(SUBSTITUTE(SUBSTITUTE(SUBSTITUTE(SUBSTITUTE(SUBSTITUTE(SUBSTITUTE(SUBSTITUTE(TRIM($B1030&amp;""),CHAR(10)," "),CHAR(13)," "),"."," "),";"," "),","," "),"/"," "),"+"," "),"-"," "),"  "," "),"  "," "),"  "," "),"  "," "),"  "," "),"  "," "))," ","|")&amp;"|")</f>
        <v/>
      </c>
      <c r="AD1030">
        <f>TRIM($I1030&amp;"")</f>
        <v/>
      </c>
    </row>
    <row r="1031" ht="24" customHeight="1">
      <c r="A1031" s="14" t="n">
        <v>46209</v>
      </c>
      <c r="B1031" s="6" t="inlineStr">
        <is>
          <t>10200,10202,10205</t>
        </is>
      </c>
      <c r="C1031" s="6" t="n"/>
      <c r="D1031" s="6" t="inlineStr">
        <is>
          <t>6 PINTURA UV</t>
        </is>
      </c>
      <c r="E1031" s="6" t="inlineStr">
        <is>
          <t>20033303</t>
        </is>
      </c>
      <c r="F1031" s="6" t="inlineStr">
        <is>
          <t>MOLDURA 1030X515X15 MDF - TAMPO AMST. 1,03X1,03</t>
        </is>
      </c>
      <c r="G1031" s="6" t="inlineStr">
        <is>
          <t>6 PINTURA UV</t>
        </is>
      </c>
      <c r="H1031" s="6" t="inlineStr">
        <is>
          <t>6 PINTURA UV</t>
        </is>
      </c>
      <c r="I1031" s="4" t="inlineStr">
        <is>
          <t>6 PINTURA UV</t>
        </is>
      </c>
      <c r="J1031" s="4" t="n">
        <v>2</v>
      </c>
      <c r="K1031" s="6">
        <f>IF($E1031="","",IFERROR(INDEX(#REF!,MATCH($E1031,#REF!,0)),IFERROR(INDEX(#REF!,MATCH(VALUE($E1031),#REF!,0)),"")))</f>
        <v/>
      </c>
      <c r="L1031" s="6">
        <f>IF($E1031="","",IFERROR(INDEX(#REF!,MATCH($E1031,#REF!,0)),IFERROR(INDEX(#REF!,MATCH(VALUE($E1031),#REF!,0)),"")))</f>
        <v/>
      </c>
      <c r="M1031" s="6">
        <f>IF(OR($J1031="",$L1031=""),"",IF($K1031="",0,$K1031)+$J1031*$L1031)</f>
        <v/>
      </c>
      <c r="N1031" s="6" t="n">
        <v>46211</v>
      </c>
      <c r="O1031" s="6" t="n">
        <v>2</v>
      </c>
      <c r="P1031" s="6" t="n"/>
      <c r="Q1031" s="6" t="n"/>
      <c r="R1031" s="6" t="n"/>
      <c r="S1031" s="6" t="n"/>
      <c r="T1031" s="6">
        <f>IF(OR($J1031="",$O1031=""),"",$O1031/$J1031)</f>
        <v/>
      </c>
      <c r="U1031" s="6" t="inlineStr">
        <is>
          <t>Concluído</t>
        </is>
      </c>
      <c r="V1031" s="6" t="n"/>
      <c r="W1031" s="6" t="n"/>
      <c r="X1031" s="6" t="n"/>
      <c r="Y1031" s="6" t="n"/>
      <c r="Z1031" s="6" t="n"/>
      <c r="AA1031" s="5" t="n"/>
      <c r="AB1031" s="6">
        <f>B1031&amp;"|"&amp;I1031</f>
        <v/>
      </c>
      <c r="AC1031">
        <f>IF($B1031="","","|"&amp;SUBSTITUTE(TRIM(SUBSTITUTE(SUBSTITUTE(SUBSTITUTE(SUBSTITUTE(SUBSTITUTE(SUBSTITUTE(SUBSTITUTE(SUBSTITUTE(SUBSTITUTE(SUBSTITUTE(SUBSTITUTE(SUBSTITUTE(SUBSTITUTE(SUBSTITUTE(TRIM($B1031&amp;""),CHAR(10)," "),CHAR(13)," "),"."," "),";"," "),","," "),"/"," "),"+"," "),"-"," "),"  "," "),"  "," "),"  "," "),"  "," "),"  "," "),"  "," "))," ","|")&amp;"|")</f>
        <v/>
      </c>
      <c r="AD1031">
        <f>TRIM($I1031&amp;"")</f>
        <v/>
      </c>
    </row>
    <row r="1032" ht="24" customHeight="1">
      <c r="A1032" s="14" t="n">
        <v>46209</v>
      </c>
      <c r="B1032" s="6" t="inlineStr">
        <is>
          <t>10200,10202,10205</t>
        </is>
      </c>
      <c r="C1032" s="6" t="n"/>
      <c r="D1032" s="6" t="inlineStr">
        <is>
          <t>6 PINTURA UV</t>
        </is>
      </c>
      <c r="E1032" s="6" t="inlineStr">
        <is>
          <t>20033304</t>
        </is>
      </c>
      <c r="F1032" s="6" t="inlineStr">
        <is>
          <t>TAMPO 1030X1030X15 MDF - TAMPO AMST. 1,03X1,03</t>
        </is>
      </c>
      <c r="G1032" s="6" t="inlineStr">
        <is>
          <t>6 PINTURA UV</t>
        </is>
      </c>
      <c r="H1032" s="6" t="inlineStr">
        <is>
          <t>6 PINTURA UV</t>
        </is>
      </c>
      <c r="I1032" s="4" t="inlineStr">
        <is>
          <t>6 PINTURA UV</t>
        </is>
      </c>
      <c r="J1032" s="4" t="n">
        <v>1</v>
      </c>
      <c r="K1032" s="6">
        <f>IF($E1032="","",IFERROR(INDEX(#REF!,MATCH($E1032,#REF!,0)),IFERROR(INDEX(#REF!,MATCH(VALUE($E1032),#REF!,0)),"")))</f>
        <v/>
      </c>
      <c r="L1032" s="6">
        <f>IF($E1032="","",IFERROR(INDEX(#REF!,MATCH($E1032,#REF!,0)),IFERROR(INDEX(#REF!,MATCH(VALUE($E1032),#REF!,0)),"")))</f>
        <v/>
      </c>
      <c r="M1032" s="6">
        <f>IF(OR($J1032="",$L1032=""),"",IF($K1032="",0,$K1032)+$J1032*$L1032)</f>
        <v/>
      </c>
      <c r="N1032" s="6" t="n">
        <v>46211</v>
      </c>
      <c r="O1032" s="6" t="n">
        <v>1</v>
      </c>
      <c r="P1032" s="6" t="n"/>
      <c r="Q1032" s="6" t="n"/>
      <c r="R1032" s="6" t="n"/>
      <c r="S1032" s="6" t="n"/>
      <c r="T1032" s="6">
        <f>IF(OR($J1032="",$O1032=""),"",$O1032/$J1032)</f>
        <v/>
      </c>
      <c r="U1032" s="6" t="inlineStr">
        <is>
          <t>Concluído</t>
        </is>
      </c>
      <c r="V1032" s="6" t="n"/>
      <c r="W1032" s="6" t="n"/>
      <c r="X1032" s="6" t="n"/>
      <c r="Y1032" s="6" t="n"/>
      <c r="Z1032" s="6" t="n"/>
      <c r="AA1032" s="5" t="n"/>
      <c r="AB1032" s="6">
        <f>B1032&amp;"|"&amp;I1032</f>
        <v/>
      </c>
      <c r="AC1032">
        <f>IF($B1032="","","|"&amp;SUBSTITUTE(TRIM(SUBSTITUTE(SUBSTITUTE(SUBSTITUTE(SUBSTITUTE(SUBSTITUTE(SUBSTITUTE(SUBSTITUTE(SUBSTITUTE(SUBSTITUTE(SUBSTITUTE(SUBSTITUTE(SUBSTITUTE(SUBSTITUTE(SUBSTITUTE(TRIM($B1032&amp;""),CHAR(10)," "),CHAR(13)," "),"."," "),";"," "),","," "),"/"," "),"+"," "),"-"," "),"  "," "),"  "," "),"  "," "),"  "," "),"  "," "),"  "," "))," ","|")&amp;"|")</f>
        <v/>
      </c>
      <c r="AD1032">
        <f>TRIM($I1032&amp;"")</f>
        <v/>
      </c>
    </row>
    <row r="1033" ht="24" customHeight="1">
      <c r="A1033" s="14" t="n">
        <v>46209</v>
      </c>
      <c r="B1033" s="6" t="inlineStr">
        <is>
          <t>10200,10202,10205</t>
        </is>
      </c>
      <c r="C1033" s="6" t="n"/>
      <c r="D1033" s="6" t="inlineStr">
        <is>
          <t>6 PINTURA UV</t>
        </is>
      </c>
      <c r="E1033" s="6" t="inlineStr">
        <is>
          <t>20051001</t>
        </is>
      </c>
      <c r="F1033" s="6" t="inlineStr">
        <is>
          <t>TAMPO REDONDO 1035X1035X18 MDF - MESA TURIM LIGHT</t>
        </is>
      </c>
      <c r="G1033" s="6" t="inlineStr">
        <is>
          <t>6 PINTURA UV</t>
        </is>
      </c>
      <c r="H1033" s="6" t="inlineStr">
        <is>
          <t>6 PINTURA UV</t>
        </is>
      </c>
      <c r="I1033" s="4" t="inlineStr">
        <is>
          <t>6 PINTURA UV</t>
        </is>
      </c>
      <c r="J1033" s="4" t="n">
        <v>6</v>
      </c>
      <c r="K1033" s="6">
        <f>IF($E1033="","",IFERROR(INDEX(#REF!,MATCH($E1033,#REF!,0)),IFERROR(INDEX(#REF!,MATCH(VALUE($E1033),#REF!,0)),"")))</f>
        <v/>
      </c>
      <c r="L1033" s="6">
        <f>IF($E1033="","",IFERROR(INDEX(#REF!,MATCH($E1033,#REF!,0)),IFERROR(INDEX(#REF!,MATCH(VALUE($E1033),#REF!,0)),"")))</f>
        <v/>
      </c>
      <c r="M1033" s="6">
        <f>IF(OR($J1033="",$L1033=""),"",IF($K1033="",0,$K1033)+$J1033*$L1033)</f>
        <v/>
      </c>
      <c r="N1033" s="6" t="n">
        <v>46211</v>
      </c>
      <c r="O1033" s="6" t="n">
        <v>6</v>
      </c>
      <c r="P1033" s="6" t="n"/>
      <c r="Q1033" s="6" t="n"/>
      <c r="R1033" s="6" t="n"/>
      <c r="S1033" s="6" t="n"/>
      <c r="T1033" s="6">
        <f>IF(OR($J1033="",$O1033=""),"",$O1033/$J1033)</f>
        <v/>
      </c>
      <c r="U1033" s="6" t="inlineStr">
        <is>
          <t>Concluído</t>
        </is>
      </c>
      <c r="V1033" s="6" t="n"/>
      <c r="W1033" s="6" t="n"/>
      <c r="X1033" s="6" t="n"/>
      <c r="Y1033" s="6" t="n"/>
      <c r="Z1033" s="6" t="n"/>
      <c r="AA1033" s="5" t="n"/>
      <c r="AB1033" s="6">
        <f>B1033&amp;"|"&amp;I1033</f>
        <v/>
      </c>
      <c r="AC1033">
        <f>IF($B1033="","","|"&amp;SUBSTITUTE(TRIM(SUBSTITUTE(SUBSTITUTE(SUBSTITUTE(SUBSTITUTE(SUBSTITUTE(SUBSTITUTE(SUBSTITUTE(SUBSTITUTE(SUBSTITUTE(SUBSTITUTE(SUBSTITUTE(SUBSTITUTE(SUBSTITUTE(SUBSTITUTE(TRIM($B1033&amp;""),CHAR(10)," "),CHAR(13)," "),"."," "),";"," "),","," "),"/"," "),"+"," "),"-"," "),"  "," "),"  "," "),"  "," "),"  "," "),"  "," "),"  "," "))," ","|")&amp;"|")</f>
        <v/>
      </c>
      <c r="AD1033">
        <f>TRIM($I1033&amp;"")</f>
        <v/>
      </c>
    </row>
    <row r="1034" ht="24" customHeight="1">
      <c r="A1034" s="14" t="n">
        <v>46209</v>
      </c>
      <c r="B1034" s="6" t="inlineStr">
        <is>
          <t>10200,10202,10205</t>
        </is>
      </c>
      <c r="C1034" s="6" t="n"/>
      <c r="D1034" s="6" t="inlineStr">
        <is>
          <t>6 PINTURA UV</t>
        </is>
      </c>
      <c r="E1034" s="6" t="inlineStr">
        <is>
          <t>20053007</t>
        </is>
      </c>
      <c r="F1034" s="6" t="inlineStr">
        <is>
          <t>TAMPO REDONDO 1035X1035X18 MDF - MESA COM VIDRO</t>
        </is>
      </c>
      <c r="G1034" s="6" t="inlineStr">
        <is>
          <t>6 PINTURA UV</t>
        </is>
      </c>
      <c r="H1034" s="6" t="inlineStr">
        <is>
          <t>6 PINTURA UV</t>
        </is>
      </c>
      <c r="I1034" s="4" t="inlineStr">
        <is>
          <t>6 PINTURA UV</t>
        </is>
      </c>
      <c r="J1034" s="4" t="n">
        <v>3</v>
      </c>
      <c r="K1034" s="6">
        <f>IF($E1034="","",IFERROR(INDEX(#REF!,MATCH($E1034,#REF!,0)),IFERROR(INDEX(#REF!,MATCH(VALUE($E1034),#REF!,0)),"")))</f>
        <v/>
      </c>
      <c r="L1034" s="6">
        <f>IF($E1034="","",IFERROR(INDEX(#REF!,MATCH($E1034,#REF!,0)),IFERROR(INDEX(#REF!,MATCH(VALUE($E1034),#REF!,0)),"")))</f>
        <v/>
      </c>
      <c r="M1034" s="6">
        <f>IF(OR($J1034="",$L1034=""),"",IF($K1034="",0,$K1034)+$J1034*$L1034)</f>
        <v/>
      </c>
      <c r="N1034" s="6" t="n">
        <v>46211</v>
      </c>
      <c r="O1034" s="6" t="n">
        <v>3</v>
      </c>
      <c r="P1034" s="6" t="n"/>
      <c r="Q1034" s="6" t="n"/>
      <c r="R1034" s="6" t="n"/>
      <c r="S1034" s="6" t="n"/>
      <c r="T1034" s="6">
        <f>IF(OR($J1034="",$O1034=""),"",$O1034/$J1034)</f>
        <v/>
      </c>
      <c r="U1034" s="6" t="inlineStr">
        <is>
          <t>Concluído</t>
        </is>
      </c>
      <c r="V1034" s="6" t="n"/>
      <c r="W1034" s="6" t="n"/>
      <c r="X1034" s="6" t="n"/>
      <c r="Y1034" s="6" t="n"/>
      <c r="Z1034" s="6" t="n"/>
      <c r="AA1034" s="5" t="n"/>
      <c r="AB1034" s="6">
        <f>B1034&amp;"|"&amp;I1034</f>
        <v/>
      </c>
      <c r="AC1034">
        <f>IF($B1034="","","|"&amp;SUBSTITUTE(TRIM(SUBSTITUTE(SUBSTITUTE(SUBSTITUTE(SUBSTITUTE(SUBSTITUTE(SUBSTITUTE(SUBSTITUTE(SUBSTITUTE(SUBSTITUTE(SUBSTITUTE(SUBSTITUTE(SUBSTITUTE(SUBSTITUTE(SUBSTITUTE(TRIM($B1034&amp;""),CHAR(10)," "),CHAR(13)," "),"."," "),";"," "),","," "),"/"," "),"+"," "),"-"," "),"  "," "),"  "," "),"  "," "),"  "," "),"  "," "),"  "," "))," ","|")&amp;"|")</f>
        <v/>
      </c>
      <c r="AD1034">
        <f>TRIM($I1034&amp;"")</f>
        <v/>
      </c>
    </row>
    <row r="1035" ht="24" customHeight="1">
      <c r="A1035" s="14" t="n">
        <v>46209</v>
      </c>
      <c r="B1035" s="6" t="inlineStr">
        <is>
          <t>10200,10202,10205</t>
        </is>
      </c>
      <c r="C1035" s="6" t="n"/>
      <c r="D1035" s="6" t="inlineStr">
        <is>
          <t>6 PINTURA UV</t>
        </is>
      </c>
      <c r="E1035" s="6" t="inlineStr">
        <is>
          <t>20053207</t>
        </is>
      </c>
      <c r="F1035" s="6" t="inlineStr">
        <is>
          <t>TAMPO 1205X905X18 MDF - MESA COM VIDRO</t>
        </is>
      </c>
      <c r="G1035" s="6" t="inlineStr">
        <is>
          <t>6 PINTURA UV</t>
        </is>
      </c>
      <c r="H1035" s="6" t="inlineStr">
        <is>
          <t>6 PINTURA UV</t>
        </is>
      </c>
      <c r="I1035" s="4" t="inlineStr">
        <is>
          <t>6 PINTURA UV</t>
        </is>
      </c>
      <c r="J1035" s="4" t="n">
        <v>1</v>
      </c>
      <c r="K1035" s="6">
        <f>IF($E1035="","",IFERROR(INDEX(#REF!,MATCH($E1035,#REF!,0)),IFERROR(INDEX(#REF!,MATCH(VALUE($E1035),#REF!,0)),"")))</f>
        <v/>
      </c>
      <c r="L1035" s="6">
        <f>IF($E1035="","",IFERROR(INDEX(#REF!,MATCH($E1035,#REF!,0)),IFERROR(INDEX(#REF!,MATCH(VALUE($E1035),#REF!,0)),"")))</f>
        <v/>
      </c>
      <c r="M1035" s="6">
        <f>IF(OR($J1035="",$L1035=""),"",IF($K1035="",0,$K1035)+$J1035*$L1035)</f>
        <v/>
      </c>
      <c r="N1035" s="6" t="n">
        <v>46211</v>
      </c>
      <c r="O1035" s="6" t="n">
        <v>1</v>
      </c>
      <c r="P1035" s="6" t="n"/>
      <c r="Q1035" s="6" t="n"/>
      <c r="R1035" s="6" t="n"/>
      <c r="S1035" s="6" t="n"/>
      <c r="T1035" s="6">
        <f>IF(OR($J1035="",$O1035=""),"",$O1035/$J1035)</f>
        <v/>
      </c>
      <c r="U1035" s="6" t="inlineStr">
        <is>
          <t>Concluído</t>
        </is>
      </c>
      <c r="V1035" s="6" t="n"/>
      <c r="W1035" s="6" t="n"/>
      <c r="X1035" s="6" t="n"/>
      <c r="Y1035" s="6" t="n"/>
      <c r="Z1035" s="6" t="n"/>
      <c r="AA1035" s="5" t="n"/>
      <c r="AB1035" s="6">
        <f>B1035&amp;"|"&amp;I1035</f>
        <v/>
      </c>
      <c r="AC1035">
        <f>IF($B1035="","","|"&amp;SUBSTITUTE(TRIM(SUBSTITUTE(SUBSTITUTE(SUBSTITUTE(SUBSTITUTE(SUBSTITUTE(SUBSTITUTE(SUBSTITUTE(SUBSTITUTE(SUBSTITUTE(SUBSTITUTE(SUBSTITUTE(SUBSTITUTE(SUBSTITUTE(SUBSTITUTE(TRIM($B1035&amp;""),CHAR(10)," "),CHAR(13)," "),"."," "),";"," "),","," "),"/"," "),"+"," "),"-"," "),"  "," "),"  "," "),"  "," "),"  "," "),"  "," "),"  "," "))," ","|")&amp;"|")</f>
        <v/>
      </c>
      <c r="AD1035">
        <f>TRIM($I1035&amp;"")</f>
        <v/>
      </c>
    </row>
    <row r="1036" ht="24" customHeight="1">
      <c r="A1036" s="14" t="n">
        <v>46209</v>
      </c>
      <c r="B1036" s="6" t="inlineStr">
        <is>
          <t>10200,10202,10205</t>
        </is>
      </c>
      <c r="C1036" s="6" t="n"/>
      <c r="D1036" s="6" t="inlineStr">
        <is>
          <t>6 PINTURA UV</t>
        </is>
      </c>
      <c r="E1036" s="6" t="inlineStr">
        <is>
          <t>20053407</t>
        </is>
      </c>
      <c r="F1036" s="6" t="inlineStr">
        <is>
          <t>TAMPO 1365X905X18 MDF - MESA COM VIDRO</t>
        </is>
      </c>
      <c r="G1036" s="6" t="inlineStr">
        <is>
          <t>6 PINTURA UV</t>
        </is>
      </c>
      <c r="H1036" s="6" t="inlineStr">
        <is>
          <t>6 PINTURA UV</t>
        </is>
      </c>
      <c r="I1036" s="4" t="inlineStr">
        <is>
          <t>6 PINTURA UV</t>
        </is>
      </c>
      <c r="J1036" s="4" t="n">
        <v>21</v>
      </c>
      <c r="K1036" s="6">
        <f>IF($E1036="","",IFERROR(INDEX(#REF!,MATCH($E1036,#REF!,0)),IFERROR(INDEX(#REF!,MATCH(VALUE($E1036),#REF!,0)),"")))</f>
        <v/>
      </c>
      <c r="L1036" s="6">
        <f>IF($E1036="","",IFERROR(INDEX(#REF!,MATCH($E1036,#REF!,0)),IFERROR(INDEX(#REF!,MATCH(VALUE($E1036),#REF!,0)),"")))</f>
        <v/>
      </c>
      <c r="M1036" s="6">
        <f>IF(OR($J1036="",$L1036=""),"",IF($K1036="",0,$K1036)+$J1036*$L1036)</f>
        <v/>
      </c>
      <c r="N1036" s="6" t="n">
        <v>46211</v>
      </c>
      <c r="O1036" s="6" t="n">
        <v>21</v>
      </c>
      <c r="P1036" s="6" t="n"/>
      <c r="Q1036" s="6" t="n"/>
      <c r="R1036" s="6" t="n"/>
      <c r="S1036" s="6" t="n"/>
      <c r="T1036" s="6">
        <f>IF(OR($J1036="",$O1036=""),"",$O1036/$J1036)</f>
        <v/>
      </c>
      <c r="U1036" s="6" t="inlineStr">
        <is>
          <t>Concluído</t>
        </is>
      </c>
      <c r="V1036" s="6" t="n"/>
      <c r="W1036" s="6" t="n"/>
      <c r="X1036" s="6" t="n"/>
      <c r="Y1036" s="6" t="n"/>
      <c r="Z1036" s="6" t="n"/>
      <c r="AA1036" s="5" t="n"/>
      <c r="AB1036" s="6">
        <f>B1036&amp;"|"&amp;I1036</f>
        <v/>
      </c>
      <c r="AC1036">
        <f>IF($B1036="","","|"&amp;SUBSTITUTE(TRIM(SUBSTITUTE(SUBSTITUTE(SUBSTITUTE(SUBSTITUTE(SUBSTITUTE(SUBSTITUTE(SUBSTITUTE(SUBSTITUTE(SUBSTITUTE(SUBSTITUTE(SUBSTITUTE(SUBSTITUTE(SUBSTITUTE(SUBSTITUTE(TRIM($B1036&amp;""),CHAR(10)," "),CHAR(13)," "),"."," "),";"," "),","," "),"/"," "),"+"," "),"-"," "),"  "," "),"  "," "),"  "," "),"  "," "),"  "," "),"  "," "))," ","|")&amp;"|")</f>
        <v/>
      </c>
      <c r="AD1036">
        <f>TRIM($I1036&amp;"")</f>
        <v/>
      </c>
    </row>
    <row r="1037" ht="24" customHeight="1">
      <c r="A1037" s="14" t="n">
        <v>46209</v>
      </c>
      <c r="B1037" s="6" t="inlineStr">
        <is>
          <t>10200,10202,10205</t>
        </is>
      </c>
      <c r="C1037" s="6" t="n"/>
      <c r="D1037" s="6" t="inlineStr">
        <is>
          <t>6 PINTURA UV</t>
        </is>
      </c>
      <c r="E1037" s="6" t="inlineStr">
        <is>
          <t>30003405</t>
        </is>
      </c>
      <c r="F1037" s="6" t="inlineStr">
        <is>
          <t>TRAVESSA ASSENTO 360X70X18 MDF - C DAKAR/SANTIAGO</t>
        </is>
      </c>
      <c r="G1037" s="6" t="inlineStr">
        <is>
          <t>6 PINTURA UV</t>
        </is>
      </c>
      <c r="H1037" s="6" t="inlineStr">
        <is>
          <t>6 PINTURA UV</t>
        </is>
      </c>
      <c r="I1037" s="4" t="inlineStr">
        <is>
          <t>6 PINTURA UV</t>
        </is>
      </c>
      <c r="J1037" s="4" t="n">
        <v>1004</v>
      </c>
      <c r="K1037" s="6">
        <f>IF($E1037="","",IFERROR(INDEX(#REF!,MATCH($E1037,#REF!,0)),IFERROR(INDEX(#REF!,MATCH(VALUE($E1037),#REF!,0)),"")))</f>
        <v/>
      </c>
      <c r="L1037" s="6">
        <f>IF($E1037="","",IFERROR(INDEX(#REF!,MATCH($E1037,#REF!,0)),IFERROR(INDEX(#REF!,MATCH(VALUE($E1037),#REF!,0)),"")))</f>
        <v/>
      </c>
      <c r="M1037" s="6">
        <f>IF(OR($J1037="",$L1037=""),"",IF($K1037="",0,$K1037)+$J1037*$L1037)</f>
        <v/>
      </c>
      <c r="N1037" s="6" t="n">
        <v>46211</v>
      </c>
      <c r="O1037" s="6" t="n">
        <v>1004</v>
      </c>
      <c r="P1037" s="6" t="n"/>
      <c r="Q1037" s="6" t="n"/>
      <c r="R1037" s="6" t="n"/>
      <c r="S1037" s="6" t="n"/>
      <c r="T1037" s="6">
        <f>IF(OR($J1037="",$O1037=""),"",$O1037/$J1037)</f>
        <v/>
      </c>
      <c r="U1037" s="6" t="inlineStr">
        <is>
          <t>Concluído</t>
        </is>
      </c>
      <c r="V1037" s="6" t="n"/>
      <c r="W1037" s="6" t="n"/>
      <c r="X1037" s="6" t="n"/>
      <c r="Y1037" s="6" t="n"/>
      <c r="Z1037" s="6" t="n"/>
      <c r="AA1037" s="5" t="n"/>
      <c r="AB1037" s="6">
        <f>B1037&amp;"|"&amp;I1037</f>
        <v/>
      </c>
      <c r="AC1037">
        <f>IF($B1037="","","|"&amp;SUBSTITUTE(TRIM(SUBSTITUTE(SUBSTITUTE(SUBSTITUTE(SUBSTITUTE(SUBSTITUTE(SUBSTITUTE(SUBSTITUTE(SUBSTITUTE(SUBSTITUTE(SUBSTITUTE(SUBSTITUTE(SUBSTITUTE(SUBSTITUTE(SUBSTITUTE(TRIM($B1037&amp;""),CHAR(10)," "),CHAR(13)," "),"."," "),";"," "),","," "),"/"," "),"+"," "),"-"," "),"  "," "),"  "," "),"  "," "),"  "," "),"  "," "),"  "," "))," ","|")&amp;"|")</f>
        <v/>
      </c>
      <c r="AD1037">
        <f>TRIM($I1037&amp;"")</f>
        <v/>
      </c>
    </row>
    <row r="1038" ht="24" customHeight="1">
      <c r="A1038" s="14" t="n">
        <v>46209</v>
      </c>
      <c r="B1038" s="6" t="inlineStr">
        <is>
          <t>10200,10202,10205</t>
        </is>
      </c>
      <c r="C1038" s="6" t="n"/>
      <c r="D1038" s="6" t="inlineStr">
        <is>
          <t>6 PINTURA UV</t>
        </is>
      </c>
      <c r="E1038" s="6" t="inlineStr">
        <is>
          <t>30006103</t>
        </is>
      </c>
      <c r="F1038" s="6" t="inlineStr">
        <is>
          <t>TRAVESSA LATERAL 340X70X18 MDF - CAD SANTIAGO NEW</t>
        </is>
      </c>
      <c r="G1038" s="6" t="inlineStr">
        <is>
          <t>6 PINTURA UV</t>
        </is>
      </c>
      <c r="H1038" s="6" t="inlineStr">
        <is>
          <t>6 PINTURA UV</t>
        </is>
      </c>
      <c r="I1038" s="4" t="inlineStr">
        <is>
          <t>6 PINTURA UV</t>
        </is>
      </c>
      <c r="J1038" s="4" t="n">
        <v>1004</v>
      </c>
      <c r="K1038" s="6">
        <f>IF($E1038="","",IFERROR(INDEX(#REF!,MATCH($E1038,#REF!,0)),IFERROR(INDEX(#REF!,MATCH(VALUE($E1038),#REF!,0)),"")))</f>
        <v/>
      </c>
      <c r="L1038" s="6">
        <f>IF($E1038="","",IFERROR(INDEX(#REF!,MATCH($E1038,#REF!,0)),IFERROR(INDEX(#REF!,MATCH(VALUE($E1038),#REF!,0)),"")))</f>
        <v/>
      </c>
      <c r="M1038" s="6">
        <f>IF(OR($J1038="",$L1038=""),"",IF($K1038="",0,$K1038)+$J1038*$L1038)</f>
        <v/>
      </c>
      <c r="N1038" s="6" t="n">
        <v>46211</v>
      </c>
      <c r="O1038" s="6" t="n">
        <v>1004</v>
      </c>
      <c r="P1038" s="6" t="n"/>
      <c r="Q1038" s="6" t="n"/>
      <c r="R1038" s="6" t="n"/>
      <c r="S1038" s="6" t="n"/>
      <c r="T1038" s="6">
        <f>IF(OR($J1038="",$O1038=""),"",$O1038/$J1038)</f>
        <v/>
      </c>
      <c r="U1038" s="6" t="inlineStr">
        <is>
          <t>Concluído</t>
        </is>
      </c>
      <c r="V1038" s="6" t="n"/>
      <c r="W1038" s="6" t="n"/>
      <c r="X1038" s="6" t="n"/>
      <c r="Y1038" s="6" t="n"/>
      <c r="Z1038" s="6" t="n"/>
      <c r="AA1038" s="5" t="n"/>
      <c r="AB1038" s="6">
        <f>B1038&amp;"|"&amp;I1038</f>
        <v/>
      </c>
      <c r="AC1038">
        <f>IF($B1038="","","|"&amp;SUBSTITUTE(TRIM(SUBSTITUTE(SUBSTITUTE(SUBSTITUTE(SUBSTITUTE(SUBSTITUTE(SUBSTITUTE(SUBSTITUTE(SUBSTITUTE(SUBSTITUTE(SUBSTITUTE(SUBSTITUTE(SUBSTITUTE(SUBSTITUTE(SUBSTITUTE(TRIM($B1038&amp;""),CHAR(10)," "),CHAR(13)," "),"."," "),";"," "),","," "),"/"," "),"+"," "),"-"," "),"  "," "),"  "," "),"  "," "),"  "," "),"  "," "),"  "," "))," ","|")&amp;"|")</f>
        <v/>
      </c>
      <c r="AD1038">
        <f>TRIM($I1038&amp;"")</f>
        <v/>
      </c>
    </row>
    <row r="1039" ht="24" customHeight="1">
      <c r="A1039" s="14" t="n">
        <v>46209</v>
      </c>
      <c r="B1039" s="6" t="inlineStr">
        <is>
          <t>10200,10202,10205</t>
        </is>
      </c>
      <c r="C1039" s="6" t="n"/>
      <c r="D1039" s="6" t="inlineStr">
        <is>
          <t>6 PINTURA UV</t>
        </is>
      </c>
      <c r="E1039" s="6" t="inlineStr">
        <is>
          <t>30006104</t>
        </is>
      </c>
      <c r="F1039" s="6" t="inlineStr">
        <is>
          <t>MOLDURA ENCOSTO 445X280X15 MDF - CAD SANTIAGO NEW</t>
        </is>
      </c>
      <c r="G1039" s="6" t="inlineStr">
        <is>
          <t>6 PINTURA UV</t>
        </is>
      </c>
      <c r="H1039" s="6" t="inlineStr">
        <is>
          <t>6 PINTURA UV</t>
        </is>
      </c>
      <c r="I1039" s="4" t="inlineStr">
        <is>
          <t>6 PINTURA UV</t>
        </is>
      </c>
      <c r="J1039" s="4" t="n">
        <v>466</v>
      </c>
      <c r="K1039" s="6">
        <f>IF($E1039="","",IFERROR(INDEX(#REF!,MATCH($E1039,#REF!,0)),IFERROR(INDEX(#REF!,MATCH(VALUE($E1039),#REF!,0)),"")))</f>
        <v/>
      </c>
      <c r="L1039" s="6">
        <f>IF($E1039="","",IFERROR(INDEX(#REF!,MATCH($E1039,#REF!,0)),IFERROR(INDEX(#REF!,MATCH(VALUE($E1039),#REF!,0)),"")))</f>
        <v/>
      </c>
      <c r="M1039" s="6">
        <f>IF(OR($J1039="",$L1039=""),"",IF($K1039="",0,$K1039)+$J1039*$L1039)</f>
        <v/>
      </c>
      <c r="N1039" s="6" t="n">
        <v>46211</v>
      </c>
      <c r="O1039" s="6" t="n">
        <v>466</v>
      </c>
      <c r="P1039" s="6" t="n"/>
      <c r="Q1039" s="6" t="n"/>
      <c r="R1039" s="6" t="n"/>
      <c r="S1039" s="6" t="n"/>
      <c r="T1039" s="6">
        <f>IF(OR($J1039="",$O1039=""),"",$O1039/$J1039)</f>
        <v/>
      </c>
      <c r="U1039" s="6" t="inlineStr">
        <is>
          <t>Concluído</t>
        </is>
      </c>
      <c r="V1039" s="6" t="n"/>
      <c r="W1039" s="6" t="n"/>
      <c r="X1039" s="6" t="n"/>
      <c r="Y1039" s="6" t="n"/>
      <c r="Z1039" s="6" t="n"/>
      <c r="AA1039" s="5" t="n"/>
      <c r="AB1039" s="6">
        <f>B1039&amp;"|"&amp;I1039</f>
        <v/>
      </c>
      <c r="AC1039">
        <f>IF($B1039="","","|"&amp;SUBSTITUTE(TRIM(SUBSTITUTE(SUBSTITUTE(SUBSTITUTE(SUBSTITUTE(SUBSTITUTE(SUBSTITUTE(SUBSTITUTE(SUBSTITUTE(SUBSTITUTE(SUBSTITUTE(SUBSTITUTE(SUBSTITUTE(SUBSTITUTE(SUBSTITUTE(TRIM($B1039&amp;""),CHAR(10)," "),CHAR(13)," "),"."," "),";"," "),","," "),"/"," "),"+"," "),"-"," "),"  "," "),"  "," "),"  "," "),"  "," "),"  "," "),"  "," "))," ","|")&amp;"|")</f>
        <v/>
      </c>
      <c r="AD1039">
        <f>TRIM($I1039&amp;"")</f>
        <v/>
      </c>
    </row>
    <row r="1040" ht="24" customHeight="1">
      <c r="A1040" s="14" t="n">
        <v>46209</v>
      </c>
      <c r="B1040" s="6" t="inlineStr">
        <is>
          <t>10200,10202,10205</t>
        </is>
      </c>
      <c r="C1040" s="6" t="n"/>
      <c r="D1040" s="6" t="inlineStr">
        <is>
          <t>6 PINTURA UV</t>
        </is>
      </c>
      <c r="E1040" s="6" t="inlineStr">
        <is>
          <t>10050008</t>
        </is>
      </c>
      <c r="F1040" s="6" t="inlineStr">
        <is>
          <t>FUNDO CAIXOTE MALAGA - 415X400X03 HDF</t>
        </is>
      </c>
      <c r="G1040" s="6" t="inlineStr">
        <is>
          <t>6 PINTURA UV</t>
        </is>
      </c>
      <c r="H1040" s="6" t="inlineStr">
        <is>
          <t>6 PINTURA UV</t>
        </is>
      </c>
      <c r="I1040" s="4" t="inlineStr">
        <is>
          <t>6 PINTURA UV</t>
        </is>
      </c>
      <c r="J1040" s="4" t="n">
        <v>4</v>
      </c>
      <c r="K1040" s="6">
        <f>IF($E1040="","",IFERROR(INDEX(#REF!,MATCH($E1040,#REF!,0)),IFERROR(INDEX(#REF!,MATCH(VALUE($E1040),#REF!,0)),"")))</f>
        <v/>
      </c>
      <c r="L1040" s="6">
        <f>IF($E1040="","",IFERROR(INDEX(#REF!,MATCH($E1040,#REF!,0)),IFERROR(INDEX(#REF!,MATCH(VALUE($E1040),#REF!,0)),"")))</f>
        <v/>
      </c>
      <c r="M1040" s="6">
        <f>IF(OR($J1040="",$L1040=""),"",IF($K1040="",0,$K1040)+$J1040*$L1040)</f>
        <v/>
      </c>
      <c r="N1040" s="6" t="n">
        <v>46211</v>
      </c>
      <c r="O1040" s="6" t="n">
        <v>4</v>
      </c>
      <c r="P1040" s="6" t="n"/>
      <c r="Q1040" s="6" t="n"/>
      <c r="R1040" s="6" t="n"/>
      <c r="S1040" s="6" t="n"/>
      <c r="T1040" s="6">
        <f>IF(OR($J1040="",$O1040=""),"",$O1040/$J1040)</f>
        <v/>
      </c>
      <c r="U1040" s="6" t="inlineStr">
        <is>
          <t>Concluído</t>
        </is>
      </c>
      <c r="V1040" s="6" t="n"/>
      <c r="W1040" s="6" t="n"/>
      <c r="X1040" s="6" t="n"/>
      <c r="Y1040" s="6" t="n"/>
      <c r="Z1040" s="6" t="n"/>
      <c r="AA1040" s="5" t="n"/>
      <c r="AB1040" s="6">
        <f>B1040&amp;"|"&amp;I1040</f>
        <v/>
      </c>
      <c r="AC1040">
        <f>IF($B1040="","","|"&amp;SUBSTITUTE(TRIM(SUBSTITUTE(SUBSTITUTE(SUBSTITUTE(SUBSTITUTE(SUBSTITUTE(SUBSTITUTE(SUBSTITUTE(SUBSTITUTE(SUBSTITUTE(SUBSTITUTE(SUBSTITUTE(SUBSTITUTE(SUBSTITUTE(SUBSTITUTE(TRIM($B1040&amp;""),CHAR(10)," "),CHAR(13)," "),"."," "),";"," "),","," "),"/"," "),"+"," "),"-"," "),"  "," "),"  "," "),"  "," "),"  "," "),"  "," "),"  "," "))," ","|")&amp;"|")</f>
        <v/>
      </c>
      <c r="AD1040">
        <f>TRIM($I1040&amp;"")</f>
        <v/>
      </c>
    </row>
    <row r="1041" ht="24" customHeight="1">
      <c r="A1041" s="14" t="n">
        <v>46209</v>
      </c>
      <c r="B1041" s="6" t="inlineStr">
        <is>
          <t>10200,10202,10205</t>
        </is>
      </c>
      <c r="C1041" s="6" t="n"/>
      <c r="D1041" s="6" t="inlineStr">
        <is>
          <t>6 PINTURA UV</t>
        </is>
      </c>
      <c r="E1041" s="6" t="inlineStr">
        <is>
          <t>20052001</t>
        </is>
      </c>
      <c r="F1041" s="6" t="inlineStr">
        <is>
          <t>(2-4) TRAVESSA 742X122X25 MDF - MESA ATHENAS</t>
        </is>
      </c>
      <c r="G1041" s="6" t="inlineStr">
        <is>
          <t>6 PINTURA UV</t>
        </is>
      </c>
      <c r="H1041" s="6" t="inlineStr">
        <is>
          <t>6 PINTURA UV</t>
        </is>
      </c>
      <c r="I1041" s="4" t="inlineStr">
        <is>
          <t>6 PINTURA UV</t>
        </is>
      </c>
      <c r="J1041" s="4" t="n">
        <v>160</v>
      </c>
      <c r="K1041" s="6">
        <f>IF($E1041="","",IFERROR(INDEX(#REF!,MATCH($E1041,#REF!,0)),IFERROR(INDEX(#REF!,MATCH(VALUE($E1041),#REF!,0)),"")))</f>
        <v/>
      </c>
      <c r="L1041" s="6">
        <f>IF($E1041="","",IFERROR(INDEX(#REF!,MATCH($E1041,#REF!,0)),IFERROR(INDEX(#REF!,MATCH(VALUE($E1041),#REF!,0)),"")))</f>
        <v/>
      </c>
      <c r="M1041" s="6">
        <f>IF(OR($J1041="",$L1041=""),"",IF($K1041="",0,$K1041)+$J1041*$L1041)</f>
        <v/>
      </c>
      <c r="N1041" s="6" t="n">
        <v>46211</v>
      </c>
      <c r="O1041" s="6" t="n">
        <v>160</v>
      </c>
      <c r="P1041" s="6" t="n"/>
      <c r="Q1041" s="6" t="n"/>
      <c r="R1041" s="6" t="n"/>
      <c r="S1041" s="6" t="n"/>
      <c r="T1041" s="6">
        <f>IF(OR($J1041="",$O1041=""),"",$O1041/$J1041)</f>
        <v/>
      </c>
      <c r="U1041" s="6" t="inlineStr">
        <is>
          <t>Concluído</t>
        </is>
      </c>
      <c r="V1041" s="6" t="n"/>
      <c r="W1041" s="6" t="n"/>
      <c r="X1041" s="6" t="n"/>
      <c r="Y1041" s="6" t="n"/>
      <c r="Z1041" s="6" t="n"/>
      <c r="AA1041" s="5" t="n"/>
      <c r="AB1041" s="6">
        <f>B1041&amp;"|"&amp;I1041</f>
        <v/>
      </c>
      <c r="AC1041">
        <f>IF($B1041="","","|"&amp;SUBSTITUTE(TRIM(SUBSTITUTE(SUBSTITUTE(SUBSTITUTE(SUBSTITUTE(SUBSTITUTE(SUBSTITUTE(SUBSTITUTE(SUBSTITUTE(SUBSTITUTE(SUBSTITUTE(SUBSTITUTE(SUBSTITUTE(SUBSTITUTE(SUBSTITUTE(TRIM($B1041&amp;""),CHAR(10)," "),CHAR(13)," "),"."," "),";"," "),","," "),"/"," "),"+"," "),"-"," "),"  "," "),"  "," "),"  "," "),"  "," "),"  "," "),"  "," "))," ","|")&amp;"|")</f>
        <v/>
      </c>
      <c r="AD1041">
        <f>TRIM($I1041&amp;"")</f>
        <v/>
      </c>
    </row>
    <row r="1042" ht="24" customHeight="1">
      <c r="A1042" s="14" t="n">
        <v>46209</v>
      </c>
      <c r="B1042" s="6" t="inlineStr">
        <is>
          <t>10200,10202,10205</t>
        </is>
      </c>
      <c r="C1042" s="6" t="n"/>
      <c r="D1042" s="6" t="inlineStr">
        <is>
          <t>6 PINTURA UV</t>
        </is>
      </c>
      <c r="E1042" s="6" t="inlineStr">
        <is>
          <t>20052002</t>
        </is>
      </c>
      <c r="F1042" s="6" t="inlineStr">
        <is>
          <t>(5) BASE MAIOR 542X124X25 MDF - MESA ATHENAS</t>
        </is>
      </c>
      <c r="G1042" s="6" t="inlineStr">
        <is>
          <t>6 PINTURA UV</t>
        </is>
      </c>
      <c r="H1042" s="6" t="inlineStr">
        <is>
          <t>6 PINTURA UV</t>
        </is>
      </c>
      <c r="I1042" s="4" t="inlineStr">
        <is>
          <t>6 PINTURA UV</t>
        </is>
      </c>
      <c r="J1042" s="4" t="n">
        <v>18</v>
      </c>
      <c r="K1042" s="6">
        <f>IF($E1042="","",IFERROR(INDEX(#REF!,MATCH($E1042,#REF!,0)),IFERROR(INDEX(#REF!,MATCH(VALUE($E1042),#REF!,0)),"")))</f>
        <v/>
      </c>
      <c r="L1042" s="6">
        <f>IF($E1042="","",IFERROR(INDEX(#REF!,MATCH($E1042,#REF!,0)),IFERROR(INDEX(#REF!,MATCH(VALUE($E1042),#REF!,0)),"")))</f>
        <v/>
      </c>
      <c r="M1042" s="6">
        <f>IF(OR($J1042="",$L1042=""),"",IF($K1042="",0,$K1042)+$J1042*$L1042)</f>
        <v/>
      </c>
      <c r="N1042" s="6" t="n">
        <v>46211</v>
      </c>
      <c r="O1042" s="6" t="n">
        <v>18</v>
      </c>
      <c r="P1042" s="6" t="n"/>
      <c r="Q1042" s="6" t="n"/>
      <c r="R1042" s="6" t="n"/>
      <c r="S1042" s="6" t="n"/>
      <c r="T1042" s="6">
        <f>IF(OR($J1042="",$O1042=""),"",$O1042/$J1042)</f>
        <v/>
      </c>
      <c r="U1042" s="6" t="inlineStr">
        <is>
          <t>Concluído</t>
        </is>
      </c>
      <c r="V1042" s="6" t="n"/>
      <c r="W1042" s="6" t="n"/>
      <c r="X1042" s="6" t="n"/>
      <c r="Y1042" s="6" t="n"/>
      <c r="Z1042" s="6" t="n"/>
      <c r="AA1042" s="5" t="n"/>
      <c r="AB1042" s="6">
        <f>B1042&amp;"|"&amp;I1042</f>
        <v/>
      </c>
      <c r="AC1042">
        <f>IF($B1042="","","|"&amp;SUBSTITUTE(TRIM(SUBSTITUTE(SUBSTITUTE(SUBSTITUTE(SUBSTITUTE(SUBSTITUTE(SUBSTITUTE(SUBSTITUTE(SUBSTITUTE(SUBSTITUTE(SUBSTITUTE(SUBSTITUTE(SUBSTITUTE(SUBSTITUTE(SUBSTITUTE(TRIM($B1042&amp;""),CHAR(10)," "),CHAR(13)," "),"."," "),";"," "),","," "),"/"," "),"+"," "),"-"," "),"  "," "),"  "," "),"  "," "),"  "," "),"  "," "),"  "," "))," ","|")&amp;"|")</f>
        <v/>
      </c>
      <c r="AD1042">
        <f>TRIM($I1042&amp;"")</f>
        <v/>
      </c>
    </row>
    <row r="1043" ht="24" customHeight="1">
      <c r="A1043" s="14" t="n">
        <v>46209</v>
      </c>
      <c r="B1043" s="6" t="inlineStr">
        <is>
          <t>10200,10202,10205</t>
        </is>
      </c>
      <c r="C1043" s="6" t="n"/>
      <c r="D1043" s="6" t="inlineStr">
        <is>
          <t>6 PINTURA UV</t>
        </is>
      </c>
      <c r="E1043" s="6" t="inlineStr">
        <is>
          <t>20052003</t>
        </is>
      </c>
      <c r="F1043" s="6" t="inlineStr">
        <is>
          <t>(6)BASE MENOR 386 (189)X124X25 MDF - MESA ATHENAS</t>
        </is>
      </c>
      <c r="G1043" s="6" t="inlineStr">
        <is>
          <t>6 PINTURA UV</t>
        </is>
      </c>
      <c r="H1043" s="6" t="inlineStr">
        <is>
          <t>6 PINTURA UV</t>
        </is>
      </c>
      <c r="I1043" s="4" t="inlineStr">
        <is>
          <t>6 PINTURA UV</t>
        </is>
      </c>
      <c r="J1043" s="4" t="n">
        <v>36</v>
      </c>
      <c r="K1043" s="6">
        <f>IF($E1043="","",IFERROR(INDEX(#REF!,MATCH($E1043,#REF!,0)),IFERROR(INDEX(#REF!,MATCH(VALUE($E1043),#REF!,0)),"")))</f>
        <v/>
      </c>
      <c r="L1043" s="6">
        <f>IF($E1043="","",IFERROR(INDEX(#REF!,MATCH($E1043,#REF!,0)),IFERROR(INDEX(#REF!,MATCH(VALUE($E1043),#REF!,0)),"")))</f>
        <v/>
      </c>
      <c r="M1043" s="6">
        <f>IF(OR($J1043="",$L1043=""),"",IF($K1043="",0,$K1043)+$J1043*$L1043)</f>
        <v/>
      </c>
      <c r="N1043" s="6" t="n">
        <v>46211</v>
      </c>
      <c r="O1043" s="6" t="n">
        <v>36</v>
      </c>
      <c r="P1043" s="6" t="n"/>
      <c r="Q1043" s="6" t="n"/>
      <c r="R1043" s="6" t="n"/>
      <c r="S1043" s="6" t="n"/>
      <c r="T1043" s="6">
        <f>IF(OR($J1043="",$O1043=""),"",$O1043/$J1043)</f>
        <v/>
      </c>
      <c r="U1043" s="6" t="inlineStr">
        <is>
          <t>Concluído</t>
        </is>
      </c>
      <c r="V1043" s="6" t="n"/>
      <c r="W1043" s="6" t="n"/>
      <c r="X1043" s="6" t="n"/>
      <c r="Y1043" s="6" t="n"/>
      <c r="Z1043" s="6" t="n"/>
      <c r="AA1043" s="5" t="n"/>
      <c r="AB1043" s="6">
        <f>B1043&amp;"|"&amp;I1043</f>
        <v/>
      </c>
      <c r="AC1043">
        <f>IF($B1043="","","|"&amp;SUBSTITUTE(TRIM(SUBSTITUTE(SUBSTITUTE(SUBSTITUTE(SUBSTITUTE(SUBSTITUTE(SUBSTITUTE(SUBSTITUTE(SUBSTITUTE(SUBSTITUTE(SUBSTITUTE(SUBSTITUTE(SUBSTITUTE(SUBSTITUTE(SUBSTITUTE(TRIM($B1043&amp;""),CHAR(10)," "),CHAR(13)," "),"."," "),";"," "),","," "),"/"," "),"+"," "),"-"," "),"  "," "),"  "," "),"  "," "),"  "," "),"  "," "),"  "," "))," ","|")&amp;"|")</f>
        <v/>
      </c>
      <c r="AD1043">
        <f>TRIM($I1043&amp;"")</f>
        <v/>
      </c>
    </row>
    <row r="1044" ht="24" customHeight="1">
      <c r="A1044" s="14" t="n">
        <v>46209</v>
      </c>
      <c r="B1044" s="6" t="inlineStr">
        <is>
          <t>10200,10202,10205</t>
        </is>
      </c>
      <c r="C1044" s="6" t="n"/>
      <c r="D1044" s="6" t="inlineStr">
        <is>
          <t>6 PINTURA UV</t>
        </is>
      </c>
      <c r="E1044" s="6" t="inlineStr">
        <is>
          <t>20052202</t>
        </is>
      </c>
      <c r="F1044" s="6" t="inlineStr">
        <is>
          <t>(5) BASE MAIOR 742X124X25 MDF - MESA ATHENAS 1,20</t>
        </is>
      </c>
      <c r="G1044" s="6" t="inlineStr">
        <is>
          <t>6 PINTURA UV</t>
        </is>
      </c>
      <c r="H1044" s="6" t="inlineStr">
        <is>
          <t>6 PINTURA UV</t>
        </is>
      </c>
      <c r="I1044" s="4" t="inlineStr">
        <is>
          <t>6 PINTURA UV</t>
        </is>
      </c>
      <c r="J1044" s="4" t="n">
        <v>22</v>
      </c>
      <c r="K1044" s="6">
        <f>IF($E1044="","",IFERROR(INDEX(#REF!,MATCH($E1044,#REF!,0)),IFERROR(INDEX(#REF!,MATCH(VALUE($E1044),#REF!,0)),"")))</f>
        <v/>
      </c>
      <c r="L1044" s="6">
        <f>IF($E1044="","",IFERROR(INDEX(#REF!,MATCH($E1044,#REF!,0)),IFERROR(INDEX(#REF!,MATCH(VALUE($E1044),#REF!,0)),"")))</f>
        <v/>
      </c>
      <c r="M1044" s="6">
        <f>IF(OR($J1044="",$L1044=""),"",IF($K1044="",0,$K1044)+$J1044*$L1044)</f>
        <v/>
      </c>
      <c r="N1044" s="6" t="n">
        <v>46211</v>
      </c>
      <c r="O1044" s="6" t="n">
        <v>22</v>
      </c>
      <c r="P1044" s="6" t="n"/>
      <c r="Q1044" s="6" t="n"/>
      <c r="R1044" s="6" t="n"/>
      <c r="S1044" s="6" t="n"/>
      <c r="T1044" s="6">
        <f>IF(OR($J1044="",$O1044=""),"",$O1044/$J1044)</f>
        <v/>
      </c>
      <c r="U1044" s="6" t="inlineStr">
        <is>
          <t>Concluído</t>
        </is>
      </c>
      <c r="V1044" s="6" t="n"/>
      <c r="W1044" s="6" t="n"/>
      <c r="X1044" s="6" t="n"/>
      <c r="Y1044" s="6" t="n"/>
      <c r="Z1044" s="6" t="n"/>
      <c r="AA1044" s="5" t="n"/>
      <c r="AB1044" s="6">
        <f>B1044&amp;"|"&amp;I1044</f>
        <v/>
      </c>
      <c r="AC1044">
        <f>IF($B1044="","","|"&amp;SUBSTITUTE(TRIM(SUBSTITUTE(SUBSTITUTE(SUBSTITUTE(SUBSTITUTE(SUBSTITUTE(SUBSTITUTE(SUBSTITUTE(SUBSTITUTE(SUBSTITUTE(SUBSTITUTE(SUBSTITUTE(SUBSTITUTE(SUBSTITUTE(SUBSTITUTE(TRIM($B1044&amp;""),CHAR(10)," "),CHAR(13)," "),"."," "),";"," "),","," "),"/"," "),"+"," "),"-"," "),"  "," "),"  "," "),"  "," "),"  "," "),"  "," "),"  "," "))," ","|")&amp;"|")</f>
        <v/>
      </c>
      <c r="AD1044">
        <f>TRIM($I1044&amp;"")</f>
        <v/>
      </c>
    </row>
    <row r="1045" ht="24" customHeight="1">
      <c r="A1045" s="14" t="n">
        <v>46209</v>
      </c>
      <c r="B1045" s="6" t="inlineStr">
        <is>
          <t>10200,10202,10205</t>
        </is>
      </c>
      <c r="C1045" s="6" t="n"/>
      <c r="D1045" s="6" t="inlineStr">
        <is>
          <t>6 PINTURA UV</t>
        </is>
      </c>
      <c r="E1045" s="6" t="inlineStr">
        <is>
          <t>20052203</t>
        </is>
      </c>
      <c r="F1045" s="6" t="inlineStr">
        <is>
          <t>(6)BASE MENOR 446(220)X124X25 MDF-MESA ATHENAS1,20</t>
        </is>
      </c>
      <c r="G1045" s="6" t="inlineStr">
        <is>
          <t>6 PINTURA UV</t>
        </is>
      </c>
      <c r="H1045" s="6" t="inlineStr">
        <is>
          <t>6 PINTURA UV</t>
        </is>
      </c>
      <c r="I1045" s="4" t="inlineStr">
        <is>
          <t>6 PINTURA UV</t>
        </is>
      </c>
      <c r="J1045" s="4" t="n">
        <v>44</v>
      </c>
      <c r="K1045" s="6">
        <f>IF($E1045="","",IFERROR(INDEX(#REF!,MATCH($E1045,#REF!,0)),IFERROR(INDEX(#REF!,MATCH(VALUE($E1045),#REF!,0)),"")))</f>
        <v/>
      </c>
      <c r="L1045" s="6">
        <f>IF($E1045="","",IFERROR(INDEX(#REF!,MATCH($E1045,#REF!,0)),IFERROR(INDEX(#REF!,MATCH(VALUE($E1045),#REF!,0)),"")))</f>
        <v/>
      </c>
      <c r="M1045" s="6">
        <f>IF(OR($J1045="",$L1045=""),"",IF($K1045="",0,$K1045)+$J1045*$L1045)</f>
        <v/>
      </c>
      <c r="N1045" s="6" t="n">
        <v>46210</v>
      </c>
      <c r="O1045" s="6" t="n">
        <v>44</v>
      </c>
      <c r="P1045" s="6" t="n"/>
      <c r="Q1045" s="6" t="n"/>
      <c r="R1045" s="6" t="n"/>
      <c r="S1045" s="6" t="n"/>
      <c r="T1045" s="6">
        <f>IF(OR($J1045="",$O1045=""),"",$O1045/$J1045)</f>
        <v/>
      </c>
      <c r="U1045" s="6" t="inlineStr">
        <is>
          <t>Concluído</t>
        </is>
      </c>
      <c r="V1045" s="6" t="n"/>
      <c r="W1045" s="6" t="n"/>
      <c r="X1045" s="6" t="n"/>
      <c r="Y1045" s="6" t="n"/>
      <c r="Z1045" s="6" t="n"/>
      <c r="AA1045" s="5" t="n"/>
      <c r="AB1045" s="6">
        <f>B1045&amp;"|"&amp;I1045</f>
        <v/>
      </c>
      <c r="AC1045">
        <f>IF($B1045="","","|"&amp;SUBSTITUTE(TRIM(SUBSTITUTE(SUBSTITUTE(SUBSTITUTE(SUBSTITUTE(SUBSTITUTE(SUBSTITUTE(SUBSTITUTE(SUBSTITUTE(SUBSTITUTE(SUBSTITUTE(SUBSTITUTE(SUBSTITUTE(SUBSTITUTE(SUBSTITUTE(TRIM($B1045&amp;""),CHAR(10)," "),CHAR(13)," "),"."," "),";"," "),","," "),"/"," "),"+"," "),"-"," "),"  "," "),"  "," "),"  "," "),"  "," "),"  "," "),"  "," "))," ","|")&amp;"|")</f>
        <v/>
      </c>
      <c r="AD1045">
        <f>TRIM($I1045&amp;"")</f>
        <v/>
      </c>
    </row>
    <row r="1046" ht="24" customHeight="1">
      <c r="A1046" s="14" t="n">
        <v>46209</v>
      </c>
      <c r="B1046" s="6" t="inlineStr">
        <is>
          <t>10200,10202,10205</t>
        </is>
      </c>
      <c r="C1046" s="6" t="n"/>
      <c r="D1046" s="6" t="inlineStr">
        <is>
          <t>6 PINTURA UV</t>
        </is>
      </c>
      <c r="E1046" s="6" t="inlineStr">
        <is>
          <t>30001201</t>
        </is>
      </c>
      <c r="F1046" s="6" t="inlineStr">
        <is>
          <t>PE TRASEIRO 980X65(911)X25 MDF (11PCS)- CAD PE INT</t>
        </is>
      </c>
      <c r="G1046" s="6" t="inlineStr">
        <is>
          <t>6 PINTURA UV</t>
        </is>
      </c>
      <c r="H1046" s="6" t="inlineStr">
        <is>
          <t>6 PINTURA UV</t>
        </is>
      </c>
      <c r="I1046" s="4" t="inlineStr">
        <is>
          <t>6 PINTURA UV</t>
        </is>
      </c>
      <c r="J1046" s="4" t="n">
        <v>8</v>
      </c>
      <c r="K1046" s="6">
        <f>IF($E1046="","",IFERROR(INDEX(#REF!,MATCH($E1046,#REF!,0)),IFERROR(INDEX(#REF!,MATCH(VALUE($E1046),#REF!,0)),"")))</f>
        <v/>
      </c>
      <c r="L1046" s="6">
        <f>IF($E1046="","",IFERROR(INDEX(#REF!,MATCH($E1046,#REF!,0)),IFERROR(INDEX(#REF!,MATCH(VALUE($E1046),#REF!,0)),"")))</f>
        <v/>
      </c>
      <c r="M1046" s="6">
        <f>IF(OR($J1046="",$L1046=""),"",IF($K1046="",0,$K1046)+$J1046*$L1046)</f>
        <v/>
      </c>
      <c r="N1046" s="6" t="n">
        <v>46210</v>
      </c>
      <c r="O1046" s="6" t="n">
        <v>8</v>
      </c>
      <c r="P1046" s="6" t="n"/>
      <c r="Q1046" s="6" t="n"/>
      <c r="R1046" s="6" t="n"/>
      <c r="S1046" s="6" t="n"/>
      <c r="T1046" s="6">
        <f>IF(OR($J1046="",$O1046=""),"",$O1046/$J1046)</f>
        <v/>
      </c>
      <c r="U1046" s="6" t="inlineStr">
        <is>
          <t>Concluído</t>
        </is>
      </c>
      <c r="V1046" s="6" t="n"/>
      <c r="W1046" s="6" t="n"/>
      <c r="X1046" s="6" t="n"/>
      <c r="Y1046" s="6" t="n"/>
      <c r="Z1046" s="6" t="n"/>
      <c r="AA1046" s="5" t="n"/>
      <c r="AB1046" s="6">
        <f>B1046&amp;"|"&amp;I1046</f>
        <v/>
      </c>
      <c r="AC1046">
        <f>IF($B1046="","","|"&amp;SUBSTITUTE(TRIM(SUBSTITUTE(SUBSTITUTE(SUBSTITUTE(SUBSTITUTE(SUBSTITUTE(SUBSTITUTE(SUBSTITUTE(SUBSTITUTE(SUBSTITUTE(SUBSTITUTE(SUBSTITUTE(SUBSTITUTE(SUBSTITUTE(SUBSTITUTE(TRIM($B1046&amp;""),CHAR(10)," "),CHAR(13)," "),"."," "),";"," "),","," "),"/"," "),"+"," "),"-"," "),"  "," "),"  "," "),"  "," "),"  "," "),"  "," "),"  "," "))," ","|")&amp;"|")</f>
        <v/>
      </c>
      <c r="AD1046">
        <f>TRIM($I1046&amp;"")</f>
        <v/>
      </c>
    </row>
    <row r="1047" ht="24" customHeight="1">
      <c r="A1047" s="14" t="n">
        <v>46209</v>
      </c>
      <c r="B1047" s="6" t="inlineStr">
        <is>
          <t>10200,10202,10205</t>
        </is>
      </c>
      <c r="C1047" s="6" t="n"/>
      <c r="D1047" s="6" t="inlineStr">
        <is>
          <t>6 PINTURA UV</t>
        </is>
      </c>
      <c r="E1047" s="6" t="inlineStr">
        <is>
          <t>30001202</t>
        </is>
      </c>
      <c r="F1047" s="6" t="inlineStr">
        <is>
          <t>PÉ FRONTAL 441X65(911)X25 MDF (16PÇS) - CAD PÉ INT</t>
        </is>
      </c>
      <c r="G1047" s="6" t="inlineStr">
        <is>
          <t>6 PINTURA UV</t>
        </is>
      </c>
      <c r="H1047" s="6" t="inlineStr">
        <is>
          <t>6 PINTURA UV</t>
        </is>
      </c>
      <c r="I1047" s="4" t="inlineStr">
        <is>
          <t>6 PINTURA UV</t>
        </is>
      </c>
      <c r="J1047" s="4" t="n">
        <v>140</v>
      </c>
      <c r="K1047" s="6">
        <f>IF($E1047="","",IFERROR(INDEX(#REF!,MATCH($E1047,#REF!,0)),IFERROR(INDEX(#REF!,MATCH(VALUE($E1047),#REF!,0)),"")))</f>
        <v/>
      </c>
      <c r="L1047" s="6">
        <f>IF($E1047="","",IFERROR(INDEX(#REF!,MATCH($E1047,#REF!,0)),IFERROR(INDEX(#REF!,MATCH(VALUE($E1047),#REF!,0)),"")))</f>
        <v/>
      </c>
      <c r="M1047" s="6">
        <f>IF(OR($J1047="",$L1047=""),"",IF($K1047="",0,$K1047)+$J1047*$L1047)</f>
        <v/>
      </c>
      <c r="N1047" s="6" t="n">
        <v>46210</v>
      </c>
      <c r="O1047" s="6" t="n">
        <v>140</v>
      </c>
      <c r="P1047" s="6" t="n"/>
      <c r="Q1047" s="6" t="n"/>
      <c r="R1047" s="6" t="n"/>
      <c r="S1047" s="6" t="n"/>
      <c r="T1047" s="6">
        <f>IF(OR($J1047="",$O1047=""),"",$O1047/$J1047)</f>
        <v/>
      </c>
      <c r="U1047" s="6" t="inlineStr">
        <is>
          <t>Concluído</t>
        </is>
      </c>
      <c r="V1047" s="6" t="n"/>
      <c r="W1047" s="6" t="n"/>
      <c r="X1047" s="6" t="n"/>
      <c r="Y1047" s="6" t="n"/>
      <c r="Z1047" s="6" t="n"/>
      <c r="AA1047" s="5" t="n"/>
      <c r="AB1047" s="6">
        <f>B1047&amp;"|"&amp;I1047</f>
        <v/>
      </c>
      <c r="AC1047">
        <f>IF($B1047="","","|"&amp;SUBSTITUTE(TRIM(SUBSTITUTE(SUBSTITUTE(SUBSTITUTE(SUBSTITUTE(SUBSTITUTE(SUBSTITUTE(SUBSTITUTE(SUBSTITUTE(SUBSTITUTE(SUBSTITUTE(SUBSTITUTE(SUBSTITUTE(SUBSTITUTE(SUBSTITUTE(TRIM($B1047&amp;""),CHAR(10)," "),CHAR(13)," "),"."," "),";"," "),","," "),"/"," "),"+"," "),"-"," "),"  "," "),"  "," "),"  "," "),"  "," "),"  "," "),"  "," "))," ","|")&amp;"|")</f>
        <v/>
      </c>
      <c r="AD1047">
        <f>TRIM($I1047&amp;"")</f>
        <v/>
      </c>
    </row>
    <row r="1048" ht="24" customHeight="1">
      <c r="A1048" s="14" t="n">
        <v>46209</v>
      </c>
      <c r="B1048" s="6" t="inlineStr">
        <is>
          <t>10200,10202,10205</t>
        </is>
      </c>
      <c r="C1048" s="6" t="n"/>
      <c r="D1048" s="6" t="inlineStr">
        <is>
          <t>6 PINTURA UV</t>
        </is>
      </c>
      <c r="E1048" s="6" t="inlineStr">
        <is>
          <t>30001301</t>
        </is>
      </c>
      <c r="F1048" s="6" t="inlineStr">
        <is>
          <t>PE TRASEIRO 920X65(911)X25 MDF (11PCS)- CAD PE INT</t>
        </is>
      </c>
      <c r="G1048" s="6" t="inlineStr">
        <is>
          <t>6 PINTURA UV</t>
        </is>
      </c>
      <c r="H1048" s="6" t="inlineStr">
        <is>
          <t>6 PINTURA UV</t>
        </is>
      </c>
      <c r="I1048" s="4" t="inlineStr">
        <is>
          <t>6 PINTURA UV</t>
        </is>
      </c>
      <c r="J1048" s="4" t="n">
        <v>132</v>
      </c>
      <c r="K1048" s="6">
        <f>IF($E1048="","",IFERROR(INDEX(#REF!,MATCH($E1048,#REF!,0)),IFERROR(INDEX(#REF!,MATCH(VALUE($E1048),#REF!,0)),"")))</f>
        <v/>
      </c>
      <c r="L1048" s="6">
        <f>IF($E1048="","",IFERROR(INDEX(#REF!,MATCH($E1048,#REF!,0)),IFERROR(INDEX(#REF!,MATCH(VALUE($E1048),#REF!,0)),"")))</f>
        <v/>
      </c>
      <c r="M1048" s="6">
        <f>IF(OR($J1048="",$L1048=""),"",IF($K1048="",0,$K1048)+$J1048*$L1048)</f>
        <v/>
      </c>
      <c r="N1048" s="6" t="n">
        <v>46210</v>
      </c>
      <c r="O1048" s="6" t="n">
        <v>132</v>
      </c>
      <c r="P1048" s="6" t="n"/>
      <c r="Q1048" s="6" t="n"/>
      <c r="R1048" s="6" t="n"/>
      <c r="S1048" s="6" t="n"/>
      <c r="T1048" s="6">
        <f>IF(OR($J1048="",$O1048=""),"",$O1048/$J1048)</f>
        <v/>
      </c>
      <c r="U1048" s="6" t="inlineStr">
        <is>
          <t>Concluído</t>
        </is>
      </c>
      <c r="V1048" s="6" t="n"/>
      <c r="W1048" s="6" t="n"/>
      <c r="X1048" s="6" t="n"/>
      <c r="Y1048" s="6" t="n"/>
      <c r="Z1048" s="6" t="n"/>
      <c r="AA1048" s="5" t="n"/>
      <c r="AB1048" s="6">
        <f>B1048&amp;"|"&amp;I1048</f>
        <v/>
      </c>
      <c r="AC1048">
        <f>IF($B1048="","","|"&amp;SUBSTITUTE(TRIM(SUBSTITUTE(SUBSTITUTE(SUBSTITUTE(SUBSTITUTE(SUBSTITUTE(SUBSTITUTE(SUBSTITUTE(SUBSTITUTE(SUBSTITUTE(SUBSTITUTE(SUBSTITUTE(SUBSTITUTE(SUBSTITUTE(SUBSTITUTE(TRIM($B1048&amp;""),CHAR(10)," "),CHAR(13)," "),"."," "),";"," "),","," "),"/"," "),"+"," "),"-"," "),"  "," "),"  "," "),"  "," "),"  "," "),"  "," "),"  "," "))," ","|")&amp;"|")</f>
        <v/>
      </c>
      <c r="AD1048">
        <f>TRIM($I1048&amp;"")</f>
        <v/>
      </c>
    </row>
    <row r="1049" ht="24" customHeight="1">
      <c r="A1049" s="14" t="n">
        <v>46209</v>
      </c>
      <c r="B1049" s="6" t="inlineStr">
        <is>
          <t>10200,10202,10205</t>
        </is>
      </c>
      <c r="C1049" s="6" t="n"/>
      <c r="D1049" s="6" t="inlineStr">
        <is>
          <t>6 PINTURA UV</t>
        </is>
      </c>
      <c r="E1049" s="6" t="inlineStr">
        <is>
          <t>30006101</t>
        </is>
      </c>
      <c r="F1049" s="6" t="inlineStr">
        <is>
          <t>PE TRAS 880X30(911)X25 MDF (13PC) ESQ SANTIAGO NEW</t>
        </is>
      </c>
      <c r="G1049" s="6" t="inlineStr">
        <is>
          <t>6 PINTURA UV</t>
        </is>
      </c>
      <c r="H1049" s="6" t="inlineStr">
        <is>
          <t>6 PINTURA UV</t>
        </is>
      </c>
      <c r="I1049" s="4" t="inlineStr">
        <is>
          <t>6 PINTURA UV</t>
        </is>
      </c>
      <c r="J1049" s="4" t="n">
        <v>502</v>
      </c>
      <c r="K1049" s="6">
        <f>IF($E1049="","",IFERROR(INDEX(#REF!,MATCH($E1049,#REF!,0)),IFERROR(INDEX(#REF!,MATCH(VALUE($E1049),#REF!,0)),"")))</f>
        <v/>
      </c>
      <c r="L1049" s="6">
        <f>IF($E1049="","",IFERROR(INDEX(#REF!,MATCH($E1049,#REF!,0)),IFERROR(INDEX(#REF!,MATCH(VALUE($E1049),#REF!,0)),"")))</f>
        <v/>
      </c>
      <c r="M1049" s="6">
        <f>IF(OR($J1049="",$L1049=""),"",IF($K1049="",0,$K1049)+$J1049*$L1049)</f>
        <v/>
      </c>
      <c r="N1049" s="6" t="n">
        <v>46210</v>
      </c>
      <c r="O1049" s="6" t="n">
        <v>502</v>
      </c>
      <c r="P1049" s="6" t="n"/>
      <c r="Q1049" s="6" t="n"/>
      <c r="R1049" s="6" t="n"/>
      <c r="S1049" s="6" t="n"/>
      <c r="T1049" s="6">
        <f>IF(OR($J1049="",$O1049=""),"",$O1049/$J1049)</f>
        <v/>
      </c>
      <c r="U1049" s="6" t="inlineStr">
        <is>
          <t>Concluído</t>
        </is>
      </c>
      <c r="V1049" s="6" t="n"/>
      <c r="W1049" s="6" t="n"/>
      <c r="X1049" s="6" t="n"/>
      <c r="Y1049" s="6" t="n"/>
      <c r="Z1049" s="6" t="n"/>
      <c r="AA1049" s="5" t="n"/>
      <c r="AB1049" s="6">
        <f>B1049&amp;"|"&amp;I1049</f>
        <v/>
      </c>
      <c r="AC1049">
        <f>IF($B1049="","","|"&amp;SUBSTITUTE(TRIM(SUBSTITUTE(SUBSTITUTE(SUBSTITUTE(SUBSTITUTE(SUBSTITUTE(SUBSTITUTE(SUBSTITUTE(SUBSTITUTE(SUBSTITUTE(SUBSTITUTE(SUBSTITUTE(SUBSTITUTE(SUBSTITUTE(SUBSTITUTE(TRIM($B1049&amp;""),CHAR(10)," "),CHAR(13)," "),"."," "),";"," "),","," "),"/"," "),"+"," "),"-"," "),"  "," "),"  "," "),"  "," "),"  "," "),"  "," "),"  "," "))," ","|")&amp;"|")</f>
        <v/>
      </c>
      <c r="AD1049">
        <f>TRIM($I1049&amp;"")</f>
        <v/>
      </c>
    </row>
    <row r="1050" ht="24" customHeight="1">
      <c r="A1050" s="14" t="n">
        <v>46209</v>
      </c>
      <c r="B1050" s="6" t="inlineStr">
        <is>
          <t>10200,10202,10205</t>
        </is>
      </c>
      <c r="C1050" s="6" t="n"/>
      <c r="D1050" s="6" t="inlineStr">
        <is>
          <t>6 PINTURA UV</t>
        </is>
      </c>
      <c r="E1050" s="6" t="inlineStr">
        <is>
          <t>30006102</t>
        </is>
      </c>
      <c r="F1050" s="6" t="inlineStr">
        <is>
          <t>PE TRAS 880X30(911)X25 MDF (13PC) DIR SANTIAGO NEW</t>
        </is>
      </c>
      <c r="G1050" s="6" t="inlineStr">
        <is>
          <t>6 PINTURA UV</t>
        </is>
      </c>
      <c r="H1050" s="6" t="inlineStr">
        <is>
          <t>6 PINTURA UV</t>
        </is>
      </c>
      <c r="I1050" s="4" t="inlineStr">
        <is>
          <t>6 PINTURA UV</t>
        </is>
      </c>
      <c r="J1050" s="4" t="n">
        <v>502</v>
      </c>
      <c r="K1050" s="6">
        <f>IF($E1050="","",IFERROR(INDEX(#REF!,MATCH($E1050,#REF!,0)),IFERROR(INDEX(#REF!,MATCH(VALUE($E1050),#REF!,0)),"")))</f>
        <v/>
      </c>
      <c r="L1050" s="6">
        <f>IF($E1050="","",IFERROR(INDEX(#REF!,MATCH($E1050,#REF!,0)),IFERROR(INDEX(#REF!,MATCH(VALUE($E1050),#REF!,0)),"")))</f>
        <v/>
      </c>
      <c r="M1050" s="6">
        <f>IF(OR($J1050="",$L1050=""),"",IF($K1050="",0,$K1050)+$J1050*$L1050)</f>
        <v/>
      </c>
      <c r="N1050" s="6" t="n">
        <v>46210</v>
      </c>
      <c r="O1050" s="6" t="n">
        <v>502</v>
      </c>
      <c r="P1050" s="6" t="n"/>
      <c r="Q1050" s="6" t="n"/>
      <c r="R1050" s="6" t="n"/>
      <c r="S1050" s="6" t="n"/>
      <c r="T1050" s="6">
        <f>IF(OR($J1050="",$O1050=""),"",$O1050/$J1050)</f>
        <v/>
      </c>
      <c r="U1050" s="6" t="inlineStr">
        <is>
          <t>Concluído</t>
        </is>
      </c>
      <c r="V1050" s="6" t="n"/>
      <c r="W1050" s="6" t="n"/>
      <c r="X1050" s="6" t="n"/>
      <c r="Y1050" s="6" t="n"/>
      <c r="Z1050" s="6" t="n"/>
      <c r="AA1050" s="5" t="n"/>
      <c r="AB1050" s="6">
        <f>B1050&amp;"|"&amp;I1050</f>
        <v/>
      </c>
      <c r="AC1050">
        <f>IF($B1050="","","|"&amp;SUBSTITUTE(TRIM(SUBSTITUTE(SUBSTITUTE(SUBSTITUTE(SUBSTITUTE(SUBSTITUTE(SUBSTITUTE(SUBSTITUTE(SUBSTITUTE(SUBSTITUTE(SUBSTITUTE(SUBSTITUTE(SUBSTITUTE(SUBSTITUTE(SUBSTITUTE(TRIM($B1050&amp;""),CHAR(10)," "),CHAR(13)," "),"."," "),";"," "),","," "),"/"," "),"+"," "),"-"," "),"  "," "),"  "," "),"  "," "),"  "," "),"  "," "),"  "," "))," ","|")&amp;"|")</f>
        <v/>
      </c>
      <c r="AD1050">
        <f>TRIM($I1050&amp;"")</f>
        <v/>
      </c>
    </row>
    <row r="1051" ht="24" customHeight="1">
      <c r="A1051" s="14" t="n">
        <v>46209</v>
      </c>
      <c r="B1051" s="6" t="inlineStr">
        <is>
          <t>10200,10202,10205</t>
        </is>
      </c>
      <c r="C1051" s="6" t="n"/>
      <c r="D1051" s="6" t="inlineStr">
        <is>
          <t>6 PINTURA UV</t>
        </is>
      </c>
      <c r="E1051" s="6" t="inlineStr">
        <is>
          <t>30006110</t>
        </is>
      </c>
      <c r="F1051" s="6" t="inlineStr">
        <is>
          <t>PE FRONTAL 430X(108)51X25 MDF (DIR) SANTIAGO NEW</t>
        </is>
      </c>
      <c r="G1051" s="6" t="inlineStr">
        <is>
          <t>6 PINTURA UV</t>
        </is>
      </c>
      <c r="H1051" s="6" t="inlineStr">
        <is>
          <t>6 PINTURA UV</t>
        </is>
      </c>
      <c r="I1051" s="4" t="inlineStr">
        <is>
          <t>6 PINTURA UV</t>
        </is>
      </c>
      <c r="J1051" s="4" t="n">
        <v>502</v>
      </c>
      <c r="K1051" s="6">
        <f>IF($E1051="","",IFERROR(INDEX(#REF!,MATCH($E1051,#REF!,0)),IFERROR(INDEX(#REF!,MATCH(VALUE($E1051),#REF!,0)),"")))</f>
        <v/>
      </c>
      <c r="L1051" s="6">
        <f>IF($E1051="","",IFERROR(INDEX(#REF!,MATCH($E1051,#REF!,0)),IFERROR(INDEX(#REF!,MATCH(VALUE($E1051),#REF!,0)),"")))</f>
        <v/>
      </c>
      <c r="M1051" s="6">
        <f>IF(OR($J1051="",$L1051=""),"",IF($K1051="",0,$K1051)+$J1051*$L1051)</f>
        <v/>
      </c>
      <c r="N1051" s="6" t="n">
        <v>46210</v>
      </c>
      <c r="O1051" s="6" t="n">
        <v>502</v>
      </c>
      <c r="P1051" s="6" t="n"/>
      <c r="Q1051" s="6" t="n"/>
      <c r="R1051" s="6" t="n"/>
      <c r="S1051" s="6" t="n"/>
      <c r="T1051" s="6">
        <f>IF(OR($J1051="",$O1051=""),"",$O1051/$J1051)</f>
        <v/>
      </c>
      <c r="U1051" s="6" t="inlineStr">
        <is>
          <t>Concluído</t>
        </is>
      </c>
      <c r="V1051" s="6" t="n"/>
      <c r="W1051" s="6" t="n"/>
      <c r="X1051" s="6" t="n"/>
      <c r="Y1051" s="6" t="n"/>
      <c r="Z1051" s="6" t="n"/>
      <c r="AA1051" s="5" t="n"/>
      <c r="AB1051" s="6">
        <f>B1051&amp;"|"&amp;I1051</f>
        <v/>
      </c>
      <c r="AC1051">
        <f>IF($B1051="","","|"&amp;SUBSTITUTE(TRIM(SUBSTITUTE(SUBSTITUTE(SUBSTITUTE(SUBSTITUTE(SUBSTITUTE(SUBSTITUTE(SUBSTITUTE(SUBSTITUTE(SUBSTITUTE(SUBSTITUTE(SUBSTITUTE(SUBSTITUTE(SUBSTITUTE(SUBSTITUTE(TRIM($B1051&amp;""),CHAR(10)," "),CHAR(13)," "),"."," "),";"," "),","," "),"/"," "),"+"," "),"-"," "),"  "," "),"  "," "),"  "," "),"  "," "),"  "," "),"  "," "))," ","|")&amp;"|")</f>
        <v/>
      </c>
      <c r="AD1051">
        <f>TRIM($I1051&amp;"")</f>
        <v/>
      </c>
    </row>
    <row r="1052" ht="24" customHeight="1">
      <c r="A1052" s="14" t="n">
        <v>46209</v>
      </c>
      <c r="B1052" s="6" t="inlineStr">
        <is>
          <t>10200,10202,10205</t>
        </is>
      </c>
      <c r="C1052" s="6" t="n"/>
      <c r="D1052" s="6" t="inlineStr">
        <is>
          <t>6 PINTURA UV</t>
        </is>
      </c>
      <c r="E1052" s="6" t="inlineStr">
        <is>
          <t>30006111</t>
        </is>
      </c>
      <c r="F1052" s="6" t="inlineStr">
        <is>
          <t>PE FRONTAL 430X(108)51X25MDF (ESQRD) SANTIAGO NEW</t>
        </is>
      </c>
      <c r="G1052" s="6" t="inlineStr">
        <is>
          <t>6 PINTURA UV</t>
        </is>
      </c>
      <c r="H1052" s="6" t="inlineStr">
        <is>
          <t>6 PINTURA UV</t>
        </is>
      </c>
      <c r="I1052" s="4" t="inlineStr">
        <is>
          <t>6 PINTURA UV</t>
        </is>
      </c>
      <c r="J1052" s="4" t="n">
        <v>502</v>
      </c>
      <c r="K1052" s="6">
        <f>IF($E1052="","",IFERROR(INDEX(#REF!,MATCH($E1052,#REF!,0)),IFERROR(INDEX(#REF!,MATCH(VALUE($E1052),#REF!,0)),"")))</f>
        <v/>
      </c>
      <c r="L1052" s="6">
        <f>IF($E1052="","",IFERROR(INDEX(#REF!,MATCH($E1052,#REF!,0)),IFERROR(INDEX(#REF!,MATCH(VALUE($E1052),#REF!,0)),"")))</f>
        <v/>
      </c>
      <c r="M1052" s="6">
        <f>IF(OR($J1052="",$L1052=""),"",IF($K1052="",0,$K1052)+$J1052*$L1052)</f>
        <v/>
      </c>
      <c r="N1052" s="6" t="n">
        <v>46210</v>
      </c>
      <c r="O1052" s="6" t="n">
        <v>502</v>
      </c>
      <c r="P1052" s="6" t="n"/>
      <c r="Q1052" s="6" t="n"/>
      <c r="R1052" s="6" t="n"/>
      <c r="S1052" s="6" t="n"/>
      <c r="T1052" s="6">
        <f>IF(OR($J1052="",$O1052=""),"",$O1052/$J1052)</f>
        <v/>
      </c>
      <c r="U1052" s="6" t="inlineStr">
        <is>
          <t>Concluído</t>
        </is>
      </c>
      <c r="V1052" s="6" t="n"/>
      <c r="W1052" s="6" t="n"/>
      <c r="X1052" s="6" t="n"/>
      <c r="Y1052" s="6" t="n"/>
      <c r="Z1052" s="6" t="n"/>
      <c r="AA1052" s="5" t="n"/>
      <c r="AB1052" s="6">
        <f>B1052&amp;"|"&amp;I1052</f>
        <v/>
      </c>
      <c r="AC1052">
        <f>IF($B1052="","","|"&amp;SUBSTITUTE(TRIM(SUBSTITUTE(SUBSTITUTE(SUBSTITUTE(SUBSTITUTE(SUBSTITUTE(SUBSTITUTE(SUBSTITUTE(SUBSTITUTE(SUBSTITUTE(SUBSTITUTE(SUBSTITUTE(SUBSTITUTE(SUBSTITUTE(SUBSTITUTE(TRIM($B1052&amp;""),CHAR(10)," "),CHAR(13)," "),"."," "),";"," "),","," "),"/"," "),"+"," "),"-"," "),"  "," "),"  "," "),"  "," "),"  "," "),"  "," "),"  "," "))," ","|")&amp;"|")</f>
        <v/>
      </c>
      <c r="AD1052">
        <f>TRIM($I1052&amp;"")</f>
        <v/>
      </c>
    </row>
    <row r="1053" ht="24" customHeight="1">
      <c r="A1053" s="14" t="n">
        <v>46209</v>
      </c>
      <c r="B1053" s="6" t="inlineStr">
        <is>
          <t>10200,10202,10205</t>
        </is>
      </c>
      <c r="C1053" s="6" t="n"/>
      <c r="D1053" s="6" t="inlineStr">
        <is>
          <t>6 PINTURA UV</t>
        </is>
      </c>
      <c r="E1053" s="6" t="inlineStr">
        <is>
          <t>30009703</t>
        </is>
      </c>
      <c r="F1053" s="6" t="inlineStr">
        <is>
          <t>ESPALDAR 390X40(911)X25 MDF (24) - CADEIRA GRECIA</t>
        </is>
      </c>
      <c r="G1053" s="6" t="inlineStr">
        <is>
          <t>6 PINTURA UV</t>
        </is>
      </c>
      <c r="H1053" s="6" t="inlineStr">
        <is>
          <t>6 PINTURA UV</t>
        </is>
      </c>
      <c r="I1053" s="4" t="inlineStr">
        <is>
          <t>6 PINTURA UV</t>
        </is>
      </c>
      <c r="J1053" s="4" t="n">
        <v>60</v>
      </c>
      <c r="K1053" s="6">
        <f>IF($E1053="","",IFERROR(INDEX(#REF!,MATCH($E1053,#REF!,0)),IFERROR(INDEX(#REF!,MATCH(VALUE($E1053),#REF!,0)),"")))</f>
        <v/>
      </c>
      <c r="L1053" s="6">
        <f>IF($E1053="","",IFERROR(INDEX(#REF!,MATCH($E1053,#REF!,0)),IFERROR(INDEX(#REF!,MATCH(VALUE($E1053),#REF!,0)),"")))</f>
        <v/>
      </c>
      <c r="M1053" s="6">
        <f>IF(OR($J1053="",$L1053=""),"",IF($K1053="",0,$K1053)+$J1053*$L1053)</f>
        <v/>
      </c>
      <c r="N1053" s="6" t="n">
        <v>46210</v>
      </c>
      <c r="O1053" s="6" t="n">
        <v>60</v>
      </c>
      <c r="P1053" s="6" t="n"/>
      <c r="Q1053" s="6" t="n"/>
      <c r="R1053" s="6" t="n"/>
      <c r="S1053" s="6" t="n"/>
      <c r="T1053" s="6">
        <f>IF(OR($J1053="",$O1053=""),"",$O1053/$J1053)</f>
        <v/>
      </c>
      <c r="U1053" s="6" t="inlineStr">
        <is>
          <t>Concluído</t>
        </is>
      </c>
      <c r="V1053" s="6" t="n"/>
      <c r="W1053" s="6" t="n"/>
      <c r="X1053" s="6" t="n"/>
      <c r="Y1053" s="6" t="n"/>
      <c r="Z1053" s="6" t="n"/>
      <c r="AA1053" s="5" t="n"/>
      <c r="AB1053" s="6">
        <f>B1053&amp;"|"&amp;I1053</f>
        <v/>
      </c>
      <c r="AC1053">
        <f>IF($B1053="","","|"&amp;SUBSTITUTE(TRIM(SUBSTITUTE(SUBSTITUTE(SUBSTITUTE(SUBSTITUTE(SUBSTITUTE(SUBSTITUTE(SUBSTITUTE(SUBSTITUTE(SUBSTITUTE(SUBSTITUTE(SUBSTITUTE(SUBSTITUTE(SUBSTITUTE(SUBSTITUTE(TRIM($B1053&amp;""),CHAR(10)," "),CHAR(13)," "),"."," "),";"," "),","," "),"/"," "),"+"," "),"-"," "),"  "," "),"  "," "),"  "," "),"  "," "),"  "," "),"  "," "))," ","|")&amp;"|")</f>
        <v/>
      </c>
      <c r="AD1053">
        <f>TRIM($I1053&amp;"")</f>
        <v/>
      </c>
    </row>
    <row r="1054" ht="24" customHeight="1">
      <c r="A1054" s="14" t="n">
        <v>46206</v>
      </c>
      <c r="B1054" s="6" t="inlineStr">
        <is>
          <t>10204</t>
        </is>
      </c>
      <c r="C1054" s="6" t="n"/>
      <c r="D1054" s="6" t="inlineStr">
        <is>
          <t>6 PINTURA UV</t>
        </is>
      </c>
      <c r="E1054" s="6" t="inlineStr">
        <is>
          <t>20019005</t>
        </is>
      </c>
      <c r="F1054" s="6" t="inlineStr">
        <is>
          <t>RIPA 751X70X12 MDF - MESA SANTIAGO</t>
        </is>
      </c>
      <c r="G1054" s="6" t="inlineStr">
        <is>
          <t>6 PINTURA UV</t>
        </is>
      </c>
      <c r="H1054" s="6" t="inlineStr">
        <is>
          <t>6 PINTURA UV</t>
        </is>
      </c>
      <c r="I1054" s="4" t="inlineStr">
        <is>
          <t>6 PINTURA UV</t>
        </is>
      </c>
      <c r="J1054" s="4" t="n">
        <v>48</v>
      </c>
      <c r="K1054" s="6">
        <f>IF($E1054="","",IFERROR(INDEX(#REF!,MATCH($E1054,#REF!,0)),IFERROR(INDEX(#REF!,MATCH(VALUE($E1054),#REF!,0)),"")))</f>
        <v/>
      </c>
      <c r="L1054" s="6">
        <f>IF($E1054="","",IFERROR(INDEX(#REF!,MATCH($E1054,#REF!,0)),IFERROR(INDEX(#REF!,MATCH(VALUE($E1054),#REF!,0)),"")))</f>
        <v/>
      </c>
      <c r="M1054" s="6">
        <f>IF(OR($J1054="",$L1054=""),"",IF($K1054="",0,$K1054)+$J1054*$L1054)</f>
        <v/>
      </c>
      <c r="N1054" s="6" t="n">
        <v>46209</v>
      </c>
      <c r="O1054" s="6" t="n">
        <v>48</v>
      </c>
      <c r="P1054" s="6" t="n"/>
      <c r="Q1054" s="6" t="n"/>
      <c r="R1054" s="6" t="n"/>
      <c r="S1054" s="6" t="n"/>
      <c r="T1054" s="6">
        <f>IF(OR($J1054="",$O1054=""),"",$O1054/$J1054)</f>
        <v/>
      </c>
      <c r="U1054" s="6" t="inlineStr">
        <is>
          <t>Concluído</t>
        </is>
      </c>
      <c r="V1054" s="6" t="n"/>
      <c r="W1054" s="6" t="n"/>
      <c r="X1054" s="6" t="n"/>
      <c r="Y1054" s="6" t="n"/>
      <c r="Z1054" s="6" t="n"/>
      <c r="AA1054" s="5" t="n"/>
      <c r="AB1054" s="6">
        <f>B1054&amp;"|"&amp;I1054</f>
        <v/>
      </c>
      <c r="AC1054">
        <f>IF($B1054="","","|"&amp;SUBSTITUTE(TRIM(SUBSTITUTE(SUBSTITUTE(SUBSTITUTE(SUBSTITUTE(SUBSTITUTE(SUBSTITUTE(SUBSTITUTE(SUBSTITUTE(SUBSTITUTE(SUBSTITUTE(SUBSTITUTE(SUBSTITUTE(SUBSTITUTE(SUBSTITUTE(TRIM($B1054&amp;""),CHAR(10)," "),CHAR(13)," "),"."," "),";"," "),","," "),"/"," "),"+"," "),"-"," "),"  "," "),"  "," "),"  "," "),"  "," "),"  "," "),"  "," "))," ","|")&amp;"|")</f>
        <v/>
      </c>
      <c r="AD1054">
        <f>TRIM($I1054&amp;"")</f>
        <v/>
      </c>
    </row>
    <row r="1055" ht="24" customHeight="1">
      <c r="A1055" s="14" t="n">
        <v>46206</v>
      </c>
      <c r="B1055" s="6" t="inlineStr">
        <is>
          <t>10204</t>
        </is>
      </c>
      <c r="C1055" s="6" t="n"/>
      <c r="D1055" s="6" t="inlineStr">
        <is>
          <t>6 PINTURA UV</t>
        </is>
      </c>
      <c r="E1055" s="6" t="inlineStr">
        <is>
          <t>20019601</t>
        </is>
      </c>
      <c r="F1055" s="6" t="inlineStr">
        <is>
          <t>(2-5) LATERAL 751X546X12 MDF - MESA SANTIAGO 1,36</t>
        </is>
      </c>
      <c r="G1055" s="6" t="inlineStr">
        <is>
          <t>6 PINTURA UV</t>
        </is>
      </c>
      <c r="H1055" s="6" t="inlineStr">
        <is>
          <t>6 PINTURA UV</t>
        </is>
      </c>
      <c r="I1055" s="4" t="inlineStr">
        <is>
          <t>6 PINTURA UV</t>
        </is>
      </c>
      <c r="J1055" s="4" t="n">
        <v>8</v>
      </c>
      <c r="K1055" s="6">
        <f>IF($E1055="","",IFERROR(INDEX(#REF!,MATCH($E1055,#REF!,0)),IFERROR(INDEX(#REF!,MATCH(VALUE($E1055),#REF!,0)),"")))</f>
        <v/>
      </c>
      <c r="L1055" s="6">
        <f>IF($E1055="","",IFERROR(INDEX(#REF!,MATCH($E1055,#REF!,0)),IFERROR(INDEX(#REF!,MATCH(VALUE($E1055),#REF!,0)),"")))</f>
        <v/>
      </c>
      <c r="M1055" s="6">
        <f>IF(OR($J1055="",$L1055=""),"",IF($K1055="",0,$K1055)+$J1055*$L1055)</f>
        <v/>
      </c>
      <c r="N1055" s="6" t="n">
        <v>46209</v>
      </c>
      <c r="O1055" s="6" t="n">
        <v>8</v>
      </c>
      <c r="P1055" s="6" t="n"/>
      <c r="Q1055" s="6" t="n"/>
      <c r="R1055" s="6" t="n"/>
      <c r="S1055" s="6" t="n"/>
      <c r="T1055" s="6">
        <f>IF(OR($J1055="",$O1055=""),"",$O1055/$J1055)</f>
        <v/>
      </c>
      <c r="U1055" s="6" t="inlineStr">
        <is>
          <t>Concluído</t>
        </is>
      </c>
      <c r="V1055" s="6" t="n"/>
      <c r="W1055" s="6" t="n"/>
      <c r="X1055" s="6" t="n"/>
      <c r="Y1055" s="6" t="n"/>
      <c r="Z1055" s="6" t="n"/>
      <c r="AA1055" s="5" t="n"/>
      <c r="AB1055" s="6">
        <f>B1055&amp;"|"&amp;I1055</f>
        <v/>
      </c>
      <c r="AC1055">
        <f>IF($B1055="","","|"&amp;SUBSTITUTE(TRIM(SUBSTITUTE(SUBSTITUTE(SUBSTITUTE(SUBSTITUTE(SUBSTITUTE(SUBSTITUTE(SUBSTITUTE(SUBSTITUTE(SUBSTITUTE(SUBSTITUTE(SUBSTITUTE(SUBSTITUTE(SUBSTITUTE(SUBSTITUTE(TRIM($B1055&amp;""),CHAR(10)," "),CHAR(13)," "),"."," "),";"," "),","," "),"/"," "),"+"," "),"-"," "),"  "," "),"  "," "),"  "," "),"  "," "),"  "," "),"  "," "))," ","|")&amp;"|")</f>
        <v/>
      </c>
      <c r="AD1055">
        <f>TRIM($I1055&amp;"")</f>
        <v/>
      </c>
    </row>
    <row r="1056" ht="24" customHeight="1">
      <c r="A1056" s="14" t="n">
        <v>46206</v>
      </c>
      <c r="B1056" s="6" t="inlineStr">
        <is>
          <t>10204</t>
        </is>
      </c>
      <c r="C1056" s="6" t="n"/>
      <c r="D1056" s="6" t="inlineStr">
        <is>
          <t>6 PINTURA UV</t>
        </is>
      </c>
      <c r="E1056" s="6" t="inlineStr">
        <is>
          <t>20019602</t>
        </is>
      </c>
      <c r="F1056" s="6" t="inlineStr">
        <is>
          <t>FUNDO RIPADO 751X546X12 MDF - MESA SANTIAGO 1,36</t>
        </is>
      </c>
      <c r="G1056" s="6" t="inlineStr">
        <is>
          <t>6 PINTURA UV</t>
        </is>
      </c>
      <c r="H1056" s="6" t="inlineStr">
        <is>
          <t>6 PINTURA UV</t>
        </is>
      </c>
      <c r="I1056" s="4" t="inlineStr">
        <is>
          <t>6 PINTURA UV</t>
        </is>
      </c>
      <c r="J1056" s="4" t="n">
        <v>8</v>
      </c>
      <c r="K1056" s="6">
        <f>IF($E1056="","",IFERROR(INDEX(#REF!,MATCH($E1056,#REF!,0)),IFERROR(INDEX(#REF!,MATCH(VALUE($E1056),#REF!,0)),"")))</f>
        <v/>
      </c>
      <c r="L1056" s="6">
        <f>IF($E1056="","",IFERROR(INDEX(#REF!,MATCH($E1056,#REF!,0)),IFERROR(INDEX(#REF!,MATCH(VALUE($E1056),#REF!,0)),"")))</f>
        <v/>
      </c>
      <c r="M1056" s="6">
        <f>IF(OR($J1056="",$L1056=""),"",IF($K1056="",0,$K1056)+$J1056*$L1056)</f>
        <v/>
      </c>
      <c r="N1056" s="6" t="n">
        <v>46209</v>
      </c>
      <c r="O1056" s="6" t="n">
        <v>8</v>
      </c>
      <c r="P1056" s="6" t="n"/>
      <c r="Q1056" s="6" t="n"/>
      <c r="R1056" s="6" t="n"/>
      <c r="S1056" s="6" t="n"/>
      <c r="T1056" s="6">
        <f>IF(OR($J1056="",$O1056=""),"",$O1056/$J1056)</f>
        <v/>
      </c>
      <c r="U1056" s="6" t="inlineStr">
        <is>
          <t>Concluído</t>
        </is>
      </c>
      <c r="V1056" s="6" t="n"/>
      <c r="W1056" s="6" t="n"/>
      <c r="X1056" s="6" t="n"/>
      <c r="Y1056" s="6" t="n"/>
      <c r="Z1056" s="6" t="n"/>
      <c r="AA1056" s="5" t="n"/>
      <c r="AB1056" s="6">
        <f>B1056&amp;"|"&amp;I1056</f>
        <v/>
      </c>
      <c r="AC1056">
        <f>IF($B1056="","","|"&amp;SUBSTITUTE(TRIM(SUBSTITUTE(SUBSTITUTE(SUBSTITUTE(SUBSTITUTE(SUBSTITUTE(SUBSTITUTE(SUBSTITUTE(SUBSTITUTE(SUBSTITUTE(SUBSTITUTE(SUBSTITUTE(SUBSTITUTE(SUBSTITUTE(SUBSTITUTE(TRIM($B1056&amp;""),CHAR(10)," "),CHAR(13)," "),"."," "),";"," "),","," "),"/"," "),"+"," "),"-"," "),"  "," "),"  "," "),"  "," "),"  "," "),"  "," "),"  "," "))," ","|")&amp;"|")</f>
        <v/>
      </c>
      <c r="AD1056">
        <f>TRIM($I1056&amp;"")</f>
        <v/>
      </c>
    </row>
    <row r="1057" ht="24" customHeight="1">
      <c r="A1057" s="14" t="n">
        <v>46206</v>
      </c>
      <c r="B1057" s="6" t="inlineStr">
        <is>
          <t>10204</t>
        </is>
      </c>
      <c r="C1057" s="6" t="n"/>
      <c r="D1057" s="6" t="inlineStr">
        <is>
          <t>6 PINTURA UV</t>
        </is>
      </c>
      <c r="E1057" s="6" t="inlineStr">
        <is>
          <t>20019603</t>
        </is>
      </c>
      <c r="F1057" s="6" t="inlineStr">
        <is>
          <t>(3) BASE 572X572X12 MDF - MESA SANTIAGO 1,36</t>
        </is>
      </c>
      <c r="G1057" s="6" t="inlineStr">
        <is>
          <t>6 PINTURA UV</t>
        </is>
      </c>
      <c r="H1057" s="6" t="inlineStr">
        <is>
          <t>6 PINTURA UV</t>
        </is>
      </c>
      <c r="I1057" s="4" t="inlineStr">
        <is>
          <t>6 PINTURA UV</t>
        </is>
      </c>
      <c r="J1057" s="4" t="n">
        <v>4</v>
      </c>
      <c r="K1057" s="6">
        <f>IF($E1057="","",IFERROR(INDEX(#REF!,MATCH($E1057,#REF!,0)),IFERROR(INDEX(#REF!,MATCH(VALUE($E1057),#REF!,0)),"")))</f>
        <v/>
      </c>
      <c r="L1057" s="6">
        <f>IF($E1057="","",IFERROR(INDEX(#REF!,MATCH($E1057,#REF!,0)),IFERROR(INDEX(#REF!,MATCH(VALUE($E1057),#REF!,0)),"")))</f>
        <v/>
      </c>
      <c r="M1057" s="6">
        <f>IF(OR($J1057="",$L1057=""),"",IF($K1057="",0,$K1057)+$J1057*$L1057)</f>
        <v/>
      </c>
      <c r="N1057" s="6" t="n">
        <v>46209</v>
      </c>
      <c r="O1057" s="6" t="n">
        <v>4</v>
      </c>
      <c r="P1057" s="6" t="n"/>
      <c r="Q1057" s="6" t="n"/>
      <c r="R1057" s="6" t="n"/>
      <c r="S1057" s="6" t="n"/>
      <c r="T1057" s="6">
        <f>IF(OR($J1057="",$O1057=""),"",$O1057/$J1057)</f>
        <v/>
      </c>
      <c r="U1057" s="6" t="inlineStr">
        <is>
          <t>Concluído</t>
        </is>
      </c>
      <c r="V1057" s="6" t="n"/>
      <c r="W1057" s="6" t="n"/>
      <c r="X1057" s="6" t="n"/>
      <c r="Y1057" s="6" t="n"/>
      <c r="Z1057" s="6" t="n"/>
      <c r="AA1057" s="5" t="n"/>
      <c r="AB1057" s="6">
        <f>B1057&amp;"|"&amp;I1057</f>
        <v/>
      </c>
      <c r="AC1057">
        <f>IF($B1057="","","|"&amp;SUBSTITUTE(TRIM(SUBSTITUTE(SUBSTITUTE(SUBSTITUTE(SUBSTITUTE(SUBSTITUTE(SUBSTITUTE(SUBSTITUTE(SUBSTITUTE(SUBSTITUTE(SUBSTITUTE(SUBSTITUTE(SUBSTITUTE(SUBSTITUTE(SUBSTITUTE(TRIM($B1057&amp;""),CHAR(10)," "),CHAR(13)," "),"."," "),";"," "),","," "),"/"," "),"+"," "),"-"," "),"  "," "),"  "," "),"  "," "),"  "," "),"  "," "),"  "," "))," ","|")&amp;"|")</f>
        <v/>
      </c>
      <c r="AD1057">
        <f>TRIM($I1057&amp;"")</f>
        <v/>
      </c>
    </row>
    <row r="1058" ht="24" customHeight="1">
      <c r="A1058" s="14" t="n">
        <v>46206</v>
      </c>
      <c r="B1058" s="6" t="inlineStr">
        <is>
          <t>10204</t>
        </is>
      </c>
      <c r="C1058" s="6" t="n"/>
      <c r="D1058" s="6" t="inlineStr">
        <is>
          <t>6 PINTURA UV</t>
        </is>
      </c>
      <c r="E1058" s="6" t="inlineStr">
        <is>
          <t>20019606</t>
        </is>
      </c>
      <c r="F1058" s="6" t="inlineStr">
        <is>
          <t>(1-6) LATERAL RIPADA - MESA SANTIAGO 1,36</t>
        </is>
      </c>
      <c r="G1058" s="6" t="inlineStr">
        <is>
          <t>6 PINTURA UV</t>
        </is>
      </c>
      <c r="H1058" s="6" t="inlineStr">
        <is>
          <t>6 PINTURA UV</t>
        </is>
      </c>
      <c r="I1058" s="4" t="inlineStr">
        <is>
          <t>6 PINTURA UV</t>
        </is>
      </c>
      <c r="J1058" s="4" t="n">
        <v>8</v>
      </c>
      <c r="K1058" s="6">
        <f>IF($E1058="","",IFERROR(INDEX(#REF!,MATCH($E1058,#REF!,0)),IFERROR(INDEX(#REF!,MATCH(VALUE($E1058),#REF!,0)),"")))</f>
        <v/>
      </c>
      <c r="L1058" s="6">
        <f>IF($E1058="","",IFERROR(INDEX(#REF!,MATCH($E1058,#REF!,0)),IFERROR(INDEX(#REF!,MATCH(VALUE($E1058),#REF!,0)),"")))</f>
        <v/>
      </c>
      <c r="M1058" s="6">
        <f>IF(OR($J1058="",$L1058=""),"",IF($K1058="",0,$K1058)+$J1058*$L1058)</f>
        <v/>
      </c>
      <c r="N1058" s="6" t="n">
        <v>46209</v>
      </c>
      <c r="O1058" s="6" t="n">
        <v>8</v>
      </c>
      <c r="P1058" s="6" t="n"/>
      <c r="Q1058" s="6" t="n"/>
      <c r="R1058" s="6" t="n"/>
      <c r="S1058" s="6" t="n"/>
      <c r="T1058" s="6">
        <f>IF(OR($J1058="",$O1058=""),"",$O1058/$J1058)</f>
        <v/>
      </c>
      <c r="U1058" s="6" t="inlineStr">
        <is>
          <t>Concluído</t>
        </is>
      </c>
      <c r="V1058" s="6" t="n"/>
      <c r="W1058" s="6" t="n"/>
      <c r="X1058" s="6" t="n"/>
      <c r="Y1058" s="6" t="n"/>
      <c r="Z1058" s="6" t="n"/>
      <c r="AA1058" s="5" t="n"/>
      <c r="AB1058" s="6">
        <f>B1058&amp;"|"&amp;I1058</f>
        <v/>
      </c>
      <c r="AC1058">
        <f>IF($B1058="","","|"&amp;SUBSTITUTE(TRIM(SUBSTITUTE(SUBSTITUTE(SUBSTITUTE(SUBSTITUTE(SUBSTITUTE(SUBSTITUTE(SUBSTITUTE(SUBSTITUTE(SUBSTITUTE(SUBSTITUTE(SUBSTITUTE(SUBSTITUTE(SUBSTITUTE(SUBSTITUTE(TRIM($B1058&amp;""),CHAR(10)," "),CHAR(13)," "),"."," "),";"," "),","," "),"/"," "),"+"," "),"-"," "),"  "," "),"  "," "),"  "," "),"  "," "),"  "," "),"  "," "))," ","|")&amp;"|")</f>
        <v/>
      </c>
      <c r="AD1058">
        <f>TRIM($I1058&amp;"")</f>
        <v/>
      </c>
    </row>
    <row r="1059" ht="24" customHeight="1">
      <c r="A1059" s="14" t="n">
        <v>46206</v>
      </c>
      <c r="B1059" s="6" t="inlineStr">
        <is>
          <t>10204</t>
        </is>
      </c>
      <c r="C1059" s="6" t="n"/>
      <c r="D1059" s="6" t="inlineStr">
        <is>
          <t>6 PINTURA UV</t>
        </is>
      </c>
      <c r="E1059" s="6" t="inlineStr">
        <is>
          <t>30080009</t>
        </is>
      </c>
      <c r="F1059" s="6" t="inlineStr">
        <is>
          <t>(4) MOLDURA 1360X680X12 MDF - MESA AMST. 1,36X1,36</t>
        </is>
      </c>
      <c r="G1059" s="6" t="inlineStr">
        <is>
          <t>6 PINTURA UV</t>
        </is>
      </c>
      <c r="H1059" s="6" t="inlineStr">
        <is>
          <t>6 PINTURA UV</t>
        </is>
      </c>
      <c r="I1059" s="4" t="inlineStr">
        <is>
          <t>6 PINTURA UV</t>
        </is>
      </c>
      <c r="J1059" s="4" t="n">
        <v>8</v>
      </c>
      <c r="K1059" s="6">
        <f>IF($E1059="","",IFERROR(INDEX(#REF!,MATCH($E1059,#REF!,0)),IFERROR(INDEX(#REF!,MATCH(VALUE($E1059),#REF!,0)),"")))</f>
        <v/>
      </c>
      <c r="L1059" s="6">
        <f>IF($E1059="","",IFERROR(INDEX(#REF!,MATCH($E1059,#REF!,0)),IFERROR(INDEX(#REF!,MATCH(VALUE($E1059),#REF!,0)),"")))</f>
        <v/>
      </c>
      <c r="M1059" s="6">
        <f>IF(OR($J1059="",$L1059=""),"",IF($K1059="",0,$K1059)+$J1059*$L1059)</f>
        <v/>
      </c>
      <c r="N1059" s="6" t="n">
        <v>46209</v>
      </c>
      <c r="O1059" s="6" t="n">
        <v>8</v>
      </c>
      <c r="P1059" s="6" t="n"/>
      <c r="Q1059" s="6" t="n"/>
      <c r="R1059" s="6" t="n"/>
      <c r="S1059" s="6" t="n"/>
      <c r="T1059" s="6">
        <f>IF(OR($J1059="",$O1059=""),"",$O1059/$J1059)</f>
        <v/>
      </c>
      <c r="U1059" s="6" t="inlineStr">
        <is>
          <t>Concluído</t>
        </is>
      </c>
      <c r="V1059" s="6" t="n"/>
      <c r="W1059" s="6" t="n"/>
      <c r="X1059" s="6" t="n"/>
      <c r="Y1059" s="6" t="n"/>
      <c r="Z1059" s="6" t="n"/>
      <c r="AA1059" s="5" t="n"/>
      <c r="AB1059" s="6">
        <f>B1059&amp;"|"&amp;I1059</f>
        <v/>
      </c>
      <c r="AC1059">
        <f>IF($B1059="","","|"&amp;SUBSTITUTE(TRIM(SUBSTITUTE(SUBSTITUTE(SUBSTITUTE(SUBSTITUTE(SUBSTITUTE(SUBSTITUTE(SUBSTITUTE(SUBSTITUTE(SUBSTITUTE(SUBSTITUTE(SUBSTITUTE(SUBSTITUTE(SUBSTITUTE(SUBSTITUTE(TRIM($B1059&amp;""),CHAR(10)," "),CHAR(13)," "),"."," "),";"," "),","," "),"/"," "),"+"," "),"-"," "),"  "," "),"  "," "),"  "," "),"  "," "),"  "," "),"  "," "))," ","|")&amp;"|")</f>
        <v/>
      </c>
      <c r="AD1059">
        <f>TRIM($I1059&amp;"")</f>
        <v/>
      </c>
    </row>
    <row r="1060" ht="24" customHeight="1">
      <c r="A1060" s="14" t="n">
        <v>46206</v>
      </c>
      <c r="B1060" s="6" t="inlineStr">
        <is>
          <t>10204</t>
        </is>
      </c>
      <c r="C1060" s="6" t="n"/>
      <c r="D1060" s="6" t="inlineStr">
        <is>
          <t>6 PINTURA UV</t>
        </is>
      </c>
      <c r="E1060" s="6" t="inlineStr">
        <is>
          <t>30081507</t>
        </is>
      </c>
      <c r="F1060" s="6" t="inlineStr">
        <is>
          <t>(2)PRATO MENOR 582X582X12 MDF-MESA ANCARA /AMSTERD</t>
        </is>
      </c>
      <c r="G1060" s="6" t="inlineStr">
        <is>
          <t>6 PINTURA UV</t>
        </is>
      </c>
      <c r="H1060" s="6" t="inlineStr">
        <is>
          <t>6 PINTURA UV</t>
        </is>
      </c>
      <c r="I1060" s="4" t="inlineStr">
        <is>
          <t>6 PINTURA UV</t>
        </is>
      </c>
      <c r="J1060" s="4" t="n">
        <v>4</v>
      </c>
      <c r="K1060" s="6">
        <f>IF($E1060="","",IFERROR(INDEX(#REF!,MATCH($E1060,#REF!,0)),IFERROR(INDEX(#REF!,MATCH(VALUE($E1060),#REF!,0)),"")))</f>
        <v/>
      </c>
      <c r="L1060" s="6">
        <f>IF($E1060="","",IFERROR(INDEX(#REF!,MATCH($E1060,#REF!,0)),IFERROR(INDEX(#REF!,MATCH(VALUE($E1060),#REF!,0)),"")))</f>
        <v/>
      </c>
      <c r="M1060" s="6">
        <f>IF(OR($J1060="",$L1060=""),"",IF($K1060="",0,$K1060)+$J1060*$L1060)</f>
        <v/>
      </c>
      <c r="N1060" s="6" t="n">
        <v>46209</v>
      </c>
      <c r="O1060" s="6" t="n">
        <v>4</v>
      </c>
      <c r="P1060" s="6" t="n"/>
      <c r="Q1060" s="6" t="n"/>
      <c r="R1060" s="6" t="n"/>
      <c r="S1060" s="6" t="n"/>
      <c r="T1060" s="6">
        <f>IF(OR($J1060="",$O1060=""),"",$O1060/$J1060)</f>
        <v/>
      </c>
      <c r="U1060" s="6" t="inlineStr">
        <is>
          <t>Concluído</t>
        </is>
      </c>
      <c r="V1060" s="6" t="n"/>
      <c r="W1060" s="6" t="n"/>
      <c r="X1060" s="6" t="n"/>
      <c r="Y1060" s="6" t="n"/>
      <c r="Z1060" s="6" t="n"/>
      <c r="AA1060" s="5" t="n"/>
      <c r="AB1060" s="6">
        <f>B1060&amp;"|"&amp;I1060</f>
        <v/>
      </c>
      <c r="AC1060">
        <f>IF($B1060="","","|"&amp;SUBSTITUTE(TRIM(SUBSTITUTE(SUBSTITUTE(SUBSTITUTE(SUBSTITUTE(SUBSTITUTE(SUBSTITUTE(SUBSTITUTE(SUBSTITUTE(SUBSTITUTE(SUBSTITUTE(SUBSTITUTE(SUBSTITUTE(SUBSTITUTE(SUBSTITUTE(TRIM($B1060&amp;""),CHAR(10)," "),CHAR(13)," "),"."," "),";"," "),","," "),"/"," "),"+"," "),"-"," "),"  "," "),"  "," "),"  "," "),"  "," "),"  "," "),"  "," "))," ","|")&amp;"|")</f>
        <v/>
      </c>
      <c r="AD1060">
        <f>TRIM($I1060&amp;"")</f>
        <v/>
      </c>
    </row>
    <row r="1061" ht="24" customHeight="1">
      <c r="A1061" s="14" t="n">
        <v>46206</v>
      </c>
      <c r="B1061" s="6" t="inlineStr">
        <is>
          <t>10204</t>
        </is>
      </c>
      <c r="C1061" s="6" t="n"/>
      <c r="D1061" s="6" t="inlineStr">
        <is>
          <t>6 PINTURA UV</t>
        </is>
      </c>
      <c r="E1061" s="6" t="inlineStr">
        <is>
          <t>30081508</t>
        </is>
      </c>
      <c r="F1061" s="6" t="inlineStr">
        <is>
          <t>(3) PRATO MAIOR 664X664X12 MDF-MESA ANCARA/AMSTERD</t>
        </is>
      </c>
      <c r="G1061" s="6" t="inlineStr">
        <is>
          <t>6 PINTURA UV</t>
        </is>
      </c>
      <c r="H1061" s="6" t="inlineStr">
        <is>
          <t>6 PINTURA UV</t>
        </is>
      </c>
      <c r="I1061" s="4" t="inlineStr">
        <is>
          <t>6 PINTURA UV</t>
        </is>
      </c>
      <c r="J1061" s="4" t="n">
        <v>4</v>
      </c>
      <c r="K1061" s="6">
        <f>IF($E1061="","",IFERROR(INDEX(#REF!,MATCH($E1061,#REF!,0)),IFERROR(INDEX(#REF!,MATCH(VALUE($E1061),#REF!,0)),"")))</f>
        <v/>
      </c>
      <c r="L1061" s="6">
        <f>IF($E1061="","",IFERROR(INDEX(#REF!,MATCH($E1061,#REF!,0)),IFERROR(INDEX(#REF!,MATCH(VALUE($E1061),#REF!,0)),"")))</f>
        <v/>
      </c>
      <c r="M1061" s="6">
        <f>IF(OR($J1061="",$L1061=""),"",IF($K1061="",0,$K1061)+$J1061*$L1061)</f>
        <v/>
      </c>
      <c r="N1061" s="6" t="n">
        <v>46209</v>
      </c>
      <c r="O1061" s="6" t="n">
        <v>4</v>
      </c>
      <c r="P1061" s="6" t="n"/>
      <c r="Q1061" s="6" t="n"/>
      <c r="R1061" s="6" t="n"/>
      <c r="S1061" s="6" t="n"/>
      <c r="T1061" s="6">
        <f>IF(OR($J1061="",$O1061=""),"",$O1061/$J1061)</f>
        <v/>
      </c>
      <c r="U1061" s="6" t="inlineStr">
        <is>
          <t>Concluído</t>
        </is>
      </c>
      <c r="V1061" s="6" t="n"/>
      <c r="W1061" s="6" t="n"/>
      <c r="X1061" s="6" t="n"/>
      <c r="Y1061" s="6" t="n"/>
      <c r="Z1061" s="6" t="n"/>
      <c r="AA1061" s="5" t="n"/>
      <c r="AB1061" s="6">
        <f>B1061&amp;"|"&amp;I1061</f>
        <v/>
      </c>
      <c r="AC1061">
        <f>IF($B1061="","","|"&amp;SUBSTITUTE(TRIM(SUBSTITUTE(SUBSTITUTE(SUBSTITUTE(SUBSTITUTE(SUBSTITUTE(SUBSTITUTE(SUBSTITUTE(SUBSTITUTE(SUBSTITUTE(SUBSTITUTE(SUBSTITUTE(SUBSTITUTE(SUBSTITUTE(SUBSTITUTE(TRIM($B1061&amp;""),CHAR(10)," "),CHAR(13)," "),"."," "),";"," "),","," "),"/"," "),"+"," "),"-"," "),"  "," "),"  "," "),"  "," "),"  "," "),"  "," "),"  "," "))," ","|")&amp;"|")</f>
        <v/>
      </c>
      <c r="AD1061">
        <f>TRIM($I1061&amp;"")</f>
        <v/>
      </c>
    </row>
    <row r="1062" ht="24" customHeight="1">
      <c r="A1062" s="14" t="n">
        <v>46206</v>
      </c>
      <c r="B1062" s="6" t="inlineStr">
        <is>
          <t>10204</t>
        </is>
      </c>
      <c r="C1062" s="6" t="n"/>
      <c r="D1062" s="6" t="inlineStr">
        <is>
          <t>6 PINTURA UV</t>
        </is>
      </c>
      <c r="E1062" s="6" t="inlineStr">
        <is>
          <t>200306101</t>
        </is>
      </c>
      <c r="F1062" s="6" t="inlineStr">
        <is>
          <t>PE 790(800)X100X50 MDP - MESA GENOVA</t>
        </is>
      </c>
      <c r="G1062" s="6" t="inlineStr">
        <is>
          <t>6 PINTURA UV</t>
        </is>
      </c>
      <c r="H1062" s="6" t="inlineStr">
        <is>
          <t>6 PINTURA UV</t>
        </is>
      </c>
      <c r="I1062" s="4" t="inlineStr">
        <is>
          <t>6 PINTURA UV</t>
        </is>
      </c>
      <c r="J1062" s="4" t="n">
        <v>40</v>
      </c>
      <c r="K1062" s="6">
        <f>IF($E1062="","",IFERROR(INDEX(#REF!,MATCH($E1062,#REF!,0)),IFERROR(INDEX(#REF!,MATCH(VALUE($E1062),#REF!,0)),"")))</f>
        <v/>
      </c>
      <c r="L1062" s="6">
        <f>IF($E1062="","",IFERROR(INDEX(#REF!,MATCH($E1062,#REF!,0)),IFERROR(INDEX(#REF!,MATCH(VALUE($E1062),#REF!,0)),"")))</f>
        <v/>
      </c>
      <c r="M1062" s="6">
        <f>IF(OR($J1062="",$L1062=""),"",IF($K1062="",0,$K1062)+$J1062*$L1062)</f>
        <v/>
      </c>
      <c r="N1062" s="6" t="n">
        <v>46209</v>
      </c>
      <c r="O1062" s="6" t="n">
        <v>40</v>
      </c>
      <c r="P1062" s="6" t="n"/>
      <c r="Q1062" s="6" t="n"/>
      <c r="R1062" s="6" t="n"/>
      <c r="S1062" s="6" t="n"/>
      <c r="T1062" s="6">
        <f>IF(OR($J1062="",$O1062=""),"",$O1062/$J1062)</f>
        <v/>
      </c>
      <c r="U1062" s="6" t="inlineStr">
        <is>
          <t>Concluído</t>
        </is>
      </c>
      <c r="V1062" s="6" t="n"/>
      <c r="W1062" s="6" t="n"/>
      <c r="X1062" s="6" t="n"/>
      <c r="Y1062" s="6" t="n"/>
      <c r="Z1062" s="6" t="n"/>
      <c r="AA1062" s="5" t="n"/>
      <c r="AB1062" s="6">
        <f>B1062&amp;"|"&amp;I1062</f>
        <v/>
      </c>
      <c r="AC1062">
        <f>IF($B1062="","","|"&amp;SUBSTITUTE(TRIM(SUBSTITUTE(SUBSTITUTE(SUBSTITUTE(SUBSTITUTE(SUBSTITUTE(SUBSTITUTE(SUBSTITUTE(SUBSTITUTE(SUBSTITUTE(SUBSTITUTE(SUBSTITUTE(SUBSTITUTE(SUBSTITUTE(SUBSTITUTE(TRIM($B1062&amp;""),CHAR(10)," "),CHAR(13)," "),"."," "),";"," "),","," "),"/"," "),"+"," "),"-"," "),"  "," "),"  "," "),"  "," "),"  "," "),"  "," "),"  "," "))," ","|")&amp;"|")</f>
        <v/>
      </c>
      <c r="AD1062">
        <f>TRIM($I1062&amp;"")</f>
        <v/>
      </c>
    </row>
    <row r="1063" ht="24" customHeight="1">
      <c r="A1063" s="14" t="n">
        <v>46206</v>
      </c>
      <c r="B1063" s="6" t="inlineStr">
        <is>
          <t>10204</t>
        </is>
      </c>
      <c r="C1063" s="6" t="n"/>
      <c r="D1063" s="6" t="inlineStr">
        <is>
          <t>6 PINTURA UV</t>
        </is>
      </c>
      <c r="E1063" s="6" t="inlineStr">
        <is>
          <t>200306102</t>
        </is>
      </c>
      <c r="F1063" s="6" t="inlineStr">
        <is>
          <t>BASE DOS PES 634(653)X95X50 MDP - MESA GENOVA</t>
        </is>
      </c>
      <c r="G1063" s="6" t="inlineStr">
        <is>
          <t>6 PINTURA UV</t>
        </is>
      </c>
      <c r="H1063" s="6" t="inlineStr">
        <is>
          <t>6 PINTURA UV</t>
        </is>
      </c>
      <c r="I1063" s="4" t="inlineStr">
        <is>
          <t>6 PINTURA UV</t>
        </is>
      </c>
      <c r="J1063" s="4" t="n">
        <v>20</v>
      </c>
      <c r="K1063" s="6">
        <f>IF($E1063="","",IFERROR(INDEX(#REF!,MATCH($E1063,#REF!,0)),IFERROR(INDEX(#REF!,MATCH(VALUE($E1063),#REF!,0)),"")))</f>
        <v/>
      </c>
      <c r="L1063" s="6">
        <f>IF($E1063="","",IFERROR(INDEX(#REF!,MATCH($E1063,#REF!,0)),IFERROR(INDEX(#REF!,MATCH(VALUE($E1063),#REF!,0)),"")))</f>
        <v/>
      </c>
      <c r="M1063" s="6">
        <f>IF(OR($J1063="",$L1063=""),"",IF($K1063="",0,$K1063)+$J1063*$L1063)</f>
        <v/>
      </c>
      <c r="N1063" s="6" t="n">
        <v>46209</v>
      </c>
      <c r="O1063" s="6" t="n">
        <v>20</v>
      </c>
      <c r="P1063" s="6" t="n"/>
      <c r="Q1063" s="6" t="n"/>
      <c r="R1063" s="6" t="n"/>
      <c r="S1063" s="6" t="n"/>
      <c r="T1063" s="6">
        <f>IF(OR($J1063="",$O1063=""),"",$O1063/$J1063)</f>
        <v/>
      </c>
      <c r="U1063" s="6" t="inlineStr">
        <is>
          <t>Concluído</t>
        </is>
      </c>
      <c r="V1063" s="6" t="n"/>
      <c r="W1063" s="6" t="n"/>
      <c r="X1063" s="6" t="n"/>
      <c r="Y1063" s="6" t="n"/>
      <c r="Z1063" s="6" t="n"/>
      <c r="AA1063" s="5" t="n"/>
      <c r="AB1063" s="6">
        <f>B1063&amp;"|"&amp;I1063</f>
        <v/>
      </c>
      <c r="AC1063">
        <f>IF($B1063="","","|"&amp;SUBSTITUTE(TRIM(SUBSTITUTE(SUBSTITUTE(SUBSTITUTE(SUBSTITUTE(SUBSTITUTE(SUBSTITUTE(SUBSTITUTE(SUBSTITUTE(SUBSTITUTE(SUBSTITUTE(SUBSTITUTE(SUBSTITUTE(SUBSTITUTE(SUBSTITUTE(TRIM($B1063&amp;""),CHAR(10)," "),CHAR(13)," "),"."," "),";"," "),","," "),"/"," "),"+"," "),"-"," "),"  "," "),"  "," "),"  "," "),"  "," "),"  "," "),"  "," "))," ","|")&amp;"|")</f>
        <v/>
      </c>
      <c r="AD1063">
        <f>TRIM($I1063&amp;"")</f>
        <v/>
      </c>
    </row>
    <row r="1064" ht="24" customHeight="1">
      <c r="A1064" s="14" t="n">
        <v>46206</v>
      </c>
      <c r="B1064" s="6" t="inlineStr">
        <is>
          <t>10204</t>
        </is>
      </c>
      <c r="C1064" s="6" t="n"/>
      <c r="D1064" s="6" t="inlineStr">
        <is>
          <t>6 PINTURA UV</t>
        </is>
      </c>
      <c r="E1064" s="6" t="inlineStr">
        <is>
          <t>200306103</t>
        </is>
      </c>
      <c r="F1064" s="6" t="inlineStr">
        <is>
          <t>TRAVESSA MENOR 393X120X18 MDF - MESA GENOVA</t>
        </is>
      </c>
      <c r="G1064" s="6" t="inlineStr">
        <is>
          <t>6 PINTURA UV</t>
        </is>
      </c>
      <c r="H1064" s="6" t="inlineStr">
        <is>
          <t>6 PINTURA UV</t>
        </is>
      </c>
      <c r="I1064" s="4" t="inlineStr">
        <is>
          <t>6 PINTURA UV</t>
        </is>
      </c>
      <c r="J1064" s="4" t="n">
        <v>20</v>
      </c>
      <c r="K1064" s="6">
        <f>IF($E1064="","",IFERROR(INDEX(#REF!,MATCH($E1064,#REF!,0)),IFERROR(INDEX(#REF!,MATCH(VALUE($E1064),#REF!,0)),"")))</f>
        <v/>
      </c>
      <c r="L1064" s="6">
        <f>IF($E1064="","",IFERROR(INDEX(#REF!,MATCH($E1064,#REF!,0)),IFERROR(INDEX(#REF!,MATCH(VALUE($E1064),#REF!,0)),"")))</f>
        <v/>
      </c>
      <c r="M1064" s="6">
        <f>IF(OR($J1064="",$L1064=""),"",IF($K1064="",0,$K1064)+$J1064*$L1064)</f>
        <v/>
      </c>
      <c r="N1064" s="6" t="n">
        <v>46209</v>
      </c>
      <c r="O1064" s="6" t="n">
        <v>20</v>
      </c>
      <c r="P1064" s="6" t="n"/>
      <c r="Q1064" s="6" t="n"/>
      <c r="R1064" s="6" t="n"/>
      <c r="S1064" s="6" t="n"/>
      <c r="T1064" s="6">
        <f>IF(OR($J1064="",$O1064=""),"",$O1064/$J1064)</f>
        <v/>
      </c>
      <c r="U1064" s="6" t="inlineStr">
        <is>
          <t>Concluído</t>
        </is>
      </c>
      <c r="V1064" s="6" t="n"/>
      <c r="W1064" s="6" t="n"/>
      <c r="X1064" s="6" t="n"/>
      <c r="Y1064" s="6" t="n"/>
      <c r="Z1064" s="6" t="n"/>
      <c r="AA1064" s="5" t="n"/>
      <c r="AB1064" s="6">
        <f>B1064&amp;"|"&amp;I1064</f>
        <v/>
      </c>
      <c r="AC1064">
        <f>IF($B1064="","","|"&amp;SUBSTITUTE(TRIM(SUBSTITUTE(SUBSTITUTE(SUBSTITUTE(SUBSTITUTE(SUBSTITUTE(SUBSTITUTE(SUBSTITUTE(SUBSTITUTE(SUBSTITUTE(SUBSTITUTE(SUBSTITUTE(SUBSTITUTE(SUBSTITUTE(SUBSTITUTE(TRIM($B1064&amp;""),CHAR(10)," "),CHAR(13)," "),"."," "),";"," "),","," "),"/"," "),"+"," "),"-"," "),"  "," "),"  "," "),"  "," "),"  "," "),"  "," "),"  "," "))," ","|")&amp;"|")</f>
        <v/>
      </c>
      <c r="AD1064">
        <f>TRIM($I1064&amp;"")</f>
        <v/>
      </c>
    </row>
    <row r="1065" ht="24" customHeight="1">
      <c r="A1065" s="14" t="n">
        <v>46206</v>
      </c>
      <c r="B1065" s="6" t="inlineStr">
        <is>
          <t>10204</t>
        </is>
      </c>
      <c r="C1065" s="6" t="n"/>
      <c r="D1065" s="6" t="inlineStr">
        <is>
          <t>6 PINTURA UV</t>
        </is>
      </c>
      <c r="E1065" s="6" t="inlineStr">
        <is>
          <t>200306104</t>
        </is>
      </c>
      <c r="F1065" s="6" t="inlineStr">
        <is>
          <t>TRAVESSA MAIOR 1000X120X18 MDF - MESA GENOVA</t>
        </is>
      </c>
      <c r="G1065" s="6" t="inlineStr">
        <is>
          <t>6 PINTURA UV</t>
        </is>
      </c>
      <c r="H1065" s="6" t="inlineStr">
        <is>
          <t>6 PINTURA UV</t>
        </is>
      </c>
      <c r="I1065" s="4" t="inlineStr">
        <is>
          <t>6 PINTURA UV</t>
        </is>
      </c>
      <c r="J1065" s="4" t="n">
        <v>20</v>
      </c>
      <c r="K1065" s="6">
        <f>IF($E1065="","",IFERROR(INDEX(#REF!,MATCH($E1065,#REF!,0)),IFERROR(INDEX(#REF!,MATCH(VALUE($E1065),#REF!,0)),"")))</f>
        <v/>
      </c>
      <c r="L1065" s="6">
        <f>IF($E1065="","",IFERROR(INDEX(#REF!,MATCH($E1065,#REF!,0)),IFERROR(INDEX(#REF!,MATCH(VALUE($E1065),#REF!,0)),"")))</f>
        <v/>
      </c>
      <c r="M1065" s="6">
        <f>IF(OR($J1065="",$L1065=""),"",IF($K1065="",0,$K1065)+$J1065*$L1065)</f>
        <v/>
      </c>
      <c r="N1065" s="6" t="n">
        <v>46209</v>
      </c>
      <c r="O1065" s="6" t="n">
        <v>20</v>
      </c>
      <c r="P1065" s="6" t="n"/>
      <c r="Q1065" s="6" t="n"/>
      <c r="R1065" s="6" t="n"/>
      <c r="S1065" s="6" t="n"/>
      <c r="T1065" s="6">
        <f>IF(OR($J1065="",$O1065=""),"",$O1065/$J1065)</f>
        <v/>
      </c>
      <c r="U1065" s="6" t="inlineStr">
        <is>
          <t>Concluído</t>
        </is>
      </c>
      <c r="V1065" s="6" t="n"/>
      <c r="W1065" s="6" t="n"/>
      <c r="X1065" s="6" t="n"/>
      <c r="Y1065" s="6" t="n"/>
      <c r="Z1065" s="6" t="n"/>
      <c r="AA1065" s="5" t="n"/>
      <c r="AB1065" s="6">
        <f>B1065&amp;"|"&amp;I1065</f>
        <v/>
      </c>
      <c r="AC1065">
        <f>IF($B1065="","","|"&amp;SUBSTITUTE(TRIM(SUBSTITUTE(SUBSTITUTE(SUBSTITUTE(SUBSTITUTE(SUBSTITUTE(SUBSTITUTE(SUBSTITUTE(SUBSTITUTE(SUBSTITUTE(SUBSTITUTE(SUBSTITUTE(SUBSTITUTE(SUBSTITUTE(SUBSTITUTE(TRIM($B1065&amp;""),CHAR(10)," "),CHAR(13)," "),"."," "),";"," "),","," "),"/"," "),"+"," "),"-"," "),"  "," "),"  "," "),"  "," "),"  "," "),"  "," "),"  "," "))," ","|")&amp;"|")</f>
        <v/>
      </c>
      <c r="AD1065">
        <f>TRIM($I1065&amp;"")</f>
        <v/>
      </c>
    </row>
    <row r="1066" ht="24" customHeight="1">
      <c r="A1066" s="14" t="n">
        <v>46206</v>
      </c>
      <c r="B1066" s="6" t="inlineStr">
        <is>
          <t>10204</t>
        </is>
      </c>
      <c r="C1066" s="6" t="n"/>
      <c r="D1066" s="6" t="inlineStr">
        <is>
          <t>6 PINTURA UV</t>
        </is>
      </c>
      <c r="E1066" s="6" t="inlineStr">
        <is>
          <t>200306204</t>
        </is>
      </c>
      <c r="F1066" s="6" t="inlineStr">
        <is>
          <t>TAMPO MONTADO 1600X900X45 MDF-TAMPO C/ENGROS R100</t>
        </is>
      </c>
      <c r="G1066" s="6" t="inlineStr">
        <is>
          <t>6 PINTURA UV</t>
        </is>
      </c>
      <c r="H1066" s="6" t="inlineStr">
        <is>
          <t>6 PINTURA UV</t>
        </is>
      </c>
      <c r="I1066" s="4" t="inlineStr">
        <is>
          <t>6 PINTURA UV</t>
        </is>
      </c>
      <c r="J1066" s="4" t="n">
        <v>5</v>
      </c>
      <c r="K1066" s="6">
        <f>IF($E1066="","",IFERROR(INDEX(#REF!,MATCH($E1066,#REF!,0)),IFERROR(INDEX(#REF!,MATCH(VALUE($E1066),#REF!,0)),"")))</f>
        <v/>
      </c>
      <c r="L1066" s="6">
        <f>IF($E1066="","",IFERROR(INDEX(#REF!,MATCH($E1066,#REF!,0)),IFERROR(INDEX(#REF!,MATCH(VALUE($E1066),#REF!,0)),"")))</f>
        <v/>
      </c>
      <c r="M1066" s="6">
        <f>IF(OR($J1066="",$L1066=""),"",IF($K1066="",0,$K1066)+$J1066*$L1066)</f>
        <v/>
      </c>
      <c r="N1066" s="6" t="n">
        <v>46209</v>
      </c>
      <c r="O1066" s="6" t="n">
        <v>5</v>
      </c>
      <c r="P1066" s="6" t="n"/>
      <c r="Q1066" s="6" t="n"/>
      <c r="R1066" s="6" t="n"/>
      <c r="S1066" s="6" t="n"/>
      <c r="T1066" s="6">
        <f>IF(OR($J1066="",$O1066=""),"",$O1066/$J1066)</f>
        <v/>
      </c>
      <c r="U1066" s="6" t="inlineStr">
        <is>
          <t>Concluído</t>
        </is>
      </c>
      <c r="V1066" s="6" t="n"/>
      <c r="W1066" s="6" t="n"/>
      <c r="X1066" s="6" t="n"/>
      <c r="Y1066" s="6" t="n"/>
      <c r="Z1066" s="6" t="n"/>
      <c r="AA1066" s="5" t="n"/>
      <c r="AB1066" s="6">
        <f>B1066&amp;"|"&amp;I1066</f>
        <v/>
      </c>
      <c r="AC1066">
        <f>IF($B1066="","","|"&amp;SUBSTITUTE(TRIM(SUBSTITUTE(SUBSTITUTE(SUBSTITUTE(SUBSTITUTE(SUBSTITUTE(SUBSTITUTE(SUBSTITUTE(SUBSTITUTE(SUBSTITUTE(SUBSTITUTE(SUBSTITUTE(SUBSTITUTE(SUBSTITUTE(SUBSTITUTE(TRIM($B1066&amp;""),CHAR(10)," "),CHAR(13)," "),"."," "),";"," "),","," "),"/"," "),"+"," "),"-"," "),"  "," "),"  "," "),"  "," "),"  "," "),"  "," "),"  "," "))," ","|")&amp;"|")</f>
        <v/>
      </c>
      <c r="AD1066">
        <f>TRIM($I1066&amp;"")</f>
        <v/>
      </c>
    </row>
    <row r="1067" ht="24" customHeight="1">
      <c r="A1067" s="14" t="n">
        <v>46206</v>
      </c>
      <c r="B1067" s="6" t="inlineStr">
        <is>
          <t>10204</t>
        </is>
      </c>
      <c r="C1067" s="6" t="n"/>
      <c r="D1067" s="6" t="inlineStr">
        <is>
          <t>6 PINTURA UV</t>
        </is>
      </c>
      <c r="E1067" s="6" t="inlineStr">
        <is>
          <t>30080008</t>
        </is>
      </c>
      <c r="F1067" s="6" t="inlineStr">
        <is>
          <t>(1-7) TAMPO 1360X680X15 MDF - MESA AMST. 1,36X1,36</t>
        </is>
      </c>
      <c r="G1067" s="6" t="inlineStr">
        <is>
          <t>6 PINTURA UV</t>
        </is>
      </c>
      <c r="H1067" s="6" t="inlineStr">
        <is>
          <t>6 PINTURA UV</t>
        </is>
      </c>
      <c r="I1067" s="4" t="inlineStr">
        <is>
          <t>6 PINTURA UV</t>
        </is>
      </c>
      <c r="J1067" s="4" t="n">
        <v>8</v>
      </c>
      <c r="K1067" s="6">
        <f>IF($E1067="","",IFERROR(INDEX(#REF!,MATCH($E1067,#REF!,0)),IFERROR(INDEX(#REF!,MATCH(VALUE($E1067),#REF!,0)),"")))</f>
        <v/>
      </c>
      <c r="L1067" s="6">
        <f>IF($E1067="","",IFERROR(INDEX(#REF!,MATCH($E1067,#REF!,0)),IFERROR(INDEX(#REF!,MATCH(VALUE($E1067),#REF!,0)),"")))</f>
        <v/>
      </c>
      <c r="M1067" s="6">
        <f>IF(OR($J1067="",$L1067=""),"",IF($K1067="",0,$K1067)+$J1067*$L1067)</f>
        <v/>
      </c>
      <c r="N1067" s="6" t="n">
        <v>46209</v>
      </c>
      <c r="O1067" s="6" t="n">
        <v>8</v>
      </c>
      <c r="P1067" s="6" t="n"/>
      <c r="Q1067" s="6" t="n"/>
      <c r="R1067" s="6" t="n"/>
      <c r="S1067" s="6" t="n"/>
      <c r="T1067" s="6">
        <f>IF(OR($J1067="",$O1067=""),"",$O1067/$J1067)</f>
        <v/>
      </c>
      <c r="U1067" s="6" t="inlineStr">
        <is>
          <t>Concluído</t>
        </is>
      </c>
      <c r="V1067" s="6" t="n"/>
      <c r="W1067" s="6" t="n"/>
      <c r="X1067" s="6" t="n"/>
      <c r="Y1067" s="6" t="n"/>
      <c r="Z1067" s="6" t="n"/>
      <c r="AA1067" s="5" t="n"/>
      <c r="AB1067" s="6">
        <f>B1067&amp;"|"&amp;I1067</f>
        <v/>
      </c>
      <c r="AC1067">
        <f>IF($B1067="","","|"&amp;SUBSTITUTE(TRIM(SUBSTITUTE(SUBSTITUTE(SUBSTITUTE(SUBSTITUTE(SUBSTITUTE(SUBSTITUTE(SUBSTITUTE(SUBSTITUTE(SUBSTITUTE(SUBSTITUTE(SUBSTITUTE(SUBSTITUTE(SUBSTITUTE(SUBSTITUTE(TRIM($B1067&amp;""),CHAR(10)," "),CHAR(13)," "),"."," "),";"," "),","," "),"/"," "),"+"," "),"-"," "),"  "," "),"  "," "),"  "," "),"  "," "),"  "," "),"  "," "))," ","|")&amp;"|")</f>
        <v/>
      </c>
      <c r="AD1067">
        <f>TRIM($I1067&amp;"")</f>
        <v/>
      </c>
    </row>
    <row r="1068" ht="24" customHeight="1">
      <c r="A1068" s="14" t="n">
        <v>46206</v>
      </c>
      <c r="B1068" s="6" t="inlineStr">
        <is>
          <t>10204</t>
        </is>
      </c>
      <c r="C1068" s="6" t="n"/>
      <c r="D1068" s="6" t="inlineStr">
        <is>
          <t>6 PINTURA UV</t>
        </is>
      </c>
      <c r="E1068" s="6" t="inlineStr">
        <is>
          <t>30003405</t>
        </is>
      </c>
      <c r="F1068" s="6" t="inlineStr">
        <is>
          <t>TRAVESSA ASSENTO 360X70X18 MDF - C DAKAR/SANTIAGO</t>
        </is>
      </c>
      <c r="G1068" s="6" t="inlineStr">
        <is>
          <t>6 PINTURA UV</t>
        </is>
      </c>
      <c r="H1068" s="6" t="inlineStr">
        <is>
          <t>6 PINTURA UV</t>
        </is>
      </c>
      <c r="I1068" s="4" t="inlineStr">
        <is>
          <t>6 PINTURA UV</t>
        </is>
      </c>
      <c r="J1068" s="4" t="n">
        <v>1200</v>
      </c>
      <c r="K1068" s="6">
        <f>IF($E1068="","",IFERROR(INDEX(#REF!,MATCH($E1068,#REF!,0)),IFERROR(INDEX(#REF!,MATCH(VALUE($E1068),#REF!,0)),"")))</f>
        <v/>
      </c>
      <c r="L1068" s="6">
        <f>IF($E1068="","",IFERROR(INDEX(#REF!,MATCH($E1068,#REF!,0)),IFERROR(INDEX(#REF!,MATCH(VALUE($E1068),#REF!,0)),"")))</f>
        <v/>
      </c>
      <c r="M1068" s="6">
        <f>IF(OR($J1068="",$L1068=""),"",IF($K1068="",0,$K1068)+$J1068*$L1068)</f>
        <v/>
      </c>
      <c r="N1068" s="6" t="n">
        <v>46209</v>
      </c>
      <c r="O1068" s="6" t="n">
        <v>1200</v>
      </c>
      <c r="P1068" s="6" t="n"/>
      <c r="Q1068" s="6" t="n"/>
      <c r="R1068" s="6" t="n"/>
      <c r="S1068" s="6" t="n"/>
      <c r="T1068" s="6">
        <f>IF(OR($J1068="",$O1068=""),"",$O1068/$J1068)</f>
        <v/>
      </c>
      <c r="U1068" s="6" t="inlineStr">
        <is>
          <t>Concluído</t>
        </is>
      </c>
      <c r="V1068" s="6" t="n"/>
      <c r="W1068" s="6" t="n"/>
      <c r="X1068" s="6" t="n"/>
      <c r="Y1068" s="6" t="n"/>
      <c r="Z1068" s="6" t="n"/>
      <c r="AA1068" s="5" t="n"/>
      <c r="AB1068" s="6">
        <f>B1068&amp;"|"&amp;I1068</f>
        <v/>
      </c>
      <c r="AC1068">
        <f>IF($B1068="","","|"&amp;SUBSTITUTE(TRIM(SUBSTITUTE(SUBSTITUTE(SUBSTITUTE(SUBSTITUTE(SUBSTITUTE(SUBSTITUTE(SUBSTITUTE(SUBSTITUTE(SUBSTITUTE(SUBSTITUTE(SUBSTITUTE(SUBSTITUTE(SUBSTITUTE(SUBSTITUTE(TRIM($B1068&amp;""),CHAR(10)," "),CHAR(13)," "),"."," "),";"," "),","," "),"/"," "),"+"," "),"-"," "),"  "," "),"  "," "),"  "," "),"  "," "),"  "," "),"  "," "))," ","|")&amp;"|")</f>
        <v/>
      </c>
      <c r="AD1068">
        <f>TRIM($I1068&amp;"")</f>
        <v/>
      </c>
    </row>
    <row r="1069" ht="24" customHeight="1">
      <c r="A1069" s="14" t="n">
        <v>46206</v>
      </c>
      <c r="B1069" s="6" t="inlineStr">
        <is>
          <t>10204</t>
        </is>
      </c>
      <c r="C1069" s="6" t="n"/>
      <c r="D1069" s="6" t="inlineStr">
        <is>
          <t>6 PINTURA UV</t>
        </is>
      </c>
      <c r="E1069" s="6" t="inlineStr">
        <is>
          <t>30006103</t>
        </is>
      </c>
      <c r="F1069" s="6" t="inlineStr">
        <is>
          <t>TRAVESSA LATERAL 340X70X18 MDF - CAD SANTIAGO NEW</t>
        </is>
      </c>
      <c r="G1069" s="6" t="inlineStr">
        <is>
          <t>6 PINTURA UV</t>
        </is>
      </c>
      <c r="H1069" s="6" t="inlineStr">
        <is>
          <t>6 PINTURA UV</t>
        </is>
      </c>
      <c r="I1069" s="4" t="inlineStr">
        <is>
          <t>6 PINTURA UV</t>
        </is>
      </c>
      <c r="J1069" s="4" t="n">
        <v>1200</v>
      </c>
      <c r="K1069" s="6">
        <f>IF($E1069="","",IFERROR(INDEX(#REF!,MATCH($E1069,#REF!,0)),IFERROR(INDEX(#REF!,MATCH(VALUE($E1069),#REF!,0)),"")))</f>
        <v/>
      </c>
      <c r="L1069" s="6">
        <f>IF($E1069="","",IFERROR(INDEX(#REF!,MATCH($E1069,#REF!,0)),IFERROR(INDEX(#REF!,MATCH(VALUE($E1069),#REF!,0)),"")))</f>
        <v/>
      </c>
      <c r="M1069" s="6">
        <f>IF(OR($J1069="",$L1069=""),"",IF($K1069="",0,$K1069)+$J1069*$L1069)</f>
        <v/>
      </c>
      <c r="N1069" s="6" t="n">
        <v>46209</v>
      </c>
      <c r="O1069" s="6" t="n">
        <v>1200</v>
      </c>
      <c r="P1069" s="6" t="n"/>
      <c r="Q1069" s="6" t="n"/>
      <c r="R1069" s="6" t="n"/>
      <c r="S1069" s="6" t="n"/>
      <c r="T1069" s="6">
        <f>IF(OR($J1069="",$O1069=""),"",$O1069/$J1069)</f>
        <v/>
      </c>
      <c r="U1069" s="6" t="inlineStr">
        <is>
          <t>Concluído</t>
        </is>
      </c>
      <c r="V1069" s="6" t="n"/>
      <c r="W1069" s="6" t="n"/>
      <c r="X1069" s="6" t="n"/>
      <c r="Y1069" s="6" t="n"/>
      <c r="Z1069" s="6" t="n"/>
      <c r="AA1069" s="5" t="n"/>
      <c r="AB1069" s="6">
        <f>B1069&amp;"|"&amp;I1069</f>
        <v/>
      </c>
      <c r="AC1069">
        <f>IF($B1069="","","|"&amp;SUBSTITUTE(TRIM(SUBSTITUTE(SUBSTITUTE(SUBSTITUTE(SUBSTITUTE(SUBSTITUTE(SUBSTITUTE(SUBSTITUTE(SUBSTITUTE(SUBSTITUTE(SUBSTITUTE(SUBSTITUTE(SUBSTITUTE(SUBSTITUTE(SUBSTITUTE(TRIM($B1069&amp;""),CHAR(10)," "),CHAR(13)," "),"."," "),";"," "),","," "),"/"," "),"+"," "),"-"," "),"  "," "),"  "," "),"  "," "),"  "," "),"  "," "),"  "," "))," ","|")&amp;"|")</f>
        <v/>
      </c>
      <c r="AD1069">
        <f>TRIM($I1069&amp;"")</f>
        <v/>
      </c>
    </row>
    <row r="1070" ht="24" customHeight="1">
      <c r="A1070" s="14" t="n">
        <v>46206</v>
      </c>
      <c r="B1070" s="6" t="inlineStr">
        <is>
          <t>10204</t>
        </is>
      </c>
      <c r="C1070" s="6" t="n"/>
      <c r="D1070" s="6" t="inlineStr">
        <is>
          <t>6 PINTURA UV</t>
        </is>
      </c>
      <c r="E1070" s="6" t="inlineStr">
        <is>
          <t>30006104</t>
        </is>
      </c>
      <c r="F1070" s="6" t="inlineStr">
        <is>
          <t>MOLDURA ENCOSTO 445X280X15 MDF - CAD SANTIAGO NEW</t>
        </is>
      </c>
      <c r="G1070" s="6" t="inlineStr">
        <is>
          <t>6 PINTURA UV</t>
        </is>
      </c>
      <c r="H1070" s="6" t="inlineStr">
        <is>
          <t>6 PINTURA UV</t>
        </is>
      </c>
      <c r="I1070" s="4" t="inlineStr">
        <is>
          <t>6 PINTURA UV</t>
        </is>
      </c>
      <c r="J1070" s="4" t="n">
        <v>600</v>
      </c>
      <c r="K1070" s="6">
        <f>IF($E1070="","",IFERROR(INDEX(#REF!,MATCH($E1070,#REF!,0)),IFERROR(INDEX(#REF!,MATCH(VALUE($E1070),#REF!,0)),"")))</f>
        <v/>
      </c>
      <c r="L1070" s="6">
        <f>IF($E1070="","",IFERROR(INDEX(#REF!,MATCH($E1070,#REF!,0)),IFERROR(INDEX(#REF!,MATCH(VALUE($E1070),#REF!,0)),"")))</f>
        <v/>
      </c>
      <c r="M1070" s="6">
        <f>IF(OR($J1070="",$L1070=""),"",IF($K1070="",0,$K1070)+$J1070*$L1070)</f>
        <v/>
      </c>
      <c r="N1070" s="6" t="n">
        <v>46209</v>
      </c>
      <c r="O1070" s="6" t="n">
        <v>600</v>
      </c>
      <c r="P1070" s="6" t="n"/>
      <c r="Q1070" s="6" t="n"/>
      <c r="R1070" s="6" t="n"/>
      <c r="S1070" s="6" t="n"/>
      <c r="T1070" s="6">
        <f>IF(OR($J1070="",$O1070=""),"",$O1070/$J1070)</f>
        <v/>
      </c>
      <c r="U1070" s="6" t="inlineStr">
        <is>
          <t>Concluído</t>
        </is>
      </c>
      <c r="V1070" s="6" t="n"/>
      <c r="W1070" s="6" t="n"/>
      <c r="X1070" s="6" t="n"/>
      <c r="Y1070" s="6" t="n"/>
      <c r="Z1070" s="6" t="n"/>
      <c r="AA1070" s="5" t="n"/>
      <c r="AB1070" s="6">
        <f>B1070&amp;"|"&amp;I1070</f>
        <v/>
      </c>
      <c r="AC1070">
        <f>IF($B1070="","","|"&amp;SUBSTITUTE(TRIM(SUBSTITUTE(SUBSTITUTE(SUBSTITUTE(SUBSTITUTE(SUBSTITUTE(SUBSTITUTE(SUBSTITUTE(SUBSTITUTE(SUBSTITUTE(SUBSTITUTE(SUBSTITUTE(SUBSTITUTE(SUBSTITUTE(SUBSTITUTE(TRIM($B1070&amp;""),CHAR(10)," "),CHAR(13)," "),"."," "),";"," "),","," "),"/"," "),"+"," "),"-"," "),"  "," "),"  "," "),"  "," "),"  "," "),"  "," "),"  "," "))," ","|")&amp;"|")</f>
        <v/>
      </c>
      <c r="AD1070">
        <f>TRIM($I1070&amp;"")</f>
        <v/>
      </c>
    </row>
    <row r="1071" ht="24" customHeight="1">
      <c r="A1071" s="14" t="n">
        <v>46206</v>
      </c>
      <c r="B1071" s="6" t="inlineStr">
        <is>
          <t>10204</t>
        </is>
      </c>
      <c r="C1071" s="6" t="n"/>
      <c r="D1071" s="6" t="inlineStr">
        <is>
          <t>6 PINTURA UV</t>
        </is>
      </c>
      <c r="E1071" s="6" t="inlineStr">
        <is>
          <t>30006101</t>
        </is>
      </c>
      <c r="F1071" s="6" t="inlineStr">
        <is>
          <t>PE TRAS 880X30(911)X25 MDF (13PC) ESQ SANTIAGO NEW</t>
        </is>
      </c>
      <c r="G1071" s="6" t="inlineStr">
        <is>
          <t>6 PINTURA UV</t>
        </is>
      </c>
      <c r="H1071" s="6" t="inlineStr">
        <is>
          <t>6 PINTURA UV</t>
        </is>
      </c>
      <c r="I1071" s="4" t="inlineStr">
        <is>
          <t>6 PINTURA UV</t>
        </is>
      </c>
      <c r="J1071" s="4" t="n">
        <v>600</v>
      </c>
      <c r="K1071" s="6">
        <f>IF($E1071="","",IFERROR(INDEX(#REF!,MATCH($E1071,#REF!,0)),IFERROR(INDEX(#REF!,MATCH(VALUE($E1071),#REF!,0)),"")))</f>
        <v/>
      </c>
      <c r="L1071" s="6">
        <f>IF($E1071="","",IFERROR(INDEX(#REF!,MATCH($E1071,#REF!,0)),IFERROR(INDEX(#REF!,MATCH(VALUE($E1071),#REF!,0)),"")))</f>
        <v/>
      </c>
      <c r="M1071" s="6">
        <f>IF(OR($J1071="",$L1071=""),"",IF($K1071="",0,$K1071)+$J1071*$L1071)</f>
        <v/>
      </c>
      <c r="N1071" s="6" t="n">
        <v>46209</v>
      </c>
      <c r="O1071" s="6" t="n">
        <v>600</v>
      </c>
      <c r="P1071" s="6" t="n"/>
      <c r="Q1071" s="6" t="n"/>
      <c r="R1071" s="6" t="n"/>
      <c r="S1071" s="6" t="n"/>
      <c r="T1071" s="6">
        <f>IF(OR($J1071="",$O1071=""),"",$O1071/$J1071)</f>
        <v/>
      </c>
      <c r="U1071" s="6" t="inlineStr">
        <is>
          <t>Concluído</t>
        </is>
      </c>
      <c r="V1071" s="6" t="n"/>
      <c r="W1071" s="6" t="n"/>
      <c r="X1071" s="6" t="n"/>
      <c r="Y1071" s="6" t="n"/>
      <c r="Z1071" s="6" t="n"/>
      <c r="AA1071" s="5" t="n"/>
      <c r="AB1071" s="6">
        <f>B1071&amp;"|"&amp;I1071</f>
        <v/>
      </c>
      <c r="AC1071">
        <f>IF($B1071="","","|"&amp;SUBSTITUTE(TRIM(SUBSTITUTE(SUBSTITUTE(SUBSTITUTE(SUBSTITUTE(SUBSTITUTE(SUBSTITUTE(SUBSTITUTE(SUBSTITUTE(SUBSTITUTE(SUBSTITUTE(SUBSTITUTE(SUBSTITUTE(SUBSTITUTE(SUBSTITUTE(TRIM($B1071&amp;""),CHAR(10)," "),CHAR(13)," "),"."," "),";"," "),","," "),"/"," "),"+"," "),"-"," "),"  "," "),"  "," "),"  "," "),"  "," "),"  "," "),"  "," "))," ","|")&amp;"|")</f>
        <v/>
      </c>
      <c r="AD1071">
        <f>TRIM($I1071&amp;"")</f>
        <v/>
      </c>
    </row>
    <row r="1072" ht="24" customHeight="1">
      <c r="A1072" s="14" t="n">
        <v>46206</v>
      </c>
      <c r="B1072" s="6" t="inlineStr">
        <is>
          <t>10204</t>
        </is>
      </c>
      <c r="C1072" s="6" t="n"/>
      <c r="D1072" s="6" t="inlineStr">
        <is>
          <t>6 PINTURA UV</t>
        </is>
      </c>
      <c r="E1072" s="6" t="inlineStr">
        <is>
          <t>30006102</t>
        </is>
      </c>
      <c r="F1072" s="6" t="inlineStr">
        <is>
          <t>PE TRAS 880X30(911)X25 MDF (13PC) DIR SANTIAGO NEW</t>
        </is>
      </c>
      <c r="G1072" s="6" t="inlineStr">
        <is>
          <t>6 PINTURA UV</t>
        </is>
      </c>
      <c r="H1072" s="6" t="inlineStr">
        <is>
          <t>6 PINTURA UV</t>
        </is>
      </c>
      <c r="I1072" s="4" t="inlineStr">
        <is>
          <t>6 PINTURA UV</t>
        </is>
      </c>
      <c r="J1072" s="4" t="n">
        <v>600</v>
      </c>
      <c r="K1072" s="6">
        <f>IF($E1072="","",IFERROR(INDEX(#REF!,MATCH($E1072,#REF!,0)),IFERROR(INDEX(#REF!,MATCH(VALUE($E1072),#REF!,0)),"")))</f>
        <v/>
      </c>
      <c r="L1072" s="6">
        <f>IF($E1072="","",IFERROR(INDEX(#REF!,MATCH($E1072,#REF!,0)),IFERROR(INDEX(#REF!,MATCH(VALUE($E1072),#REF!,0)),"")))</f>
        <v/>
      </c>
      <c r="M1072" s="6">
        <f>IF(OR($J1072="",$L1072=""),"",IF($K1072="",0,$K1072)+$J1072*$L1072)</f>
        <v/>
      </c>
      <c r="N1072" s="6" t="n">
        <v>46209</v>
      </c>
      <c r="O1072" s="6" t="n">
        <v>600</v>
      </c>
      <c r="P1072" s="6" t="n"/>
      <c r="Q1072" s="6" t="n"/>
      <c r="R1072" s="6" t="n"/>
      <c r="S1072" s="6" t="n"/>
      <c r="T1072" s="6">
        <f>IF(OR($J1072="",$O1072=""),"",$O1072/$J1072)</f>
        <v/>
      </c>
      <c r="U1072" s="6" t="inlineStr">
        <is>
          <t>Concluído</t>
        </is>
      </c>
      <c r="V1072" s="6" t="n"/>
      <c r="W1072" s="6" t="n"/>
      <c r="X1072" s="6" t="n"/>
      <c r="Y1072" s="6" t="n"/>
      <c r="Z1072" s="6" t="n"/>
      <c r="AA1072" s="5" t="n"/>
      <c r="AB1072" s="6">
        <f>B1072&amp;"|"&amp;I1072</f>
        <v/>
      </c>
      <c r="AC1072">
        <f>IF($B1072="","","|"&amp;SUBSTITUTE(TRIM(SUBSTITUTE(SUBSTITUTE(SUBSTITUTE(SUBSTITUTE(SUBSTITUTE(SUBSTITUTE(SUBSTITUTE(SUBSTITUTE(SUBSTITUTE(SUBSTITUTE(SUBSTITUTE(SUBSTITUTE(SUBSTITUTE(SUBSTITUTE(TRIM($B1072&amp;""),CHAR(10)," "),CHAR(13)," "),"."," "),";"," "),","," "),"/"," "),"+"," "),"-"," "),"  "," "),"  "," "),"  "," "),"  "," "),"  "," "),"  "," "))," ","|")&amp;"|")</f>
        <v/>
      </c>
      <c r="AD1072">
        <f>TRIM($I1072&amp;"")</f>
        <v/>
      </c>
    </row>
    <row r="1073" ht="24" customHeight="1">
      <c r="A1073" s="14" t="n">
        <v>46206</v>
      </c>
      <c r="B1073" s="6" t="inlineStr">
        <is>
          <t>10204</t>
        </is>
      </c>
      <c r="C1073" s="6" t="n"/>
      <c r="D1073" s="6" t="inlineStr">
        <is>
          <t>6 PINTURA UV</t>
        </is>
      </c>
      <c r="E1073" s="6" t="inlineStr">
        <is>
          <t>30006110</t>
        </is>
      </c>
      <c r="F1073" s="6" t="inlineStr">
        <is>
          <t>PE FRONTAL 430X(108)51X25 MDF (DIR) SANTIAGO NEW</t>
        </is>
      </c>
      <c r="G1073" s="6" t="inlineStr">
        <is>
          <t>6 PINTURA UV</t>
        </is>
      </c>
      <c r="H1073" s="6" t="inlineStr">
        <is>
          <t>6 PINTURA UV</t>
        </is>
      </c>
      <c r="I1073" s="4" t="inlineStr">
        <is>
          <t>6 PINTURA UV</t>
        </is>
      </c>
      <c r="J1073" s="4" t="n">
        <v>600</v>
      </c>
      <c r="K1073" s="6">
        <f>IF($E1073="","",IFERROR(INDEX(#REF!,MATCH($E1073,#REF!,0)),IFERROR(INDEX(#REF!,MATCH(VALUE($E1073),#REF!,0)),"")))</f>
        <v/>
      </c>
      <c r="L1073" s="6">
        <f>IF($E1073="","",IFERROR(INDEX(#REF!,MATCH($E1073,#REF!,0)),IFERROR(INDEX(#REF!,MATCH(VALUE($E1073),#REF!,0)),"")))</f>
        <v/>
      </c>
      <c r="M1073" s="6">
        <f>IF(OR($J1073="",$L1073=""),"",IF($K1073="",0,$K1073)+$J1073*$L1073)</f>
        <v/>
      </c>
      <c r="N1073" s="6" t="n">
        <v>46209</v>
      </c>
      <c r="O1073" s="6" t="n">
        <v>600</v>
      </c>
      <c r="P1073" s="6" t="n"/>
      <c r="Q1073" s="6" t="n"/>
      <c r="R1073" s="6" t="n"/>
      <c r="S1073" s="6" t="n"/>
      <c r="T1073" s="6">
        <f>IF(OR($J1073="",$O1073=""),"",$O1073/$J1073)</f>
        <v/>
      </c>
      <c r="U1073" s="6" t="inlineStr">
        <is>
          <t>Concluído</t>
        </is>
      </c>
      <c r="V1073" s="6" t="n"/>
      <c r="W1073" s="6" t="n"/>
      <c r="X1073" s="6" t="n"/>
      <c r="Y1073" s="6" t="n"/>
      <c r="Z1073" s="6" t="n"/>
      <c r="AA1073" s="5" t="n"/>
      <c r="AB1073" s="6">
        <f>B1073&amp;"|"&amp;I1073</f>
        <v/>
      </c>
      <c r="AC1073">
        <f>IF($B1073="","","|"&amp;SUBSTITUTE(TRIM(SUBSTITUTE(SUBSTITUTE(SUBSTITUTE(SUBSTITUTE(SUBSTITUTE(SUBSTITUTE(SUBSTITUTE(SUBSTITUTE(SUBSTITUTE(SUBSTITUTE(SUBSTITUTE(SUBSTITUTE(SUBSTITUTE(SUBSTITUTE(TRIM($B1073&amp;""),CHAR(10)," "),CHAR(13)," "),"."," "),";"," "),","," "),"/"," "),"+"," "),"-"," "),"  "," "),"  "," "),"  "," "),"  "," "),"  "," "),"  "," "))," ","|")&amp;"|")</f>
        <v/>
      </c>
      <c r="AD1073">
        <f>TRIM($I1073&amp;"")</f>
        <v/>
      </c>
    </row>
    <row r="1074" ht="24" customHeight="1">
      <c r="A1074" s="14" t="n">
        <v>46206</v>
      </c>
      <c r="B1074" s="6" t="inlineStr">
        <is>
          <t>10204</t>
        </is>
      </c>
      <c r="C1074" s="6" t="n"/>
      <c r="D1074" s="6" t="inlineStr">
        <is>
          <t>6 PINTURA UV</t>
        </is>
      </c>
      <c r="E1074" s="6" t="inlineStr">
        <is>
          <t>30006111</t>
        </is>
      </c>
      <c r="F1074" s="6" t="inlineStr">
        <is>
          <t>PE FRONTAL 430X(108)51X25MDF (ESQRD) SANTIAGO NEW</t>
        </is>
      </c>
      <c r="G1074" s="6" t="inlineStr">
        <is>
          <t>6 PINTURA UV</t>
        </is>
      </c>
      <c r="H1074" s="6" t="inlineStr">
        <is>
          <t>6 PINTURA UV</t>
        </is>
      </c>
      <c r="I1074" s="4" t="inlineStr">
        <is>
          <t>6 PINTURA UV</t>
        </is>
      </c>
      <c r="J1074" s="4" t="n">
        <v>600</v>
      </c>
      <c r="K1074" s="6">
        <f>IF($E1074="","",IFERROR(INDEX(#REF!,MATCH($E1074,#REF!,0)),IFERROR(INDEX(#REF!,MATCH(VALUE($E1074),#REF!,0)),"")))</f>
        <v/>
      </c>
      <c r="L1074" s="6">
        <f>IF($E1074="","",IFERROR(INDEX(#REF!,MATCH($E1074,#REF!,0)),IFERROR(INDEX(#REF!,MATCH(VALUE($E1074),#REF!,0)),"")))</f>
        <v/>
      </c>
      <c r="M1074" s="6">
        <f>IF(OR($J1074="",$L1074=""),"",IF($K1074="",0,$K1074)+$J1074*$L1074)</f>
        <v/>
      </c>
      <c r="N1074" s="6" t="n">
        <v>46209</v>
      </c>
      <c r="O1074" s="6" t="n">
        <v>600</v>
      </c>
      <c r="P1074" s="6" t="n"/>
      <c r="Q1074" s="6" t="n"/>
      <c r="R1074" s="6" t="n"/>
      <c r="S1074" s="6" t="n"/>
      <c r="T1074" s="6">
        <f>IF(OR($J1074="",$O1074=""),"",$O1074/$J1074)</f>
        <v/>
      </c>
      <c r="U1074" s="6" t="inlineStr">
        <is>
          <t>Concluído</t>
        </is>
      </c>
      <c r="V1074" s="6" t="n"/>
      <c r="W1074" s="6" t="n"/>
      <c r="X1074" s="6" t="n"/>
      <c r="Y1074" s="6" t="n"/>
      <c r="Z1074" s="6" t="n"/>
      <c r="AA1074" s="5" t="n"/>
      <c r="AB1074" s="6">
        <f>B1074&amp;"|"&amp;I1074</f>
        <v/>
      </c>
      <c r="AC1074">
        <f>IF($B1074="","","|"&amp;SUBSTITUTE(TRIM(SUBSTITUTE(SUBSTITUTE(SUBSTITUTE(SUBSTITUTE(SUBSTITUTE(SUBSTITUTE(SUBSTITUTE(SUBSTITUTE(SUBSTITUTE(SUBSTITUTE(SUBSTITUTE(SUBSTITUTE(SUBSTITUTE(SUBSTITUTE(TRIM($B1074&amp;""),CHAR(10)," "),CHAR(13)," "),"."," "),";"," "),","," "),"/"," "),"+"," "),"-"," "),"  "," "),"  "," "),"  "," "),"  "," "),"  "," "),"  "," "))," ","|")&amp;"|")</f>
        <v/>
      </c>
      <c r="AD1074">
        <f>TRIM($I1074&amp;"")</f>
        <v/>
      </c>
    </row>
    <row r="1075" ht="24" customHeight="1">
      <c r="A1075" s="14" t="n">
        <v>46210</v>
      </c>
      <c r="B1075" s="6" t="inlineStr">
        <is>
          <t>10210</t>
        </is>
      </c>
      <c r="C1075" s="6" t="n"/>
      <c r="D1075" s="6" t="inlineStr">
        <is>
          <t>6 PINTURA UV</t>
        </is>
      </c>
      <c r="E1075" s="6" t="inlineStr">
        <is>
          <t>20014205</t>
        </is>
      </c>
      <c r="F1075" s="6" t="inlineStr">
        <is>
          <t>(1) TAMPO 1602X802X12 MDP - MESA DAKAR/MIAMI 1,60</t>
        </is>
      </c>
      <c r="G1075" s="6" t="inlineStr">
        <is>
          <t>6 PINTURA UV</t>
        </is>
      </c>
      <c r="H1075" s="6" t="inlineStr">
        <is>
          <t>6 PINTURA UV</t>
        </is>
      </c>
      <c r="I1075" s="4" t="inlineStr">
        <is>
          <t>6 PINTURA UV</t>
        </is>
      </c>
      <c r="J1075" s="4" t="n">
        <v>90</v>
      </c>
      <c r="K1075" s="6">
        <f>IF($E1075="","",IFERROR(INDEX(#REF!,MATCH($E1075,#REF!,0)),IFERROR(INDEX(#REF!,MATCH(VALUE($E1075),#REF!,0)),"")))</f>
        <v/>
      </c>
      <c r="L1075" s="6">
        <f>IF($E1075="","",IFERROR(INDEX(#REF!,MATCH($E1075,#REF!,0)),IFERROR(INDEX(#REF!,MATCH(VALUE($E1075),#REF!,0)),"")))</f>
        <v/>
      </c>
      <c r="M1075" s="6">
        <f>IF(OR($J1075="",$L1075=""),"",IF($K1075="",0,$K1075)+$J1075*$L1075)</f>
        <v/>
      </c>
      <c r="N1075" s="6" t="n">
        <v>46212</v>
      </c>
      <c r="O1075" s="6" t="n">
        <v>90</v>
      </c>
      <c r="P1075" s="6" t="n"/>
      <c r="Q1075" s="6" t="n"/>
      <c r="R1075" s="6" t="n"/>
      <c r="S1075" s="6" t="n"/>
      <c r="T1075" s="6">
        <f>IF(OR($J1075="",$O1075=""),"",$O1075/$J1075)</f>
        <v/>
      </c>
      <c r="U1075" s="6" t="inlineStr">
        <is>
          <t>Concluído</t>
        </is>
      </c>
      <c r="V1075" s="6" t="n"/>
      <c r="W1075" s="6" t="n"/>
      <c r="X1075" s="6" t="n"/>
      <c r="Y1075" s="6" t="n"/>
      <c r="Z1075" s="6" t="n"/>
      <c r="AA1075" s="5" t="n"/>
      <c r="AB1075" s="6">
        <f>B1075&amp;"|"&amp;I1075</f>
        <v/>
      </c>
      <c r="AC1075">
        <f>IF($B1075="","","|"&amp;SUBSTITUTE(TRIM(SUBSTITUTE(SUBSTITUTE(SUBSTITUTE(SUBSTITUTE(SUBSTITUTE(SUBSTITUTE(SUBSTITUTE(SUBSTITUTE(SUBSTITUTE(SUBSTITUTE(SUBSTITUTE(SUBSTITUTE(SUBSTITUTE(SUBSTITUTE(TRIM($B1075&amp;""),CHAR(10)," "),CHAR(13)," "),"."," "),";"," "),","," "),"/"," "),"+"," "),"-"," "),"  "," "),"  "," "),"  "," "),"  "," "),"  "," "),"  "," "))," ","|")&amp;"|")</f>
        <v/>
      </c>
      <c r="AD1075">
        <f>TRIM($I1075&amp;"")</f>
        <v/>
      </c>
    </row>
    <row r="1076" ht="24" customHeight="1">
      <c r="A1076" s="14" t="n">
        <v>46210</v>
      </c>
      <c r="B1076" s="6" t="inlineStr">
        <is>
          <t>10210</t>
        </is>
      </c>
      <c r="C1076" s="6" t="n"/>
      <c r="D1076" s="6" t="inlineStr">
        <is>
          <t>6 PINTURA UV</t>
        </is>
      </c>
      <c r="E1076" s="6" t="inlineStr">
        <is>
          <t>20014305</t>
        </is>
      </c>
      <c r="F1076" s="6" t="inlineStr">
        <is>
          <t>(1) TAMPO 1202X802X12 MDP - MESA DAKAR/MIAMI 1,20</t>
        </is>
      </c>
      <c r="G1076" s="6" t="inlineStr">
        <is>
          <t>6 PINTURA UV</t>
        </is>
      </c>
      <c r="H1076" s="6" t="inlineStr">
        <is>
          <t>6 PINTURA UV</t>
        </is>
      </c>
      <c r="I1076" s="4" t="inlineStr">
        <is>
          <t>6 PINTURA UV</t>
        </is>
      </c>
      <c r="J1076" s="4" t="n">
        <v>50</v>
      </c>
      <c r="K1076" s="6">
        <f>IF($E1076="","",IFERROR(INDEX(#REF!,MATCH($E1076,#REF!,0)),IFERROR(INDEX(#REF!,MATCH(VALUE($E1076),#REF!,0)),"")))</f>
        <v/>
      </c>
      <c r="L1076" s="6">
        <f>IF($E1076="","",IFERROR(INDEX(#REF!,MATCH($E1076,#REF!,0)),IFERROR(INDEX(#REF!,MATCH(VALUE($E1076),#REF!,0)),"")))</f>
        <v/>
      </c>
      <c r="M1076" s="6">
        <f>IF(OR($J1076="",$L1076=""),"",IF($K1076="",0,$K1076)+$J1076*$L1076)</f>
        <v/>
      </c>
      <c r="N1076" s="6" t="n">
        <v>46212</v>
      </c>
      <c r="O1076" s="6" t="n">
        <v>50</v>
      </c>
      <c r="P1076" s="6" t="n"/>
      <c r="Q1076" s="6" t="n"/>
      <c r="R1076" s="6" t="n"/>
      <c r="S1076" s="6" t="n"/>
      <c r="T1076" s="6">
        <f>IF(OR($J1076="",$O1076=""),"",$O1076/$J1076)</f>
        <v/>
      </c>
      <c r="U1076" s="6" t="inlineStr">
        <is>
          <t>Concluído</t>
        </is>
      </c>
      <c r="V1076" s="6" t="n"/>
      <c r="W1076" s="6" t="n"/>
      <c r="X1076" s="6" t="n"/>
      <c r="Y1076" s="6" t="n"/>
      <c r="Z1076" s="6" t="n"/>
      <c r="AA1076" s="5" t="n"/>
      <c r="AB1076" s="6">
        <f>B1076&amp;"|"&amp;I1076</f>
        <v/>
      </c>
      <c r="AC1076">
        <f>IF($B1076="","","|"&amp;SUBSTITUTE(TRIM(SUBSTITUTE(SUBSTITUTE(SUBSTITUTE(SUBSTITUTE(SUBSTITUTE(SUBSTITUTE(SUBSTITUTE(SUBSTITUTE(SUBSTITUTE(SUBSTITUTE(SUBSTITUTE(SUBSTITUTE(SUBSTITUTE(SUBSTITUTE(TRIM($B1076&amp;""),CHAR(10)," "),CHAR(13)," "),"."," "),";"," "),","," "),"/"," "),"+"," "),"-"," "),"  "," "),"  "," "),"  "," "),"  "," "),"  "," "),"  "," "))," ","|")&amp;"|")</f>
        <v/>
      </c>
      <c r="AD1076">
        <f>TRIM($I1076&amp;"")</f>
        <v/>
      </c>
    </row>
    <row r="1077" ht="24" customHeight="1">
      <c r="A1077" s="14" t="n">
        <v>46210</v>
      </c>
      <c r="B1077" s="6" t="inlineStr">
        <is>
          <t>10210</t>
        </is>
      </c>
      <c r="C1077" s="6" t="n"/>
      <c r="D1077" s="6" t="inlineStr">
        <is>
          <t>6 PINTURA UV</t>
        </is>
      </c>
      <c r="E1077" s="6" t="inlineStr">
        <is>
          <t>30080001</t>
        </is>
      </c>
      <c r="F1077" s="6" t="inlineStr">
        <is>
          <t>(2) BASE 620X620X12 MDP - MESA ASMT. 1,36X1,36</t>
        </is>
      </c>
      <c r="G1077" s="6" t="inlineStr">
        <is>
          <t>6 PINTURA UV</t>
        </is>
      </c>
      <c r="H1077" s="6" t="inlineStr">
        <is>
          <t>6 PINTURA UV</t>
        </is>
      </c>
      <c r="I1077" s="4" t="inlineStr">
        <is>
          <t>6 PINTURA UV</t>
        </is>
      </c>
      <c r="J1077" s="4" t="n">
        <v>40</v>
      </c>
      <c r="K1077" s="6">
        <f>IF($E1077="","",IFERROR(INDEX(#REF!,MATCH($E1077,#REF!,0)),IFERROR(INDEX(#REF!,MATCH(VALUE($E1077),#REF!,0)),"")))</f>
        <v/>
      </c>
      <c r="L1077" s="6">
        <f>IF($E1077="","",IFERROR(INDEX(#REF!,MATCH($E1077,#REF!,0)),IFERROR(INDEX(#REF!,MATCH(VALUE($E1077),#REF!,0)),"")))</f>
        <v/>
      </c>
      <c r="M1077" s="6">
        <f>IF(OR($J1077="",$L1077=""),"",IF($K1077="",0,$K1077)+$J1077*$L1077)</f>
        <v/>
      </c>
      <c r="N1077" s="6" t="n">
        <v>46212</v>
      </c>
      <c r="O1077" s="6" t="n">
        <v>40</v>
      </c>
      <c r="P1077" s="6" t="n"/>
      <c r="Q1077" s="6" t="n"/>
      <c r="R1077" s="6" t="n"/>
      <c r="S1077" s="6" t="n"/>
      <c r="T1077" s="6">
        <f>IF(OR($J1077="",$O1077=""),"",$O1077/$J1077)</f>
        <v/>
      </c>
      <c r="U1077" s="6" t="inlineStr">
        <is>
          <t>Concluído</t>
        </is>
      </c>
      <c r="V1077" s="6" t="n"/>
      <c r="W1077" s="6" t="n"/>
      <c r="X1077" s="6" t="n"/>
      <c r="Y1077" s="6" t="n"/>
      <c r="Z1077" s="6" t="n"/>
      <c r="AA1077" s="5" t="n"/>
      <c r="AB1077" s="6">
        <f>B1077&amp;"|"&amp;I1077</f>
        <v/>
      </c>
      <c r="AC1077">
        <f>IF($B1077="","","|"&amp;SUBSTITUTE(TRIM(SUBSTITUTE(SUBSTITUTE(SUBSTITUTE(SUBSTITUTE(SUBSTITUTE(SUBSTITUTE(SUBSTITUTE(SUBSTITUTE(SUBSTITUTE(SUBSTITUTE(SUBSTITUTE(SUBSTITUTE(SUBSTITUTE(SUBSTITUTE(TRIM($B1077&amp;""),CHAR(10)," "),CHAR(13)," "),"."," "),";"," "),","," "),"/"," "),"+"," "),"-"," "),"  "," "),"  "," "),"  "," "),"  "," "),"  "," "),"  "," "))," ","|")&amp;"|")</f>
        <v/>
      </c>
      <c r="AD1077">
        <f>TRIM($I1077&amp;"")</f>
        <v/>
      </c>
    </row>
    <row r="1078" ht="24" customHeight="1">
      <c r="A1078" s="14" t="n">
        <v>46210</v>
      </c>
      <c r="B1078" s="6" t="inlineStr">
        <is>
          <t>10210</t>
        </is>
      </c>
      <c r="C1078" s="6" t="n"/>
      <c r="D1078" s="6" t="inlineStr">
        <is>
          <t>6 PINTURA UV</t>
        </is>
      </c>
      <c r="E1078" s="6" t="inlineStr">
        <is>
          <t>30080002</t>
        </is>
      </c>
      <c r="F1078" s="6" t="inlineStr">
        <is>
          <t>(3)LAT. DA BASE 750X565X12 MDP-MESA AMST.1,36X1,36</t>
        </is>
      </c>
      <c r="G1078" s="6" t="inlineStr">
        <is>
          <t>6 PINTURA UV</t>
        </is>
      </c>
      <c r="H1078" s="6" t="inlineStr">
        <is>
          <t>6 PINTURA UV</t>
        </is>
      </c>
      <c r="I1078" s="4" t="inlineStr">
        <is>
          <t>6 PINTURA UV</t>
        </is>
      </c>
      <c r="J1078" s="4" t="n">
        <v>80</v>
      </c>
      <c r="K1078" s="6">
        <f>IF($E1078="","",IFERROR(INDEX(#REF!,MATCH($E1078,#REF!,0)),IFERROR(INDEX(#REF!,MATCH(VALUE($E1078),#REF!,0)),"")))</f>
        <v/>
      </c>
      <c r="L1078" s="6">
        <f>IF($E1078="","",IFERROR(INDEX(#REF!,MATCH($E1078,#REF!,0)),IFERROR(INDEX(#REF!,MATCH(VALUE($E1078),#REF!,0)),"")))</f>
        <v/>
      </c>
      <c r="M1078" s="6">
        <f>IF(OR($J1078="",$L1078=""),"",IF($K1078="",0,$K1078)+$J1078*$L1078)</f>
        <v/>
      </c>
      <c r="N1078" s="6" t="n">
        <v>46212</v>
      </c>
      <c r="O1078" s="6" t="n">
        <v>80</v>
      </c>
      <c r="P1078" s="6" t="n"/>
      <c r="Q1078" s="6" t="n"/>
      <c r="R1078" s="6" t="n"/>
      <c r="S1078" s="6" t="n"/>
      <c r="T1078" s="6">
        <f>IF(OR($J1078="",$O1078=""),"",$O1078/$J1078)</f>
        <v/>
      </c>
      <c r="U1078" s="6" t="inlineStr">
        <is>
          <t>Concluído</t>
        </is>
      </c>
      <c r="V1078" s="6" t="n"/>
      <c r="W1078" s="6" t="n"/>
      <c r="X1078" s="6" t="n"/>
      <c r="Y1078" s="6" t="n"/>
      <c r="Z1078" s="6" t="n"/>
      <c r="AA1078" s="5" t="n"/>
      <c r="AB1078" s="6">
        <f>B1078&amp;"|"&amp;I1078</f>
        <v/>
      </c>
      <c r="AC1078">
        <f>IF($B1078="","","|"&amp;SUBSTITUTE(TRIM(SUBSTITUTE(SUBSTITUTE(SUBSTITUTE(SUBSTITUTE(SUBSTITUTE(SUBSTITUTE(SUBSTITUTE(SUBSTITUTE(SUBSTITUTE(SUBSTITUTE(SUBSTITUTE(SUBSTITUTE(SUBSTITUTE(SUBSTITUTE(TRIM($B1078&amp;""),CHAR(10)," "),CHAR(13)," "),"."," "),";"," "),","," "),"/"," "),"+"," "),"-"," "),"  "," "),"  "," "),"  "," "),"  "," "),"  "," "),"  "," "))," ","|")&amp;"|")</f>
        <v/>
      </c>
      <c r="AD1078">
        <f>TRIM($I1078&amp;"")</f>
        <v/>
      </c>
    </row>
    <row r="1079" ht="24" customHeight="1">
      <c r="A1079" s="14" t="n">
        <v>46210</v>
      </c>
      <c r="B1079" s="6" t="inlineStr">
        <is>
          <t>10210</t>
        </is>
      </c>
      <c r="C1079" s="6" t="n"/>
      <c r="D1079" s="6" t="inlineStr">
        <is>
          <t>6 PINTURA UV</t>
        </is>
      </c>
      <c r="E1079" s="6" t="inlineStr">
        <is>
          <t>20012405</t>
        </is>
      </c>
      <c r="F1079" s="6" t="inlineStr">
        <is>
          <t>(2) TRAVESSA MAIOR 1030X100X15 MDP-MESA MIAMI 1,20</t>
        </is>
      </c>
      <c r="G1079" s="6" t="inlineStr">
        <is>
          <t>6 PINTURA UV</t>
        </is>
      </c>
      <c r="H1079" s="6" t="inlineStr">
        <is>
          <t>6 PINTURA UV</t>
        </is>
      </c>
      <c r="I1079" s="4" t="inlineStr">
        <is>
          <t>6 PINTURA UV</t>
        </is>
      </c>
      <c r="J1079" s="4" t="n">
        <v>100</v>
      </c>
      <c r="K1079" s="6">
        <f>IF($E1079="","",IFERROR(INDEX(#REF!,MATCH($E1079,#REF!,0)),IFERROR(INDEX(#REF!,MATCH(VALUE($E1079),#REF!,0)),"")))</f>
        <v/>
      </c>
      <c r="L1079" s="6">
        <f>IF($E1079="","",IFERROR(INDEX(#REF!,MATCH($E1079,#REF!,0)),IFERROR(INDEX(#REF!,MATCH(VALUE($E1079),#REF!,0)),"")))</f>
        <v/>
      </c>
      <c r="M1079" s="6">
        <f>IF(OR($J1079="",$L1079=""),"",IF($K1079="",0,$K1079)+$J1079*$L1079)</f>
        <v/>
      </c>
      <c r="N1079" s="6" t="n">
        <v>46212</v>
      </c>
      <c r="O1079" s="6" t="n">
        <v>100</v>
      </c>
      <c r="P1079" s="6" t="n"/>
      <c r="Q1079" s="6" t="n"/>
      <c r="R1079" s="6" t="n"/>
      <c r="S1079" s="6" t="n"/>
      <c r="T1079" s="6">
        <f>IF(OR($J1079="",$O1079=""),"",$O1079/$J1079)</f>
        <v/>
      </c>
      <c r="U1079" s="6" t="inlineStr">
        <is>
          <t>Concluído</t>
        </is>
      </c>
      <c r="V1079" s="6" t="n"/>
      <c r="W1079" s="6" t="n"/>
      <c r="X1079" s="6" t="n"/>
      <c r="Y1079" s="6" t="n"/>
      <c r="Z1079" s="6" t="n"/>
      <c r="AA1079" s="5" t="n"/>
      <c r="AB1079" s="6">
        <f>B1079&amp;"|"&amp;I1079</f>
        <v/>
      </c>
      <c r="AC1079">
        <f>IF($B1079="","","|"&amp;SUBSTITUTE(TRIM(SUBSTITUTE(SUBSTITUTE(SUBSTITUTE(SUBSTITUTE(SUBSTITUTE(SUBSTITUTE(SUBSTITUTE(SUBSTITUTE(SUBSTITUTE(SUBSTITUTE(SUBSTITUTE(SUBSTITUTE(SUBSTITUTE(SUBSTITUTE(TRIM($B1079&amp;""),CHAR(10)," "),CHAR(13)," "),"."," "),";"," "),","," "),"/"," "),"+"," "),"-"," "),"  "," "),"  "," "),"  "," "),"  "," "),"  "," "),"  "," "))," ","|")&amp;"|")</f>
        <v/>
      </c>
      <c r="AD1079">
        <f>TRIM($I1079&amp;"")</f>
        <v/>
      </c>
    </row>
    <row r="1080" ht="24" customHeight="1">
      <c r="A1080" s="14" t="n">
        <v>46210</v>
      </c>
      <c r="B1080" s="6" t="inlineStr">
        <is>
          <t>10210</t>
        </is>
      </c>
      <c r="C1080" s="6" t="n"/>
      <c r="D1080" s="6" t="inlineStr">
        <is>
          <t>6 PINTURA UV</t>
        </is>
      </c>
      <c r="E1080" s="6" t="inlineStr">
        <is>
          <t>20013107</t>
        </is>
      </c>
      <c r="F1080" s="6" t="inlineStr">
        <is>
          <t>(3) TRAV.MENOR 610X100X15 MDP-MESA MIAMI 1,37X0,80</t>
        </is>
      </c>
      <c r="G1080" s="6" t="inlineStr">
        <is>
          <t>6 PINTURA UV</t>
        </is>
      </c>
      <c r="H1080" s="6" t="inlineStr">
        <is>
          <t>6 PINTURA UV</t>
        </is>
      </c>
      <c r="I1080" s="4" t="inlineStr">
        <is>
          <t>6 PINTURA UV</t>
        </is>
      </c>
      <c r="J1080" s="4" t="n">
        <v>280</v>
      </c>
      <c r="K1080" s="6">
        <f>IF($E1080="","",IFERROR(INDEX(#REF!,MATCH($E1080,#REF!,0)),IFERROR(INDEX(#REF!,MATCH(VALUE($E1080),#REF!,0)),"")))</f>
        <v/>
      </c>
      <c r="L1080" s="6">
        <f>IF($E1080="","",IFERROR(INDEX(#REF!,MATCH($E1080,#REF!,0)),IFERROR(INDEX(#REF!,MATCH(VALUE($E1080),#REF!,0)),"")))</f>
        <v/>
      </c>
      <c r="M1080" s="6">
        <f>IF(OR($J1080="",$L1080=""),"",IF($K1080="",0,$K1080)+$J1080*$L1080)</f>
        <v/>
      </c>
      <c r="N1080" s="6" t="n">
        <v>46212</v>
      </c>
      <c r="O1080" s="6" t="n">
        <v>280</v>
      </c>
      <c r="P1080" s="6" t="n"/>
      <c r="Q1080" s="6" t="n"/>
      <c r="R1080" s="6" t="n"/>
      <c r="S1080" s="6" t="n"/>
      <c r="T1080" s="6">
        <f>IF(OR($J1080="",$O1080=""),"",$O1080/$J1080)</f>
        <v/>
      </c>
      <c r="U1080" s="6" t="inlineStr">
        <is>
          <t>Concluído</t>
        </is>
      </c>
      <c r="V1080" s="6" t="n"/>
      <c r="W1080" s="6" t="n"/>
      <c r="X1080" s="6" t="n"/>
      <c r="Y1080" s="6" t="n"/>
      <c r="Z1080" s="6" t="n"/>
      <c r="AA1080" s="5" t="n"/>
      <c r="AB1080" s="6">
        <f>B1080&amp;"|"&amp;I1080</f>
        <v/>
      </c>
      <c r="AC1080">
        <f>IF($B1080="","","|"&amp;SUBSTITUTE(TRIM(SUBSTITUTE(SUBSTITUTE(SUBSTITUTE(SUBSTITUTE(SUBSTITUTE(SUBSTITUTE(SUBSTITUTE(SUBSTITUTE(SUBSTITUTE(SUBSTITUTE(SUBSTITUTE(SUBSTITUTE(SUBSTITUTE(SUBSTITUTE(TRIM($B1080&amp;""),CHAR(10)," "),CHAR(13)," "),"."," "),";"," "),","," "),"/"," "),"+"," "),"-"," "),"  "," "),"  "," "),"  "," "),"  "," "),"  "," "),"  "," "))," ","|")&amp;"|")</f>
        <v/>
      </c>
      <c r="AD1080">
        <f>TRIM($I1080&amp;"")</f>
        <v/>
      </c>
    </row>
    <row r="1081" ht="24" customHeight="1">
      <c r="A1081" s="14" t="n">
        <v>46210</v>
      </c>
      <c r="B1081" s="6" t="inlineStr">
        <is>
          <t>10210</t>
        </is>
      </c>
      <c r="C1081" s="6" t="n"/>
      <c r="D1081" s="6" t="inlineStr">
        <is>
          <t>6 PINTURA UV</t>
        </is>
      </c>
      <c r="E1081" s="6" t="inlineStr">
        <is>
          <t>20016106</t>
        </is>
      </c>
      <c r="F1081" s="6" t="inlineStr">
        <is>
          <t>(2)TRAV.MAIOR 1442X100X15 MDP-MESA MIAMI 1,60X0,80</t>
        </is>
      </c>
      <c r="G1081" s="6" t="inlineStr">
        <is>
          <t>6 PINTURA UV</t>
        </is>
      </c>
      <c r="H1081" s="6" t="inlineStr">
        <is>
          <t>6 PINTURA UV</t>
        </is>
      </c>
      <c r="I1081" s="4" t="inlineStr">
        <is>
          <t>6 PINTURA UV</t>
        </is>
      </c>
      <c r="J1081" s="4" t="n">
        <v>180</v>
      </c>
      <c r="K1081" s="6">
        <f>IF($E1081="","",IFERROR(INDEX(#REF!,MATCH($E1081,#REF!,0)),IFERROR(INDEX(#REF!,MATCH(VALUE($E1081),#REF!,0)),"")))</f>
        <v/>
      </c>
      <c r="L1081" s="6">
        <f>IF($E1081="","",IFERROR(INDEX(#REF!,MATCH($E1081,#REF!,0)),IFERROR(INDEX(#REF!,MATCH(VALUE($E1081),#REF!,0)),"")))</f>
        <v/>
      </c>
      <c r="M1081" s="6">
        <f>IF(OR($J1081="",$L1081=""),"",IF($K1081="",0,$K1081)+$J1081*$L1081)</f>
        <v/>
      </c>
      <c r="N1081" s="6" t="n">
        <v>46212</v>
      </c>
      <c r="O1081" s="6" t="n">
        <v>180</v>
      </c>
      <c r="P1081" s="6" t="n"/>
      <c r="Q1081" s="6" t="n"/>
      <c r="R1081" s="6" t="n"/>
      <c r="S1081" s="6" t="n"/>
      <c r="T1081" s="6">
        <f>IF(OR($J1081="",$O1081=""),"",$O1081/$J1081)</f>
        <v/>
      </c>
      <c r="U1081" s="6" t="inlineStr">
        <is>
          <t>Concluído</t>
        </is>
      </c>
      <c r="V1081" s="6" t="n"/>
      <c r="W1081" s="6" t="n"/>
      <c r="X1081" s="6" t="n"/>
      <c r="Y1081" s="6" t="n"/>
      <c r="Z1081" s="6" t="n"/>
      <c r="AA1081" s="5" t="n"/>
      <c r="AB1081" s="6">
        <f>B1081&amp;"|"&amp;I1081</f>
        <v/>
      </c>
      <c r="AC1081">
        <f>IF($B1081="","","|"&amp;SUBSTITUTE(TRIM(SUBSTITUTE(SUBSTITUTE(SUBSTITUTE(SUBSTITUTE(SUBSTITUTE(SUBSTITUTE(SUBSTITUTE(SUBSTITUTE(SUBSTITUTE(SUBSTITUTE(SUBSTITUTE(SUBSTITUTE(SUBSTITUTE(SUBSTITUTE(TRIM($B1081&amp;""),CHAR(10)," "),CHAR(13)," "),"."," "),";"," "),","," "),"/"," "),"+"," "),"-"," "),"  "," "),"  "," "),"  "," "),"  "," "),"  "," "),"  "," "))," ","|")&amp;"|")</f>
        <v/>
      </c>
      <c r="AD1081">
        <f>TRIM($I1081&amp;"")</f>
        <v/>
      </c>
    </row>
    <row r="1082" ht="24" customHeight="1">
      <c r="A1082" s="14" t="n">
        <v>46210</v>
      </c>
      <c r="B1082" s="6" t="inlineStr">
        <is>
          <t>10210</t>
        </is>
      </c>
      <c r="C1082" s="6" t="n"/>
      <c r="D1082" s="6" t="inlineStr">
        <is>
          <t>6 PINTURA UV</t>
        </is>
      </c>
      <c r="E1082" s="6" t="inlineStr">
        <is>
          <t>20031206</t>
        </is>
      </c>
      <c r="F1082" s="6" t="inlineStr">
        <is>
          <t>(3) TRAV MENOR 614(624)X100X15 MDP-NOVA YORK 1,20</t>
        </is>
      </c>
      <c r="G1082" s="6" t="inlineStr">
        <is>
          <t>6 PINTURA UV</t>
        </is>
      </c>
      <c r="H1082" s="6" t="inlineStr">
        <is>
          <t>6 PINTURA UV</t>
        </is>
      </c>
      <c r="I1082" s="4" t="inlineStr">
        <is>
          <t>6 PINTURA UV</t>
        </is>
      </c>
      <c r="J1082" s="4" t="n">
        <v>6</v>
      </c>
      <c r="K1082" s="6">
        <f>IF($E1082="","",IFERROR(INDEX(#REF!,MATCH($E1082,#REF!,0)),IFERROR(INDEX(#REF!,MATCH(VALUE($E1082),#REF!,0)),"")))</f>
        <v/>
      </c>
      <c r="L1082" s="6">
        <f>IF($E1082="","",IFERROR(INDEX(#REF!,MATCH($E1082,#REF!,0)),IFERROR(INDEX(#REF!,MATCH(VALUE($E1082),#REF!,0)),"")))</f>
        <v/>
      </c>
      <c r="M1082" s="6">
        <f>IF(OR($J1082="",$L1082=""),"",IF($K1082="",0,$K1082)+$J1082*$L1082)</f>
        <v/>
      </c>
      <c r="N1082" s="6" t="n">
        <v>46212</v>
      </c>
      <c r="O1082" s="6" t="n">
        <v>6</v>
      </c>
      <c r="P1082" s="6" t="n"/>
      <c r="Q1082" s="6" t="n"/>
      <c r="R1082" s="6" t="n"/>
      <c r="S1082" s="6" t="n"/>
      <c r="T1082" s="6">
        <f>IF(OR($J1082="",$O1082=""),"",$O1082/$J1082)</f>
        <v/>
      </c>
      <c r="U1082" s="6" t="inlineStr">
        <is>
          <t>Concluído</t>
        </is>
      </c>
      <c r="V1082" s="6" t="n"/>
      <c r="W1082" s="6" t="n"/>
      <c r="X1082" s="6" t="n"/>
      <c r="Y1082" s="6" t="n"/>
      <c r="Z1082" s="6" t="n"/>
      <c r="AA1082" s="5" t="n"/>
      <c r="AB1082" s="6">
        <f>B1082&amp;"|"&amp;I1082</f>
        <v/>
      </c>
      <c r="AC1082">
        <f>IF($B1082="","","|"&amp;SUBSTITUTE(TRIM(SUBSTITUTE(SUBSTITUTE(SUBSTITUTE(SUBSTITUTE(SUBSTITUTE(SUBSTITUTE(SUBSTITUTE(SUBSTITUTE(SUBSTITUTE(SUBSTITUTE(SUBSTITUTE(SUBSTITUTE(SUBSTITUTE(SUBSTITUTE(TRIM($B1082&amp;""),CHAR(10)," "),CHAR(13)," "),"."," "),";"," "),","," "),"/"," "),"+"," "),"-"," "),"  "," "),"  "," "),"  "," "),"  "," "),"  "," "),"  "," "))," ","|")&amp;"|")</f>
        <v/>
      </c>
      <c r="AD1082">
        <f>TRIM($I1082&amp;"")</f>
        <v/>
      </c>
    </row>
    <row r="1083" ht="24" customHeight="1">
      <c r="A1083" s="14" t="n">
        <v>46210</v>
      </c>
      <c r="B1083" s="6" t="inlineStr">
        <is>
          <t>10210</t>
        </is>
      </c>
      <c r="C1083" s="6" t="n"/>
      <c r="D1083" s="6" t="inlineStr">
        <is>
          <t>6 PINTURA UV</t>
        </is>
      </c>
      <c r="E1083" s="6" t="inlineStr">
        <is>
          <t>20031605</t>
        </is>
      </c>
      <c r="F1083" s="6" t="inlineStr">
        <is>
          <t>(2)TRAV MAIOR 1342(1352)X100X15 MDP-NOVA YORK 1,60</t>
        </is>
      </c>
      <c r="G1083" s="6" t="inlineStr">
        <is>
          <t>6 PINTURA UV</t>
        </is>
      </c>
      <c r="H1083" s="6" t="inlineStr">
        <is>
          <t>6 PINTURA UV</t>
        </is>
      </c>
      <c r="I1083" s="4" t="inlineStr">
        <is>
          <t>6 PINTURA UV</t>
        </is>
      </c>
      <c r="J1083" s="4" t="n">
        <v>6</v>
      </c>
      <c r="K1083" s="6">
        <f>IF($E1083="","",IFERROR(INDEX(#REF!,MATCH($E1083,#REF!,0)),IFERROR(INDEX(#REF!,MATCH(VALUE($E1083),#REF!,0)),"")))</f>
        <v/>
      </c>
      <c r="L1083" s="6">
        <f>IF($E1083="","",IFERROR(INDEX(#REF!,MATCH($E1083,#REF!,0)),IFERROR(INDEX(#REF!,MATCH(VALUE($E1083),#REF!,0)),"")))</f>
        <v/>
      </c>
      <c r="M1083" s="6">
        <f>IF(OR($J1083="",$L1083=""),"",IF($K1083="",0,$K1083)+$J1083*$L1083)</f>
        <v/>
      </c>
      <c r="N1083" s="6" t="n">
        <v>46212</v>
      </c>
      <c r="O1083" s="6" t="n">
        <v>6</v>
      </c>
      <c r="P1083" s="6" t="n"/>
      <c r="Q1083" s="6" t="n"/>
      <c r="R1083" s="6" t="n"/>
      <c r="S1083" s="6" t="n"/>
      <c r="T1083" s="6">
        <f>IF(OR($J1083="",$O1083=""),"",$O1083/$J1083)</f>
        <v/>
      </c>
      <c r="U1083" s="6" t="inlineStr">
        <is>
          <t>Concluído</t>
        </is>
      </c>
      <c r="V1083" s="6" t="n"/>
      <c r="W1083" s="6" t="n"/>
      <c r="X1083" s="6" t="n"/>
      <c r="Y1083" s="6" t="n"/>
      <c r="Z1083" s="6" t="n"/>
      <c r="AA1083" s="5" t="n"/>
      <c r="AB1083" s="6">
        <f>B1083&amp;"|"&amp;I1083</f>
        <v/>
      </c>
      <c r="AC1083">
        <f>IF($B1083="","","|"&amp;SUBSTITUTE(TRIM(SUBSTITUTE(SUBSTITUTE(SUBSTITUTE(SUBSTITUTE(SUBSTITUTE(SUBSTITUTE(SUBSTITUTE(SUBSTITUTE(SUBSTITUTE(SUBSTITUTE(SUBSTITUTE(SUBSTITUTE(SUBSTITUTE(SUBSTITUTE(TRIM($B1083&amp;""),CHAR(10)," "),CHAR(13)," "),"."," "),";"," "),","," "),"/"," "),"+"," "),"-"," "),"  "," "),"  "," "),"  "," "),"  "," "),"  "," "),"  "," "))," ","|")&amp;"|")</f>
        <v/>
      </c>
      <c r="AD1083">
        <f>TRIM($I1083&amp;"")</f>
        <v/>
      </c>
    </row>
    <row r="1084" ht="24" customHeight="1">
      <c r="A1084" s="14" t="n">
        <v>46210</v>
      </c>
      <c r="B1084" s="6" t="inlineStr">
        <is>
          <t>10210</t>
        </is>
      </c>
      <c r="C1084" s="6" t="n"/>
      <c r="D1084" s="6" t="inlineStr">
        <is>
          <t>6 PINTURA UV</t>
        </is>
      </c>
      <c r="E1084" s="6" t="inlineStr">
        <is>
          <t>20019001</t>
        </is>
      </c>
      <c r="F1084" s="6" t="inlineStr">
        <is>
          <t>(2-4) LATERAL 751X124X12 MDF - MESA SANTIAGO</t>
        </is>
      </c>
      <c r="G1084" s="6" t="inlineStr">
        <is>
          <t>6 PINTURA UV</t>
        </is>
      </c>
      <c r="H1084" s="6" t="inlineStr">
        <is>
          <t>6 PINTURA UV</t>
        </is>
      </c>
      <c r="I1084" s="4" t="inlineStr">
        <is>
          <t>6 PINTURA UV</t>
        </is>
      </c>
      <c r="J1084" s="4" t="n">
        <v>80</v>
      </c>
      <c r="K1084" s="6">
        <f>IF($E1084="","",IFERROR(INDEX(#REF!,MATCH($E1084,#REF!,0)),IFERROR(INDEX(#REF!,MATCH(VALUE($E1084),#REF!,0)),"")))</f>
        <v/>
      </c>
      <c r="L1084" s="6">
        <f>IF($E1084="","",IFERROR(INDEX(#REF!,MATCH($E1084,#REF!,0)),IFERROR(INDEX(#REF!,MATCH(VALUE($E1084),#REF!,0)),"")))</f>
        <v/>
      </c>
      <c r="M1084" s="6">
        <f>IF(OR($J1084="",$L1084=""),"",IF($K1084="",0,$K1084)+$J1084*$L1084)</f>
        <v/>
      </c>
      <c r="N1084" s="6" t="n">
        <v>46212</v>
      </c>
      <c r="O1084" s="6" t="n">
        <v>80</v>
      </c>
      <c r="P1084" s="6" t="n"/>
      <c r="Q1084" s="6" t="n"/>
      <c r="R1084" s="6" t="n"/>
      <c r="S1084" s="6" t="n"/>
      <c r="T1084" s="6">
        <f>IF(OR($J1084="",$O1084=""),"",$O1084/$J1084)</f>
        <v/>
      </c>
      <c r="U1084" s="6" t="inlineStr">
        <is>
          <t>Concluído</t>
        </is>
      </c>
      <c r="V1084" s="6" t="n"/>
      <c r="W1084" s="6" t="n"/>
      <c r="X1084" s="6" t="n"/>
      <c r="Y1084" s="6" t="n"/>
      <c r="Z1084" s="6" t="n"/>
      <c r="AA1084" s="5" t="n"/>
      <c r="AB1084" s="6">
        <f>B1084&amp;"|"&amp;I1084</f>
        <v/>
      </c>
      <c r="AC1084">
        <f>IF($B1084="","","|"&amp;SUBSTITUTE(TRIM(SUBSTITUTE(SUBSTITUTE(SUBSTITUTE(SUBSTITUTE(SUBSTITUTE(SUBSTITUTE(SUBSTITUTE(SUBSTITUTE(SUBSTITUTE(SUBSTITUTE(SUBSTITUTE(SUBSTITUTE(SUBSTITUTE(SUBSTITUTE(TRIM($B1084&amp;""),CHAR(10)," "),CHAR(13)," "),"."," "),";"," "),","," "),"/"," "),"+"," "),"-"," "),"  "," "),"  "," "),"  "," "),"  "," "),"  "," "),"  "," "))," ","|")&amp;"|")</f>
        <v/>
      </c>
      <c r="AD1084">
        <f>TRIM($I1084&amp;"")</f>
        <v/>
      </c>
    </row>
    <row r="1085" ht="24" customHeight="1">
      <c r="A1085" s="14" t="n">
        <v>46210</v>
      </c>
      <c r="B1085" s="6" t="inlineStr">
        <is>
          <t>10210</t>
        </is>
      </c>
      <c r="C1085" s="6" t="n"/>
      <c r="D1085" s="6" t="inlineStr">
        <is>
          <t>6 PINTURA UV</t>
        </is>
      </c>
      <c r="E1085" s="6" t="inlineStr">
        <is>
          <t>20019002</t>
        </is>
      </c>
      <c r="F1085" s="6" t="inlineStr">
        <is>
          <t>FUNDO RIPADO 751X446X12 MDF - MESA SANTIAGO</t>
        </is>
      </c>
      <c r="G1085" s="6" t="inlineStr">
        <is>
          <t>6 PINTURA UV</t>
        </is>
      </c>
      <c r="H1085" s="6" t="inlineStr">
        <is>
          <t>6 PINTURA UV</t>
        </is>
      </c>
      <c r="I1085" s="4" t="inlineStr">
        <is>
          <t>6 PINTURA UV</t>
        </is>
      </c>
      <c r="J1085" s="4" t="n">
        <v>80</v>
      </c>
      <c r="K1085" s="6">
        <f>IF($E1085="","",IFERROR(INDEX(#REF!,MATCH($E1085,#REF!,0)),IFERROR(INDEX(#REF!,MATCH(VALUE($E1085),#REF!,0)),"")))</f>
        <v/>
      </c>
      <c r="L1085" s="6">
        <f>IF($E1085="","",IFERROR(INDEX(#REF!,MATCH($E1085,#REF!,0)),IFERROR(INDEX(#REF!,MATCH(VALUE($E1085),#REF!,0)),"")))</f>
        <v/>
      </c>
      <c r="M1085" s="6">
        <f>IF(OR($J1085="",$L1085=""),"",IF($K1085="",0,$K1085)+$J1085*$L1085)</f>
        <v/>
      </c>
      <c r="N1085" s="6" t="n">
        <v>46212</v>
      </c>
      <c r="O1085" s="6" t="n">
        <v>80</v>
      </c>
      <c r="P1085" s="6" t="n"/>
      <c r="Q1085" s="6" t="n"/>
      <c r="R1085" s="6" t="n"/>
      <c r="S1085" s="6" t="n"/>
      <c r="T1085" s="6">
        <f>IF(OR($J1085="",$O1085=""),"",$O1085/$J1085)</f>
        <v/>
      </c>
      <c r="U1085" s="6" t="inlineStr">
        <is>
          <t>Concluído</t>
        </is>
      </c>
      <c r="V1085" s="6" t="n"/>
      <c r="W1085" s="6" t="n"/>
      <c r="X1085" s="6" t="n"/>
      <c r="Y1085" s="6" t="n"/>
      <c r="Z1085" s="6" t="n"/>
      <c r="AA1085" s="5" t="n"/>
      <c r="AB1085" s="6">
        <f>B1085&amp;"|"&amp;I1085</f>
        <v/>
      </c>
      <c r="AC1085">
        <f>IF($B1085="","","|"&amp;SUBSTITUTE(TRIM(SUBSTITUTE(SUBSTITUTE(SUBSTITUTE(SUBSTITUTE(SUBSTITUTE(SUBSTITUTE(SUBSTITUTE(SUBSTITUTE(SUBSTITUTE(SUBSTITUTE(SUBSTITUTE(SUBSTITUTE(SUBSTITUTE(SUBSTITUTE(TRIM($B1085&amp;""),CHAR(10)," "),CHAR(13)," "),"."," "),";"," "),","," "),"/"," "),"+"," "),"-"," "),"  "," "),"  "," "),"  "," "),"  "," "),"  "," "),"  "," "))," ","|")&amp;"|")</f>
        <v/>
      </c>
      <c r="AD1085">
        <f>TRIM($I1085&amp;"")</f>
        <v/>
      </c>
    </row>
    <row r="1086" ht="24" customHeight="1">
      <c r="A1086" s="14" t="n">
        <v>46210</v>
      </c>
      <c r="B1086" s="6" t="inlineStr">
        <is>
          <t>10210</t>
        </is>
      </c>
      <c r="C1086" s="6" t="n"/>
      <c r="D1086" s="6" t="inlineStr">
        <is>
          <t>6 PINTURA UV</t>
        </is>
      </c>
      <c r="E1086" s="6" t="inlineStr">
        <is>
          <t>20019003</t>
        </is>
      </c>
      <c r="F1086" s="6" t="inlineStr">
        <is>
          <t>(5) BASE 474X152X12 MDF - MESA SANTIAGO</t>
        </is>
      </c>
      <c r="G1086" s="6" t="inlineStr">
        <is>
          <t>6 PINTURA UV</t>
        </is>
      </c>
      <c r="H1086" s="6" t="inlineStr">
        <is>
          <t>6 PINTURA UV</t>
        </is>
      </c>
      <c r="I1086" s="4" t="inlineStr">
        <is>
          <t>6 PINTURA UV</t>
        </is>
      </c>
      <c r="J1086" s="4" t="n">
        <v>40</v>
      </c>
      <c r="K1086" s="6">
        <f>IF($E1086="","",IFERROR(INDEX(#REF!,MATCH($E1086,#REF!,0)),IFERROR(INDEX(#REF!,MATCH(VALUE($E1086),#REF!,0)),"")))</f>
        <v/>
      </c>
      <c r="L1086" s="6">
        <f>IF($E1086="","",IFERROR(INDEX(#REF!,MATCH($E1086,#REF!,0)),IFERROR(INDEX(#REF!,MATCH(VALUE($E1086),#REF!,0)),"")))</f>
        <v/>
      </c>
      <c r="M1086" s="6">
        <f>IF(OR($J1086="",$L1086=""),"",IF($K1086="",0,$K1086)+$J1086*$L1086)</f>
        <v/>
      </c>
      <c r="N1086" s="6" t="n">
        <v>46212</v>
      </c>
      <c r="O1086" s="6" t="n">
        <v>40</v>
      </c>
      <c r="P1086" s="6" t="n"/>
      <c r="Q1086" s="6" t="n"/>
      <c r="R1086" s="6" t="n"/>
      <c r="S1086" s="6" t="n"/>
      <c r="T1086" s="6">
        <f>IF(OR($J1086="",$O1086=""),"",$O1086/$J1086)</f>
        <v/>
      </c>
      <c r="U1086" s="6" t="inlineStr">
        <is>
          <t>Concluído</t>
        </is>
      </c>
      <c r="V1086" s="6" t="n"/>
      <c r="W1086" s="6" t="n"/>
      <c r="X1086" s="6" t="n"/>
      <c r="Y1086" s="6" t="n"/>
      <c r="Z1086" s="6" t="n"/>
      <c r="AA1086" s="5" t="n"/>
      <c r="AB1086" s="6">
        <f>B1086&amp;"|"&amp;I1086</f>
        <v/>
      </c>
      <c r="AC1086">
        <f>IF($B1086="","","|"&amp;SUBSTITUTE(TRIM(SUBSTITUTE(SUBSTITUTE(SUBSTITUTE(SUBSTITUTE(SUBSTITUTE(SUBSTITUTE(SUBSTITUTE(SUBSTITUTE(SUBSTITUTE(SUBSTITUTE(SUBSTITUTE(SUBSTITUTE(SUBSTITUTE(SUBSTITUTE(TRIM($B1086&amp;""),CHAR(10)," "),CHAR(13)," "),"."," "),";"," "),","," "),"/"," "),"+"," "),"-"," "),"  "," "),"  "," "),"  "," "),"  "," "),"  "," "),"  "," "))," ","|")&amp;"|")</f>
        <v/>
      </c>
      <c r="AD1086">
        <f>TRIM($I1086&amp;"")</f>
        <v/>
      </c>
    </row>
    <row r="1087" ht="24" customHeight="1">
      <c r="A1087" s="14" t="n">
        <v>46210</v>
      </c>
      <c r="B1087" s="6" t="inlineStr">
        <is>
          <t>10210</t>
        </is>
      </c>
      <c r="C1087" s="6" t="n"/>
      <c r="D1087" s="6" t="inlineStr">
        <is>
          <t>6 PINTURA UV</t>
        </is>
      </c>
      <c r="E1087" s="6" t="inlineStr">
        <is>
          <t>20019005</t>
        </is>
      </c>
      <c r="F1087" s="6" t="inlineStr">
        <is>
          <t>RIPA 751X70X12 MDF - MESA SANTIAGO</t>
        </is>
      </c>
      <c r="G1087" s="6" t="inlineStr">
        <is>
          <t>6 PINTURA UV</t>
        </is>
      </c>
      <c r="H1087" s="6" t="inlineStr">
        <is>
          <t>6 PINTURA UV</t>
        </is>
      </c>
      <c r="I1087" s="4" t="inlineStr">
        <is>
          <t>6 PINTURA UV</t>
        </is>
      </c>
      <c r="J1087" s="4" t="n">
        <v>436</v>
      </c>
      <c r="K1087" s="6">
        <f>IF($E1087="","",IFERROR(INDEX(#REF!,MATCH($E1087,#REF!,0)),IFERROR(INDEX(#REF!,MATCH(VALUE($E1087),#REF!,0)),"")))</f>
        <v/>
      </c>
      <c r="L1087" s="6">
        <f>IF($E1087="","",IFERROR(INDEX(#REF!,MATCH($E1087,#REF!,0)),IFERROR(INDEX(#REF!,MATCH(VALUE($E1087),#REF!,0)),"")))</f>
        <v/>
      </c>
      <c r="M1087" s="6">
        <f>IF(OR($J1087="",$L1087=""),"",IF($K1087="",0,$K1087)+$J1087*$L1087)</f>
        <v/>
      </c>
      <c r="N1087" s="6" t="n">
        <v>46212</v>
      </c>
      <c r="O1087" s="6" t="n">
        <v>436</v>
      </c>
      <c r="P1087" s="6" t="n"/>
      <c r="Q1087" s="6" t="n"/>
      <c r="R1087" s="6" t="n"/>
      <c r="S1087" s="6" t="n"/>
      <c r="T1087" s="6">
        <f>IF(OR($J1087="",$O1087=""),"",$O1087/$J1087)</f>
        <v/>
      </c>
      <c r="U1087" s="6" t="inlineStr">
        <is>
          <t>Concluído</t>
        </is>
      </c>
      <c r="V1087" s="6" t="n"/>
      <c r="W1087" s="6" t="n"/>
      <c r="X1087" s="6" t="n"/>
      <c r="Y1087" s="6" t="n"/>
      <c r="Z1087" s="6" t="n"/>
      <c r="AA1087" s="5" t="n"/>
      <c r="AB1087" s="6">
        <f>B1087&amp;"|"&amp;I1087</f>
        <v/>
      </c>
      <c r="AC1087">
        <f>IF($B1087="","","|"&amp;SUBSTITUTE(TRIM(SUBSTITUTE(SUBSTITUTE(SUBSTITUTE(SUBSTITUTE(SUBSTITUTE(SUBSTITUTE(SUBSTITUTE(SUBSTITUTE(SUBSTITUTE(SUBSTITUTE(SUBSTITUTE(SUBSTITUTE(SUBSTITUTE(SUBSTITUTE(TRIM($B1087&amp;""),CHAR(10)," "),CHAR(13)," "),"."," "),";"," "),","," "),"/"," "),"+"," "),"-"," "),"  "," "),"  "," "),"  "," "),"  "," "),"  "," "),"  "," "))," ","|")&amp;"|")</f>
        <v/>
      </c>
      <c r="AD1087">
        <f>TRIM($I1087&amp;"")</f>
        <v/>
      </c>
    </row>
    <row r="1088" ht="24" customHeight="1">
      <c r="A1088" s="14" t="n">
        <v>46210</v>
      </c>
      <c r="B1088" s="6" t="inlineStr">
        <is>
          <t>10210</t>
        </is>
      </c>
      <c r="C1088" s="6" t="n"/>
      <c r="D1088" s="6" t="inlineStr">
        <is>
          <t>6 PINTURA UV</t>
        </is>
      </c>
      <c r="E1088" s="6" t="inlineStr">
        <is>
          <t>20019601</t>
        </is>
      </c>
      <c r="F1088" s="6" t="inlineStr">
        <is>
          <t>(2-5) LATERAL 751X546X12 MDF - MESA SANTIAGO 1,36</t>
        </is>
      </c>
      <c r="G1088" s="6" t="inlineStr">
        <is>
          <t>6 PINTURA UV</t>
        </is>
      </c>
      <c r="H1088" s="6" t="inlineStr">
        <is>
          <t>6 PINTURA UV</t>
        </is>
      </c>
      <c r="I1088" s="4" t="inlineStr">
        <is>
          <t>6 PINTURA UV</t>
        </is>
      </c>
      <c r="J1088" s="4" t="n">
        <v>6</v>
      </c>
      <c r="K1088" s="6">
        <f>IF($E1088="","",IFERROR(INDEX(#REF!,MATCH($E1088,#REF!,0)),IFERROR(INDEX(#REF!,MATCH(VALUE($E1088),#REF!,0)),"")))</f>
        <v/>
      </c>
      <c r="L1088" s="6">
        <f>IF($E1088="","",IFERROR(INDEX(#REF!,MATCH($E1088,#REF!,0)),IFERROR(INDEX(#REF!,MATCH(VALUE($E1088),#REF!,0)),"")))</f>
        <v/>
      </c>
      <c r="M1088" s="6">
        <f>IF(OR($J1088="",$L1088=""),"",IF($K1088="",0,$K1088)+$J1088*$L1088)</f>
        <v/>
      </c>
      <c r="N1088" s="6" t="n">
        <v>46212</v>
      </c>
      <c r="O1088" s="6" t="n">
        <v>6</v>
      </c>
      <c r="P1088" s="6" t="n"/>
      <c r="Q1088" s="6" t="n"/>
      <c r="R1088" s="6" t="n"/>
      <c r="S1088" s="6" t="n"/>
      <c r="T1088" s="6">
        <f>IF(OR($J1088="",$O1088=""),"",$O1088/$J1088)</f>
        <v/>
      </c>
      <c r="U1088" s="6" t="inlineStr">
        <is>
          <t>Concluído</t>
        </is>
      </c>
      <c r="V1088" s="6" t="n"/>
      <c r="W1088" s="6" t="n"/>
      <c r="X1088" s="6" t="n"/>
      <c r="Y1088" s="6" t="n"/>
      <c r="Z1088" s="6" t="n"/>
      <c r="AA1088" s="5" t="n"/>
      <c r="AB1088" s="6">
        <f>B1088&amp;"|"&amp;I1088</f>
        <v/>
      </c>
      <c r="AC1088">
        <f>IF($B1088="","","|"&amp;SUBSTITUTE(TRIM(SUBSTITUTE(SUBSTITUTE(SUBSTITUTE(SUBSTITUTE(SUBSTITUTE(SUBSTITUTE(SUBSTITUTE(SUBSTITUTE(SUBSTITUTE(SUBSTITUTE(SUBSTITUTE(SUBSTITUTE(SUBSTITUTE(SUBSTITUTE(TRIM($B1088&amp;""),CHAR(10)," "),CHAR(13)," "),"."," "),";"," "),","," "),"/"," "),"+"," "),"-"," "),"  "," "),"  "," "),"  "," "),"  "," "),"  "," "),"  "," "))," ","|")&amp;"|")</f>
        <v/>
      </c>
      <c r="AD1088">
        <f>TRIM($I1088&amp;"")</f>
        <v/>
      </c>
    </row>
    <row r="1089" ht="24" customHeight="1">
      <c r="A1089" s="14" t="n">
        <v>46210</v>
      </c>
      <c r="B1089" s="6" t="inlineStr">
        <is>
          <t>10210</t>
        </is>
      </c>
      <c r="C1089" s="6" t="n"/>
      <c r="D1089" s="6" t="inlineStr">
        <is>
          <t>6 PINTURA UV</t>
        </is>
      </c>
      <c r="E1089" s="6" t="inlineStr">
        <is>
          <t>20019602</t>
        </is>
      </c>
      <c r="F1089" s="6" t="inlineStr">
        <is>
          <t>FUNDO RIPADO 751X546X12 MDF - MESA SANTIAGO 1,36</t>
        </is>
      </c>
      <c r="G1089" s="6" t="inlineStr">
        <is>
          <t>6 PINTURA UV</t>
        </is>
      </c>
      <c r="H1089" s="6" t="inlineStr">
        <is>
          <t>6 PINTURA UV</t>
        </is>
      </c>
      <c r="I1089" s="4" t="inlineStr">
        <is>
          <t>6 PINTURA UV</t>
        </is>
      </c>
      <c r="J1089" s="4" t="n">
        <v>6</v>
      </c>
      <c r="K1089" s="6">
        <f>IF($E1089="","",IFERROR(INDEX(#REF!,MATCH($E1089,#REF!,0)),IFERROR(INDEX(#REF!,MATCH(VALUE($E1089),#REF!,0)),"")))</f>
        <v/>
      </c>
      <c r="L1089" s="6">
        <f>IF($E1089="","",IFERROR(INDEX(#REF!,MATCH($E1089,#REF!,0)),IFERROR(INDEX(#REF!,MATCH(VALUE($E1089),#REF!,0)),"")))</f>
        <v/>
      </c>
      <c r="M1089" s="6">
        <f>IF(OR($J1089="",$L1089=""),"",IF($K1089="",0,$K1089)+$J1089*$L1089)</f>
        <v/>
      </c>
      <c r="N1089" s="6" t="n">
        <v>46212</v>
      </c>
      <c r="O1089" s="6" t="n">
        <v>6</v>
      </c>
      <c r="P1089" s="6" t="n"/>
      <c r="Q1089" s="6" t="n"/>
      <c r="R1089" s="6" t="n"/>
      <c r="S1089" s="6" t="n"/>
      <c r="T1089" s="6">
        <f>IF(OR($J1089="",$O1089=""),"",$O1089/$J1089)</f>
        <v/>
      </c>
      <c r="U1089" s="6" t="inlineStr">
        <is>
          <t>Concluído</t>
        </is>
      </c>
      <c r="V1089" s="6" t="n"/>
      <c r="W1089" s="6" t="n"/>
      <c r="X1089" s="6" t="n"/>
      <c r="Y1089" s="6" t="n"/>
      <c r="Z1089" s="6" t="n"/>
      <c r="AA1089" s="5" t="n"/>
      <c r="AB1089" s="6">
        <f>B1089&amp;"|"&amp;I1089</f>
        <v/>
      </c>
      <c r="AC1089">
        <f>IF($B1089="","","|"&amp;SUBSTITUTE(TRIM(SUBSTITUTE(SUBSTITUTE(SUBSTITUTE(SUBSTITUTE(SUBSTITUTE(SUBSTITUTE(SUBSTITUTE(SUBSTITUTE(SUBSTITUTE(SUBSTITUTE(SUBSTITUTE(SUBSTITUTE(SUBSTITUTE(SUBSTITUTE(TRIM($B1089&amp;""),CHAR(10)," "),CHAR(13)," "),"."," "),";"," "),","," "),"/"," "),"+"," "),"-"," "),"  "," "),"  "," "),"  "," "),"  "," "),"  "," "),"  "," "))," ","|")&amp;"|")</f>
        <v/>
      </c>
      <c r="AD1089">
        <f>TRIM($I1089&amp;"")</f>
        <v/>
      </c>
    </row>
    <row r="1090" ht="24" customHeight="1">
      <c r="A1090" s="14" t="n">
        <v>46210</v>
      </c>
      <c r="B1090" s="6" t="inlineStr">
        <is>
          <t>10210</t>
        </is>
      </c>
      <c r="C1090" s="6" t="n"/>
      <c r="D1090" s="6" t="inlineStr">
        <is>
          <t>6 PINTURA UV</t>
        </is>
      </c>
      <c r="E1090" s="6" t="inlineStr">
        <is>
          <t>20019603</t>
        </is>
      </c>
      <c r="F1090" s="6" t="inlineStr">
        <is>
          <t>(3) BASE 572X572X12 MDF - MESA SANTIAGO 1,36</t>
        </is>
      </c>
      <c r="G1090" s="6" t="inlineStr">
        <is>
          <t>6 PINTURA UV</t>
        </is>
      </c>
      <c r="H1090" s="6" t="inlineStr">
        <is>
          <t>6 PINTURA UV</t>
        </is>
      </c>
      <c r="I1090" s="4" t="inlineStr">
        <is>
          <t>6 PINTURA UV</t>
        </is>
      </c>
      <c r="J1090" s="4" t="n">
        <v>3</v>
      </c>
      <c r="K1090" s="6">
        <f>IF($E1090="","",IFERROR(INDEX(#REF!,MATCH($E1090,#REF!,0)),IFERROR(INDEX(#REF!,MATCH(VALUE($E1090),#REF!,0)),"")))</f>
        <v/>
      </c>
      <c r="L1090" s="6">
        <f>IF($E1090="","",IFERROR(INDEX(#REF!,MATCH($E1090,#REF!,0)),IFERROR(INDEX(#REF!,MATCH(VALUE($E1090),#REF!,0)),"")))</f>
        <v/>
      </c>
      <c r="M1090" s="6">
        <f>IF(OR($J1090="",$L1090=""),"",IF($K1090="",0,$K1090)+$J1090*$L1090)</f>
        <v/>
      </c>
      <c r="N1090" s="6" t="n">
        <v>46212</v>
      </c>
      <c r="O1090" s="6" t="n">
        <v>3</v>
      </c>
      <c r="P1090" s="6" t="n"/>
      <c r="Q1090" s="6" t="n"/>
      <c r="R1090" s="6" t="n"/>
      <c r="S1090" s="6" t="n"/>
      <c r="T1090" s="6">
        <f>IF(OR($J1090="",$O1090=""),"",$O1090/$J1090)</f>
        <v/>
      </c>
      <c r="U1090" s="6" t="inlineStr">
        <is>
          <t>Concluído</t>
        </is>
      </c>
      <c r="V1090" s="6" t="n"/>
      <c r="W1090" s="6" t="n"/>
      <c r="X1090" s="6" t="n"/>
      <c r="Y1090" s="6" t="n"/>
      <c r="Z1090" s="6" t="n"/>
      <c r="AA1090" s="5" t="n"/>
      <c r="AB1090" s="6">
        <f>B1090&amp;"|"&amp;I1090</f>
        <v/>
      </c>
      <c r="AC1090">
        <f>IF($B1090="","","|"&amp;SUBSTITUTE(TRIM(SUBSTITUTE(SUBSTITUTE(SUBSTITUTE(SUBSTITUTE(SUBSTITUTE(SUBSTITUTE(SUBSTITUTE(SUBSTITUTE(SUBSTITUTE(SUBSTITUTE(SUBSTITUTE(SUBSTITUTE(SUBSTITUTE(SUBSTITUTE(TRIM($B1090&amp;""),CHAR(10)," "),CHAR(13)," "),"."," "),";"," "),","," "),"/"," "),"+"," "),"-"," "),"  "," "),"  "," "),"  "," "),"  "," "),"  "," "),"  "," "))," ","|")&amp;"|")</f>
        <v/>
      </c>
      <c r="AD1090">
        <f>TRIM($I1090&amp;"")</f>
        <v/>
      </c>
    </row>
    <row r="1091" ht="24" customHeight="1">
      <c r="A1091" s="14" t="n">
        <v>46210</v>
      </c>
      <c r="B1091" s="6" t="inlineStr">
        <is>
          <t>10210</t>
        </is>
      </c>
      <c r="C1091" s="6" t="n"/>
      <c r="D1091" s="6" t="inlineStr">
        <is>
          <t>6 PINTURA UV</t>
        </is>
      </c>
      <c r="E1091" s="6" t="inlineStr">
        <is>
          <t>20019606</t>
        </is>
      </c>
      <c r="F1091" s="6" t="inlineStr">
        <is>
          <t>(1-6) LATERAL RIPADA - MESA SANTIAGO 1,36</t>
        </is>
      </c>
      <c r="G1091" s="6" t="inlineStr">
        <is>
          <t>6 PINTURA UV</t>
        </is>
      </c>
      <c r="H1091" s="6" t="inlineStr">
        <is>
          <t>6 PINTURA UV</t>
        </is>
      </c>
      <c r="I1091" s="4" t="inlineStr">
        <is>
          <t>6 PINTURA UV</t>
        </is>
      </c>
      <c r="J1091" s="4" t="n">
        <v>6</v>
      </c>
      <c r="K1091" s="6">
        <f>IF($E1091="","",IFERROR(INDEX(#REF!,MATCH($E1091,#REF!,0)),IFERROR(INDEX(#REF!,MATCH(VALUE($E1091),#REF!,0)),"")))</f>
        <v/>
      </c>
      <c r="L1091" s="6">
        <f>IF($E1091="","",IFERROR(INDEX(#REF!,MATCH($E1091,#REF!,0)),IFERROR(INDEX(#REF!,MATCH(VALUE($E1091),#REF!,0)),"")))</f>
        <v/>
      </c>
      <c r="M1091" s="6">
        <f>IF(OR($J1091="",$L1091=""),"",IF($K1091="",0,$K1091)+$J1091*$L1091)</f>
        <v/>
      </c>
      <c r="N1091" s="6" t="n">
        <v>46212</v>
      </c>
      <c r="O1091" s="6" t="n">
        <v>6</v>
      </c>
      <c r="P1091" s="6" t="n"/>
      <c r="Q1091" s="6" t="n"/>
      <c r="R1091" s="6" t="n"/>
      <c r="S1091" s="6" t="n"/>
      <c r="T1091" s="6">
        <f>IF(OR($J1091="",$O1091=""),"",$O1091/$J1091)</f>
        <v/>
      </c>
      <c r="U1091" s="6" t="inlineStr">
        <is>
          <t>Concluído</t>
        </is>
      </c>
      <c r="V1091" s="6" t="n"/>
      <c r="W1091" s="6" t="n"/>
      <c r="X1091" s="6" t="n"/>
      <c r="Y1091" s="6" t="n"/>
      <c r="Z1091" s="6" t="n"/>
      <c r="AA1091" s="5" t="n"/>
      <c r="AB1091" s="6">
        <f>B1091&amp;"|"&amp;I1091</f>
        <v/>
      </c>
      <c r="AC1091">
        <f>IF($B1091="","","|"&amp;SUBSTITUTE(TRIM(SUBSTITUTE(SUBSTITUTE(SUBSTITUTE(SUBSTITUTE(SUBSTITUTE(SUBSTITUTE(SUBSTITUTE(SUBSTITUTE(SUBSTITUTE(SUBSTITUTE(SUBSTITUTE(SUBSTITUTE(SUBSTITUTE(SUBSTITUTE(TRIM($B1091&amp;""),CHAR(10)," "),CHAR(13)," "),"."," "),";"," "),","," "),"/"," "),"+"," "),"-"," "),"  "," "),"  "," "),"  "," "),"  "," "),"  "," "),"  "," "))," ","|")&amp;"|")</f>
        <v/>
      </c>
      <c r="AD1091">
        <f>TRIM($I1091&amp;"")</f>
        <v/>
      </c>
    </row>
    <row r="1092" ht="24" customHeight="1">
      <c r="A1092" s="14" t="n">
        <v>46210</v>
      </c>
      <c r="B1092" s="6" t="inlineStr">
        <is>
          <t>10210</t>
        </is>
      </c>
      <c r="C1092" s="6" t="n"/>
      <c r="D1092" s="6" t="inlineStr">
        <is>
          <t>6 PINTURA UV</t>
        </is>
      </c>
      <c r="E1092" s="6" t="inlineStr">
        <is>
          <t>30080006</t>
        </is>
      </c>
      <c r="F1092" s="6" t="inlineStr">
        <is>
          <t>(1)LAT. C/FRISO 750X590X12 MDF-MESA AMST.1,36X1,36</t>
        </is>
      </c>
      <c r="G1092" s="6" t="inlineStr">
        <is>
          <t>6 PINTURA UV</t>
        </is>
      </c>
      <c r="H1092" s="6" t="inlineStr">
        <is>
          <t>6 PINTURA UV</t>
        </is>
      </c>
      <c r="I1092" s="4" t="inlineStr">
        <is>
          <t>6 PINTURA UV</t>
        </is>
      </c>
      <c r="J1092" s="4" t="n">
        <v>80</v>
      </c>
      <c r="K1092" s="6">
        <f>IF($E1092="","",IFERROR(INDEX(#REF!,MATCH($E1092,#REF!,0)),IFERROR(INDEX(#REF!,MATCH(VALUE($E1092),#REF!,0)),"")))</f>
        <v/>
      </c>
      <c r="L1092" s="6">
        <f>IF($E1092="","",IFERROR(INDEX(#REF!,MATCH($E1092,#REF!,0)),IFERROR(INDEX(#REF!,MATCH(VALUE($E1092),#REF!,0)),"")))</f>
        <v/>
      </c>
      <c r="M1092" s="6">
        <f>IF(OR($J1092="",$L1092=""),"",IF($K1092="",0,$K1092)+$J1092*$L1092)</f>
        <v/>
      </c>
      <c r="N1092" s="6" t="n">
        <v>46212</v>
      </c>
      <c r="O1092" s="6" t="n">
        <v>80</v>
      </c>
      <c r="P1092" s="6" t="n"/>
      <c r="Q1092" s="6" t="n"/>
      <c r="R1092" s="6" t="n"/>
      <c r="S1092" s="6" t="n"/>
      <c r="T1092" s="6">
        <f>IF(OR($J1092="",$O1092=""),"",$O1092/$J1092)</f>
        <v/>
      </c>
      <c r="U1092" s="6" t="inlineStr">
        <is>
          <t>Concluído</t>
        </is>
      </c>
      <c r="V1092" s="6" t="n"/>
      <c r="W1092" s="6" t="n"/>
      <c r="X1092" s="6" t="n"/>
      <c r="Y1092" s="6" t="n"/>
      <c r="Z1092" s="6" t="n"/>
      <c r="AA1092" s="5" t="n"/>
      <c r="AB1092" s="6">
        <f>B1092&amp;"|"&amp;I1092</f>
        <v/>
      </c>
      <c r="AC1092">
        <f>IF($B1092="","","|"&amp;SUBSTITUTE(TRIM(SUBSTITUTE(SUBSTITUTE(SUBSTITUTE(SUBSTITUTE(SUBSTITUTE(SUBSTITUTE(SUBSTITUTE(SUBSTITUTE(SUBSTITUTE(SUBSTITUTE(SUBSTITUTE(SUBSTITUTE(SUBSTITUTE(SUBSTITUTE(TRIM($B1092&amp;""),CHAR(10)," "),CHAR(13)," "),"."," "),";"," "),","," "),"/"," "),"+"," "),"-"," "),"  "," "),"  "," "),"  "," "),"  "," "),"  "," "),"  "," "))," ","|")&amp;"|")</f>
        <v/>
      </c>
      <c r="AD1092">
        <f>TRIM($I1092&amp;"")</f>
        <v/>
      </c>
    </row>
    <row r="1093" ht="24" customHeight="1">
      <c r="A1093" s="14" t="n">
        <v>46210</v>
      </c>
      <c r="B1093" s="6" t="inlineStr">
        <is>
          <t>10210</t>
        </is>
      </c>
      <c r="C1093" s="6" t="n"/>
      <c r="D1093" s="6" t="inlineStr">
        <is>
          <t>6 PINTURA UV</t>
        </is>
      </c>
      <c r="E1093" s="6" t="inlineStr">
        <is>
          <t>30080009</t>
        </is>
      </c>
      <c r="F1093" s="6" t="inlineStr">
        <is>
          <t>(4) MOLDURA 1360X680X12 MDF - MESA AMST. 1,36X1,36</t>
        </is>
      </c>
      <c r="G1093" s="6" t="inlineStr">
        <is>
          <t>6 PINTURA UV</t>
        </is>
      </c>
      <c r="H1093" s="6" t="inlineStr">
        <is>
          <t>6 PINTURA UV</t>
        </is>
      </c>
      <c r="I1093" s="4" t="inlineStr">
        <is>
          <t>6 PINTURA UV</t>
        </is>
      </c>
      <c r="J1093" s="4" t="n">
        <v>6</v>
      </c>
      <c r="K1093" s="6">
        <f>IF($E1093="","",IFERROR(INDEX(#REF!,MATCH($E1093,#REF!,0)),IFERROR(INDEX(#REF!,MATCH(VALUE($E1093),#REF!,0)),"")))</f>
        <v/>
      </c>
      <c r="L1093" s="6">
        <f>IF($E1093="","",IFERROR(INDEX(#REF!,MATCH($E1093,#REF!,0)),IFERROR(INDEX(#REF!,MATCH(VALUE($E1093),#REF!,0)),"")))</f>
        <v/>
      </c>
      <c r="M1093" s="6">
        <f>IF(OR($J1093="",$L1093=""),"",IF($K1093="",0,$K1093)+$J1093*$L1093)</f>
        <v/>
      </c>
      <c r="N1093" s="6" t="n">
        <v>46212</v>
      </c>
      <c r="O1093" s="6" t="n">
        <v>6</v>
      </c>
      <c r="P1093" s="6" t="n"/>
      <c r="Q1093" s="6" t="n"/>
      <c r="R1093" s="6" t="n"/>
      <c r="S1093" s="6" t="n"/>
      <c r="T1093" s="6">
        <f>IF(OR($J1093="",$O1093=""),"",$O1093/$J1093)</f>
        <v/>
      </c>
      <c r="U1093" s="6" t="inlineStr">
        <is>
          <t>Concluído</t>
        </is>
      </c>
      <c r="V1093" s="6" t="n"/>
      <c r="W1093" s="6" t="n"/>
      <c r="X1093" s="6" t="n"/>
      <c r="Y1093" s="6" t="n"/>
      <c r="Z1093" s="6" t="n"/>
      <c r="AA1093" s="5" t="n"/>
      <c r="AB1093" s="6">
        <f>B1093&amp;"|"&amp;I1093</f>
        <v/>
      </c>
      <c r="AC1093">
        <f>IF($B1093="","","|"&amp;SUBSTITUTE(TRIM(SUBSTITUTE(SUBSTITUTE(SUBSTITUTE(SUBSTITUTE(SUBSTITUTE(SUBSTITUTE(SUBSTITUTE(SUBSTITUTE(SUBSTITUTE(SUBSTITUTE(SUBSTITUTE(SUBSTITUTE(SUBSTITUTE(SUBSTITUTE(TRIM($B1093&amp;""),CHAR(10)," "),CHAR(13)," "),"."," "),";"," "),","," "),"/"," "),"+"," "),"-"," "),"  "," "),"  "," "),"  "," "),"  "," "),"  "," "),"  "," "))," ","|")&amp;"|")</f>
        <v/>
      </c>
      <c r="AD1093">
        <f>TRIM($I1093&amp;"")</f>
        <v/>
      </c>
    </row>
    <row r="1094" ht="24" customHeight="1">
      <c r="A1094" s="14" t="n">
        <v>46210</v>
      </c>
      <c r="B1094" s="6" t="inlineStr">
        <is>
          <t>10210</t>
        </is>
      </c>
      <c r="C1094" s="6" t="n"/>
      <c r="D1094" s="6" t="inlineStr">
        <is>
          <t>6 PINTURA UV</t>
        </is>
      </c>
      <c r="E1094" s="6" t="inlineStr">
        <is>
          <t>30081507</t>
        </is>
      </c>
      <c r="F1094" s="6" t="inlineStr">
        <is>
          <t>(2)PRATO MENOR 582X582X12 MDF-MESA ANCARA /AMSTERD</t>
        </is>
      </c>
      <c r="G1094" s="6" t="inlineStr">
        <is>
          <t>6 PINTURA UV</t>
        </is>
      </c>
      <c r="H1094" s="6" t="inlineStr">
        <is>
          <t>6 PINTURA UV</t>
        </is>
      </c>
      <c r="I1094" s="4" t="inlineStr">
        <is>
          <t>6 PINTURA UV</t>
        </is>
      </c>
      <c r="J1094" s="4" t="n">
        <v>40</v>
      </c>
      <c r="K1094" s="6">
        <f>IF($E1094="","",IFERROR(INDEX(#REF!,MATCH($E1094,#REF!,0)),IFERROR(INDEX(#REF!,MATCH(VALUE($E1094),#REF!,0)),"")))</f>
        <v/>
      </c>
      <c r="L1094" s="6">
        <f>IF($E1094="","",IFERROR(INDEX(#REF!,MATCH($E1094,#REF!,0)),IFERROR(INDEX(#REF!,MATCH(VALUE($E1094),#REF!,0)),"")))</f>
        <v/>
      </c>
      <c r="M1094" s="6">
        <f>IF(OR($J1094="",$L1094=""),"",IF($K1094="",0,$K1094)+$J1094*$L1094)</f>
        <v/>
      </c>
      <c r="N1094" s="6" t="n">
        <v>46212</v>
      </c>
      <c r="O1094" s="6" t="n">
        <v>40</v>
      </c>
      <c r="P1094" s="6" t="n"/>
      <c r="Q1094" s="6" t="n"/>
      <c r="R1094" s="6" t="n"/>
      <c r="S1094" s="6" t="n"/>
      <c r="T1094" s="6">
        <f>IF(OR($J1094="",$O1094=""),"",$O1094/$J1094)</f>
        <v/>
      </c>
      <c r="U1094" s="6" t="inlineStr">
        <is>
          <t>Concluído</t>
        </is>
      </c>
      <c r="V1094" s="6" t="n"/>
      <c r="W1094" s="6" t="n"/>
      <c r="X1094" s="6" t="n"/>
      <c r="Y1094" s="6" t="n"/>
      <c r="Z1094" s="6" t="n"/>
      <c r="AA1094" s="5" t="n"/>
      <c r="AB1094" s="6">
        <f>B1094&amp;"|"&amp;I1094</f>
        <v/>
      </c>
      <c r="AC1094">
        <f>IF($B1094="","","|"&amp;SUBSTITUTE(TRIM(SUBSTITUTE(SUBSTITUTE(SUBSTITUTE(SUBSTITUTE(SUBSTITUTE(SUBSTITUTE(SUBSTITUTE(SUBSTITUTE(SUBSTITUTE(SUBSTITUTE(SUBSTITUTE(SUBSTITUTE(SUBSTITUTE(SUBSTITUTE(TRIM($B1094&amp;""),CHAR(10)," "),CHAR(13)," "),"."," "),";"," "),","," "),"/"," "),"+"," "),"-"," "),"  "," "),"  "," "),"  "," "),"  "," "),"  "," "),"  "," "))," ","|")&amp;"|")</f>
        <v/>
      </c>
      <c r="AD1094">
        <f>TRIM($I1094&amp;"")</f>
        <v/>
      </c>
    </row>
    <row r="1095" ht="24" customHeight="1">
      <c r="A1095" s="14" t="n">
        <v>46210</v>
      </c>
      <c r="B1095" s="6" t="inlineStr">
        <is>
          <t>10210</t>
        </is>
      </c>
      <c r="C1095" s="6" t="n"/>
      <c r="D1095" s="6" t="inlineStr">
        <is>
          <t>6 PINTURA UV</t>
        </is>
      </c>
      <c r="E1095" s="6" t="inlineStr">
        <is>
          <t>30081508</t>
        </is>
      </c>
      <c r="F1095" s="6" t="inlineStr">
        <is>
          <t>(3) PRATO MAIOR 664X664X12 MDF-MESA ANCARA/AMSTERD</t>
        </is>
      </c>
      <c r="G1095" s="6" t="inlineStr">
        <is>
          <t>6 PINTURA UV</t>
        </is>
      </c>
      <c r="H1095" s="6" t="inlineStr">
        <is>
          <t>6 PINTURA UV</t>
        </is>
      </c>
      <c r="I1095" s="4" t="inlineStr">
        <is>
          <t>6 PINTURA UV</t>
        </is>
      </c>
      <c r="J1095" s="4" t="n">
        <v>40</v>
      </c>
      <c r="K1095" s="6">
        <f>IF($E1095="","",IFERROR(INDEX(#REF!,MATCH($E1095,#REF!,0)),IFERROR(INDEX(#REF!,MATCH(VALUE($E1095),#REF!,0)),"")))</f>
        <v/>
      </c>
      <c r="L1095" s="6">
        <f>IF($E1095="","",IFERROR(INDEX(#REF!,MATCH($E1095,#REF!,0)),IFERROR(INDEX(#REF!,MATCH(VALUE($E1095),#REF!,0)),"")))</f>
        <v/>
      </c>
      <c r="M1095" s="6">
        <f>IF(OR($J1095="",$L1095=""),"",IF($K1095="",0,$K1095)+$J1095*$L1095)</f>
        <v/>
      </c>
      <c r="N1095" s="6" t="n">
        <v>46212</v>
      </c>
      <c r="O1095" s="6" t="n">
        <v>40</v>
      </c>
      <c r="P1095" s="6" t="n"/>
      <c r="Q1095" s="6" t="n"/>
      <c r="R1095" s="6" t="n"/>
      <c r="S1095" s="6" t="n"/>
      <c r="T1095" s="6">
        <f>IF(OR($J1095="",$O1095=""),"",$O1095/$J1095)</f>
        <v/>
      </c>
      <c r="U1095" s="6" t="inlineStr">
        <is>
          <t>Concluído</t>
        </is>
      </c>
      <c r="V1095" s="6" t="n"/>
      <c r="W1095" s="6" t="n"/>
      <c r="X1095" s="6" t="n"/>
      <c r="Y1095" s="6" t="n"/>
      <c r="Z1095" s="6" t="n"/>
      <c r="AA1095" s="5" t="n"/>
      <c r="AB1095" s="6">
        <f>B1095&amp;"|"&amp;I1095</f>
        <v/>
      </c>
      <c r="AC1095">
        <f>IF($B1095="","","|"&amp;SUBSTITUTE(TRIM(SUBSTITUTE(SUBSTITUTE(SUBSTITUTE(SUBSTITUTE(SUBSTITUTE(SUBSTITUTE(SUBSTITUTE(SUBSTITUTE(SUBSTITUTE(SUBSTITUTE(SUBSTITUTE(SUBSTITUTE(SUBSTITUTE(SUBSTITUTE(TRIM($B1095&amp;""),CHAR(10)," "),CHAR(13)," "),"."," "),";"," "),","," "),"/"," "),"+"," "),"-"," "),"  "," "),"  "," "),"  "," "),"  "," "),"  "," "),"  "," "))," ","|")&amp;"|")</f>
        <v/>
      </c>
      <c r="AD1095">
        <f>TRIM($I1095&amp;"")</f>
        <v/>
      </c>
    </row>
    <row r="1096" ht="24" customHeight="1">
      <c r="A1096" s="14" t="n">
        <v>46210</v>
      </c>
      <c r="B1096" s="6" t="inlineStr">
        <is>
          <t>10210</t>
        </is>
      </c>
      <c r="C1096" s="6" t="n"/>
      <c r="D1096" s="6" t="inlineStr">
        <is>
          <t>6 PINTURA UV</t>
        </is>
      </c>
      <c r="E1096" s="6" t="inlineStr">
        <is>
          <t>20013102</t>
        </is>
      </c>
      <c r="F1096" s="6" t="inlineStr">
        <is>
          <t>(10)PE MAIOR 760X100 (170) X15 MDF-MIAMI 1,37X0,80</t>
        </is>
      </c>
      <c r="G1096" s="6" t="inlineStr">
        <is>
          <t>6 PINTURA UV</t>
        </is>
      </c>
      <c r="H1096" s="6" t="inlineStr">
        <is>
          <t>6 PINTURA UV</t>
        </is>
      </c>
      <c r="I1096" s="4" t="inlineStr">
        <is>
          <t>6 PINTURA UV</t>
        </is>
      </c>
      <c r="J1096" s="4" t="n">
        <v>560</v>
      </c>
      <c r="K1096" s="6">
        <f>IF($E1096="","",IFERROR(INDEX(#REF!,MATCH($E1096,#REF!,0)),IFERROR(INDEX(#REF!,MATCH(VALUE($E1096),#REF!,0)),"")))</f>
        <v/>
      </c>
      <c r="L1096" s="6">
        <f>IF($E1096="","",IFERROR(INDEX(#REF!,MATCH($E1096,#REF!,0)),IFERROR(INDEX(#REF!,MATCH(VALUE($E1096),#REF!,0)),"")))</f>
        <v/>
      </c>
      <c r="M1096" s="6">
        <f>IF(OR($J1096="",$L1096=""),"",IF($K1096="",0,$K1096)+$J1096*$L1096)</f>
        <v/>
      </c>
      <c r="N1096" s="6" t="n">
        <v>46212</v>
      </c>
      <c r="O1096" s="6" t="n">
        <v>560</v>
      </c>
      <c r="P1096" s="6" t="n"/>
      <c r="Q1096" s="6" t="n"/>
      <c r="R1096" s="6" t="n"/>
      <c r="S1096" s="6" t="n"/>
      <c r="T1096" s="6">
        <f>IF(OR($J1096="",$O1096=""),"",$O1096/$J1096)</f>
        <v/>
      </c>
      <c r="U1096" s="6" t="inlineStr">
        <is>
          <t>Concluído</t>
        </is>
      </c>
      <c r="V1096" s="6" t="n"/>
      <c r="W1096" s="6" t="n"/>
      <c r="X1096" s="6" t="n"/>
      <c r="Y1096" s="6" t="n"/>
      <c r="Z1096" s="6" t="n"/>
      <c r="AA1096" s="5" t="n"/>
      <c r="AB1096" s="6">
        <f>B1096&amp;"|"&amp;I1096</f>
        <v/>
      </c>
      <c r="AC1096">
        <f>IF($B1096="","","|"&amp;SUBSTITUTE(TRIM(SUBSTITUTE(SUBSTITUTE(SUBSTITUTE(SUBSTITUTE(SUBSTITUTE(SUBSTITUTE(SUBSTITUTE(SUBSTITUTE(SUBSTITUTE(SUBSTITUTE(SUBSTITUTE(SUBSTITUTE(SUBSTITUTE(SUBSTITUTE(TRIM($B1096&amp;""),CHAR(10)," "),CHAR(13)," "),"."," "),";"," "),","," "),"/"," "),"+"," "),"-"," "),"  "," "),"  "," "),"  "," "),"  "," "),"  "," "),"  "," "))," ","|")&amp;"|")</f>
        <v/>
      </c>
      <c r="AD1096">
        <f>TRIM($I1096&amp;"")</f>
        <v/>
      </c>
    </row>
    <row r="1097" ht="24" customHeight="1">
      <c r="A1097" s="14" t="n">
        <v>46210</v>
      </c>
      <c r="B1097" s="6" t="inlineStr">
        <is>
          <t>10210</t>
        </is>
      </c>
      <c r="C1097" s="6" t="n"/>
      <c r="D1097" s="6" t="inlineStr">
        <is>
          <t>6 PINTURA UV</t>
        </is>
      </c>
      <c r="E1097" s="6" t="inlineStr">
        <is>
          <t>20013103</t>
        </is>
      </c>
      <c r="F1097" s="6" t="inlineStr">
        <is>
          <t>(4) PE MENOR 760X85 (135) X15 MDF-MIAMI 1,37X0,80</t>
        </is>
      </c>
      <c r="G1097" s="6" t="inlineStr">
        <is>
          <t>6 PINTURA UV</t>
        </is>
      </c>
      <c r="H1097" s="6" t="inlineStr">
        <is>
          <t>6 PINTURA UV</t>
        </is>
      </c>
      <c r="I1097" s="4" t="inlineStr">
        <is>
          <t>6 PINTURA UV</t>
        </is>
      </c>
      <c r="J1097" s="4" t="n">
        <v>560</v>
      </c>
      <c r="K1097" s="6">
        <f>IF($E1097="","",IFERROR(INDEX(#REF!,MATCH($E1097,#REF!,0)),IFERROR(INDEX(#REF!,MATCH(VALUE($E1097),#REF!,0)),"")))</f>
        <v/>
      </c>
      <c r="L1097" s="6">
        <f>IF($E1097="","",IFERROR(INDEX(#REF!,MATCH($E1097,#REF!,0)),IFERROR(INDEX(#REF!,MATCH(VALUE($E1097),#REF!,0)),"")))</f>
        <v/>
      </c>
      <c r="M1097" s="6">
        <f>IF(OR($J1097="",$L1097=""),"",IF($K1097="",0,$K1097)+$J1097*$L1097)</f>
        <v/>
      </c>
      <c r="N1097" s="6" t="n">
        <v>46212</v>
      </c>
      <c r="O1097" s="6" t="n">
        <v>560</v>
      </c>
      <c r="P1097" s="6" t="n"/>
      <c r="Q1097" s="6" t="n"/>
      <c r="R1097" s="6" t="n"/>
      <c r="S1097" s="6" t="n"/>
      <c r="T1097" s="6">
        <f>IF(OR($J1097="",$O1097=""),"",$O1097/$J1097)</f>
        <v/>
      </c>
      <c r="U1097" s="6" t="inlineStr">
        <is>
          <t>Concluído</t>
        </is>
      </c>
      <c r="V1097" s="6" t="n"/>
      <c r="W1097" s="6" t="n"/>
      <c r="X1097" s="6" t="n"/>
      <c r="Y1097" s="6" t="n"/>
      <c r="Z1097" s="6" t="n"/>
      <c r="AA1097" s="5" t="n"/>
      <c r="AB1097" s="6">
        <f>B1097&amp;"|"&amp;I1097</f>
        <v/>
      </c>
      <c r="AC1097">
        <f>IF($B1097="","","|"&amp;SUBSTITUTE(TRIM(SUBSTITUTE(SUBSTITUTE(SUBSTITUTE(SUBSTITUTE(SUBSTITUTE(SUBSTITUTE(SUBSTITUTE(SUBSTITUTE(SUBSTITUTE(SUBSTITUTE(SUBSTITUTE(SUBSTITUTE(SUBSTITUTE(SUBSTITUTE(TRIM($B1097&amp;""),CHAR(10)," "),CHAR(13)," "),"."," "),";"," "),","," "),"/"," "),"+"," "),"-"," "),"  "," "),"  "," "),"  "," "),"  "," "),"  "," "),"  "," "))," ","|")&amp;"|")</f>
        <v/>
      </c>
      <c r="AD1097">
        <f>TRIM($I1097&amp;"")</f>
        <v/>
      </c>
    </row>
    <row r="1098" ht="24" customHeight="1">
      <c r="A1098" s="14" t="n">
        <v>46210</v>
      </c>
      <c r="B1098" s="6" t="inlineStr">
        <is>
          <t>10210</t>
        </is>
      </c>
      <c r="C1098" s="6" t="n"/>
      <c r="D1098" s="6" t="inlineStr">
        <is>
          <t>6 PINTURA UV</t>
        </is>
      </c>
      <c r="E1098" s="6" t="inlineStr">
        <is>
          <t>200273101</t>
        </is>
      </c>
      <c r="F1098" s="6" t="inlineStr">
        <is>
          <t>BASE REDONDA 500X500X18 MDF - MESA CATEDRAL 1,03</t>
        </is>
      </c>
      <c r="G1098" s="6" t="inlineStr">
        <is>
          <t>6 PINTURA UV</t>
        </is>
      </c>
      <c r="H1098" s="6" t="inlineStr">
        <is>
          <t>6 PINTURA UV</t>
        </is>
      </c>
      <c r="I1098" s="4" t="inlineStr">
        <is>
          <t>6 PINTURA UV</t>
        </is>
      </c>
      <c r="J1098" s="4" t="n">
        <v>3</v>
      </c>
      <c r="K1098" s="6">
        <f>IF($E1098="","",IFERROR(INDEX(#REF!,MATCH($E1098,#REF!,0)),IFERROR(INDEX(#REF!,MATCH(VALUE($E1098),#REF!,0)),"")))</f>
        <v/>
      </c>
      <c r="L1098" s="6">
        <f>IF($E1098="","",IFERROR(INDEX(#REF!,MATCH($E1098,#REF!,0)),IFERROR(INDEX(#REF!,MATCH(VALUE($E1098),#REF!,0)),"")))</f>
        <v/>
      </c>
      <c r="M1098" s="6">
        <f>IF(OR($J1098="",$L1098=""),"",IF($K1098="",0,$K1098)+$J1098*$L1098)</f>
        <v/>
      </c>
      <c r="N1098" s="6" t="n">
        <v>46212</v>
      </c>
      <c r="O1098" s="6" t="n">
        <v>3</v>
      </c>
      <c r="P1098" s="6" t="n"/>
      <c r="Q1098" s="6" t="n"/>
      <c r="R1098" s="6" t="n"/>
      <c r="S1098" s="6" t="n"/>
      <c r="T1098" s="6">
        <f>IF(OR($J1098="",$O1098=""),"",$O1098/$J1098)</f>
        <v/>
      </c>
      <c r="U1098" s="6" t="inlineStr">
        <is>
          <t>Concluído</t>
        </is>
      </c>
      <c r="V1098" s="6" t="n"/>
      <c r="W1098" s="6" t="n"/>
      <c r="X1098" s="6" t="n"/>
      <c r="Y1098" s="6" t="n"/>
      <c r="Z1098" s="6" t="n"/>
      <c r="AA1098" s="5" t="n"/>
      <c r="AB1098" s="6">
        <f>B1098&amp;"|"&amp;I1098</f>
        <v/>
      </c>
      <c r="AC1098">
        <f>IF($B1098="","","|"&amp;SUBSTITUTE(TRIM(SUBSTITUTE(SUBSTITUTE(SUBSTITUTE(SUBSTITUTE(SUBSTITUTE(SUBSTITUTE(SUBSTITUTE(SUBSTITUTE(SUBSTITUTE(SUBSTITUTE(SUBSTITUTE(SUBSTITUTE(SUBSTITUTE(SUBSTITUTE(TRIM($B1098&amp;""),CHAR(10)," "),CHAR(13)," "),"."," "),";"," "),","," "),"/"," "),"+"," "),"-"," "),"  "," "),"  "," "),"  "," "),"  "," "),"  "," "),"  "," "))," ","|")&amp;"|")</f>
        <v/>
      </c>
      <c r="AD1098">
        <f>TRIM($I1098&amp;"")</f>
        <v/>
      </c>
    </row>
    <row r="1099" ht="24" customHeight="1">
      <c r="A1099" s="14" t="n">
        <v>46210</v>
      </c>
      <c r="B1099" s="6" t="inlineStr">
        <is>
          <t>10210</t>
        </is>
      </c>
      <c r="C1099" s="6" t="n"/>
      <c r="D1099" s="6" t="inlineStr">
        <is>
          <t>6 PINTURA UV</t>
        </is>
      </c>
      <c r="E1099" s="6" t="inlineStr">
        <is>
          <t>200277101</t>
        </is>
      </c>
      <c r="F1099" s="6" t="inlineStr">
        <is>
          <t>PE 700X120(660)X18 (4PCS) MDF - MESA CATEDRAL II</t>
        </is>
      </c>
      <c r="G1099" s="6" t="inlineStr">
        <is>
          <t>6 PINTURA UV</t>
        </is>
      </c>
      <c r="H1099" s="6" t="inlineStr">
        <is>
          <t>6 PINTURA UV</t>
        </is>
      </c>
      <c r="I1099" s="4" t="inlineStr">
        <is>
          <t>6 PINTURA UV</t>
        </is>
      </c>
      <c r="J1099" s="4" t="n">
        <v>30</v>
      </c>
      <c r="K1099" s="6">
        <f>IF($E1099="","",IFERROR(INDEX(#REF!,MATCH($E1099,#REF!,0)),IFERROR(INDEX(#REF!,MATCH(VALUE($E1099),#REF!,0)),"")))</f>
        <v/>
      </c>
      <c r="L1099" s="6">
        <f>IF($E1099="","",IFERROR(INDEX(#REF!,MATCH($E1099,#REF!,0)),IFERROR(INDEX(#REF!,MATCH(VALUE($E1099),#REF!,0)),"")))</f>
        <v/>
      </c>
      <c r="M1099" s="6">
        <f>IF(OR($J1099="",$L1099=""),"",IF($K1099="",0,$K1099)+$J1099*$L1099)</f>
        <v/>
      </c>
      <c r="N1099" s="6" t="n">
        <v>46212</v>
      </c>
      <c r="O1099" s="6" t="n">
        <v>30</v>
      </c>
      <c r="P1099" s="6" t="n"/>
      <c r="Q1099" s="6" t="n"/>
      <c r="R1099" s="6" t="n"/>
      <c r="S1099" s="6" t="n"/>
      <c r="T1099" s="6">
        <f>IF(OR($J1099="",$O1099=""),"",$O1099/$J1099)</f>
        <v/>
      </c>
      <c r="U1099" s="6" t="inlineStr">
        <is>
          <t>Concluído</t>
        </is>
      </c>
      <c r="V1099" s="6" t="n"/>
      <c r="W1099" s="6" t="n"/>
      <c r="X1099" s="6" t="n"/>
      <c r="Y1099" s="6" t="n"/>
      <c r="Z1099" s="6" t="n"/>
      <c r="AA1099" s="5" t="n"/>
      <c r="AB1099" s="6">
        <f>B1099&amp;"|"&amp;I1099</f>
        <v/>
      </c>
      <c r="AC1099">
        <f>IF($B1099="","","|"&amp;SUBSTITUTE(TRIM(SUBSTITUTE(SUBSTITUTE(SUBSTITUTE(SUBSTITUTE(SUBSTITUTE(SUBSTITUTE(SUBSTITUTE(SUBSTITUTE(SUBSTITUTE(SUBSTITUTE(SUBSTITUTE(SUBSTITUTE(SUBSTITUTE(SUBSTITUTE(TRIM($B1099&amp;""),CHAR(10)," "),CHAR(13)," "),"."," "),";"," "),","," "),"/"," "),"+"," "),"-"," "),"  "," "),"  "," "),"  "," "),"  "," "),"  "," "),"  "," "))," ","|")&amp;"|")</f>
        <v/>
      </c>
      <c r="AD1099">
        <f>TRIM($I1099&amp;"")</f>
        <v/>
      </c>
    </row>
    <row r="1100" ht="24" customHeight="1">
      <c r="A1100" s="14" t="n">
        <v>46210</v>
      </c>
      <c r="B1100" s="6" t="inlineStr">
        <is>
          <t>10210</t>
        </is>
      </c>
      <c r="C1100" s="6" t="n"/>
      <c r="D1100" s="6" t="inlineStr">
        <is>
          <t>6 PINTURA UV</t>
        </is>
      </c>
      <c r="E1100" s="6" t="inlineStr">
        <is>
          <t>200303204</t>
        </is>
      </c>
      <c r="F1100" s="6" t="inlineStr">
        <is>
          <t>TAMPO ENGROSSADO (R100) - 1360X900X40 MDF</t>
        </is>
      </c>
      <c r="G1100" s="6" t="inlineStr">
        <is>
          <t>6 PINTURA UV</t>
        </is>
      </c>
      <c r="H1100" s="6" t="inlineStr">
        <is>
          <t>6 PINTURA UV</t>
        </is>
      </c>
      <c r="I1100" s="4" t="inlineStr">
        <is>
          <t>6 PINTURA UV</t>
        </is>
      </c>
      <c r="J1100" s="4" t="n">
        <v>1</v>
      </c>
      <c r="K1100" s="6">
        <f>IF($E1100="","",IFERROR(INDEX(#REF!,MATCH($E1100,#REF!,0)),IFERROR(INDEX(#REF!,MATCH(VALUE($E1100),#REF!,0)),"")))</f>
        <v/>
      </c>
      <c r="L1100" s="6">
        <f>IF($E1100="","",IFERROR(INDEX(#REF!,MATCH($E1100,#REF!,0)),IFERROR(INDEX(#REF!,MATCH(VALUE($E1100),#REF!,0)),"")))</f>
        <v/>
      </c>
      <c r="M1100" s="6">
        <f>IF(OR($J1100="",$L1100=""),"",IF($K1100="",0,$K1100)+$J1100*$L1100)</f>
        <v/>
      </c>
      <c r="N1100" s="6" t="n">
        <v>46212</v>
      </c>
      <c r="O1100" s="6" t="n">
        <v>1</v>
      </c>
      <c r="P1100" s="6" t="n"/>
      <c r="Q1100" s="6" t="n"/>
      <c r="R1100" s="6" t="n"/>
      <c r="S1100" s="6" t="n"/>
      <c r="T1100" s="6">
        <f>IF(OR($J1100="",$O1100=""),"",$O1100/$J1100)</f>
        <v/>
      </c>
      <c r="U1100" s="6" t="inlineStr">
        <is>
          <t>Concluído</t>
        </is>
      </c>
      <c r="V1100" s="6" t="n"/>
      <c r="W1100" s="6" t="n"/>
      <c r="X1100" s="6" t="n"/>
      <c r="Y1100" s="6" t="n"/>
      <c r="Z1100" s="6" t="n"/>
      <c r="AA1100" s="5" t="n"/>
      <c r="AB1100" s="6">
        <f>B1100&amp;"|"&amp;I1100</f>
        <v/>
      </c>
      <c r="AC1100">
        <f>IF($B1100="","","|"&amp;SUBSTITUTE(TRIM(SUBSTITUTE(SUBSTITUTE(SUBSTITUTE(SUBSTITUTE(SUBSTITUTE(SUBSTITUTE(SUBSTITUTE(SUBSTITUTE(SUBSTITUTE(SUBSTITUTE(SUBSTITUTE(SUBSTITUTE(SUBSTITUTE(SUBSTITUTE(TRIM($B1100&amp;""),CHAR(10)," "),CHAR(13)," "),"."," "),";"," "),","," "),"/"," "),"+"," "),"-"," "),"  "," "),"  "," "),"  "," "),"  "," "),"  "," "),"  "," "))," ","|")&amp;"|")</f>
        <v/>
      </c>
      <c r="AD1100">
        <f>TRIM($I1100&amp;"")</f>
        <v/>
      </c>
    </row>
    <row r="1101" ht="24" customHeight="1">
      <c r="A1101" s="14" t="n">
        <v>46210</v>
      </c>
      <c r="B1101" s="6" t="inlineStr">
        <is>
          <t>10210</t>
        </is>
      </c>
      <c r="C1101" s="6" t="n"/>
      <c r="D1101" s="6" t="inlineStr">
        <is>
          <t>6 PINTURA UV</t>
        </is>
      </c>
      <c r="E1101" s="6" t="inlineStr">
        <is>
          <t>200303205</t>
        </is>
      </c>
      <c r="F1101" s="6" t="inlineStr">
        <is>
          <t>TAMPO ENGROSSADO R100 C/ VIDRO 1360X900X40 MDF</t>
        </is>
      </c>
      <c r="G1101" s="6" t="inlineStr">
        <is>
          <t>6 PINTURA UV</t>
        </is>
      </c>
      <c r="H1101" s="6" t="inlineStr">
        <is>
          <t>6 PINTURA UV</t>
        </is>
      </c>
      <c r="I1101" s="4" t="inlineStr">
        <is>
          <t>6 PINTURA UV</t>
        </is>
      </c>
      <c r="J1101" s="4" t="n">
        <v>7</v>
      </c>
      <c r="K1101" s="6">
        <f>IF($E1101="","",IFERROR(INDEX(#REF!,MATCH($E1101,#REF!,0)),IFERROR(INDEX(#REF!,MATCH(VALUE($E1101),#REF!,0)),"")))</f>
        <v/>
      </c>
      <c r="L1101" s="6">
        <f>IF($E1101="","",IFERROR(INDEX(#REF!,MATCH($E1101,#REF!,0)),IFERROR(INDEX(#REF!,MATCH(VALUE($E1101),#REF!,0)),"")))</f>
        <v/>
      </c>
      <c r="M1101" s="6">
        <f>IF(OR($J1101="",$L1101=""),"",IF($K1101="",0,$K1101)+$J1101*$L1101)</f>
        <v/>
      </c>
      <c r="N1101" s="6" t="n">
        <v>46212</v>
      </c>
      <c r="O1101" s="6" t="n">
        <v>7</v>
      </c>
      <c r="P1101" s="6" t="n"/>
      <c r="Q1101" s="6" t="n"/>
      <c r="R1101" s="6" t="n"/>
      <c r="S1101" s="6" t="n"/>
      <c r="T1101" s="6">
        <f>IF(OR($J1101="",$O1101=""),"",$O1101/$J1101)</f>
        <v/>
      </c>
      <c r="U1101" s="6" t="inlineStr">
        <is>
          <t>Concluído</t>
        </is>
      </c>
      <c r="V1101" s="6" t="n"/>
      <c r="W1101" s="6" t="n"/>
      <c r="X1101" s="6" t="n"/>
      <c r="Y1101" s="6" t="n"/>
      <c r="Z1101" s="6" t="n"/>
      <c r="AA1101" s="5" t="n"/>
      <c r="AB1101" s="6">
        <f>B1101&amp;"|"&amp;I1101</f>
        <v/>
      </c>
      <c r="AC1101">
        <f>IF($B1101="","","|"&amp;SUBSTITUTE(TRIM(SUBSTITUTE(SUBSTITUTE(SUBSTITUTE(SUBSTITUTE(SUBSTITUTE(SUBSTITUTE(SUBSTITUTE(SUBSTITUTE(SUBSTITUTE(SUBSTITUTE(SUBSTITUTE(SUBSTITUTE(SUBSTITUTE(SUBSTITUTE(TRIM($B1101&amp;""),CHAR(10)," "),CHAR(13)," "),"."," "),";"," "),","," "),"/"," "),"+"," "),"-"," "),"  "," "),"  "," "),"  "," "),"  "," "),"  "," "),"  "," "))," ","|")&amp;"|")</f>
        <v/>
      </c>
      <c r="AD1101">
        <f>TRIM($I1101&amp;"")</f>
        <v/>
      </c>
    </row>
    <row r="1102" ht="24" customHeight="1">
      <c r="A1102" s="14" t="n">
        <v>46210</v>
      </c>
      <c r="B1102" s="6" t="inlineStr">
        <is>
          <t>10210</t>
        </is>
      </c>
      <c r="C1102" s="6" t="n"/>
      <c r="D1102" s="6" t="inlineStr">
        <is>
          <t>6 PINTURA UV</t>
        </is>
      </c>
      <c r="E1102" s="6" t="inlineStr">
        <is>
          <t>200306101</t>
        </is>
      </c>
      <c r="F1102" s="6" t="inlineStr">
        <is>
          <t>PE 790(800)X100X50 MDP - MESA GENOVA</t>
        </is>
      </c>
      <c r="G1102" s="6" t="inlineStr">
        <is>
          <t>6 PINTURA UV</t>
        </is>
      </c>
      <c r="H1102" s="6" t="inlineStr">
        <is>
          <t>6 PINTURA UV</t>
        </is>
      </c>
      <c r="I1102" s="4" t="inlineStr">
        <is>
          <t>6 PINTURA UV</t>
        </is>
      </c>
      <c r="J1102" s="4" t="n">
        <v>44</v>
      </c>
      <c r="K1102" s="6">
        <f>IF($E1102="","",IFERROR(INDEX(#REF!,MATCH($E1102,#REF!,0)),IFERROR(INDEX(#REF!,MATCH(VALUE($E1102),#REF!,0)),"")))</f>
        <v/>
      </c>
      <c r="L1102" s="6">
        <f>IF($E1102="","",IFERROR(INDEX(#REF!,MATCH($E1102,#REF!,0)),IFERROR(INDEX(#REF!,MATCH(VALUE($E1102),#REF!,0)),"")))</f>
        <v/>
      </c>
      <c r="M1102" s="6">
        <f>IF(OR($J1102="",$L1102=""),"",IF($K1102="",0,$K1102)+$J1102*$L1102)</f>
        <v/>
      </c>
      <c r="N1102" s="6" t="n">
        <v>46212</v>
      </c>
      <c r="O1102" s="6" t="n">
        <v>44</v>
      </c>
      <c r="P1102" s="6" t="n"/>
      <c r="Q1102" s="6" t="n"/>
      <c r="R1102" s="6" t="n"/>
      <c r="S1102" s="6" t="n"/>
      <c r="T1102" s="6">
        <f>IF(OR($J1102="",$O1102=""),"",$O1102/$J1102)</f>
        <v/>
      </c>
      <c r="U1102" s="6" t="inlineStr">
        <is>
          <t>Concluído</t>
        </is>
      </c>
      <c r="V1102" s="6" t="n"/>
      <c r="W1102" s="6" t="n"/>
      <c r="X1102" s="6" t="n"/>
      <c r="Y1102" s="6" t="n"/>
      <c r="Z1102" s="6" t="n"/>
      <c r="AA1102" s="5" t="n"/>
      <c r="AB1102" s="6">
        <f>B1102&amp;"|"&amp;I1102</f>
        <v/>
      </c>
      <c r="AC1102">
        <f>IF($B1102="","","|"&amp;SUBSTITUTE(TRIM(SUBSTITUTE(SUBSTITUTE(SUBSTITUTE(SUBSTITUTE(SUBSTITUTE(SUBSTITUTE(SUBSTITUTE(SUBSTITUTE(SUBSTITUTE(SUBSTITUTE(SUBSTITUTE(SUBSTITUTE(SUBSTITUTE(SUBSTITUTE(TRIM($B1102&amp;""),CHAR(10)," "),CHAR(13)," "),"."," "),";"," "),","," "),"/"," "),"+"," "),"-"," "),"  "," "),"  "," "),"  "," "),"  "," "),"  "," "),"  "," "))," ","|")&amp;"|")</f>
        <v/>
      </c>
      <c r="AD1102">
        <f>TRIM($I1102&amp;"")</f>
        <v/>
      </c>
    </row>
    <row r="1103" ht="24" customHeight="1">
      <c r="A1103" s="14" t="n">
        <v>46210</v>
      </c>
      <c r="B1103" s="6" t="inlineStr">
        <is>
          <t>10210</t>
        </is>
      </c>
      <c r="C1103" s="6" t="n"/>
      <c r="D1103" s="6" t="inlineStr">
        <is>
          <t>6 PINTURA UV</t>
        </is>
      </c>
      <c r="E1103" s="6" t="inlineStr">
        <is>
          <t>200306102</t>
        </is>
      </c>
      <c r="F1103" s="6" t="inlineStr">
        <is>
          <t>BASE DOS PES 634(653)X95X50 MDP - MESA GENOVA</t>
        </is>
      </c>
      <c r="G1103" s="6" t="inlineStr">
        <is>
          <t>6 PINTURA UV</t>
        </is>
      </c>
      <c r="H1103" s="6" t="inlineStr">
        <is>
          <t>6 PINTURA UV</t>
        </is>
      </c>
      <c r="I1103" s="4" t="inlineStr">
        <is>
          <t>6 PINTURA UV</t>
        </is>
      </c>
      <c r="J1103" s="4" t="n">
        <v>22</v>
      </c>
      <c r="K1103" s="6">
        <f>IF($E1103="","",IFERROR(INDEX(#REF!,MATCH($E1103,#REF!,0)),IFERROR(INDEX(#REF!,MATCH(VALUE($E1103),#REF!,0)),"")))</f>
        <v/>
      </c>
      <c r="L1103" s="6">
        <f>IF($E1103="","",IFERROR(INDEX(#REF!,MATCH($E1103,#REF!,0)),IFERROR(INDEX(#REF!,MATCH(VALUE($E1103),#REF!,0)),"")))</f>
        <v/>
      </c>
      <c r="M1103" s="6">
        <f>IF(OR($J1103="",$L1103=""),"",IF($K1103="",0,$K1103)+$J1103*$L1103)</f>
        <v/>
      </c>
      <c r="N1103" s="6" t="n">
        <v>46212</v>
      </c>
      <c r="O1103" s="6" t="n">
        <v>22</v>
      </c>
      <c r="P1103" s="6" t="n"/>
      <c r="Q1103" s="6" t="n"/>
      <c r="R1103" s="6" t="n"/>
      <c r="S1103" s="6" t="n"/>
      <c r="T1103" s="6">
        <f>IF(OR($J1103="",$O1103=""),"",$O1103/$J1103)</f>
        <v/>
      </c>
      <c r="U1103" s="6" t="inlineStr">
        <is>
          <t>Concluído</t>
        </is>
      </c>
      <c r="V1103" s="6" t="n"/>
      <c r="W1103" s="6" t="n"/>
      <c r="X1103" s="6" t="n"/>
      <c r="Y1103" s="6" t="n"/>
      <c r="Z1103" s="6" t="n"/>
      <c r="AA1103" s="5" t="n"/>
      <c r="AB1103" s="6">
        <f>B1103&amp;"|"&amp;I1103</f>
        <v/>
      </c>
      <c r="AC1103">
        <f>IF($B1103="","","|"&amp;SUBSTITUTE(TRIM(SUBSTITUTE(SUBSTITUTE(SUBSTITUTE(SUBSTITUTE(SUBSTITUTE(SUBSTITUTE(SUBSTITUTE(SUBSTITUTE(SUBSTITUTE(SUBSTITUTE(SUBSTITUTE(SUBSTITUTE(SUBSTITUTE(SUBSTITUTE(TRIM($B1103&amp;""),CHAR(10)," "),CHAR(13)," "),"."," "),";"," "),","," "),"/"," "),"+"," "),"-"," "),"  "," "),"  "," "),"  "," "),"  "," "),"  "," "),"  "," "))," ","|")&amp;"|")</f>
        <v/>
      </c>
      <c r="AD1103">
        <f>TRIM($I1103&amp;"")</f>
        <v/>
      </c>
    </row>
    <row r="1104" ht="24" customHeight="1">
      <c r="A1104" s="14" t="n">
        <v>46210</v>
      </c>
      <c r="B1104" s="6" t="inlineStr">
        <is>
          <t>10210</t>
        </is>
      </c>
      <c r="C1104" s="6" t="n"/>
      <c r="D1104" s="6" t="inlineStr">
        <is>
          <t>6 PINTURA UV</t>
        </is>
      </c>
      <c r="E1104" s="6" t="inlineStr">
        <is>
          <t>200306103</t>
        </is>
      </c>
      <c r="F1104" s="6" t="inlineStr">
        <is>
          <t>TRAVESSA MENOR 393X120X18 MDF - MESA GENOVA</t>
        </is>
      </c>
      <c r="G1104" s="6" t="inlineStr">
        <is>
          <t>6 PINTURA UV</t>
        </is>
      </c>
      <c r="H1104" s="6" t="inlineStr">
        <is>
          <t>6 PINTURA UV</t>
        </is>
      </c>
      <c r="I1104" s="4" t="inlineStr">
        <is>
          <t>6 PINTURA UV</t>
        </is>
      </c>
      <c r="J1104" s="4" t="n">
        <v>22</v>
      </c>
      <c r="K1104" s="6">
        <f>IF($E1104="","",IFERROR(INDEX(#REF!,MATCH($E1104,#REF!,0)),IFERROR(INDEX(#REF!,MATCH(VALUE($E1104),#REF!,0)),"")))</f>
        <v/>
      </c>
      <c r="L1104" s="6">
        <f>IF($E1104="","",IFERROR(INDEX(#REF!,MATCH($E1104,#REF!,0)),IFERROR(INDEX(#REF!,MATCH(VALUE($E1104),#REF!,0)),"")))</f>
        <v/>
      </c>
      <c r="M1104" s="6">
        <f>IF(OR($J1104="",$L1104=""),"",IF($K1104="",0,$K1104)+$J1104*$L1104)</f>
        <v/>
      </c>
      <c r="N1104" s="6" t="n">
        <v>46212</v>
      </c>
      <c r="O1104" s="6" t="n">
        <v>22</v>
      </c>
      <c r="P1104" s="6" t="n"/>
      <c r="Q1104" s="6" t="n"/>
      <c r="R1104" s="6" t="n"/>
      <c r="S1104" s="6" t="n"/>
      <c r="T1104" s="6">
        <f>IF(OR($J1104="",$O1104=""),"",$O1104/$J1104)</f>
        <v/>
      </c>
      <c r="U1104" s="6" t="inlineStr">
        <is>
          <t>Concluído</t>
        </is>
      </c>
      <c r="V1104" s="6" t="n"/>
      <c r="W1104" s="6" t="n"/>
      <c r="X1104" s="6" t="n"/>
      <c r="Y1104" s="6" t="n"/>
      <c r="Z1104" s="6" t="n"/>
      <c r="AA1104" s="5" t="n"/>
      <c r="AB1104" s="6">
        <f>B1104&amp;"|"&amp;I1104</f>
        <v/>
      </c>
      <c r="AC1104">
        <f>IF($B1104="","","|"&amp;SUBSTITUTE(TRIM(SUBSTITUTE(SUBSTITUTE(SUBSTITUTE(SUBSTITUTE(SUBSTITUTE(SUBSTITUTE(SUBSTITUTE(SUBSTITUTE(SUBSTITUTE(SUBSTITUTE(SUBSTITUTE(SUBSTITUTE(SUBSTITUTE(SUBSTITUTE(TRIM($B1104&amp;""),CHAR(10)," "),CHAR(13)," "),"."," "),";"," "),","," "),"/"," "),"+"," "),"-"," "),"  "," "),"  "," "),"  "," "),"  "," "),"  "," "),"  "," "))," ","|")&amp;"|")</f>
        <v/>
      </c>
      <c r="AD1104">
        <f>TRIM($I1104&amp;"")</f>
        <v/>
      </c>
    </row>
    <row r="1105" ht="24" customHeight="1">
      <c r="A1105" s="14" t="n">
        <v>46210</v>
      </c>
      <c r="B1105" s="6" t="inlineStr">
        <is>
          <t>10210</t>
        </is>
      </c>
      <c r="C1105" s="6" t="n"/>
      <c r="D1105" s="6" t="inlineStr">
        <is>
          <t>6 PINTURA UV</t>
        </is>
      </c>
      <c r="E1105" s="6" t="inlineStr">
        <is>
          <t>200306104</t>
        </is>
      </c>
      <c r="F1105" s="6" t="inlineStr">
        <is>
          <t>TRAVESSA MAIOR 1000X120X18 MDF - MESA GENOVA</t>
        </is>
      </c>
      <c r="G1105" s="6" t="inlineStr">
        <is>
          <t>6 PINTURA UV</t>
        </is>
      </c>
      <c r="H1105" s="6" t="inlineStr">
        <is>
          <t>6 PINTURA UV</t>
        </is>
      </c>
      <c r="I1105" s="4" t="inlineStr">
        <is>
          <t>6 PINTURA UV</t>
        </is>
      </c>
      <c r="J1105" s="4" t="n">
        <v>16</v>
      </c>
      <c r="K1105" s="6">
        <f>IF($E1105="","",IFERROR(INDEX(#REF!,MATCH($E1105,#REF!,0)),IFERROR(INDEX(#REF!,MATCH(VALUE($E1105),#REF!,0)),"")))</f>
        <v/>
      </c>
      <c r="L1105" s="6">
        <f>IF($E1105="","",IFERROR(INDEX(#REF!,MATCH($E1105,#REF!,0)),IFERROR(INDEX(#REF!,MATCH(VALUE($E1105),#REF!,0)),"")))</f>
        <v/>
      </c>
      <c r="M1105" s="6">
        <f>IF(OR($J1105="",$L1105=""),"",IF($K1105="",0,$K1105)+$J1105*$L1105)</f>
        <v/>
      </c>
      <c r="N1105" s="6" t="n">
        <v>46212</v>
      </c>
      <c r="O1105" s="6" t="n">
        <v>16</v>
      </c>
      <c r="P1105" s="6" t="n"/>
      <c r="Q1105" s="6" t="n"/>
      <c r="R1105" s="6" t="n"/>
      <c r="S1105" s="6" t="n"/>
      <c r="T1105" s="6">
        <f>IF(OR($J1105="",$O1105=""),"",$O1105/$J1105)</f>
        <v/>
      </c>
      <c r="U1105" s="6" t="inlineStr">
        <is>
          <t>Concluído</t>
        </is>
      </c>
      <c r="V1105" s="6" t="n"/>
      <c r="W1105" s="6" t="n"/>
      <c r="X1105" s="6" t="n"/>
      <c r="Y1105" s="6" t="n"/>
      <c r="Z1105" s="6" t="n"/>
      <c r="AA1105" s="5" t="n"/>
      <c r="AB1105" s="6">
        <f>B1105&amp;"|"&amp;I1105</f>
        <v/>
      </c>
      <c r="AC1105">
        <f>IF($B1105="","","|"&amp;SUBSTITUTE(TRIM(SUBSTITUTE(SUBSTITUTE(SUBSTITUTE(SUBSTITUTE(SUBSTITUTE(SUBSTITUTE(SUBSTITUTE(SUBSTITUTE(SUBSTITUTE(SUBSTITUTE(SUBSTITUTE(SUBSTITUTE(SUBSTITUTE(SUBSTITUTE(TRIM($B1105&amp;""),CHAR(10)," "),CHAR(13)," "),"."," "),";"," "),","," "),"/"," "),"+"," "),"-"," "),"  "," "),"  "," "),"  "," "),"  "," "),"  "," "),"  "," "))," ","|")&amp;"|")</f>
        <v/>
      </c>
      <c r="AD1105">
        <f>TRIM($I1105&amp;"")</f>
        <v/>
      </c>
    </row>
    <row r="1106" ht="24" customHeight="1">
      <c r="A1106" s="14" t="n">
        <v>46210</v>
      </c>
      <c r="B1106" s="6" t="inlineStr">
        <is>
          <t>10210</t>
        </is>
      </c>
      <c r="C1106" s="6" t="n"/>
      <c r="D1106" s="6" t="inlineStr">
        <is>
          <t>6 PINTURA UV</t>
        </is>
      </c>
      <c r="E1106" s="6" t="inlineStr">
        <is>
          <t>200306204</t>
        </is>
      </c>
      <c r="F1106" s="6" t="inlineStr">
        <is>
          <t>TAMPO MONTADO 1600X900X45 MDF-TAMPO C/ENGROS R100</t>
        </is>
      </c>
      <c r="G1106" s="6" t="inlineStr">
        <is>
          <t>6 PINTURA UV</t>
        </is>
      </c>
      <c r="H1106" s="6" t="inlineStr">
        <is>
          <t>6 PINTURA UV</t>
        </is>
      </c>
      <c r="I1106" s="4" t="inlineStr">
        <is>
          <t>6 PINTURA UV</t>
        </is>
      </c>
      <c r="J1106" s="4" t="n">
        <v>1</v>
      </c>
      <c r="K1106" s="6">
        <f>IF($E1106="","",IFERROR(INDEX(#REF!,MATCH($E1106,#REF!,0)),IFERROR(INDEX(#REF!,MATCH(VALUE($E1106),#REF!,0)),"")))</f>
        <v/>
      </c>
      <c r="L1106" s="6">
        <f>IF($E1106="","",IFERROR(INDEX(#REF!,MATCH($E1106,#REF!,0)),IFERROR(INDEX(#REF!,MATCH(VALUE($E1106),#REF!,0)),"")))</f>
        <v/>
      </c>
      <c r="M1106" s="6">
        <f>IF(OR($J1106="",$L1106=""),"",IF($K1106="",0,$K1106)+$J1106*$L1106)</f>
        <v/>
      </c>
      <c r="N1106" s="6" t="n">
        <v>46212</v>
      </c>
      <c r="O1106" s="6" t="n">
        <v>1</v>
      </c>
      <c r="P1106" s="6" t="n"/>
      <c r="Q1106" s="6" t="n"/>
      <c r="R1106" s="6" t="n"/>
      <c r="S1106" s="6" t="n"/>
      <c r="T1106" s="6">
        <f>IF(OR($J1106="",$O1106=""),"",$O1106/$J1106)</f>
        <v/>
      </c>
      <c r="U1106" s="6" t="inlineStr">
        <is>
          <t>Concluído</t>
        </is>
      </c>
      <c r="V1106" s="6" t="n"/>
      <c r="W1106" s="6" t="n"/>
      <c r="X1106" s="6" t="n"/>
      <c r="Y1106" s="6" t="n"/>
      <c r="Z1106" s="6" t="n"/>
      <c r="AA1106" s="5" t="n"/>
      <c r="AB1106" s="6">
        <f>B1106&amp;"|"&amp;I1106</f>
        <v/>
      </c>
      <c r="AC1106">
        <f>IF($B1106="","","|"&amp;SUBSTITUTE(TRIM(SUBSTITUTE(SUBSTITUTE(SUBSTITUTE(SUBSTITUTE(SUBSTITUTE(SUBSTITUTE(SUBSTITUTE(SUBSTITUTE(SUBSTITUTE(SUBSTITUTE(SUBSTITUTE(SUBSTITUTE(SUBSTITUTE(SUBSTITUTE(TRIM($B1106&amp;""),CHAR(10)," "),CHAR(13)," "),"."," "),";"," "),","," "),"/"," "),"+"," "),"-"," "),"  "," "),"  "," "),"  "," "),"  "," "),"  "," "),"  "," "))," ","|")&amp;"|")</f>
        <v/>
      </c>
      <c r="AD1106">
        <f>TRIM($I1106&amp;"")</f>
        <v/>
      </c>
    </row>
    <row r="1107" ht="24" customHeight="1">
      <c r="A1107" s="14" t="n">
        <v>46210</v>
      </c>
      <c r="B1107" s="6" t="inlineStr">
        <is>
          <t>10210</t>
        </is>
      </c>
      <c r="C1107" s="6" t="n"/>
      <c r="D1107" s="6" t="inlineStr">
        <is>
          <t>6 PINTURA UV</t>
        </is>
      </c>
      <c r="E1107" s="6" t="inlineStr">
        <is>
          <t>200306205</t>
        </is>
      </c>
      <c r="F1107" s="6" t="inlineStr">
        <is>
          <t>TAMPO MTD 1600X900X45 MDF-TAMPO C/ENGROS R100 C/VD</t>
        </is>
      </c>
      <c r="G1107" s="6" t="inlineStr">
        <is>
          <t>6 PINTURA UV</t>
        </is>
      </c>
      <c r="H1107" s="6" t="inlineStr">
        <is>
          <t>6 PINTURA UV</t>
        </is>
      </c>
      <c r="I1107" s="4" t="inlineStr">
        <is>
          <t>6 PINTURA UV</t>
        </is>
      </c>
      <c r="J1107" s="4" t="n">
        <v>1</v>
      </c>
      <c r="K1107" s="6">
        <f>IF($E1107="","",IFERROR(INDEX(#REF!,MATCH($E1107,#REF!,0)),IFERROR(INDEX(#REF!,MATCH(VALUE($E1107),#REF!,0)),"")))</f>
        <v/>
      </c>
      <c r="L1107" s="6">
        <f>IF($E1107="","",IFERROR(INDEX(#REF!,MATCH($E1107,#REF!,0)),IFERROR(INDEX(#REF!,MATCH(VALUE($E1107),#REF!,0)),"")))</f>
        <v/>
      </c>
      <c r="M1107" s="6">
        <f>IF(OR($J1107="",$L1107=""),"",IF($K1107="",0,$K1107)+$J1107*$L1107)</f>
        <v/>
      </c>
      <c r="N1107" s="6" t="n">
        <v>46212</v>
      </c>
      <c r="O1107" s="6" t="n">
        <v>1</v>
      </c>
      <c r="P1107" s="6" t="n"/>
      <c r="Q1107" s="6" t="n"/>
      <c r="R1107" s="6" t="n"/>
      <c r="S1107" s="6" t="n"/>
      <c r="T1107" s="6">
        <f>IF(OR($J1107="",$O1107=""),"",$O1107/$J1107)</f>
        <v/>
      </c>
      <c r="U1107" s="6" t="inlineStr">
        <is>
          <t>Concluído</t>
        </is>
      </c>
      <c r="V1107" s="6" t="n"/>
      <c r="W1107" s="6" t="n"/>
      <c r="X1107" s="6" t="n"/>
      <c r="Y1107" s="6" t="n"/>
      <c r="Z1107" s="6" t="n"/>
      <c r="AA1107" s="5" t="n"/>
      <c r="AB1107" s="6">
        <f>B1107&amp;"|"&amp;I1107</f>
        <v/>
      </c>
      <c r="AC1107">
        <f>IF($B1107="","","|"&amp;SUBSTITUTE(TRIM(SUBSTITUTE(SUBSTITUTE(SUBSTITUTE(SUBSTITUTE(SUBSTITUTE(SUBSTITUTE(SUBSTITUTE(SUBSTITUTE(SUBSTITUTE(SUBSTITUTE(SUBSTITUTE(SUBSTITUTE(SUBSTITUTE(SUBSTITUTE(TRIM($B1107&amp;""),CHAR(10)," "),CHAR(13)," "),"."," "),";"," "),","," "),"/"," "),"+"," "),"-"," "),"  "," "),"  "," "),"  "," "),"  "," "),"  "," "),"  "," "))," ","|")&amp;"|")</f>
        <v/>
      </c>
      <c r="AD1107">
        <f>TRIM($I1107&amp;"")</f>
        <v/>
      </c>
    </row>
    <row r="1108" ht="24" customHeight="1">
      <c r="A1108" s="14" t="n">
        <v>46210</v>
      </c>
      <c r="B1108" s="6" t="inlineStr">
        <is>
          <t>10210</t>
        </is>
      </c>
      <c r="C1108" s="6" t="n"/>
      <c r="D1108" s="6" t="inlineStr">
        <is>
          <t>6 PINTURA UV</t>
        </is>
      </c>
      <c r="E1108" s="6" t="inlineStr">
        <is>
          <t>200308101</t>
        </is>
      </c>
      <c r="F1108" s="6" t="inlineStr">
        <is>
          <t>TRAVESSA 1200X120X18 MDF - MESA GENOVA 1,80</t>
        </is>
      </c>
      <c r="G1108" s="6" t="inlineStr">
        <is>
          <t>6 PINTURA UV</t>
        </is>
      </c>
      <c r="H1108" s="6" t="inlineStr">
        <is>
          <t>6 PINTURA UV</t>
        </is>
      </c>
      <c r="I1108" s="4" t="inlineStr">
        <is>
          <t>6 PINTURA UV</t>
        </is>
      </c>
      <c r="J1108" s="4" t="n">
        <v>4</v>
      </c>
      <c r="K1108" s="6">
        <f>IF($E1108="","",IFERROR(INDEX(#REF!,MATCH($E1108,#REF!,0)),IFERROR(INDEX(#REF!,MATCH(VALUE($E1108),#REF!,0)),"")))</f>
        <v/>
      </c>
      <c r="L1108" s="6">
        <f>IF($E1108="","",IFERROR(INDEX(#REF!,MATCH($E1108,#REF!,0)),IFERROR(INDEX(#REF!,MATCH(VALUE($E1108),#REF!,0)),"")))</f>
        <v/>
      </c>
      <c r="M1108" s="6">
        <f>IF(OR($J1108="",$L1108=""),"",IF($K1108="",0,$K1108)+$J1108*$L1108)</f>
        <v/>
      </c>
      <c r="N1108" s="6" t="n">
        <v>46212</v>
      </c>
      <c r="O1108" s="6" t="n">
        <v>4</v>
      </c>
      <c r="P1108" s="6" t="n"/>
      <c r="Q1108" s="6" t="n"/>
      <c r="R1108" s="6" t="n"/>
      <c r="S1108" s="6" t="n"/>
      <c r="T1108" s="6">
        <f>IF(OR($J1108="",$O1108=""),"",$O1108/$J1108)</f>
        <v/>
      </c>
      <c r="U1108" s="6" t="inlineStr">
        <is>
          <t>Concluído</t>
        </is>
      </c>
      <c r="V1108" s="6" t="n"/>
      <c r="W1108" s="6" t="n"/>
      <c r="X1108" s="6" t="n"/>
      <c r="Y1108" s="6" t="n"/>
      <c r="Z1108" s="6" t="n"/>
      <c r="AA1108" s="5" t="n"/>
      <c r="AB1108" s="6">
        <f>B1108&amp;"|"&amp;I1108</f>
        <v/>
      </c>
      <c r="AC1108">
        <f>IF($B1108="","","|"&amp;SUBSTITUTE(TRIM(SUBSTITUTE(SUBSTITUTE(SUBSTITUTE(SUBSTITUTE(SUBSTITUTE(SUBSTITUTE(SUBSTITUTE(SUBSTITUTE(SUBSTITUTE(SUBSTITUTE(SUBSTITUTE(SUBSTITUTE(SUBSTITUTE(SUBSTITUTE(TRIM($B1108&amp;""),CHAR(10)," "),CHAR(13)," "),"."," "),";"," "),","," "),"/"," "),"+"," "),"-"," "),"  "," "),"  "," "),"  "," "),"  "," "),"  "," "),"  "," "))," ","|")&amp;"|")</f>
        <v/>
      </c>
      <c r="AD1108">
        <f>TRIM($I1108&amp;"")</f>
        <v/>
      </c>
    </row>
    <row r="1109" ht="24" customHeight="1">
      <c r="A1109" s="14" t="n">
        <v>46210</v>
      </c>
      <c r="B1109" s="6" t="inlineStr">
        <is>
          <t>10210</t>
        </is>
      </c>
      <c r="C1109" s="6" t="n"/>
      <c r="D1109" s="6" t="inlineStr">
        <is>
          <t>6 PINTURA UV</t>
        </is>
      </c>
      <c r="E1109" s="6" t="inlineStr">
        <is>
          <t>200308204</t>
        </is>
      </c>
      <c r="F1109" s="6" t="inlineStr">
        <is>
          <t>TAMPO MONTADO 1800X900X45 MDF-TAMPO C/ENGROS R100</t>
        </is>
      </c>
      <c r="G1109" s="6" t="inlineStr">
        <is>
          <t>6 PINTURA UV</t>
        </is>
      </c>
      <c r="H1109" s="6" t="inlineStr">
        <is>
          <t>6 PINTURA UV</t>
        </is>
      </c>
      <c r="I1109" s="4" t="inlineStr">
        <is>
          <t>6 PINTURA UV</t>
        </is>
      </c>
      <c r="J1109" s="4" t="n">
        <v>1</v>
      </c>
      <c r="K1109" s="6">
        <f>IF($E1109="","",IFERROR(INDEX(#REF!,MATCH($E1109,#REF!,0)),IFERROR(INDEX(#REF!,MATCH(VALUE($E1109),#REF!,0)),"")))</f>
        <v/>
      </c>
      <c r="L1109" s="6">
        <f>IF($E1109="","",IFERROR(INDEX(#REF!,MATCH($E1109,#REF!,0)),IFERROR(INDEX(#REF!,MATCH(VALUE($E1109),#REF!,0)),"")))</f>
        <v/>
      </c>
      <c r="M1109" s="6">
        <f>IF(OR($J1109="",$L1109=""),"",IF($K1109="",0,$K1109)+$J1109*$L1109)</f>
        <v/>
      </c>
      <c r="N1109" s="6" t="n">
        <v>46212</v>
      </c>
      <c r="O1109" s="6" t="n">
        <v>1</v>
      </c>
      <c r="P1109" s="6" t="n"/>
      <c r="Q1109" s="6" t="n"/>
      <c r="R1109" s="6" t="n"/>
      <c r="S1109" s="6" t="n"/>
      <c r="T1109" s="6">
        <f>IF(OR($J1109="",$O1109=""),"",$O1109/$J1109)</f>
        <v/>
      </c>
      <c r="U1109" s="6" t="inlineStr">
        <is>
          <t>Concluído</t>
        </is>
      </c>
      <c r="V1109" s="6" t="n"/>
      <c r="W1109" s="6" t="n"/>
      <c r="X1109" s="6" t="n"/>
      <c r="Y1109" s="6" t="n"/>
      <c r="Z1109" s="6" t="n"/>
      <c r="AA1109" s="5" t="n"/>
      <c r="AB1109" s="6">
        <f>B1109&amp;"|"&amp;I1109</f>
        <v/>
      </c>
      <c r="AC1109">
        <f>IF($B1109="","","|"&amp;SUBSTITUTE(TRIM(SUBSTITUTE(SUBSTITUTE(SUBSTITUTE(SUBSTITUTE(SUBSTITUTE(SUBSTITUTE(SUBSTITUTE(SUBSTITUTE(SUBSTITUTE(SUBSTITUTE(SUBSTITUTE(SUBSTITUTE(SUBSTITUTE(SUBSTITUTE(TRIM($B1109&amp;""),CHAR(10)," "),CHAR(13)," "),"."," "),";"," "),","," "),"/"," "),"+"," "),"-"," "),"  "," "),"  "," "),"  "," "),"  "," "),"  "," "),"  "," "))," ","|")&amp;"|")</f>
        <v/>
      </c>
      <c r="AD1109">
        <f>TRIM($I1109&amp;"")</f>
        <v/>
      </c>
    </row>
    <row r="1110" ht="24" customHeight="1">
      <c r="A1110" s="14" t="n">
        <v>46210</v>
      </c>
      <c r="B1110" s="6" t="inlineStr">
        <is>
          <t>10210</t>
        </is>
      </c>
      <c r="C1110" s="6" t="n"/>
      <c r="D1110" s="6" t="inlineStr">
        <is>
          <t>6 PINTURA UV</t>
        </is>
      </c>
      <c r="E1110" s="6" t="inlineStr">
        <is>
          <t>200308205</t>
        </is>
      </c>
      <c r="F1110" s="6" t="inlineStr">
        <is>
          <t>TAMPO MTD 1800X900X45 MDF-TAMPO C/ENGROS R100 C/VD</t>
        </is>
      </c>
      <c r="G1110" s="6" t="inlineStr">
        <is>
          <t>6 PINTURA UV</t>
        </is>
      </c>
      <c r="H1110" s="6" t="inlineStr">
        <is>
          <t>6 PINTURA UV</t>
        </is>
      </c>
      <c r="I1110" s="4" t="inlineStr">
        <is>
          <t>6 PINTURA UV</t>
        </is>
      </c>
      <c r="J1110" s="4" t="n">
        <v>1</v>
      </c>
      <c r="K1110" s="6">
        <f>IF($E1110="","",IFERROR(INDEX(#REF!,MATCH($E1110,#REF!,0)),IFERROR(INDEX(#REF!,MATCH(VALUE($E1110),#REF!,0)),"")))</f>
        <v/>
      </c>
      <c r="L1110" s="6">
        <f>IF($E1110="","",IFERROR(INDEX(#REF!,MATCH($E1110,#REF!,0)),IFERROR(INDEX(#REF!,MATCH(VALUE($E1110),#REF!,0)),"")))</f>
        <v/>
      </c>
      <c r="M1110" s="6">
        <f>IF(OR($J1110="",$L1110=""),"",IF($K1110="",0,$K1110)+$J1110*$L1110)</f>
        <v/>
      </c>
      <c r="N1110" s="6" t="n">
        <v>46212</v>
      </c>
      <c r="O1110" s="6" t="n">
        <v>1</v>
      </c>
      <c r="P1110" s="6" t="n"/>
      <c r="Q1110" s="6" t="n"/>
      <c r="R1110" s="6" t="n"/>
      <c r="S1110" s="6" t="n"/>
      <c r="T1110" s="6">
        <f>IF(OR($J1110="",$O1110=""),"",$O1110/$J1110)</f>
        <v/>
      </c>
      <c r="U1110" s="6" t="inlineStr">
        <is>
          <t>Concluído</t>
        </is>
      </c>
      <c r="V1110" s="6" t="n"/>
      <c r="W1110" s="6" t="n"/>
      <c r="X1110" s="6" t="n"/>
      <c r="Y1110" s="6" t="n"/>
      <c r="Z1110" s="6" t="n"/>
      <c r="AA1110" s="5" t="n"/>
      <c r="AB1110" s="6">
        <f>B1110&amp;"|"&amp;I1110</f>
        <v/>
      </c>
      <c r="AC1110">
        <f>IF($B1110="","","|"&amp;SUBSTITUTE(TRIM(SUBSTITUTE(SUBSTITUTE(SUBSTITUTE(SUBSTITUTE(SUBSTITUTE(SUBSTITUTE(SUBSTITUTE(SUBSTITUTE(SUBSTITUTE(SUBSTITUTE(SUBSTITUTE(SUBSTITUTE(SUBSTITUTE(SUBSTITUTE(TRIM($B1110&amp;""),CHAR(10)," "),CHAR(13)," "),"."," "),";"," "),","," "),"/"," "),"+"," "),"-"," "),"  "," "),"  "," "),"  "," "),"  "," "),"  "," "),"  "," "))," ","|")&amp;"|")</f>
        <v/>
      </c>
      <c r="AD1110">
        <f>TRIM($I1110&amp;"")</f>
        <v/>
      </c>
    </row>
    <row r="1111" ht="24" customHeight="1">
      <c r="A1111" s="14" t="n">
        <v>46210</v>
      </c>
      <c r="B1111" s="6" t="inlineStr">
        <is>
          <t>10210</t>
        </is>
      </c>
      <c r="C1111" s="6" t="n"/>
      <c r="D1111" s="6" t="inlineStr">
        <is>
          <t>6 PINTURA UV</t>
        </is>
      </c>
      <c r="E1111" s="6" t="inlineStr">
        <is>
          <t>20031202</t>
        </is>
      </c>
      <c r="F1111" s="6" t="inlineStr">
        <is>
          <t>(4) PE MAIOR 800(818)X100(169)X15 MDF - NOVA YORK</t>
        </is>
      </c>
      <c r="G1111" s="6" t="inlineStr">
        <is>
          <t>6 PINTURA UV</t>
        </is>
      </c>
      <c r="H1111" s="6" t="inlineStr">
        <is>
          <t>6 PINTURA UV</t>
        </is>
      </c>
      <c r="I1111" s="4" t="inlineStr">
        <is>
          <t>6 PINTURA UV</t>
        </is>
      </c>
      <c r="J1111" s="4" t="n">
        <v>12</v>
      </c>
      <c r="K1111" s="6">
        <f>IF($E1111="","",IFERROR(INDEX(#REF!,MATCH($E1111,#REF!,0)),IFERROR(INDEX(#REF!,MATCH(VALUE($E1111),#REF!,0)),"")))</f>
        <v/>
      </c>
      <c r="L1111" s="6">
        <f>IF($E1111="","",IFERROR(INDEX(#REF!,MATCH($E1111,#REF!,0)),IFERROR(INDEX(#REF!,MATCH(VALUE($E1111),#REF!,0)),"")))</f>
        <v/>
      </c>
      <c r="M1111" s="6">
        <f>IF(OR($J1111="",$L1111=""),"",IF($K1111="",0,$K1111)+$J1111*$L1111)</f>
        <v/>
      </c>
      <c r="N1111" s="6" t="n">
        <v>46212</v>
      </c>
      <c r="O1111" s="6" t="n">
        <v>12</v>
      </c>
      <c r="P1111" s="6" t="n"/>
      <c r="Q1111" s="6" t="n"/>
      <c r="R1111" s="6" t="n"/>
      <c r="S1111" s="6" t="n"/>
      <c r="T1111" s="6">
        <f>IF(OR($J1111="",$O1111=""),"",$O1111/$J1111)</f>
        <v/>
      </c>
      <c r="U1111" s="6" t="inlineStr">
        <is>
          <t>Concluído</t>
        </is>
      </c>
      <c r="V1111" s="6" t="n"/>
      <c r="W1111" s="6" t="n"/>
      <c r="X1111" s="6" t="n"/>
      <c r="Y1111" s="6" t="n"/>
      <c r="Z1111" s="6" t="n"/>
      <c r="AA1111" s="5" t="n"/>
      <c r="AB1111" s="6">
        <f>B1111&amp;"|"&amp;I1111</f>
        <v/>
      </c>
      <c r="AC1111">
        <f>IF($B1111="","","|"&amp;SUBSTITUTE(TRIM(SUBSTITUTE(SUBSTITUTE(SUBSTITUTE(SUBSTITUTE(SUBSTITUTE(SUBSTITUTE(SUBSTITUTE(SUBSTITUTE(SUBSTITUTE(SUBSTITUTE(SUBSTITUTE(SUBSTITUTE(SUBSTITUTE(SUBSTITUTE(TRIM($B1111&amp;""),CHAR(10)," "),CHAR(13)," "),"."," "),";"," "),","," "),"/"," "),"+"," "),"-"," "),"  "," "),"  "," "),"  "," "),"  "," "),"  "," "),"  "," "))," ","|")&amp;"|")</f>
        <v/>
      </c>
      <c r="AD1111">
        <f>TRIM($I1111&amp;"")</f>
        <v/>
      </c>
    </row>
    <row r="1112" ht="24" customHeight="1">
      <c r="A1112" s="14" t="n">
        <v>46210</v>
      </c>
      <c r="B1112" s="6" t="inlineStr">
        <is>
          <t>10210</t>
        </is>
      </c>
      <c r="C1112" s="6" t="n"/>
      <c r="D1112" s="6" t="inlineStr">
        <is>
          <t>6 PINTURA UV</t>
        </is>
      </c>
      <c r="E1112" s="6" t="inlineStr">
        <is>
          <t>20031203</t>
        </is>
      </c>
      <c r="F1112" s="6" t="inlineStr">
        <is>
          <t>(5) PE MENOR 800(818)X84(138)X15 MDF - NOVA YORK</t>
        </is>
      </c>
      <c r="G1112" s="6" t="inlineStr">
        <is>
          <t>6 PINTURA UV</t>
        </is>
      </c>
      <c r="H1112" s="6" t="inlineStr">
        <is>
          <t>6 PINTURA UV</t>
        </is>
      </c>
      <c r="I1112" s="4" t="inlineStr">
        <is>
          <t>6 PINTURA UV</t>
        </is>
      </c>
      <c r="J1112" s="4" t="n">
        <v>12</v>
      </c>
      <c r="K1112" s="6">
        <f>IF($E1112="","",IFERROR(INDEX(#REF!,MATCH($E1112,#REF!,0)),IFERROR(INDEX(#REF!,MATCH(VALUE($E1112),#REF!,0)),"")))</f>
        <v/>
      </c>
      <c r="L1112" s="6">
        <f>IF($E1112="","",IFERROR(INDEX(#REF!,MATCH($E1112,#REF!,0)),IFERROR(INDEX(#REF!,MATCH(VALUE($E1112),#REF!,0)),"")))</f>
        <v/>
      </c>
      <c r="M1112" s="6">
        <f>IF(OR($J1112="",$L1112=""),"",IF($K1112="",0,$K1112)+$J1112*$L1112)</f>
        <v/>
      </c>
      <c r="N1112" s="6" t="n">
        <v>46212</v>
      </c>
      <c r="O1112" s="6" t="n">
        <v>12</v>
      </c>
      <c r="P1112" s="6" t="n"/>
      <c r="Q1112" s="6" t="n"/>
      <c r="R1112" s="6" t="n"/>
      <c r="S1112" s="6" t="n"/>
      <c r="T1112" s="6">
        <f>IF(OR($J1112="",$O1112=""),"",$O1112/$J1112)</f>
        <v/>
      </c>
      <c r="U1112" s="6" t="inlineStr">
        <is>
          <t>Concluído</t>
        </is>
      </c>
      <c r="V1112" s="6" t="n"/>
      <c r="W1112" s="6" t="n"/>
      <c r="X1112" s="6" t="n"/>
      <c r="Y1112" s="6" t="n"/>
      <c r="Z1112" s="6" t="n"/>
      <c r="AA1112" s="5" t="n"/>
      <c r="AB1112" s="6">
        <f>B1112&amp;"|"&amp;I1112</f>
        <v/>
      </c>
      <c r="AC1112">
        <f>IF($B1112="","","|"&amp;SUBSTITUTE(TRIM(SUBSTITUTE(SUBSTITUTE(SUBSTITUTE(SUBSTITUTE(SUBSTITUTE(SUBSTITUTE(SUBSTITUTE(SUBSTITUTE(SUBSTITUTE(SUBSTITUTE(SUBSTITUTE(SUBSTITUTE(SUBSTITUTE(SUBSTITUTE(TRIM($B1112&amp;""),CHAR(10)," "),CHAR(13)," "),"."," "),";"," "),","," "),"/"," "),"+"," "),"-"," "),"  "," "),"  "," "),"  "," "),"  "," "),"  "," "),"  "," "))," ","|")&amp;"|")</f>
        <v/>
      </c>
      <c r="AD1112">
        <f>TRIM($I1112&amp;"")</f>
        <v/>
      </c>
    </row>
    <row r="1113" ht="24" customHeight="1">
      <c r="A1113" s="14" t="n">
        <v>46210</v>
      </c>
      <c r="B1113" s="6" t="inlineStr">
        <is>
          <t>10210</t>
        </is>
      </c>
      <c r="C1113" s="6" t="n"/>
      <c r="D1113" s="6" t="inlineStr">
        <is>
          <t>6 PINTURA UV</t>
        </is>
      </c>
      <c r="E1113" s="6" t="inlineStr">
        <is>
          <t>20031607</t>
        </is>
      </c>
      <c r="F1113" s="6" t="inlineStr">
        <is>
          <t>TAMPO 1605X905X15 MDF - MESA COM VIDRO</t>
        </is>
      </c>
      <c r="G1113" s="6" t="inlineStr">
        <is>
          <t>6 PINTURA UV</t>
        </is>
      </c>
      <c r="H1113" s="6" t="inlineStr">
        <is>
          <t>6 PINTURA UV</t>
        </is>
      </c>
      <c r="I1113" s="4" t="inlineStr">
        <is>
          <t>6 PINTURA UV</t>
        </is>
      </c>
      <c r="J1113" s="4" t="n">
        <v>3</v>
      </c>
      <c r="K1113" s="6">
        <f>IF($E1113="","",IFERROR(INDEX(#REF!,MATCH($E1113,#REF!,0)),IFERROR(INDEX(#REF!,MATCH(VALUE($E1113),#REF!,0)),"")))</f>
        <v/>
      </c>
      <c r="L1113" s="6">
        <f>IF($E1113="","",IFERROR(INDEX(#REF!,MATCH($E1113,#REF!,0)),IFERROR(INDEX(#REF!,MATCH(VALUE($E1113),#REF!,0)),"")))</f>
        <v/>
      </c>
      <c r="M1113" s="6">
        <f>IF(OR($J1113="",$L1113=""),"",IF($K1113="",0,$K1113)+$J1113*$L1113)</f>
        <v/>
      </c>
      <c r="N1113" s="6" t="n">
        <v>46212</v>
      </c>
      <c r="O1113" s="6" t="n">
        <v>3</v>
      </c>
      <c r="P1113" s="6" t="n"/>
      <c r="Q1113" s="6" t="n"/>
      <c r="R1113" s="6" t="n"/>
      <c r="S1113" s="6" t="n"/>
      <c r="T1113" s="6">
        <f>IF(OR($J1113="",$O1113=""),"",$O1113/$J1113)</f>
        <v/>
      </c>
      <c r="U1113" s="6" t="inlineStr">
        <is>
          <t>Concluído</t>
        </is>
      </c>
      <c r="V1113" s="6" t="n"/>
      <c r="W1113" s="6" t="n"/>
      <c r="X1113" s="6" t="n"/>
      <c r="Y1113" s="6" t="n"/>
      <c r="Z1113" s="6" t="n"/>
      <c r="AA1113" s="5" t="n"/>
      <c r="AB1113" s="6">
        <f>B1113&amp;"|"&amp;I1113</f>
        <v/>
      </c>
      <c r="AC1113">
        <f>IF($B1113="","","|"&amp;SUBSTITUTE(TRIM(SUBSTITUTE(SUBSTITUTE(SUBSTITUTE(SUBSTITUTE(SUBSTITUTE(SUBSTITUTE(SUBSTITUTE(SUBSTITUTE(SUBSTITUTE(SUBSTITUTE(SUBSTITUTE(SUBSTITUTE(SUBSTITUTE(SUBSTITUTE(TRIM($B1113&amp;""),CHAR(10)," "),CHAR(13)," "),"."," "),";"," "),","," "),"/"," "),"+"," "),"-"," "),"  "," "),"  "," "),"  "," "),"  "," "),"  "," "),"  "," "))," ","|")&amp;"|")</f>
        <v/>
      </c>
      <c r="AD1113">
        <f>TRIM($I1113&amp;"")</f>
        <v/>
      </c>
    </row>
    <row r="1114" ht="24" customHeight="1">
      <c r="A1114" s="14" t="n">
        <v>46210</v>
      </c>
      <c r="B1114" s="6" t="inlineStr">
        <is>
          <t>10210</t>
        </is>
      </c>
      <c r="C1114" s="6" t="n"/>
      <c r="D1114" s="6" t="inlineStr">
        <is>
          <t>6 PINTURA UV</t>
        </is>
      </c>
      <c r="E1114" s="6" t="inlineStr">
        <is>
          <t>30080008</t>
        </is>
      </c>
      <c r="F1114" s="6" t="inlineStr">
        <is>
          <t>(1-7) TAMPO 1360X680X15 MDF - MESA AMST. 1,36X1,36</t>
        </is>
      </c>
      <c r="G1114" s="6" t="inlineStr">
        <is>
          <t>6 PINTURA UV</t>
        </is>
      </c>
      <c r="H1114" s="6" t="inlineStr">
        <is>
          <t>6 PINTURA UV</t>
        </is>
      </c>
      <c r="I1114" s="4" t="inlineStr">
        <is>
          <t>6 PINTURA UV</t>
        </is>
      </c>
      <c r="J1114" s="4" t="n">
        <v>80</v>
      </c>
      <c r="K1114" s="6">
        <f>IF($E1114="","",IFERROR(INDEX(#REF!,MATCH($E1114,#REF!,0)),IFERROR(INDEX(#REF!,MATCH(VALUE($E1114),#REF!,0)),"")))</f>
        <v/>
      </c>
      <c r="L1114" s="6">
        <f>IF($E1114="","",IFERROR(INDEX(#REF!,MATCH($E1114,#REF!,0)),IFERROR(INDEX(#REF!,MATCH(VALUE($E1114),#REF!,0)),"")))</f>
        <v/>
      </c>
      <c r="M1114" s="6">
        <f>IF(OR($J1114="",$L1114=""),"",IF($K1114="",0,$K1114)+$J1114*$L1114)</f>
        <v/>
      </c>
      <c r="N1114" s="6" t="n">
        <v>46212</v>
      </c>
      <c r="O1114" s="6" t="n">
        <v>80</v>
      </c>
      <c r="P1114" s="6" t="n"/>
      <c r="Q1114" s="6" t="n"/>
      <c r="R1114" s="6" t="n"/>
      <c r="S1114" s="6" t="n"/>
      <c r="T1114" s="6">
        <f>IF(OR($J1114="",$O1114=""),"",$O1114/$J1114)</f>
        <v/>
      </c>
      <c r="U1114" s="6" t="inlineStr">
        <is>
          <t>Concluído</t>
        </is>
      </c>
      <c r="V1114" s="6" t="n"/>
      <c r="W1114" s="6" t="n"/>
      <c r="X1114" s="6" t="n"/>
      <c r="Y1114" s="6" t="n"/>
      <c r="Z1114" s="6" t="n"/>
      <c r="AA1114" s="5" t="n"/>
      <c r="AB1114" s="6">
        <f>B1114&amp;"|"&amp;I1114</f>
        <v/>
      </c>
      <c r="AC1114">
        <f>IF($B1114="","","|"&amp;SUBSTITUTE(TRIM(SUBSTITUTE(SUBSTITUTE(SUBSTITUTE(SUBSTITUTE(SUBSTITUTE(SUBSTITUTE(SUBSTITUTE(SUBSTITUTE(SUBSTITUTE(SUBSTITUTE(SUBSTITUTE(SUBSTITUTE(SUBSTITUTE(SUBSTITUTE(TRIM($B1114&amp;""),CHAR(10)," "),CHAR(13)," "),"."," "),";"," "),","," "),"/"," "),"+"," "),"-"," "),"  "," "),"  "," "),"  "," "),"  "," "),"  "," "),"  "," "))," ","|")&amp;"|")</f>
        <v/>
      </c>
      <c r="AD1114">
        <f>TRIM($I1114&amp;"")</f>
        <v/>
      </c>
    </row>
    <row r="1115" ht="24" customHeight="1">
      <c r="A1115" s="14" t="n">
        <v>46210</v>
      </c>
      <c r="B1115" s="6" t="inlineStr">
        <is>
          <t>10210</t>
        </is>
      </c>
      <c r="C1115" s="6" t="n"/>
      <c r="D1115" s="6" t="inlineStr">
        <is>
          <t>6 PINTURA UV</t>
        </is>
      </c>
      <c r="E1115" s="6" t="inlineStr">
        <is>
          <t>20021607</t>
        </is>
      </c>
      <c r="F1115" s="6" t="inlineStr">
        <is>
          <t>TAMPO 1605X905X18 MDF - MESA COM VIDRO</t>
        </is>
      </c>
      <c r="G1115" s="6" t="inlineStr">
        <is>
          <t>6 PINTURA UV</t>
        </is>
      </c>
      <c r="H1115" s="6" t="inlineStr">
        <is>
          <t>6 PINTURA UV</t>
        </is>
      </c>
      <c r="I1115" s="4" t="inlineStr">
        <is>
          <t>6 PINTURA UV</t>
        </is>
      </c>
      <c r="J1115" s="4" t="n">
        <v>18</v>
      </c>
      <c r="K1115" s="6">
        <f>IF($E1115="","",IFERROR(INDEX(#REF!,MATCH($E1115,#REF!,0)),IFERROR(INDEX(#REF!,MATCH(VALUE($E1115),#REF!,0)),"")))</f>
        <v/>
      </c>
      <c r="L1115" s="6">
        <f>IF($E1115="","",IFERROR(INDEX(#REF!,MATCH($E1115,#REF!,0)),IFERROR(INDEX(#REF!,MATCH(VALUE($E1115),#REF!,0)),"")))</f>
        <v/>
      </c>
      <c r="M1115" s="6">
        <f>IF(OR($J1115="",$L1115=""),"",IF($K1115="",0,$K1115)+$J1115*$L1115)</f>
        <v/>
      </c>
      <c r="N1115" s="6" t="n">
        <v>46212</v>
      </c>
      <c r="O1115" s="6" t="n">
        <v>18</v>
      </c>
      <c r="P1115" s="6" t="n"/>
      <c r="Q1115" s="6" t="n"/>
      <c r="R1115" s="6" t="n"/>
      <c r="S1115" s="6" t="n"/>
      <c r="T1115" s="6">
        <f>IF(OR($J1115="",$O1115=""),"",$O1115/$J1115)</f>
        <v/>
      </c>
      <c r="U1115" s="6" t="inlineStr">
        <is>
          <t>Concluído</t>
        </is>
      </c>
      <c r="V1115" s="6" t="n"/>
      <c r="W1115" s="6" t="n"/>
      <c r="X1115" s="6" t="n"/>
      <c r="Y1115" s="6" t="n"/>
      <c r="Z1115" s="6" t="n"/>
      <c r="AA1115" s="5" t="n"/>
      <c r="AB1115" s="6">
        <f>B1115&amp;"|"&amp;I1115</f>
        <v/>
      </c>
      <c r="AC1115">
        <f>IF($B1115="","","|"&amp;SUBSTITUTE(TRIM(SUBSTITUTE(SUBSTITUTE(SUBSTITUTE(SUBSTITUTE(SUBSTITUTE(SUBSTITUTE(SUBSTITUTE(SUBSTITUTE(SUBSTITUTE(SUBSTITUTE(SUBSTITUTE(SUBSTITUTE(SUBSTITUTE(SUBSTITUTE(TRIM($B1115&amp;""),CHAR(10)," "),CHAR(13)," "),"."," "),";"," "),","," "),"/"," "),"+"," "),"-"," "),"  "," "),"  "," "),"  "," "),"  "," "),"  "," "),"  "," "))," ","|")&amp;"|")</f>
        <v/>
      </c>
      <c r="AD1115">
        <f>TRIM($I1115&amp;"")</f>
        <v/>
      </c>
    </row>
    <row r="1116" ht="24" customHeight="1">
      <c r="A1116" s="14" t="n">
        <v>46210</v>
      </c>
      <c r="B1116" s="6" t="inlineStr">
        <is>
          <t>10210</t>
        </is>
      </c>
      <c r="C1116" s="6" t="n"/>
      <c r="D1116" s="6" t="inlineStr">
        <is>
          <t>6 PINTURA UV</t>
        </is>
      </c>
      <c r="E1116" s="6" t="inlineStr">
        <is>
          <t>20051001</t>
        </is>
      </c>
      <c r="F1116" s="6" t="inlineStr">
        <is>
          <t>TAMPO REDONDO 1035X1035X18 MDF - MESA TURIM LIGHT</t>
        </is>
      </c>
      <c r="G1116" s="6" t="inlineStr">
        <is>
          <t>6 PINTURA UV</t>
        </is>
      </c>
      <c r="H1116" s="6" t="inlineStr">
        <is>
          <t>6 PINTURA UV</t>
        </is>
      </c>
      <c r="I1116" s="4" t="inlineStr">
        <is>
          <t>6 PINTURA UV</t>
        </is>
      </c>
      <c r="J1116" s="4" t="n">
        <v>30</v>
      </c>
      <c r="K1116" s="6">
        <f>IF($E1116="","",IFERROR(INDEX(#REF!,MATCH($E1116,#REF!,0)),IFERROR(INDEX(#REF!,MATCH(VALUE($E1116),#REF!,0)),"")))</f>
        <v/>
      </c>
      <c r="L1116" s="6">
        <f>IF($E1116="","",IFERROR(INDEX(#REF!,MATCH($E1116,#REF!,0)),IFERROR(INDEX(#REF!,MATCH(VALUE($E1116),#REF!,0)),"")))</f>
        <v/>
      </c>
      <c r="M1116" s="6">
        <f>IF(OR($J1116="",$L1116=""),"",IF($K1116="",0,$K1116)+$J1116*$L1116)</f>
        <v/>
      </c>
      <c r="N1116" s="6" t="n">
        <v>46212</v>
      </c>
      <c r="O1116" s="6" t="n">
        <v>30</v>
      </c>
      <c r="P1116" s="6" t="n"/>
      <c r="Q1116" s="6" t="n"/>
      <c r="R1116" s="6" t="n"/>
      <c r="S1116" s="6" t="n"/>
      <c r="T1116" s="6">
        <f>IF(OR($J1116="",$O1116=""),"",$O1116/$J1116)</f>
        <v/>
      </c>
      <c r="U1116" s="6" t="inlineStr">
        <is>
          <t>Concluído</t>
        </is>
      </c>
      <c r="V1116" s="6" t="n"/>
      <c r="W1116" s="6" t="n"/>
      <c r="X1116" s="6" t="n"/>
      <c r="Y1116" s="6" t="n"/>
      <c r="Z1116" s="6" t="n"/>
      <c r="AA1116" s="5" t="n"/>
      <c r="AB1116" s="6">
        <f>B1116&amp;"|"&amp;I1116</f>
        <v/>
      </c>
      <c r="AC1116">
        <f>IF($B1116="","","|"&amp;SUBSTITUTE(TRIM(SUBSTITUTE(SUBSTITUTE(SUBSTITUTE(SUBSTITUTE(SUBSTITUTE(SUBSTITUTE(SUBSTITUTE(SUBSTITUTE(SUBSTITUTE(SUBSTITUTE(SUBSTITUTE(SUBSTITUTE(SUBSTITUTE(SUBSTITUTE(TRIM($B1116&amp;""),CHAR(10)," "),CHAR(13)," "),"."," "),";"," "),","," "),"/"," "),"+"," "),"-"," "),"  "," "),"  "," "),"  "," "),"  "," "),"  "," "),"  "," "))," ","|")&amp;"|")</f>
        <v/>
      </c>
      <c r="AD1116">
        <f>TRIM($I1116&amp;"")</f>
        <v/>
      </c>
    </row>
    <row r="1117" ht="24" customHeight="1">
      <c r="A1117" s="14" t="n">
        <v>46210</v>
      </c>
      <c r="B1117" s="6" t="inlineStr">
        <is>
          <t>10210</t>
        </is>
      </c>
      <c r="C1117" s="6" t="n"/>
      <c r="D1117" s="6" t="inlineStr">
        <is>
          <t>6 PINTURA UV</t>
        </is>
      </c>
      <c r="E1117" s="6" t="inlineStr">
        <is>
          <t>20052101</t>
        </is>
      </c>
      <c r="F1117" s="6" t="inlineStr">
        <is>
          <t>TAMPO VITREO 900X900X18 MDF - MESA ATHENAS</t>
        </is>
      </c>
      <c r="G1117" s="6" t="inlineStr">
        <is>
          <t>6 PINTURA UV</t>
        </is>
      </c>
      <c r="H1117" s="6" t="inlineStr">
        <is>
          <t>6 PINTURA UV</t>
        </is>
      </c>
      <c r="I1117" s="4" t="inlineStr">
        <is>
          <t>6 PINTURA UV</t>
        </is>
      </c>
      <c r="J1117" s="4" t="n">
        <v>20</v>
      </c>
      <c r="K1117" s="6">
        <f>IF($E1117="","",IFERROR(INDEX(#REF!,MATCH($E1117,#REF!,0)),IFERROR(INDEX(#REF!,MATCH(VALUE($E1117),#REF!,0)),"")))</f>
        <v/>
      </c>
      <c r="L1117" s="6">
        <f>IF($E1117="","",IFERROR(INDEX(#REF!,MATCH($E1117,#REF!,0)),IFERROR(INDEX(#REF!,MATCH(VALUE($E1117),#REF!,0)),"")))</f>
        <v/>
      </c>
      <c r="M1117" s="6">
        <f>IF(OR($J1117="",$L1117=""),"",IF($K1117="",0,$K1117)+$J1117*$L1117)</f>
        <v/>
      </c>
      <c r="N1117" s="6" t="n">
        <v>46212</v>
      </c>
      <c r="O1117" s="6" t="n">
        <v>20</v>
      </c>
      <c r="P1117" s="6" t="n"/>
      <c r="Q1117" s="6" t="n"/>
      <c r="R1117" s="6" t="n"/>
      <c r="S1117" s="6" t="n"/>
      <c r="T1117" s="6">
        <f>IF(OR($J1117="",$O1117=""),"",$O1117/$J1117)</f>
        <v/>
      </c>
      <c r="U1117" s="6" t="inlineStr">
        <is>
          <t>Concluído</t>
        </is>
      </c>
      <c r="V1117" s="6" t="n"/>
      <c r="W1117" s="6" t="n"/>
      <c r="X1117" s="6" t="n"/>
      <c r="Y1117" s="6" t="n"/>
      <c r="Z1117" s="6" t="n"/>
      <c r="AA1117" s="5" t="n"/>
      <c r="AB1117" s="6">
        <f>B1117&amp;"|"&amp;I1117</f>
        <v/>
      </c>
      <c r="AC1117">
        <f>IF($B1117="","","|"&amp;SUBSTITUTE(TRIM(SUBSTITUTE(SUBSTITUTE(SUBSTITUTE(SUBSTITUTE(SUBSTITUTE(SUBSTITUTE(SUBSTITUTE(SUBSTITUTE(SUBSTITUTE(SUBSTITUTE(SUBSTITUTE(SUBSTITUTE(SUBSTITUTE(SUBSTITUTE(TRIM($B1117&amp;""),CHAR(10)," "),CHAR(13)," "),"."," "),";"," "),","," "),"/"," "),"+"," "),"-"," "),"  "," "),"  "," "),"  "," "),"  "," "),"  "," "),"  "," "))," ","|")&amp;"|")</f>
        <v/>
      </c>
      <c r="AD1117">
        <f>TRIM($I1117&amp;"")</f>
        <v/>
      </c>
    </row>
    <row r="1118" ht="24" customHeight="1">
      <c r="A1118" s="14" t="n">
        <v>46210</v>
      </c>
      <c r="B1118" s="6" t="inlineStr">
        <is>
          <t>10210</t>
        </is>
      </c>
      <c r="C1118" s="6" t="n"/>
      <c r="D1118" s="6" t="inlineStr">
        <is>
          <t>6 PINTURA UV</t>
        </is>
      </c>
      <c r="E1118" s="6" t="inlineStr">
        <is>
          <t>20052201</t>
        </is>
      </c>
      <c r="F1118" s="6" t="inlineStr">
        <is>
          <t>TAMPO VITREO 1205X905X18 MDF-MESA ATHENAS</t>
        </is>
      </c>
      <c r="G1118" s="6" t="inlineStr">
        <is>
          <t>6 PINTURA UV</t>
        </is>
      </c>
      <c r="H1118" s="6" t="inlineStr">
        <is>
          <t>6 PINTURA UV</t>
        </is>
      </c>
      <c r="I1118" s="4" t="inlineStr">
        <is>
          <t>6 PINTURA UV</t>
        </is>
      </c>
      <c r="J1118" s="4" t="n">
        <v>1</v>
      </c>
      <c r="K1118" s="6">
        <f>IF($E1118="","",IFERROR(INDEX(#REF!,MATCH($E1118,#REF!,0)),IFERROR(INDEX(#REF!,MATCH(VALUE($E1118),#REF!,0)),"")))</f>
        <v/>
      </c>
      <c r="L1118" s="6">
        <f>IF($E1118="","",IFERROR(INDEX(#REF!,MATCH($E1118,#REF!,0)),IFERROR(INDEX(#REF!,MATCH(VALUE($E1118),#REF!,0)),"")))</f>
        <v/>
      </c>
      <c r="M1118" s="6">
        <f>IF(OR($J1118="",$L1118=""),"",IF($K1118="",0,$K1118)+$J1118*$L1118)</f>
        <v/>
      </c>
      <c r="N1118" s="6" t="n">
        <v>46212</v>
      </c>
      <c r="O1118" s="6" t="n">
        <v>1</v>
      </c>
      <c r="P1118" s="6" t="n"/>
      <c r="Q1118" s="6" t="n"/>
      <c r="R1118" s="6" t="n"/>
      <c r="S1118" s="6" t="n"/>
      <c r="T1118" s="6">
        <f>IF(OR($J1118="",$O1118=""),"",$O1118/$J1118)</f>
        <v/>
      </c>
      <c r="U1118" s="6" t="inlineStr">
        <is>
          <t>Concluído</t>
        </is>
      </c>
      <c r="V1118" s="6" t="n"/>
      <c r="W1118" s="6" t="n"/>
      <c r="X1118" s="6" t="n"/>
      <c r="Y1118" s="6" t="n"/>
      <c r="Z1118" s="6" t="n"/>
      <c r="AA1118" s="5" t="n"/>
      <c r="AB1118" s="6">
        <f>B1118&amp;"|"&amp;I1118</f>
        <v/>
      </c>
      <c r="AC1118">
        <f>IF($B1118="","","|"&amp;SUBSTITUTE(TRIM(SUBSTITUTE(SUBSTITUTE(SUBSTITUTE(SUBSTITUTE(SUBSTITUTE(SUBSTITUTE(SUBSTITUTE(SUBSTITUTE(SUBSTITUTE(SUBSTITUTE(SUBSTITUTE(SUBSTITUTE(SUBSTITUTE(SUBSTITUTE(TRIM($B1118&amp;""),CHAR(10)," "),CHAR(13)," "),"."," "),";"," "),","," "),"/"," "),"+"," "),"-"," "),"  "," "),"  "," "),"  "," "),"  "," "),"  "," "),"  "," "))," ","|")&amp;"|")</f>
        <v/>
      </c>
      <c r="AD1118">
        <f>TRIM($I1118&amp;"")</f>
        <v/>
      </c>
    </row>
    <row r="1119" ht="24" customHeight="1">
      <c r="A1119" s="14" t="n">
        <v>46210</v>
      </c>
      <c r="B1119" s="6" t="inlineStr">
        <is>
          <t>10210</t>
        </is>
      </c>
      <c r="C1119" s="6" t="n"/>
      <c r="D1119" s="6" t="inlineStr">
        <is>
          <t>6 PINTURA UV</t>
        </is>
      </c>
      <c r="E1119" s="6" t="inlineStr">
        <is>
          <t>20053207</t>
        </is>
      </c>
      <c r="F1119" s="6" t="inlineStr">
        <is>
          <t>TAMPO 1205X905X18 MDF - MESA COM VIDRO</t>
        </is>
      </c>
      <c r="G1119" s="6" t="inlineStr">
        <is>
          <t>6 PINTURA UV</t>
        </is>
      </c>
      <c r="H1119" s="6" t="inlineStr">
        <is>
          <t>6 PINTURA UV</t>
        </is>
      </c>
      <c r="I1119" s="4" t="inlineStr">
        <is>
          <t>6 PINTURA UV</t>
        </is>
      </c>
      <c r="J1119" s="4" t="n">
        <v>10</v>
      </c>
      <c r="K1119" s="6">
        <f>IF($E1119="","",IFERROR(INDEX(#REF!,MATCH($E1119,#REF!,0)),IFERROR(INDEX(#REF!,MATCH(VALUE($E1119),#REF!,0)),"")))</f>
        <v/>
      </c>
      <c r="L1119" s="6">
        <f>IF($E1119="","",IFERROR(INDEX(#REF!,MATCH($E1119,#REF!,0)),IFERROR(INDEX(#REF!,MATCH(VALUE($E1119),#REF!,0)),"")))</f>
        <v/>
      </c>
      <c r="M1119" s="6">
        <f>IF(OR($J1119="",$L1119=""),"",IF($K1119="",0,$K1119)+$J1119*$L1119)</f>
        <v/>
      </c>
      <c r="N1119" s="6" t="n">
        <v>46212</v>
      </c>
      <c r="O1119" s="6" t="n">
        <v>10</v>
      </c>
      <c r="P1119" s="6" t="n"/>
      <c r="Q1119" s="6" t="n"/>
      <c r="R1119" s="6" t="n"/>
      <c r="S1119" s="6" t="n"/>
      <c r="T1119" s="6">
        <f>IF(OR($J1119="",$O1119=""),"",$O1119/$J1119)</f>
        <v/>
      </c>
      <c r="U1119" s="6" t="inlineStr">
        <is>
          <t>Concluído</t>
        </is>
      </c>
      <c r="V1119" s="6" t="n"/>
      <c r="W1119" s="6" t="n"/>
      <c r="X1119" s="6" t="n"/>
      <c r="Y1119" s="6" t="n"/>
      <c r="Z1119" s="6" t="n"/>
      <c r="AA1119" s="5" t="n"/>
      <c r="AB1119" s="6">
        <f>B1119&amp;"|"&amp;I1119</f>
        <v/>
      </c>
      <c r="AC1119">
        <f>IF($B1119="","","|"&amp;SUBSTITUTE(TRIM(SUBSTITUTE(SUBSTITUTE(SUBSTITUTE(SUBSTITUTE(SUBSTITUTE(SUBSTITUTE(SUBSTITUTE(SUBSTITUTE(SUBSTITUTE(SUBSTITUTE(SUBSTITUTE(SUBSTITUTE(SUBSTITUTE(SUBSTITUTE(TRIM($B1119&amp;""),CHAR(10)," "),CHAR(13)," "),"."," "),";"," "),","," "),"/"," "),"+"," "),"-"," "),"  "," "),"  "," "),"  "," "),"  "," "),"  "," "),"  "," "))," ","|")&amp;"|")</f>
        <v/>
      </c>
      <c r="AD1119">
        <f>TRIM($I1119&amp;"")</f>
        <v/>
      </c>
    </row>
    <row r="1120" ht="24" customHeight="1">
      <c r="A1120" s="14" t="n">
        <v>46210</v>
      </c>
      <c r="B1120" s="6" t="inlineStr">
        <is>
          <t>10210</t>
        </is>
      </c>
      <c r="C1120" s="6" t="n"/>
      <c r="D1120" s="6" t="inlineStr">
        <is>
          <t>6 PINTURA UV</t>
        </is>
      </c>
      <c r="E1120" s="6" t="inlineStr">
        <is>
          <t>30003405</t>
        </is>
      </c>
      <c r="F1120" s="6" t="inlineStr">
        <is>
          <t>TRAVESSA ASSENTO 360X70X18 MDF - C DAKAR/SANTIAGO</t>
        </is>
      </c>
      <c r="G1120" s="6" t="inlineStr">
        <is>
          <t>6 PINTURA UV</t>
        </is>
      </c>
      <c r="H1120" s="6" t="inlineStr">
        <is>
          <t>6 PINTURA UV</t>
        </is>
      </c>
      <c r="I1120" s="4" t="inlineStr">
        <is>
          <t>6 PINTURA UV</t>
        </is>
      </c>
      <c r="J1120" s="4" t="n">
        <v>604</v>
      </c>
      <c r="K1120" s="6">
        <f>IF($E1120="","",IFERROR(INDEX(#REF!,MATCH($E1120,#REF!,0)),IFERROR(INDEX(#REF!,MATCH(VALUE($E1120),#REF!,0)),"")))</f>
        <v/>
      </c>
      <c r="L1120" s="6">
        <f>IF($E1120="","",IFERROR(INDEX(#REF!,MATCH($E1120,#REF!,0)),IFERROR(INDEX(#REF!,MATCH(VALUE($E1120),#REF!,0)),"")))</f>
        <v/>
      </c>
      <c r="M1120" s="6">
        <f>IF(OR($J1120="",$L1120=""),"",IF($K1120="",0,$K1120)+$J1120*$L1120)</f>
        <v/>
      </c>
      <c r="N1120" s="6" t="n">
        <v>46212</v>
      </c>
      <c r="O1120" s="6" t="n">
        <v>604</v>
      </c>
      <c r="P1120" s="6" t="n"/>
      <c r="Q1120" s="6" t="n"/>
      <c r="R1120" s="6" t="n"/>
      <c r="S1120" s="6" t="n"/>
      <c r="T1120" s="6">
        <f>IF(OR($J1120="",$O1120=""),"",$O1120/$J1120)</f>
        <v/>
      </c>
      <c r="U1120" s="6" t="inlineStr">
        <is>
          <t>Concluído</t>
        </is>
      </c>
      <c r="V1120" s="6" t="n"/>
      <c r="W1120" s="6" t="n"/>
      <c r="X1120" s="6" t="n"/>
      <c r="Y1120" s="6" t="n"/>
      <c r="Z1120" s="6" t="n"/>
      <c r="AA1120" s="5" t="n"/>
      <c r="AB1120" s="6">
        <f>B1120&amp;"|"&amp;I1120</f>
        <v/>
      </c>
      <c r="AC1120">
        <f>IF($B1120="","","|"&amp;SUBSTITUTE(TRIM(SUBSTITUTE(SUBSTITUTE(SUBSTITUTE(SUBSTITUTE(SUBSTITUTE(SUBSTITUTE(SUBSTITUTE(SUBSTITUTE(SUBSTITUTE(SUBSTITUTE(SUBSTITUTE(SUBSTITUTE(SUBSTITUTE(SUBSTITUTE(TRIM($B1120&amp;""),CHAR(10)," "),CHAR(13)," "),"."," "),";"," "),","," "),"/"," "),"+"," "),"-"," "),"  "," "),"  "," "),"  "," "),"  "," "),"  "," "),"  "," "))," ","|")&amp;"|")</f>
        <v/>
      </c>
      <c r="AD1120">
        <f>TRIM($I1120&amp;"")</f>
        <v/>
      </c>
    </row>
    <row r="1121" ht="24" customHeight="1">
      <c r="A1121" s="14" t="n">
        <v>46210</v>
      </c>
      <c r="B1121" s="6" t="inlineStr">
        <is>
          <t>10210</t>
        </is>
      </c>
      <c r="C1121" s="6" t="n"/>
      <c r="D1121" s="6" t="inlineStr">
        <is>
          <t>6 PINTURA UV</t>
        </is>
      </c>
      <c r="E1121" s="6" t="inlineStr">
        <is>
          <t>30006103</t>
        </is>
      </c>
      <c r="F1121" s="6" t="inlineStr">
        <is>
          <t>TRAVESSA LATERAL 340X70X18 MDF - CAD SANTIAGO NEW</t>
        </is>
      </c>
      <c r="G1121" s="6" t="inlineStr">
        <is>
          <t>6 PINTURA UV</t>
        </is>
      </c>
      <c r="H1121" s="6" t="inlineStr">
        <is>
          <t>6 PINTURA UV</t>
        </is>
      </c>
      <c r="I1121" s="4" t="inlineStr">
        <is>
          <t>6 PINTURA UV</t>
        </is>
      </c>
      <c r="J1121" s="4" t="n">
        <v>604</v>
      </c>
      <c r="K1121" s="6">
        <f>IF($E1121="","",IFERROR(INDEX(#REF!,MATCH($E1121,#REF!,0)),IFERROR(INDEX(#REF!,MATCH(VALUE($E1121),#REF!,0)),"")))</f>
        <v/>
      </c>
      <c r="L1121" s="6">
        <f>IF($E1121="","",IFERROR(INDEX(#REF!,MATCH($E1121,#REF!,0)),IFERROR(INDEX(#REF!,MATCH(VALUE($E1121),#REF!,0)),"")))</f>
        <v/>
      </c>
      <c r="M1121" s="6">
        <f>IF(OR($J1121="",$L1121=""),"",IF($K1121="",0,$K1121)+$J1121*$L1121)</f>
        <v/>
      </c>
      <c r="N1121" s="6" t="n">
        <v>46212</v>
      </c>
      <c r="O1121" s="6" t="n">
        <v>604</v>
      </c>
      <c r="P1121" s="6" t="n"/>
      <c r="Q1121" s="6" t="n"/>
      <c r="R1121" s="6" t="n"/>
      <c r="S1121" s="6" t="n"/>
      <c r="T1121" s="6">
        <f>IF(OR($J1121="",$O1121=""),"",$O1121/$J1121)</f>
        <v/>
      </c>
      <c r="U1121" s="6" t="inlineStr">
        <is>
          <t>Concluído</t>
        </is>
      </c>
      <c r="V1121" s="6" t="n"/>
      <c r="W1121" s="6" t="n"/>
      <c r="X1121" s="6" t="n"/>
      <c r="Y1121" s="6" t="n"/>
      <c r="Z1121" s="6" t="n"/>
      <c r="AA1121" s="5" t="n"/>
      <c r="AB1121" s="6">
        <f>B1121&amp;"|"&amp;I1121</f>
        <v/>
      </c>
      <c r="AC1121">
        <f>IF($B1121="","","|"&amp;SUBSTITUTE(TRIM(SUBSTITUTE(SUBSTITUTE(SUBSTITUTE(SUBSTITUTE(SUBSTITUTE(SUBSTITUTE(SUBSTITUTE(SUBSTITUTE(SUBSTITUTE(SUBSTITUTE(SUBSTITUTE(SUBSTITUTE(SUBSTITUTE(SUBSTITUTE(TRIM($B1121&amp;""),CHAR(10)," "),CHAR(13)," "),"."," "),";"," "),","," "),"/"," "),"+"," "),"-"," "),"  "," "),"  "," "),"  "," "),"  "," "),"  "," "),"  "," "))," ","|")&amp;"|")</f>
        <v/>
      </c>
      <c r="AD1121">
        <f>TRIM($I1121&amp;"")</f>
        <v/>
      </c>
    </row>
    <row r="1122" ht="24" customHeight="1">
      <c r="A1122" s="14" t="n">
        <v>46210</v>
      </c>
      <c r="B1122" s="6" t="inlineStr">
        <is>
          <t>10210</t>
        </is>
      </c>
      <c r="C1122" s="6" t="n"/>
      <c r="D1122" s="6" t="inlineStr">
        <is>
          <t>6 PINTURA UV</t>
        </is>
      </c>
      <c r="E1122" s="6" t="inlineStr">
        <is>
          <t>30006104</t>
        </is>
      </c>
      <c r="F1122" s="6" t="inlineStr">
        <is>
          <t>MOLDURA ENCOSTO 445X280X15 MDF - CAD SANTIAGO NEW</t>
        </is>
      </c>
      <c r="G1122" s="6" t="inlineStr">
        <is>
          <t>6 PINTURA UV</t>
        </is>
      </c>
      <c r="H1122" s="6" t="inlineStr">
        <is>
          <t>6 PINTURA UV</t>
        </is>
      </c>
      <c r="I1122" s="4" t="inlineStr">
        <is>
          <t>6 PINTURA UV</t>
        </is>
      </c>
      <c r="J1122" s="4" t="n">
        <v>302</v>
      </c>
      <c r="K1122" s="6">
        <f>IF($E1122="","",IFERROR(INDEX(#REF!,MATCH($E1122,#REF!,0)),IFERROR(INDEX(#REF!,MATCH(VALUE($E1122),#REF!,0)),"")))</f>
        <v/>
      </c>
      <c r="L1122" s="6">
        <f>IF($E1122="","",IFERROR(INDEX(#REF!,MATCH($E1122,#REF!,0)),IFERROR(INDEX(#REF!,MATCH(VALUE($E1122),#REF!,0)),"")))</f>
        <v/>
      </c>
      <c r="M1122" s="6">
        <f>IF(OR($J1122="",$L1122=""),"",IF($K1122="",0,$K1122)+$J1122*$L1122)</f>
        <v/>
      </c>
      <c r="N1122" s="6" t="n">
        <v>46212</v>
      </c>
      <c r="O1122" s="6" t="n">
        <v>302</v>
      </c>
      <c r="P1122" s="6" t="n"/>
      <c r="Q1122" s="6" t="n"/>
      <c r="R1122" s="6" t="n"/>
      <c r="S1122" s="6" t="n"/>
      <c r="T1122" s="6">
        <f>IF(OR($J1122="",$O1122=""),"",$O1122/$J1122)</f>
        <v/>
      </c>
      <c r="U1122" s="6" t="inlineStr">
        <is>
          <t>Concluído</t>
        </is>
      </c>
      <c r="V1122" s="6" t="n"/>
      <c r="W1122" s="6" t="n"/>
      <c r="X1122" s="6" t="n"/>
      <c r="Y1122" s="6" t="n"/>
      <c r="Z1122" s="6" t="n"/>
      <c r="AA1122" s="5" t="n"/>
      <c r="AB1122" s="6">
        <f>B1122&amp;"|"&amp;I1122</f>
        <v/>
      </c>
      <c r="AC1122">
        <f>IF($B1122="","","|"&amp;SUBSTITUTE(TRIM(SUBSTITUTE(SUBSTITUTE(SUBSTITUTE(SUBSTITUTE(SUBSTITUTE(SUBSTITUTE(SUBSTITUTE(SUBSTITUTE(SUBSTITUTE(SUBSTITUTE(SUBSTITUTE(SUBSTITUTE(SUBSTITUTE(SUBSTITUTE(TRIM($B1122&amp;""),CHAR(10)," "),CHAR(13)," "),"."," "),";"," "),","," "),"/"," "),"+"," "),"-"," "),"  "," "),"  "," "),"  "," "),"  "," "),"  "," "),"  "," "))," ","|")&amp;"|")</f>
        <v/>
      </c>
      <c r="AD1122">
        <f>TRIM($I1122&amp;"")</f>
        <v/>
      </c>
    </row>
    <row r="1123" ht="24" customHeight="1">
      <c r="A1123" s="14" t="n">
        <v>46210</v>
      </c>
      <c r="B1123" s="6" t="inlineStr">
        <is>
          <t>10210</t>
        </is>
      </c>
      <c r="C1123" s="6" t="n"/>
      <c r="D1123" s="6" t="inlineStr">
        <is>
          <t>6 PINTURA UV</t>
        </is>
      </c>
      <c r="E1123" s="6" t="inlineStr">
        <is>
          <t>20052001</t>
        </is>
      </c>
      <c r="F1123" s="6" t="inlineStr">
        <is>
          <t>(2-4) TRAVESSA 742X122X25 MDF - MESA ATHENAS</t>
        </is>
      </c>
      <c r="G1123" s="6" t="inlineStr">
        <is>
          <t>6 PINTURA UV</t>
        </is>
      </c>
      <c r="H1123" s="6" t="inlineStr">
        <is>
          <t>6 PINTURA UV</t>
        </is>
      </c>
      <c r="I1123" s="4" t="inlineStr">
        <is>
          <t>6 PINTURA UV</t>
        </is>
      </c>
      <c r="J1123" s="4" t="n">
        <v>40</v>
      </c>
      <c r="K1123" s="6">
        <f>IF($E1123="","",IFERROR(INDEX(#REF!,MATCH($E1123,#REF!,0)),IFERROR(INDEX(#REF!,MATCH(VALUE($E1123),#REF!,0)),"")))</f>
        <v/>
      </c>
      <c r="L1123" s="6">
        <f>IF($E1123="","",IFERROR(INDEX(#REF!,MATCH($E1123,#REF!,0)),IFERROR(INDEX(#REF!,MATCH(VALUE($E1123),#REF!,0)),"")))</f>
        <v/>
      </c>
      <c r="M1123" s="6">
        <f>IF(OR($J1123="",$L1123=""),"",IF($K1123="",0,$K1123)+$J1123*$L1123)</f>
        <v/>
      </c>
      <c r="N1123" s="6" t="n">
        <v>46212</v>
      </c>
      <c r="O1123" s="6" t="n">
        <v>40</v>
      </c>
      <c r="P1123" s="6" t="n"/>
      <c r="Q1123" s="6" t="n"/>
      <c r="R1123" s="6" t="n"/>
      <c r="S1123" s="6" t="n"/>
      <c r="T1123" s="6">
        <f>IF(OR($J1123="",$O1123=""),"",$O1123/$J1123)</f>
        <v/>
      </c>
      <c r="U1123" s="6" t="inlineStr">
        <is>
          <t>Concluído</t>
        </is>
      </c>
      <c r="V1123" s="6" t="n"/>
      <c r="W1123" s="6" t="n"/>
      <c r="X1123" s="6" t="n"/>
      <c r="Y1123" s="6" t="n"/>
      <c r="Z1123" s="6" t="n"/>
      <c r="AA1123" s="5" t="n"/>
      <c r="AB1123" s="6">
        <f>B1123&amp;"|"&amp;I1123</f>
        <v/>
      </c>
      <c r="AC1123">
        <f>IF($B1123="","","|"&amp;SUBSTITUTE(TRIM(SUBSTITUTE(SUBSTITUTE(SUBSTITUTE(SUBSTITUTE(SUBSTITUTE(SUBSTITUTE(SUBSTITUTE(SUBSTITUTE(SUBSTITUTE(SUBSTITUTE(SUBSTITUTE(SUBSTITUTE(SUBSTITUTE(SUBSTITUTE(TRIM($B1123&amp;""),CHAR(10)," "),CHAR(13)," "),"."," "),";"," "),","," "),"/"," "),"+"," "),"-"," "),"  "," "),"  "," "),"  "," "),"  "," "),"  "," "),"  "," "))," ","|")&amp;"|")</f>
        <v/>
      </c>
      <c r="AD1123">
        <f>TRIM($I1123&amp;"")</f>
        <v/>
      </c>
    </row>
    <row r="1124" ht="24" customHeight="1">
      <c r="A1124" s="14" t="n">
        <v>46210</v>
      </c>
      <c r="B1124" s="6" t="inlineStr">
        <is>
          <t>10210</t>
        </is>
      </c>
      <c r="C1124" s="6" t="n"/>
      <c r="D1124" s="6" t="inlineStr">
        <is>
          <t>6 PINTURA UV</t>
        </is>
      </c>
      <c r="E1124" s="6" t="inlineStr">
        <is>
          <t>20052002</t>
        </is>
      </c>
      <c r="F1124" s="6" t="inlineStr">
        <is>
          <t>(5) BASE MAIOR 542X124X25 MDF - MESA ATHENAS</t>
        </is>
      </c>
      <c r="G1124" s="6" t="inlineStr">
        <is>
          <t>6 PINTURA UV</t>
        </is>
      </c>
      <c r="H1124" s="6" t="inlineStr">
        <is>
          <t>6 PINTURA UV</t>
        </is>
      </c>
      <c r="I1124" s="4" t="inlineStr">
        <is>
          <t>6 PINTURA UV</t>
        </is>
      </c>
      <c r="J1124" s="4" t="n">
        <v>20</v>
      </c>
      <c r="K1124" s="6">
        <f>IF($E1124="","",IFERROR(INDEX(#REF!,MATCH($E1124,#REF!,0)),IFERROR(INDEX(#REF!,MATCH(VALUE($E1124),#REF!,0)),"")))</f>
        <v/>
      </c>
      <c r="L1124" s="6">
        <f>IF($E1124="","",IFERROR(INDEX(#REF!,MATCH($E1124,#REF!,0)),IFERROR(INDEX(#REF!,MATCH(VALUE($E1124),#REF!,0)),"")))</f>
        <v/>
      </c>
      <c r="M1124" s="6">
        <f>IF(OR($J1124="",$L1124=""),"",IF($K1124="",0,$K1124)+$J1124*$L1124)</f>
        <v/>
      </c>
      <c r="N1124" s="6" t="n">
        <v>46212</v>
      </c>
      <c r="O1124" s="6" t="n">
        <v>20</v>
      </c>
      <c r="P1124" s="6" t="n"/>
      <c r="Q1124" s="6" t="n"/>
      <c r="R1124" s="6" t="n"/>
      <c r="S1124" s="6" t="n"/>
      <c r="T1124" s="6">
        <f>IF(OR($J1124="",$O1124=""),"",$O1124/$J1124)</f>
        <v/>
      </c>
      <c r="U1124" s="6" t="inlineStr">
        <is>
          <t>Concluído</t>
        </is>
      </c>
      <c r="V1124" s="6" t="n"/>
      <c r="W1124" s="6" t="n"/>
      <c r="X1124" s="6" t="n"/>
      <c r="Y1124" s="6" t="n"/>
      <c r="Z1124" s="6" t="n"/>
      <c r="AA1124" s="5" t="n"/>
      <c r="AB1124" s="6">
        <f>B1124&amp;"|"&amp;I1124</f>
        <v/>
      </c>
      <c r="AC1124">
        <f>IF($B1124="","","|"&amp;SUBSTITUTE(TRIM(SUBSTITUTE(SUBSTITUTE(SUBSTITUTE(SUBSTITUTE(SUBSTITUTE(SUBSTITUTE(SUBSTITUTE(SUBSTITUTE(SUBSTITUTE(SUBSTITUTE(SUBSTITUTE(SUBSTITUTE(SUBSTITUTE(SUBSTITUTE(TRIM($B1124&amp;""),CHAR(10)," "),CHAR(13)," "),"."," "),";"," "),","," "),"/"," "),"+"," "),"-"," "),"  "," "),"  "," "),"  "," "),"  "," "),"  "," "),"  "," "))," ","|")&amp;"|")</f>
        <v/>
      </c>
      <c r="AD1124">
        <f>TRIM($I1124&amp;"")</f>
        <v/>
      </c>
    </row>
    <row r="1125" ht="24" customHeight="1">
      <c r="A1125" s="14" t="n">
        <v>46210</v>
      </c>
      <c r="B1125" s="6" t="inlineStr">
        <is>
          <t>10210</t>
        </is>
      </c>
      <c r="C1125" s="6" t="n"/>
      <c r="D1125" s="6" t="inlineStr">
        <is>
          <t>6 PINTURA UV</t>
        </is>
      </c>
      <c r="E1125" s="6" t="inlineStr">
        <is>
          <t>20052003</t>
        </is>
      </c>
      <c r="F1125" s="6" t="inlineStr">
        <is>
          <t>(6)BASE MENOR 386 (189)X124X25 MDF - MESA ATHENAS</t>
        </is>
      </c>
      <c r="G1125" s="6" t="inlineStr">
        <is>
          <t>6 PINTURA UV</t>
        </is>
      </c>
      <c r="H1125" s="6" t="inlineStr">
        <is>
          <t>6 PINTURA UV</t>
        </is>
      </c>
      <c r="I1125" s="4" t="inlineStr">
        <is>
          <t>6 PINTURA UV</t>
        </is>
      </c>
      <c r="J1125" s="4" t="n">
        <v>40</v>
      </c>
      <c r="K1125" s="6">
        <f>IF($E1125="","",IFERROR(INDEX(#REF!,MATCH($E1125,#REF!,0)),IFERROR(INDEX(#REF!,MATCH(VALUE($E1125),#REF!,0)),"")))</f>
        <v/>
      </c>
      <c r="L1125" s="6">
        <f>IF($E1125="","",IFERROR(INDEX(#REF!,MATCH($E1125,#REF!,0)),IFERROR(INDEX(#REF!,MATCH(VALUE($E1125),#REF!,0)),"")))</f>
        <v/>
      </c>
      <c r="M1125" s="6">
        <f>IF(OR($J1125="",$L1125=""),"",IF($K1125="",0,$K1125)+$J1125*$L1125)</f>
        <v/>
      </c>
      <c r="N1125" s="6" t="n">
        <v>46212</v>
      </c>
      <c r="O1125" s="6" t="n">
        <v>40</v>
      </c>
      <c r="P1125" s="6" t="n"/>
      <c r="Q1125" s="6" t="n"/>
      <c r="R1125" s="6" t="n"/>
      <c r="S1125" s="6" t="n"/>
      <c r="T1125" s="6">
        <f>IF(OR($J1125="",$O1125=""),"",$O1125/$J1125)</f>
        <v/>
      </c>
      <c r="U1125" s="6" t="inlineStr">
        <is>
          <t>Concluído</t>
        </is>
      </c>
      <c r="V1125" s="6" t="n"/>
      <c r="W1125" s="6" t="n"/>
      <c r="X1125" s="6" t="n"/>
      <c r="Y1125" s="6" t="n"/>
      <c r="Z1125" s="6" t="n"/>
      <c r="AA1125" s="5" t="n"/>
      <c r="AB1125" s="6">
        <f>B1125&amp;"|"&amp;I1125</f>
        <v/>
      </c>
      <c r="AC1125">
        <f>IF($B1125="","","|"&amp;SUBSTITUTE(TRIM(SUBSTITUTE(SUBSTITUTE(SUBSTITUTE(SUBSTITUTE(SUBSTITUTE(SUBSTITUTE(SUBSTITUTE(SUBSTITUTE(SUBSTITUTE(SUBSTITUTE(SUBSTITUTE(SUBSTITUTE(SUBSTITUTE(SUBSTITUTE(TRIM($B1125&amp;""),CHAR(10)," "),CHAR(13)," "),"."," "),";"," "),","," "),"/"," "),"+"," "),"-"," "),"  "," "),"  "," "),"  "," "),"  "," "),"  "," "),"  "," "))," ","|")&amp;"|")</f>
        <v/>
      </c>
      <c r="AD1125">
        <f>TRIM($I1125&amp;"")</f>
        <v/>
      </c>
    </row>
    <row r="1126" ht="24" customHeight="1">
      <c r="A1126" s="14" t="n">
        <v>46210</v>
      </c>
      <c r="B1126" s="6" t="inlineStr">
        <is>
          <t>10210</t>
        </is>
      </c>
      <c r="C1126" s="6" t="n"/>
      <c r="D1126" s="6" t="inlineStr">
        <is>
          <t>6 PINTURA UV</t>
        </is>
      </c>
      <c r="E1126" s="6" t="inlineStr">
        <is>
          <t>20052202</t>
        </is>
      </c>
      <c r="F1126" s="6" t="inlineStr">
        <is>
          <t>(5) BASE MAIOR 742X124X25 MDF - MESA ATHENAS 1,20</t>
        </is>
      </c>
      <c r="G1126" s="6" t="inlineStr">
        <is>
          <t>6 PINTURA UV</t>
        </is>
      </c>
      <c r="H1126" s="6" t="inlineStr">
        <is>
          <t>6 PINTURA UV</t>
        </is>
      </c>
      <c r="I1126" s="4" t="inlineStr">
        <is>
          <t>6 PINTURA UV</t>
        </is>
      </c>
      <c r="J1126" s="4" t="n">
        <v>11</v>
      </c>
      <c r="K1126" s="6">
        <f>IF($E1126="","",IFERROR(INDEX(#REF!,MATCH($E1126,#REF!,0)),IFERROR(INDEX(#REF!,MATCH(VALUE($E1126),#REF!,0)),"")))</f>
        <v/>
      </c>
      <c r="L1126" s="6">
        <f>IF($E1126="","",IFERROR(INDEX(#REF!,MATCH($E1126,#REF!,0)),IFERROR(INDEX(#REF!,MATCH(VALUE($E1126),#REF!,0)),"")))</f>
        <v/>
      </c>
      <c r="M1126" s="6">
        <f>IF(OR($J1126="",$L1126=""),"",IF($K1126="",0,$K1126)+$J1126*$L1126)</f>
        <v/>
      </c>
      <c r="N1126" s="6" t="n">
        <v>46212</v>
      </c>
      <c r="O1126" s="6" t="n">
        <v>11</v>
      </c>
      <c r="P1126" s="6" t="n"/>
      <c r="Q1126" s="6" t="n"/>
      <c r="R1126" s="6" t="n"/>
      <c r="S1126" s="6" t="n"/>
      <c r="T1126" s="6">
        <f>IF(OR($J1126="",$O1126=""),"",$O1126/$J1126)</f>
        <v/>
      </c>
      <c r="U1126" s="6" t="inlineStr">
        <is>
          <t>Concluído</t>
        </is>
      </c>
      <c r="V1126" s="6" t="n"/>
      <c r="W1126" s="6" t="n"/>
      <c r="X1126" s="6" t="n"/>
      <c r="Y1126" s="6" t="n"/>
      <c r="Z1126" s="6" t="n"/>
      <c r="AA1126" s="5" t="n"/>
      <c r="AB1126" s="6">
        <f>B1126&amp;"|"&amp;I1126</f>
        <v/>
      </c>
      <c r="AC1126">
        <f>IF($B1126="","","|"&amp;SUBSTITUTE(TRIM(SUBSTITUTE(SUBSTITUTE(SUBSTITUTE(SUBSTITUTE(SUBSTITUTE(SUBSTITUTE(SUBSTITUTE(SUBSTITUTE(SUBSTITUTE(SUBSTITUTE(SUBSTITUTE(SUBSTITUTE(SUBSTITUTE(SUBSTITUTE(TRIM($B1126&amp;""),CHAR(10)," "),CHAR(13)," "),"."," "),";"," "),","," "),"/"," "),"+"," "),"-"," "),"  "," "),"  "," "),"  "," "),"  "," "),"  "," "),"  "," "))," ","|")&amp;"|")</f>
        <v/>
      </c>
      <c r="AD1126">
        <f>TRIM($I1126&amp;"")</f>
        <v/>
      </c>
    </row>
    <row r="1127" ht="24" customHeight="1">
      <c r="A1127" s="14" t="n">
        <v>46210</v>
      </c>
      <c r="B1127" s="6" t="inlineStr">
        <is>
          <t>10210</t>
        </is>
      </c>
      <c r="C1127" s="6" t="n"/>
      <c r="D1127" s="6" t="inlineStr">
        <is>
          <t>6 PINTURA UV</t>
        </is>
      </c>
      <c r="E1127" s="6" t="inlineStr">
        <is>
          <t>20052203</t>
        </is>
      </c>
      <c r="F1127" s="6" t="inlineStr">
        <is>
          <t>(6)BASE MENOR 446(220)X124X25 MDF-MESA ATHENAS1,20</t>
        </is>
      </c>
      <c r="G1127" s="6" t="inlineStr">
        <is>
          <t>6 PINTURA UV</t>
        </is>
      </c>
      <c r="H1127" s="6" t="inlineStr">
        <is>
          <t>6 PINTURA UV</t>
        </is>
      </c>
      <c r="I1127" s="4" t="inlineStr">
        <is>
          <t>6 PINTURA UV</t>
        </is>
      </c>
      <c r="J1127" s="4" t="n">
        <v>22</v>
      </c>
      <c r="K1127" s="6">
        <f>IF($E1127="","",IFERROR(INDEX(#REF!,MATCH($E1127,#REF!,0)),IFERROR(INDEX(#REF!,MATCH(VALUE($E1127),#REF!,0)),"")))</f>
        <v/>
      </c>
      <c r="L1127" s="6">
        <f>IF($E1127="","",IFERROR(INDEX(#REF!,MATCH($E1127,#REF!,0)),IFERROR(INDEX(#REF!,MATCH(VALUE($E1127),#REF!,0)),"")))</f>
        <v/>
      </c>
      <c r="M1127" s="6">
        <f>IF(OR($J1127="",$L1127=""),"",IF($K1127="",0,$K1127)+$J1127*$L1127)</f>
        <v/>
      </c>
      <c r="N1127" s="6" t="n">
        <v>46212</v>
      </c>
      <c r="O1127" s="6" t="n">
        <v>22</v>
      </c>
      <c r="P1127" s="6" t="n"/>
      <c r="Q1127" s="6" t="n"/>
      <c r="R1127" s="6" t="n"/>
      <c r="S1127" s="6" t="n"/>
      <c r="T1127" s="6">
        <f>IF(OR($J1127="",$O1127=""),"",$O1127/$J1127)</f>
        <v/>
      </c>
      <c r="U1127" s="6" t="inlineStr">
        <is>
          <t>Concluído</t>
        </is>
      </c>
      <c r="V1127" s="6" t="n"/>
      <c r="W1127" s="6" t="n"/>
      <c r="X1127" s="6" t="n"/>
      <c r="Y1127" s="6" t="n"/>
      <c r="Z1127" s="6" t="n"/>
      <c r="AA1127" s="5" t="n"/>
      <c r="AB1127" s="6">
        <f>B1127&amp;"|"&amp;I1127</f>
        <v/>
      </c>
      <c r="AC1127">
        <f>IF($B1127="","","|"&amp;SUBSTITUTE(TRIM(SUBSTITUTE(SUBSTITUTE(SUBSTITUTE(SUBSTITUTE(SUBSTITUTE(SUBSTITUTE(SUBSTITUTE(SUBSTITUTE(SUBSTITUTE(SUBSTITUTE(SUBSTITUTE(SUBSTITUTE(SUBSTITUTE(SUBSTITUTE(TRIM($B1127&amp;""),CHAR(10)," "),CHAR(13)," "),"."," "),";"," "),","," "),"/"," "),"+"," "),"-"," "),"  "," "),"  "," "),"  "," "),"  "," "),"  "," "),"  "," "))," ","|")&amp;"|")</f>
        <v/>
      </c>
      <c r="AD1127">
        <f>TRIM($I1127&amp;"")</f>
        <v/>
      </c>
    </row>
    <row r="1128" ht="24" customHeight="1">
      <c r="A1128" s="14" t="n">
        <v>46210</v>
      </c>
      <c r="B1128" s="6" t="inlineStr">
        <is>
          <t>10210</t>
        </is>
      </c>
      <c r="C1128" s="6" t="n"/>
      <c r="D1128" s="6" t="inlineStr">
        <is>
          <t>6 PINTURA UV</t>
        </is>
      </c>
      <c r="E1128" s="6" t="inlineStr">
        <is>
          <t>30001201</t>
        </is>
      </c>
      <c r="F1128" s="6" t="inlineStr">
        <is>
          <t>PE TRASEIRO 980X65(911)X25 MDF (11PCS)- CAD PE INT</t>
        </is>
      </c>
      <c r="G1128" s="6" t="inlineStr">
        <is>
          <t>6 PINTURA UV</t>
        </is>
      </c>
      <c r="H1128" s="6" t="inlineStr">
        <is>
          <t>6 PINTURA UV</t>
        </is>
      </c>
      <c r="I1128" s="4" t="inlineStr">
        <is>
          <t>6 PINTURA UV</t>
        </is>
      </c>
      <c r="J1128" s="4" t="n">
        <v>220</v>
      </c>
      <c r="K1128" s="6">
        <f>IF($E1128="","",IFERROR(INDEX(#REF!,MATCH($E1128,#REF!,0)),IFERROR(INDEX(#REF!,MATCH(VALUE($E1128),#REF!,0)),"")))</f>
        <v/>
      </c>
      <c r="L1128" s="6">
        <f>IF($E1128="","",IFERROR(INDEX(#REF!,MATCH($E1128,#REF!,0)),IFERROR(INDEX(#REF!,MATCH(VALUE($E1128),#REF!,0)),"")))</f>
        <v/>
      </c>
      <c r="M1128" s="6">
        <f>IF(OR($J1128="",$L1128=""),"",IF($K1128="",0,$K1128)+$J1128*$L1128)</f>
        <v/>
      </c>
      <c r="N1128" s="6" t="n">
        <v>46212</v>
      </c>
      <c r="O1128" s="6" t="n">
        <v>220</v>
      </c>
      <c r="P1128" s="6" t="n"/>
      <c r="Q1128" s="6" t="n"/>
      <c r="R1128" s="6" t="n"/>
      <c r="S1128" s="6" t="n"/>
      <c r="T1128" s="6">
        <f>IF(OR($J1128="",$O1128=""),"",$O1128/$J1128)</f>
        <v/>
      </c>
      <c r="U1128" s="6" t="inlineStr">
        <is>
          <t>Concluído</t>
        </is>
      </c>
      <c r="V1128" s="6" t="n"/>
      <c r="W1128" s="6" t="n"/>
      <c r="X1128" s="6" t="n"/>
      <c r="Y1128" s="6" t="n"/>
      <c r="Z1128" s="6" t="n"/>
      <c r="AA1128" s="5" t="n"/>
      <c r="AB1128" s="6">
        <f>B1128&amp;"|"&amp;I1128</f>
        <v/>
      </c>
      <c r="AC1128">
        <f>IF($B1128="","","|"&amp;SUBSTITUTE(TRIM(SUBSTITUTE(SUBSTITUTE(SUBSTITUTE(SUBSTITUTE(SUBSTITUTE(SUBSTITUTE(SUBSTITUTE(SUBSTITUTE(SUBSTITUTE(SUBSTITUTE(SUBSTITUTE(SUBSTITUTE(SUBSTITUTE(SUBSTITUTE(TRIM($B1128&amp;""),CHAR(10)," "),CHAR(13)," "),"."," "),";"," "),","," "),"/"," "),"+"," "),"-"," "),"  "," "),"  "," "),"  "," "),"  "," "),"  "," "),"  "," "))," ","|")&amp;"|")</f>
        <v/>
      </c>
      <c r="AD1128">
        <f>TRIM($I1128&amp;"")</f>
        <v/>
      </c>
    </row>
    <row r="1129" ht="24" customHeight="1">
      <c r="A1129" s="14" t="n">
        <v>46210</v>
      </c>
      <c r="B1129" s="6" t="inlineStr">
        <is>
          <t>10210</t>
        </is>
      </c>
      <c r="C1129" s="6" t="n"/>
      <c r="D1129" s="6" t="inlineStr">
        <is>
          <t>6 PINTURA UV</t>
        </is>
      </c>
      <c r="E1129" s="6" t="inlineStr">
        <is>
          <t>30001202</t>
        </is>
      </c>
      <c r="F1129" s="6" t="inlineStr">
        <is>
          <t>PÉ FRONTAL 441X65(911)X25 MDF (16PÇS) - CAD PÉ INT</t>
        </is>
      </c>
      <c r="G1129" s="6" t="inlineStr">
        <is>
          <t>6 PINTURA UV</t>
        </is>
      </c>
      <c r="H1129" s="6" t="inlineStr">
        <is>
          <t>6 PINTURA UV</t>
        </is>
      </c>
      <c r="I1129" s="4" t="inlineStr">
        <is>
          <t>6 PINTURA UV</t>
        </is>
      </c>
      <c r="J1129" s="4" t="n">
        <v>452</v>
      </c>
      <c r="K1129" s="6">
        <f>IF($E1129="","",IFERROR(INDEX(#REF!,MATCH($E1129,#REF!,0)),IFERROR(INDEX(#REF!,MATCH(VALUE($E1129),#REF!,0)),"")))</f>
        <v/>
      </c>
      <c r="L1129" s="6">
        <f>IF($E1129="","",IFERROR(INDEX(#REF!,MATCH($E1129,#REF!,0)),IFERROR(INDEX(#REF!,MATCH(VALUE($E1129),#REF!,0)),"")))</f>
        <v/>
      </c>
      <c r="M1129" s="6">
        <f>IF(OR($J1129="",$L1129=""),"",IF($K1129="",0,$K1129)+$J1129*$L1129)</f>
        <v/>
      </c>
      <c r="N1129" s="6" t="n">
        <v>46212</v>
      </c>
      <c r="O1129" s="6" t="n">
        <v>452</v>
      </c>
      <c r="P1129" s="6" t="n"/>
      <c r="Q1129" s="6" t="n"/>
      <c r="R1129" s="6" t="n"/>
      <c r="S1129" s="6" t="n"/>
      <c r="T1129" s="6">
        <f>IF(OR($J1129="",$O1129=""),"",$O1129/$J1129)</f>
        <v/>
      </c>
      <c r="U1129" s="6" t="inlineStr">
        <is>
          <t>Concluído</t>
        </is>
      </c>
      <c r="V1129" s="6" t="n"/>
      <c r="W1129" s="6" t="n"/>
      <c r="X1129" s="6" t="n"/>
      <c r="Y1129" s="6" t="n"/>
      <c r="Z1129" s="6" t="n"/>
      <c r="AA1129" s="5" t="n"/>
      <c r="AB1129" s="6">
        <f>B1129&amp;"|"&amp;I1129</f>
        <v/>
      </c>
      <c r="AC1129">
        <f>IF($B1129="","","|"&amp;SUBSTITUTE(TRIM(SUBSTITUTE(SUBSTITUTE(SUBSTITUTE(SUBSTITUTE(SUBSTITUTE(SUBSTITUTE(SUBSTITUTE(SUBSTITUTE(SUBSTITUTE(SUBSTITUTE(SUBSTITUTE(SUBSTITUTE(SUBSTITUTE(SUBSTITUTE(TRIM($B1129&amp;""),CHAR(10)," "),CHAR(13)," "),"."," "),";"," "),","," "),"/"," "),"+"," "),"-"," "),"  "," "),"  "," "),"  "," "),"  "," "),"  "," "),"  "," "))," ","|")&amp;"|")</f>
        <v/>
      </c>
      <c r="AD1129">
        <f>TRIM($I1129&amp;"")</f>
        <v/>
      </c>
    </row>
    <row r="1130" ht="24" customHeight="1">
      <c r="A1130" s="14" t="n">
        <v>46210</v>
      </c>
      <c r="B1130" s="6" t="inlineStr">
        <is>
          <t>10210</t>
        </is>
      </c>
      <c r="C1130" s="6" t="n"/>
      <c r="D1130" s="6" t="inlineStr">
        <is>
          <t>6 PINTURA UV</t>
        </is>
      </c>
      <c r="E1130" s="6" t="inlineStr">
        <is>
          <t>30001301</t>
        </is>
      </c>
      <c r="F1130" s="6" t="inlineStr">
        <is>
          <t>PE TRASEIRO 920X65(911)X25 MDF (11PCS)- CAD PE INT</t>
        </is>
      </c>
      <c r="G1130" s="6" t="inlineStr">
        <is>
          <t>6 PINTURA UV</t>
        </is>
      </c>
      <c r="H1130" s="6" t="inlineStr">
        <is>
          <t>6 PINTURA UV</t>
        </is>
      </c>
      <c r="I1130" s="4" t="inlineStr">
        <is>
          <t>6 PINTURA UV</t>
        </is>
      </c>
      <c r="J1130" s="4" t="n">
        <v>148</v>
      </c>
      <c r="K1130" s="6">
        <f>IF($E1130="","",IFERROR(INDEX(#REF!,MATCH($E1130,#REF!,0)),IFERROR(INDEX(#REF!,MATCH(VALUE($E1130),#REF!,0)),"")))</f>
        <v/>
      </c>
      <c r="L1130" s="6">
        <f>IF($E1130="","",IFERROR(INDEX(#REF!,MATCH($E1130,#REF!,0)),IFERROR(INDEX(#REF!,MATCH(VALUE($E1130),#REF!,0)),"")))</f>
        <v/>
      </c>
      <c r="M1130" s="6">
        <f>IF(OR($J1130="",$L1130=""),"",IF($K1130="",0,$K1130)+$J1130*$L1130)</f>
        <v/>
      </c>
      <c r="N1130" s="6" t="n">
        <v>46210</v>
      </c>
      <c r="O1130" s="6" t="n">
        <v>148</v>
      </c>
      <c r="P1130" s="6" t="n"/>
      <c r="Q1130" s="6" t="n"/>
      <c r="R1130" s="6" t="n"/>
      <c r="S1130" s="6" t="n"/>
      <c r="T1130" s="6">
        <f>IF(OR($J1130="",$O1130=""),"",$O1130/$J1130)</f>
        <v/>
      </c>
      <c r="U1130" s="6" t="inlineStr">
        <is>
          <t>Concluído</t>
        </is>
      </c>
      <c r="V1130" s="6" t="n"/>
      <c r="W1130" s="6" t="n"/>
      <c r="X1130" s="6" t="n"/>
      <c r="Y1130" s="6" t="n"/>
      <c r="Z1130" s="6" t="n"/>
      <c r="AA1130" s="5" t="n"/>
      <c r="AB1130" s="6">
        <f>B1130&amp;"|"&amp;I1130</f>
        <v/>
      </c>
      <c r="AC1130">
        <f>IF($B1130="","","|"&amp;SUBSTITUTE(TRIM(SUBSTITUTE(SUBSTITUTE(SUBSTITUTE(SUBSTITUTE(SUBSTITUTE(SUBSTITUTE(SUBSTITUTE(SUBSTITUTE(SUBSTITUTE(SUBSTITUTE(SUBSTITUTE(SUBSTITUTE(SUBSTITUTE(SUBSTITUTE(TRIM($B1130&amp;""),CHAR(10)," "),CHAR(13)," "),"."," "),";"," "),","," "),"/"," "),"+"," "),"-"," "),"  "," "),"  "," "),"  "," "),"  "," "),"  "," "),"  "," "))," ","|")&amp;"|")</f>
        <v/>
      </c>
      <c r="AD1130">
        <f>TRIM($I1130&amp;"")</f>
        <v/>
      </c>
    </row>
    <row r="1131" ht="24" customHeight="1">
      <c r="A1131" s="14" t="n">
        <v>46210</v>
      </c>
      <c r="B1131" s="6" t="inlineStr">
        <is>
          <t>10210</t>
        </is>
      </c>
      <c r="C1131" s="6" t="n"/>
      <c r="D1131" s="6" t="inlineStr">
        <is>
          <t>6 PINTURA UV</t>
        </is>
      </c>
      <c r="E1131" s="6" t="inlineStr">
        <is>
          <t>30006101</t>
        </is>
      </c>
      <c r="F1131" s="6" t="inlineStr">
        <is>
          <t>PE TRAS 880X30(911)X25 MDF (13PC) ESQ SANTIAGO NEW</t>
        </is>
      </c>
      <c r="G1131" s="6" t="inlineStr">
        <is>
          <t>6 PINTURA UV</t>
        </is>
      </c>
      <c r="H1131" s="6" t="inlineStr">
        <is>
          <t>6 PINTURA UV</t>
        </is>
      </c>
      <c r="I1131" s="4" t="inlineStr">
        <is>
          <t>6 PINTURA UV</t>
        </is>
      </c>
      <c r="J1131" s="4" t="n">
        <v>302</v>
      </c>
      <c r="K1131" s="6">
        <f>IF($E1131="","",IFERROR(INDEX(#REF!,MATCH($E1131,#REF!,0)),IFERROR(INDEX(#REF!,MATCH(VALUE($E1131),#REF!,0)),"")))</f>
        <v/>
      </c>
      <c r="L1131" s="6">
        <f>IF($E1131="","",IFERROR(INDEX(#REF!,MATCH($E1131,#REF!,0)),IFERROR(INDEX(#REF!,MATCH(VALUE($E1131),#REF!,0)),"")))</f>
        <v/>
      </c>
      <c r="M1131" s="6">
        <f>IF(OR($J1131="",$L1131=""),"",IF($K1131="",0,$K1131)+$J1131*$L1131)</f>
        <v/>
      </c>
      <c r="N1131" s="6" t="n">
        <v>46210</v>
      </c>
      <c r="O1131" s="6" t="n">
        <v>302</v>
      </c>
      <c r="P1131" s="6" t="n"/>
      <c r="Q1131" s="6" t="n"/>
      <c r="R1131" s="6" t="n"/>
      <c r="S1131" s="6" t="n"/>
      <c r="T1131" s="6">
        <f>IF(OR($J1131="",$O1131=""),"",$O1131/$J1131)</f>
        <v/>
      </c>
      <c r="U1131" s="6" t="inlineStr">
        <is>
          <t>Concluído</t>
        </is>
      </c>
      <c r="V1131" s="6" t="n"/>
      <c r="W1131" s="6" t="n"/>
      <c r="X1131" s="6" t="n"/>
      <c r="Y1131" s="6" t="n"/>
      <c r="Z1131" s="6" t="n"/>
      <c r="AA1131" s="5" t="n"/>
      <c r="AB1131" s="6">
        <f>B1131&amp;"|"&amp;I1131</f>
        <v/>
      </c>
      <c r="AC1131">
        <f>IF($B1131="","","|"&amp;SUBSTITUTE(TRIM(SUBSTITUTE(SUBSTITUTE(SUBSTITUTE(SUBSTITUTE(SUBSTITUTE(SUBSTITUTE(SUBSTITUTE(SUBSTITUTE(SUBSTITUTE(SUBSTITUTE(SUBSTITUTE(SUBSTITUTE(SUBSTITUTE(SUBSTITUTE(TRIM($B1131&amp;""),CHAR(10)," "),CHAR(13)," "),"."," "),";"," "),","," "),"/"," "),"+"," "),"-"," "),"  "," "),"  "," "),"  "," "),"  "," "),"  "," "),"  "," "))," ","|")&amp;"|")</f>
        <v/>
      </c>
      <c r="AD1131">
        <f>TRIM($I1131&amp;"")</f>
        <v/>
      </c>
    </row>
    <row r="1132" ht="24" customHeight="1">
      <c r="A1132" s="14" t="n">
        <v>46210</v>
      </c>
      <c r="B1132" s="6" t="inlineStr">
        <is>
          <t>10210</t>
        </is>
      </c>
      <c r="C1132" s="6" t="n"/>
      <c r="D1132" s="6" t="inlineStr">
        <is>
          <t>6 PINTURA UV</t>
        </is>
      </c>
      <c r="E1132" s="6" t="inlineStr">
        <is>
          <t>30006102</t>
        </is>
      </c>
      <c r="F1132" s="6" t="inlineStr">
        <is>
          <t>PE TRAS 880X30(911)X25 MDF (13PC) DIR SANTIAGO NEW</t>
        </is>
      </c>
      <c r="G1132" s="6" t="inlineStr">
        <is>
          <t>6 PINTURA UV</t>
        </is>
      </c>
      <c r="H1132" s="6" t="inlineStr">
        <is>
          <t>6 PINTURA UV</t>
        </is>
      </c>
      <c r="I1132" s="4" t="inlineStr">
        <is>
          <t>6 PINTURA UV</t>
        </is>
      </c>
      <c r="J1132" s="4" t="n">
        <v>302</v>
      </c>
      <c r="K1132" s="6">
        <f>IF($E1132="","",IFERROR(INDEX(#REF!,MATCH($E1132,#REF!,0)),IFERROR(INDEX(#REF!,MATCH(VALUE($E1132),#REF!,0)),"")))</f>
        <v/>
      </c>
      <c r="L1132" s="6">
        <f>IF($E1132="","",IFERROR(INDEX(#REF!,MATCH($E1132,#REF!,0)),IFERROR(INDEX(#REF!,MATCH(VALUE($E1132),#REF!,0)),"")))</f>
        <v/>
      </c>
      <c r="M1132" s="6">
        <f>IF(OR($J1132="",$L1132=""),"",IF($K1132="",0,$K1132)+$J1132*$L1132)</f>
        <v/>
      </c>
      <c r="N1132" s="6" t="n">
        <v>46210</v>
      </c>
      <c r="O1132" s="6" t="n">
        <v>302</v>
      </c>
      <c r="P1132" s="6" t="n"/>
      <c r="Q1132" s="6" t="n"/>
      <c r="R1132" s="6" t="n"/>
      <c r="S1132" s="6" t="n"/>
      <c r="T1132" s="6">
        <f>IF(OR($J1132="",$O1132=""),"",$O1132/$J1132)</f>
        <v/>
      </c>
      <c r="U1132" s="6" t="inlineStr">
        <is>
          <t>Concluído</t>
        </is>
      </c>
      <c r="V1132" s="6" t="n"/>
      <c r="W1132" s="6" t="n"/>
      <c r="X1132" s="6" t="n"/>
      <c r="Y1132" s="6" t="n"/>
      <c r="Z1132" s="6" t="n"/>
      <c r="AA1132" s="5" t="n"/>
      <c r="AB1132" s="6">
        <f>B1132&amp;"|"&amp;I1132</f>
        <v/>
      </c>
      <c r="AC1132">
        <f>IF($B1132="","","|"&amp;SUBSTITUTE(TRIM(SUBSTITUTE(SUBSTITUTE(SUBSTITUTE(SUBSTITUTE(SUBSTITUTE(SUBSTITUTE(SUBSTITUTE(SUBSTITUTE(SUBSTITUTE(SUBSTITUTE(SUBSTITUTE(SUBSTITUTE(SUBSTITUTE(SUBSTITUTE(TRIM($B1132&amp;""),CHAR(10)," "),CHAR(13)," "),"."," "),";"," "),","," "),"/"," "),"+"," "),"-"," "),"  "," "),"  "," "),"  "," "),"  "," "),"  "," "),"  "," "))," ","|")&amp;"|")</f>
        <v/>
      </c>
      <c r="AD1132">
        <f>TRIM($I1132&amp;"")</f>
        <v/>
      </c>
    </row>
    <row r="1133" ht="24" customHeight="1">
      <c r="A1133" s="14" t="n">
        <v>46210</v>
      </c>
      <c r="B1133" s="6" t="inlineStr">
        <is>
          <t>10210</t>
        </is>
      </c>
      <c r="C1133" s="6" t="n"/>
      <c r="D1133" s="6" t="inlineStr">
        <is>
          <t>6 PINTURA UV</t>
        </is>
      </c>
      <c r="E1133" s="6" t="inlineStr">
        <is>
          <t>30006110</t>
        </is>
      </c>
      <c r="F1133" s="6" t="inlineStr">
        <is>
          <t>PE FRONTAL 430X(108)51X25 MDF (DIR) SANTIAGO NEW</t>
        </is>
      </c>
      <c r="G1133" s="6" t="inlineStr">
        <is>
          <t>6 PINTURA UV</t>
        </is>
      </c>
      <c r="H1133" s="6" t="inlineStr">
        <is>
          <t>6 PINTURA UV</t>
        </is>
      </c>
      <c r="I1133" s="4" t="inlineStr">
        <is>
          <t>6 PINTURA UV</t>
        </is>
      </c>
      <c r="J1133" s="4" t="n">
        <v>302</v>
      </c>
      <c r="K1133" s="6">
        <f>IF($E1133="","",IFERROR(INDEX(#REF!,MATCH($E1133,#REF!,0)),IFERROR(INDEX(#REF!,MATCH(VALUE($E1133),#REF!,0)),"")))</f>
        <v/>
      </c>
      <c r="L1133" s="6">
        <f>IF($E1133="","",IFERROR(INDEX(#REF!,MATCH($E1133,#REF!,0)),IFERROR(INDEX(#REF!,MATCH(VALUE($E1133),#REF!,0)),"")))</f>
        <v/>
      </c>
      <c r="M1133" s="6">
        <f>IF(OR($J1133="",$L1133=""),"",IF($K1133="",0,$K1133)+$J1133*$L1133)</f>
        <v/>
      </c>
      <c r="N1133" s="6" t="n">
        <v>46211</v>
      </c>
      <c r="O1133" s="6" t="n">
        <v>302</v>
      </c>
      <c r="P1133" s="6" t="n"/>
      <c r="Q1133" s="6" t="n"/>
      <c r="R1133" s="6" t="n"/>
      <c r="S1133" s="6" t="n"/>
      <c r="T1133" s="6">
        <f>IF(OR($J1133="",$O1133=""),"",$O1133/$J1133)</f>
        <v/>
      </c>
      <c r="U1133" s="6" t="inlineStr">
        <is>
          <t>Concluído</t>
        </is>
      </c>
      <c r="V1133" s="6" t="n"/>
      <c r="W1133" s="6" t="n"/>
      <c r="X1133" s="6" t="n"/>
      <c r="Y1133" s="6" t="n"/>
      <c r="Z1133" s="6" t="n"/>
      <c r="AA1133" s="5" t="n"/>
      <c r="AB1133" s="6">
        <f>B1133&amp;"|"&amp;I1133</f>
        <v/>
      </c>
      <c r="AC1133">
        <f>IF($B1133="","","|"&amp;SUBSTITUTE(TRIM(SUBSTITUTE(SUBSTITUTE(SUBSTITUTE(SUBSTITUTE(SUBSTITUTE(SUBSTITUTE(SUBSTITUTE(SUBSTITUTE(SUBSTITUTE(SUBSTITUTE(SUBSTITUTE(SUBSTITUTE(SUBSTITUTE(SUBSTITUTE(TRIM($B1133&amp;""),CHAR(10)," "),CHAR(13)," "),"."," "),";"," "),","," "),"/"," "),"+"," "),"-"," "),"  "," "),"  "," "),"  "," "),"  "," "),"  "," "),"  "," "))," ","|")&amp;"|")</f>
        <v/>
      </c>
      <c r="AD1133">
        <f>TRIM($I1133&amp;"")</f>
        <v/>
      </c>
    </row>
    <row r="1134" ht="24" customHeight="1">
      <c r="A1134" s="14" t="n">
        <v>46210</v>
      </c>
      <c r="B1134" s="6" t="inlineStr">
        <is>
          <t>10210</t>
        </is>
      </c>
      <c r="C1134" s="6" t="n"/>
      <c r="D1134" s="6" t="inlineStr">
        <is>
          <t>6 PINTURA UV</t>
        </is>
      </c>
      <c r="E1134" s="6" t="inlineStr">
        <is>
          <t>30006111</t>
        </is>
      </c>
      <c r="F1134" s="6" t="inlineStr">
        <is>
          <t>PE FRONTAL 430X(108)51X25MDF (ESQRD) SANTIAGO NEW</t>
        </is>
      </c>
      <c r="G1134" s="6" t="inlineStr">
        <is>
          <t>6 PINTURA UV</t>
        </is>
      </c>
      <c r="H1134" s="6" t="inlineStr">
        <is>
          <t>6 PINTURA UV</t>
        </is>
      </c>
      <c r="I1134" s="4" t="inlineStr">
        <is>
          <t>6 PINTURA UV</t>
        </is>
      </c>
      <c r="J1134" s="4" t="n">
        <v>302</v>
      </c>
      <c r="K1134" s="6">
        <f>IF($E1134="","",IFERROR(INDEX(#REF!,MATCH($E1134,#REF!,0)),IFERROR(INDEX(#REF!,MATCH(VALUE($E1134),#REF!,0)),"")))</f>
        <v/>
      </c>
      <c r="L1134" s="6">
        <f>IF($E1134="","",IFERROR(INDEX(#REF!,MATCH($E1134,#REF!,0)),IFERROR(INDEX(#REF!,MATCH(VALUE($E1134),#REF!,0)),"")))</f>
        <v/>
      </c>
      <c r="M1134" s="6">
        <f>IF(OR($J1134="",$L1134=""),"",IF($K1134="",0,$K1134)+$J1134*$L1134)</f>
        <v/>
      </c>
      <c r="N1134" s="6" t="n">
        <v>46211</v>
      </c>
      <c r="O1134" s="6" t="n">
        <v>302</v>
      </c>
      <c r="P1134" s="6" t="n"/>
      <c r="Q1134" s="6" t="n"/>
      <c r="R1134" s="6" t="n"/>
      <c r="S1134" s="6" t="n"/>
      <c r="T1134" s="6">
        <f>IF(OR($J1134="",$O1134=""),"",$O1134/$J1134)</f>
        <v/>
      </c>
      <c r="U1134" s="6" t="inlineStr">
        <is>
          <t>Concluído</t>
        </is>
      </c>
      <c r="V1134" s="6" t="n"/>
      <c r="W1134" s="6" t="n"/>
      <c r="X1134" s="6" t="n"/>
      <c r="Y1134" s="6" t="n"/>
      <c r="Z1134" s="6" t="n"/>
      <c r="AA1134" s="5" t="n"/>
      <c r="AB1134" s="6">
        <f>B1134&amp;"|"&amp;I1134</f>
        <v/>
      </c>
      <c r="AC1134">
        <f>IF($B1134="","","|"&amp;SUBSTITUTE(TRIM(SUBSTITUTE(SUBSTITUTE(SUBSTITUTE(SUBSTITUTE(SUBSTITUTE(SUBSTITUTE(SUBSTITUTE(SUBSTITUTE(SUBSTITUTE(SUBSTITUTE(SUBSTITUTE(SUBSTITUTE(SUBSTITUTE(SUBSTITUTE(TRIM($B1134&amp;""),CHAR(10)," "),CHAR(13)," "),"."," "),";"," "),","," "),"/"," "),"+"," "),"-"," "),"  "," "),"  "," "),"  "," "),"  "," "),"  "," "),"  "," "))," ","|")&amp;"|")</f>
        <v/>
      </c>
      <c r="AD1134">
        <f>TRIM($I1134&amp;"")</f>
        <v/>
      </c>
    </row>
    <row r="1135" ht="24" customHeight="1">
      <c r="A1135" s="14" t="n">
        <v>46210</v>
      </c>
      <c r="B1135" s="6" t="inlineStr">
        <is>
          <t>10210</t>
        </is>
      </c>
      <c r="C1135" s="6" t="n"/>
      <c r="D1135" s="6" t="inlineStr">
        <is>
          <t>6 PINTURA UV</t>
        </is>
      </c>
      <c r="E1135" s="6" t="inlineStr">
        <is>
          <t>30006801</t>
        </is>
      </c>
      <c r="F1135" s="6" t="inlineStr">
        <is>
          <t>PE TRASEIRO 980X94(911)X25 MDF (8PCS)- CAD GENOVA</t>
        </is>
      </c>
      <c r="G1135" s="6" t="inlineStr">
        <is>
          <t>6 PINTURA UV</t>
        </is>
      </c>
      <c r="H1135" s="6" t="inlineStr">
        <is>
          <t>6 PINTURA UV</t>
        </is>
      </c>
      <c r="I1135" s="4" t="inlineStr">
        <is>
          <t>6 PINTURA UV</t>
        </is>
      </c>
      <c r="J1135" s="4" t="n">
        <v>84</v>
      </c>
      <c r="K1135" s="6">
        <f>IF($E1135="","",IFERROR(INDEX(#REF!,MATCH($E1135,#REF!,0)),IFERROR(INDEX(#REF!,MATCH(VALUE($E1135),#REF!,0)),"")))</f>
        <v/>
      </c>
      <c r="L1135" s="6">
        <f>IF($E1135="","",IFERROR(INDEX(#REF!,MATCH($E1135,#REF!,0)),IFERROR(INDEX(#REF!,MATCH(VALUE($E1135),#REF!,0)),"")))</f>
        <v/>
      </c>
      <c r="M1135" s="6">
        <f>IF(OR($J1135="",$L1135=""),"",IF($K1135="",0,$K1135)+$J1135*$L1135)</f>
        <v/>
      </c>
      <c r="N1135" s="6" t="n">
        <v>46211</v>
      </c>
      <c r="O1135" s="6" t="n">
        <v>84</v>
      </c>
      <c r="P1135" s="6" t="n"/>
      <c r="Q1135" s="6" t="n"/>
      <c r="R1135" s="6" t="n"/>
      <c r="S1135" s="6" t="n"/>
      <c r="T1135" s="6">
        <f>IF(OR($J1135="",$O1135=""),"",$O1135/$J1135)</f>
        <v/>
      </c>
      <c r="U1135" s="6" t="inlineStr">
        <is>
          <t>Concluído</t>
        </is>
      </c>
      <c r="V1135" s="6" t="n"/>
      <c r="W1135" s="6" t="n"/>
      <c r="X1135" s="6" t="n"/>
      <c r="Y1135" s="6" t="n"/>
      <c r="Z1135" s="6" t="n"/>
      <c r="AA1135" s="5" t="n"/>
      <c r="AB1135" s="6">
        <f>B1135&amp;"|"&amp;I1135</f>
        <v/>
      </c>
      <c r="AC1135">
        <f>IF($B1135="","","|"&amp;SUBSTITUTE(TRIM(SUBSTITUTE(SUBSTITUTE(SUBSTITUTE(SUBSTITUTE(SUBSTITUTE(SUBSTITUTE(SUBSTITUTE(SUBSTITUTE(SUBSTITUTE(SUBSTITUTE(SUBSTITUTE(SUBSTITUTE(SUBSTITUTE(SUBSTITUTE(TRIM($B1135&amp;""),CHAR(10)," "),CHAR(13)," "),"."," "),";"," "),","," "),"/"," "),"+"," "),"-"," "),"  "," "),"  "," "),"  "," "),"  "," "),"  "," "),"  "," "))," ","|")&amp;"|")</f>
        <v/>
      </c>
      <c r="AD1135">
        <f>TRIM($I1135&amp;"")</f>
        <v/>
      </c>
    </row>
    <row r="1136" ht="24" customHeight="1">
      <c r="A1136" s="14" t="n">
        <v>46210</v>
      </c>
      <c r="B1136" s="6" t="inlineStr">
        <is>
          <t>10210</t>
        </is>
      </c>
      <c r="C1136" s="6" t="n"/>
      <c r="D1136" s="6" t="inlineStr">
        <is>
          <t>6 PINTURA UV</t>
        </is>
      </c>
      <c r="E1136" s="6" t="inlineStr">
        <is>
          <t>30009703</t>
        </is>
      </c>
      <c r="F1136" s="6" t="inlineStr">
        <is>
          <t>ESPALDAR 390X40(911)X25 MDF (24) - CADEIRA GRECIA</t>
        </is>
      </c>
      <c r="G1136" s="6" t="inlineStr">
        <is>
          <t>6 PINTURA UV</t>
        </is>
      </c>
      <c r="H1136" s="6" t="inlineStr">
        <is>
          <t>6 PINTURA UV</t>
        </is>
      </c>
      <c r="I1136" s="4" t="inlineStr">
        <is>
          <t>6 PINTURA UV</t>
        </is>
      </c>
      <c r="J1136" s="4" t="n">
        <v>146</v>
      </c>
      <c r="K1136" s="6">
        <f>IF($E1136="","",IFERROR(INDEX(#REF!,MATCH($E1136,#REF!,0)),IFERROR(INDEX(#REF!,MATCH(VALUE($E1136),#REF!,0)),"")))</f>
        <v/>
      </c>
      <c r="L1136" s="6">
        <f>IF($E1136="","",IFERROR(INDEX(#REF!,MATCH($E1136,#REF!,0)),IFERROR(INDEX(#REF!,MATCH(VALUE($E1136),#REF!,0)),"")))</f>
        <v/>
      </c>
      <c r="M1136" s="6">
        <f>IF(OR($J1136="",$L1136=""),"",IF($K1136="",0,$K1136)+$J1136*$L1136)</f>
        <v/>
      </c>
      <c r="N1136" s="6" t="n">
        <v>46211</v>
      </c>
      <c r="O1136" s="6" t="n">
        <v>146</v>
      </c>
      <c r="P1136" s="6" t="n"/>
      <c r="Q1136" s="6" t="n"/>
      <c r="R1136" s="6" t="n"/>
      <c r="S1136" s="6" t="n"/>
      <c r="T1136" s="6">
        <f>IF(OR($J1136="",$O1136=""),"",$O1136/$J1136)</f>
        <v/>
      </c>
      <c r="U1136" s="6" t="inlineStr">
        <is>
          <t>Concluído</t>
        </is>
      </c>
      <c r="V1136" s="6" t="n"/>
      <c r="W1136" s="6" t="n"/>
      <c r="X1136" s="6" t="n"/>
      <c r="Y1136" s="6" t="n"/>
      <c r="Z1136" s="6" t="n"/>
      <c r="AA1136" s="5" t="n"/>
      <c r="AB1136" s="6">
        <f>B1136&amp;"|"&amp;I1136</f>
        <v/>
      </c>
      <c r="AC1136">
        <f>IF($B1136="","","|"&amp;SUBSTITUTE(TRIM(SUBSTITUTE(SUBSTITUTE(SUBSTITUTE(SUBSTITUTE(SUBSTITUTE(SUBSTITUTE(SUBSTITUTE(SUBSTITUTE(SUBSTITUTE(SUBSTITUTE(SUBSTITUTE(SUBSTITUTE(SUBSTITUTE(SUBSTITUTE(TRIM($B1136&amp;""),CHAR(10)," "),CHAR(13)," "),"."," "),";"," "),","," "),"/"," "),"+"," "),"-"," "),"  "," "),"  "," "),"  "," "),"  "," "),"  "," "),"  "," "))," ","|")&amp;"|")</f>
        <v/>
      </c>
      <c r="AD1136">
        <f>TRIM($I1136&amp;"")</f>
        <v/>
      </c>
    </row>
    <row r="1137" ht="24" customHeight="1">
      <c r="A1137" s="14" t="n">
        <v>46208</v>
      </c>
      <c r="B1137" s="6" t="inlineStr">
        <is>
          <t>10211,10212</t>
        </is>
      </c>
      <c r="C1137" s="6" t="n"/>
      <c r="D1137" s="6" t="inlineStr">
        <is>
          <t>58 FABRICAÇÃO EMBALAGEM</t>
        </is>
      </c>
      <c r="E1137" s="6" t="inlineStr">
        <is>
          <t>10050031</t>
        </is>
      </c>
      <c r="F1137" s="6" t="inlineStr">
        <is>
          <t>EMB. MESA DE CABECEIRA MALAGA (615X408X151)</t>
        </is>
      </c>
      <c r="G1137" s="6" t="inlineStr">
        <is>
          <t>58 FABRICAÇÃO EMBALAGEM</t>
        </is>
      </c>
      <c r="H1137" s="6" t="inlineStr">
        <is>
          <t>58 FABRICAÇÃO EMBALAGEM</t>
        </is>
      </c>
      <c r="I1137" s="4" t="inlineStr">
        <is>
          <t>58 FABRICAÇÃO EMBALAGEM</t>
        </is>
      </c>
      <c r="J1137" s="4" t="n">
        <v>50</v>
      </c>
      <c r="K1137" s="6">
        <f>IF($E1137="","",IFERROR(INDEX(#REF!,MATCH($E1137,#REF!,0)),IFERROR(INDEX(#REF!,MATCH(VALUE($E1137),#REF!,0)),"")))</f>
        <v/>
      </c>
      <c r="L1137" s="6">
        <f>IF($E1137="","",IFERROR(INDEX(#REF!,MATCH($E1137,#REF!,0)),IFERROR(INDEX(#REF!,MATCH(VALUE($E1137),#REF!,0)),"")))</f>
        <v/>
      </c>
      <c r="M1137" s="6">
        <f>IF(OR($J1137="",$L1137=""),"",IF($K1137="",0,$K1137)+$J1137*$L1137)</f>
        <v/>
      </c>
      <c r="N1137" s="6" t="n">
        <v>46206</v>
      </c>
      <c r="O1137" s="6" t="n">
        <v>50</v>
      </c>
      <c r="P1137" s="6" t="n"/>
      <c r="Q1137" s="6" t="n"/>
      <c r="R1137" s="6" t="n"/>
      <c r="S1137" s="6" t="n"/>
      <c r="T1137" s="6">
        <f>IF(OR($J1137="",$O1137=""),"",$O1137/$J1137)</f>
        <v/>
      </c>
      <c r="U1137" s="6" t="inlineStr">
        <is>
          <t>Concluído</t>
        </is>
      </c>
      <c r="V1137" s="6" t="n"/>
      <c r="W1137" s="6" t="n"/>
      <c r="X1137" s="6" t="n"/>
      <c r="Y1137" s="6" t="n"/>
      <c r="Z1137" s="6" t="n"/>
      <c r="AA1137" s="5" t="n"/>
      <c r="AB1137" s="6">
        <f>B1137&amp;"|"&amp;I1137</f>
        <v/>
      </c>
      <c r="AC1137">
        <f>IF($B1137="","","|"&amp;SUBSTITUTE(TRIM(SUBSTITUTE(SUBSTITUTE(SUBSTITUTE(SUBSTITUTE(SUBSTITUTE(SUBSTITUTE(SUBSTITUTE(SUBSTITUTE(SUBSTITUTE(SUBSTITUTE(SUBSTITUTE(SUBSTITUTE(SUBSTITUTE(SUBSTITUTE(TRIM($B1137&amp;""),CHAR(10)," "),CHAR(13)," "),"."," "),";"," "),","," "),"/"," "),"+"," "),"-"," "),"  "," "),"  "," "),"  "," "),"  "," "),"  "," "),"  "," "))," ","|")&amp;"|")</f>
        <v/>
      </c>
      <c r="AD1137">
        <f>TRIM($I1137&amp;"")</f>
        <v/>
      </c>
    </row>
    <row r="1138" ht="24" customHeight="1">
      <c r="A1138" s="14" t="n">
        <v>46208</v>
      </c>
      <c r="B1138" s="6" t="inlineStr">
        <is>
          <t>10211,10212</t>
        </is>
      </c>
      <c r="C1138" s="6" t="n"/>
      <c r="D1138" s="6" t="inlineStr">
        <is>
          <t>58 FABRICAÇÃO EMBALAGEM</t>
        </is>
      </c>
      <c r="E1138" s="6" t="inlineStr">
        <is>
          <t>200313130</t>
        </is>
      </c>
      <c r="F1138" s="6" t="inlineStr">
        <is>
          <t>EMB. NOVA YORK 1,36 (1105X100X190)</t>
        </is>
      </c>
      <c r="G1138" s="6" t="inlineStr">
        <is>
          <t>58 FABRICAÇÃO EMBALAGEM</t>
        </is>
      </c>
      <c r="H1138" s="6" t="inlineStr">
        <is>
          <t>58 FABRICAÇÃO EMBALAGEM</t>
        </is>
      </c>
      <c r="I1138" s="4" t="inlineStr">
        <is>
          <t>58 FABRICAÇÃO EMBALAGEM</t>
        </is>
      </c>
      <c r="J1138" s="4" t="n">
        <v>20</v>
      </c>
      <c r="K1138" s="6">
        <f>IF($E1138="","",IFERROR(INDEX(#REF!,MATCH($E1138,#REF!,0)),IFERROR(INDEX(#REF!,MATCH(VALUE($E1138),#REF!,0)),"")))</f>
        <v/>
      </c>
      <c r="L1138" s="6">
        <f>IF($E1138="","",IFERROR(INDEX(#REF!,MATCH($E1138,#REF!,0)),IFERROR(INDEX(#REF!,MATCH(VALUE($E1138),#REF!,0)),"")))</f>
        <v/>
      </c>
      <c r="M1138" s="6">
        <f>IF(OR($J1138="",$L1138=""),"",IF($K1138="",0,$K1138)+$J1138*$L1138)</f>
        <v/>
      </c>
      <c r="N1138" s="6" t="n">
        <v>46206</v>
      </c>
      <c r="O1138" s="6" t="n">
        <v>20</v>
      </c>
      <c r="P1138" s="6" t="n"/>
      <c r="Q1138" s="6" t="n"/>
      <c r="R1138" s="6" t="n"/>
      <c r="S1138" s="6" t="n"/>
      <c r="T1138" s="6">
        <f>IF(OR($J1138="",$O1138=""),"",$O1138/$J1138)</f>
        <v/>
      </c>
      <c r="U1138" s="6" t="inlineStr">
        <is>
          <t>Concluído</t>
        </is>
      </c>
      <c r="V1138" s="6" t="n"/>
      <c r="W1138" s="6" t="n"/>
      <c r="X1138" s="6" t="n"/>
      <c r="Y1138" s="6" t="n"/>
      <c r="Z1138" s="6" t="n"/>
      <c r="AA1138" s="5" t="n"/>
      <c r="AB1138" s="6">
        <f>B1138&amp;"|"&amp;I1138</f>
        <v/>
      </c>
      <c r="AC1138">
        <f>IF($B1138="","","|"&amp;SUBSTITUTE(TRIM(SUBSTITUTE(SUBSTITUTE(SUBSTITUTE(SUBSTITUTE(SUBSTITUTE(SUBSTITUTE(SUBSTITUTE(SUBSTITUTE(SUBSTITUTE(SUBSTITUTE(SUBSTITUTE(SUBSTITUTE(SUBSTITUTE(SUBSTITUTE(TRIM($B1138&amp;""),CHAR(10)," "),CHAR(13)," "),"."," "),";"," "),","," "),"/"," "),"+"," "),"-"," "),"  "," "),"  "," "),"  "," "),"  "," "),"  "," "),"  "," "))," ","|")&amp;"|")</f>
        <v/>
      </c>
      <c r="AD1138">
        <f>TRIM($I1138&amp;"")</f>
        <v/>
      </c>
    </row>
    <row r="1139" ht="24" customHeight="1">
      <c r="A1139" s="14" t="n">
        <v>46208</v>
      </c>
      <c r="B1139" s="6" t="inlineStr">
        <is>
          <t>10211,10212</t>
        </is>
      </c>
      <c r="C1139" s="6" t="n"/>
      <c r="D1139" s="6" t="inlineStr">
        <is>
          <t>58 FABRICAÇÃO EMBALAGEM</t>
        </is>
      </c>
      <c r="E1139" s="6" t="inlineStr">
        <is>
          <t>200522130</t>
        </is>
      </c>
      <c r="F1139" s="6" t="inlineStr">
        <is>
          <t>EMB. MESA ATHENAS 1,20/1,36 VL 1/2 (764X464X65)</t>
        </is>
      </c>
      <c r="G1139" s="6" t="inlineStr">
        <is>
          <t>58 FABRICAÇÃO EMBALAGEM</t>
        </is>
      </c>
      <c r="H1139" s="6" t="inlineStr">
        <is>
          <t>58 FABRICAÇÃO EMBALAGEM</t>
        </is>
      </c>
      <c r="I1139" s="4" t="inlineStr">
        <is>
          <t>58 FABRICAÇÃO EMBALAGEM</t>
        </is>
      </c>
      <c r="J1139" s="4" t="n">
        <v>50</v>
      </c>
      <c r="K1139" s="6">
        <f>IF($E1139="","",IFERROR(INDEX(#REF!,MATCH($E1139,#REF!,0)),IFERROR(INDEX(#REF!,MATCH(VALUE($E1139),#REF!,0)),"")))</f>
        <v/>
      </c>
      <c r="L1139" s="6">
        <f>IF($E1139="","",IFERROR(INDEX(#REF!,MATCH($E1139,#REF!,0)),IFERROR(INDEX(#REF!,MATCH(VALUE($E1139),#REF!,0)),"")))</f>
        <v/>
      </c>
      <c r="M1139" s="6">
        <f>IF(OR($J1139="",$L1139=""),"",IF($K1139="",0,$K1139)+$J1139*$L1139)</f>
        <v/>
      </c>
      <c r="N1139" s="6" t="n">
        <v>46206</v>
      </c>
      <c r="O1139" s="6" t="n">
        <v>50</v>
      </c>
      <c r="P1139" s="6" t="n"/>
      <c r="Q1139" s="6" t="n"/>
      <c r="R1139" s="6" t="n"/>
      <c r="S1139" s="6" t="n"/>
      <c r="T1139" s="6">
        <f>IF(OR($J1139="",$O1139=""),"",$O1139/$J1139)</f>
        <v/>
      </c>
      <c r="U1139" s="6" t="inlineStr">
        <is>
          <t>Concluído</t>
        </is>
      </c>
      <c r="V1139" s="6" t="n"/>
      <c r="W1139" s="6" t="n"/>
      <c r="X1139" s="6" t="n"/>
      <c r="Y1139" s="6" t="n"/>
      <c r="Z1139" s="6" t="n"/>
      <c r="AA1139" s="5" t="n"/>
      <c r="AB1139" s="6">
        <f>B1139&amp;"|"&amp;I1139</f>
        <v/>
      </c>
      <c r="AC1139">
        <f>IF($B1139="","","|"&amp;SUBSTITUTE(TRIM(SUBSTITUTE(SUBSTITUTE(SUBSTITUTE(SUBSTITUTE(SUBSTITUTE(SUBSTITUTE(SUBSTITUTE(SUBSTITUTE(SUBSTITUTE(SUBSTITUTE(SUBSTITUTE(SUBSTITUTE(SUBSTITUTE(SUBSTITUTE(TRIM($B1139&amp;""),CHAR(10)," "),CHAR(13)," "),"."," "),";"," "),","," "),"/"," "),"+"," "),"-"," "),"  "," "),"  "," "),"  "," "),"  "," "),"  "," "),"  "," "))," ","|")&amp;"|")</f>
        <v/>
      </c>
      <c r="AD1139">
        <f>TRIM($I1139&amp;"")</f>
        <v/>
      </c>
    </row>
    <row r="1140" ht="24" customHeight="1">
      <c r="A1140" s="14" t="n">
        <v>46208</v>
      </c>
      <c r="B1140" s="6" t="inlineStr">
        <is>
          <t>10211,10212</t>
        </is>
      </c>
      <c r="C1140" s="6" t="n"/>
      <c r="D1140" s="6" t="inlineStr">
        <is>
          <t>58 FABRICAÇÃO EMBALAGEM</t>
        </is>
      </c>
      <c r="E1140" s="6" t="inlineStr">
        <is>
          <t>30003031</t>
        </is>
      </c>
      <c r="F1140" s="6" t="inlineStr">
        <is>
          <t>EMB. ACESSORIOS CAD PE INTEIRO (530X120X60)</t>
        </is>
      </c>
      <c r="G1140" s="6" t="inlineStr">
        <is>
          <t>58 FABRICAÇÃO EMBALAGEM</t>
        </is>
      </c>
      <c r="H1140" s="6" t="inlineStr">
        <is>
          <t>58 FABRICAÇÃO EMBALAGEM</t>
        </is>
      </c>
      <c r="I1140" s="4" t="inlineStr">
        <is>
          <t>58 FABRICAÇÃO EMBALAGEM</t>
        </is>
      </c>
      <c r="J1140" s="4" t="n">
        <v>109</v>
      </c>
      <c r="K1140" s="6">
        <f>IF($E1140="","",IFERROR(INDEX(#REF!,MATCH($E1140,#REF!,0)),IFERROR(INDEX(#REF!,MATCH(VALUE($E1140),#REF!,0)),"")))</f>
        <v/>
      </c>
      <c r="L1140" s="6">
        <f>IF($E1140="","",IFERROR(INDEX(#REF!,MATCH($E1140,#REF!,0)),IFERROR(INDEX(#REF!,MATCH(VALUE($E1140),#REF!,0)),"")))</f>
        <v/>
      </c>
      <c r="M1140" s="6">
        <f>IF(OR($J1140="",$L1140=""),"",IF($K1140="",0,$K1140)+$J1140*$L1140)</f>
        <v/>
      </c>
      <c r="N1140" s="6" t="n">
        <v>46206</v>
      </c>
      <c r="O1140" s="6" t="n">
        <v>109</v>
      </c>
      <c r="P1140" s="6" t="n"/>
      <c r="Q1140" s="6" t="n"/>
      <c r="R1140" s="6" t="n"/>
      <c r="S1140" s="6" t="n"/>
      <c r="T1140" s="6">
        <f>IF(OR($J1140="",$O1140=""),"",$O1140/$J1140)</f>
        <v/>
      </c>
      <c r="U1140" s="6" t="inlineStr">
        <is>
          <t>Concluído</t>
        </is>
      </c>
      <c r="V1140" s="6" t="n"/>
      <c r="W1140" s="6" t="n"/>
      <c r="X1140" s="6" t="n"/>
      <c r="Y1140" s="6" t="n"/>
      <c r="Z1140" s="6" t="n"/>
      <c r="AA1140" s="5" t="n"/>
      <c r="AB1140" s="6">
        <f>B1140&amp;"|"&amp;I1140</f>
        <v/>
      </c>
      <c r="AC1140">
        <f>IF($B1140="","","|"&amp;SUBSTITUTE(TRIM(SUBSTITUTE(SUBSTITUTE(SUBSTITUTE(SUBSTITUTE(SUBSTITUTE(SUBSTITUTE(SUBSTITUTE(SUBSTITUTE(SUBSTITUTE(SUBSTITUTE(SUBSTITUTE(SUBSTITUTE(SUBSTITUTE(SUBSTITUTE(TRIM($B1140&amp;""),CHAR(10)," "),CHAR(13)," "),"."," "),";"," "),","," "),"/"," "),"+"," "),"-"," "),"  "," "),"  "," "),"  "," "),"  "," "),"  "," "),"  "," "))," ","|")&amp;"|")</f>
        <v/>
      </c>
      <c r="AD1140">
        <f>TRIM($I1140&amp;"")</f>
        <v/>
      </c>
    </row>
    <row r="1141" ht="24" customHeight="1">
      <c r="A1141" s="14" t="n">
        <v>46208</v>
      </c>
      <c r="B1141" s="6" t="inlineStr">
        <is>
          <t>10211,10212</t>
        </is>
      </c>
      <c r="C1141" s="6" t="n"/>
      <c r="D1141" s="6" t="inlineStr">
        <is>
          <t>58 FABRICAÇÃO EMBALAGEM</t>
        </is>
      </c>
      <c r="E1141" s="6" t="inlineStr">
        <is>
          <t>30003032</t>
        </is>
      </c>
      <c r="F1141" s="6" t="inlineStr">
        <is>
          <t>PAPELAO TRASEIRO 280X410 - ENCOSTO PE INTEIRO (X3)</t>
        </is>
      </c>
      <c r="G1141" s="6" t="inlineStr">
        <is>
          <t>58 FABRICAÇÃO EMBALAGEM</t>
        </is>
      </c>
      <c r="H1141" s="6" t="inlineStr">
        <is>
          <t>58 FABRICAÇÃO EMBALAGEM</t>
        </is>
      </c>
      <c r="I1141" s="4" t="inlineStr">
        <is>
          <t>58 FABRICAÇÃO EMBALAGEM</t>
        </is>
      </c>
      <c r="J1141" s="4" t="n">
        <v>218</v>
      </c>
      <c r="K1141" s="6">
        <f>IF($E1141="","",IFERROR(INDEX(#REF!,MATCH($E1141,#REF!,0)),IFERROR(INDEX(#REF!,MATCH(VALUE($E1141),#REF!,0)),"")))</f>
        <v/>
      </c>
      <c r="L1141" s="6">
        <f>IF($E1141="","",IFERROR(INDEX(#REF!,MATCH($E1141,#REF!,0)),IFERROR(INDEX(#REF!,MATCH(VALUE($E1141),#REF!,0)),"")))</f>
        <v/>
      </c>
      <c r="M1141" s="6">
        <f>IF(OR($J1141="",$L1141=""),"",IF($K1141="",0,$K1141)+$J1141*$L1141)</f>
        <v/>
      </c>
      <c r="N1141" s="6" t="n">
        <v>46206</v>
      </c>
      <c r="O1141" s="6" t="n">
        <v>218</v>
      </c>
      <c r="P1141" s="6" t="n"/>
      <c r="Q1141" s="6" t="n"/>
      <c r="R1141" s="6" t="n"/>
      <c r="S1141" s="6" t="n"/>
      <c r="T1141" s="6">
        <f>IF(OR($J1141="",$O1141=""),"",$O1141/$J1141)</f>
        <v/>
      </c>
      <c r="U1141" s="6" t="inlineStr">
        <is>
          <t>Concluído</t>
        </is>
      </c>
      <c r="V1141" s="6" t="n"/>
      <c r="W1141" s="6" t="n"/>
      <c r="X1141" s="6" t="n"/>
      <c r="Y1141" s="6" t="n"/>
      <c r="Z1141" s="6" t="n"/>
      <c r="AA1141" s="5" t="n"/>
      <c r="AB1141" s="6">
        <f>B1141&amp;"|"&amp;I1141</f>
        <v/>
      </c>
      <c r="AC1141">
        <f>IF($B1141="","","|"&amp;SUBSTITUTE(TRIM(SUBSTITUTE(SUBSTITUTE(SUBSTITUTE(SUBSTITUTE(SUBSTITUTE(SUBSTITUTE(SUBSTITUTE(SUBSTITUTE(SUBSTITUTE(SUBSTITUTE(SUBSTITUTE(SUBSTITUTE(SUBSTITUTE(SUBSTITUTE(TRIM($B1141&amp;""),CHAR(10)," "),CHAR(13)," "),"."," "),";"," "),","," "),"/"," "),"+"," "),"-"," "),"  "," "),"  "," "),"  "," "),"  "," "),"  "," "),"  "," "))," ","|")&amp;"|")</f>
        <v/>
      </c>
      <c r="AD1141">
        <f>TRIM($I1141&amp;"")</f>
        <v/>
      </c>
    </row>
    <row r="1142" ht="24" customHeight="1">
      <c r="A1142" s="14" t="n">
        <v>46208</v>
      </c>
      <c r="B1142" s="6" t="inlineStr">
        <is>
          <t>10211,10212</t>
        </is>
      </c>
      <c r="C1142" s="6" t="n"/>
      <c r="D1142" s="6" t="inlineStr">
        <is>
          <t>58 FABRICAÇÃO EMBALAGEM</t>
        </is>
      </c>
      <c r="E1142" s="6" t="inlineStr">
        <is>
          <t>30003033</t>
        </is>
      </c>
      <c r="F1142" s="6" t="inlineStr">
        <is>
          <t>PAPELAO FRENTE 490X410 - ENCOSTO PE INTEIRO (X3)</t>
        </is>
      </c>
      <c r="G1142" s="6" t="inlineStr">
        <is>
          <t>58 FABRICAÇÃO EMBALAGEM</t>
        </is>
      </c>
      <c r="H1142" s="6" t="inlineStr">
        <is>
          <t>58 FABRICAÇÃO EMBALAGEM</t>
        </is>
      </c>
      <c r="I1142" s="4" t="inlineStr">
        <is>
          <t>58 FABRICAÇÃO EMBALAGEM</t>
        </is>
      </c>
      <c r="J1142" s="4" t="n">
        <v>218</v>
      </c>
      <c r="K1142" s="6">
        <f>IF($E1142="","",IFERROR(INDEX(#REF!,MATCH($E1142,#REF!,0)),IFERROR(INDEX(#REF!,MATCH(VALUE($E1142),#REF!,0)),"")))</f>
        <v/>
      </c>
      <c r="L1142" s="6">
        <f>IF($E1142="","",IFERROR(INDEX(#REF!,MATCH($E1142,#REF!,0)),IFERROR(INDEX(#REF!,MATCH(VALUE($E1142),#REF!,0)),"")))</f>
        <v/>
      </c>
      <c r="M1142" s="6">
        <f>IF(OR($J1142="",$L1142=""),"",IF($K1142="",0,$K1142)+$J1142*$L1142)</f>
        <v/>
      </c>
      <c r="N1142" s="6" t="n">
        <v>46206</v>
      </c>
      <c r="O1142" s="6" t="n">
        <v>218</v>
      </c>
      <c r="P1142" s="6" t="n"/>
      <c r="Q1142" s="6" t="n"/>
      <c r="R1142" s="6" t="n"/>
      <c r="S1142" s="6" t="n"/>
      <c r="T1142" s="6">
        <f>IF(OR($J1142="",$O1142=""),"",$O1142/$J1142)</f>
        <v/>
      </c>
      <c r="U1142" s="6" t="inlineStr">
        <is>
          <t>Concluído</t>
        </is>
      </c>
      <c r="V1142" s="6" t="n"/>
      <c r="W1142" s="6" t="n"/>
      <c r="X1142" s="6" t="n"/>
      <c r="Y1142" s="6" t="n"/>
      <c r="Z1142" s="6" t="n"/>
      <c r="AA1142" s="5" t="n"/>
      <c r="AB1142" s="6">
        <f>B1142&amp;"|"&amp;I1142</f>
        <v/>
      </c>
      <c r="AC1142">
        <f>IF($B1142="","","|"&amp;SUBSTITUTE(TRIM(SUBSTITUTE(SUBSTITUTE(SUBSTITUTE(SUBSTITUTE(SUBSTITUTE(SUBSTITUTE(SUBSTITUTE(SUBSTITUTE(SUBSTITUTE(SUBSTITUTE(SUBSTITUTE(SUBSTITUTE(SUBSTITUTE(SUBSTITUTE(TRIM($B1142&amp;""),CHAR(10)," "),CHAR(13)," "),"."," "),";"," "),","," "),"/"," "),"+"," "),"-"," "),"  "," "),"  "," "),"  "," "),"  "," "),"  "," "),"  "," "))," ","|")&amp;"|")</f>
        <v/>
      </c>
      <c r="AD1142">
        <f>TRIM($I1142&amp;"")</f>
        <v/>
      </c>
    </row>
    <row r="1143" ht="24" customHeight="1">
      <c r="A1143" s="14" t="n">
        <v>46208</v>
      </c>
      <c r="B1143" s="6" t="inlineStr">
        <is>
          <t>10211,10212</t>
        </is>
      </c>
      <c r="C1143" s="6" t="n"/>
      <c r="D1143" s="6" t="inlineStr">
        <is>
          <t>58 FABRICAÇÃO EMBALAGEM</t>
        </is>
      </c>
      <c r="E1143" s="6" t="inlineStr">
        <is>
          <t>30003330</t>
        </is>
      </c>
      <c r="F1143" s="6" t="inlineStr">
        <is>
          <t>EMB. ESPALDAR TOPAZIO (412X65X60)</t>
        </is>
      </c>
      <c r="G1143" s="6" t="inlineStr">
        <is>
          <t>58 FABRICAÇÃO EMBALAGEM</t>
        </is>
      </c>
      <c r="H1143" s="6" t="inlineStr">
        <is>
          <t>58 FABRICAÇÃO EMBALAGEM</t>
        </is>
      </c>
      <c r="I1143" s="4" t="inlineStr">
        <is>
          <t>58 FABRICAÇÃO EMBALAGEM</t>
        </is>
      </c>
      <c r="J1143" s="4" t="n">
        <v>40</v>
      </c>
      <c r="K1143" s="6">
        <f>IF($E1143="","",IFERROR(INDEX(#REF!,MATCH($E1143,#REF!,0)),IFERROR(INDEX(#REF!,MATCH(VALUE($E1143),#REF!,0)),"")))</f>
        <v/>
      </c>
      <c r="L1143" s="6">
        <f>IF($E1143="","",IFERROR(INDEX(#REF!,MATCH($E1143,#REF!,0)),IFERROR(INDEX(#REF!,MATCH(VALUE($E1143),#REF!,0)),"")))</f>
        <v/>
      </c>
      <c r="M1143" s="6">
        <f>IF(OR($J1143="",$L1143=""),"",IF($K1143="",0,$K1143)+$J1143*$L1143)</f>
        <v/>
      </c>
      <c r="N1143" s="6" t="n">
        <v>46206</v>
      </c>
      <c r="O1143" s="6" t="n">
        <v>40</v>
      </c>
      <c r="P1143" s="6" t="n"/>
      <c r="Q1143" s="6" t="n"/>
      <c r="R1143" s="6" t="n"/>
      <c r="S1143" s="6" t="n"/>
      <c r="T1143" s="6">
        <f>IF(OR($J1143="",$O1143=""),"",$O1143/$J1143)</f>
        <v/>
      </c>
      <c r="U1143" s="6" t="inlineStr">
        <is>
          <t>Concluído</t>
        </is>
      </c>
      <c r="V1143" s="6" t="n"/>
      <c r="W1143" s="6" t="n"/>
      <c r="X1143" s="6" t="n"/>
      <c r="Y1143" s="6" t="n"/>
      <c r="Z1143" s="6" t="n"/>
      <c r="AA1143" s="5" t="n"/>
      <c r="AB1143" s="6">
        <f>B1143&amp;"|"&amp;I1143</f>
        <v/>
      </c>
      <c r="AC1143">
        <f>IF($B1143="","","|"&amp;SUBSTITUTE(TRIM(SUBSTITUTE(SUBSTITUTE(SUBSTITUTE(SUBSTITUTE(SUBSTITUTE(SUBSTITUTE(SUBSTITUTE(SUBSTITUTE(SUBSTITUTE(SUBSTITUTE(SUBSTITUTE(SUBSTITUTE(SUBSTITUTE(SUBSTITUTE(TRIM($B1143&amp;""),CHAR(10)," "),CHAR(13)," "),"."," "),";"," "),","," "),"/"," "),"+"," "),"-"," "),"  "," "),"  "," "),"  "," "),"  "," "),"  "," "),"  "," "))," ","|")&amp;"|")</f>
        <v/>
      </c>
      <c r="AD1143">
        <f>TRIM($I1143&amp;"")</f>
        <v/>
      </c>
    </row>
    <row r="1144" ht="24" customHeight="1">
      <c r="A1144" s="14" t="n">
        <v>46208</v>
      </c>
      <c r="B1144" s="6" t="inlineStr">
        <is>
          <t>10211,10212</t>
        </is>
      </c>
      <c r="C1144" s="6" t="n"/>
      <c r="D1144" s="6" t="inlineStr">
        <is>
          <t>58 FABRICAÇÃO EMBALAGEM</t>
        </is>
      </c>
      <c r="E1144" s="6" t="inlineStr">
        <is>
          <t>30003430</t>
        </is>
      </c>
      <c r="F1144" s="6" t="inlineStr">
        <is>
          <t>EMB. CADEIRAS DAKAR (975X440X83)</t>
        </is>
      </c>
      <c r="G1144" s="6" t="inlineStr">
        <is>
          <t>58 FABRICAÇÃO EMBALAGEM</t>
        </is>
      </c>
      <c r="H1144" s="6" t="inlineStr">
        <is>
          <t>58 FABRICAÇÃO EMBALAGEM</t>
        </is>
      </c>
      <c r="I1144" s="4" t="inlineStr">
        <is>
          <t>58 FABRICAÇÃO EMBALAGEM</t>
        </is>
      </c>
      <c r="J1144" s="4" t="n">
        <v>60</v>
      </c>
      <c r="K1144" s="6">
        <f>IF($E1144="","",IFERROR(INDEX(#REF!,MATCH($E1144,#REF!,0)),IFERROR(INDEX(#REF!,MATCH(VALUE($E1144),#REF!,0)),"")))</f>
        <v/>
      </c>
      <c r="L1144" s="6">
        <f>IF($E1144="","",IFERROR(INDEX(#REF!,MATCH($E1144,#REF!,0)),IFERROR(INDEX(#REF!,MATCH(VALUE($E1144),#REF!,0)),"")))</f>
        <v/>
      </c>
      <c r="M1144" s="6">
        <f>IF(OR($J1144="",$L1144=""),"",IF($K1144="",0,$K1144)+$J1144*$L1144)</f>
        <v/>
      </c>
      <c r="N1144" s="6" t="n">
        <v>46206</v>
      </c>
      <c r="O1144" s="6" t="n">
        <v>60</v>
      </c>
      <c r="P1144" s="6" t="n"/>
      <c r="Q1144" s="6" t="n"/>
      <c r="R1144" s="6" t="n"/>
      <c r="S1144" s="6" t="n"/>
      <c r="T1144" s="6">
        <f>IF(OR($J1144="",$O1144=""),"",$O1144/$J1144)</f>
        <v/>
      </c>
      <c r="U1144" s="6" t="inlineStr">
        <is>
          <t>Concluído</t>
        </is>
      </c>
      <c r="V1144" s="6" t="n"/>
      <c r="W1144" s="6" t="n"/>
      <c r="X1144" s="6" t="n"/>
      <c r="Y1144" s="6" t="n"/>
      <c r="Z1144" s="6" t="n"/>
      <c r="AA1144" s="5" t="n"/>
      <c r="AB1144" s="6">
        <f>B1144&amp;"|"&amp;I1144</f>
        <v/>
      </c>
      <c r="AC1144">
        <f>IF($B1144="","","|"&amp;SUBSTITUTE(TRIM(SUBSTITUTE(SUBSTITUTE(SUBSTITUTE(SUBSTITUTE(SUBSTITUTE(SUBSTITUTE(SUBSTITUTE(SUBSTITUTE(SUBSTITUTE(SUBSTITUTE(SUBSTITUTE(SUBSTITUTE(SUBSTITUTE(SUBSTITUTE(TRIM($B1144&amp;""),CHAR(10)," "),CHAR(13)," "),"."," "),";"," "),","," "),"/"," "),"+"," "),"-"," "),"  "," "),"  "," "),"  "," "),"  "," "),"  "," "),"  "," "))," ","|")&amp;"|")</f>
        <v/>
      </c>
      <c r="AD1144">
        <f>TRIM($I1144&amp;"")</f>
        <v/>
      </c>
    </row>
    <row r="1145" ht="24" customHeight="1">
      <c r="A1145" s="14" t="n">
        <v>46208</v>
      </c>
      <c r="B1145" s="6" t="inlineStr">
        <is>
          <t>10211,10212</t>
        </is>
      </c>
      <c r="C1145" s="6" t="n"/>
      <c r="D1145" s="6" t="inlineStr">
        <is>
          <t>58 FABRICAÇÃO EMBALAGEM</t>
        </is>
      </c>
      <c r="E1145" s="6" t="inlineStr">
        <is>
          <t>30003432</t>
        </is>
      </c>
      <c r="F1145" s="6" t="inlineStr">
        <is>
          <t>EMB. TRAVESSAS CADEIRAS DAKAR (435X435X50)</t>
        </is>
      </c>
      <c r="G1145" s="6" t="inlineStr">
        <is>
          <t>58 FABRICAÇÃO EMBALAGEM</t>
        </is>
      </c>
      <c r="H1145" s="6" t="inlineStr">
        <is>
          <t>58 FABRICAÇÃO EMBALAGEM</t>
        </is>
      </c>
      <c r="I1145" s="4" t="inlineStr">
        <is>
          <t>58 FABRICAÇÃO EMBALAGEM</t>
        </is>
      </c>
      <c r="J1145" s="4" t="n">
        <v>60</v>
      </c>
      <c r="K1145" s="6">
        <f>IF($E1145="","",IFERROR(INDEX(#REF!,MATCH($E1145,#REF!,0)),IFERROR(INDEX(#REF!,MATCH(VALUE($E1145),#REF!,0)),"")))</f>
        <v/>
      </c>
      <c r="L1145" s="6">
        <f>IF($E1145="","",IFERROR(INDEX(#REF!,MATCH($E1145,#REF!,0)),IFERROR(INDEX(#REF!,MATCH(VALUE($E1145),#REF!,0)),"")))</f>
        <v/>
      </c>
      <c r="M1145" s="6">
        <f>IF(OR($J1145="",$L1145=""),"",IF($K1145="",0,$K1145)+$J1145*$L1145)</f>
        <v/>
      </c>
      <c r="N1145" s="6" t="n">
        <v>46206</v>
      </c>
      <c r="O1145" s="6" t="n">
        <v>60</v>
      </c>
      <c r="P1145" s="6" t="n"/>
      <c r="Q1145" s="6" t="n"/>
      <c r="R1145" s="6" t="n"/>
      <c r="S1145" s="6" t="n"/>
      <c r="T1145" s="6">
        <f>IF(OR($J1145="",$O1145=""),"",$O1145/$J1145)</f>
        <v/>
      </c>
      <c r="U1145" s="6" t="inlineStr">
        <is>
          <t>Concluído</t>
        </is>
      </c>
      <c r="V1145" s="6" t="n"/>
      <c r="W1145" s="6" t="n"/>
      <c r="X1145" s="6" t="n"/>
      <c r="Y1145" s="6" t="n"/>
      <c r="Z1145" s="6" t="n"/>
      <c r="AA1145" s="5" t="n"/>
      <c r="AB1145" s="6">
        <f>B1145&amp;"|"&amp;I1145</f>
        <v/>
      </c>
      <c r="AC1145">
        <f>IF($B1145="","","|"&amp;SUBSTITUTE(TRIM(SUBSTITUTE(SUBSTITUTE(SUBSTITUTE(SUBSTITUTE(SUBSTITUTE(SUBSTITUTE(SUBSTITUTE(SUBSTITUTE(SUBSTITUTE(SUBSTITUTE(SUBSTITUTE(SUBSTITUTE(SUBSTITUTE(SUBSTITUTE(TRIM($B1145&amp;""),CHAR(10)," "),CHAR(13)," "),"."," "),";"," "),","," "),"/"," "),"+"," "),"-"," "),"  "," "),"  "," "),"  "," "),"  "," "),"  "," "),"  "," "))," ","|")&amp;"|")</f>
        <v/>
      </c>
      <c r="AD1145">
        <f>TRIM($I1145&amp;"")</f>
        <v/>
      </c>
    </row>
    <row r="1146" ht="24" customHeight="1">
      <c r="A1146" s="14" t="n">
        <v>46208</v>
      </c>
      <c r="B1146" s="6" t="inlineStr">
        <is>
          <t>10211,10212</t>
        </is>
      </c>
      <c r="C1146" s="6" t="n"/>
      <c r="D1146" s="6" t="inlineStr">
        <is>
          <t>58 FABRICAÇÃO EMBALAGEM</t>
        </is>
      </c>
      <c r="E1146" s="6" t="inlineStr">
        <is>
          <t>300048930</t>
        </is>
      </c>
      <c r="F1146" s="6" t="inlineStr">
        <is>
          <t>EMB. CADEIRA SANTIAGO (935X449X100)</t>
        </is>
      </c>
      <c r="G1146" s="6" t="inlineStr">
        <is>
          <t>58 FABRICAÇÃO EMBALAGEM</t>
        </is>
      </c>
      <c r="H1146" s="6" t="inlineStr">
        <is>
          <t>58 FABRICAÇÃO EMBALAGEM</t>
        </is>
      </c>
      <c r="I1146" s="4" t="inlineStr">
        <is>
          <t>58 FABRICAÇÃO EMBALAGEM</t>
        </is>
      </c>
      <c r="J1146" s="4" t="n">
        <v>100</v>
      </c>
      <c r="K1146" s="6">
        <f>IF($E1146="","",IFERROR(INDEX(#REF!,MATCH($E1146,#REF!,0)),IFERROR(INDEX(#REF!,MATCH(VALUE($E1146),#REF!,0)),"")))</f>
        <v/>
      </c>
      <c r="L1146" s="6">
        <f>IF($E1146="","",IFERROR(INDEX(#REF!,MATCH($E1146,#REF!,0)),IFERROR(INDEX(#REF!,MATCH(VALUE($E1146),#REF!,0)),"")))</f>
        <v/>
      </c>
      <c r="M1146" s="6">
        <f>IF(OR($J1146="",$L1146=""),"",IF($K1146="",0,$K1146)+$J1146*$L1146)</f>
        <v/>
      </c>
      <c r="N1146" s="6" t="n">
        <v>46206</v>
      </c>
      <c r="O1146" s="6" t="n">
        <v>100</v>
      </c>
      <c r="P1146" s="6" t="n"/>
      <c r="Q1146" s="6" t="n"/>
      <c r="R1146" s="6" t="n"/>
      <c r="S1146" s="6" t="n"/>
      <c r="T1146" s="6">
        <f>IF(OR($J1146="",$O1146=""),"",$O1146/$J1146)</f>
        <v/>
      </c>
      <c r="U1146" s="6" t="inlineStr">
        <is>
          <t>Concluído</t>
        </is>
      </c>
      <c r="V1146" s="6" t="n"/>
      <c r="W1146" s="6" t="n"/>
      <c r="X1146" s="6" t="n"/>
      <c r="Y1146" s="6" t="n"/>
      <c r="Z1146" s="6" t="n"/>
      <c r="AA1146" s="5" t="n"/>
      <c r="AB1146" s="6">
        <f>B1146&amp;"|"&amp;I1146</f>
        <v/>
      </c>
      <c r="AC1146">
        <f>IF($B1146="","","|"&amp;SUBSTITUTE(TRIM(SUBSTITUTE(SUBSTITUTE(SUBSTITUTE(SUBSTITUTE(SUBSTITUTE(SUBSTITUTE(SUBSTITUTE(SUBSTITUTE(SUBSTITUTE(SUBSTITUTE(SUBSTITUTE(SUBSTITUTE(SUBSTITUTE(SUBSTITUTE(TRIM($B1146&amp;""),CHAR(10)," "),CHAR(13)," "),"."," "),";"," "),","," "),"/"," "),"+"," "),"-"," "),"  "," "),"  "," "),"  "," "),"  "," "),"  "," "),"  "," "))," ","|")&amp;"|")</f>
        <v/>
      </c>
      <c r="AD1146">
        <f>TRIM($I1146&amp;"")</f>
        <v/>
      </c>
    </row>
    <row r="1147" ht="24" customHeight="1">
      <c r="A1147" s="14" t="n">
        <v>46208</v>
      </c>
      <c r="B1147" s="6" t="inlineStr">
        <is>
          <t>10211,10212</t>
        </is>
      </c>
      <c r="C1147" s="6" t="n"/>
      <c r="D1147" s="6" t="inlineStr">
        <is>
          <t>58 FABRICAÇÃO EMBALAGEM</t>
        </is>
      </c>
      <c r="E1147" s="6" t="inlineStr">
        <is>
          <t>300048931</t>
        </is>
      </c>
      <c r="F1147" s="6" t="inlineStr">
        <is>
          <t>EMB. TRAVESSAS CADEIRA SANTIAGO (365X280X35)</t>
        </is>
      </c>
      <c r="G1147" s="6" t="inlineStr">
        <is>
          <t>58 FABRICAÇÃO EMBALAGEM</t>
        </is>
      </c>
      <c r="H1147" s="6" t="inlineStr">
        <is>
          <t>58 FABRICAÇÃO EMBALAGEM</t>
        </is>
      </c>
      <c r="I1147" s="4" t="inlineStr">
        <is>
          <t>58 FABRICAÇÃO EMBALAGEM</t>
        </is>
      </c>
      <c r="J1147" s="4" t="n">
        <v>100</v>
      </c>
      <c r="K1147" s="6">
        <f>IF($E1147="","",IFERROR(INDEX(#REF!,MATCH($E1147,#REF!,0)),IFERROR(INDEX(#REF!,MATCH(VALUE($E1147),#REF!,0)),"")))</f>
        <v/>
      </c>
      <c r="L1147" s="6">
        <f>IF($E1147="","",IFERROR(INDEX(#REF!,MATCH($E1147,#REF!,0)),IFERROR(INDEX(#REF!,MATCH(VALUE($E1147),#REF!,0)),"")))</f>
        <v/>
      </c>
      <c r="M1147" s="6">
        <f>IF(OR($J1147="",$L1147=""),"",IF($K1147="",0,$K1147)+$J1147*$L1147)</f>
        <v/>
      </c>
      <c r="N1147" s="6" t="n">
        <v>46206</v>
      </c>
      <c r="O1147" s="6" t="n">
        <v>100</v>
      </c>
      <c r="P1147" s="6" t="n"/>
      <c r="Q1147" s="6" t="n"/>
      <c r="R1147" s="6" t="n"/>
      <c r="S1147" s="6" t="n"/>
      <c r="T1147" s="6">
        <f>IF(OR($J1147="",$O1147=""),"",$O1147/$J1147)</f>
        <v/>
      </c>
      <c r="U1147" s="6" t="inlineStr">
        <is>
          <t>Concluído</t>
        </is>
      </c>
      <c r="V1147" s="6" t="n"/>
      <c r="W1147" s="6" t="n"/>
      <c r="X1147" s="6" t="n"/>
      <c r="Y1147" s="6" t="n"/>
      <c r="Z1147" s="6" t="n"/>
      <c r="AA1147" s="5" t="n"/>
      <c r="AB1147" s="6">
        <f>B1147&amp;"|"&amp;I1147</f>
        <v/>
      </c>
      <c r="AC1147">
        <f>IF($B1147="","","|"&amp;SUBSTITUTE(TRIM(SUBSTITUTE(SUBSTITUTE(SUBSTITUTE(SUBSTITUTE(SUBSTITUTE(SUBSTITUTE(SUBSTITUTE(SUBSTITUTE(SUBSTITUTE(SUBSTITUTE(SUBSTITUTE(SUBSTITUTE(SUBSTITUTE(SUBSTITUTE(TRIM($B1147&amp;""),CHAR(10)," "),CHAR(13)," "),"."," "),";"," "),","," "),"/"," "),"+"," "),"-"," "),"  "," "),"  "," "),"  "," "),"  "," "),"  "," "),"  "," "))," ","|")&amp;"|")</f>
        <v/>
      </c>
      <c r="AD1147">
        <f>TRIM($I1147&amp;"")</f>
        <v/>
      </c>
    </row>
    <row r="1148" ht="24" customHeight="1">
      <c r="A1148" s="14" t="n">
        <v>46208</v>
      </c>
      <c r="B1148" s="6" t="inlineStr">
        <is>
          <t>10211,10212</t>
        </is>
      </c>
      <c r="C1148" s="6" t="n"/>
      <c r="D1148" s="6" t="inlineStr">
        <is>
          <t>58 FABRICAÇÃO EMBALAGEM</t>
        </is>
      </c>
      <c r="E1148" s="6" t="inlineStr">
        <is>
          <t>301240130</t>
        </is>
      </c>
      <c r="F1148" s="6" t="inlineStr">
        <is>
          <t>EMB. BASE DUBLIN 1,36 (880X774X64) EMENDADA</t>
        </is>
      </c>
      <c r="G1148" s="6" t="inlineStr">
        <is>
          <t>58 FABRICAÇÃO EMBALAGEM</t>
        </is>
      </c>
      <c r="H1148" s="6" t="inlineStr">
        <is>
          <t>58 FABRICAÇÃO EMBALAGEM</t>
        </is>
      </c>
      <c r="I1148" s="4" t="inlineStr">
        <is>
          <t>58 FABRICAÇÃO EMBALAGEM</t>
        </is>
      </c>
      <c r="J1148" s="4" t="n">
        <v>45</v>
      </c>
      <c r="K1148" s="6">
        <f>IF($E1148="","",IFERROR(INDEX(#REF!,MATCH($E1148,#REF!,0)),IFERROR(INDEX(#REF!,MATCH(VALUE($E1148),#REF!,0)),"")))</f>
        <v/>
      </c>
      <c r="L1148" s="6">
        <f>IF($E1148="","",IFERROR(INDEX(#REF!,MATCH($E1148,#REF!,0)),IFERROR(INDEX(#REF!,MATCH(VALUE($E1148),#REF!,0)),"")))</f>
        <v/>
      </c>
      <c r="M1148" s="6">
        <f>IF(OR($J1148="",$L1148=""),"",IF($K1148="",0,$K1148)+$J1148*$L1148)</f>
        <v/>
      </c>
      <c r="N1148" s="6" t="n">
        <v>46206</v>
      </c>
      <c r="O1148" s="6" t="n">
        <v>45</v>
      </c>
      <c r="P1148" s="6" t="n"/>
      <c r="Q1148" s="6" t="n"/>
      <c r="R1148" s="6" t="n"/>
      <c r="S1148" s="6" t="n"/>
      <c r="T1148" s="6">
        <f>IF(OR($J1148="",$O1148=""),"",$O1148/$J1148)</f>
        <v/>
      </c>
      <c r="U1148" s="6" t="inlineStr">
        <is>
          <t>Concluído</t>
        </is>
      </c>
      <c r="V1148" s="6" t="n"/>
      <c r="W1148" s="6" t="n"/>
      <c r="X1148" s="6" t="n"/>
      <c r="Y1148" s="6" t="n"/>
      <c r="Z1148" s="6" t="n"/>
      <c r="AA1148" s="5" t="n"/>
      <c r="AB1148" s="6">
        <f>B1148&amp;"|"&amp;I1148</f>
        <v/>
      </c>
      <c r="AC1148">
        <f>IF($B1148="","","|"&amp;SUBSTITUTE(TRIM(SUBSTITUTE(SUBSTITUTE(SUBSTITUTE(SUBSTITUTE(SUBSTITUTE(SUBSTITUTE(SUBSTITUTE(SUBSTITUTE(SUBSTITUTE(SUBSTITUTE(SUBSTITUTE(SUBSTITUTE(SUBSTITUTE(SUBSTITUTE(TRIM($B1148&amp;""),CHAR(10)," "),CHAR(13)," "),"."," "),";"," "),","," "),"/"," "),"+"," "),"-"," "),"  "," "),"  "," "),"  "," "),"  "," "),"  "," "),"  "," "))," ","|")&amp;"|")</f>
        <v/>
      </c>
      <c r="AD1148">
        <f>TRIM($I1148&amp;"")</f>
        <v/>
      </c>
    </row>
    <row r="1149" ht="24" customHeight="1">
      <c r="A1149" s="14" t="n">
        <v>46208</v>
      </c>
      <c r="B1149" s="6" t="inlineStr">
        <is>
          <t>10211,10212</t>
        </is>
      </c>
      <c r="C1149" s="6" t="n"/>
      <c r="D1149" s="6" t="inlineStr">
        <is>
          <t>58 FABRICAÇÃO EMBALAGEM</t>
        </is>
      </c>
      <c r="E1149" s="6" t="inlineStr">
        <is>
          <t>914140930</t>
        </is>
      </c>
      <c r="F1149" s="6" t="inlineStr">
        <is>
          <t>EMB. CABECEIRA EXTENSIVEL (1620X605X80)</t>
        </is>
      </c>
      <c r="G1149" s="6" t="inlineStr">
        <is>
          <t>58 FABRICAÇÃO EMBALAGEM</t>
        </is>
      </c>
      <c r="H1149" s="6" t="inlineStr">
        <is>
          <t>58 FABRICAÇÃO EMBALAGEM</t>
        </is>
      </c>
      <c r="I1149" s="4" t="inlineStr">
        <is>
          <t>58 FABRICAÇÃO EMBALAGEM</t>
        </is>
      </c>
      <c r="J1149" s="4" t="n">
        <v>25</v>
      </c>
      <c r="K1149" s="6">
        <f>IF($E1149="","",IFERROR(INDEX(#REF!,MATCH($E1149,#REF!,0)),IFERROR(INDEX(#REF!,MATCH(VALUE($E1149),#REF!,0)),"")))</f>
        <v/>
      </c>
      <c r="L1149" s="6">
        <f>IF($E1149="","",IFERROR(INDEX(#REF!,MATCH($E1149,#REF!,0)),IFERROR(INDEX(#REF!,MATCH(VALUE($E1149),#REF!,0)),"")))</f>
        <v/>
      </c>
      <c r="M1149" s="6">
        <f>IF(OR($J1149="",$L1149=""),"",IF($K1149="",0,$K1149)+$J1149*$L1149)</f>
        <v/>
      </c>
      <c r="N1149" s="6" t="n">
        <v>46206</v>
      </c>
      <c r="O1149" s="6" t="n">
        <v>25</v>
      </c>
      <c r="P1149" s="6" t="n"/>
      <c r="Q1149" s="6" t="n"/>
      <c r="R1149" s="6" t="n"/>
      <c r="S1149" s="6" t="n"/>
      <c r="T1149" s="6">
        <f>IF(OR($J1149="",$O1149=""),"",$O1149/$J1149)</f>
        <v/>
      </c>
      <c r="U1149" s="6" t="inlineStr">
        <is>
          <t>Concluído</t>
        </is>
      </c>
      <c r="V1149" s="6" t="n"/>
      <c r="W1149" s="6" t="n"/>
      <c r="X1149" s="6" t="n"/>
      <c r="Y1149" s="6" t="n"/>
      <c r="Z1149" s="6" t="n"/>
      <c r="AA1149" s="5" t="n"/>
      <c r="AB1149" s="6">
        <f>B1149&amp;"|"&amp;I1149</f>
        <v/>
      </c>
      <c r="AC1149">
        <f>IF($B1149="","","|"&amp;SUBSTITUTE(TRIM(SUBSTITUTE(SUBSTITUTE(SUBSTITUTE(SUBSTITUTE(SUBSTITUTE(SUBSTITUTE(SUBSTITUTE(SUBSTITUTE(SUBSTITUTE(SUBSTITUTE(SUBSTITUTE(SUBSTITUTE(SUBSTITUTE(SUBSTITUTE(TRIM($B1149&amp;""),CHAR(10)," "),CHAR(13)," "),"."," "),";"," "),","," "),"/"," "),"+"," "),"-"," "),"  "," "),"  "," "),"  "," "),"  "," "),"  "," "),"  "," "))," ","|")&amp;"|")</f>
        <v/>
      </c>
      <c r="AD1149">
        <f>TRIM($I1149&amp;"")</f>
        <v/>
      </c>
    </row>
    <row r="1150" ht="24" customHeight="1">
      <c r="A1150" s="14" t="n">
        <v>46210</v>
      </c>
      <c r="B1150" s="6" t="inlineStr">
        <is>
          <t>10224</t>
        </is>
      </c>
      <c r="C1150" s="6" t="n"/>
      <c r="D1150" s="6" t="inlineStr">
        <is>
          <t>58 FABRICAÇÃO EMBALAGEM</t>
        </is>
      </c>
      <c r="E1150" s="6" t="inlineStr">
        <is>
          <t>200124131</t>
        </is>
      </c>
      <c r="F1150" s="6" t="inlineStr">
        <is>
          <t>EMB. MESA MIAMI 1,20 (1240X834X40)</t>
        </is>
      </c>
      <c r="G1150" s="6" t="inlineStr">
        <is>
          <t>58 FABRICAÇÃO EMBALAGEM</t>
        </is>
      </c>
      <c r="H1150" s="6" t="inlineStr">
        <is>
          <t>58 FABRICAÇÃO EMBALAGEM</t>
        </is>
      </c>
      <c r="I1150" s="4" t="inlineStr">
        <is>
          <t>58 FABRICAÇÃO EMBALAGEM</t>
        </is>
      </c>
      <c r="J1150" s="4" t="n">
        <v>43</v>
      </c>
      <c r="K1150" s="6">
        <f>IF($E1150="","",IFERROR(INDEX(#REF!,MATCH($E1150,#REF!,0)),IFERROR(INDEX(#REF!,MATCH(VALUE($E1150),#REF!,0)),"")))</f>
        <v/>
      </c>
      <c r="L1150" s="6">
        <f>IF($E1150="","",IFERROR(INDEX(#REF!,MATCH($E1150,#REF!,0)),IFERROR(INDEX(#REF!,MATCH(VALUE($E1150),#REF!,0)),"")))</f>
        <v/>
      </c>
      <c r="M1150" s="6">
        <f>IF(OR($J1150="",$L1150=""),"",IF($K1150="",0,$K1150)+$J1150*$L1150)</f>
        <v/>
      </c>
      <c r="N1150" s="6" t="n">
        <v>46210</v>
      </c>
      <c r="O1150" s="6" t="n">
        <v>43</v>
      </c>
      <c r="P1150" s="6" t="n"/>
      <c r="Q1150" s="6" t="n"/>
      <c r="R1150" s="6" t="n"/>
      <c r="S1150" s="6" t="n"/>
      <c r="T1150" s="6">
        <f>IF(OR($J1150="",$O1150=""),"",$O1150/$J1150)</f>
        <v/>
      </c>
      <c r="U1150" s="6" t="inlineStr">
        <is>
          <t>Concluído</t>
        </is>
      </c>
      <c r="V1150" s="6" t="n"/>
      <c r="W1150" s="6" t="n"/>
      <c r="X1150" s="6" t="n"/>
      <c r="Y1150" s="6" t="n"/>
      <c r="Z1150" s="6" t="n"/>
      <c r="AA1150" s="5" t="n"/>
      <c r="AB1150" s="6">
        <f>B1150&amp;"|"&amp;I1150</f>
        <v/>
      </c>
      <c r="AC1150">
        <f>IF($B1150="","","|"&amp;SUBSTITUTE(TRIM(SUBSTITUTE(SUBSTITUTE(SUBSTITUTE(SUBSTITUTE(SUBSTITUTE(SUBSTITUTE(SUBSTITUTE(SUBSTITUTE(SUBSTITUTE(SUBSTITUTE(SUBSTITUTE(SUBSTITUTE(SUBSTITUTE(SUBSTITUTE(TRIM($B1150&amp;""),CHAR(10)," "),CHAR(13)," "),"."," "),";"," "),","," "),"/"," "),"+"," "),"-"," "),"  "," "),"  "," "),"  "," "),"  "," "),"  "," "),"  "," "))," ","|")&amp;"|")</f>
        <v/>
      </c>
      <c r="AD1150">
        <f>TRIM($I1150&amp;"")</f>
        <v/>
      </c>
    </row>
    <row r="1151" ht="24" customHeight="1">
      <c r="A1151" s="14" t="n">
        <v>46210</v>
      </c>
      <c r="B1151" s="6" t="inlineStr">
        <is>
          <t>10224</t>
        </is>
      </c>
      <c r="C1151" s="6" t="n"/>
      <c r="D1151" s="6" t="inlineStr">
        <is>
          <t>58 FABRICAÇÃO EMBALAGEM</t>
        </is>
      </c>
      <c r="E1151" s="6" t="inlineStr">
        <is>
          <t>200200130</t>
        </is>
      </c>
      <c r="F1151" s="6" t="inlineStr">
        <is>
          <t>EMB. BASE DUBAI (1190X370X57)</t>
        </is>
      </c>
      <c r="G1151" s="6" t="inlineStr">
        <is>
          <t>58 FABRICAÇÃO EMBALAGEM</t>
        </is>
      </c>
      <c r="H1151" s="6" t="inlineStr">
        <is>
          <t>58 FABRICAÇÃO EMBALAGEM</t>
        </is>
      </c>
      <c r="I1151" s="4" t="inlineStr">
        <is>
          <t>58 FABRICAÇÃO EMBALAGEM</t>
        </is>
      </c>
      <c r="J1151" s="4" t="n">
        <v>30</v>
      </c>
      <c r="K1151" s="6">
        <f>IF($E1151="","",IFERROR(INDEX(#REF!,MATCH($E1151,#REF!,0)),IFERROR(INDEX(#REF!,MATCH(VALUE($E1151),#REF!,0)),"")))</f>
        <v/>
      </c>
      <c r="L1151" s="6">
        <f>IF($E1151="","",IFERROR(INDEX(#REF!,MATCH($E1151,#REF!,0)),IFERROR(INDEX(#REF!,MATCH(VALUE($E1151),#REF!,0)),"")))</f>
        <v/>
      </c>
      <c r="M1151" s="6">
        <f>IF(OR($J1151="",$L1151=""),"",IF($K1151="",0,$K1151)+$J1151*$L1151)</f>
        <v/>
      </c>
      <c r="N1151" s="6" t="n">
        <v>46210</v>
      </c>
      <c r="O1151" s="6" t="n">
        <v>30</v>
      </c>
      <c r="P1151" s="6" t="n"/>
      <c r="Q1151" s="6" t="n"/>
      <c r="R1151" s="6" t="n"/>
      <c r="S1151" s="6" t="n"/>
      <c r="T1151" s="6">
        <f>IF(OR($J1151="",$O1151=""),"",$O1151/$J1151)</f>
        <v/>
      </c>
      <c r="U1151" s="6" t="inlineStr">
        <is>
          <t>Concluído</t>
        </is>
      </c>
      <c r="V1151" s="6" t="n"/>
      <c r="W1151" s="6" t="n"/>
      <c r="X1151" s="6" t="n"/>
      <c r="Y1151" s="6" t="n"/>
      <c r="Z1151" s="6" t="n"/>
      <c r="AA1151" s="5" t="n"/>
      <c r="AB1151" s="6">
        <f>B1151&amp;"|"&amp;I1151</f>
        <v/>
      </c>
      <c r="AC1151">
        <f>IF($B1151="","","|"&amp;SUBSTITUTE(TRIM(SUBSTITUTE(SUBSTITUTE(SUBSTITUTE(SUBSTITUTE(SUBSTITUTE(SUBSTITUTE(SUBSTITUTE(SUBSTITUTE(SUBSTITUTE(SUBSTITUTE(SUBSTITUTE(SUBSTITUTE(SUBSTITUTE(SUBSTITUTE(TRIM($B1151&amp;""),CHAR(10)," "),CHAR(13)," "),"."," "),";"," "),","," "),"/"," "),"+"," "),"-"," "),"  "," "),"  "," "),"  "," "),"  "," "),"  "," "),"  "," "))," ","|")&amp;"|")</f>
        <v/>
      </c>
      <c r="AD1151">
        <f>TRIM($I1151&amp;"")</f>
        <v/>
      </c>
    </row>
    <row r="1152" ht="24" customHeight="1">
      <c r="A1152" s="14" t="n">
        <v>46210</v>
      </c>
      <c r="B1152" s="6" t="inlineStr">
        <is>
          <t>10224</t>
        </is>
      </c>
      <c r="C1152" s="6" t="n"/>
      <c r="D1152" s="6" t="inlineStr">
        <is>
          <t>58 FABRICAÇÃO EMBALAGEM</t>
        </is>
      </c>
      <c r="E1152" s="6" t="inlineStr">
        <is>
          <t>200520130</t>
        </is>
      </c>
      <c r="F1152" s="6" t="inlineStr">
        <is>
          <t>EMB. BASE MESA ATHENAS VL 01 (760X390X75)</t>
        </is>
      </c>
      <c r="G1152" s="6" t="inlineStr">
        <is>
          <t>58 FABRICAÇÃO EMBALAGEM</t>
        </is>
      </c>
      <c r="H1152" s="6" t="inlineStr">
        <is>
          <t>58 FABRICAÇÃO EMBALAGEM</t>
        </is>
      </c>
      <c r="I1152" s="4" t="inlineStr">
        <is>
          <t>58 FABRICAÇÃO EMBALAGEM</t>
        </is>
      </c>
      <c r="J1152" s="4" t="n">
        <v>40</v>
      </c>
      <c r="K1152" s="6">
        <f>IF($E1152="","",IFERROR(INDEX(#REF!,MATCH($E1152,#REF!,0)),IFERROR(INDEX(#REF!,MATCH(VALUE($E1152),#REF!,0)),"")))</f>
        <v/>
      </c>
      <c r="L1152" s="6">
        <f>IF($E1152="","",IFERROR(INDEX(#REF!,MATCH($E1152,#REF!,0)),IFERROR(INDEX(#REF!,MATCH(VALUE($E1152),#REF!,0)),"")))</f>
        <v/>
      </c>
      <c r="M1152" s="6">
        <f>IF(OR($J1152="",$L1152=""),"",IF($K1152="",0,$K1152)+$J1152*$L1152)</f>
        <v/>
      </c>
      <c r="N1152" s="6" t="n">
        <v>46210</v>
      </c>
      <c r="O1152" s="6" t="n">
        <v>40</v>
      </c>
      <c r="P1152" s="6" t="n"/>
      <c r="Q1152" s="6" t="n"/>
      <c r="R1152" s="6" t="n"/>
      <c r="S1152" s="6" t="n"/>
      <c r="T1152" s="6">
        <f>IF(OR($J1152="",$O1152=""),"",$O1152/$J1152)</f>
        <v/>
      </c>
      <c r="U1152" s="6" t="inlineStr">
        <is>
          <t>Concluído</t>
        </is>
      </c>
      <c r="V1152" s="6" t="n"/>
      <c r="W1152" s="6" t="n"/>
      <c r="X1152" s="6" t="n"/>
      <c r="Y1152" s="6" t="n"/>
      <c r="Z1152" s="6" t="n"/>
      <c r="AA1152" s="5" t="n"/>
      <c r="AB1152" s="6">
        <f>B1152&amp;"|"&amp;I1152</f>
        <v/>
      </c>
      <c r="AC1152">
        <f>IF($B1152="","","|"&amp;SUBSTITUTE(TRIM(SUBSTITUTE(SUBSTITUTE(SUBSTITUTE(SUBSTITUTE(SUBSTITUTE(SUBSTITUTE(SUBSTITUTE(SUBSTITUTE(SUBSTITUTE(SUBSTITUTE(SUBSTITUTE(SUBSTITUTE(SUBSTITUTE(SUBSTITUTE(TRIM($B1152&amp;""),CHAR(10)," "),CHAR(13)," "),"."," "),";"," "),","," "),"/"," "),"+"," "),"-"," "),"  "," "),"  "," "),"  "," "),"  "," "),"  "," "),"  "," "))," ","|")&amp;"|")</f>
        <v/>
      </c>
      <c r="AD1152">
        <f>TRIM($I1152&amp;"")</f>
        <v/>
      </c>
    </row>
    <row r="1153" ht="24" customHeight="1">
      <c r="A1153" s="14" t="n">
        <v>46210</v>
      </c>
      <c r="B1153" s="6" t="inlineStr">
        <is>
          <t>10224</t>
        </is>
      </c>
      <c r="C1153" s="6" t="n"/>
      <c r="D1153" s="6" t="inlineStr">
        <is>
          <t>58 FABRICAÇÃO EMBALAGEM</t>
        </is>
      </c>
      <c r="E1153" s="6" t="inlineStr">
        <is>
          <t>30003031</t>
        </is>
      </c>
      <c r="F1153" s="6" t="inlineStr">
        <is>
          <t>EMB. ACESSORIOS CAD PE INTEIRO (530X120X60)</t>
        </is>
      </c>
      <c r="G1153" s="6" t="inlineStr">
        <is>
          <t>58 FABRICAÇÃO EMBALAGEM</t>
        </is>
      </c>
      <c r="H1153" s="6" t="inlineStr">
        <is>
          <t>58 FABRICAÇÃO EMBALAGEM</t>
        </is>
      </c>
      <c r="I1153" s="4" t="inlineStr">
        <is>
          <t>58 FABRICAÇÃO EMBALAGEM</t>
        </is>
      </c>
      <c r="J1153" s="4" t="n">
        <v>432</v>
      </c>
      <c r="K1153" s="6">
        <f>IF($E1153="","",IFERROR(INDEX(#REF!,MATCH($E1153,#REF!,0)),IFERROR(INDEX(#REF!,MATCH(VALUE($E1153),#REF!,0)),"")))</f>
        <v/>
      </c>
      <c r="L1153" s="6">
        <f>IF($E1153="","",IFERROR(INDEX(#REF!,MATCH($E1153,#REF!,0)),IFERROR(INDEX(#REF!,MATCH(VALUE($E1153),#REF!,0)),"")))</f>
        <v/>
      </c>
      <c r="M1153" s="6">
        <f>IF(OR($J1153="",$L1153=""),"",IF($K1153="",0,$K1153)+$J1153*$L1153)</f>
        <v/>
      </c>
      <c r="N1153" s="6" t="n">
        <v>46210</v>
      </c>
      <c r="O1153" s="6" t="n">
        <v>432</v>
      </c>
      <c r="P1153" s="6" t="n"/>
      <c r="Q1153" s="6" t="n"/>
      <c r="R1153" s="6" t="n"/>
      <c r="S1153" s="6" t="n"/>
      <c r="T1153" s="6">
        <f>IF(OR($J1153="",$O1153=""),"",$O1153/$J1153)</f>
        <v/>
      </c>
      <c r="U1153" s="6" t="inlineStr">
        <is>
          <t>Concluído</t>
        </is>
      </c>
      <c r="V1153" s="6" t="n"/>
      <c r="W1153" s="6" t="n"/>
      <c r="X1153" s="6" t="n"/>
      <c r="Y1153" s="6" t="n"/>
      <c r="Z1153" s="6" t="n"/>
      <c r="AA1153" s="5" t="n"/>
      <c r="AB1153" s="6">
        <f>B1153&amp;"|"&amp;I1153</f>
        <v/>
      </c>
      <c r="AC1153">
        <f>IF($B1153="","","|"&amp;SUBSTITUTE(TRIM(SUBSTITUTE(SUBSTITUTE(SUBSTITUTE(SUBSTITUTE(SUBSTITUTE(SUBSTITUTE(SUBSTITUTE(SUBSTITUTE(SUBSTITUTE(SUBSTITUTE(SUBSTITUTE(SUBSTITUTE(SUBSTITUTE(SUBSTITUTE(TRIM($B1153&amp;""),CHAR(10)," "),CHAR(13)," "),"."," "),";"," "),","," "),"/"," "),"+"," "),"-"," "),"  "," "),"  "," "),"  "," "),"  "," "),"  "," "),"  "," "))," ","|")&amp;"|")</f>
        <v/>
      </c>
      <c r="AD1153">
        <f>TRIM($I1153&amp;"")</f>
        <v/>
      </c>
    </row>
    <row r="1154" ht="24" customHeight="1">
      <c r="A1154" s="14" t="n">
        <v>46210</v>
      </c>
      <c r="B1154" s="6" t="inlineStr">
        <is>
          <t>10224</t>
        </is>
      </c>
      <c r="C1154" s="6" t="n"/>
      <c r="D1154" s="6" t="inlineStr">
        <is>
          <t>58 FABRICAÇÃO EMBALAGEM</t>
        </is>
      </c>
      <c r="E1154" s="6" t="inlineStr">
        <is>
          <t>30003032</t>
        </is>
      </c>
      <c r="F1154" s="6" t="inlineStr">
        <is>
          <t>PAPELAO TRASEIRO 280X410 - ENCOSTO PE INTEIRO (X3)</t>
        </is>
      </c>
      <c r="G1154" s="6" t="inlineStr">
        <is>
          <t>58 FABRICAÇÃO EMBALAGEM</t>
        </is>
      </c>
      <c r="H1154" s="6" t="inlineStr">
        <is>
          <t>58 FABRICAÇÃO EMBALAGEM</t>
        </is>
      </c>
      <c r="I1154" s="4" t="inlineStr">
        <is>
          <t>58 FABRICAÇÃO EMBALAGEM</t>
        </is>
      </c>
      <c r="J1154" s="4" t="n">
        <v>1184</v>
      </c>
      <c r="K1154" s="6">
        <f>IF($E1154="","",IFERROR(INDEX(#REF!,MATCH($E1154,#REF!,0)),IFERROR(INDEX(#REF!,MATCH(VALUE($E1154),#REF!,0)),"")))</f>
        <v/>
      </c>
      <c r="L1154" s="6">
        <f>IF($E1154="","",IFERROR(INDEX(#REF!,MATCH($E1154,#REF!,0)),IFERROR(INDEX(#REF!,MATCH(VALUE($E1154),#REF!,0)),"")))</f>
        <v/>
      </c>
      <c r="M1154" s="6">
        <f>IF(OR($J1154="",$L1154=""),"",IF($K1154="",0,$K1154)+$J1154*$L1154)</f>
        <v/>
      </c>
      <c r="N1154" s="6" t="n">
        <v>46210</v>
      </c>
      <c r="O1154" s="6" t="n">
        <v>1184</v>
      </c>
      <c r="P1154" s="6" t="n"/>
      <c r="Q1154" s="6" t="n"/>
      <c r="R1154" s="6" t="n"/>
      <c r="S1154" s="6" t="n"/>
      <c r="T1154" s="6">
        <f>IF(OR($J1154="",$O1154=""),"",$O1154/$J1154)</f>
        <v/>
      </c>
      <c r="U1154" s="6" t="inlineStr">
        <is>
          <t>Concluído</t>
        </is>
      </c>
      <c r="V1154" s="6" t="n"/>
      <c r="W1154" s="6" t="n"/>
      <c r="X1154" s="6" t="n"/>
      <c r="Y1154" s="6" t="n"/>
      <c r="Z1154" s="6" t="n"/>
      <c r="AA1154" s="5" t="n"/>
      <c r="AB1154" s="6">
        <f>B1154&amp;"|"&amp;I1154</f>
        <v/>
      </c>
      <c r="AC1154">
        <f>IF($B1154="","","|"&amp;SUBSTITUTE(TRIM(SUBSTITUTE(SUBSTITUTE(SUBSTITUTE(SUBSTITUTE(SUBSTITUTE(SUBSTITUTE(SUBSTITUTE(SUBSTITUTE(SUBSTITUTE(SUBSTITUTE(SUBSTITUTE(SUBSTITUTE(SUBSTITUTE(SUBSTITUTE(TRIM($B1154&amp;""),CHAR(10)," "),CHAR(13)," "),"."," "),";"," "),","," "),"/"," "),"+"," "),"-"," "),"  "," "),"  "," "),"  "," "),"  "," "),"  "," "),"  "," "))," ","|")&amp;"|")</f>
        <v/>
      </c>
      <c r="AD1154">
        <f>TRIM($I1154&amp;"")</f>
        <v/>
      </c>
    </row>
    <row r="1155" ht="24" customHeight="1">
      <c r="A1155" s="14" t="n">
        <v>46210</v>
      </c>
      <c r="B1155" s="6" t="inlineStr">
        <is>
          <t>10224</t>
        </is>
      </c>
      <c r="C1155" s="6" t="n"/>
      <c r="D1155" s="6" t="inlineStr">
        <is>
          <t>58 FABRICAÇÃO EMBALAGEM</t>
        </is>
      </c>
      <c r="E1155" s="6" t="inlineStr">
        <is>
          <t>30003033</t>
        </is>
      </c>
      <c r="F1155" s="6" t="inlineStr">
        <is>
          <t>PAPELAO FRENTE 490X410 - ENCOSTO PE INTEIRO (X3)</t>
        </is>
      </c>
      <c r="G1155" s="6" t="inlineStr">
        <is>
          <t>58 FABRICAÇÃO EMBALAGEM</t>
        </is>
      </c>
      <c r="H1155" s="6" t="inlineStr">
        <is>
          <t>58 FABRICAÇÃO EMBALAGEM</t>
        </is>
      </c>
      <c r="I1155" s="4" t="inlineStr">
        <is>
          <t>58 FABRICAÇÃO EMBALAGEM</t>
        </is>
      </c>
      <c r="J1155" s="4" t="n">
        <v>704</v>
      </c>
      <c r="K1155" s="6">
        <f>IF($E1155="","",IFERROR(INDEX(#REF!,MATCH($E1155,#REF!,0)),IFERROR(INDEX(#REF!,MATCH(VALUE($E1155),#REF!,0)),"")))</f>
        <v/>
      </c>
      <c r="L1155" s="6">
        <f>IF($E1155="","",IFERROR(INDEX(#REF!,MATCH($E1155,#REF!,0)),IFERROR(INDEX(#REF!,MATCH(VALUE($E1155),#REF!,0)),"")))</f>
        <v/>
      </c>
      <c r="M1155" s="6">
        <f>IF(OR($J1155="",$L1155=""),"",IF($K1155="",0,$K1155)+$J1155*$L1155)</f>
        <v/>
      </c>
      <c r="N1155" s="6" t="n">
        <v>46210</v>
      </c>
      <c r="O1155" s="6" t="n">
        <v>704</v>
      </c>
      <c r="P1155" s="6" t="n"/>
      <c r="Q1155" s="6" t="n"/>
      <c r="R1155" s="6" t="n"/>
      <c r="S1155" s="6" t="n"/>
      <c r="T1155" s="6">
        <f>IF(OR($J1155="",$O1155=""),"",$O1155/$J1155)</f>
        <v/>
      </c>
      <c r="U1155" s="6" t="inlineStr">
        <is>
          <t>Concluído</t>
        </is>
      </c>
      <c r="V1155" s="6" t="n"/>
      <c r="W1155" s="6" t="n"/>
      <c r="X1155" s="6" t="n"/>
      <c r="Y1155" s="6" t="n"/>
      <c r="Z1155" s="6" t="n"/>
      <c r="AA1155" s="5" t="n"/>
      <c r="AB1155" s="6">
        <f>B1155&amp;"|"&amp;I1155</f>
        <v/>
      </c>
      <c r="AC1155">
        <f>IF($B1155="","","|"&amp;SUBSTITUTE(TRIM(SUBSTITUTE(SUBSTITUTE(SUBSTITUTE(SUBSTITUTE(SUBSTITUTE(SUBSTITUTE(SUBSTITUTE(SUBSTITUTE(SUBSTITUTE(SUBSTITUTE(SUBSTITUTE(SUBSTITUTE(SUBSTITUTE(SUBSTITUTE(TRIM($B1155&amp;""),CHAR(10)," "),CHAR(13)," "),"."," "),";"," "),","," "),"/"," "),"+"," "),"-"," "),"  "," "),"  "," "),"  "," "),"  "," "),"  "," "),"  "," "))," ","|")&amp;"|")</f>
        <v/>
      </c>
      <c r="AD1155">
        <f>TRIM($I1155&amp;"")</f>
        <v/>
      </c>
    </row>
    <row r="1156" ht="24" customHeight="1">
      <c r="A1156" s="14" t="n">
        <v>46210</v>
      </c>
      <c r="B1156" s="6" t="inlineStr">
        <is>
          <t>10224</t>
        </is>
      </c>
      <c r="C1156" s="6" t="n"/>
      <c r="D1156" s="6" t="inlineStr">
        <is>
          <t>58 FABRICAÇÃO EMBALAGEM</t>
        </is>
      </c>
      <c r="E1156" s="6" t="inlineStr">
        <is>
          <t>30003330</t>
        </is>
      </c>
      <c r="F1156" s="6" t="inlineStr">
        <is>
          <t>EMB. ESPALDAR TOPAZIO (412X65X60)</t>
        </is>
      </c>
      <c r="G1156" s="6" t="inlineStr">
        <is>
          <t>58 FABRICAÇÃO EMBALAGEM</t>
        </is>
      </c>
      <c r="H1156" s="6" t="inlineStr">
        <is>
          <t>58 FABRICAÇÃO EMBALAGEM</t>
        </is>
      </c>
      <c r="I1156" s="4" t="inlineStr">
        <is>
          <t>58 FABRICAÇÃO EMBALAGEM</t>
        </is>
      </c>
      <c r="J1156" s="4" t="n">
        <v>80</v>
      </c>
      <c r="K1156" s="6">
        <f>IF($E1156="","",IFERROR(INDEX(#REF!,MATCH($E1156,#REF!,0)),IFERROR(INDEX(#REF!,MATCH(VALUE($E1156),#REF!,0)),"")))</f>
        <v/>
      </c>
      <c r="L1156" s="6">
        <f>IF($E1156="","",IFERROR(INDEX(#REF!,MATCH($E1156,#REF!,0)),IFERROR(INDEX(#REF!,MATCH(VALUE($E1156),#REF!,0)),"")))</f>
        <v/>
      </c>
      <c r="M1156" s="6">
        <f>IF(OR($J1156="",$L1156=""),"",IF($K1156="",0,$K1156)+$J1156*$L1156)</f>
        <v/>
      </c>
      <c r="N1156" s="6" t="n">
        <v>46210</v>
      </c>
      <c r="O1156" s="6" t="n">
        <v>80</v>
      </c>
      <c r="P1156" s="6" t="n"/>
      <c r="Q1156" s="6" t="n"/>
      <c r="R1156" s="6" t="n"/>
      <c r="S1156" s="6" t="n"/>
      <c r="T1156" s="6">
        <f>IF(OR($J1156="",$O1156=""),"",$O1156/$J1156)</f>
        <v/>
      </c>
      <c r="U1156" s="6" t="inlineStr">
        <is>
          <t>Concluído</t>
        </is>
      </c>
      <c r="V1156" s="6" t="n"/>
      <c r="W1156" s="6" t="n"/>
      <c r="X1156" s="6" t="n"/>
      <c r="Y1156" s="6" t="n"/>
      <c r="Z1156" s="6" t="n"/>
      <c r="AA1156" s="5" t="n"/>
      <c r="AB1156" s="6">
        <f>B1156&amp;"|"&amp;I1156</f>
        <v/>
      </c>
      <c r="AC1156">
        <f>IF($B1156="","","|"&amp;SUBSTITUTE(TRIM(SUBSTITUTE(SUBSTITUTE(SUBSTITUTE(SUBSTITUTE(SUBSTITUTE(SUBSTITUTE(SUBSTITUTE(SUBSTITUTE(SUBSTITUTE(SUBSTITUTE(SUBSTITUTE(SUBSTITUTE(SUBSTITUTE(SUBSTITUTE(TRIM($B1156&amp;""),CHAR(10)," "),CHAR(13)," "),"."," "),";"," "),","," "),"/"," "),"+"," "),"-"," "),"  "," "),"  "," "),"  "," "),"  "," "),"  "," "),"  "," "))," ","|")&amp;"|")</f>
        <v/>
      </c>
      <c r="AD1156">
        <f>TRIM($I1156&amp;"")</f>
        <v/>
      </c>
    </row>
    <row r="1157" ht="24" customHeight="1">
      <c r="A1157" s="14" t="n">
        <v>46210</v>
      </c>
      <c r="B1157" s="6" t="inlineStr">
        <is>
          <t>10224</t>
        </is>
      </c>
      <c r="C1157" s="6" t="n"/>
      <c r="D1157" s="6" t="inlineStr">
        <is>
          <t>58 FABRICAÇÃO EMBALAGEM</t>
        </is>
      </c>
      <c r="E1157" s="6" t="inlineStr">
        <is>
          <t>300048930</t>
        </is>
      </c>
      <c r="F1157" s="6" t="inlineStr">
        <is>
          <t>EMB. CADEIRA SANTIAGO (935X449X100)</t>
        </is>
      </c>
      <c r="G1157" s="6" t="inlineStr">
        <is>
          <t>58 FABRICAÇÃO EMBALAGEM</t>
        </is>
      </c>
      <c r="H1157" s="6" t="inlineStr">
        <is>
          <t>58 FABRICAÇÃO EMBALAGEM</t>
        </is>
      </c>
      <c r="I1157" s="4" t="inlineStr">
        <is>
          <t>58 FABRICAÇÃO EMBALAGEM</t>
        </is>
      </c>
      <c r="J1157" s="4" t="n">
        <v>265</v>
      </c>
      <c r="K1157" s="6">
        <f>IF($E1157="","",IFERROR(INDEX(#REF!,MATCH($E1157,#REF!,0)),IFERROR(INDEX(#REF!,MATCH(VALUE($E1157),#REF!,0)),"")))</f>
        <v/>
      </c>
      <c r="L1157" s="6">
        <f>IF($E1157="","",IFERROR(INDEX(#REF!,MATCH($E1157,#REF!,0)),IFERROR(INDEX(#REF!,MATCH(VALUE($E1157),#REF!,0)),"")))</f>
        <v/>
      </c>
      <c r="M1157" s="6">
        <f>IF(OR($J1157="",$L1157=""),"",IF($K1157="",0,$K1157)+$J1157*$L1157)</f>
        <v/>
      </c>
      <c r="N1157" s="6" t="n">
        <v>46210</v>
      </c>
      <c r="O1157" s="6" t="n">
        <v>265</v>
      </c>
      <c r="P1157" s="6" t="n"/>
      <c r="Q1157" s="6" t="n"/>
      <c r="R1157" s="6" t="n"/>
      <c r="S1157" s="6" t="n"/>
      <c r="T1157" s="6">
        <f>IF(OR($J1157="",$O1157=""),"",$O1157/$J1157)</f>
        <v/>
      </c>
      <c r="U1157" s="6" t="inlineStr">
        <is>
          <t>Concluído</t>
        </is>
      </c>
      <c r="V1157" s="6" t="n"/>
      <c r="W1157" s="6" t="n"/>
      <c r="X1157" s="6" t="n"/>
      <c r="Y1157" s="6" t="n"/>
      <c r="Z1157" s="6" t="n"/>
      <c r="AA1157" s="5" t="n"/>
      <c r="AB1157" s="6">
        <f>B1157&amp;"|"&amp;I1157</f>
        <v/>
      </c>
      <c r="AC1157">
        <f>IF($B1157="","","|"&amp;SUBSTITUTE(TRIM(SUBSTITUTE(SUBSTITUTE(SUBSTITUTE(SUBSTITUTE(SUBSTITUTE(SUBSTITUTE(SUBSTITUTE(SUBSTITUTE(SUBSTITUTE(SUBSTITUTE(SUBSTITUTE(SUBSTITUTE(SUBSTITUTE(SUBSTITUTE(TRIM($B1157&amp;""),CHAR(10)," "),CHAR(13)," "),"."," "),";"," "),","," "),"/"," "),"+"," "),"-"," "),"  "," "),"  "," "),"  "," "),"  "," "),"  "," "),"  "," "))," ","|")&amp;"|")</f>
        <v/>
      </c>
      <c r="AD1157">
        <f>TRIM($I1157&amp;"")</f>
        <v/>
      </c>
    </row>
    <row r="1158" ht="24" customHeight="1">
      <c r="A1158" s="14" t="n">
        <v>46210</v>
      </c>
      <c r="B1158" s="6" t="inlineStr">
        <is>
          <t>10224</t>
        </is>
      </c>
      <c r="C1158" s="6" t="n"/>
      <c r="D1158" s="6" t="inlineStr">
        <is>
          <t>58 FABRICAÇÃO EMBALAGEM</t>
        </is>
      </c>
      <c r="E1158" s="6" t="inlineStr">
        <is>
          <t>300048931</t>
        </is>
      </c>
      <c r="F1158" s="6" t="inlineStr">
        <is>
          <t>EMB. TRAVESSAS CADEIRA SANTIAGO (365X280X35)</t>
        </is>
      </c>
      <c r="G1158" s="6" t="inlineStr">
        <is>
          <t>58 FABRICAÇÃO EMBALAGEM</t>
        </is>
      </c>
      <c r="H1158" s="6" t="inlineStr">
        <is>
          <t>58 FABRICAÇÃO EMBALAGEM</t>
        </is>
      </c>
      <c r="I1158" s="4" t="inlineStr">
        <is>
          <t>58 FABRICAÇÃO EMBALAGEM</t>
        </is>
      </c>
      <c r="J1158" s="4" t="n">
        <v>265</v>
      </c>
      <c r="K1158" s="6">
        <f>IF($E1158="","",IFERROR(INDEX(#REF!,MATCH($E1158,#REF!,0)),IFERROR(INDEX(#REF!,MATCH(VALUE($E1158),#REF!,0)),"")))</f>
        <v/>
      </c>
      <c r="L1158" s="6">
        <f>IF($E1158="","",IFERROR(INDEX(#REF!,MATCH($E1158,#REF!,0)),IFERROR(INDEX(#REF!,MATCH(VALUE($E1158),#REF!,0)),"")))</f>
        <v/>
      </c>
      <c r="M1158" s="6">
        <f>IF(OR($J1158="",$L1158=""),"",IF($K1158="",0,$K1158)+$J1158*$L1158)</f>
        <v/>
      </c>
      <c r="N1158" s="6" t="n">
        <v>46210</v>
      </c>
      <c r="O1158" s="6" t="n">
        <v>265</v>
      </c>
      <c r="P1158" s="6" t="n"/>
      <c r="Q1158" s="6" t="n"/>
      <c r="R1158" s="6" t="n"/>
      <c r="S1158" s="6" t="n"/>
      <c r="T1158" s="6">
        <f>IF(OR($J1158="",$O1158=""),"",$O1158/$J1158)</f>
        <v/>
      </c>
      <c r="U1158" s="6" t="inlineStr">
        <is>
          <t>Concluído</t>
        </is>
      </c>
      <c r="V1158" s="6" t="n"/>
      <c r="W1158" s="6" t="n"/>
      <c r="X1158" s="6" t="n"/>
      <c r="Y1158" s="6" t="n"/>
      <c r="Z1158" s="6" t="n"/>
      <c r="AA1158" s="5" t="n"/>
      <c r="AB1158" s="6">
        <f>B1158&amp;"|"&amp;I1158</f>
        <v/>
      </c>
      <c r="AC1158">
        <f>IF($B1158="","","|"&amp;SUBSTITUTE(TRIM(SUBSTITUTE(SUBSTITUTE(SUBSTITUTE(SUBSTITUTE(SUBSTITUTE(SUBSTITUTE(SUBSTITUTE(SUBSTITUTE(SUBSTITUTE(SUBSTITUTE(SUBSTITUTE(SUBSTITUTE(SUBSTITUTE(SUBSTITUTE(TRIM($B1158&amp;""),CHAR(10)," "),CHAR(13)," "),"."," "),";"," "),","," "),"/"," "),"+"," "),"-"," "),"  "," "),"  "," "),"  "," "),"  "," "),"  "," "),"  "," "))," ","|")&amp;"|")</f>
        <v/>
      </c>
      <c r="AD1158">
        <f>TRIM($I1158&amp;"")</f>
        <v/>
      </c>
    </row>
    <row r="1159" ht="24" customHeight="1">
      <c r="A1159" s="14" t="n">
        <v>46206</v>
      </c>
      <c r="B1159" s="6" t="inlineStr">
        <is>
          <t>10211,10212</t>
        </is>
      </c>
      <c r="C1159" s="6" t="n"/>
      <c r="D1159" s="6" t="inlineStr">
        <is>
          <t>47 CNC</t>
        </is>
      </c>
      <c r="E1159" s="6" t="inlineStr">
        <is>
          <t>30006104</t>
        </is>
      </c>
      <c r="F1159" s="6" t="inlineStr">
        <is>
          <t>MOLDURA ENCOSTO 445X280X15 MDF - CAD SANTIAGO NEW</t>
        </is>
      </c>
      <c r="G1159" s="6" t="inlineStr">
        <is>
          <t>47 CNC</t>
        </is>
      </c>
      <c r="H1159" s="6" t="inlineStr">
        <is>
          <t>47 CNC</t>
        </is>
      </c>
      <c r="I1159" s="4" t="inlineStr">
        <is>
          <t>47 CNC</t>
        </is>
      </c>
      <c r="J1159" s="4" t="n">
        <v>200</v>
      </c>
      <c r="K1159" s="6">
        <f>IF($E1159="","",IFERROR(INDEX(#REF!,MATCH($E1159,#REF!,0)),IFERROR(INDEX(#REF!,MATCH(VALUE($E1159),#REF!,0)),"")))</f>
        <v/>
      </c>
      <c r="L1159" s="6">
        <f>IF($E1159="","",IFERROR(INDEX(#REF!,MATCH($E1159,#REF!,0)),IFERROR(INDEX(#REF!,MATCH(VALUE($E1159),#REF!,0)),"")))</f>
        <v/>
      </c>
      <c r="M1159" s="6">
        <f>IF(OR($J1159="",$L1159=""),"",IF($K1159="",0,$K1159)+$J1159*$L1159)</f>
        <v/>
      </c>
      <c r="N1159" s="6" t="n">
        <v>46206</v>
      </c>
      <c r="O1159" s="4" t="n">
        <v>200</v>
      </c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5" t="n"/>
      <c r="AB1159" s="6">
        <f>B1159&amp;"|"&amp;I1159</f>
        <v/>
      </c>
      <c r="AC1159">
        <f>IF($B1159="","","|"&amp;SUBSTITUTE(TRIM(SUBSTITUTE(SUBSTITUTE(SUBSTITUTE(SUBSTITUTE(SUBSTITUTE(SUBSTITUTE(SUBSTITUTE(SUBSTITUTE(SUBSTITUTE(SUBSTITUTE(SUBSTITUTE(SUBSTITUTE(SUBSTITUTE(SUBSTITUTE(TRIM($B1159&amp;""),CHAR(10)," "),CHAR(13)," "),"."," "),";"," "),","," "),"/"," "),"+"," "),"-"," "),"  "," "),"  "," "),"  "," "),"  "," "),"  "," "),"  "," "))," ","|")&amp;"|")</f>
        <v/>
      </c>
      <c r="AD1159">
        <f>TRIM($I1159&amp;"")</f>
        <v/>
      </c>
    </row>
    <row r="1160" ht="24" customHeight="1">
      <c r="A1160" s="14" t="n">
        <v>46206</v>
      </c>
      <c r="B1160" s="6" t="inlineStr">
        <is>
          <t>10211,10212</t>
        </is>
      </c>
      <c r="C1160" s="6" t="n"/>
      <c r="D1160" s="6" t="inlineStr">
        <is>
          <t>47 CNC</t>
        </is>
      </c>
      <c r="E1160" s="6" t="inlineStr">
        <is>
          <t>30124001</t>
        </is>
      </c>
      <c r="F1160" s="6" t="inlineStr">
        <is>
          <t>(1) PE MAIOR 830X750X25 MDF - BASE DUBLIN</t>
        </is>
      </c>
      <c r="G1160" s="6" t="inlineStr">
        <is>
          <t>47 CNC</t>
        </is>
      </c>
      <c r="H1160" s="6" t="inlineStr">
        <is>
          <t>47 CNC</t>
        </is>
      </c>
      <c r="I1160" s="4" t="inlineStr">
        <is>
          <t>47 CNC</t>
        </is>
      </c>
      <c r="J1160" s="4" t="n">
        <v>45</v>
      </c>
      <c r="K1160" s="6">
        <f>IF($E1160="","",IFERROR(INDEX(#REF!,MATCH($E1160,#REF!,0)),IFERROR(INDEX(#REF!,MATCH(VALUE($E1160),#REF!,0)),"")))</f>
        <v/>
      </c>
      <c r="L1160" s="6">
        <f>IF($E1160="","",IFERROR(INDEX(#REF!,MATCH($E1160,#REF!,0)),IFERROR(INDEX(#REF!,MATCH(VALUE($E1160),#REF!,0)),"")))</f>
        <v/>
      </c>
      <c r="M1160" s="6">
        <f>IF(OR($J1160="",$L1160=""),"",IF($K1160="",0,$K1160)+$J1160*$L1160)</f>
        <v/>
      </c>
      <c r="N1160" s="6" t="n">
        <v>46206</v>
      </c>
      <c r="O1160" s="4" t="n">
        <v>45</v>
      </c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5" t="n"/>
      <c r="AB1160" s="6">
        <f>B1160&amp;"|"&amp;I1160</f>
        <v/>
      </c>
      <c r="AC1160">
        <f>IF($B1160="","","|"&amp;SUBSTITUTE(TRIM(SUBSTITUTE(SUBSTITUTE(SUBSTITUTE(SUBSTITUTE(SUBSTITUTE(SUBSTITUTE(SUBSTITUTE(SUBSTITUTE(SUBSTITUTE(SUBSTITUTE(SUBSTITUTE(SUBSTITUTE(SUBSTITUTE(SUBSTITUTE(TRIM($B1160&amp;""),CHAR(10)," "),CHAR(13)," "),"."," "),";"," "),","," "),"/"," "),"+"," "),"-"," "),"  "," "),"  "," "),"  "," "),"  "," "),"  "," "),"  "," "))," ","|")&amp;"|")</f>
        <v/>
      </c>
      <c r="AD1160">
        <f>TRIM($I1160&amp;"")</f>
        <v/>
      </c>
    </row>
    <row r="1161" ht="24" customHeight="1">
      <c r="A1161" s="14" t="n">
        <v>46206</v>
      </c>
      <c r="B1161" s="6" t="inlineStr">
        <is>
          <t>10211,10212</t>
        </is>
      </c>
      <c r="C1161" s="6" t="n"/>
      <c r="D1161" s="6" t="inlineStr">
        <is>
          <t>47 CNC</t>
        </is>
      </c>
      <c r="E1161" s="6" t="inlineStr">
        <is>
          <t>30124002</t>
        </is>
      </c>
      <c r="F1161" s="6" t="inlineStr">
        <is>
          <t>PE MENOR 750X680X25 MDF - BASE DUBLIN</t>
        </is>
      </c>
      <c r="G1161" s="6" t="inlineStr">
        <is>
          <t>47 CNC</t>
        </is>
      </c>
      <c r="H1161" s="6" t="inlineStr">
        <is>
          <t>47 CNC</t>
        </is>
      </c>
      <c r="I1161" s="4" t="inlineStr">
        <is>
          <t>47 CNC</t>
        </is>
      </c>
      <c r="J1161" s="4" t="n">
        <v>45</v>
      </c>
      <c r="K1161" s="6">
        <f>IF($E1161="","",IFERROR(INDEX(#REF!,MATCH($E1161,#REF!,0)),IFERROR(INDEX(#REF!,MATCH(VALUE($E1161),#REF!,0)),"")))</f>
        <v/>
      </c>
      <c r="L1161" s="6">
        <f>IF($E1161="","",IFERROR(INDEX(#REF!,MATCH($E1161,#REF!,0)),IFERROR(INDEX(#REF!,MATCH(VALUE($E1161),#REF!,0)),"")))</f>
        <v/>
      </c>
      <c r="M1161" s="6">
        <f>IF(OR($J1161="",$L1161=""),"",IF($K1161="",0,$K1161)+$J1161*$L1161)</f>
        <v/>
      </c>
      <c r="N1161" s="6" t="n">
        <v>46209</v>
      </c>
      <c r="O1161" s="6" t="n">
        <v>45</v>
      </c>
      <c r="P1161" s="6" t="n"/>
      <c r="Q1161" s="6" t="n"/>
      <c r="R1161" s="6" t="n"/>
      <c r="S1161" s="6" t="n"/>
      <c r="T1161" s="6">
        <f>IF(OR($J1161="",$O1161=""),"",$O1161/$J1161)</f>
        <v/>
      </c>
      <c r="U1161" s="6" t="inlineStr">
        <is>
          <t>Concluído</t>
        </is>
      </c>
      <c r="V1161" s="6" t="n"/>
      <c r="W1161" s="6" t="n"/>
      <c r="X1161" s="6" t="n"/>
      <c r="Y1161" s="6" t="n"/>
      <c r="Z1161" s="6" t="n"/>
      <c r="AA1161" s="5" t="n"/>
      <c r="AB1161" s="6">
        <f>B1161&amp;"|"&amp;I1161</f>
        <v/>
      </c>
      <c r="AC1161">
        <f>IF($B1161="","","|"&amp;SUBSTITUTE(TRIM(SUBSTITUTE(SUBSTITUTE(SUBSTITUTE(SUBSTITUTE(SUBSTITUTE(SUBSTITUTE(SUBSTITUTE(SUBSTITUTE(SUBSTITUTE(SUBSTITUTE(SUBSTITUTE(SUBSTITUTE(SUBSTITUTE(SUBSTITUTE(TRIM($B1161&amp;""),CHAR(10)," "),CHAR(13)," "),"."," "),";"," "),","," "),"/"," "),"+"," "),"-"," "),"  "," "),"  "," "),"  "," "),"  "," "),"  "," "),"  "," "))," ","|")&amp;"|")</f>
        <v/>
      </c>
      <c r="AD1161">
        <f>TRIM($I1161&amp;"")</f>
        <v/>
      </c>
    </row>
    <row r="1162" ht="24" customHeight="1">
      <c r="A1162" s="14" t="n">
        <v>46207</v>
      </c>
      <c r="B1162" s="6" t="inlineStr">
        <is>
          <t>10224,10188</t>
        </is>
      </c>
      <c r="C1162" s="6" t="n"/>
      <c r="D1162" s="6" t="inlineStr">
        <is>
          <t>47 CNC</t>
        </is>
      </c>
      <c r="E1162" s="6" t="inlineStr">
        <is>
          <t>20052101</t>
        </is>
      </c>
      <c r="F1162" s="6" t="inlineStr">
        <is>
          <t>TAMPO VITREO 900X900X18 MDF - MESA ATHENAS</t>
        </is>
      </c>
      <c r="G1162" s="6" t="inlineStr">
        <is>
          <t>47 CNC</t>
        </is>
      </c>
      <c r="H1162" s="6" t="inlineStr">
        <is>
          <t>47 CNC</t>
        </is>
      </c>
      <c r="I1162" s="4" t="inlineStr">
        <is>
          <t>47 CNC</t>
        </is>
      </c>
      <c r="J1162" s="4" t="n">
        <v>10</v>
      </c>
      <c r="K1162" s="6">
        <f>IF($E1162="","",IFERROR(INDEX(#REF!,MATCH($E1162,#REF!,0)),IFERROR(INDEX(#REF!,MATCH(VALUE($E1162),#REF!,0)),"")))</f>
        <v/>
      </c>
      <c r="L1162" s="6">
        <f>IF($E1162="","",IFERROR(INDEX(#REF!,MATCH($E1162,#REF!,0)),IFERROR(INDEX(#REF!,MATCH(VALUE($E1162),#REF!,0)),"")))</f>
        <v/>
      </c>
      <c r="M1162" s="6">
        <f>IF(OR($J1162="",$L1162=""),"",IF($K1162="",0,$K1162)+$J1162*$L1162)</f>
        <v/>
      </c>
      <c r="N1162" s="6" t="n">
        <v>46209</v>
      </c>
      <c r="O1162" s="6" t="n">
        <v>10</v>
      </c>
      <c r="P1162" s="6" t="n"/>
      <c r="Q1162" s="6" t="n"/>
      <c r="R1162" s="6" t="n"/>
      <c r="S1162" s="6" t="n"/>
      <c r="T1162" s="6">
        <f>IF(OR($J1162="",$O1162=""),"",$O1162/$J1162)</f>
        <v/>
      </c>
      <c r="U1162" s="6" t="inlineStr">
        <is>
          <t>Concluído</t>
        </is>
      </c>
      <c r="V1162" s="6" t="n"/>
      <c r="W1162" s="6" t="n"/>
      <c r="X1162" s="6" t="n"/>
      <c r="Y1162" s="6" t="n"/>
      <c r="Z1162" s="6" t="n"/>
      <c r="AA1162" s="5" t="n"/>
      <c r="AB1162" s="6">
        <f>B1162&amp;"|"&amp;I1162</f>
        <v/>
      </c>
      <c r="AC1162">
        <f>IF($B1162="","","|"&amp;SUBSTITUTE(TRIM(SUBSTITUTE(SUBSTITUTE(SUBSTITUTE(SUBSTITUTE(SUBSTITUTE(SUBSTITUTE(SUBSTITUTE(SUBSTITUTE(SUBSTITUTE(SUBSTITUTE(SUBSTITUTE(SUBSTITUTE(SUBSTITUTE(SUBSTITUTE(TRIM($B1162&amp;""),CHAR(10)," "),CHAR(13)," "),"."," "),";"," "),","," "),"/"," "),"+"," "),"-"," "),"  "," "),"  "," "),"  "," "),"  "," "),"  "," "),"  "," "))," ","|")&amp;"|")</f>
        <v/>
      </c>
      <c r="AD1162">
        <f>TRIM($I1162&amp;"")</f>
        <v/>
      </c>
    </row>
    <row r="1163" ht="24" customHeight="1">
      <c r="A1163" s="14" t="n">
        <v>46207</v>
      </c>
      <c r="B1163" s="6" t="inlineStr">
        <is>
          <t>10224,10188</t>
        </is>
      </c>
      <c r="C1163" s="6" t="n"/>
      <c r="D1163" s="6" t="inlineStr">
        <is>
          <t>47 CNC</t>
        </is>
      </c>
      <c r="E1163" s="6" t="inlineStr">
        <is>
          <t>30006104</t>
        </is>
      </c>
      <c r="F1163" s="6" t="inlineStr">
        <is>
          <t>MOLDURA ENCOSTO 445X280X15 MDF - CAD SANTIAGO NEW</t>
        </is>
      </c>
      <c r="G1163" s="6" t="inlineStr">
        <is>
          <t>47 CNC</t>
        </is>
      </c>
      <c r="H1163" s="6" t="inlineStr">
        <is>
          <t>47 CNC</t>
        </is>
      </c>
      <c r="I1163" s="4" t="inlineStr">
        <is>
          <t>47 CNC</t>
        </is>
      </c>
      <c r="J1163" s="4" t="n">
        <v>530</v>
      </c>
      <c r="K1163" s="6">
        <f>IF($E1163="","",IFERROR(INDEX(#REF!,MATCH($E1163,#REF!,0)),IFERROR(INDEX(#REF!,MATCH(VALUE($E1163),#REF!,0)),"")))</f>
        <v/>
      </c>
      <c r="L1163" s="6">
        <f>IF($E1163="","",IFERROR(INDEX(#REF!,MATCH($E1163,#REF!,0)),IFERROR(INDEX(#REF!,MATCH(VALUE($E1163),#REF!,0)),"")))</f>
        <v/>
      </c>
      <c r="M1163" s="6">
        <f>IF(OR($J1163="",$L1163=""),"",IF($K1163="",0,$K1163)+$J1163*$L1163)</f>
        <v/>
      </c>
      <c r="N1163" s="6" t="n">
        <v>46209</v>
      </c>
      <c r="O1163" s="6" t="n">
        <v>530</v>
      </c>
      <c r="P1163" s="6" t="n"/>
      <c r="Q1163" s="6" t="n"/>
      <c r="R1163" s="6" t="n"/>
      <c r="S1163" s="6" t="n"/>
      <c r="T1163" s="6">
        <f>IF(OR($J1163="",$O1163=""),"",$O1163/$J1163)</f>
        <v/>
      </c>
      <c r="U1163" s="6" t="inlineStr">
        <is>
          <t>Concluído</t>
        </is>
      </c>
      <c r="V1163" s="6" t="n"/>
      <c r="W1163" s="6" t="n"/>
      <c r="X1163" s="6" t="n"/>
      <c r="Y1163" s="6" t="n"/>
      <c r="Z1163" s="6" t="n"/>
      <c r="AA1163" s="5" t="n"/>
      <c r="AB1163" s="6">
        <f>B1163&amp;"|"&amp;I1163</f>
        <v/>
      </c>
      <c r="AC1163">
        <f>IF($B1163="","","|"&amp;SUBSTITUTE(TRIM(SUBSTITUTE(SUBSTITUTE(SUBSTITUTE(SUBSTITUTE(SUBSTITUTE(SUBSTITUTE(SUBSTITUTE(SUBSTITUTE(SUBSTITUTE(SUBSTITUTE(SUBSTITUTE(SUBSTITUTE(SUBSTITUTE(SUBSTITUTE(TRIM($B1163&amp;""),CHAR(10)," "),CHAR(13)," "),"."," "),";"," "),","," "),"/"," "),"+"," "),"-"," "),"  "," "),"  "," "),"  "," "),"  "," "),"  "," "),"  "," "))," ","|")&amp;"|")</f>
        <v/>
      </c>
      <c r="AD1163">
        <f>TRIM($I1163&amp;"")</f>
        <v/>
      </c>
    </row>
    <row r="1164" ht="24" customHeight="1">
      <c r="A1164" s="14" t="n">
        <v>46210</v>
      </c>
      <c r="B1164" s="6" t="inlineStr">
        <is>
          <t>10211,10212</t>
        </is>
      </c>
      <c r="C1164" s="6" t="n"/>
      <c r="D1164" s="6" t="inlineStr">
        <is>
          <t>9 COLADEIRAS</t>
        </is>
      </c>
      <c r="E1164" s="6" t="inlineStr">
        <is>
          <t>30003407</t>
        </is>
      </c>
      <c r="F1164" s="6" t="inlineStr">
        <is>
          <t>TRAVESSA ENCOSTO 360X72X15 MDP - CAD DAKAR</t>
        </is>
      </c>
      <c r="G1164" s="6" t="inlineStr">
        <is>
          <t>9 COLADEIRAS</t>
        </is>
      </c>
      <c r="H1164" s="6" t="inlineStr">
        <is>
          <t>9 COLADEIRAS</t>
        </is>
      </c>
      <c r="I1164" s="4" t="inlineStr">
        <is>
          <t>9 COLADEIRAS</t>
        </is>
      </c>
      <c r="J1164" s="4" t="n">
        <v>360</v>
      </c>
      <c r="K1164" s="6">
        <f>IF($E1164="","",IFERROR(INDEX(#REF!,MATCH($E1164,#REF!,0)),IFERROR(INDEX(#REF!,MATCH(VALUE($E1164),#REF!,0)),"")))</f>
        <v/>
      </c>
      <c r="L1164" s="6">
        <f>IF($E1164="","",IFERROR(INDEX(#REF!,MATCH($E1164,#REF!,0)),IFERROR(INDEX(#REF!,MATCH(VALUE($E1164),#REF!,0)),"")))</f>
        <v/>
      </c>
      <c r="M1164" s="6">
        <f>IF(OR($J1164="",$L1164=""),"",IF($K1164="",0,$K1164)+$J1164*$L1164)</f>
        <v/>
      </c>
      <c r="N1164" s="6" t="n">
        <v>46210</v>
      </c>
      <c r="O1164" s="6" t="n">
        <v>360</v>
      </c>
      <c r="P1164" s="6" t="n"/>
      <c r="Q1164" s="6" t="n"/>
      <c r="R1164" s="6" t="n"/>
      <c r="S1164" s="6" t="n"/>
      <c r="T1164" s="6">
        <f>IF(OR($J1164="",$O1164=""),"",$O1164/$J1164)</f>
        <v/>
      </c>
      <c r="U1164" s="6" t="inlineStr">
        <is>
          <t>Concluído</t>
        </is>
      </c>
      <c r="V1164" s="6" t="n"/>
      <c r="W1164" s="6" t="n"/>
      <c r="X1164" s="6" t="n"/>
      <c r="Y1164" s="6" t="n"/>
      <c r="Z1164" s="6" t="n"/>
      <c r="AA1164" s="5" t="n"/>
      <c r="AB1164" s="6">
        <f>B1164&amp;"|"&amp;I1164</f>
        <v/>
      </c>
      <c r="AC1164">
        <f>IF($B1164="","","|"&amp;SUBSTITUTE(TRIM(SUBSTITUTE(SUBSTITUTE(SUBSTITUTE(SUBSTITUTE(SUBSTITUTE(SUBSTITUTE(SUBSTITUTE(SUBSTITUTE(SUBSTITUTE(SUBSTITUTE(SUBSTITUTE(SUBSTITUTE(SUBSTITUTE(SUBSTITUTE(TRIM($B1164&amp;""),CHAR(10)," "),CHAR(13)," "),"."," "),";"," "),","," "),"/"," "),"+"," "),"-"," "),"  "," "),"  "," "),"  "," "),"  "," "),"  "," "),"  "," "))," ","|")&amp;"|")</f>
        <v/>
      </c>
      <c r="AD1164">
        <f>TRIM($I1164&amp;"")</f>
        <v/>
      </c>
    </row>
    <row r="1165" ht="24" customHeight="1">
      <c r="A1165" s="14" t="n">
        <v>46210</v>
      </c>
      <c r="B1165" s="6" t="inlineStr">
        <is>
          <t>10211,10212</t>
        </is>
      </c>
      <c r="C1165" s="6" t="n"/>
      <c r="D1165" s="6" t="inlineStr">
        <is>
          <t>9 COLADEIRAS</t>
        </is>
      </c>
      <c r="E1165" s="6" t="inlineStr">
        <is>
          <t>10050003</t>
        </is>
      </c>
      <c r="F1165" s="6" t="inlineStr">
        <is>
          <t>TOPO CAIXOTE MALAGA - 414X387X15 MDP</t>
        </is>
      </c>
      <c r="G1165" s="6" t="inlineStr">
        <is>
          <t>9 COLADEIRAS</t>
        </is>
      </c>
      <c r="H1165" s="6" t="inlineStr">
        <is>
          <t>9 COLADEIRAS</t>
        </is>
      </c>
      <c r="I1165" s="4" t="inlineStr">
        <is>
          <t>9 COLADEIRAS</t>
        </is>
      </c>
      <c r="J1165" s="4" t="n">
        <v>50</v>
      </c>
      <c r="K1165" s="6">
        <f>IF($E1165="","",IFERROR(INDEX(#REF!,MATCH($E1165,#REF!,0)),IFERROR(INDEX(#REF!,MATCH(VALUE($E1165),#REF!,0)),"")))</f>
        <v/>
      </c>
      <c r="L1165" s="6">
        <f>IF($E1165="","",IFERROR(INDEX(#REF!,MATCH($E1165,#REF!,0)),IFERROR(INDEX(#REF!,MATCH(VALUE($E1165),#REF!,0)),"")))</f>
        <v/>
      </c>
      <c r="M1165" s="6">
        <f>IF(OR($J1165="",$L1165=""),"",IF($K1165="",0,$K1165)+$J1165*$L1165)</f>
        <v/>
      </c>
      <c r="N1165" s="6" t="n">
        <v>46210</v>
      </c>
      <c r="O1165" s="6" t="n">
        <v>50</v>
      </c>
      <c r="P1165" s="6" t="n"/>
      <c r="Q1165" s="6" t="n"/>
      <c r="R1165" s="6" t="n"/>
      <c r="S1165" s="6" t="n"/>
      <c r="T1165" s="6">
        <f>IF(OR($J1165="",$O1165=""),"",$O1165/$J1165)</f>
        <v/>
      </c>
      <c r="U1165" s="6" t="inlineStr">
        <is>
          <t>Concluído</t>
        </is>
      </c>
      <c r="V1165" s="6" t="n"/>
      <c r="W1165" s="6" t="n"/>
      <c r="X1165" s="6" t="n"/>
      <c r="Y1165" s="6" t="n"/>
      <c r="Z1165" s="6" t="n"/>
      <c r="AA1165" s="5" t="n"/>
      <c r="AB1165" s="6">
        <f>B1165&amp;"|"&amp;I1165</f>
        <v/>
      </c>
      <c r="AC1165">
        <f>IF($B1165="","","|"&amp;SUBSTITUTE(TRIM(SUBSTITUTE(SUBSTITUTE(SUBSTITUTE(SUBSTITUTE(SUBSTITUTE(SUBSTITUTE(SUBSTITUTE(SUBSTITUTE(SUBSTITUTE(SUBSTITUTE(SUBSTITUTE(SUBSTITUTE(SUBSTITUTE(SUBSTITUTE(TRIM($B1165&amp;""),CHAR(10)," "),CHAR(13)," "),"."," "),";"," "),","," "),"/"," "),"+"," "),"-"," "),"  "," "),"  "," "),"  "," "),"  "," "),"  "," "),"  "," "))," ","|")&amp;"|")</f>
        <v/>
      </c>
      <c r="AD1165">
        <f>TRIM($I1165&amp;"")</f>
        <v/>
      </c>
    </row>
    <row r="1166" ht="24" customHeight="1">
      <c r="A1166" s="14" t="n">
        <v>46210</v>
      </c>
      <c r="B1166" s="6" t="inlineStr">
        <is>
          <t>10211,10212</t>
        </is>
      </c>
      <c r="C1166" s="6" t="n"/>
      <c r="D1166" s="6" t="inlineStr">
        <is>
          <t>9 COLADEIRAS</t>
        </is>
      </c>
      <c r="E1166" s="6" t="inlineStr">
        <is>
          <t>10050004</t>
        </is>
      </c>
      <c r="F1166" s="6" t="inlineStr">
        <is>
          <t>LATERAL DIREITA CAIXOTE MALAGA - 412X385X15 MDP</t>
        </is>
      </c>
      <c r="G1166" s="6" t="inlineStr">
        <is>
          <t>9 COLADEIRAS</t>
        </is>
      </c>
      <c r="H1166" s="6" t="inlineStr">
        <is>
          <t>9 COLADEIRAS</t>
        </is>
      </c>
      <c r="I1166" s="4" t="inlineStr">
        <is>
          <t>9 COLADEIRAS</t>
        </is>
      </c>
      <c r="J1166" s="4" t="n">
        <v>50</v>
      </c>
      <c r="K1166" s="6">
        <f>IF($E1166="","",IFERROR(INDEX(#REF!,MATCH($E1166,#REF!,0)),IFERROR(INDEX(#REF!,MATCH(VALUE($E1166),#REF!,0)),"")))</f>
        <v/>
      </c>
      <c r="L1166" s="6">
        <f>IF($E1166="","",IFERROR(INDEX(#REF!,MATCH($E1166,#REF!,0)),IFERROR(INDEX(#REF!,MATCH(VALUE($E1166),#REF!,0)),"")))</f>
        <v/>
      </c>
      <c r="M1166" s="6">
        <f>IF(OR($J1166="",$L1166=""),"",IF($K1166="",0,$K1166)+$J1166*$L1166)</f>
        <v/>
      </c>
      <c r="N1166" s="6" t="n">
        <v>46210</v>
      </c>
      <c r="O1166" s="6" t="n">
        <v>50</v>
      </c>
      <c r="P1166" s="6" t="n"/>
      <c r="Q1166" s="6" t="n"/>
      <c r="R1166" s="6" t="n"/>
      <c r="S1166" s="6" t="n"/>
      <c r="T1166" s="6">
        <f>IF(OR($J1166="",$O1166=""),"",$O1166/$J1166)</f>
        <v/>
      </c>
      <c r="U1166" s="6" t="inlineStr">
        <is>
          <t>Concluído</t>
        </is>
      </c>
      <c r="V1166" s="6" t="n"/>
      <c r="W1166" s="6" t="n"/>
      <c r="X1166" s="6" t="n"/>
      <c r="Y1166" s="6" t="n"/>
      <c r="Z1166" s="6" t="n"/>
      <c r="AA1166" s="5" t="n"/>
      <c r="AB1166" s="6">
        <f>B1166&amp;"|"&amp;I1166</f>
        <v/>
      </c>
      <c r="AC1166">
        <f>IF($B1166="","","|"&amp;SUBSTITUTE(TRIM(SUBSTITUTE(SUBSTITUTE(SUBSTITUTE(SUBSTITUTE(SUBSTITUTE(SUBSTITUTE(SUBSTITUTE(SUBSTITUTE(SUBSTITUTE(SUBSTITUTE(SUBSTITUTE(SUBSTITUTE(SUBSTITUTE(SUBSTITUTE(TRIM($B1166&amp;""),CHAR(10)," "),CHAR(13)," "),"."," "),";"," "),","," "),"/"," "),"+"," "),"-"," "),"  "," "),"  "," "),"  "," "),"  "," "),"  "," "),"  "," "))," ","|")&amp;"|")</f>
        <v/>
      </c>
      <c r="AD1166">
        <f>TRIM($I1166&amp;"")</f>
        <v/>
      </c>
    </row>
    <row r="1167" ht="24" customHeight="1">
      <c r="A1167" s="14" t="n">
        <v>46210</v>
      </c>
      <c r="B1167" s="6" t="inlineStr">
        <is>
          <t>10211,10212</t>
        </is>
      </c>
      <c r="C1167" s="6" t="n"/>
      <c r="D1167" s="6" t="inlineStr">
        <is>
          <t>9 COLADEIRAS</t>
        </is>
      </c>
      <c r="E1167" s="6" t="inlineStr">
        <is>
          <t>10050005</t>
        </is>
      </c>
      <c r="F1167" s="6" t="inlineStr">
        <is>
          <t>LATERAL ESQUERDA CAIXOTE MALAGA - 412X385X15 MDP</t>
        </is>
      </c>
      <c r="G1167" s="6" t="inlineStr">
        <is>
          <t>9 COLADEIRAS</t>
        </is>
      </c>
      <c r="H1167" s="6" t="inlineStr">
        <is>
          <t>9 COLADEIRAS</t>
        </is>
      </c>
      <c r="I1167" s="4" t="inlineStr">
        <is>
          <t>9 COLADEIRAS</t>
        </is>
      </c>
      <c r="J1167" s="4" t="n">
        <v>50</v>
      </c>
      <c r="K1167" s="6">
        <f>IF($E1167="","",IFERROR(INDEX(#REF!,MATCH($E1167,#REF!,0)),IFERROR(INDEX(#REF!,MATCH(VALUE($E1167),#REF!,0)),"")))</f>
        <v/>
      </c>
      <c r="L1167" s="6">
        <f>IF($E1167="","",IFERROR(INDEX(#REF!,MATCH($E1167,#REF!,0)),IFERROR(INDEX(#REF!,MATCH(VALUE($E1167),#REF!,0)),"")))</f>
        <v/>
      </c>
      <c r="M1167" s="6">
        <f>IF(OR($J1167="",$L1167=""),"",IF($K1167="",0,$K1167)+$J1167*$L1167)</f>
        <v/>
      </c>
      <c r="N1167" s="6" t="n">
        <v>46210</v>
      </c>
      <c r="O1167" s="6" t="n">
        <v>50</v>
      </c>
      <c r="P1167" s="6" t="n"/>
      <c r="Q1167" s="6" t="n"/>
      <c r="R1167" s="6" t="n"/>
      <c r="S1167" s="6" t="n"/>
      <c r="T1167" s="6">
        <f>IF(OR($J1167="",$O1167=""),"",$O1167/$J1167)</f>
        <v/>
      </c>
      <c r="U1167" s="6" t="inlineStr">
        <is>
          <t>Concluído</t>
        </is>
      </c>
      <c r="V1167" s="6" t="n"/>
      <c r="W1167" s="6" t="n"/>
      <c r="X1167" s="6" t="n"/>
      <c r="Y1167" s="6" t="n"/>
      <c r="Z1167" s="6" t="n"/>
      <c r="AA1167" s="5" t="n"/>
      <c r="AB1167" s="6">
        <f>B1167&amp;"|"&amp;I1167</f>
        <v/>
      </c>
      <c r="AC1167">
        <f>IF($B1167="","","|"&amp;SUBSTITUTE(TRIM(SUBSTITUTE(SUBSTITUTE(SUBSTITUTE(SUBSTITUTE(SUBSTITUTE(SUBSTITUTE(SUBSTITUTE(SUBSTITUTE(SUBSTITUTE(SUBSTITUTE(SUBSTITUTE(SUBSTITUTE(SUBSTITUTE(SUBSTITUTE(TRIM($B1167&amp;""),CHAR(10)," "),CHAR(13)," "),"."," "),";"," "),","," "),"/"," "),"+"," "),"-"," "),"  "," "),"  "," "),"  "," "),"  "," "),"  "," "),"  "," "))," ","|")&amp;"|")</f>
        <v/>
      </c>
      <c r="AD1167">
        <f>TRIM($I1167&amp;"")</f>
        <v/>
      </c>
    </row>
    <row r="1168" ht="24" customHeight="1">
      <c r="A1168" s="14" t="n">
        <v>46210</v>
      </c>
      <c r="B1168" s="6" t="inlineStr">
        <is>
          <t>10211,10212</t>
        </is>
      </c>
      <c r="C1168" s="6" t="n"/>
      <c r="D1168" s="6" t="inlineStr">
        <is>
          <t>9 COLADEIRAS</t>
        </is>
      </c>
      <c r="E1168" s="6" t="inlineStr">
        <is>
          <t>10050006</t>
        </is>
      </c>
      <c r="F1168" s="6" t="inlineStr">
        <is>
          <t>BASE CAIXOTE MALAGA - 385X384X15 MDP</t>
        </is>
      </c>
      <c r="G1168" s="6" t="inlineStr">
        <is>
          <t>9 COLADEIRAS</t>
        </is>
      </c>
      <c r="H1168" s="6" t="inlineStr">
        <is>
          <t>9 COLADEIRAS</t>
        </is>
      </c>
      <c r="I1168" s="4" t="inlineStr">
        <is>
          <t>9 COLADEIRAS</t>
        </is>
      </c>
      <c r="J1168" s="4" t="n">
        <v>50</v>
      </c>
      <c r="K1168" s="6">
        <f>IF($E1168="","",IFERROR(INDEX(#REF!,MATCH($E1168,#REF!,0)),IFERROR(INDEX(#REF!,MATCH(VALUE($E1168),#REF!,0)),"")))</f>
        <v/>
      </c>
      <c r="L1168" s="6">
        <f>IF($E1168="","",IFERROR(INDEX(#REF!,MATCH($E1168,#REF!,0)),IFERROR(INDEX(#REF!,MATCH(VALUE($E1168),#REF!,0)),"")))</f>
        <v/>
      </c>
      <c r="M1168" s="6">
        <f>IF(OR($J1168="",$L1168=""),"",IF($K1168="",0,$K1168)+$J1168*$L1168)</f>
        <v/>
      </c>
      <c r="N1168" s="6" t="n">
        <v>46210</v>
      </c>
      <c r="O1168" s="6" t="n">
        <v>50</v>
      </c>
      <c r="P1168" s="6" t="n"/>
      <c r="Q1168" s="6" t="n"/>
      <c r="R1168" s="6" t="n"/>
      <c r="S1168" s="6" t="n"/>
      <c r="T1168" s="6">
        <f>IF(OR($J1168="",$O1168=""),"",$O1168/$J1168)</f>
        <v/>
      </c>
      <c r="U1168" s="6" t="inlineStr">
        <is>
          <t>Concluído</t>
        </is>
      </c>
      <c r="V1168" s="6" t="n"/>
      <c r="W1168" s="6" t="n"/>
      <c r="X1168" s="6" t="n"/>
      <c r="Y1168" s="6" t="n"/>
      <c r="Z1168" s="6" t="n"/>
      <c r="AA1168" s="5" t="n"/>
      <c r="AB1168" s="6">
        <f>B1168&amp;"|"&amp;I1168</f>
        <v/>
      </c>
      <c r="AC1168">
        <f>IF($B1168="","","|"&amp;SUBSTITUTE(TRIM(SUBSTITUTE(SUBSTITUTE(SUBSTITUTE(SUBSTITUTE(SUBSTITUTE(SUBSTITUTE(SUBSTITUTE(SUBSTITUTE(SUBSTITUTE(SUBSTITUTE(SUBSTITUTE(SUBSTITUTE(SUBSTITUTE(SUBSTITUTE(TRIM($B1168&amp;""),CHAR(10)," "),CHAR(13)," "),"."," "),";"," "),","," "),"/"," "),"+"," "),"-"," "),"  "," "),"  "," "),"  "," "),"  "," "),"  "," "),"  "," "))," ","|")&amp;"|")</f>
        <v/>
      </c>
      <c r="AD1168">
        <f>TRIM($I1168&amp;"")</f>
        <v/>
      </c>
    </row>
    <row r="1169" ht="24" customHeight="1">
      <c r="A1169" s="14" t="n">
        <v>46210</v>
      </c>
      <c r="B1169" s="6" t="inlineStr">
        <is>
          <t>10211,10212</t>
        </is>
      </c>
      <c r="C1169" s="6" t="n"/>
      <c r="D1169" s="6" t="inlineStr">
        <is>
          <t>9 COLADEIRAS</t>
        </is>
      </c>
      <c r="E1169" s="6" t="inlineStr">
        <is>
          <t>10050011</t>
        </is>
      </c>
      <c r="F1169" s="6" t="inlineStr">
        <is>
          <t>FRENTE GAVETA MALAGA - 408X204X15 MDP</t>
        </is>
      </c>
      <c r="G1169" s="6" t="inlineStr">
        <is>
          <t>9 COLADEIRAS</t>
        </is>
      </c>
      <c r="H1169" s="6" t="inlineStr">
        <is>
          <t>9 COLADEIRAS</t>
        </is>
      </c>
      <c r="I1169" s="4" t="inlineStr">
        <is>
          <t>9 COLADEIRAS</t>
        </is>
      </c>
      <c r="J1169" s="4" t="n">
        <v>100</v>
      </c>
      <c r="K1169" s="6">
        <f>IF($E1169="","",IFERROR(INDEX(#REF!,MATCH($E1169,#REF!,0)),IFERROR(INDEX(#REF!,MATCH(VALUE($E1169),#REF!,0)),"")))</f>
        <v/>
      </c>
      <c r="L1169" s="6">
        <f>IF($E1169="","",IFERROR(INDEX(#REF!,MATCH($E1169,#REF!,0)),IFERROR(INDEX(#REF!,MATCH(VALUE($E1169),#REF!,0)),"")))</f>
        <v/>
      </c>
      <c r="M1169" s="6">
        <f>IF(OR($J1169="",$L1169=""),"",IF($K1169="",0,$K1169)+$J1169*$L1169)</f>
        <v/>
      </c>
      <c r="N1169" s="6" t="n">
        <v>46210</v>
      </c>
      <c r="O1169" s="6" t="n">
        <v>100</v>
      </c>
      <c r="P1169" s="6" t="n"/>
      <c r="Q1169" s="6" t="n"/>
      <c r="R1169" s="6" t="n"/>
      <c r="S1169" s="6" t="n"/>
      <c r="T1169" s="6">
        <f>IF(OR($J1169="",$O1169=""),"",$O1169/$J1169)</f>
        <v/>
      </c>
      <c r="U1169" s="6" t="inlineStr">
        <is>
          <t>Concluído</t>
        </is>
      </c>
      <c r="V1169" s="6" t="n"/>
      <c r="W1169" s="6" t="n"/>
      <c r="X1169" s="6" t="n"/>
      <c r="Y1169" s="6" t="n"/>
      <c r="Z1169" s="6" t="n"/>
      <c r="AA1169" s="5" t="n"/>
      <c r="AB1169" s="6">
        <f>B1169&amp;"|"&amp;I1169</f>
        <v/>
      </c>
      <c r="AC1169">
        <f>IF($B1169="","","|"&amp;SUBSTITUTE(TRIM(SUBSTITUTE(SUBSTITUTE(SUBSTITUTE(SUBSTITUTE(SUBSTITUTE(SUBSTITUTE(SUBSTITUTE(SUBSTITUTE(SUBSTITUTE(SUBSTITUTE(SUBSTITUTE(SUBSTITUTE(SUBSTITUTE(SUBSTITUTE(TRIM($B1169&amp;""),CHAR(10)," "),CHAR(13)," "),"."," "),";"," "),","," "),"/"," "),"+"," "),"-"," "),"  "," "),"  "," "),"  "," "),"  "," "),"  "," "),"  "," "))," ","|")&amp;"|")</f>
        <v/>
      </c>
      <c r="AD1169">
        <f>TRIM($I1169&amp;"")</f>
        <v/>
      </c>
    </row>
    <row r="1170" ht="24" customHeight="1">
      <c r="A1170" s="14" t="n">
        <v>46210</v>
      </c>
      <c r="B1170" s="6" t="inlineStr">
        <is>
          <t>10211,10212</t>
        </is>
      </c>
      <c r="C1170" s="6" t="n"/>
      <c r="D1170" s="6" t="inlineStr">
        <is>
          <t>9 COLADEIRAS</t>
        </is>
      </c>
      <c r="E1170" s="6" t="inlineStr">
        <is>
          <t>20031202</t>
        </is>
      </c>
      <c r="F1170" s="6" t="inlineStr">
        <is>
          <t>(4) PE MAIOR 800(818)X100(169)X15 MDF - NOVA YORK</t>
        </is>
      </c>
      <c r="G1170" s="6" t="inlineStr">
        <is>
          <t>9 COLADEIRAS</t>
        </is>
      </c>
      <c r="H1170" s="6" t="inlineStr">
        <is>
          <t>9 COLADEIRAS</t>
        </is>
      </c>
      <c r="I1170" s="4" t="inlineStr">
        <is>
          <t>9 COLADEIRAS</t>
        </is>
      </c>
      <c r="J1170" s="4" t="n">
        <v>80</v>
      </c>
      <c r="K1170" s="6">
        <f>IF($E1170="","",IFERROR(INDEX(#REF!,MATCH($E1170,#REF!,0)),IFERROR(INDEX(#REF!,MATCH(VALUE($E1170),#REF!,0)),"")))</f>
        <v/>
      </c>
      <c r="L1170" s="6">
        <f>IF($E1170="","",IFERROR(INDEX(#REF!,MATCH($E1170,#REF!,0)),IFERROR(INDEX(#REF!,MATCH(VALUE($E1170),#REF!,0)),"")))</f>
        <v/>
      </c>
      <c r="M1170" s="6">
        <f>IF(OR($J1170="",$L1170=""),"",IF($K1170="",0,$K1170)+$J1170*$L1170)</f>
        <v/>
      </c>
      <c r="N1170" s="6" t="n">
        <v>46210</v>
      </c>
      <c r="O1170" s="6" t="n">
        <v>80</v>
      </c>
      <c r="P1170" s="6" t="n"/>
      <c r="Q1170" s="6" t="n"/>
      <c r="R1170" s="6" t="n"/>
      <c r="S1170" s="6" t="n"/>
      <c r="T1170" s="6">
        <f>IF(OR($J1170="",$O1170=""),"",$O1170/$J1170)</f>
        <v/>
      </c>
      <c r="U1170" s="6" t="inlineStr">
        <is>
          <t>Concluído</t>
        </is>
      </c>
      <c r="V1170" s="6" t="n"/>
      <c r="W1170" s="6" t="n"/>
      <c r="X1170" s="6" t="n"/>
      <c r="Y1170" s="6" t="n"/>
      <c r="Z1170" s="6" t="n"/>
      <c r="AA1170" s="5" t="n"/>
      <c r="AB1170" s="6">
        <f>B1170&amp;"|"&amp;I1170</f>
        <v/>
      </c>
      <c r="AC1170">
        <f>IF($B1170="","","|"&amp;SUBSTITUTE(TRIM(SUBSTITUTE(SUBSTITUTE(SUBSTITUTE(SUBSTITUTE(SUBSTITUTE(SUBSTITUTE(SUBSTITUTE(SUBSTITUTE(SUBSTITUTE(SUBSTITUTE(SUBSTITUTE(SUBSTITUTE(SUBSTITUTE(SUBSTITUTE(TRIM($B1170&amp;""),CHAR(10)," "),CHAR(13)," "),"."," "),";"," "),","," "),"/"," "),"+"," "),"-"," "),"  "," "),"  "," "),"  "," "),"  "," "),"  "," "),"  "," "))," ","|")&amp;"|")</f>
        <v/>
      </c>
      <c r="AD1170">
        <f>TRIM($I1170&amp;"")</f>
        <v/>
      </c>
    </row>
    <row r="1171" ht="24" customHeight="1">
      <c r="A1171" s="14" t="n">
        <v>46210</v>
      </c>
      <c r="B1171" s="6" t="inlineStr">
        <is>
          <t>10211,10212</t>
        </is>
      </c>
      <c r="C1171" s="6" t="n"/>
      <c r="D1171" s="6" t="inlineStr">
        <is>
          <t>9 COLADEIRAS</t>
        </is>
      </c>
      <c r="E1171" s="6" t="inlineStr">
        <is>
          <t>20031203</t>
        </is>
      </c>
      <c r="F1171" s="6" t="inlineStr">
        <is>
          <t>(5) PE MENOR 800(818)X84(138)X15 MDF - NOVA YORK</t>
        </is>
      </c>
      <c r="G1171" s="6" t="inlineStr">
        <is>
          <t>9 COLADEIRAS</t>
        </is>
      </c>
      <c r="H1171" s="6" t="inlineStr">
        <is>
          <t>9 COLADEIRAS</t>
        </is>
      </c>
      <c r="I1171" s="4" t="inlineStr">
        <is>
          <t>9 COLADEIRAS</t>
        </is>
      </c>
      <c r="J1171" s="4" t="n">
        <v>80</v>
      </c>
      <c r="K1171" s="6">
        <f>IF($E1171="","",IFERROR(INDEX(#REF!,MATCH($E1171,#REF!,0)),IFERROR(INDEX(#REF!,MATCH(VALUE($E1171),#REF!,0)),"")))</f>
        <v/>
      </c>
      <c r="L1171" s="6">
        <f>IF($E1171="","",IFERROR(INDEX(#REF!,MATCH($E1171,#REF!,0)),IFERROR(INDEX(#REF!,MATCH(VALUE($E1171),#REF!,0)),"")))</f>
        <v/>
      </c>
      <c r="M1171" s="6">
        <f>IF(OR($J1171="",$L1171=""),"",IF($K1171="",0,$K1171)+$J1171*$L1171)</f>
        <v/>
      </c>
      <c r="N1171" s="6" t="n">
        <v>46210</v>
      </c>
      <c r="O1171" s="6" t="n">
        <v>80</v>
      </c>
      <c r="P1171" s="6" t="n"/>
      <c r="Q1171" s="6" t="n"/>
      <c r="R1171" s="6" t="n"/>
      <c r="S1171" s="6" t="n"/>
      <c r="T1171" s="6">
        <f>IF(OR($J1171="",$O1171=""),"",$O1171/$J1171)</f>
        <v/>
      </c>
      <c r="U1171" s="6" t="inlineStr">
        <is>
          <t>Concluído</t>
        </is>
      </c>
      <c r="V1171" s="6" t="n"/>
      <c r="W1171" s="6" t="n"/>
      <c r="X1171" s="6" t="n"/>
      <c r="Y1171" s="6" t="n"/>
      <c r="Z1171" s="6" t="n"/>
      <c r="AA1171" s="5" t="n"/>
      <c r="AB1171" s="6">
        <f>B1171&amp;"|"&amp;I1171</f>
        <v/>
      </c>
      <c r="AC1171">
        <f>IF($B1171="","","|"&amp;SUBSTITUTE(TRIM(SUBSTITUTE(SUBSTITUTE(SUBSTITUTE(SUBSTITUTE(SUBSTITUTE(SUBSTITUTE(SUBSTITUTE(SUBSTITUTE(SUBSTITUTE(SUBSTITUTE(SUBSTITUTE(SUBSTITUTE(SUBSTITUTE(SUBSTITUTE(TRIM($B1171&amp;""),CHAR(10)," "),CHAR(13)," "),"."," "),";"," "),","," "),"/"," "),"+"," "),"-"," "),"  "," "),"  "," "),"  "," "),"  "," "),"  "," "),"  "," "))," ","|")&amp;"|")</f>
        <v/>
      </c>
      <c r="AD1171">
        <f>TRIM($I1171&amp;"")</f>
        <v/>
      </c>
    </row>
    <row r="1172" ht="24" customHeight="1">
      <c r="A1172" s="14" t="n">
        <v>46210</v>
      </c>
      <c r="B1172" s="6" t="inlineStr">
        <is>
          <t>10211,10212</t>
        </is>
      </c>
      <c r="C1172" s="6" t="n"/>
      <c r="D1172" s="6" t="inlineStr">
        <is>
          <t>9 COLADEIRAS</t>
        </is>
      </c>
      <c r="E1172" s="6" t="inlineStr">
        <is>
          <t>914140910</t>
        </is>
      </c>
      <c r="F1172" s="6" t="inlineStr">
        <is>
          <t>(2) PAINEL TRASEIRO MALAGA - 1200X605X15 MDP</t>
        </is>
      </c>
      <c r="G1172" s="6" t="inlineStr">
        <is>
          <t>9 COLADEIRAS</t>
        </is>
      </c>
      <c r="H1172" s="6" t="inlineStr">
        <is>
          <t>9 COLADEIRAS</t>
        </is>
      </c>
      <c r="I1172" s="4" t="inlineStr">
        <is>
          <t>9 COLADEIRAS</t>
        </is>
      </c>
      <c r="J1172" s="4" t="n">
        <v>50</v>
      </c>
      <c r="K1172" s="6">
        <f>IF($E1172="","",IFERROR(INDEX(#REF!,MATCH($E1172,#REF!,0)),IFERROR(INDEX(#REF!,MATCH(VALUE($E1172),#REF!,0)),"")))</f>
        <v/>
      </c>
      <c r="L1172" s="6">
        <f>IF($E1172="","",IFERROR(INDEX(#REF!,MATCH($E1172,#REF!,0)),IFERROR(INDEX(#REF!,MATCH(VALUE($E1172),#REF!,0)),"")))</f>
        <v/>
      </c>
      <c r="M1172" s="6">
        <f>IF(OR($J1172="",$L1172=""),"",IF($K1172="",0,$K1172)+$J1172*$L1172)</f>
        <v/>
      </c>
      <c r="N1172" s="6" t="n">
        <v>46210</v>
      </c>
      <c r="O1172" s="6" t="n">
        <v>50</v>
      </c>
      <c r="P1172" s="6" t="n"/>
      <c r="Q1172" s="6" t="n"/>
      <c r="R1172" s="6" t="n"/>
      <c r="S1172" s="6" t="n"/>
      <c r="T1172" s="6">
        <f>IF(OR($J1172="",$O1172=""),"",$O1172/$J1172)</f>
        <v/>
      </c>
      <c r="U1172" s="6" t="inlineStr">
        <is>
          <t>Concluído</t>
        </is>
      </c>
      <c r="V1172" s="6" t="n"/>
      <c r="W1172" s="6" t="n"/>
      <c r="X1172" s="6" t="n"/>
      <c r="Y1172" s="6" t="n"/>
      <c r="Z1172" s="6" t="n"/>
      <c r="AA1172" s="5" t="n"/>
      <c r="AB1172" s="6">
        <f>B1172&amp;"|"&amp;I1172</f>
        <v/>
      </c>
      <c r="AC1172">
        <f>IF($B1172="","","|"&amp;SUBSTITUTE(TRIM(SUBSTITUTE(SUBSTITUTE(SUBSTITUTE(SUBSTITUTE(SUBSTITUTE(SUBSTITUTE(SUBSTITUTE(SUBSTITUTE(SUBSTITUTE(SUBSTITUTE(SUBSTITUTE(SUBSTITUTE(SUBSTITUTE(SUBSTITUTE(TRIM($B1172&amp;""),CHAR(10)," "),CHAR(13)," "),"."," "),";"," "),","," "),"/"," "),"+"," "),"-"," "),"  "," "),"  "," "),"  "," "),"  "," "),"  "," "),"  "," "))," ","|")&amp;"|")</f>
        <v/>
      </c>
      <c r="AD1172">
        <f>TRIM($I1172&amp;"")</f>
        <v/>
      </c>
    </row>
    <row r="1173" ht="24" customHeight="1">
      <c r="A1173" s="14" t="n">
        <v>46210</v>
      </c>
      <c r="B1173" s="6" t="inlineStr">
        <is>
          <t>10211,10212</t>
        </is>
      </c>
      <c r="C1173" s="6" t="n"/>
      <c r="D1173" s="6" t="inlineStr">
        <is>
          <t>9 COLADEIRAS</t>
        </is>
      </c>
      <c r="E1173" s="6" t="inlineStr">
        <is>
          <t>10050001</t>
        </is>
      </c>
      <c r="F1173" s="6" t="inlineStr">
        <is>
          <t>TOPO MOLDURA MALAGA - 452X390X15 MDP</t>
        </is>
      </c>
      <c r="G1173" s="6" t="inlineStr">
        <is>
          <t>9 COLADEIRAS</t>
        </is>
      </c>
      <c r="H1173" s="6" t="inlineStr">
        <is>
          <t>9 COLADEIRAS</t>
        </is>
      </c>
      <c r="I1173" s="4" t="inlineStr">
        <is>
          <t>9 COLADEIRAS</t>
        </is>
      </c>
      <c r="J1173" s="4" t="n">
        <v>50</v>
      </c>
      <c r="K1173" s="6">
        <f>IF($E1173="","",IFERROR(INDEX(#REF!,MATCH($E1173,#REF!,0)),IFERROR(INDEX(#REF!,MATCH(VALUE($E1173),#REF!,0)),"")))</f>
        <v/>
      </c>
      <c r="L1173" s="6">
        <f>IF($E1173="","",IFERROR(INDEX(#REF!,MATCH($E1173,#REF!,0)),IFERROR(INDEX(#REF!,MATCH(VALUE($E1173),#REF!,0)),"")))</f>
        <v/>
      </c>
      <c r="M1173" s="6">
        <f>IF(OR($J1173="",$L1173=""),"",IF($K1173="",0,$K1173)+$J1173*$L1173)</f>
        <v/>
      </c>
      <c r="N1173" s="6" t="n">
        <v>46210</v>
      </c>
      <c r="O1173" s="6" t="n">
        <v>50</v>
      </c>
      <c r="P1173" s="6" t="n"/>
      <c r="Q1173" s="6" t="n"/>
      <c r="R1173" s="6" t="n"/>
      <c r="S1173" s="6" t="n"/>
      <c r="T1173" s="6">
        <f>IF(OR($J1173="",$O1173=""),"",$O1173/$J1173)</f>
        <v/>
      </c>
      <c r="U1173" s="6" t="inlineStr">
        <is>
          <t>Concluído</t>
        </is>
      </c>
      <c r="V1173" s="6" t="n"/>
      <c r="W1173" s="6" t="n"/>
      <c r="X1173" s="6" t="n"/>
      <c r="Y1173" s="6" t="n"/>
      <c r="Z1173" s="6" t="n"/>
      <c r="AA1173" s="5" t="n"/>
      <c r="AB1173" s="6">
        <f>B1173&amp;"|"&amp;I1173</f>
        <v/>
      </c>
      <c r="AC1173">
        <f>IF($B1173="","","|"&amp;SUBSTITUTE(TRIM(SUBSTITUTE(SUBSTITUTE(SUBSTITUTE(SUBSTITUTE(SUBSTITUTE(SUBSTITUTE(SUBSTITUTE(SUBSTITUTE(SUBSTITUTE(SUBSTITUTE(SUBSTITUTE(SUBSTITUTE(SUBSTITUTE(SUBSTITUTE(TRIM($B1173&amp;""),CHAR(10)," "),CHAR(13)," "),"."," "),";"," "),","," "),"/"," "),"+"," "),"-"," "),"  "," "),"  "," "),"  "," "),"  "," "),"  "," "),"  "," "))," ","|")&amp;"|")</f>
        <v/>
      </c>
      <c r="AD1173">
        <f>TRIM($I1173&amp;"")</f>
        <v/>
      </c>
    </row>
    <row r="1174" ht="24" customHeight="1">
      <c r="A1174" s="14" t="n">
        <v>46210</v>
      </c>
      <c r="B1174" s="6" t="inlineStr">
        <is>
          <t>10211,10212</t>
        </is>
      </c>
      <c r="C1174" s="6" t="n"/>
      <c r="D1174" s="6" t="inlineStr">
        <is>
          <t>9 COLADEIRAS</t>
        </is>
      </c>
      <c r="E1174" s="6" t="inlineStr">
        <is>
          <t>10050002</t>
        </is>
      </c>
      <c r="F1174" s="6" t="inlineStr">
        <is>
          <t>LATERAL MOLDURA MALAGA - 550X385X15 MDP</t>
        </is>
      </c>
      <c r="G1174" s="6" t="inlineStr">
        <is>
          <t>9 COLADEIRAS</t>
        </is>
      </c>
      <c r="H1174" s="6" t="inlineStr">
        <is>
          <t>9 COLADEIRAS</t>
        </is>
      </c>
      <c r="I1174" s="4" t="inlineStr">
        <is>
          <t>9 COLADEIRAS</t>
        </is>
      </c>
      <c r="J1174" s="4" t="n">
        <v>100</v>
      </c>
      <c r="K1174" s="6">
        <f>IF($E1174="","",IFERROR(INDEX(#REF!,MATCH($E1174,#REF!,0)),IFERROR(INDEX(#REF!,MATCH(VALUE($E1174),#REF!,0)),"")))</f>
        <v/>
      </c>
      <c r="L1174" s="6">
        <f>IF($E1174="","",IFERROR(INDEX(#REF!,MATCH($E1174,#REF!,0)),IFERROR(INDEX(#REF!,MATCH(VALUE($E1174),#REF!,0)),"")))</f>
        <v/>
      </c>
      <c r="M1174" s="6">
        <f>IF(OR($J1174="",$L1174=""),"",IF($K1174="",0,$K1174)+$J1174*$L1174)</f>
        <v/>
      </c>
      <c r="N1174" s="6" t="n">
        <v>46210</v>
      </c>
      <c r="O1174" s="6" t="n">
        <v>100</v>
      </c>
      <c r="P1174" s="6" t="n"/>
      <c r="Q1174" s="6" t="n"/>
      <c r="R1174" s="6" t="n"/>
      <c r="S1174" s="6" t="n"/>
      <c r="T1174" s="6">
        <f>IF(OR($J1174="",$O1174=""),"",$O1174/$J1174)</f>
        <v/>
      </c>
      <c r="U1174" s="6" t="inlineStr">
        <is>
          <t>Concluído</t>
        </is>
      </c>
      <c r="V1174" s="6" t="n"/>
      <c r="W1174" s="6" t="n"/>
      <c r="X1174" s="6" t="n"/>
      <c r="Y1174" s="6" t="n"/>
      <c r="Z1174" s="6" t="n"/>
      <c r="AA1174" s="5" t="n"/>
      <c r="AB1174" s="6">
        <f>B1174&amp;"|"&amp;I1174</f>
        <v/>
      </c>
      <c r="AC1174">
        <f>IF($B1174="","","|"&amp;SUBSTITUTE(TRIM(SUBSTITUTE(SUBSTITUTE(SUBSTITUTE(SUBSTITUTE(SUBSTITUTE(SUBSTITUTE(SUBSTITUTE(SUBSTITUTE(SUBSTITUTE(SUBSTITUTE(SUBSTITUTE(SUBSTITUTE(SUBSTITUTE(SUBSTITUTE(TRIM($B1174&amp;""),CHAR(10)," "),CHAR(13)," "),"."," "),";"," "),","," "),"/"," "),"+"," "),"-"," "),"  "," "),"  "," "),"  "," "),"  "," "),"  "," "),"  "," "))," ","|")&amp;"|")</f>
        <v/>
      </c>
      <c r="AD1174">
        <f>TRIM($I1174&amp;"")</f>
        <v/>
      </c>
    </row>
    <row r="1175" ht="24" customHeight="1">
      <c r="A1175" s="14" t="n">
        <v>46210</v>
      </c>
      <c r="B1175" s="6" t="inlineStr">
        <is>
          <t>10211,10212</t>
        </is>
      </c>
      <c r="C1175" s="6" t="n"/>
      <c r="D1175" s="6" t="inlineStr">
        <is>
          <t>9 COLADEIRAS</t>
        </is>
      </c>
      <c r="E1175" s="6" t="inlineStr">
        <is>
          <t>20052001</t>
        </is>
      </c>
      <c r="F1175" s="6" t="inlineStr">
        <is>
          <t>(2-4) TRAVESSA 742X122X25 MDF - MESA ATHENAS</t>
        </is>
      </c>
      <c r="G1175" s="6" t="inlineStr">
        <is>
          <t>9 COLADEIRAS</t>
        </is>
      </c>
      <c r="H1175" s="6" t="inlineStr">
        <is>
          <t>9 COLADEIRAS</t>
        </is>
      </c>
      <c r="I1175" s="4" t="inlineStr">
        <is>
          <t>9 COLADEIRAS</t>
        </is>
      </c>
      <c r="J1175" s="4" t="n">
        <v>200</v>
      </c>
      <c r="K1175" s="6">
        <f>IF($E1175="","",IFERROR(INDEX(#REF!,MATCH($E1175,#REF!,0)),IFERROR(INDEX(#REF!,MATCH(VALUE($E1175),#REF!,0)),"")))</f>
        <v/>
      </c>
      <c r="L1175" s="6">
        <f>IF($E1175="","",IFERROR(INDEX(#REF!,MATCH($E1175,#REF!,0)),IFERROR(INDEX(#REF!,MATCH(VALUE($E1175),#REF!,0)),"")))</f>
        <v/>
      </c>
      <c r="M1175" s="6">
        <f>IF(OR($J1175="",$L1175=""),"",IF($K1175="",0,$K1175)+$J1175*$L1175)</f>
        <v/>
      </c>
      <c r="N1175" s="6" t="n">
        <v>46210</v>
      </c>
      <c r="O1175" s="6" t="n">
        <v>200</v>
      </c>
      <c r="P1175" s="6" t="n"/>
      <c r="Q1175" s="6" t="n"/>
      <c r="R1175" s="6" t="n"/>
      <c r="S1175" s="6" t="n"/>
      <c r="T1175" s="6">
        <f>IF(OR($J1175="",$O1175=""),"",$O1175/$J1175)</f>
        <v/>
      </c>
      <c r="U1175" s="6" t="inlineStr">
        <is>
          <t>Concluído</t>
        </is>
      </c>
      <c r="V1175" s="6" t="n"/>
      <c r="W1175" s="6" t="n"/>
      <c r="X1175" s="6" t="n"/>
      <c r="Y1175" s="6" t="n"/>
      <c r="Z1175" s="6" t="n"/>
      <c r="AA1175" s="5" t="n"/>
      <c r="AB1175" s="6">
        <f>B1175&amp;"|"&amp;I1175</f>
        <v/>
      </c>
      <c r="AC1175">
        <f>IF($B1175="","","|"&amp;SUBSTITUTE(TRIM(SUBSTITUTE(SUBSTITUTE(SUBSTITUTE(SUBSTITUTE(SUBSTITUTE(SUBSTITUTE(SUBSTITUTE(SUBSTITUTE(SUBSTITUTE(SUBSTITUTE(SUBSTITUTE(SUBSTITUTE(SUBSTITUTE(SUBSTITUTE(TRIM($B1175&amp;""),CHAR(10)," "),CHAR(13)," "),"."," "),";"," "),","," "),"/"," "),"+"," "),"-"," "),"  "," "),"  "," "),"  "," "),"  "," "),"  "," "),"  "," "))," ","|")&amp;"|")</f>
        <v/>
      </c>
      <c r="AD1175">
        <f>TRIM($I1175&amp;"")</f>
        <v/>
      </c>
    </row>
    <row r="1176" ht="24" customHeight="1">
      <c r="A1176" s="14" t="n">
        <v>46210</v>
      </c>
      <c r="B1176" s="6" t="inlineStr">
        <is>
          <t>10211,10212</t>
        </is>
      </c>
      <c r="C1176" s="6" t="n"/>
      <c r="D1176" s="6" t="inlineStr">
        <is>
          <t>9 COLADEIRAS</t>
        </is>
      </c>
      <c r="E1176" s="6" t="inlineStr">
        <is>
          <t>20052202</t>
        </is>
      </c>
      <c r="F1176" s="6" t="inlineStr">
        <is>
          <t>(5) BASE MAIOR 742X124X25 MDF - MESA ATHENAS 1,20</t>
        </is>
      </c>
      <c r="G1176" s="6" t="inlineStr">
        <is>
          <t>9 COLADEIRAS</t>
        </is>
      </c>
      <c r="H1176" s="6" t="inlineStr">
        <is>
          <t>9 COLADEIRAS</t>
        </is>
      </c>
      <c r="I1176" s="4" t="inlineStr">
        <is>
          <t>9 COLADEIRAS</t>
        </is>
      </c>
      <c r="J1176" s="4" t="n">
        <v>50</v>
      </c>
      <c r="K1176" s="6">
        <f>IF($E1176="","",IFERROR(INDEX(#REF!,MATCH($E1176,#REF!,0)),IFERROR(INDEX(#REF!,MATCH(VALUE($E1176),#REF!,0)),"")))</f>
        <v/>
      </c>
      <c r="L1176" s="6">
        <f>IF($E1176="","",IFERROR(INDEX(#REF!,MATCH($E1176,#REF!,0)),IFERROR(INDEX(#REF!,MATCH(VALUE($E1176),#REF!,0)),"")))</f>
        <v/>
      </c>
      <c r="M1176" s="6">
        <f>IF(OR($J1176="",$L1176=""),"",IF($K1176="",0,$K1176)+$J1176*$L1176)</f>
        <v/>
      </c>
      <c r="N1176" s="6" t="n">
        <v>46210</v>
      </c>
      <c r="O1176" s="6" t="n">
        <v>50</v>
      </c>
      <c r="P1176" s="6" t="n"/>
      <c r="Q1176" s="6" t="n"/>
      <c r="R1176" s="6" t="n"/>
      <c r="S1176" s="6" t="n"/>
      <c r="T1176" s="6">
        <f>IF(OR($J1176="",$O1176=""),"",$O1176/$J1176)</f>
        <v/>
      </c>
      <c r="U1176" s="6" t="inlineStr">
        <is>
          <t>Concluído</t>
        </is>
      </c>
      <c r="V1176" s="6" t="n"/>
      <c r="W1176" s="6" t="n"/>
      <c r="X1176" s="6" t="n"/>
      <c r="Y1176" s="6" t="n"/>
      <c r="Z1176" s="6" t="n"/>
      <c r="AA1176" s="5" t="n"/>
      <c r="AB1176" s="6">
        <f>B1176&amp;"|"&amp;I1176</f>
        <v/>
      </c>
      <c r="AC1176">
        <f>IF($B1176="","","|"&amp;SUBSTITUTE(TRIM(SUBSTITUTE(SUBSTITUTE(SUBSTITUTE(SUBSTITUTE(SUBSTITUTE(SUBSTITUTE(SUBSTITUTE(SUBSTITUTE(SUBSTITUTE(SUBSTITUTE(SUBSTITUTE(SUBSTITUTE(SUBSTITUTE(SUBSTITUTE(TRIM($B1176&amp;""),CHAR(10)," "),CHAR(13)," "),"."," "),";"," "),","," "),"/"," "),"+"," "),"-"," "),"  "," "),"  "," "),"  "," "),"  "," "),"  "," "),"  "," "))," ","|")&amp;"|")</f>
        <v/>
      </c>
      <c r="AD1176">
        <f>TRIM($I1176&amp;"")</f>
        <v/>
      </c>
    </row>
    <row r="1177" ht="24" customHeight="1">
      <c r="A1177" s="14" t="n">
        <v>46210</v>
      </c>
      <c r="B1177" s="6" t="inlineStr">
        <is>
          <t>10211,10212</t>
        </is>
      </c>
      <c r="C1177" s="6" t="n"/>
      <c r="D1177" s="6" t="inlineStr">
        <is>
          <t>9 COLADEIRAS</t>
        </is>
      </c>
      <c r="E1177" s="6" t="inlineStr">
        <is>
          <t>20052203</t>
        </is>
      </c>
      <c r="F1177" s="6" t="inlineStr">
        <is>
          <t>(6)BASE MENOR 446(220)X124X25 MDF-MESA ATHENAS1,20</t>
        </is>
      </c>
      <c r="G1177" s="6" t="inlineStr">
        <is>
          <t>9 COLADEIRAS</t>
        </is>
      </c>
      <c r="H1177" s="6" t="inlineStr">
        <is>
          <t>9 COLADEIRAS</t>
        </is>
      </c>
      <c r="I1177" s="4" t="inlineStr">
        <is>
          <t>9 COLADEIRAS</t>
        </is>
      </c>
      <c r="J1177" s="4" t="n">
        <v>100</v>
      </c>
      <c r="K1177" s="6">
        <f>IF($E1177="","",IFERROR(INDEX(#REF!,MATCH($E1177,#REF!,0)),IFERROR(INDEX(#REF!,MATCH(VALUE($E1177),#REF!,0)),"")))</f>
        <v/>
      </c>
      <c r="L1177" s="6">
        <f>IF($E1177="","",IFERROR(INDEX(#REF!,MATCH($E1177,#REF!,0)),IFERROR(INDEX(#REF!,MATCH(VALUE($E1177),#REF!,0)),"")))</f>
        <v/>
      </c>
      <c r="M1177" s="6">
        <f>IF(OR($J1177="",$L1177=""),"",IF($K1177="",0,$K1177)+$J1177*$L1177)</f>
        <v/>
      </c>
      <c r="N1177" s="6" t="n">
        <v>46210</v>
      </c>
      <c r="O1177" s="6" t="n">
        <v>100</v>
      </c>
      <c r="P1177" s="6" t="n"/>
      <c r="Q1177" s="6" t="n"/>
      <c r="R1177" s="6" t="n"/>
      <c r="S1177" s="6" t="n"/>
      <c r="T1177" s="6">
        <f>IF(OR($J1177="",$O1177=""),"",$O1177/$J1177)</f>
        <v/>
      </c>
      <c r="U1177" s="6" t="inlineStr">
        <is>
          <t>Concluído</t>
        </is>
      </c>
      <c r="V1177" s="6" t="n"/>
      <c r="W1177" s="6" t="n"/>
      <c r="X1177" s="6" t="n"/>
      <c r="Y1177" s="6" t="n"/>
      <c r="Z1177" s="6" t="n"/>
      <c r="AA1177" s="5" t="n"/>
      <c r="AB1177" s="6">
        <f>B1177&amp;"|"&amp;I1177</f>
        <v/>
      </c>
      <c r="AC1177">
        <f>IF($B1177="","","|"&amp;SUBSTITUTE(TRIM(SUBSTITUTE(SUBSTITUTE(SUBSTITUTE(SUBSTITUTE(SUBSTITUTE(SUBSTITUTE(SUBSTITUTE(SUBSTITUTE(SUBSTITUTE(SUBSTITUTE(SUBSTITUTE(SUBSTITUTE(SUBSTITUTE(SUBSTITUTE(TRIM($B1177&amp;""),CHAR(10)," "),CHAR(13)," "),"."," "),";"," "),","," "),"/"," "),"+"," "),"-"," "),"  "," "),"  "," "),"  "," "),"  "," "),"  "," "),"  "," "))," ","|")&amp;"|")</f>
        <v/>
      </c>
      <c r="AD1177">
        <f>TRIM($I1177&amp;"")</f>
        <v/>
      </c>
    </row>
    <row r="1178" ht="24" customHeight="1">
      <c r="A1178" s="14" t="n">
        <v>46210</v>
      </c>
      <c r="B1178" s="6" t="inlineStr">
        <is>
          <t>10211,10212</t>
        </is>
      </c>
      <c r="C1178" s="6" t="n"/>
      <c r="D1178" s="6" t="inlineStr">
        <is>
          <t>9 COLADEIRAS</t>
        </is>
      </c>
      <c r="E1178" s="6" t="inlineStr">
        <is>
          <t>30001202</t>
        </is>
      </c>
      <c r="F1178" s="6" t="inlineStr">
        <is>
          <t>PÉ FRONTAL 441X65(911)X25 MDF (16PÇS) - CAD PÉ INT</t>
        </is>
      </c>
      <c r="G1178" s="6" t="inlineStr">
        <is>
          <t>9 COLADEIRAS</t>
        </is>
      </c>
      <c r="H1178" s="6" t="inlineStr">
        <is>
          <t>9 COLADEIRAS</t>
        </is>
      </c>
      <c r="I1178" s="4" t="inlineStr">
        <is>
          <t>9 COLADEIRAS</t>
        </is>
      </c>
      <c r="J1178" s="4" t="n">
        <v>436</v>
      </c>
      <c r="K1178" s="6">
        <f>IF($E1178="","",IFERROR(INDEX(#REF!,MATCH($E1178,#REF!,0)),IFERROR(INDEX(#REF!,MATCH(VALUE($E1178),#REF!,0)),"")))</f>
        <v/>
      </c>
      <c r="L1178" s="6">
        <f>IF($E1178="","",IFERROR(INDEX(#REF!,MATCH($E1178,#REF!,0)),IFERROR(INDEX(#REF!,MATCH(VALUE($E1178),#REF!,0)),"")))</f>
        <v/>
      </c>
      <c r="M1178" s="6">
        <f>IF(OR($J1178="",$L1178=""),"",IF($K1178="",0,$K1178)+$J1178*$L1178)</f>
        <v/>
      </c>
      <c r="N1178" s="6" t="n">
        <v>46210</v>
      </c>
      <c r="O1178" s="6" t="n">
        <v>436</v>
      </c>
      <c r="P1178" s="6" t="n"/>
      <c r="Q1178" s="6" t="n"/>
      <c r="R1178" s="6" t="n"/>
      <c r="S1178" s="6" t="n"/>
      <c r="T1178" s="6">
        <f>IF(OR($J1178="",$O1178=""),"",$O1178/$J1178)</f>
        <v/>
      </c>
      <c r="U1178" s="6" t="inlineStr">
        <is>
          <t>Concluído</t>
        </is>
      </c>
      <c r="V1178" s="6" t="n"/>
      <c r="W1178" s="6" t="n"/>
      <c r="X1178" s="6" t="n"/>
      <c r="Y1178" s="6" t="n"/>
      <c r="Z1178" s="6" t="n"/>
      <c r="AA1178" s="5" t="n"/>
      <c r="AB1178" s="6">
        <f>B1178&amp;"|"&amp;I1178</f>
        <v/>
      </c>
      <c r="AC1178">
        <f>IF($B1178="","","|"&amp;SUBSTITUTE(TRIM(SUBSTITUTE(SUBSTITUTE(SUBSTITUTE(SUBSTITUTE(SUBSTITUTE(SUBSTITUTE(SUBSTITUTE(SUBSTITUTE(SUBSTITUTE(SUBSTITUTE(SUBSTITUTE(SUBSTITUTE(SUBSTITUTE(SUBSTITUTE(TRIM($B1178&amp;""),CHAR(10)," "),CHAR(13)," "),"."," "),";"," "),","," "),"/"," "),"+"," "),"-"," "),"  "," "),"  "," "),"  "," "),"  "," "),"  "," "),"  "," "))," ","|")&amp;"|")</f>
        <v/>
      </c>
      <c r="AD1178">
        <f>TRIM($I1178&amp;"")</f>
        <v/>
      </c>
    </row>
    <row r="1179" ht="24" customHeight="1">
      <c r="A1179" s="14" t="n">
        <v>46210</v>
      </c>
      <c r="B1179" s="6" t="inlineStr">
        <is>
          <t>10211,10212</t>
        </is>
      </c>
      <c r="C1179" s="6" t="n"/>
      <c r="D1179" s="6" t="inlineStr">
        <is>
          <t>9 COLADEIRAS</t>
        </is>
      </c>
      <c r="E1179" s="6" t="inlineStr">
        <is>
          <t>30003410</t>
        </is>
      </c>
      <c r="F1179" s="6" t="inlineStr">
        <is>
          <t>PE FRONTAL 430X(108)51X25 MDF (DIREITO)</t>
        </is>
      </c>
      <c r="G1179" s="6" t="inlineStr">
        <is>
          <t>9 COLADEIRAS</t>
        </is>
      </c>
      <c r="H1179" s="6" t="inlineStr">
        <is>
          <t>9 COLADEIRAS</t>
        </is>
      </c>
      <c r="I1179" s="4" t="inlineStr">
        <is>
          <t>9 COLADEIRAS</t>
        </is>
      </c>
      <c r="J1179" s="4" t="n">
        <v>120</v>
      </c>
      <c r="K1179" s="6">
        <f>IF($E1179="","",IFERROR(INDEX(#REF!,MATCH($E1179,#REF!,0)),IFERROR(INDEX(#REF!,MATCH(VALUE($E1179),#REF!,0)),"")))</f>
        <v/>
      </c>
      <c r="L1179" s="6">
        <f>IF($E1179="","",IFERROR(INDEX(#REF!,MATCH($E1179,#REF!,0)),IFERROR(INDEX(#REF!,MATCH(VALUE($E1179),#REF!,0)),"")))</f>
        <v/>
      </c>
      <c r="M1179" s="6">
        <f>IF(OR($J1179="",$L1179=""),"",IF($K1179="",0,$K1179)+$J1179*$L1179)</f>
        <v/>
      </c>
      <c r="N1179" s="6" t="n">
        <v>46210</v>
      </c>
      <c r="O1179" s="6" t="n">
        <v>120</v>
      </c>
      <c r="P1179" s="6" t="n"/>
      <c r="Q1179" s="6" t="n"/>
      <c r="R1179" s="6" t="n"/>
      <c r="S1179" s="6" t="n"/>
      <c r="T1179" s="6">
        <f>IF(OR($J1179="",$O1179=""),"",$O1179/$J1179)</f>
        <v/>
      </c>
      <c r="U1179" s="6" t="inlineStr">
        <is>
          <t>Concluído</t>
        </is>
      </c>
      <c r="V1179" s="6" t="n"/>
      <c r="W1179" s="6" t="n"/>
      <c r="X1179" s="6" t="n"/>
      <c r="Y1179" s="6" t="n"/>
      <c r="Z1179" s="6" t="n"/>
      <c r="AA1179" s="5" t="n"/>
      <c r="AB1179" s="6">
        <f>B1179&amp;"|"&amp;I1179</f>
        <v/>
      </c>
      <c r="AC1179">
        <f>IF($B1179="","","|"&amp;SUBSTITUTE(TRIM(SUBSTITUTE(SUBSTITUTE(SUBSTITUTE(SUBSTITUTE(SUBSTITUTE(SUBSTITUTE(SUBSTITUTE(SUBSTITUTE(SUBSTITUTE(SUBSTITUTE(SUBSTITUTE(SUBSTITUTE(SUBSTITUTE(SUBSTITUTE(TRIM($B1179&amp;""),CHAR(10)," "),CHAR(13)," "),"."," "),";"," "),","," "),"/"," "),"+"," "),"-"," "),"  "," "),"  "," "),"  "," "),"  "," "),"  "," "),"  "," "))," ","|")&amp;"|")</f>
        <v/>
      </c>
      <c r="AD1179">
        <f>TRIM($I1179&amp;"")</f>
        <v/>
      </c>
    </row>
    <row r="1180" ht="24" customHeight="1">
      <c r="A1180" s="14" t="n">
        <v>46210</v>
      </c>
      <c r="B1180" s="6" t="inlineStr">
        <is>
          <t>10211,10212</t>
        </is>
      </c>
      <c r="C1180" s="6" t="n"/>
      <c r="D1180" s="6" t="inlineStr">
        <is>
          <t>9 COLADEIRAS</t>
        </is>
      </c>
      <c r="E1180" s="6" t="inlineStr">
        <is>
          <t>30003411</t>
        </is>
      </c>
      <c r="F1180" s="6" t="inlineStr">
        <is>
          <t>PE FRONTAL 430X(108)51X25 MDF (ESQUERDO)</t>
        </is>
      </c>
      <c r="G1180" s="6" t="inlineStr">
        <is>
          <t>9 COLADEIRAS</t>
        </is>
      </c>
      <c r="H1180" s="6" t="inlineStr">
        <is>
          <t>9 COLADEIRAS</t>
        </is>
      </c>
      <c r="I1180" s="4" t="inlineStr">
        <is>
          <t>9 COLADEIRAS</t>
        </is>
      </c>
      <c r="J1180" s="4" t="n">
        <v>120</v>
      </c>
      <c r="K1180" s="6">
        <f>IF($E1180="","",IFERROR(INDEX(#REF!,MATCH($E1180,#REF!,0)),IFERROR(INDEX(#REF!,MATCH(VALUE($E1180),#REF!,0)),"")))</f>
        <v/>
      </c>
      <c r="L1180" s="6">
        <f>IF($E1180="","",IFERROR(INDEX(#REF!,MATCH($E1180,#REF!,0)),IFERROR(INDEX(#REF!,MATCH(VALUE($E1180),#REF!,0)),"")))</f>
        <v/>
      </c>
      <c r="M1180" s="6">
        <f>IF(OR($J1180="",$L1180=""),"",IF($K1180="",0,$K1180)+$J1180*$L1180)</f>
        <v/>
      </c>
      <c r="N1180" s="6" t="n">
        <v>46210</v>
      </c>
      <c r="O1180" s="6" t="n">
        <v>120</v>
      </c>
      <c r="P1180" s="6" t="n"/>
      <c r="Q1180" s="6" t="n"/>
      <c r="R1180" s="6" t="n"/>
      <c r="S1180" s="6" t="n"/>
      <c r="T1180" s="6">
        <f>IF(OR($J1180="",$O1180=""),"",$O1180/$J1180)</f>
        <v/>
      </c>
      <c r="U1180" s="6" t="inlineStr">
        <is>
          <t>Concluído</t>
        </is>
      </c>
      <c r="V1180" s="6" t="n"/>
      <c r="W1180" s="6" t="n"/>
      <c r="X1180" s="6" t="n"/>
      <c r="Y1180" s="6" t="n"/>
      <c r="Z1180" s="6" t="n"/>
      <c r="AA1180" s="5" t="n"/>
      <c r="AB1180" s="6">
        <f>B1180&amp;"|"&amp;I1180</f>
        <v/>
      </c>
      <c r="AC1180">
        <f>IF($B1180="","","|"&amp;SUBSTITUTE(TRIM(SUBSTITUTE(SUBSTITUTE(SUBSTITUTE(SUBSTITUTE(SUBSTITUTE(SUBSTITUTE(SUBSTITUTE(SUBSTITUTE(SUBSTITUTE(SUBSTITUTE(SUBSTITUTE(SUBSTITUTE(SUBSTITUTE(SUBSTITUTE(TRIM($B1180&amp;""),CHAR(10)," "),CHAR(13)," "),"."," "),";"," "),","," "),"/"," "),"+"," "),"-"," "),"  "," "),"  "," "),"  "," "),"  "," "),"  "," "),"  "," "))," ","|")&amp;"|")</f>
        <v/>
      </c>
      <c r="AD1180">
        <f>TRIM($I1180&amp;"")</f>
        <v/>
      </c>
    </row>
    <row r="1181" ht="24" customHeight="1">
      <c r="A1181" s="14" t="n">
        <v>46210</v>
      </c>
      <c r="B1181" s="6" t="inlineStr">
        <is>
          <t>10211,10212</t>
        </is>
      </c>
      <c r="C1181" s="6" t="n"/>
      <c r="D1181" s="6" t="inlineStr">
        <is>
          <t>9 COLADEIRAS</t>
        </is>
      </c>
      <c r="E1181" s="6" t="inlineStr">
        <is>
          <t>30006110</t>
        </is>
      </c>
      <c r="F1181" s="6" t="inlineStr">
        <is>
          <t>PE FRONTAL 430X(108)51X25 MDF (DIR) SANTIAGO NEW</t>
        </is>
      </c>
      <c r="G1181" s="6" t="inlineStr">
        <is>
          <t>9 COLADEIRAS</t>
        </is>
      </c>
      <c r="H1181" s="6" t="inlineStr">
        <is>
          <t>9 COLADEIRAS</t>
        </is>
      </c>
      <c r="I1181" s="4" t="inlineStr">
        <is>
          <t>9 COLADEIRAS</t>
        </is>
      </c>
      <c r="J1181" s="4" t="n">
        <v>200</v>
      </c>
      <c r="K1181" s="6">
        <f>IF($E1181="","",IFERROR(INDEX(#REF!,MATCH($E1181,#REF!,0)),IFERROR(INDEX(#REF!,MATCH(VALUE($E1181),#REF!,0)),"")))</f>
        <v/>
      </c>
      <c r="L1181" s="6">
        <f>IF($E1181="","",IFERROR(INDEX(#REF!,MATCH($E1181,#REF!,0)),IFERROR(INDEX(#REF!,MATCH(VALUE($E1181),#REF!,0)),"")))</f>
        <v/>
      </c>
      <c r="M1181" s="6">
        <f>IF(OR($J1181="",$L1181=""),"",IF($K1181="",0,$K1181)+$J1181*$L1181)</f>
        <v/>
      </c>
      <c r="N1181" s="6" t="n">
        <v>46210</v>
      </c>
      <c r="O1181" s="6" t="n">
        <v>200</v>
      </c>
      <c r="P1181" s="6" t="n"/>
      <c r="Q1181" s="6" t="n"/>
      <c r="R1181" s="6" t="n"/>
      <c r="S1181" s="6" t="n"/>
      <c r="T1181" s="6">
        <f>IF(OR($J1181="",$O1181=""),"",$O1181/$J1181)</f>
        <v/>
      </c>
      <c r="U1181" s="6" t="inlineStr">
        <is>
          <t>Concluído</t>
        </is>
      </c>
      <c r="V1181" s="6" t="n"/>
      <c r="W1181" s="6" t="n"/>
      <c r="X1181" s="6" t="n"/>
      <c r="Y1181" s="6" t="n"/>
      <c r="Z1181" s="6" t="n"/>
      <c r="AA1181" s="5" t="n"/>
      <c r="AB1181" s="6">
        <f>B1181&amp;"|"&amp;I1181</f>
        <v/>
      </c>
      <c r="AC1181">
        <f>IF($B1181="","","|"&amp;SUBSTITUTE(TRIM(SUBSTITUTE(SUBSTITUTE(SUBSTITUTE(SUBSTITUTE(SUBSTITUTE(SUBSTITUTE(SUBSTITUTE(SUBSTITUTE(SUBSTITUTE(SUBSTITUTE(SUBSTITUTE(SUBSTITUTE(SUBSTITUTE(SUBSTITUTE(TRIM($B1181&amp;""),CHAR(10)," "),CHAR(13)," "),"."," "),";"," "),","," "),"/"," "),"+"," "),"-"," "),"  "," "),"  "," "),"  "," "),"  "," "),"  "," "),"  "," "))," ","|")&amp;"|")</f>
        <v/>
      </c>
      <c r="AD1181">
        <f>TRIM($I1181&amp;"")</f>
        <v/>
      </c>
    </row>
    <row r="1182" ht="24" customHeight="1">
      <c r="A1182" s="14" t="n">
        <v>46210</v>
      </c>
      <c r="B1182" s="6" t="inlineStr">
        <is>
          <t>10211,10212</t>
        </is>
      </c>
      <c r="C1182" s="6" t="n"/>
      <c r="D1182" s="6" t="inlineStr">
        <is>
          <t>9 COLADEIRAS</t>
        </is>
      </c>
      <c r="E1182" s="6" t="inlineStr">
        <is>
          <t>30006111</t>
        </is>
      </c>
      <c r="F1182" s="6" t="inlineStr">
        <is>
          <t>PE FRONTAL 430X(108)51X25MDF (ESQRD) SANTIAGO NEW</t>
        </is>
      </c>
      <c r="G1182" s="6" t="inlineStr">
        <is>
          <t>9 COLADEIRAS</t>
        </is>
      </c>
      <c r="H1182" s="6" t="inlineStr">
        <is>
          <t>9 COLADEIRAS</t>
        </is>
      </c>
      <c r="I1182" s="4" t="inlineStr">
        <is>
          <t>9 COLADEIRAS</t>
        </is>
      </c>
      <c r="J1182" s="4" t="n">
        <v>200</v>
      </c>
      <c r="K1182" s="6">
        <f>IF($E1182="","",IFERROR(INDEX(#REF!,MATCH($E1182,#REF!,0)),IFERROR(INDEX(#REF!,MATCH(VALUE($E1182),#REF!,0)),"")))</f>
        <v/>
      </c>
      <c r="L1182" s="6">
        <f>IF($E1182="","",IFERROR(INDEX(#REF!,MATCH($E1182,#REF!,0)),IFERROR(INDEX(#REF!,MATCH(VALUE($E1182),#REF!,0)),"")))</f>
        <v/>
      </c>
      <c r="M1182" s="6">
        <f>IF(OR($J1182="",$L1182=""),"",IF($K1182="",0,$K1182)+$J1182*$L1182)</f>
        <v/>
      </c>
      <c r="N1182" s="6" t="n">
        <v>46210</v>
      </c>
      <c r="O1182" s="6" t="n">
        <v>200</v>
      </c>
      <c r="P1182" s="6" t="n"/>
      <c r="Q1182" s="6" t="n"/>
      <c r="R1182" s="6" t="n"/>
      <c r="S1182" s="6" t="n"/>
      <c r="T1182" s="6">
        <f>IF(OR($J1182="",$O1182=""),"",$O1182/$J1182)</f>
        <v/>
      </c>
      <c r="U1182" s="6" t="inlineStr">
        <is>
          <t>Concluído</t>
        </is>
      </c>
      <c r="V1182" s="6" t="n"/>
      <c r="W1182" s="6" t="n"/>
      <c r="X1182" s="6" t="n"/>
      <c r="Y1182" s="6" t="n"/>
      <c r="Z1182" s="6" t="n"/>
      <c r="AA1182" s="5" t="n"/>
      <c r="AB1182" s="6">
        <f>B1182&amp;"|"&amp;I1182</f>
        <v/>
      </c>
      <c r="AC1182">
        <f>IF($B1182="","","|"&amp;SUBSTITUTE(TRIM(SUBSTITUTE(SUBSTITUTE(SUBSTITUTE(SUBSTITUTE(SUBSTITUTE(SUBSTITUTE(SUBSTITUTE(SUBSTITUTE(SUBSTITUTE(SUBSTITUTE(SUBSTITUTE(SUBSTITUTE(SUBSTITUTE(SUBSTITUTE(TRIM($B1182&amp;""),CHAR(10)," "),CHAR(13)," "),"."," "),";"," "),","," "),"/"," "),"+"," "),"-"," "),"  "," "),"  "," "),"  "," "),"  "," "),"  "," "),"  "," "))," ","|")&amp;"|")</f>
        <v/>
      </c>
      <c r="AD1182">
        <f>TRIM($I1182&amp;"")</f>
        <v/>
      </c>
    </row>
    <row r="1183" ht="24" customHeight="1">
      <c r="A1183" s="14" t="n">
        <v>46210</v>
      </c>
      <c r="B1183" s="6" t="inlineStr">
        <is>
          <t>10211,10212</t>
        </is>
      </c>
      <c r="C1183" s="6" t="n"/>
      <c r="D1183" s="6" t="inlineStr">
        <is>
          <t>9 COLADEIRAS</t>
        </is>
      </c>
      <c r="E1183" s="6" t="inlineStr">
        <is>
          <t>30124001</t>
        </is>
      </c>
      <c r="F1183" s="6" t="inlineStr">
        <is>
          <t>(1) PE MAIOR 830X750X25 MDF - BASE DUBLIN</t>
        </is>
      </c>
      <c r="G1183" s="6" t="inlineStr">
        <is>
          <t>9 COLADEIRAS</t>
        </is>
      </c>
      <c r="H1183" s="6" t="inlineStr">
        <is>
          <t>9 COLADEIRAS</t>
        </is>
      </c>
      <c r="I1183" s="4" t="inlineStr">
        <is>
          <t>9 COLADEIRAS</t>
        </is>
      </c>
      <c r="J1183" s="4" t="n">
        <v>45</v>
      </c>
      <c r="K1183" s="6">
        <f>IF($E1183="","",IFERROR(INDEX(#REF!,MATCH($E1183,#REF!,0)),IFERROR(INDEX(#REF!,MATCH(VALUE($E1183),#REF!,0)),"")))</f>
        <v/>
      </c>
      <c r="L1183" s="6">
        <f>IF($E1183="","",IFERROR(INDEX(#REF!,MATCH($E1183,#REF!,0)),IFERROR(INDEX(#REF!,MATCH(VALUE($E1183),#REF!,0)),"")))</f>
        <v/>
      </c>
      <c r="M1183" s="6">
        <f>IF(OR($J1183="",$L1183=""),"",IF($K1183="",0,$K1183)+$J1183*$L1183)</f>
        <v/>
      </c>
      <c r="N1183" s="6" t="n">
        <v>46210</v>
      </c>
      <c r="O1183" s="6" t="n">
        <v>45</v>
      </c>
      <c r="P1183" s="6" t="n"/>
      <c r="Q1183" s="6" t="n"/>
      <c r="R1183" s="6" t="n"/>
      <c r="S1183" s="6" t="n"/>
      <c r="T1183" s="6">
        <f>IF(OR($J1183="",$O1183=""),"",$O1183/$J1183)</f>
        <v/>
      </c>
      <c r="U1183" s="6" t="inlineStr">
        <is>
          <t>Concluído</t>
        </is>
      </c>
      <c r="V1183" s="6" t="n"/>
      <c r="W1183" s="6" t="n"/>
      <c r="X1183" s="6" t="n"/>
      <c r="Y1183" s="6" t="n"/>
      <c r="Z1183" s="6" t="n"/>
      <c r="AA1183" s="5" t="n"/>
      <c r="AB1183" s="6">
        <f>B1183&amp;"|"&amp;I1183</f>
        <v/>
      </c>
      <c r="AC1183">
        <f>IF($B1183="","","|"&amp;SUBSTITUTE(TRIM(SUBSTITUTE(SUBSTITUTE(SUBSTITUTE(SUBSTITUTE(SUBSTITUTE(SUBSTITUTE(SUBSTITUTE(SUBSTITUTE(SUBSTITUTE(SUBSTITUTE(SUBSTITUTE(SUBSTITUTE(SUBSTITUTE(SUBSTITUTE(TRIM($B1183&amp;""),CHAR(10)," "),CHAR(13)," "),"."," "),";"," "),","," "),"/"," "),"+"," "),"-"," "),"  "," "),"  "," "),"  "," "),"  "," "),"  "," "),"  "," "))," ","|")&amp;"|")</f>
        <v/>
      </c>
      <c r="AD1183">
        <f>TRIM($I1183&amp;"")</f>
        <v/>
      </c>
    </row>
    <row r="1184" ht="24" customHeight="1">
      <c r="A1184" s="14" t="n">
        <v>46210</v>
      </c>
      <c r="B1184" s="6" t="inlineStr">
        <is>
          <t>10211,10212</t>
        </is>
      </c>
      <c r="C1184" s="6" t="n"/>
      <c r="D1184" s="6" t="inlineStr">
        <is>
          <t>9 COLADEIRAS</t>
        </is>
      </c>
      <c r="E1184" s="6" t="inlineStr">
        <is>
          <t>30124002</t>
        </is>
      </c>
      <c r="F1184" s="6" t="inlineStr">
        <is>
          <t>PE MENOR 750X680X25 MDF - BASE DUBLIN</t>
        </is>
      </c>
      <c r="G1184" s="6" t="inlineStr">
        <is>
          <t>9 COLADEIRAS</t>
        </is>
      </c>
      <c r="H1184" s="6" t="inlineStr">
        <is>
          <t>9 COLADEIRAS</t>
        </is>
      </c>
      <c r="I1184" s="4" t="inlineStr">
        <is>
          <t>9 COLADEIRAS</t>
        </is>
      </c>
      <c r="J1184" s="4" t="n">
        <v>45</v>
      </c>
      <c r="K1184" s="6">
        <f>IF($E1184="","",IFERROR(INDEX(#REF!,MATCH($E1184,#REF!,0)),IFERROR(INDEX(#REF!,MATCH(VALUE($E1184),#REF!,0)),"")))</f>
        <v/>
      </c>
      <c r="L1184" s="6">
        <f>IF($E1184="","",IFERROR(INDEX(#REF!,MATCH($E1184,#REF!,0)),IFERROR(INDEX(#REF!,MATCH(VALUE($E1184),#REF!,0)),"")))</f>
        <v/>
      </c>
      <c r="M1184" s="6">
        <f>IF(OR($J1184="",$L1184=""),"",IF($K1184="",0,$K1184)+$J1184*$L1184)</f>
        <v/>
      </c>
      <c r="N1184" s="6" t="n">
        <v>46210</v>
      </c>
      <c r="O1184" s="6" t="n">
        <v>45</v>
      </c>
      <c r="P1184" s="6" t="n"/>
      <c r="Q1184" s="6" t="n"/>
      <c r="R1184" s="6" t="n"/>
      <c r="S1184" s="6" t="n"/>
      <c r="T1184" s="6">
        <f>IF(OR($J1184="",$O1184=""),"",$O1184/$J1184)</f>
        <v/>
      </c>
      <c r="U1184" s="6" t="inlineStr">
        <is>
          <t>Concluído</t>
        </is>
      </c>
      <c r="V1184" s="6" t="n"/>
      <c r="W1184" s="6" t="n"/>
      <c r="X1184" s="6" t="n"/>
      <c r="Y1184" s="6" t="n"/>
      <c r="Z1184" s="6" t="n"/>
      <c r="AA1184" s="5" t="n"/>
      <c r="AB1184" s="6">
        <f>B1184&amp;"|"&amp;I1184</f>
        <v/>
      </c>
      <c r="AC1184">
        <f>IF($B1184="","","|"&amp;SUBSTITUTE(TRIM(SUBSTITUTE(SUBSTITUTE(SUBSTITUTE(SUBSTITUTE(SUBSTITUTE(SUBSTITUTE(SUBSTITUTE(SUBSTITUTE(SUBSTITUTE(SUBSTITUTE(SUBSTITUTE(SUBSTITUTE(SUBSTITUTE(SUBSTITUTE(TRIM($B1184&amp;""),CHAR(10)," "),CHAR(13)," "),"."," "),";"," "),","," "),"/"," "),"+"," "),"-"," "),"  "," "),"  "," "),"  "," "),"  "," "),"  "," "),"  "," "))," ","|")&amp;"|")</f>
        <v/>
      </c>
      <c r="AD1184">
        <f>TRIM($I1184&amp;"")</f>
        <v/>
      </c>
    </row>
    <row r="1185" ht="24" customHeight="1">
      <c r="A1185" s="14" t="n">
        <v>46211</v>
      </c>
      <c r="B1185" s="6" t="inlineStr">
        <is>
          <t>10224,10188</t>
        </is>
      </c>
      <c r="C1185" s="6" t="n"/>
      <c r="D1185" s="6" t="inlineStr">
        <is>
          <t>9 COLADEIRAS</t>
        </is>
      </c>
      <c r="E1185" s="6" t="inlineStr">
        <is>
          <t>20014305</t>
        </is>
      </c>
      <c r="F1185" s="6" t="inlineStr">
        <is>
          <t>(1) TAMPO 1202X802X12 MDP - MESA DAKAR/MIAMI 1,20</t>
        </is>
      </c>
      <c r="G1185" s="6" t="inlineStr">
        <is>
          <t>9 COLADEIRAS</t>
        </is>
      </c>
      <c r="H1185" s="6" t="inlineStr">
        <is>
          <t>9 COLADEIRAS</t>
        </is>
      </c>
      <c r="I1185" s="4" t="inlineStr">
        <is>
          <t>9 COLADEIRAS</t>
        </is>
      </c>
      <c r="J1185" s="4" t="n">
        <v>43</v>
      </c>
      <c r="K1185" s="6">
        <f>IF($E1185="","",IFERROR(INDEX(#REF!,MATCH($E1185,#REF!,0)),IFERROR(INDEX(#REF!,MATCH(VALUE($E1185),#REF!,0)),"")))</f>
        <v/>
      </c>
      <c r="L1185" s="6">
        <f>IF($E1185="","",IFERROR(INDEX(#REF!,MATCH($E1185,#REF!,0)),IFERROR(INDEX(#REF!,MATCH(VALUE($E1185),#REF!,0)),"")))</f>
        <v/>
      </c>
      <c r="M1185" s="6">
        <f>IF(OR($J1185="",$L1185=""),"",IF($K1185="",0,$K1185)+$J1185*$L1185)</f>
        <v/>
      </c>
      <c r="N1185" s="6" t="n">
        <v>46210</v>
      </c>
      <c r="O1185" s="6" t="n">
        <v>43</v>
      </c>
      <c r="P1185" s="6" t="n"/>
      <c r="Q1185" s="6" t="n"/>
      <c r="R1185" s="6" t="n"/>
      <c r="S1185" s="6" t="n"/>
      <c r="T1185" s="6">
        <f>IF(OR($J1185="",$O1185=""),"",$O1185/$J1185)</f>
        <v/>
      </c>
      <c r="U1185" s="6" t="inlineStr">
        <is>
          <t>Concluído</t>
        </is>
      </c>
      <c r="V1185" s="6" t="n"/>
      <c r="W1185" s="6" t="n"/>
      <c r="X1185" s="6" t="n"/>
      <c r="Y1185" s="6" t="n"/>
      <c r="Z1185" s="6" t="n"/>
      <c r="AA1185" s="5" t="n"/>
      <c r="AB1185" s="6">
        <f>B1185&amp;"|"&amp;I1185</f>
        <v/>
      </c>
      <c r="AC1185">
        <f>IF($B1185="","","|"&amp;SUBSTITUTE(TRIM(SUBSTITUTE(SUBSTITUTE(SUBSTITUTE(SUBSTITUTE(SUBSTITUTE(SUBSTITUTE(SUBSTITUTE(SUBSTITUTE(SUBSTITUTE(SUBSTITUTE(SUBSTITUTE(SUBSTITUTE(SUBSTITUTE(SUBSTITUTE(TRIM($B1185&amp;""),CHAR(10)," "),CHAR(13)," "),"."," "),";"," "),","," "),"/"," "),"+"," "),"-"," "),"  "," "),"  "," "),"  "," "),"  "," "),"  "," "),"  "," "))," ","|")&amp;"|")</f>
        <v/>
      </c>
      <c r="AD1185">
        <f>TRIM($I1185&amp;"")</f>
        <v/>
      </c>
    </row>
    <row r="1186" ht="24" customHeight="1">
      <c r="A1186" s="14" t="n">
        <v>46211</v>
      </c>
      <c r="B1186" s="6" t="inlineStr">
        <is>
          <t>10224,10188</t>
        </is>
      </c>
      <c r="C1186" s="6" t="n"/>
      <c r="D1186" s="6" t="inlineStr">
        <is>
          <t>9 COLADEIRAS</t>
        </is>
      </c>
      <c r="E1186" s="6" t="inlineStr">
        <is>
          <t>20013102</t>
        </is>
      </c>
      <c r="F1186" s="6" t="inlineStr">
        <is>
          <t>(10)PE MAIOR 760X100 (170) X15 MDF-MIAMI 1,37X0,80</t>
        </is>
      </c>
      <c r="G1186" s="6" t="inlineStr">
        <is>
          <t>9 COLADEIRAS</t>
        </is>
      </c>
      <c r="H1186" s="6" t="inlineStr">
        <is>
          <t>9 COLADEIRAS</t>
        </is>
      </c>
      <c r="I1186" s="4" t="inlineStr">
        <is>
          <t>9 COLADEIRAS</t>
        </is>
      </c>
      <c r="J1186" s="4" t="n">
        <v>172</v>
      </c>
      <c r="K1186" s="6">
        <f>IF($E1186="","",IFERROR(INDEX(#REF!,MATCH($E1186,#REF!,0)),IFERROR(INDEX(#REF!,MATCH(VALUE($E1186),#REF!,0)),"")))</f>
        <v/>
      </c>
      <c r="L1186" s="6">
        <f>IF($E1186="","",IFERROR(INDEX(#REF!,MATCH($E1186,#REF!,0)),IFERROR(INDEX(#REF!,MATCH(VALUE($E1186),#REF!,0)),"")))</f>
        <v/>
      </c>
      <c r="M1186" s="6">
        <f>IF(OR($J1186="",$L1186=""),"",IF($K1186="",0,$K1186)+$J1186*$L1186)</f>
        <v/>
      </c>
      <c r="N1186" s="6" t="n">
        <v>46210</v>
      </c>
      <c r="O1186" s="6" t="n">
        <v>172</v>
      </c>
      <c r="P1186" s="6" t="n"/>
      <c r="Q1186" s="6" t="n"/>
      <c r="R1186" s="6" t="n"/>
      <c r="S1186" s="6" t="n"/>
      <c r="T1186" s="6">
        <f>IF(OR($J1186="",$O1186=""),"",$O1186/$J1186)</f>
        <v/>
      </c>
      <c r="U1186" s="6" t="inlineStr">
        <is>
          <t>Concluído</t>
        </is>
      </c>
      <c r="V1186" s="6" t="n"/>
      <c r="W1186" s="6" t="n"/>
      <c r="X1186" s="6" t="n"/>
      <c r="Y1186" s="6" t="n"/>
      <c r="Z1186" s="6" t="n"/>
      <c r="AA1186" s="5" t="n"/>
      <c r="AB1186" s="6">
        <f>B1186&amp;"|"&amp;I1186</f>
        <v/>
      </c>
      <c r="AC1186">
        <f>IF($B1186="","","|"&amp;SUBSTITUTE(TRIM(SUBSTITUTE(SUBSTITUTE(SUBSTITUTE(SUBSTITUTE(SUBSTITUTE(SUBSTITUTE(SUBSTITUTE(SUBSTITUTE(SUBSTITUTE(SUBSTITUTE(SUBSTITUTE(SUBSTITUTE(SUBSTITUTE(SUBSTITUTE(TRIM($B1186&amp;""),CHAR(10)," "),CHAR(13)," "),"."," "),";"," "),","," "),"/"," "),"+"," "),"-"," "),"  "," "),"  "," "),"  "," "),"  "," "),"  "," "),"  "," "))," ","|")&amp;"|")</f>
        <v/>
      </c>
      <c r="AD1186">
        <f>TRIM($I1186&amp;"")</f>
        <v/>
      </c>
    </row>
    <row r="1187" ht="24" customHeight="1">
      <c r="A1187" s="14" t="n">
        <v>46211</v>
      </c>
      <c r="B1187" s="6" t="inlineStr">
        <is>
          <t>10224,10188</t>
        </is>
      </c>
      <c r="C1187" s="6" t="n"/>
      <c r="D1187" s="6" t="inlineStr">
        <is>
          <t>9 COLADEIRAS</t>
        </is>
      </c>
      <c r="E1187" s="6" t="inlineStr">
        <is>
          <t>20013103</t>
        </is>
      </c>
      <c r="F1187" s="6" t="inlineStr">
        <is>
          <t>(4) PE MENOR 760X85 (135) X15 MDF-MIAMI 1,37X0,80</t>
        </is>
      </c>
      <c r="G1187" s="6" t="inlineStr">
        <is>
          <t>9 COLADEIRAS</t>
        </is>
      </c>
      <c r="H1187" s="6" t="inlineStr">
        <is>
          <t>9 COLADEIRAS</t>
        </is>
      </c>
      <c r="I1187" s="4" t="inlineStr">
        <is>
          <t>9 COLADEIRAS</t>
        </is>
      </c>
      <c r="J1187" s="4" t="n">
        <v>172</v>
      </c>
      <c r="K1187" s="6">
        <f>IF($E1187="","",IFERROR(INDEX(#REF!,MATCH($E1187,#REF!,0)),IFERROR(INDEX(#REF!,MATCH(VALUE($E1187),#REF!,0)),"")))</f>
        <v/>
      </c>
      <c r="L1187" s="6">
        <f>IF($E1187="","",IFERROR(INDEX(#REF!,MATCH($E1187,#REF!,0)),IFERROR(INDEX(#REF!,MATCH(VALUE($E1187),#REF!,0)),"")))</f>
        <v/>
      </c>
      <c r="M1187" s="6">
        <f>IF(OR($J1187="",$L1187=""),"",IF($K1187="",0,$K1187)+$J1187*$L1187)</f>
        <v/>
      </c>
      <c r="N1187" s="6" t="n">
        <v>46212</v>
      </c>
      <c r="O1187" s="6" t="n">
        <v>172</v>
      </c>
      <c r="P1187" s="6" t="n"/>
      <c r="Q1187" s="6" t="n"/>
      <c r="R1187" s="6" t="n"/>
      <c r="S1187" s="6" t="n"/>
      <c r="T1187" s="6">
        <f>IF(OR($J1187="",$O1187=""),"",$O1187/$J1187)</f>
        <v/>
      </c>
      <c r="U1187" s="6" t="inlineStr">
        <is>
          <t>Concluído</t>
        </is>
      </c>
      <c r="V1187" s="6" t="n"/>
      <c r="W1187" s="6" t="n"/>
      <c r="X1187" s="6" t="n"/>
      <c r="Y1187" s="6" t="n"/>
      <c r="Z1187" s="6" t="n"/>
      <c r="AA1187" s="5" t="n"/>
      <c r="AB1187" s="6">
        <f>B1187&amp;"|"&amp;I1187</f>
        <v/>
      </c>
      <c r="AC1187">
        <f>IF($B1187="","","|"&amp;SUBSTITUTE(TRIM(SUBSTITUTE(SUBSTITUTE(SUBSTITUTE(SUBSTITUTE(SUBSTITUTE(SUBSTITUTE(SUBSTITUTE(SUBSTITUTE(SUBSTITUTE(SUBSTITUTE(SUBSTITUTE(SUBSTITUTE(SUBSTITUTE(SUBSTITUTE(TRIM($B1187&amp;""),CHAR(10)," "),CHAR(13)," "),"."," "),";"," "),","," "),"/"," "),"+"," "),"-"," "),"  "," "),"  "," "),"  "," "),"  "," "),"  "," "),"  "," "))," ","|")&amp;"|")</f>
        <v/>
      </c>
      <c r="AD1187">
        <f>TRIM($I1187&amp;"")</f>
        <v/>
      </c>
    </row>
    <row r="1188" ht="24" customHeight="1">
      <c r="A1188" s="14" t="n">
        <v>46211</v>
      </c>
      <c r="B1188" s="6" t="inlineStr">
        <is>
          <t>10224,10188</t>
        </is>
      </c>
      <c r="C1188" s="6" t="n"/>
      <c r="D1188" s="6" t="inlineStr">
        <is>
          <t>9 COLADEIRAS</t>
        </is>
      </c>
      <c r="E1188" s="6" t="inlineStr">
        <is>
          <t>20020001</t>
        </is>
      </c>
      <c r="F1188" s="6" t="inlineStr">
        <is>
          <t>(1) LATERAL 1180X92X15 MDF - BASE DUBAI</t>
        </is>
      </c>
      <c r="G1188" s="6" t="inlineStr">
        <is>
          <t>9 COLADEIRAS</t>
        </is>
      </c>
      <c r="H1188" s="6" t="inlineStr">
        <is>
          <t>9 COLADEIRAS</t>
        </is>
      </c>
      <c r="I1188" s="4" t="inlineStr">
        <is>
          <t>9 COLADEIRAS</t>
        </is>
      </c>
      <c r="J1188" s="4" t="n">
        <v>120</v>
      </c>
      <c r="K1188" s="6">
        <f>IF($E1188="","",IFERROR(INDEX(#REF!,MATCH($E1188,#REF!,0)),IFERROR(INDEX(#REF!,MATCH(VALUE($E1188),#REF!,0)),"")))</f>
        <v/>
      </c>
      <c r="L1188" s="6">
        <f>IF($E1188="","",IFERROR(INDEX(#REF!,MATCH($E1188,#REF!,0)),IFERROR(INDEX(#REF!,MATCH(VALUE($E1188),#REF!,0)),"")))</f>
        <v/>
      </c>
      <c r="M1188" s="6">
        <f>IF(OR($J1188="",$L1188=""),"",IF($K1188="",0,$K1188)+$J1188*$L1188)</f>
        <v/>
      </c>
      <c r="N1188" s="6" t="n">
        <v>46212</v>
      </c>
      <c r="O1188" s="6" t="n">
        <v>120</v>
      </c>
      <c r="P1188" s="6" t="n"/>
      <c r="Q1188" s="6" t="n"/>
      <c r="R1188" s="6" t="n"/>
      <c r="S1188" s="6" t="n"/>
      <c r="T1188" s="6">
        <f>IF(OR($J1188="",$O1188=""),"",$O1188/$J1188)</f>
        <v/>
      </c>
      <c r="U1188" s="6" t="inlineStr">
        <is>
          <t>Concluído</t>
        </is>
      </c>
      <c r="V1188" s="6" t="n"/>
      <c r="W1188" s="6" t="n"/>
      <c r="X1188" s="6" t="n"/>
      <c r="Y1188" s="6" t="n"/>
      <c r="Z1188" s="6" t="n"/>
      <c r="AA1188" s="5" t="n"/>
      <c r="AB1188" s="6">
        <f>B1188&amp;"|"&amp;I1188</f>
        <v/>
      </c>
      <c r="AC1188">
        <f>IF($B1188="","","|"&amp;SUBSTITUTE(TRIM(SUBSTITUTE(SUBSTITUTE(SUBSTITUTE(SUBSTITUTE(SUBSTITUTE(SUBSTITUTE(SUBSTITUTE(SUBSTITUTE(SUBSTITUTE(SUBSTITUTE(SUBSTITUTE(SUBSTITUTE(SUBSTITUTE(SUBSTITUTE(TRIM($B1188&amp;""),CHAR(10)," "),CHAR(13)," "),"."," "),";"," "),","," "),"/"," "),"+"," "),"-"," "),"  "," "),"  "," "),"  "," "),"  "," "),"  "," "),"  "," "))," ","|")&amp;"|")</f>
        <v/>
      </c>
      <c r="AD1188">
        <f>TRIM($I1188&amp;"")</f>
        <v/>
      </c>
    </row>
    <row r="1189" ht="24" customHeight="1">
      <c r="A1189" s="14" t="n">
        <v>46211</v>
      </c>
      <c r="B1189" s="6" t="inlineStr">
        <is>
          <t>10224,10188</t>
        </is>
      </c>
      <c r="C1189" s="6" t="n"/>
      <c r="D1189" s="6" t="inlineStr">
        <is>
          <t>9 COLADEIRAS</t>
        </is>
      </c>
      <c r="E1189" s="6" t="inlineStr">
        <is>
          <t>20052001</t>
        </is>
      </c>
      <c r="F1189" s="6" t="inlineStr">
        <is>
          <t>(2-4) TRAVESSA 742X122X25 MDF - MESA ATHENAS</t>
        </is>
      </c>
      <c r="G1189" s="6" t="inlineStr">
        <is>
          <t>9 COLADEIRAS</t>
        </is>
      </c>
      <c r="H1189" s="6" t="inlineStr">
        <is>
          <t>9 COLADEIRAS</t>
        </is>
      </c>
      <c r="I1189" s="4" t="inlineStr">
        <is>
          <t>9 COLADEIRAS</t>
        </is>
      </c>
      <c r="J1189" s="4" t="n">
        <v>160</v>
      </c>
      <c r="K1189" s="6">
        <f>IF($E1189="","",IFERROR(INDEX(#REF!,MATCH($E1189,#REF!,0)),IFERROR(INDEX(#REF!,MATCH(VALUE($E1189),#REF!,0)),"")))</f>
        <v/>
      </c>
      <c r="L1189" s="6">
        <f>IF($E1189="","",IFERROR(INDEX(#REF!,MATCH($E1189,#REF!,0)),IFERROR(INDEX(#REF!,MATCH(VALUE($E1189),#REF!,0)),"")))</f>
        <v/>
      </c>
      <c r="M1189" s="6">
        <f>IF(OR($J1189="",$L1189=""),"",IF($K1189="",0,$K1189)+$J1189*$L1189)</f>
        <v/>
      </c>
      <c r="N1189" s="6" t="n">
        <v>46212</v>
      </c>
      <c r="O1189" s="6" t="n">
        <v>160</v>
      </c>
      <c r="P1189" s="6" t="n"/>
      <c r="Q1189" s="6" t="n"/>
      <c r="R1189" s="6" t="n"/>
      <c r="S1189" s="6" t="n"/>
      <c r="T1189" s="6">
        <f>IF(OR($J1189="",$O1189=""),"",$O1189/$J1189)</f>
        <v/>
      </c>
      <c r="U1189" s="6" t="inlineStr">
        <is>
          <t>Concluído</t>
        </is>
      </c>
      <c r="V1189" s="6" t="n"/>
      <c r="W1189" s="6" t="n"/>
      <c r="X1189" s="6" t="n"/>
      <c r="Y1189" s="6" t="n"/>
      <c r="Z1189" s="6" t="n"/>
      <c r="AA1189" s="5" t="n"/>
      <c r="AB1189" s="6">
        <f>B1189&amp;"|"&amp;I1189</f>
        <v/>
      </c>
      <c r="AC1189">
        <f>IF($B1189="","","|"&amp;SUBSTITUTE(TRIM(SUBSTITUTE(SUBSTITUTE(SUBSTITUTE(SUBSTITUTE(SUBSTITUTE(SUBSTITUTE(SUBSTITUTE(SUBSTITUTE(SUBSTITUTE(SUBSTITUTE(SUBSTITUTE(SUBSTITUTE(SUBSTITUTE(SUBSTITUTE(TRIM($B1189&amp;""),CHAR(10)," "),CHAR(13)," "),"."," "),";"," "),","," "),"/"," "),"+"," "),"-"," "),"  "," "),"  "," "),"  "," "),"  "," "),"  "," "),"  "," "))," ","|")&amp;"|")</f>
        <v/>
      </c>
      <c r="AD1189">
        <f>TRIM($I1189&amp;"")</f>
        <v/>
      </c>
    </row>
    <row r="1190" ht="24" customHeight="1">
      <c r="A1190" s="14" t="n">
        <v>46211</v>
      </c>
      <c r="B1190" s="6" t="inlineStr">
        <is>
          <t>10224,10188</t>
        </is>
      </c>
      <c r="C1190" s="6" t="n"/>
      <c r="D1190" s="6" t="inlineStr">
        <is>
          <t>9 COLADEIRAS</t>
        </is>
      </c>
      <c r="E1190" s="6" t="inlineStr">
        <is>
          <t>20052002</t>
        </is>
      </c>
      <c r="F1190" s="6" t="inlineStr">
        <is>
          <t>(5) BASE MAIOR 542X124X25 MDF - MESA ATHENAS</t>
        </is>
      </c>
      <c r="G1190" s="6" t="inlineStr">
        <is>
          <t>9 COLADEIRAS</t>
        </is>
      </c>
      <c r="H1190" s="6" t="inlineStr">
        <is>
          <t>9 COLADEIRAS</t>
        </is>
      </c>
      <c r="I1190" s="4" t="inlineStr">
        <is>
          <t>9 COLADEIRAS</t>
        </is>
      </c>
      <c r="J1190" s="4" t="n">
        <v>40</v>
      </c>
      <c r="K1190" s="6">
        <f>IF($E1190="","",IFERROR(INDEX(#REF!,MATCH($E1190,#REF!,0)),IFERROR(INDEX(#REF!,MATCH(VALUE($E1190),#REF!,0)),"")))</f>
        <v/>
      </c>
      <c r="L1190" s="6">
        <f>IF($E1190="","",IFERROR(INDEX(#REF!,MATCH($E1190,#REF!,0)),IFERROR(INDEX(#REF!,MATCH(VALUE($E1190),#REF!,0)),"")))</f>
        <v/>
      </c>
      <c r="M1190" s="6">
        <f>IF(OR($J1190="",$L1190=""),"",IF($K1190="",0,$K1190)+$J1190*$L1190)</f>
        <v/>
      </c>
      <c r="N1190" s="6" t="n">
        <v>46212</v>
      </c>
      <c r="O1190" s="6" t="n">
        <v>40</v>
      </c>
      <c r="P1190" s="6" t="n"/>
      <c r="Q1190" s="6" t="n"/>
      <c r="R1190" s="6" t="n"/>
      <c r="S1190" s="6" t="n"/>
      <c r="T1190" s="6">
        <f>IF(OR($J1190="",$O1190=""),"",$O1190/$J1190)</f>
        <v/>
      </c>
      <c r="U1190" s="6" t="inlineStr">
        <is>
          <t>Concluído</t>
        </is>
      </c>
      <c r="V1190" s="6" t="n"/>
      <c r="W1190" s="6" t="n"/>
      <c r="X1190" s="6" t="n"/>
      <c r="Y1190" s="6" t="n"/>
      <c r="Z1190" s="6" t="n"/>
      <c r="AA1190" s="5" t="n"/>
      <c r="AB1190" s="6">
        <f>B1190&amp;"|"&amp;I1190</f>
        <v/>
      </c>
      <c r="AC1190">
        <f>IF($B1190="","","|"&amp;SUBSTITUTE(TRIM(SUBSTITUTE(SUBSTITUTE(SUBSTITUTE(SUBSTITUTE(SUBSTITUTE(SUBSTITUTE(SUBSTITUTE(SUBSTITUTE(SUBSTITUTE(SUBSTITUTE(SUBSTITUTE(SUBSTITUTE(SUBSTITUTE(SUBSTITUTE(TRIM($B1190&amp;""),CHAR(10)," "),CHAR(13)," "),"."," "),";"," "),","," "),"/"," "),"+"," "),"-"," "),"  "," "),"  "," "),"  "," "),"  "," "),"  "," "),"  "," "))," ","|")&amp;"|")</f>
        <v/>
      </c>
      <c r="AD1190">
        <f>TRIM($I1190&amp;"")</f>
        <v/>
      </c>
    </row>
    <row r="1191" ht="24" customHeight="1">
      <c r="A1191" s="14" t="n">
        <v>46211</v>
      </c>
      <c r="B1191" s="6" t="inlineStr">
        <is>
          <t>10224,10188</t>
        </is>
      </c>
      <c r="C1191" s="6" t="n"/>
      <c r="D1191" s="6" t="inlineStr">
        <is>
          <t>9 COLADEIRAS</t>
        </is>
      </c>
      <c r="E1191" s="6" t="inlineStr">
        <is>
          <t>20052003</t>
        </is>
      </c>
      <c r="F1191" s="6" t="inlineStr">
        <is>
          <t>(6)BASE MENOR 386 (189)X124X25 MDF - MESA ATHENAS</t>
        </is>
      </c>
      <c r="G1191" s="6" t="inlineStr">
        <is>
          <t>9 COLADEIRAS</t>
        </is>
      </c>
      <c r="H1191" s="6" t="inlineStr">
        <is>
          <t>9 COLADEIRAS</t>
        </is>
      </c>
      <c r="I1191" s="4" t="inlineStr">
        <is>
          <t>9 COLADEIRAS</t>
        </is>
      </c>
      <c r="J1191" s="4" t="n">
        <v>80</v>
      </c>
      <c r="K1191" s="6">
        <f>IF($E1191="","",IFERROR(INDEX(#REF!,MATCH($E1191,#REF!,0)),IFERROR(INDEX(#REF!,MATCH(VALUE($E1191),#REF!,0)),"")))</f>
        <v/>
      </c>
      <c r="L1191" s="6">
        <f>IF($E1191="","",IFERROR(INDEX(#REF!,MATCH($E1191,#REF!,0)),IFERROR(INDEX(#REF!,MATCH(VALUE($E1191),#REF!,0)),"")))</f>
        <v/>
      </c>
      <c r="M1191" s="6">
        <f>IF(OR($J1191="",$L1191=""),"",IF($K1191="",0,$K1191)+$J1191*$L1191)</f>
        <v/>
      </c>
      <c r="N1191" s="6" t="n">
        <v>46212</v>
      </c>
      <c r="O1191" s="6" t="n">
        <v>80</v>
      </c>
      <c r="P1191" s="6" t="n"/>
      <c r="Q1191" s="6" t="n"/>
      <c r="R1191" s="6" t="n"/>
      <c r="S1191" s="6" t="n"/>
      <c r="T1191" s="6">
        <f>IF(OR($J1191="",$O1191=""),"",$O1191/$J1191)</f>
        <v/>
      </c>
      <c r="U1191" s="6" t="inlineStr">
        <is>
          <t>Concluído</t>
        </is>
      </c>
      <c r="V1191" s="6" t="n"/>
      <c r="W1191" s="6" t="n"/>
      <c r="X1191" s="6" t="n"/>
      <c r="Y1191" s="6" t="n"/>
      <c r="Z1191" s="6" t="n"/>
      <c r="AA1191" s="5" t="n"/>
      <c r="AB1191" s="6">
        <f>B1191&amp;"|"&amp;I1191</f>
        <v/>
      </c>
      <c r="AC1191">
        <f>IF($B1191="","","|"&amp;SUBSTITUTE(TRIM(SUBSTITUTE(SUBSTITUTE(SUBSTITUTE(SUBSTITUTE(SUBSTITUTE(SUBSTITUTE(SUBSTITUTE(SUBSTITUTE(SUBSTITUTE(SUBSTITUTE(SUBSTITUTE(SUBSTITUTE(SUBSTITUTE(SUBSTITUTE(TRIM($B1191&amp;""),CHAR(10)," "),CHAR(13)," "),"."," "),";"," "),","," "),"/"," "),"+"," "),"-"," "),"  "," "),"  "," "),"  "," "),"  "," "),"  "," "),"  "," "))," ","|")&amp;"|")</f>
        <v/>
      </c>
      <c r="AD1191">
        <f>TRIM($I1191&amp;"")</f>
        <v/>
      </c>
    </row>
    <row r="1192" ht="24" customHeight="1">
      <c r="A1192" s="14" t="n">
        <v>46211</v>
      </c>
      <c r="B1192" s="6" t="inlineStr">
        <is>
          <t>10224,10188</t>
        </is>
      </c>
      <c r="C1192" s="6" t="n"/>
      <c r="D1192" s="6" t="inlineStr">
        <is>
          <t>9 COLADEIRAS</t>
        </is>
      </c>
      <c r="E1192" s="6" t="inlineStr">
        <is>
          <t>30001202</t>
        </is>
      </c>
      <c r="F1192" s="6" t="inlineStr">
        <is>
          <t>PÉ FRONTAL 441X65(911)X25 MDF (16PÇS) - CAD PÉ INT</t>
        </is>
      </c>
      <c r="G1192" s="6" t="inlineStr">
        <is>
          <t>9 COLADEIRAS</t>
        </is>
      </c>
      <c r="H1192" s="6" t="inlineStr">
        <is>
          <t>9 COLADEIRAS</t>
        </is>
      </c>
      <c r="I1192" s="4" t="inlineStr">
        <is>
          <t>9 COLADEIRAS</t>
        </is>
      </c>
      <c r="J1192" s="4" t="n">
        <v>628</v>
      </c>
      <c r="K1192" s="6">
        <f>IF($E1192="","",IFERROR(INDEX(#REF!,MATCH($E1192,#REF!,0)),IFERROR(INDEX(#REF!,MATCH(VALUE($E1192),#REF!,0)),"")))</f>
        <v/>
      </c>
      <c r="L1192" s="6">
        <f>IF($E1192="","",IFERROR(INDEX(#REF!,MATCH($E1192,#REF!,0)),IFERROR(INDEX(#REF!,MATCH(VALUE($E1192),#REF!,0)),"")))</f>
        <v/>
      </c>
      <c r="M1192" s="6">
        <f>IF(OR($J1192="",$L1192=""),"",IF($K1192="",0,$K1192)+$J1192*$L1192)</f>
        <v/>
      </c>
      <c r="N1192" s="6" t="n">
        <v>46206</v>
      </c>
      <c r="O1192" s="6" t="n">
        <v>628</v>
      </c>
      <c r="P1192" s="6" t="n"/>
      <c r="Q1192" s="6" t="n"/>
      <c r="R1192" s="6" t="n"/>
      <c r="S1192" s="6" t="n"/>
      <c r="T1192" s="6">
        <f>IF(OR($J1192="",$O1192=""),"",$O1192/$J1192)</f>
        <v/>
      </c>
      <c r="U1192" s="6" t="inlineStr">
        <is>
          <t>Concluído</t>
        </is>
      </c>
      <c r="V1192" s="6" t="n"/>
      <c r="W1192" s="6" t="n"/>
      <c r="X1192" s="6" t="n"/>
      <c r="Y1192" s="6" t="n"/>
      <c r="Z1192" s="6" t="n"/>
      <c r="AA1192" s="5" t="n"/>
      <c r="AB1192" s="6">
        <f>B1192&amp;"|"&amp;I1192</f>
        <v/>
      </c>
      <c r="AC1192">
        <f>IF($B1192="","","|"&amp;SUBSTITUTE(TRIM(SUBSTITUTE(SUBSTITUTE(SUBSTITUTE(SUBSTITUTE(SUBSTITUTE(SUBSTITUTE(SUBSTITUTE(SUBSTITUTE(SUBSTITUTE(SUBSTITUTE(SUBSTITUTE(SUBSTITUTE(SUBSTITUTE(SUBSTITUTE(TRIM($B1192&amp;""),CHAR(10)," "),CHAR(13)," "),"."," "),";"," "),","," "),"/"," "),"+"," "),"-"," "),"  "," "),"  "," "),"  "," "),"  "," "),"  "," "),"  "," "))," ","|")&amp;"|")</f>
        <v/>
      </c>
      <c r="AD1192">
        <f>TRIM($I1192&amp;"")</f>
        <v/>
      </c>
    </row>
    <row r="1193" ht="24" customHeight="1">
      <c r="A1193" s="14" t="n">
        <v>46211</v>
      </c>
      <c r="B1193" s="6" t="inlineStr">
        <is>
          <t>10224,10188</t>
        </is>
      </c>
      <c r="C1193" s="6" t="n"/>
      <c r="D1193" s="6" t="inlineStr">
        <is>
          <t>9 COLADEIRAS</t>
        </is>
      </c>
      <c r="E1193" s="6" t="inlineStr">
        <is>
          <t>30006110</t>
        </is>
      </c>
      <c r="F1193" s="6" t="inlineStr">
        <is>
          <t>PE FRONTAL 430X(108)51X25 MDF (DIR) SANTIAGO NEW</t>
        </is>
      </c>
      <c r="G1193" s="6" t="inlineStr">
        <is>
          <t>9 COLADEIRAS</t>
        </is>
      </c>
      <c r="H1193" s="6" t="inlineStr">
        <is>
          <t>9 COLADEIRAS</t>
        </is>
      </c>
      <c r="I1193" s="4" t="inlineStr">
        <is>
          <t>9 COLADEIRAS</t>
        </is>
      </c>
      <c r="J1193" s="4" t="n">
        <v>530</v>
      </c>
      <c r="K1193" s="6">
        <f>IF($E1193="","",IFERROR(INDEX(#REF!,MATCH($E1193,#REF!,0)),IFERROR(INDEX(#REF!,MATCH(VALUE($E1193),#REF!,0)),"")))</f>
        <v/>
      </c>
      <c r="L1193" s="6">
        <f>IF($E1193="","",IFERROR(INDEX(#REF!,MATCH($E1193,#REF!,0)),IFERROR(INDEX(#REF!,MATCH(VALUE($E1193),#REF!,0)),"")))</f>
        <v/>
      </c>
      <c r="M1193" s="6">
        <f>IF(OR($J1193="",$L1193=""),"",IF($K1193="",0,$K1193)+$J1193*$L1193)</f>
        <v/>
      </c>
      <c r="N1193" s="6" t="n">
        <v>46212</v>
      </c>
      <c r="O1193" s="6" t="n">
        <v>530</v>
      </c>
      <c r="P1193" s="6" t="n"/>
      <c r="Q1193" s="6" t="n"/>
      <c r="R1193" s="6" t="n"/>
      <c r="S1193" s="6" t="n"/>
      <c r="T1193" s="6">
        <f>IF(OR($J1193="",$O1193=""),"",$O1193/$J1193)</f>
        <v/>
      </c>
      <c r="U1193" s="6" t="inlineStr">
        <is>
          <t>Concluído</t>
        </is>
      </c>
      <c r="V1193" s="6" t="n"/>
      <c r="W1193" s="6" t="n"/>
      <c r="X1193" s="6" t="n"/>
      <c r="Y1193" s="6" t="n"/>
      <c r="Z1193" s="6" t="n"/>
      <c r="AA1193" s="5" t="n"/>
      <c r="AB1193" s="6">
        <f>B1193&amp;"|"&amp;I1193</f>
        <v/>
      </c>
      <c r="AC1193">
        <f>IF($B1193="","","|"&amp;SUBSTITUTE(TRIM(SUBSTITUTE(SUBSTITUTE(SUBSTITUTE(SUBSTITUTE(SUBSTITUTE(SUBSTITUTE(SUBSTITUTE(SUBSTITUTE(SUBSTITUTE(SUBSTITUTE(SUBSTITUTE(SUBSTITUTE(SUBSTITUTE(SUBSTITUTE(TRIM($B1193&amp;""),CHAR(10)," "),CHAR(13)," "),"."," "),";"," "),","," "),"/"," "),"+"," "),"-"," "),"  "," "),"  "," "),"  "," "),"  "," "),"  "," "),"  "," "))," ","|")&amp;"|")</f>
        <v/>
      </c>
      <c r="AD1193">
        <f>TRIM($I1193&amp;"")</f>
        <v/>
      </c>
    </row>
    <row r="1194" ht="24" customHeight="1">
      <c r="A1194" s="14" t="n">
        <v>46211</v>
      </c>
      <c r="B1194" s="6" t="inlineStr">
        <is>
          <t>10224,10188</t>
        </is>
      </c>
      <c r="C1194" s="6" t="n"/>
      <c r="D1194" s="6" t="inlineStr">
        <is>
          <t>9 COLADEIRAS</t>
        </is>
      </c>
      <c r="E1194" s="6" t="inlineStr">
        <is>
          <t>30006111</t>
        </is>
      </c>
      <c r="F1194" s="6" t="inlineStr">
        <is>
          <t>PE FRONTAL 430X(108)51X25MDF (ESQRD) SANTIAGO NEW</t>
        </is>
      </c>
      <c r="G1194" s="6" t="inlineStr">
        <is>
          <t>9 COLADEIRAS</t>
        </is>
      </c>
      <c r="H1194" s="6" t="inlineStr">
        <is>
          <t>9 COLADEIRAS</t>
        </is>
      </c>
      <c r="I1194" s="4" t="inlineStr">
        <is>
          <t>9 COLADEIRAS</t>
        </is>
      </c>
      <c r="J1194" s="4" t="n">
        <v>530</v>
      </c>
      <c r="K1194" s="6">
        <f>IF($E1194="","",IFERROR(INDEX(#REF!,MATCH($E1194,#REF!,0)),IFERROR(INDEX(#REF!,MATCH(VALUE($E1194),#REF!,0)),"")))</f>
        <v/>
      </c>
      <c r="L1194" s="6">
        <f>IF($E1194="","",IFERROR(INDEX(#REF!,MATCH($E1194,#REF!,0)),IFERROR(INDEX(#REF!,MATCH(VALUE($E1194),#REF!,0)),"")))</f>
        <v/>
      </c>
      <c r="M1194" s="6">
        <f>IF(OR($J1194="",$L1194=""),"",IF($K1194="",0,$K1194)+$J1194*$L1194)</f>
        <v/>
      </c>
      <c r="N1194" s="6" t="n">
        <v>46206</v>
      </c>
      <c r="O1194" s="6" t="n">
        <v>530</v>
      </c>
      <c r="P1194" s="6" t="n"/>
      <c r="Q1194" s="6" t="n"/>
      <c r="R1194" s="6" t="n"/>
      <c r="S1194" s="6" t="n"/>
      <c r="T1194" s="6">
        <f>IF(OR($J1194="",$O1194=""),"",$O1194/$J1194)</f>
        <v/>
      </c>
      <c r="U1194" s="6" t="inlineStr">
        <is>
          <t>Concluído</t>
        </is>
      </c>
      <c r="V1194" s="6" t="n"/>
      <c r="W1194" s="6" t="n"/>
      <c r="X1194" s="6" t="n"/>
      <c r="Y1194" s="6" t="n"/>
      <c r="Z1194" s="6" t="n"/>
      <c r="AA1194" s="5" t="n"/>
      <c r="AB1194" s="6">
        <f>B1194&amp;"|"&amp;I1194</f>
        <v/>
      </c>
      <c r="AC1194">
        <f>IF($B1194="","","|"&amp;SUBSTITUTE(TRIM(SUBSTITUTE(SUBSTITUTE(SUBSTITUTE(SUBSTITUTE(SUBSTITUTE(SUBSTITUTE(SUBSTITUTE(SUBSTITUTE(SUBSTITUTE(SUBSTITUTE(SUBSTITUTE(SUBSTITUTE(SUBSTITUTE(SUBSTITUTE(TRIM($B1194&amp;""),CHAR(10)," "),CHAR(13)," "),"."," "),";"," "),","," "),"/"," "),"+"," "),"-"," "),"  "," "),"  "," "),"  "," "),"  "," "),"  "," "),"  "," "))," ","|")&amp;"|")</f>
        <v/>
      </c>
      <c r="AD1194">
        <f>TRIM($I1194&amp;"")</f>
        <v/>
      </c>
    </row>
    <row r="1195" ht="24" customHeight="1">
      <c r="A1195" s="14" t="n">
        <v>46209</v>
      </c>
      <c r="B1195" s="6" t="inlineStr">
        <is>
          <t>10211,10212</t>
        </is>
      </c>
      <c r="C1195" s="6" t="n"/>
      <c r="D1195" s="6" t="inlineStr">
        <is>
          <t>56 COPIADORA</t>
        </is>
      </c>
      <c r="E1195" s="6" t="inlineStr">
        <is>
          <t>20031307</t>
        </is>
      </c>
      <c r="F1195" s="6" t="inlineStr">
        <is>
          <t>TAMPO 1365X905X15 MDF - MESA COM VIDRO</t>
        </is>
      </c>
      <c r="G1195" s="6" t="inlineStr">
        <is>
          <t>56 COPIADORA</t>
        </is>
      </c>
      <c r="H1195" s="6" t="inlineStr">
        <is>
          <t>56 COPIADORA</t>
        </is>
      </c>
      <c r="I1195" s="4" t="inlineStr">
        <is>
          <t>56 COPIADORA</t>
        </is>
      </c>
      <c r="J1195" s="4" t="n">
        <v>20</v>
      </c>
      <c r="K1195" s="6">
        <f>IF($E1195="","",IFERROR(INDEX(#REF!,MATCH($E1195,#REF!,0)),IFERROR(INDEX(#REF!,MATCH(VALUE($E1195),#REF!,0)),"")))</f>
        <v/>
      </c>
      <c r="L1195" s="6">
        <f>IF($E1195="","",IFERROR(INDEX(#REF!,MATCH($E1195,#REF!,0)),IFERROR(INDEX(#REF!,MATCH(VALUE($E1195),#REF!,0)),"")))</f>
        <v/>
      </c>
      <c r="M1195" s="6">
        <f>IF(OR($J1195="",$L1195=""),"",IF($K1195="",0,$K1195)+$J1195*$L1195)</f>
        <v/>
      </c>
      <c r="N1195" s="6" t="n">
        <v>46209</v>
      </c>
      <c r="O1195" s="6" t="n">
        <v>20</v>
      </c>
      <c r="P1195" s="6" t="n"/>
      <c r="Q1195" s="6" t="n"/>
      <c r="R1195" s="6" t="n"/>
      <c r="S1195" s="6" t="n"/>
      <c r="T1195" s="6">
        <f>IF(OR($J1195="",$O1195=""),"",$O1195/$J1195)</f>
        <v/>
      </c>
      <c r="U1195" s="6" t="inlineStr">
        <is>
          <t>Concluído</t>
        </is>
      </c>
      <c r="V1195" s="6" t="n"/>
      <c r="W1195" s="6" t="n"/>
      <c r="X1195" s="6" t="n"/>
      <c r="Y1195" s="6" t="n"/>
      <c r="Z1195" s="6" t="n"/>
      <c r="AA1195" s="5" t="n"/>
      <c r="AB1195" s="6">
        <f>B1195&amp;"|"&amp;I1195</f>
        <v/>
      </c>
      <c r="AC1195">
        <f>IF($B1195="","","|"&amp;SUBSTITUTE(TRIM(SUBSTITUTE(SUBSTITUTE(SUBSTITUTE(SUBSTITUTE(SUBSTITUTE(SUBSTITUTE(SUBSTITUTE(SUBSTITUTE(SUBSTITUTE(SUBSTITUTE(SUBSTITUTE(SUBSTITUTE(SUBSTITUTE(SUBSTITUTE(TRIM($B1195&amp;""),CHAR(10)," "),CHAR(13)," "),"."," "),";"," "),","," "),"/"," "),"+"," "),"-"," "),"  "," "),"  "," "),"  "," "),"  "," "),"  "," "),"  "," "))," ","|")&amp;"|")</f>
        <v/>
      </c>
      <c r="AD1195">
        <f>TRIM($I1195&amp;"")</f>
        <v/>
      </c>
    </row>
    <row r="1196" ht="24" customHeight="1">
      <c r="A1196" s="14" t="n">
        <v>46209</v>
      </c>
      <c r="B1196" s="6" t="inlineStr">
        <is>
          <t>10211,10212</t>
        </is>
      </c>
      <c r="C1196" s="6" t="n"/>
      <c r="D1196" s="6" t="inlineStr">
        <is>
          <t>56 COPIADORA</t>
        </is>
      </c>
      <c r="E1196" s="6" t="inlineStr">
        <is>
          <t>20020007</t>
        </is>
      </c>
      <c r="F1196" s="6" t="inlineStr">
        <is>
          <t>TAMPO VITREO 1365X905X18 MDF - MESA DUBAI LIGHT</t>
        </is>
      </c>
      <c r="G1196" s="6" t="inlineStr">
        <is>
          <t>56 COPIADORA</t>
        </is>
      </c>
      <c r="H1196" s="6" t="inlineStr">
        <is>
          <t>56 COPIADORA</t>
        </is>
      </c>
      <c r="I1196" s="4" t="inlineStr">
        <is>
          <t>56 COPIADORA</t>
        </is>
      </c>
      <c r="J1196" s="4" t="n">
        <v>45</v>
      </c>
      <c r="K1196" s="6">
        <f>IF($E1196="","",IFERROR(INDEX(#REF!,MATCH($E1196,#REF!,0)),IFERROR(INDEX(#REF!,MATCH(VALUE($E1196),#REF!,0)),"")))</f>
        <v/>
      </c>
      <c r="L1196" s="6">
        <f>IF($E1196="","",IFERROR(INDEX(#REF!,MATCH($E1196,#REF!,0)),IFERROR(INDEX(#REF!,MATCH(VALUE($E1196),#REF!,0)),"")))</f>
        <v/>
      </c>
      <c r="M1196" s="6">
        <f>IF(OR($J1196="",$L1196=""),"",IF($K1196="",0,$K1196)+$J1196*$L1196)</f>
        <v/>
      </c>
      <c r="N1196" s="6" t="n">
        <v>46209</v>
      </c>
      <c r="O1196" s="6" t="n">
        <v>45</v>
      </c>
      <c r="P1196" s="6" t="n"/>
      <c r="Q1196" s="6" t="n"/>
      <c r="R1196" s="6" t="n"/>
      <c r="S1196" s="6" t="n"/>
      <c r="T1196" s="6">
        <f>IF(OR($J1196="",$O1196=""),"",$O1196/$J1196)</f>
        <v/>
      </c>
      <c r="U1196" s="6" t="inlineStr">
        <is>
          <t>Concluído</t>
        </is>
      </c>
      <c r="V1196" s="6" t="n"/>
      <c r="W1196" s="6" t="n"/>
      <c r="X1196" s="6" t="n"/>
      <c r="Y1196" s="6" t="n"/>
      <c r="Z1196" s="6" t="n"/>
      <c r="AA1196" s="5" t="n"/>
      <c r="AB1196" s="6">
        <f>B1196&amp;"|"&amp;I1196</f>
        <v/>
      </c>
      <c r="AC1196">
        <f>IF($B1196="","","|"&amp;SUBSTITUTE(TRIM(SUBSTITUTE(SUBSTITUTE(SUBSTITUTE(SUBSTITUTE(SUBSTITUTE(SUBSTITUTE(SUBSTITUTE(SUBSTITUTE(SUBSTITUTE(SUBSTITUTE(SUBSTITUTE(SUBSTITUTE(SUBSTITUTE(SUBSTITUTE(TRIM($B1196&amp;""),CHAR(10)," "),CHAR(13)," "),"."," "),";"," "),","," "),"/"," "),"+"," "),"-"," "),"  "," "),"  "," "),"  "," "),"  "," "),"  "," "),"  "," "))," ","|")&amp;"|")</f>
        <v/>
      </c>
      <c r="AD1196">
        <f>TRIM($I1196&amp;"")</f>
        <v/>
      </c>
    </row>
    <row r="1197" ht="24" customHeight="1">
      <c r="A1197" s="14" t="n">
        <v>46209</v>
      </c>
      <c r="B1197" s="6" t="inlineStr">
        <is>
          <t>10211,10212</t>
        </is>
      </c>
      <c r="C1197" s="6" t="n"/>
      <c r="D1197" s="6" t="inlineStr">
        <is>
          <t>56 COPIADORA</t>
        </is>
      </c>
      <c r="E1197" s="6" t="inlineStr">
        <is>
          <t>20052201</t>
        </is>
      </c>
      <c r="F1197" s="6" t="inlineStr">
        <is>
          <t>TAMPO VITREO 1205X905X18 MDF-MESA ATHENAS</t>
        </is>
      </c>
      <c r="G1197" s="6" t="inlineStr">
        <is>
          <t>56 COPIADORA</t>
        </is>
      </c>
      <c r="H1197" s="6" t="inlineStr">
        <is>
          <t>56 COPIADORA</t>
        </is>
      </c>
      <c r="I1197" s="4" t="inlineStr">
        <is>
          <t>56 COPIADORA</t>
        </is>
      </c>
      <c r="J1197" s="4" t="n">
        <v>20</v>
      </c>
      <c r="K1197" s="6">
        <f>IF($E1197="","",IFERROR(INDEX(#REF!,MATCH($E1197,#REF!,0)),IFERROR(INDEX(#REF!,MATCH(VALUE($E1197),#REF!,0)),"")))</f>
        <v/>
      </c>
      <c r="L1197" s="6">
        <f>IF($E1197="","",IFERROR(INDEX(#REF!,MATCH($E1197,#REF!,0)),IFERROR(INDEX(#REF!,MATCH(VALUE($E1197),#REF!,0)),"")))</f>
        <v/>
      </c>
      <c r="M1197" s="6">
        <f>IF(OR($J1197="",$L1197=""),"",IF($K1197="",0,$K1197)+$J1197*$L1197)</f>
        <v/>
      </c>
      <c r="N1197" s="6" t="n">
        <v>46209</v>
      </c>
      <c r="O1197" s="6" t="n">
        <v>20</v>
      </c>
      <c r="P1197" s="6" t="n"/>
      <c r="Q1197" s="6" t="n"/>
      <c r="R1197" s="6" t="n"/>
      <c r="S1197" s="6" t="n"/>
      <c r="T1197" s="6">
        <f>IF(OR($J1197="",$O1197=""),"",$O1197/$J1197)</f>
        <v/>
      </c>
      <c r="U1197" s="6" t="inlineStr">
        <is>
          <t>Concluído</t>
        </is>
      </c>
      <c r="V1197" s="6" t="n"/>
      <c r="W1197" s="6" t="n"/>
      <c r="X1197" s="6" t="n"/>
      <c r="Y1197" s="6" t="n"/>
      <c r="Z1197" s="6" t="n"/>
      <c r="AA1197" s="5" t="n"/>
      <c r="AB1197" s="6">
        <f>B1197&amp;"|"&amp;I1197</f>
        <v/>
      </c>
      <c r="AC1197">
        <f>IF($B1197="","","|"&amp;SUBSTITUTE(TRIM(SUBSTITUTE(SUBSTITUTE(SUBSTITUTE(SUBSTITUTE(SUBSTITUTE(SUBSTITUTE(SUBSTITUTE(SUBSTITUTE(SUBSTITUTE(SUBSTITUTE(SUBSTITUTE(SUBSTITUTE(SUBSTITUTE(SUBSTITUTE(TRIM($B1197&amp;""),CHAR(10)," "),CHAR(13)," "),"."," "),";"," "),","," "),"/"," "),"+"," "),"-"," "),"  "," "),"  "," "),"  "," "),"  "," "),"  "," "),"  "," "))," ","|")&amp;"|")</f>
        <v/>
      </c>
      <c r="AD1197">
        <f>TRIM($I1197&amp;"")</f>
        <v/>
      </c>
    </row>
    <row r="1198" ht="24" customHeight="1">
      <c r="A1198" s="14" t="n">
        <v>46209</v>
      </c>
      <c r="B1198" s="6" t="inlineStr">
        <is>
          <t>10211,10212</t>
        </is>
      </c>
      <c r="C1198" s="6" t="n"/>
      <c r="D1198" s="6" t="inlineStr">
        <is>
          <t>56 COPIADORA</t>
        </is>
      </c>
      <c r="E1198" s="6" t="inlineStr">
        <is>
          <t>20053407</t>
        </is>
      </c>
      <c r="F1198" s="6" t="inlineStr">
        <is>
          <t>TAMPO 1365X905X18 MDF - MESA COM VIDRO</t>
        </is>
      </c>
      <c r="G1198" s="6" t="inlineStr">
        <is>
          <t>56 COPIADORA</t>
        </is>
      </c>
      <c r="H1198" s="6" t="inlineStr">
        <is>
          <t>56 COPIADORA</t>
        </is>
      </c>
      <c r="I1198" s="4" t="inlineStr">
        <is>
          <t>56 COPIADORA</t>
        </is>
      </c>
      <c r="J1198" s="4" t="n">
        <v>30</v>
      </c>
      <c r="K1198" s="6">
        <f>IF($E1198="","",IFERROR(INDEX(#REF!,MATCH($E1198,#REF!,0)),IFERROR(INDEX(#REF!,MATCH(VALUE($E1198),#REF!,0)),"")))</f>
        <v/>
      </c>
      <c r="L1198" s="6">
        <f>IF($E1198="","",IFERROR(INDEX(#REF!,MATCH($E1198,#REF!,0)),IFERROR(INDEX(#REF!,MATCH(VALUE($E1198),#REF!,0)),"")))</f>
        <v/>
      </c>
      <c r="M1198" s="6">
        <f>IF(OR($J1198="",$L1198=""),"",IF($K1198="",0,$K1198)+$J1198*$L1198)</f>
        <v/>
      </c>
      <c r="N1198" s="6" t="n">
        <v>46209</v>
      </c>
      <c r="O1198" s="6" t="n">
        <v>30</v>
      </c>
      <c r="P1198" s="6" t="n"/>
      <c r="Q1198" s="6" t="n"/>
      <c r="R1198" s="6" t="n"/>
      <c r="S1198" s="6" t="n"/>
      <c r="T1198" s="6">
        <f>IF(OR($J1198="",$O1198=""),"",$O1198/$J1198)</f>
        <v/>
      </c>
      <c r="U1198" s="6" t="inlineStr">
        <is>
          <t>Concluído</t>
        </is>
      </c>
      <c r="V1198" s="6" t="n"/>
      <c r="W1198" s="6" t="n"/>
      <c r="X1198" s="6" t="n"/>
      <c r="Y1198" s="6" t="n"/>
      <c r="Z1198" s="6" t="n"/>
      <c r="AA1198" s="5" t="n"/>
      <c r="AB1198" s="6">
        <f>B1198&amp;"|"&amp;I1198</f>
        <v/>
      </c>
      <c r="AC1198">
        <f>IF($B1198="","","|"&amp;SUBSTITUTE(TRIM(SUBSTITUTE(SUBSTITUTE(SUBSTITUTE(SUBSTITUTE(SUBSTITUTE(SUBSTITUTE(SUBSTITUTE(SUBSTITUTE(SUBSTITUTE(SUBSTITUTE(SUBSTITUTE(SUBSTITUTE(SUBSTITUTE(SUBSTITUTE(TRIM($B1198&amp;""),CHAR(10)," "),CHAR(13)," "),"."," "),";"," "),","," "),"/"," "),"+"," "),"-"," "),"  "," "),"  "," "),"  "," "),"  "," "),"  "," "),"  "," "))," ","|")&amp;"|")</f>
        <v/>
      </c>
      <c r="AD1198">
        <f>TRIM($I1198&amp;"")</f>
        <v/>
      </c>
    </row>
    <row r="1199" ht="24" customHeight="1">
      <c r="A1199" s="14" t="n">
        <v>46209</v>
      </c>
      <c r="B1199" s="6" t="inlineStr">
        <is>
          <t>10224,10188</t>
        </is>
      </c>
      <c r="C1199" s="6" t="n"/>
      <c r="D1199" s="6" t="inlineStr">
        <is>
          <t>56 COPIADORA</t>
        </is>
      </c>
      <c r="E1199" s="6" t="inlineStr">
        <is>
          <t>20021607</t>
        </is>
      </c>
      <c r="F1199" s="6" t="inlineStr">
        <is>
          <t>TAMPO 1605X905X18 MDF - MESA COM VIDRO</t>
        </is>
      </c>
      <c r="G1199" s="6" t="inlineStr">
        <is>
          <t>56 COPIADORA</t>
        </is>
      </c>
      <c r="H1199" s="6" t="inlineStr">
        <is>
          <t>56 COPIADORA</t>
        </is>
      </c>
      <c r="I1199" s="4" t="inlineStr">
        <is>
          <t>56 COPIADORA</t>
        </is>
      </c>
      <c r="J1199" s="4" t="n">
        <v>71</v>
      </c>
      <c r="K1199" s="6">
        <f>IF($E1199="","",IFERROR(INDEX(#REF!,MATCH($E1199,#REF!,0)),IFERROR(INDEX(#REF!,MATCH(VALUE($E1199),#REF!,0)),"")))</f>
        <v/>
      </c>
      <c r="L1199" s="6">
        <f>IF($E1199="","",IFERROR(INDEX(#REF!,MATCH($E1199,#REF!,0)),IFERROR(INDEX(#REF!,MATCH(VALUE($E1199),#REF!,0)),"")))</f>
        <v/>
      </c>
      <c r="M1199" s="6">
        <f>IF(OR($J1199="",$L1199=""),"",IF($K1199="",0,$K1199)+$J1199*$L1199)</f>
        <v/>
      </c>
      <c r="N1199" s="6" t="n">
        <v>46211</v>
      </c>
      <c r="O1199" s="6" t="n">
        <v>71</v>
      </c>
      <c r="P1199" s="6" t="n"/>
      <c r="Q1199" s="6" t="n"/>
      <c r="R1199" s="6" t="n"/>
      <c r="S1199" s="6" t="n"/>
      <c r="T1199" s="6">
        <f>IF(OR($J1199="",$O1199=""),"",$O1199/$J1199)</f>
        <v/>
      </c>
      <c r="U1199" s="6" t="inlineStr">
        <is>
          <t>Concluído</t>
        </is>
      </c>
      <c r="V1199" s="6" t="n"/>
      <c r="W1199" s="6" t="n"/>
      <c r="X1199" s="6" t="n"/>
      <c r="Y1199" s="6" t="n"/>
      <c r="Z1199" s="6" t="n"/>
      <c r="AA1199" s="5" t="n"/>
      <c r="AB1199" s="6">
        <f>B1199&amp;"|"&amp;I1199</f>
        <v/>
      </c>
      <c r="AC1199">
        <f>IF($B1199="","","|"&amp;SUBSTITUTE(TRIM(SUBSTITUTE(SUBSTITUTE(SUBSTITUTE(SUBSTITUTE(SUBSTITUTE(SUBSTITUTE(SUBSTITUTE(SUBSTITUTE(SUBSTITUTE(SUBSTITUTE(SUBSTITUTE(SUBSTITUTE(SUBSTITUTE(SUBSTITUTE(TRIM($B1199&amp;""),CHAR(10)," "),CHAR(13)," "),"."," "),";"," "),","," "),"/"," "),"+"," "),"-"," "),"  "," "),"  "," "),"  "," "),"  "," "),"  "," "),"  "," "))," ","|")&amp;"|")</f>
        <v/>
      </c>
      <c r="AD1199">
        <f>TRIM($I1199&amp;"")</f>
        <v/>
      </c>
    </row>
    <row r="1200" ht="24" customHeight="1">
      <c r="A1200" s="14" t="n">
        <v>46209</v>
      </c>
      <c r="B1200" s="6" t="inlineStr">
        <is>
          <t>10224,10188</t>
        </is>
      </c>
      <c r="C1200" s="6" t="n"/>
      <c r="D1200" s="6" t="inlineStr">
        <is>
          <t>56 COPIADORA</t>
        </is>
      </c>
      <c r="E1200" s="6" t="inlineStr">
        <is>
          <t>20021807</t>
        </is>
      </c>
      <c r="F1200" s="6" t="inlineStr">
        <is>
          <t>TAMPO 1805X905X18 MDF - MESA COM VIDRO</t>
        </is>
      </c>
      <c r="G1200" s="6" t="inlineStr">
        <is>
          <t>56 COPIADORA</t>
        </is>
      </c>
      <c r="H1200" s="6" t="inlineStr">
        <is>
          <t>56 COPIADORA</t>
        </is>
      </c>
      <c r="I1200" s="4" t="inlineStr">
        <is>
          <t>56 COPIADORA</t>
        </is>
      </c>
      <c r="J1200" s="4" t="n">
        <v>20</v>
      </c>
      <c r="K1200" s="6">
        <f>IF($E1200="","",IFERROR(INDEX(#REF!,MATCH($E1200,#REF!,0)),IFERROR(INDEX(#REF!,MATCH(VALUE($E1200),#REF!,0)),"")))</f>
        <v/>
      </c>
      <c r="L1200" s="6">
        <f>IF($E1200="","",IFERROR(INDEX(#REF!,MATCH($E1200,#REF!,0)),IFERROR(INDEX(#REF!,MATCH(VALUE($E1200),#REF!,0)),"")))</f>
        <v/>
      </c>
      <c r="M1200" s="6">
        <f>IF(OR($J1200="",$L1200=""),"",IF($K1200="",0,$K1200)+$J1200*$L1200)</f>
        <v/>
      </c>
      <c r="N1200" s="6" t="n">
        <v>46211</v>
      </c>
      <c r="O1200" s="6" t="n">
        <v>20</v>
      </c>
      <c r="P1200" s="6" t="n"/>
      <c r="Q1200" s="6" t="n"/>
      <c r="R1200" s="6" t="n"/>
      <c r="S1200" s="6" t="n"/>
      <c r="T1200" s="6">
        <f>IF(OR($J1200="",$O1200=""),"",$O1200/$J1200)</f>
        <v/>
      </c>
      <c r="U1200" s="6" t="inlineStr">
        <is>
          <t>Concluído</t>
        </is>
      </c>
      <c r="V1200" s="6" t="n"/>
      <c r="W1200" s="6" t="n"/>
      <c r="X1200" s="6" t="n"/>
      <c r="Y1200" s="6" t="n"/>
      <c r="Z1200" s="6" t="n"/>
      <c r="AA1200" s="5" t="n"/>
      <c r="AB1200" s="6">
        <f>B1200&amp;"|"&amp;I1200</f>
        <v/>
      </c>
      <c r="AC1200">
        <f>IF($B1200="","","|"&amp;SUBSTITUTE(TRIM(SUBSTITUTE(SUBSTITUTE(SUBSTITUTE(SUBSTITUTE(SUBSTITUTE(SUBSTITUTE(SUBSTITUTE(SUBSTITUTE(SUBSTITUTE(SUBSTITUTE(SUBSTITUTE(SUBSTITUTE(SUBSTITUTE(SUBSTITUTE(TRIM($B1200&amp;""),CHAR(10)," "),CHAR(13)," "),"."," "),";"," "),","," "),"/"," "),"+"," "),"-"," "),"  "," "),"  "," "),"  "," "),"  "," "),"  "," "),"  "," "))," ","|")&amp;"|")</f>
        <v/>
      </c>
      <c r="AD1200">
        <f>TRIM($I1200&amp;"")</f>
        <v/>
      </c>
    </row>
    <row r="1201" ht="24" customHeight="1">
      <c r="A1201" s="14" t="n">
        <v>46209</v>
      </c>
      <c r="B1201" s="6" t="inlineStr">
        <is>
          <t>10224,10188</t>
        </is>
      </c>
      <c r="C1201" s="6" t="n"/>
      <c r="D1201" s="6" t="inlineStr">
        <is>
          <t>56 COPIADORA</t>
        </is>
      </c>
      <c r="E1201" s="6" t="inlineStr">
        <is>
          <t>20051001</t>
        </is>
      </c>
      <c r="F1201" s="6" t="inlineStr">
        <is>
          <t>TAMPO REDONDO 1035X1035X18 MDF - MESA TURIM LIGHT</t>
        </is>
      </c>
      <c r="G1201" s="6" t="inlineStr">
        <is>
          <t>56 COPIADORA</t>
        </is>
      </c>
      <c r="H1201" s="6" t="inlineStr">
        <is>
          <t>56 COPIADORA</t>
        </is>
      </c>
      <c r="I1201" s="4" t="inlineStr">
        <is>
          <t>56 COPIADORA</t>
        </is>
      </c>
      <c r="J1201" s="4" t="n">
        <v>30</v>
      </c>
      <c r="K1201" s="6">
        <f>IF($E1201="","",IFERROR(INDEX(#REF!,MATCH($E1201,#REF!,0)),IFERROR(INDEX(#REF!,MATCH(VALUE($E1201),#REF!,0)),"")))</f>
        <v/>
      </c>
      <c r="L1201" s="6">
        <f>IF($E1201="","",IFERROR(INDEX(#REF!,MATCH($E1201,#REF!,0)),IFERROR(INDEX(#REF!,MATCH(VALUE($E1201),#REF!,0)),"")))</f>
        <v/>
      </c>
      <c r="M1201" s="6">
        <f>IF(OR($J1201="",$L1201=""),"",IF($K1201="",0,$K1201)+$J1201*$L1201)</f>
        <v/>
      </c>
      <c r="N1201" s="6" t="n">
        <v>46211</v>
      </c>
      <c r="O1201" s="6" t="n">
        <v>30</v>
      </c>
      <c r="P1201" s="6" t="n"/>
      <c r="Q1201" s="6" t="n"/>
      <c r="R1201" s="6" t="n"/>
      <c r="S1201" s="6" t="n"/>
      <c r="T1201" s="6">
        <f>IF(OR($J1201="",$O1201=""),"",$O1201/$J1201)</f>
        <v/>
      </c>
      <c r="U1201" s="6" t="inlineStr">
        <is>
          <t>Concluído</t>
        </is>
      </c>
      <c r="V1201" s="6" t="n"/>
      <c r="W1201" s="6" t="n"/>
      <c r="X1201" s="6" t="n"/>
      <c r="Y1201" s="6" t="n"/>
      <c r="Z1201" s="6" t="n"/>
      <c r="AA1201" s="5" t="n"/>
      <c r="AB1201" s="6">
        <f>B1201&amp;"|"&amp;I1201</f>
        <v/>
      </c>
      <c r="AC1201">
        <f>IF($B1201="","","|"&amp;SUBSTITUTE(TRIM(SUBSTITUTE(SUBSTITUTE(SUBSTITUTE(SUBSTITUTE(SUBSTITUTE(SUBSTITUTE(SUBSTITUTE(SUBSTITUTE(SUBSTITUTE(SUBSTITUTE(SUBSTITUTE(SUBSTITUTE(SUBSTITUTE(SUBSTITUTE(TRIM($B1201&amp;""),CHAR(10)," "),CHAR(13)," "),"."," "),";"," "),","," "),"/"," "),"+"," "),"-"," "),"  "," "),"  "," "),"  "," "),"  "," "),"  "," "),"  "," "))," ","|")&amp;"|")</f>
        <v/>
      </c>
      <c r="AD1201">
        <f>TRIM($I1201&amp;"")</f>
        <v/>
      </c>
    </row>
    <row r="1202" ht="24" customHeight="1">
      <c r="A1202" s="14" t="n">
        <v>46209</v>
      </c>
      <c r="B1202" s="6" t="inlineStr">
        <is>
          <t>10224,10188</t>
        </is>
      </c>
      <c r="C1202" s="6" t="n"/>
      <c r="D1202" s="6" t="inlineStr">
        <is>
          <t>56 COPIADORA</t>
        </is>
      </c>
      <c r="E1202" s="6" t="inlineStr">
        <is>
          <t>20053207</t>
        </is>
      </c>
      <c r="F1202" s="6" t="inlineStr">
        <is>
          <t>TAMPO 1205X905X18 MDF - MESA COM VIDRO</t>
        </is>
      </c>
      <c r="G1202" s="6" t="inlineStr">
        <is>
          <t>56 COPIADORA</t>
        </is>
      </c>
      <c r="H1202" s="6" t="inlineStr">
        <is>
          <t>56 COPIADORA</t>
        </is>
      </c>
      <c r="I1202" s="4" t="inlineStr">
        <is>
          <t>56 COPIADORA</t>
        </is>
      </c>
      <c r="J1202" s="4" t="n">
        <v>8</v>
      </c>
      <c r="K1202" s="6">
        <f>IF($E1202="","",IFERROR(INDEX(#REF!,MATCH($E1202,#REF!,0)),IFERROR(INDEX(#REF!,MATCH(VALUE($E1202),#REF!,0)),"")))</f>
        <v/>
      </c>
      <c r="L1202" s="6">
        <f>IF($E1202="","",IFERROR(INDEX(#REF!,MATCH($E1202,#REF!,0)),IFERROR(INDEX(#REF!,MATCH(VALUE($E1202),#REF!,0)),"")))</f>
        <v/>
      </c>
      <c r="M1202" s="6">
        <f>IF(OR($J1202="",$L1202=""),"",IF($K1202="",0,$K1202)+$J1202*$L1202)</f>
        <v/>
      </c>
      <c r="N1202" s="6" t="n">
        <v>46211</v>
      </c>
      <c r="O1202" s="6" t="n">
        <v>8</v>
      </c>
      <c r="P1202" s="6" t="n"/>
      <c r="Q1202" s="6" t="n"/>
      <c r="R1202" s="6" t="n"/>
      <c r="S1202" s="6" t="n"/>
      <c r="T1202" s="6">
        <f>IF(OR($J1202="",$O1202=""),"",$O1202/$J1202)</f>
        <v/>
      </c>
      <c r="U1202" s="6" t="inlineStr">
        <is>
          <t>Concluído</t>
        </is>
      </c>
      <c r="V1202" s="6" t="n"/>
      <c r="W1202" s="6" t="n"/>
      <c r="X1202" s="6" t="n"/>
      <c r="Y1202" s="6" t="n"/>
      <c r="Z1202" s="6" t="n"/>
      <c r="AA1202" s="5" t="n"/>
      <c r="AB1202" s="6">
        <f>B1202&amp;"|"&amp;I1202</f>
        <v/>
      </c>
      <c r="AC1202">
        <f>IF($B1202="","","|"&amp;SUBSTITUTE(TRIM(SUBSTITUTE(SUBSTITUTE(SUBSTITUTE(SUBSTITUTE(SUBSTITUTE(SUBSTITUTE(SUBSTITUTE(SUBSTITUTE(SUBSTITUTE(SUBSTITUTE(SUBSTITUTE(SUBSTITUTE(SUBSTITUTE(SUBSTITUTE(TRIM($B1202&amp;""),CHAR(10)," "),CHAR(13)," "),"."," "),";"," "),","," "),"/"," "),"+"," "),"-"," "),"  "," "),"  "," "),"  "," "),"  "," "),"  "," "),"  "," "))," ","|")&amp;"|")</f>
        <v/>
      </c>
      <c r="AD1202">
        <f>TRIM($I1202&amp;"")</f>
        <v/>
      </c>
    </row>
    <row r="1203" ht="24" customHeight="1">
      <c r="A1203" s="14" t="n">
        <v>46209</v>
      </c>
      <c r="B1203" s="6" t="inlineStr">
        <is>
          <t>10224,10188</t>
        </is>
      </c>
      <c r="C1203" s="6" t="n"/>
      <c r="D1203" s="6" t="inlineStr">
        <is>
          <t>56 COPIADORA</t>
        </is>
      </c>
      <c r="E1203" s="6" t="inlineStr">
        <is>
          <t>20086212</t>
        </is>
      </c>
      <c r="F1203" s="6" t="inlineStr">
        <is>
          <t>TAMPO 1605X905X18 MDF - MESA COM VIDRO (RAIO100)</t>
        </is>
      </c>
      <c r="G1203" s="6" t="inlineStr">
        <is>
          <t>56 COPIADORA</t>
        </is>
      </c>
      <c r="H1203" s="6" t="inlineStr">
        <is>
          <t>56 COPIADORA</t>
        </is>
      </c>
      <c r="I1203" s="4" t="inlineStr">
        <is>
          <t>56 COPIADORA</t>
        </is>
      </c>
      <c r="J1203" s="4" t="n">
        <v>3</v>
      </c>
      <c r="K1203" s="6">
        <f>IF($E1203="","",IFERROR(INDEX(#REF!,MATCH($E1203,#REF!,0)),IFERROR(INDEX(#REF!,MATCH(VALUE($E1203),#REF!,0)),"")))</f>
        <v/>
      </c>
      <c r="L1203" s="6">
        <f>IF($E1203="","",IFERROR(INDEX(#REF!,MATCH($E1203,#REF!,0)),IFERROR(INDEX(#REF!,MATCH(VALUE($E1203),#REF!,0)),"")))</f>
        <v/>
      </c>
      <c r="M1203" s="6">
        <f>IF(OR($J1203="",$L1203=""),"",IF($K1203="",0,$K1203)+$J1203*$L1203)</f>
        <v/>
      </c>
      <c r="N1203" s="6" t="n">
        <v>46211</v>
      </c>
      <c r="O1203" s="6" t="n">
        <v>3</v>
      </c>
      <c r="P1203" s="6" t="n"/>
      <c r="Q1203" s="6" t="n"/>
      <c r="R1203" s="6" t="n"/>
      <c r="S1203" s="6" t="n"/>
      <c r="T1203" s="6">
        <f>IF(OR($J1203="",$O1203=""),"",$O1203/$J1203)</f>
        <v/>
      </c>
      <c r="U1203" s="6" t="inlineStr">
        <is>
          <t>Concluído</t>
        </is>
      </c>
      <c r="V1203" s="6" t="n"/>
      <c r="W1203" s="6" t="n"/>
      <c r="X1203" s="6" t="n"/>
      <c r="Y1203" s="6" t="n"/>
      <c r="Z1203" s="6" t="n"/>
      <c r="AA1203" s="5" t="n"/>
      <c r="AB1203" s="6">
        <f>B1203&amp;"|"&amp;I1203</f>
        <v/>
      </c>
      <c r="AC1203">
        <f>IF($B1203="","","|"&amp;SUBSTITUTE(TRIM(SUBSTITUTE(SUBSTITUTE(SUBSTITUTE(SUBSTITUTE(SUBSTITUTE(SUBSTITUTE(SUBSTITUTE(SUBSTITUTE(SUBSTITUTE(SUBSTITUTE(SUBSTITUTE(SUBSTITUTE(SUBSTITUTE(SUBSTITUTE(TRIM($B1203&amp;""),CHAR(10)," "),CHAR(13)," "),"."," "),";"," "),","," "),"/"," "),"+"," "),"-"," "),"  "," "),"  "," "),"  "," "),"  "," "),"  "," "),"  "," "))," ","|")&amp;"|")</f>
        <v/>
      </c>
      <c r="AD1203">
        <f>TRIM($I1203&amp;"")</f>
        <v/>
      </c>
    </row>
    <row r="1204" ht="24" customHeight="1">
      <c r="A1204" s="14" t="n">
        <v>46209</v>
      </c>
      <c r="B1204" s="6" t="inlineStr">
        <is>
          <t>10211,10212</t>
        </is>
      </c>
      <c r="C1204" s="6" t="n"/>
      <c r="D1204" s="6" t="inlineStr">
        <is>
          <t>10 FURADEIRAS</t>
        </is>
      </c>
      <c r="E1204" s="6" t="inlineStr">
        <is>
          <t>30003410</t>
        </is>
      </c>
      <c r="F1204" s="6" t="inlineStr">
        <is>
          <t>PE FRONTAL 430X(108)51X25 MDF (DIREITO)</t>
        </is>
      </c>
      <c r="G1204" s="6" t="inlineStr">
        <is>
          <t>10 FURADEIRAS</t>
        </is>
      </c>
      <c r="H1204" s="6" t="inlineStr">
        <is>
          <t>10 FURADEIRAS</t>
        </is>
      </c>
      <c r="I1204" s="4" t="inlineStr">
        <is>
          <t>10 FURADEIRAS</t>
        </is>
      </c>
      <c r="J1204" s="4" t="n">
        <v>120</v>
      </c>
      <c r="K1204" s="6">
        <f>IF($E1204="","",IFERROR(INDEX(#REF!,MATCH($E1204,#REF!,0)),IFERROR(INDEX(#REF!,MATCH(VALUE($E1204),#REF!,0)),"")))</f>
        <v/>
      </c>
      <c r="L1204" s="6">
        <f>IF($E1204="","",IFERROR(INDEX(#REF!,MATCH($E1204,#REF!,0)),IFERROR(INDEX(#REF!,MATCH(VALUE($E1204),#REF!,0)),"")))</f>
        <v/>
      </c>
      <c r="M1204" s="6">
        <f>IF(OR($J1204="",$L1204=""),"",IF($K1204="",0,$K1204)+$J1204*$L1204)</f>
        <v/>
      </c>
      <c r="N1204" s="6" t="n">
        <v>46209</v>
      </c>
      <c r="O1204" s="6" t="n">
        <v>120</v>
      </c>
      <c r="P1204" s="6" t="n"/>
      <c r="Q1204" s="6" t="n"/>
      <c r="R1204" s="6" t="n"/>
      <c r="S1204" s="6" t="n"/>
      <c r="T1204" s="6">
        <f>IF(OR($J1204="",$O1204=""),"",$O1204/$J1204)</f>
        <v/>
      </c>
      <c r="U1204" s="6" t="inlineStr">
        <is>
          <t>Concluído</t>
        </is>
      </c>
      <c r="V1204" s="6" t="n"/>
      <c r="W1204" s="6" t="n"/>
      <c r="X1204" s="6" t="n"/>
      <c r="Y1204" s="6" t="n"/>
      <c r="Z1204" s="6" t="n"/>
      <c r="AA1204" s="5" t="n"/>
      <c r="AB1204" s="6">
        <f>B1204&amp;"|"&amp;I1204</f>
        <v/>
      </c>
      <c r="AC1204">
        <f>IF($B1204="","","|"&amp;SUBSTITUTE(TRIM(SUBSTITUTE(SUBSTITUTE(SUBSTITUTE(SUBSTITUTE(SUBSTITUTE(SUBSTITUTE(SUBSTITUTE(SUBSTITUTE(SUBSTITUTE(SUBSTITUTE(SUBSTITUTE(SUBSTITUTE(SUBSTITUTE(SUBSTITUTE(TRIM($B1204&amp;""),CHAR(10)," "),CHAR(13)," "),"."," "),";"," "),","," "),"/"," "),"+"," "),"-"," "),"  "," "),"  "," "),"  "," "),"  "," "),"  "," "),"  "," "))," ","|")&amp;"|")</f>
        <v/>
      </c>
      <c r="AD1204">
        <f>TRIM($I1204&amp;"")</f>
        <v/>
      </c>
    </row>
    <row r="1205" ht="24" customHeight="1">
      <c r="A1205" s="14" t="n">
        <v>46209</v>
      </c>
      <c r="B1205" s="6" t="inlineStr">
        <is>
          <t>10211,10212</t>
        </is>
      </c>
      <c r="C1205" s="6" t="n"/>
      <c r="D1205" s="6" t="inlineStr">
        <is>
          <t>10 FURADEIRAS</t>
        </is>
      </c>
      <c r="E1205" s="6" t="inlineStr">
        <is>
          <t>30003411</t>
        </is>
      </c>
      <c r="F1205" s="6" t="inlineStr">
        <is>
          <t>PE FRONTAL 430X(108)51X25 MDF (ESQUERDO)</t>
        </is>
      </c>
      <c r="G1205" s="6" t="inlineStr">
        <is>
          <t>10 FURADEIRAS</t>
        </is>
      </c>
      <c r="H1205" s="6" t="inlineStr">
        <is>
          <t>10 FURADEIRAS</t>
        </is>
      </c>
      <c r="I1205" s="4" t="inlineStr">
        <is>
          <t>10 FURADEIRAS</t>
        </is>
      </c>
      <c r="J1205" s="4" t="n">
        <v>120</v>
      </c>
      <c r="K1205" s="6">
        <f>IF($E1205="","",IFERROR(INDEX(#REF!,MATCH($E1205,#REF!,0)),IFERROR(INDEX(#REF!,MATCH(VALUE($E1205),#REF!,0)),"")))</f>
        <v/>
      </c>
      <c r="L1205" s="6">
        <f>IF($E1205="","",IFERROR(INDEX(#REF!,MATCH($E1205,#REF!,0)),IFERROR(INDEX(#REF!,MATCH(VALUE($E1205),#REF!,0)),"")))</f>
        <v/>
      </c>
      <c r="M1205" s="6">
        <f>IF(OR($J1205="",$L1205=""),"",IF($K1205="",0,$K1205)+$J1205*$L1205)</f>
        <v/>
      </c>
      <c r="N1205" s="6" t="n">
        <v>46209</v>
      </c>
      <c r="O1205" s="6" t="n">
        <v>120</v>
      </c>
      <c r="P1205" s="6" t="n"/>
      <c r="Q1205" s="6" t="n"/>
      <c r="R1205" s="6" t="n"/>
      <c r="S1205" s="6" t="n"/>
      <c r="T1205" s="6">
        <f>IF(OR($J1205="",$O1205=""),"",$O1205/$J1205)</f>
        <v/>
      </c>
      <c r="U1205" s="6" t="inlineStr">
        <is>
          <t>Concluído</t>
        </is>
      </c>
      <c r="V1205" s="6" t="n"/>
      <c r="W1205" s="6" t="n"/>
      <c r="X1205" s="6" t="n"/>
      <c r="Y1205" s="6" t="n"/>
      <c r="Z1205" s="6" t="n"/>
      <c r="AA1205" s="5" t="n"/>
      <c r="AB1205" s="6">
        <f>B1205&amp;"|"&amp;I1205</f>
        <v/>
      </c>
      <c r="AC1205">
        <f>IF($B1205="","","|"&amp;SUBSTITUTE(TRIM(SUBSTITUTE(SUBSTITUTE(SUBSTITUTE(SUBSTITUTE(SUBSTITUTE(SUBSTITUTE(SUBSTITUTE(SUBSTITUTE(SUBSTITUTE(SUBSTITUTE(SUBSTITUTE(SUBSTITUTE(SUBSTITUTE(SUBSTITUTE(TRIM($B1205&amp;""),CHAR(10)," "),CHAR(13)," "),"."," "),";"," "),","," "),"/"," "),"+"," "),"-"," "),"  "," "),"  "," "),"  "," "),"  "," "),"  "," "),"  "," "))," ","|")&amp;"|")</f>
        <v/>
      </c>
      <c r="AD1205">
        <f>TRIM($I1205&amp;"")</f>
        <v/>
      </c>
    </row>
    <row r="1206" ht="24" customHeight="1">
      <c r="A1206" s="14" t="n">
        <v>46209</v>
      </c>
      <c r="B1206" s="6" t="inlineStr">
        <is>
          <t>10211,10212</t>
        </is>
      </c>
      <c r="C1206" s="6" t="n"/>
      <c r="D1206" s="6" t="inlineStr">
        <is>
          <t>10 FURADEIRAS</t>
        </is>
      </c>
      <c r="E1206" s="6" t="inlineStr">
        <is>
          <t>30006110</t>
        </is>
      </c>
      <c r="F1206" s="6" t="inlineStr">
        <is>
          <t>PE FRONTAL 430X(108)51X25 MDF (DIR) SANTIAGO NEW</t>
        </is>
      </c>
      <c r="G1206" s="6" t="inlineStr">
        <is>
          <t>10 FURADEIRAS</t>
        </is>
      </c>
      <c r="H1206" s="6" t="inlineStr">
        <is>
          <t>10 FURADEIRAS</t>
        </is>
      </c>
      <c r="I1206" s="4" t="inlineStr">
        <is>
          <t>10 FURADEIRAS</t>
        </is>
      </c>
      <c r="J1206" s="4" t="n">
        <v>200</v>
      </c>
      <c r="K1206" s="6">
        <f>IF($E1206="","",IFERROR(INDEX(#REF!,MATCH($E1206,#REF!,0)),IFERROR(INDEX(#REF!,MATCH(VALUE($E1206),#REF!,0)),"")))</f>
        <v/>
      </c>
      <c r="L1206" s="6">
        <f>IF($E1206="","",IFERROR(INDEX(#REF!,MATCH($E1206,#REF!,0)),IFERROR(INDEX(#REF!,MATCH(VALUE($E1206),#REF!,0)),"")))</f>
        <v/>
      </c>
      <c r="M1206" s="6">
        <f>IF(OR($J1206="",$L1206=""),"",IF($K1206="",0,$K1206)+$J1206*$L1206)</f>
        <v/>
      </c>
      <c r="N1206" s="6" t="n">
        <v>46209</v>
      </c>
      <c r="O1206" s="6" t="n">
        <v>200</v>
      </c>
      <c r="P1206" s="6" t="n"/>
      <c r="Q1206" s="6" t="n"/>
      <c r="R1206" s="6" t="n"/>
      <c r="S1206" s="6" t="n"/>
      <c r="T1206" s="6">
        <f>IF(OR($J1206="",$O1206=""),"",$O1206/$J1206)</f>
        <v/>
      </c>
      <c r="U1206" s="6" t="inlineStr">
        <is>
          <t>Concluído</t>
        </is>
      </c>
      <c r="V1206" s="6" t="n"/>
      <c r="W1206" s="6" t="n"/>
      <c r="X1206" s="6" t="n"/>
      <c r="Y1206" s="6" t="n"/>
      <c r="Z1206" s="6" t="n"/>
      <c r="AA1206" s="5" t="n"/>
      <c r="AB1206" s="6">
        <f>B1206&amp;"|"&amp;I1206</f>
        <v/>
      </c>
      <c r="AC1206">
        <f>IF($B1206="","","|"&amp;SUBSTITUTE(TRIM(SUBSTITUTE(SUBSTITUTE(SUBSTITUTE(SUBSTITUTE(SUBSTITUTE(SUBSTITUTE(SUBSTITUTE(SUBSTITUTE(SUBSTITUTE(SUBSTITUTE(SUBSTITUTE(SUBSTITUTE(SUBSTITUTE(SUBSTITUTE(TRIM($B1206&amp;""),CHAR(10)," "),CHAR(13)," "),"."," "),";"," "),","," "),"/"," "),"+"," "),"-"," "),"  "," "),"  "," "),"  "," "),"  "," "),"  "," "),"  "," "))," ","|")&amp;"|")</f>
        <v/>
      </c>
      <c r="AD1206">
        <f>TRIM($I1206&amp;"")</f>
        <v/>
      </c>
    </row>
    <row r="1207" ht="24" customHeight="1">
      <c r="A1207" s="14" t="n">
        <v>46209</v>
      </c>
      <c r="B1207" s="6" t="inlineStr">
        <is>
          <t>10211,10212</t>
        </is>
      </c>
      <c r="C1207" s="6" t="n"/>
      <c r="D1207" s="6" t="inlineStr">
        <is>
          <t>10 FURADEIRAS</t>
        </is>
      </c>
      <c r="E1207" s="6" t="inlineStr">
        <is>
          <t>30006111</t>
        </is>
      </c>
      <c r="F1207" s="6" t="inlineStr">
        <is>
          <t>PE FRONTAL 430X(108)51X25MDF (ESQRD) SANTIAGO NEW</t>
        </is>
      </c>
      <c r="G1207" s="6" t="inlineStr">
        <is>
          <t>10 FURADEIRAS</t>
        </is>
      </c>
      <c r="H1207" s="6" t="inlineStr">
        <is>
          <t>10 FURADEIRAS</t>
        </is>
      </c>
      <c r="I1207" s="4" t="inlineStr">
        <is>
          <t>10 FURADEIRAS</t>
        </is>
      </c>
      <c r="J1207" s="4" t="n">
        <v>200</v>
      </c>
      <c r="K1207" s="6">
        <f>IF($E1207="","",IFERROR(INDEX(#REF!,MATCH($E1207,#REF!,0)),IFERROR(INDEX(#REF!,MATCH(VALUE($E1207),#REF!,0)),"")))</f>
        <v/>
      </c>
      <c r="L1207" s="6">
        <f>IF($E1207="","",IFERROR(INDEX(#REF!,MATCH($E1207,#REF!,0)),IFERROR(INDEX(#REF!,MATCH(VALUE($E1207),#REF!,0)),"")))</f>
        <v/>
      </c>
      <c r="M1207" s="6">
        <f>IF(OR($J1207="",$L1207=""),"",IF($K1207="",0,$K1207)+$J1207*$L1207)</f>
        <v/>
      </c>
      <c r="N1207" s="6" t="n">
        <v>46210</v>
      </c>
      <c r="O1207" s="6" t="n">
        <v>200</v>
      </c>
      <c r="P1207" s="6" t="n"/>
      <c r="Q1207" s="6" t="n"/>
      <c r="R1207" s="6" t="n"/>
      <c r="S1207" s="6" t="n"/>
      <c r="T1207" s="6">
        <f>IF(OR($J1207="",$O1207=""),"",$O1207/$J1207)</f>
        <v/>
      </c>
      <c r="U1207" s="6" t="inlineStr">
        <is>
          <t>Concluído</t>
        </is>
      </c>
      <c r="V1207" s="6" t="n"/>
      <c r="W1207" s="6" t="n"/>
      <c r="X1207" s="6" t="n"/>
      <c r="Y1207" s="6" t="n"/>
      <c r="Z1207" s="6" t="n"/>
      <c r="AA1207" s="5" t="n"/>
      <c r="AB1207" s="6">
        <f>B1207&amp;"|"&amp;I1207</f>
        <v/>
      </c>
      <c r="AC1207">
        <f>IF($B1207="","","|"&amp;SUBSTITUTE(TRIM(SUBSTITUTE(SUBSTITUTE(SUBSTITUTE(SUBSTITUTE(SUBSTITUTE(SUBSTITUTE(SUBSTITUTE(SUBSTITUTE(SUBSTITUTE(SUBSTITUTE(SUBSTITUTE(SUBSTITUTE(SUBSTITUTE(SUBSTITUTE(TRIM($B1207&amp;""),CHAR(10)," "),CHAR(13)," "),"."," "),";"," "),","," "),"/"," "),"+"," "),"-"," "),"  "," "),"  "," "),"  "," "),"  "," "),"  "," "),"  "," "))," ","|")&amp;"|")</f>
        <v/>
      </c>
      <c r="AD1207">
        <f>TRIM($I1207&amp;"")</f>
        <v/>
      </c>
    </row>
    <row r="1208" ht="24" customHeight="1">
      <c r="A1208" s="14" t="n">
        <v>46210</v>
      </c>
      <c r="B1208" s="6" t="inlineStr">
        <is>
          <t>10224,10188</t>
        </is>
      </c>
      <c r="C1208" s="6" t="n"/>
      <c r="D1208" s="6" t="inlineStr">
        <is>
          <t>10 FURADEIRAS</t>
        </is>
      </c>
      <c r="E1208" s="6" t="inlineStr">
        <is>
          <t>30006110</t>
        </is>
      </c>
      <c r="F1208" s="6" t="inlineStr">
        <is>
          <t>PE FRONTAL 430X(108)51X25 MDF (DIR) SANTIAGO NEW</t>
        </is>
      </c>
      <c r="G1208" s="6" t="inlineStr">
        <is>
          <t>10 FURADEIRAS</t>
        </is>
      </c>
      <c r="H1208" s="6" t="inlineStr">
        <is>
          <t>10 FURADEIRAS</t>
        </is>
      </c>
      <c r="I1208" s="4" t="inlineStr">
        <is>
          <t>10 FURADEIRAS</t>
        </is>
      </c>
      <c r="J1208" s="4" t="n">
        <v>530</v>
      </c>
      <c r="K1208" s="6">
        <f>IF($E1208="","",IFERROR(INDEX(#REF!,MATCH($E1208,#REF!,0)),IFERROR(INDEX(#REF!,MATCH(VALUE($E1208),#REF!,0)),"")))</f>
        <v/>
      </c>
      <c r="L1208" s="6">
        <f>IF($E1208="","",IFERROR(INDEX(#REF!,MATCH($E1208,#REF!,0)),IFERROR(INDEX(#REF!,MATCH(VALUE($E1208),#REF!,0)),"")))</f>
        <v/>
      </c>
      <c r="M1208" s="6">
        <f>IF(OR($J1208="",$L1208=""),"",IF($K1208="",0,$K1208)+$J1208*$L1208)</f>
        <v/>
      </c>
      <c r="N1208" s="6" t="n">
        <v>46210</v>
      </c>
      <c r="O1208" s="6" t="n">
        <v>530</v>
      </c>
      <c r="P1208" s="6" t="n"/>
      <c r="Q1208" s="6" t="n"/>
      <c r="R1208" s="6" t="n"/>
      <c r="S1208" s="6" t="n"/>
      <c r="T1208" s="6">
        <f>IF(OR($J1208="",$O1208=""),"",$O1208/$J1208)</f>
        <v/>
      </c>
      <c r="U1208" s="6" t="inlineStr">
        <is>
          <t>Concluído</t>
        </is>
      </c>
      <c r="V1208" s="6" t="n"/>
      <c r="W1208" s="6" t="n"/>
      <c r="X1208" s="6" t="n"/>
      <c r="Y1208" s="6" t="n"/>
      <c r="Z1208" s="6" t="n"/>
      <c r="AA1208" s="5" t="n"/>
      <c r="AB1208" s="6">
        <f>B1208&amp;"|"&amp;I1208</f>
        <v/>
      </c>
      <c r="AC1208">
        <f>IF($B1208="","","|"&amp;SUBSTITUTE(TRIM(SUBSTITUTE(SUBSTITUTE(SUBSTITUTE(SUBSTITUTE(SUBSTITUTE(SUBSTITUTE(SUBSTITUTE(SUBSTITUTE(SUBSTITUTE(SUBSTITUTE(SUBSTITUTE(SUBSTITUTE(SUBSTITUTE(SUBSTITUTE(TRIM($B1208&amp;""),CHAR(10)," "),CHAR(13)," "),"."," "),";"," "),","," "),"/"," "),"+"," "),"-"," "),"  "," "),"  "," "),"  "," "),"  "," "),"  "," "),"  "," "))," ","|")&amp;"|")</f>
        <v/>
      </c>
      <c r="AD1208">
        <f>TRIM($I1208&amp;"")</f>
        <v/>
      </c>
    </row>
    <row r="1209" ht="24" customHeight="1">
      <c r="A1209" s="14" t="n">
        <v>46210</v>
      </c>
      <c r="B1209" s="6" t="inlineStr">
        <is>
          <t>10224,10188</t>
        </is>
      </c>
      <c r="C1209" s="6" t="n"/>
      <c r="D1209" s="6" t="inlineStr">
        <is>
          <t>10 FURADEIRAS</t>
        </is>
      </c>
      <c r="E1209" s="6" t="inlineStr">
        <is>
          <t>30006111</t>
        </is>
      </c>
      <c r="F1209" s="6" t="inlineStr">
        <is>
          <t>PE FRONTAL 430X(108)51X25MDF (ESQRD) SANTIAGO NEW</t>
        </is>
      </c>
      <c r="G1209" s="6" t="inlineStr">
        <is>
          <t>10 FURADEIRAS</t>
        </is>
      </c>
      <c r="H1209" s="6" t="inlineStr">
        <is>
          <t>10 FURADEIRAS</t>
        </is>
      </c>
      <c r="I1209" s="4" t="inlineStr">
        <is>
          <t>10 FURADEIRAS</t>
        </is>
      </c>
      <c r="J1209" s="4" t="n">
        <v>530</v>
      </c>
      <c r="K1209" s="6">
        <f>IF($E1209="","",IFERROR(INDEX(#REF!,MATCH($E1209,#REF!,0)),IFERROR(INDEX(#REF!,MATCH(VALUE($E1209),#REF!,0)),"")))</f>
        <v/>
      </c>
      <c r="L1209" s="6">
        <f>IF($E1209="","",IFERROR(INDEX(#REF!,MATCH($E1209,#REF!,0)),IFERROR(INDEX(#REF!,MATCH(VALUE($E1209),#REF!,0)),"")))</f>
        <v/>
      </c>
      <c r="M1209" s="6">
        <f>IF(OR($J1209="",$L1209=""),"",IF($K1209="",0,$K1209)+$J1209*$L1209)</f>
        <v/>
      </c>
      <c r="N1209" s="6" t="n">
        <v>46210</v>
      </c>
      <c r="O1209" s="6" t="n">
        <v>530</v>
      </c>
      <c r="P1209" s="6" t="n"/>
      <c r="Q1209" s="6" t="n"/>
      <c r="R1209" s="6" t="n"/>
      <c r="S1209" s="6" t="n"/>
      <c r="T1209" s="6">
        <f>IF(OR($J1209="",$O1209=""),"",$O1209/$J1209)</f>
        <v/>
      </c>
      <c r="U1209" s="6" t="inlineStr">
        <is>
          <t>Concluído</t>
        </is>
      </c>
      <c r="V1209" s="6" t="n"/>
      <c r="W1209" s="6" t="n"/>
      <c r="X1209" s="6" t="n"/>
      <c r="Y1209" s="6" t="n"/>
      <c r="Z1209" s="6" t="n"/>
      <c r="AA1209" s="5" t="n"/>
      <c r="AB1209" s="6">
        <f>B1209&amp;"|"&amp;I1209</f>
        <v/>
      </c>
      <c r="AC1209">
        <f>IF($B1209="","","|"&amp;SUBSTITUTE(TRIM(SUBSTITUTE(SUBSTITUTE(SUBSTITUTE(SUBSTITUTE(SUBSTITUTE(SUBSTITUTE(SUBSTITUTE(SUBSTITUTE(SUBSTITUTE(SUBSTITUTE(SUBSTITUTE(SUBSTITUTE(SUBSTITUTE(SUBSTITUTE(TRIM($B1209&amp;""),CHAR(10)," "),CHAR(13)," "),"."," "),";"," "),","," "),"/"," "),"+"," "),"-"," "),"  "," "),"  "," "),"  "," "),"  "," "),"  "," "),"  "," "))," ","|")&amp;"|")</f>
        <v/>
      </c>
      <c r="AD1209">
        <f>TRIM($I1209&amp;"")</f>
        <v/>
      </c>
    </row>
    <row r="1210" ht="24" customHeight="1">
      <c r="A1210" s="14" t="n">
        <v>46203</v>
      </c>
      <c r="B1210" s="6" t="inlineStr">
        <is>
          <t>10186,10189,10190,10191,10192,10187</t>
        </is>
      </c>
      <c r="C1210" s="6" t="n"/>
      <c r="D1210" s="6" t="inlineStr">
        <is>
          <t>10 FURADEIRAS</t>
        </is>
      </c>
      <c r="E1210" s="6" t="inlineStr">
        <is>
          <t>30001206</t>
        </is>
      </c>
      <c r="F1210" s="6" t="inlineStr">
        <is>
          <t>TRAVESSA ENCOSTO 360X80X15 MDP CAD PE INTEIRO</t>
        </is>
      </c>
      <c r="G1210" s="6" t="inlineStr">
        <is>
          <t>10 FURADEIRAS</t>
        </is>
      </c>
      <c r="H1210" s="6" t="inlineStr">
        <is>
          <t>10 FURADEIRAS</t>
        </is>
      </c>
      <c r="I1210" s="4" t="inlineStr">
        <is>
          <t>10 FURADEIRAS</t>
        </is>
      </c>
      <c r="J1210" s="4" t="n">
        <v>102</v>
      </c>
      <c r="K1210" s="6">
        <f>IF($E1210="","",IFERROR(INDEX(#REF!,MATCH($E1210,#REF!,0)),IFERROR(INDEX(#REF!,MATCH(VALUE($E1210),#REF!,0)),"")))</f>
        <v/>
      </c>
      <c r="L1210" s="6">
        <f>IF($E1210="","",IFERROR(INDEX(#REF!,MATCH($E1210,#REF!,0)),IFERROR(INDEX(#REF!,MATCH(VALUE($E1210),#REF!,0)),"")))</f>
        <v/>
      </c>
      <c r="M1210" s="6">
        <f>IF(OR($J1210="",$L1210=""),"",IF($K1210="",0,$K1210)+$J1210*$L1210)</f>
        <v/>
      </c>
      <c r="N1210" s="4" t="n">
        <v>46203</v>
      </c>
      <c r="O1210" s="4" t="n">
        <v>102</v>
      </c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5" t="n"/>
      <c r="AB1210" s="6">
        <f>B1210&amp;"|"&amp;I1210</f>
        <v/>
      </c>
      <c r="AC1210">
        <f>IF($B1210="","","|"&amp;SUBSTITUTE(TRIM(SUBSTITUTE(SUBSTITUTE(SUBSTITUTE(SUBSTITUTE(SUBSTITUTE(SUBSTITUTE(SUBSTITUTE(SUBSTITUTE(SUBSTITUTE(SUBSTITUTE(SUBSTITUTE(SUBSTITUTE(SUBSTITUTE(SUBSTITUTE(TRIM($B1210&amp;""),CHAR(10)," "),CHAR(13)," "),"."," "),";"," "),","," "),"/"," "),"+"," "),"-"," "),"  "," "),"  "," "),"  "," "),"  "," "),"  "," "),"  "," "))," ","|")&amp;"|")</f>
        <v/>
      </c>
      <c r="AD1210">
        <f>TRIM($I1210&amp;"")</f>
        <v/>
      </c>
    </row>
    <row r="1211" ht="24" customHeight="1">
      <c r="A1211" s="14" t="n">
        <v>46203</v>
      </c>
      <c r="B1211" s="6" t="inlineStr">
        <is>
          <t>10186,10189,10190,10191,10192,10187</t>
        </is>
      </c>
      <c r="C1211" s="6" t="n"/>
      <c r="D1211" s="6" t="inlineStr">
        <is>
          <t>10 FURADEIRAS</t>
        </is>
      </c>
      <c r="E1211" s="6" t="inlineStr">
        <is>
          <t>30002307</t>
        </is>
      </c>
      <c r="F1211" s="6" t="inlineStr">
        <is>
          <t>TRAVESSA 360X42X15 MDP CAD PÉ INTEIRO</t>
        </is>
      </c>
      <c r="G1211" s="6" t="inlineStr">
        <is>
          <t>10 FURADEIRAS</t>
        </is>
      </c>
      <c r="H1211" s="6" t="inlineStr">
        <is>
          <t>10 FURADEIRAS</t>
        </is>
      </c>
      <c r="I1211" s="4" t="inlineStr">
        <is>
          <t>10 FURADEIRAS</t>
        </is>
      </c>
      <c r="J1211" s="4" t="n">
        <v>102</v>
      </c>
      <c r="K1211" s="6">
        <f>IF($E1211="","",IFERROR(INDEX(#REF!,MATCH($E1211,#REF!,0)),IFERROR(INDEX(#REF!,MATCH(VALUE($E1211),#REF!,0)),"")))</f>
        <v/>
      </c>
      <c r="L1211" s="6">
        <f>IF($E1211="","",IFERROR(INDEX(#REF!,MATCH($E1211,#REF!,0)),IFERROR(INDEX(#REF!,MATCH(VALUE($E1211),#REF!,0)),"")))</f>
        <v/>
      </c>
      <c r="M1211" s="6">
        <f>IF(OR($J1211="",$L1211=""),"",IF($K1211="",0,$K1211)+$J1211*$L1211)</f>
        <v/>
      </c>
      <c r="N1211" s="4" t="n">
        <v>46203</v>
      </c>
      <c r="O1211" s="4" t="n">
        <v>102</v>
      </c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5" t="n"/>
      <c r="AB1211" s="6">
        <f>B1211&amp;"|"&amp;I1211</f>
        <v/>
      </c>
      <c r="AC1211">
        <f>IF($B1211="","","|"&amp;SUBSTITUTE(TRIM(SUBSTITUTE(SUBSTITUTE(SUBSTITUTE(SUBSTITUTE(SUBSTITUTE(SUBSTITUTE(SUBSTITUTE(SUBSTITUTE(SUBSTITUTE(SUBSTITUTE(SUBSTITUTE(SUBSTITUTE(SUBSTITUTE(SUBSTITUTE(TRIM($B1211&amp;""),CHAR(10)," "),CHAR(13)," "),"."," "),";"," "),","," "),"/"," "),"+"," "),"-"," "),"  "," "),"  "," "),"  "," "),"  "," "),"  "," "),"  "," "))," ","|")&amp;"|")</f>
        <v/>
      </c>
      <c r="AD1211">
        <f>TRIM($I1211&amp;"")</f>
        <v/>
      </c>
    </row>
    <row r="1212" ht="24" customHeight="1">
      <c r="A1212" s="14" t="n">
        <v>46203</v>
      </c>
      <c r="B1212" s="6" t="inlineStr">
        <is>
          <t>10186,10189,10190,10191,10192,10187</t>
        </is>
      </c>
      <c r="C1212" s="6" t="n"/>
      <c r="D1212" s="6" t="inlineStr">
        <is>
          <t>10 FURADEIRAS</t>
        </is>
      </c>
      <c r="E1212" s="6" t="inlineStr">
        <is>
          <t>30001203</t>
        </is>
      </c>
      <c r="F1212" s="6" t="inlineStr">
        <is>
          <t>LAT ASSENTO 430X80X18 MDF CAD PE INTEIRO/ MADEIRA</t>
        </is>
      </c>
      <c r="G1212" s="6" t="inlineStr">
        <is>
          <t>10 FURADEIRAS</t>
        </is>
      </c>
      <c r="H1212" s="6" t="inlineStr">
        <is>
          <t>10 FURADEIRAS</t>
        </is>
      </c>
      <c r="I1212" s="4" t="inlineStr">
        <is>
          <t>10 FURADEIRAS</t>
        </is>
      </c>
      <c r="J1212" s="4" t="n">
        <v>204</v>
      </c>
      <c r="K1212" s="6">
        <f>IF($E1212="","",IFERROR(INDEX(#REF!,MATCH($E1212,#REF!,0)),IFERROR(INDEX(#REF!,MATCH(VALUE($E1212),#REF!,0)),"")))</f>
        <v/>
      </c>
      <c r="L1212" s="6">
        <f>IF($E1212="","",IFERROR(INDEX(#REF!,MATCH($E1212,#REF!,0)),IFERROR(INDEX(#REF!,MATCH(VALUE($E1212),#REF!,0)),"")))</f>
        <v/>
      </c>
      <c r="M1212" s="6">
        <f>IF(OR($J1212="",$L1212=""),"",IF($K1212="",0,$K1212)+$J1212*$L1212)</f>
        <v/>
      </c>
      <c r="N1212" s="4" t="n">
        <v>46203</v>
      </c>
      <c r="O1212" s="4" t="n">
        <v>204</v>
      </c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5" t="n"/>
      <c r="AB1212" s="6">
        <f>B1212&amp;"|"&amp;I1212</f>
        <v/>
      </c>
      <c r="AC1212">
        <f>IF($B1212="","","|"&amp;SUBSTITUTE(TRIM(SUBSTITUTE(SUBSTITUTE(SUBSTITUTE(SUBSTITUTE(SUBSTITUTE(SUBSTITUTE(SUBSTITUTE(SUBSTITUTE(SUBSTITUTE(SUBSTITUTE(SUBSTITUTE(SUBSTITUTE(SUBSTITUTE(SUBSTITUTE(TRIM($B1212&amp;""),CHAR(10)," "),CHAR(13)," "),"."," "),";"," "),","," "),"/"," "),"+"," "),"-"," "),"  "," "),"  "," "),"  "," "),"  "," "),"  "," "),"  "," "))," ","|")&amp;"|")</f>
        <v/>
      </c>
      <c r="AD1212">
        <f>TRIM($I1212&amp;"")</f>
        <v/>
      </c>
    </row>
    <row r="1213" ht="24" customHeight="1">
      <c r="A1213" s="14" t="n">
        <v>46209</v>
      </c>
      <c r="B1213" s="6" t="inlineStr">
        <is>
          <t>10211,10212</t>
        </is>
      </c>
      <c r="C1213" s="6" t="n"/>
      <c r="D1213" s="6" t="inlineStr">
        <is>
          <t>10 FURADEIRAS</t>
        </is>
      </c>
      <c r="E1213" s="6" t="inlineStr">
        <is>
          <t>30001206</t>
        </is>
      </c>
      <c r="F1213" s="6" t="inlineStr">
        <is>
          <t>TRAVESSA ENCOSTO 360X80X15 MDP CAD PE INTEIRO</t>
        </is>
      </c>
      <c r="G1213" s="6" t="inlineStr">
        <is>
          <t>10 FURADEIRAS</t>
        </is>
      </c>
      <c r="H1213" s="6" t="inlineStr">
        <is>
          <t>10 FURADEIRAS</t>
        </is>
      </c>
      <c r="I1213" s="4" t="inlineStr">
        <is>
          <t>10 FURADEIRAS</t>
        </is>
      </c>
      <c r="J1213" s="4" t="n">
        <v>218</v>
      </c>
      <c r="K1213" s="6">
        <f>IF($E1213="","",IFERROR(INDEX(#REF!,MATCH($E1213,#REF!,0)),IFERROR(INDEX(#REF!,MATCH(VALUE($E1213),#REF!,0)),"")))</f>
        <v/>
      </c>
      <c r="L1213" s="6">
        <f>IF($E1213="","",IFERROR(INDEX(#REF!,MATCH($E1213,#REF!,0)),IFERROR(INDEX(#REF!,MATCH(VALUE($E1213),#REF!,0)),"")))</f>
        <v/>
      </c>
      <c r="M1213" s="6">
        <f>IF(OR($J1213="",$L1213=""),"",IF($K1213="",0,$K1213)+$J1213*$L1213)</f>
        <v/>
      </c>
      <c r="N1213" s="6" t="n">
        <v>46210</v>
      </c>
      <c r="O1213" s="6" t="n">
        <v>218</v>
      </c>
      <c r="P1213" s="6" t="n"/>
      <c r="Q1213" s="6" t="n"/>
      <c r="R1213" s="6" t="n"/>
      <c r="S1213" s="6" t="n"/>
      <c r="T1213" s="6">
        <f>IF(OR($J1213="",$O1213=""),"",$O1213/$J1213)</f>
        <v/>
      </c>
      <c r="U1213" s="6" t="inlineStr">
        <is>
          <t>Concluído</t>
        </is>
      </c>
      <c r="V1213" s="6" t="n"/>
      <c r="W1213" s="6" t="n"/>
      <c r="X1213" s="6" t="n"/>
      <c r="Y1213" s="6" t="n"/>
      <c r="Z1213" s="6" t="n"/>
      <c r="AA1213" s="5" t="n"/>
      <c r="AB1213" s="6">
        <f>B1213&amp;"|"&amp;I1213</f>
        <v/>
      </c>
      <c r="AC1213">
        <f>IF($B1213="","","|"&amp;SUBSTITUTE(TRIM(SUBSTITUTE(SUBSTITUTE(SUBSTITUTE(SUBSTITUTE(SUBSTITUTE(SUBSTITUTE(SUBSTITUTE(SUBSTITUTE(SUBSTITUTE(SUBSTITUTE(SUBSTITUTE(SUBSTITUTE(SUBSTITUTE(SUBSTITUTE(TRIM($B1213&amp;""),CHAR(10)," "),CHAR(13)," "),"."," "),";"," "),","," "),"/"," "),"+"," "),"-"," "),"  "," "),"  "," "),"  "," "),"  "," "),"  "," "),"  "," "))," ","|")&amp;"|")</f>
        <v/>
      </c>
      <c r="AD1213">
        <f>TRIM($I1213&amp;"")</f>
        <v/>
      </c>
    </row>
    <row r="1214" ht="24" customHeight="1">
      <c r="A1214" s="14" t="n">
        <v>46209</v>
      </c>
      <c r="B1214" s="6" t="inlineStr">
        <is>
          <t>10211,10212</t>
        </is>
      </c>
      <c r="C1214" s="6" t="n"/>
      <c r="D1214" s="6" t="inlineStr">
        <is>
          <t>10 FURADEIRAS</t>
        </is>
      </c>
      <c r="E1214" s="6" t="inlineStr">
        <is>
          <t>30001207</t>
        </is>
      </c>
      <c r="F1214" s="6" t="inlineStr">
        <is>
          <t>TRAVESSA 360X62X15 MDP CAD PE INTEIRO</t>
        </is>
      </c>
      <c r="G1214" s="6" t="inlineStr">
        <is>
          <t>10 FURADEIRAS</t>
        </is>
      </c>
      <c r="H1214" s="6" t="inlineStr">
        <is>
          <t>10 FURADEIRAS</t>
        </is>
      </c>
      <c r="I1214" s="4" t="inlineStr">
        <is>
          <t>10 FURADEIRAS</t>
        </is>
      </c>
      <c r="J1214" s="4" t="n">
        <v>218</v>
      </c>
      <c r="K1214" s="6">
        <f>IF($E1214="","",IFERROR(INDEX(#REF!,MATCH($E1214,#REF!,0)),IFERROR(INDEX(#REF!,MATCH(VALUE($E1214),#REF!,0)),"")))</f>
        <v/>
      </c>
      <c r="L1214" s="6">
        <f>IF($E1214="","",IFERROR(INDEX(#REF!,MATCH($E1214,#REF!,0)),IFERROR(INDEX(#REF!,MATCH(VALUE($E1214),#REF!,0)),"")))</f>
        <v/>
      </c>
      <c r="M1214" s="6">
        <f>IF(OR($J1214="",$L1214=""),"",IF($K1214="",0,$K1214)+$J1214*$L1214)</f>
        <v/>
      </c>
      <c r="N1214" s="6" t="n">
        <v>46210</v>
      </c>
      <c r="O1214" s="6" t="n">
        <v>218</v>
      </c>
      <c r="P1214" s="6" t="n"/>
      <c r="Q1214" s="6" t="n"/>
      <c r="R1214" s="6" t="n"/>
      <c r="S1214" s="6" t="n"/>
      <c r="T1214" s="6">
        <f>IF(OR($J1214="",$O1214=""),"",$O1214/$J1214)</f>
        <v/>
      </c>
      <c r="U1214" s="6" t="inlineStr">
        <is>
          <t>Concluído</t>
        </is>
      </c>
      <c r="V1214" s="6" t="n"/>
      <c r="W1214" s="6" t="n"/>
      <c r="X1214" s="6" t="n"/>
      <c r="Y1214" s="6" t="n"/>
      <c r="Z1214" s="6" t="n"/>
      <c r="AA1214" s="5" t="n"/>
      <c r="AB1214" s="6">
        <f>B1214&amp;"|"&amp;I1214</f>
        <v/>
      </c>
      <c r="AC1214">
        <f>IF($B1214="","","|"&amp;SUBSTITUTE(TRIM(SUBSTITUTE(SUBSTITUTE(SUBSTITUTE(SUBSTITUTE(SUBSTITUTE(SUBSTITUTE(SUBSTITUTE(SUBSTITUTE(SUBSTITUTE(SUBSTITUTE(SUBSTITUTE(SUBSTITUTE(SUBSTITUTE(SUBSTITUTE(TRIM($B1214&amp;""),CHAR(10)," "),CHAR(13)," "),"."," "),";"," "),","," "),"/"," "),"+"," "),"-"," "),"  "," "),"  "," "),"  "," "),"  "," "),"  "," "),"  "," "))," ","|")&amp;"|")</f>
        <v/>
      </c>
      <c r="AD1214">
        <f>TRIM($I1214&amp;"")</f>
        <v/>
      </c>
    </row>
    <row r="1215" ht="24" customHeight="1">
      <c r="A1215" s="14" t="n">
        <v>46209</v>
      </c>
      <c r="B1215" s="6" t="inlineStr">
        <is>
          <t>10211,10212</t>
        </is>
      </c>
      <c r="C1215" s="6" t="n"/>
      <c r="D1215" s="6" t="inlineStr">
        <is>
          <t>10 FURADEIRAS</t>
        </is>
      </c>
      <c r="E1215" s="6" t="inlineStr">
        <is>
          <t>30003407</t>
        </is>
      </c>
      <c r="F1215" s="6" t="inlineStr">
        <is>
          <t>TRAVESSA ENCOSTO 360X72X15 MDP - CAD DAKAR</t>
        </is>
      </c>
      <c r="G1215" s="6" t="inlineStr">
        <is>
          <t>10 FURADEIRAS</t>
        </is>
      </c>
      <c r="H1215" s="6" t="inlineStr">
        <is>
          <t>10 FURADEIRAS</t>
        </is>
      </c>
      <c r="I1215" s="4" t="inlineStr">
        <is>
          <t>10 FURADEIRAS</t>
        </is>
      </c>
      <c r="J1215" s="4" t="n">
        <v>360</v>
      </c>
      <c r="K1215" s="6">
        <f>IF($E1215="","",IFERROR(INDEX(#REF!,MATCH($E1215,#REF!,0)),IFERROR(INDEX(#REF!,MATCH(VALUE($E1215),#REF!,0)),"")))</f>
        <v/>
      </c>
      <c r="L1215" s="6">
        <f>IF($E1215="","",IFERROR(INDEX(#REF!,MATCH($E1215,#REF!,0)),IFERROR(INDEX(#REF!,MATCH(VALUE($E1215),#REF!,0)),"")))</f>
        <v/>
      </c>
      <c r="M1215" s="6">
        <f>IF(OR($J1215="",$L1215=""),"",IF($K1215="",0,$K1215)+$J1215*$L1215)</f>
        <v/>
      </c>
      <c r="N1215" s="6" t="n">
        <v>46210</v>
      </c>
      <c r="O1215" s="6" t="n">
        <v>360</v>
      </c>
      <c r="P1215" s="6" t="n"/>
      <c r="Q1215" s="6" t="n"/>
      <c r="R1215" s="6" t="n"/>
      <c r="S1215" s="6" t="n"/>
      <c r="T1215" s="6">
        <f>IF(OR($J1215="",$O1215=""),"",$O1215/$J1215)</f>
        <v/>
      </c>
      <c r="U1215" s="6" t="inlineStr">
        <is>
          <t>Concluído</t>
        </is>
      </c>
      <c r="V1215" s="6" t="n"/>
      <c r="W1215" s="6" t="n"/>
      <c r="X1215" s="6" t="n"/>
      <c r="Y1215" s="6" t="n"/>
      <c r="Z1215" s="6" t="n"/>
      <c r="AA1215" s="5" t="n"/>
      <c r="AB1215" s="6">
        <f>B1215&amp;"|"&amp;I1215</f>
        <v/>
      </c>
      <c r="AC1215">
        <f>IF($B1215="","","|"&amp;SUBSTITUTE(TRIM(SUBSTITUTE(SUBSTITUTE(SUBSTITUTE(SUBSTITUTE(SUBSTITUTE(SUBSTITUTE(SUBSTITUTE(SUBSTITUTE(SUBSTITUTE(SUBSTITUTE(SUBSTITUTE(SUBSTITUTE(SUBSTITUTE(SUBSTITUTE(TRIM($B1215&amp;""),CHAR(10)," "),CHAR(13)," "),"."," "),";"," "),","," "),"/"," "),"+"," "),"-"," "),"  "," "),"  "," "),"  "," "),"  "," "),"  "," "),"  "," "))," ","|")&amp;"|")</f>
        <v/>
      </c>
      <c r="AD1215">
        <f>TRIM($I1215&amp;"")</f>
        <v/>
      </c>
    </row>
    <row r="1216" ht="24" customHeight="1">
      <c r="A1216" s="14" t="n">
        <v>46209</v>
      </c>
      <c r="B1216" s="6" t="inlineStr">
        <is>
          <t>10211,10212</t>
        </is>
      </c>
      <c r="C1216" s="6" t="n"/>
      <c r="D1216" s="6" t="inlineStr">
        <is>
          <t>10 FURADEIRAS</t>
        </is>
      </c>
      <c r="E1216" s="6" t="inlineStr">
        <is>
          <t>30001203</t>
        </is>
      </c>
      <c r="F1216" s="6" t="inlineStr">
        <is>
          <t>LAT ASSENTO 430X80X18 MDF CAD PE INTEIRO/ MADEIRA</t>
        </is>
      </c>
      <c r="G1216" s="6" t="inlineStr">
        <is>
          <t>10 FURADEIRAS</t>
        </is>
      </c>
      <c r="H1216" s="6" t="inlineStr">
        <is>
          <t>10 FURADEIRAS</t>
        </is>
      </c>
      <c r="I1216" s="4" t="inlineStr">
        <is>
          <t>10 FURADEIRAS</t>
        </is>
      </c>
      <c r="J1216" s="4" t="n">
        <v>436</v>
      </c>
      <c r="K1216" s="6">
        <f>IF($E1216="","",IFERROR(INDEX(#REF!,MATCH($E1216,#REF!,0)),IFERROR(INDEX(#REF!,MATCH(VALUE($E1216),#REF!,0)),"")))</f>
        <v/>
      </c>
      <c r="L1216" s="6">
        <f>IF($E1216="","",IFERROR(INDEX(#REF!,MATCH($E1216,#REF!,0)),IFERROR(INDEX(#REF!,MATCH(VALUE($E1216),#REF!,0)),"")))</f>
        <v/>
      </c>
      <c r="M1216" s="6">
        <f>IF(OR($J1216="",$L1216=""),"",IF($K1216="",0,$K1216)+$J1216*$L1216)</f>
        <v/>
      </c>
      <c r="N1216" s="6" t="n">
        <v>46210</v>
      </c>
      <c r="O1216" s="6" t="n">
        <v>436</v>
      </c>
      <c r="P1216" s="6" t="n"/>
      <c r="Q1216" s="6" t="n"/>
      <c r="R1216" s="6" t="n"/>
      <c r="S1216" s="6" t="n"/>
      <c r="T1216" s="6">
        <f>IF(OR($J1216="",$O1216=""),"",$O1216/$J1216)</f>
        <v/>
      </c>
      <c r="U1216" s="6" t="inlineStr">
        <is>
          <t>Concluído</t>
        </is>
      </c>
      <c r="V1216" s="6" t="n"/>
      <c r="W1216" s="6" t="n"/>
      <c r="X1216" s="6" t="n"/>
      <c r="Y1216" s="6" t="n"/>
      <c r="Z1216" s="6" t="n"/>
      <c r="AA1216" s="5" t="n"/>
      <c r="AB1216" s="6">
        <f>B1216&amp;"|"&amp;I1216</f>
        <v/>
      </c>
      <c r="AC1216">
        <f>IF($B1216="","","|"&amp;SUBSTITUTE(TRIM(SUBSTITUTE(SUBSTITUTE(SUBSTITUTE(SUBSTITUTE(SUBSTITUTE(SUBSTITUTE(SUBSTITUTE(SUBSTITUTE(SUBSTITUTE(SUBSTITUTE(SUBSTITUTE(SUBSTITUTE(SUBSTITUTE(SUBSTITUTE(TRIM($B1216&amp;""),CHAR(10)," "),CHAR(13)," "),"."," "),";"," "),","," "),"/"," "),"+"," "),"-"," "),"  "," "),"  "," "),"  "," "),"  "," "),"  "," "),"  "," "))," ","|")&amp;"|")</f>
        <v/>
      </c>
      <c r="AD1216">
        <f>TRIM($I1216&amp;"")</f>
        <v/>
      </c>
    </row>
    <row r="1217" ht="24" customHeight="1">
      <c r="A1217" s="14" t="n">
        <v>46209</v>
      </c>
      <c r="B1217" s="6" t="inlineStr">
        <is>
          <t>10211,10212</t>
        </is>
      </c>
      <c r="C1217" s="6" t="n"/>
      <c r="D1217" s="6" t="inlineStr">
        <is>
          <t>10 FURADEIRAS</t>
        </is>
      </c>
      <c r="E1217" s="6" t="inlineStr">
        <is>
          <t>30003403</t>
        </is>
      </c>
      <c r="F1217" s="6" t="inlineStr">
        <is>
          <t>LATERAL ASSENTO 298X70X18 MDF - DAKAR</t>
        </is>
      </c>
      <c r="G1217" s="6" t="inlineStr">
        <is>
          <t>10 FURADEIRAS</t>
        </is>
      </c>
      <c r="H1217" s="6" t="inlineStr">
        <is>
          <t>10 FURADEIRAS</t>
        </is>
      </c>
      <c r="I1217" s="4" t="inlineStr">
        <is>
          <t>10 FURADEIRAS</t>
        </is>
      </c>
      <c r="J1217" s="4" t="n">
        <v>240</v>
      </c>
      <c r="K1217" s="6">
        <f>IF($E1217="","",IFERROR(INDEX(#REF!,MATCH($E1217,#REF!,0)),IFERROR(INDEX(#REF!,MATCH(VALUE($E1217),#REF!,0)),"")))</f>
        <v/>
      </c>
      <c r="L1217" s="6">
        <f>IF($E1217="","",IFERROR(INDEX(#REF!,MATCH($E1217,#REF!,0)),IFERROR(INDEX(#REF!,MATCH(VALUE($E1217),#REF!,0)),"")))</f>
        <v/>
      </c>
      <c r="M1217" s="6">
        <f>IF(OR($J1217="",$L1217=""),"",IF($K1217="",0,$K1217)+$J1217*$L1217)</f>
        <v/>
      </c>
      <c r="N1217" s="6" t="n">
        <v>46210</v>
      </c>
      <c r="O1217" s="6" t="n">
        <v>240</v>
      </c>
      <c r="P1217" s="6" t="n"/>
      <c r="Q1217" s="6" t="n"/>
      <c r="R1217" s="6" t="n"/>
      <c r="S1217" s="6" t="n"/>
      <c r="T1217" s="6">
        <f>IF(OR($J1217="",$O1217=""),"",$O1217/$J1217)</f>
        <v/>
      </c>
      <c r="U1217" s="6" t="inlineStr">
        <is>
          <t>Concluído</t>
        </is>
      </c>
      <c r="V1217" s="6" t="n"/>
      <c r="W1217" s="6" t="n"/>
      <c r="X1217" s="6" t="n"/>
      <c r="Y1217" s="6" t="n"/>
      <c r="Z1217" s="6" t="n"/>
      <c r="AA1217" s="5" t="n"/>
      <c r="AB1217" s="6">
        <f>B1217&amp;"|"&amp;I1217</f>
        <v/>
      </c>
      <c r="AC1217">
        <f>IF($B1217="","","|"&amp;SUBSTITUTE(TRIM(SUBSTITUTE(SUBSTITUTE(SUBSTITUTE(SUBSTITUTE(SUBSTITUTE(SUBSTITUTE(SUBSTITUTE(SUBSTITUTE(SUBSTITUTE(SUBSTITUTE(SUBSTITUTE(SUBSTITUTE(SUBSTITUTE(SUBSTITUTE(TRIM($B1217&amp;""),CHAR(10)," "),CHAR(13)," "),"."," "),";"," "),","," "),"/"," "),"+"," "),"-"," "),"  "," "),"  "," "),"  "," "),"  "," "),"  "," "),"  "," "))," ","|")&amp;"|")</f>
        <v/>
      </c>
      <c r="AD1217">
        <f>TRIM($I1217&amp;"")</f>
        <v/>
      </c>
    </row>
    <row r="1218" ht="24" customHeight="1">
      <c r="A1218" s="14" t="n">
        <v>46209</v>
      </c>
      <c r="B1218" s="6" t="inlineStr">
        <is>
          <t>10211,10212</t>
        </is>
      </c>
      <c r="C1218" s="6" t="n"/>
      <c r="D1218" s="6" t="inlineStr">
        <is>
          <t>10 FURADEIRAS</t>
        </is>
      </c>
      <c r="E1218" s="6" t="inlineStr">
        <is>
          <t>30003405</t>
        </is>
      </c>
      <c r="F1218" s="6" t="inlineStr">
        <is>
          <t>TRAVESSA ASSENTO 360X70X18 MDF - C DAKAR/SANTIAGO</t>
        </is>
      </c>
      <c r="G1218" s="6" t="inlineStr">
        <is>
          <t>10 FURADEIRAS</t>
        </is>
      </c>
      <c r="H1218" s="6" t="inlineStr">
        <is>
          <t>10 FURADEIRAS</t>
        </is>
      </c>
      <c r="I1218" s="4" t="inlineStr">
        <is>
          <t>10 FURADEIRAS</t>
        </is>
      </c>
      <c r="J1218" s="4" t="n">
        <v>640</v>
      </c>
      <c r="K1218" s="6">
        <f>IF($E1218="","",IFERROR(INDEX(#REF!,MATCH($E1218,#REF!,0)),IFERROR(INDEX(#REF!,MATCH(VALUE($E1218),#REF!,0)),"")))</f>
        <v/>
      </c>
      <c r="L1218" s="6">
        <f>IF($E1218="","",IFERROR(INDEX(#REF!,MATCH($E1218,#REF!,0)),IFERROR(INDEX(#REF!,MATCH(VALUE($E1218),#REF!,0)),"")))</f>
        <v/>
      </c>
      <c r="M1218" s="6">
        <f>IF(OR($J1218="",$L1218=""),"",IF($K1218="",0,$K1218)+$J1218*$L1218)</f>
        <v/>
      </c>
      <c r="N1218" s="6" t="n">
        <v>46210</v>
      </c>
      <c r="O1218" s="6" t="n">
        <v>640</v>
      </c>
      <c r="P1218" s="6" t="n"/>
      <c r="Q1218" s="6" t="n"/>
      <c r="R1218" s="6" t="n"/>
      <c r="S1218" s="6" t="n"/>
      <c r="T1218" s="6">
        <f>IF(OR($J1218="",$O1218=""),"",$O1218/$J1218)</f>
        <v/>
      </c>
      <c r="U1218" s="6" t="inlineStr">
        <is>
          <t>Concluído</t>
        </is>
      </c>
      <c r="V1218" s="6" t="n"/>
      <c r="W1218" s="6" t="n"/>
      <c r="X1218" s="6" t="n"/>
      <c r="Y1218" s="6" t="n"/>
      <c r="Z1218" s="6" t="n"/>
      <c r="AA1218" s="5" t="n"/>
      <c r="AB1218" s="6">
        <f>B1218&amp;"|"&amp;I1218</f>
        <v/>
      </c>
      <c r="AC1218">
        <f>IF($B1218="","","|"&amp;SUBSTITUTE(TRIM(SUBSTITUTE(SUBSTITUTE(SUBSTITUTE(SUBSTITUTE(SUBSTITUTE(SUBSTITUTE(SUBSTITUTE(SUBSTITUTE(SUBSTITUTE(SUBSTITUTE(SUBSTITUTE(SUBSTITUTE(SUBSTITUTE(SUBSTITUTE(TRIM($B1218&amp;""),CHAR(10)," "),CHAR(13)," "),"."," "),";"," "),","," "),"/"," "),"+"," "),"-"," "),"  "," "),"  "," "),"  "," "),"  "," "),"  "," "),"  "," "))," ","|")&amp;"|")</f>
        <v/>
      </c>
      <c r="AD1218">
        <f>TRIM($I1218&amp;"")</f>
        <v/>
      </c>
    </row>
    <row r="1219" ht="24" customHeight="1">
      <c r="A1219" s="14" t="n">
        <v>46209</v>
      </c>
      <c r="B1219" s="6" t="inlineStr">
        <is>
          <t>10211,10212</t>
        </is>
      </c>
      <c r="C1219" s="6" t="n"/>
      <c r="D1219" s="6" t="inlineStr">
        <is>
          <t>10 FURADEIRAS</t>
        </is>
      </c>
      <c r="E1219" s="6" t="inlineStr">
        <is>
          <t>30006103</t>
        </is>
      </c>
      <c r="F1219" s="6" t="inlineStr">
        <is>
          <t>TRAVESSA LATERAL 340X70X18 MDF - CAD SANTIAGO NEW</t>
        </is>
      </c>
      <c r="G1219" s="6" t="inlineStr">
        <is>
          <t>10 FURADEIRAS</t>
        </is>
      </c>
      <c r="H1219" s="6" t="inlineStr">
        <is>
          <t>10 FURADEIRAS</t>
        </is>
      </c>
      <c r="I1219" s="4" t="inlineStr">
        <is>
          <t>10 FURADEIRAS</t>
        </is>
      </c>
      <c r="J1219" s="4" t="n">
        <v>400</v>
      </c>
      <c r="K1219" s="6">
        <f>IF($E1219="","",IFERROR(INDEX(#REF!,MATCH($E1219,#REF!,0)),IFERROR(INDEX(#REF!,MATCH(VALUE($E1219),#REF!,0)),"")))</f>
        <v/>
      </c>
      <c r="L1219" s="6">
        <f>IF($E1219="","",IFERROR(INDEX(#REF!,MATCH($E1219,#REF!,0)),IFERROR(INDEX(#REF!,MATCH(VALUE($E1219),#REF!,0)),"")))</f>
        <v/>
      </c>
      <c r="M1219" s="6">
        <f>IF(OR($J1219="",$L1219=""),"",IF($K1219="",0,$K1219)+$J1219*$L1219)</f>
        <v/>
      </c>
      <c r="N1219" s="6" t="n">
        <v>46210</v>
      </c>
      <c r="O1219" s="6" t="n">
        <v>400</v>
      </c>
      <c r="P1219" s="6" t="n"/>
      <c r="Q1219" s="6" t="n"/>
      <c r="R1219" s="6" t="n"/>
      <c r="S1219" s="6" t="n"/>
      <c r="T1219" s="6">
        <f>IF(OR($J1219="",$O1219=""),"",$O1219/$J1219)</f>
        <v/>
      </c>
      <c r="U1219" s="6" t="inlineStr">
        <is>
          <t>Concluído</t>
        </is>
      </c>
      <c r="V1219" s="6" t="n"/>
      <c r="W1219" s="6" t="n"/>
      <c r="X1219" s="6" t="n"/>
      <c r="Y1219" s="6" t="n"/>
      <c r="Z1219" s="6" t="n"/>
      <c r="AA1219" s="5" t="n"/>
      <c r="AB1219" s="6">
        <f>B1219&amp;"|"&amp;I1219</f>
        <v/>
      </c>
      <c r="AC1219">
        <f>IF($B1219="","","|"&amp;SUBSTITUTE(TRIM(SUBSTITUTE(SUBSTITUTE(SUBSTITUTE(SUBSTITUTE(SUBSTITUTE(SUBSTITUTE(SUBSTITUTE(SUBSTITUTE(SUBSTITUTE(SUBSTITUTE(SUBSTITUTE(SUBSTITUTE(SUBSTITUTE(SUBSTITUTE(TRIM($B1219&amp;""),CHAR(10)," "),CHAR(13)," "),"."," "),";"," "),","," "),"/"," "),"+"," "),"-"," "),"  "," "),"  "," "),"  "," "),"  "," "),"  "," "),"  "," "))," ","|")&amp;"|")</f>
        <v/>
      </c>
      <c r="AD1219">
        <f>TRIM($I1219&amp;"")</f>
        <v/>
      </c>
    </row>
    <row r="1220" ht="24" customHeight="1">
      <c r="A1220" s="14" t="n">
        <v>46210</v>
      </c>
      <c r="B1220" s="6" t="inlineStr">
        <is>
          <t>10224,10188</t>
        </is>
      </c>
      <c r="C1220" s="6" t="n"/>
      <c r="D1220" s="6" t="inlineStr">
        <is>
          <t>10 FURADEIRAS</t>
        </is>
      </c>
      <c r="E1220" s="6" t="inlineStr">
        <is>
          <t>30001206</t>
        </is>
      </c>
      <c r="F1220" s="6" t="inlineStr">
        <is>
          <t>TRAVESSA ENCOSTO 360X80X15 MDP CAD PE INTEIRO</t>
        </is>
      </c>
      <c r="G1220" s="6" t="inlineStr">
        <is>
          <t>10 FURADEIRAS</t>
        </is>
      </c>
      <c r="H1220" s="6" t="inlineStr">
        <is>
          <t>10 FURADEIRAS</t>
        </is>
      </c>
      <c r="I1220" s="4" t="inlineStr">
        <is>
          <t>10 FURADEIRAS</t>
        </is>
      </c>
      <c r="J1220" s="4" t="n">
        <v>864</v>
      </c>
      <c r="K1220" s="6">
        <f>IF($E1220="","",IFERROR(INDEX(#REF!,MATCH($E1220,#REF!,0)),IFERROR(INDEX(#REF!,MATCH(VALUE($E1220),#REF!,0)),"")))</f>
        <v/>
      </c>
      <c r="L1220" s="6">
        <f>IF($E1220="","",IFERROR(INDEX(#REF!,MATCH($E1220,#REF!,0)),IFERROR(INDEX(#REF!,MATCH(VALUE($E1220),#REF!,0)),"")))</f>
        <v/>
      </c>
      <c r="M1220" s="6">
        <f>IF(OR($J1220="",$L1220=""),"",IF($K1220="",0,$K1220)+$J1220*$L1220)</f>
        <v/>
      </c>
      <c r="N1220" s="6" t="n">
        <v>46210</v>
      </c>
      <c r="O1220" s="6" t="n">
        <v>864</v>
      </c>
      <c r="P1220" s="6" t="n"/>
      <c r="Q1220" s="6" t="n"/>
      <c r="R1220" s="6" t="n"/>
      <c r="S1220" s="6" t="n"/>
      <c r="T1220" s="6">
        <f>IF(OR($J1220="",$O1220=""),"",$O1220/$J1220)</f>
        <v/>
      </c>
      <c r="U1220" s="6" t="inlineStr">
        <is>
          <t>Concluído</t>
        </is>
      </c>
      <c r="V1220" s="6" t="n"/>
      <c r="W1220" s="6" t="n"/>
      <c r="X1220" s="6" t="n"/>
      <c r="Y1220" s="6" t="n"/>
      <c r="Z1220" s="6" t="n"/>
      <c r="AA1220" s="5" t="n"/>
      <c r="AB1220" s="6">
        <f>B1220&amp;"|"&amp;I1220</f>
        <v/>
      </c>
      <c r="AC1220">
        <f>IF($B1220="","","|"&amp;SUBSTITUTE(TRIM(SUBSTITUTE(SUBSTITUTE(SUBSTITUTE(SUBSTITUTE(SUBSTITUTE(SUBSTITUTE(SUBSTITUTE(SUBSTITUTE(SUBSTITUTE(SUBSTITUTE(SUBSTITUTE(SUBSTITUTE(SUBSTITUTE(SUBSTITUTE(TRIM($B1220&amp;""),CHAR(10)," "),CHAR(13)," "),"."," "),";"," "),","," "),"/"," "),"+"," "),"-"," "),"  "," "),"  "," "),"  "," "),"  "," "),"  "," "),"  "," "))," ","|")&amp;"|")</f>
        <v/>
      </c>
      <c r="AD1220">
        <f>TRIM($I1220&amp;"")</f>
        <v/>
      </c>
    </row>
    <row r="1221" ht="24" customHeight="1">
      <c r="A1221" s="14" t="n">
        <v>46210</v>
      </c>
      <c r="B1221" s="6" t="inlineStr">
        <is>
          <t>10224,10188</t>
        </is>
      </c>
      <c r="C1221" s="6" t="n"/>
      <c r="D1221" s="6" t="inlineStr">
        <is>
          <t>10 FURADEIRAS</t>
        </is>
      </c>
      <c r="E1221" s="6" t="inlineStr">
        <is>
          <t>30001207</t>
        </is>
      </c>
      <c r="F1221" s="6" t="inlineStr">
        <is>
          <t>TRAVESSA 360X62X15 MDP CAD PE INTEIRO</t>
        </is>
      </c>
      <c r="G1221" s="6" t="inlineStr">
        <is>
          <t>10 FURADEIRAS</t>
        </is>
      </c>
      <c r="H1221" s="6" t="inlineStr">
        <is>
          <t>10 FURADEIRAS</t>
        </is>
      </c>
      <c r="I1221" s="4" t="inlineStr">
        <is>
          <t>10 FURADEIRAS</t>
        </is>
      </c>
      <c r="J1221" s="4" t="n">
        <v>864</v>
      </c>
      <c r="K1221" s="6">
        <f>IF($E1221="","",IFERROR(INDEX(#REF!,MATCH($E1221,#REF!,0)),IFERROR(INDEX(#REF!,MATCH(VALUE($E1221),#REF!,0)),"")))</f>
        <v/>
      </c>
      <c r="L1221" s="6">
        <f>IF($E1221="","",IFERROR(INDEX(#REF!,MATCH($E1221,#REF!,0)),IFERROR(INDEX(#REF!,MATCH(VALUE($E1221),#REF!,0)),"")))</f>
        <v/>
      </c>
      <c r="M1221" s="6">
        <f>IF(OR($J1221="",$L1221=""),"",IF($K1221="",0,$K1221)+$J1221*$L1221)</f>
        <v/>
      </c>
      <c r="N1221" s="6" t="n">
        <v>46210</v>
      </c>
      <c r="O1221" s="6" t="n">
        <v>864</v>
      </c>
      <c r="P1221" s="6" t="n"/>
      <c r="Q1221" s="6" t="n"/>
      <c r="R1221" s="6" t="n"/>
      <c r="S1221" s="6" t="n"/>
      <c r="T1221" s="6">
        <f>IF(OR($J1221="",$O1221=""),"",$O1221/$J1221)</f>
        <v/>
      </c>
      <c r="U1221" s="6" t="inlineStr">
        <is>
          <t>Concluído</t>
        </is>
      </c>
      <c r="V1221" s="6" t="n"/>
      <c r="W1221" s="6" t="n"/>
      <c r="X1221" s="6" t="n"/>
      <c r="Y1221" s="6" t="n"/>
      <c r="Z1221" s="6" t="n"/>
      <c r="AA1221" s="5" t="n"/>
      <c r="AB1221" s="6">
        <f>B1221&amp;"|"&amp;I1221</f>
        <v/>
      </c>
      <c r="AC1221">
        <f>IF($B1221="","","|"&amp;SUBSTITUTE(TRIM(SUBSTITUTE(SUBSTITUTE(SUBSTITUTE(SUBSTITUTE(SUBSTITUTE(SUBSTITUTE(SUBSTITUTE(SUBSTITUTE(SUBSTITUTE(SUBSTITUTE(SUBSTITUTE(SUBSTITUTE(SUBSTITUTE(SUBSTITUTE(TRIM($B1221&amp;""),CHAR(10)," "),CHAR(13)," "),"."," "),";"," "),","," "),"/"," "),"+"," "),"-"," "),"  "," "),"  "," "),"  "," "),"  "," "),"  "," "),"  "," "))," ","|")&amp;"|")</f>
        <v/>
      </c>
      <c r="AD1221">
        <f>TRIM($I1221&amp;"")</f>
        <v/>
      </c>
    </row>
    <row r="1222" ht="24" customHeight="1">
      <c r="A1222" s="14" t="n">
        <v>46210</v>
      </c>
      <c r="B1222" s="6" t="inlineStr">
        <is>
          <t>10224,10188</t>
        </is>
      </c>
      <c r="C1222" s="6" t="n"/>
      <c r="D1222" s="6" t="inlineStr">
        <is>
          <t>10 FURADEIRAS</t>
        </is>
      </c>
      <c r="E1222" s="6" t="inlineStr">
        <is>
          <t>30001203</t>
        </is>
      </c>
      <c r="F1222" s="6" t="inlineStr">
        <is>
          <t>LAT ASSENTO 430X80X18 MDF CAD PE INTEIRO/ MADEIRA</t>
        </is>
      </c>
      <c r="G1222" s="6" t="inlineStr">
        <is>
          <t>10 FURADEIRAS</t>
        </is>
      </c>
      <c r="H1222" s="6" t="inlineStr">
        <is>
          <t>10 FURADEIRAS</t>
        </is>
      </c>
      <c r="I1222" s="4" t="inlineStr">
        <is>
          <t>10 FURADEIRAS</t>
        </is>
      </c>
      <c r="J1222" s="4" t="n">
        <v>1728</v>
      </c>
      <c r="K1222" s="6">
        <f>IF($E1222="","",IFERROR(INDEX(#REF!,MATCH($E1222,#REF!,0)),IFERROR(INDEX(#REF!,MATCH(VALUE($E1222),#REF!,0)),"")))</f>
        <v/>
      </c>
      <c r="L1222" s="6">
        <f>IF($E1222="","",IFERROR(INDEX(#REF!,MATCH($E1222,#REF!,0)),IFERROR(INDEX(#REF!,MATCH(VALUE($E1222),#REF!,0)),"")))</f>
        <v/>
      </c>
      <c r="M1222" s="6">
        <f>IF(OR($J1222="",$L1222=""),"",IF($K1222="",0,$K1222)+$J1222*$L1222)</f>
        <v/>
      </c>
      <c r="N1222" s="6" t="n">
        <v>46210</v>
      </c>
      <c r="O1222" s="6" t="n">
        <v>1728</v>
      </c>
      <c r="P1222" s="6" t="n"/>
      <c r="Q1222" s="6" t="n"/>
      <c r="R1222" s="6" t="n"/>
      <c r="S1222" s="6" t="n"/>
      <c r="T1222" s="6">
        <f>IF(OR($J1222="",$O1222=""),"",$O1222/$J1222)</f>
        <v/>
      </c>
      <c r="U1222" s="6" t="inlineStr">
        <is>
          <t>Concluído</t>
        </is>
      </c>
      <c r="V1222" s="6" t="n"/>
      <c r="W1222" s="6" t="n"/>
      <c r="X1222" s="6" t="n"/>
      <c r="Y1222" s="6" t="n"/>
      <c r="Z1222" s="6" t="n"/>
      <c r="AA1222" s="5" t="n"/>
      <c r="AB1222" s="6">
        <f>B1222&amp;"|"&amp;I1222</f>
        <v/>
      </c>
      <c r="AC1222">
        <f>IF($B1222="","","|"&amp;SUBSTITUTE(TRIM(SUBSTITUTE(SUBSTITUTE(SUBSTITUTE(SUBSTITUTE(SUBSTITUTE(SUBSTITUTE(SUBSTITUTE(SUBSTITUTE(SUBSTITUTE(SUBSTITUTE(SUBSTITUTE(SUBSTITUTE(SUBSTITUTE(SUBSTITUTE(TRIM($B1222&amp;""),CHAR(10)," "),CHAR(13)," "),"."," "),";"," "),","," "),"/"," "),"+"," "),"-"," "),"  "," "),"  "," "),"  "," "),"  "," "),"  "," "),"  "," "))," ","|")&amp;"|")</f>
        <v/>
      </c>
      <c r="AD1222">
        <f>TRIM($I1222&amp;"")</f>
        <v/>
      </c>
    </row>
    <row r="1223" ht="24" customHeight="1">
      <c r="A1223" s="14" t="n">
        <v>46210</v>
      </c>
      <c r="B1223" s="6" t="inlineStr">
        <is>
          <t>10224,10188</t>
        </is>
      </c>
      <c r="C1223" s="6" t="n"/>
      <c r="D1223" s="6" t="inlineStr">
        <is>
          <t>10 FURADEIRAS</t>
        </is>
      </c>
      <c r="E1223" s="6" t="inlineStr">
        <is>
          <t>30003405</t>
        </is>
      </c>
      <c r="F1223" s="6" t="inlineStr">
        <is>
          <t>TRAVESSA ASSENTO 360X70X18 MDF - C DAKAR/SANTIAGO</t>
        </is>
      </c>
      <c r="G1223" s="6" t="inlineStr">
        <is>
          <t>10 FURADEIRAS</t>
        </is>
      </c>
      <c r="H1223" s="6" t="inlineStr">
        <is>
          <t>10 FURADEIRAS</t>
        </is>
      </c>
      <c r="I1223" s="4" t="inlineStr">
        <is>
          <t>10 FURADEIRAS</t>
        </is>
      </c>
      <c r="J1223" s="4" t="n">
        <v>1060</v>
      </c>
      <c r="K1223" s="6">
        <f>IF($E1223="","",IFERROR(INDEX(#REF!,MATCH($E1223,#REF!,0)),IFERROR(INDEX(#REF!,MATCH(VALUE($E1223),#REF!,0)),"")))</f>
        <v/>
      </c>
      <c r="L1223" s="6">
        <f>IF($E1223="","",IFERROR(INDEX(#REF!,MATCH($E1223,#REF!,0)),IFERROR(INDEX(#REF!,MATCH(VALUE($E1223),#REF!,0)),"")))</f>
        <v/>
      </c>
      <c r="M1223" s="6">
        <f>IF(OR($J1223="",$L1223=""),"",IF($K1223="",0,$K1223)+$J1223*$L1223)</f>
        <v/>
      </c>
      <c r="N1223" s="6" t="n">
        <v>46210</v>
      </c>
      <c r="O1223" s="6" t="n">
        <v>1060</v>
      </c>
      <c r="P1223" s="6" t="n"/>
      <c r="Q1223" s="6" t="n"/>
      <c r="R1223" s="6" t="n"/>
      <c r="S1223" s="6" t="n"/>
      <c r="T1223" s="6">
        <f>IF(OR($J1223="",$O1223=""),"",$O1223/$J1223)</f>
        <v/>
      </c>
      <c r="U1223" s="6" t="inlineStr">
        <is>
          <t>Concluído</t>
        </is>
      </c>
      <c r="V1223" s="6" t="n"/>
      <c r="W1223" s="6" t="n"/>
      <c r="X1223" s="6" t="n"/>
      <c r="Y1223" s="6" t="n"/>
      <c r="Z1223" s="6" t="n"/>
      <c r="AA1223" s="5" t="n"/>
      <c r="AB1223" s="6">
        <f>B1223&amp;"|"&amp;I1223</f>
        <v/>
      </c>
      <c r="AC1223">
        <f>IF($B1223="","","|"&amp;SUBSTITUTE(TRIM(SUBSTITUTE(SUBSTITUTE(SUBSTITUTE(SUBSTITUTE(SUBSTITUTE(SUBSTITUTE(SUBSTITUTE(SUBSTITUTE(SUBSTITUTE(SUBSTITUTE(SUBSTITUTE(SUBSTITUTE(SUBSTITUTE(SUBSTITUTE(TRIM($B1223&amp;""),CHAR(10)," "),CHAR(13)," "),"."," "),";"," "),","," "),"/"," "),"+"," "),"-"," "),"  "," "),"  "," "),"  "," "),"  "," "),"  "," "),"  "," "))," ","|")&amp;"|")</f>
        <v/>
      </c>
      <c r="AD1223">
        <f>TRIM($I1223&amp;"")</f>
        <v/>
      </c>
    </row>
    <row r="1224" ht="24" customHeight="1">
      <c r="A1224" s="14" t="n">
        <v>46210</v>
      </c>
      <c r="B1224" s="6" t="inlineStr">
        <is>
          <t>10224,10188</t>
        </is>
      </c>
      <c r="C1224" s="6" t="n"/>
      <c r="D1224" s="6" t="inlineStr">
        <is>
          <t>10 FURADEIRAS</t>
        </is>
      </c>
      <c r="E1224" s="6" t="inlineStr">
        <is>
          <t>30006103</t>
        </is>
      </c>
      <c r="F1224" s="6" t="inlineStr">
        <is>
          <t>TRAVESSA LATERAL 340X70X18 MDF - CAD SANTIAGO NEW</t>
        </is>
      </c>
      <c r="G1224" s="6" t="inlineStr">
        <is>
          <t>10 FURADEIRAS</t>
        </is>
      </c>
      <c r="H1224" s="6" t="inlineStr">
        <is>
          <t>10 FURADEIRAS</t>
        </is>
      </c>
      <c r="I1224" s="4" t="inlineStr">
        <is>
          <t>10 FURADEIRAS</t>
        </is>
      </c>
      <c r="J1224" s="4" t="n">
        <v>1060</v>
      </c>
      <c r="K1224" s="6">
        <f>IF($E1224="","",IFERROR(INDEX(#REF!,MATCH($E1224,#REF!,0)),IFERROR(INDEX(#REF!,MATCH(VALUE($E1224),#REF!,0)),"")))</f>
        <v/>
      </c>
      <c r="L1224" s="6">
        <f>IF($E1224="","",IFERROR(INDEX(#REF!,MATCH($E1224,#REF!,0)),IFERROR(INDEX(#REF!,MATCH(VALUE($E1224),#REF!,0)),"")))</f>
        <v/>
      </c>
      <c r="M1224" s="6">
        <f>IF(OR($J1224="",$L1224=""),"",IF($K1224="",0,$K1224)+$J1224*$L1224)</f>
        <v/>
      </c>
      <c r="N1224" s="6" t="n">
        <v>46210</v>
      </c>
      <c r="O1224" s="6" t="n">
        <v>1060</v>
      </c>
      <c r="P1224" s="6" t="n"/>
      <c r="Q1224" s="6" t="n"/>
      <c r="R1224" s="6" t="n"/>
      <c r="S1224" s="6" t="n"/>
      <c r="T1224" s="6">
        <f>IF(OR($J1224="",$O1224=""),"",$O1224/$J1224)</f>
        <v/>
      </c>
      <c r="U1224" s="6" t="inlineStr">
        <is>
          <t>Concluído</t>
        </is>
      </c>
      <c r="V1224" s="6" t="n"/>
      <c r="W1224" s="6" t="n"/>
      <c r="X1224" s="6" t="n"/>
      <c r="Y1224" s="6" t="n"/>
      <c r="Z1224" s="6" t="n"/>
      <c r="AA1224" s="5" t="n"/>
      <c r="AB1224" s="6">
        <f>B1224&amp;"|"&amp;I1224</f>
        <v/>
      </c>
      <c r="AC1224">
        <f>IF($B1224="","","|"&amp;SUBSTITUTE(TRIM(SUBSTITUTE(SUBSTITUTE(SUBSTITUTE(SUBSTITUTE(SUBSTITUTE(SUBSTITUTE(SUBSTITUTE(SUBSTITUTE(SUBSTITUTE(SUBSTITUTE(SUBSTITUTE(SUBSTITUTE(SUBSTITUTE(SUBSTITUTE(TRIM($B1224&amp;""),CHAR(10)," "),CHAR(13)," "),"."," "),";"," "),","," "),"/"," "),"+"," "),"-"," "),"  "," "),"  "," "),"  "," "),"  "," "),"  "," "),"  "," "))," ","|")&amp;"|")</f>
        <v/>
      </c>
      <c r="AD1224">
        <f>TRIM($I1224&amp;"")</f>
        <v/>
      </c>
    </row>
    <row r="1225" ht="24" customHeight="1">
      <c r="A1225" s="14" t="n">
        <v>46203</v>
      </c>
      <c r="B1225" s="6" t="inlineStr">
        <is>
          <t>10186,10189,10190,10191,10192,10187</t>
        </is>
      </c>
      <c r="C1225" s="6" t="n"/>
      <c r="D1225" s="6" t="inlineStr">
        <is>
          <t>10 FURADEIRAS</t>
        </is>
      </c>
      <c r="E1225" s="6" t="inlineStr">
        <is>
          <t>30004205</t>
        </is>
      </c>
      <c r="F1225" s="6" t="inlineStr">
        <is>
          <t>PE TRASEIRO 920X58X25 MADEIRA - CAD AMBAR PI</t>
        </is>
      </c>
      <c r="G1225" s="6" t="inlineStr">
        <is>
          <t>10 FURADEIRAS</t>
        </is>
      </c>
      <c r="H1225" s="6" t="inlineStr">
        <is>
          <t>10 FURADEIRAS</t>
        </is>
      </c>
      <c r="I1225" s="4" t="inlineStr">
        <is>
          <t>10 FURADEIRAS</t>
        </is>
      </c>
      <c r="J1225" s="4" t="n">
        <v>204</v>
      </c>
      <c r="K1225" s="6">
        <f>IF($E1225="","",IFERROR(INDEX(#REF!,MATCH($E1225,#REF!,0)),IFERROR(INDEX(#REF!,MATCH(VALUE($E1225),#REF!,0)),"")))</f>
        <v/>
      </c>
      <c r="L1225" s="6">
        <f>IF($E1225="","",IFERROR(INDEX(#REF!,MATCH($E1225,#REF!,0)),IFERROR(INDEX(#REF!,MATCH(VALUE($E1225),#REF!,0)),"")))</f>
        <v/>
      </c>
      <c r="M1225" s="6">
        <f>IF(OR($J1225="",$L1225=""),"",IF($K1225="",0,$K1225)+$J1225*$L1225)</f>
        <v/>
      </c>
      <c r="N1225" s="6" t="n">
        <v>46210</v>
      </c>
      <c r="O1225" s="6" t="n">
        <v>204</v>
      </c>
      <c r="P1225" s="6" t="n"/>
      <c r="Q1225" s="6" t="n"/>
      <c r="R1225" s="6" t="n"/>
      <c r="S1225" s="6" t="n"/>
      <c r="T1225" s="6">
        <f>IF(OR($J1225="",$O1225=""),"",$O1225/$J1225)</f>
        <v/>
      </c>
      <c r="U1225" s="6" t="inlineStr">
        <is>
          <t>Concluído</t>
        </is>
      </c>
      <c r="V1225" s="6" t="n"/>
      <c r="W1225" s="6" t="n"/>
      <c r="X1225" s="6" t="n"/>
      <c r="Y1225" s="6" t="n"/>
      <c r="Z1225" s="6" t="n"/>
      <c r="AA1225" s="5" t="n"/>
      <c r="AB1225" s="6">
        <f>B1225&amp;"|"&amp;I1225</f>
        <v/>
      </c>
      <c r="AC1225">
        <f>IF($B1225="","","|"&amp;SUBSTITUTE(TRIM(SUBSTITUTE(SUBSTITUTE(SUBSTITUTE(SUBSTITUTE(SUBSTITUTE(SUBSTITUTE(SUBSTITUTE(SUBSTITUTE(SUBSTITUTE(SUBSTITUTE(SUBSTITUTE(SUBSTITUTE(SUBSTITUTE(SUBSTITUTE(TRIM($B1225&amp;""),CHAR(10)," "),CHAR(13)," "),"."," "),";"," "),","," "),"/"," "),"+"," "),"-"," "),"  "," "),"  "," "),"  "," "),"  "," "),"  "," "),"  "," "))," ","|")&amp;"|")</f>
        <v/>
      </c>
      <c r="AD1225">
        <f>TRIM($I1225&amp;"")</f>
        <v/>
      </c>
    </row>
    <row r="1226" ht="24" customHeight="1">
      <c r="A1226" s="14" t="n">
        <v>46209</v>
      </c>
      <c r="B1226" s="6" t="inlineStr">
        <is>
          <t>10211,10212</t>
        </is>
      </c>
      <c r="C1226" s="6" t="n"/>
      <c r="D1226" s="6" t="inlineStr">
        <is>
          <t>10 FURADEIRAS</t>
        </is>
      </c>
      <c r="E1226" s="6" t="inlineStr">
        <is>
          <t>30001309</t>
        </is>
      </c>
      <c r="F1226" s="6" t="inlineStr">
        <is>
          <t>TRA CENTR 360X56(911)X25 MDP (14PCS) - PE INTEIRO</t>
        </is>
      </c>
      <c r="G1226" s="6" t="inlineStr">
        <is>
          <t>10 FURADEIRAS</t>
        </is>
      </c>
      <c r="H1226" s="6" t="inlineStr">
        <is>
          <t>10 FURADEIRAS</t>
        </is>
      </c>
      <c r="I1226" s="4" t="inlineStr">
        <is>
          <t>10 FURADEIRAS</t>
        </is>
      </c>
      <c r="J1226" s="4" t="n">
        <v>218</v>
      </c>
      <c r="K1226" s="6">
        <f>IF($E1226="","",IFERROR(INDEX(#REF!,MATCH($E1226,#REF!,0)),IFERROR(INDEX(#REF!,MATCH(VALUE($E1226),#REF!,0)),"")))</f>
        <v/>
      </c>
      <c r="L1226" s="6">
        <f>IF($E1226="","",IFERROR(INDEX(#REF!,MATCH($E1226,#REF!,0)),IFERROR(INDEX(#REF!,MATCH(VALUE($E1226),#REF!,0)),"")))</f>
        <v/>
      </c>
      <c r="M1226" s="6">
        <f>IF(OR($J1226="",$L1226=""),"",IF($K1226="",0,$K1226)+$J1226*$L1226)</f>
        <v/>
      </c>
      <c r="N1226" s="6" t="n">
        <v>46210</v>
      </c>
      <c r="O1226" s="6" t="n">
        <v>218</v>
      </c>
      <c r="P1226" s="6" t="n"/>
      <c r="Q1226" s="6" t="n"/>
      <c r="R1226" s="6" t="n"/>
      <c r="S1226" s="6" t="n"/>
      <c r="T1226" s="6">
        <f>IF(OR($J1226="",$O1226=""),"",$O1226/$J1226)</f>
        <v/>
      </c>
      <c r="U1226" s="6" t="inlineStr">
        <is>
          <t>Concluído</t>
        </is>
      </c>
      <c r="V1226" s="6" t="n"/>
      <c r="W1226" s="6" t="n"/>
      <c r="X1226" s="6" t="n"/>
      <c r="Y1226" s="6" t="n"/>
      <c r="Z1226" s="6" t="n"/>
      <c r="AA1226" s="5" t="n"/>
      <c r="AB1226" s="6">
        <f>B1226&amp;"|"&amp;I1226</f>
        <v/>
      </c>
      <c r="AC1226">
        <f>IF($B1226="","","|"&amp;SUBSTITUTE(TRIM(SUBSTITUTE(SUBSTITUTE(SUBSTITUTE(SUBSTITUTE(SUBSTITUTE(SUBSTITUTE(SUBSTITUTE(SUBSTITUTE(SUBSTITUTE(SUBSTITUTE(SUBSTITUTE(SUBSTITUTE(SUBSTITUTE(SUBSTITUTE(TRIM($B1226&amp;""),CHAR(10)," "),CHAR(13)," "),"."," "),";"," "),","," "),"/"," "),"+"," "),"-"," "),"  "," "),"  "," "),"  "," "),"  "," "),"  "," "),"  "," "))," ","|")&amp;"|")</f>
        <v/>
      </c>
      <c r="AD1226">
        <f>TRIM($I1226&amp;"")</f>
        <v/>
      </c>
    </row>
    <row r="1227" ht="24" customHeight="1">
      <c r="A1227" s="14" t="n">
        <v>46209</v>
      </c>
      <c r="B1227" s="6" t="inlineStr">
        <is>
          <t>10211,10212</t>
        </is>
      </c>
      <c r="C1227" s="6" t="n"/>
      <c r="D1227" s="6" t="inlineStr">
        <is>
          <t>10 FURADEIRAS</t>
        </is>
      </c>
      <c r="E1227" s="6" t="inlineStr">
        <is>
          <t>30001202</t>
        </is>
      </c>
      <c r="F1227" s="6" t="inlineStr">
        <is>
          <t>PÉ FRONTAL 441X65(911)X25 MDF (16PÇS) - CAD PÉ INT</t>
        </is>
      </c>
      <c r="G1227" s="6" t="inlineStr">
        <is>
          <t>10 FURADEIRAS</t>
        </is>
      </c>
      <c r="H1227" s="6" t="inlineStr">
        <is>
          <t>10 FURADEIRAS</t>
        </is>
      </c>
      <c r="I1227" s="4" t="inlineStr">
        <is>
          <t>10 FURADEIRAS</t>
        </is>
      </c>
      <c r="J1227" s="4" t="n">
        <v>436</v>
      </c>
      <c r="K1227" s="6">
        <f>IF($E1227="","",IFERROR(INDEX(#REF!,MATCH($E1227,#REF!,0)),IFERROR(INDEX(#REF!,MATCH(VALUE($E1227),#REF!,0)),"")))</f>
        <v/>
      </c>
      <c r="L1227" s="6">
        <f>IF($E1227="","",IFERROR(INDEX(#REF!,MATCH($E1227,#REF!,0)),IFERROR(INDEX(#REF!,MATCH(VALUE($E1227),#REF!,0)),"")))</f>
        <v/>
      </c>
      <c r="M1227" s="6">
        <f>IF(OR($J1227="",$L1227=""),"",IF($K1227="",0,$K1227)+$J1227*$L1227)</f>
        <v/>
      </c>
      <c r="N1227" s="6" t="n">
        <v>46210</v>
      </c>
      <c r="O1227" s="6" t="n">
        <v>436</v>
      </c>
      <c r="P1227" s="6" t="n"/>
      <c r="Q1227" s="6" t="n"/>
      <c r="R1227" s="6" t="n"/>
      <c r="S1227" s="6" t="n"/>
      <c r="T1227" s="6">
        <f>IF(OR($J1227="",$O1227=""),"",$O1227/$J1227)</f>
        <v/>
      </c>
      <c r="U1227" s="6" t="inlineStr">
        <is>
          <t>Concluído</t>
        </is>
      </c>
      <c r="V1227" s="6" t="n"/>
      <c r="W1227" s="6" t="n"/>
      <c r="X1227" s="6" t="n"/>
      <c r="Y1227" s="6" t="n"/>
      <c r="Z1227" s="6" t="n"/>
      <c r="AA1227" s="5" t="n"/>
      <c r="AB1227" s="6">
        <f>B1227&amp;"|"&amp;I1227</f>
        <v/>
      </c>
      <c r="AC1227">
        <f>IF($B1227="","","|"&amp;SUBSTITUTE(TRIM(SUBSTITUTE(SUBSTITUTE(SUBSTITUTE(SUBSTITUTE(SUBSTITUTE(SUBSTITUTE(SUBSTITUTE(SUBSTITUTE(SUBSTITUTE(SUBSTITUTE(SUBSTITUTE(SUBSTITUTE(SUBSTITUTE(SUBSTITUTE(TRIM($B1227&amp;""),CHAR(10)," "),CHAR(13)," "),"."," "),";"," "),","," "),"/"," "),"+"," "),"-"," "),"  "," "),"  "," "),"  "," "),"  "," "),"  "," "),"  "," "))," ","|")&amp;"|")</f>
        <v/>
      </c>
      <c r="AD1227">
        <f>TRIM($I1227&amp;"")</f>
        <v/>
      </c>
    </row>
    <row r="1228" ht="24" customHeight="1">
      <c r="A1228" s="14" t="n">
        <v>46209</v>
      </c>
      <c r="B1228" s="6" t="inlineStr">
        <is>
          <t>10211,10212</t>
        </is>
      </c>
      <c r="C1228" s="6" t="n"/>
      <c r="D1228" s="6" t="inlineStr">
        <is>
          <t>10 FURADEIRAS</t>
        </is>
      </c>
      <c r="E1228" s="6" t="inlineStr">
        <is>
          <t>30001301</t>
        </is>
      </c>
      <c r="F1228" s="6" t="inlineStr">
        <is>
          <t>PE TRASEIRO 920X65(911)X25 MDF (11PCS)- CAD PE INT</t>
        </is>
      </c>
      <c r="G1228" s="6" t="inlineStr">
        <is>
          <t>10 FURADEIRAS</t>
        </is>
      </c>
      <c r="H1228" s="6" t="inlineStr">
        <is>
          <t>10 FURADEIRAS</t>
        </is>
      </c>
      <c r="I1228" s="4" t="inlineStr">
        <is>
          <t>10 FURADEIRAS</t>
        </is>
      </c>
      <c r="J1228" s="4" t="n">
        <v>436</v>
      </c>
      <c r="K1228" s="6">
        <f>IF($E1228="","",IFERROR(INDEX(#REF!,MATCH($E1228,#REF!,0)),IFERROR(INDEX(#REF!,MATCH(VALUE($E1228),#REF!,0)),"")))</f>
        <v/>
      </c>
      <c r="L1228" s="6">
        <f>IF($E1228="","",IFERROR(INDEX(#REF!,MATCH($E1228,#REF!,0)),IFERROR(INDEX(#REF!,MATCH(VALUE($E1228),#REF!,0)),"")))</f>
        <v/>
      </c>
      <c r="M1228" s="6">
        <f>IF(OR($J1228="",$L1228=""),"",IF($K1228="",0,$K1228)+$J1228*$L1228)</f>
        <v/>
      </c>
      <c r="N1228" s="6" t="n">
        <v>46210</v>
      </c>
      <c r="O1228" s="6" t="n">
        <v>436</v>
      </c>
      <c r="P1228" s="6" t="n"/>
      <c r="Q1228" s="6" t="n"/>
      <c r="R1228" s="6" t="n"/>
      <c r="S1228" s="6" t="n"/>
      <c r="T1228" s="6">
        <f>IF(OR($J1228="",$O1228=""),"",$O1228/$J1228)</f>
        <v/>
      </c>
      <c r="U1228" s="6" t="inlineStr">
        <is>
          <t>Concluído</t>
        </is>
      </c>
      <c r="V1228" s="6" t="n"/>
      <c r="W1228" s="6" t="n"/>
      <c r="X1228" s="6" t="n"/>
      <c r="Y1228" s="6" t="n"/>
      <c r="Z1228" s="6" t="n"/>
      <c r="AA1228" s="5" t="n"/>
      <c r="AB1228" s="6">
        <f>B1228&amp;"|"&amp;I1228</f>
        <v/>
      </c>
      <c r="AC1228">
        <f>IF($B1228="","","|"&amp;SUBSTITUTE(TRIM(SUBSTITUTE(SUBSTITUTE(SUBSTITUTE(SUBSTITUTE(SUBSTITUTE(SUBSTITUTE(SUBSTITUTE(SUBSTITUTE(SUBSTITUTE(SUBSTITUTE(SUBSTITUTE(SUBSTITUTE(SUBSTITUTE(SUBSTITUTE(TRIM($B1228&amp;""),CHAR(10)," "),CHAR(13)," "),"."," "),";"," "),","," "),"/"," "),"+"," "),"-"," "),"  "," "),"  "," "),"  "," "),"  "," "),"  "," "),"  "," "))," ","|")&amp;"|")</f>
        <v/>
      </c>
      <c r="AD1228">
        <f>TRIM($I1228&amp;"")</f>
        <v/>
      </c>
    </row>
    <row r="1229" ht="24" customHeight="1">
      <c r="A1229" s="14" t="n">
        <v>46210</v>
      </c>
      <c r="B1229" s="6" t="inlineStr">
        <is>
          <t>10224,10188</t>
        </is>
      </c>
      <c r="C1229" s="6" t="n"/>
      <c r="D1229" s="6" t="inlineStr">
        <is>
          <t>10 FURADEIRAS</t>
        </is>
      </c>
      <c r="E1229" s="6" t="inlineStr">
        <is>
          <t>30001309</t>
        </is>
      </c>
      <c r="F1229" s="6" t="inlineStr">
        <is>
          <t>TRA CENTR 360X56(911)X25 MDP (14PCS) - PE INTEIRO</t>
        </is>
      </c>
      <c r="G1229" s="6" t="inlineStr">
        <is>
          <t>10 FURADEIRAS</t>
        </is>
      </c>
      <c r="H1229" s="6" t="inlineStr">
        <is>
          <t>10 FURADEIRAS</t>
        </is>
      </c>
      <c r="I1229" s="4" t="inlineStr">
        <is>
          <t>10 FURADEIRAS</t>
        </is>
      </c>
      <c r="J1229" s="4" t="n">
        <v>704</v>
      </c>
      <c r="K1229" s="6">
        <f>IF($E1229="","",IFERROR(INDEX(#REF!,MATCH($E1229,#REF!,0)),IFERROR(INDEX(#REF!,MATCH(VALUE($E1229),#REF!,0)),"")))</f>
        <v/>
      </c>
      <c r="L1229" s="6">
        <f>IF($E1229="","",IFERROR(INDEX(#REF!,MATCH($E1229,#REF!,0)),IFERROR(INDEX(#REF!,MATCH(VALUE($E1229),#REF!,0)),"")))</f>
        <v/>
      </c>
      <c r="M1229" s="6">
        <f>IF(OR($J1229="",$L1229=""),"",IF($K1229="",0,$K1229)+$J1229*$L1229)</f>
        <v/>
      </c>
      <c r="N1229" s="6" t="n">
        <v>46210</v>
      </c>
      <c r="O1229" s="6" t="n">
        <v>704</v>
      </c>
      <c r="P1229" s="6" t="n"/>
      <c r="Q1229" s="6" t="n"/>
      <c r="R1229" s="6" t="n"/>
      <c r="S1229" s="6" t="n"/>
      <c r="T1229" s="6">
        <f>IF(OR($J1229="",$O1229=""),"",$O1229/$J1229)</f>
        <v/>
      </c>
      <c r="U1229" s="6" t="inlineStr">
        <is>
          <t>Concluído</t>
        </is>
      </c>
      <c r="V1229" s="6" t="n"/>
      <c r="W1229" s="6" t="n"/>
      <c r="X1229" s="6" t="n"/>
      <c r="Y1229" s="6" t="n"/>
      <c r="Z1229" s="6" t="n"/>
      <c r="AA1229" s="5" t="n"/>
      <c r="AB1229" s="6">
        <f>B1229&amp;"|"&amp;I1229</f>
        <v/>
      </c>
      <c r="AC1229">
        <f>IF($B1229="","","|"&amp;SUBSTITUTE(TRIM(SUBSTITUTE(SUBSTITUTE(SUBSTITUTE(SUBSTITUTE(SUBSTITUTE(SUBSTITUTE(SUBSTITUTE(SUBSTITUTE(SUBSTITUTE(SUBSTITUTE(SUBSTITUTE(SUBSTITUTE(SUBSTITUTE(SUBSTITUTE(TRIM($B1229&amp;""),CHAR(10)," "),CHAR(13)," "),"."," "),";"," "),","," "),"/"," "),"+"," "),"-"," "),"  "," "),"  "," "),"  "," "),"  "," "),"  "," "),"  "," "))," ","|")&amp;"|")</f>
        <v/>
      </c>
      <c r="AD1229">
        <f>TRIM($I1229&amp;"")</f>
        <v/>
      </c>
    </row>
    <row r="1230" ht="24" customHeight="1">
      <c r="A1230" s="14" t="n">
        <v>46210</v>
      </c>
      <c r="B1230" s="6" t="inlineStr">
        <is>
          <t>10224,10188</t>
        </is>
      </c>
      <c r="C1230" s="6" t="n"/>
      <c r="D1230" s="6" t="inlineStr">
        <is>
          <t>10 FURADEIRAS</t>
        </is>
      </c>
      <c r="E1230" s="6" t="inlineStr">
        <is>
          <t>30001322</t>
        </is>
      </c>
      <c r="F1230" s="6" t="inlineStr">
        <is>
          <t>TRA CENT 360X56(911)X25 MDP (14PÇS) - PÉ INT MILÃO</t>
        </is>
      </c>
      <c r="G1230" s="6" t="inlineStr">
        <is>
          <t>10 FURADEIRAS</t>
        </is>
      </c>
      <c r="H1230" s="6" t="inlineStr">
        <is>
          <t>10 FURADEIRAS</t>
        </is>
      </c>
      <c r="I1230" s="4" t="inlineStr">
        <is>
          <t>10 FURADEIRAS</t>
        </is>
      </c>
      <c r="J1230" s="4" t="n">
        <v>160</v>
      </c>
      <c r="K1230" s="6">
        <f>IF($E1230="","",IFERROR(INDEX(#REF!,MATCH($E1230,#REF!,0)),IFERROR(INDEX(#REF!,MATCH(VALUE($E1230),#REF!,0)),"")))</f>
        <v/>
      </c>
      <c r="L1230" s="6">
        <f>IF($E1230="","",IFERROR(INDEX(#REF!,MATCH($E1230,#REF!,0)),IFERROR(INDEX(#REF!,MATCH(VALUE($E1230),#REF!,0)),"")))</f>
        <v/>
      </c>
      <c r="M1230" s="6">
        <f>IF(OR($J1230="",$L1230=""),"",IF($K1230="",0,$K1230)+$J1230*$L1230)</f>
        <v/>
      </c>
      <c r="N1230" s="6" t="n">
        <v>46210</v>
      </c>
      <c r="O1230" s="6" t="n">
        <v>160</v>
      </c>
      <c r="P1230" s="6" t="n"/>
      <c r="Q1230" s="6" t="n"/>
      <c r="R1230" s="6" t="n"/>
      <c r="S1230" s="6" t="n"/>
      <c r="T1230" s="6">
        <f>IF(OR($J1230="",$O1230=""),"",$O1230/$J1230)</f>
        <v/>
      </c>
      <c r="U1230" s="6" t="inlineStr">
        <is>
          <t>Concluído</t>
        </is>
      </c>
      <c r="V1230" s="6" t="n"/>
      <c r="W1230" s="6" t="n"/>
      <c r="X1230" s="6" t="n"/>
      <c r="Y1230" s="6" t="n"/>
      <c r="Z1230" s="6" t="n"/>
      <c r="AA1230" s="5" t="n"/>
      <c r="AB1230" s="6">
        <f>B1230&amp;"|"&amp;I1230</f>
        <v/>
      </c>
      <c r="AC1230">
        <f>IF($B1230="","","|"&amp;SUBSTITUTE(TRIM(SUBSTITUTE(SUBSTITUTE(SUBSTITUTE(SUBSTITUTE(SUBSTITUTE(SUBSTITUTE(SUBSTITUTE(SUBSTITUTE(SUBSTITUTE(SUBSTITUTE(SUBSTITUTE(SUBSTITUTE(SUBSTITUTE(SUBSTITUTE(TRIM($B1230&amp;""),CHAR(10)," "),CHAR(13)," "),"."," "),";"," "),","," "),"/"," "),"+"," "),"-"," "),"  "," "),"  "," "),"  "," "),"  "," "),"  "," "),"  "," "))," ","|")&amp;"|")</f>
        <v/>
      </c>
      <c r="AD1230">
        <f>TRIM($I1230&amp;"")</f>
        <v/>
      </c>
    </row>
    <row r="1231" ht="24" customHeight="1">
      <c r="A1231" s="14" t="n">
        <v>46210</v>
      </c>
      <c r="B1231" s="6" t="inlineStr">
        <is>
          <t>10224,10188</t>
        </is>
      </c>
      <c r="C1231" s="6" t="n"/>
      <c r="D1231" s="6" t="inlineStr">
        <is>
          <t>10 FURADEIRAS</t>
        </is>
      </c>
      <c r="E1231" s="6" t="inlineStr">
        <is>
          <t>30001201</t>
        </is>
      </c>
      <c r="F1231" s="6" t="inlineStr">
        <is>
          <t>PE TRASEIRO 980X65(911)X25 MDF (11PCS)- CAD PE INT</t>
        </is>
      </c>
      <c r="G1231" s="6" t="inlineStr">
        <is>
          <t>10 FURADEIRAS</t>
        </is>
      </c>
      <c r="H1231" s="6" t="inlineStr">
        <is>
          <t>10 FURADEIRAS</t>
        </is>
      </c>
      <c r="I1231" s="4" t="inlineStr">
        <is>
          <t>10 FURADEIRAS</t>
        </is>
      </c>
      <c r="J1231" s="4" t="n">
        <v>320</v>
      </c>
      <c r="K1231" s="6">
        <f>IF($E1231="","",IFERROR(INDEX(#REF!,MATCH($E1231,#REF!,0)),IFERROR(INDEX(#REF!,MATCH(VALUE($E1231),#REF!,0)),"")))</f>
        <v/>
      </c>
      <c r="L1231" s="6">
        <f>IF($E1231="","",IFERROR(INDEX(#REF!,MATCH($E1231,#REF!,0)),IFERROR(INDEX(#REF!,MATCH(VALUE($E1231),#REF!,0)),"")))</f>
        <v/>
      </c>
      <c r="M1231" s="6">
        <f>IF(OR($J1231="",$L1231=""),"",IF($K1231="",0,$K1231)+$J1231*$L1231)</f>
        <v/>
      </c>
      <c r="N1231" s="6" t="n">
        <v>46210</v>
      </c>
      <c r="O1231" s="6" t="n">
        <v>320</v>
      </c>
      <c r="P1231" s="6" t="n"/>
      <c r="Q1231" s="6" t="n"/>
      <c r="R1231" s="6" t="n"/>
      <c r="S1231" s="6" t="n"/>
      <c r="T1231" s="6">
        <f>IF(OR($J1231="",$O1231=""),"",$O1231/$J1231)</f>
        <v/>
      </c>
      <c r="U1231" s="6" t="inlineStr">
        <is>
          <t>Concluído</t>
        </is>
      </c>
      <c r="V1231" s="6" t="n"/>
      <c r="W1231" s="6" t="n"/>
      <c r="X1231" s="6" t="n"/>
      <c r="Y1231" s="6" t="n"/>
      <c r="Z1231" s="6" t="n"/>
      <c r="AA1231" s="5" t="n"/>
      <c r="AB1231" s="6">
        <f>B1231&amp;"|"&amp;I1231</f>
        <v/>
      </c>
      <c r="AC1231">
        <f>IF($B1231="","","|"&amp;SUBSTITUTE(TRIM(SUBSTITUTE(SUBSTITUTE(SUBSTITUTE(SUBSTITUTE(SUBSTITUTE(SUBSTITUTE(SUBSTITUTE(SUBSTITUTE(SUBSTITUTE(SUBSTITUTE(SUBSTITUTE(SUBSTITUTE(SUBSTITUTE(SUBSTITUTE(TRIM($B1231&amp;""),CHAR(10)," "),CHAR(13)," "),"."," "),";"," "),","," "),"/"," "),"+"," "),"-"," "),"  "," "),"  "," "),"  "," "),"  "," "),"  "," "),"  "," "))," ","|")&amp;"|")</f>
        <v/>
      </c>
      <c r="AD1231">
        <f>TRIM($I1231&amp;"")</f>
        <v/>
      </c>
    </row>
    <row r="1232" ht="24" customHeight="1">
      <c r="A1232" s="14" t="n">
        <v>46210</v>
      </c>
      <c r="B1232" s="6" t="inlineStr">
        <is>
          <t>10224,10188</t>
        </is>
      </c>
      <c r="C1232" s="6" t="n"/>
      <c r="D1232" s="6" t="inlineStr">
        <is>
          <t>10 FURADEIRAS</t>
        </is>
      </c>
      <c r="E1232" s="6" t="inlineStr">
        <is>
          <t>30001202</t>
        </is>
      </c>
      <c r="F1232" s="6" t="inlineStr">
        <is>
          <t>PÉ FRONTAL 441X65(911)X25 MDF (16PÇS) - CAD PÉ INT</t>
        </is>
      </c>
      <c r="G1232" s="6" t="inlineStr">
        <is>
          <t>10 FURADEIRAS</t>
        </is>
      </c>
      <c r="H1232" s="6" t="inlineStr">
        <is>
          <t>10 FURADEIRAS</t>
        </is>
      </c>
      <c r="I1232" s="4" t="inlineStr">
        <is>
          <t>10 FURADEIRAS</t>
        </is>
      </c>
      <c r="J1232" s="4" t="n">
        <v>1728</v>
      </c>
      <c r="K1232" s="6">
        <f>IF($E1232="","",IFERROR(INDEX(#REF!,MATCH($E1232,#REF!,0)),IFERROR(INDEX(#REF!,MATCH(VALUE($E1232),#REF!,0)),"")))</f>
        <v/>
      </c>
      <c r="L1232" s="6">
        <f>IF($E1232="","",IFERROR(INDEX(#REF!,MATCH($E1232,#REF!,0)),IFERROR(INDEX(#REF!,MATCH(VALUE($E1232),#REF!,0)),"")))</f>
        <v/>
      </c>
      <c r="M1232" s="6">
        <f>IF(OR($J1232="",$L1232=""),"",IF($K1232="",0,$K1232)+$J1232*$L1232)</f>
        <v/>
      </c>
      <c r="N1232" s="6" t="n">
        <v>46210</v>
      </c>
      <c r="O1232" s="6" t="n">
        <v>1728</v>
      </c>
      <c r="P1232" s="6" t="n"/>
      <c r="Q1232" s="6" t="n"/>
      <c r="R1232" s="6" t="n"/>
      <c r="S1232" s="6" t="n"/>
      <c r="T1232" s="6">
        <f>IF(OR($J1232="",$O1232=""),"",$O1232/$J1232)</f>
        <v/>
      </c>
      <c r="U1232" s="6" t="inlineStr">
        <is>
          <t>Concluído</t>
        </is>
      </c>
      <c r="V1232" s="6" t="n"/>
      <c r="W1232" s="6" t="n"/>
      <c r="X1232" s="6" t="n"/>
      <c r="Y1232" s="6" t="n"/>
      <c r="Z1232" s="6" t="n"/>
      <c r="AA1232" s="5" t="n"/>
      <c r="AB1232" s="6">
        <f>B1232&amp;"|"&amp;I1232</f>
        <v/>
      </c>
      <c r="AC1232">
        <f>IF($B1232="","","|"&amp;SUBSTITUTE(TRIM(SUBSTITUTE(SUBSTITUTE(SUBSTITUTE(SUBSTITUTE(SUBSTITUTE(SUBSTITUTE(SUBSTITUTE(SUBSTITUTE(SUBSTITUTE(SUBSTITUTE(SUBSTITUTE(SUBSTITUTE(SUBSTITUTE(SUBSTITUTE(TRIM($B1232&amp;""),CHAR(10)," "),CHAR(13)," "),"."," "),";"," "),","," "),"/"," "),"+"," "),"-"," "),"  "," "),"  "," "),"  "," "),"  "," "),"  "," "),"  "," "))," ","|")&amp;"|")</f>
        <v/>
      </c>
      <c r="AD1232">
        <f>TRIM($I1232&amp;"")</f>
        <v/>
      </c>
    </row>
    <row r="1233" ht="24" customHeight="1">
      <c r="A1233" s="14" t="n">
        <v>46210</v>
      </c>
      <c r="B1233" s="6" t="inlineStr">
        <is>
          <t>10224,10188</t>
        </is>
      </c>
      <c r="C1233" s="6" t="n"/>
      <c r="D1233" s="6" t="inlineStr">
        <is>
          <t>10 FURADEIRAS</t>
        </is>
      </c>
      <c r="E1233" s="6" t="inlineStr">
        <is>
          <t>30001301</t>
        </is>
      </c>
      <c r="F1233" s="6" t="inlineStr">
        <is>
          <t>PE TRASEIRO 920X65(911)X25 MDF (11PCS)- CAD PE INT</t>
        </is>
      </c>
      <c r="G1233" s="6" t="inlineStr">
        <is>
          <t>10 FURADEIRAS</t>
        </is>
      </c>
      <c r="H1233" s="6" t="inlineStr">
        <is>
          <t>10 FURADEIRAS</t>
        </is>
      </c>
      <c r="I1233" s="4" t="inlineStr">
        <is>
          <t>10 FURADEIRAS</t>
        </is>
      </c>
      <c r="J1233" s="4" t="n">
        <v>1408</v>
      </c>
      <c r="K1233" s="6">
        <f>IF($E1233="","",IFERROR(INDEX(#REF!,MATCH($E1233,#REF!,0)),IFERROR(INDEX(#REF!,MATCH(VALUE($E1233),#REF!,0)),"")))</f>
        <v/>
      </c>
      <c r="L1233" s="6">
        <f>IF($E1233="","",IFERROR(INDEX(#REF!,MATCH($E1233,#REF!,0)),IFERROR(INDEX(#REF!,MATCH(VALUE($E1233),#REF!,0)),"")))</f>
        <v/>
      </c>
      <c r="M1233" s="6">
        <f>IF(OR($J1233="",$L1233=""),"",IF($K1233="",0,$K1233)+$J1233*$L1233)</f>
        <v/>
      </c>
      <c r="N1233" s="6" t="n">
        <v>46210</v>
      </c>
      <c r="O1233" s="6" t="n">
        <v>1408</v>
      </c>
      <c r="P1233" s="6" t="n"/>
      <c r="Q1233" s="6" t="n"/>
      <c r="R1233" s="6" t="n"/>
      <c r="S1233" s="6" t="n"/>
      <c r="T1233" s="6">
        <f>IF(OR($J1233="",$O1233=""),"",$O1233/$J1233)</f>
        <v/>
      </c>
      <c r="U1233" s="6" t="inlineStr">
        <is>
          <t>Concluído</t>
        </is>
      </c>
      <c r="V1233" s="6" t="n"/>
      <c r="W1233" s="6" t="n"/>
      <c r="X1233" s="6" t="n"/>
      <c r="Y1233" s="6" t="n"/>
      <c r="Z1233" s="6" t="n"/>
      <c r="AA1233" s="5" t="n"/>
      <c r="AB1233" s="6">
        <f>B1233&amp;"|"&amp;I1233</f>
        <v/>
      </c>
      <c r="AC1233">
        <f>IF($B1233="","","|"&amp;SUBSTITUTE(TRIM(SUBSTITUTE(SUBSTITUTE(SUBSTITUTE(SUBSTITUTE(SUBSTITUTE(SUBSTITUTE(SUBSTITUTE(SUBSTITUTE(SUBSTITUTE(SUBSTITUTE(SUBSTITUTE(SUBSTITUTE(SUBSTITUTE(SUBSTITUTE(TRIM($B1233&amp;""),CHAR(10)," "),CHAR(13)," "),"."," "),";"," "),","," "),"/"," "),"+"," "),"-"," "),"  "," "),"  "," "),"  "," "),"  "," "),"  "," "),"  "," "))," ","|")&amp;"|")</f>
        <v/>
      </c>
      <c r="AD1233">
        <f>TRIM($I1233&amp;"")</f>
        <v/>
      </c>
    </row>
    <row r="1234" ht="24" customHeight="1">
      <c r="A1234" s="14" t="n">
        <v>46203</v>
      </c>
      <c r="B1234" s="6" t="inlineStr">
        <is>
          <t>10186,10189,10190,10191,10192,10187</t>
        </is>
      </c>
      <c r="C1234" s="6" t="n"/>
      <c r="D1234" s="6" t="inlineStr">
        <is>
          <t>10 FURADEIRAS</t>
        </is>
      </c>
      <c r="E1234" s="6" t="inlineStr">
        <is>
          <t>20065101</t>
        </is>
      </c>
      <c r="F1234" s="6" t="inlineStr">
        <is>
          <t>CONTRA TAMPO 780X440X12 MDP - MESA CELTA</t>
        </is>
      </c>
      <c r="G1234" s="6" t="inlineStr">
        <is>
          <t>10 FURADEIRAS</t>
        </is>
      </c>
      <c r="H1234" s="6" t="inlineStr">
        <is>
          <t>10 FURADEIRAS</t>
        </is>
      </c>
      <c r="I1234" s="4" t="inlineStr">
        <is>
          <t>10 FURADEIRAS</t>
        </is>
      </c>
      <c r="J1234" s="4" t="n">
        <v>18</v>
      </c>
      <c r="K1234" s="6">
        <f>IF($E1234="","",IFERROR(INDEX(#REF!,MATCH($E1234,#REF!,0)),IFERROR(INDEX(#REF!,MATCH(VALUE($E1234),#REF!,0)),"")))</f>
        <v/>
      </c>
      <c r="L1234" s="6">
        <f>IF($E1234="","",IFERROR(INDEX(#REF!,MATCH($E1234,#REF!,0)),IFERROR(INDEX(#REF!,MATCH(VALUE($E1234),#REF!,0)),"")))</f>
        <v/>
      </c>
      <c r="M1234" s="6">
        <f>IF(OR($J1234="",$L1234=""),"",IF($K1234="",0,$K1234)+$J1234*$L1234)</f>
        <v/>
      </c>
      <c r="N1234" s="6" t="n">
        <v>46210</v>
      </c>
      <c r="O1234" s="6" t="n">
        <v>18</v>
      </c>
      <c r="P1234" s="6" t="n"/>
      <c r="Q1234" s="6" t="n"/>
      <c r="R1234" s="6" t="n"/>
      <c r="S1234" s="6" t="n"/>
      <c r="T1234" s="6">
        <f>IF(OR($J1234="",$O1234=""),"",$O1234/$J1234)</f>
        <v/>
      </c>
      <c r="U1234" s="6" t="inlineStr">
        <is>
          <t>Concluído</t>
        </is>
      </c>
      <c r="V1234" s="6" t="n"/>
      <c r="W1234" s="6" t="n"/>
      <c r="X1234" s="6" t="n"/>
      <c r="Y1234" s="6" t="n"/>
      <c r="Z1234" s="6" t="n"/>
      <c r="AA1234" s="5" t="n"/>
      <c r="AB1234" s="6">
        <f>B1234&amp;"|"&amp;I1234</f>
        <v/>
      </c>
      <c r="AC1234">
        <f>IF($B1234="","","|"&amp;SUBSTITUTE(TRIM(SUBSTITUTE(SUBSTITUTE(SUBSTITUTE(SUBSTITUTE(SUBSTITUTE(SUBSTITUTE(SUBSTITUTE(SUBSTITUTE(SUBSTITUTE(SUBSTITUTE(SUBSTITUTE(SUBSTITUTE(SUBSTITUTE(SUBSTITUTE(TRIM($B1234&amp;""),CHAR(10)," "),CHAR(13)," "),"."," "),";"," "),","," "),"/"," "),"+"," "),"-"," "),"  "," "),"  "," "),"  "," "),"  "," "),"  "," "),"  "," "))," ","|")&amp;"|")</f>
        <v/>
      </c>
      <c r="AD1234">
        <f>TRIM($I1234&amp;"")</f>
        <v/>
      </c>
    </row>
    <row r="1235" ht="24" customHeight="1">
      <c r="A1235" s="14" t="n">
        <v>46203</v>
      </c>
      <c r="B1235" s="6" t="inlineStr">
        <is>
          <t>10186,10189,10190,10191,10192,10187</t>
        </is>
      </c>
      <c r="C1235" s="6" t="n"/>
      <c r="D1235" s="6" t="inlineStr">
        <is>
          <t>10 FURADEIRAS</t>
        </is>
      </c>
      <c r="E1235" s="6" t="inlineStr">
        <is>
          <t>30002321</t>
        </is>
      </c>
      <c r="F1235" s="6" t="inlineStr">
        <is>
          <t>APOIO ESPA 360X40(911)X25 MDF (19PÇS) - TOPAZIO</t>
        </is>
      </c>
      <c r="G1235" s="6" t="inlineStr">
        <is>
          <t>10 FURADEIRAS</t>
        </is>
      </c>
      <c r="H1235" s="6" t="inlineStr">
        <is>
          <t>10 FURADEIRAS</t>
        </is>
      </c>
      <c r="I1235" s="4" t="inlineStr">
        <is>
          <t>10 FURADEIRAS</t>
        </is>
      </c>
      <c r="J1235" s="4" t="n">
        <v>102</v>
      </c>
      <c r="K1235" s="6">
        <f>IF($E1235="","",IFERROR(INDEX(#REF!,MATCH($E1235,#REF!,0)),IFERROR(INDEX(#REF!,MATCH(VALUE($E1235),#REF!,0)),"")))</f>
        <v/>
      </c>
      <c r="L1235" s="6">
        <f>IF($E1235="","",IFERROR(INDEX(#REF!,MATCH($E1235,#REF!,0)),IFERROR(INDEX(#REF!,MATCH(VALUE($E1235),#REF!,0)),"")))</f>
        <v/>
      </c>
      <c r="M1235" s="6">
        <f>IF(OR($J1235="",$L1235=""),"",IF($K1235="",0,$K1235)+$J1235*$L1235)</f>
        <v/>
      </c>
      <c r="N1235" s="6" t="n">
        <v>46210</v>
      </c>
      <c r="O1235" s="6" t="n">
        <v>102</v>
      </c>
      <c r="P1235" s="6" t="n"/>
      <c r="Q1235" s="6" t="n"/>
      <c r="R1235" s="6" t="n"/>
      <c r="S1235" s="6" t="n"/>
      <c r="T1235" s="6">
        <f>IF(OR($J1235="",$O1235=""),"",$O1235/$J1235)</f>
        <v/>
      </c>
      <c r="U1235" s="6" t="inlineStr">
        <is>
          <t>Concluído</t>
        </is>
      </c>
      <c r="V1235" s="6" t="n"/>
      <c r="W1235" s="6" t="n"/>
      <c r="X1235" s="6" t="n"/>
      <c r="Y1235" s="6" t="n"/>
      <c r="Z1235" s="6" t="n"/>
      <c r="AA1235" s="5" t="n"/>
      <c r="AB1235" s="6">
        <f>B1235&amp;"|"&amp;I1235</f>
        <v/>
      </c>
      <c r="AC1235">
        <f>IF($B1235="","","|"&amp;SUBSTITUTE(TRIM(SUBSTITUTE(SUBSTITUTE(SUBSTITUTE(SUBSTITUTE(SUBSTITUTE(SUBSTITUTE(SUBSTITUTE(SUBSTITUTE(SUBSTITUTE(SUBSTITUTE(SUBSTITUTE(SUBSTITUTE(SUBSTITUTE(SUBSTITUTE(TRIM($B1235&amp;""),CHAR(10)," "),CHAR(13)," "),"."," "),";"," "),","," "),"/"," "),"+"," "),"-"," "),"  "," "),"  "," "),"  "," "),"  "," "),"  "," "),"  "," "))," ","|")&amp;"|")</f>
        <v/>
      </c>
      <c r="AD1235">
        <f>TRIM($I1235&amp;"")</f>
        <v/>
      </c>
    </row>
    <row r="1236" ht="24" customHeight="1">
      <c r="A1236" s="14" t="n">
        <v>46203</v>
      </c>
      <c r="B1236" s="6" t="inlineStr">
        <is>
          <t>10186,10189,10190,10191,10192,10187</t>
        </is>
      </c>
      <c r="C1236" s="6" t="n"/>
      <c r="D1236" s="6" t="inlineStr">
        <is>
          <t>10 FURADEIRAS</t>
        </is>
      </c>
      <c r="E1236" s="6" t="inlineStr">
        <is>
          <t>30002322</t>
        </is>
      </c>
      <c r="F1236" s="6" t="inlineStr">
        <is>
          <t>TRA CENT 360X40(911)X25 MDF (19PÇS) - PÉ INTEIRO</t>
        </is>
      </c>
      <c r="G1236" s="6" t="inlineStr">
        <is>
          <t>10 FURADEIRAS</t>
        </is>
      </c>
      <c r="H1236" s="6" t="inlineStr">
        <is>
          <t>10 FURADEIRAS</t>
        </is>
      </c>
      <c r="I1236" s="4" t="inlineStr">
        <is>
          <t>10 FURADEIRAS</t>
        </is>
      </c>
      <c r="J1236" s="4" t="n">
        <v>102</v>
      </c>
      <c r="K1236" s="6">
        <f>IF($E1236="","",IFERROR(INDEX(#REF!,MATCH($E1236,#REF!,0)),IFERROR(INDEX(#REF!,MATCH(VALUE($E1236),#REF!,0)),"")))</f>
        <v/>
      </c>
      <c r="L1236" s="6">
        <f>IF($E1236="","",IFERROR(INDEX(#REF!,MATCH($E1236,#REF!,0)),IFERROR(INDEX(#REF!,MATCH(VALUE($E1236),#REF!,0)),"")))</f>
        <v/>
      </c>
      <c r="M1236" s="6">
        <f>IF(OR($J1236="",$L1236=""),"",IF($K1236="",0,$K1236)+$J1236*$L1236)</f>
        <v/>
      </c>
      <c r="N1236" s="6" t="n">
        <v>46210</v>
      </c>
      <c r="O1236" s="6" t="n">
        <v>102</v>
      </c>
      <c r="P1236" s="6" t="n"/>
      <c r="Q1236" s="6" t="n"/>
      <c r="R1236" s="6" t="n"/>
      <c r="S1236" s="6" t="n"/>
      <c r="T1236" s="6">
        <f>IF(OR($J1236="",$O1236=""),"",$O1236/$J1236)</f>
        <v/>
      </c>
      <c r="U1236" s="6" t="inlineStr">
        <is>
          <t>Concluído</t>
        </is>
      </c>
      <c r="V1236" s="6" t="n"/>
      <c r="W1236" s="6" t="n"/>
      <c r="X1236" s="6" t="n"/>
      <c r="Y1236" s="6" t="n"/>
      <c r="Z1236" s="6" t="n"/>
      <c r="AA1236" s="5" t="n"/>
      <c r="AB1236" s="6">
        <f>B1236&amp;"|"&amp;I1236</f>
        <v/>
      </c>
      <c r="AC1236">
        <f>IF($B1236="","","|"&amp;SUBSTITUTE(TRIM(SUBSTITUTE(SUBSTITUTE(SUBSTITUTE(SUBSTITUTE(SUBSTITUTE(SUBSTITUTE(SUBSTITUTE(SUBSTITUTE(SUBSTITUTE(SUBSTITUTE(SUBSTITUTE(SUBSTITUTE(SUBSTITUTE(SUBSTITUTE(TRIM($B1236&amp;""),CHAR(10)," "),CHAR(13)," "),"."," "),";"," "),","," "),"/"," "),"+"," "),"-"," "),"  "," "),"  "," "),"  "," "),"  "," "),"  "," "),"  "," "))," ","|")&amp;"|")</f>
        <v/>
      </c>
      <c r="AD1236">
        <f>TRIM($I1236&amp;"")</f>
        <v/>
      </c>
    </row>
    <row r="1237" ht="24" customHeight="1">
      <c r="A1237" s="14" t="n">
        <v>46209</v>
      </c>
      <c r="B1237" s="6" t="inlineStr">
        <is>
          <t>10211,10212</t>
        </is>
      </c>
      <c r="C1237" s="6" t="n"/>
      <c r="D1237" s="6" t="inlineStr">
        <is>
          <t>10 FURADEIRAS</t>
        </is>
      </c>
      <c r="E1237" s="6" t="inlineStr">
        <is>
          <t>91414014</t>
        </is>
      </c>
      <c r="F1237" s="6" t="inlineStr">
        <is>
          <t>PAINEL CABECEIRA MALAGA - 1600X550X09 MDP (GRAUNA)</t>
        </is>
      </c>
      <c r="G1237" s="6" t="inlineStr">
        <is>
          <t>10 FURADEIRAS</t>
        </is>
      </c>
      <c r="H1237" s="6" t="inlineStr">
        <is>
          <t>10 FURADEIRAS</t>
        </is>
      </c>
      <c r="I1237" s="4" t="inlineStr">
        <is>
          <t>10 FURADEIRAS</t>
        </is>
      </c>
      <c r="J1237" s="4" t="n">
        <v>25</v>
      </c>
      <c r="K1237" s="6">
        <f>IF($E1237="","",IFERROR(INDEX(#REF!,MATCH($E1237,#REF!,0)),IFERROR(INDEX(#REF!,MATCH(VALUE($E1237),#REF!,0)),"")))</f>
        <v/>
      </c>
      <c r="L1237" s="6">
        <f>IF($E1237="","",IFERROR(INDEX(#REF!,MATCH($E1237,#REF!,0)),IFERROR(INDEX(#REF!,MATCH(VALUE($E1237),#REF!,0)),"")))</f>
        <v/>
      </c>
      <c r="M1237" s="6">
        <f>IF(OR($J1237="",$L1237=""),"",IF($K1237="",0,$K1237)+$J1237*$L1237)</f>
        <v/>
      </c>
      <c r="N1237" s="6" t="n">
        <v>46210</v>
      </c>
      <c r="O1237" s="6" t="n">
        <v>25</v>
      </c>
      <c r="P1237" s="6" t="n"/>
      <c r="Q1237" s="6" t="n"/>
      <c r="R1237" s="6" t="n"/>
      <c r="S1237" s="6" t="n"/>
      <c r="T1237" s="6">
        <f>IF(OR($J1237="",$O1237=""),"",$O1237/$J1237)</f>
        <v/>
      </c>
      <c r="U1237" s="6" t="inlineStr">
        <is>
          <t>Concluído</t>
        </is>
      </c>
      <c r="V1237" s="6" t="n"/>
      <c r="W1237" s="6" t="n"/>
      <c r="X1237" s="6" t="n"/>
      <c r="Y1237" s="6" t="n"/>
      <c r="Z1237" s="6" t="n"/>
      <c r="AA1237" s="5" t="n"/>
      <c r="AB1237" s="6">
        <f>B1237&amp;"|"&amp;I1237</f>
        <v/>
      </c>
      <c r="AC1237">
        <f>IF($B1237="","","|"&amp;SUBSTITUTE(TRIM(SUBSTITUTE(SUBSTITUTE(SUBSTITUTE(SUBSTITUTE(SUBSTITUTE(SUBSTITUTE(SUBSTITUTE(SUBSTITUTE(SUBSTITUTE(SUBSTITUTE(SUBSTITUTE(SUBSTITUTE(SUBSTITUTE(SUBSTITUTE(TRIM($B1237&amp;""),CHAR(10)," "),CHAR(13)," "),"."," "),";"," "),","," "),"/"," "),"+"," "),"-"," "),"  "," "),"  "," "),"  "," "),"  "," "),"  "," "),"  "," "))," ","|")&amp;"|")</f>
        <v/>
      </c>
      <c r="AD1237">
        <f>TRIM($I1237&amp;"")</f>
        <v/>
      </c>
    </row>
    <row r="1238" ht="24" customHeight="1">
      <c r="A1238" s="14" t="n">
        <v>46209</v>
      </c>
      <c r="B1238" s="6" t="inlineStr">
        <is>
          <t>10211,10212</t>
        </is>
      </c>
      <c r="C1238" s="6" t="n"/>
      <c r="D1238" s="6" t="inlineStr">
        <is>
          <t>10 FURADEIRAS</t>
        </is>
      </c>
      <c r="E1238" s="6" t="inlineStr">
        <is>
          <t>20052204</t>
        </is>
      </c>
      <c r="F1238" s="6" t="inlineStr">
        <is>
          <t>(3) APOIO TAMPO 740X440X12 MDP - MESA ATHENAS 1,20</t>
        </is>
      </c>
      <c r="G1238" s="6" t="inlineStr">
        <is>
          <t>10 FURADEIRAS</t>
        </is>
      </c>
      <c r="H1238" s="6" t="inlineStr">
        <is>
          <t>10 FURADEIRAS</t>
        </is>
      </c>
      <c r="I1238" s="4" t="inlineStr">
        <is>
          <t>10 FURADEIRAS</t>
        </is>
      </c>
      <c r="J1238" s="4" t="n">
        <v>50</v>
      </c>
      <c r="K1238" s="6">
        <f>IF($E1238="","",IFERROR(INDEX(#REF!,MATCH($E1238,#REF!,0)),IFERROR(INDEX(#REF!,MATCH(VALUE($E1238),#REF!,0)),"")))</f>
        <v/>
      </c>
      <c r="L1238" s="6">
        <f>IF($E1238="","",IFERROR(INDEX(#REF!,MATCH($E1238,#REF!,0)),IFERROR(INDEX(#REF!,MATCH(VALUE($E1238),#REF!,0)),"")))</f>
        <v/>
      </c>
      <c r="M1238" s="6">
        <f>IF(OR($J1238="",$L1238=""),"",IF($K1238="",0,$K1238)+$J1238*$L1238)</f>
        <v/>
      </c>
      <c r="N1238" s="6" t="n">
        <v>46210</v>
      </c>
      <c r="O1238" s="6" t="n">
        <v>50</v>
      </c>
      <c r="P1238" s="6" t="n"/>
      <c r="Q1238" s="6" t="n"/>
      <c r="R1238" s="6" t="n"/>
      <c r="S1238" s="6" t="n"/>
      <c r="T1238" s="6">
        <f>IF(OR($J1238="",$O1238=""),"",$O1238/$J1238)</f>
        <v/>
      </c>
      <c r="U1238" s="6" t="inlineStr">
        <is>
          <t>Concluído</t>
        </is>
      </c>
      <c r="V1238" s="6" t="n"/>
      <c r="W1238" s="6" t="n"/>
      <c r="X1238" s="6" t="n"/>
      <c r="Y1238" s="6" t="n"/>
      <c r="Z1238" s="6" t="n"/>
      <c r="AA1238" s="5" t="n"/>
      <c r="AB1238" s="6">
        <f>B1238&amp;"|"&amp;I1238</f>
        <v/>
      </c>
      <c r="AC1238">
        <f>IF($B1238="","","|"&amp;SUBSTITUTE(TRIM(SUBSTITUTE(SUBSTITUTE(SUBSTITUTE(SUBSTITUTE(SUBSTITUTE(SUBSTITUTE(SUBSTITUTE(SUBSTITUTE(SUBSTITUTE(SUBSTITUTE(SUBSTITUTE(SUBSTITUTE(SUBSTITUTE(SUBSTITUTE(TRIM($B1238&amp;""),CHAR(10)," "),CHAR(13)," "),"."," "),";"," "),","," "),"/"," "),"+"," "),"-"," "),"  "," "),"  "," "),"  "," "),"  "," "),"  "," "),"  "," "))," ","|")&amp;"|")</f>
        <v/>
      </c>
      <c r="AD1238">
        <f>TRIM($I1238&amp;"")</f>
        <v/>
      </c>
    </row>
    <row r="1239" ht="24" customHeight="1">
      <c r="A1239" s="14" t="n">
        <v>46209</v>
      </c>
      <c r="B1239" s="6" t="inlineStr">
        <is>
          <t>10211,10212</t>
        </is>
      </c>
      <c r="C1239" s="6" t="n"/>
      <c r="D1239" s="6" t="inlineStr">
        <is>
          <t>10 FURADEIRAS</t>
        </is>
      </c>
      <c r="E1239" s="6" t="inlineStr">
        <is>
          <t>30124003</t>
        </is>
      </c>
      <c r="F1239" s="6" t="inlineStr">
        <is>
          <t>(4) APOIO TAMPO 680X452X12 MDP - BASE DUBLIN</t>
        </is>
      </c>
      <c r="G1239" s="6" t="inlineStr">
        <is>
          <t>10 FURADEIRAS</t>
        </is>
      </c>
      <c r="H1239" s="6" t="inlineStr">
        <is>
          <t>10 FURADEIRAS</t>
        </is>
      </c>
      <c r="I1239" s="4" t="inlineStr">
        <is>
          <t>10 FURADEIRAS</t>
        </is>
      </c>
      <c r="J1239" s="4" t="n">
        <v>45</v>
      </c>
      <c r="K1239" s="6">
        <f>IF($E1239="","",IFERROR(INDEX(#REF!,MATCH($E1239,#REF!,0)),IFERROR(INDEX(#REF!,MATCH(VALUE($E1239),#REF!,0)),"")))</f>
        <v/>
      </c>
      <c r="L1239" s="6">
        <f>IF($E1239="","",IFERROR(INDEX(#REF!,MATCH($E1239,#REF!,0)),IFERROR(INDEX(#REF!,MATCH(VALUE($E1239),#REF!,0)),"")))</f>
        <v/>
      </c>
      <c r="M1239" s="6">
        <f>IF(OR($J1239="",$L1239=""),"",IF($K1239="",0,$K1239)+$J1239*$L1239)</f>
        <v/>
      </c>
      <c r="N1239" s="6" t="n">
        <v>46210</v>
      </c>
      <c r="O1239" s="6" t="n">
        <v>45</v>
      </c>
      <c r="P1239" s="6" t="n"/>
      <c r="Q1239" s="6" t="n"/>
      <c r="R1239" s="6" t="n"/>
      <c r="S1239" s="6" t="n"/>
      <c r="T1239" s="6">
        <f>IF(OR($J1239="",$O1239=""),"",$O1239/$J1239)</f>
        <v/>
      </c>
      <c r="U1239" s="6" t="inlineStr">
        <is>
          <t>Concluído</t>
        </is>
      </c>
      <c r="V1239" s="6" t="n"/>
      <c r="W1239" s="6" t="n"/>
      <c r="X1239" s="6" t="n"/>
      <c r="Y1239" s="6" t="n"/>
      <c r="Z1239" s="6" t="n"/>
      <c r="AA1239" s="5" t="n"/>
      <c r="AB1239" s="6">
        <f>B1239&amp;"|"&amp;I1239</f>
        <v/>
      </c>
      <c r="AC1239">
        <f>IF($B1239="","","|"&amp;SUBSTITUTE(TRIM(SUBSTITUTE(SUBSTITUTE(SUBSTITUTE(SUBSTITUTE(SUBSTITUTE(SUBSTITUTE(SUBSTITUTE(SUBSTITUTE(SUBSTITUTE(SUBSTITUTE(SUBSTITUTE(SUBSTITUTE(SUBSTITUTE(SUBSTITUTE(TRIM($B1239&amp;""),CHAR(10)," "),CHAR(13)," "),"."," "),";"," "),","," "),"/"," "),"+"," "),"-"," "),"  "," "),"  "," "),"  "," "),"  "," "),"  "," "),"  "," "))," ","|")&amp;"|")</f>
        <v/>
      </c>
      <c r="AD1239">
        <f>TRIM($I1239&amp;"")</f>
        <v/>
      </c>
    </row>
    <row r="1240" ht="24" customHeight="1">
      <c r="A1240" s="14" t="n">
        <v>46209</v>
      </c>
      <c r="B1240" s="6" t="inlineStr">
        <is>
          <t>10211,10212</t>
        </is>
      </c>
      <c r="C1240" s="6" t="n"/>
      <c r="D1240" s="6" t="inlineStr">
        <is>
          <t>10 FURADEIRAS</t>
        </is>
      </c>
      <c r="E1240" s="6" t="inlineStr">
        <is>
          <t>20031206</t>
        </is>
      </c>
      <c r="F1240" s="6" t="inlineStr">
        <is>
          <t>(3) TRAV MENOR 614(624)X100X15 MDP-NOVA YORK 1,20</t>
        </is>
      </c>
      <c r="G1240" s="6" t="inlineStr">
        <is>
          <t>10 FURADEIRAS</t>
        </is>
      </c>
      <c r="H1240" s="6" t="inlineStr">
        <is>
          <t>10 FURADEIRAS</t>
        </is>
      </c>
      <c r="I1240" s="4" t="inlineStr">
        <is>
          <t>10 FURADEIRAS</t>
        </is>
      </c>
      <c r="J1240" s="4" t="n">
        <v>40</v>
      </c>
      <c r="K1240" s="6">
        <f>IF($E1240="","",IFERROR(INDEX(#REF!,MATCH($E1240,#REF!,0)),IFERROR(INDEX(#REF!,MATCH(VALUE($E1240),#REF!,0)),"")))</f>
        <v/>
      </c>
      <c r="L1240" s="6">
        <f>IF($E1240="","",IFERROR(INDEX(#REF!,MATCH($E1240,#REF!,0)),IFERROR(INDEX(#REF!,MATCH(VALUE($E1240),#REF!,0)),"")))</f>
        <v/>
      </c>
      <c r="M1240" s="6">
        <f>IF(OR($J1240="",$L1240=""),"",IF($K1240="",0,$K1240)+$J1240*$L1240)</f>
        <v/>
      </c>
      <c r="N1240" s="6" t="n">
        <v>46210</v>
      </c>
      <c r="O1240" s="6" t="n">
        <v>40</v>
      </c>
      <c r="P1240" s="6" t="n"/>
      <c r="Q1240" s="6" t="n"/>
      <c r="R1240" s="6" t="n"/>
      <c r="S1240" s="6" t="n"/>
      <c r="T1240" s="6">
        <f>IF(OR($J1240="",$O1240=""),"",$O1240/$J1240)</f>
        <v/>
      </c>
      <c r="U1240" s="6" t="inlineStr">
        <is>
          <t>Concluído</t>
        </is>
      </c>
      <c r="V1240" s="6" t="n"/>
      <c r="W1240" s="6" t="n"/>
      <c r="X1240" s="6" t="n"/>
      <c r="Y1240" s="6" t="n"/>
      <c r="Z1240" s="6" t="n"/>
      <c r="AA1240" s="5" t="n"/>
      <c r="AB1240" s="6">
        <f>B1240&amp;"|"&amp;I1240</f>
        <v/>
      </c>
      <c r="AC1240">
        <f>IF($B1240="","","|"&amp;SUBSTITUTE(TRIM(SUBSTITUTE(SUBSTITUTE(SUBSTITUTE(SUBSTITUTE(SUBSTITUTE(SUBSTITUTE(SUBSTITUTE(SUBSTITUTE(SUBSTITUTE(SUBSTITUTE(SUBSTITUTE(SUBSTITUTE(SUBSTITUTE(SUBSTITUTE(TRIM($B1240&amp;""),CHAR(10)," "),CHAR(13)," "),"."," "),";"," "),","," "),"/"," "),"+"," "),"-"," "),"  "," "),"  "," "),"  "," "),"  "," "),"  "," "),"  "," "))," ","|")&amp;"|")</f>
        <v/>
      </c>
      <c r="AD1240">
        <f>TRIM($I1240&amp;"")</f>
        <v/>
      </c>
    </row>
    <row r="1241" ht="24" customHeight="1">
      <c r="A1241" s="14" t="n">
        <v>46209</v>
      </c>
      <c r="B1241" s="6" t="inlineStr">
        <is>
          <t>10211,10212</t>
        </is>
      </c>
      <c r="C1241" s="6" t="n"/>
      <c r="D1241" s="6" t="inlineStr">
        <is>
          <t>10 FURADEIRAS</t>
        </is>
      </c>
      <c r="E1241" s="6" t="inlineStr">
        <is>
          <t>20031305</t>
        </is>
      </c>
      <c r="F1241" s="6" t="inlineStr">
        <is>
          <t>TRAV MAIOR 1102(1112)X100X15 MDP - NOVA YORK 1,36</t>
        </is>
      </c>
      <c r="G1241" s="6" t="inlineStr">
        <is>
          <t>10 FURADEIRAS</t>
        </is>
      </c>
      <c r="H1241" s="6" t="inlineStr">
        <is>
          <t>10 FURADEIRAS</t>
        </is>
      </c>
      <c r="I1241" s="4" t="inlineStr">
        <is>
          <t>10 FURADEIRAS</t>
        </is>
      </c>
      <c r="J1241" s="4" t="n">
        <v>40</v>
      </c>
      <c r="K1241" s="6">
        <f>IF($E1241="","",IFERROR(INDEX(#REF!,MATCH($E1241,#REF!,0)),IFERROR(INDEX(#REF!,MATCH(VALUE($E1241),#REF!,0)),"")))</f>
        <v/>
      </c>
      <c r="L1241" s="6">
        <f>IF($E1241="","",IFERROR(INDEX(#REF!,MATCH($E1241,#REF!,0)),IFERROR(INDEX(#REF!,MATCH(VALUE($E1241),#REF!,0)),"")))</f>
        <v/>
      </c>
      <c r="M1241" s="6">
        <f>IF(OR($J1241="",$L1241=""),"",IF($K1241="",0,$K1241)+$J1241*$L1241)</f>
        <v/>
      </c>
      <c r="N1241" s="6" t="n">
        <v>46210</v>
      </c>
      <c r="O1241" s="6" t="n">
        <v>40</v>
      </c>
      <c r="P1241" s="6" t="n"/>
      <c r="Q1241" s="6" t="n"/>
      <c r="R1241" s="6" t="n"/>
      <c r="S1241" s="6" t="n"/>
      <c r="T1241" s="6">
        <f>IF(OR($J1241="",$O1241=""),"",$O1241/$J1241)</f>
        <v/>
      </c>
      <c r="U1241" s="6" t="inlineStr">
        <is>
          <t>Concluído</t>
        </is>
      </c>
      <c r="V1241" s="6" t="n"/>
      <c r="W1241" s="6" t="n"/>
      <c r="X1241" s="6" t="n"/>
      <c r="Y1241" s="6" t="n"/>
      <c r="Z1241" s="6" t="n"/>
      <c r="AA1241" s="5" t="n"/>
      <c r="AB1241" s="6">
        <f>B1241&amp;"|"&amp;I1241</f>
        <v/>
      </c>
      <c r="AC1241">
        <f>IF($B1241="","","|"&amp;SUBSTITUTE(TRIM(SUBSTITUTE(SUBSTITUTE(SUBSTITUTE(SUBSTITUTE(SUBSTITUTE(SUBSTITUTE(SUBSTITUTE(SUBSTITUTE(SUBSTITUTE(SUBSTITUTE(SUBSTITUTE(SUBSTITUTE(SUBSTITUTE(SUBSTITUTE(TRIM($B1241&amp;""),CHAR(10)," "),CHAR(13)," "),"."," "),";"," "),","," "),"/"," "),"+"," "),"-"," "),"  "," "),"  "," "),"  "," "),"  "," "),"  "," "),"  "," "))," ","|")&amp;"|")</f>
        <v/>
      </c>
      <c r="AD1241">
        <f>TRIM($I1241&amp;"")</f>
        <v/>
      </c>
    </row>
    <row r="1242" ht="24" customHeight="1">
      <c r="A1242" s="14" t="n">
        <v>46209</v>
      </c>
      <c r="B1242" s="6" t="inlineStr">
        <is>
          <t>10211,10212</t>
        </is>
      </c>
      <c r="C1242" s="6" t="n"/>
      <c r="D1242" s="6" t="inlineStr">
        <is>
          <t>10 FURADEIRAS</t>
        </is>
      </c>
      <c r="E1242" s="6" t="inlineStr">
        <is>
          <t>10050003</t>
        </is>
      </c>
      <c r="F1242" s="6" t="inlineStr">
        <is>
          <t>TOPO CAIXOTE MALAGA - 414X387X15 MDP</t>
        </is>
      </c>
      <c r="G1242" s="6" t="inlineStr">
        <is>
          <t>10 FURADEIRAS</t>
        </is>
      </c>
      <c r="H1242" s="6" t="inlineStr">
        <is>
          <t>10 FURADEIRAS</t>
        </is>
      </c>
      <c r="I1242" s="4" t="inlineStr">
        <is>
          <t>10 FURADEIRAS</t>
        </is>
      </c>
      <c r="J1242" s="4" t="n">
        <v>50</v>
      </c>
      <c r="K1242" s="6">
        <f>IF($E1242="","",IFERROR(INDEX(#REF!,MATCH($E1242,#REF!,0)),IFERROR(INDEX(#REF!,MATCH(VALUE($E1242),#REF!,0)),"")))</f>
        <v/>
      </c>
      <c r="L1242" s="6">
        <f>IF($E1242="","",IFERROR(INDEX(#REF!,MATCH($E1242,#REF!,0)),IFERROR(INDEX(#REF!,MATCH(VALUE($E1242),#REF!,0)),"")))</f>
        <v/>
      </c>
      <c r="M1242" s="6">
        <f>IF(OR($J1242="",$L1242=""),"",IF($K1242="",0,$K1242)+$J1242*$L1242)</f>
        <v/>
      </c>
      <c r="N1242" s="6" t="n">
        <v>46210</v>
      </c>
      <c r="O1242" s="6" t="n">
        <v>50</v>
      </c>
      <c r="P1242" s="6" t="n"/>
      <c r="Q1242" s="6" t="n"/>
      <c r="R1242" s="6" t="n"/>
      <c r="S1242" s="6" t="n"/>
      <c r="T1242" s="6">
        <f>IF(OR($J1242="",$O1242=""),"",$O1242/$J1242)</f>
        <v/>
      </c>
      <c r="U1242" s="6" t="inlineStr">
        <is>
          <t>Concluído</t>
        </is>
      </c>
      <c r="V1242" s="6" t="n"/>
      <c r="W1242" s="6" t="n"/>
      <c r="X1242" s="6" t="n"/>
      <c r="Y1242" s="6" t="n"/>
      <c r="Z1242" s="6" t="n"/>
      <c r="AA1242" s="5" t="n"/>
      <c r="AB1242" s="6">
        <f>B1242&amp;"|"&amp;I1242</f>
        <v/>
      </c>
      <c r="AC1242">
        <f>IF($B1242="","","|"&amp;SUBSTITUTE(TRIM(SUBSTITUTE(SUBSTITUTE(SUBSTITUTE(SUBSTITUTE(SUBSTITUTE(SUBSTITUTE(SUBSTITUTE(SUBSTITUTE(SUBSTITUTE(SUBSTITUTE(SUBSTITUTE(SUBSTITUTE(SUBSTITUTE(SUBSTITUTE(TRIM($B1242&amp;""),CHAR(10)," "),CHAR(13)," "),"."," "),";"," "),","," "),"/"," "),"+"," "),"-"," "),"  "," "),"  "," "),"  "," "),"  "," "),"  "," "),"  "," "))," ","|")&amp;"|")</f>
        <v/>
      </c>
      <c r="AD1242">
        <f>TRIM($I1242&amp;"")</f>
        <v/>
      </c>
    </row>
    <row r="1243" ht="24" customHeight="1">
      <c r="A1243" s="14" t="n">
        <v>46209</v>
      </c>
      <c r="B1243" s="6" t="inlineStr">
        <is>
          <t>10211,10212</t>
        </is>
      </c>
      <c r="C1243" s="6" t="n"/>
      <c r="D1243" s="6" t="inlineStr">
        <is>
          <t>10 FURADEIRAS</t>
        </is>
      </c>
      <c r="E1243" s="6" t="inlineStr">
        <is>
          <t>10050004</t>
        </is>
      </c>
      <c r="F1243" s="6" t="inlineStr">
        <is>
          <t>LATERAL DIREITA CAIXOTE MALAGA - 412X385X15 MDP</t>
        </is>
      </c>
      <c r="G1243" s="6" t="inlineStr">
        <is>
          <t>10 FURADEIRAS</t>
        </is>
      </c>
      <c r="H1243" s="6" t="inlineStr">
        <is>
          <t>10 FURADEIRAS</t>
        </is>
      </c>
      <c r="I1243" s="4" t="inlineStr">
        <is>
          <t>10 FURADEIRAS</t>
        </is>
      </c>
      <c r="J1243" s="4" t="n">
        <v>50</v>
      </c>
      <c r="K1243" s="6">
        <f>IF($E1243="","",IFERROR(INDEX(#REF!,MATCH($E1243,#REF!,0)),IFERROR(INDEX(#REF!,MATCH(VALUE($E1243),#REF!,0)),"")))</f>
        <v/>
      </c>
      <c r="L1243" s="6">
        <f>IF($E1243="","",IFERROR(INDEX(#REF!,MATCH($E1243,#REF!,0)),IFERROR(INDEX(#REF!,MATCH(VALUE($E1243),#REF!,0)),"")))</f>
        <v/>
      </c>
      <c r="M1243" s="6">
        <f>IF(OR($J1243="",$L1243=""),"",IF($K1243="",0,$K1243)+$J1243*$L1243)</f>
        <v/>
      </c>
      <c r="N1243" s="6" t="n">
        <v>46210</v>
      </c>
      <c r="O1243" s="6" t="n">
        <v>50</v>
      </c>
      <c r="P1243" s="6" t="n"/>
      <c r="Q1243" s="6" t="n"/>
      <c r="R1243" s="6" t="n"/>
      <c r="S1243" s="6" t="n"/>
      <c r="T1243" s="6">
        <f>IF(OR($J1243="",$O1243=""),"",$O1243/$J1243)</f>
        <v/>
      </c>
      <c r="U1243" s="6" t="inlineStr">
        <is>
          <t>Concluído</t>
        </is>
      </c>
      <c r="V1243" s="6" t="n"/>
      <c r="W1243" s="6" t="n"/>
      <c r="X1243" s="6" t="n"/>
      <c r="Y1243" s="6" t="n"/>
      <c r="Z1243" s="6" t="n"/>
      <c r="AA1243" s="5" t="n"/>
      <c r="AB1243" s="6">
        <f>B1243&amp;"|"&amp;I1243</f>
        <v/>
      </c>
      <c r="AC1243">
        <f>IF($B1243="","","|"&amp;SUBSTITUTE(TRIM(SUBSTITUTE(SUBSTITUTE(SUBSTITUTE(SUBSTITUTE(SUBSTITUTE(SUBSTITUTE(SUBSTITUTE(SUBSTITUTE(SUBSTITUTE(SUBSTITUTE(SUBSTITUTE(SUBSTITUTE(SUBSTITUTE(SUBSTITUTE(TRIM($B1243&amp;""),CHAR(10)," "),CHAR(13)," "),"."," "),";"," "),","," "),"/"," "),"+"," "),"-"," "),"  "," "),"  "," "),"  "," "),"  "," "),"  "," "),"  "," "))," ","|")&amp;"|")</f>
        <v/>
      </c>
      <c r="AD1243">
        <f>TRIM($I1243&amp;"")</f>
        <v/>
      </c>
    </row>
    <row r="1244" ht="24" customHeight="1">
      <c r="A1244" s="14" t="n">
        <v>46209</v>
      </c>
      <c r="B1244" s="6" t="inlineStr">
        <is>
          <t>10211,10212</t>
        </is>
      </c>
      <c r="C1244" s="6" t="n"/>
      <c r="D1244" s="6" t="inlineStr">
        <is>
          <t>10 FURADEIRAS</t>
        </is>
      </c>
      <c r="E1244" s="6" t="inlineStr">
        <is>
          <t>10050005</t>
        </is>
      </c>
      <c r="F1244" s="6" t="inlineStr">
        <is>
          <t>LATERAL ESQUERDA CAIXOTE MALAGA - 412X385X15 MDP</t>
        </is>
      </c>
      <c r="G1244" s="6" t="inlineStr">
        <is>
          <t>10 FURADEIRAS</t>
        </is>
      </c>
      <c r="H1244" s="6" t="inlineStr">
        <is>
          <t>10 FURADEIRAS</t>
        </is>
      </c>
      <c r="I1244" s="4" t="inlineStr">
        <is>
          <t>10 FURADEIRAS</t>
        </is>
      </c>
      <c r="J1244" s="4" t="n">
        <v>50</v>
      </c>
      <c r="K1244" s="6">
        <f>IF($E1244="","",IFERROR(INDEX(#REF!,MATCH($E1244,#REF!,0)),IFERROR(INDEX(#REF!,MATCH(VALUE($E1244),#REF!,0)),"")))</f>
        <v/>
      </c>
      <c r="L1244" s="6">
        <f>IF($E1244="","",IFERROR(INDEX(#REF!,MATCH($E1244,#REF!,0)),IFERROR(INDEX(#REF!,MATCH(VALUE($E1244),#REF!,0)),"")))</f>
        <v/>
      </c>
      <c r="M1244" s="6">
        <f>IF(OR($J1244="",$L1244=""),"",IF($K1244="",0,$K1244)+$J1244*$L1244)</f>
        <v/>
      </c>
      <c r="N1244" s="6" t="n">
        <v>46210</v>
      </c>
      <c r="O1244" s="6" t="n">
        <v>50</v>
      </c>
      <c r="P1244" s="6" t="n"/>
      <c r="Q1244" s="6" t="n"/>
      <c r="R1244" s="6" t="n"/>
      <c r="S1244" s="6" t="n"/>
      <c r="T1244" s="6">
        <f>IF(OR($J1244="",$O1244=""),"",$O1244/$J1244)</f>
        <v/>
      </c>
      <c r="U1244" s="6" t="inlineStr">
        <is>
          <t>Concluído</t>
        </is>
      </c>
      <c r="V1244" s="6" t="n"/>
      <c r="W1244" s="6" t="n"/>
      <c r="X1244" s="6" t="n"/>
      <c r="Y1244" s="6" t="n"/>
      <c r="Z1244" s="6" t="n"/>
      <c r="AA1244" s="5" t="n"/>
      <c r="AB1244" s="6">
        <f>B1244&amp;"|"&amp;I1244</f>
        <v/>
      </c>
      <c r="AC1244">
        <f>IF($B1244="","","|"&amp;SUBSTITUTE(TRIM(SUBSTITUTE(SUBSTITUTE(SUBSTITUTE(SUBSTITUTE(SUBSTITUTE(SUBSTITUTE(SUBSTITUTE(SUBSTITUTE(SUBSTITUTE(SUBSTITUTE(SUBSTITUTE(SUBSTITUTE(SUBSTITUTE(SUBSTITUTE(TRIM($B1244&amp;""),CHAR(10)," "),CHAR(13)," "),"."," "),";"," "),","," "),"/"," "),"+"," "),"-"," "),"  "," "),"  "," "),"  "," "),"  "," "),"  "," "),"  "," "))," ","|")&amp;"|")</f>
        <v/>
      </c>
      <c r="AD1244">
        <f>TRIM($I1244&amp;"")</f>
        <v/>
      </c>
    </row>
    <row r="1245" ht="24" customHeight="1">
      <c r="A1245" s="14" t="n">
        <v>46209</v>
      </c>
      <c r="B1245" s="6" t="inlineStr">
        <is>
          <t>10211,10212</t>
        </is>
      </c>
      <c r="C1245" s="6" t="n"/>
      <c r="D1245" s="6" t="inlineStr">
        <is>
          <t>10 FURADEIRAS</t>
        </is>
      </c>
      <c r="E1245" s="6" t="inlineStr">
        <is>
          <t>10050006</t>
        </is>
      </c>
      <c r="F1245" s="6" t="inlineStr">
        <is>
          <t>BASE CAIXOTE MALAGA - 385X384X15 MDP</t>
        </is>
      </c>
      <c r="G1245" s="6" t="inlineStr">
        <is>
          <t>10 FURADEIRAS</t>
        </is>
      </c>
      <c r="H1245" s="6" t="inlineStr">
        <is>
          <t>10 FURADEIRAS</t>
        </is>
      </c>
      <c r="I1245" s="4" t="inlineStr">
        <is>
          <t>10 FURADEIRAS</t>
        </is>
      </c>
      <c r="J1245" s="4" t="n">
        <v>50</v>
      </c>
      <c r="K1245" s="6">
        <f>IF($E1245="","",IFERROR(INDEX(#REF!,MATCH($E1245,#REF!,0)),IFERROR(INDEX(#REF!,MATCH(VALUE($E1245),#REF!,0)),"")))</f>
        <v/>
      </c>
      <c r="L1245" s="6">
        <f>IF($E1245="","",IFERROR(INDEX(#REF!,MATCH($E1245,#REF!,0)),IFERROR(INDEX(#REF!,MATCH(VALUE($E1245),#REF!,0)),"")))</f>
        <v/>
      </c>
      <c r="M1245" s="6">
        <f>IF(OR($J1245="",$L1245=""),"",IF($K1245="",0,$K1245)+$J1245*$L1245)</f>
        <v/>
      </c>
      <c r="N1245" s="6" t="n">
        <v>46210</v>
      </c>
      <c r="O1245" s="6" t="n">
        <v>50</v>
      </c>
      <c r="P1245" s="6" t="n"/>
      <c r="Q1245" s="6" t="n"/>
      <c r="R1245" s="6" t="n"/>
      <c r="S1245" s="6" t="n"/>
      <c r="T1245" s="6">
        <f>IF(OR($J1245="",$O1245=""),"",$O1245/$J1245)</f>
        <v/>
      </c>
      <c r="U1245" s="6" t="inlineStr">
        <is>
          <t>Concluído</t>
        </is>
      </c>
      <c r="V1245" s="6" t="n"/>
      <c r="W1245" s="6" t="n"/>
      <c r="X1245" s="6" t="n"/>
      <c r="Y1245" s="6" t="n"/>
      <c r="Z1245" s="6" t="n"/>
      <c r="AA1245" s="5" t="n"/>
      <c r="AB1245" s="6">
        <f>B1245&amp;"|"&amp;I1245</f>
        <v/>
      </c>
      <c r="AC1245">
        <f>IF($B1245="","","|"&amp;SUBSTITUTE(TRIM(SUBSTITUTE(SUBSTITUTE(SUBSTITUTE(SUBSTITUTE(SUBSTITUTE(SUBSTITUTE(SUBSTITUTE(SUBSTITUTE(SUBSTITUTE(SUBSTITUTE(SUBSTITUTE(SUBSTITUTE(SUBSTITUTE(SUBSTITUTE(TRIM($B1245&amp;""),CHAR(10)," "),CHAR(13)," "),"."," "),";"," "),","," "),"/"," "),"+"," "),"-"," "),"  "," "),"  "," "),"  "," "),"  "," "),"  "," "),"  "," "))," ","|")&amp;"|")</f>
        <v/>
      </c>
      <c r="AD1245">
        <f>TRIM($I1245&amp;"")</f>
        <v/>
      </c>
    </row>
    <row r="1246" ht="24" customHeight="1">
      <c r="A1246" s="14" t="n">
        <v>46209</v>
      </c>
      <c r="B1246" s="6" t="inlineStr">
        <is>
          <t>10211,10212</t>
        </is>
      </c>
      <c r="C1246" s="6" t="n"/>
      <c r="D1246" s="6" t="inlineStr">
        <is>
          <t>10 FURADEIRAS</t>
        </is>
      </c>
      <c r="E1246" s="6" t="inlineStr">
        <is>
          <t>10050011</t>
        </is>
      </c>
      <c r="F1246" s="6" t="inlineStr">
        <is>
          <t>FRENTE GAVETA MALAGA - 408X204X15 MDP</t>
        </is>
      </c>
      <c r="G1246" s="6" t="inlineStr">
        <is>
          <t>10 FURADEIRAS</t>
        </is>
      </c>
      <c r="H1246" s="6" t="inlineStr">
        <is>
          <t>10 FURADEIRAS</t>
        </is>
      </c>
      <c r="I1246" s="4" t="inlineStr">
        <is>
          <t>10 FURADEIRAS</t>
        </is>
      </c>
      <c r="J1246" s="4" t="n">
        <v>100</v>
      </c>
      <c r="K1246" s="6">
        <f>IF($E1246="","",IFERROR(INDEX(#REF!,MATCH($E1246,#REF!,0)),IFERROR(INDEX(#REF!,MATCH(VALUE($E1246),#REF!,0)),"")))</f>
        <v/>
      </c>
      <c r="L1246" s="6">
        <f>IF($E1246="","",IFERROR(INDEX(#REF!,MATCH($E1246,#REF!,0)),IFERROR(INDEX(#REF!,MATCH(VALUE($E1246),#REF!,0)),"")))</f>
        <v/>
      </c>
      <c r="M1246" s="6">
        <f>IF(OR($J1246="",$L1246=""),"",IF($K1246="",0,$K1246)+$J1246*$L1246)</f>
        <v/>
      </c>
      <c r="N1246" s="6" t="n">
        <v>46210</v>
      </c>
      <c r="O1246" s="6" t="n">
        <v>100</v>
      </c>
      <c r="P1246" s="6" t="n"/>
      <c r="Q1246" s="6" t="n"/>
      <c r="R1246" s="6" t="n"/>
      <c r="S1246" s="6" t="n"/>
      <c r="T1246" s="6">
        <f>IF(OR($J1246="",$O1246=""),"",$O1246/$J1246)</f>
        <v/>
      </c>
      <c r="U1246" s="6" t="inlineStr">
        <is>
          <t>Concluído</t>
        </is>
      </c>
      <c r="V1246" s="6" t="n"/>
      <c r="W1246" s="6" t="n"/>
      <c r="X1246" s="6" t="n"/>
      <c r="Y1246" s="6" t="n"/>
      <c r="Z1246" s="6" t="n"/>
      <c r="AA1246" s="5" t="n"/>
      <c r="AB1246" s="6">
        <f>B1246&amp;"|"&amp;I1246</f>
        <v/>
      </c>
      <c r="AC1246">
        <f>IF($B1246="","","|"&amp;SUBSTITUTE(TRIM(SUBSTITUTE(SUBSTITUTE(SUBSTITUTE(SUBSTITUTE(SUBSTITUTE(SUBSTITUTE(SUBSTITUTE(SUBSTITUTE(SUBSTITUTE(SUBSTITUTE(SUBSTITUTE(SUBSTITUTE(SUBSTITUTE(SUBSTITUTE(TRIM($B1246&amp;""),CHAR(10)," "),CHAR(13)," "),"."," "),";"," "),","," "),"/"," "),"+"," "),"-"," "),"  "," "),"  "," "),"  "," "),"  "," "),"  "," "),"  "," "))," ","|")&amp;"|")</f>
        <v/>
      </c>
      <c r="AD1246">
        <f>TRIM($I1246&amp;"")</f>
        <v/>
      </c>
    </row>
    <row r="1247" ht="24" customHeight="1">
      <c r="A1247" s="14" t="n">
        <v>46209</v>
      </c>
      <c r="B1247" s="6" t="inlineStr">
        <is>
          <t>10211,10212</t>
        </is>
      </c>
      <c r="C1247" s="6" t="n"/>
      <c r="D1247" s="6" t="inlineStr">
        <is>
          <t>10 FURADEIRAS</t>
        </is>
      </c>
      <c r="E1247" s="6" t="inlineStr">
        <is>
          <t>20031202</t>
        </is>
      </c>
      <c r="F1247" s="6" t="inlineStr">
        <is>
          <t>(4) PE MAIOR 800(818)X100(169)X15 MDF - NOVA YORK</t>
        </is>
      </c>
      <c r="G1247" s="6" t="inlineStr">
        <is>
          <t>10 FURADEIRAS</t>
        </is>
      </c>
      <c r="H1247" s="6" t="inlineStr">
        <is>
          <t>10 FURADEIRAS</t>
        </is>
      </c>
      <c r="I1247" s="4" t="inlineStr">
        <is>
          <t>10 FURADEIRAS</t>
        </is>
      </c>
      <c r="J1247" s="4" t="n">
        <v>80</v>
      </c>
      <c r="K1247" s="6">
        <f>IF($E1247="","",IFERROR(INDEX(#REF!,MATCH($E1247,#REF!,0)),IFERROR(INDEX(#REF!,MATCH(VALUE($E1247),#REF!,0)),"")))</f>
        <v/>
      </c>
      <c r="L1247" s="6">
        <f>IF($E1247="","",IFERROR(INDEX(#REF!,MATCH($E1247,#REF!,0)),IFERROR(INDEX(#REF!,MATCH(VALUE($E1247),#REF!,0)),"")))</f>
        <v/>
      </c>
      <c r="M1247" s="6">
        <f>IF(OR($J1247="",$L1247=""),"",IF($K1247="",0,$K1247)+$J1247*$L1247)</f>
        <v/>
      </c>
      <c r="N1247" s="6" t="n">
        <v>46210</v>
      </c>
      <c r="O1247" s="6" t="n">
        <v>80</v>
      </c>
      <c r="P1247" s="6" t="n"/>
      <c r="Q1247" s="6" t="n"/>
      <c r="R1247" s="6" t="n"/>
      <c r="S1247" s="6" t="n"/>
      <c r="T1247" s="6">
        <f>IF(OR($J1247="",$O1247=""),"",$O1247/$J1247)</f>
        <v/>
      </c>
      <c r="U1247" s="6" t="inlineStr">
        <is>
          <t>Concluído</t>
        </is>
      </c>
      <c r="V1247" s="6" t="n"/>
      <c r="W1247" s="6" t="n"/>
      <c r="X1247" s="6" t="n"/>
      <c r="Y1247" s="6" t="n"/>
      <c r="Z1247" s="6" t="n"/>
      <c r="AA1247" s="5" t="n"/>
      <c r="AB1247" s="6">
        <f>B1247&amp;"|"&amp;I1247</f>
        <v/>
      </c>
      <c r="AC1247">
        <f>IF($B1247="","","|"&amp;SUBSTITUTE(TRIM(SUBSTITUTE(SUBSTITUTE(SUBSTITUTE(SUBSTITUTE(SUBSTITUTE(SUBSTITUTE(SUBSTITUTE(SUBSTITUTE(SUBSTITUTE(SUBSTITUTE(SUBSTITUTE(SUBSTITUTE(SUBSTITUTE(SUBSTITUTE(TRIM($B1247&amp;""),CHAR(10)," "),CHAR(13)," "),"."," "),";"," "),","," "),"/"," "),"+"," "),"-"," "),"  "," "),"  "," "),"  "," "),"  "," "),"  "," "),"  "," "))," ","|")&amp;"|")</f>
        <v/>
      </c>
      <c r="AD1247">
        <f>TRIM($I1247&amp;"")</f>
        <v/>
      </c>
    </row>
    <row r="1248" ht="24" customHeight="1">
      <c r="A1248" s="14" t="n">
        <v>46209</v>
      </c>
      <c r="B1248" s="6" t="inlineStr">
        <is>
          <t>10211,10212</t>
        </is>
      </c>
      <c r="C1248" s="6" t="n"/>
      <c r="D1248" s="6" t="inlineStr">
        <is>
          <t>10 FURADEIRAS</t>
        </is>
      </c>
      <c r="E1248" s="6" t="inlineStr">
        <is>
          <t>20031203</t>
        </is>
      </c>
      <c r="F1248" s="6" t="inlineStr">
        <is>
          <t>(5) PE MENOR 800(818)X84(138)X15 MDF - NOVA YORK</t>
        </is>
      </c>
      <c r="G1248" s="6" t="inlineStr">
        <is>
          <t>10 FURADEIRAS</t>
        </is>
      </c>
      <c r="H1248" s="6" t="inlineStr">
        <is>
          <t>10 FURADEIRAS</t>
        </is>
      </c>
      <c r="I1248" s="4" t="inlineStr">
        <is>
          <t>10 FURADEIRAS</t>
        </is>
      </c>
      <c r="J1248" s="4" t="n">
        <v>80</v>
      </c>
      <c r="K1248" s="6">
        <f>IF($E1248="","",IFERROR(INDEX(#REF!,MATCH($E1248,#REF!,0)),IFERROR(INDEX(#REF!,MATCH(VALUE($E1248),#REF!,0)),"")))</f>
        <v/>
      </c>
      <c r="L1248" s="6">
        <f>IF($E1248="","",IFERROR(INDEX(#REF!,MATCH($E1248,#REF!,0)),IFERROR(INDEX(#REF!,MATCH(VALUE($E1248),#REF!,0)),"")))</f>
        <v/>
      </c>
      <c r="M1248" s="6">
        <f>IF(OR($J1248="",$L1248=""),"",IF($K1248="",0,$K1248)+$J1248*$L1248)</f>
        <v/>
      </c>
      <c r="N1248" s="6" t="n">
        <v>46210</v>
      </c>
      <c r="O1248" s="6" t="n">
        <v>80</v>
      </c>
      <c r="P1248" s="6" t="n"/>
      <c r="Q1248" s="6" t="n"/>
      <c r="R1248" s="6" t="n"/>
      <c r="S1248" s="6" t="n"/>
      <c r="T1248" s="6">
        <f>IF(OR($J1248="",$O1248=""),"",$O1248/$J1248)</f>
        <v/>
      </c>
      <c r="U1248" s="6" t="inlineStr">
        <is>
          <t>Concluído</t>
        </is>
      </c>
      <c r="V1248" s="6" t="n"/>
      <c r="W1248" s="6" t="n"/>
      <c r="X1248" s="6" t="n"/>
      <c r="Y1248" s="6" t="n"/>
      <c r="Z1248" s="6" t="n"/>
      <c r="AA1248" s="5" t="n"/>
      <c r="AB1248" s="6">
        <f>B1248&amp;"|"&amp;I1248</f>
        <v/>
      </c>
      <c r="AC1248">
        <f>IF($B1248="","","|"&amp;SUBSTITUTE(TRIM(SUBSTITUTE(SUBSTITUTE(SUBSTITUTE(SUBSTITUTE(SUBSTITUTE(SUBSTITUTE(SUBSTITUTE(SUBSTITUTE(SUBSTITUTE(SUBSTITUTE(SUBSTITUTE(SUBSTITUTE(SUBSTITUTE(SUBSTITUTE(TRIM($B1248&amp;""),CHAR(10)," "),CHAR(13)," "),"."," "),";"," "),","," "),"/"," "),"+"," "),"-"," "),"  "," "),"  "," "),"  "," "),"  "," "),"  "," "),"  "," "))," ","|")&amp;"|")</f>
        <v/>
      </c>
      <c r="AD1248">
        <f>TRIM($I1248&amp;"")</f>
        <v/>
      </c>
    </row>
    <row r="1249" ht="24" customHeight="1">
      <c r="A1249" s="14" t="n">
        <v>46209</v>
      </c>
      <c r="B1249" s="6" t="inlineStr">
        <is>
          <t>10211,10212</t>
        </is>
      </c>
      <c r="C1249" s="6" t="n"/>
      <c r="D1249" s="6" t="inlineStr">
        <is>
          <t>10 FURADEIRAS</t>
        </is>
      </c>
      <c r="E1249" s="6" t="inlineStr">
        <is>
          <t>914140910</t>
        </is>
      </c>
      <c r="F1249" s="6" t="inlineStr">
        <is>
          <t>(2) PAINEL TRASEIRO MALAGA - 1200X605X15 MDP</t>
        </is>
      </c>
      <c r="G1249" s="6" t="inlineStr">
        <is>
          <t>10 FURADEIRAS</t>
        </is>
      </c>
      <c r="H1249" s="6" t="inlineStr">
        <is>
          <t>10 FURADEIRAS</t>
        </is>
      </c>
      <c r="I1249" s="4" t="inlineStr">
        <is>
          <t>10 FURADEIRAS</t>
        </is>
      </c>
      <c r="J1249" s="4" t="n">
        <v>50</v>
      </c>
      <c r="K1249" s="6">
        <f>IF($E1249="","",IFERROR(INDEX(#REF!,MATCH($E1249,#REF!,0)),IFERROR(INDEX(#REF!,MATCH(VALUE($E1249),#REF!,0)),"")))</f>
        <v/>
      </c>
      <c r="L1249" s="6">
        <f>IF($E1249="","",IFERROR(INDEX(#REF!,MATCH($E1249,#REF!,0)),IFERROR(INDEX(#REF!,MATCH(VALUE($E1249),#REF!,0)),"")))</f>
        <v/>
      </c>
      <c r="M1249" s="6">
        <f>IF(OR($J1249="",$L1249=""),"",IF($K1249="",0,$K1249)+$J1249*$L1249)</f>
        <v/>
      </c>
      <c r="N1249" s="6" t="n">
        <v>46210</v>
      </c>
      <c r="O1249" s="6" t="n">
        <v>50</v>
      </c>
      <c r="P1249" s="6" t="n"/>
      <c r="Q1249" s="6" t="n"/>
      <c r="R1249" s="6" t="n"/>
      <c r="S1249" s="6" t="n"/>
      <c r="T1249" s="6">
        <f>IF(OR($J1249="",$O1249=""),"",$O1249/$J1249)</f>
        <v/>
      </c>
      <c r="U1249" s="6" t="inlineStr">
        <is>
          <t>Concluído</t>
        </is>
      </c>
      <c r="V1249" s="6" t="n"/>
      <c r="W1249" s="6" t="n"/>
      <c r="X1249" s="6" t="n"/>
      <c r="Y1249" s="6" t="n"/>
      <c r="Z1249" s="6" t="n"/>
      <c r="AA1249" s="5" t="n"/>
      <c r="AB1249" s="6">
        <f>B1249&amp;"|"&amp;I1249</f>
        <v/>
      </c>
      <c r="AC1249">
        <f>IF($B1249="","","|"&amp;SUBSTITUTE(TRIM(SUBSTITUTE(SUBSTITUTE(SUBSTITUTE(SUBSTITUTE(SUBSTITUTE(SUBSTITUTE(SUBSTITUTE(SUBSTITUTE(SUBSTITUTE(SUBSTITUTE(SUBSTITUTE(SUBSTITUTE(SUBSTITUTE(SUBSTITUTE(TRIM($B1249&amp;""),CHAR(10)," "),CHAR(13)," "),"."," "),";"," "),","," "),"/"," "),"+"," "),"-"," "),"  "," "),"  "," "),"  "," "),"  "," "),"  "," "),"  "," "))," ","|")&amp;"|")</f>
        <v/>
      </c>
      <c r="AD1249">
        <f>TRIM($I1249&amp;"")</f>
        <v/>
      </c>
    </row>
    <row r="1250" ht="24" customHeight="1">
      <c r="A1250" s="14" t="n">
        <v>46209</v>
      </c>
      <c r="B1250" s="6" t="inlineStr">
        <is>
          <t>10211,10212</t>
        </is>
      </c>
      <c r="C1250" s="6" t="n"/>
      <c r="D1250" s="6" t="inlineStr">
        <is>
          <t>10 FURADEIRAS</t>
        </is>
      </c>
      <c r="E1250" s="6" t="inlineStr">
        <is>
          <t>10050001</t>
        </is>
      </c>
      <c r="F1250" s="6" t="inlineStr">
        <is>
          <t>TOPO MOLDURA MALAGA - 452X390X15 MDP</t>
        </is>
      </c>
      <c r="G1250" s="6" t="inlineStr">
        <is>
          <t>10 FURADEIRAS</t>
        </is>
      </c>
      <c r="H1250" s="6" t="inlineStr">
        <is>
          <t>10 FURADEIRAS</t>
        </is>
      </c>
      <c r="I1250" s="4" t="inlineStr">
        <is>
          <t>10 FURADEIRAS</t>
        </is>
      </c>
      <c r="J1250" s="4" t="n">
        <v>50</v>
      </c>
      <c r="K1250" s="6">
        <f>IF($E1250="","",IFERROR(INDEX(#REF!,MATCH($E1250,#REF!,0)),IFERROR(INDEX(#REF!,MATCH(VALUE($E1250),#REF!,0)),"")))</f>
        <v/>
      </c>
      <c r="L1250" s="6">
        <f>IF($E1250="","",IFERROR(INDEX(#REF!,MATCH($E1250,#REF!,0)),IFERROR(INDEX(#REF!,MATCH(VALUE($E1250),#REF!,0)),"")))</f>
        <v/>
      </c>
      <c r="M1250" s="6">
        <f>IF(OR($J1250="",$L1250=""),"",IF($K1250="",0,$K1250)+$J1250*$L1250)</f>
        <v/>
      </c>
      <c r="N1250" s="6" t="n">
        <v>46210</v>
      </c>
      <c r="O1250" s="6" t="n">
        <v>50</v>
      </c>
      <c r="P1250" s="6" t="n"/>
      <c r="Q1250" s="6" t="n"/>
      <c r="R1250" s="6" t="n"/>
      <c r="S1250" s="6" t="n"/>
      <c r="T1250" s="6">
        <f>IF(OR($J1250="",$O1250=""),"",$O1250/$J1250)</f>
        <v/>
      </c>
      <c r="U1250" s="6" t="inlineStr">
        <is>
          <t>Concluído</t>
        </is>
      </c>
      <c r="V1250" s="6" t="n"/>
      <c r="W1250" s="6" t="n"/>
      <c r="X1250" s="6" t="n"/>
      <c r="Y1250" s="6" t="n"/>
      <c r="Z1250" s="6" t="n"/>
      <c r="AA1250" s="5" t="n"/>
      <c r="AB1250" s="6">
        <f>B1250&amp;"|"&amp;I1250</f>
        <v/>
      </c>
      <c r="AC1250">
        <f>IF($B1250="","","|"&amp;SUBSTITUTE(TRIM(SUBSTITUTE(SUBSTITUTE(SUBSTITUTE(SUBSTITUTE(SUBSTITUTE(SUBSTITUTE(SUBSTITUTE(SUBSTITUTE(SUBSTITUTE(SUBSTITUTE(SUBSTITUTE(SUBSTITUTE(SUBSTITUTE(SUBSTITUTE(TRIM($B1250&amp;""),CHAR(10)," "),CHAR(13)," "),"."," "),";"," "),","," "),"/"," "),"+"," "),"-"," "),"  "," "),"  "," "),"  "," "),"  "," "),"  "," "),"  "," "))," ","|")&amp;"|")</f>
        <v/>
      </c>
      <c r="AD1250">
        <f>TRIM($I1250&amp;"")</f>
        <v/>
      </c>
    </row>
    <row r="1251" ht="24" customHeight="1">
      <c r="A1251" s="14" t="n">
        <v>46209</v>
      </c>
      <c r="B1251" s="6" t="inlineStr">
        <is>
          <t>10211,10212</t>
        </is>
      </c>
      <c r="C1251" s="6" t="n"/>
      <c r="D1251" s="6" t="inlineStr">
        <is>
          <t>10 FURADEIRAS</t>
        </is>
      </c>
      <c r="E1251" s="6" t="inlineStr">
        <is>
          <t>10050002</t>
        </is>
      </c>
      <c r="F1251" s="6" t="inlineStr">
        <is>
          <t>LATERAL MOLDURA MALAGA - 550X385X15 MDP</t>
        </is>
      </c>
      <c r="G1251" s="6" t="inlineStr">
        <is>
          <t>10 FURADEIRAS</t>
        </is>
      </c>
      <c r="H1251" s="6" t="inlineStr">
        <is>
          <t>10 FURADEIRAS</t>
        </is>
      </c>
      <c r="I1251" s="4" t="inlineStr">
        <is>
          <t>10 FURADEIRAS</t>
        </is>
      </c>
      <c r="J1251" s="4" t="n">
        <v>100</v>
      </c>
      <c r="K1251" s="6">
        <f>IF($E1251="","",IFERROR(INDEX(#REF!,MATCH($E1251,#REF!,0)),IFERROR(INDEX(#REF!,MATCH(VALUE($E1251),#REF!,0)),"")))</f>
        <v/>
      </c>
      <c r="L1251" s="6">
        <f>IF($E1251="","",IFERROR(INDEX(#REF!,MATCH($E1251,#REF!,0)),IFERROR(INDEX(#REF!,MATCH(VALUE($E1251),#REF!,0)),"")))</f>
        <v/>
      </c>
      <c r="M1251" s="6">
        <f>IF(OR($J1251="",$L1251=""),"",IF($K1251="",0,$K1251)+$J1251*$L1251)</f>
        <v/>
      </c>
      <c r="N1251" s="6" t="n">
        <v>46210</v>
      </c>
      <c r="O1251" s="6" t="n">
        <v>100</v>
      </c>
      <c r="P1251" s="6" t="n"/>
      <c r="Q1251" s="6" t="n"/>
      <c r="R1251" s="6" t="n"/>
      <c r="S1251" s="6" t="n"/>
      <c r="T1251" s="6">
        <f>IF(OR($J1251="",$O1251=""),"",$O1251/$J1251)</f>
        <v/>
      </c>
      <c r="U1251" s="6" t="inlineStr">
        <is>
          <t>Concluído</t>
        </is>
      </c>
      <c r="V1251" s="6" t="n"/>
      <c r="W1251" s="6" t="n"/>
      <c r="X1251" s="6" t="n"/>
      <c r="Y1251" s="6" t="n"/>
      <c r="Z1251" s="6" t="n"/>
      <c r="AA1251" s="5" t="n"/>
      <c r="AB1251" s="6">
        <f>B1251&amp;"|"&amp;I1251</f>
        <v/>
      </c>
      <c r="AC1251">
        <f>IF($B1251="","","|"&amp;SUBSTITUTE(TRIM(SUBSTITUTE(SUBSTITUTE(SUBSTITUTE(SUBSTITUTE(SUBSTITUTE(SUBSTITUTE(SUBSTITUTE(SUBSTITUTE(SUBSTITUTE(SUBSTITUTE(SUBSTITUTE(SUBSTITUTE(SUBSTITUTE(SUBSTITUTE(TRIM($B1251&amp;""),CHAR(10)," "),CHAR(13)," "),"."," "),";"," "),","," "),"/"," "),"+"," "),"-"," "),"  "," "),"  "," "),"  "," "),"  "," "),"  "," "),"  "," "))," ","|")&amp;"|")</f>
        <v/>
      </c>
      <c r="AD1251">
        <f>TRIM($I1251&amp;"")</f>
        <v/>
      </c>
    </row>
    <row r="1252" ht="24" customHeight="1">
      <c r="A1252" s="14" t="n">
        <v>46209</v>
      </c>
      <c r="B1252" s="6" t="inlineStr">
        <is>
          <t>10211,10212</t>
        </is>
      </c>
      <c r="C1252" s="6" t="n"/>
      <c r="D1252" s="6" t="inlineStr">
        <is>
          <t>10 FURADEIRAS</t>
        </is>
      </c>
      <c r="E1252" s="6" t="inlineStr">
        <is>
          <t>30006104</t>
        </is>
      </c>
      <c r="F1252" s="6" t="inlineStr">
        <is>
          <t>MOLDURA ENCOSTO 445X280X15 MDF - CAD SANTIAGO NEW</t>
        </is>
      </c>
      <c r="G1252" s="6" t="inlineStr">
        <is>
          <t>10 FURADEIRAS</t>
        </is>
      </c>
      <c r="H1252" s="6" t="inlineStr">
        <is>
          <t>10 FURADEIRAS</t>
        </is>
      </c>
      <c r="I1252" s="4" t="inlineStr">
        <is>
          <t>10 FURADEIRAS</t>
        </is>
      </c>
      <c r="J1252" s="4" t="n">
        <v>200</v>
      </c>
      <c r="K1252" s="6">
        <f>IF($E1252="","",IFERROR(INDEX(#REF!,MATCH($E1252,#REF!,0)),IFERROR(INDEX(#REF!,MATCH(VALUE($E1252),#REF!,0)),"")))</f>
        <v/>
      </c>
      <c r="L1252" s="6">
        <f>IF($E1252="","",IFERROR(INDEX(#REF!,MATCH($E1252,#REF!,0)),IFERROR(INDEX(#REF!,MATCH(VALUE($E1252),#REF!,0)),"")))</f>
        <v/>
      </c>
      <c r="M1252" s="6">
        <f>IF(OR($J1252="",$L1252=""),"",IF($K1252="",0,$K1252)+$J1252*$L1252)</f>
        <v/>
      </c>
      <c r="N1252" s="6" t="n">
        <v>46210</v>
      </c>
      <c r="O1252" s="6" t="n">
        <v>200</v>
      </c>
      <c r="P1252" s="6" t="n"/>
      <c r="Q1252" s="6" t="n"/>
      <c r="R1252" s="6" t="n"/>
      <c r="S1252" s="6" t="n"/>
      <c r="T1252" s="6">
        <f>IF(OR($J1252="",$O1252=""),"",$O1252/$J1252)</f>
        <v/>
      </c>
      <c r="U1252" s="6" t="inlineStr">
        <is>
          <t>Concluído</t>
        </is>
      </c>
      <c r="V1252" s="6" t="n"/>
      <c r="W1252" s="6" t="n"/>
      <c r="X1252" s="6" t="n"/>
      <c r="Y1252" s="6" t="n"/>
      <c r="Z1252" s="6" t="n"/>
      <c r="AA1252" s="5" t="n"/>
      <c r="AB1252" s="6">
        <f>B1252&amp;"|"&amp;I1252</f>
        <v/>
      </c>
      <c r="AC1252">
        <f>IF($B1252="","","|"&amp;SUBSTITUTE(TRIM(SUBSTITUTE(SUBSTITUTE(SUBSTITUTE(SUBSTITUTE(SUBSTITUTE(SUBSTITUTE(SUBSTITUTE(SUBSTITUTE(SUBSTITUTE(SUBSTITUTE(SUBSTITUTE(SUBSTITUTE(SUBSTITUTE(SUBSTITUTE(TRIM($B1252&amp;""),CHAR(10)," "),CHAR(13)," "),"."," "),";"," "),","," "),"/"," "),"+"," "),"-"," "),"  "," "),"  "," "),"  "," "),"  "," "),"  "," "),"  "," "))," ","|")&amp;"|")</f>
        <v/>
      </c>
      <c r="AD1252">
        <f>TRIM($I1252&amp;"")</f>
        <v/>
      </c>
    </row>
    <row r="1253" ht="24" customHeight="1">
      <c r="A1253" s="14" t="n">
        <v>46209</v>
      </c>
      <c r="B1253" s="6" t="inlineStr">
        <is>
          <t>10211,10212</t>
        </is>
      </c>
      <c r="C1253" s="6" t="n"/>
      <c r="D1253" s="6" t="inlineStr">
        <is>
          <t>10 FURADEIRAS</t>
        </is>
      </c>
      <c r="E1253" s="6" t="inlineStr">
        <is>
          <t>20052001</t>
        </is>
      </c>
      <c r="F1253" s="6" t="inlineStr">
        <is>
          <t>(2-4) TRAVESSA 742X122X25 MDF - MESA ATHENAS</t>
        </is>
      </c>
      <c r="G1253" s="6" t="inlineStr">
        <is>
          <t>10 FURADEIRAS</t>
        </is>
      </c>
      <c r="H1253" s="6" t="inlineStr">
        <is>
          <t>10 FURADEIRAS</t>
        </is>
      </c>
      <c r="I1253" s="4" t="inlineStr">
        <is>
          <t>10 FURADEIRAS</t>
        </is>
      </c>
      <c r="J1253" s="4" t="n">
        <v>200</v>
      </c>
      <c r="K1253" s="6">
        <f>IF($E1253="","",IFERROR(INDEX(#REF!,MATCH($E1253,#REF!,0)),IFERROR(INDEX(#REF!,MATCH(VALUE($E1253),#REF!,0)),"")))</f>
        <v/>
      </c>
      <c r="L1253" s="6">
        <f>IF($E1253="","",IFERROR(INDEX(#REF!,MATCH($E1253,#REF!,0)),IFERROR(INDEX(#REF!,MATCH(VALUE($E1253),#REF!,0)),"")))</f>
        <v/>
      </c>
      <c r="M1253" s="6">
        <f>IF(OR($J1253="",$L1253=""),"",IF($K1253="",0,$K1253)+$J1253*$L1253)</f>
        <v/>
      </c>
      <c r="N1253" s="6" t="n">
        <v>46210</v>
      </c>
      <c r="O1253" s="6" t="n">
        <v>200</v>
      </c>
      <c r="P1253" s="6" t="n"/>
      <c r="Q1253" s="6" t="n"/>
      <c r="R1253" s="6" t="n"/>
      <c r="S1253" s="6" t="n"/>
      <c r="T1253" s="6">
        <f>IF(OR($J1253="",$O1253=""),"",$O1253/$J1253)</f>
        <v/>
      </c>
      <c r="U1253" s="6" t="inlineStr">
        <is>
          <t>Concluído</t>
        </is>
      </c>
      <c r="V1253" s="6" t="n"/>
      <c r="W1253" s="6" t="n"/>
      <c r="X1253" s="6" t="n"/>
      <c r="Y1253" s="6" t="n"/>
      <c r="Z1253" s="6" t="n"/>
      <c r="AA1253" s="5" t="n"/>
      <c r="AB1253" s="6">
        <f>B1253&amp;"|"&amp;I1253</f>
        <v/>
      </c>
      <c r="AC1253">
        <f>IF($B1253="","","|"&amp;SUBSTITUTE(TRIM(SUBSTITUTE(SUBSTITUTE(SUBSTITUTE(SUBSTITUTE(SUBSTITUTE(SUBSTITUTE(SUBSTITUTE(SUBSTITUTE(SUBSTITUTE(SUBSTITUTE(SUBSTITUTE(SUBSTITUTE(SUBSTITUTE(SUBSTITUTE(TRIM($B1253&amp;""),CHAR(10)," "),CHAR(13)," "),"."," "),";"," "),","," "),"/"," "),"+"," "),"-"," "),"  "," "),"  "," "),"  "," "),"  "," "),"  "," "),"  "," "))," ","|")&amp;"|")</f>
        <v/>
      </c>
      <c r="AD1253">
        <f>TRIM($I1253&amp;"")</f>
        <v/>
      </c>
    </row>
    <row r="1254" ht="24" customHeight="1">
      <c r="A1254" s="14" t="n">
        <v>46209</v>
      </c>
      <c r="B1254" s="6" t="inlineStr">
        <is>
          <t>10211,10212</t>
        </is>
      </c>
      <c r="C1254" s="6" t="n"/>
      <c r="D1254" s="6" t="inlineStr">
        <is>
          <t>10 FURADEIRAS</t>
        </is>
      </c>
      <c r="E1254" s="6" t="inlineStr">
        <is>
          <t>20052202</t>
        </is>
      </c>
      <c r="F1254" s="6" t="inlineStr">
        <is>
          <t>(5) BASE MAIOR 742X124X25 MDF - MESA ATHENAS 1,20</t>
        </is>
      </c>
      <c r="G1254" s="6" t="inlineStr">
        <is>
          <t>10 FURADEIRAS</t>
        </is>
      </c>
      <c r="H1254" s="6" t="inlineStr">
        <is>
          <t>10 FURADEIRAS</t>
        </is>
      </c>
      <c r="I1254" s="4" t="inlineStr">
        <is>
          <t>10 FURADEIRAS</t>
        </is>
      </c>
      <c r="J1254" s="4" t="n">
        <v>50</v>
      </c>
      <c r="K1254" s="6">
        <f>IF($E1254="","",IFERROR(INDEX(#REF!,MATCH($E1254,#REF!,0)),IFERROR(INDEX(#REF!,MATCH(VALUE($E1254),#REF!,0)),"")))</f>
        <v/>
      </c>
      <c r="L1254" s="6">
        <f>IF($E1254="","",IFERROR(INDEX(#REF!,MATCH($E1254,#REF!,0)),IFERROR(INDEX(#REF!,MATCH(VALUE($E1254),#REF!,0)),"")))</f>
        <v/>
      </c>
      <c r="M1254" s="6">
        <f>IF(OR($J1254="",$L1254=""),"",IF($K1254="",0,$K1254)+$J1254*$L1254)</f>
        <v/>
      </c>
      <c r="N1254" s="6" t="n">
        <v>46210</v>
      </c>
      <c r="O1254" s="6" t="n">
        <v>50</v>
      </c>
      <c r="P1254" s="6" t="n"/>
      <c r="Q1254" s="6" t="n"/>
      <c r="R1254" s="6" t="n"/>
      <c r="S1254" s="6" t="n"/>
      <c r="T1254" s="6">
        <f>IF(OR($J1254="",$O1254=""),"",$O1254/$J1254)</f>
        <v/>
      </c>
      <c r="U1254" s="6" t="inlineStr">
        <is>
          <t>Concluído</t>
        </is>
      </c>
      <c r="V1254" s="6" t="n"/>
      <c r="W1254" s="6" t="n"/>
      <c r="X1254" s="6" t="n"/>
      <c r="Y1254" s="6" t="n"/>
      <c r="Z1254" s="6" t="n"/>
      <c r="AA1254" s="5" t="n"/>
      <c r="AB1254" s="6">
        <f>B1254&amp;"|"&amp;I1254</f>
        <v/>
      </c>
      <c r="AC1254">
        <f>IF($B1254="","","|"&amp;SUBSTITUTE(TRIM(SUBSTITUTE(SUBSTITUTE(SUBSTITUTE(SUBSTITUTE(SUBSTITUTE(SUBSTITUTE(SUBSTITUTE(SUBSTITUTE(SUBSTITUTE(SUBSTITUTE(SUBSTITUTE(SUBSTITUTE(SUBSTITUTE(SUBSTITUTE(TRIM($B1254&amp;""),CHAR(10)," "),CHAR(13)," "),"."," "),";"," "),","," "),"/"," "),"+"," "),"-"," "),"  "," "),"  "," "),"  "," "),"  "," "),"  "," "),"  "," "))," ","|")&amp;"|")</f>
        <v/>
      </c>
      <c r="AD1254">
        <f>TRIM($I1254&amp;"")</f>
        <v/>
      </c>
    </row>
    <row r="1255" ht="24" customHeight="1">
      <c r="A1255" s="14" t="n">
        <v>46209</v>
      </c>
      <c r="B1255" s="6" t="inlineStr">
        <is>
          <t>10211,10212</t>
        </is>
      </c>
      <c r="C1255" s="6" t="n"/>
      <c r="D1255" s="6" t="inlineStr">
        <is>
          <t>10 FURADEIRAS</t>
        </is>
      </c>
      <c r="E1255" s="6" t="inlineStr">
        <is>
          <t>20052203</t>
        </is>
      </c>
      <c r="F1255" s="6" t="inlineStr">
        <is>
          <t>(6)BASE MENOR 446(220)X124X25 MDF-MESA ATHENAS1,20</t>
        </is>
      </c>
      <c r="G1255" s="6" t="inlineStr">
        <is>
          <t>10 FURADEIRAS</t>
        </is>
      </c>
      <c r="H1255" s="6" t="inlineStr">
        <is>
          <t>10 FURADEIRAS</t>
        </is>
      </c>
      <c r="I1255" s="4" t="inlineStr">
        <is>
          <t>10 FURADEIRAS</t>
        </is>
      </c>
      <c r="J1255" s="4" t="n">
        <v>100</v>
      </c>
      <c r="K1255" s="6">
        <f>IF($E1255="","",IFERROR(INDEX(#REF!,MATCH($E1255,#REF!,0)),IFERROR(INDEX(#REF!,MATCH(VALUE($E1255),#REF!,0)),"")))</f>
        <v/>
      </c>
      <c r="L1255" s="6">
        <f>IF($E1255="","",IFERROR(INDEX(#REF!,MATCH($E1255,#REF!,0)),IFERROR(INDEX(#REF!,MATCH(VALUE($E1255),#REF!,0)),"")))</f>
        <v/>
      </c>
      <c r="M1255" s="6">
        <f>IF(OR($J1255="",$L1255=""),"",IF($K1255="",0,$K1255)+$J1255*$L1255)</f>
        <v/>
      </c>
      <c r="N1255" s="6" t="n">
        <v>46210</v>
      </c>
      <c r="O1255" s="6" t="n">
        <v>100</v>
      </c>
      <c r="P1255" s="6" t="n"/>
      <c r="Q1255" s="6" t="n"/>
      <c r="R1255" s="6" t="n"/>
      <c r="S1255" s="6" t="n"/>
      <c r="T1255" s="6">
        <f>IF(OR($J1255="",$O1255=""),"",$O1255/$J1255)</f>
        <v/>
      </c>
      <c r="U1255" s="6" t="inlineStr">
        <is>
          <t>Concluído</t>
        </is>
      </c>
      <c r="V1255" s="6" t="n"/>
      <c r="W1255" s="6" t="n"/>
      <c r="X1255" s="6" t="n"/>
      <c r="Y1255" s="6" t="n"/>
      <c r="Z1255" s="6" t="n"/>
      <c r="AA1255" s="5" t="n"/>
      <c r="AB1255" s="6">
        <f>B1255&amp;"|"&amp;I1255</f>
        <v/>
      </c>
      <c r="AC1255">
        <f>IF($B1255="","","|"&amp;SUBSTITUTE(TRIM(SUBSTITUTE(SUBSTITUTE(SUBSTITUTE(SUBSTITUTE(SUBSTITUTE(SUBSTITUTE(SUBSTITUTE(SUBSTITUTE(SUBSTITUTE(SUBSTITUTE(SUBSTITUTE(SUBSTITUTE(SUBSTITUTE(SUBSTITUTE(TRIM($B1255&amp;""),CHAR(10)," "),CHAR(13)," "),"."," "),";"," "),","," "),"/"," "),"+"," "),"-"," "),"  "," "),"  "," "),"  "," "),"  "," "),"  "," "),"  "," "))," ","|")&amp;"|")</f>
        <v/>
      </c>
      <c r="AD1255">
        <f>TRIM($I1255&amp;"")</f>
        <v/>
      </c>
    </row>
    <row r="1256" ht="24" customHeight="1">
      <c r="A1256" s="14" t="n">
        <v>46209</v>
      </c>
      <c r="B1256" s="6" t="inlineStr">
        <is>
          <t>10211,10212</t>
        </is>
      </c>
      <c r="C1256" s="6" t="n"/>
      <c r="D1256" s="6" t="inlineStr">
        <is>
          <t>10 FURADEIRAS</t>
        </is>
      </c>
      <c r="E1256" s="6" t="inlineStr">
        <is>
          <t>30009703</t>
        </is>
      </c>
      <c r="F1256" s="6" t="inlineStr">
        <is>
          <t>ESPALDAR 390X40(911)X25 MDF (24) - CADEIRA GRECIA</t>
        </is>
      </c>
      <c r="G1256" s="6" t="inlineStr">
        <is>
          <t>10 FURADEIRAS</t>
        </is>
      </c>
      <c r="H1256" s="6" t="inlineStr">
        <is>
          <t>10 FURADEIRAS</t>
        </is>
      </c>
      <c r="I1256" s="4" t="inlineStr">
        <is>
          <t>10 FURADEIRAS</t>
        </is>
      </c>
      <c r="J1256" s="4" t="n">
        <v>80</v>
      </c>
      <c r="K1256" s="6">
        <f>IF($E1256="","",IFERROR(INDEX(#REF!,MATCH($E1256,#REF!,0)),IFERROR(INDEX(#REF!,MATCH(VALUE($E1256),#REF!,0)),"")))</f>
        <v/>
      </c>
      <c r="L1256" s="6">
        <f>IF($E1256="","",IFERROR(INDEX(#REF!,MATCH($E1256,#REF!,0)),IFERROR(INDEX(#REF!,MATCH(VALUE($E1256),#REF!,0)),"")))</f>
        <v/>
      </c>
      <c r="M1256" s="6">
        <f>IF(OR($J1256="",$L1256=""),"",IF($K1256="",0,$K1256)+$J1256*$L1256)</f>
        <v/>
      </c>
      <c r="N1256" s="6" t="n">
        <v>46210</v>
      </c>
      <c r="O1256" s="6" t="n">
        <v>80</v>
      </c>
      <c r="P1256" s="6" t="n"/>
      <c r="Q1256" s="6" t="n"/>
      <c r="R1256" s="6" t="n"/>
      <c r="S1256" s="6" t="n"/>
      <c r="T1256" s="6">
        <f>IF(OR($J1256="",$O1256=""),"",$O1256/$J1256)</f>
        <v/>
      </c>
      <c r="U1256" s="6" t="inlineStr">
        <is>
          <t>Concluído</t>
        </is>
      </c>
      <c r="V1256" s="6" t="n"/>
      <c r="W1256" s="6" t="n"/>
      <c r="X1256" s="6" t="n"/>
      <c r="Y1256" s="6" t="n"/>
      <c r="Z1256" s="6" t="n"/>
      <c r="AA1256" s="5" t="n"/>
      <c r="AB1256" s="6">
        <f>B1256&amp;"|"&amp;I1256</f>
        <v/>
      </c>
      <c r="AC1256">
        <f>IF($B1256="","","|"&amp;SUBSTITUTE(TRIM(SUBSTITUTE(SUBSTITUTE(SUBSTITUTE(SUBSTITUTE(SUBSTITUTE(SUBSTITUTE(SUBSTITUTE(SUBSTITUTE(SUBSTITUTE(SUBSTITUTE(SUBSTITUTE(SUBSTITUTE(SUBSTITUTE(SUBSTITUTE(TRIM($B1256&amp;""),CHAR(10)," "),CHAR(13)," "),"."," "),";"," "),","," "),"/"," "),"+"," "),"-"," "),"  "," "),"  "," "),"  "," "),"  "," "),"  "," "),"  "," "))," ","|")&amp;"|")</f>
        <v/>
      </c>
      <c r="AD1256">
        <f>TRIM($I1256&amp;"")</f>
        <v/>
      </c>
    </row>
    <row r="1257" ht="24" customHeight="1">
      <c r="A1257" s="14" t="n">
        <v>46209</v>
      </c>
      <c r="B1257" s="6" t="inlineStr">
        <is>
          <t>10211,10212</t>
        </is>
      </c>
      <c r="C1257" s="6" t="n"/>
      <c r="D1257" s="6" t="inlineStr">
        <is>
          <t>10 FURADEIRAS</t>
        </is>
      </c>
      <c r="E1257" s="6" t="inlineStr">
        <is>
          <t>30124001</t>
        </is>
      </c>
      <c r="F1257" s="6" t="inlineStr">
        <is>
          <t>(1) PE MAIOR 830X750X25 MDF - BASE DUBLIN</t>
        </is>
      </c>
      <c r="G1257" s="6" t="inlineStr">
        <is>
          <t>10 FURADEIRAS</t>
        </is>
      </c>
      <c r="H1257" s="6" t="inlineStr">
        <is>
          <t>10 FURADEIRAS</t>
        </is>
      </c>
      <c r="I1257" s="4" t="inlineStr">
        <is>
          <t>10 FURADEIRAS</t>
        </is>
      </c>
      <c r="J1257" s="4" t="n">
        <v>45</v>
      </c>
      <c r="K1257" s="6">
        <f>IF($E1257="","",IFERROR(INDEX(#REF!,MATCH($E1257,#REF!,0)),IFERROR(INDEX(#REF!,MATCH(VALUE($E1257),#REF!,0)),"")))</f>
        <v/>
      </c>
      <c r="L1257" s="6">
        <f>IF($E1257="","",IFERROR(INDEX(#REF!,MATCH($E1257,#REF!,0)),IFERROR(INDEX(#REF!,MATCH(VALUE($E1257),#REF!,0)),"")))</f>
        <v/>
      </c>
      <c r="M1257" s="6">
        <f>IF(OR($J1257="",$L1257=""),"",IF($K1257="",0,$K1257)+$J1257*$L1257)</f>
        <v/>
      </c>
      <c r="N1257" s="6" t="n">
        <v>46210</v>
      </c>
      <c r="O1257" s="6" t="n">
        <v>45</v>
      </c>
      <c r="P1257" s="6" t="n"/>
      <c r="Q1257" s="6" t="n"/>
      <c r="R1257" s="6" t="n"/>
      <c r="S1257" s="6" t="n"/>
      <c r="T1257" s="6">
        <f>IF(OR($J1257="",$O1257=""),"",$O1257/$J1257)</f>
        <v/>
      </c>
      <c r="U1257" s="6" t="inlineStr">
        <is>
          <t>Concluído</t>
        </is>
      </c>
      <c r="V1257" s="6" t="n"/>
      <c r="W1257" s="6" t="n"/>
      <c r="X1257" s="6" t="n"/>
      <c r="Y1257" s="6" t="n"/>
      <c r="Z1257" s="6" t="n"/>
      <c r="AA1257" s="5" t="n"/>
      <c r="AB1257" s="6">
        <f>B1257&amp;"|"&amp;I1257</f>
        <v/>
      </c>
      <c r="AC1257">
        <f>IF($B1257="","","|"&amp;SUBSTITUTE(TRIM(SUBSTITUTE(SUBSTITUTE(SUBSTITUTE(SUBSTITUTE(SUBSTITUTE(SUBSTITUTE(SUBSTITUTE(SUBSTITUTE(SUBSTITUTE(SUBSTITUTE(SUBSTITUTE(SUBSTITUTE(SUBSTITUTE(SUBSTITUTE(TRIM($B1257&amp;""),CHAR(10)," "),CHAR(13)," "),"."," "),";"," "),","," "),"/"," "),"+"," "),"-"," "),"  "," "),"  "," "),"  "," "),"  "," "),"  "," "),"  "," "))," ","|")&amp;"|")</f>
        <v/>
      </c>
      <c r="AD1257">
        <f>TRIM($I1257&amp;"")</f>
        <v/>
      </c>
    </row>
    <row r="1258" ht="24" customHeight="1">
      <c r="A1258" s="14" t="n">
        <v>46209</v>
      </c>
      <c r="B1258" s="6" t="inlineStr">
        <is>
          <t>10211,10212</t>
        </is>
      </c>
      <c r="C1258" s="6" t="n"/>
      <c r="D1258" s="6" t="inlineStr">
        <is>
          <t>10 FURADEIRAS</t>
        </is>
      </c>
      <c r="E1258" s="6" t="inlineStr">
        <is>
          <t>30124002</t>
        </is>
      </c>
      <c r="F1258" s="6" t="inlineStr">
        <is>
          <t>PE MENOR 750X680X25 MDF - BASE DUBLIN</t>
        </is>
      </c>
      <c r="G1258" s="6" t="inlineStr">
        <is>
          <t>10 FURADEIRAS</t>
        </is>
      </c>
      <c r="H1258" s="6" t="inlineStr">
        <is>
          <t>10 FURADEIRAS</t>
        </is>
      </c>
      <c r="I1258" s="4" t="inlineStr">
        <is>
          <t>10 FURADEIRAS</t>
        </is>
      </c>
      <c r="J1258" s="4" t="n">
        <v>45</v>
      </c>
      <c r="K1258" s="6">
        <f>IF($E1258="","",IFERROR(INDEX(#REF!,MATCH($E1258,#REF!,0)),IFERROR(INDEX(#REF!,MATCH(VALUE($E1258),#REF!,0)),"")))</f>
        <v/>
      </c>
      <c r="L1258" s="6">
        <f>IF($E1258="","",IFERROR(INDEX(#REF!,MATCH($E1258,#REF!,0)),IFERROR(INDEX(#REF!,MATCH(VALUE($E1258),#REF!,0)),"")))</f>
        <v/>
      </c>
      <c r="M1258" s="6">
        <f>IF(OR($J1258="",$L1258=""),"",IF($K1258="",0,$K1258)+$J1258*$L1258)</f>
        <v/>
      </c>
      <c r="N1258" s="6" t="n">
        <v>46210</v>
      </c>
      <c r="O1258" s="6" t="n">
        <v>45</v>
      </c>
      <c r="P1258" s="6" t="n"/>
      <c r="Q1258" s="6" t="n"/>
      <c r="R1258" s="6" t="n"/>
      <c r="S1258" s="6" t="n"/>
      <c r="T1258" s="6">
        <f>IF(OR($J1258="",$O1258=""),"",$O1258/$J1258)</f>
        <v/>
      </c>
      <c r="U1258" s="6" t="inlineStr">
        <is>
          <t>Concluído</t>
        </is>
      </c>
      <c r="V1258" s="6" t="n"/>
      <c r="W1258" s="6" t="n"/>
      <c r="X1258" s="6" t="n"/>
      <c r="Y1258" s="6" t="n"/>
      <c r="Z1258" s="6" t="n"/>
      <c r="AA1258" s="5" t="n"/>
      <c r="AB1258" s="6">
        <f>B1258&amp;"|"&amp;I1258</f>
        <v/>
      </c>
      <c r="AC1258">
        <f>IF($B1258="","","|"&amp;SUBSTITUTE(TRIM(SUBSTITUTE(SUBSTITUTE(SUBSTITUTE(SUBSTITUTE(SUBSTITUTE(SUBSTITUTE(SUBSTITUTE(SUBSTITUTE(SUBSTITUTE(SUBSTITUTE(SUBSTITUTE(SUBSTITUTE(SUBSTITUTE(SUBSTITUTE(TRIM($B1258&amp;""),CHAR(10)," "),CHAR(13)," "),"."," "),";"," "),","," "),"/"," "),"+"," "),"-"," "),"  "," "),"  "," "),"  "," "),"  "," "),"  "," "),"  "," "))," ","|")&amp;"|")</f>
        <v/>
      </c>
      <c r="AD1258">
        <f>TRIM($I1258&amp;"")</f>
        <v/>
      </c>
    </row>
    <row r="1259" ht="24" customHeight="1">
      <c r="A1259" s="14" t="n">
        <v>46210</v>
      </c>
      <c r="B1259" s="6" t="inlineStr">
        <is>
          <t>10224,10188</t>
        </is>
      </c>
      <c r="C1259" s="6" t="n"/>
      <c r="D1259" s="6" t="inlineStr">
        <is>
          <t>10 FURADEIRAS</t>
        </is>
      </c>
      <c r="E1259" s="6" t="inlineStr">
        <is>
          <t>20052004</t>
        </is>
      </c>
      <c r="F1259" s="6" t="inlineStr">
        <is>
          <t>(3) APOIO TAMPO 540X386X12 MDP - MESA ATHENAS</t>
        </is>
      </c>
      <c r="G1259" s="6" t="inlineStr">
        <is>
          <t>10 FURADEIRAS</t>
        </is>
      </c>
      <c r="H1259" s="6" t="inlineStr">
        <is>
          <t>10 FURADEIRAS</t>
        </is>
      </c>
      <c r="I1259" s="4" t="inlineStr">
        <is>
          <t>10 FURADEIRAS</t>
        </is>
      </c>
      <c r="J1259" s="4" t="n">
        <v>40</v>
      </c>
      <c r="K1259" s="6">
        <f>IF($E1259="","",IFERROR(INDEX(#REF!,MATCH($E1259,#REF!,0)),IFERROR(INDEX(#REF!,MATCH(VALUE($E1259),#REF!,0)),"")))</f>
        <v/>
      </c>
      <c r="L1259" s="6">
        <f>IF($E1259="","",IFERROR(INDEX(#REF!,MATCH($E1259,#REF!,0)),IFERROR(INDEX(#REF!,MATCH(VALUE($E1259),#REF!,0)),"")))</f>
        <v/>
      </c>
      <c r="M1259" s="6">
        <f>IF(OR($J1259="",$L1259=""),"",IF($K1259="",0,$K1259)+$J1259*$L1259)</f>
        <v/>
      </c>
      <c r="N1259" s="6" t="n">
        <v>46210</v>
      </c>
      <c r="O1259" s="6" t="n">
        <v>40</v>
      </c>
      <c r="P1259" s="6" t="n"/>
      <c r="Q1259" s="6" t="n"/>
      <c r="R1259" s="6" t="n"/>
      <c r="S1259" s="6" t="n"/>
      <c r="T1259" s="6">
        <f>IF(OR($J1259="",$O1259=""),"",$O1259/$J1259)</f>
        <v/>
      </c>
      <c r="U1259" s="6" t="inlineStr">
        <is>
          <t>Concluído</t>
        </is>
      </c>
      <c r="V1259" s="6" t="n"/>
      <c r="W1259" s="6" t="n"/>
      <c r="X1259" s="6" t="n"/>
      <c r="Y1259" s="6" t="n"/>
      <c r="Z1259" s="6" t="n"/>
      <c r="AA1259" s="5" t="n"/>
      <c r="AB1259" s="6">
        <f>B1259&amp;"|"&amp;I1259</f>
        <v/>
      </c>
      <c r="AC1259">
        <f>IF($B1259="","","|"&amp;SUBSTITUTE(TRIM(SUBSTITUTE(SUBSTITUTE(SUBSTITUTE(SUBSTITUTE(SUBSTITUTE(SUBSTITUTE(SUBSTITUTE(SUBSTITUTE(SUBSTITUTE(SUBSTITUTE(SUBSTITUTE(SUBSTITUTE(SUBSTITUTE(SUBSTITUTE(TRIM($B1259&amp;""),CHAR(10)," "),CHAR(13)," "),"."," "),";"," "),","," "),"/"," "),"+"," "),"-"," "),"  "," "),"  "," "),"  "," "),"  "," "),"  "," "),"  "," "))," ","|")&amp;"|")</f>
        <v/>
      </c>
      <c r="AD1259">
        <f>TRIM($I1259&amp;"")</f>
        <v/>
      </c>
    </row>
    <row r="1260" ht="24" customHeight="1">
      <c r="A1260" s="14" t="n">
        <v>46210</v>
      </c>
      <c r="B1260" s="6" t="inlineStr">
        <is>
          <t>10224,10188</t>
        </is>
      </c>
      <c r="C1260" s="6" t="n"/>
      <c r="D1260" s="6" t="inlineStr">
        <is>
          <t>10 FURADEIRAS</t>
        </is>
      </c>
      <c r="E1260" s="6" t="inlineStr">
        <is>
          <t>20012405</t>
        </is>
      </c>
      <c r="F1260" s="6" t="inlineStr">
        <is>
          <t>(2) TRAVESSA MAIOR 1030X100X15 MDP-MESA MIAMI 1,20</t>
        </is>
      </c>
      <c r="G1260" s="6" t="inlineStr">
        <is>
          <t>10 FURADEIRAS</t>
        </is>
      </c>
      <c r="H1260" s="6" t="inlineStr">
        <is>
          <t>10 FURADEIRAS</t>
        </is>
      </c>
      <c r="I1260" s="4" t="inlineStr">
        <is>
          <t>10 FURADEIRAS</t>
        </is>
      </c>
      <c r="J1260" s="4" t="n">
        <v>86</v>
      </c>
      <c r="K1260" s="6">
        <f>IF($E1260="","",IFERROR(INDEX(#REF!,MATCH($E1260,#REF!,0)),IFERROR(INDEX(#REF!,MATCH(VALUE($E1260),#REF!,0)),"")))</f>
        <v/>
      </c>
      <c r="L1260" s="6">
        <f>IF($E1260="","",IFERROR(INDEX(#REF!,MATCH($E1260,#REF!,0)),IFERROR(INDEX(#REF!,MATCH(VALUE($E1260),#REF!,0)),"")))</f>
        <v/>
      </c>
      <c r="M1260" s="6">
        <f>IF(OR($J1260="",$L1260=""),"",IF($K1260="",0,$K1260)+$J1260*$L1260)</f>
        <v/>
      </c>
      <c r="N1260" s="6" t="n">
        <v>46210</v>
      </c>
      <c r="O1260" s="6" t="n">
        <v>86</v>
      </c>
      <c r="P1260" s="6" t="n"/>
      <c r="Q1260" s="6" t="n"/>
      <c r="R1260" s="6" t="n"/>
      <c r="S1260" s="6" t="n"/>
      <c r="T1260" s="6">
        <f>IF(OR($J1260="",$O1260=""),"",$O1260/$J1260)</f>
        <v/>
      </c>
      <c r="U1260" s="6" t="inlineStr">
        <is>
          <t>Concluído</t>
        </is>
      </c>
      <c r="V1260" s="6" t="n"/>
      <c r="W1260" s="6" t="n"/>
      <c r="X1260" s="6" t="n"/>
      <c r="Y1260" s="6" t="n"/>
      <c r="Z1260" s="6" t="n"/>
      <c r="AA1260" s="5" t="n"/>
      <c r="AB1260" s="6">
        <f>B1260&amp;"|"&amp;I1260</f>
        <v/>
      </c>
      <c r="AC1260">
        <f>IF($B1260="","","|"&amp;SUBSTITUTE(TRIM(SUBSTITUTE(SUBSTITUTE(SUBSTITUTE(SUBSTITUTE(SUBSTITUTE(SUBSTITUTE(SUBSTITUTE(SUBSTITUTE(SUBSTITUTE(SUBSTITUTE(SUBSTITUTE(SUBSTITUTE(SUBSTITUTE(SUBSTITUTE(TRIM($B1260&amp;""),CHAR(10)," "),CHAR(13)," "),"."," "),";"," "),","," "),"/"," "),"+"," "),"-"," "),"  "," "),"  "," "),"  "," "),"  "," "),"  "," "),"  "," "))," ","|")&amp;"|")</f>
        <v/>
      </c>
      <c r="AD1260">
        <f>TRIM($I1260&amp;"")</f>
        <v/>
      </c>
    </row>
    <row r="1261" ht="24" customHeight="1">
      <c r="A1261" s="14" t="n">
        <v>46210</v>
      </c>
      <c r="B1261" s="6" t="inlineStr">
        <is>
          <t>10224,10188</t>
        </is>
      </c>
      <c r="C1261" s="6" t="n"/>
      <c r="D1261" s="6" t="inlineStr">
        <is>
          <t>10 FURADEIRAS</t>
        </is>
      </c>
      <c r="E1261" s="6" t="inlineStr">
        <is>
          <t>20013107</t>
        </is>
      </c>
      <c r="F1261" s="6" t="inlineStr">
        <is>
          <t>(3) TRAV.MENOR 610X100X15 MDP-MESA MIAMI 1,37X0,80</t>
        </is>
      </c>
      <c r="G1261" s="6" t="inlineStr">
        <is>
          <t>10 FURADEIRAS</t>
        </is>
      </c>
      <c r="H1261" s="6" t="inlineStr">
        <is>
          <t>10 FURADEIRAS</t>
        </is>
      </c>
      <c r="I1261" s="4" t="inlineStr">
        <is>
          <t>10 FURADEIRAS</t>
        </is>
      </c>
      <c r="J1261" s="4" t="n">
        <v>86</v>
      </c>
      <c r="K1261" s="6">
        <f>IF($E1261="","",IFERROR(INDEX(#REF!,MATCH($E1261,#REF!,0)),IFERROR(INDEX(#REF!,MATCH(VALUE($E1261),#REF!,0)),"")))</f>
        <v/>
      </c>
      <c r="L1261" s="6">
        <f>IF($E1261="","",IFERROR(INDEX(#REF!,MATCH($E1261,#REF!,0)),IFERROR(INDEX(#REF!,MATCH(VALUE($E1261),#REF!,0)),"")))</f>
        <v/>
      </c>
      <c r="M1261" s="6">
        <f>IF(OR($J1261="",$L1261=""),"",IF($K1261="",0,$K1261)+$J1261*$L1261)</f>
        <v/>
      </c>
      <c r="N1261" s="6" t="n">
        <v>46210</v>
      </c>
      <c r="O1261" s="6" t="n">
        <v>86</v>
      </c>
      <c r="P1261" s="6" t="n"/>
      <c r="Q1261" s="6" t="n"/>
      <c r="R1261" s="6" t="n"/>
      <c r="S1261" s="6" t="n"/>
      <c r="T1261" s="6">
        <f>IF(OR($J1261="",$O1261=""),"",$O1261/$J1261)</f>
        <v/>
      </c>
      <c r="U1261" s="6" t="inlineStr">
        <is>
          <t>Concluído</t>
        </is>
      </c>
      <c r="V1261" s="6" t="n"/>
      <c r="W1261" s="6" t="n"/>
      <c r="X1261" s="6" t="n"/>
      <c r="Y1261" s="6" t="n"/>
      <c r="Z1261" s="6" t="n"/>
      <c r="AA1261" s="5" t="n"/>
      <c r="AB1261" s="6">
        <f>B1261&amp;"|"&amp;I1261</f>
        <v/>
      </c>
      <c r="AC1261">
        <f>IF($B1261="","","|"&amp;SUBSTITUTE(TRIM(SUBSTITUTE(SUBSTITUTE(SUBSTITUTE(SUBSTITUTE(SUBSTITUTE(SUBSTITUTE(SUBSTITUTE(SUBSTITUTE(SUBSTITUTE(SUBSTITUTE(SUBSTITUTE(SUBSTITUTE(SUBSTITUTE(SUBSTITUTE(TRIM($B1261&amp;""),CHAR(10)," "),CHAR(13)," "),"."," "),";"," "),","," "),"/"," "),"+"," "),"-"," "),"  "," "),"  "," "),"  "," "),"  "," "),"  "," "),"  "," "))," ","|")&amp;"|")</f>
        <v/>
      </c>
      <c r="AD1261">
        <f>TRIM($I1261&amp;"")</f>
        <v/>
      </c>
    </row>
    <row r="1262" ht="24" customHeight="1">
      <c r="A1262" s="14" t="n">
        <v>46210</v>
      </c>
      <c r="B1262" s="6" t="inlineStr">
        <is>
          <t>10224,10188</t>
        </is>
      </c>
      <c r="C1262" s="6" t="n"/>
      <c r="D1262" s="6" t="inlineStr">
        <is>
          <t>10 FURADEIRAS</t>
        </is>
      </c>
      <c r="E1262" s="6" t="inlineStr">
        <is>
          <t>20020002</t>
        </is>
      </c>
      <c r="F1262" s="6" t="inlineStr">
        <is>
          <t>(2) FECHAMENTO I 1090X295X12 MDF - BASE DUBAI</t>
        </is>
      </c>
      <c r="G1262" s="6" t="inlineStr">
        <is>
          <t>10 FURADEIRAS</t>
        </is>
      </c>
      <c r="H1262" s="6" t="inlineStr">
        <is>
          <t>10 FURADEIRAS</t>
        </is>
      </c>
      <c r="I1262" s="4" t="inlineStr">
        <is>
          <t>10 FURADEIRAS</t>
        </is>
      </c>
      <c r="J1262" s="4" t="n">
        <v>30</v>
      </c>
      <c r="K1262" s="6">
        <f>IF($E1262="","",IFERROR(INDEX(#REF!,MATCH($E1262,#REF!,0)),IFERROR(INDEX(#REF!,MATCH(VALUE($E1262),#REF!,0)),"")))</f>
        <v/>
      </c>
      <c r="L1262" s="6">
        <f>IF($E1262="","",IFERROR(INDEX(#REF!,MATCH($E1262,#REF!,0)),IFERROR(INDEX(#REF!,MATCH(VALUE($E1262),#REF!,0)),"")))</f>
        <v/>
      </c>
      <c r="M1262" s="6">
        <f>IF(OR($J1262="",$L1262=""),"",IF($K1262="",0,$K1262)+$J1262*$L1262)</f>
        <v/>
      </c>
      <c r="N1262" s="6" t="n">
        <v>46210</v>
      </c>
      <c r="O1262" s="6" t="n">
        <v>30</v>
      </c>
      <c r="P1262" s="6" t="n"/>
      <c r="Q1262" s="6" t="n"/>
      <c r="R1262" s="6" t="n"/>
      <c r="S1262" s="6" t="n"/>
      <c r="T1262" s="6">
        <f>IF(OR($J1262="",$O1262=""),"",$O1262/$J1262)</f>
        <v/>
      </c>
      <c r="U1262" s="6" t="inlineStr">
        <is>
          <t>Concluído</t>
        </is>
      </c>
      <c r="V1262" s="6" t="n"/>
      <c r="W1262" s="6" t="n"/>
      <c r="X1262" s="6" t="n"/>
      <c r="Y1262" s="6" t="n"/>
      <c r="Z1262" s="6" t="n"/>
      <c r="AA1262" s="5" t="n"/>
      <c r="AB1262" s="6">
        <f>B1262&amp;"|"&amp;I1262</f>
        <v/>
      </c>
      <c r="AC1262">
        <f>IF($B1262="","","|"&amp;SUBSTITUTE(TRIM(SUBSTITUTE(SUBSTITUTE(SUBSTITUTE(SUBSTITUTE(SUBSTITUTE(SUBSTITUTE(SUBSTITUTE(SUBSTITUTE(SUBSTITUTE(SUBSTITUTE(SUBSTITUTE(SUBSTITUTE(SUBSTITUTE(SUBSTITUTE(TRIM($B1262&amp;""),CHAR(10)," "),CHAR(13)," "),"."," "),";"," "),","," "),"/"," "),"+"," "),"-"," "),"  "," "),"  "," "),"  "," "),"  "," "),"  "," "),"  "," "))," ","|")&amp;"|")</f>
        <v/>
      </c>
      <c r="AD1262">
        <f>TRIM($I1262&amp;"")</f>
        <v/>
      </c>
    </row>
    <row r="1263" ht="24" customHeight="1">
      <c r="A1263" s="14" t="n">
        <v>46210</v>
      </c>
      <c r="B1263" s="6" t="inlineStr">
        <is>
          <t>10224,10188</t>
        </is>
      </c>
      <c r="C1263" s="6" t="n"/>
      <c r="D1263" s="6" t="inlineStr">
        <is>
          <t>10 FURADEIRAS</t>
        </is>
      </c>
      <c r="E1263" s="6" t="inlineStr">
        <is>
          <t>20020003</t>
        </is>
      </c>
      <c r="F1263" s="6" t="inlineStr">
        <is>
          <t>(3) FECHAMENTO II 600X295X12 MDF - BASE DUBAI</t>
        </is>
      </c>
      <c r="G1263" s="6" t="inlineStr">
        <is>
          <t>10 FURADEIRAS</t>
        </is>
      </c>
      <c r="H1263" s="6" t="inlineStr">
        <is>
          <t>10 FURADEIRAS</t>
        </is>
      </c>
      <c r="I1263" s="4" t="inlineStr">
        <is>
          <t>10 FURADEIRAS</t>
        </is>
      </c>
      <c r="J1263" s="4" t="n">
        <v>30</v>
      </c>
      <c r="K1263" s="6">
        <f>IF($E1263="","",IFERROR(INDEX(#REF!,MATCH($E1263,#REF!,0)),IFERROR(INDEX(#REF!,MATCH(VALUE($E1263),#REF!,0)),"")))</f>
        <v/>
      </c>
      <c r="L1263" s="6">
        <f>IF($E1263="","",IFERROR(INDEX(#REF!,MATCH($E1263,#REF!,0)),IFERROR(INDEX(#REF!,MATCH(VALUE($E1263),#REF!,0)),"")))</f>
        <v/>
      </c>
      <c r="M1263" s="6">
        <f>IF(OR($J1263="",$L1263=""),"",IF($K1263="",0,$K1263)+$J1263*$L1263)</f>
        <v/>
      </c>
      <c r="N1263" s="6" t="n">
        <v>46210</v>
      </c>
      <c r="O1263" s="6" t="n">
        <v>30</v>
      </c>
      <c r="P1263" s="6" t="n"/>
      <c r="Q1263" s="6" t="n"/>
      <c r="R1263" s="6" t="n"/>
      <c r="S1263" s="6" t="n"/>
      <c r="T1263" s="6">
        <f>IF(OR($J1263="",$O1263=""),"",$O1263/$J1263)</f>
        <v/>
      </c>
      <c r="U1263" s="6" t="inlineStr">
        <is>
          <t>Concluído</t>
        </is>
      </c>
      <c r="V1263" s="6" t="n"/>
      <c r="W1263" s="6" t="n"/>
      <c r="X1263" s="6" t="n"/>
      <c r="Y1263" s="6" t="n"/>
      <c r="Z1263" s="6" t="n"/>
      <c r="AA1263" s="5" t="n"/>
      <c r="AB1263" s="6">
        <f>B1263&amp;"|"&amp;I1263</f>
        <v/>
      </c>
      <c r="AC1263">
        <f>IF($B1263="","","|"&amp;SUBSTITUTE(TRIM(SUBSTITUTE(SUBSTITUTE(SUBSTITUTE(SUBSTITUTE(SUBSTITUTE(SUBSTITUTE(SUBSTITUTE(SUBSTITUTE(SUBSTITUTE(SUBSTITUTE(SUBSTITUTE(SUBSTITUTE(SUBSTITUTE(SUBSTITUTE(TRIM($B1263&amp;""),CHAR(10)," "),CHAR(13)," "),"."," "),";"," "),","," "),"/"," "),"+"," "),"-"," "),"  "," "),"  "," "),"  "," "),"  "," "),"  "," "),"  "," "))," ","|")&amp;"|")</f>
        <v/>
      </c>
      <c r="AD1263">
        <f>TRIM($I1263&amp;"")</f>
        <v/>
      </c>
    </row>
    <row r="1264" ht="24" customHeight="1">
      <c r="A1264" s="14" t="n">
        <v>46210</v>
      </c>
      <c r="B1264" s="6" t="inlineStr">
        <is>
          <t>10224,10188</t>
        </is>
      </c>
      <c r="C1264" s="6" t="n"/>
      <c r="D1264" s="6" t="inlineStr">
        <is>
          <t>10 FURADEIRAS</t>
        </is>
      </c>
      <c r="E1264" s="6" t="inlineStr">
        <is>
          <t>20020004</t>
        </is>
      </c>
      <c r="F1264" s="6" t="inlineStr">
        <is>
          <t>(4) FECHAMENTO III 545X327X12 MDF - BASE DUBAI</t>
        </is>
      </c>
      <c r="G1264" s="6" t="inlineStr">
        <is>
          <t>10 FURADEIRAS</t>
        </is>
      </c>
      <c r="H1264" s="6" t="inlineStr">
        <is>
          <t>10 FURADEIRAS</t>
        </is>
      </c>
      <c r="I1264" s="4" t="inlineStr">
        <is>
          <t>10 FURADEIRAS</t>
        </is>
      </c>
      <c r="J1264" s="4" t="n">
        <v>60</v>
      </c>
      <c r="K1264" s="6">
        <f>IF($E1264="","",IFERROR(INDEX(#REF!,MATCH($E1264,#REF!,0)),IFERROR(INDEX(#REF!,MATCH(VALUE($E1264),#REF!,0)),"")))</f>
        <v/>
      </c>
      <c r="L1264" s="6">
        <f>IF($E1264="","",IFERROR(INDEX(#REF!,MATCH($E1264,#REF!,0)),IFERROR(INDEX(#REF!,MATCH(VALUE($E1264),#REF!,0)),"")))</f>
        <v/>
      </c>
      <c r="M1264" s="6">
        <f>IF(OR($J1264="",$L1264=""),"",IF($K1264="",0,$K1264)+$J1264*$L1264)</f>
        <v/>
      </c>
      <c r="N1264" s="6" t="n">
        <v>46210</v>
      </c>
      <c r="O1264" s="6" t="n">
        <v>60</v>
      </c>
      <c r="P1264" s="6" t="n"/>
      <c r="Q1264" s="6" t="n"/>
      <c r="R1264" s="6" t="n"/>
      <c r="S1264" s="6" t="n"/>
      <c r="T1264" s="6">
        <f>IF(OR($J1264="",$O1264=""),"",$O1264/$J1264)</f>
        <v/>
      </c>
      <c r="U1264" s="6" t="inlineStr">
        <is>
          <t>Concluído</t>
        </is>
      </c>
      <c r="V1264" s="6" t="n"/>
      <c r="W1264" s="6" t="n"/>
      <c r="X1264" s="6" t="n"/>
      <c r="Y1264" s="6" t="n"/>
      <c r="Z1264" s="6" t="n"/>
      <c r="AA1264" s="5" t="n"/>
      <c r="AB1264" s="6">
        <f>B1264&amp;"|"&amp;I1264</f>
        <v/>
      </c>
      <c r="AC1264">
        <f>IF($B1264="","","|"&amp;SUBSTITUTE(TRIM(SUBSTITUTE(SUBSTITUTE(SUBSTITUTE(SUBSTITUTE(SUBSTITUTE(SUBSTITUTE(SUBSTITUTE(SUBSTITUTE(SUBSTITUTE(SUBSTITUTE(SUBSTITUTE(SUBSTITUTE(SUBSTITUTE(SUBSTITUTE(TRIM($B1264&amp;""),CHAR(10)," "),CHAR(13)," "),"."," "),";"," "),","," "),"/"," "),"+"," "),"-"," "),"  "," "),"  "," "),"  "," "),"  "," "),"  "," "),"  "," "))," ","|")&amp;"|")</f>
        <v/>
      </c>
      <c r="AD1264">
        <f>TRIM($I1264&amp;"")</f>
        <v/>
      </c>
    </row>
    <row r="1265" ht="24" customHeight="1">
      <c r="A1265" s="14" t="n">
        <v>46210</v>
      </c>
      <c r="B1265" s="6" t="inlineStr">
        <is>
          <t>10224,10188</t>
        </is>
      </c>
      <c r="C1265" s="6" t="n"/>
      <c r="D1265" s="6" t="inlineStr">
        <is>
          <t>10 FURADEIRAS</t>
        </is>
      </c>
      <c r="E1265" s="6" t="inlineStr">
        <is>
          <t>20020005</t>
        </is>
      </c>
      <c r="F1265" s="6" t="inlineStr">
        <is>
          <t>(5) FECHAMENTO IV 453X327X12 MDF - BASE DUBAI</t>
        </is>
      </c>
      <c r="G1265" s="6" t="inlineStr">
        <is>
          <t>10 FURADEIRAS</t>
        </is>
      </c>
      <c r="H1265" s="6" t="inlineStr">
        <is>
          <t>10 FURADEIRAS</t>
        </is>
      </c>
      <c r="I1265" s="4" t="inlineStr">
        <is>
          <t>10 FURADEIRAS</t>
        </is>
      </c>
      <c r="J1265" s="4" t="n">
        <v>30</v>
      </c>
      <c r="K1265" s="6">
        <f>IF($E1265="","",IFERROR(INDEX(#REF!,MATCH($E1265,#REF!,0)),IFERROR(INDEX(#REF!,MATCH(VALUE($E1265),#REF!,0)),"")))</f>
        <v/>
      </c>
      <c r="L1265" s="6">
        <f>IF($E1265="","",IFERROR(INDEX(#REF!,MATCH($E1265,#REF!,0)),IFERROR(INDEX(#REF!,MATCH(VALUE($E1265),#REF!,0)),"")))</f>
        <v/>
      </c>
      <c r="M1265" s="6">
        <f>IF(OR($J1265="",$L1265=""),"",IF($K1265="",0,$K1265)+$J1265*$L1265)</f>
        <v/>
      </c>
      <c r="N1265" s="6" t="n">
        <v>46210</v>
      </c>
      <c r="O1265" s="6" t="n">
        <v>30</v>
      </c>
      <c r="P1265" s="6" t="n"/>
      <c r="Q1265" s="6" t="n"/>
      <c r="R1265" s="6" t="n"/>
      <c r="S1265" s="6" t="n"/>
      <c r="T1265" s="6">
        <f>IF(OR($J1265="",$O1265=""),"",$O1265/$J1265)</f>
        <v/>
      </c>
      <c r="U1265" s="6" t="inlineStr">
        <is>
          <t>Concluído</t>
        </is>
      </c>
      <c r="V1265" s="6" t="n"/>
      <c r="W1265" s="6" t="n"/>
      <c r="X1265" s="6" t="n"/>
      <c r="Y1265" s="6" t="n"/>
      <c r="Z1265" s="6" t="n"/>
      <c r="AA1265" s="5" t="n"/>
      <c r="AB1265" s="6">
        <f>B1265&amp;"|"&amp;I1265</f>
        <v/>
      </c>
      <c r="AC1265">
        <f>IF($B1265="","","|"&amp;SUBSTITUTE(TRIM(SUBSTITUTE(SUBSTITUTE(SUBSTITUTE(SUBSTITUTE(SUBSTITUTE(SUBSTITUTE(SUBSTITUTE(SUBSTITUTE(SUBSTITUTE(SUBSTITUTE(SUBSTITUTE(SUBSTITUTE(SUBSTITUTE(SUBSTITUTE(TRIM($B1265&amp;""),CHAR(10)," "),CHAR(13)," "),"."," "),";"," "),","," "),"/"," "),"+"," "),"-"," "),"  "," "),"  "," "),"  "," "),"  "," "),"  "," "),"  "," "))," ","|")&amp;"|")</f>
        <v/>
      </c>
      <c r="AD1265">
        <f>TRIM($I1265&amp;"")</f>
        <v/>
      </c>
    </row>
    <row r="1266" ht="24" customHeight="1">
      <c r="A1266" s="14" t="n">
        <v>46210</v>
      </c>
      <c r="B1266" s="6" t="inlineStr">
        <is>
          <t>10224,10188</t>
        </is>
      </c>
      <c r="C1266" s="6" t="n"/>
      <c r="D1266" s="6" t="inlineStr">
        <is>
          <t>10 FURADEIRAS</t>
        </is>
      </c>
      <c r="E1266" s="6" t="inlineStr">
        <is>
          <t>20013102</t>
        </is>
      </c>
      <c r="F1266" s="6" t="inlineStr">
        <is>
          <t>(10)PE MAIOR 760X100 (170) X15 MDF-MIAMI 1,37X0,80</t>
        </is>
      </c>
      <c r="G1266" s="6" t="inlineStr">
        <is>
          <t>10 FURADEIRAS</t>
        </is>
      </c>
      <c r="H1266" s="6" t="inlineStr">
        <is>
          <t>10 FURADEIRAS</t>
        </is>
      </c>
      <c r="I1266" s="4" t="inlineStr">
        <is>
          <t>10 FURADEIRAS</t>
        </is>
      </c>
      <c r="J1266" s="4" t="n">
        <v>172</v>
      </c>
      <c r="K1266" s="6">
        <f>IF($E1266="","",IFERROR(INDEX(#REF!,MATCH($E1266,#REF!,0)),IFERROR(INDEX(#REF!,MATCH(VALUE($E1266),#REF!,0)),"")))</f>
        <v/>
      </c>
      <c r="L1266" s="6">
        <f>IF($E1266="","",IFERROR(INDEX(#REF!,MATCH($E1266,#REF!,0)),IFERROR(INDEX(#REF!,MATCH(VALUE($E1266),#REF!,0)),"")))</f>
        <v/>
      </c>
      <c r="M1266" s="6">
        <f>IF(OR($J1266="",$L1266=""),"",IF($K1266="",0,$K1266)+$J1266*$L1266)</f>
        <v/>
      </c>
      <c r="N1266" s="6" t="n">
        <v>46210</v>
      </c>
      <c r="O1266" s="6" t="n">
        <v>172</v>
      </c>
      <c r="P1266" s="6" t="n"/>
      <c r="Q1266" s="6" t="n"/>
      <c r="R1266" s="6" t="n"/>
      <c r="S1266" s="6" t="n"/>
      <c r="T1266" s="6">
        <f>IF(OR($J1266="",$O1266=""),"",$O1266/$J1266)</f>
        <v/>
      </c>
      <c r="U1266" s="6" t="inlineStr">
        <is>
          <t>Concluído</t>
        </is>
      </c>
      <c r="V1266" s="6" t="n"/>
      <c r="W1266" s="6" t="n"/>
      <c r="X1266" s="6" t="n"/>
      <c r="Y1266" s="6" t="n"/>
      <c r="Z1266" s="6" t="n"/>
      <c r="AA1266" s="5" t="n"/>
      <c r="AB1266" s="6">
        <f>B1266&amp;"|"&amp;I1266</f>
        <v/>
      </c>
      <c r="AC1266">
        <f>IF($B1266="","","|"&amp;SUBSTITUTE(TRIM(SUBSTITUTE(SUBSTITUTE(SUBSTITUTE(SUBSTITUTE(SUBSTITUTE(SUBSTITUTE(SUBSTITUTE(SUBSTITUTE(SUBSTITUTE(SUBSTITUTE(SUBSTITUTE(SUBSTITUTE(SUBSTITUTE(SUBSTITUTE(TRIM($B1266&amp;""),CHAR(10)," "),CHAR(13)," "),"."," "),";"," "),","," "),"/"," "),"+"," "),"-"," "),"  "," "),"  "," "),"  "," "),"  "," "),"  "," "),"  "," "))," ","|")&amp;"|")</f>
        <v/>
      </c>
      <c r="AD1266">
        <f>TRIM($I1266&amp;"")</f>
        <v/>
      </c>
    </row>
    <row r="1267" ht="24" customHeight="1">
      <c r="A1267" s="14" t="n">
        <v>46210</v>
      </c>
      <c r="B1267" s="6" t="inlineStr">
        <is>
          <t>10224,10188</t>
        </is>
      </c>
      <c r="C1267" s="6" t="n"/>
      <c r="D1267" s="6" t="inlineStr">
        <is>
          <t>10 FURADEIRAS</t>
        </is>
      </c>
      <c r="E1267" s="6" t="inlineStr">
        <is>
          <t>20013103</t>
        </is>
      </c>
      <c r="F1267" s="6" t="inlineStr">
        <is>
          <t>(4) PE MENOR 760X85 (135) X15 MDF-MIAMI 1,37X0,80</t>
        </is>
      </c>
      <c r="G1267" s="6" t="inlineStr">
        <is>
          <t>10 FURADEIRAS</t>
        </is>
      </c>
      <c r="H1267" s="6" t="inlineStr">
        <is>
          <t>10 FURADEIRAS</t>
        </is>
      </c>
      <c r="I1267" s="4" t="inlineStr">
        <is>
          <t>10 FURADEIRAS</t>
        </is>
      </c>
      <c r="J1267" s="4" t="n">
        <v>172</v>
      </c>
      <c r="K1267" s="6">
        <f>IF($E1267="","",IFERROR(INDEX(#REF!,MATCH($E1267,#REF!,0)),IFERROR(INDEX(#REF!,MATCH(VALUE($E1267),#REF!,0)),"")))</f>
        <v/>
      </c>
      <c r="L1267" s="6">
        <f>IF($E1267="","",IFERROR(INDEX(#REF!,MATCH($E1267,#REF!,0)),IFERROR(INDEX(#REF!,MATCH(VALUE($E1267),#REF!,0)),"")))</f>
        <v/>
      </c>
      <c r="M1267" s="6">
        <f>IF(OR($J1267="",$L1267=""),"",IF($K1267="",0,$K1267)+$J1267*$L1267)</f>
        <v/>
      </c>
      <c r="N1267" s="6" t="n">
        <v>46210</v>
      </c>
      <c r="O1267" s="6" t="n">
        <v>172</v>
      </c>
      <c r="P1267" s="6" t="n"/>
      <c r="Q1267" s="6" t="n"/>
      <c r="R1267" s="6" t="n"/>
      <c r="S1267" s="6" t="n"/>
      <c r="T1267" s="6">
        <f>IF(OR($J1267="",$O1267=""),"",$O1267/$J1267)</f>
        <v/>
      </c>
      <c r="U1267" s="6" t="inlineStr">
        <is>
          <t>Concluído</t>
        </is>
      </c>
      <c r="V1267" s="6" t="n"/>
      <c r="W1267" s="6" t="n"/>
      <c r="X1267" s="6" t="n"/>
      <c r="Y1267" s="6" t="n"/>
      <c r="Z1267" s="6" t="n"/>
      <c r="AA1267" s="5" t="n"/>
      <c r="AB1267" s="6">
        <f>B1267&amp;"|"&amp;I1267</f>
        <v/>
      </c>
      <c r="AC1267">
        <f>IF($B1267="","","|"&amp;SUBSTITUTE(TRIM(SUBSTITUTE(SUBSTITUTE(SUBSTITUTE(SUBSTITUTE(SUBSTITUTE(SUBSTITUTE(SUBSTITUTE(SUBSTITUTE(SUBSTITUTE(SUBSTITUTE(SUBSTITUTE(SUBSTITUTE(SUBSTITUTE(SUBSTITUTE(TRIM($B1267&amp;""),CHAR(10)," "),CHAR(13)," "),"."," "),";"," "),","," "),"/"," "),"+"," "),"-"," "),"  "," "),"  "," "),"  "," "),"  "," "),"  "," "),"  "," "))," ","|")&amp;"|")</f>
        <v/>
      </c>
      <c r="AD1267">
        <f>TRIM($I1267&amp;"")</f>
        <v/>
      </c>
    </row>
    <row r="1268" ht="24" customHeight="1">
      <c r="A1268" s="14" t="n">
        <v>46210</v>
      </c>
      <c r="B1268" s="6" t="inlineStr">
        <is>
          <t>10224,10188</t>
        </is>
      </c>
      <c r="C1268" s="6" t="n"/>
      <c r="D1268" s="6" t="inlineStr">
        <is>
          <t>10 FURADEIRAS</t>
        </is>
      </c>
      <c r="E1268" s="6" t="inlineStr">
        <is>
          <t>20020001</t>
        </is>
      </c>
      <c r="F1268" s="6" t="inlineStr">
        <is>
          <t>(1) LATERAL 1180X92X15 MDF - BASE DUBAI</t>
        </is>
      </c>
      <c r="G1268" s="6" t="inlineStr">
        <is>
          <t>10 FURADEIRAS</t>
        </is>
      </c>
      <c r="H1268" s="6" t="inlineStr">
        <is>
          <t>10 FURADEIRAS</t>
        </is>
      </c>
      <c r="I1268" s="4" t="inlineStr">
        <is>
          <t>10 FURADEIRAS</t>
        </is>
      </c>
      <c r="J1268" s="4" t="n">
        <v>120</v>
      </c>
      <c r="K1268" s="6">
        <f>IF($E1268="","",IFERROR(INDEX(#REF!,MATCH($E1268,#REF!,0)),IFERROR(INDEX(#REF!,MATCH(VALUE($E1268),#REF!,0)),"")))</f>
        <v/>
      </c>
      <c r="L1268" s="6">
        <f>IF($E1268="","",IFERROR(INDEX(#REF!,MATCH($E1268,#REF!,0)),IFERROR(INDEX(#REF!,MATCH(VALUE($E1268),#REF!,0)),"")))</f>
        <v/>
      </c>
      <c r="M1268" s="6">
        <f>IF(OR($J1268="",$L1268=""),"",IF($K1268="",0,$K1268)+$J1268*$L1268)</f>
        <v/>
      </c>
      <c r="N1268" s="6" t="n">
        <v>46210</v>
      </c>
      <c r="O1268" s="6" t="n">
        <v>120</v>
      </c>
      <c r="P1268" s="6" t="n"/>
      <c r="Q1268" s="6" t="n"/>
      <c r="R1268" s="6" t="n"/>
      <c r="S1268" s="6" t="n"/>
      <c r="T1268" s="6">
        <f>IF(OR($J1268="",$O1268=""),"",$O1268/$J1268)</f>
        <v/>
      </c>
      <c r="U1268" s="6" t="inlineStr">
        <is>
          <t>Concluído</t>
        </is>
      </c>
      <c r="V1268" s="6" t="n"/>
      <c r="W1268" s="6" t="n"/>
      <c r="X1268" s="6" t="n"/>
      <c r="Y1268" s="6" t="n"/>
      <c r="Z1268" s="6" t="n"/>
      <c r="AA1268" s="5" t="n"/>
      <c r="AB1268" s="6">
        <f>B1268&amp;"|"&amp;I1268</f>
        <v/>
      </c>
      <c r="AC1268">
        <f>IF($B1268="","","|"&amp;SUBSTITUTE(TRIM(SUBSTITUTE(SUBSTITUTE(SUBSTITUTE(SUBSTITUTE(SUBSTITUTE(SUBSTITUTE(SUBSTITUTE(SUBSTITUTE(SUBSTITUTE(SUBSTITUTE(SUBSTITUTE(SUBSTITUTE(SUBSTITUTE(SUBSTITUTE(TRIM($B1268&amp;""),CHAR(10)," "),CHAR(13)," "),"."," "),";"," "),","," "),"/"," "),"+"," "),"-"," "),"  "," "),"  "," "),"  "," "),"  "," "),"  "," "),"  "," "))," ","|")&amp;"|")</f>
        <v/>
      </c>
      <c r="AD1268">
        <f>TRIM($I1268&amp;"")</f>
        <v/>
      </c>
    </row>
    <row r="1269" ht="24" customHeight="1">
      <c r="A1269" s="14" t="n">
        <v>46210</v>
      </c>
      <c r="B1269" s="6" t="inlineStr">
        <is>
          <t>10224,10188</t>
        </is>
      </c>
      <c r="C1269" s="6" t="n"/>
      <c r="D1269" s="6" t="inlineStr">
        <is>
          <t>10 FURADEIRAS</t>
        </is>
      </c>
      <c r="E1269" s="6" t="inlineStr">
        <is>
          <t>30006104</t>
        </is>
      </c>
      <c r="F1269" s="6" t="inlineStr">
        <is>
          <t>MOLDURA ENCOSTO 445X280X15 MDF - CAD SANTIAGO NEW</t>
        </is>
      </c>
      <c r="G1269" s="6" t="inlineStr">
        <is>
          <t>10 FURADEIRAS</t>
        </is>
      </c>
      <c r="H1269" s="6" t="inlineStr">
        <is>
          <t>10 FURADEIRAS</t>
        </is>
      </c>
      <c r="I1269" s="4" t="inlineStr">
        <is>
          <t>10 FURADEIRAS</t>
        </is>
      </c>
      <c r="J1269" s="4" t="n">
        <v>530</v>
      </c>
      <c r="K1269" s="6">
        <f>IF($E1269="","",IFERROR(INDEX(#REF!,MATCH($E1269,#REF!,0)),IFERROR(INDEX(#REF!,MATCH(VALUE($E1269),#REF!,0)),"")))</f>
        <v/>
      </c>
      <c r="L1269" s="6">
        <f>IF($E1269="","",IFERROR(INDEX(#REF!,MATCH($E1269,#REF!,0)),IFERROR(INDEX(#REF!,MATCH(VALUE($E1269),#REF!,0)),"")))</f>
        <v/>
      </c>
      <c r="M1269" s="6">
        <f>IF(OR($J1269="",$L1269=""),"",IF($K1269="",0,$K1269)+$J1269*$L1269)</f>
        <v/>
      </c>
      <c r="N1269" s="6" t="n">
        <v>46210</v>
      </c>
      <c r="O1269" s="6" t="n">
        <v>530</v>
      </c>
      <c r="P1269" s="6" t="n"/>
      <c r="Q1269" s="6" t="n"/>
      <c r="R1269" s="6" t="n"/>
      <c r="S1269" s="6" t="n"/>
      <c r="T1269" s="6">
        <f>IF(OR($J1269="",$O1269=""),"",$O1269/$J1269)</f>
        <v/>
      </c>
      <c r="U1269" s="6" t="inlineStr">
        <is>
          <t>Concluído</t>
        </is>
      </c>
      <c r="V1269" s="6" t="n"/>
      <c r="W1269" s="6" t="n"/>
      <c r="X1269" s="6" t="n"/>
      <c r="Y1269" s="6" t="n"/>
      <c r="Z1269" s="6" t="n"/>
      <c r="AA1269" s="5" t="n"/>
      <c r="AB1269" s="6">
        <f>B1269&amp;"|"&amp;I1269</f>
        <v/>
      </c>
      <c r="AC1269">
        <f>IF($B1269="","","|"&amp;SUBSTITUTE(TRIM(SUBSTITUTE(SUBSTITUTE(SUBSTITUTE(SUBSTITUTE(SUBSTITUTE(SUBSTITUTE(SUBSTITUTE(SUBSTITUTE(SUBSTITUTE(SUBSTITUTE(SUBSTITUTE(SUBSTITUTE(SUBSTITUTE(SUBSTITUTE(TRIM($B1269&amp;""),CHAR(10)," "),CHAR(13)," "),"."," "),";"," "),","," "),"/"," "),"+"," "),"-"," "),"  "," "),"  "," "),"  "," "),"  "," "),"  "," "),"  "," "))," ","|")&amp;"|")</f>
        <v/>
      </c>
      <c r="AD1269">
        <f>TRIM($I1269&amp;"")</f>
        <v/>
      </c>
    </row>
    <row r="1270" ht="24" customHeight="1">
      <c r="A1270" s="14" t="n">
        <v>46210</v>
      </c>
      <c r="B1270" s="6" t="inlineStr">
        <is>
          <t>10224,10188</t>
        </is>
      </c>
      <c r="C1270" s="6" t="n"/>
      <c r="D1270" s="6" t="inlineStr">
        <is>
          <t>10 FURADEIRAS</t>
        </is>
      </c>
      <c r="E1270" s="6" t="inlineStr">
        <is>
          <t>20052001</t>
        </is>
      </c>
      <c r="F1270" s="6" t="inlineStr">
        <is>
          <t>(2-4) TRAVESSA 742X122X25 MDF - MESA ATHENAS</t>
        </is>
      </c>
      <c r="G1270" s="6" t="inlineStr">
        <is>
          <t>10 FURADEIRAS</t>
        </is>
      </c>
      <c r="H1270" s="6" t="inlineStr">
        <is>
          <t>10 FURADEIRAS</t>
        </is>
      </c>
      <c r="I1270" s="4" t="inlineStr">
        <is>
          <t>10 FURADEIRAS</t>
        </is>
      </c>
      <c r="J1270" s="4" t="n">
        <v>160</v>
      </c>
      <c r="K1270" s="6">
        <f>IF($E1270="","",IFERROR(INDEX(#REF!,MATCH($E1270,#REF!,0)),IFERROR(INDEX(#REF!,MATCH(VALUE($E1270),#REF!,0)),"")))</f>
        <v/>
      </c>
      <c r="L1270" s="6">
        <f>IF($E1270="","",IFERROR(INDEX(#REF!,MATCH($E1270,#REF!,0)),IFERROR(INDEX(#REF!,MATCH(VALUE($E1270),#REF!,0)),"")))</f>
        <v/>
      </c>
      <c r="M1270" s="6">
        <f>IF(OR($J1270="",$L1270=""),"",IF($K1270="",0,$K1270)+$J1270*$L1270)</f>
        <v/>
      </c>
      <c r="N1270" s="6" t="n">
        <v>46210</v>
      </c>
      <c r="O1270" s="6" t="n">
        <v>160</v>
      </c>
      <c r="P1270" s="6" t="n"/>
      <c r="Q1270" s="6" t="n"/>
      <c r="R1270" s="6" t="n"/>
      <c r="S1270" s="6" t="n"/>
      <c r="T1270" s="6">
        <f>IF(OR($J1270="",$O1270=""),"",$O1270/$J1270)</f>
        <v/>
      </c>
      <c r="U1270" s="6" t="inlineStr">
        <is>
          <t>Concluído</t>
        </is>
      </c>
      <c r="V1270" s="6" t="n"/>
      <c r="W1270" s="6" t="n"/>
      <c r="X1270" s="6" t="n"/>
      <c r="Y1270" s="6" t="n"/>
      <c r="Z1270" s="6" t="n"/>
      <c r="AA1270" s="5" t="n"/>
      <c r="AB1270" s="6">
        <f>B1270&amp;"|"&amp;I1270</f>
        <v/>
      </c>
      <c r="AC1270">
        <f>IF($B1270="","","|"&amp;SUBSTITUTE(TRIM(SUBSTITUTE(SUBSTITUTE(SUBSTITUTE(SUBSTITUTE(SUBSTITUTE(SUBSTITUTE(SUBSTITUTE(SUBSTITUTE(SUBSTITUTE(SUBSTITUTE(SUBSTITUTE(SUBSTITUTE(SUBSTITUTE(SUBSTITUTE(TRIM($B1270&amp;""),CHAR(10)," "),CHAR(13)," "),"."," "),";"," "),","," "),"/"," "),"+"," "),"-"," "),"  "," "),"  "," "),"  "," "),"  "," "),"  "," "),"  "," "))," ","|")&amp;"|")</f>
        <v/>
      </c>
      <c r="AD1270">
        <f>TRIM($I1270&amp;"")</f>
        <v/>
      </c>
    </row>
    <row r="1271" ht="24" customHeight="1">
      <c r="A1271" s="14" t="n">
        <v>46210</v>
      </c>
      <c r="B1271" s="6" t="inlineStr">
        <is>
          <t>10224,10188</t>
        </is>
      </c>
      <c r="C1271" s="6" t="n"/>
      <c r="D1271" s="6" t="inlineStr">
        <is>
          <t>10 FURADEIRAS</t>
        </is>
      </c>
      <c r="E1271" s="6" t="inlineStr">
        <is>
          <t>20052002</t>
        </is>
      </c>
      <c r="F1271" s="6" t="inlineStr">
        <is>
          <t>(5) BASE MAIOR 542X124X25 MDF - MESA ATHENAS</t>
        </is>
      </c>
      <c r="G1271" s="6" t="inlineStr">
        <is>
          <t>10 FURADEIRAS</t>
        </is>
      </c>
      <c r="H1271" s="6" t="inlineStr">
        <is>
          <t>10 FURADEIRAS</t>
        </is>
      </c>
      <c r="I1271" s="4" t="inlineStr">
        <is>
          <t>10 FURADEIRAS</t>
        </is>
      </c>
      <c r="J1271" s="4" t="n">
        <v>40</v>
      </c>
      <c r="K1271" s="6">
        <f>IF($E1271="","",IFERROR(INDEX(#REF!,MATCH($E1271,#REF!,0)),IFERROR(INDEX(#REF!,MATCH(VALUE($E1271),#REF!,0)),"")))</f>
        <v/>
      </c>
      <c r="L1271" s="6">
        <f>IF($E1271="","",IFERROR(INDEX(#REF!,MATCH($E1271,#REF!,0)),IFERROR(INDEX(#REF!,MATCH(VALUE($E1271),#REF!,0)),"")))</f>
        <v/>
      </c>
      <c r="M1271" s="6">
        <f>IF(OR($J1271="",$L1271=""),"",IF($K1271="",0,$K1271)+$J1271*$L1271)</f>
        <v/>
      </c>
      <c r="N1271" s="6" t="n">
        <v>46210</v>
      </c>
      <c r="O1271" s="6" t="n">
        <v>40</v>
      </c>
      <c r="P1271" s="6" t="n"/>
      <c r="Q1271" s="6" t="n"/>
      <c r="R1271" s="6" t="n"/>
      <c r="S1271" s="6" t="n"/>
      <c r="T1271" s="6">
        <f>IF(OR($J1271="",$O1271=""),"",$O1271/$J1271)</f>
        <v/>
      </c>
      <c r="U1271" s="6" t="inlineStr">
        <is>
          <t>Concluído</t>
        </is>
      </c>
      <c r="V1271" s="6" t="n"/>
      <c r="W1271" s="6" t="n"/>
      <c r="X1271" s="6" t="n"/>
      <c r="Y1271" s="6" t="n"/>
      <c r="Z1271" s="6" t="n"/>
      <c r="AA1271" s="5" t="n"/>
      <c r="AB1271" s="6">
        <f>B1271&amp;"|"&amp;I1271</f>
        <v/>
      </c>
      <c r="AC1271">
        <f>IF($B1271="","","|"&amp;SUBSTITUTE(TRIM(SUBSTITUTE(SUBSTITUTE(SUBSTITUTE(SUBSTITUTE(SUBSTITUTE(SUBSTITUTE(SUBSTITUTE(SUBSTITUTE(SUBSTITUTE(SUBSTITUTE(SUBSTITUTE(SUBSTITUTE(SUBSTITUTE(SUBSTITUTE(TRIM($B1271&amp;""),CHAR(10)," "),CHAR(13)," "),"."," "),";"," "),","," "),"/"," "),"+"," "),"-"," "),"  "," "),"  "," "),"  "," "),"  "," "),"  "," "),"  "," "))," ","|")&amp;"|")</f>
        <v/>
      </c>
      <c r="AD1271">
        <f>TRIM($I1271&amp;"")</f>
        <v/>
      </c>
    </row>
    <row r="1272" ht="24" customHeight="1">
      <c r="A1272" s="14" t="n">
        <v>46210</v>
      </c>
      <c r="B1272" s="6" t="inlineStr">
        <is>
          <t>10224,10188</t>
        </is>
      </c>
      <c r="C1272" s="6" t="n"/>
      <c r="D1272" s="6" t="inlineStr">
        <is>
          <t>10 FURADEIRAS</t>
        </is>
      </c>
      <c r="E1272" s="6" t="inlineStr">
        <is>
          <t>20052003</t>
        </is>
      </c>
      <c r="F1272" s="6" t="inlineStr">
        <is>
          <t>(6)BASE MENOR 386 (189)X124X25 MDF - MESA ATHENAS</t>
        </is>
      </c>
      <c r="G1272" s="6" t="inlineStr">
        <is>
          <t>10 FURADEIRAS</t>
        </is>
      </c>
      <c r="H1272" s="6" t="inlineStr">
        <is>
          <t>10 FURADEIRAS</t>
        </is>
      </c>
      <c r="I1272" s="4" t="inlineStr">
        <is>
          <t>10 FURADEIRAS</t>
        </is>
      </c>
      <c r="J1272" s="4" t="n">
        <v>80</v>
      </c>
      <c r="K1272" s="6">
        <f>IF($E1272="","",IFERROR(INDEX(#REF!,MATCH($E1272,#REF!,0)),IFERROR(INDEX(#REF!,MATCH(VALUE($E1272),#REF!,0)),"")))</f>
        <v/>
      </c>
      <c r="L1272" s="6">
        <f>IF($E1272="","",IFERROR(INDEX(#REF!,MATCH($E1272,#REF!,0)),IFERROR(INDEX(#REF!,MATCH(VALUE($E1272),#REF!,0)),"")))</f>
        <v/>
      </c>
      <c r="M1272" s="6">
        <f>IF(OR($J1272="",$L1272=""),"",IF($K1272="",0,$K1272)+$J1272*$L1272)</f>
        <v/>
      </c>
      <c r="N1272" s="6" t="n">
        <v>46210</v>
      </c>
      <c r="O1272" s="6" t="n">
        <v>80</v>
      </c>
      <c r="P1272" s="6" t="n"/>
      <c r="Q1272" s="6" t="n"/>
      <c r="R1272" s="6" t="n"/>
      <c r="S1272" s="6" t="n"/>
      <c r="T1272" s="6">
        <f>IF(OR($J1272="",$O1272=""),"",$O1272/$J1272)</f>
        <v/>
      </c>
      <c r="U1272" s="6" t="inlineStr">
        <is>
          <t>Concluído</t>
        </is>
      </c>
      <c r="V1272" s="6" t="n"/>
      <c r="W1272" s="6" t="n"/>
      <c r="X1272" s="6" t="n"/>
      <c r="Y1272" s="6" t="n"/>
      <c r="Z1272" s="6" t="n"/>
      <c r="AA1272" s="5" t="n"/>
      <c r="AB1272" s="6">
        <f>B1272&amp;"|"&amp;I1272</f>
        <v/>
      </c>
      <c r="AC1272">
        <f>IF($B1272="","","|"&amp;SUBSTITUTE(TRIM(SUBSTITUTE(SUBSTITUTE(SUBSTITUTE(SUBSTITUTE(SUBSTITUTE(SUBSTITUTE(SUBSTITUTE(SUBSTITUTE(SUBSTITUTE(SUBSTITUTE(SUBSTITUTE(SUBSTITUTE(SUBSTITUTE(SUBSTITUTE(TRIM($B1272&amp;""),CHAR(10)," "),CHAR(13)," "),"."," "),";"," "),","," "),"/"," "),"+"," "),"-"," "),"  "," "),"  "," "),"  "," "),"  "," "),"  "," "),"  "," "))," ","|")&amp;"|")</f>
        <v/>
      </c>
      <c r="AD1272">
        <f>TRIM($I1272&amp;"")</f>
        <v/>
      </c>
    </row>
    <row r="1273" ht="24" customHeight="1">
      <c r="A1273" s="14" t="n">
        <v>46210</v>
      </c>
      <c r="B1273" s="6" t="inlineStr">
        <is>
          <t>10224,10188</t>
        </is>
      </c>
      <c r="C1273" s="6" t="n"/>
      <c r="D1273" s="6" t="inlineStr">
        <is>
          <t>10 FURADEIRAS</t>
        </is>
      </c>
      <c r="E1273" s="6" t="inlineStr">
        <is>
          <t>30009703</t>
        </is>
      </c>
      <c r="F1273" s="6" t="inlineStr">
        <is>
          <t>ESPALDAR 390X40(911)X25 MDF (24) - CADEIRA GRECIA</t>
        </is>
      </c>
      <c r="G1273" s="6" t="inlineStr">
        <is>
          <t>10 FURADEIRAS</t>
        </is>
      </c>
      <c r="H1273" s="6" t="inlineStr">
        <is>
          <t>10 FURADEIRAS</t>
        </is>
      </c>
      <c r="I1273" s="4" t="inlineStr">
        <is>
          <t>10 FURADEIRAS</t>
        </is>
      </c>
      <c r="J1273" s="4" t="n">
        <v>160</v>
      </c>
      <c r="K1273" s="6">
        <f>IF($E1273="","",IFERROR(INDEX(#REF!,MATCH($E1273,#REF!,0)),IFERROR(INDEX(#REF!,MATCH(VALUE($E1273),#REF!,0)),"")))</f>
        <v/>
      </c>
      <c r="L1273" s="6">
        <f>IF($E1273="","",IFERROR(INDEX(#REF!,MATCH($E1273,#REF!,0)),IFERROR(INDEX(#REF!,MATCH(VALUE($E1273),#REF!,0)),"")))</f>
        <v/>
      </c>
      <c r="M1273" s="6">
        <f>IF(OR($J1273="",$L1273=""),"",IF($K1273="",0,$K1273)+$J1273*$L1273)</f>
        <v/>
      </c>
      <c r="N1273" s="6" t="n">
        <v>46210</v>
      </c>
      <c r="O1273" s="6" t="n">
        <v>160</v>
      </c>
      <c r="P1273" s="6" t="n"/>
      <c r="Q1273" s="6" t="n"/>
      <c r="R1273" s="6" t="n"/>
      <c r="S1273" s="6" t="n"/>
      <c r="T1273" s="6">
        <f>IF(OR($J1273="",$O1273=""),"",$O1273/$J1273)</f>
        <v/>
      </c>
      <c r="U1273" s="6" t="inlineStr">
        <is>
          <t>Concluído</t>
        </is>
      </c>
      <c r="V1273" s="6" t="n"/>
      <c r="W1273" s="6" t="n"/>
      <c r="X1273" s="6" t="n"/>
      <c r="Y1273" s="6" t="n"/>
      <c r="Z1273" s="6" t="n"/>
      <c r="AA1273" s="5" t="n"/>
      <c r="AB1273" s="6">
        <f>B1273&amp;"|"&amp;I1273</f>
        <v/>
      </c>
      <c r="AC1273">
        <f>IF($B1273="","","|"&amp;SUBSTITUTE(TRIM(SUBSTITUTE(SUBSTITUTE(SUBSTITUTE(SUBSTITUTE(SUBSTITUTE(SUBSTITUTE(SUBSTITUTE(SUBSTITUTE(SUBSTITUTE(SUBSTITUTE(SUBSTITUTE(SUBSTITUTE(SUBSTITUTE(SUBSTITUTE(TRIM($B1273&amp;""),CHAR(10)," "),CHAR(13)," "),"."," "),";"," "),","," "),"/"," "),"+"," "),"-"," "),"  "," "),"  "," "),"  "," "),"  "," "),"  "," "),"  "," "))," ","|")&amp;"|")</f>
        <v/>
      </c>
      <c r="AD1273">
        <f>TRIM($I1273&amp;"")</f>
        <v/>
      </c>
    </row>
    <row r="1274" ht="24" customHeight="1">
      <c r="A1274" s="14" t="n">
        <v>46203</v>
      </c>
      <c r="B1274" s="6" t="inlineStr">
        <is>
          <t>10186,10189,10190,10191,10192,10187</t>
        </is>
      </c>
      <c r="C1274" s="6" t="n"/>
      <c r="D1274" s="6" t="inlineStr">
        <is>
          <t>60 USINAGEM AUTOMATIZADA</t>
        </is>
      </c>
      <c r="E1274" s="6" t="inlineStr">
        <is>
          <t>30008401</t>
        </is>
      </c>
      <c r="F1274" s="6" t="inlineStr">
        <is>
          <t>PE FRONTAL DIREITO CAD. SAFIRA MONTADA 440X45X35</t>
        </is>
      </c>
      <c r="G1274" s="6" t="inlineStr">
        <is>
          <t>60 USINAGEM AUTOMATIZADA</t>
        </is>
      </c>
      <c r="H1274" s="6" t="inlineStr">
        <is>
          <t>60 USINAGEM AUTOMATIZADA</t>
        </is>
      </c>
      <c r="I1274" s="4" t="inlineStr">
        <is>
          <t>60 USINAGEM AUTOMATIZADA</t>
        </is>
      </c>
      <c r="J1274" s="4" t="n">
        <v>420</v>
      </c>
      <c r="K1274" s="6">
        <f>IF($E1274="","",IFERROR(INDEX(#REF!,MATCH($E1274,#REF!,0)),IFERROR(INDEX(#REF!,MATCH(VALUE($E1274),#REF!,0)),"")))</f>
        <v/>
      </c>
      <c r="L1274" s="6">
        <f>IF($E1274="","",IFERROR(INDEX(#REF!,MATCH($E1274,#REF!,0)),IFERROR(INDEX(#REF!,MATCH(VALUE($E1274),#REF!,0)),"")))</f>
        <v/>
      </c>
      <c r="M1274" s="6">
        <f>IF(OR($J1274="",$L1274=""),"",IF($K1274="",0,$K1274)+$J1274*$L1274)</f>
        <v/>
      </c>
      <c r="N1274" s="6" t="n">
        <v>46206</v>
      </c>
      <c r="O1274" s="6" t="n">
        <v>420</v>
      </c>
      <c r="P1274" s="6" t="n"/>
      <c r="Q1274" s="6" t="n"/>
      <c r="R1274" s="6" t="n"/>
      <c r="S1274" s="6" t="n"/>
      <c r="T1274" s="6">
        <f>IF(OR($J1274="",$O1274=""),"",$O1274/$J1274)</f>
        <v/>
      </c>
      <c r="U1274" s="6" t="inlineStr">
        <is>
          <t>Concluído</t>
        </is>
      </c>
      <c r="V1274" s="6" t="n"/>
      <c r="W1274" s="6" t="n"/>
      <c r="X1274" s="6" t="n"/>
      <c r="Y1274" s="6" t="n"/>
      <c r="Z1274" s="6" t="n"/>
      <c r="AA1274" s="5" t="n"/>
      <c r="AB1274" s="6">
        <f>B1274&amp;"|"&amp;I1274</f>
        <v/>
      </c>
      <c r="AC1274">
        <f>IF($B1274="","","|"&amp;SUBSTITUTE(TRIM(SUBSTITUTE(SUBSTITUTE(SUBSTITUTE(SUBSTITUTE(SUBSTITUTE(SUBSTITUTE(SUBSTITUTE(SUBSTITUTE(SUBSTITUTE(SUBSTITUTE(SUBSTITUTE(SUBSTITUTE(SUBSTITUTE(SUBSTITUTE(TRIM($B1274&amp;""),CHAR(10)," "),CHAR(13)," "),"."," "),";"," "),","," "),"/"," "),"+"," "),"-"," "),"  "," "),"  "," "),"  "," "),"  "," "),"  "," "),"  "," "))," ","|")&amp;"|")</f>
        <v/>
      </c>
      <c r="AD1274">
        <f>TRIM($I1274&amp;"")</f>
        <v/>
      </c>
    </row>
    <row r="1275" ht="24" customHeight="1">
      <c r="A1275" s="14" t="n">
        <v>46203</v>
      </c>
      <c r="B1275" s="6" t="inlineStr">
        <is>
          <t>10186,10189,10190,10191,10192,10187</t>
        </is>
      </c>
      <c r="C1275" s="6" t="n"/>
      <c r="D1275" s="6" t="inlineStr">
        <is>
          <t>60 USINAGEM AUTOMATIZADA</t>
        </is>
      </c>
      <c r="E1275" s="6" t="inlineStr">
        <is>
          <t>30008402</t>
        </is>
      </c>
      <c r="F1275" s="6" t="inlineStr">
        <is>
          <t>PE FRONTAL ESQUERDO CAD. SAFIRA MONTADA 440X45X35</t>
        </is>
      </c>
      <c r="G1275" s="6" t="inlineStr">
        <is>
          <t>60 USINAGEM AUTOMATIZADA</t>
        </is>
      </c>
      <c r="H1275" s="6" t="inlineStr">
        <is>
          <t>60 USINAGEM AUTOMATIZADA</t>
        </is>
      </c>
      <c r="I1275" s="4" t="inlineStr">
        <is>
          <t>60 USINAGEM AUTOMATIZADA</t>
        </is>
      </c>
      <c r="J1275" s="4" t="n">
        <v>420</v>
      </c>
      <c r="K1275" s="6">
        <f>IF($E1275="","",IFERROR(INDEX(#REF!,MATCH($E1275,#REF!,0)),IFERROR(INDEX(#REF!,MATCH(VALUE($E1275),#REF!,0)),"")))</f>
        <v/>
      </c>
      <c r="L1275" s="6">
        <f>IF($E1275="","",IFERROR(INDEX(#REF!,MATCH($E1275,#REF!,0)),IFERROR(INDEX(#REF!,MATCH(VALUE($E1275),#REF!,0)),"")))</f>
        <v/>
      </c>
      <c r="M1275" s="6">
        <f>IF(OR($J1275="",$L1275=""),"",IF($K1275="",0,$K1275)+$J1275*$L1275)</f>
        <v/>
      </c>
      <c r="N1275" s="6" t="n">
        <v>46206</v>
      </c>
      <c r="O1275" s="6" t="n">
        <v>420</v>
      </c>
      <c r="P1275" s="6" t="n"/>
      <c r="Q1275" s="6" t="n"/>
      <c r="R1275" s="6" t="n"/>
      <c r="S1275" s="6" t="n"/>
      <c r="T1275" s="6">
        <f>IF(OR($J1275="",$O1275=""),"",$O1275/$J1275)</f>
        <v/>
      </c>
      <c r="U1275" s="6" t="inlineStr">
        <is>
          <t>Concluído</t>
        </is>
      </c>
      <c r="V1275" s="6" t="n"/>
      <c r="W1275" s="6" t="n"/>
      <c r="X1275" s="6" t="n"/>
      <c r="Y1275" s="6" t="n"/>
      <c r="Z1275" s="6" t="n"/>
      <c r="AA1275" s="5" t="n"/>
      <c r="AB1275" s="6">
        <f>B1275&amp;"|"&amp;I1275</f>
        <v/>
      </c>
      <c r="AC1275">
        <f>IF($B1275="","","|"&amp;SUBSTITUTE(TRIM(SUBSTITUTE(SUBSTITUTE(SUBSTITUTE(SUBSTITUTE(SUBSTITUTE(SUBSTITUTE(SUBSTITUTE(SUBSTITUTE(SUBSTITUTE(SUBSTITUTE(SUBSTITUTE(SUBSTITUTE(SUBSTITUTE(SUBSTITUTE(TRIM($B1275&amp;""),CHAR(10)," "),CHAR(13)," "),"."," "),";"," "),","," "),"/"," "),"+"," "),"-"," "),"  "," "),"  "," "),"  "," "),"  "," "),"  "," "),"  "," "))," ","|")&amp;"|")</f>
        <v/>
      </c>
      <c r="AD1275">
        <f>TRIM($I1275&amp;"")</f>
        <v/>
      </c>
    </row>
    <row r="1276" ht="24" customHeight="1">
      <c r="A1276" s="14" t="n">
        <v>46203</v>
      </c>
      <c r="B1276" s="6" t="inlineStr">
        <is>
          <t>10186,10189,10190,10191,10192,10187</t>
        </is>
      </c>
      <c r="C1276" s="6" t="n"/>
      <c r="D1276" s="6" t="inlineStr">
        <is>
          <t>60 USINAGEM AUTOMATIZADA</t>
        </is>
      </c>
      <c r="E1276" s="6" t="inlineStr">
        <is>
          <t>30008403</t>
        </is>
      </c>
      <c r="F1276" s="6" t="inlineStr">
        <is>
          <t>PE TRASEIRO DIREITO CAD SAFIRA MONTADA (775X35X30)</t>
        </is>
      </c>
      <c r="G1276" s="6" t="inlineStr">
        <is>
          <t>60 USINAGEM AUTOMATIZADA</t>
        </is>
      </c>
      <c r="H1276" s="6" t="inlineStr">
        <is>
          <t>60 USINAGEM AUTOMATIZADA</t>
        </is>
      </c>
      <c r="I1276" s="4" t="inlineStr">
        <is>
          <t>60 USINAGEM AUTOMATIZADA</t>
        </is>
      </c>
      <c r="J1276" s="4" t="n">
        <v>420</v>
      </c>
      <c r="K1276" s="6">
        <f>IF($E1276="","",IFERROR(INDEX(#REF!,MATCH($E1276,#REF!,0)),IFERROR(INDEX(#REF!,MATCH(VALUE($E1276),#REF!,0)),"")))</f>
        <v/>
      </c>
      <c r="L1276" s="6">
        <f>IF($E1276="","",IFERROR(INDEX(#REF!,MATCH($E1276,#REF!,0)),IFERROR(INDEX(#REF!,MATCH(VALUE($E1276),#REF!,0)),"")))</f>
        <v/>
      </c>
      <c r="M1276" s="6">
        <f>IF(OR($J1276="",$L1276=""),"",IF($K1276="",0,$K1276)+$J1276*$L1276)</f>
        <v/>
      </c>
      <c r="N1276" s="6" t="n">
        <v>46206</v>
      </c>
      <c r="O1276" s="6" t="n">
        <v>420</v>
      </c>
      <c r="P1276" s="6" t="n"/>
      <c r="Q1276" s="6" t="n"/>
      <c r="R1276" s="6" t="n"/>
      <c r="S1276" s="6" t="n"/>
      <c r="T1276" s="6">
        <f>IF(OR($J1276="",$O1276=""),"",$O1276/$J1276)</f>
        <v/>
      </c>
      <c r="U1276" s="6" t="inlineStr">
        <is>
          <t>Concluído</t>
        </is>
      </c>
      <c r="V1276" s="6" t="n"/>
      <c r="W1276" s="6" t="n"/>
      <c r="X1276" s="6" t="n"/>
      <c r="Y1276" s="6" t="n"/>
      <c r="Z1276" s="6" t="n"/>
      <c r="AA1276" s="5" t="n"/>
      <c r="AB1276" s="6">
        <f>B1276&amp;"|"&amp;I1276</f>
        <v/>
      </c>
      <c r="AC1276">
        <f>IF($B1276="","","|"&amp;SUBSTITUTE(TRIM(SUBSTITUTE(SUBSTITUTE(SUBSTITUTE(SUBSTITUTE(SUBSTITUTE(SUBSTITUTE(SUBSTITUTE(SUBSTITUTE(SUBSTITUTE(SUBSTITUTE(SUBSTITUTE(SUBSTITUTE(SUBSTITUTE(SUBSTITUTE(TRIM($B1276&amp;""),CHAR(10)," "),CHAR(13)," "),"."," "),";"," "),","," "),"/"," "),"+"," "),"-"," "),"  "," "),"  "," "),"  "," "),"  "," "),"  "," "),"  "," "))," ","|")&amp;"|")</f>
        <v/>
      </c>
      <c r="AD1276">
        <f>TRIM($I1276&amp;"")</f>
        <v/>
      </c>
    </row>
    <row r="1277" ht="24" customHeight="1">
      <c r="A1277" s="14" t="n">
        <v>46203</v>
      </c>
      <c r="B1277" s="6" t="inlineStr">
        <is>
          <t>10186,10189,10190,10191,10192,10187</t>
        </is>
      </c>
      <c r="C1277" s="6" t="n"/>
      <c r="D1277" s="6" t="inlineStr">
        <is>
          <t>60 USINAGEM AUTOMATIZADA</t>
        </is>
      </c>
      <c r="E1277" s="6" t="inlineStr">
        <is>
          <t>30008404</t>
        </is>
      </c>
      <c r="F1277" s="6" t="inlineStr">
        <is>
          <t>PE TRASEIRO ESQUERDO CAD SAFIRA MONTADA(775X35X30)</t>
        </is>
      </c>
      <c r="G1277" s="6" t="inlineStr">
        <is>
          <t>60 USINAGEM AUTOMATIZADA</t>
        </is>
      </c>
      <c r="H1277" s="6" t="inlineStr">
        <is>
          <t>60 USINAGEM AUTOMATIZADA</t>
        </is>
      </c>
      <c r="I1277" s="4" t="inlineStr">
        <is>
          <t>60 USINAGEM AUTOMATIZADA</t>
        </is>
      </c>
      <c r="J1277" s="4" t="n">
        <v>420</v>
      </c>
      <c r="K1277" s="6">
        <f>IF($E1277="","",IFERROR(INDEX(#REF!,MATCH($E1277,#REF!,0)),IFERROR(INDEX(#REF!,MATCH(VALUE($E1277),#REF!,0)),"")))</f>
        <v/>
      </c>
      <c r="L1277" s="6">
        <f>IF($E1277="","",IFERROR(INDEX(#REF!,MATCH($E1277,#REF!,0)),IFERROR(INDEX(#REF!,MATCH(VALUE($E1277),#REF!,0)),"")))</f>
        <v/>
      </c>
      <c r="M1277" s="6">
        <f>IF(OR($J1277="",$L1277=""),"",IF($K1277="",0,$K1277)+$J1277*$L1277)</f>
        <v/>
      </c>
      <c r="N1277" s="6" t="n">
        <v>46206</v>
      </c>
      <c r="O1277" s="6" t="n">
        <v>420</v>
      </c>
      <c r="P1277" s="6" t="n"/>
      <c r="Q1277" s="6" t="n"/>
      <c r="R1277" s="6" t="n"/>
      <c r="S1277" s="6" t="n"/>
      <c r="T1277" s="6">
        <f>IF(OR($J1277="",$O1277=""),"",$O1277/$J1277)</f>
        <v/>
      </c>
      <c r="U1277" s="6" t="inlineStr">
        <is>
          <t>Concluído</t>
        </is>
      </c>
      <c r="V1277" s="6" t="n"/>
      <c r="W1277" s="6" t="n"/>
      <c r="X1277" s="6" t="n"/>
      <c r="Y1277" s="6" t="n"/>
      <c r="Z1277" s="6" t="n"/>
      <c r="AA1277" s="5" t="n"/>
      <c r="AB1277" s="6">
        <f>B1277&amp;"|"&amp;I1277</f>
        <v/>
      </c>
      <c r="AC1277">
        <f>IF($B1277="","","|"&amp;SUBSTITUTE(TRIM(SUBSTITUTE(SUBSTITUTE(SUBSTITUTE(SUBSTITUTE(SUBSTITUTE(SUBSTITUTE(SUBSTITUTE(SUBSTITUTE(SUBSTITUTE(SUBSTITUTE(SUBSTITUTE(SUBSTITUTE(SUBSTITUTE(SUBSTITUTE(TRIM($B1277&amp;""),CHAR(10)," "),CHAR(13)," "),"."," "),";"," "),","," "),"/"," "),"+"," "),"-"," "),"  "," "),"  "," "),"  "," "),"  "," "),"  "," "),"  "," "))," ","|")&amp;"|")</f>
        <v/>
      </c>
      <c r="AD1277">
        <f>TRIM($I1277&amp;"")</f>
        <v/>
      </c>
    </row>
    <row r="1278" ht="24" customHeight="1">
      <c r="A1278" s="14" t="n">
        <v>46203</v>
      </c>
      <c r="B1278" s="6" t="inlineStr">
        <is>
          <t>10211,10212</t>
        </is>
      </c>
      <c r="C1278" s="6" t="n"/>
      <c r="D1278" s="6" t="inlineStr">
        <is>
          <t>60 USINAGEM AUTOMATIZADA</t>
        </is>
      </c>
      <c r="E1278" s="6" t="inlineStr">
        <is>
          <t>30003401</t>
        </is>
      </c>
      <c r="F1278" s="6" t="inlineStr">
        <is>
          <t>PE TRASEIRO 920X30(911)X25 MDF (14PC) ESQ DAKAR</t>
        </is>
      </c>
      <c r="G1278" s="6" t="inlineStr">
        <is>
          <t>60 USINAGEM AUTOMATIZADA</t>
        </is>
      </c>
      <c r="H1278" s="6" t="inlineStr">
        <is>
          <t>60 USINAGEM AUTOMATIZADA</t>
        </is>
      </c>
      <c r="I1278" s="4" t="inlineStr">
        <is>
          <t>60 USINAGEM AUTOMATIZADA</t>
        </is>
      </c>
      <c r="J1278" s="4" t="n">
        <v>120</v>
      </c>
      <c r="K1278" s="6">
        <f>IF($E1278="","",IFERROR(INDEX(#REF!,MATCH($E1278,#REF!,0)),IFERROR(INDEX(#REF!,MATCH(VALUE($E1278),#REF!,0)),"")))</f>
        <v/>
      </c>
      <c r="L1278" s="6">
        <f>IF($E1278="","",IFERROR(INDEX(#REF!,MATCH($E1278,#REF!,0)),IFERROR(INDEX(#REF!,MATCH(VALUE($E1278),#REF!,0)),"")))</f>
        <v/>
      </c>
      <c r="M1278" s="6">
        <f>IF(OR($J1278="",$L1278=""),"",IF($K1278="",0,$K1278)+$J1278*$L1278)</f>
        <v/>
      </c>
      <c r="N1278" s="6" t="n">
        <v>46204</v>
      </c>
      <c r="O1278" s="6" t="n">
        <v>120</v>
      </c>
      <c r="P1278" s="6" t="n"/>
      <c r="Q1278" s="6" t="n"/>
      <c r="R1278" s="6" t="n"/>
      <c r="S1278" s="6" t="n"/>
      <c r="T1278" s="6">
        <f>IF(OR($J1278="",$O1278=""),"",$O1278/$J1278)</f>
        <v/>
      </c>
      <c r="U1278" s="6" t="inlineStr">
        <is>
          <t>Concluído</t>
        </is>
      </c>
      <c r="V1278" s="6" t="n"/>
      <c r="W1278" s="6" t="n"/>
      <c r="X1278" s="6" t="n"/>
      <c r="Y1278" s="6" t="n"/>
      <c r="Z1278" s="6" t="n"/>
      <c r="AA1278" s="5" t="n"/>
      <c r="AB1278" s="6">
        <f>B1278&amp;"|"&amp;I1278</f>
        <v/>
      </c>
      <c r="AC1278">
        <f>IF($B1278="","","|"&amp;SUBSTITUTE(TRIM(SUBSTITUTE(SUBSTITUTE(SUBSTITUTE(SUBSTITUTE(SUBSTITUTE(SUBSTITUTE(SUBSTITUTE(SUBSTITUTE(SUBSTITUTE(SUBSTITUTE(SUBSTITUTE(SUBSTITUTE(SUBSTITUTE(SUBSTITUTE(TRIM($B1278&amp;""),CHAR(10)," "),CHAR(13)," "),"."," "),";"," "),","," "),"/"," "),"+"," "),"-"," "),"  "," "),"  "," "),"  "," "),"  "," "),"  "," "),"  "," "))," ","|")&amp;"|")</f>
        <v/>
      </c>
      <c r="AD1278">
        <f>TRIM($I1278&amp;"")</f>
        <v/>
      </c>
    </row>
    <row r="1279" ht="24" customHeight="1">
      <c r="A1279" s="14" t="n">
        <v>46203</v>
      </c>
      <c r="B1279" s="6" t="inlineStr">
        <is>
          <t>10211,10212</t>
        </is>
      </c>
      <c r="C1279" s="6" t="n"/>
      <c r="D1279" s="6" t="inlineStr">
        <is>
          <t>60 USINAGEM AUTOMATIZADA</t>
        </is>
      </c>
      <c r="E1279" s="6" t="inlineStr">
        <is>
          <t>30003402</t>
        </is>
      </c>
      <c r="F1279" s="6" t="inlineStr">
        <is>
          <t>PE TRASEIRO 920X30(911)X25 MDF (14PC) DIR DAKAR</t>
        </is>
      </c>
      <c r="G1279" s="6" t="inlineStr">
        <is>
          <t>60 USINAGEM AUTOMATIZADA</t>
        </is>
      </c>
      <c r="H1279" s="6" t="inlineStr">
        <is>
          <t>60 USINAGEM AUTOMATIZADA</t>
        </is>
      </c>
      <c r="I1279" s="4" t="inlineStr">
        <is>
          <t>60 USINAGEM AUTOMATIZADA</t>
        </is>
      </c>
      <c r="J1279" s="4" t="n">
        <v>120</v>
      </c>
      <c r="K1279" s="6">
        <f>IF($E1279="","",IFERROR(INDEX(#REF!,MATCH($E1279,#REF!,0)),IFERROR(INDEX(#REF!,MATCH(VALUE($E1279),#REF!,0)),"")))</f>
        <v/>
      </c>
      <c r="L1279" s="6">
        <f>IF($E1279="","",IFERROR(INDEX(#REF!,MATCH($E1279,#REF!,0)),IFERROR(INDEX(#REF!,MATCH(VALUE($E1279),#REF!,0)),"")))</f>
        <v/>
      </c>
      <c r="M1279" s="6">
        <f>IF(OR($J1279="",$L1279=""),"",IF($K1279="",0,$K1279)+$J1279*$L1279)</f>
        <v/>
      </c>
      <c r="N1279" s="6" t="n">
        <v>46204</v>
      </c>
      <c r="O1279" s="6" t="n">
        <v>120</v>
      </c>
      <c r="P1279" s="6" t="n"/>
      <c r="Q1279" s="6" t="n"/>
      <c r="R1279" s="6" t="n"/>
      <c r="S1279" s="6" t="n"/>
      <c r="T1279" s="6">
        <f>IF(OR($J1279="",$O1279=""),"",$O1279/$J1279)</f>
        <v/>
      </c>
      <c r="U1279" s="6" t="inlineStr">
        <is>
          <t>Concluído</t>
        </is>
      </c>
      <c r="V1279" s="6" t="n"/>
      <c r="W1279" s="6" t="n"/>
      <c r="X1279" s="6" t="n"/>
      <c r="Y1279" s="6" t="n"/>
      <c r="Z1279" s="6" t="n"/>
      <c r="AA1279" s="5" t="n"/>
      <c r="AB1279" s="6">
        <f>B1279&amp;"|"&amp;I1279</f>
        <v/>
      </c>
      <c r="AC1279">
        <f>IF($B1279="","","|"&amp;SUBSTITUTE(TRIM(SUBSTITUTE(SUBSTITUTE(SUBSTITUTE(SUBSTITUTE(SUBSTITUTE(SUBSTITUTE(SUBSTITUTE(SUBSTITUTE(SUBSTITUTE(SUBSTITUTE(SUBSTITUTE(SUBSTITUTE(SUBSTITUTE(SUBSTITUTE(TRIM($B1279&amp;""),CHAR(10)," "),CHAR(13)," "),"."," "),";"," "),","," "),"/"," "),"+"," "),"-"," "),"  "," "),"  "," "),"  "," "),"  "," "),"  "," "),"  "," "))," ","|")&amp;"|")</f>
        <v/>
      </c>
      <c r="AD1279">
        <f>TRIM($I1279&amp;"")</f>
        <v/>
      </c>
    </row>
    <row r="1280" ht="24" customHeight="1">
      <c r="A1280" s="14" t="n">
        <v>46203</v>
      </c>
      <c r="B1280" s="6" t="inlineStr">
        <is>
          <t>10211,10212</t>
        </is>
      </c>
      <c r="C1280" s="6" t="n"/>
      <c r="D1280" s="6" t="inlineStr">
        <is>
          <t>60 USINAGEM AUTOMATIZADA</t>
        </is>
      </c>
      <c r="E1280" s="6" t="inlineStr">
        <is>
          <t>30006101</t>
        </is>
      </c>
      <c r="F1280" s="6" t="inlineStr">
        <is>
          <t>PE TRAS 880X30(911)X25 MDF (13PC) ESQ SANTIAGO NEW</t>
        </is>
      </c>
      <c r="G1280" s="6" t="inlineStr">
        <is>
          <t>60 USINAGEM AUTOMATIZADA</t>
        </is>
      </c>
      <c r="H1280" s="6" t="inlineStr">
        <is>
          <t>60 USINAGEM AUTOMATIZADA</t>
        </is>
      </c>
      <c r="I1280" s="4" t="inlineStr">
        <is>
          <t>60 USINAGEM AUTOMATIZADA</t>
        </is>
      </c>
      <c r="J1280" s="4" t="n">
        <v>200</v>
      </c>
      <c r="K1280" s="6">
        <f>IF($E1280="","",IFERROR(INDEX(#REF!,MATCH($E1280,#REF!,0)),IFERROR(INDEX(#REF!,MATCH(VALUE($E1280),#REF!,0)),"")))</f>
        <v/>
      </c>
      <c r="L1280" s="6">
        <f>IF($E1280="","",IFERROR(INDEX(#REF!,MATCH($E1280,#REF!,0)),IFERROR(INDEX(#REF!,MATCH(VALUE($E1280),#REF!,0)),"")))</f>
        <v/>
      </c>
      <c r="M1280" s="6">
        <f>IF(OR($J1280="",$L1280=""),"",IF($K1280="",0,$K1280)+$J1280*$L1280)</f>
        <v/>
      </c>
      <c r="N1280" s="6" t="n">
        <v>46204</v>
      </c>
      <c r="O1280" s="6" t="n">
        <v>200</v>
      </c>
      <c r="P1280" s="6" t="n"/>
      <c r="Q1280" s="6" t="n"/>
      <c r="R1280" s="6" t="n"/>
      <c r="S1280" s="6" t="n"/>
      <c r="T1280" s="6">
        <f>IF(OR($J1280="",$O1280=""),"",$O1280/$J1280)</f>
        <v/>
      </c>
      <c r="U1280" s="6" t="inlineStr">
        <is>
          <t>Concluído</t>
        </is>
      </c>
      <c r="V1280" s="6" t="n"/>
      <c r="W1280" s="6" t="n"/>
      <c r="X1280" s="6" t="n"/>
      <c r="Y1280" s="6" t="n"/>
      <c r="Z1280" s="6" t="n"/>
      <c r="AA1280" s="5" t="n"/>
      <c r="AB1280" s="6">
        <f>B1280&amp;"|"&amp;I1280</f>
        <v/>
      </c>
      <c r="AC1280">
        <f>IF($B1280="","","|"&amp;SUBSTITUTE(TRIM(SUBSTITUTE(SUBSTITUTE(SUBSTITUTE(SUBSTITUTE(SUBSTITUTE(SUBSTITUTE(SUBSTITUTE(SUBSTITUTE(SUBSTITUTE(SUBSTITUTE(SUBSTITUTE(SUBSTITUTE(SUBSTITUTE(SUBSTITUTE(TRIM($B1280&amp;""),CHAR(10)," "),CHAR(13)," "),"."," "),";"," "),","," "),"/"," "),"+"," "),"-"," "),"  "," "),"  "," "),"  "," "),"  "," "),"  "," "),"  "," "))," ","|")&amp;"|")</f>
        <v/>
      </c>
      <c r="AD1280">
        <f>TRIM($I1280&amp;"")</f>
        <v/>
      </c>
    </row>
    <row r="1281" ht="24" customHeight="1">
      <c r="A1281" s="14" t="n">
        <v>46203</v>
      </c>
      <c r="B1281" s="6" t="inlineStr">
        <is>
          <t>10211,10212</t>
        </is>
      </c>
      <c r="C1281" s="6" t="n"/>
      <c r="D1281" s="6" t="inlineStr">
        <is>
          <t>60 USINAGEM AUTOMATIZADA</t>
        </is>
      </c>
      <c r="E1281" s="6" t="inlineStr">
        <is>
          <t>30006102</t>
        </is>
      </c>
      <c r="F1281" s="6" t="inlineStr">
        <is>
          <t>PE TRAS 880X30(911)X25 MDF (13PC) DIR SANTIAGO NEW</t>
        </is>
      </c>
      <c r="G1281" s="6" t="inlineStr">
        <is>
          <t>60 USINAGEM AUTOMATIZADA</t>
        </is>
      </c>
      <c r="H1281" s="6" t="inlineStr">
        <is>
          <t>60 USINAGEM AUTOMATIZADA</t>
        </is>
      </c>
      <c r="I1281" s="4" t="inlineStr">
        <is>
          <t>60 USINAGEM AUTOMATIZADA</t>
        </is>
      </c>
      <c r="J1281" s="4" t="n">
        <v>200</v>
      </c>
      <c r="K1281" s="6">
        <f>IF($E1281="","",IFERROR(INDEX(#REF!,MATCH($E1281,#REF!,0)),IFERROR(INDEX(#REF!,MATCH(VALUE($E1281),#REF!,0)),"")))</f>
        <v/>
      </c>
      <c r="L1281" s="6">
        <f>IF($E1281="","",IFERROR(INDEX(#REF!,MATCH($E1281,#REF!,0)),IFERROR(INDEX(#REF!,MATCH(VALUE($E1281),#REF!,0)),"")))</f>
        <v/>
      </c>
      <c r="M1281" s="6">
        <f>IF(OR($J1281="",$L1281=""),"",IF($K1281="",0,$K1281)+$J1281*$L1281)</f>
        <v/>
      </c>
      <c r="N1281" s="6" t="n">
        <v>46204</v>
      </c>
      <c r="O1281" s="6" t="n">
        <v>200</v>
      </c>
      <c r="P1281" s="6" t="n"/>
      <c r="Q1281" s="6" t="n"/>
      <c r="R1281" s="6" t="n"/>
      <c r="S1281" s="6" t="n"/>
      <c r="T1281" s="6">
        <f>IF(OR($J1281="",$O1281=""),"",$O1281/$J1281)</f>
        <v/>
      </c>
      <c r="U1281" s="6" t="inlineStr">
        <is>
          <t>Concluído</t>
        </is>
      </c>
      <c r="V1281" s="6" t="n"/>
      <c r="W1281" s="6" t="n"/>
      <c r="X1281" s="6" t="n"/>
      <c r="Y1281" s="6" t="n"/>
      <c r="Z1281" s="6" t="n"/>
      <c r="AA1281" s="5" t="n"/>
      <c r="AB1281" s="6">
        <f>B1281&amp;"|"&amp;I1281</f>
        <v/>
      </c>
      <c r="AC1281">
        <f>IF($B1281="","","|"&amp;SUBSTITUTE(TRIM(SUBSTITUTE(SUBSTITUTE(SUBSTITUTE(SUBSTITUTE(SUBSTITUTE(SUBSTITUTE(SUBSTITUTE(SUBSTITUTE(SUBSTITUTE(SUBSTITUTE(SUBSTITUTE(SUBSTITUTE(SUBSTITUTE(SUBSTITUTE(TRIM($B1281&amp;""),CHAR(10)," "),CHAR(13)," "),"."," "),";"," "),","," "),"/"," "),"+"," "),"-"," "),"  "," "),"  "," "),"  "," "),"  "," "),"  "," "),"  "," "))," ","|")&amp;"|")</f>
        <v/>
      </c>
      <c r="AD1281">
        <f>TRIM($I1281&amp;"")</f>
        <v/>
      </c>
    </row>
    <row r="1282" ht="24" customHeight="1">
      <c r="A1282" s="14" t="n">
        <v>46203</v>
      </c>
      <c r="B1282" s="6" t="inlineStr">
        <is>
          <t>10224,10188</t>
        </is>
      </c>
      <c r="C1282" s="6" t="n"/>
      <c r="D1282" s="6" t="inlineStr">
        <is>
          <t>60 USINAGEM AUTOMATIZADA</t>
        </is>
      </c>
      <c r="E1282" s="6" t="inlineStr">
        <is>
          <t>30006101</t>
        </is>
      </c>
      <c r="F1282" s="6" t="inlineStr">
        <is>
          <t>PE TRAS 880X30(911)X25 MDF (13PC) ESQ SANTIAGO NEW</t>
        </is>
      </c>
      <c r="G1282" s="6" t="inlineStr">
        <is>
          <t>60 USINAGEM AUTOMATIZADA</t>
        </is>
      </c>
      <c r="H1282" s="6" t="inlineStr">
        <is>
          <t>60 USINAGEM AUTOMATIZADA</t>
        </is>
      </c>
      <c r="I1282" s="4" t="inlineStr">
        <is>
          <t>60 USINAGEM AUTOMATIZADA</t>
        </is>
      </c>
      <c r="J1282" s="4" t="n">
        <v>530</v>
      </c>
      <c r="K1282" s="6">
        <f>IF($E1282="","",IFERROR(INDEX(#REF!,MATCH($E1282,#REF!,0)),IFERROR(INDEX(#REF!,MATCH(VALUE($E1282),#REF!,0)),"")))</f>
        <v/>
      </c>
      <c r="L1282" s="6">
        <f>IF($E1282="","",IFERROR(INDEX(#REF!,MATCH($E1282,#REF!,0)),IFERROR(INDEX(#REF!,MATCH(VALUE($E1282),#REF!,0)),"")))</f>
        <v/>
      </c>
      <c r="M1282" s="6">
        <f>IF(OR($J1282="",$L1282=""),"",IF($K1282="",0,$K1282)+$J1282*$L1282)</f>
        <v/>
      </c>
      <c r="N1282" s="6" t="n">
        <v>46204</v>
      </c>
      <c r="O1282" s="6" t="n">
        <v>530</v>
      </c>
      <c r="P1282" s="6" t="n"/>
      <c r="Q1282" s="6" t="n"/>
      <c r="R1282" s="6" t="n"/>
      <c r="S1282" s="6" t="n"/>
      <c r="T1282" s="6">
        <f>IF(OR($J1282="",$O1282=""),"",$O1282/$J1282)</f>
        <v/>
      </c>
      <c r="U1282" s="6" t="inlineStr">
        <is>
          <t>Concluído</t>
        </is>
      </c>
      <c r="V1282" s="6" t="n"/>
      <c r="W1282" s="6" t="n"/>
      <c r="X1282" s="6" t="n"/>
      <c r="Y1282" s="6" t="n"/>
      <c r="Z1282" s="6" t="n"/>
      <c r="AA1282" s="5" t="n"/>
      <c r="AB1282" s="6">
        <f>B1282&amp;"|"&amp;I1282</f>
        <v/>
      </c>
      <c r="AC1282">
        <f>IF($B1282="","","|"&amp;SUBSTITUTE(TRIM(SUBSTITUTE(SUBSTITUTE(SUBSTITUTE(SUBSTITUTE(SUBSTITUTE(SUBSTITUTE(SUBSTITUTE(SUBSTITUTE(SUBSTITUTE(SUBSTITUTE(SUBSTITUTE(SUBSTITUTE(SUBSTITUTE(SUBSTITUTE(TRIM($B1282&amp;""),CHAR(10)," "),CHAR(13)," "),"."," "),";"," "),","," "),"/"," "),"+"," "),"-"," "),"  "," "),"  "," "),"  "," "),"  "," "),"  "," "),"  "," "))," ","|")&amp;"|")</f>
        <v/>
      </c>
      <c r="AD1282">
        <f>TRIM($I1282&amp;"")</f>
        <v/>
      </c>
    </row>
    <row r="1283" ht="24" customHeight="1">
      <c r="A1283" s="14" t="n">
        <v>46203</v>
      </c>
      <c r="B1283" s="6" t="inlineStr">
        <is>
          <t>10224,10188</t>
        </is>
      </c>
      <c r="C1283" s="6" t="n"/>
      <c r="D1283" s="6" t="inlineStr">
        <is>
          <t>60 USINAGEM AUTOMATIZADA</t>
        </is>
      </c>
      <c r="E1283" s="6" t="inlineStr">
        <is>
          <t>30006102</t>
        </is>
      </c>
      <c r="F1283" s="6" t="inlineStr">
        <is>
          <t>PE TRAS 880X30(911)X25 MDF (13PC) DIR SANTIAGO NEW</t>
        </is>
      </c>
      <c r="G1283" s="6" t="inlineStr">
        <is>
          <t>60 USINAGEM AUTOMATIZADA</t>
        </is>
      </c>
      <c r="H1283" s="6" t="inlineStr">
        <is>
          <t>60 USINAGEM AUTOMATIZADA</t>
        </is>
      </c>
      <c r="I1283" s="4" t="inlineStr">
        <is>
          <t>60 USINAGEM AUTOMATIZADA</t>
        </is>
      </c>
      <c r="J1283" s="4" t="n">
        <v>530</v>
      </c>
      <c r="K1283" s="6">
        <f>IF($E1283="","",IFERROR(INDEX(#REF!,MATCH($E1283,#REF!,0)),IFERROR(INDEX(#REF!,MATCH(VALUE($E1283),#REF!,0)),"")))</f>
        <v/>
      </c>
      <c r="L1283" s="6">
        <f>IF($E1283="","",IFERROR(INDEX(#REF!,MATCH($E1283,#REF!,0)),IFERROR(INDEX(#REF!,MATCH(VALUE($E1283),#REF!,0)),"")))</f>
        <v/>
      </c>
      <c r="M1283" s="6">
        <f>IF(OR($J1283="",$L1283=""),"",IF($K1283="",0,$K1283)+$J1283*$L1283)</f>
        <v/>
      </c>
      <c r="N1283" s="6" t="n">
        <v>46204</v>
      </c>
      <c r="O1283" s="6" t="n">
        <v>530</v>
      </c>
      <c r="P1283" s="6" t="n"/>
      <c r="Q1283" s="6" t="n"/>
      <c r="R1283" s="6" t="n"/>
      <c r="S1283" s="6" t="n"/>
      <c r="T1283" s="6">
        <f>IF(OR($J1283="",$O1283=""),"",$O1283/$J1283)</f>
        <v/>
      </c>
      <c r="U1283" s="6" t="inlineStr">
        <is>
          <t>Concluído</t>
        </is>
      </c>
      <c r="V1283" s="6" t="n"/>
      <c r="W1283" s="6" t="n"/>
      <c r="X1283" s="6" t="n"/>
      <c r="Y1283" s="6" t="n"/>
      <c r="Z1283" s="6" t="n"/>
      <c r="AA1283" s="5" t="n"/>
      <c r="AB1283" s="6">
        <f>B1283&amp;"|"&amp;I1283</f>
        <v/>
      </c>
      <c r="AC1283">
        <f>IF($B1283="","","|"&amp;SUBSTITUTE(TRIM(SUBSTITUTE(SUBSTITUTE(SUBSTITUTE(SUBSTITUTE(SUBSTITUTE(SUBSTITUTE(SUBSTITUTE(SUBSTITUTE(SUBSTITUTE(SUBSTITUTE(SUBSTITUTE(SUBSTITUTE(SUBSTITUTE(SUBSTITUTE(TRIM($B1283&amp;""),CHAR(10)," "),CHAR(13)," "),"."," "),";"," "),","," "),"/"," "),"+"," "),"-"," "),"  "," "),"  "," "),"  "," "),"  "," "),"  "," "),"  "," "))," ","|")&amp;"|")</f>
        <v/>
      </c>
      <c r="AD1283">
        <f>TRIM($I1283&amp;"")</f>
        <v/>
      </c>
    </row>
    <row r="1284" ht="24" customHeight="1">
      <c r="A1284" s="14" t="n">
        <v>46210</v>
      </c>
      <c r="B1284" s="6" t="inlineStr">
        <is>
          <t>10211,10212</t>
        </is>
      </c>
      <c r="C1284" s="6" t="n"/>
      <c r="D1284" s="6" t="inlineStr">
        <is>
          <t>36 PINTURA P.U.</t>
        </is>
      </c>
      <c r="E1284" s="6" t="inlineStr">
        <is>
          <t>20031307</t>
        </is>
      </c>
      <c r="F1284" s="6" t="inlineStr">
        <is>
          <t>TAMPO 1365X905X15 MDF - MESA COM VIDRO</t>
        </is>
      </c>
      <c r="G1284" s="6" t="inlineStr">
        <is>
          <t>36 PINTURA P.U.</t>
        </is>
      </c>
      <c r="H1284" s="6" t="inlineStr">
        <is>
          <t>36 PINTURA P.U.</t>
        </is>
      </c>
      <c r="I1284" s="4" t="inlineStr">
        <is>
          <t>36 PINTURA P.U.</t>
        </is>
      </c>
      <c r="J1284" s="4" t="n">
        <v>20</v>
      </c>
      <c r="K1284" s="6">
        <f>IF($E1284="","",IFERROR(INDEX(#REF!,MATCH($E1284,#REF!,0)),IFERROR(INDEX(#REF!,MATCH(VALUE($E1284),#REF!,0)),"")))</f>
        <v/>
      </c>
      <c r="L1284" s="6">
        <f>IF($E1284="","",IFERROR(INDEX(#REF!,MATCH($E1284,#REF!,0)),IFERROR(INDEX(#REF!,MATCH(VALUE($E1284),#REF!,0)),"")))</f>
        <v/>
      </c>
      <c r="M1284" s="6">
        <f>IF(OR($J1284="",$L1284=""),"",IF($K1284="",0,$K1284)+$J1284*$L1284)</f>
        <v/>
      </c>
      <c r="N1284" s="6" t="n">
        <v>46211</v>
      </c>
      <c r="O1284" s="6" t="n">
        <v>20</v>
      </c>
      <c r="P1284" s="6" t="n"/>
      <c r="Q1284" s="6" t="n"/>
      <c r="R1284" s="6" t="n"/>
      <c r="S1284" s="6" t="n"/>
      <c r="T1284" s="6">
        <f>IF(OR($J1284="",$O1284=""),"",$O1284/$J1284)</f>
        <v/>
      </c>
      <c r="U1284" s="6" t="inlineStr">
        <is>
          <t>Concluído</t>
        </is>
      </c>
      <c r="V1284" s="6" t="n"/>
      <c r="W1284" s="6" t="n"/>
      <c r="X1284" s="6" t="n"/>
      <c r="Y1284" s="6" t="n"/>
      <c r="Z1284" s="6" t="n"/>
      <c r="AA1284" s="5" t="n"/>
      <c r="AB1284" s="6">
        <f>B1284&amp;"|"&amp;I1284</f>
        <v/>
      </c>
      <c r="AC1284">
        <f>IF($B1284="","","|"&amp;SUBSTITUTE(TRIM(SUBSTITUTE(SUBSTITUTE(SUBSTITUTE(SUBSTITUTE(SUBSTITUTE(SUBSTITUTE(SUBSTITUTE(SUBSTITUTE(SUBSTITUTE(SUBSTITUTE(SUBSTITUTE(SUBSTITUTE(SUBSTITUTE(SUBSTITUTE(TRIM($B1284&amp;""),CHAR(10)," "),CHAR(13)," "),"."," "),";"," "),","," "),"/"," "),"+"," "),"-"," "),"  "," "),"  "," "),"  "," "),"  "," "),"  "," "),"  "," "))," ","|")&amp;"|")</f>
        <v/>
      </c>
      <c r="AD1284">
        <f>TRIM($I1284&amp;"")</f>
        <v/>
      </c>
    </row>
    <row r="1285" ht="24" customHeight="1">
      <c r="A1285" s="14" t="n">
        <v>46210</v>
      </c>
      <c r="B1285" s="6" t="inlineStr">
        <is>
          <t>10211,10212</t>
        </is>
      </c>
      <c r="C1285" s="6" t="n"/>
      <c r="D1285" s="6" t="inlineStr">
        <is>
          <t>36 PINTURA P.U.</t>
        </is>
      </c>
      <c r="E1285" s="6" t="inlineStr">
        <is>
          <t>20020007</t>
        </is>
      </c>
      <c r="F1285" s="6" t="inlineStr">
        <is>
          <t>TAMPO VITREO 1365X905X18 MDF - MESA DUBAI LIGHT</t>
        </is>
      </c>
      <c r="G1285" s="6" t="inlineStr">
        <is>
          <t>36 PINTURA P.U.</t>
        </is>
      </c>
      <c r="H1285" s="6" t="inlineStr">
        <is>
          <t>36 PINTURA P.U.</t>
        </is>
      </c>
      <c r="I1285" s="4" t="inlineStr">
        <is>
          <t>36 PINTURA P.U.</t>
        </is>
      </c>
      <c r="J1285" s="4" t="n">
        <v>10</v>
      </c>
      <c r="K1285" s="6">
        <f>IF($E1285="","",IFERROR(INDEX(#REF!,MATCH($E1285,#REF!,0)),IFERROR(INDEX(#REF!,MATCH(VALUE($E1285),#REF!,0)),"")))</f>
        <v/>
      </c>
      <c r="L1285" s="6">
        <f>IF($E1285="","",IFERROR(INDEX(#REF!,MATCH($E1285,#REF!,0)),IFERROR(INDEX(#REF!,MATCH(VALUE($E1285),#REF!,0)),"")))</f>
        <v/>
      </c>
      <c r="M1285" s="6">
        <f>IF(OR($J1285="",$L1285=""),"",IF($K1285="",0,$K1285)+$J1285*$L1285)</f>
        <v/>
      </c>
      <c r="N1285" s="6" t="n">
        <v>46211</v>
      </c>
      <c r="O1285" s="6" t="n">
        <v>10</v>
      </c>
      <c r="P1285" s="6" t="n"/>
      <c r="Q1285" s="6" t="n"/>
      <c r="R1285" s="6" t="n"/>
      <c r="S1285" s="6" t="n"/>
      <c r="T1285" s="6">
        <f>IF(OR($J1285="",$O1285=""),"",$O1285/$J1285)</f>
        <v/>
      </c>
      <c r="U1285" s="6" t="inlineStr">
        <is>
          <t>Concluído</t>
        </is>
      </c>
      <c r="V1285" s="6" t="n"/>
      <c r="W1285" s="6" t="n"/>
      <c r="X1285" s="6" t="n"/>
      <c r="Y1285" s="6" t="n"/>
      <c r="Z1285" s="6" t="n"/>
      <c r="AA1285" s="5" t="n"/>
      <c r="AB1285" s="6">
        <f>B1285&amp;"|"&amp;I1285</f>
        <v/>
      </c>
      <c r="AC1285">
        <f>IF($B1285="","","|"&amp;SUBSTITUTE(TRIM(SUBSTITUTE(SUBSTITUTE(SUBSTITUTE(SUBSTITUTE(SUBSTITUTE(SUBSTITUTE(SUBSTITUTE(SUBSTITUTE(SUBSTITUTE(SUBSTITUTE(SUBSTITUTE(SUBSTITUTE(SUBSTITUTE(SUBSTITUTE(TRIM($B1285&amp;""),CHAR(10)," "),CHAR(13)," "),"."," "),";"," "),","," "),"/"," "),"+"," "),"-"," "),"  "," "),"  "," "),"  "," "),"  "," "),"  "," "),"  "," "))," ","|")&amp;"|")</f>
        <v/>
      </c>
      <c r="AD1285">
        <f>TRIM($I1285&amp;"")</f>
        <v/>
      </c>
    </row>
    <row r="1286" ht="24" customHeight="1">
      <c r="A1286" s="14" t="n">
        <v>46210</v>
      </c>
      <c r="B1286" s="6" t="inlineStr">
        <is>
          <t>10211,10212</t>
        </is>
      </c>
      <c r="C1286" s="6" t="n"/>
      <c r="D1286" s="6" t="inlineStr">
        <is>
          <t>36 PINTURA P.U.</t>
        </is>
      </c>
      <c r="E1286" s="6" t="inlineStr">
        <is>
          <t>20052201</t>
        </is>
      </c>
      <c r="F1286" s="6" t="inlineStr">
        <is>
          <t>TAMPO VITREO 1205X905X18 MDF-MESA ATHENAS</t>
        </is>
      </c>
      <c r="G1286" s="6" t="inlineStr">
        <is>
          <t>36 PINTURA P.U.</t>
        </is>
      </c>
      <c r="H1286" s="6" t="inlineStr">
        <is>
          <t>36 PINTURA P.U.</t>
        </is>
      </c>
      <c r="I1286" s="4" t="inlineStr">
        <is>
          <t>36 PINTURA P.U.</t>
        </is>
      </c>
      <c r="J1286" s="4" t="n">
        <v>20</v>
      </c>
      <c r="K1286" s="6">
        <f>IF($E1286="","",IFERROR(INDEX(#REF!,MATCH($E1286,#REF!,0)),IFERROR(INDEX(#REF!,MATCH(VALUE($E1286),#REF!,0)),"")))</f>
        <v/>
      </c>
      <c r="L1286" s="6">
        <f>IF($E1286="","",IFERROR(INDEX(#REF!,MATCH($E1286,#REF!,0)),IFERROR(INDEX(#REF!,MATCH(VALUE($E1286),#REF!,0)),"")))</f>
        <v/>
      </c>
      <c r="M1286" s="6">
        <f>IF(OR($J1286="",$L1286=""),"",IF($K1286="",0,$K1286)+$J1286*$L1286)</f>
        <v/>
      </c>
      <c r="N1286" s="6" t="n">
        <v>46211</v>
      </c>
      <c r="O1286" s="6" t="n">
        <v>20</v>
      </c>
      <c r="P1286" s="6" t="n"/>
      <c r="Q1286" s="6" t="n"/>
      <c r="R1286" s="6" t="n"/>
      <c r="S1286" s="6" t="n"/>
      <c r="T1286" s="6">
        <f>IF(OR($J1286="",$O1286=""),"",$O1286/$J1286)</f>
        <v/>
      </c>
      <c r="U1286" s="6" t="inlineStr">
        <is>
          <t>Concluído</t>
        </is>
      </c>
      <c r="V1286" s="6" t="n"/>
      <c r="W1286" s="6" t="n"/>
      <c r="X1286" s="6" t="n"/>
      <c r="Y1286" s="6" t="n"/>
      <c r="Z1286" s="6" t="n"/>
      <c r="AA1286" s="5" t="n"/>
      <c r="AB1286" s="6">
        <f>B1286&amp;"|"&amp;I1286</f>
        <v/>
      </c>
      <c r="AC1286">
        <f>IF($B1286="","","|"&amp;SUBSTITUTE(TRIM(SUBSTITUTE(SUBSTITUTE(SUBSTITUTE(SUBSTITUTE(SUBSTITUTE(SUBSTITUTE(SUBSTITUTE(SUBSTITUTE(SUBSTITUTE(SUBSTITUTE(SUBSTITUTE(SUBSTITUTE(SUBSTITUTE(SUBSTITUTE(TRIM($B1286&amp;""),CHAR(10)," "),CHAR(13)," "),"."," "),";"," "),","," "),"/"," "),"+"," "),"-"," "),"  "," "),"  "," "),"  "," "),"  "," "),"  "," "),"  "," "))," ","|")&amp;"|")</f>
        <v/>
      </c>
      <c r="AD1286">
        <f>TRIM($I1286&amp;"")</f>
        <v/>
      </c>
    </row>
    <row r="1287" ht="24" customHeight="1">
      <c r="A1287" s="14" t="n">
        <v>46210</v>
      </c>
      <c r="B1287" s="6" t="inlineStr">
        <is>
          <t>10211,10212</t>
        </is>
      </c>
      <c r="C1287" s="6" t="n"/>
      <c r="D1287" s="6" t="inlineStr">
        <is>
          <t>36 PINTURA P.U.</t>
        </is>
      </c>
      <c r="E1287" s="6" t="inlineStr">
        <is>
          <t>20053407</t>
        </is>
      </c>
      <c r="F1287" s="6" t="inlineStr">
        <is>
          <t>TAMPO 1365X905X18 MDF - MESA COM VIDRO</t>
        </is>
      </c>
      <c r="G1287" s="6" t="inlineStr">
        <is>
          <t>36 PINTURA P.U.</t>
        </is>
      </c>
      <c r="H1287" s="6" t="inlineStr">
        <is>
          <t>36 PINTURA P.U.</t>
        </is>
      </c>
      <c r="I1287" s="4" t="inlineStr">
        <is>
          <t>36 PINTURA P.U.</t>
        </is>
      </c>
      <c r="J1287" s="4" t="n">
        <v>30</v>
      </c>
      <c r="K1287" s="6">
        <f>IF($E1287="","",IFERROR(INDEX(#REF!,MATCH($E1287,#REF!,0)),IFERROR(INDEX(#REF!,MATCH(VALUE($E1287),#REF!,0)),"")))</f>
        <v/>
      </c>
      <c r="L1287" s="6">
        <f>IF($E1287="","",IFERROR(INDEX(#REF!,MATCH($E1287,#REF!,0)),IFERROR(INDEX(#REF!,MATCH(VALUE($E1287),#REF!,0)),"")))</f>
        <v/>
      </c>
      <c r="M1287" s="6">
        <f>IF(OR($J1287="",$L1287=""),"",IF($K1287="",0,$K1287)+$J1287*$L1287)</f>
        <v/>
      </c>
      <c r="N1287" s="6" t="n">
        <v>46211</v>
      </c>
      <c r="O1287" s="6" t="n">
        <v>30</v>
      </c>
      <c r="P1287" s="6" t="n"/>
      <c r="Q1287" s="6" t="n"/>
      <c r="R1287" s="6" t="n"/>
      <c r="S1287" s="6" t="n"/>
      <c r="T1287" s="6">
        <f>IF(OR($J1287="",$O1287=""),"",$O1287/$J1287)</f>
        <v/>
      </c>
      <c r="U1287" s="6" t="inlineStr">
        <is>
          <t>Concluído</t>
        </is>
      </c>
      <c r="V1287" s="6" t="n"/>
      <c r="W1287" s="6" t="n"/>
      <c r="X1287" s="6" t="n"/>
      <c r="Y1287" s="6" t="n"/>
      <c r="Z1287" s="6" t="n"/>
      <c r="AA1287" s="5" t="n"/>
      <c r="AB1287" s="6">
        <f>B1287&amp;"|"&amp;I1287</f>
        <v/>
      </c>
      <c r="AC1287">
        <f>IF($B1287="","","|"&amp;SUBSTITUTE(TRIM(SUBSTITUTE(SUBSTITUTE(SUBSTITUTE(SUBSTITUTE(SUBSTITUTE(SUBSTITUTE(SUBSTITUTE(SUBSTITUTE(SUBSTITUTE(SUBSTITUTE(SUBSTITUTE(SUBSTITUTE(SUBSTITUTE(SUBSTITUTE(TRIM($B1287&amp;""),CHAR(10)," "),CHAR(13)," "),"."," "),";"," "),","," "),"/"," "),"+"," "),"-"," "),"  "," "),"  "," "),"  "," "),"  "," "),"  "," "),"  "," "))," ","|")&amp;"|")</f>
        <v/>
      </c>
      <c r="AD1287">
        <f>TRIM($I1287&amp;"")</f>
        <v/>
      </c>
    </row>
    <row r="1288" ht="24" customHeight="1">
      <c r="A1288" s="14" t="n">
        <v>46210</v>
      </c>
      <c r="B1288" s="6" t="inlineStr">
        <is>
          <t>10211,10212</t>
        </is>
      </c>
      <c r="C1288" s="6" t="n"/>
      <c r="D1288" s="6" t="inlineStr">
        <is>
          <t>36 PINTURA P.U.</t>
        </is>
      </c>
      <c r="E1288" s="6" t="inlineStr">
        <is>
          <t>30006104</t>
        </is>
      </c>
      <c r="F1288" s="6" t="inlineStr">
        <is>
          <t>MOLDURA ENCOSTO 445X280X15 MDF - CAD SANTIAGO NEW</t>
        </is>
      </c>
      <c r="G1288" s="6" t="inlineStr">
        <is>
          <t>36 PINTURA P.U.</t>
        </is>
      </c>
      <c r="H1288" s="6" t="inlineStr">
        <is>
          <t>36 PINTURA P.U.</t>
        </is>
      </c>
      <c r="I1288" s="4" t="inlineStr">
        <is>
          <t>36 PINTURA P.U.</t>
        </is>
      </c>
      <c r="J1288" s="4" t="n">
        <v>200</v>
      </c>
      <c r="K1288" s="6">
        <f>IF($E1288="","",IFERROR(INDEX(#REF!,MATCH($E1288,#REF!,0)),IFERROR(INDEX(#REF!,MATCH(VALUE($E1288),#REF!,0)),"")))</f>
        <v/>
      </c>
      <c r="L1288" s="6">
        <f>IF($E1288="","",IFERROR(INDEX(#REF!,MATCH($E1288,#REF!,0)),IFERROR(INDEX(#REF!,MATCH(VALUE($E1288),#REF!,0)),"")))</f>
        <v/>
      </c>
      <c r="M1288" s="6">
        <f>IF(OR($J1288="",$L1288=""),"",IF($K1288="",0,$K1288)+$J1288*$L1288)</f>
        <v/>
      </c>
      <c r="N1288" s="6" t="n">
        <v>46211</v>
      </c>
      <c r="O1288" s="6" t="n">
        <v>200</v>
      </c>
      <c r="P1288" s="6" t="n"/>
      <c r="Q1288" s="6" t="n"/>
      <c r="R1288" s="6" t="n"/>
      <c r="S1288" s="6" t="n"/>
      <c r="T1288" s="6">
        <f>IF(OR($J1288="",$O1288=""),"",$O1288/$J1288)</f>
        <v/>
      </c>
      <c r="U1288" s="6" t="inlineStr">
        <is>
          <t>Concluído</t>
        </is>
      </c>
      <c r="V1288" s="6" t="n"/>
      <c r="W1288" s="6" t="n"/>
      <c r="X1288" s="6" t="n"/>
      <c r="Y1288" s="6" t="n"/>
      <c r="Z1288" s="6" t="n"/>
      <c r="AA1288" s="5" t="n"/>
      <c r="AB1288" s="6">
        <f>B1288&amp;"|"&amp;I1288</f>
        <v/>
      </c>
      <c r="AC1288">
        <f>IF($B1288="","","|"&amp;SUBSTITUTE(TRIM(SUBSTITUTE(SUBSTITUTE(SUBSTITUTE(SUBSTITUTE(SUBSTITUTE(SUBSTITUTE(SUBSTITUTE(SUBSTITUTE(SUBSTITUTE(SUBSTITUTE(SUBSTITUTE(SUBSTITUTE(SUBSTITUTE(SUBSTITUTE(TRIM($B1288&amp;""),CHAR(10)," "),CHAR(13)," "),"."," "),";"," "),","," "),"/"," "),"+"," "),"-"," "),"  "," "),"  "," "),"  "," "),"  "," "),"  "," "),"  "," "))," ","|")&amp;"|")</f>
        <v/>
      </c>
      <c r="AD1288">
        <f>TRIM($I1288&amp;"")</f>
        <v/>
      </c>
    </row>
    <row r="1289" ht="24" customHeight="1">
      <c r="A1289" s="14" t="n">
        <v>46210</v>
      </c>
      <c r="B1289" s="6" t="inlineStr">
        <is>
          <t>10211,10212</t>
        </is>
      </c>
      <c r="C1289" s="6" t="n"/>
      <c r="D1289" s="6" t="inlineStr">
        <is>
          <t>36 PINTURA P.U.</t>
        </is>
      </c>
      <c r="E1289" s="6" t="inlineStr">
        <is>
          <t>30001301</t>
        </is>
      </c>
      <c r="F1289" s="6" t="inlineStr">
        <is>
          <t>PE TRASEIRO 920X65(911)X25 MDF (11PCS)- CAD PE INT</t>
        </is>
      </c>
      <c r="G1289" s="6" t="inlineStr">
        <is>
          <t>36 PINTURA P.U.</t>
        </is>
      </c>
      <c r="H1289" s="6" t="inlineStr">
        <is>
          <t>36 PINTURA P.U.</t>
        </is>
      </c>
      <c r="I1289" s="4" t="inlineStr">
        <is>
          <t>36 PINTURA P.U.</t>
        </is>
      </c>
      <c r="J1289" s="4" t="n">
        <v>436</v>
      </c>
      <c r="K1289" s="6">
        <f>IF($E1289="","",IFERROR(INDEX(#REF!,MATCH($E1289,#REF!,0)),IFERROR(INDEX(#REF!,MATCH(VALUE($E1289),#REF!,0)),"")))</f>
        <v/>
      </c>
      <c r="L1289" s="6">
        <f>IF($E1289="","",IFERROR(INDEX(#REF!,MATCH($E1289,#REF!,0)),IFERROR(INDEX(#REF!,MATCH(VALUE($E1289),#REF!,0)),"")))</f>
        <v/>
      </c>
      <c r="M1289" s="6">
        <f>IF(OR($J1289="",$L1289=""),"",IF($K1289="",0,$K1289)+$J1289*$L1289)</f>
        <v/>
      </c>
      <c r="N1289" s="6" t="n">
        <v>46211</v>
      </c>
      <c r="O1289" s="6" t="n">
        <v>436</v>
      </c>
      <c r="P1289" s="6" t="n"/>
      <c r="Q1289" s="6" t="n"/>
      <c r="R1289" s="6" t="n"/>
      <c r="S1289" s="6" t="n"/>
      <c r="T1289" s="6">
        <f>IF(OR($J1289="",$O1289=""),"",$O1289/$J1289)</f>
        <v/>
      </c>
      <c r="U1289" s="6" t="inlineStr">
        <is>
          <t>Concluído</t>
        </is>
      </c>
      <c r="V1289" s="6" t="n"/>
      <c r="W1289" s="6" t="n"/>
      <c r="X1289" s="6" t="n"/>
      <c r="Y1289" s="6" t="n"/>
      <c r="Z1289" s="6" t="n"/>
      <c r="AA1289" s="5" t="n"/>
      <c r="AB1289" s="6">
        <f>B1289&amp;"|"&amp;I1289</f>
        <v/>
      </c>
      <c r="AC1289">
        <f>IF($B1289="","","|"&amp;SUBSTITUTE(TRIM(SUBSTITUTE(SUBSTITUTE(SUBSTITUTE(SUBSTITUTE(SUBSTITUTE(SUBSTITUTE(SUBSTITUTE(SUBSTITUTE(SUBSTITUTE(SUBSTITUTE(SUBSTITUTE(SUBSTITUTE(SUBSTITUTE(SUBSTITUTE(TRIM($B1289&amp;""),CHAR(10)," "),CHAR(13)," "),"."," "),";"," "),","," "),"/"," "),"+"," "),"-"," "),"  "," "),"  "," "),"  "," "),"  "," "),"  "," "),"  "," "))," ","|")&amp;"|")</f>
        <v/>
      </c>
      <c r="AD1289">
        <f>TRIM($I1289&amp;"")</f>
        <v/>
      </c>
    </row>
    <row r="1290" ht="24" customHeight="1">
      <c r="A1290" s="14" t="n">
        <v>46210</v>
      </c>
      <c r="B1290" s="6" t="inlineStr">
        <is>
          <t>10211,10212</t>
        </is>
      </c>
      <c r="C1290" s="6" t="n"/>
      <c r="D1290" s="6" t="inlineStr">
        <is>
          <t>36 PINTURA P.U.</t>
        </is>
      </c>
      <c r="E1290" s="6" t="inlineStr">
        <is>
          <t>30003401</t>
        </is>
      </c>
      <c r="F1290" s="6" t="inlineStr">
        <is>
          <t>PE TRASEIRO 920X30(911)X25 MDF (14PC) ESQ DAKAR</t>
        </is>
      </c>
      <c r="G1290" s="6" t="inlineStr">
        <is>
          <t>36 PINTURA P.U.</t>
        </is>
      </c>
      <c r="H1290" s="6" t="inlineStr">
        <is>
          <t>36 PINTURA P.U.</t>
        </is>
      </c>
      <c r="I1290" s="4" t="inlineStr">
        <is>
          <t>36 PINTURA P.U.</t>
        </is>
      </c>
      <c r="J1290" s="4" t="n">
        <v>120</v>
      </c>
      <c r="K1290" s="6">
        <f>IF($E1290="","",IFERROR(INDEX(#REF!,MATCH($E1290,#REF!,0)),IFERROR(INDEX(#REF!,MATCH(VALUE($E1290),#REF!,0)),"")))</f>
        <v/>
      </c>
      <c r="L1290" s="6">
        <f>IF($E1290="","",IFERROR(INDEX(#REF!,MATCH($E1290,#REF!,0)),IFERROR(INDEX(#REF!,MATCH(VALUE($E1290),#REF!,0)),"")))</f>
        <v/>
      </c>
      <c r="M1290" s="6">
        <f>IF(OR($J1290="",$L1290=""),"",IF($K1290="",0,$K1290)+$J1290*$L1290)</f>
        <v/>
      </c>
      <c r="N1290" s="6" t="n">
        <v>46211</v>
      </c>
      <c r="O1290" s="6" t="n">
        <v>120</v>
      </c>
      <c r="P1290" s="6" t="n"/>
      <c r="Q1290" s="6" t="n"/>
      <c r="R1290" s="6" t="n"/>
      <c r="S1290" s="6" t="n"/>
      <c r="T1290" s="6">
        <f>IF(OR($J1290="",$O1290=""),"",$O1290/$J1290)</f>
        <v/>
      </c>
      <c r="U1290" s="6" t="inlineStr">
        <is>
          <t>Concluído</t>
        </is>
      </c>
      <c r="V1290" s="6" t="n"/>
      <c r="W1290" s="6" t="n"/>
      <c r="X1290" s="6" t="n"/>
      <c r="Y1290" s="6" t="n"/>
      <c r="Z1290" s="6" t="n"/>
      <c r="AA1290" s="5" t="n"/>
      <c r="AB1290" s="6">
        <f>B1290&amp;"|"&amp;I1290</f>
        <v/>
      </c>
      <c r="AC1290">
        <f>IF($B1290="","","|"&amp;SUBSTITUTE(TRIM(SUBSTITUTE(SUBSTITUTE(SUBSTITUTE(SUBSTITUTE(SUBSTITUTE(SUBSTITUTE(SUBSTITUTE(SUBSTITUTE(SUBSTITUTE(SUBSTITUTE(SUBSTITUTE(SUBSTITUTE(SUBSTITUTE(SUBSTITUTE(TRIM($B1290&amp;""),CHAR(10)," "),CHAR(13)," "),"."," "),";"," "),","," "),"/"," "),"+"," "),"-"," "),"  "," "),"  "," "),"  "," "),"  "," "),"  "," "),"  "," "))," ","|")&amp;"|")</f>
        <v/>
      </c>
      <c r="AD1290">
        <f>TRIM($I1290&amp;"")</f>
        <v/>
      </c>
    </row>
    <row r="1291" ht="24" customHeight="1">
      <c r="A1291" s="14" t="n">
        <v>46210</v>
      </c>
      <c r="B1291" s="6" t="inlineStr">
        <is>
          <t>10211,10212</t>
        </is>
      </c>
      <c r="C1291" s="6" t="n"/>
      <c r="D1291" s="6" t="inlineStr">
        <is>
          <t>36 PINTURA P.U.</t>
        </is>
      </c>
      <c r="E1291" s="6" t="inlineStr">
        <is>
          <t>30003402</t>
        </is>
      </c>
      <c r="F1291" s="6" t="inlineStr">
        <is>
          <t>PE TRASEIRO 920X30(911)X25 MDF (14PC) DIR DAKAR</t>
        </is>
      </c>
      <c r="G1291" s="6" t="inlineStr">
        <is>
          <t>36 PINTURA P.U.</t>
        </is>
      </c>
      <c r="H1291" s="6" t="inlineStr">
        <is>
          <t>36 PINTURA P.U.</t>
        </is>
      </c>
      <c r="I1291" s="4" t="inlineStr">
        <is>
          <t>36 PINTURA P.U.</t>
        </is>
      </c>
      <c r="J1291" s="4" t="n">
        <v>120</v>
      </c>
      <c r="K1291" s="6">
        <f>IF($E1291="","",IFERROR(INDEX(#REF!,MATCH($E1291,#REF!,0)),IFERROR(INDEX(#REF!,MATCH(VALUE($E1291),#REF!,0)),"")))</f>
        <v/>
      </c>
      <c r="L1291" s="6">
        <f>IF($E1291="","",IFERROR(INDEX(#REF!,MATCH($E1291,#REF!,0)),IFERROR(INDEX(#REF!,MATCH(VALUE($E1291),#REF!,0)),"")))</f>
        <v/>
      </c>
      <c r="M1291" s="6">
        <f>IF(OR($J1291="",$L1291=""),"",IF($K1291="",0,$K1291)+$J1291*$L1291)</f>
        <v/>
      </c>
      <c r="N1291" s="6" t="n">
        <v>46211</v>
      </c>
      <c r="O1291" s="6" t="n">
        <v>120</v>
      </c>
      <c r="P1291" s="6" t="n"/>
      <c r="Q1291" s="6" t="n"/>
      <c r="R1291" s="6" t="n"/>
      <c r="S1291" s="6" t="n"/>
      <c r="T1291" s="6">
        <f>IF(OR($J1291="",$O1291=""),"",$O1291/$J1291)</f>
        <v/>
      </c>
      <c r="U1291" s="6" t="inlineStr">
        <is>
          <t>Concluído</t>
        </is>
      </c>
      <c r="V1291" s="6" t="n"/>
      <c r="W1291" s="6" t="n"/>
      <c r="X1291" s="6" t="n"/>
      <c r="Y1291" s="6" t="n"/>
      <c r="Z1291" s="6" t="n"/>
      <c r="AA1291" s="5" t="n"/>
      <c r="AB1291" s="6">
        <f>B1291&amp;"|"&amp;I1291</f>
        <v/>
      </c>
      <c r="AC1291">
        <f>IF($B1291="","","|"&amp;SUBSTITUTE(TRIM(SUBSTITUTE(SUBSTITUTE(SUBSTITUTE(SUBSTITUTE(SUBSTITUTE(SUBSTITUTE(SUBSTITUTE(SUBSTITUTE(SUBSTITUTE(SUBSTITUTE(SUBSTITUTE(SUBSTITUTE(SUBSTITUTE(SUBSTITUTE(TRIM($B1291&amp;""),CHAR(10)," "),CHAR(13)," "),"."," "),";"," "),","," "),"/"," "),"+"," "),"-"," "),"  "," "),"  "," "),"  "," "),"  "," "),"  "," "),"  "," "))," ","|")&amp;"|")</f>
        <v/>
      </c>
      <c r="AD1291">
        <f>TRIM($I1291&amp;"")</f>
        <v/>
      </c>
    </row>
    <row r="1292" ht="24" customHeight="1">
      <c r="A1292" s="14" t="n">
        <v>46210</v>
      </c>
      <c r="B1292" s="6" t="inlineStr">
        <is>
          <t>10211,10212</t>
        </is>
      </c>
      <c r="C1292" s="6" t="n"/>
      <c r="D1292" s="6" t="inlineStr">
        <is>
          <t>36 PINTURA P.U.</t>
        </is>
      </c>
      <c r="E1292" s="6" t="inlineStr">
        <is>
          <t>30006101</t>
        </is>
      </c>
      <c r="F1292" s="6" t="inlineStr">
        <is>
          <t>PE TRAS 880X30(911)X25 MDF (13PC) ESQ SANTIAGO NEW</t>
        </is>
      </c>
      <c r="G1292" s="6" t="inlineStr">
        <is>
          <t>36 PINTURA P.U.</t>
        </is>
      </c>
      <c r="H1292" s="6" t="inlineStr">
        <is>
          <t>36 PINTURA P.U.</t>
        </is>
      </c>
      <c r="I1292" s="4" t="inlineStr">
        <is>
          <t>36 PINTURA P.U.</t>
        </is>
      </c>
      <c r="J1292" s="4" t="n">
        <v>200</v>
      </c>
      <c r="K1292" s="6">
        <f>IF($E1292="","",IFERROR(INDEX(#REF!,MATCH($E1292,#REF!,0)),IFERROR(INDEX(#REF!,MATCH(VALUE($E1292),#REF!,0)),"")))</f>
        <v/>
      </c>
      <c r="L1292" s="6">
        <f>IF($E1292="","",IFERROR(INDEX(#REF!,MATCH($E1292,#REF!,0)),IFERROR(INDEX(#REF!,MATCH(VALUE($E1292),#REF!,0)),"")))</f>
        <v/>
      </c>
      <c r="M1292" s="6">
        <f>IF(OR($J1292="",$L1292=""),"",IF($K1292="",0,$K1292)+$J1292*$L1292)</f>
        <v/>
      </c>
      <c r="N1292" s="6" t="n">
        <v>46211</v>
      </c>
      <c r="O1292" s="6" t="n">
        <v>200</v>
      </c>
      <c r="P1292" s="6" t="n"/>
      <c r="Q1292" s="6" t="n"/>
      <c r="R1292" s="6" t="n"/>
      <c r="S1292" s="6" t="n"/>
      <c r="T1292" s="6">
        <f>IF(OR($J1292="",$O1292=""),"",$O1292/$J1292)</f>
        <v/>
      </c>
      <c r="U1292" s="6" t="inlineStr">
        <is>
          <t>Concluído</t>
        </is>
      </c>
      <c r="V1292" s="6" t="n"/>
      <c r="W1292" s="6" t="n"/>
      <c r="X1292" s="6" t="n"/>
      <c r="Y1292" s="6" t="n"/>
      <c r="Z1292" s="6" t="n"/>
      <c r="AA1292" s="5" t="n"/>
      <c r="AB1292" s="6">
        <f>B1292&amp;"|"&amp;I1292</f>
        <v/>
      </c>
      <c r="AC1292">
        <f>IF($B1292="","","|"&amp;SUBSTITUTE(TRIM(SUBSTITUTE(SUBSTITUTE(SUBSTITUTE(SUBSTITUTE(SUBSTITUTE(SUBSTITUTE(SUBSTITUTE(SUBSTITUTE(SUBSTITUTE(SUBSTITUTE(SUBSTITUTE(SUBSTITUTE(SUBSTITUTE(SUBSTITUTE(TRIM($B1292&amp;""),CHAR(10)," "),CHAR(13)," "),"."," "),";"," "),","," "),"/"," "),"+"," "),"-"," "),"  "," "),"  "," "),"  "," "),"  "," "),"  "," "),"  "," "))," ","|")&amp;"|")</f>
        <v/>
      </c>
      <c r="AD1292">
        <f>TRIM($I1292&amp;"")</f>
        <v/>
      </c>
    </row>
    <row r="1293" ht="24" customHeight="1">
      <c r="A1293" s="14" t="n">
        <v>46210</v>
      </c>
      <c r="B1293" s="6" t="inlineStr">
        <is>
          <t>10211,10212</t>
        </is>
      </c>
      <c r="C1293" s="6" t="n"/>
      <c r="D1293" s="6" t="inlineStr">
        <is>
          <t>36 PINTURA P.U.</t>
        </is>
      </c>
      <c r="E1293" s="6" t="inlineStr">
        <is>
          <t>30006102</t>
        </is>
      </c>
      <c r="F1293" s="6" t="inlineStr">
        <is>
          <t>PE TRAS 880X30(911)X25 MDF (13PC) DIR SANTIAGO NEW</t>
        </is>
      </c>
      <c r="G1293" s="6" t="inlineStr">
        <is>
          <t>36 PINTURA P.U.</t>
        </is>
      </c>
      <c r="H1293" s="6" t="inlineStr">
        <is>
          <t>36 PINTURA P.U.</t>
        </is>
      </c>
      <c r="I1293" s="4" t="inlineStr">
        <is>
          <t>36 PINTURA P.U.</t>
        </is>
      </c>
      <c r="J1293" s="4" t="n">
        <v>200</v>
      </c>
      <c r="K1293" s="6">
        <f>IF($E1293="","",IFERROR(INDEX(#REF!,MATCH($E1293,#REF!,0)),IFERROR(INDEX(#REF!,MATCH(VALUE($E1293),#REF!,0)),"")))</f>
        <v/>
      </c>
      <c r="L1293" s="6">
        <f>IF($E1293="","",IFERROR(INDEX(#REF!,MATCH($E1293,#REF!,0)),IFERROR(INDEX(#REF!,MATCH(VALUE($E1293),#REF!,0)),"")))</f>
        <v/>
      </c>
      <c r="M1293" s="6">
        <f>IF(OR($J1293="",$L1293=""),"",IF($K1293="",0,$K1293)+$J1293*$L1293)</f>
        <v/>
      </c>
      <c r="N1293" s="6" t="n">
        <v>46211</v>
      </c>
      <c r="O1293" s="6" t="n">
        <v>200</v>
      </c>
      <c r="P1293" s="6" t="n"/>
      <c r="Q1293" s="6" t="n"/>
      <c r="R1293" s="6" t="n"/>
      <c r="S1293" s="6" t="n"/>
      <c r="T1293" s="6">
        <f>IF(OR($J1293="",$O1293=""),"",$O1293/$J1293)</f>
        <v/>
      </c>
      <c r="U1293" s="6" t="inlineStr">
        <is>
          <t>Concluído</t>
        </is>
      </c>
      <c r="V1293" s="6" t="n"/>
      <c r="W1293" s="6" t="n"/>
      <c r="X1293" s="6" t="n"/>
      <c r="Y1293" s="6" t="n"/>
      <c r="Z1293" s="6" t="n"/>
      <c r="AA1293" s="5" t="n"/>
      <c r="AB1293" s="6">
        <f>B1293&amp;"|"&amp;I1293</f>
        <v/>
      </c>
      <c r="AC1293">
        <f>IF($B1293="","","|"&amp;SUBSTITUTE(TRIM(SUBSTITUTE(SUBSTITUTE(SUBSTITUTE(SUBSTITUTE(SUBSTITUTE(SUBSTITUTE(SUBSTITUTE(SUBSTITUTE(SUBSTITUTE(SUBSTITUTE(SUBSTITUTE(SUBSTITUTE(SUBSTITUTE(SUBSTITUTE(TRIM($B1293&amp;""),CHAR(10)," "),CHAR(13)," "),"."," "),";"," "),","," "),"/"," "),"+"," "),"-"," "),"  "," "),"  "," "),"  "," "),"  "," "),"  "," "),"  "," "))," ","|")&amp;"|")</f>
        <v/>
      </c>
      <c r="AD1293">
        <f>TRIM($I1293&amp;"")</f>
        <v/>
      </c>
    </row>
    <row r="1294" ht="24" customHeight="1">
      <c r="A1294" s="14" t="n">
        <v>46210</v>
      </c>
      <c r="B1294" s="6" t="inlineStr">
        <is>
          <t>10211,10212</t>
        </is>
      </c>
      <c r="C1294" s="6" t="n"/>
      <c r="D1294" s="6" t="inlineStr">
        <is>
          <t>36 PINTURA P.U.</t>
        </is>
      </c>
      <c r="E1294" s="6" t="inlineStr">
        <is>
          <t>30009703</t>
        </is>
      </c>
      <c r="F1294" s="6" t="inlineStr">
        <is>
          <t>ESPALDAR 390X40(911)X25 MDF (24) - CADEIRA GRECIA</t>
        </is>
      </c>
      <c r="G1294" s="6" t="inlineStr">
        <is>
          <t>36 PINTURA P.U.</t>
        </is>
      </c>
      <c r="H1294" s="6" t="inlineStr">
        <is>
          <t>36 PINTURA P.U.</t>
        </is>
      </c>
      <c r="I1294" s="4" t="inlineStr">
        <is>
          <t>36 PINTURA P.U.</t>
        </is>
      </c>
      <c r="J1294" s="4" t="n">
        <v>80</v>
      </c>
      <c r="K1294" s="6">
        <f>IF($E1294="","",IFERROR(INDEX(#REF!,MATCH($E1294,#REF!,0)),IFERROR(INDEX(#REF!,MATCH(VALUE($E1294),#REF!,0)),"")))</f>
        <v/>
      </c>
      <c r="L1294" s="6">
        <f>IF($E1294="","",IFERROR(INDEX(#REF!,MATCH($E1294,#REF!,0)),IFERROR(INDEX(#REF!,MATCH(VALUE($E1294),#REF!,0)),"")))</f>
        <v/>
      </c>
      <c r="M1294" s="6">
        <f>IF(OR($J1294="",$L1294=""),"",IF($K1294="",0,$K1294)+$J1294*$L1294)</f>
        <v/>
      </c>
      <c r="N1294" s="6" t="n">
        <v>46211</v>
      </c>
      <c r="O1294" s="6" t="n">
        <v>80</v>
      </c>
      <c r="P1294" s="6" t="n"/>
      <c r="Q1294" s="6" t="n"/>
      <c r="R1294" s="6" t="n"/>
      <c r="S1294" s="6" t="n"/>
      <c r="T1294" s="6">
        <f>IF(OR($J1294="",$O1294=""),"",$O1294/$J1294)</f>
        <v/>
      </c>
      <c r="U1294" s="6" t="inlineStr">
        <is>
          <t>Concluído</t>
        </is>
      </c>
      <c r="V1294" s="6" t="n"/>
      <c r="W1294" s="6" t="n"/>
      <c r="X1294" s="6" t="n"/>
      <c r="Y1294" s="6" t="n"/>
      <c r="Z1294" s="6" t="n"/>
      <c r="AA1294" s="5" t="n"/>
      <c r="AB1294" s="6">
        <f>B1294&amp;"|"&amp;I1294</f>
        <v/>
      </c>
      <c r="AC1294">
        <f>IF($B1294="","","|"&amp;SUBSTITUTE(TRIM(SUBSTITUTE(SUBSTITUTE(SUBSTITUTE(SUBSTITUTE(SUBSTITUTE(SUBSTITUTE(SUBSTITUTE(SUBSTITUTE(SUBSTITUTE(SUBSTITUTE(SUBSTITUTE(SUBSTITUTE(SUBSTITUTE(SUBSTITUTE(TRIM($B1294&amp;""),CHAR(10)," "),CHAR(13)," "),"."," "),";"," "),","," "),"/"," "),"+"," "),"-"," "),"  "," "),"  "," "),"  "," "),"  "," "),"  "," "),"  "," "))," ","|")&amp;"|")</f>
        <v/>
      </c>
      <c r="AD1294">
        <f>TRIM($I1294&amp;"")</f>
        <v/>
      </c>
    </row>
    <row r="1295" ht="24" customHeight="1">
      <c r="A1295" s="14" t="n">
        <v>46211</v>
      </c>
      <c r="B1295" s="6" t="inlineStr">
        <is>
          <t>10224,10188</t>
        </is>
      </c>
      <c r="C1295" s="6" t="n"/>
      <c r="D1295" s="6" t="inlineStr">
        <is>
          <t>36 PINTURA P.U.</t>
        </is>
      </c>
      <c r="E1295" s="6" t="inlineStr">
        <is>
          <t>20021607</t>
        </is>
      </c>
      <c r="F1295" s="6" t="inlineStr">
        <is>
          <t>TAMPO 1605X905X18 MDF - MESA COM VIDRO</t>
        </is>
      </c>
      <c r="G1295" s="6" t="inlineStr">
        <is>
          <t>36 PINTURA P.U.</t>
        </is>
      </c>
      <c r="H1295" s="6" t="inlineStr">
        <is>
          <t>36 PINTURA P.U.</t>
        </is>
      </c>
      <c r="I1295" s="4" t="inlineStr">
        <is>
          <t>36 PINTURA P.U.</t>
        </is>
      </c>
      <c r="J1295" s="4" t="n">
        <v>71</v>
      </c>
      <c r="K1295" s="6">
        <f>IF($E1295="","",IFERROR(INDEX(#REF!,MATCH($E1295,#REF!,0)),IFERROR(INDEX(#REF!,MATCH(VALUE($E1295),#REF!,0)),"")))</f>
        <v/>
      </c>
      <c r="L1295" s="6">
        <f>IF($E1295="","",IFERROR(INDEX(#REF!,MATCH($E1295,#REF!,0)),IFERROR(INDEX(#REF!,MATCH(VALUE($E1295),#REF!,0)),"")))</f>
        <v/>
      </c>
      <c r="M1295" s="6">
        <f>IF(OR($J1295="",$L1295=""),"",IF($K1295="",0,$K1295)+$J1295*$L1295)</f>
        <v/>
      </c>
      <c r="N1295" s="6" t="n">
        <v>46211</v>
      </c>
      <c r="O1295" s="6" t="n">
        <v>71</v>
      </c>
      <c r="P1295" s="6" t="n"/>
      <c r="Q1295" s="6" t="n"/>
      <c r="R1295" s="6" t="n"/>
      <c r="S1295" s="6" t="n"/>
      <c r="T1295" s="6">
        <f>IF(OR($J1295="",$O1295=""),"",$O1295/$J1295)</f>
        <v/>
      </c>
      <c r="U1295" s="6" t="inlineStr">
        <is>
          <t>Concluído</t>
        </is>
      </c>
      <c r="V1295" s="6" t="n"/>
      <c r="W1295" s="6" t="n"/>
      <c r="X1295" s="6" t="n"/>
      <c r="Y1295" s="6" t="n"/>
      <c r="Z1295" s="6" t="n"/>
      <c r="AA1295" s="5" t="n"/>
      <c r="AB1295" s="6">
        <f>B1295&amp;"|"&amp;I1295</f>
        <v/>
      </c>
      <c r="AC1295">
        <f>IF($B1295="","","|"&amp;SUBSTITUTE(TRIM(SUBSTITUTE(SUBSTITUTE(SUBSTITUTE(SUBSTITUTE(SUBSTITUTE(SUBSTITUTE(SUBSTITUTE(SUBSTITUTE(SUBSTITUTE(SUBSTITUTE(SUBSTITUTE(SUBSTITUTE(SUBSTITUTE(SUBSTITUTE(TRIM($B1295&amp;""),CHAR(10)," "),CHAR(13)," "),"."," "),";"," "),","," "),"/"," "),"+"," "),"-"," "),"  "," "),"  "," "),"  "," "),"  "," "),"  "," "),"  "," "))," ","|")&amp;"|")</f>
        <v/>
      </c>
      <c r="AD1295">
        <f>TRIM($I1295&amp;"")</f>
        <v/>
      </c>
    </row>
    <row r="1296" ht="24" customHeight="1">
      <c r="A1296" s="14" t="n">
        <v>46211</v>
      </c>
      <c r="B1296" s="6" t="inlineStr">
        <is>
          <t>10224,10188</t>
        </is>
      </c>
      <c r="C1296" s="6" t="n"/>
      <c r="D1296" s="6" t="inlineStr">
        <is>
          <t>36 PINTURA P.U.</t>
        </is>
      </c>
      <c r="E1296" s="6" t="inlineStr">
        <is>
          <t>20021807</t>
        </is>
      </c>
      <c r="F1296" s="6" t="inlineStr">
        <is>
          <t>TAMPO 1805X905X18 MDF - MESA COM VIDRO</t>
        </is>
      </c>
      <c r="G1296" s="6" t="inlineStr">
        <is>
          <t>36 PINTURA P.U.</t>
        </is>
      </c>
      <c r="H1296" s="6" t="inlineStr">
        <is>
          <t>36 PINTURA P.U.</t>
        </is>
      </c>
      <c r="I1296" s="4" t="inlineStr">
        <is>
          <t>36 PINTURA P.U.</t>
        </is>
      </c>
      <c r="J1296" s="4" t="n">
        <v>20</v>
      </c>
      <c r="K1296" s="6">
        <f>IF($E1296="","",IFERROR(INDEX(#REF!,MATCH($E1296,#REF!,0)),IFERROR(INDEX(#REF!,MATCH(VALUE($E1296),#REF!,0)),"")))</f>
        <v/>
      </c>
      <c r="L1296" s="6">
        <f>IF($E1296="","",IFERROR(INDEX(#REF!,MATCH($E1296,#REF!,0)),IFERROR(INDEX(#REF!,MATCH(VALUE($E1296),#REF!,0)),"")))</f>
        <v/>
      </c>
      <c r="M1296" s="6">
        <f>IF(OR($J1296="",$L1296=""),"",IF($K1296="",0,$K1296)+$J1296*$L1296)</f>
        <v/>
      </c>
      <c r="N1296" s="6" t="n">
        <v>46211</v>
      </c>
      <c r="O1296" s="6" t="n">
        <v>20</v>
      </c>
      <c r="P1296" s="6" t="n"/>
      <c r="Q1296" s="6" t="n"/>
      <c r="R1296" s="6" t="n"/>
      <c r="S1296" s="6" t="n"/>
      <c r="T1296" s="6">
        <f>IF(OR($J1296="",$O1296=""),"",$O1296/$J1296)</f>
        <v/>
      </c>
      <c r="U1296" s="6" t="inlineStr">
        <is>
          <t>Concluído</t>
        </is>
      </c>
      <c r="V1296" s="6" t="n"/>
      <c r="W1296" s="6" t="n"/>
      <c r="X1296" s="6" t="n"/>
      <c r="Y1296" s="6" t="n"/>
      <c r="Z1296" s="6" t="n"/>
      <c r="AA1296" s="5" t="n"/>
      <c r="AB1296" s="6">
        <f>B1296&amp;"|"&amp;I1296</f>
        <v/>
      </c>
      <c r="AC1296">
        <f>IF($B1296="","","|"&amp;SUBSTITUTE(TRIM(SUBSTITUTE(SUBSTITUTE(SUBSTITUTE(SUBSTITUTE(SUBSTITUTE(SUBSTITUTE(SUBSTITUTE(SUBSTITUTE(SUBSTITUTE(SUBSTITUTE(SUBSTITUTE(SUBSTITUTE(SUBSTITUTE(SUBSTITUTE(TRIM($B1296&amp;""),CHAR(10)," "),CHAR(13)," "),"."," "),";"," "),","," "),"/"," "),"+"," "),"-"," "),"  "," "),"  "," "),"  "," "),"  "," "),"  "," "),"  "," "))," ","|")&amp;"|")</f>
        <v/>
      </c>
      <c r="AD1296">
        <f>TRIM($I1296&amp;"")</f>
        <v/>
      </c>
    </row>
    <row r="1297" ht="24" customHeight="1">
      <c r="A1297" s="14" t="n">
        <v>46211</v>
      </c>
      <c r="B1297" s="6" t="inlineStr">
        <is>
          <t>10224,10188</t>
        </is>
      </c>
      <c r="C1297" s="6" t="n"/>
      <c r="D1297" s="6" t="inlineStr">
        <is>
          <t>36 PINTURA P.U.</t>
        </is>
      </c>
      <c r="E1297" s="6" t="inlineStr">
        <is>
          <t>20051001</t>
        </is>
      </c>
      <c r="F1297" s="6" t="inlineStr">
        <is>
          <t>TAMPO REDONDO 1035X1035X18 MDF - MESA TURIM LIGHT</t>
        </is>
      </c>
      <c r="G1297" s="6" t="inlineStr">
        <is>
          <t>36 PINTURA P.U.</t>
        </is>
      </c>
      <c r="H1297" s="6" t="inlineStr">
        <is>
          <t>36 PINTURA P.U.</t>
        </is>
      </c>
      <c r="I1297" s="4" t="inlineStr">
        <is>
          <t>36 PINTURA P.U.</t>
        </is>
      </c>
      <c r="J1297" s="4" t="n">
        <v>30</v>
      </c>
      <c r="K1297" s="6">
        <f>IF($E1297="","",IFERROR(INDEX(#REF!,MATCH($E1297,#REF!,0)),IFERROR(INDEX(#REF!,MATCH(VALUE($E1297),#REF!,0)),"")))</f>
        <v/>
      </c>
      <c r="L1297" s="6">
        <f>IF($E1297="","",IFERROR(INDEX(#REF!,MATCH($E1297,#REF!,0)),IFERROR(INDEX(#REF!,MATCH(VALUE($E1297),#REF!,0)),"")))</f>
        <v/>
      </c>
      <c r="M1297" s="6">
        <f>IF(OR($J1297="",$L1297=""),"",IF($K1297="",0,$K1297)+$J1297*$L1297)</f>
        <v/>
      </c>
      <c r="N1297" s="6" t="n">
        <v>46211</v>
      </c>
      <c r="O1297" s="6" t="n">
        <v>30</v>
      </c>
      <c r="P1297" s="6" t="n"/>
      <c r="Q1297" s="6" t="n"/>
      <c r="R1297" s="6" t="n"/>
      <c r="S1297" s="6" t="n"/>
      <c r="T1297" s="6">
        <f>IF(OR($J1297="",$O1297=""),"",$O1297/$J1297)</f>
        <v/>
      </c>
      <c r="U1297" s="6" t="inlineStr">
        <is>
          <t>Concluído</t>
        </is>
      </c>
      <c r="V1297" s="6" t="n"/>
      <c r="W1297" s="6" t="n"/>
      <c r="X1297" s="6" t="n"/>
      <c r="Y1297" s="6" t="n"/>
      <c r="Z1297" s="6" t="n"/>
      <c r="AA1297" s="5" t="n"/>
      <c r="AB1297" s="6">
        <f>B1297&amp;"|"&amp;I1297</f>
        <v/>
      </c>
      <c r="AC1297">
        <f>IF($B1297="","","|"&amp;SUBSTITUTE(TRIM(SUBSTITUTE(SUBSTITUTE(SUBSTITUTE(SUBSTITUTE(SUBSTITUTE(SUBSTITUTE(SUBSTITUTE(SUBSTITUTE(SUBSTITUTE(SUBSTITUTE(SUBSTITUTE(SUBSTITUTE(SUBSTITUTE(SUBSTITUTE(TRIM($B1297&amp;""),CHAR(10)," "),CHAR(13)," "),"."," "),";"," "),","," "),"/"," "),"+"," "),"-"," "),"  "," "),"  "," "),"  "," "),"  "," "),"  "," "),"  "," "))," ","|")&amp;"|")</f>
        <v/>
      </c>
      <c r="AD1297">
        <f>TRIM($I1297&amp;"")</f>
        <v/>
      </c>
    </row>
    <row r="1298" ht="24" customHeight="1">
      <c r="A1298" s="14" t="n">
        <v>46211</v>
      </c>
      <c r="B1298" s="6" t="inlineStr">
        <is>
          <t>10224,10188</t>
        </is>
      </c>
      <c r="C1298" s="6" t="n"/>
      <c r="D1298" s="6" t="inlineStr">
        <is>
          <t>36 PINTURA P.U.</t>
        </is>
      </c>
      <c r="E1298" s="6" t="inlineStr">
        <is>
          <t>20052101</t>
        </is>
      </c>
      <c r="F1298" s="6" t="inlineStr">
        <is>
          <t>TAMPO VITREO 900X900X18 MDF - MESA ATHENAS</t>
        </is>
      </c>
      <c r="G1298" s="6" t="inlineStr">
        <is>
          <t>36 PINTURA P.U.</t>
        </is>
      </c>
      <c r="H1298" s="6" t="inlineStr">
        <is>
          <t>36 PINTURA P.U.</t>
        </is>
      </c>
      <c r="I1298" s="4" t="inlineStr">
        <is>
          <t>36 PINTURA P.U.</t>
        </is>
      </c>
      <c r="J1298" s="4" t="n">
        <v>10</v>
      </c>
      <c r="K1298" s="6">
        <f>IF($E1298="","",IFERROR(INDEX(#REF!,MATCH($E1298,#REF!,0)),IFERROR(INDEX(#REF!,MATCH(VALUE($E1298),#REF!,0)),"")))</f>
        <v/>
      </c>
      <c r="L1298" s="6">
        <f>IF($E1298="","",IFERROR(INDEX(#REF!,MATCH($E1298,#REF!,0)),IFERROR(INDEX(#REF!,MATCH(VALUE($E1298),#REF!,0)),"")))</f>
        <v/>
      </c>
      <c r="M1298" s="6">
        <f>IF(OR($J1298="",$L1298=""),"",IF($K1298="",0,$K1298)+$J1298*$L1298)</f>
        <v/>
      </c>
      <c r="N1298" s="6" t="n">
        <v>46212</v>
      </c>
      <c r="O1298" s="6" t="n">
        <v>10</v>
      </c>
      <c r="P1298" s="6" t="n"/>
      <c r="Q1298" s="6" t="n"/>
      <c r="R1298" s="6" t="n"/>
      <c r="S1298" s="6" t="n"/>
      <c r="T1298" s="6">
        <f>IF(OR($J1298="",$O1298=""),"",$O1298/$J1298)</f>
        <v/>
      </c>
      <c r="U1298" s="6" t="inlineStr">
        <is>
          <t>Concluído</t>
        </is>
      </c>
      <c r="V1298" s="6" t="n"/>
      <c r="W1298" s="6" t="n"/>
      <c r="X1298" s="6" t="n"/>
      <c r="Y1298" s="6" t="n"/>
      <c r="Z1298" s="6" t="n"/>
      <c r="AA1298" s="5" t="n"/>
      <c r="AB1298" s="6">
        <f>B1298&amp;"|"&amp;I1298</f>
        <v/>
      </c>
      <c r="AC1298">
        <f>IF($B1298="","","|"&amp;SUBSTITUTE(TRIM(SUBSTITUTE(SUBSTITUTE(SUBSTITUTE(SUBSTITUTE(SUBSTITUTE(SUBSTITUTE(SUBSTITUTE(SUBSTITUTE(SUBSTITUTE(SUBSTITUTE(SUBSTITUTE(SUBSTITUTE(SUBSTITUTE(SUBSTITUTE(TRIM($B1298&amp;""),CHAR(10)," "),CHAR(13)," "),"."," "),";"," "),","," "),"/"," "),"+"," "),"-"," "),"  "," "),"  "," "),"  "," "),"  "," "),"  "," "),"  "," "))," ","|")&amp;"|")</f>
        <v/>
      </c>
      <c r="AD1298">
        <f>TRIM($I1298&amp;"")</f>
        <v/>
      </c>
    </row>
    <row r="1299" ht="24" customHeight="1">
      <c r="A1299" s="14" t="n">
        <v>46211</v>
      </c>
      <c r="B1299" s="6" t="inlineStr">
        <is>
          <t>10224,10188</t>
        </is>
      </c>
      <c r="C1299" s="6" t="n"/>
      <c r="D1299" s="6" t="inlineStr">
        <is>
          <t>36 PINTURA P.U.</t>
        </is>
      </c>
      <c r="E1299" s="6" t="inlineStr">
        <is>
          <t>20053207</t>
        </is>
      </c>
      <c r="F1299" s="6" t="inlineStr">
        <is>
          <t>TAMPO 1205X905X18 MDF - MESA COM VIDRO</t>
        </is>
      </c>
      <c r="G1299" s="6" t="inlineStr">
        <is>
          <t>36 PINTURA P.U.</t>
        </is>
      </c>
      <c r="H1299" s="6" t="inlineStr">
        <is>
          <t>36 PINTURA P.U.</t>
        </is>
      </c>
      <c r="I1299" s="4" t="inlineStr">
        <is>
          <t>36 PINTURA P.U.</t>
        </is>
      </c>
      <c r="J1299" s="4" t="n">
        <v>8</v>
      </c>
      <c r="K1299" s="6">
        <f>IF($E1299="","",IFERROR(INDEX(#REF!,MATCH($E1299,#REF!,0)),IFERROR(INDEX(#REF!,MATCH(VALUE($E1299),#REF!,0)),"")))</f>
        <v/>
      </c>
      <c r="L1299" s="6">
        <f>IF($E1299="","",IFERROR(INDEX(#REF!,MATCH($E1299,#REF!,0)),IFERROR(INDEX(#REF!,MATCH(VALUE($E1299),#REF!,0)),"")))</f>
        <v/>
      </c>
      <c r="M1299" s="6">
        <f>IF(OR($J1299="",$L1299=""),"",IF($K1299="",0,$K1299)+$J1299*$L1299)</f>
        <v/>
      </c>
      <c r="N1299" s="6" t="n">
        <v>46212</v>
      </c>
      <c r="O1299" s="6" t="n">
        <v>8</v>
      </c>
      <c r="P1299" s="6" t="n"/>
      <c r="Q1299" s="6" t="n"/>
      <c r="R1299" s="6" t="n"/>
      <c r="S1299" s="6" t="n"/>
      <c r="T1299" s="6">
        <f>IF(OR($J1299="",$O1299=""),"",$O1299/$J1299)</f>
        <v/>
      </c>
      <c r="U1299" s="6" t="inlineStr">
        <is>
          <t>Concluído</t>
        </is>
      </c>
      <c r="V1299" s="6" t="n"/>
      <c r="W1299" s="6" t="n"/>
      <c r="X1299" s="6" t="n"/>
      <c r="Y1299" s="6" t="n"/>
      <c r="Z1299" s="6" t="n"/>
      <c r="AA1299" s="5" t="n"/>
      <c r="AB1299" s="6">
        <f>B1299&amp;"|"&amp;I1299</f>
        <v/>
      </c>
      <c r="AC1299">
        <f>IF($B1299="","","|"&amp;SUBSTITUTE(TRIM(SUBSTITUTE(SUBSTITUTE(SUBSTITUTE(SUBSTITUTE(SUBSTITUTE(SUBSTITUTE(SUBSTITUTE(SUBSTITUTE(SUBSTITUTE(SUBSTITUTE(SUBSTITUTE(SUBSTITUTE(SUBSTITUTE(SUBSTITUTE(TRIM($B1299&amp;""),CHAR(10)," "),CHAR(13)," "),"."," "),";"," "),","," "),"/"," "),"+"," "),"-"," "),"  "," "),"  "," "),"  "," "),"  "," "),"  "," "),"  "," "))," ","|")&amp;"|")</f>
        <v/>
      </c>
      <c r="AD1299">
        <f>TRIM($I1299&amp;"")</f>
        <v/>
      </c>
    </row>
    <row r="1300" ht="24" customHeight="1">
      <c r="A1300" s="14" t="n">
        <v>46211</v>
      </c>
      <c r="B1300" s="6" t="inlineStr">
        <is>
          <t>10224,10188</t>
        </is>
      </c>
      <c r="C1300" s="6" t="n"/>
      <c r="D1300" s="6" t="inlineStr">
        <is>
          <t>36 PINTURA P.U.</t>
        </is>
      </c>
      <c r="E1300" s="6" t="inlineStr">
        <is>
          <t>20086212</t>
        </is>
      </c>
      <c r="F1300" s="6" t="inlineStr">
        <is>
          <t>TAMPO 1605X905X18 MDF - MESA COM VIDRO (RAIO100)</t>
        </is>
      </c>
      <c r="G1300" s="6" t="inlineStr">
        <is>
          <t>36 PINTURA P.U.</t>
        </is>
      </c>
      <c r="H1300" s="6" t="inlineStr">
        <is>
          <t>36 PINTURA P.U.</t>
        </is>
      </c>
      <c r="I1300" s="4" t="inlineStr">
        <is>
          <t>36 PINTURA P.U.</t>
        </is>
      </c>
      <c r="J1300" s="4" t="n">
        <v>3</v>
      </c>
      <c r="K1300" s="6">
        <f>IF($E1300="","",IFERROR(INDEX(#REF!,MATCH($E1300,#REF!,0)),IFERROR(INDEX(#REF!,MATCH(VALUE($E1300),#REF!,0)),"")))</f>
        <v/>
      </c>
      <c r="L1300" s="6">
        <f>IF($E1300="","",IFERROR(INDEX(#REF!,MATCH($E1300,#REF!,0)),IFERROR(INDEX(#REF!,MATCH(VALUE($E1300),#REF!,0)),"")))</f>
        <v/>
      </c>
      <c r="M1300" s="6">
        <f>IF(OR($J1300="",$L1300=""),"",IF($K1300="",0,$K1300)+$J1300*$L1300)</f>
        <v/>
      </c>
      <c r="N1300" s="6" t="n">
        <v>46212</v>
      </c>
      <c r="O1300" s="6" t="n">
        <v>3</v>
      </c>
      <c r="P1300" s="6" t="n"/>
      <c r="Q1300" s="6" t="n"/>
      <c r="R1300" s="6" t="n"/>
      <c r="S1300" s="6" t="n"/>
      <c r="T1300" s="6">
        <f>IF(OR($J1300="",$O1300=""),"",$O1300/$J1300)</f>
        <v/>
      </c>
      <c r="U1300" s="6" t="inlineStr">
        <is>
          <t>Concluído</t>
        </is>
      </c>
      <c r="V1300" s="6" t="n"/>
      <c r="W1300" s="6" t="n"/>
      <c r="X1300" s="6" t="n"/>
      <c r="Y1300" s="6" t="n"/>
      <c r="Z1300" s="6" t="n"/>
      <c r="AA1300" s="5" t="n"/>
      <c r="AB1300" s="6">
        <f>B1300&amp;"|"&amp;I1300</f>
        <v/>
      </c>
      <c r="AC1300">
        <f>IF($B1300="","","|"&amp;SUBSTITUTE(TRIM(SUBSTITUTE(SUBSTITUTE(SUBSTITUTE(SUBSTITUTE(SUBSTITUTE(SUBSTITUTE(SUBSTITUTE(SUBSTITUTE(SUBSTITUTE(SUBSTITUTE(SUBSTITUTE(SUBSTITUTE(SUBSTITUTE(SUBSTITUTE(TRIM($B1300&amp;""),CHAR(10)," "),CHAR(13)," "),"."," "),";"," "),","," "),"/"," "),"+"," "),"-"," "),"  "," "),"  "," "),"  "," "),"  "," "),"  "," "),"  "," "))," ","|")&amp;"|")</f>
        <v/>
      </c>
      <c r="AD1300">
        <f>TRIM($I1300&amp;"")</f>
        <v/>
      </c>
    </row>
    <row r="1301" ht="24" customHeight="1">
      <c r="A1301" s="14" t="n">
        <v>46211</v>
      </c>
      <c r="B1301" s="6" t="inlineStr">
        <is>
          <t>10224,10188</t>
        </is>
      </c>
      <c r="C1301" s="6" t="n"/>
      <c r="D1301" s="6" t="inlineStr">
        <is>
          <t>36 PINTURA P.U.</t>
        </is>
      </c>
      <c r="E1301" s="6" t="inlineStr">
        <is>
          <t>30006104</t>
        </is>
      </c>
      <c r="F1301" s="6" t="inlineStr">
        <is>
          <t>MOLDURA ENCOSTO 445X280X15 MDF - CAD SANTIAGO NEW</t>
        </is>
      </c>
      <c r="G1301" s="6" t="inlineStr">
        <is>
          <t>36 PINTURA P.U.</t>
        </is>
      </c>
      <c r="H1301" s="6" t="inlineStr">
        <is>
          <t>36 PINTURA P.U.</t>
        </is>
      </c>
      <c r="I1301" s="4" t="inlineStr">
        <is>
          <t>36 PINTURA P.U.</t>
        </is>
      </c>
      <c r="J1301" s="4" t="n">
        <v>530</v>
      </c>
      <c r="K1301" s="6">
        <f>IF($E1301="","",IFERROR(INDEX(#REF!,MATCH($E1301,#REF!,0)),IFERROR(INDEX(#REF!,MATCH(VALUE($E1301),#REF!,0)),"")))</f>
        <v/>
      </c>
      <c r="L1301" s="6">
        <f>IF($E1301="","",IFERROR(INDEX(#REF!,MATCH($E1301,#REF!,0)),IFERROR(INDEX(#REF!,MATCH(VALUE($E1301),#REF!,0)),"")))</f>
        <v/>
      </c>
      <c r="M1301" s="6">
        <f>IF(OR($J1301="",$L1301=""),"",IF($K1301="",0,$K1301)+$J1301*$L1301)</f>
        <v/>
      </c>
      <c r="N1301" s="6" t="n">
        <v>46212</v>
      </c>
      <c r="O1301" s="6" t="n">
        <v>530</v>
      </c>
      <c r="P1301" s="6" t="n"/>
      <c r="Q1301" s="6" t="n"/>
      <c r="R1301" s="6" t="n"/>
      <c r="S1301" s="6" t="n"/>
      <c r="T1301" s="6">
        <f>IF(OR($J1301="",$O1301=""),"",$O1301/$J1301)</f>
        <v/>
      </c>
      <c r="U1301" s="6" t="inlineStr">
        <is>
          <t>Concluído</t>
        </is>
      </c>
      <c r="V1301" s="6" t="n"/>
      <c r="W1301" s="6" t="n"/>
      <c r="X1301" s="6" t="n"/>
      <c r="Y1301" s="6" t="n"/>
      <c r="Z1301" s="6" t="n"/>
      <c r="AA1301" s="5" t="n"/>
      <c r="AB1301" s="6">
        <f>B1301&amp;"|"&amp;I1301</f>
        <v/>
      </c>
      <c r="AC1301">
        <f>IF($B1301="","","|"&amp;SUBSTITUTE(TRIM(SUBSTITUTE(SUBSTITUTE(SUBSTITUTE(SUBSTITUTE(SUBSTITUTE(SUBSTITUTE(SUBSTITUTE(SUBSTITUTE(SUBSTITUTE(SUBSTITUTE(SUBSTITUTE(SUBSTITUTE(SUBSTITUTE(SUBSTITUTE(TRIM($B1301&amp;""),CHAR(10)," "),CHAR(13)," "),"."," "),";"," "),","," "),"/"," "),"+"," "),"-"," "),"  "," "),"  "," "),"  "," "),"  "," "),"  "," "),"  "," "))," ","|")&amp;"|")</f>
        <v/>
      </c>
      <c r="AD1301">
        <f>TRIM($I1301&amp;"")</f>
        <v/>
      </c>
    </row>
    <row r="1302" ht="24" customHeight="1">
      <c r="A1302" s="14" t="n">
        <v>46211</v>
      </c>
      <c r="B1302" s="6" t="inlineStr">
        <is>
          <t>10224,10188</t>
        </is>
      </c>
      <c r="C1302" s="6" t="n"/>
      <c r="D1302" s="6" t="inlineStr">
        <is>
          <t>36 PINTURA P.U.</t>
        </is>
      </c>
      <c r="E1302" s="6" t="inlineStr">
        <is>
          <t>30001201</t>
        </is>
      </c>
      <c r="F1302" s="6" t="inlineStr">
        <is>
          <t>PE TRASEIRO 980X65(911)X25 MDF (11PCS)- CAD PE INT</t>
        </is>
      </c>
      <c r="G1302" s="6" t="inlineStr">
        <is>
          <t>36 PINTURA P.U.</t>
        </is>
      </c>
      <c r="H1302" s="6" t="inlineStr">
        <is>
          <t>36 PINTURA P.U.</t>
        </is>
      </c>
      <c r="I1302" s="4" t="inlineStr">
        <is>
          <t>36 PINTURA P.U.</t>
        </is>
      </c>
      <c r="J1302" s="4" t="n">
        <v>320</v>
      </c>
      <c r="K1302" s="6">
        <f>IF($E1302="","",IFERROR(INDEX(#REF!,MATCH($E1302,#REF!,0)),IFERROR(INDEX(#REF!,MATCH(VALUE($E1302),#REF!,0)),"")))</f>
        <v/>
      </c>
      <c r="L1302" s="6">
        <f>IF($E1302="","",IFERROR(INDEX(#REF!,MATCH($E1302,#REF!,0)),IFERROR(INDEX(#REF!,MATCH(VALUE($E1302),#REF!,0)),"")))</f>
        <v/>
      </c>
      <c r="M1302" s="6">
        <f>IF(OR($J1302="",$L1302=""),"",IF($K1302="",0,$K1302)+$J1302*$L1302)</f>
        <v/>
      </c>
      <c r="N1302" s="6" t="n">
        <v>46212</v>
      </c>
      <c r="O1302" s="6" t="n">
        <v>320</v>
      </c>
      <c r="P1302" s="6" t="n"/>
      <c r="Q1302" s="6" t="n"/>
      <c r="R1302" s="6" t="n"/>
      <c r="S1302" s="6" t="n"/>
      <c r="T1302" s="6">
        <f>IF(OR($J1302="",$O1302=""),"",$O1302/$J1302)</f>
        <v/>
      </c>
      <c r="U1302" s="6" t="inlineStr">
        <is>
          <t>Concluído</t>
        </is>
      </c>
      <c r="V1302" s="6" t="n"/>
      <c r="W1302" s="6" t="n"/>
      <c r="X1302" s="6" t="n"/>
      <c r="Y1302" s="6" t="n"/>
      <c r="Z1302" s="6" t="n"/>
      <c r="AA1302" s="5" t="n"/>
      <c r="AB1302" s="6">
        <f>B1302&amp;"|"&amp;I1302</f>
        <v/>
      </c>
      <c r="AC1302">
        <f>IF($B1302="","","|"&amp;SUBSTITUTE(TRIM(SUBSTITUTE(SUBSTITUTE(SUBSTITUTE(SUBSTITUTE(SUBSTITUTE(SUBSTITUTE(SUBSTITUTE(SUBSTITUTE(SUBSTITUTE(SUBSTITUTE(SUBSTITUTE(SUBSTITUTE(SUBSTITUTE(SUBSTITUTE(TRIM($B1302&amp;""),CHAR(10)," "),CHAR(13)," "),"."," "),";"," "),","," "),"/"," "),"+"," "),"-"," "),"  "," "),"  "," "),"  "," "),"  "," "),"  "," "),"  "," "))," ","|")&amp;"|")</f>
        <v/>
      </c>
      <c r="AD1302">
        <f>TRIM($I1302&amp;"")</f>
        <v/>
      </c>
    </row>
    <row r="1303" ht="24" customHeight="1">
      <c r="A1303" s="14" t="n">
        <v>46211</v>
      </c>
      <c r="B1303" s="6" t="inlineStr">
        <is>
          <t>10224,10188</t>
        </is>
      </c>
      <c r="C1303" s="6" t="n"/>
      <c r="D1303" s="6" t="inlineStr">
        <is>
          <t>36 PINTURA P.U.</t>
        </is>
      </c>
      <c r="E1303" s="6" t="inlineStr">
        <is>
          <t>30001301</t>
        </is>
      </c>
      <c r="F1303" s="6" t="inlineStr">
        <is>
          <t>PE TRASEIRO 920X65(911)X25 MDF (11PCS)- CAD PE INT</t>
        </is>
      </c>
      <c r="G1303" s="6" t="inlineStr">
        <is>
          <t>36 PINTURA P.U.</t>
        </is>
      </c>
      <c r="H1303" s="6" t="inlineStr">
        <is>
          <t>36 PINTURA P.U.</t>
        </is>
      </c>
      <c r="I1303" s="4" t="inlineStr">
        <is>
          <t>36 PINTURA P.U.</t>
        </is>
      </c>
      <c r="J1303" s="4" t="n">
        <v>1100</v>
      </c>
      <c r="K1303" s="6">
        <f>IF($E1303="","",IFERROR(INDEX(#REF!,MATCH($E1303,#REF!,0)),IFERROR(INDEX(#REF!,MATCH(VALUE($E1303),#REF!,0)),"")))</f>
        <v/>
      </c>
      <c r="L1303" s="6">
        <f>IF($E1303="","",IFERROR(INDEX(#REF!,MATCH($E1303,#REF!,0)),IFERROR(INDEX(#REF!,MATCH(VALUE($E1303),#REF!,0)),"")))</f>
        <v/>
      </c>
      <c r="M1303" s="6">
        <f>IF(OR($J1303="",$L1303=""),"",IF($K1303="",0,$K1303)+$J1303*$L1303)</f>
        <v/>
      </c>
      <c r="N1303" s="6" t="n">
        <v>46212</v>
      </c>
      <c r="O1303" s="6" t="n">
        <v>1100</v>
      </c>
      <c r="P1303" s="6" t="n"/>
      <c r="Q1303" s="6" t="n"/>
      <c r="R1303" s="6" t="n"/>
      <c r="S1303" s="6" t="n"/>
      <c r="T1303" s="6">
        <f>IF(OR($J1303="",$O1303=""),"",$O1303/$J1303)</f>
        <v/>
      </c>
      <c r="U1303" s="6" t="inlineStr">
        <is>
          <t>Concluído</t>
        </is>
      </c>
      <c r="V1303" s="6" t="n"/>
      <c r="W1303" s="6" t="n"/>
      <c r="X1303" s="6" t="n"/>
      <c r="Y1303" s="6" t="n"/>
      <c r="Z1303" s="6" t="n"/>
      <c r="AA1303" s="5" t="n"/>
      <c r="AB1303" s="6">
        <f>B1303&amp;"|"&amp;I1303</f>
        <v/>
      </c>
      <c r="AC1303">
        <f>IF($B1303="","","|"&amp;SUBSTITUTE(TRIM(SUBSTITUTE(SUBSTITUTE(SUBSTITUTE(SUBSTITUTE(SUBSTITUTE(SUBSTITUTE(SUBSTITUTE(SUBSTITUTE(SUBSTITUTE(SUBSTITUTE(SUBSTITUTE(SUBSTITUTE(SUBSTITUTE(SUBSTITUTE(TRIM($B1303&amp;""),CHAR(10)," "),CHAR(13)," "),"."," "),";"," "),","," "),"/"," "),"+"," "),"-"," "),"  "," "),"  "," "),"  "," "),"  "," "),"  "," "),"  "," "))," ","|")&amp;"|")</f>
        <v/>
      </c>
      <c r="AD1303">
        <f>TRIM($I1303&amp;"")</f>
        <v/>
      </c>
    </row>
    <row r="1304" ht="24" customHeight="1">
      <c r="A1304" s="14" t="n">
        <v>46211</v>
      </c>
      <c r="B1304" s="6" t="inlineStr">
        <is>
          <t>10224,10188</t>
        </is>
      </c>
      <c r="C1304" s="6" t="n"/>
      <c r="D1304" s="6" t="inlineStr">
        <is>
          <t>36 PINTURA P.U.</t>
        </is>
      </c>
      <c r="E1304" s="6" t="inlineStr">
        <is>
          <t>30006101</t>
        </is>
      </c>
      <c r="F1304" s="6" t="inlineStr">
        <is>
          <t>PE TRAS 880X30(911)X25 MDF (13PC) ESQ SANTIAGO NEW</t>
        </is>
      </c>
      <c r="G1304" s="6" t="inlineStr">
        <is>
          <t>36 PINTURA P.U.</t>
        </is>
      </c>
      <c r="H1304" s="6" t="inlineStr">
        <is>
          <t>36 PINTURA P.U.</t>
        </is>
      </c>
      <c r="I1304" s="4" t="inlineStr">
        <is>
          <t>36 PINTURA P.U.</t>
        </is>
      </c>
      <c r="J1304" s="4" t="n">
        <v>530</v>
      </c>
      <c r="K1304" s="6">
        <f>IF($E1304="","",IFERROR(INDEX(#REF!,MATCH($E1304,#REF!,0)),IFERROR(INDEX(#REF!,MATCH(VALUE($E1304),#REF!,0)),"")))</f>
        <v/>
      </c>
      <c r="L1304" s="6">
        <f>IF($E1304="","",IFERROR(INDEX(#REF!,MATCH($E1304,#REF!,0)),IFERROR(INDEX(#REF!,MATCH(VALUE($E1304),#REF!,0)),"")))</f>
        <v/>
      </c>
      <c r="M1304" s="6">
        <f>IF(OR($J1304="",$L1304=""),"",IF($K1304="",0,$K1304)+$J1304*$L1304)</f>
        <v/>
      </c>
      <c r="N1304" s="6" t="n">
        <v>46212</v>
      </c>
      <c r="O1304" s="6" t="n">
        <v>530</v>
      </c>
      <c r="P1304" s="6" t="n"/>
      <c r="Q1304" s="6" t="n"/>
      <c r="R1304" s="6" t="n"/>
      <c r="S1304" s="6" t="n"/>
      <c r="T1304" s="6">
        <f>IF(OR($J1304="",$O1304=""),"",$O1304/$J1304)</f>
        <v/>
      </c>
      <c r="U1304" s="6" t="inlineStr">
        <is>
          <t>Concluído</t>
        </is>
      </c>
      <c r="V1304" s="6" t="n"/>
      <c r="W1304" s="6" t="n"/>
      <c r="X1304" s="6" t="n"/>
      <c r="Y1304" s="6" t="n"/>
      <c r="Z1304" s="6" t="n"/>
      <c r="AA1304" s="5" t="n"/>
      <c r="AB1304" s="6">
        <f>B1304&amp;"|"&amp;I1304</f>
        <v/>
      </c>
      <c r="AC1304">
        <f>IF($B1304="","","|"&amp;SUBSTITUTE(TRIM(SUBSTITUTE(SUBSTITUTE(SUBSTITUTE(SUBSTITUTE(SUBSTITUTE(SUBSTITUTE(SUBSTITUTE(SUBSTITUTE(SUBSTITUTE(SUBSTITUTE(SUBSTITUTE(SUBSTITUTE(SUBSTITUTE(SUBSTITUTE(TRIM($B1304&amp;""),CHAR(10)," "),CHAR(13)," "),"."," "),";"," "),","," "),"/"," "),"+"," "),"-"," "),"  "," "),"  "," "),"  "," "),"  "," "),"  "," "),"  "," "))," ","|")&amp;"|")</f>
        <v/>
      </c>
      <c r="AD1304">
        <f>TRIM($I1304&amp;"")</f>
        <v/>
      </c>
    </row>
    <row r="1305" ht="24" customHeight="1">
      <c r="A1305" s="14" t="n">
        <v>46211</v>
      </c>
      <c r="B1305" s="6" t="inlineStr">
        <is>
          <t>10224,10188</t>
        </is>
      </c>
      <c r="C1305" s="6" t="n"/>
      <c r="D1305" s="6" t="inlineStr">
        <is>
          <t>36 PINTURA P.U.</t>
        </is>
      </c>
      <c r="E1305" s="6" t="inlineStr">
        <is>
          <t>30006102</t>
        </is>
      </c>
      <c r="F1305" s="6" t="inlineStr">
        <is>
          <t>PE TRAS 880X30(911)X25 MDF (13PC) DIR SANTIAGO NEW</t>
        </is>
      </c>
      <c r="G1305" s="6" t="inlineStr">
        <is>
          <t>36 PINTURA P.U.</t>
        </is>
      </c>
      <c r="H1305" s="6" t="inlineStr">
        <is>
          <t>36 PINTURA P.U.</t>
        </is>
      </c>
      <c r="I1305" s="4" t="inlineStr">
        <is>
          <t>36 PINTURA P.U.</t>
        </is>
      </c>
      <c r="J1305" s="4" t="n">
        <v>530</v>
      </c>
      <c r="K1305" s="6">
        <f>IF($E1305="","",IFERROR(INDEX(#REF!,MATCH($E1305,#REF!,0)),IFERROR(INDEX(#REF!,MATCH(VALUE($E1305),#REF!,0)),"")))</f>
        <v/>
      </c>
      <c r="L1305" s="6">
        <f>IF($E1305="","",IFERROR(INDEX(#REF!,MATCH($E1305,#REF!,0)),IFERROR(INDEX(#REF!,MATCH(VALUE($E1305),#REF!,0)),"")))</f>
        <v/>
      </c>
      <c r="M1305" s="6">
        <f>IF(OR($J1305="",$L1305=""),"",IF($K1305="",0,$K1305)+$J1305*$L1305)</f>
        <v/>
      </c>
      <c r="N1305" s="6" t="n">
        <v>46212</v>
      </c>
      <c r="O1305" s="6" t="n">
        <v>530</v>
      </c>
      <c r="P1305" s="6" t="n"/>
      <c r="Q1305" s="6" t="n"/>
      <c r="R1305" s="6" t="n"/>
      <c r="S1305" s="6" t="n"/>
      <c r="T1305" s="6">
        <f>IF(OR($J1305="",$O1305=""),"",$O1305/$J1305)</f>
        <v/>
      </c>
      <c r="U1305" s="6" t="inlineStr">
        <is>
          <t>Concluído</t>
        </is>
      </c>
      <c r="V1305" s="6" t="n"/>
      <c r="W1305" s="6" t="n"/>
      <c r="X1305" s="6" t="n"/>
      <c r="Y1305" s="6" t="n"/>
      <c r="Z1305" s="6" t="n"/>
      <c r="AA1305" s="5" t="n"/>
      <c r="AB1305" s="6">
        <f>B1305&amp;"|"&amp;I1305</f>
        <v/>
      </c>
      <c r="AC1305">
        <f>IF($B1305="","","|"&amp;SUBSTITUTE(TRIM(SUBSTITUTE(SUBSTITUTE(SUBSTITUTE(SUBSTITUTE(SUBSTITUTE(SUBSTITUTE(SUBSTITUTE(SUBSTITUTE(SUBSTITUTE(SUBSTITUTE(SUBSTITUTE(SUBSTITUTE(SUBSTITUTE(SUBSTITUTE(TRIM($B1305&amp;""),CHAR(10)," "),CHAR(13)," "),"."," "),";"," "),","," "),"/"," "),"+"," "),"-"," "),"  "," "),"  "," "),"  "," "),"  "," "),"  "," "),"  "," "))," ","|")&amp;"|")</f>
        <v/>
      </c>
      <c r="AD1305">
        <f>TRIM($I1305&amp;"")</f>
        <v/>
      </c>
    </row>
    <row r="1306" ht="24" customHeight="1">
      <c r="A1306" s="14" t="n">
        <v>46211</v>
      </c>
      <c r="B1306" s="6" t="inlineStr">
        <is>
          <t>10224,10188</t>
        </is>
      </c>
      <c r="C1306" s="6" t="n"/>
      <c r="D1306" s="6" t="inlineStr">
        <is>
          <t>36 PINTURA P.U.</t>
        </is>
      </c>
      <c r="E1306" s="6" t="inlineStr">
        <is>
          <t>30009703</t>
        </is>
      </c>
      <c r="F1306" s="6" t="inlineStr">
        <is>
          <t>ESPALDAR 390X40(911)X25 MDF (24) - CADEIRA GRECIA</t>
        </is>
      </c>
      <c r="G1306" s="6" t="inlineStr">
        <is>
          <t>36 PINTURA P.U.</t>
        </is>
      </c>
      <c r="H1306" s="6" t="inlineStr">
        <is>
          <t>36 PINTURA P.U.</t>
        </is>
      </c>
      <c r="I1306" s="4" t="inlineStr">
        <is>
          <t>36 PINTURA P.U.</t>
        </is>
      </c>
      <c r="J1306" s="4" t="n">
        <v>160</v>
      </c>
      <c r="K1306" s="6">
        <f>IF($E1306="","",IFERROR(INDEX(#REF!,MATCH($E1306,#REF!,0)),IFERROR(INDEX(#REF!,MATCH(VALUE($E1306),#REF!,0)),"")))</f>
        <v/>
      </c>
      <c r="L1306" s="6">
        <f>IF($E1306="","",IFERROR(INDEX(#REF!,MATCH($E1306,#REF!,0)),IFERROR(INDEX(#REF!,MATCH(VALUE($E1306),#REF!,0)),"")))</f>
        <v/>
      </c>
      <c r="M1306" s="6">
        <f>IF(OR($J1306="",$L1306=""),"",IF($K1306="",0,$K1306)+$J1306*$L1306)</f>
        <v/>
      </c>
      <c r="N1306" s="6" t="n">
        <v>46213</v>
      </c>
      <c r="O1306" s="6" t="n">
        <v>160</v>
      </c>
      <c r="P1306" s="6" t="n"/>
      <c r="Q1306" s="6" t="n"/>
      <c r="R1306" s="6" t="n"/>
      <c r="S1306" s="6" t="n"/>
      <c r="T1306" s="6">
        <f>IF(OR($J1306="",$O1306=""),"",$O1306/$J1306)</f>
        <v/>
      </c>
      <c r="U1306" s="6" t="inlineStr">
        <is>
          <t>Concluído</t>
        </is>
      </c>
      <c r="V1306" s="6" t="n"/>
      <c r="W1306" s="6" t="n"/>
      <c r="X1306" s="6" t="n"/>
      <c r="Y1306" s="6" t="n"/>
      <c r="Z1306" s="6" t="n"/>
      <c r="AA1306" s="5" t="n"/>
      <c r="AB1306" s="6">
        <f>B1306&amp;"|"&amp;I1306</f>
        <v/>
      </c>
      <c r="AC1306">
        <f>IF($B1306="","","|"&amp;SUBSTITUTE(TRIM(SUBSTITUTE(SUBSTITUTE(SUBSTITUTE(SUBSTITUTE(SUBSTITUTE(SUBSTITUTE(SUBSTITUTE(SUBSTITUTE(SUBSTITUTE(SUBSTITUTE(SUBSTITUTE(SUBSTITUTE(SUBSTITUTE(SUBSTITUTE(TRIM($B1306&amp;""),CHAR(10)," "),CHAR(13)," "),"."," "),";"," "),","," "),"/"," "),"+"," "),"-"," "),"  "," "),"  "," "),"  "," "),"  "," "),"  "," "),"  "," "))," ","|")&amp;"|")</f>
        <v/>
      </c>
      <c r="AD1306">
        <f>TRIM($I1306&amp;"")</f>
        <v/>
      </c>
    </row>
    <row r="1307" ht="24" customHeight="1">
      <c r="A1307" s="14" t="n">
        <v>46199</v>
      </c>
      <c r="B1307" s="6" t="inlineStr">
        <is>
          <t>10186,10189,10190,10191,10192,10187</t>
        </is>
      </c>
      <c r="C1307" s="6" t="n"/>
      <c r="D1307" s="6" t="inlineStr">
        <is>
          <t>46 SECCIONADORA 1</t>
        </is>
      </c>
      <c r="E1307" s="6" t="inlineStr">
        <is>
          <t>20065101</t>
        </is>
      </c>
      <c r="F1307" s="6" t="inlineStr">
        <is>
          <t>CONTRA TAMPO 780X440X12 MDP - MESA CELTA</t>
        </is>
      </c>
      <c r="G1307" s="6" t="inlineStr">
        <is>
          <t>46 SECCIONADORA 1</t>
        </is>
      </c>
      <c r="H1307" s="6" t="inlineStr">
        <is>
          <t>46 SECCIONADORA 1</t>
        </is>
      </c>
      <c r="I1307" s="4" t="inlineStr">
        <is>
          <t>46 SECCIONADORA 1</t>
        </is>
      </c>
      <c r="J1307" s="4" t="n">
        <v>18</v>
      </c>
      <c r="K1307" s="6">
        <f>IF($E1307="","",IFERROR(INDEX(#REF!,MATCH($E1307,#REF!,0)),IFERROR(INDEX(#REF!,MATCH(VALUE($E1307),#REF!,0)),"")))</f>
        <v/>
      </c>
      <c r="L1307" s="6">
        <f>IF($E1307="","",IFERROR(INDEX(#REF!,MATCH($E1307,#REF!,0)),IFERROR(INDEX(#REF!,MATCH(VALUE($E1307),#REF!,0)),"")))</f>
        <v/>
      </c>
      <c r="M1307" s="6">
        <f>IF(OR($J1307="",$L1307=""),"",IF($K1307="",0,$K1307)+$J1307*$L1307)</f>
        <v/>
      </c>
      <c r="N1307" s="6" t="n">
        <v>46206</v>
      </c>
      <c r="O1307" s="6" t="n">
        <v>18</v>
      </c>
      <c r="P1307" s="6" t="n"/>
      <c r="Q1307" s="6" t="n"/>
      <c r="R1307" s="6" t="n"/>
      <c r="S1307" s="6" t="n"/>
      <c r="T1307" s="6">
        <f>IF(OR($J1307="",$O1307=""),"",$O1307/$J1307)</f>
        <v/>
      </c>
      <c r="U1307" s="6" t="inlineStr">
        <is>
          <t>Concluído</t>
        </is>
      </c>
      <c r="V1307" s="6" t="n"/>
      <c r="W1307" s="6" t="n"/>
      <c r="X1307" s="6" t="n"/>
      <c r="Y1307" s="6" t="n"/>
      <c r="Z1307" s="6" t="n"/>
      <c r="AA1307" s="5" t="n"/>
      <c r="AB1307" s="6">
        <f>B1307&amp;"|"&amp;I1307</f>
        <v/>
      </c>
      <c r="AC1307">
        <f>IF($B1307="","","|"&amp;SUBSTITUTE(TRIM(SUBSTITUTE(SUBSTITUTE(SUBSTITUTE(SUBSTITUTE(SUBSTITUTE(SUBSTITUTE(SUBSTITUTE(SUBSTITUTE(SUBSTITUTE(SUBSTITUTE(SUBSTITUTE(SUBSTITUTE(SUBSTITUTE(SUBSTITUTE(TRIM($B1307&amp;""),CHAR(10)," "),CHAR(13)," "),"."," "),";"," "),","," "),"/"," "),"+"," "),"-"," "),"  "," "),"  "," "),"  "," "),"  "," "),"  "," "),"  "," "))," ","|")&amp;"|")</f>
        <v/>
      </c>
      <c r="AD1307">
        <f>TRIM($I1307&amp;"")</f>
        <v/>
      </c>
    </row>
    <row r="1308" ht="24" customHeight="1">
      <c r="A1308" s="14" t="n">
        <v>46199</v>
      </c>
      <c r="B1308" s="6" t="inlineStr">
        <is>
          <t>10186,10189,10190,10191,10192,10187</t>
        </is>
      </c>
      <c r="C1308" s="6" t="n"/>
      <c r="D1308" s="6" t="inlineStr">
        <is>
          <t>46 SECCIONADORA 1</t>
        </is>
      </c>
      <c r="E1308" s="6" t="inlineStr">
        <is>
          <t>30003602</t>
        </is>
      </c>
      <c r="F1308" s="6" t="inlineStr">
        <is>
          <t>ASSENTO 440X455X12 MDP - CADEIRA PEROLA MADEIRA</t>
        </is>
      </c>
      <c r="G1308" s="6" t="inlineStr">
        <is>
          <t>46 SECCIONADORA 1</t>
        </is>
      </c>
      <c r="H1308" s="6" t="inlineStr">
        <is>
          <t>46 SECCIONADORA 1</t>
        </is>
      </c>
      <c r="I1308" s="4" t="inlineStr">
        <is>
          <t>46 SECCIONADORA 1</t>
        </is>
      </c>
      <c r="J1308" s="4" t="n">
        <v>420</v>
      </c>
      <c r="K1308" s="6">
        <f>IF($E1308="","",IFERROR(INDEX(#REF!,MATCH($E1308,#REF!,0)),IFERROR(INDEX(#REF!,MATCH(VALUE($E1308),#REF!,0)),"")))</f>
        <v/>
      </c>
      <c r="L1308" s="6">
        <f>IF($E1308="","",IFERROR(INDEX(#REF!,MATCH($E1308,#REF!,0)),IFERROR(INDEX(#REF!,MATCH(VALUE($E1308),#REF!,0)),"")))</f>
        <v/>
      </c>
      <c r="M1308" s="6">
        <f>IF(OR($J1308="",$L1308=""),"",IF($K1308="",0,$K1308)+$J1308*$L1308)</f>
        <v/>
      </c>
      <c r="N1308" s="6" t="n">
        <v>46206</v>
      </c>
      <c r="O1308" s="6" t="n">
        <v>420</v>
      </c>
      <c r="P1308" s="6" t="n"/>
      <c r="Q1308" s="6" t="n"/>
      <c r="R1308" s="6" t="n"/>
      <c r="S1308" s="6" t="n"/>
      <c r="T1308" s="6">
        <f>IF(OR($J1308="",$O1308=""),"",$O1308/$J1308)</f>
        <v/>
      </c>
      <c r="U1308" s="6" t="inlineStr">
        <is>
          <t>Concluído</t>
        </is>
      </c>
      <c r="V1308" s="6" t="n"/>
      <c r="W1308" s="6" t="n"/>
      <c r="X1308" s="6" t="n"/>
      <c r="Y1308" s="6" t="n"/>
      <c r="Z1308" s="6" t="n"/>
      <c r="AA1308" s="5" t="n"/>
      <c r="AB1308" s="6">
        <f>B1308&amp;"|"&amp;I1308</f>
        <v/>
      </c>
      <c r="AC1308">
        <f>IF($B1308="","","|"&amp;SUBSTITUTE(TRIM(SUBSTITUTE(SUBSTITUTE(SUBSTITUTE(SUBSTITUTE(SUBSTITUTE(SUBSTITUTE(SUBSTITUTE(SUBSTITUTE(SUBSTITUTE(SUBSTITUTE(SUBSTITUTE(SUBSTITUTE(SUBSTITUTE(SUBSTITUTE(TRIM($B1308&amp;""),CHAR(10)," "),CHAR(13)," "),"."," "),";"," "),","," "),"/"," "),"+"," "),"-"," "),"  "," "),"  "," "),"  "," "),"  "," "),"  "," "),"  "," "))," ","|")&amp;"|")</f>
        <v/>
      </c>
      <c r="AD1308">
        <f>TRIM($I1308&amp;"")</f>
        <v/>
      </c>
    </row>
    <row r="1309" ht="24" customHeight="1">
      <c r="A1309" s="14" t="n">
        <v>46199</v>
      </c>
      <c r="B1309" s="6" t="inlineStr">
        <is>
          <t>10186,10189,10190,10191,10192,10187</t>
        </is>
      </c>
      <c r="C1309" s="6" t="n"/>
      <c r="D1309" s="6" t="inlineStr">
        <is>
          <t>46 SECCIONADORA 1</t>
        </is>
      </c>
      <c r="E1309" s="6" t="inlineStr">
        <is>
          <t>30001205</t>
        </is>
      </c>
      <c r="F1309" s="6" t="inlineStr">
        <is>
          <t>TRAV ASSENTO 367X80X15 MDP CAD PE INTEIRO/ MADEIRA</t>
        </is>
      </c>
      <c r="G1309" s="6" t="inlineStr">
        <is>
          <t>46 SECCIONADORA 1</t>
        </is>
      </c>
      <c r="H1309" s="6" t="inlineStr">
        <is>
          <t>46 SECCIONADORA 1</t>
        </is>
      </c>
      <c r="I1309" s="4" t="inlineStr">
        <is>
          <t>46 SECCIONADORA 1</t>
        </is>
      </c>
      <c r="J1309" s="4" t="n">
        <v>102</v>
      </c>
      <c r="K1309" s="6">
        <f>IF($E1309="","",IFERROR(INDEX(#REF!,MATCH($E1309,#REF!,0)),IFERROR(INDEX(#REF!,MATCH(VALUE($E1309),#REF!,0)),"")))</f>
        <v/>
      </c>
      <c r="L1309" s="6">
        <f>IF($E1309="","",IFERROR(INDEX(#REF!,MATCH($E1309,#REF!,0)),IFERROR(INDEX(#REF!,MATCH(VALUE($E1309),#REF!,0)),"")))</f>
        <v/>
      </c>
      <c r="M1309" s="6">
        <f>IF(OR($J1309="",$L1309=""),"",IF($K1309="",0,$K1309)+$J1309*$L1309)</f>
        <v/>
      </c>
      <c r="N1309" s="6" t="n">
        <v>46206</v>
      </c>
      <c r="O1309" s="6" t="n">
        <v>102</v>
      </c>
      <c r="P1309" s="6" t="n"/>
      <c r="Q1309" s="6" t="n"/>
      <c r="R1309" s="6" t="n"/>
      <c r="S1309" s="6" t="n"/>
      <c r="T1309" s="6">
        <f>IF(OR($J1309="",$O1309=""),"",$O1309/$J1309)</f>
        <v/>
      </c>
      <c r="U1309" s="6" t="inlineStr">
        <is>
          <t>Concluído</t>
        </is>
      </c>
      <c r="V1309" s="6" t="n"/>
      <c r="W1309" s="6" t="n"/>
      <c r="X1309" s="6" t="n"/>
      <c r="Y1309" s="6" t="n"/>
      <c r="Z1309" s="6" t="n"/>
      <c r="AA1309" s="5" t="n"/>
      <c r="AB1309" s="6">
        <f>B1309&amp;"|"&amp;I1309</f>
        <v/>
      </c>
      <c r="AC1309">
        <f>IF($B1309="","","|"&amp;SUBSTITUTE(TRIM(SUBSTITUTE(SUBSTITUTE(SUBSTITUTE(SUBSTITUTE(SUBSTITUTE(SUBSTITUTE(SUBSTITUTE(SUBSTITUTE(SUBSTITUTE(SUBSTITUTE(SUBSTITUTE(SUBSTITUTE(SUBSTITUTE(SUBSTITUTE(TRIM($B1309&amp;""),CHAR(10)," "),CHAR(13)," "),"."," "),";"," "),","," "),"/"," "),"+"," "),"-"," "),"  "," "),"  "," "),"  "," "),"  "," "),"  "," "),"  "," "))," ","|")&amp;"|")</f>
        <v/>
      </c>
      <c r="AD1309">
        <f>TRIM($I1309&amp;"")</f>
        <v/>
      </c>
    </row>
    <row r="1310" ht="24" customHeight="1">
      <c r="A1310" s="14" t="n">
        <v>46199</v>
      </c>
      <c r="B1310" s="6" t="inlineStr">
        <is>
          <t>10186,10189,10190,10191,10192,10187</t>
        </is>
      </c>
      <c r="C1310" s="6" t="n"/>
      <c r="D1310" s="6" t="inlineStr">
        <is>
          <t>46 SECCIONADORA 1</t>
        </is>
      </c>
      <c r="E1310" s="6" t="inlineStr">
        <is>
          <t>30001206</t>
        </is>
      </c>
      <c r="F1310" s="6" t="inlineStr">
        <is>
          <t>TRAVESSA ENCOSTO 360X80X15 MDP CAD PE INTEIRO</t>
        </is>
      </c>
      <c r="G1310" s="6" t="inlineStr">
        <is>
          <t>46 SECCIONADORA 1</t>
        </is>
      </c>
      <c r="H1310" s="6" t="inlineStr">
        <is>
          <t>46 SECCIONADORA 1</t>
        </is>
      </c>
      <c r="I1310" s="4" t="inlineStr">
        <is>
          <t>46 SECCIONADORA 1</t>
        </is>
      </c>
      <c r="J1310" s="4" t="n">
        <v>102</v>
      </c>
      <c r="K1310" s="6">
        <f>IF($E1310="","",IFERROR(INDEX(#REF!,MATCH($E1310,#REF!,0)),IFERROR(INDEX(#REF!,MATCH(VALUE($E1310),#REF!,0)),"")))</f>
        <v/>
      </c>
      <c r="L1310" s="6">
        <f>IF($E1310="","",IFERROR(INDEX(#REF!,MATCH($E1310,#REF!,0)),IFERROR(INDEX(#REF!,MATCH(VALUE($E1310),#REF!,0)),"")))</f>
        <v/>
      </c>
      <c r="M1310" s="6">
        <f>IF(OR($J1310="",$L1310=""),"",IF($K1310="",0,$K1310)+$J1310*$L1310)</f>
        <v/>
      </c>
      <c r="N1310" s="6" t="n">
        <v>46206</v>
      </c>
      <c r="O1310" s="6" t="n">
        <v>102</v>
      </c>
      <c r="P1310" s="6" t="n"/>
      <c r="Q1310" s="6" t="n"/>
      <c r="R1310" s="6" t="n"/>
      <c r="S1310" s="6" t="n"/>
      <c r="T1310" s="6">
        <f>IF(OR($J1310="",$O1310=""),"",$O1310/$J1310)</f>
        <v/>
      </c>
      <c r="U1310" s="6" t="inlineStr">
        <is>
          <t>Concluído</t>
        </is>
      </c>
      <c r="V1310" s="6" t="n"/>
      <c r="W1310" s="6" t="n"/>
      <c r="X1310" s="6" t="n"/>
      <c r="Y1310" s="6" t="n"/>
      <c r="Z1310" s="6" t="n"/>
      <c r="AA1310" s="5" t="n"/>
      <c r="AB1310" s="6">
        <f>B1310&amp;"|"&amp;I1310</f>
        <v/>
      </c>
      <c r="AC1310">
        <f>IF($B1310="","","|"&amp;SUBSTITUTE(TRIM(SUBSTITUTE(SUBSTITUTE(SUBSTITUTE(SUBSTITUTE(SUBSTITUTE(SUBSTITUTE(SUBSTITUTE(SUBSTITUTE(SUBSTITUTE(SUBSTITUTE(SUBSTITUTE(SUBSTITUTE(SUBSTITUTE(SUBSTITUTE(TRIM($B1310&amp;""),CHAR(10)," "),CHAR(13)," "),"."," "),";"," "),","," "),"/"," "),"+"," "),"-"," "),"  "," "),"  "," "),"  "," "),"  "," "),"  "," "),"  "," "))," ","|")&amp;"|")</f>
        <v/>
      </c>
      <c r="AD1310">
        <f>TRIM($I1310&amp;"")</f>
        <v/>
      </c>
    </row>
    <row r="1311" ht="24" customHeight="1">
      <c r="A1311" s="14" t="n">
        <v>46199</v>
      </c>
      <c r="B1311" s="6" t="inlineStr">
        <is>
          <t>10186,10189,10190,10191,10192,10187</t>
        </is>
      </c>
      <c r="C1311" s="6" t="n"/>
      <c r="D1311" s="6" t="inlineStr">
        <is>
          <t>46 SECCIONADORA 1</t>
        </is>
      </c>
      <c r="E1311" s="6" t="inlineStr">
        <is>
          <t>30002307</t>
        </is>
      </c>
      <c r="F1311" s="6" t="inlineStr">
        <is>
          <t>TRAVESSA 360X42X15 MDP CAD PÉ INTEIRO</t>
        </is>
      </c>
      <c r="G1311" s="6" t="inlineStr">
        <is>
          <t>46 SECCIONADORA 1</t>
        </is>
      </c>
      <c r="H1311" s="6" t="inlineStr">
        <is>
          <t>46 SECCIONADORA 1</t>
        </is>
      </c>
      <c r="I1311" s="4" t="inlineStr">
        <is>
          <t>46 SECCIONADORA 1</t>
        </is>
      </c>
      <c r="J1311" s="4" t="n">
        <v>102</v>
      </c>
      <c r="K1311" s="6">
        <f>IF($E1311="","",IFERROR(INDEX(#REF!,MATCH($E1311,#REF!,0)),IFERROR(INDEX(#REF!,MATCH(VALUE($E1311),#REF!,0)),"")))</f>
        <v/>
      </c>
      <c r="L1311" s="6">
        <f>IF($E1311="","",IFERROR(INDEX(#REF!,MATCH($E1311,#REF!,0)),IFERROR(INDEX(#REF!,MATCH(VALUE($E1311),#REF!,0)),"")))</f>
        <v/>
      </c>
      <c r="M1311" s="6">
        <f>IF(OR($J1311="",$L1311=""),"",IF($K1311="",0,$K1311)+$J1311*$L1311)</f>
        <v/>
      </c>
      <c r="N1311" s="6" t="n">
        <v>46206</v>
      </c>
      <c r="O1311" s="6" t="n">
        <v>102</v>
      </c>
      <c r="P1311" s="6" t="n"/>
      <c r="Q1311" s="6" t="n"/>
      <c r="R1311" s="6" t="n"/>
      <c r="S1311" s="6" t="n"/>
      <c r="T1311" s="6">
        <f>IF(OR($J1311="",$O1311=""),"",$O1311/$J1311)</f>
        <v/>
      </c>
      <c r="U1311" s="6" t="inlineStr">
        <is>
          <t>Concluído</t>
        </is>
      </c>
      <c r="V1311" s="6" t="n"/>
      <c r="W1311" s="6" t="n"/>
      <c r="X1311" s="6" t="n"/>
      <c r="Y1311" s="6" t="n"/>
      <c r="Z1311" s="6" t="n"/>
      <c r="AA1311" s="5" t="n"/>
      <c r="AB1311" s="6">
        <f>B1311&amp;"|"&amp;I1311</f>
        <v/>
      </c>
      <c r="AC1311">
        <f>IF($B1311="","","|"&amp;SUBSTITUTE(TRIM(SUBSTITUTE(SUBSTITUTE(SUBSTITUTE(SUBSTITUTE(SUBSTITUTE(SUBSTITUTE(SUBSTITUTE(SUBSTITUTE(SUBSTITUTE(SUBSTITUTE(SUBSTITUTE(SUBSTITUTE(SUBSTITUTE(SUBSTITUTE(TRIM($B1311&amp;""),CHAR(10)," "),CHAR(13)," "),"."," "),";"," "),","," "),"/"," "),"+"," "),"-"," "),"  "," "),"  "," "),"  "," "),"  "," "),"  "," "),"  "," "))," ","|")&amp;"|")</f>
        <v/>
      </c>
      <c r="AD1311">
        <f>TRIM($I1311&amp;"")</f>
        <v/>
      </c>
    </row>
    <row r="1312" ht="24" customHeight="1">
      <c r="A1312" s="14" t="n">
        <v>46209</v>
      </c>
      <c r="B1312" s="6" t="inlineStr">
        <is>
          <t>10211,10212</t>
        </is>
      </c>
      <c r="C1312" s="6" t="n"/>
      <c r="D1312" s="6" t="inlineStr">
        <is>
          <t>46 SECCIONADORA 1</t>
        </is>
      </c>
      <c r="E1312" s="6" t="inlineStr">
        <is>
          <t>20052204</t>
        </is>
      </c>
      <c r="F1312" s="6" t="inlineStr">
        <is>
          <t>(3) APOIO TAMPO 740X440X12 MDP - MESA ATHENAS 1,20</t>
        </is>
      </c>
      <c r="G1312" s="6" t="inlineStr">
        <is>
          <t>46 SECCIONADORA 1</t>
        </is>
      </c>
      <c r="H1312" s="6" t="inlineStr">
        <is>
          <t>46 SECCIONADORA 1</t>
        </is>
      </c>
      <c r="I1312" s="4" t="inlineStr">
        <is>
          <t>46 SECCIONADORA 1</t>
        </is>
      </c>
      <c r="J1312" s="4" t="n">
        <v>50</v>
      </c>
      <c r="K1312" s="6">
        <f>IF($E1312="","",IFERROR(INDEX(#REF!,MATCH($E1312,#REF!,0)),IFERROR(INDEX(#REF!,MATCH(VALUE($E1312),#REF!,0)),"")))</f>
        <v/>
      </c>
      <c r="L1312" s="6">
        <f>IF($E1312="","",IFERROR(INDEX(#REF!,MATCH($E1312,#REF!,0)),IFERROR(INDEX(#REF!,MATCH(VALUE($E1312),#REF!,0)),"")))</f>
        <v/>
      </c>
      <c r="M1312" s="6">
        <f>IF(OR($J1312="",$L1312=""),"",IF($K1312="",0,$K1312)+$J1312*$L1312)</f>
        <v/>
      </c>
      <c r="N1312" s="6" t="n">
        <v>46210</v>
      </c>
      <c r="O1312" s="6" t="n">
        <v>50</v>
      </c>
      <c r="P1312" s="6" t="n"/>
      <c r="Q1312" s="6" t="n"/>
      <c r="R1312" s="6" t="n"/>
      <c r="S1312" s="6" t="n"/>
      <c r="T1312" s="6">
        <f>IF(OR($J1312="",$O1312=""),"",$O1312/$J1312)</f>
        <v/>
      </c>
      <c r="U1312" s="6" t="inlineStr">
        <is>
          <t>Concluído</t>
        </is>
      </c>
      <c r="V1312" s="6" t="n"/>
      <c r="W1312" s="6" t="n"/>
      <c r="X1312" s="6" t="n"/>
      <c r="Y1312" s="6" t="n"/>
      <c r="Z1312" s="6" t="n"/>
      <c r="AA1312" s="5" t="n"/>
      <c r="AB1312" s="6">
        <f>B1312&amp;"|"&amp;I1312</f>
        <v/>
      </c>
      <c r="AC1312">
        <f>IF($B1312="","","|"&amp;SUBSTITUTE(TRIM(SUBSTITUTE(SUBSTITUTE(SUBSTITUTE(SUBSTITUTE(SUBSTITUTE(SUBSTITUTE(SUBSTITUTE(SUBSTITUTE(SUBSTITUTE(SUBSTITUTE(SUBSTITUTE(SUBSTITUTE(SUBSTITUTE(SUBSTITUTE(TRIM($B1312&amp;""),CHAR(10)," "),CHAR(13)," "),"."," "),";"," "),","," "),"/"," "),"+"," "),"-"," "),"  "," "),"  "," "),"  "," "),"  "," "),"  "," "),"  "," "))," ","|")&amp;"|")</f>
        <v/>
      </c>
      <c r="AD1312">
        <f>TRIM($I1312&amp;"")</f>
        <v/>
      </c>
    </row>
    <row r="1313" ht="24" customHeight="1">
      <c r="A1313" s="14" t="n">
        <v>46209</v>
      </c>
      <c r="B1313" s="6" t="inlineStr">
        <is>
          <t>10211,10212</t>
        </is>
      </c>
      <c r="C1313" s="6" t="n"/>
      <c r="D1313" s="6" t="inlineStr">
        <is>
          <t>46 SECCIONADORA 1</t>
        </is>
      </c>
      <c r="E1313" s="6" t="inlineStr">
        <is>
          <t>30124003</t>
        </is>
      </c>
      <c r="F1313" s="6" t="inlineStr">
        <is>
          <t>(4) APOIO TAMPO 680X452X12 MDP - BASE DUBLIN</t>
        </is>
      </c>
      <c r="G1313" s="6" t="inlineStr">
        <is>
          <t>46 SECCIONADORA 1</t>
        </is>
      </c>
      <c r="H1313" s="6" t="inlineStr">
        <is>
          <t>46 SECCIONADORA 1</t>
        </is>
      </c>
      <c r="I1313" s="4" t="inlineStr">
        <is>
          <t>46 SECCIONADORA 1</t>
        </is>
      </c>
      <c r="J1313" s="4" t="n">
        <v>45</v>
      </c>
      <c r="K1313" s="6">
        <f>IF($E1313="","",IFERROR(INDEX(#REF!,MATCH($E1313,#REF!,0)),IFERROR(INDEX(#REF!,MATCH(VALUE($E1313),#REF!,0)),"")))</f>
        <v/>
      </c>
      <c r="L1313" s="6">
        <f>IF($E1313="","",IFERROR(INDEX(#REF!,MATCH($E1313,#REF!,0)),IFERROR(INDEX(#REF!,MATCH(VALUE($E1313),#REF!,0)),"")))</f>
        <v/>
      </c>
      <c r="M1313" s="6">
        <f>IF(OR($J1313="",$L1313=""),"",IF($K1313="",0,$K1313)+$J1313*$L1313)</f>
        <v/>
      </c>
      <c r="N1313" s="6" t="n">
        <v>46210</v>
      </c>
      <c r="O1313" s="6" t="n">
        <v>45</v>
      </c>
      <c r="P1313" s="6" t="n"/>
      <c r="Q1313" s="6" t="n"/>
      <c r="R1313" s="6" t="n"/>
      <c r="S1313" s="6" t="n"/>
      <c r="T1313" s="6">
        <f>IF(OR($J1313="",$O1313=""),"",$O1313/$J1313)</f>
        <v/>
      </c>
      <c r="U1313" s="6" t="inlineStr">
        <is>
          <t>Concluído</t>
        </is>
      </c>
      <c r="V1313" s="6" t="n"/>
      <c r="W1313" s="6" t="n"/>
      <c r="X1313" s="6" t="n"/>
      <c r="Y1313" s="6" t="n"/>
      <c r="Z1313" s="6" t="n"/>
      <c r="AA1313" s="5" t="n"/>
      <c r="AB1313" s="6">
        <f>B1313&amp;"|"&amp;I1313</f>
        <v/>
      </c>
      <c r="AC1313">
        <f>IF($B1313="","","|"&amp;SUBSTITUTE(TRIM(SUBSTITUTE(SUBSTITUTE(SUBSTITUTE(SUBSTITUTE(SUBSTITUTE(SUBSTITUTE(SUBSTITUTE(SUBSTITUTE(SUBSTITUTE(SUBSTITUTE(SUBSTITUTE(SUBSTITUTE(SUBSTITUTE(SUBSTITUTE(TRIM($B1313&amp;""),CHAR(10)," "),CHAR(13)," "),"."," "),";"," "),","," "),"/"," "),"+"," "),"-"," "),"  "," "),"  "," "),"  "," "),"  "," "),"  "," "),"  "," "))," ","|")&amp;"|")</f>
        <v/>
      </c>
      <c r="AD1313">
        <f>TRIM($I1313&amp;"")</f>
        <v/>
      </c>
    </row>
    <row r="1314" ht="24" customHeight="1">
      <c r="A1314" s="14" t="n">
        <v>46209</v>
      </c>
      <c r="B1314" s="6" t="inlineStr">
        <is>
          <t>10211,10212</t>
        </is>
      </c>
      <c r="C1314" s="6" t="n"/>
      <c r="D1314" s="6" t="inlineStr">
        <is>
          <t>46 SECCIONADORA 1</t>
        </is>
      </c>
      <c r="E1314" s="6" t="inlineStr">
        <is>
          <t>20031206</t>
        </is>
      </c>
      <c r="F1314" s="6" t="inlineStr">
        <is>
          <t>(3) TRAV MENOR 614(624)X100X15 MDP-NOVA YORK 1,20</t>
        </is>
      </c>
      <c r="G1314" s="6" t="inlineStr">
        <is>
          <t>46 SECCIONADORA 1</t>
        </is>
      </c>
      <c r="H1314" s="6" t="inlineStr">
        <is>
          <t>46 SECCIONADORA 1</t>
        </is>
      </c>
      <c r="I1314" s="4" t="inlineStr">
        <is>
          <t>46 SECCIONADORA 1</t>
        </is>
      </c>
      <c r="J1314" s="4" t="n">
        <v>40</v>
      </c>
      <c r="K1314" s="6">
        <f>IF($E1314="","",IFERROR(INDEX(#REF!,MATCH($E1314,#REF!,0)),IFERROR(INDEX(#REF!,MATCH(VALUE($E1314),#REF!,0)),"")))</f>
        <v/>
      </c>
      <c r="L1314" s="6">
        <f>IF($E1314="","",IFERROR(INDEX(#REF!,MATCH($E1314,#REF!,0)),IFERROR(INDEX(#REF!,MATCH(VALUE($E1314),#REF!,0)),"")))</f>
        <v/>
      </c>
      <c r="M1314" s="6">
        <f>IF(OR($J1314="",$L1314=""),"",IF($K1314="",0,$K1314)+$J1314*$L1314)</f>
        <v/>
      </c>
      <c r="N1314" s="6" t="n">
        <v>46210</v>
      </c>
      <c r="O1314" s="6" t="n">
        <v>40</v>
      </c>
      <c r="P1314" s="6" t="n"/>
      <c r="Q1314" s="6" t="n"/>
      <c r="R1314" s="6" t="n"/>
      <c r="S1314" s="6" t="n"/>
      <c r="T1314" s="6">
        <f>IF(OR($J1314="",$O1314=""),"",$O1314/$J1314)</f>
        <v/>
      </c>
      <c r="U1314" s="6" t="inlineStr">
        <is>
          <t>Concluído</t>
        </is>
      </c>
      <c r="V1314" s="6" t="n"/>
      <c r="W1314" s="6" t="n"/>
      <c r="X1314" s="6" t="n"/>
      <c r="Y1314" s="6" t="n"/>
      <c r="Z1314" s="6" t="n"/>
      <c r="AA1314" s="5" t="n"/>
      <c r="AB1314" s="6">
        <f>B1314&amp;"|"&amp;I1314</f>
        <v/>
      </c>
      <c r="AC1314">
        <f>IF($B1314="","","|"&amp;SUBSTITUTE(TRIM(SUBSTITUTE(SUBSTITUTE(SUBSTITUTE(SUBSTITUTE(SUBSTITUTE(SUBSTITUTE(SUBSTITUTE(SUBSTITUTE(SUBSTITUTE(SUBSTITUTE(SUBSTITUTE(SUBSTITUTE(SUBSTITUTE(SUBSTITUTE(TRIM($B1314&amp;""),CHAR(10)," "),CHAR(13)," "),"."," "),";"," "),","," "),"/"," "),"+"," "),"-"," "),"  "," "),"  "," "),"  "," "),"  "," "),"  "," "),"  "," "))," ","|")&amp;"|")</f>
        <v/>
      </c>
      <c r="AD1314">
        <f>TRIM($I1314&amp;"")</f>
        <v/>
      </c>
    </row>
    <row r="1315" ht="24" customHeight="1">
      <c r="A1315" s="14" t="n">
        <v>46209</v>
      </c>
      <c r="B1315" s="6" t="inlineStr">
        <is>
          <t>10211,10212</t>
        </is>
      </c>
      <c r="C1315" s="6" t="n"/>
      <c r="D1315" s="6" t="inlineStr">
        <is>
          <t>46 SECCIONADORA 1</t>
        </is>
      </c>
      <c r="E1315" s="6" t="inlineStr">
        <is>
          <t>20031305</t>
        </is>
      </c>
      <c r="F1315" s="6" t="inlineStr">
        <is>
          <t>TRAV MAIOR 1102(1112)X100X15 MDP - NOVA YORK 1,36</t>
        </is>
      </c>
      <c r="G1315" s="6" t="inlineStr">
        <is>
          <t>46 SECCIONADORA 1</t>
        </is>
      </c>
      <c r="H1315" s="6" t="inlineStr">
        <is>
          <t>46 SECCIONADORA 1</t>
        </is>
      </c>
      <c r="I1315" s="4" t="inlineStr">
        <is>
          <t>46 SECCIONADORA 1</t>
        </is>
      </c>
      <c r="J1315" s="4" t="n">
        <v>40</v>
      </c>
      <c r="K1315" s="6">
        <f>IF($E1315="","",IFERROR(INDEX(#REF!,MATCH($E1315,#REF!,0)),IFERROR(INDEX(#REF!,MATCH(VALUE($E1315),#REF!,0)),"")))</f>
        <v/>
      </c>
      <c r="L1315" s="6">
        <f>IF($E1315="","",IFERROR(INDEX(#REF!,MATCH($E1315,#REF!,0)),IFERROR(INDEX(#REF!,MATCH(VALUE($E1315),#REF!,0)),"")))</f>
        <v/>
      </c>
      <c r="M1315" s="6">
        <f>IF(OR($J1315="",$L1315=""),"",IF($K1315="",0,$K1315)+$J1315*$L1315)</f>
        <v/>
      </c>
      <c r="N1315" s="6" t="n">
        <v>46210</v>
      </c>
      <c r="O1315" s="6" t="n">
        <v>40</v>
      </c>
      <c r="P1315" s="6" t="n"/>
      <c r="Q1315" s="6" t="n"/>
      <c r="R1315" s="6" t="n"/>
      <c r="S1315" s="6" t="n"/>
      <c r="T1315" s="6">
        <f>IF(OR($J1315="",$O1315=""),"",$O1315/$J1315)</f>
        <v/>
      </c>
      <c r="U1315" s="6" t="inlineStr">
        <is>
          <t>Concluído</t>
        </is>
      </c>
      <c r="V1315" s="6" t="n"/>
      <c r="W1315" s="6" t="n"/>
      <c r="X1315" s="6" t="n"/>
      <c r="Y1315" s="6" t="n"/>
      <c r="Z1315" s="6" t="n"/>
      <c r="AA1315" s="5" t="n"/>
      <c r="AB1315" s="6">
        <f>B1315&amp;"|"&amp;I1315</f>
        <v/>
      </c>
      <c r="AC1315">
        <f>IF($B1315="","","|"&amp;SUBSTITUTE(TRIM(SUBSTITUTE(SUBSTITUTE(SUBSTITUTE(SUBSTITUTE(SUBSTITUTE(SUBSTITUTE(SUBSTITUTE(SUBSTITUTE(SUBSTITUTE(SUBSTITUTE(SUBSTITUTE(SUBSTITUTE(SUBSTITUTE(SUBSTITUTE(TRIM($B1315&amp;""),CHAR(10)," "),CHAR(13)," "),"."," "),";"," "),","," "),"/"," "),"+"," "),"-"," "),"  "," "),"  "," "),"  "," "),"  "," "),"  "," "),"  "," "))," ","|")&amp;"|")</f>
        <v/>
      </c>
      <c r="AD1315">
        <f>TRIM($I1315&amp;"")</f>
        <v/>
      </c>
    </row>
    <row r="1316" ht="24" customHeight="1">
      <c r="A1316" s="14" t="n">
        <v>46209</v>
      </c>
      <c r="B1316" s="6" t="inlineStr">
        <is>
          <t>10211,10212</t>
        </is>
      </c>
      <c r="C1316" s="6" t="n"/>
      <c r="D1316" s="6" t="inlineStr">
        <is>
          <t>46 SECCIONADORA 1</t>
        </is>
      </c>
      <c r="E1316" s="6" t="inlineStr">
        <is>
          <t>30001205</t>
        </is>
      </c>
      <c r="F1316" s="6" t="inlineStr">
        <is>
          <t>TRAV ASSENTO 367X80X15 MDP CAD PE INTEIRO/ MADEIRA</t>
        </is>
      </c>
      <c r="G1316" s="6" t="inlineStr">
        <is>
          <t>46 SECCIONADORA 1</t>
        </is>
      </c>
      <c r="H1316" s="6" t="inlineStr">
        <is>
          <t>46 SECCIONADORA 1</t>
        </is>
      </c>
      <c r="I1316" s="4" t="inlineStr">
        <is>
          <t>46 SECCIONADORA 1</t>
        </is>
      </c>
      <c r="J1316" s="4" t="n">
        <v>218</v>
      </c>
      <c r="K1316" s="6">
        <f>IF($E1316="","",IFERROR(INDEX(#REF!,MATCH($E1316,#REF!,0)),IFERROR(INDEX(#REF!,MATCH(VALUE($E1316),#REF!,0)),"")))</f>
        <v/>
      </c>
      <c r="L1316" s="6">
        <f>IF($E1316="","",IFERROR(INDEX(#REF!,MATCH($E1316,#REF!,0)),IFERROR(INDEX(#REF!,MATCH(VALUE($E1316),#REF!,0)),"")))</f>
        <v/>
      </c>
      <c r="M1316" s="6">
        <f>IF(OR($J1316="",$L1316=""),"",IF($K1316="",0,$K1316)+$J1316*$L1316)</f>
        <v/>
      </c>
      <c r="N1316" s="6" t="n">
        <v>46210</v>
      </c>
      <c r="O1316" s="6" t="n">
        <v>218</v>
      </c>
      <c r="P1316" s="6" t="n"/>
      <c r="Q1316" s="6" t="n"/>
      <c r="R1316" s="6" t="n"/>
      <c r="S1316" s="6" t="n"/>
      <c r="T1316" s="6">
        <f>IF(OR($J1316="",$O1316=""),"",$O1316/$J1316)</f>
        <v/>
      </c>
      <c r="U1316" s="6" t="inlineStr">
        <is>
          <t>Concluído</t>
        </is>
      </c>
      <c r="V1316" s="6" t="n"/>
      <c r="W1316" s="6" t="n"/>
      <c r="X1316" s="6" t="n"/>
      <c r="Y1316" s="6" t="n"/>
      <c r="Z1316" s="6" t="n"/>
      <c r="AA1316" s="5" t="n"/>
      <c r="AB1316" s="6">
        <f>B1316&amp;"|"&amp;I1316</f>
        <v/>
      </c>
      <c r="AC1316">
        <f>IF($B1316="","","|"&amp;SUBSTITUTE(TRIM(SUBSTITUTE(SUBSTITUTE(SUBSTITUTE(SUBSTITUTE(SUBSTITUTE(SUBSTITUTE(SUBSTITUTE(SUBSTITUTE(SUBSTITUTE(SUBSTITUTE(SUBSTITUTE(SUBSTITUTE(SUBSTITUTE(SUBSTITUTE(TRIM($B1316&amp;""),CHAR(10)," "),CHAR(13)," "),"."," "),";"," "),","," "),"/"," "),"+"," "),"-"," "),"  "," "),"  "," "),"  "," "),"  "," "),"  "," "),"  "," "))," ","|")&amp;"|")</f>
        <v/>
      </c>
      <c r="AD1316">
        <f>TRIM($I1316&amp;"")</f>
        <v/>
      </c>
    </row>
    <row r="1317" ht="24" customHeight="1">
      <c r="A1317" s="14" t="n">
        <v>46209</v>
      </c>
      <c r="B1317" s="6" t="inlineStr">
        <is>
          <t>10211,10212</t>
        </is>
      </c>
      <c r="C1317" s="6" t="n"/>
      <c r="D1317" s="6" t="inlineStr">
        <is>
          <t>46 SECCIONADORA 1</t>
        </is>
      </c>
      <c r="E1317" s="6" t="inlineStr">
        <is>
          <t>30001206</t>
        </is>
      </c>
      <c r="F1317" s="6" t="inlineStr">
        <is>
          <t>TRAVESSA ENCOSTO 360X80X15 MDP CAD PE INTEIRO</t>
        </is>
      </c>
      <c r="G1317" s="6" t="inlineStr">
        <is>
          <t>46 SECCIONADORA 1</t>
        </is>
      </c>
      <c r="H1317" s="6" t="inlineStr">
        <is>
          <t>46 SECCIONADORA 1</t>
        </is>
      </c>
      <c r="I1317" s="4" t="inlineStr">
        <is>
          <t>46 SECCIONADORA 1</t>
        </is>
      </c>
      <c r="J1317" s="4" t="n">
        <v>218</v>
      </c>
      <c r="K1317" s="6">
        <f>IF($E1317="","",IFERROR(INDEX(#REF!,MATCH($E1317,#REF!,0)),IFERROR(INDEX(#REF!,MATCH(VALUE($E1317),#REF!,0)),"")))</f>
        <v/>
      </c>
      <c r="L1317" s="6">
        <f>IF($E1317="","",IFERROR(INDEX(#REF!,MATCH($E1317,#REF!,0)),IFERROR(INDEX(#REF!,MATCH(VALUE($E1317),#REF!,0)),"")))</f>
        <v/>
      </c>
      <c r="M1317" s="6">
        <f>IF(OR($J1317="",$L1317=""),"",IF($K1317="",0,$K1317)+$J1317*$L1317)</f>
        <v/>
      </c>
      <c r="N1317" s="6" t="n">
        <v>46210</v>
      </c>
      <c r="O1317" s="6" t="n">
        <v>218</v>
      </c>
      <c r="P1317" s="6" t="n"/>
      <c r="Q1317" s="6" t="n"/>
      <c r="R1317" s="6" t="n"/>
      <c r="S1317" s="6" t="n"/>
      <c r="T1317" s="6">
        <f>IF(OR($J1317="",$O1317=""),"",$O1317/$J1317)</f>
        <v/>
      </c>
      <c r="U1317" s="6" t="inlineStr">
        <is>
          <t>Concluído</t>
        </is>
      </c>
      <c r="V1317" s="6" t="n"/>
      <c r="W1317" s="6" t="n"/>
      <c r="X1317" s="6" t="n"/>
      <c r="Y1317" s="6" t="n"/>
      <c r="Z1317" s="6" t="n"/>
      <c r="AA1317" s="5" t="n"/>
      <c r="AB1317" s="6">
        <f>B1317&amp;"|"&amp;I1317</f>
        <v/>
      </c>
      <c r="AC1317">
        <f>IF($B1317="","","|"&amp;SUBSTITUTE(TRIM(SUBSTITUTE(SUBSTITUTE(SUBSTITUTE(SUBSTITUTE(SUBSTITUTE(SUBSTITUTE(SUBSTITUTE(SUBSTITUTE(SUBSTITUTE(SUBSTITUTE(SUBSTITUTE(SUBSTITUTE(SUBSTITUTE(SUBSTITUTE(TRIM($B1317&amp;""),CHAR(10)," "),CHAR(13)," "),"."," "),";"," "),","," "),"/"," "),"+"," "),"-"," "),"  "," "),"  "," "),"  "," "),"  "," "),"  "," "),"  "," "))," ","|")&amp;"|")</f>
        <v/>
      </c>
      <c r="AD1317">
        <f>TRIM($I1317&amp;"")</f>
        <v/>
      </c>
    </row>
    <row r="1318" ht="24" customHeight="1">
      <c r="A1318" s="14" t="n">
        <v>46209</v>
      </c>
      <c r="B1318" s="6" t="inlineStr">
        <is>
          <t>10211,10212</t>
        </is>
      </c>
      <c r="C1318" s="6" t="n"/>
      <c r="D1318" s="6" t="inlineStr">
        <is>
          <t>46 SECCIONADORA 1</t>
        </is>
      </c>
      <c r="E1318" s="6" t="inlineStr">
        <is>
          <t>30001207</t>
        </is>
      </c>
      <c r="F1318" s="6" t="inlineStr">
        <is>
          <t>TRAVESSA 360X62X15 MDP CAD PE INTEIRO</t>
        </is>
      </c>
      <c r="G1318" s="6" t="inlineStr">
        <is>
          <t>46 SECCIONADORA 1</t>
        </is>
      </c>
      <c r="H1318" s="6" t="inlineStr">
        <is>
          <t>46 SECCIONADORA 1</t>
        </is>
      </c>
      <c r="I1318" s="4" t="inlineStr">
        <is>
          <t>46 SECCIONADORA 1</t>
        </is>
      </c>
      <c r="J1318" s="4" t="n">
        <v>218</v>
      </c>
      <c r="K1318" s="6">
        <f>IF($E1318="","",IFERROR(INDEX(#REF!,MATCH($E1318,#REF!,0)),IFERROR(INDEX(#REF!,MATCH(VALUE($E1318),#REF!,0)),"")))</f>
        <v/>
      </c>
      <c r="L1318" s="6">
        <f>IF($E1318="","",IFERROR(INDEX(#REF!,MATCH($E1318,#REF!,0)),IFERROR(INDEX(#REF!,MATCH(VALUE($E1318),#REF!,0)),"")))</f>
        <v/>
      </c>
      <c r="M1318" s="6">
        <f>IF(OR($J1318="",$L1318=""),"",IF($K1318="",0,$K1318)+$J1318*$L1318)</f>
        <v/>
      </c>
      <c r="N1318" s="6" t="n">
        <v>46210</v>
      </c>
      <c r="O1318" s="6" t="n">
        <v>218</v>
      </c>
      <c r="P1318" s="6" t="n"/>
      <c r="Q1318" s="6" t="n"/>
      <c r="R1318" s="6" t="n"/>
      <c r="S1318" s="6" t="n"/>
      <c r="T1318" s="6">
        <f>IF(OR($J1318="",$O1318=""),"",$O1318/$J1318)</f>
        <v/>
      </c>
      <c r="U1318" s="6" t="inlineStr">
        <is>
          <t>Concluído</t>
        </is>
      </c>
      <c r="V1318" s="6" t="n"/>
      <c r="W1318" s="6" t="n"/>
      <c r="X1318" s="6" t="n"/>
      <c r="Y1318" s="6" t="n"/>
      <c r="Z1318" s="6" t="n"/>
      <c r="AA1318" s="5" t="n"/>
      <c r="AB1318" s="6">
        <f>B1318&amp;"|"&amp;I1318</f>
        <v/>
      </c>
      <c r="AC1318">
        <f>IF($B1318="","","|"&amp;SUBSTITUTE(TRIM(SUBSTITUTE(SUBSTITUTE(SUBSTITUTE(SUBSTITUTE(SUBSTITUTE(SUBSTITUTE(SUBSTITUTE(SUBSTITUTE(SUBSTITUTE(SUBSTITUTE(SUBSTITUTE(SUBSTITUTE(SUBSTITUTE(SUBSTITUTE(TRIM($B1318&amp;""),CHAR(10)," "),CHAR(13)," "),"."," "),";"," "),","," "),"/"," "),"+"," "),"-"," "),"  "," "),"  "," "),"  "," "),"  "," "),"  "," "),"  "," "))," ","|")&amp;"|")</f>
        <v/>
      </c>
      <c r="AD1318">
        <f>TRIM($I1318&amp;"")</f>
        <v/>
      </c>
    </row>
    <row r="1319" ht="24" customHeight="1">
      <c r="A1319" s="14" t="n">
        <v>46209</v>
      </c>
      <c r="B1319" s="6" t="inlineStr">
        <is>
          <t>10211,10212</t>
        </is>
      </c>
      <c r="C1319" s="6" t="n"/>
      <c r="D1319" s="6" t="inlineStr">
        <is>
          <t>46 SECCIONADORA 1</t>
        </is>
      </c>
      <c r="E1319" s="6" t="inlineStr">
        <is>
          <t>30003407</t>
        </is>
      </c>
      <c r="F1319" s="6" t="inlineStr">
        <is>
          <t>TRAVESSA ENCOSTO 360X72X15 MDP - CAD DAKAR</t>
        </is>
      </c>
      <c r="G1319" s="6" t="inlineStr">
        <is>
          <t>46 SECCIONADORA 1</t>
        </is>
      </c>
      <c r="H1319" s="6" t="inlineStr">
        <is>
          <t>46 SECCIONADORA 1</t>
        </is>
      </c>
      <c r="I1319" s="4" t="inlineStr">
        <is>
          <t>46 SECCIONADORA 1</t>
        </is>
      </c>
      <c r="J1319" s="4" t="n">
        <v>360</v>
      </c>
      <c r="K1319" s="6">
        <f>IF($E1319="","",IFERROR(INDEX(#REF!,MATCH($E1319,#REF!,0)),IFERROR(INDEX(#REF!,MATCH(VALUE($E1319),#REF!,0)),"")))</f>
        <v/>
      </c>
      <c r="L1319" s="6">
        <f>IF($E1319="","",IFERROR(INDEX(#REF!,MATCH($E1319,#REF!,0)),IFERROR(INDEX(#REF!,MATCH(VALUE($E1319),#REF!,0)),"")))</f>
        <v/>
      </c>
      <c r="M1319" s="6">
        <f>IF(OR($J1319="",$L1319=""),"",IF($K1319="",0,$K1319)+$J1319*$L1319)</f>
        <v/>
      </c>
      <c r="N1319" s="6" t="n">
        <v>46210</v>
      </c>
      <c r="O1319" s="6" t="n">
        <v>360</v>
      </c>
      <c r="P1319" s="6" t="n"/>
      <c r="Q1319" s="6" t="n"/>
      <c r="R1319" s="6" t="n"/>
      <c r="S1319" s="6" t="n"/>
      <c r="T1319" s="6">
        <f>IF(OR($J1319="",$O1319=""),"",$O1319/$J1319)</f>
        <v/>
      </c>
      <c r="U1319" s="6" t="inlineStr">
        <is>
          <t>Concluído</t>
        </is>
      </c>
      <c r="V1319" s="6" t="n"/>
      <c r="W1319" s="6" t="n"/>
      <c r="X1319" s="6" t="n"/>
      <c r="Y1319" s="6" t="n"/>
      <c r="Z1319" s="6" t="n"/>
      <c r="AA1319" s="5" t="n"/>
      <c r="AB1319" s="6">
        <f>B1319&amp;"|"&amp;I1319</f>
        <v/>
      </c>
      <c r="AC1319">
        <f>IF($B1319="","","|"&amp;SUBSTITUTE(TRIM(SUBSTITUTE(SUBSTITUTE(SUBSTITUTE(SUBSTITUTE(SUBSTITUTE(SUBSTITUTE(SUBSTITUTE(SUBSTITUTE(SUBSTITUTE(SUBSTITUTE(SUBSTITUTE(SUBSTITUTE(SUBSTITUTE(SUBSTITUTE(TRIM($B1319&amp;""),CHAR(10)," "),CHAR(13)," "),"."," "),";"," "),","," "),"/"," "),"+"," "),"-"," "),"  "," "),"  "," "),"  "," "),"  "," "),"  "," "),"  "," "))," ","|")&amp;"|")</f>
        <v/>
      </c>
      <c r="AD1319">
        <f>TRIM($I1319&amp;"")</f>
        <v/>
      </c>
    </row>
    <row r="1320" ht="24" customHeight="1">
      <c r="A1320" s="14" t="n">
        <v>46209</v>
      </c>
      <c r="B1320" s="6" t="inlineStr">
        <is>
          <t>10211,10212</t>
        </is>
      </c>
      <c r="C1320" s="6" t="n"/>
      <c r="D1320" s="6" t="inlineStr">
        <is>
          <t>46 SECCIONADORA 1</t>
        </is>
      </c>
      <c r="E1320" s="6" t="inlineStr">
        <is>
          <t>10050003</t>
        </is>
      </c>
      <c r="F1320" s="6" t="inlineStr">
        <is>
          <t>TOPO CAIXOTE MALAGA - 414X387X15 MDP</t>
        </is>
      </c>
      <c r="G1320" s="6" t="inlineStr">
        <is>
          <t>46 SECCIONADORA 1</t>
        </is>
      </c>
      <c r="H1320" s="6" t="inlineStr">
        <is>
          <t>46 SECCIONADORA 1</t>
        </is>
      </c>
      <c r="I1320" s="4" t="inlineStr">
        <is>
          <t>46 SECCIONADORA 1</t>
        </is>
      </c>
      <c r="J1320" s="4" t="n">
        <v>50</v>
      </c>
      <c r="K1320" s="6">
        <f>IF($E1320="","",IFERROR(INDEX(#REF!,MATCH($E1320,#REF!,0)),IFERROR(INDEX(#REF!,MATCH(VALUE($E1320),#REF!,0)),"")))</f>
        <v/>
      </c>
      <c r="L1320" s="6">
        <f>IF($E1320="","",IFERROR(INDEX(#REF!,MATCH($E1320,#REF!,0)),IFERROR(INDEX(#REF!,MATCH(VALUE($E1320),#REF!,0)),"")))</f>
        <v/>
      </c>
      <c r="M1320" s="6">
        <f>IF(OR($J1320="",$L1320=""),"",IF($K1320="",0,$K1320)+$J1320*$L1320)</f>
        <v/>
      </c>
      <c r="N1320" s="6" t="n">
        <v>46210</v>
      </c>
      <c r="O1320" s="6" t="n">
        <v>50</v>
      </c>
      <c r="P1320" s="6" t="n"/>
      <c r="Q1320" s="6" t="n"/>
      <c r="R1320" s="6" t="n"/>
      <c r="S1320" s="6" t="n"/>
      <c r="T1320" s="6">
        <f>IF(OR($J1320="",$O1320=""),"",$O1320/$J1320)</f>
        <v/>
      </c>
      <c r="U1320" s="6" t="inlineStr">
        <is>
          <t>Concluído</t>
        </is>
      </c>
      <c r="V1320" s="6" t="n"/>
      <c r="W1320" s="6" t="n"/>
      <c r="X1320" s="6" t="n"/>
      <c r="Y1320" s="6" t="n"/>
      <c r="Z1320" s="6" t="n"/>
      <c r="AA1320" s="5" t="n"/>
      <c r="AB1320" s="6">
        <f>B1320&amp;"|"&amp;I1320</f>
        <v/>
      </c>
      <c r="AC1320">
        <f>IF($B1320="","","|"&amp;SUBSTITUTE(TRIM(SUBSTITUTE(SUBSTITUTE(SUBSTITUTE(SUBSTITUTE(SUBSTITUTE(SUBSTITUTE(SUBSTITUTE(SUBSTITUTE(SUBSTITUTE(SUBSTITUTE(SUBSTITUTE(SUBSTITUTE(SUBSTITUTE(SUBSTITUTE(TRIM($B1320&amp;""),CHAR(10)," "),CHAR(13)," "),"."," "),";"," "),","," "),"/"," "),"+"," "),"-"," "),"  "," "),"  "," "),"  "," "),"  "," "),"  "," "),"  "," "))," ","|")&amp;"|")</f>
        <v/>
      </c>
      <c r="AD1320">
        <f>TRIM($I1320&amp;"")</f>
        <v/>
      </c>
    </row>
    <row r="1321" ht="24" customHeight="1">
      <c r="A1321" s="14" t="n">
        <v>46209</v>
      </c>
      <c r="B1321" s="6" t="inlineStr">
        <is>
          <t>10211,10212</t>
        </is>
      </c>
      <c r="C1321" s="6" t="n"/>
      <c r="D1321" s="6" t="inlineStr">
        <is>
          <t>46 SECCIONADORA 1</t>
        </is>
      </c>
      <c r="E1321" s="6" t="inlineStr">
        <is>
          <t>10050004</t>
        </is>
      </c>
      <c r="F1321" s="6" t="inlineStr">
        <is>
          <t>LATERAL DIREITA CAIXOTE MALAGA - 412X385X15 MDP</t>
        </is>
      </c>
      <c r="G1321" s="6" t="inlineStr">
        <is>
          <t>46 SECCIONADORA 1</t>
        </is>
      </c>
      <c r="H1321" s="6" t="inlineStr">
        <is>
          <t>46 SECCIONADORA 1</t>
        </is>
      </c>
      <c r="I1321" s="4" t="inlineStr">
        <is>
          <t>46 SECCIONADORA 1</t>
        </is>
      </c>
      <c r="J1321" s="4" t="n">
        <v>50</v>
      </c>
      <c r="K1321" s="6">
        <f>IF($E1321="","",IFERROR(INDEX(#REF!,MATCH($E1321,#REF!,0)),IFERROR(INDEX(#REF!,MATCH(VALUE($E1321),#REF!,0)),"")))</f>
        <v/>
      </c>
      <c r="L1321" s="6">
        <f>IF($E1321="","",IFERROR(INDEX(#REF!,MATCH($E1321,#REF!,0)),IFERROR(INDEX(#REF!,MATCH(VALUE($E1321),#REF!,0)),"")))</f>
        <v/>
      </c>
      <c r="M1321" s="6">
        <f>IF(OR($J1321="",$L1321=""),"",IF($K1321="",0,$K1321)+$J1321*$L1321)</f>
        <v/>
      </c>
      <c r="N1321" s="6" t="n">
        <v>46210</v>
      </c>
      <c r="O1321" s="6" t="n">
        <v>50</v>
      </c>
      <c r="P1321" s="6" t="n"/>
      <c r="Q1321" s="6" t="n"/>
      <c r="R1321" s="6" t="n"/>
      <c r="S1321" s="6" t="n"/>
      <c r="T1321" s="6">
        <f>IF(OR($J1321="",$O1321=""),"",$O1321/$J1321)</f>
        <v/>
      </c>
      <c r="U1321" s="6" t="inlineStr">
        <is>
          <t>Concluído</t>
        </is>
      </c>
      <c r="V1321" s="6" t="n"/>
      <c r="W1321" s="6" t="n"/>
      <c r="X1321" s="6" t="n"/>
      <c r="Y1321" s="6" t="n"/>
      <c r="Z1321" s="6" t="n"/>
      <c r="AA1321" s="5" t="n"/>
      <c r="AB1321" s="6">
        <f>B1321&amp;"|"&amp;I1321</f>
        <v/>
      </c>
      <c r="AC1321">
        <f>IF($B1321="","","|"&amp;SUBSTITUTE(TRIM(SUBSTITUTE(SUBSTITUTE(SUBSTITUTE(SUBSTITUTE(SUBSTITUTE(SUBSTITUTE(SUBSTITUTE(SUBSTITUTE(SUBSTITUTE(SUBSTITUTE(SUBSTITUTE(SUBSTITUTE(SUBSTITUTE(SUBSTITUTE(TRIM($B1321&amp;""),CHAR(10)," "),CHAR(13)," "),"."," "),";"," "),","," "),"/"," "),"+"," "),"-"," "),"  "," "),"  "," "),"  "," "),"  "," "),"  "," "),"  "," "))," ","|")&amp;"|")</f>
        <v/>
      </c>
      <c r="AD1321">
        <f>TRIM($I1321&amp;"")</f>
        <v/>
      </c>
    </row>
    <row r="1322" ht="24" customHeight="1">
      <c r="A1322" s="14" t="n">
        <v>46209</v>
      </c>
      <c r="B1322" s="6" t="inlineStr">
        <is>
          <t>10211,10212</t>
        </is>
      </c>
      <c r="C1322" s="6" t="n"/>
      <c r="D1322" s="6" t="inlineStr">
        <is>
          <t>46 SECCIONADORA 1</t>
        </is>
      </c>
      <c r="E1322" s="6" t="inlineStr">
        <is>
          <t>10050005</t>
        </is>
      </c>
      <c r="F1322" s="6" t="inlineStr">
        <is>
          <t>LATERAL ESQUERDA CAIXOTE MALAGA - 412X385X15 MDP</t>
        </is>
      </c>
      <c r="G1322" s="6" t="inlineStr">
        <is>
          <t>46 SECCIONADORA 1</t>
        </is>
      </c>
      <c r="H1322" s="6" t="inlineStr">
        <is>
          <t>46 SECCIONADORA 1</t>
        </is>
      </c>
      <c r="I1322" s="4" t="inlineStr">
        <is>
          <t>46 SECCIONADORA 1</t>
        </is>
      </c>
      <c r="J1322" s="4" t="n">
        <v>50</v>
      </c>
      <c r="K1322" s="6">
        <f>IF($E1322="","",IFERROR(INDEX(#REF!,MATCH($E1322,#REF!,0)),IFERROR(INDEX(#REF!,MATCH(VALUE($E1322),#REF!,0)),"")))</f>
        <v/>
      </c>
      <c r="L1322" s="6">
        <f>IF($E1322="","",IFERROR(INDEX(#REF!,MATCH($E1322,#REF!,0)),IFERROR(INDEX(#REF!,MATCH(VALUE($E1322),#REF!,0)),"")))</f>
        <v/>
      </c>
      <c r="M1322" s="6">
        <f>IF(OR($J1322="",$L1322=""),"",IF($K1322="",0,$K1322)+$J1322*$L1322)</f>
        <v/>
      </c>
      <c r="N1322" s="6" t="n">
        <v>46210</v>
      </c>
      <c r="O1322" s="6" t="n">
        <v>50</v>
      </c>
      <c r="P1322" s="6" t="n"/>
      <c r="Q1322" s="6" t="n"/>
      <c r="R1322" s="6" t="n"/>
      <c r="S1322" s="6" t="n"/>
      <c r="T1322" s="6">
        <f>IF(OR($J1322="",$O1322=""),"",$O1322/$J1322)</f>
        <v/>
      </c>
      <c r="U1322" s="6" t="inlineStr">
        <is>
          <t>Concluído</t>
        </is>
      </c>
      <c r="V1322" s="6" t="n"/>
      <c r="W1322" s="6" t="n"/>
      <c r="X1322" s="6" t="n"/>
      <c r="Y1322" s="6" t="n"/>
      <c r="Z1322" s="6" t="n"/>
      <c r="AA1322" s="5" t="n"/>
      <c r="AB1322" s="6">
        <f>B1322&amp;"|"&amp;I1322</f>
        <v/>
      </c>
      <c r="AC1322">
        <f>IF($B1322="","","|"&amp;SUBSTITUTE(TRIM(SUBSTITUTE(SUBSTITUTE(SUBSTITUTE(SUBSTITUTE(SUBSTITUTE(SUBSTITUTE(SUBSTITUTE(SUBSTITUTE(SUBSTITUTE(SUBSTITUTE(SUBSTITUTE(SUBSTITUTE(SUBSTITUTE(SUBSTITUTE(TRIM($B1322&amp;""),CHAR(10)," "),CHAR(13)," "),"."," "),";"," "),","," "),"/"," "),"+"," "),"-"," "),"  "," "),"  "," "),"  "," "),"  "," "),"  "," "),"  "," "))," ","|")&amp;"|")</f>
        <v/>
      </c>
      <c r="AD1322">
        <f>TRIM($I1322&amp;"")</f>
        <v/>
      </c>
    </row>
    <row r="1323" ht="24" customHeight="1">
      <c r="A1323" s="14" t="n">
        <v>46209</v>
      </c>
      <c r="B1323" s="6" t="inlineStr">
        <is>
          <t>10211,10212</t>
        </is>
      </c>
      <c r="C1323" s="6" t="n"/>
      <c r="D1323" s="6" t="inlineStr">
        <is>
          <t>46 SECCIONADORA 1</t>
        </is>
      </c>
      <c r="E1323" s="6" t="inlineStr">
        <is>
          <t>10050006</t>
        </is>
      </c>
      <c r="F1323" s="6" t="inlineStr">
        <is>
          <t>BASE CAIXOTE MALAGA - 385X384X15 MDP</t>
        </is>
      </c>
      <c r="G1323" s="6" t="inlineStr">
        <is>
          <t>46 SECCIONADORA 1</t>
        </is>
      </c>
      <c r="H1323" s="6" t="inlineStr">
        <is>
          <t>46 SECCIONADORA 1</t>
        </is>
      </c>
      <c r="I1323" s="4" t="inlineStr">
        <is>
          <t>46 SECCIONADORA 1</t>
        </is>
      </c>
      <c r="J1323" s="4" t="n">
        <v>50</v>
      </c>
      <c r="K1323" s="6">
        <f>IF($E1323="","",IFERROR(INDEX(#REF!,MATCH($E1323,#REF!,0)),IFERROR(INDEX(#REF!,MATCH(VALUE($E1323),#REF!,0)),"")))</f>
        <v/>
      </c>
      <c r="L1323" s="6">
        <f>IF($E1323="","",IFERROR(INDEX(#REF!,MATCH($E1323,#REF!,0)),IFERROR(INDEX(#REF!,MATCH(VALUE($E1323),#REF!,0)),"")))</f>
        <v/>
      </c>
      <c r="M1323" s="6">
        <f>IF(OR($J1323="",$L1323=""),"",IF($K1323="",0,$K1323)+$J1323*$L1323)</f>
        <v/>
      </c>
      <c r="N1323" s="6" t="n">
        <v>46210</v>
      </c>
      <c r="O1323" s="6" t="n">
        <v>50</v>
      </c>
      <c r="P1323" s="6" t="n"/>
      <c r="Q1323" s="6" t="n"/>
      <c r="R1323" s="6" t="n"/>
      <c r="S1323" s="6" t="n"/>
      <c r="T1323" s="6">
        <f>IF(OR($J1323="",$O1323=""),"",$O1323/$J1323)</f>
        <v/>
      </c>
      <c r="U1323" s="6" t="inlineStr">
        <is>
          <t>Concluído</t>
        </is>
      </c>
      <c r="V1323" s="6" t="n"/>
      <c r="W1323" s="6" t="n"/>
      <c r="X1323" s="6" t="n"/>
      <c r="Y1323" s="6" t="n"/>
      <c r="Z1323" s="6" t="n"/>
      <c r="AA1323" s="5" t="n"/>
      <c r="AB1323" s="6">
        <f>B1323&amp;"|"&amp;I1323</f>
        <v/>
      </c>
      <c r="AC1323">
        <f>IF($B1323="","","|"&amp;SUBSTITUTE(TRIM(SUBSTITUTE(SUBSTITUTE(SUBSTITUTE(SUBSTITUTE(SUBSTITUTE(SUBSTITUTE(SUBSTITUTE(SUBSTITUTE(SUBSTITUTE(SUBSTITUTE(SUBSTITUTE(SUBSTITUTE(SUBSTITUTE(SUBSTITUTE(TRIM($B1323&amp;""),CHAR(10)," "),CHAR(13)," "),"."," "),";"," "),","," "),"/"," "),"+"," "),"-"," "),"  "," "),"  "," "),"  "," "),"  "," "),"  "," "),"  "," "))," ","|")&amp;"|")</f>
        <v/>
      </c>
      <c r="AD1323">
        <f>TRIM($I1323&amp;"")</f>
        <v/>
      </c>
    </row>
    <row r="1324" ht="24" customHeight="1">
      <c r="A1324" s="14" t="n">
        <v>46209</v>
      </c>
      <c r="B1324" s="6" t="inlineStr">
        <is>
          <t>10211,10212</t>
        </is>
      </c>
      <c r="C1324" s="6" t="n"/>
      <c r="D1324" s="6" t="inlineStr">
        <is>
          <t>46 SECCIONADORA 1</t>
        </is>
      </c>
      <c r="E1324" s="6" t="inlineStr">
        <is>
          <t>10050011</t>
        </is>
      </c>
      <c r="F1324" s="6" t="inlineStr">
        <is>
          <t>FRENTE GAVETA MALAGA - 408X204X15 MDP</t>
        </is>
      </c>
      <c r="G1324" s="6" t="inlineStr">
        <is>
          <t>46 SECCIONADORA 1</t>
        </is>
      </c>
      <c r="H1324" s="6" t="inlineStr">
        <is>
          <t>46 SECCIONADORA 1</t>
        </is>
      </c>
      <c r="I1324" s="4" t="inlineStr">
        <is>
          <t>46 SECCIONADORA 1</t>
        </is>
      </c>
      <c r="J1324" s="4" t="n">
        <v>100</v>
      </c>
      <c r="K1324" s="6">
        <f>IF($E1324="","",IFERROR(INDEX(#REF!,MATCH($E1324,#REF!,0)),IFERROR(INDEX(#REF!,MATCH(VALUE($E1324),#REF!,0)),"")))</f>
        <v/>
      </c>
      <c r="L1324" s="6">
        <f>IF($E1324="","",IFERROR(INDEX(#REF!,MATCH($E1324,#REF!,0)),IFERROR(INDEX(#REF!,MATCH(VALUE($E1324),#REF!,0)),"")))</f>
        <v/>
      </c>
      <c r="M1324" s="6">
        <f>IF(OR($J1324="",$L1324=""),"",IF($K1324="",0,$K1324)+$J1324*$L1324)</f>
        <v/>
      </c>
      <c r="N1324" s="6" t="n">
        <v>46210</v>
      </c>
      <c r="O1324" s="6" t="n">
        <v>100</v>
      </c>
      <c r="P1324" s="6" t="n"/>
      <c r="Q1324" s="6" t="n"/>
      <c r="R1324" s="6" t="n"/>
      <c r="S1324" s="6" t="n"/>
      <c r="T1324" s="6">
        <f>IF(OR($J1324="",$O1324=""),"",$O1324/$J1324)</f>
        <v/>
      </c>
      <c r="U1324" s="6" t="inlineStr">
        <is>
          <t>Concluído</t>
        </is>
      </c>
      <c r="V1324" s="6" t="n"/>
      <c r="W1324" s="6" t="n"/>
      <c r="X1324" s="6" t="n"/>
      <c r="Y1324" s="6" t="n"/>
      <c r="Z1324" s="6" t="n"/>
      <c r="AA1324" s="5" t="n"/>
      <c r="AB1324" s="6">
        <f>B1324&amp;"|"&amp;I1324</f>
        <v/>
      </c>
      <c r="AC1324">
        <f>IF($B1324="","","|"&amp;SUBSTITUTE(TRIM(SUBSTITUTE(SUBSTITUTE(SUBSTITUTE(SUBSTITUTE(SUBSTITUTE(SUBSTITUTE(SUBSTITUTE(SUBSTITUTE(SUBSTITUTE(SUBSTITUTE(SUBSTITUTE(SUBSTITUTE(SUBSTITUTE(SUBSTITUTE(TRIM($B1324&amp;""),CHAR(10)," "),CHAR(13)," "),"."," "),";"," "),","," "),"/"," "),"+"," "),"-"," "),"  "," "),"  "," "),"  "," "),"  "," "),"  "," "),"  "," "))," ","|")&amp;"|")</f>
        <v/>
      </c>
      <c r="AD1324">
        <f>TRIM($I1324&amp;"")</f>
        <v/>
      </c>
    </row>
    <row r="1325" ht="24" customHeight="1">
      <c r="A1325" s="14" t="n">
        <v>46209</v>
      </c>
      <c r="B1325" s="6" t="inlineStr">
        <is>
          <t>10211,10212</t>
        </is>
      </c>
      <c r="C1325" s="6" t="n"/>
      <c r="D1325" s="6" t="inlineStr">
        <is>
          <t>46 SECCIONADORA 1</t>
        </is>
      </c>
      <c r="E1325" s="6" t="inlineStr">
        <is>
          <t>20031202</t>
        </is>
      </c>
      <c r="F1325" s="6" t="inlineStr">
        <is>
          <t>(4) PE MAIOR 800(818)X100(169)X15 MDF - NOVA YORK</t>
        </is>
      </c>
      <c r="G1325" s="6" t="inlineStr">
        <is>
          <t>46 SECCIONADORA 1</t>
        </is>
      </c>
      <c r="H1325" s="6" t="inlineStr">
        <is>
          <t>46 SECCIONADORA 1</t>
        </is>
      </c>
      <c r="I1325" s="4" t="inlineStr">
        <is>
          <t>46 SECCIONADORA 1</t>
        </is>
      </c>
      <c r="J1325" s="4" t="n">
        <v>80</v>
      </c>
      <c r="K1325" s="6">
        <f>IF($E1325="","",IFERROR(INDEX(#REF!,MATCH($E1325,#REF!,0)),IFERROR(INDEX(#REF!,MATCH(VALUE($E1325),#REF!,0)),"")))</f>
        <v/>
      </c>
      <c r="L1325" s="6">
        <f>IF($E1325="","",IFERROR(INDEX(#REF!,MATCH($E1325,#REF!,0)),IFERROR(INDEX(#REF!,MATCH(VALUE($E1325),#REF!,0)),"")))</f>
        <v/>
      </c>
      <c r="M1325" s="6">
        <f>IF(OR($J1325="",$L1325=""),"",IF($K1325="",0,$K1325)+$J1325*$L1325)</f>
        <v/>
      </c>
      <c r="N1325" s="6" t="n">
        <v>46210</v>
      </c>
      <c r="O1325" s="6" t="n">
        <v>80</v>
      </c>
      <c r="P1325" s="6" t="n"/>
      <c r="Q1325" s="6" t="n"/>
      <c r="R1325" s="6" t="n"/>
      <c r="S1325" s="6" t="n"/>
      <c r="T1325" s="6">
        <f>IF(OR($J1325="",$O1325=""),"",$O1325/$J1325)</f>
        <v/>
      </c>
      <c r="U1325" s="6" t="inlineStr">
        <is>
          <t>Concluído</t>
        </is>
      </c>
      <c r="V1325" s="6" t="n"/>
      <c r="W1325" s="6" t="n"/>
      <c r="X1325" s="6" t="n"/>
      <c r="Y1325" s="6" t="n"/>
      <c r="Z1325" s="6" t="n"/>
      <c r="AA1325" s="5" t="n"/>
      <c r="AB1325" s="6">
        <f>B1325&amp;"|"&amp;I1325</f>
        <v/>
      </c>
      <c r="AC1325">
        <f>IF($B1325="","","|"&amp;SUBSTITUTE(TRIM(SUBSTITUTE(SUBSTITUTE(SUBSTITUTE(SUBSTITUTE(SUBSTITUTE(SUBSTITUTE(SUBSTITUTE(SUBSTITUTE(SUBSTITUTE(SUBSTITUTE(SUBSTITUTE(SUBSTITUTE(SUBSTITUTE(SUBSTITUTE(TRIM($B1325&amp;""),CHAR(10)," "),CHAR(13)," "),"."," "),";"," "),","," "),"/"," "),"+"," "),"-"," "),"  "," "),"  "," "),"  "," "),"  "," "),"  "," "),"  "," "))," ","|")&amp;"|")</f>
        <v/>
      </c>
      <c r="AD1325">
        <f>TRIM($I1325&amp;"")</f>
        <v/>
      </c>
    </row>
    <row r="1326" ht="24" customHeight="1">
      <c r="A1326" s="14" t="n">
        <v>46209</v>
      </c>
      <c r="B1326" s="6" t="inlineStr">
        <is>
          <t>10211,10212</t>
        </is>
      </c>
      <c r="C1326" s="6" t="n"/>
      <c r="D1326" s="6" t="inlineStr">
        <is>
          <t>46 SECCIONADORA 1</t>
        </is>
      </c>
      <c r="E1326" s="6" t="inlineStr">
        <is>
          <t>20031203</t>
        </is>
      </c>
      <c r="F1326" s="6" t="inlineStr">
        <is>
          <t>(5) PE MENOR 800(818)X84(138)X15 MDF - NOVA YORK</t>
        </is>
      </c>
      <c r="G1326" s="6" t="inlineStr">
        <is>
          <t>46 SECCIONADORA 1</t>
        </is>
      </c>
      <c r="H1326" s="6" t="inlineStr">
        <is>
          <t>46 SECCIONADORA 1</t>
        </is>
      </c>
      <c r="I1326" s="4" t="inlineStr">
        <is>
          <t>46 SECCIONADORA 1</t>
        </is>
      </c>
      <c r="J1326" s="4" t="n">
        <v>80</v>
      </c>
      <c r="K1326" s="6">
        <f>IF($E1326="","",IFERROR(INDEX(#REF!,MATCH($E1326,#REF!,0)),IFERROR(INDEX(#REF!,MATCH(VALUE($E1326),#REF!,0)),"")))</f>
        <v/>
      </c>
      <c r="L1326" s="6">
        <f>IF($E1326="","",IFERROR(INDEX(#REF!,MATCH($E1326,#REF!,0)),IFERROR(INDEX(#REF!,MATCH(VALUE($E1326),#REF!,0)),"")))</f>
        <v/>
      </c>
      <c r="M1326" s="6">
        <f>IF(OR($J1326="",$L1326=""),"",IF($K1326="",0,$K1326)+$J1326*$L1326)</f>
        <v/>
      </c>
      <c r="N1326" s="6" t="n">
        <v>46210</v>
      </c>
      <c r="O1326" s="6" t="n">
        <v>80</v>
      </c>
      <c r="P1326" s="6" t="n"/>
      <c r="Q1326" s="6" t="n"/>
      <c r="R1326" s="6" t="n"/>
      <c r="S1326" s="6" t="n"/>
      <c r="T1326" s="6">
        <f>IF(OR($J1326="",$O1326=""),"",$O1326/$J1326)</f>
        <v/>
      </c>
      <c r="U1326" s="6" t="inlineStr">
        <is>
          <t>Concluído</t>
        </is>
      </c>
      <c r="V1326" s="6" t="n"/>
      <c r="W1326" s="6" t="n"/>
      <c r="X1326" s="6" t="n"/>
      <c r="Y1326" s="6" t="n"/>
      <c r="Z1326" s="6" t="n"/>
      <c r="AA1326" s="5" t="n"/>
      <c r="AB1326" s="6">
        <f>B1326&amp;"|"&amp;I1326</f>
        <v/>
      </c>
      <c r="AC1326">
        <f>IF($B1326="","","|"&amp;SUBSTITUTE(TRIM(SUBSTITUTE(SUBSTITUTE(SUBSTITUTE(SUBSTITUTE(SUBSTITUTE(SUBSTITUTE(SUBSTITUTE(SUBSTITUTE(SUBSTITUTE(SUBSTITUTE(SUBSTITUTE(SUBSTITUTE(SUBSTITUTE(SUBSTITUTE(TRIM($B1326&amp;""),CHAR(10)," "),CHAR(13)," "),"."," "),";"," "),","," "),"/"," "),"+"," "),"-"," "),"  "," "),"  "," "),"  "," "),"  "," "),"  "," "),"  "," "))," ","|")&amp;"|")</f>
        <v/>
      </c>
      <c r="AD1326">
        <f>TRIM($I1326&amp;"")</f>
        <v/>
      </c>
    </row>
    <row r="1327" ht="24" customHeight="1">
      <c r="A1327" s="14" t="n">
        <v>46209</v>
      </c>
      <c r="B1327" s="6" t="inlineStr">
        <is>
          <t>10211,10212</t>
        </is>
      </c>
      <c r="C1327" s="6" t="n"/>
      <c r="D1327" s="6" t="inlineStr">
        <is>
          <t>46 SECCIONADORA 1</t>
        </is>
      </c>
      <c r="E1327" s="6" t="inlineStr">
        <is>
          <t>20031307</t>
        </is>
      </c>
      <c r="F1327" s="6" t="inlineStr">
        <is>
          <t>TAMPO 1365X905X15 MDF - MESA COM VIDRO</t>
        </is>
      </c>
      <c r="G1327" s="6" t="inlineStr">
        <is>
          <t>46 SECCIONADORA 1</t>
        </is>
      </c>
      <c r="H1327" s="6" t="inlineStr">
        <is>
          <t>46 SECCIONADORA 1</t>
        </is>
      </c>
      <c r="I1327" s="4" t="inlineStr">
        <is>
          <t>46 SECCIONADORA 1</t>
        </is>
      </c>
      <c r="J1327" s="4" t="n">
        <v>20</v>
      </c>
      <c r="K1327" s="6">
        <f>IF($E1327="","",IFERROR(INDEX(#REF!,MATCH($E1327,#REF!,0)),IFERROR(INDEX(#REF!,MATCH(VALUE($E1327),#REF!,0)),"")))</f>
        <v/>
      </c>
      <c r="L1327" s="6">
        <f>IF($E1327="","",IFERROR(INDEX(#REF!,MATCH($E1327,#REF!,0)),IFERROR(INDEX(#REF!,MATCH(VALUE($E1327),#REF!,0)),"")))</f>
        <v/>
      </c>
      <c r="M1327" s="6">
        <f>IF(OR($J1327="",$L1327=""),"",IF($K1327="",0,$K1327)+$J1327*$L1327)</f>
        <v/>
      </c>
      <c r="N1327" s="6" t="n">
        <v>46210</v>
      </c>
      <c r="O1327" s="6" t="n">
        <v>20</v>
      </c>
      <c r="P1327" s="6" t="n"/>
      <c r="Q1327" s="6" t="n"/>
      <c r="R1327" s="6" t="n"/>
      <c r="S1327" s="6" t="n"/>
      <c r="T1327" s="6">
        <f>IF(OR($J1327="",$O1327=""),"",$O1327/$J1327)</f>
        <v/>
      </c>
      <c r="U1327" s="6" t="inlineStr">
        <is>
          <t>Concluído</t>
        </is>
      </c>
      <c r="V1327" s="6" t="n"/>
      <c r="W1327" s="6" t="n"/>
      <c r="X1327" s="6" t="n"/>
      <c r="Y1327" s="6" t="n"/>
      <c r="Z1327" s="6" t="n"/>
      <c r="AA1327" s="5" t="n"/>
      <c r="AB1327" s="6">
        <f>B1327&amp;"|"&amp;I1327</f>
        <v/>
      </c>
      <c r="AC1327">
        <f>IF($B1327="","","|"&amp;SUBSTITUTE(TRIM(SUBSTITUTE(SUBSTITUTE(SUBSTITUTE(SUBSTITUTE(SUBSTITUTE(SUBSTITUTE(SUBSTITUTE(SUBSTITUTE(SUBSTITUTE(SUBSTITUTE(SUBSTITUTE(SUBSTITUTE(SUBSTITUTE(SUBSTITUTE(TRIM($B1327&amp;""),CHAR(10)," "),CHAR(13)," "),"."," "),";"," "),","," "),"/"," "),"+"," "),"-"," "),"  "," "),"  "," "),"  "," "),"  "," "),"  "," "),"  "," "))," ","|")&amp;"|")</f>
        <v/>
      </c>
      <c r="AD1327">
        <f>TRIM($I1327&amp;"")</f>
        <v/>
      </c>
    </row>
    <row r="1328" ht="24" customHeight="1">
      <c r="A1328" s="14" t="n">
        <v>46209</v>
      </c>
      <c r="B1328" s="6" t="inlineStr">
        <is>
          <t>10211,10212</t>
        </is>
      </c>
      <c r="C1328" s="6" t="n"/>
      <c r="D1328" s="6" t="inlineStr">
        <is>
          <t>46 SECCIONADORA 1</t>
        </is>
      </c>
      <c r="E1328" s="6" t="inlineStr">
        <is>
          <t>914140910</t>
        </is>
      </c>
      <c r="F1328" s="6" t="inlineStr">
        <is>
          <t>(2) PAINEL TRASEIRO MALAGA - 1200X605X15 MDP</t>
        </is>
      </c>
      <c r="G1328" s="6" t="inlineStr">
        <is>
          <t>46 SECCIONADORA 1</t>
        </is>
      </c>
      <c r="H1328" s="6" t="inlineStr">
        <is>
          <t>46 SECCIONADORA 1</t>
        </is>
      </c>
      <c r="I1328" s="4" t="inlineStr">
        <is>
          <t>46 SECCIONADORA 1</t>
        </is>
      </c>
      <c r="J1328" s="4" t="n">
        <v>50</v>
      </c>
      <c r="K1328" s="6">
        <f>IF($E1328="","",IFERROR(INDEX(#REF!,MATCH($E1328,#REF!,0)),IFERROR(INDEX(#REF!,MATCH(VALUE($E1328),#REF!,0)),"")))</f>
        <v/>
      </c>
      <c r="L1328" s="6">
        <f>IF($E1328="","",IFERROR(INDEX(#REF!,MATCH($E1328,#REF!,0)),IFERROR(INDEX(#REF!,MATCH(VALUE($E1328),#REF!,0)),"")))</f>
        <v/>
      </c>
      <c r="M1328" s="6">
        <f>IF(OR($J1328="",$L1328=""),"",IF($K1328="",0,$K1328)+$J1328*$L1328)</f>
        <v/>
      </c>
      <c r="N1328" s="6" t="n">
        <v>46210</v>
      </c>
      <c r="O1328" s="6" t="n">
        <v>50</v>
      </c>
      <c r="P1328" s="6" t="n"/>
      <c r="Q1328" s="6" t="n"/>
      <c r="R1328" s="6" t="n"/>
      <c r="S1328" s="6" t="n"/>
      <c r="T1328" s="6">
        <f>IF(OR($J1328="",$O1328=""),"",$O1328/$J1328)</f>
        <v/>
      </c>
      <c r="U1328" s="6" t="inlineStr">
        <is>
          <t>Concluído</t>
        </is>
      </c>
      <c r="V1328" s="6" t="n"/>
      <c r="W1328" s="6" t="n"/>
      <c r="X1328" s="6" t="n"/>
      <c r="Y1328" s="6" t="n"/>
      <c r="Z1328" s="6" t="n"/>
      <c r="AA1328" s="5" t="n"/>
      <c r="AB1328" s="6">
        <f>B1328&amp;"|"&amp;I1328</f>
        <v/>
      </c>
      <c r="AC1328">
        <f>IF($B1328="","","|"&amp;SUBSTITUTE(TRIM(SUBSTITUTE(SUBSTITUTE(SUBSTITUTE(SUBSTITUTE(SUBSTITUTE(SUBSTITUTE(SUBSTITUTE(SUBSTITUTE(SUBSTITUTE(SUBSTITUTE(SUBSTITUTE(SUBSTITUTE(SUBSTITUTE(SUBSTITUTE(TRIM($B1328&amp;""),CHAR(10)," "),CHAR(13)," "),"."," "),";"," "),","," "),"/"," "),"+"," "),"-"," "),"  "," "),"  "," "),"  "," "),"  "," "),"  "," "),"  "," "))," ","|")&amp;"|")</f>
        <v/>
      </c>
      <c r="AD1328">
        <f>TRIM($I1328&amp;"")</f>
        <v/>
      </c>
    </row>
    <row r="1329" ht="24" customHeight="1">
      <c r="A1329" s="14" t="n">
        <v>46209</v>
      </c>
      <c r="B1329" s="6" t="inlineStr">
        <is>
          <t>10211,10212</t>
        </is>
      </c>
      <c r="C1329" s="6" t="n"/>
      <c r="D1329" s="6" t="inlineStr">
        <is>
          <t>46 SECCIONADORA 1</t>
        </is>
      </c>
      <c r="E1329" s="6" t="inlineStr">
        <is>
          <t>10050001</t>
        </is>
      </c>
      <c r="F1329" s="6" t="inlineStr">
        <is>
          <t>TOPO MOLDURA MALAGA - 452X390X15 MDP</t>
        </is>
      </c>
      <c r="G1329" s="6" t="inlineStr">
        <is>
          <t>46 SECCIONADORA 1</t>
        </is>
      </c>
      <c r="H1329" s="6" t="inlineStr">
        <is>
          <t>46 SECCIONADORA 1</t>
        </is>
      </c>
      <c r="I1329" s="4" t="inlineStr">
        <is>
          <t>46 SECCIONADORA 1</t>
        </is>
      </c>
      <c r="J1329" s="4" t="n">
        <v>50</v>
      </c>
      <c r="K1329" s="6">
        <f>IF($E1329="","",IFERROR(INDEX(#REF!,MATCH($E1329,#REF!,0)),IFERROR(INDEX(#REF!,MATCH(VALUE($E1329),#REF!,0)),"")))</f>
        <v/>
      </c>
      <c r="L1329" s="6">
        <f>IF($E1329="","",IFERROR(INDEX(#REF!,MATCH($E1329,#REF!,0)),IFERROR(INDEX(#REF!,MATCH(VALUE($E1329),#REF!,0)),"")))</f>
        <v/>
      </c>
      <c r="M1329" s="6">
        <f>IF(OR($J1329="",$L1329=""),"",IF($K1329="",0,$K1329)+$J1329*$L1329)</f>
        <v/>
      </c>
      <c r="N1329" s="6" t="n">
        <v>46210</v>
      </c>
      <c r="O1329" s="6" t="n">
        <v>50</v>
      </c>
      <c r="P1329" s="6" t="n"/>
      <c r="Q1329" s="6" t="n"/>
      <c r="R1329" s="6" t="n"/>
      <c r="S1329" s="6" t="n"/>
      <c r="T1329" s="6">
        <f>IF(OR($J1329="",$O1329=""),"",$O1329/$J1329)</f>
        <v/>
      </c>
      <c r="U1329" s="6" t="inlineStr">
        <is>
          <t>Concluído</t>
        </is>
      </c>
      <c r="V1329" s="6" t="n"/>
      <c r="W1329" s="6" t="n"/>
      <c r="X1329" s="6" t="n"/>
      <c r="Y1329" s="6" t="n"/>
      <c r="Z1329" s="6" t="n"/>
      <c r="AA1329" s="5" t="n"/>
      <c r="AB1329" s="6">
        <f>B1329&amp;"|"&amp;I1329</f>
        <v/>
      </c>
      <c r="AC1329">
        <f>IF($B1329="","","|"&amp;SUBSTITUTE(TRIM(SUBSTITUTE(SUBSTITUTE(SUBSTITUTE(SUBSTITUTE(SUBSTITUTE(SUBSTITUTE(SUBSTITUTE(SUBSTITUTE(SUBSTITUTE(SUBSTITUTE(SUBSTITUTE(SUBSTITUTE(SUBSTITUTE(SUBSTITUTE(TRIM($B1329&amp;""),CHAR(10)," "),CHAR(13)," "),"."," "),";"," "),","," "),"/"," "),"+"," "),"-"," "),"  "," "),"  "," "),"  "," "),"  "," "),"  "," "),"  "," "))," ","|")&amp;"|")</f>
        <v/>
      </c>
      <c r="AD1329">
        <f>TRIM($I1329&amp;"")</f>
        <v/>
      </c>
    </row>
    <row r="1330" ht="24" customHeight="1">
      <c r="A1330" s="14" t="n">
        <v>46209</v>
      </c>
      <c r="B1330" s="6" t="inlineStr">
        <is>
          <t>10211,10212</t>
        </is>
      </c>
      <c r="C1330" s="6" t="n"/>
      <c r="D1330" s="6" t="inlineStr">
        <is>
          <t>46 SECCIONADORA 1</t>
        </is>
      </c>
      <c r="E1330" s="6" t="inlineStr">
        <is>
          <t>10050002</t>
        </is>
      </c>
      <c r="F1330" s="6" t="inlineStr">
        <is>
          <t>LATERAL MOLDURA MALAGA - 550X385X15 MDP</t>
        </is>
      </c>
      <c r="G1330" s="6" t="inlineStr">
        <is>
          <t>46 SECCIONADORA 1</t>
        </is>
      </c>
      <c r="H1330" s="6" t="inlineStr">
        <is>
          <t>46 SECCIONADORA 1</t>
        </is>
      </c>
      <c r="I1330" s="4" t="inlineStr">
        <is>
          <t>46 SECCIONADORA 1</t>
        </is>
      </c>
      <c r="J1330" s="4" t="n">
        <v>100</v>
      </c>
      <c r="K1330" s="6">
        <f>IF($E1330="","",IFERROR(INDEX(#REF!,MATCH($E1330,#REF!,0)),IFERROR(INDEX(#REF!,MATCH(VALUE($E1330),#REF!,0)),"")))</f>
        <v/>
      </c>
      <c r="L1330" s="6">
        <f>IF($E1330="","",IFERROR(INDEX(#REF!,MATCH($E1330,#REF!,0)),IFERROR(INDEX(#REF!,MATCH(VALUE($E1330),#REF!,0)),"")))</f>
        <v/>
      </c>
      <c r="M1330" s="6">
        <f>IF(OR($J1330="",$L1330=""),"",IF($K1330="",0,$K1330)+$J1330*$L1330)</f>
        <v/>
      </c>
      <c r="N1330" s="6" t="n">
        <v>46210</v>
      </c>
      <c r="O1330" s="6" t="n">
        <v>100</v>
      </c>
      <c r="P1330" s="6" t="n"/>
      <c r="Q1330" s="6" t="n"/>
      <c r="R1330" s="6" t="n"/>
      <c r="S1330" s="6" t="n"/>
      <c r="T1330" s="6">
        <f>IF(OR($J1330="",$O1330=""),"",$O1330/$J1330)</f>
        <v/>
      </c>
      <c r="U1330" s="6" t="inlineStr">
        <is>
          <t>Concluído</t>
        </is>
      </c>
      <c r="V1330" s="6" t="n"/>
      <c r="W1330" s="6" t="n"/>
      <c r="X1330" s="6" t="n"/>
      <c r="Y1330" s="6" t="n"/>
      <c r="Z1330" s="6" t="n"/>
      <c r="AA1330" s="5" t="n"/>
      <c r="AB1330" s="6">
        <f>B1330&amp;"|"&amp;I1330</f>
        <v/>
      </c>
      <c r="AC1330">
        <f>IF($B1330="","","|"&amp;SUBSTITUTE(TRIM(SUBSTITUTE(SUBSTITUTE(SUBSTITUTE(SUBSTITUTE(SUBSTITUTE(SUBSTITUTE(SUBSTITUTE(SUBSTITUTE(SUBSTITUTE(SUBSTITUTE(SUBSTITUTE(SUBSTITUTE(SUBSTITUTE(SUBSTITUTE(TRIM($B1330&amp;""),CHAR(10)," "),CHAR(13)," "),"."," "),";"," "),","," "),"/"," "),"+"," "),"-"," "),"  "," "),"  "," "),"  "," "),"  "," "),"  "," "),"  "," "))," ","|")&amp;"|")</f>
        <v/>
      </c>
      <c r="AD1330">
        <f>TRIM($I1330&amp;"")</f>
        <v/>
      </c>
    </row>
    <row r="1331" ht="24" customHeight="1">
      <c r="A1331" s="14" t="n">
        <v>46209</v>
      </c>
      <c r="B1331" s="6" t="inlineStr">
        <is>
          <t>10211,10212</t>
        </is>
      </c>
      <c r="C1331" s="6" t="n"/>
      <c r="D1331" s="6" t="inlineStr">
        <is>
          <t>46 SECCIONADORA 1</t>
        </is>
      </c>
      <c r="E1331" s="6" t="inlineStr">
        <is>
          <t>20052001</t>
        </is>
      </c>
      <c r="F1331" s="6" t="inlineStr">
        <is>
          <t>(2-4) TRAVESSA 742X122X25 MDF - MESA ATHENAS</t>
        </is>
      </c>
      <c r="G1331" s="6" t="inlineStr">
        <is>
          <t>46 SECCIONADORA 1</t>
        </is>
      </c>
      <c r="H1331" s="6" t="inlineStr">
        <is>
          <t>46 SECCIONADORA 1</t>
        </is>
      </c>
      <c r="I1331" s="4" t="inlineStr">
        <is>
          <t>46 SECCIONADORA 1</t>
        </is>
      </c>
      <c r="J1331" s="4" t="n">
        <v>200</v>
      </c>
      <c r="K1331" s="6">
        <f>IF($E1331="","",IFERROR(INDEX(#REF!,MATCH($E1331,#REF!,0)),IFERROR(INDEX(#REF!,MATCH(VALUE($E1331),#REF!,0)),"")))</f>
        <v/>
      </c>
      <c r="L1331" s="6">
        <f>IF($E1331="","",IFERROR(INDEX(#REF!,MATCH($E1331,#REF!,0)),IFERROR(INDEX(#REF!,MATCH(VALUE($E1331),#REF!,0)),"")))</f>
        <v/>
      </c>
      <c r="M1331" s="6">
        <f>IF(OR($J1331="",$L1331=""),"",IF($K1331="",0,$K1331)+$J1331*$L1331)</f>
        <v/>
      </c>
      <c r="N1331" s="6" t="n">
        <v>46210</v>
      </c>
      <c r="O1331" s="6" t="n">
        <v>200</v>
      </c>
      <c r="P1331" s="6" t="n"/>
      <c r="Q1331" s="6" t="n"/>
      <c r="R1331" s="6" t="n"/>
      <c r="S1331" s="6" t="n"/>
      <c r="T1331" s="6">
        <f>IF(OR($J1331="",$O1331=""),"",$O1331/$J1331)</f>
        <v/>
      </c>
      <c r="U1331" s="6" t="inlineStr">
        <is>
          <t>Concluído</t>
        </is>
      </c>
      <c r="V1331" s="6" t="n"/>
      <c r="W1331" s="6" t="n"/>
      <c r="X1331" s="6" t="n"/>
      <c r="Y1331" s="6" t="n"/>
      <c r="Z1331" s="6" t="n"/>
      <c r="AA1331" s="5" t="n"/>
      <c r="AB1331" s="6">
        <f>B1331&amp;"|"&amp;I1331</f>
        <v/>
      </c>
      <c r="AC1331">
        <f>IF($B1331="","","|"&amp;SUBSTITUTE(TRIM(SUBSTITUTE(SUBSTITUTE(SUBSTITUTE(SUBSTITUTE(SUBSTITUTE(SUBSTITUTE(SUBSTITUTE(SUBSTITUTE(SUBSTITUTE(SUBSTITUTE(SUBSTITUTE(SUBSTITUTE(SUBSTITUTE(SUBSTITUTE(TRIM($B1331&amp;""),CHAR(10)," "),CHAR(13)," "),"."," "),";"," "),","," "),"/"," "),"+"," "),"-"," "),"  "," "),"  "," "),"  "," "),"  "," "),"  "," "),"  "," "))," ","|")&amp;"|")</f>
        <v/>
      </c>
      <c r="AD1331">
        <f>TRIM($I1331&amp;"")</f>
        <v/>
      </c>
    </row>
    <row r="1332" ht="24" customHeight="1">
      <c r="A1332" s="14" t="n">
        <v>46209</v>
      </c>
      <c r="B1332" s="6" t="inlineStr">
        <is>
          <t>10211,10212</t>
        </is>
      </c>
      <c r="C1332" s="6" t="n"/>
      <c r="D1332" s="6" t="inlineStr">
        <is>
          <t>46 SECCIONADORA 1</t>
        </is>
      </c>
      <c r="E1332" s="6" t="inlineStr">
        <is>
          <t>20052202</t>
        </is>
      </c>
      <c r="F1332" s="6" t="inlineStr">
        <is>
          <t>(5) BASE MAIOR 742X124X25 MDF - MESA ATHENAS 1,20</t>
        </is>
      </c>
      <c r="G1332" s="6" t="inlineStr">
        <is>
          <t>46 SECCIONADORA 1</t>
        </is>
      </c>
      <c r="H1332" s="6" t="inlineStr">
        <is>
          <t>46 SECCIONADORA 1</t>
        </is>
      </c>
      <c r="I1332" s="4" t="inlineStr">
        <is>
          <t>46 SECCIONADORA 1</t>
        </is>
      </c>
      <c r="J1332" s="4" t="n">
        <v>50</v>
      </c>
      <c r="K1332" s="6">
        <f>IF($E1332="","",IFERROR(INDEX(#REF!,MATCH($E1332,#REF!,0)),IFERROR(INDEX(#REF!,MATCH(VALUE($E1332),#REF!,0)),"")))</f>
        <v/>
      </c>
      <c r="L1332" s="6">
        <f>IF($E1332="","",IFERROR(INDEX(#REF!,MATCH($E1332,#REF!,0)),IFERROR(INDEX(#REF!,MATCH(VALUE($E1332),#REF!,0)),"")))</f>
        <v/>
      </c>
      <c r="M1332" s="6">
        <f>IF(OR($J1332="",$L1332=""),"",IF($K1332="",0,$K1332)+$J1332*$L1332)</f>
        <v/>
      </c>
      <c r="N1332" s="6" t="n">
        <v>46210</v>
      </c>
      <c r="O1332" s="6" t="n">
        <v>50</v>
      </c>
      <c r="P1332" s="6" t="n"/>
      <c r="Q1332" s="6" t="n"/>
      <c r="R1332" s="6" t="n"/>
      <c r="S1332" s="6" t="n"/>
      <c r="T1332" s="6">
        <f>IF(OR($J1332="",$O1332=""),"",$O1332/$J1332)</f>
        <v/>
      </c>
      <c r="U1332" s="6" t="inlineStr">
        <is>
          <t>Concluído</t>
        </is>
      </c>
      <c r="V1332" s="6" t="n"/>
      <c r="W1332" s="6" t="n"/>
      <c r="X1332" s="6" t="n"/>
      <c r="Y1332" s="6" t="n"/>
      <c r="Z1332" s="6" t="n"/>
      <c r="AA1332" s="5" t="n"/>
      <c r="AB1332" s="6">
        <f>B1332&amp;"|"&amp;I1332</f>
        <v/>
      </c>
      <c r="AC1332">
        <f>IF($B1332="","","|"&amp;SUBSTITUTE(TRIM(SUBSTITUTE(SUBSTITUTE(SUBSTITUTE(SUBSTITUTE(SUBSTITUTE(SUBSTITUTE(SUBSTITUTE(SUBSTITUTE(SUBSTITUTE(SUBSTITUTE(SUBSTITUTE(SUBSTITUTE(SUBSTITUTE(SUBSTITUTE(TRIM($B1332&amp;""),CHAR(10)," "),CHAR(13)," "),"."," "),";"," "),","," "),"/"," "),"+"," "),"-"," "),"  "," "),"  "," "),"  "," "),"  "," "),"  "," "),"  "," "))," ","|")&amp;"|")</f>
        <v/>
      </c>
      <c r="AD1332">
        <f>TRIM($I1332&amp;"")</f>
        <v/>
      </c>
    </row>
    <row r="1333" ht="24" customHeight="1">
      <c r="A1333" s="14" t="n">
        <v>46209</v>
      </c>
      <c r="B1333" s="6" t="inlineStr">
        <is>
          <t>10211,10212</t>
        </is>
      </c>
      <c r="C1333" s="6" t="n"/>
      <c r="D1333" s="6" t="inlineStr">
        <is>
          <t>46 SECCIONADORA 1</t>
        </is>
      </c>
      <c r="E1333" s="6" t="inlineStr">
        <is>
          <t>20052203</t>
        </is>
      </c>
      <c r="F1333" s="6" t="inlineStr">
        <is>
          <t>(6)BASE MENOR 446(220)X124X25 MDF-MESA ATHENAS1,20</t>
        </is>
      </c>
      <c r="G1333" s="6" t="inlineStr">
        <is>
          <t>46 SECCIONADORA 1</t>
        </is>
      </c>
      <c r="H1333" s="6" t="inlineStr">
        <is>
          <t>46 SECCIONADORA 1</t>
        </is>
      </c>
      <c r="I1333" s="4" t="inlineStr">
        <is>
          <t>46 SECCIONADORA 1</t>
        </is>
      </c>
      <c r="J1333" s="4" t="n">
        <v>100</v>
      </c>
      <c r="K1333" s="6">
        <f>IF($E1333="","",IFERROR(INDEX(#REF!,MATCH($E1333,#REF!,0)),IFERROR(INDEX(#REF!,MATCH(VALUE($E1333),#REF!,0)),"")))</f>
        <v/>
      </c>
      <c r="L1333" s="6">
        <f>IF($E1333="","",IFERROR(INDEX(#REF!,MATCH($E1333,#REF!,0)),IFERROR(INDEX(#REF!,MATCH(VALUE($E1333),#REF!,0)),"")))</f>
        <v/>
      </c>
      <c r="M1333" s="6">
        <f>IF(OR($J1333="",$L1333=""),"",IF($K1333="",0,$K1333)+$J1333*$L1333)</f>
        <v/>
      </c>
      <c r="N1333" s="6" t="n">
        <v>46210</v>
      </c>
      <c r="O1333" s="6" t="n">
        <v>100</v>
      </c>
      <c r="P1333" s="6" t="n"/>
      <c r="Q1333" s="6" t="n"/>
      <c r="R1333" s="6" t="n"/>
      <c r="S1333" s="6" t="n"/>
      <c r="T1333" s="6">
        <f>IF(OR($J1333="",$O1333=""),"",$O1333/$J1333)</f>
        <v/>
      </c>
      <c r="U1333" s="6" t="inlineStr">
        <is>
          <t>Concluído</t>
        </is>
      </c>
      <c r="V1333" s="6" t="n"/>
      <c r="W1333" s="6" t="n"/>
      <c r="X1333" s="6" t="n"/>
      <c r="Y1333" s="6" t="n"/>
      <c r="Z1333" s="6" t="n"/>
      <c r="AA1333" s="5" t="n"/>
      <c r="AB1333" s="6">
        <f>B1333&amp;"|"&amp;I1333</f>
        <v/>
      </c>
      <c r="AC1333">
        <f>IF($B1333="","","|"&amp;SUBSTITUTE(TRIM(SUBSTITUTE(SUBSTITUTE(SUBSTITUTE(SUBSTITUTE(SUBSTITUTE(SUBSTITUTE(SUBSTITUTE(SUBSTITUTE(SUBSTITUTE(SUBSTITUTE(SUBSTITUTE(SUBSTITUTE(SUBSTITUTE(SUBSTITUTE(TRIM($B1333&amp;""),CHAR(10)," "),CHAR(13)," "),"."," "),";"," "),","," "),"/"," "),"+"," "),"-"," "),"  "," "),"  "," "),"  "," "),"  "," "),"  "," "),"  "," "))," ","|")&amp;"|")</f>
        <v/>
      </c>
      <c r="AD1333">
        <f>TRIM($I1333&amp;"")</f>
        <v/>
      </c>
    </row>
    <row r="1334" ht="24" customHeight="1">
      <c r="A1334" s="14" t="n">
        <v>46209</v>
      </c>
      <c r="B1334" s="6" t="inlineStr">
        <is>
          <t>10224,10188</t>
        </is>
      </c>
      <c r="C1334" s="6" t="n"/>
      <c r="D1334" s="6" t="inlineStr">
        <is>
          <t>46 SECCIONADORA 1</t>
        </is>
      </c>
      <c r="E1334" s="6" t="inlineStr">
        <is>
          <t>20014107</t>
        </is>
      </c>
      <c r="F1334" s="6" t="inlineStr">
        <is>
          <t>ENGRO MENOR 802X60X12 MDP - MESA DAKAR</t>
        </is>
      </c>
      <c r="G1334" s="6" t="inlineStr">
        <is>
          <t>46 SECCIONADORA 1</t>
        </is>
      </c>
      <c r="H1334" s="6" t="inlineStr">
        <is>
          <t>46 SECCIONADORA 1</t>
        </is>
      </c>
      <c r="I1334" s="4" t="inlineStr">
        <is>
          <t>46 SECCIONADORA 1</t>
        </is>
      </c>
      <c r="J1334" s="4" t="n">
        <v>86</v>
      </c>
      <c r="K1334" s="6">
        <f>IF($E1334="","",IFERROR(INDEX(#REF!,MATCH($E1334,#REF!,0)),IFERROR(INDEX(#REF!,MATCH(VALUE($E1334),#REF!,0)),"")))</f>
        <v/>
      </c>
      <c r="L1334" s="6">
        <f>IF($E1334="","",IFERROR(INDEX(#REF!,MATCH($E1334,#REF!,0)),IFERROR(INDEX(#REF!,MATCH(VALUE($E1334),#REF!,0)),"")))</f>
        <v/>
      </c>
      <c r="M1334" s="6">
        <f>IF(OR($J1334="",$L1334=""),"",IF($K1334="",0,$K1334)+$J1334*$L1334)</f>
        <v/>
      </c>
      <c r="N1334" s="6" t="n">
        <v>46210</v>
      </c>
      <c r="O1334" s="6" t="n">
        <v>86</v>
      </c>
      <c r="P1334" s="6" t="n"/>
      <c r="Q1334" s="6" t="n"/>
      <c r="R1334" s="6" t="n"/>
      <c r="S1334" s="6" t="n"/>
      <c r="T1334" s="6">
        <f>IF(OR($J1334="",$O1334=""),"",$O1334/$J1334)</f>
        <v/>
      </c>
      <c r="U1334" s="6" t="inlineStr">
        <is>
          <t>Concluído</t>
        </is>
      </c>
      <c r="V1334" s="6" t="n"/>
      <c r="W1334" s="6" t="n"/>
      <c r="X1334" s="6" t="n"/>
      <c r="Y1334" s="6" t="n"/>
      <c r="Z1334" s="6" t="n"/>
      <c r="AA1334" s="5" t="n"/>
      <c r="AB1334" s="6">
        <f>B1334&amp;"|"&amp;I1334</f>
        <v/>
      </c>
      <c r="AC1334">
        <f>IF($B1334="","","|"&amp;SUBSTITUTE(TRIM(SUBSTITUTE(SUBSTITUTE(SUBSTITUTE(SUBSTITUTE(SUBSTITUTE(SUBSTITUTE(SUBSTITUTE(SUBSTITUTE(SUBSTITUTE(SUBSTITUTE(SUBSTITUTE(SUBSTITUTE(SUBSTITUTE(SUBSTITUTE(TRIM($B1334&amp;""),CHAR(10)," "),CHAR(13)," "),"."," "),";"," "),","," "),"/"," "),"+"," "),"-"," "),"  "," "),"  "," "),"  "," "),"  "," "),"  "," "),"  "," "))," ","|")&amp;"|")</f>
        <v/>
      </c>
      <c r="AD1334">
        <f>TRIM($I1334&amp;"")</f>
        <v/>
      </c>
    </row>
    <row r="1335" ht="24" customHeight="1">
      <c r="A1335" s="14" t="n">
        <v>46209</v>
      </c>
      <c r="B1335" s="6" t="inlineStr">
        <is>
          <t>10224,10188</t>
        </is>
      </c>
      <c r="C1335" s="6" t="n"/>
      <c r="D1335" s="6" t="inlineStr">
        <is>
          <t>46 SECCIONADORA 1</t>
        </is>
      </c>
      <c r="E1335" s="6" t="inlineStr">
        <is>
          <t>20014305</t>
        </is>
      </c>
      <c r="F1335" s="6" t="inlineStr">
        <is>
          <t>(1) TAMPO 1202X802X12 MDP - MESA DAKAR/MIAMI 1,20</t>
        </is>
      </c>
      <c r="G1335" s="6" t="inlineStr">
        <is>
          <t>46 SECCIONADORA 1</t>
        </is>
      </c>
      <c r="H1335" s="6" t="inlineStr">
        <is>
          <t>46 SECCIONADORA 1</t>
        </is>
      </c>
      <c r="I1335" s="4" t="inlineStr">
        <is>
          <t>46 SECCIONADORA 1</t>
        </is>
      </c>
      <c r="J1335" s="4" t="n">
        <v>43</v>
      </c>
      <c r="K1335" s="6">
        <f>IF($E1335="","",IFERROR(INDEX(#REF!,MATCH($E1335,#REF!,0)),IFERROR(INDEX(#REF!,MATCH(VALUE($E1335),#REF!,0)),"")))</f>
        <v/>
      </c>
      <c r="L1335" s="6">
        <f>IF($E1335="","",IFERROR(INDEX(#REF!,MATCH($E1335,#REF!,0)),IFERROR(INDEX(#REF!,MATCH(VALUE($E1335),#REF!,0)),"")))</f>
        <v/>
      </c>
      <c r="M1335" s="6">
        <f>IF(OR($J1335="",$L1335=""),"",IF($K1335="",0,$K1335)+$J1335*$L1335)</f>
        <v/>
      </c>
      <c r="N1335" s="6" t="n">
        <v>46210</v>
      </c>
      <c r="O1335" s="6" t="n">
        <v>43</v>
      </c>
      <c r="P1335" s="6" t="n"/>
      <c r="Q1335" s="6" t="n"/>
      <c r="R1335" s="6" t="n"/>
      <c r="S1335" s="6" t="n"/>
      <c r="T1335" s="6">
        <f>IF(OR($J1335="",$O1335=""),"",$O1335/$J1335)</f>
        <v/>
      </c>
      <c r="U1335" s="6" t="inlineStr">
        <is>
          <t>Concluído</t>
        </is>
      </c>
      <c r="V1335" s="6" t="n"/>
      <c r="W1335" s="6" t="n"/>
      <c r="X1335" s="6" t="n"/>
      <c r="Y1335" s="6" t="n"/>
      <c r="Z1335" s="6" t="n"/>
      <c r="AA1335" s="5" t="n"/>
      <c r="AB1335" s="6">
        <f>B1335&amp;"|"&amp;I1335</f>
        <v/>
      </c>
      <c r="AC1335">
        <f>IF($B1335="","","|"&amp;SUBSTITUTE(TRIM(SUBSTITUTE(SUBSTITUTE(SUBSTITUTE(SUBSTITUTE(SUBSTITUTE(SUBSTITUTE(SUBSTITUTE(SUBSTITUTE(SUBSTITUTE(SUBSTITUTE(SUBSTITUTE(SUBSTITUTE(SUBSTITUTE(SUBSTITUTE(TRIM($B1335&amp;""),CHAR(10)," "),CHAR(13)," "),"."," "),";"," "),","," "),"/"," "),"+"," "),"-"," "),"  "," "),"  "," "),"  "," "),"  "," "),"  "," "),"  "," "))," ","|")&amp;"|")</f>
        <v/>
      </c>
      <c r="AD1335">
        <f>TRIM($I1335&amp;"")</f>
        <v/>
      </c>
    </row>
    <row r="1336" ht="24" customHeight="1">
      <c r="A1336" s="14" t="n">
        <v>46209</v>
      </c>
      <c r="B1336" s="6" t="inlineStr">
        <is>
          <t>10224,10188</t>
        </is>
      </c>
      <c r="C1336" s="6" t="n"/>
      <c r="D1336" s="6" t="inlineStr">
        <is>
          <t>46 SECCIONADORA 1</t>
        </is>
      </c>
      <c r="E1336" s="6" t="inlineStr">
        <is>
          <t>20014306</t>
        </is>
      </c>
      <c r="F1336" s="6" t="inlineStr">
        <is>
          <t>ENGRO MAIOR 1080X60X12 MDP - MESA DAKAR 1,20</t>
        </is>
      </c>
      <c r="G1336" s="6" t="inlineStr">
        <is>
          <t>46 SECCIONADORA 1</t>
        </is>
      </c>
      <c r="H1336" s="6" t="inlineStr">
        <is>
          <t>46 SECCIONADORA 1</t>
        </is>
      </c>
      <c r="I1336" s="4" t="inlineStr">
        <is>
          <t>46 SECCIONADORA 1</t>
        </is>
      </c>
      <c r="J1336" s="4" t="n">
        <v>86</v>
      </c>
      <c r="K1336" s="6">
        <f>IF($E1336="","",IFERROR(INDEX(#REF!,MATCH($E1336,#REF!,0)),IFERROR(INDEX(#REF!,MATCH(VALUE($E1336),#REF!,0)),"")))</f>
        <v/>
      </c>
      <c r="L1336" s="6">
        <f>IF($E1336="","",IFERROR(INDEX(#REF!,MATCH($E1336,#REF!,0)),IFERROR(INDEX(#REF!,MATCH(VALUE($E1336),#REF!,0)),"")))</f>
        <v/>
      </c>
      <c r="M1336" s="6">
        <f>IF(OR($J1336="",$L1336=""),"",IF($K1336="",0,$K1336)+$J1336*$L1336)</f>
        <v/>
      </c>
      <c r="N1336" s="6" t="n">
        <v>46210</v>
      </c>
      <c r="O1336" s="6" t="n">
        <v>86</v>
      </c>
      <c r="P1336" s="6" t="n"/>
      <c r="Q1336" s="6" t="n"/>
      <c r="R1336" s="6" t="n"/>
      <c r="S1336" s="6" t="n"/>
      <c r="T1336" s="6">
        <f>IF(OR($J1336="",$O1336=""),"",$O1336/$J1336)</f>
        <v/>
      </c>
      <c r="U1336" s="6" t="inlineStr">
        <is>
          <t>Concluído</t>
        </is>
      </c>
      <c r="V1336" s="6" t="n"/>
      <c r="W1336" s="6" t="n"/>
      <c r="X1336" s="6" t="n"/>
      <c r="Y1336" s="6" t="n"/>
      <c r="Z1336" s="6" t="n"/>
      <c r="AA1336" s="5" t="n"/>
      <c r="AB1336" s="6">
        <f>B1336&amp;"|"&amp;I1336</f>
        <v/>
      </c>
      <c r="AC1336">
        <f>IF($B1336="","","|"&amp;SUBSTITUTE(TRIM(SUBSTITUTE(SUBSTITUTE(SUBSTITUTE(SUBSTITUTE(SUBSTITUTE(SUBSTITUTE(SUBSTITUTE(SUBSTITUTE(SUBSTITUTE(SUBSTITUTE(SUBSTITUTE(SUBSTITUTE(SUBSTITUTE(SUBSTITUTE(TRIM($B1336&amp;""),CHAR(10)," "),CHAR(13)," "),"."," "),";"," "),","," "),"/"," "),"+"," "),"-"," "),"  "," "),"  "," "),"  "," "),"  "," "),"  "," "),"  "," "))," ","|")&amp;"|")</f>
        <v/>
      </c>
      <c r="AD1336">
        <f>TRIM($I1336&amp;"")</f>
        <v/>
      </c>
    </row>
    <row r="1337" ht="24" customHeight="1">
      <c r="A1337" s="14" t="n">
        <v>46209</v>
      </c>
      <c r="B1337" s="6" t="inlineStr">
        <is>
          <t>10224,10188</t>
        </is>
      </c>
      <c r="C1337" s="6" t="n"/>
      <c r="D1337" s="6" t="inlineStr">
        <is>
          <t>46 SECCIONADORA 1</t>
        </is>
      </c>
      <c r="E1337" s="6" t="inlineStr">
        <is>
          <t>20052004</t>
        </is>
      </c>
      <c r="F1337" s="6" t="inlineStr">
        <is>
          <t>(3) APOIO TAMPO 540X386X12 MDP - MESA ATHENAS</t>
        </is>
      </c>
      <c r="G1337" s="6" t="inlineStr">
        <is>
          <t>46 SECCIONADORA 1</t>
        </is>
      </c>
      <c r="H1337" s="6" t="inlineStr">
        <is>
          <t>46 SECCIONADORA 1</t>
        </is>
      </c>
      <c r="I1337" s="4" t="inlineStr">
        <is>
          <t>46 SECCIONADORA 1</t>
        </is>
      </c>
      <c r="J1337" s="4" t="n">
        <v>40</v>
      </c>
      <c r="K1337" s="6">
        <f>IF($E1337="","",IFERROR(INDEX(#REF!,MATCH($E1337,#REF!,0)),IFERROR(INDEX(#REF!,MATCH(VALUE($E1337),#REF!,0)),"")))</f>
        <v/>
      </c>
      <c r="L1337" s="6">
        <f>IF($E1337="","",IFERROR(INDEX(#REF!,MATCH($E1337,#REF!,0)),IFERROR(INDEX(#REF!,MATCH(VALUE($E1337),#REF!,0)),"")))</f>
        <v/>
      </c>
      <c r="M1337" s="6">
        <f>IF(OR($J1337="",$L1337=""),"",IF($K1337="",0,$K1337)+$J1337*$L1337)</f>
        <v/>
      </c>
      <c r="N1337" s="6" t="n">
        <v>46210</v>
      </c>
      <c r="O1337" s="6" t="n">
        <v>40</v>
      </c>
      <c r="P1337" s="6" t="n"/>
      <c r="Q1337" s="6" t="n"/>
      <c r="R1337" s="6" t="n"/>
      <c r="S1337" s="6" t="n"/>
      <c r="T1337" s="6">
        <f>IF(OR($J1337="",$O1337=""),"",$O1337/$J1337)</f>
        <v/>
      </c>
      <c r="U1337" s="6" t="inlineStr">
        <is>
          <t>Concluído</t>
        </is>
      </c>
      <c r="V1337" s="6" t="n"/>
      <c r="W1337" s="6" t="n"/>
      <c r="X1337" s="6" t="n"/>
      <c r="Y1337" s="6" t="n"/>
      <c r="Z1337" s="6" t="n"/>
      <c r="AA1337" s="5" t="n"/>
      <c r="AB1337" s="6">
        <f>B1337&amp;"|"&amp;I1337</f>
        <v/>
      </c>
      <c r="AC1337">
        <f>IF($B1337="","","|"&amp;SUBSTITUTE(TRIM(SUBSTITUTE(SUBSTITUTE(SUBSTITUTE(SUBSTITUTE(SUBSTITUTE(SUBSTITUTE(SUBSTITUTE(SUBSTITUTE(SUBSTITUTE(SUBSTITUTE(SUBSTITUTE(SUBSTITUTE(SUBSTITUTE(SUBSTITUTE(TRIM($B1337&amp;""),CHAR(10)," "),CHAR(13)," "),"."," "),";"," "),","," "),"/"," "),"+"," "),"-"," "),"  "," "),"  "," "),"  "," "),"  "," "),"  "," "),"  "," "))," ","|")&amp;"|")</f>
        <v/>
      </c>
      <c r="AD1337">
        <f>TRIM($I1337&amp;"")</f>
        <v/>
      </c>
    </row>
    <row r="1338" ht="24" customHeight="1">
      <c r="A1338" s="14" t="n">
        <v>46209</v>
      </c>
      <c r="B1338" s="6" t="inlineStr">
        <is>
          <t>10224,10188</t>
        </is>
      </c>
      <c r="C1338" s="6" t="n"/>
      <c r="D1338" s="6" t="inlineStr">
        <is>
          <t>46 SECCIONADORA 1</t>
        </is>
      </c>
      <c r="E1338" s="6" t="inlineStr">
        <is>
          <t>20012405</t>
        </is>
      </c>
      <c r="F1338" s="6" t="inlineStr">
        <is>
          <t>(2) TRAVESSA MAIOR 1030X100X15 MDP-MESA MIAMI 1,20</t>
        </is>
      </c>
      <c r="G1338" s="6" t="inlineStr">
        <is>
          <t>46 SECCIONADORA 1</t>
        </is>
      </c>
      <c r="H1338" s="6" t="inlineStr">
        <is>
          <t>46 SECCIONADORA 1</t>
        </is>
      </c>
      <c r="I1338" s="4" t="inlineStr">
        <is>
          <t>46 SECCIONADORA 1</t>
        </is>
      </c>
      <c r="J1338" s="4" t="n">
        <v>86</v>
      </c>
      <c r="K1338" s="6">
        <f>IF($E1338="","",IFERROR(INDEX(#REF!,MATCH($E1338,#REF!,0)),IFERROR(INDEX(#REF!,MATCH(VALUE($E1338),#REF!,0)),"")))</f>
        <v/>
      </c>
      <c r="L1338" s="6">
        <f>IF($E1338="","",IFERROR(INDEX(#REF!,MATCH($E1338,#REF!,0)),IFERROR(INDEX(#REF!,MATCH(VALUE($E1338),#REF!,0)),"")))</f>
        <v/>
      </c>
      <c r="M1338" s="6">
        <f>IF(OR($J1338="",$L1338=""),"",IF($K1338="",0,$K1338)+$J1338*$L1338)</f>
        <v/>
      </c>
      <c r="N1338" s="6" t="n">
        <v>46210</v>
      </c>
      <c r="O1338" s="6" t="n">
        <v>86</v>
      </c>
      <c r="P1338" s="6" t="n"/>
      <c r="Q1338" s="6" t="n"/>
      <c r="R1338" s="6" t="n"/>
      <c r="S1338" s="6" t="n"/>
      <c r="T1338" s="6">
        <f>IF(OR($J1338="",$O1338=""),"",$O1338/$J1338)</f>
        <v/>
      </c>
      <c r="U1338" s="6" t="inlineStr">
        <is>
          <t>Concluído</t>
        </is>
      </c>
      <c r="V1338" s="6" t="n"/>
      <c r="W1338" s="6" t="n"/>
      <c r="X1338" s="6" t="n"/>
      <c r="Y1338" s="6" t="n"/>
      <c r="Z1338" s="6" t="n"/>
      <c r="AA1338" s="5" t="n"/>
      <c r="AB1338" s="6">
        <f>B1338&amp;"|"&amp;I1338</f>
        <v/>
      </c>
      <c r="AC1338">
        <f>IF($B1338="","","|"&amp;SUBSTITUTE(TRIM(SUBSTITUTE(SUBSTITUTE(SUBSTITUTE(SUBSTITUTE(SUBSTITUTE(SUBSTITUTE(SUBSTITUTE(SUBSTITUTE(SUBSTITUTE(SUBSTITUTE(SUBSTITUTE(SUBSTITUTE(SUBSTITUTE(SUBSTITUTE(TRIM($B1338&amp;""),CHAR(10)," "),CHAR(13)," "),"."," "),";"," "),","," "),"/"," "),"+"," "),"-"," "),"  "," "),"  "," "),"  "," "),"  "," "),"  "," "),"  "," "))," ","|")&amp;"|")</f>
        <v/>
      </c>
      <c r="AD1338">
        <f>TRIM($I1338&amp;"")</f>
        <v/>
      </c>
    </row>
    <row r="1339" ht="24" customHeight="1">
      <c r="A1339" s="14" t="n">
        <v>46209</v>
      </c>
      <c r="B1339" s="6" t="inlineStr">
        <is>
          <t>10224,10188</t>
        </is>
      </c>
      <c r="C1339" s="6" t="n"/>
      <c r="D1339" s="6" t="inlineStr">
        <is>
          <t>46 SECCIONADORA 1</t>
        </is>
      </c>
      <c r="E1339" s="6" t="inlineStr">
        <is>
          <t>20013107</t>
        </is>
      </c>
      <c r="F1339" s="6" t="inlineStr">
        <is>
          <t>(3) TRAV.MENOR 610X100X15 MDP-MESA MIAMI 1,37X0,80</t>
        </is>
      </c>
      <c r="G1339" s="6" t="inlineStr">
        <is>
          <t>46 SECCIONADORA 1</t>
        </is>
      </c>
      <c r="H1339" s="6" t="inlineStr">
        <is>
          <t>46 SECCIONADORA 1</t>
        </is>
      </c>
      <c r="I1339" s="4" t="inlineStr">
        <is>
          <t>46 SECCIONADORA 1</t>
        </is>
      </c>
      <c r="J1339" s="4" t="n">
        <v>86</v>
      </c>
      <c r="K1339" s="6">
        <f>IF($E1339="","",IFERROR(INDEX(#REF!,MATCH($E1339,#REF!,0)),IFERROR(INDEX(#REF!,MATCH(VALUE($E1339),#REF!,0)),"")))</f>
        <v/>
      </c>
      <c r="L1339" s="6">
        <f>IF($E1339="","",IFERROR(INDEX(#REF!,MATCH($E1339,#REF!,0)),IFERROR(INDEX(#REF!,MATCH(VALUE($E1339),#REF!,0)),"")))</f>
        <v/>
      </c>
      <c r="M1339" s="6">
        <f>IF(OR($J1339="",$L1339=""),"",IF($K1339="",0,$K1339)+$J1339*$L1339)</f>
        <v/>
      </c>
      <c r="N1339" s="6" t="n">
        <v>46210</v>
      </c>
      <c r="O1339" s="6" t="n">
        <v>86</v>
      </c>
      <c r="P1339" s="6" t="n"/>
      <c r="Q1339" s="6" t="n"/>
      <c r="R1339" s="6" t="n"/>
      <c r="S1339" s="6" t="n"/>
      <c r="T1339" s="6">
        <f>IF(OR($J1339="",$O1339=""),"",$O1339/$J1339)</f>
        <v/>
      </c>
      <c r="U1339" s="6" t="inlineStr">
        <is>
          <t>Concluído</t>
        </is>
      </c>
      <c r="V1339" s="6" t="n"/>
      <c r="W1339" s="6" t="n"/>
      <c r="X1339" s="6" t="n"/>
      <c r="Y1339" s="6" t="n"/>
      <c r="Z1339" s="6" t="n"/>
      <c r="AA1339" s="5" t="n"/>
      <c r="AB1339" s="6">
        <f>B1339&amp;"|"&amp;I1339</f>
        <v/>
      </c>
      <c r="AC1339">
        <f>IF($B1339="","","|"&amp;SUBSTITUTE(TRIM(SUBSTITUTE(SUBSTITUTE(SUBSTITUTE(SUBSTITUTE(SUBSTITUTE(SUBSTITUTE(SUBSTITUTE(SUBSTITUTE(SUBSTITUTE(SUBSTITUTE(SUBSTITUTE(SUBSTITUTE(SUBSTITUTE(SUBSTITUTE(TRIM($B1339&amp;""),CHAR(10)," "),CHAR(13)," "),"."," "),";"," "),","," "),"/"," "),"+"," "),"-"," "),"  "," "),"  "," "),"  "," "),"  "," "),"  "," "),"  "," "))," ","|")&amp;"|")</f>
        <v/>
      </c>
      <c r="AD1339">
        <f>TRIM($I1339&amp;"")</f>
        <v/>
      </c>
    </row>
    <row r="1340" ht="24" customHeight="1">
      <c r="A1340" s="14" t="n">
        <v>46209</v>
      </c>
      <c r="B1340" s="6" t="inlineStr">
        <is>
          <t>10224,10188</t>
        </is>
      </c>
      <c r="C1340" s="6" t="n"/>
      <c r="D1340" s="6" t="inlineStr">
        <is>
          <t>46 SECCIONADORA 1</t>
        </is>
      </c>
      <c r="E1340" s="6" t="inlineStr">
        <is>
          <t>30001205</t>
        </is>
      </c>
      <c r="F1340" s="6" t="inlineStr">
        <is>
          <t>TRAV ASSENTO 367X80X15 MDP CAD PE INTEIRO/ MADEIRA</t>
        </is>
      </c>
      <c r="G1340" s="6" t="inlineStr">
        <is>
          <t>46 SECCIONADORA 1</t>
        </is>
      </c>
      <c r="H1340" s="6" t="inlineStr">
        <is>
          <t>46 SECCIONADORA 1</t>
        </is>
      </c>
      <c r="I1340" s="4" t="inlineStr">
        <is>
          <t>46 SECCIONADORA 1</t>
        </is>
      </c>
      <c r="J1340" s="4" t="n">
        <v>864</v>
      </c>
      <c r="K1340" s="6">
        <f>IF($E1340="","",IFERROR(INDEX(#REF!,MATCH($E1340,#REF!,0)),IFERROR(INDEX(#REF!,MATCH(VALUE($E1340),#REF!,0)),"")))</f>
        <v/>
      </c>
      <c r="L1340" s="6">
        <f>IF($E1340="","",IFERROR(INDEX(#REF!,MATCH($E1340,#REF!,0)),IFERROR(INDEX(#REF!,MATCH(VALUE($E1340),#REF!,0)),"")))</f>
        <v/>
      </c>
      <c r="M1340" s="6">
        <f>IF(OR($J1340="",$L1340=""),"",IF($K1340="",0,$K1340)+$J1340*$L1340)</f>
        <v/>
      </c>
      <c r="N1340" s="6" t="n">
        <v>46210</v>
      </c>
      <c r="O1340" s="6" t="n">
        <v>864</v>
      </c>
      <c r="P1340" s="6" t="n"/>
      <c r="Q1340" s="6" t="n"/>
      <c r="R1340" s="6" t="n"/>
      <c r="S1340" s="6" t="n"/>
      <c r="T1340" s="6">
        <f>IF(OR($J1340="",$O1340=""),"",$O1340/$J1340)</f>
        <v/>
      </c>
      <c r="U1340" s="6" t="inlineStr">
        <is>
          <t>Concluído</t>
        </is>
      </c>
      <c r="V1340" s="6" t="n"/>
      <c r="W1340" s="6" t="n"/>
      <c r="X1340" s="6" t="n"/>
      <c r="Y1340" s="6" t="n"/>
      <c r="Z1340" s="6" t="n"/>
      <c r="AA1340" s="5" t="n"/>
      <c r="AB1340" s="6">
        <f>B1340&amp;"|"&amp;I1340</f>
        <v/>
      </c>
      <c r="AC1340">
        <f>IF($B1340="","","|"&amp;SUBSTITUTE(TRIM(SUBSTITUTE(SUBSTITUTE(SUBSTITUTE(SUBSTITUTE(SUBSTITUTE(SUBSTITUTE(SUBSTITUTE(SUBSTITUTE(SUBSTITUTE(SUBSTITUTE(SUBSTITUTE(SUBSTITUTE(SUBSTITUTE(SUBSTITUTE(TRIM($B1340&amp;""),CHAR(10)," "),CHAR(13)," "),"."," "),";"," "),","," "),"/"," "),"+"," "),"-"," "),"  "," "),"  "," "),"  "," "),"  "," "),"  "," "),"  "," "))," ","|")&amp;"|")</f>
        <v/>
      </c>
      <c r="AD1340">
        <f>TRIM($I1340&amp;"")</f>
        <v/>
      </c>
    </row>
    <row r="1341" ht="24" customHeight="1">
      <c r="A1341" s="14" t="n">
        <v>46209</v>
      </c>
      <c r="B1341" s="6" t="inlineStr">
        <is>
          <t>10224,10188</t>
        </is>
      </c>
      <c r="C1341" s="6" t="n"/>
      <c r="D1341" s="6" t="inlineStr">
        <is>
          <t>46 SECCIONADORA 1</t>
        </is>
      </c>
      <c r="E1341" s="6" t="inlineStr">
        <is>
          <t>30001206</t>
        </is>
      </c>
      <c r="F1341" s="6" t="inlineStr">
        <is>
          <t>TRAVESSA ENCOSTO 360X80X15 MDP CAD PE INTEIRO</t>
        </is>
      </c>
      <c r="G1341" s="6" t="inlineStr">
        <is>
          <t>46 SECCIONADORA 1</t>
        </is>
      </c>
      <c r="H1341" s="6" t="inlineStr">
        <is>
          <t>46 SECCIONADORA 1</t>
        </is>
      </c>
      <c r="I1341" s="4" t="inlineStr">
        <is>
          <t>46 SECCIONADORA 1</t>
        </is>
      </c>
      <c r="J1341" s="4" t="n">
        <v>864</v>
      </c>
      <c r="K1341" s="6">
        <f>IF($E1341="","",IFERROR(INDEX(#REF!,MATCH($E1341,#REF!,0)),IFERROR(INDEX(#REF!,MATCH(VALUE($E1341),#REF!,0)),"")))</f>
        <v/>
      </c>
      <c r="L1341" s="6">
        <f>IF($E1341="","",IFERROR(INDEX(#REF!,MATCH($E1341,#REF!,0)),IFERROR(INDEX(#REF!,MATCH(VALUE($E1341),#REF!,0)),"")))</f>
        <v/>
      </c>
      <c r="M1341" s="6">
        <f>IF(OR($J1341="",$L1341=""),"",IF($K1341="",0,$K1341)+$J1341*$L1341)</f>
        <v/>
      </c>
      <c r="N1341" s="6" t="n">
        <v>46210</v>
      </c>
      <c r="O1341" s="6" t="n">
        <v>864</v>
      </c>
      <c r="P1341" s="6" t="n"/>
      <c r="Q1341" s="6" t="n"/>
      <c r="R1341" s="6" t="n"/>
      <c r="S1341" s="6" t="n"/>
      <c r="T1341" s="6">
        <f>IF(OR($J1341="",$O1341=""),"",$O1341/$J1341)</f>
        <v/>
      </c>
      <c r="U1341" s="6" t="inlineStr">
        <is>
          <t>Concluído</t>
        </is>
      </c>
      <c r="V1341" s="6" t="n"/>
      <c r="W1341" s="6" t="n"/>
      <c r="X1341" s="6" t="n"/>
      <c r="Y1341" s="6" t="n"/>
      <c r="Z1341" s="6" t="n"/>
      <c r="AA1341" s="5" t="n"/>
      <c r="AB1341" s="6">
        <f>B1341&amp;"|"&amp;I1341</f>
        <v/>
      </c>
      <c r="AC1341">
        <f>IF($B1341="","","|"&amp;SUBSTITUTE(TRIM(SUBSTITUTE(SUBSTITUTE(SUBSTITUTE(SUBSTITUTE(SUBSTITUTE(SUBSTITUTE(SUBSTITUTE(SUBSTITUTE(SUBSTITUTE(SUBSTITUTE(SUBSTITUTE(SUBSTITUTE(SUBSTITUTE(SUBSTITUTE(TRIM($B1341&amp;""),CHAR(10)," "),CHAR(13)," "),"."," "),";"," "),","," "),"/"," "),"+"," "),"-"," "),"  "," "),"  "," "),"  "," "),"  "," "),"  "," "),"  "," "))," ","|")&amp;"|")</f>
        <v/>
      </c>
      <c r="AD1341">
        <f>TRIM($I1341&amp;"")</f>
        <v/>
      </c>
    </row>
    <row r="1342" ht="24" customHeight="1">
      <c r="A1342" s="14" t="n">
        <v>46209</v>
      </c>
      <c r="B1342" s="6" t="inlineStr">
        <is>
          <t>10224,10188</t>
        </is>
      </c>
      <c r="C1342" s="6" t="n"/>
      <c r="D1342" s="6" t="inlineStr">
        <is>
          <t>46 SECCIONADORA 1</t>
        </is>
      </c>
      <c r="E1342" s="6" t="inlineStr">
        <is>
          <t>30001207</t>
        </is>
      </c>
      <c r="F1342" s="6" t="inlineStr">
        <is>
          <t>TRAVESSA 360X62X15 MDP CAD PE INTEIRO</t>
        </is>
      </c>
      <c r="G1342" s="6" t="inlineStr">
        <is>
          <t>46 SECCIONADORA 1</t>
        </is>
      </c>
      <c r="H1342" s="6" t="inlineStr">
        <is>
          <t>46 SECCIONADORA 1</t>
        </is>
      </c>
      <c r="I1342" s="4" t="inlineStr">
        <is>
          <t>46 SECCIONADORA 1</t>
        </is>
      </c>
      <c r="J1342" s="4" t="n">
        <v>864</v>
      </c>
      <c r="K1342" s="6">
        <f>IF($E1342="","",IFERROR(INDEX(#REF!,MATCH($E1342,#REF!,0)),IFERROR(INDEX(#REF!,MATCH(VALUE($E1342),#REF!,0)),"")))</f>
        <v/>
      </c>
      <c r="L1342" s="6">
        <f>IF($E1342="","",IFERROR(INDEX(#REF!,MATCH($E1342,#REF!,0)),IFERROR(INDEX(#REF!,MATCH(VALUE($E1342),#REF!,0)),"")))</f>
        <v/>
      </c>
      <c r="M1342" s="6">
        <f>IF(OR($J1342="",$L1342=""),"",IF($K1342="",0,$K1342)+$J1342*$L1342)</f>
        <v/>
      </c>
      <c r="N1342" s="6" t="n">
        <v>46210</v>
      </c>
      <c r="O1342" s="6" t="n">
        <v>864</v>
      </c>
      <c r="P1342" s="6" t="n"/>
      <c r="Q1342" s="6" t="n"/>
      <c r="R1342" s="6" t="n"/>
      <c r="S1342" s="6" t="n"/>
      <c r="T1342" s="6">
        <f>IF(OR($J1342="",$O1342=""),"",$O1342/$J1342)</f>
        <v/>
      </c>
      <c r="U1342" s="6" t="inlineStr">
        <is>
          <t>Concluído</t>
        </is>
      </c>
      <c r="V1342" s="6" t="n"/>
      <c r="W1342" s="6" t="n"/>
      <c r="X1342" s="6" t="n"/>
      <c r="Y1342" s="6" t="n"/>
      <c r="Z1342" s="6" t="n"/>
      <c r="AA1342" s="5" t="n"/>
      <c r="AB1342" s="6">
        <f>B1342&amp;"|"&amp;I1342</f>
        <v/>
      </c>
      <c r="AC1342">
        <f>IF($B1342="","","|"&amp;SUBSTITUTE(TRIM(SUBSTITUTE(SUBSTITUTE(SUBSTITUTE(SUBSTITUTE(SUBSTITUTE(SUBSTITUTE(SUBSTITUTE(SUBSTITUTE(SUBSTITUTE(SUBSTITUTE(SUBSTITUTE(SUBSTITUTE(SUBSTITUTE(SUBSTITUTE(TRIM($B1342&amp;""),CHAR(10)," "),CHAR(13)," "),"."," "),";"," "),","," "),"/"," "),"+"," "),"-"," "),"  "," "),"  "," "),"  "," "),"  "," "),"  "," "),"  "," "))," ","|")&amp;"|")</f>
        <v/>
      </c>
      <c r="AD1342">
        <f>TRIM($I1342&amp;"")</f>
        <v/>
      </c>
    </row>
    <row r="1343" ht="24" customHeight="1">
      <c r="A1343" s="14" t="n">
        <v>46209</v>
      </c>
      <c r="B1343" s="6" t="inlineStr">
        <is>
          <t>10224,10188</t>
        </is>
      </c>
      <c r="C1343" s="6" t="n"/>
      <c r="D1343" s="6" t="inlineStr">
        <is>
          <t>46 SECCIONADORA 1</t>
        </is>
      </c>
      <c r="E1343" s="6" t="inlineStr">
        <is>
          <t>20020002</t>
        </is>
      </c>
      <c r="F1343" s="6" t="inlineStr">
        <is>
          <t>(2) FECHAMENTO I 1090X295X12 MDF - BASE DUBAI</t>
        </is>
      </c>
      <c r="G1343" s="6" t="inlineStr">
        <is>
          <t>46 SECCIONADORA 1</t>
        </is>
      </c>
      <c r="H1343" s="6" t="inlineStr">
        <is>
          <t>46 SECCIONADORA 1</t>
        </is>
      </c>
      <c r="I1343" s="4" t="inlineStr">
        <is>
          <t>46 SECCIONADORA 1</t>
        </is>
      </c>
      <c r="J1343" s="4" t="n">
        <v>30</v>
      </c>
      <c r="K1343" s="6">
        <f>IF($E1343="","",IFERROR(INDEX(#REF!,MATCH($E1343,#REF!,0)),IFERROR(INDEX(#REF!,MATCH(VALUE($E1343),#REF!,0)),"")))</f>
        <v/>
      </c>
      <c r="L1343" s="6">
        <f>IF($E1343="","",IFERROR(INDEX(#REF!,MATCH($E1343,#REF!,0)),IFERROR(INDEX(#REF!,MATCH(VALUE($E1343),#REF!,0)),"")))</f>
        <v/>
      </c>
      <c r="M1343" s="6">
        <f>IF(OR($J1343="",$L1343=""),"",IF($K1343="",0,$K1343)+$J1343*$L1343)</f>
        <v/>
      </c>
      <c r="N1343" s="6" t="n">
        <v>46210</v>
      </c>
      <c r="O1343" s="6" t="n">
        <v>30</v>
      </c>
      <c r="P1343" s="6" t="n"/>
      <c r="Q1343" s="6" t="n"/>
      <c r="R1343" s="6" t="n"/>
      <c r="S1343" s="6" t="n"/>
      <c r="T1343" s="6">
        <f>IF(OR($J1343="",$O1343=""),"",$O1343/$J1343)</f>
        <v/>
      </c>
      <c r="U1343" s="6" t="inlineStr">
        <is>
          <t>Concluído</t>
        </is>
      </c>
      <c r="V1343" s="6" t="n"/>
      <c r="W1343" s="6" t="n"/>
      <c r="X1343" s="6" t="n"/>
      <c r="Y1343" s="6" t="n"/>
      <c r="Z1343" s="6" t="n"/>
      <c r="AA1343" s="5" t="n"/>
      <c r="AB1343" s="6">
        <f>B1343&amp;"|"&amp;I1343</f>
        <v/>
      </c>
      <c r="AC1343">
        <f>IF($B1343="","","|"&amp;SUBSTITUTE(TRIM(SUBSTITUTE(SUBSTITUTE(SUBSTITUTE(SUBSTITUTE(SUBSTITUTE(SUBSTITUTE(SUBSTITUTE(SUBSTITUTE(SUBSTITUTE(SUBSTITUTE(SUBSTITUTE(SUBSTITUTE(SUBSTITUTE(SUBSTITUTE(TRIM($B1343&amp;""),CHAR(10)," "),CHAR(13)," "),"."," "),";"," "),","," "),"/"," "),"+"," "),"-"," "),"  "," "),"  "," "),"  "," "),"  "," "),"  "," "),"  "," "))," ","|")&amp;"|")</f>
        <v/>
      </c>
      <c r="AD1343">
        <f>TRIM($I1343&amp;"")</f>
        <v/>
      </c>
    </row>
    <row r="1344" ht="24" customHeight="1">
      <c r="A1344" s="14" t="n">
        <v>46209</v>
      </c>
      <c r="B1344" s="6" t="inlineStr">
        <is>
          <t>10224,10188</t>
        </is>
      </c>
      <c r="C1344" s="6" t="n"/>
      <c r="D1344" s="6" t="inlineStr">
        <is>
          <t>46 SECCIONADORA 1</t>
        </is>
      </c>
      <c r="E1344" s="6" t="inlineStr">
        <is>
          <t>20020003</t>
        </is>
      </c>
      <c r="F1344" s="6" t="inlineStr">
        <is>
          <t>(3) FECHAMENTO II 600X295X12 MDF - BASE DUBAI</t>
        </is>
      </c>
      <c r="G1344" s="6" t="inlineStr">
        <is>
          <t>46 SECCIONADORA 1</t>
        </is>
      </c>
      <c r="H1344" s="6" t="inlineStr">
        <is>
          <t>46 SECCIONADORA 1</t>
        </is>
      </c>
      <c r="I1344" s="4" t="inlineStr">
        <is>
          <t>46 SECCIONADORA 1</t>
        </is>
      </c>
      <c r="J1344" s="4" t="n">
        <v>30</v>
      </c>
      <c r="K1344" s="6">
        <f>IF($E1344="","",IFERROR(INDEX(#REF!,MATCH($E1344,#REF!,0)),IFERROR(INDEX(#REF!,MATCH(VALUE($E1344),#REF!,0)),"")))</f>
        <v/>
      </c>
      <c r="L1344" s="6">
        <f>IF($E1344="","",IFERROR(INDEX(#REF!,MATCH($E1344,#REF!,0)),IFERROR(INDEX(#REF!,MATCH(VALUE($E1344),#REF!,0)),"")))</f>
        <v/>
      </c>
      <c r="M1344" s="6">
        <f>IF(OR($J1344="",$L1344=""),"",IF($K1344="",0,$K1344)+$J1344*$L1344)</f>
        <v/>
      </c>
      <c r="N1344" s="6" t="n">
        <v>46210</v>
      </c>
      <c r="O1344" s="6" t="n">
        <v>30</v>
      </c>
      <c r="P1344" s="6" t="n"/>
      <c r="Q1344" s="6" t="n"/>
      <c r="R1344" s="6" t="n"/>
      <c r="S1344" s="6" t="n"/>
      <c r="T1344" s="6">
        <f>IF(OR($J1344="",$O1344=""),"",$O1344/$J1344)</f>
        <v/>
      </c>
      <c r="U1344" s="6" t="inlineStr">
        <is>
          <t>Concluído</t>
        </is>
      </c>
      <c r="V1344" s="6" t="n"/>
      <c r="W1344" s="6" t="n"/>
      <c r="X1344" s="6" t="n"/>
      <c r="Y1344" s="6" t="n"/>
      <c r="Z1344" s="6" t="n"/>
      <c r="AA1344" s="5" t="n"/>
      <c r="AB1344" s="6">
        <f>B1344&amp;"|"&amp;I1344</f>
        <v/>
      </c>
      <c r="AC1344">
        <f>IF($B1344="","","|"&amp;SUBSTITUTE(TRIM(SUBSTITUTE(SUBSTITUTE(SUBSTITUTE(SUBSTITUTE(SUBSTITUTE(SUBSTITUTE(SUBSTITUTE(SUBSTITUTE(SUBSTITUTE(SUBSTITUTE(SUBSTITUTE(SUBSTITUTE(SUBSTITUTE(SUBSTITUTE(TRIM($B1344&amp;""),CHAR(10)," "),CHAR(13)," "),"."," "),";"," "),","," "),"/"," "),"+"," "),"-"," "),"  "," "),"  "," "),"  "," "),"  "," "),"  "," "),"  "," "))," ","|")&amp;"|")</f>
        <v/>
      </c>
      <c r="AD1344">
        <f>TRIM($I1344&amp;"")</f>
        <v/>
      </c>
    </row>
    <row r="1345" ht="24" customHeight="1">
      <c r="A1345" s="14" t="n">
        <v>46209</v>
      </c>
      <c r="B1345" s="6" t="inlineStr">
        <is>
          <t>10224,10188</t>
        </is>
      </c>
      <c r="C1345" s="6" t="n"/>
      <c r="D1345" s="6" t="inlineStr">
        <is>
          <t>46 SECCIONADORA 1</t>
        </is>
      </c>
      <c r="E1345" s="6" t="inlineStr">
        <is>
          <t>20020004</t>
        </is>
      </c>
      <c r="F1345" s="6" t="inlineStr">
        <is>
          <t>(4) FECHAMENTO III 545X327X12 MDF - BASE DUBAI</t>
        </is>
      </c>
      <c r="G1345" s="6" t="inlineStr">
        <is>
          <t>46 SECCIONADORA 1</t>
        </is>
      </c>
      <c r="H1345" s="6" t="inlineStr">
        <is>
          <t>46 SECCIONADORA 1</t>
        </is>
      </c>
      <c r="I1345" s="4" t="inlineStr">
        <is>
          <t>46 SECCIONADORA 1</t>
        </is>
      </c>
      <c r="J1345" s="4" t="n">
        <v>60</v>
      </c>
      <c r="K1345" s="6">
        <f>IF($E1345="","",IFERROR(INDEX(#REF!,MATCH($E1345,#REF!,0)),IFERROR(INDEX(#REF!,MATCH(VALUE($E1345),#REF!,0)),"")))</f>
        <v/>
      </c>
      <c r="L1345" s="6">
        <f>IF($E1345="","",IFERROR(INDEX(#REF!,MATCH($E1345,#REF!,0)),IFERROR(INDEX(#REF!,MATCH(VALUE($E1345),#REF!,0)),"")))</f>
        <v/>
      </c>
      <c r="M1345" s="6">
        <f>IF(OR($J1345="",$L1345=""),"",IF($K1345="",0,$K1345)+$J1345*$L1345)</f>
        <v/>
      </c>
      <c r="N1345" s="6" t="n">
        <v>46210</v>
      </c>
      <c r="O1345" s="6" t="n">
        <v>60</v>
      </c>
      <c r="P1345" s="6" t="n"/>
      <c r="Q1345" s="6" t="n"/>
      <c r="R1345" s="6" t="n"/>
      <c r="S1345" s="6" t="n"/>
      <c r="T1345" s="6">
        <f>IF(OR($J1345="",$O1345=""),"",$O1345/$J1345)</f>
        <v/>
      </c>
      <c r="U1345" s="6" t="inlineStr">
        <is>
          <t>Concluído</t>
        </is>
      </c>
      <c r="V1345" s="6" t="n"/>
      <c r="W1345" s="6" t="n"/>
      <c r="X1345" s="6" t="n"/>
      <c r="Y1345" s="6" t="n"/>
      <c r="Z1345" s="6" t="n"/>
      <c r="AA1345" s="5" t="n"/>
      <c r="AB1345" s="6">
        <f>B1345&amp;"|"&amp;I1345</f>
        <v/>
      </c>
      <c r="AC1345">
        <f>IF($B1345="","","|"&amp;SUBSTITUTE(TRIM(SUBSTITUTE(SUBSTITUTE(SUBSTITUTE(SUBSTITUTE(SUBSTITUTE(SUBSTITUTE(SUBSTITUTE(SUBSTITUTE(SUBSTITUTE(SUBSTITUTE(SUBSTITUTE(SUBSTITUTE(SUBSTITUTE(SUBSTITUTE(TRIM($B1345&amp;""),CHAR(10)," "),CHAR(13)," "),"."," "),";"," "),","," "),"/"," "),"+"," "),"-"," "),"  "," "),"  "," "),"  "," "),"  "," "),"  "," "),"  "," "))," ","|")&amp;"|")</f>
        <v/>
      </c>
      <c r="AD1345">
        <f>TRIM($I1345&amp;"")</f>
        <v/>
      </c>
    </row>
    <row r="1346" ht="24" customHeight="1">
      <c r="A1346" s="14" t="n">
        <v>46209</v>
      </c>
      <c r="B1346" s="6" t="inlineStr">
        <is>
          <t>10224,10188</t>
        </is>
      </c>
      <c r="C1346" s="6" t="n"/>
      <c r="D1346" s="6" t="inlineStr">
        <is>
          <t>46 SECCIONADORA 1</t>
        </is>
      </c>
      <c r="E1346" s="6" t="inlineStr">
        <is>
          <t>20020005</t>
        </is>
      </c>
      <c r="F1346" s="6" t="inlineStr">
        <is>
          <t>(5) FECHAMENTO IV 453X327X12 MDF - BASE DUBAI</t>
        </is>
      </c>
      <c r="G1346" s="6" t="inlineStr">
        <is>
          <t>46 SECCIONADORA 1</t>
        </is>
      </c>
      <c r="H1346" s="6" t="inlineStr">
        <is>
          <t>46 SECCIONADORA 1</t>
        </is>
      </c>
      <c r="I1346" s="4" t="inlineStr">
        <is>
          <t>46 SECCIONADORA 1</t>
        </is>
      </c>
      <c r="J1346" s="4" t="n">
        <v>30</v>
      </c>
      <c r="K1346" s="6">
        <f>IF($E1346="","",IFERROR(INDEX(#REF!,MATCH($E1346,#REF!,0)),IFERROR(INDEX(#REF!,MATCH(VALUE($E1346),#REF!,0)),"")))</f>
        <v/>
      </c>
      <c r="L1346" s="6">
        <f>IF($E1346="","",IFERROR(INDEX(#REF!,MATCH($E1346,#REF!,0)),IFERROR(INDEX(#REF!,MATCH(VALUE($E1346),#REF!,0)),"")))</f>
        <v/>
      </c>
      <c r="M1346" s="6">
        <f>IF(OR($J1346="",$L1346=""),"",IF($K1346="",0,$K1346)+$J1346*$L1346)</f>
        <v/>
      </c>
      <c r="N1346" s="6" t="n">
        <v>46210</v>
      </c>
      <c r="O1346" s="6" t="n">
        <v>30</v>
      </c>
      <c r="P1346" s="6" t="n"/>
      <c r="Q1346" s="6" t="n"/>
      <c r="R1346" s="6" t="n"/>
      <c r="S1346" s="6" t="n"/>
      <c r="T1346" s="6">
        <f>IF(OR($J1346="",$O1346=""),"",$O1346/$J1346)</f>
        <v/>
      </c>
      <c r="U1346" s="6" t="inlineStr">
        <is>
          <t>Concluído</t>
        </is>
      </c>
      <c r="V1346" s="6" t="n"/>
      <c r="W1346" s="6" t="n"/>
      <c r="X1346" s="6" t="n"/>
      <c r="Y1346" s="6" t="n"/>
      <c r="Z1346" s="6" t="n"/>
      <c r="AA1346" s="5" t="n"/>
      <c r="AB1346" s="6">
        <f>B1346&amp;"|"&amp;I1346</f>
        <v/>
      </c>
      <c r="AC1346">
        <f>IF($B1346="","","|"&amp;SUBSTITUTE(TRIM(SUBSTITUTE(SUBSTITUTE(SUBSTITUTE(SUBSTITUTE(SUBSTITUTE(SUBSTITUTE(SUBSTITUTE(SUBSTITUTE(SUBSTITUTE(SUBSTITUTE(SUBSTITUTE(SUBSTITUTE(SUBSTITUTE(SUBSTITUTE(TRIM($B1346&amp;""),CHAR(10)," "),CHAR(13)," "),"."," "),";"," "),","," "),"/"," "),"+"," "),"-"," "),"  "," "),"  "," "),"  "," "),"  "," "),"  "," "),"  "," "))," ","|")&amp;"|")</f>
        <v/>
      </c>
      <c r="AD1346">
        <f>TRIM($I1346&amp;"")</f>
        <v/>
      </c>
    </row>
    <row r="1347" ht="24" customHeight="1">
      <c r="A1347" s="14" t="n">
        <v>46209</v>
      </c>
      <c r="B1347" s="6" t="inlineStr">
        <is>
          <t>10224,10188</t>
        </is>
      </c>
      <c r="C1347" s="6" t="n"/>
      <c r="D1347" s="6" t="inlineStr">
        <is>
          <t>46 SECCIONADORA 1</t>
        </is>
      </c>
      <c r="E1347" s="6" t="inlineStr">
        <is>
          <t>20013102</t>
        </is>
      </c>
      <c r="F1347" s="6" t="inlineStr">
        <is>
          <t>(10)PE MAIOR 760X100 (170) X15 MDF-MIAMI 1,37X0,80</t>
        </is>
      </c>
      <c r="G1347" s="6" t="inlineStr">
        <is>
          <t>46 SECCIONADORA 1</t>
        </is>
      </c>
      <c r="H1347" s="6" t="inlineStr">
        <is>
          <t>46 SECCIONADORA 1</t>
        </is>
      </c>
      <c r="I1347" s="4" t="inlineStr">
        <is>
          <t>46 SECCIONADORA 1</t>
        </is>
      </c>
      <c r="J1347" s="4" t="n">
        <v>172</v>
      </c>
      <c r="K1347" s="6">
        <f>IF($E1347="","",IFERROR(INDEX(#REF!,MATCH($E1347,#REF!,0)),IFERROR(INDEX(#REF!,MATCH(VALUE($E1347),#REF!,0)),"")))</f>
        <v/>
      </c>
      <c r="L1347" s="6">
        <f>IF($E1347="","",IFERROR(INDEX(#REF!,MATCH($E1347,#REF!,0)),IFERROR(INDEX(#REF!,MATCH(VALUE($E1347),#REF!,0)),"")))</f>
        <v/>
      </c>
      <c r="M1347" s="6">
        <f>IF(OR($J1347="",$L1347=""),"",IF($K1347="",0,$K1347)+$J1347*$L1347)</f>
        <v/>
      </c>
      <c r="N1347" s="6" t="n">
        <v>46210</v>
      </c>
      <c r="O1347" s="6" t="n">
        <v>172</v>
      </c>
      <c r="P1347" s="6" t="n"/>
      <c r="Q1347" s="6" t="n"/>
      <c r="R1347" s="6" t="n"/>
      <c r="S1347" s="6" t="n"/>
      <c r="T1347" s="6">
        <f>IF(OR($J1347="",$O1347=""),"",$O1347/$J1347)</f>
        <v/>
      </c>
      <c r="U1347" s="6" t="inlineStr">
        <is>
          <t>Concluído</t>
        </is>
      </c>
      <c r="V1347" s="6" t="n"/>
      <c r="W1347" s="6" t="n"/>
      <c r="X1347" s="6" t="n"/>
      <c r="Y1347" s="6" t="n"/>
      <c r="Z1347" s="6" t="n"/>
      <c r="AA1347" s="5" t="n"/>
      <c r="AB1347" s="6">
        <f>B1347&amp;"|"&amp;I1347</f>
        <v/>
      </c>
      <c r="AC1347">
        <f>IF($B1347="","","|"&amp;SUBSTITUTE(TRIM(SUBSTITUTE(SUBSTITUTE(SUBSTITUTE(SUBSTITUTE(SUBSTITUTE(SUBSTITUTE(SUBSTITUTE(SUBSTITUTE(SUBSTITUTE(SUBSTITUTE(SUBSTITUTE(SUBSTITUTE(SUBSTITUTE(SUBSTITUTE(TRIM($B1347&amp;""),CHAR(10)," "),CHAR(13)," "),"."," "),";"," "),","," "),"/"," "),"+"," "),"-"," "),"  "," "),"  "," "),"  "," "),"  "," "),"  "," "),"  "," "))," ","|")&amp;"|")</f>
        <v/>
      </c>
      <c r="AD1347">
        <f>TRIM($I1347&amp;"")</f>
        <v/>
      </c>
    </row>
    <row r="1348" ht="24" customHeight="1">
      <c r="A1348" s="14" t="n">
        <v>46209</v>
      </c>
      <c r="B1348" s="6" t="inlineStr">
        <is>
          <t>10224,10188</t>
        </is>
      </c>
      <c r="C1348" s="6" t="n"/>
      <c r="D1348" s="6" t="inlineStr">
        <is>
          <t>46 SECCIONADORA 1</t>
        </is>
      </c>
      <c r="E1348" s="6" t="inlineStr">
        <is>
          <t>20013103</t>
        </is>
      </c>
      <c r="F1348" s="6" t="inlineStr">
        <is>
          <t>(4) PE MENOR 760X85 (135) X15 MDF-MIAMI 1,37X0,80</t>
        </is>
      </c>
      <c r="G1348" s="6" t="inlineStr">
        <is>
          <t>46 SECCIONADORA 1</t>
        </is>
      </c>
      <c r="H1348" s="6" t="inlineStr">
        <is>
          <t>46 SECCIONADORA 1</t>
        </is>
      </c>
      <c r="I1348" s="4" t="inlineStr">
        <is>
          <t>46 SECCIONADORA 1</t>
        </is>
      </c>
      <c r="J1348" s="4" t="n">
        <v>172</v>
      </c>
      <c r="K1348" s="6">
        <f>IF($E1348="","",IFERROR(INDEX(#REF!,MATCH($E1348,#REF!,0)),IFERROR(INDEX(#REF!,MATCH(VALUE($E1348),#REF!,0)),"")))</f>
        <v/>
      </c>
      <c r="L1348" s="6">
        <f>IF($E1348="","",IFERROR(INDEX(#REF!,MATCH($E1348,#REF!,0)),IFERROR(INDEX(#REF!,MATCH(VALUE($E1348),#REF!,0)),"")))</f>
        <v/>
      </c>
      <c r="M1348" s="6">
        <f>IF(OR($J1348="",$L1348=""),"",IF($K1348="",0,$K1348)+$J1348*$L1348)</f>
        <v/>
      </c>
      <c r="N1348" s="6" t="n">
        <v>46210</v>
      </c>
      <c r="O1348" s="6" t="n">
        <v>172</v>
      </c>
      <c r="P1348" s="6" t="n"/>
      <c r="Q1348" s="6" t="n"/>
      <c r="R1348" s="6" t="n"/>
      <c r="S1348" s="6" t="n"/>
      <c r="T1348" s="6">
        <f>IF(OR($J1348="",$O1348=""),"",$O1348/$J1348)</f>
        <v/>
      </c>
      <c r="U1348" s="6" t="inlineStr">
        <is>
          <t>Concluído</t>
        </is>
      </c>
      <c r="V1348" s="6" t="n"/>
      <c r="W1348" s="6" t="n"/>
      <c r="X1348" s="6" t="n"/>
      <c r="Y1348" s="6" t="n"/>
      <c r="Z1348" s="6" t="n"/>
      <c r="AA1348" s="5" t="n"/>
      <c r="AB1348" s="6">
        <f>B1348&amp;"|"&amp;I1348</f>
        <v/>
      </c>
      <c r="AC1348">
        <f>IF($B1348="","","|"&amp;SUBSTITUTE(TRIM(SUBSTITUTE(SUBSTITUTE(SUBSTITUTE(SUBSTITUTE(SUBSTITUTE(SUBSTITUTE(SUBSTITUTE(SUBSTITUTE(SUBSTITUTE(SUBSTITUTE(SUBSTITUTE(SUBSTITUTE(SUBSTITUTE(SUBSTITUTE(TRIM($B1348&amp;""),CHAR(10)," "),CHAR(13)," "),"."," "),";"," "),","," "),"/"," "),"+"," "),"-"," "),"  "," "),"  "," "),"  "," "),"  "," "),"  "," "),"  "," "))," ","|")&amp;"|")</f>
        <v/>
      </c>
      <c r="AD1348">
        <f>TRIM($I1348&amp;"")</f>
        <v/>
      </c>
    </row>
    <row r="1349" ht="24" customHeight="1">
      <c r="A1349" s="14" t="n">
        <v>46209</v>
      </c>
      <c r="B1349" s="6" t="inlineStr">
        <is>
          <t>10224,10188</t>
        </is>
      </c>
      <c r="C1349" s="6" t="n"/>
      <c r="D1349" s="6" t="inlineStr">
        <is>
          <t>46 SECCIONADORA 1</t>
        </is>
      </c>
      <c r="E1349" s="6" t="inlineStr">
        <is>
          <t>20020001</t>
        </is>
      </c>
      <c r="F1349" s="6" t="inlineStr">
        <is>
          <t>(1) LATERAL 1180X92X15 MDF - BASE DUBAI</t>
        </is>
      </c>
      <c r="G1349" s="6" t="inlineStr">
        <is>
          <t>46 SECCIONADORA 1</t>
        </is>
      </c>
      <c r="H1349" s="6" t="inlineStr">
        <is>
          <t>46 SECCIONADORA 1</t>
        </is>
      </c>
      <c r="I1349" s="4" t="inlineStr">
        <is>
          <t>46 SECCIONADORA 1</t>
        </is>
      </c>
      <c r="J1349" s="4" t="n">
        <v>120</v>
      </c>
      <c r="K1349" s="6">
        <f>IF($E1349="","",IFERROR(INDEX(#REF!,MATCH($E1349,#REF!,0)),IFERROR(INDEX(#REF!,MATCH(VALUE($E1349),#REF!,0)),"")))</f>
        <v/>
      </c>
      <c r="L1349" s="6">
        <f>IF($E1349="","",IFERROR(INDEX(#REF!,MATCH($E1349,#REF!,0)),IFERROR(INDEX(#REF!,MATCH(VALUE($E1349),#REF!,0)),"")))</f>
        <v/>
      </c>
      <c r="M1349" s="6">
        <f>IF(OR($J1349="",$L1349=""),"",IF($K1349="",0,$K1349)+$J1349*$L1349)</f>
        <v/>
      </c>
      <c r="N1349" s="6" t="n">
        <v>46210</v>
      </c>
      <c r="O1349" s="6" t="n">
        <v>120</v>
      </c>
      <c r="P1349" s="6" t="n"/>
      <c r="Q1349" s="6" t="n"/>
      <c r="R1349" s="6" t="n"/>
      <c r="S1349" s="6" t="n"/>
      <c r="T1349" s="6">
        <f>IF(OR($J1349="",$O1349=""),"",$O1349/$J1349)</f>
        <v/>
      </c>
      <c r="U1349" s="6" t="inlineStr">
        <is>
          <t>Concluído</t>
        </is>
      </c>
      <c r="V1349" s="6" t="n"/>
      <c r="W1349" s="6" t="n"/>
      <c r="X1349" s="6" t="n"/>
      <c r="Y1349" s="6" t="n"/>
      <c r="Z1349" s="6" t="n"/>
      <c r="AA1349" s="5" t="n"/>
      <c r="AB1349" s="6">
        <f>B1349&amp;"|"&amp;I1349</f>
        <v/>
      </c>
      <c r="AC1349">
        <f>IF($B1349="","","|"&amp;SUBSTITUTE(TRIM(SUBSTITUTE(SUBSTITUTE(SUBSTITUTE(SUBSTITUTE(SUBSTITUTE(SUBSTITUTE(SUBSTITUTE(SUBSTITUTE(SUBSTITUTE(SUBSTITUTE(SUBSTITUTE(SUBSTITUTE(SUBSTITUTE(SUBSTITUTE(TRIM($B1349&amp;""),CHAR(10)," "),CHAR(13)," "),"."," "),";"," "),","," "),"/"," "),"+"," "),"-"," "),"  "," "),"  "," "),"  "," "),"  "," "),"  "," "),"  "," "))," ","|")&amp;"|")</f>
        <v/>
      </c>
      <c r="AD1349">
        <f>TRIM($I1349&amp;"")</f>
        <v/>
      </c>
    </row>
    <row r="1350" ht="24" customHeight="1">
      <c r="A1350" s="14" t="n">
        <v>46209</v>
      </c>
      <c r="B1350" s="6" t="inlineStr">
        <is>
          <t>10224,10188</t>
        </is>
      </c>
      <c r="C1350" s="6" t="n"/>
      <c r="D1350" s="6" t="inlineStr">
        <is>
          <t>46 SECCIONADORA 1</t>
        </is>
      </c>
      <c r="E1350" s="6" t="inlineStr">
        <is>
          <t>20052001</t>
        </is>
      </c>
      <c r="F1350" s="6" t="inlineStr">
        <is>
          <t>(2-4) TRAVESSA 742X122X25 MDF - MESA ATHENAS</t>
        </is>
      </c>
      <c r="G1350" s="6" t="inlineStr">
        <is>
          <t>46 SECCIONADORA 1</t>
        </is>
      </c>
      <c r="H1350" s="6" t="inlineStr">
        <is>
          <t>46 SECCIONADORA 1</t>
        </is>
      </c>
      <c r="I1350" s="4" t="inlineStr">
        <is>
          <t>46 SECCIONADORA 1</t>
        </is>
      </c>
      <c r="J1350" s="4" t="n">
        <v>160</v>
      </c>
      <c r="K1350" s="6">
        <f>IF($E1350="","",IFERROR(INDEX(#REF!,MATCH($E1350,#REF!,0)),IFERROR(INDEX(#REF!,MATCH(VALUE($E1350),#REF!,0)),"")))</f>
        <v/>
      </c>
      <c r="L1350" s="6">
        <f>IF($E1350="","",IFERROR(INDEX(#REF!,MATCH($E1350,#REF!,0)),IFERROR(INDEX(#REF!,MATCH(VALUE($E1350),#REF!,0)),"")))</f>
        <v/>
      </c>
      <c r="M1350" s="6">
        <f>IF(OR($J1350="",$L1350=""),"",IF($K1350="",0,$K1350)+$J1350*$L1350)</f>
        <v/>
      </c>
      <c r="N1350" s="6" t="n">
        <v>46210</v>
      </c>
      <c r="O1350" s="6" t="n">
        <v>160</v>
      </c>
      <c r="P1350" s="6" t="n"/>
      <c r="Q1350" s="6" t="n"/>
      <c r="R1350" s="6" t="n"/>
      <c r="S1350" s="6" t="n"/>
      <c r="T1350" s="6">
        <f>IF(OR($J1350="",$O1350=""),"",$O1350/$J1350)</f>
        <v/>
      </c>
      <c r="U1350" s="6" t="inlineStr">
        <is>
          <t>Concluído</t>
        </is>
      </c>
      <c r="V1350" s="6" t="n"/>
      <c r="W1350" s="6" t="n"/>
      <c r="X1350" s="6" t="n"/>
      <c r="Y1350" s="6" t="n"/>
      <c r="Z1350" s="6" t="n"/>
      <c r="AA1350" s="5" t="n"/>
      <c r="AB1350" s="6">
        <f>B1350&amp;"|"&amp;I1350</f>
        <v/>
      </c>
      <c r="AC1350">
        <f>IF($B1350="","","|"&amp;SUBSTITUTE(TRIM(SUBSTITUTE(SUBSTITUTE(SUBSTITUTE(SUBSTITUTE(SUBSTITUTE(SUBSTITUTE(SUBSTITUTE(SUBSTITUTE(SUBSTITUTE(SUBSTITUTE(SUBSTITUTE(SUBSTITUTE(SUBSTITUTE(SUBSTITUTE(TRIM($B1350&amp;""),CHAR(10)," "),CHAR(13)," "),"."," "),";"," "),","," "),"/"," "),"+"," "),"-"," "),"  "," "),"  "," "),"  "," "),"  "," "),"  "," "),"  "," "))," ","|")&amp;"|")</f>
        <v/>
      </c>
      <c r="AD1350">
        <f>TRIM($I1350&amp;"")</f>
        <v/>
      </c>
    </row>
    <row r="1351" ht="24" customHeight="1">
      <c r="A1351" s="14" t="n">
        <v>46209</v>
      </c>
      <c r="B1351" s="6" t="inlineStr">
        <is>
          <t>10224,10188</t>
        </is>
      </c>
      <c r="C1351" s="6" t="n"/>
      <c r="D1351" s="6" t="inlineStr">
        <is>
          <t>46 SECCIONADORA 1</t>
        </is>
      </c>
      <c r="E1351" s="6" t="inlineStr">
        <is>
          <t>20052002</t>
        </is>
      </c>
      <c r="F1351" s="6" t="inlineStr">
        <is>
          <t>(5) BASE MAIOR 542X124X25 MDF - MESA ATHENAS</t>
        </is>
      </c>
      <c r="G1351" s="6" t="inlineStr">
        <is>
          <t>46 SECCIONADORA 1</t>
        </is>
      </c>
      <c r="H1351" s="6" t="inlineStr">
        <is>
          <t>46 SECCIONADORA 1</t>
        </is>
      </c>
      <c r="I1351" s="4" t="inlineStr">
        <is>
          <t>46 SECCIONADORA 1</t>
        </is>
      </c>
      <c r="J1351" s="4" t="n">
        <v>40</v>
      </c>
      <c r="K1351" s="6">
        <f>IF($E1351="","",IFERROR(INDEX(#REF!,MATCH($E1351,#REF!,0)),IFERROR(INDEX(#REF!,MATCH(VALUE($E1351),#REF!,0)),"")))</f>
        <v/>
      </c>
      <c r="L1351" s="6">
        <f>IF($E1351="","",IFERROR(INDEX(#REF!,MATCH($E1351,#REF!,0)),IFERROR(INDEX(#REF!,MATCH(VALUE($E1351),#REF!,0)),"")))</f>
        <v/>
      </c>
      <c r="M1351" s="6">
        <f>IF(OR($J1351="",$L1351=""),"",IF($K1351="",0,$K1351)+$J1351*$L1351)</f>
        <v/>
      </c>
      <c r="N1351" s="6" t="n">
        <v>46210</v>
      </c>
      <c r="O1351" s="6" t="n">
        <v>40</v>
      </c>
      <c r="P1351" s="6" t="n"/>
      <c r="Q1351" s="6" t="n"/>
      <c r="R1351" s="6" t="n"/>
      <c r="S1351" s="6" t="n"/>
      <c r="T1351" s="6">
        <f>IF(OR($J1351="",$O1351=""),"",$O1351/$J1351)</f>
        <v/>
      </c>
      <c r="U1351" s="6" t="inlineStr">
        <is>
          <t>Concluído</t>
        </is>
      </c>
      <c r="V1351" s="6" t="n"/>
      <c r="W1351" s="6" t="n"/>
      <c r="X1351" s="6" t="n"/>
      <c r="Y1351" s="6" t="n"/>
      <c r="Z1351" s="6" t="n"/>
      <c r="AA1351" s="5" t="n"/>
      <c r="AB1351" s="6">
        <f>B1351&amp;"|"&amp;I1351</f>
        <v/>
      </c>
      <c r="AC1351">
        <f>IF($B1351="","","|"&amp;SUBSTITUTE(TRIM(SUBSTITUTE(SUBSTITUTE(SUBSTITUTE(SUBSTITUTE(SUBSTITUTE(SUBSTITUTE(SUBSTITUTE(SUBSTITUTE(SUBSTITUTE(SUBSTITUTE(SUBSTITUTE(SUBSTITUTE(SUBSTITUTE(SUBSTITUTE(TRIM($B1351&amp;""),CHAR(10)," "),CHAR(13)," "),"."," "),";"," "),","," "),"/"," "),"+"," "),"-"," "),"  "," "),"  "," "),"  "," "),"  "," "),"  "," "),"  "," "))," ","|")&amp;"|")</f>
        <v/>
      </c>
      <c r="AD1351">
        <f>TRIM($I1351&amp;"")</f>
        <v/>
      </c>
    </row>
    <row r="1352" ht="24" customHeight="1">
      <c r="A1352" s="14" t="n">
        <v>46209</v>
      </c>
      <c r="B1352" s="6" t="inlineStr">
        <is>
          <t>10224,10188</t>
        </is>
      </c>
      <c r="C1352" s="6" t="n"/>
      <c r="D1352" s="6" t="inlineStr">
        <is>
          <t>46 SECCIONADORA 1</t>
        </is>
      </c>
      <c r="E1352" s="6" t="inlineStr">
        <is>
          <t>20052003</t>
        </is>
      </c>
      <c r="F1352" s="6" t="inlineStr">
        <is>
          <t>(6)BASE MENOR 386 (189)X124X25 MDF - MESA ATHENAS</t>
        </is>
      </c>
      <c r="G1352" s="6" t="inlineStr">
        <is>
          <t>46 SECCIONADORA 1</t>
        </is>
      </c>
      <c r="H1352" s="6" t="inlineStr">
        <is>
          <t>46 SECCIONADORA 1</t>
        </is>
      </c>
      <c r="I1352" s="4" t="inlineStr">
        <is>
          <t>46 SECCIONADORA 1</t>
        </is>
      </c>
      <c r="J1352" s="4" t="n">
        <v>80</v>
      </c>
      <c r="K1352" s="6">
        <f>IF($E1352="","",IFERROR(INDEX(#REF!,MATCH($E1352,#REF!,0)),IFERROR(INDEX(#REF!,MATCH(VALUE($E1352),#REF!,0)),"")))</f>
        <v/>
      </c>
      <c r="L1352" s="6">
        <f>IF($E1352="","",IFERROR(INDEX(#REF!,MATCH($E1352,#REF!,0)),IFERROR(INDEX(#REF!,MATCH(VALUE($E1352),#REF!,0)),"")))</f>
        <v/>
      </c>
      <c r="M1352" s="6">
        <f>IF(OR($J1352="",$L1352=""),"",IF($K1352="",0,$K1352)+$J1352*$L1352)</f>
        <v/>
      </c>
      <c r="N1352" s="6" t="n">
        <v>46210</v>
      </c>
      <c r="O1352" s="6" t="n">
        <v>80</v>
      </c>
      <c r="P1352" s="6" t="n"/>
      <c r="Q1352" s="6" t="n"/>
      <c r="R1352" s="6" t="n"/>
      <c r="S1352" s="6" t="n"/>
      <c r="T1352" s="6">
        <f>IF(OR($J1352="",$O1352=""),"",$O1352/$J1352)</f>
        <v/>
      </c>
      <c r="U1352" s="6" t="inlineStr">
        <is>
          <t>Concluído</t>
        </is>
      </c>
      <c r="V1352" s="6" t="n"/>
      <c r="W1352" s="6" t="n"/>
      <c r="X1352" s="6" t="n"/>
      <c r="Y1352" s="6" t="n"/>
      <c r="Z1352" s="6" t="n"/>
      <c r="AA1352" s="5" t="n"/>
      <c r="AB1352" s="6">
        <f>B1352&amp;"|"&amp;I1352</f>
        <v/>
      </c>
      <c r="AC1352">
        <f>IF($B1352="","","|"&amp;SUBSTITUTE(TRIM(SUBSTITUTE(SUBSTITUTE(SUBSTITUTE(SUBSTITUTE(SUBSTITUTE(SUBSTITUTE(SUBSTITUTE(SUBSTITUTE(SUBSTITUTE(SUBSTITUTE(SUBSTITUTE(SUBSTITUTE(SUBSTITUTE(SUBSTITUTE(TRIM($B1352&amp;""),CHAR(10)," "),CHAR(13)," "),"."," "),";"," "),","," "),"/"," "),"+"," "),"-"," "),"  "," "),"  "," "),"  "," "),"  "," "),"  "," "),"  "," "))," ","|")&amp;"|")</f>
        <v/>
      </c>
      <c r="AD1352">
        <f>TRIM($I1352&amp;"")</f>
        <v/>
      </c>
    </row>
    <row r="1353" ht="24" customHeight="1">
      <c r="A1353" s="14" t="n">
        <v>46209</v>
      </c>
      <c r="B1353" s="6" t="inlineStr">
        <is>
          <t>10186,10189,10190,10191,10192,10187</t>
        </is>
      </c>
      <c r="C1353" s="6" t="n"/>
      <c r="D1353" s="6" t="inlineStr">
        <is>
          <t>50 SECCIONADORA 2</t>
        </is>
      </c>
      <c r="E1353" s="6" t="inlineStr">
        <is>
          <t>30001204</t>
        </is>
      </c>
      <c r="F1353" s="6" t="inlineStr">
        <is>
          <t>ASSENTO 430X403X09 MDP CAD PE INTEIRO/ MADEIRA</t>
        </is>
      </c>
      <c r="G1353" s="6" t="inlineStr">
        <is>
          <t>50 SECCIONADORA 2</t>
        </is>
      </c>
      <c r="H1353" s="6" t="inlineStr">
        <is>
          <t>50 SECCIONADORA 2</t>
        </is>
      </c>
      <c r="I1353" s="4" t="inlineStr">
        <is>
          <t>50 SECCIONADORA 2</t>
        </is>
      </c>
      <c r="J1353" s="4" t="n">
        <v>102</v>
      </c>
      <c r="K1353" s="6">
        <f>IF($E1353="","",IFERROR(INDEX(#REF!,MATCH($E1353,#REF!,0)),IFERROR(INDEX(#REF!,MATCH(VALUE($E1353),#REF!,0)),"")))</f>
        <v/>
      </c>
      <c r="L1353" s="6">
        <f>IF($E1353="","",IFERROR(INDEX(#REF!,MATCH($E1353,#REF!,0)),IFERROR(INDEX(#REF!,MATCH(VALUE($E1353),#REF!,0)),"")))</f>
        <v/>
      </c>
      <c r="M1353" s="6">
        <f>IF(OR($J1353="",$L1353=""),"",IF($K1353="",0,$K1353)+$J1353*$L1353)</f>
        <v/>
      </c>
      <c r="N1353" s="6" t="n">
        <v>46210</v>
      </c>
      <c r="O1353" s="6" t="n">
        <v>102</v>
      </c>
      <c r="P1353" s="6" t="n"/>
      <c r="Q1353" s="6" t="n"/>
      <c r="R1353" s="6" t="n"/>
      <c r="S1353" s="6" t="n"/>
      <c r="T1353" s="6">
        <f>IF(OR($J1353="",$O1353=""),"",$O1353/$J1353)</f>
        <v/>
      </c>
      <c r="U1353" s="6" t="inlineStr">
        <is>
          <t>Concluído</t>
        </is>
      </c>
      <c r="V1353" s="6" t="n"/>
      <c r="W1353" s="6" t="n"/>
      <c r="X1353" s="6" t="n"/>
      <c r="Y1353" s="6" t="n"/>
      <c r="Z1353" s="6" t="n"/>
      <c r="AA1353" s="5" t="n"/>
      <c r="AB1353" s="6">
        <f>B1353&amp;"|"&amp;I1353</f>
        <v/>
      </c>
      <c r="AC1353">
        <f>IF($B1353="","","|"&amp;SUBSTITUTE(TRIM(SUBSTITUTE(SUBSTITUTE(SUBSTITUTE(SUBSTITUTE(SUBSTITUTE(SUBSTITUTE(SUBSTITUTE(SUBSTITUTE(SUBSTITUTE(SUBSTITUTE(SUBSTITUTE(SUBSTITUTE(SUBSTITUTE(SUBSTITUTE(TRIM($B1353&amp;""),CHAR(10)," "),CHAR(13)," "),"."," "),";"," "),","," "),"/"," "),"+"," "),"-"," "),"  "," "),"  "," "),"  "," "),"  "," "),"  "," "),"  "," "))," ","|")&amp;"|")</f>
        <v/>
      </c>
      <c r="AD1353">
        <f>TRIM($I1353&amp;"")</f>
        <v/>
      </c>
    </row>
    <row r="1354" ht="24" customHeight="1">
      <c r="A1354" s="14" t="n">
        <v>46209</v>
      </c>
      <c r="B1354" s="6" t="inlineStr">
        <is>
          <t>10186,10189,10190,10191,10192,10187</t>
        </is>
      </c>
      <c r="C1354" s="6" t="n"/>
      <c r="D1354" s="6" t="inlineStr">
        <is>
          <t>50 SECCIONADORA 2</t>
        </is>
      </c>
      <c r="E1354" s="6" t="inlineStr">
        <is>
          <t>30001203</t>
        </is>
      </c>
      <c r="F1354" s="6" t="inlineStr">
        <is>
          <t>LAT ASSENTO 430X80X18 MDF CAD PE INTEIRO/ MADEIRA</t>
        </is>
      </c>
      <c r="G1354" s="6" t="inlineStr">
        <is>
          <t>50 SECCIONADORA 2</t>
        </is>
      </c>
      <c r="H1354" s="6" t="inlineStr">
        <is>
          <t>50 SECCIONADORA 2</t>
        </is>
      </c>
      <c r="I1354" s="4" t="inlineStr">
        <is>
          <t>50 SECCIONADORA 2</t>
        </is>
      </c>
      <c r="J1354" s="4" t="n">
        <v>204</v>
      </c>
      <c r="K1354" s="6">
        <f>IF($E1354="","",IFERROR(INDEX(#REF!,MATCH($E1354,#REF!,0)),IFERROR(INDEX(#REF!,MATCH(VALUE($E1354),#REF!,0)),"")))</f>
        <v/>
      </c>
      <c r="L1354" s="6">
        <f>IF($E1354="","",IFERROR(INDEX(#REF!,MATCH($E1354,#REF!,0)),IFERROR(INDEX(#REF!,MATCH(VALUE($E1354),#REF!,0)),"")))</f>
        <v/>
      </c>
      <c r="M1354" s="6">
        <f>IF(OR($J1354="",$L1354=""),"",IF($K1354="",0,$K1354)+$J1354*$L1354)</f>
        <v/>
      </c>
      <c r="N1354" s="6" t="n">
        <v>46210</v>
      </c>
      <c r="O1354" s="6" t="n">
        <v>204</v>
      </c>
      <c r="P1354" s="6" t="n"/>
      <c r="Q1354" s="6" t="n"/>
      <c r="R1354" s="6" t="n"/>
      <c r="S1354" s="6" t="n"/>
      <c r="T1354" s="6">
        <f>IF(OR($J1354="",$O1354=""),"",$O1354/$J1354)</f>
        <v/>
      </c>
      <c r="U1354" s="6" t="inlineStr">
        <is>
          <t>Concluído</t>
        </is>
      </c>
      <c r="V1354" s="6" t="n"/>
      <c r="W1354" s="6" t="n"/>
      <c r="X1354" s="6" t="n"/>
      <c r="Y1354" s="6" t="n"/>
      <c r="Z1354" s="6" t="n"/>
      <c r="AA1354" s="5" t="n"/>
      <c r="AB1354" s="6">
        <f>B1354&amp;"|"&amp;I1354</f>
        <v/>
      </c>
      <c r="AC1354">
        <f>IF($B1354="","","|"&amp;SUBSTITUTE(TRIM(SUBSTITUTE(SUBSTITUTE(SUBSTITUTE(SUBSTITUTE(SUBSTITUTE(SUBSTITUTE(SUBSTITUTE(SUBSTITUTE(SUBSTITUTE(SUBSTITUTE(SUBSTITUTE(SUBSTITUTE(SUBSTITUTE(SUBSTITUTE(TRIM($B1354&amp;""),CHAR(10)," "),CHAR(13)," "),"."," "),";"," "),","," "),"/"," "),"+"," "),"-"," "),"  "," "),"  "," "),"  "," "),"  "," "),"  "," "),"  "," "))," ","|")&amp;"|")</f>
        <v/>
      </c>
      <c r="AD1354">
        <f>TRIM($I1354&amp;"")</f>
        <v/>
      </c>
    </row>
    <row r="1355" ht="24" customHeight="1">
      <c r="A1355" s="14" t="n">
        <v>46209</v>
      </c>
      <c r="B1355" s="6" t="inlineStr">
        <is>
          <t>10186,10189,10190,10191,10192,10187</t>
        </is>
      </c>
      <c r="C1355" s="6" t="n"/>
      <c r="D1355" s="6" t="inlineStr">
        <is>
          <t>50 SECCIONADORA 2</t>
        </is>
      </c>
      <c r="E1355" s="6" t="inlineStr">
        <is>
          <t>30002306</t>
        </is>
      </c>
      <c r="F1355" s="6" t="inlineStr">
        <is>
          <t>FUNDO TRASEIRO 280X410X03 MDF - CADEIRA TOPAZIO</t>
        </is>
      </c>
      <c r="G1355" s="6" t="inlineStr">
        <is>
          <t>50 SECCIONADORA 2</t>
        </is>
      </c>
      <c r="H1355" s="6" t="inlineStr">
        <is>
          <t>50 SECCIONADORA 2</t>
        </is>
      </c>
      <c r="I1355" s="4" t="inlineStr">
        <is>
          <t>50 SECCIONADORA 2</t>
        </is>
      </c>
      <c r="J1355" s="4" t="n">
        <v>102</v>
      </c>
      <c r="K1355" s="6">
        <f>IF($E1355="","",IFERROR(INDEX(#REF!,MATCH($E1355,#REF!,0)),IFERROR(INDEX(#REF!,MATCH(VALUE($E1355),#REF!,0)),"")))</f>
        <v/>
      </c>
      <c r="L1355" s="6">
        <f>IF($E1355="","",IFERROR(INDEX(#REF!,MATCH($E1355,#REF!,0)),IFERROR(INDEX(#REF!,MATCH(VALUE($E1355),#REF!,0)),"")))</f>
        <v/>
      </c>
      <c r="M1355" s="6">
        <f>IF(OR($J1355="",$L1355=""),"",IF($K1355="",0,$K1355)+$J1355*$L1355)</f>
        <v/>
      </c>
      <c r="N1355" s="6" t="n">
        <v>46210</v>
      </c>
      <c r="O1355" s="6" t="n">
        <v>102</v>
      </c>
      <c r="P1355" s="6" t="n"/>
      <c r="Q1355" s="6" t="n"/>
      <c r="R1355" s="6" t="n"/>
      <c r="S1355" s="6" t="n"/>
      <c r="T1355" s="6">
        <f>IF(OR($J1355="",$O1355=""),"",$O1355/$J1355)</f>
        <v/>
      </c>
      <c r="U1355" s="6" t="inlineStr">
        <is>
          <t>Concluído</t>
        </is>
      </c>
      <c r="V1355" s="6" t="n"/>
      <c r="W1355" s="6" t="n"/>
      <c r="X1355" s="6" t="n"/>
      <c r="Y1355" s="6" t="n"/>
      <c r="Z1355" s="6" t="n"/>
      <c r="AA1355" s="5" t="n"/>
      <c r="AB1355" s="6">
        <f>B1355&amp;"|"&amp;I1355</f>
        <v/>
      </c>
      <c r="AC1355">
        <f>IF($B1355="","","|"&amp;SUBSTITUTE(TRIM(SUBSTITUTE(SUBSTITUTE(SUBSTITUTE(SUBSTITUTE(SUBSTITUTE(SUBSTITUTE(SUBSTITUTE(SUBSTITUTE(SUBSTITUTE(SUBSTITUTE(SUBSTITUTE(SUBSTITUTE(SUBSTITUTE(SUBSTITUTE(TRIM($B1355&amp;""),CHAR(10)," "),CHAR(13)," "),"."," "),";"," "),","," "),"/"," "),"+"," "),"-"," "),"  "," "),"  "," "),"  "," "),"  "," "),"  "," "),"  "," "))," ","|")&amp;"|")</f>
        <v/>
      </c>
      <c r="AD1355">
        <f>TRIM($I1355&amp;"")</f>
        <v/>
      </c>
    </row>
    <row r="1356" ht="24" customHeight="1">
      <c r="A1356" s="14" t="n">
        <v>46209</v>
      </c>
      <c r="B1356" s="6" t="inlineStr">
        <is>
          <t>10186,10189,10190,10191,10192,10187</t>
        </is>
      </c>
      <c r="C1356" s="6" t="n"/>
      <c r="D1356" s="6" t="inlineStr">
        <is>
          <t>50 SECCIONADORA 2</t>
        </is>
      </c>
      <c r="E1356" s="6" t="inlineStr">
        <is>
          <t>30002321</t>
        </is>
      </c>
      <c r="F1356" s="6" t="inlineStr">
        <is>
          <t>APOIO ESPA 360X40(911)X25 MDF (19PÇS) - TOPAZIO</t>
        </is>
      </c>
      <c r="G1356" s="6" t="inlineStr">
        <is>
          <t>50 SECCIONADORA 2</t>
        </is>
      </c>
      <c r="H1356" s="6" t="inlineStr">
        <is>
          <t>50 SECCIONADORA 2</t>
        </is>
      </c>
      <c r="I1356" s="4" t="inlineStr">
        <is>
          <t>50 SECCIONADORA 2</t>
        </is>
      </c>
      <c r="J1356" s="4" t="n">
        <v>102</v>
      </c>
      <c r="K1356" s="6">
        <f>IF($E1356="","",IFERROR(INDEX(#REF!,MATCH($E1356,#REF!,0)),IFERROR(INDEX(#REF!,MATCH(VALUE($E1356),#REF!,0)),"")))</f>
        <v/>
      </c>
      <c r="L1356" s="6">
        <f>IF($E1356="","",IFERROR(INDEX(#REF!,MATCH($E1356,#REF!,0)),IFERROR(INDEX(#REF!,MATCH(VALUE($E1356),#REF!,0)),"")))</f>
        <v/>
      </c>
      <c r="M1356" s="6">
        <f>IF(OR($J1356="",$L1356=""),"",IF($K1356="",0,$K1356)+$J1356*$L1356)</f>
        <v/>
      </c>
      <c r="N1356" s="6" t="n">
        <v>46210</v>
      </c>
      <c r="O1356" s="6" t="n">
        <v>102</v>
      </c>
      <c r="P1356" s="6" t="n"/>
      <c r="Q1356" s="6" t="n"/>
      <c r="R1356" s="6" t="n"/>
      <c r="S1356" s="6" t="n"/>
      <c r="T1356" s="6">
        <f>IF(OR($J1356="",$O1356=""),"",$O1356/$J1356)</f>
        <v/>
      </c>
      <c r="U1356" s="6" t="inlineStr">
        <is>
          <t>Concluído</t>
        </is>
      </c>
      <c r="V1356" s="6" t="n"/>
      <c r="W1356" s="6" t="n"/>
      <c r="X1356" s="6" t="n"/>
      <c r="Y1356" s="6" t="n"/>
      <c r="Z1356" s="6" t="n"/>
      <c r="AA1356" s="5" t="n"/>
      <c r="AB1356" s="6">
        <f>B1356&amp;"|"&amp;I1356</f>
        <v/>
      </c>
      <c r="AC1356">
        <f>IF($B1356="","","|"&amp;SUBSTITUTE(TRIM(SUBSTITUTE(SUBSTITUTE(SUBSTITUTE(SUBSTITUTE(SUBSTITUTE(SUBSTITUTE(SUBSTITUTE(SUBSTITUTE(SUBSTITUTE(SUBSTITUTE(SUBSTITUTE(SUBSTITUTE(SUBSTITUTE(SUBSTITUTE(TRIM($B1356&amp;""),CHAR(10)," "),CHAR(13)," "),"."," "),";"," "),","," "),"/"," "),"+"," "),"-"," "),"  "," "),"  "," "),"  "," "),"  "," "),"  "," "),"  "," "))," ","|")&amp;"|")</f>
        <v/>
      </c>
      <c r="AD1356">
        <f>TRIM($I1356&amp;"")</f>
        <v/>
      </c>
    </row>
    <row r="1357" ht="24" customHeight="1">
      <c r="A1357" s="14" t="n">
        <v>46209</v>
      </c>
      <c r="B1357" s="6" t="inlineStr">
        <is>
          <t>10186,10189,10190,10191,10192,10187</t>
        </is>
      </c>
      <c r="C1357" s="6" t="n"/>
      <c r="D1357" s="6" t="inlineStr">
        <is>
          <t>50 SECCIONADORA 2</t>
        </is>
      </c>
      <c r="E1357" s="6" t="inlineStr">
        <is>
          <t>30002322</t>
        </is>
      </c>
      <c r="F1357" s="6" t="inlineStr">
        <is>
          <t>TRA CENT 360X40(911)X25 MDF (19PÇS) - PÉ INTEIRO</t>
        </is>
      </c>
      <c r="G1357" s="6" t="inlineStr">
        <is>
          <t>50 SECCIONADORA 2</t>
        </is>
      </c>
      <c r="H1357" s="6" t="inlineStr">
        <is>
          <t>50 SECCIONADORA 2</t>
        </is>
      </c>
      <c r="I1357" s="4" t="inlineStr">
        <is>
          <t>50 SECCIONADORA 2</t>
        </is>
      </c>
      <c r="J1357" s="4" t="n">
        <v>102</v>
      </c>
      <c r="K1357" s="6">
        <f>IF($E1357="","",IFERROR(INDEX(#REF!,MATCH($E1357,#REF!,0)),IFERROR(INDEX(#REF!,MATCH(VALUE($E1357),#REF!,0)),"")))</f>
        <v/>
      </c>
      <c r="L1357" s="6">
        <f>IF($E1357="","",IFERROR(INDEX(#REF!,MATCH($E1357,#REF!,0)),IFERROR(INDEX(#REF!,MATCH(VALUE($E1357),#REF!,0)),"")))</f>
        <v/>
      </c>
      <c r="M1357" s="6">
        <f>IF(OR($J1357="",$L1357=""),"",IF($K1357="",0,$K1357)+$J1357*$L1357)</f>
        <v/>
      </c>
      <c r="N1357" s="6" t="n">
        <v>46210</v>
      </c>
      <c r="O1357" s="6" t="n">
        <v>102</v>
      </c>
      <c r="P1357" s="6" t="n"/>
      <c r="Q1357" s="6" t="n"/>
      <c r="R1357" s="6" t="n"/>
      <c r="S1357" s="6" t="n"/>
      <c r="T1357" s="6">
        <f>IF(OR($J1357="",$O1357=""),"",$O1357/$J1357)</f>
        <v/>
      </c>
      <c r="U1357" s="6" t="inlineStr">
        <is>
          <t>Concluído</t>
        </is>
      </c>
      <c r="V1357" s="6" t="n"/>
      <c r="W1357" s="6" t="n"/>
      <c r="X1357" s="6" t="n"/>
      <c r="Y1357" s="6" t="n"/>
      <c r="Z1357" s="6" t="n"/>
      <c r="AA1357" s="5" t="n"/>
      <c r="AB1357" s="6">
        <f>B1357&amp;"|"&amp;I1357</f>
        <v/>
      </c>
      <c r="AC1357">
        <f>IF($B1357="","","|"&amp;SUBSTITUTE(TRIM(SUBSTITUTE(SUBSTITUTE(SUBSTITUTE(SUBSTITUTE(SUBSTITUTE(SUBSTITUTE(SUBSTITUTE(SUBSTITUTE(SUBSTITUTE(SUBSTITUTE(SUBSTITUTE(SUBSTITUTE(SUBSTITUTE(SUBSTITUTE(TRIM($B1357&amp;""),CHAR(10)," "),CHAR(13)," "),"."," "),";"," "),","," "),"/"," "),"+"," "),"-"," "),"  "," "),"  "," "),"  "," "),"  "," "),"  "," "),"  "," "))," ","|")&amp;"|")</f>
        <v/>
      </c>
      <c r="AD1357">
        <f>TRIM($I1357&amp;"")</f>
        <v/>
      </c>
    </row>
    <row r="1358" ht="60" customHeight="1">
      <c r="A1358" s="14" t="n">
        <v>46221</v>
      </c>
      <c r="B1358" s="6" t="inlineStr">
        <is>
          <t>10219,10220,10221</t>
        </is>
      </c>
      <c r="C1358" s="6" t="inlineStr">
        <is>
          <t>MAD 0728 CAD.2 (ROXO)</t>
        </is>
      </c>
      <c r="D1358" s="6" t="inlineStr">
        <is>
          <t>58 FABRICAÇÃO EMBALAGEM</t>
        </is>
      </c>
      <c r="E1358" s="6" t="n">
        <v>200640130</v>
      </c>
      <c r="F1358" s="6" t="inlineStr">
        <is>
          <t>EMB. PES MESA SAFIRA FUNDO (775X190X165)</t>
        </is>
      </c>
      <c r="G1358" s="6" t="inlineStr">
        <is>
          <t>58 FABRICAÇÃO EMBALAGEM</t>
        </is>
      </c>
      <c r="H1358" s="6" t="inlineStr">
        <is>
          <t>58 FABRICAÇÃO EMBALAGEM</t>
        </is>
      </c>
      <c r="I1358" s="4" t="inlineStr">
        <is>
          <t>58 FABRICAÇÃO EMBALAGEM</t>
        </is>
      </c>
      <c r="J1358" s="4" t="n">
        <v>45</v>
      </c>
      <c r="K1358" s="6">
        <f>IF($E1358="","",IFERROR(INDEX(#REF!,MATCH($E1358,#REF!,0)),IFERROR(INDEX(#REF!,MATCH(VALUE($E1358),#REF!,0)),"")))</f>
        <v/>
      </c>
      <c r="L1358" s="6">
        <f>IF($E1358="","",IFERROR(INDEX(#REF!,MATCH($E1358,#REF!,0)),IFERROR(INDEX(#REF!,MATCH(VALUE($E1358),#REF!,0)),"")))</f>
        <v/>
      </c>
      <c r="M1358" s="6">
        <f>IF(OR($J1358="",$L1358=""),"",IF($K1358="",0,$K1358)+$J1358*$L1358)</f>
        <v/>
      </c>
      <c r="N1358" s="6" t="n">
        <v>46219</v>
      </c>
      <c r="O1358" s="6" t="n">
        <v>45</v>
      </c>
      <c r="P1358" s="6" t="n"/>
      <c r="Q1358" s="6" t="n"/>
      <c r="R1358" s="6" t="n"/>
      <c r="S1358" s="6" t="n"/>
      <c r="T1358" s="6">
        <f>IF(OR($J1358="",$O1358=""),"",$O1358/$J1358)</f>
        <v/>
      </c>
      <c r="U1358" s="6" t="inlineStr">
        <is>
          <t>Concluído</t>
        </is>
      </c>
      <c r="V1358" s="6" t="n"/>
      <c r="W1358" s="6" t="n"/>
      <c r="X1358" s="6" t="n"/>
      <c r="Y1358" s="6" t="n"/>
      <c r="Z1358" s="6" t="n"/>
      <c r="AA1358" s="5" t="n"/>
      <c r="AB1358" s="6">
        <f>B1358&amp;"|"&amp;I1358</f>
        <v/>
      </c>
      <c r="AC1358">
        <f>IF($B1358="","","|"&amp;SUBSTITUTE(TRIM(SUBSTITUTE(SUBSTITUTE(SUBSTITUTE(SUBSTITUTE(SUBSTITUTE(SUBSTITUTE(SUBSTITUTE(SUBSTITUTE(SUBSTITUTE(SUBSTITUTE(SUBSTITUTE(SUBSTITUTE(SUBSTITUTE(SUBSTITUTE(TRIM($B1358&amp;""),CHAR(10)," "),CHAR(13)," "),"."," "),";"," "),","," "),"/"," "),"+"," "),"-"," "),"  "," "),"  "," "),"  "," "),"  "," "),"  "," "),"  "," "))," ","|")&amp;"|")</f>
        <v/>
      </c>
      <c r="AD1358">
        <f>TRIM($I1358&amp;"")</f>
        <v/>
      </c>
    </row>
    <row r="1359" ht="60" customHeight="1">
      <c r="A1359" s="14" t="n">
        <v>46221</v>
      </c>
      <c r="B1359" s="6" t="inlineStr">
        <is>
          <t>10219,10220,10221</t>
        </is>
      </c>
      <c r="C1359" s="6" t="inlineStr">
        <is>
          <t>MAD 0728 CAD.2 (ROXO)</t>
        </is>
      </c>
      <c r="D1359" s="6" t="inlineStr">
        <is>
          <t>58 FABRICAÇÃO EMBALAGEM</t>
        </is>
      </c>
      <c r="E1359" s="6" t="n">
        <v>200640131</v>
      </c>
      <c r="F1359" s="6" t="inlineStr">
        <is>
          <t>EMB. PES MESA SAFIRA TAMPA (775X190X165)</t>
        </is>
      </c>
      <c r="G1359" s="6" t="inlineStr">
        <is>
          <t>58 FABRICAÇÃO EMBALAGEM</t>
        </is>
      </c>
      <c r="H1359" s="6" t="inlineStr">
        <is>
          <t>58 FABRICAÇÃO EMBALAGEM</t>
        </is>
      </c>
      <c r="I1359" s="4" t="inlineStr">
        <is>
          <t>58 FABRICAÇÃO EMBALAGEM</t>
        </is>
      </c>
      <c r="J1359" s="4" t="n">
        <v>45</v>
      </c>
      <c r="K1359" s="6">
        <f>IF($E1359="","",IFERROR(INDEX(#REF!,MATCH($E1359,#REF!,0)),IFERROR(INDEX(#REF!,MATCH(VALUE($E1359),#REF!,0)),"")))</f>
        <v/>
      </c>
      <c r="L1359" s="6">
        <f>IF($E1359="","",IFERROR(INDEX(#REF!,MATCH($E1359,#REF!,0)),IFERROR(INDEX(#REF!,MATCH(VALUE($E1359),#REF!,0)),"")))</f>
        <v/>
      </c>
      <c r="M1359" s="6">
        <f>IF(OR($J1359="",$L1359=""),"",IF($K1359="",0,$K1359)+$J1359*$L1359)</f>
        <v/>
      </c>
      <c r="N1359" s="6" t="n">
        <v>46217</v>
      </c>
      <c r="O1359" s="6" t="n">
        <v>45</v>
      </c>
      <c r="P1359" s="6" t="n"/>
      <c r="Q1359" s="6" t="n"/>
      <c r="R1359" s="6" t="n"/>
      <c r="S1359" s="6" t="n"/>
      <c r="T1359" s="6">
        <f>IF(OR($J1359="",$O1359=""),"",$O1359/$J1359)</f>
        <v/>
      </c>
      <c r="U1359" s="6" t="inlineStr">
        <is>
          <t>Concluído</t>
        </is>
      </c>
      <c r="V1359" s="6" t="n"/>
      <c r="W1359" s="6" t="n"/>
      <c r="X1359" s="6" t="n"/>
      <c r="Y1359" s="6" t="n"/>
      <c r="Z1359" s="6" t="n"/>
      <c r="AA1359" s="5" t="n"/>
      <c r="AB1359" s="6">
        <f>B1359&amp;"|"&amp;I1359</f>
        <v/>
      </c>
      <c r="AC1359">
        <f>IF($B1359="","","|"&amp;SUBSTITUTE(TRIM(SUBSTITUTE(SUBSTITUTE(SUBSTITUTE(SUBSTITUTE(SUBSTITUTE(SUBSTITUTE(SUBSTITUTE(SUBSTITUTE(SUBSTITUTE(SUBSTITUTE(SUBSTITUTE(SUBSTITUTE(SUBSTITUTE(SUBSTITUTE(TRIM($B1359&amp;""),CHAR(10)," "),CHAR(13)," "),"."," "),";"," "),","," "),"/"," "),"+"," "),"-"," "),"  "," "),"  "," "),"  "," "),"  "," "),"  "," "),"  "," "))," ","|")&amp;"|")</f>
        <v/>
      </c>
      <c r="AD1359">
        <f>TRIM($I1359&amp;"")</f>
        <v/>
      </c>
    </row>
    <row r="1360" ht="60" customHeight="1">
      <c r="A1360" s="14" t="n">
        <v>46221</v>
      </c>
      <c r="B1360" s="6" t="inlineStr">
        <is>
          <t>10219,10220,10221</t>
        </is>
      </c>
      <c r="C1360" s="6" t="inlineStr">
        <is>
          <t>MAD 0728 CAD.2 (ROXO)</t>
        </is>
      </c>
      <c r="D1360" s="6" t="inlineStr">
        <is>
          <t>58 FABRICAÇÃO EMBALAGEM</t>
        </is>
      </c>
      <c r="E1360" s="6" t="n">
        <v>30008430</v>
      </c>
      <c r="F1360" s="6" t="inlineStr">
        <is>
          <t>EMB. CADEIRAS SAFIRA MONTADA (975X455X600)</t>
        </is>
      </c>
      <c r="G1360" s="6" t="inlineStr">
        <is>
          <t>58 FABRICAÇÃO EMBALAGEM</t>
        </is>
      </c>
      <c r="H1360" s="6" t="inlineStr">
        <is>
          <t>58 FABRICAÇÃO EMBALAGEM</t>
        </is>
      </c>
      <c r="I1360" s="4" t="inlineStr">
        <is>
          <t>58 FABRICAÇÃO EMBALAGEM</t>
        </is>
      </c>
      <c r="J1360" s="4" t="n">
        <v>120</v>
      </c>
      <c r="K1360" s="6">
        <f>IF($E1360="","",IFERROR(INDEX(#REF!,MATCH($E1360,#REF!,0)),IFERROR(INDEX(#REF!,MATCH(VALUE($E1360),#REF!,0)),"")))</f>
        <v/>
      </c>
      <c r="L1360" s="6">
        <f>IF($E1360="","",IFERROR(INDEX(#REF!,MATCH($E1360,#REF!,0)),IFERROR(INDEX(#REF!,MATCH(VALUE($E1360),#REF!,0)),"")))</f>
        <v/>
      </c>
      <c r="M1360" s="6">
        <f>IF(OR($J1360="",$L1360=""),"",IF($K1360="",0,$K1360)+$J1360*$L1360)</f>
        <v/>
      </c>
      <c r="N1360" s="6" t="n">
        <v>46219</v>
      </c>
      <c r="O1360" s="6" t="n">
        <v>120</v>
      </c>
      <c r="P1360" s="6" t="n"/>
      <c r="Q1360" s="6" t="n"/>
      <c r="R1360" s="6" t="n"/>
      <c r="S1360" s="6" t="n"/>
      <c r="T1360" s="6">
        <f>IF(OR($J1360="",$O1360=""),"",$O1360/$J1360)</f>
        <v/>
      </c>
      <c r="U1360" s="6" t="inlineStr">
        <is>
          <t>Concluído</t>
        </is>
      </c>
      <c r="V1360" s="6" t="n"/>
      <c r="W1360" s="6" t="n"/>
      <c r="X1360" s="6" t="n"/>
      <c r="Y1360" s="6" t="n"/>
      <c r="Z1360" s="6" t="n"/>
      <c r="AA1360" s="5" t="n"/>
      <c r="AB1360" s="6">
        <f>B1360&amp;"|"&amp;I1360</f>
        <v/>
      </c>
      <c r="AC1360">
        <f>IF($B1360="","","|"&amp;SUBSTITUTE(TRIM(SUBSTITUTE(SUBSTITUTE(SUBSTITUTE(SUBSTITUTE(SUBSTITUTE(SUBSTITUTE(SUBSTITUTE(SUBSTITUTE(SUBSTITUTE(SUBSTITUTE(SUBSTITUTE(SUBSTITUTE(SUBSTITUTE(SUBSTITUTE(TRIM($B1360&amp;""),CHAR(10)," "),CHAR(13)," "),"."," "),";"," "),","," "),"/"," "),"+"," "),"-"," "),"  "," "),"  "," "),"  "," "),"  "," "),"  "," "),"  "," "))," ","|")&amp;"|")</f>
        <v/>
      </c>
      <c r="AD1360">
        <f>TRIM($I1360&amp;"")</f>
        <v/>
      </c>
    </row>
    <row r="1361" ht="60" customHeight="1">
      <c r="A1361" s="14" t="n">
        <v>46221</v>
      </c>
      <c r="B1361" s="6" t="inlineStr">
        <is>
          <t>10222,10218</t>
        </is>
      </c>
      <c r="C1361" s="6" t="inlineStr">
        <is>
          <t>MAD 0728 CAD.3 (BRANCO)</t>
        </is>
      </c>
      <c r="D1361" s="6" t="inlineStr">
        <is>
          <t>58 FABRICAÇÃO EMBALAGEM</t>
        </is>
      </c>
      <c r="E1361" s="6" t="n">
        <v>30008430</v>
      </c>
      <c r="F1361" s="6" t="inlineStr">
        <is>
          <t>EMB. CADEIRAS SAFIRA MONTADA (975X455X600)</t>
        </is>
      </c>
      <c r="G1361" s="6" t="inlineStr">
        <is>
          <t>58 FABRICAÇÃO EMBALAGEM</t>
        </is>
      </c>
      <c r="H1361" s="6" t="inlineStr">
        <is>
          <t>58 FABRICAÇÃO EMBALAGEM</t>
        </is>
      </c>
      <c r="I1361" s="4" t="inlineStr">
        <is>
          <t>58 FABRICAÇÃO EMBALAGEM</t>
        </is>
      </c>
      <c r="J1361" s="4" t="n">
        <v>120</v>
      </c>
      <c r="K1361" s="6">
        <f>IF($E1361="","",IFERROR(INDEX(#REF!,MATCH($E1361,#REF!,0)),IFERROR(INDEX(#REF!,MATCH(VALUE($E1361),#REF!,0)),"")))</f>
        <v/>
      </c>
      <c r="L1361" s="6">
        <f>IF($E1361="","",IFERROR(INDEX(#REF!,MATCH($E1361,#REF!,0)),IFERROR(INDEX(#REF!,MATCH(VALUE($E1361),#REF!,0)),"")))</f>
        <v/>
      </c>
      <c r="M1361" s="6">
        <f>IF(OR($J1361="",$L1361=""),"",IF($K1361="",0,$K1361)+$J1361*$L1361)</f>
        <v/>
      </c>
      <c r="N1361" s="6" t="n">
        <v>46219</v>
      </c>
      <c r="O1361" s="6" t="n">
        <v>120</v>
      </c>
      <c r="P1361" s="6" t="n"/>
      <c r="Q1361" s="6" t="n"/>
      <c r="R1361" s="6" t="n"/>
      <c r="S1361" s="6" t="n"/>
      <c r="T1361" s="6">
        <f>IF(OR($J1361="",$O1361=""),"",$O1361/$J1361)</f>
        <v/>
      </c>
      <c r="U1361" s="6" t="inlineStr">
        <is>
          <t>Concluído</t>
        </is>
      </c>
      <c r="V1361" s="6" t="n"/>
      <c r="W1361" s="6" t="n"/>
      <c r="X1361" s="6" t="n"/>
      <c r="Y1361" s="6" t="n"/>
      <c r="Z1361" s="6" t="n"/>
      <c r="AA1361" s="5" t="n"/>
      <c r="AB1361" s="6">
        <f>B1361&amp;"|"&amp;I1361</f>
        <v/>
      </c>
      <c r="AC1361">
        <f>IF($B1361="","","|"&amp;SUBSTITUTE(TRIM(SUBSTITUTE(SUBSTITUTE(SUBSTITUTE(SUBSTITUTE(SUBSTITUTE(SUBSTITUTE(SUBSTITUTE(SUBSTITUTE(SUBSTITUTE(SUBSTITUTE(SUBSTITUTE(SUBSTITUTE(SUBSTITUTE(SUBSTITUTE(TRIM($B1361&amp;""),CHAR(10)," "),CHAR(13)," "),"."," "),";"," "),","," "),"/"," "),"+"," "),"-"," "),"  "," "),"  "," "),"  "," "),"  "," "),"  "," "),"  "," "))," ","|")&amp;"|")</f>
        <v/>
      </c>
      <c r="AD1361">
        <f>TRIM($I1361&amp;"")</f>
        <v/>
      </c>
    </row>
    <row r="1362" ht="60" customHeight="1">
      <c r="A1362" s="14" t="n">
        <v>46221</v>
      </c>
      <c r="B1362" s="6" t="inlineStr">
        <is>
          <t>10238</t>
        </is>
      </c>
      <c r="C1362" s="6" t="inlineStr">
        <is>
          <t>M/C 0716 (VERDE)</t>
        </is>
      </c>
      <c r="D1362" s="6" t="inlineStr">
        <is>
          <t>58 FABRICAÇÃO EMBALAGEM</t>
        </is>
      </c>
      <c r="E1362" s="6" t="n">
        <v>200124131</v>
      </c>
      <c r="F1362" s="6" t="inlineStr">
        <is>
          <t>EMB. MESA MIAMI 1,20 (1240X834X40)</t>
        </is>
      </c>
      <c r="G1362" s="6" t="inlineStr">
        <is>
          <t>58 FABRICAÇÃO EMBALAGEM</t>
        </is>
      </c>
      <c r="H1362" s="6" t="inlineStr">
        <is>
          <t>58 FABRICAÇÃO EMBALAGEM</t>
        </is>
      </c>
      <c r="I1362" s="4" t="inlineStr">
        <is>
          <t>58 FABRICAÇÃO EMBALAGEM</t>
        </is>
      </c>
      <c r="J1362" s="4" t="n">
        <v>180</v>
      </c>
      <c r="K1362" s="6">
        <f>IF($E1362="","",IFERROR(INDEX(#REF!,MATCH($E1362,#REF!,0)),IFERROR(INDEX(#REF!,MATCH(VALUE($E1362),#REF!,0)),"")))</f>
        <v/>
      </c>
      <c r="L1362" s="6">
        <f>IF($E1362="","",IFERROR(INDEX(#REF!,MATCH($E1362,#REF!,0)),IFERROR(INDEX(#REF!,MATCH(VALUE($E1362),#REF!,0)),"")))</f>
        <v/>
      </c>
      <c r="M1362" s="6">
        <f>IF(OR($J1362="",$L1362=""),"",IF($K1362="",0,$K1362)+$J1362*$L1362)</f>
        <v/>
      </c>
      <c r="N1362" s="6" t="n">
        <v>46217</v>
      </c>
      <c r="O1362" s="6" t="n">
        <v>180</v>
      </c>
      <c r="P1362" s="6" t="n"/>
      <c r="Q1362" s="6" t="n"/>
      <c r="R1362" s="6" t="n"/>
      <c r="S1362" s="6" t="n"/>
      <c r="T1362" s="6">
        <f>IF(OR($J1362="",$O1362=""),"",$O1362/$J1362)</f>
        <v/>
      </c>
      <c r="U1362" s="6" t="inlineStr">
        <is>
          <t>Concluído</t>
        </is>
      </c>
      <c r="V1362" s="6" t="n"/>
      <c r="W1362" s="6" t="n"/>
      <c r="X1362" s="6" t="n"/>
      <c r="Y1362" s="6" t="n"/>
      <c r="Z1362" s="6" t="n"/>
      <c r="AA1362" s="5" t="n"/>
      <c r="AB1362" s="6">
        <f>B1362&amp;"|"&amp;I1362</f>
        <v/>
      </c>
      <c r="AC1362">
        <f>IF($B1362="","","|"&amp;SUBSTITUTE(TRIM(SUBSTITUTE(SUBSTITUTE(SUBSTITUTE(SUBSTITUTE(SUBSTITUTE(SUBSTITUTE(SUBSTITUTE(SUBSTITUTE(SUBSTITUTE(SUBSTITUTE(SUBSTITUTE(SUBSTITUTE(SUBSTITUTE(SUBSTITUTE(TRIM($B1362&amp;""),CHAR(10)," "),CHAR(13)," "),"."," "),";"," "),","," "),"/"," "),"+"," "),"-"," "),"  "," "),"  "," "),"  "," "),"  "," "),"  "," "),"  "," "))," ","|")&amp;"|")</f>
        <v/>
      </c>
      <c r="AD1362">
        <f>TRIM($I1362&amp;"")</f>
        <v/>
      </c>
    </row>
    <row r="1363" ht="60" customHeight="1">
      <c r="A1363" s="14" t="n">
        <v>46221</v>
      </c>
      <c r="B1363" s="6" t="inlineStr">
        <is>
          <t>10238</t>
        </is>
      </c>
      <c r="C1363" s="6" t="inlineStr">
        <is>
          <t>M/C 0716 (VERDE)</t>
        </is>
      </c>
      <c r="D1363" s="6" t="inlineStr">
        <is>
          <t>58 FABRICAÇÃO EMBALAGEM</t>
        </is>
      </c>
      <c r="E1363" s="6" t="n">
        <v>200161130</v>
      </c>
      <c r="F1363" s="6" t="inlineStr">
        <is>
          <t>EMB. MESA MIAMI/DAKAR 1,60 (1635X834X40) EMENDADA</t>
        </is>
      </c>
      <c r="G1363" s="6" t="inlineStr">
        <is>
          <t>58 FABRICAÇÃO EMBALAGEM</t>
        </is>
      </c>
      <c r="H1363" s="6" t="inlineStr">
        <is>
          <t>58 FABRICAÇÃO EMBALAGEM</t>
        </is>
      </c>
      <c r="I1363" s="4" t="inlineStr">
        <is>
          <t>58 FABRICAÇÃO EMBALAGEM</t>
        </is>
      </c>
      <c r="J1363" s="4" t="n">
        <v>20</v>
      </c>
      <c r="K1363" s="6">
        <f>IF($E1363="","",IFERROR(INDEX(#REF!,MATCH($E1363,#REF!,0)),IFERROR(INDEX(#REF!,MATCH(VALUE($E1363),#REF!,0)),"")))</f>
        <v/>
      </c>
      <c r="L1363" s="6">
        <f>IF($E1363="","",IFERROR(INDEX(#REF!,MATCH($E1363,#REF!,0)),IFERROR(INDEX(#REF!,MATCH(VALUE($E1363),#REF!,0)),"")))</f>
        <v/>
      </c>
      <c r="M1363" s="6">
        <f>IF(OR($J1363="",$L1363=""),"",IF($K1363="",0,$K1363)+$J1363*$L1363)</f>
        <v/>
      </c>
      <c r="N1363" s="6" t="n">
        <v>46217</v>
      </c>
      <c r="O1363" s="6" t="n">
        <v>20</v>
      </c>
      <c r="P1363" s="6" t="n"/>
      <c r="Q1363" s="6" t="n"/>
      <c r="R1363" s="6" t="n"/>
      <c r="S1363" s="6" t="n"/>
      <c r="T1363" s="6">
        <f>IF(OR($J1363="",$O1363=""),"",$O1363/$J1363)</f>
        <v/>
      </c>
      <c r="U1363" s="6" t="inlineStr">
        <is>
          <t>Concluído</t>
        </is>
      </c>
      <c r="V1363" s="6" t="n"/>
      <c r="W1363" s="6" t="n"/>
      <c r="X1363" s="6" t="n"/>
      <c r="Y1363" s="6" t="n"/>
      <c r="Z1363" s="6" t="n"/>
      <c r="AA1363" s="5" t="n"/>
      <c r="AB1363" s="6">
        <f>B1363&amp;"|"&amp;I1363</f>
        <v/>
      </c>
      <c r="AC1363">
        <f>IF($B1363="","","|"&amp;SUBSTITUTE(TRIM(SUBSTITUTE(SUBSTITUTE(SUBSTITUTE(SUBSTITUTE(SUBSTITUTE(SUBSTITUTE(SUBSTITUTE(SUBSTITUTE(SUBSTITUTE(SUBSTITUTE(SUBSTITUTE(SUBSTITUTE(SUBSTITUTE(SUBSTITUTE(TRIM($B1363&amp;""),CHAR(10)," "),CHAR(13)," "),"."," "),";"," "),","," "),"/"," "),"+"," "),"-"," "),"  "," "),"  "," "),"  "," "),"  "," "),"  "," "),"  "," "))," ","|")&amp;"|")</f>
        <v/>
      </c>
      <c r="AD1363">
        <f>TRIM($I1363&amp;"")</f>
        <v/>
      </c>
    </row>
    <row r="1364" ht="60" customHeight="1">
      <c r="A1364" s="14" t="n">
        <v>46221</v>
      </c>
      <c r="B1364" s="6" t="inlineStr">
        <is>
          <t>10238</t>
        </is>
      </c>
      <c r="C1364" s="6" t="inlineStr">
        <is>
          <t>M/C 0716 (VERDE)</t>
        </is>
      </c>
      <c r="D1364" s="6" t="inlineStr">
        <is>
          <t>58 FABRICAÇÃO EMBALAGEM</t>
        </is>
      </c>
      <c r="E1364" s="6" t="n">
        <v>200196130</v>
      </c>
      <c r="F1364" s="6" t="inlineStr">
        <is>
          <t>EMB. BASE SANTIAGO 1,36 (782X586X111)</t>
        </is>
      </c>
      <c r="G1364" s="6" t="inlineStr">
        <is>
          <t>58 FABRICAÇÃO EMBALAGEM</t>
        </is>
      </c>
      <c r="H1364" s="6" t="inlineStr">
        <is>
          <t>58 FABRICAÇÃO EMBALAGEM</t>
        </is>
      </c>
      <c r="I1364" s="4" t="inlineStr">
        <is>
          <t>58 FABRICAÇÃO EMBALAGEM</t>
        </is>
      </c>
      <c r="J1364" s="4" t="n">
        <v>5</v>
      </c>
      <c r="K1364" s="6">
        <f>IF($E1364="","",IFERROR(INDEX(#REF!,MATCH($E1364,#REF!,0)),IFERROR(INDEX(#REF!,MATCH(VALUE($E1364),#REF!,0)),"")))</f>
        <v/>
      </c>
      <c r="L1364" s="6">
        <f>IF($E1364="","",IFERROR(INDEX(#REF!,MATCH($E1364,#REF!,0)),IFERROR(INDEX(#REF!,MATCH(VALUE($E1364),#REF!,0)),"")))</f>
        <v/>
      </c>
      <c r="M1364" s="6">
        <f>IF(OR($J1364="",$L1364=""),"",IF($K1364="",0,$K1364)+$J1364*$L1364)</f>
        <v/>
      </c>
      <c r="N1364" s="6" t="n">
        <v>46217</v>
      </c>
      <c r="O1364" s="6" t="n">
        <v>5</v>
      </c>
      <c r="P1364" s="6" t="n"/>
      <c r="Q1364" s="6" t="n"/>
      <c r="R1364" s="6" t="n"/>
      <c r="S1364" s="6" t="n"/>
      <c r="T1364" s="6">
        <f>IF(OR($J1364="",$O1364=""),"",$O1364/$J1364)</f>
        <v/>
      </c>
      <c r="U1364" s="6" t="inlineStr">
        <is>
          <t>Concluído</t>
        </is>
      </c>
      <c r="V1364" s="6" t="n"/>
      <c r="W1364" s="6" t="n"/>
      <c r="X1364" s="6" t="n"/>
      <c r="Y1364" s="6" t="n"/>
      <c r="Z1364" s="6" t="n"/>
      <c r="AA1364" s="5" t="n"/>
      <c r="AB1364" s="6">
        <f>B1364&amp;"|"&amp;I1364</f>
        <v/>
      </c>
      <c r="AC1364">
        <f>IF($B1364="","","|"&amp;SUBSTITUTE(TRIM(SUBSTITUTE(SUBSTITUTE(SUBSTITUTE(SUBSTITUTE(SUBSTITUTE(SUBSTITUTE(SUBSTITUTE(SUBSTITUTE(SUBSTITUTE(SUBSTITUTE(SUBSTITUTE(SUBSTITUTE(SUBSTITUTE(SUBSTITUTE(TRIM($B1364&amp;""),CHAR(10)," "),CHAR(13)," "),"."," "),";"," "),","," "),"/"," "),"+"," "),"-"," "),"  "," "),"  "," "),"  "," "),"  "," "),"  "," "),"  "," "))," ","|")&amp;"|")</f>
        <v/>
      </c>
      <c r="AD1364">
        <f>TRIM($I1364&amp;"")</f>
        <v/>
      </c>
    </row>
    <row r="1365" ht="60" customHeight="1">
      <c r="A1365" s="14" t="n">
        <v>46221</v>
      </c>
      <c r="B1365" s="6" t="inlineStr">
        <is>
          <t>10238</t>
        </is>
      </c>
      <c r="C1365" s="6" t="inlineStr">
        <is>
          <t>M/C 0716 (VERDE)</t>
        </is>
      </c>
      <c r="D1365" s="6" t="inlineStr">
        <is>
          <t>58 FABRICAÇÃO EMBALAGEM</t>
        </is>
      </c>
      <c r="E1365" s="6" t="n">
        <v>200200130</v>
      </c>
      <c r="F1365" s="6" t="inlineStr">
        <is>
          <t>EMB. BASE DUBAI (1190X370X57)</t>
        </is>
      </c>
      <c r="G1365" s="6" t="inlineStr">
        <is>
          <t>58 FABRICAÇÃO EMBALAGEM</t>
        </is>
      </c>
      <c r="H1365" s="6" t="inlineStr">
        <is>
          <t>58 FABRICAÇÃO EMBALAGEM</t>
        </is>
      </c>
      <c r="I1365" s="4" t="inlineStr">
        <is>
          <t>58 FABRICAÇÃO EMBALAGEM</t>
        </is>
      </c>
      <c r="J1365" s="4" t="n">
        <v>1</v>
      </c>
      <c r="K1365" s="6">
        <f>IF($E1365="","",IFERROR(INDEX(#REF!,MATCH($E1365,#REF!,0)),IFERROR(INDEX(#REF!,MATCH(VALUE($E1365),#REF!,0)),"")))</f>
        <v/>
      </c>
      <c r="L1365" s="6">
        <f>IF($E1365="","",IFERROR(INDEX(#REF!,MATCH($E1365,#REF!,0)),IFERROR(INDEX(#REF!,MATCH(VALUE($E1365),#REF!,0)),"")))</f>
        <v/>
      </c>
      <c r="M1365" s="6">
        <f>IF(OR($J1365="",$L1365=""),"",IF($K1365="",0,$K1365)+$J1365*$L1365)</f>
        <v/>
      </c>
      <c r="N1365" s="6" t="n">
        <v>46217</v>
      </c>
      <c r="O1365" s="6" t="n">
        <v>1</v>
      </c>
      <c r="P1365" s="6" t="n"/>
      <c r="Q1365" s="6" t="n"/>
      <c r="R1365" s="6" t="n"/>
      <c r="S1365" s="6" t="n"/>
      <c r="T1365" s="6">
        <f>IF(OR($J1365="",$O1365=""),"",$O1365/$J1365)</f>
        <v/>
      </c>
      <c r="U1365" s="6" t="inlineStr">
        <is>
          <t>Concluído</t>
        </is>
      </c>
      <c r="V1365" s="6" t="n"/>
      <c r="W1365" s="6" t="n"/>
      <c r="X1365" s="6" t="n"/>
      <c r="Y1365" s="6" t="n"/>
      <c r="Z1365" s="6" t="n"/>
      <c r="AA1365" s="5" t="n"/>
      <c r="AB1365" s="6">
        <f>B1365&amp;"|"&amp;I1365</f>
        <v/>
      </c>
      <c r="AC1365">
        <f>IF($B1365="","","|"&amp;SUBSTITUTE(TRIM(SUBSTITUTE(SUBSTITUTE(SUBSTITUTE(SUBSTITUTE(SUBSTITUTE(SUBSTITUTE(SUBSTITUTE(SUBSTITUTE(SUBSTITUTE(SUBSTITUTE(SUBSTITUTE(SUBSTITUTE(SUBSTITUTE(SUBSTITUTE(TRIM($B1365&amp;""),CHAR(10)," "),CHAR(13)," "),"."," "),";"," "),","," "),"/"," "),"+"," "),"-"," "),"  "," "),"  "," "),"  "," "),"  "," "),"  "," "),"  "," "))," ","|")&amp;"|")</f>
        <v/>
      </c>
      <c r="AD1365">
        <f>TRIM($I1365&amp;"")</f>
        <v/>
      </c>
    </row>
    <row r="1366" ht="60" customHeight="1">
      <c r="A1366" s="14" t="n">
        <v>46221</v>
      </c>
      <c r="B1366" s="6" t="inlineStr">
        <is>
          <t>10238</t>
        </is>
      </c>
      <c r="C1366" s="6" t="inlineStr">
        <is>
          <t>M/C 0716 (VERDE)</t>
        </is>
      </c>
      <c r="D1366" s="6" t="inlineStr">
        <is>
          <t>58 FABRICAÇÃO EMBALAGEM</t>
        </is>
      </c>
      <c r="E1366" s="6" t="n">
        <v>200520130</v>
      </c>
      <c r="F1366" s="6" t="inlineStr">
        <is>
          <t>EMB. BASE MESA ATHENAS VL 01 (760X390X75)</t>
        </is>
      </c>
      <c r="G1366" s="6" t="inlineStr">
        <is>
          <t>58 FABRICAÇÃO EMBALAGEM</t>
        </is>
      </c>
      <c r="H1366" s="6" t="inlineStr">
        <is>
          <t>58 FABRICAÇÃO EMBALAGEM</t>
        </is>
      </c>
      <c r="I1366" s="4" t="inlineStr">
        <is>
          <t>58 FABRICAÇÃO EMBALAGEM</t>
        </is>
      </c>
      <c r="J1366" s="4" t="n">
        <v>1</v>
      </c>
      <c r="K1366" s="6">
        <f>IF($E1366="","",IFERROR(INDEX(#REF!,MATCH($E1366,#REF!,0)),IFERROR(INDEX(#REF!,MATCH(VALUE($E1366),#REF!,0)),"")))</f>
        <v/>
      </c>
      <c r="L1366" s="6">
        <f>IF($E1366="","",IFERROR(INDEX(#REF!,MATCH($E1366,#REF!,0)),IFERROR(INDEX(#REF!,MATCH(VALUE($E1366),#REF!,0)),"")))</f>
        <v/>
      </c>
      <c r="M1366" s="6">
        <f>IF(OR($J1366="",$L1366=""),"",IF($K1366="",0,$K1366)+$J1366*$L1366)</f>
        <v/>
      </c>
      <c r="N1366" s="6" t="n">
        <v>46217</v>
      </c>
      <c r="O1366" s="6" t="n">
        <v>1</v>
      </c>
      <c r="P1366" s="6" t="n"/>
      <c r="Q1366" s="6" t="n"/>
      <c r="R1366" s="6" t="n"/>
      <c r="S1366" s="6" t="n"/>
      <c r="T1366" s="6">
        <f>IF(OR($J1366="",$O1366=""),"",$O1366/$J1366)</f>
        <v/>
      </c>
      <c r="U1366" s="6" t="inlineStr">
        <is>
          <t>Concluído</t>
        </is>
      </c>
      <c r="V1366" s="6" t="n"/>
      <c r="W1366" s="6" t="n"/>
      <c r="X1366" s="6" t="n"/>
      <c r="Y1366" s="6" t="n"/>
      <c r="Z1366" s="6" t="n"/>
      <c r="AA1366" s="5" t="n"/>
      <c r="AB1366" s="6">
        <f>B1366&amp;"|"&amp;I1366</f>
        <v/>
      </c>
      <c r="AC1366">
        <f>IF($B1366="","","|"&amp;SUBSTITUTE(TRIM(SUBSTITUTE(SUBSTITUTE(SUBSTITUTE(SUBSTITUTE(SUBSTITUTE(SUBSTITUTE(SUBSTITUTE(SUBSTITUTE(SUBSTITUTE(SUBSTITUTE(SUBSTITUTE(SUBSTITUTE(SUBSTITUTE(SUBSTITUTE(TRIM($B1366&amp;""),CHAR(10)," "),CHAR(13)," "),"."," "),";"," "),","," "),"/"," "),"+"," "),"-"," "),"  "," "),"  "," "),"  "," "),"  "," "),"  "," "),"  "," "))," ","|")&amp;"|")</f>
        <v/>
      </c>
      <c r="AD1366">
        <f>TRIM($I1366&amp;"")</f>
        <v/>
      </c>
    </row>
    <row r="1367" ht="60" customHeight="1">
      <c r="A1367" s="14" t="n">
        <v>46221</v>
      </c>
      <c r="B1367" s="6" t="inlineStr">
        <is>
          <t>10238</t>
        </is>
      </c>
      <c r="C1367" s="6" t="inlineStr">
        <is>
          <t>M/C 0716 (VERDE)</t>
        </is>
      </c>
      <c r="D1367" s="6" t="inlineStr">
        <is>
          <t>58 FABRICAÇÃO EMBALAGEM</t>
        </is>
      </c>
      <c r="E1367" s="6" t="n">
        <v>30003031</v>
      </c>
      <c r="F1367" s="6" t="inlineStr">
        <is>
          <t>EMB. ACESSORIOS CAD PE INTEIRO (530X120X60)</t>
        </is>
      </c>
      <c r="G1367" s="6" t="inlineStr">
        <is>
          <t>58 FABRICAÇÃO EMBALAGEM</t>
        </is>
      </c>
      <c r="H1367" s="6" t="inlineStr">
        <is>
          <t>58 FABRICAÇÃO EMBALAGEM</t>
        </is>
      </c>
      <c r="I1367" s="4" t="inlineStr">
        <is>
          <t>58 FABRICAÇÃO EMBALAGEM</t>
        </is>
      </c>
      <c r="J1367" s="4" t="n">
        <v>125</v>
      </c>
      <c r="K1367" s="6">
        <f>IF($E1367="","",IFERROR(INDEX(#REF!,MATCH($E1367,#REF!,0)),IFERROR(INDEX(#REF!,MATCH(VALUE($E1367),#REF!,0)),"")))</f>
        <v/>
      </c>
      <c r="L1367" s="6">
        <f>IF($E1367="","",IFERROR(INDEX(#REF!,MATCH($E1367,#REF!,0)),IFERROR(INDEX(#REF!,MATCH(VALUE($E1367),#REF!,0)),"")))</f>
        <v/>
      </c>
      <c r="M1367" s="6">
        <f>IF(OR($J1367="",$L1367=""),"",IF($K1367="",0,$K1367)+$J1367*$L1367)</f>
        <v/>
      </c>
      <c r="N1367" s="6" t="n">
        <v>46217</v>
      </c>
      <c r="O1367" s="6" t="n">
        <v>125</v>
      </c>
      <c r="P1367" s="6" t="n"/>
      <c r="Q1367" s="6" t="n"/>
      <c r="R1367" s="6" t="n"/>
      <c r="S1367" s="6" t="n"/>
      <c r="T1367" s="6">
        <f>IF(OR($J1367="",$O1367=""),"",$O1367/$J1367)</f>
        <v/>
      </c>
      <c r="U1367" s="6" t="inlineStr">
        <is>
          <t>Concluído</t>
        </is>
      </c>
      <c r="V1367" s="6" t="n"/>
      <c r="W1367" s="6" t="n"/>
      <c r="X1367" s="6" t="n"/>
      <c r="Y1367" s="6" t="n"/>
      <c r="Z1367" s="6" t="n"/>
      <c r="AA1367" s="5" t="n"/>
      <c r="AB1367" s="6">
        <f>B1367&amp;"|"&amp;I1367</f>
        <v/>
      </c>
      <c r="AC1367">
        <f>IF($B1367="","","|"&amp;SUBSTITUTE(TRIM(SUBSTITUTE(SUBSTITUTE(SUBSTITUTE(SUBSTITUTE(SUBSTITUTE(SUBSTITUTE(SUBSTITUTE(SUBSTITUTE(SUBSTITUTE(SUBSTITUTE(SUBSTITUTE(SUBSTITUTE(SUBSTITUTE(SUBSTITUTE(TRIM($B1367&amp;""),CHAR(10)," "),CHAR(13)," "),"."," "),";"," "),","," "),"/"," "),"+"," "),"-"," "),"  "," "),"  "," "),"  "," "),"  "," "),"  "," "),"  "," "))," ","|")&amp;"|")</f>
        <v/>
      </c>
      <c r="AD1367">
        <f>TRIM($I1367&amp;"")</f>
        <v/>
      </c>
    </row>
    <row r="1368" ht="60" customHeight="1">
      <c r="A1368" s="14" t="n">
        <v>46221</v>
      </c>
      <c r="B1368" s="6" t="inlineStr">
        <is>
          <t>10238</t>
        </is>
      </c>
      <c r="C1368" s="6" t="inlineStr">
        <is>
          <t>M/C 0716 (VERDE)</t>
        </is>
      </c>
      <c r="D1368" s="6" t="inlineStr">
        <is>
          <t>58 FABRICAÇÃO EMBALAGEM</t>
        </is>
      </c>
      <c r="E1368" s="6" t="n">
        <v>30003032</v>
      </c>
      <c r="F1368" s="6" t="inlineStr">
        <is>
          <t>PAPELAO TRASEIRO 280X410 - ENCOSTO PE INTEIRO (X3)</t>
        </is>
      </c>
      <c r="G1368" s="6" t="inlineStr">
        <is>
          <t>58 FABRICAÇÃO EMBALAGEM</t>
        </is>
      </c>
      <c r="H1368" s="6" t="inlineStr">
        <is>
          <t>58 FABRICAÇÃO EMBALAGEM</t>
        </is>
      </c>
      <c r="I1368" s="4" t="inlineStr">
        <is>
          <t>58 FABRICAÇÃO EMBALAGEM</t>
        </is>
      </c>
      <c r="J1368" s="4" t="n">
        <v>250</v>
      </c>
      <c r="K1368" s="6">
        <f>IF($E1368="","",IFERROR(INDEX(#REF!,MATCH($E1368,#REF!,0)),IFERROR(INDEX(#REF!,MATCH(VALUE($E1368),#REF!,0)),"")))</f>
        <v/>
      </c>
      <c r="L1368" s="6">
        <f>IF($E1368="","",IFERROR(INDEX(#REF!,MATCH($E1368,#REF!,0)),IFERROR(INDEX(#REF!,MATCH(VALUE($E1368),#REF!,0)),"")))</f>
        <v/>
      </c>
      <c r="M1368" s="6">
        <f>IF(OR($J1368="",$L1368=""),"",IF($K1368="",0,$K1368)+$J1368*$L1368)</f>
        <v/>
      </c>
      <c r="N1368" s="6" t="n">
        <v>46217</v>
      </c>
      <c r="O1368" s="6" t="n">
        <v>250</v>
      </c>
      <c r="P1368" s="6" t="n"/>
      <c r="Q1368" s="6" t="n"/>
      <c r="R1368" s="6" t="n"/>
      <c r="S1368" s="6" t="n"/>
      <c r="T1368" s="6">
        <f>IF(OR($J1368="",$O1368=""),"",$O1368/$J1368)</f>
        <v/>
      </c>
      <c r="U1368" s="6" t="inlineStr">
        <is>
          <t>Concluído</t>
        </is>
      </c>
      <c r="V1368" s="6" t="n"/>
      <c r="W1368" s="6" t="n"/>
      <c r="X1368" s="6" t="n"/>
      <c r="Y1368" s="6" t="n"/>
      <c r="Z1368" s="6" t="n"/>
      <c r="AA1368" s="5" t="n"/>
      <c r="AB1368" s="6">
        <f>B1368&amp;"|"&amp;I1368</f>
        <v/>
      </c>
      <c r="AC1368">
        <f>IF($B1368="","","|"&amp;SUBSTITUTE(TRIM(SUBSTITUTE(SUBSTITUTE(SUBSTITUTE(SUBSTITUTE(SUBSTITUTE(SUBSTITUTE(SUBSTITUTE(SUBSTITUTE(SUBSTITUTE(SUBSTITUTE(SUBSTITUTE(SUBSTITUTE(SUBSTITUTE(SUBSTITUTE(TRIM($B1368&amp;""),CHAR(10)," "),CHAR(13)," "),"."," "),";"," "),","," "),"/"," "),"+"," "),"-"," "),"  "," "),"  "," "),"  "," "),"  "," "),"  "," "),"  "," "))," ","|")&amp;"|")</f>
        <v/>
      </c>
      <c r="AD1368">
        <f>TRIM($I1368&amp;"")</f>
        <v/>
      </c>
    </row>
    <row r="1369" ht="60" customHeight="1">
      <c r="A1369" s="14" t="n">
        <v>46221</v>
      </c>
      <c r="B1369" s="6" t="inlineStr">
        <is>
          <t>10238</t>
        </is>
      </c>
      <c r="C1369" s="6" t="inlineStr">
        <is>
          <t>M/C 0716 (VERDE)</t>
        </is>
      </c>
      <c r="D1369" s="6" t="inlineStr">
        <is>
          <t>58 FABRICAÇÃO EMBALAGEM</t>
        </is>
      </c>
      <c r="E1369" s="6" t="n">
        <v>30003033</v>
      </c>
      <c r="F1369" s="6" t="inlineStr">
        <is>
          <t>PAPELAO FRENTE 490X410 - ENCOSTO PE INTEIRO (X3)</t>
        </is>
      </c>
      <c r="G1369" s="6" t="inlineStr">
        <is>
          <t>58 FABRICAÇÃO EMBALAGEM</t>
        </is>
      </c>
      <c r="H1369" s="6" t="inlineStr">
        <is>
          <t>58 FABRICAÇÃO EMBALAGEM</t>
        </is>
      </c>
      <c r="I1369" s="4" t="inlineStr">
        <is>
          <t>58 FABRICAÇÃO EMBALAGEM</t>
        </is>
      </c>
      <c r="J1369" s="4" t="n">
        <v>250</v>
      </c>
      <c r="K1369" s="6">
        <f>IF($E1369="","",IFERROR(INDEX(#REF!,MATCH($E1369,#REF!,0)),IFERROR(INDEX(#REF!,MATCH(VALUE($E1369),#REF!,0)),"")))</f>
        <v/>
      </c>
      <c r="L1369" s="6">
        <f>IF($E1369="","",IFERROR(INDEX(#REF!,MATCH($E1369,#REF!,0)),IFERROR(INDEX(#REF!,MATCH(VALUE($E1369),#REF!,0)),"")))</f>
        <v/>
      </c>
      <c r="M1369" s="6">
        <f>IF(OR($J1369="",$L1369=""),"",IF($K1369="",0,$K1369)+$J1369*$L1369)</f>
        <v/>
      </c>
      <c r="N1369" s="6" t="n">
        <v>46217</v>
      </c>
      <c r="O1369" s="6" t="n">
        <v>250</v>
      </c>
      <c r="P1369" s="6" t="n"/>
      <c r="Q1369" s="6" t="n"/>
      <c r="R1369" s="6" t="n"/>
      <c r="S1369" s="6" t="n"/>
      <c r="T1369" s="6">
        <f>IF(OR($J1369="",$O1369=""),"",$O1369/$J1369)</f>
        <v/>
      </c>
      <c r="U1369" s="6" t="inlineStr">
        <is>
          <t>Concluído</t>
        </is>
      </c>
      <c r="V1369" s="6" t="n"/>
      <c r="W1369" s="6" t="n"/>
      <c r="X1369" s="6" t="n"/>
      <c r="Y1369" s="6" t="n"/>
      <c r="Z1369" s="6" t="n"/>
      <c r="AA1369" s="5" t="n"/>
      <c r="AB1369" s="6">
        <f>B1369&amp;"|"&amp;I1369</f>
        <v/>
      </c>
      <c r="AC1369">
        <f>IF($B1369="","","|"&amp;SUBSTITUTE(TRIM(SUBSTITUTE(SUBSTITUTE(SUBSTITUTE(SUBSTITUTE(SUBSTITUTE(SUBSTITUTE(SUBSTITUTE(SUBSTITUTE(SUBSTITUTE(SUBSTITUTE(SUBSTITUTE(SUBSTITUTE(SUBSTITUTE(SUBSTITUTE(TRIM($B1369&amp;""),CHAR(10)," "),CHAR(13)," "),"."," "),";"," "),","," "),"/"," "),"+"," "),"-"," "),"  "," "),"  "," "),"  "," "),"  "," "),"  "," "),"  "," "))," ","|")&amp;"|")</f>
        <v/>
      </c>
      <c r="AD1369">
        <f>TRIM($I1369&amp;"")</f>
        <v/>
      </c>
    </row>
    <row r="1370" ht="60" customHeight="1">
      <c r="A1370" s="14" t="n">
        <v>46221</v>
      </c>
      <c r="B1370" s="6" t="inlineStr">
        <is>
          <t>10238</t>
        </is>
      </c>
      <c r="C1370" s="6" t="inlineStr">
        <is>
          <t>M/C 0716 (VERDE)</t>
        </is>
      </c>
      <c r="D1370" s="6" t="inlineStr">
        <is>
          <t>58 FABRICAÇÃO EMBALAGEM</t>
        </is>
      </c>
      <c r="E1370" s="6" t="n">
        <v>300048930</v>
      </c>
      <c r="F1370" s="6" t="inlineStr">
        <is>
          <t>EMB. CADEIRA SANTIAGO (935X449X100)</t>
        </is>
      </c>
      <c r="G1370" s="6" t="inlineStr">
        <is>
          <t>58 FABRICAÇÃO EMBALAGEM</t>
        </is>
      </c>
      <c r="H1370" s="6" t="inlineStr">
        <is>
          <t>58 FABRICAÇÃO EMBALAGEM</t>
        </is>
      </c>
      <c r="I1370" s="4" t="inlineStr">
        <is>
          <t>58 FABRICAÇÃO EMBALAGEM</t>
        </is>
      </c>
      <c r="J1370" s="4" t="n">
        <v>240</v>
      </c>
      <c r="K1370" s="6">
        <f>IF($E1370="","",IFERROR(INDEX(#REF!,MATCH($E1370,#REF!,0)),IFERROR(INDEX(#REF!,MATCH(VALUE($E1370),#REF!,0)),"")))</f>
        <v/>
      </c>
      <c r="L1370" s="6">
        <f>IF($E1370="","",IFERROR(INDEX(#REF!,MATCH($E1370,#REF!,0)),IFERROR(INDEX(#REF!,MATCH(VALUE($E1370),#REF!,0)),"")))</f>
        <v/>
      </c>
      <c r="M1370" s="6">
        <f>IF(OR($J1370="",$L1370=""),"",IF($K1370="",0,$K1370)+$J1370*$L1370)</f>
        <v/>
      </c>
      <c r="N1370" s="6" t="n">
        <v>46217</v>
      </c>
      <c r="O1370" s="6" t="n">
        <v>240</v>
      </c>
      <c r="P1370" s="6" t="n"/>
      <c r="Q1370" s="6" t="n"/>
      <c r="R1370" s="6" t="n"/>
      <c r="S1370" s="6" t="n"/>
      <c r="T1370" s="6">
        <f>IF(OR($J1370="",$O1370=""),"",$O1370/$J1370)</f>
        <v/>
      </c>
      <c r="U1370" s="6" t="inlineStr">
        <is>
          <t>Concluído</t>
        </is>
      </c>
      <c r="V1370" s="6" t="n"/>
      <c r="W1370" s="6" t="n"/>
      <c r="X1370" s="6" t="n"/>
      <c r="Y1370" s="6" t="n"/>
      <c r="Z1370" s="6" t="n"/>
      <c r="AA1370" s="5" t="n"/>
      <c r="AB1370" s="6">
        <f>B1370&amp;"|"&amp;I1370</f>
        <v/>
      </c>
      <c r="AC1370">
        <f>IF($B1370="","","|"&amp;SUBSTITUTE(TRIM(SUBSTITUTE(SUBSTITUTE(SUBSTITUTE(SUBSTITUTE(SUBSTITUTE(SUBSTITUTE(SUBSTITUTE(SUBSTITUTE(SUBSTITUTE(SUBSTITUTE(SUBSTITUTE(SUBSTITUTE(SUBSTITUTE(SUBSTITUTE(TRIM($B1370&amp;""),CHAR(10)," "),CHAR(13)," "),"."," "),";"," "),","," "),"/"," "),"+"," "),"-"," "),"  "," "),"  "," "),"  "," "),"  "," "),"  "," "),"  "," "))," ","|")&amp;"|")</f>
        <v/>
      </c>
      <c r="AD1370">
        <f>TRIM($I1370&amp;"")</f>
        <v/>
      </c>
    </row>
    <row r="1371" ht="60" customHeight="1">
      <c r="A1371" s="14" t="n">
        <v>46221</v>
      </c>
      <c r="B1371" s="6" t="inlineStr">
        <is>
          <t>10238</t>
        </is>
      </c>
      <c r="C1371" s="6" t="inlineStr">
        <is>
          <t>M/C 0716 (VERDE)</t>
        </is>
      </c>
      <c r="D1371" s="6" t="inlineStr">
        <is>
          <t>58 FABRICAÇÃO EMBALAGEM</t>
        </is>
      </c>
      <c r="E1371" s="6" t="n">
        <v>300048931</v>
      </c>
      <c r="F1371" s="6" t="inlineStr">
        <is>
          <t>EMB. TRAVESSAS CADEIRA SANTIAGO (365X280X35)</t>
        </is>
      </c>
      <c r="G1371" s="6" t="inlineStr">
        <is>
          <t>58 FABRICAÇÃO EMBALAGEM</t>
        </is>
      </c>
      <c r="H1371" s="6" t="inlineStr">
        <is>
          <t>58 FABRICAÇÃO EMBALAGEM</t>
        </is>
      </c>
      <c r="I1371" s="4" t="inlineStr">
        <is>
          <t>58 FABRICAÇÃO EMBALAGEM</t>
        </is>
      </c>
      <c r="J1371" s="4" t="n">
        <v>240</v>
      </c>
      <c r="K1371" s="6">
        <f>IF($E1371="","",IFERROR(INDEX(#REF!,MATCH($E1371,#REF!,0)),IFERROR(INDEX(#REF!,MATCH(VALUE($E1371),#REF!,0)),"")))</f>
        <v/>
      </c>
      <c r="L1371" s="6">
        <f>IF($E1371="","",IFERROR(INDEX(#REF!,MATCH($E1371,#REF!,0)),IFERROR(INDEX(#REF!,MATCH(VALUE($E1371),#REF!,0)),"")))</f>
        <v/>
      </c>
      <c r="M1371" s="6">
        <f>IF(OR($J1371="",$L1371=""),"",IF($K1371="",0,$K1371)+$J1371*$L1371)</f>
        <v/>
      </c>
      <c r="N1371" s="6" t="n">
        <v>46217</v>
      </c>
      <c r="O1371" s="6" t="n">
        <v>240</v>
      </c>
      <c r="P1371" s="6" t="n"/>
      <c r="Q1371" s="6" t="n"/>
      <c r="R1371" s="6" t="n"/>
      <c r="S1371" s="6" t="n"/>
      <c r="T1371" s="6">
        <f>IF(OR($J1371="",$O1371=""),"",$O1371/$J1371)</f>
        <v/>
      </c>
      <c r="U1371" s="6" t="inlineStr">
        <is>
          <t>Concluído</t>
        </is>
      </c>
      <c r="V1371" s="6" t="n"/>
      <c r="W1371" s="6" t="n"/>
      <c r="X1371" s="6" t="n"/>
      <c r="Y1371" s="6" t="n"/>
      <c r="Z1371" s="6" t="n"/>
      <c r="AA1371" s="5" t="n"/>
      <c r="AB1371" s="6">
        <f>B1371&amp;"|"&amp;I1371</f>
        <v/>
      </c>
      <c r="AC1371">
        <f>IF($B1371="","","|"&amp;SUBSTITUTE(TRIM(SUBSTITUTE(SUBSTITUTE(SUBSTITUTE(SUBSTITUTE(SUBSTITUTE(SUBSTITUTE(SUBSTITUTE(SUBSTITUTE(SUBSTITUTE(SUBSTITUTE(SUBSTITUTE(SUBSTITUTE(SUBSTITUTE(SUBSTITUTE(TRIM($B1371&amp;""),CHAR(10)," "),CHAR(13)," "),"."," "),";"," "),","," "),"/"," "),"+"," "),"-"," "),"  "," "),"  "," "),"  "," "),"  "," "),"  "," "),"  "," "))," ","|")&amp;"|")</f>
        <v/>
      </c>
      <c r="AD1371">
        <f>TRIM($I1371&amp;"")</f>
        <v/>
      </c>
    </row>
    <row r="1372" ht="60" customHeight="1">
      <c r="A1372" s="14" t="n">
        <v>46221</v>
      </c>
      <c r="B1372" s="6" t="inlineStr">
        <is>
          <t>10238</t>
        </is>
      </c>
      <c r="C1372" s="6" t="inlineStr">
        <is>
          <t>M/C 0716 (VERDE)</t>
        </is>
      </c>
      <c r="D1372" s="6" t="inlineStr">
        <is>
          <t>58 FABRICAÇÃO EMBALAGEM</t>
        </is>
      </c>
      <c r="E1372" s="6" t="n">
        <v>300800230</v>
      </c>
      <c r="F1372" s="6" t="inlineStr">
        <is>
          <t>EMB. AMSTERDAM 1,36 VL2/2 (1408X728X84) EMENDADA</t>
        </is>
      </c>
      <c r="G1372" s="6" t="inlineStr">
        <is>
          <t>58 FABRICAÇÃO EMBALAGEM</t>
        </is>
      </c>
      <c r="H1372" s="6" t="inlineStr">
        <is>
          <t>58 FABRICAÇÃO EMBALAGEM</t>
        </is>
      </c>
      <c r="I1372" s="4" t="inlineStr">
        <is>
          <t>58 FABRICAÇÃO EMBALAGEM</t>
        </is>
      </c>
      <c r="J1372" s="4" t="n">
        <v>5</v>
      </c>
      <c r="K1372" s="6">
        <f>IF($E1372="","",IFERROR(INDEX(#REF!,MATCH($E1372,#REF!,0)),IFERROR(INDEX(#REF!,MATCH(VALUE($E1372),#REF!,0)),"")))</f>
        <v/>
      </c>
      <c r="L1372" s="6">
        <f>IF($E1372="","",IFERROR(INDEX(#REF!,MATCH($E1372,#REF!,0)),IFERROR(INDEX(#REF!,MATCH(VALUE($E1372),#REF!,0)),"")))</f>
        <v/>
      </c>
      <c r="M1372" s="6">
        <f>IF(OR($J1372="",$L1372=""),"",IF($K1372="",0,$K1372)+$J1372*$L1372)</f>
        <v/>
      </c>
      <c r="N1372" s="6" t="n">
        <v>46217</v>
      </c>
      <c r="O1372" s="6" t="n">
        <v>5</v>
      </c>
      <c r="P1372" s="6" t="n"/>
      <c r="Q1372" s="6" t="n"/>
      <c r="R1372" s="6" t="n"/>
      <c r="S1372" s="6" t="n"/>
      <c r="T1372" s="6">
        <f>IF(OR($J1372="",$O1372=""),"",$O1372/$J1372)</f>
        <v/>
      </c>
      <c r="U1372" s="6" t="inlineStr">
        <is>
          <t>Concluído</t>
        </is>
      </c>
      <c r="V1372" s="6" t="n"/>
      <c r="W1372" s="6" t="n"/>
      <c r="X1372" s="6" t="n"/>
      <c r="Y1372" s="6" t="n"/>
      <c r="Z1372" s="6" t="n"/>
      <c r="AA1372" s="5" t="n"/>
      <c r="AB1372" s="6">
        <f>B1372&amp;"|"&amp;I1372</f>
        <v/>
      </c>
      <c r="AC1372">
        <f>IF($B1372="","","|"&amp;SUBSTITUTE(TRIM(SUBSTITUTE(SUBSTITUTE(SUBSTITUTE(SUBSTITUTE(SUBSTITUTE(SUBSTITUTE(SUBSTITUTE(SUBSTITUTE(SUBSTITUTE(SUBSTITUTE(SUBSTITUTE(SUBSTITUTE(SUBSTITUTE(SUBSTITUTE(TRIM($B1372&amp;""),CHAR(10)," "),CHAR(13)," "),"."," "),";"," "),","," "),"/"," "),"+"," "),"-"," "),"  "," "),"  "," "),"  "," "),"  "," "),"  "," "),"  "," "))," ","|")&amp;"|")</f>
        <v/>
      </c>
      <c r="AD1372">
        <f>TRIM($I1372&amp;"")</f>
        <v/>
      </c>
    </row>
    <row r="1373" ht="24" customHeight="1">
      <c r="A1373" s="14" t="n">
        <v>46210</v>
      </c>
      <c r="B1373" s="6" t="inlineStr">
        <is>
          <t>10238</t>
        </is>
      </c>
      <c r="C1373" s="6" t="inlineStr">
        <is>
          <t>M/C 0716 (VERDE)</t>
        </is>
      </c>
      <c r="D1373" s="6" t="inlineStr">
        <is>
          <t>47 CNC</t>
        </is>
      </c>
      <c r="E1373" s="6" t="n">
        <v>30080009</v>
      </c>
      <c r="F1373" s="6" t="inlineStr">
        <is>
          <t>(4) MOLDURA 1360X680X12 MDF - MESA AMST. 1,36X1,36</t>
        </is>
      </c>
      <c r="G1373" s="6" t="inlineStr">
        <is>
          <t>47 CNC</t>
        </is>
      </c>
      <c r="H1373" s="6" t="inlineStr">
        <is>
          <t>47 CNC</t>
        </is>
      </c>
      <c r="I1373" s="4" t="inlineStr">
        <is>
          <t>47 CNC</t>
        </is>
      </c>
      <c r="J1373" s="4" t="n">
        <v>10</v>
      </c>
      <c r="K1373" s="6">
        <f>IF($E1373="","",IFERROR(INDEX(#REF!,MATCH($E1373,#REF!,0)),IFERROR(INDEX(#REF!,MATCH(VALUE($E1373),#REF!,0)),"")))</f>
        <v/>
      </c>
      <c r="L1373" s="6">
        <f>IF($E1373="","",IFERROR(INDEX(#REF!,MATCH($E1373,#REF!,0)),IFERROR(INDEX(#REF!,MATCH(VALUE($E1373),#REF!,0)),"")))</f>
        <v/>
      </c>
      <c r="M1373" s="6">
        <f>IF(OR($J1373="",$L1373=""),"",IF($K1373="",0,$K1373)+$J1373*$L1373)</f>
        <v/>
      </c>
      <c r="N1373" s="6" t="n">
        <v>46211</v>
      </c>
      <c r="O1373" s="6" t="n">
        <v>10</v>
      </c>
      <c r="P1373" s="6" t="n"/>
      <c r="Q1373" s="6" t="n"/>
      <c r="R1373" s="6" t="n"/>
      <c r="S1373" s="6" t="n"/>
      <c r="T1373" s="6">
        <f>IF(OR($J1373="",$O1373=""),"",$O1373/$J1373)</f>
        <v/>
      </c>
      <c r="U1373" s="6" t="inlineStr">
        <is>
          <t>Concluído</t>
        </is>
      </c>
      <c r="V1373" s="6" t="n"/>
      <c r="W1373" s="6" t="n"/>
      <c r="X1373" s="6" t="n"/>
      <c r="Y1373" s="6" t="n"/>
      <c r="Z1373" s="6" t="n"/>
      <c r="AA1373" s="5" t="n"/>
      <c r="AB1373" s="6">
        <f>B1373&amp;"|"&amp;I1373</f>
        <v/>
      </c>
      <c r="AC1373">
        <f>IF($B1373="","","|"&amp;SUBSTITUTE(TRIM(SUBSTITUTE(SUBSTITUTE(SUBSTITUTE(SUBSTITUTE(SUBSTITUTE(SUBSTITUTE(SUBSTITUTE(SUBSTITUTE(SUBSTITUTE(SUBSTITUTE(SUBSTITUTE(SUBSTITUTE(SUBSTITUTE(SUBSTITUTE(TRIM($B1373&amp;""),CHAR(10)," "),CHAR(13)," "),"."," "),";"," "),","," "),"/"," "),"+"," "),"-"," "),"  "," "),"  "," "),"  "," "),"  "," "),"  "," "),"  "," "))," ","|")&amp;"|")</f>
        <v/>
      </c>
      <c r="AD1373">
        <f>TRIM($I1373&amp;"")</f>
        <v/>
      </c>
    </row>
    <row r="1374" ht="24" customHeight="1">
      <c r="A1374" s="14" t="n">
        <v>46210</v>
      </c>
      <c r="B1374" s="6" t="inlineStr">
        <is>
          <t>10238</t>
        </is>
      </c>
      <c r="C1374" s="6" t="inlineStr">
        <is>
          <t>M/C 0716 (VERDE)</t>
        </is>
      </c>
      <c r="D1374" s="6" t="inlineStr">
        <is>
          <t>47 CNC</t>
        </is>
      </c>
      <c r="E1374" s="6" t="n">
        <v>30081507</v>
      </c>
      <c r="F1374" s="6" t="inlineStr">
        <is>
          <t>(2)PRATO MENOR 582X582X12 MDF-MESA ANCARA /AMSTERD</t>
        </is>
      </c>
      <c r="G1374" s="6" t="inlineStr">
        <is>
          <t>47 CNC</t>
        </is>
      </c>
      <c r="H1374" s="6" t="inlineStr">
        <is>
          <t>47 CNC</t>
        </is>
      </c>
      <c r="I1374" s="4" t="inlineStr">
        <is>
          <t>47 CNC</t>
        </is>
      </c>
      <c r="J1374" s="4" t="n">
        <v>5</v>
      </c>
      <c r="K1374" s="6">
        <f>IF($E1374="","",IFERROR(INDEX(#REF!,MATCH($E1374,#REF!,0)),IFERROR(INDEX(#REF!,MATCH(VALUE($E1374),#REF!,0)),"")))</f>
        <v/>
      </c>
      <c r="L1374" s="6">
        <f>IF($E1374="","",IFERROR(INDEX(#REF!,MATCH($E1374,#REF!,0)),IFERROR(INDEX(#REF!,MATCH(VALUE($E1374),#REF!,0)),"")))</f>
        <v/>
      </c>
      <c r="M1374" s="6">
        <f>IF(OR($J1374="",$L1374=""),"",IF($K1374="",0,$K1374)+$J1374*$L1374)</f>
        <v/>
      </c>
      <c r="N1374" s="6" t="n">
        <v>46211</v>
      </c>
      <c r="O1374" s="6" t="n">
        <v>5</v>
      </c>
      <c r="P1374" s="6" t="n"/>
      <c r="Q1374" s="6" t="n"/>
      <c r="R1374" s="6" t="n"/>
      <c r="S1374" s="6" t="n"/>
      <c r="T1374" s="6">
        <f>IF(OR($J1374="",$O1374=""),"",$O1374/$J1374)</f>
        <v/>
      </c>
      <c r="U1374" s="6" t="inlineStr">
        <is>
          <t>Concluído</t>
        </is>
      </c>
      <c r="V1374" s="6" t="n"/>
      <c r="W1374" s="6" t="n"/>
      <c r="X1374" s="6" t="n"/>
      <c r="Y1374" s="6" t="n"/>
      <c r="Z1374" s="6" t="n"/>
      <c r="AA1374" s="5" t="n"/>
      <c r="AB1374" s="6">
        <f>B1374&amp;"|"&amp;I1374</f>
        <v/>
      </c>
      <c r="AC1374">
        <f>IF($B1374="","","|"&amp;SUBSTITUTE(TRIM(SUBSTITUTE(SUBSTITUTE(SUBSTITUTE(SUBSTITUTE(SUBSTITUTE(SUBSTITUTE(SUBSTITUTE(SUBSTITUTE(SUBSTITUTE(SUBSTITUTE(SUBSTITUTE(SUBSTITUTE(SUBSTITUTE(SUBSTITUTE(TRIM($B1374&amp;""),CHAR(10)," "),CHAR(13)," "),"."," "),";"," "),","," "),"/"," "),"+"," "),"-"," "),"  "," "),"  "," "),"  "," "),"  "," "),"  "," "),"  "," "))," ","|")&amp;"|")</f>
        <v/>
      </c>
      <c r="AD1374">
        <f>TRIM($I1374&amp;"")</f>
        <v/>
      </c>
    </row>
    <row r="1375" ht="24" customHeight="1">
      <c r="A1375" s="14" t="n">
        <v>46210</v>
      </c>
      <c r="B1375" s="6" t="inlineStr">
        <is>
          <t>10238</t>
        </is>
      </c>
      <c r="C1375" s="6" t="inlineStr">
        <is>
          <t>M/C 0716 (VERDE)</t>
        </is>
      </c>
      <c r="D1375" s="6" t="inlineStr">
        <is>
          <t>47 CNC</t>
        </is>
      </c>
      <c r="E1375" s="6" t="n">
        <v>30081508</v>
      </c>
      <c r="F1375" s="6" t="inlineStr">
        <is>
          <t>(3) PRATO MAIOR 664X664X12 MDF-MESA ANCARA/AMSTERD</t>
        </is>
      </c>
      <c r="G1375" s="6" t="inlineStr">
        <is>
          <t>47 CNC</t>
        </is>
      </c>
      <c r="H1375" s="6" t="inlineStr">
        <is>
          <t>47 CNC</t>
        </is>
      </c>
      <c r="I1375" s="4" t="inlineStr">
        <is>
          <t>47 CNC</t>
        </is>
      </c>
      <c r="J1375" s="4" t="n">
        <v>5</v>
      </c>
      <c r="K1375" s="6">
        <f>IF($E1375="","",IFERROR(INDEX(#REF!,MATCH($E1375,#REF!,0)),IFERROR(INDEX(#REF!,MATCH(VALUE($E1375),#REF!,0)),"")))</f>
        <v/>
      </c>
      <c r="L1375" s="6">
        <f>IF($E1375="","",IFERROR(INDEX(#REF!,MATCH($E1375,#REF!,0)),IFERROR(INDEX(#REF!,MATCH(VALUE($E1375),#REF!,0)),"")))</f>
        <v/>
      </c>
      <c r="M1375" s="6">
        <f>IF(OR($J1375="",$L1375=""),"",IF($K1375="",0,$K1375)+$J1375*$L1375)</f>
        <v/>
      </c>
      <c r="N1375" s="6" t="n">
        <v>46211</v>
      </c>
      <c r="O1375" s="6" t="n">
        <v>5</v>
      </c>
      <c r="P1375" s="6" t="n"/>
      <c r="Q1375" s="6" t="n"/>
      <c r="R1375" s="6" t="n"/>
      <c r="S1375" s="6" t="n"/>
      <c r="T1375" s="6">
        <f>IF(OR($J1375="",$O1375=""),"",$O1375/$J1375)</f>
        <v/>
      </c>
      <c r="U1375" s="6" t="inlineStr">
        <is>
          <t>Concluído</t>
        </is>
      </c>
      <c r="V1375" s="6" t="n"/>
      <c r="W1375" s="6" t="n"/>
      <c r="X1375" s="6" t="n"/>
      <c r="Y1375" s="6" t="n"/>
      <c r="Z1375" s="6" t="n"/>
      <c r="AA1375" s="5" t="n"/>
      <c r="AB1375" s="6">
        <f>B1375&amp;"|"&amp;I1375</f>
        <v/>
      </c>
      <c r="AC1375">
        <f>IF($B1375="","","|"&amp;SUBSTITUTE(TRIM(SUBSTITUTE(SUBSTITUTE(SUBSTITUTE(SUBSTITUTE(SUBSTITUTE(SUBSTITUTE(SUBSTITUTE(SUBSTITUTE(SUBSTITUTE(SUBSTITUTE(SUBSTITUTE(SUBSTITUTE(SUBSTITUTE(SUBSTITUTE(TRIM($B1375&amp;""),CHAR(10)," "),CHAR(13)," "),"."," "),";"," "),","," "),"/"," "),"+"," "),"-"," "),"  "," "),"  "," "),"  "," "),"  "," "),"  "," "),"  "," "))," ","|")&amp;"|")</f>
        <v/>
      </c>
      <c r="AD1375">
        <f>TRIM($I1375&amp;"")</f>
        <v/>
      </c>
    </row>
    <row r="1376" ht="24" customHeight="1">
      <c r="A1376" s="14" t="n">
        <v>46210</v>
      </c>
      <c r="B1376" s="6" t="inlineStr">
        <is>
          <t>10238</t>
        </is>
      </c>
      <c r="C1376" s="6" t="inlineStr">
        <is>
          <t>M/C 0716 (VERDE)</t>
        </is>
      </c>
      <c r="D1376" s="6" t="inlineStr">
        <is>
          <t>47 CNC</t>
        </is>
      </c>
      <c r="E1376" s="6" t="n">
        <v>30080008</v>
      </c>
      <c r="F1376" s="6" t="inlineStr">
        <is>
          <t>(1-7) TAMPO 1360X680X15 MDF - MESA AMST. 1,36X1,36</t>
        </is>
      </c>
      <c r="G1376" s="6" t="inlineStr">
        <is>
          <t>47 CNC</t>
        </is>
      </c>
      <c r="H1376" s="6" t="inlineStr">
        <is>
          <t>47 CNC</t>
        </is>
      </c>
      <c r="I1376" s="4" t="inlineStr">
        <is>
          <t>47 CNC</t>
        </is>
      </c>
      <c r="J1376" s="4" t="n">
        <v>10</v>
      </c>
      <c r="K1376" s="6">
        <f>IF($E1376="","",IFERROR(INDEX(#REF!,MATCH($E1376,#REF!,0)),IFERROR(INDEX(#REF!,MATCH(VALUE($E1376),#REF!,0)),"")))</f>
        <v/>
      </c>
      <c r="L1376" s="6">
        <f>IF($E1376="","",IFERROR(INDEX(#REF!,MATCH($E1376,#REF!,0)),IFERROR(INDEX(#REF!,MATCH(VALUE($E1376),#REF!,0)),"")))</f>
        <v/>
      </c>
      <c r="M1376" s="6">
        <f>IF(OR($J1376="",$L1376=""),"",IF($K1376="",0,$K1376)+$J1376*$L1376)</f>
        <v/>
      </c>
      <c r="N1376" s="6" t="n">
        <v>46211</v>
      </c>
      <c r="O1376" s="6" t="n">
        <v>10</v>
      </c>
      <c r="P1376" s="6" t="n"/>
      <c r="Q1376" s="6" t="n"/>
      <c r="R1376" s="6" t="n"/>
      <c r="S1376" s="6" t="n"/>
      <c r="T1376" s="6">
        <f>IF(OR($J1376="",$O1376=""),"",$O1376/$J1376)</f>
        <v/>
      </c>
      <c r="U1376" s="6" t="inlineStr">
        <is>
          <t>Concluído</t>
        </is>
      </c>
      <c r="V1376" s="6" t="n"/>
      <c r="W1376" s="6" t="n"/>
      <c r="X1376" s="6" t="n"/>
      <c r="Y1376" s="6" t="n"/>
      <c r="Z1376" s="6" t="n"/>
      <c r="AA1376" s="5" t="n"/>
      <c r="AB1376" s="6">
        <f>B1376&amp;"|"&amp;I1376</f>
        <v/>
      </c>
      <c r="AC1376">
        <f>IF($B1376="","","|"&amp;SUBSTITUTE(TRIM(SUBSTITUTE(SUBSTITUTE(SUBSTITUTE(SUBSTITUTE(SUBSTITUTE(SUBSTITUTE(SUBSTITUTE(SUBSTITUTE(SUBSTITUTE(SUBSTITUTE(SUBSTITUTE(SUBSTITUTE(SUBSTITUTE(SUBSTITUTE(TRIM($B1376&amp;""),CHAR(10)," "),CHAR(13)," "),"."," "),";"," "),","," "),"/"," "),"+"," "),"-"," "),"  "," "),"  "," "),"  "," "),"  "," "),"  "," "),"  "," "))," ","|")&amp;"|")</f>
        <v/>
      </c>
      <c r="AD1376">
        <f>TRIM($I1376&amp;"")</f>
        <v/>
      </c>
    </row>
    <row r="1377" ht="24" customHeight="1">
      <c r="A1377" s="14" t="n">
        <v>46210</v>
      </c>
      <c r="B1377" s="6" t="inlineStr">
        <is>
          <t>10238</t>
        </is>
      </c>
      <c r="C1377" s="6" t="inlineStr">
        <is>
          <t>M/C 0716 (VERDE)</t>
        </is>
      </c>
      <c r="D1377" s="6" t="inlineStr">
        <is>
          <t>47 CNC</t>
        </is>
      </c>
      <c r="E1377" s="6" t="n">
        <v>20052101</v>
      </c>
      <c r="F1377" s="6" t="inlineStr">
        <is>
          <t>TAMPO VITREO 900X900X18 MDF - MESA ATHENAS</t>
        </is>
      </c>
      <c r="G1377" s="6" t="inlineStr">
        <is>
          <t>47 CNC</t>
        </is>
      </c>
      <c r="H1377" s="6" t="inlineStr">
        <is>
          <t>47 CNC</t>
        </is>
      </c>
      <c r="I1377" s="4" t="inlineStr">
        <is>
          <t>47 CNC</t>
        </is>
      </c>
      <c r="J1377" s="4" t="n">
        <v>1</v>
      </c>
      <c r="K1377" s="6">
        <f>IF($E1377="","",IFERROR(INDEX(#REF!,MATCH($E1377,#REF!,0)),IFERROR(INDEX(#REF!,MATCH(VALUE($E1377),#REF!,0)),"")))</f>
        <v/>
      </c>
      <c r="L1377" s="6">
        <f>IF($E1377="","",IFERROR(INDEX(#REF!,MATCH($E1377,#REF!,0)),IFERROR(INDEX(#REF!,MATCH(VALUE($E1377),#REF!,0)),"")))</f>
        <v/>
      </c>
      <c r="M1377" s="6">
        <f>IF(OR($J1377="",$L1377=""),"",IF($K1377="",0,$K1377)+$J1377*$L1377)</f>
        <v/>
      </c>
      <c r="N1377" s="6" t="n">
        <v>46211</v>
      </c>
      <c r="O1377" s="6" t="n">
        <v>1</v>
      </c>
      <c r="P1377" s="6" t="n"/>
      <c r="Q1377" s="6" t="n"/>
      <c r="R1377" s="6" t="n"/>
      <c r="S1377" s="6" t="n"/>
      <c r="T1377" s="6">
        <f>IF(OR($J1377="",$O1377=""),"",$O1377/$J1377)</f>
        <v/>
      </c>
      <c r="U1377" s="6" t="inlineStr">
        <is>
          <t>Concluído</t>
        </is>
      </c>
      <c r="V1377" s="6" t="n"/>
      <c r="W1377" s="6" t="n"/>
      <c r="X1377" s="6" t="n"/>
      <c r="Y1377" s="6" t="n"/>
      <c r="Z1377" s="6" t="n"/>
      <c r="AA1377" s="5" t="n"/>
      <c r="AB1377" s="6">
        <f>B1377&amp;"|"&amp;I1377</f>
        <v/>
      </c>
      <c r="AC1377">
        <f>IF($B1377="","","|"&amp;SUBSTITUTE(TRIM(SUBSTITUTE(SUBSTITUTE(SUBSTITUTE(SUBSTITUTE(SUBSTITUTE(SUBSTITUTE(SUBSTITUTE(SUBSTITUTE(SUBSTITUTE(SUBSTITUTE(SUBSTITUTE(SUBSTITUTE(SUBSTITUTE(SUBSTITUTE(TRIM($B1377&amp;""),CHAR(10)," "),CHAR(13)," "),"."," "),";"," "),","," "),"/"," "),"+"," "),"-"," "),"  "," "),"  "," "),"  "," "),"  "," "),"  "," "),"  "," "))," ","|")&amp;"|")</f>
        <v/>
      </c>
      <c r="AD1377">
        <f>TRIM($I1377&amp;"")</f>
        <v/>
      </c>
    </row>
    <row r="1378" ht="24" customHeight="1">
      <c r="A1378" s="14" t="n">
        <v>46210</v>
      </c>
      <c r="B1378" s="6" t="inlineStr">
        <is>
          <t>10238</t>
        </is>
      </c>
      <c r="C1378" s="6" t="inlineStr">
        <is>
          <t>M/C 0716 (VERDE)</t>
        </is>
      </c>
      <c r="D1378" s="6" t="inlineStr">
        <is>
          <t>47 CNC</t>
        </is>
      </c>
      <c r="E1378" s="6" t="n">
        <v>30006104</v>
      </c>
      <c r="F1378" s="6" t="inlineStr">
        <is>
          <t>MOLDURA ENCOSTO 445X280X15 MDF - CAD SANTIAGO NEW</t>
        </is>
      </c>
      <c r="G1378" s="6" t="inlineStr">
        <is>
          <t>47 CNC</t>
        </is>
      </c>
      <c r="H1378" s="6" t="inlineStr">
        <is>
          <t>47 CNC</t>
        </is>
      </c>
      <c r="I1378" s="4" t="inlineStr">
        <is>
          <t>47 CNC</t>
        </is>
      </c>
      <c r="J1378" s="4" t="n">
        <v>480</v>
      </c>
      <c r="K1378" s="6">
        <f>IF($E1378="","",IFERROR(INDEX(#REF!,MATCH($E1378,#REF!,0)),IFERROR(INDEX(#REF!,MATCH(VALUE($E1378),#REF!,0)),"")))</f>
        <v/>
      </c>
      <c r="L1378" s="6">
        <f>IF($E1378="","",IFERROR(INDEX(#REF!,MATCH($E1378,#REF!,0)),IFERROR(INDEX(#REF!,MATCH(VALUE($E1378),#REF!,0)),"")))</f>
        <v/>
      </c>
      <c r="M1378" s="6">
        <f>IF(OR($J1378="",$L1378=""),"",IF($K1378="",0,$K1378)+$J1378*$L1378)</f>
        <v/>
      </c>
      <c r="N1378" s="6" t="n">
        <v>46211</v>
      </c>
      <c r="O1378" s="6" t="n">
        <v>480</v>
      </c>
      <c r="P1378" s="6" t="n"/>
      <c r="Q1378" s="6" t="n"/>
      <c r="R1378" s="6" t="n"/>
      <c r="S1378" s="6" t="n"/>
      <c r="T1378" s="6">
        <f>IF(OR($J1378="",$O1378=""),"",$O1378/$J1378)</f>
        <v/>
      </c>
      <c r="U1378" s="6" t="inlineStr">
        <is>
          <t>Concluído</t>
        </is>
      </c>
      <c r="V1378" s="6" t="n"/>
      <c r="W1378" s="6" t="n"/>
      <c r="X1378" s="6" t="n"/>
      <c r="Y1378" s="6" t="n"/>
      <c r="Z1378" s="6" t="n"/>
      <c r="AA1378" s="5" t="n"/>
      <c r="AB1378" s="6">
        <f>B1378&amp;"|"&amp;I1378</f>
        <v/>
      </c>
      <c r="AC1378">
        <f>IF($B1378="","","|"&amp;SUBSTITUTE(TRIM(SUBSTITUTE(SUBSTITUTE(SUBSTITUTE(SUBSTITUTE(SUBSTITUTE(SUBSTITUTE(SUBSTITUTE(SUBSTITUTE(SUBSTITUTE(SUBSTITUTE(SUBSTITUTE(SUBSTITUTE(SUBSTITUTE(SUBSTITUTE(TRIM($B1378&amp;""),CHAR(10)," "),CHAR(13)," "),"."," "),";"," "),","," "),"/"," "),"+"," "),"-"," "),"  "," "),"  "," "),"  "," "),"  "," "),"  "," "),"  "," "))," ","|")&amp;"|")</f>
        <v/>
      </c>
      <c r="AD1378">
        <f>TRIM($I1378&amp;"")</f>
        <v/>
      </c>
    </row>
    <row r="1379" ht="36" customHeight="1">
      <c r="A1379" s="14" t="n">
        <v>46213</v>
      </c>
      <c r="B1379" s="6" t="inlineStr">
        <is>
          <t>10218</t>
        </is>
      </c>
      <c r="C1379" s="6" t="inlineStr">
        <is>
          <t>MAD 0728 CAD.4 (LARANJA)</t>
        </is>
      </c>
      <c r="D1379" s="6" t="inlineStr">
        <is>
          <t>49 COLA DE ESPUMA</t>
        </is>
      </c>
      <c r="E1379" s="6" t="n">
        <v>30003609</v>
      </c>
      <c r="F1379" s="6" t="inlineStr">
        <is>
          <t>ASSENTO ESTOFADO - CADEIRA PEROLA MADEIRA</t>
        </is>
      </c>
      <c r="G1379" s="6" t="inlineStr">
        <is>
          <t>49 COLA DE ESPUMA</t>
        </is>
      </c>
      <c r="H1379" s="6" t="inlineStr">
        <is>
          <t>49 COLA DE ESPUMA</t>
        </is>
      </c>
      <c r="I1379" s="4" t="inlineStr">
        <is>
          <t>49 COLA DE ESPUMA</t>
        </is>
      </c>
      <c r="J1379" s="4" t="n">
        <v>120</v>
      </c>
      <c r="K1379" s="6">
        <f>IF($E1379="","",IFERROR(INDEX(#REF!,MATCH($E1379,#REF!,0)),IFERROR(INDEX(#REF!,MATCH(VALUE($E1379),#REF!,0)),"")))</f>
        <v/>
      </c>
      <c r="L1379" s="6">
        <f>IF($E1379="","",IFERROR(INDEX(#REF!,MATCH($E1379,#REF!,0)),IFERROR(INDEX(#REF!,MATCH(VALUE($E1379),#REF!,0)),"")))</f>
        <v/>
      </c>
      <c r="M1379" s="6">
        <f>IF(OR($J1379="",$L1379=""),"",IF($K1379="",0,$K1379)+$J1379*$L1379)</f>
        <v/>
      </c>
      <c r="N1379" s="6" t="n">
        <v>46213</v>
      </c>
      <c r="O1379" s="6" t="n">
        <v>120</v>
      </c>
      <c r="P1379" s="6" t="n"/>
      <c r="Q1379" s="6" t="n"/>
      <c r="R1379" s="6" t="n"/>
      <c r="S1379" s="6" t="n"/>
      <c r="T1379" s="6">
        <f>IF(OR($J1379="",$O1379=""),"",$O1379/$J1379)</f>
        <v/>
      </c>
      <c r="U1379" s="6" t="inlineStr">
        <is>
          <t>Concluído</t>
        </is>
      </c>
      <c r="V1379" s="6" t="n"/>
      <c r="W1379" s="6" t="n"/>
      <c r="X1379" s="6" t="n"/>
      <c r="Y1379" s="6" t="n"/>
      <c r="Z1379" s="6" t="n"/>
      <c r="AA1379" s="5" t="n"/>
      <c r="AB1379" s="6">
        <f>B1379&amp;"|"&amp;I1379</f>
        <v/>
      </c>
      <c r="AC1379">
        <f>IF($B1379="","","|"&amp;SUBSTITUTE(TRIM(SUBSTITUTE(SUBSTITUTE(SUBSTITUTE(SUBSTITUTE(SUBSTITUTE(SUBSTITUTE(SUBSTITUTE(SUBSTITUTE(SUBSTITUTE(SUBSTITUTE(SUBSTITUTE(SUBSTITUTE(SUBSTITUTE(SUBSTITUTE(TRIM($B1379&amp;""),CHAR(10)," "),CHAR(13)," "),"."," "),";"," "),","," "),"/"," "),"+"," "),"-"," "),"  "," "),"  "," "),"  "," "),"  "," "),"  "," "),"  "," "))," ","|")&amp;"|")</f>
        <v/>
      </c>
      <c r="AD1379">
        <f>TRIM($I1379&amp;"")</f>
        <v/>
      </c>
    </row>
    <row r="1380" ht="36" customHeight="1">
      <c r="A1380" s="14" t="n">
        <v>46213</v>
      </c>
      <c r="B1380" s="6" t="inlineStr">
        <is>
          <t>10218</t>
        </is>
      </c>
      <c r="C1380" s="6" t="inlineStr">
        <is>
          <t>MAD 0728 CAD.4 (LARANJA)</t>
        </is>
      </c>
      <c r="D1380" s="6" t="inlineStr">
        <is>
          <t>49 COLA DE ESPUMA</t>
        </is>
      </c>
      <c r="E1380" s="6" t="n">
        <v>30003603</v>
      </c>
      <c r="F1380" s="6" t="inlineStr">
        <is>
          <t>ESPUMA 465X450X30 D23 - CADEIRA MADEIRA</t>
        </is>
      </c>
      <c r="G1380" s="6" t="inlineStr">
        <is>
          <t>49 COLA DE ESPUMA</t>
        </is>
      </c>
      <c r="H1380" s="6" t="inlineStr">
        <is>
          <t>49 COLA DE ESPUMA</t>
        </is>
      </c>
      <c r="I1380" s="4" t="inlineStr">
        <is>
          <t>49 COLA DE ESPUMA</t>
        </is>
      </c>
      <c r="J1380" s="4" t="n">
        <v>120</v>
      </c>
      <c r="K1380" s="6">
        <f>IF($E1380="","",IFERROR(INDEX(#REF!,MATCH($E1380,#REF!,0)),IFERROR(INDEX(#REF!,MATCH(VALUE($E1380),#REF!,0)),"")))</f>
        <v/>
      </c>
      <c r="L1380" s="6">
        <f>IF($E1380="","",IFERROR(INDEX(#REF!,MATCH($E1380,#REF!,0)),IFERROR(INDEX(#REF!,MATCH(VALUE($E1380),#REF!,0)),"")))</f>
        <v/>
      </c>
      <c r="M1380" s="6">
        <f>IF(OR($J1380="",$L1380=""),"",IF($K1380="",0,$K1380)+$J1380*$L1380)</f>
        <v/>
      </c>
      <c r="N1380" s="6" t="n">
        <v>46213</v>
      </c>
      <c r="O1380" s="6" t="n">
        <v>120</v>
      </c>
      <c r="P1380" s="6" t="n"/>
      <c r="Q1380" s="6" t="n"/>
      <c r="R1380" s="6" t="n"/>
      <c r="S1380" s="6" t="n"/>
      <c r="T1380" s="6">
        <f>IF(OR($J1380="",$O1380=""),"",$O1380/$J1380)</f>
        <v/>
      </c>
      <c r="U1380" s="6" t="inlineStr">
        <is>
          <t>Concluído</t>
        </is>
      </c>
      <c r="V1380" s="6" t="n"/>
      <c r="W1380" s="6" t="n"/>
      <c r="X1380" s="6" t="n"/>
      <c r="Y1380" s="6" t="n"/>
      <c r="Z1380" s="6" t="n"/>
      <c r="AA1380" s="5" t="n"/>
      <c r="AB1380" s="6">
        <f>B1380&amp;"|"&amp;I1380</f>
        <v/>
      </c>
      <c r="AC1380">
        <f>IF($B1380="","","|"&amp;SUBSTITUTE(TRIM(SUBSTITUTE(SUBSTITUTE(SUBSTITUTE(SUBSTITUTE(SUBSTITUTE(SUBSTITUTE(SUBSTITUTE(SUBSTITUTE(SUBSTITUTE(SUBSTITUTE(SUBSTITUTE(SUBSTITUTE(SUBSTITUTE(SUBSTITUTE(TRIM($B1380&amp;""),CHAR(10)," "),CHAR(13)," "),"."," "),";"," "),","," "),"/"," "),"+"," "),"-"," "),"  "," "),"  "," "),"  "," "),"  "," "),"  "," "),"  "," "))," ","|")&amp;"|")</f>
        <v/>
      </c>
      <c r="AD1380">
        <f>TRIM($I1380&amp;"")</f>
        <v/>
      </c>
    </row>
    <row r="1381" ht="36" customHeight="1">
      <c r="A1381" s="14" t="n">
        <v>46213</v>
      </c>
      <c r="B1381" s="6" t="inlineStr">
        <is>
          <t>10220</t>
        </is>
      </c>
      <c r="C1381" s="6" t="inlineStr">
        <is>
          <t>MAD 0728 CAD.1 (MARROM)</t>
        </is>
      </c>
      <c r="D1381" s="6" t="inlineStr">
        <is>
          <t>49 COLA DE ESPUMA</t>
        </is>
      </c>
      <c r="E1381" s="6" t="n">
        <v>30003609</v>
      </c>
      <c r="F1381" s="6" t="inlineStr">
        <is>
          <t>ASSENTO ESTOFADO - CADEIRA PEROLA MADEIRA</t>
        </is>
      </c>
      <c r="G1381" s="6" t="inlineStr">
        <is>
          <t>49 COLA DE ESPUMA</t>
        </is>
      </c>
      <c r="H1381" s="6" t="inlineStr">
        <is>
          <t>49 COLA DE ESPUMA</t>
        </is>
      </c>
      <c r="I1381" s="4" t="inlineStr">
        <is>
          <t>49 COLA DE ESPUMA</t>
        </is>
      </c>
      <c r="J1381" s="4" t="n">
        <v>120</v>
      </c>
      <c r="K1381" s="6">
        <f>IF($E1381="","",IFERROR(INDEX(#REF!,MATCH($E1381,#REF!,0)),IFERROR(INDEX(#REF!,MATCH(VALUE($E1381),#REF!,0)),"")))</f>
        <v/>
      </c>
      <c r="L1381" s="6">
        <f>IF($E1381="","",IFERROR(INDEX(#REF!,MATCH($E1381,#REF!,0)),IFERROR(INDEX(#REF!,MATCH(VALUE($E1381),#REF!,0)),"")))</f>
        <v/>
      </c>
      <c r="M1381" s="6">
        <f>IF(OR($J1381="",$L1381=""),"",IF($K1381="",0,$K1381)+$J1381*$L1381)</f>
        <v/>
      </c>
      <c r="N1381" s="6" t="n">
        <v>46213</v>
      </c>
      <c r="O1381" s="6" t="n">
        <v>120</v>
      </c>
      <c r="P1381" s="6" t="n"/>
      <c r="Q1381" s="6" t="n"/>
      <c r="R1381" s="6" t="n"/>
      <c r="S1381" s="6" t="n"/>
      <c r="T1381" s="6">
        <f>IF(OR($J1381="",$O1381=""),"",$O1381/$J1381)</f>
        <v/>
      </c>
      <c r="U1381" s="6" t="inlineStr">
        <is>
          <t>Concluído</t>
        </is>
      </c>
      <c r="V1381" s="6" t="n"/>
      <c r="W1381" s="6" t="n"/>
      <c r="X1381" s="6" t="n"/>
      <c r="Y1381" s="6" t="n"/>
      <c r="Z1381" s="6" t="n"/>
      <c r="AA1381" s="5" t="n"/>
      <c r="AB1381" s="6">
        <f>B1381&amp;"|"&amp;I1381</f>
        <v/>
      </c>
      <c r="AC1381">
        <f>IF($B1381="","","|"&amp;SUBSTITUTE(TRIM(SUBSTITUTE(SUBSTITUTE(SUBSTITUTE(SUBSTITUTE(SUBSTITUTE(SUBSTITUTE(SUBSTITUTE(SUBSTITUTE(SUBSTITUTE(SUBSTITUTE(SUBSTITUTE(SUBSTITUTE(SUBSTITUTE(SUBSTITUTE(TRIM($B1381&amp;""),CHAR(10)," "),CHAR(13)," "),"."," "),";"," "),","," "),"/"," "),"+"," "),"-"," "),"  "," "),"  "," "),"  "," "),"  "," "),"  "," "),"  "," "))," ","|")&amp;"|")</f>
        <v/>
      </c>
      <c r="AD1381">
        <f>TRIM($I1381&amp;"")</f>
        <v/>
      </c>
    </row>
    <row r="1382" ht="36" customHeight="1">
      <c r="A1382" s="14" t="n">
        <v>46213</v>
      </c>
      <c r="B1382" s="6" t="inlineStr">
        <is>
          <t>10220</t>
        </is>
      </c>
      <c r="C1382" s="6" t="inlineStr">
        <is>
          <t>MAD 0728 CAD.1 (MARROM)</t>
        </is>
      </c>
      <c r="D1382" s="6" t="inlineStr">
        <is>
          <t>49 COLA DE ESPUMA</t>
        </is>
      </c>
      <c r="E1382" s="6" t="n">
        <v>30003603</v>
      </c>
      <c r="F1382" s="6" t="inlineStr">
        <is>
          <t>ESPUMA 465X450X30 D23 - CADEIRA MADEIRA</t>
        </is>
      </c>
      <c r="G1382" s="6" t="inlineStr">
        <is>
          <t>49 COLA DE ESPUMA</t>
        </is>
      </c>
      <c r="H1382" s="6" t="inlineStr">
        <is>
          <t>49 COLA DE ESPUMA</t>
        </is>
      </c>
      <c r="I1382" s="4" t="inlineStr">
        <is>
          <t>49 COLA DE ESPUMA</t>
        </is>
      </c>
      <c r="J1382" s="4" t="n">
        <v>120</v>
      </c>
      <c r="K1382" s="6">
        <f>IF($E1382="","",IFERROR(INDEX(#REF!,MATCH($E1382,#REF!,0)),IFERROR(INDEX(#REF!,MATCH(VALUE($E1382),#REF!,0)),"")))</f>
        <v/>
      </c>
      <c r="L1382" s="6">
        <f>IF($E1382="","",IFERROR(INDEX(#REF!,MATCH($E1382,#REF!,0)),IFERROR(INDEX(#REF!,MATCH(VALUE($E1382),#REF!,0)),"")))</f>
        <v/>
      </c>
      <c r="M1382" s="6">
        <f>IF(OR($J1382="",$L1382=""),"",IF($K1382="",0,$K1382)+$J1382*$L1382)</f>
        <v/>
      </c>
      <c r="N1382" s="6" t="n">
        <v>46213</v>
      </c>
      <c r="O1382" s="6" t="n">
        <v>120</v>
      </c>
      <c r="P1382" s="6" t="n"/>
      <c r="Q1382" s="6" t="n"/>
      <c r="R1382" s="6" t="n"/>
      <c r="S1382" s="6" t="n"/>
      <c r="T1382" s="6">
        <f>IF(OR($J1382="",$O1382=""),"",$O1382/$J1382)</f>
        <v/>
      </c>
      <c r="U1382" s="6" t="inlineStr">
        <is>
          <t>Concluído</t>
        </is>
      </c>
      <c r="V1382" s="6" t="n"/>
      <c r="W1382" s="6" t="n"/>
      <c r="X1382" s="6" t="n"/>
      <c r="Y1382" s="6" t="n"/>
      <c r="Z1382" s="6" t="n"/>
      <c r="AA1382" s="5" t="n"/>
      <c r="AB1382" s="6">
        <f>B1382&amp;"|"&amp;I1382</f>
        <v/>
      </c>
      <c r="AC1382">
        <f>IF($B1382="","","|"&amp;SUBSTITUTE(TRIM(SUBSTITUTE(SUBSTITUTE(SUBSTITUTE(SUBSTITUTE(SUBSTITUTE(SUBSTITUTE(SUBSTITUTE(SUBSTITUTE(SUBSTITUTE(SUBSTITUTE(SUBSTITUTE(SUBSTITUTE(SUBSTITUTE(SUBSTITUTE(TRIM($B1382&amp;""),CHAR(10)," "),CHAR(13)," "),"."," "),";"," "),","," "),"/"," "),"+"," "),"-"," "),"  "," "),"  "," "),"  "," "),"  "," "),"  "," "),"  "," "))," ","|")&amp;"|")</f>
        <v/>
      </c>
      <c r="AD1382">
        <f>TRIM($I1382&amp;"")</f>
        <v/>
      </c>
    </row>
    <row r="1383" ht="36" customHeight="1">
      <c r="A1383" s="14" t="n">
        <v>46213</v>
      </c>
      <c r="B1383" s="6" t="inlineStr">
        <is>
          <t>10221</t>
        </is>
      </c>
      <c r="C1383" s="6" t="inlineStr">
        <is>
          <t>MAD 0728 CAD.2 (ROXO)</t>
        </is>
      </c>
      <c r="D1383" s="6" t="inlineStr">
        <is>
          <t>49 COLA DE ESPUMA</t>
        </is>
      </c>
      <c r="E1383" s="6" t="n">
        <v>30003609</v>
      </c>
      <c r="F1383" s="6" t="inlineStr">
        <is>
          <t>ASSENTO ESTOFADO - CADEIRA PEROLA MADEIRA</t>
        </is>
      </c>
      <c r="G1383" s="6" t="inlineStr">
        <is>
          <t>49 COLA DE ESPUMA</t>
        </is>
      </c>
      <c r="H1383" s="6" t="inlineStr">
        <is>
          <t>49 COLA DE ESPUMA</t>
        </is>
      </c>
      <c r="I1383" s="4" t="inlineStr">
        <is>
          <t>49 COLA DE ESPUMA</t>
        </is>
      </c>
      <c r="J1383" s="4" t="n">
        <v>120</v>
      </c>
      <c r="K1383" s="6">
        <f>IF($E1383="","",IFERROR(INDEX(#REF!,MATCH($E1383,#REF!,0)),IFERROR(INDEX(#REF!,MATCH(VALUE($E1383),#REF!,0)),"")))</f>
        <v/>
      </c>
      <c r="L1383" s="6">
        <f>IF($E1383="","",IFERROR(INDEX(#REF!,MATCH($E1383,#REF!,0)),IFERROR(INDEX(#REF!,MATCH(VALUE($E1383),#REF!,0)),"")))</f>
        <v/>
      </c>
      <c r="M1383" s="6">
        <f>IF(OR($J1383="",$L1383=""),"",IF($K1383="",0,$K1383)+$J1383*$L1383)</f>
        <v/>
      </c>
      <c r="N1383" s="6" t="n">
        <v>46213</v>
      </c>
      <c r="O1383" s="6" t="n">
        <v>120</v>
      </c>
      <c r="P1383" s="6" t="n"/>
      <c r="Q1383" s="6" t="n"/>
      <c r="R1383" s="6" t="n"/>
      <c r="S1383" s="6" t="n"/>
      <c r="T1383" s="6">
        <f>IF(OR($J1383="",$O1383=""),"",$O1383/$J1383)</f>
        <v/>
      </c>
      <c r="U1383" s="6" t="inlineStr">
        <is>
          <t>Concluído</t>
        </is>
      </c>
      <c r="V1383" s="6" t="n"/>
      <c r="W1383" s="6" t="n"/>
      <c r="X1383" s="6" t="n"/>
      <c r="Y1383" s="6" t="n"/>
      <c r="Z1383" s="6" t="n"/>
      <c r="AA1383" s="5" t="n"/>
      <c r="AB1383" s="6">
        <f>B1383&amp;"|"&amp;I1383</f>
        <v/>
      </c>
      <c r="AC1383">
        <f>IF($B1383="","","|"&amp;SUBSTITUTE(TRIM(SUBSTITUTE(SUBSTITUTE(SUBSTITUTE(SUBSTITUTE(SUBSTITUTE(SUBSTITUTE(SUBSTITUTE(SUBSTITUTE(SUBSTITUTE(SUBSTITUTE(SUBSTITUTE(SUBSTITUTE(SUBSTITUTE(SUBSTITUTE(TRIM($B1383&amp;""),CHAR(10)," "),CHAR(13)," "),"."," "),";"," "),","," "),"/"," "),"+"," "),"-"," "),"  "," "),"  "," "),"  "," "),"  "," "),"  "," "),"  "," "))," ","|")&amp;"|")</f>
        <v/>
      </c>
      <c r="AD1383">
        <f>TRIM($I1383&amp;"")</f>
        <v/>
      </c>
    </row>
    <row r="1384" ht="36" customHeight="1">
      <c r="A1384" s="14" t="n">
        <v>46213</v>
      </c>
      <c r="B1384" s="6" t="inlineStr">
        <is>
          <t>10221</t>
        </is>
      </c>
      <c r="C1384" s="6" t="inlineStr">
        <is>
          <t>MAD 0728 CAD.2 (ROXO)</t>
        </is>
      </c>
      <c r="D1384" s="6" t="inlineStr">
        <is>
          <t>49 COLA DE ESPUMA</t>
        </is>
      </c>
      <c r="E1384" s="6" t="n">
        <v>30003603</v>
      </c>
      <c r="F1384" s="6" t="inlineStr">
        <is>
          <t>ESPUMA 465X450X30 D23 - CADEIRA MADEIRA</t>
        </is>
      </c>
      <c r="G1384" s="6" t="inlineStr">
        <is>
          <t>49 COLA DE ESPUMA</t>
        </is>
      </c>
      <c r="H1384" s="6" t="inlineStr">
        <is>
          <t>49 COLA DE ESPUMA</t>
        </is>
      </c>
      <c r="I1384" s="4" t="inlineStr">
        <is>
          <t>49 COLA DE ESPUMA</t>
        </is>
      </c>
      <c r="J1384" s="4" t="n">
        <v>120</v>
      </c>
      <c r="K1384" s="6">
        <f>IF($E1384="","",IFERROR(INDEX(#REF!,MATCH($E1384,#REF!,0)),IFERROR(INDEX(#REF!,MATCH(VALUE($E1384),#REF!,0)),"")))</f>
        <v/>
      </c>
      <c r="L1384" s="6">
        <f>IF($E1384="","",IFERROR(INDEX(#REF!,MATCH($E1384,#REF!,0)),IFERROR(INDEX(#REF!,MATCH(VALUE($E1384),#REF!,0)),"")))</f>
        <v/>
      </c>
      <c r="M1384" s="6">
        <f>IF(OR($J1384="",$L1384=""),"",IF($K1384="",0,$K1384)+$J1384*$L1384)</f>
        <v/>
      </c>
      <c r="N1384" s="6" t="n">
        <v>46213</v>
      </c>
      <c r="O1384" s="6" t="n">
        <v>120</v>
      </c>
      <c r="P1384" s="6" t="n"/>
      <c r="Q1384" s="6" t="n"/>
      <c r="R1384" s="6" t="n"/>
      <c r="S1384" s="6" t="n"/>
      <c r="T1384" s="6">
        <f>IF(OR($J1384="",$O1384=""),"",$O1384/$J1384)</f>
        <v/>
      </c>
      <c r="U1384" s="6" t="inlineStr">
        <is>
          <t>Concluído</t>
        </is>
      </c>
      <c r="V1384" s="6" t="n"/>
      <c r="W1384" s="6" t="n"/>
      <c r="X1384" s="6" t="n"/>
      <c r="Y1384" s="6" t="n"/>
      <c r="Z1384" s="6" t="n"/>
      <c r="AA1384" s="5" t="n"/>
      <c r="AB1384" s="6">
        <f>B1384&amp;"|"&amp;I1384</f>
        <v/>
      </c>
      <c r="AC1384">
        <f>IF($B1384="","","|"&amp;SUBSTITUTE(TRIM(SUBSTITUTE(SUBSTITUTE(SUBSTITUTE(SUBSTITUTE(SUBSTITUTE(SUBSTITUTE(SUBSTITUTE(SUBSTITUTE(SUBSTITUTE(SUBSTITUTE(SUBSTITUTE(SUBSTITUTE(SUBSTITUTE(SUBSTITUTE(TRIM($B1384&amp;""),CHAR(10)," "),CHAR(13)," "),"."," "),";"," "),","," "),"/"," "),"+"," "),"-"," "),"  "," "),"  "," "),"  "," "),"  "," "),"  "," "),"  "," "))," ","|")&amp;"|")</f>
        <v/>
      </c>
      <c r="AD1384">
        <f>TRIM($I1384&amp;"")</f>
        <v/>
      </c>
    </row>
    <row r="1385" ht="36" customHeight="1">
      <c r="A1385" s="14" t="n">
        <v>46213</v>
      </c>
      <c r="B1385" s="6" t="inlineStr">
        <is>
          <t>10222</t>
        </is>
      </c>
      <c r="C1385" s="6" t="inlineStr">
        <is>
          <t>MAD 0728 CAD.3 (BRANCO)</t>
        </is>
      </c>
      <c r="D1385" s="6" t="inlineStr">
        <is>
          <t>49 COLA DE ESPUMA</t>
        </is>
      </c>
      <c r="E1385" s="6" t="n">
        <v>30003609</v>
      </c>
      <c r="F1385" s="6" t="inlineStr">
        <is>
          <t>ASSENTO ESTOFADO - CADEIRA PEROLA MADEIRA</t>
        </is>
      </c>
      <c r="G1385" s="6" t="inlineStr">
        <is>
          <t>49 COLA DE ESPUMA</t>
        </is>
      </c>
      <c r="H1385" s="6" t="inlineStr">
        <is>
          <t>49 COLA DE ESPUMA</t>
        </is>
      </c>
      <c r="I1385" s="4" t="inlineStr">
        <is>
          <t>49 COLA DE ESPUMA</t>
        </is>
      </c>
      <c r="J1385" s="4" t="n">
        <v>120</v>
      </c>
      <c r="K1385" s="6">
        <f>IF($E1385="","",IFERROR(INDEX(#REF!,MATCH($E1385,#REF!,0)),IFERROR(INDEX(#REF!,MATCH(VALUE($E1385),#REF!,0)),"")))</f>
        <v/>
      </c>
      <c r="L1385" s="6">
        <f>IF($E1385="","",IFERROR(INDEX(#REF!,MATCH($E1385,#REF!,0)),IFERROR(INDEX(#REF!,MATCH(VALUE($E1385),#REF!,0)),"")))</f>
        <v/>
      </c>
      <c r="M1385" s="6">
        <f>IF(OR($J1385="",$L1385=""),"",IF($K1385="",0,$K1385)+$J1385*$L1385)</f>
        <v/>
      </c>
      <c r="N1385" s="6" t="n">
        <v>46213</v>
      </c>
      <c r="O1385" s="6" t="n">
        <v>120</v>
      </c>
      <c r="P1385" s="6" t="n"/>
      <c r="Q1385" s="6" t="n"/>
      <c r="R1385" s="6" t="n"/>
      <c r="S1385" s="6" t="n"/>
      <c r="T1385" s="6">
        <f>IF(OR($J1385="",$O1385=""),"",$O1385/$J1385)</f>
        <v/>
      </c>
      <c r="U1385" s="6" t="inlineStr">
        <is>
          <t>Concluído</t>
        </is>
      </c>
      <c r="V1385" s="6" t="n"/>
      <c r="W1385" s="6" t="n"/>
      <c r="X1385" s="6" t="n"/>
      <c r="Y1385" s="6" t="n"/>
      <c r="Z1385" s="6" t="n"/>
      <c r="AA1385" s="5" t="n"/>
      <c r="AB1385" s="6">
        <f>B1385&amp;"|"&amp;I1385</f>
        <v/>
      </c>
      <c r="AC1385">
        <f>IF($B1385="","","|"&amp;SUBSTITUTE(TRIM(SUBSTITUTE(SUBSTITUTE(SUBSTITUTE(SUBSTITUTE(SUBSTITUTE(SUBSTITUTE(SUBSTITUTE(SUBSTITUTE(SUBSTITUTE(SUBSTITUTE(SUBSTITUTE(SUBSTITUTE(SUBSTITUTE(SUBSTITUTE(TRIM($B1385&amp;""),CHAR(10)," "),CHAR(13)," "),"."," "),";"," "),","," "),"/"," "),"+"," "),"-"," "),"  "," "),"  "," "),"  "," "),"  "," "),"  "," "),"  "," "))," ","|")&amp;"|")</f>
        <v/>
      </c>
      <c r="AD1385">
        <f>TRIM($I1385&amp;"")</f>
        <v/>
      </c>
    </row>
    <row r="1386" ht="36" customHeight="1">
      <c r="A1386" s="14" t="n">
        <v>46213</v>
      </c>
      <c r="B1386" s="6" t="inlineStr">
        <is>
          <t>10222</t>
        </is>
      </c>
      <c r="C1386" s="6" t="inlineStr">
        <is>
          <t>MAD 0728 CAD.3 (BRANCO)</t>
        </is>
      </c>
      <c r="D1386" s="6" t="inlineStr">
        <is>
          <t>49 COLA DE ESPUMA</t>
        </is>
      </c>
      <c r="E1386" s="6" t="n">
        <v>30003603</v>
      </c>
      <c r="F1386" s="6" t="inlineStr">
        <is>
          <t>ESPUMA 465X450X30 D23 - CADEIRA MADEIRA</t>
        </is>
      </c>
      <c r="G1386" s="6" t="inlineStr">
        <is>
          <t>49 COLA DE ESPUMA</t>
        </is>
      </c>
      <c r="H1386" s="6" t="inlineStr">
        <is>
          <t>49 COLA DE ESPUMA</t>
        </is>
      </c>
      <c r="I1386" s="4" t="inlineStr">
        <is>
          <t>49 COLA DE ESPUMA</t>
        </is>
      </c>
      <c r="J1386" s="4" t="n">
        <v>120</v>
      </c>
      <c r="K1386" s="6">
        <f>IF($E1386="","",IFERROR(INDEX(#REF!,MATCH($E1386,#REF!,0)),IFERROR(INDEX(#REF!,MATCH(VALUE($E1386),#REF!,0)),"")))</f>
        <v/>
      </c>
      <c r="L1386" s="6">
        <f>IF($E1386="","",IFERROR(INDEX(#REF!,MATCH($E1386,#REF!,0)),IFERROR(INDEX(#REF!,MATCH(VALUE($E1386),#REF!,0)),"")))</f>
        <v/>
      </c>
      <c r="M1386" s="6">
        <f>IF(OR($J1386="",$L1386=""),"",IF($K1386="",0,$K1386)+$J1386*$L1386)</f>
        <v/>
      </c>
      <c r="N1386" s="6" t="n">
        <v>46213</v>
      </c>
      <c r="O1386" s="6" t="n">
        <v>120</v>
      </c>
      <c r="P1386" s="6" t="n"/>
      <c r="Q1386" s="6" t="n"/>
      <c r="R1386" s="6" t="n"/>
      <c r="S1386" s="6" t="n"/>
      <c r="T1386" s="6">
        <f>IF(OR($J1386="",$O1386=""),"",$O1386/$J1386)</f>
        <v/>
      </c>
      <c r="U1386" s="6" t="inlineStr">
        <is>
          <t>Concluído</t>
        </is>
      </c>
      <c r="V1386" s="6" t="n"/>
      <c r="W1386" s="6" t="n"/>
      <c r="X1386" s="6" t="n"/>
      <c r="Y1386" s="6" t="n"/>
      <c r="Z1386" s="6" t="n"/>
      <c r="AA1386" s="5" t="n"/>
      <c r="AB1386" s="6">
        <f>B1386&amp;"|"&amp;I1386</f>
        <v/>
      </c>
      <c r="AC1386">
        <f>IF($B1386="","","|"&amp;SUBSTITUTE(TRIM(SUBSTITUTE(SUBSTITUTE(SUBSTITUTE(SUBSTITUTE(SUBSTITUTE(SUBSTITUTE(SUBSTITUTE(SUBSTITUTE(SUBSTITUTE(SUBSTITUTE(SUBSTITUTE(SUBSTITUTE(SUBSTITUTE(SUBSTITUTE(TRIM($B1386&amp;""),CHAR(10)," "),CHAR(13)," "),"."," "),";"," "),","," "),"/"," "),"+"," "),"-"," "),"  "," "),"  "," "),"  "," "),"  "," "),"  "," "),"  "," "))," ","|")&amp;"|")</f>
        <v/>
      </c>
      <c r="AD1386">
        <f>TRIM($I1386&amp;"")</f>
        <v/>
      </c>
    </row>
    <row r="1387" ht="36" customHeight="1">
      <c r="A1387" s="14" t="n">
        <v>46213</v>
      </c>
      <c r="B1387" s="6" t="inlineStr">
        <is>
          <t>10238</t>
        </is>
      </c>
      <c r="C1387" s="6" t="inlineStr">
        <is>
          <t>M/C 0716 (VERDE)</t>
        </is>
      </c>
      <c r="D1387" s="6" t="inlineStr">
        <is>
          <t>49 COLA DE ESPUMA</t>
        </is>
      </c>
      <c r="E1387" s="6" t="n">
        <v>30001213</v>
      </c>
      <c r="F1387" s="6" t="inlineStr">
        <is>
          <t>ASSENTO ESTOFADO - CADEIRA PÉ INTEIRO</t>
        </is>
      </c>
      <c r="G1387" s="6" t="inlineStr">
        <is>
          <t>49 COLA DE ESPUMA</t>
        </is>
      </c>
      <c r="H1387" s="6" t="inlineStr">
        <is>
          <t>49 COLA DE ESPUMA</t>
        </is>
      </c>
      <c r="I1387" s="4" t="inlineStr">
        <is>
          <t>49 COLA DE ESPUMA</t>
        </is>
      </c>
      <c r="J1387" s="4" t="n">
        <v>250</v>
      </c>
      <c r="K1387" s="6">
        <f>IF($E1387="","",IFERROR(INDEX(#REF!,MATCH($E1387,#REF!,0)),IFERROR(INDEX(#REF!,MATCH(VALUE($E1387),#REF!,0)),"")))</f>
        <v/>
      </c>
      <c r="L1387" s="6">
        <f>IF($E1387="","",IFERROR(INDEX(#REF!,MATCH($E1387,#REF!,0)),IFERROR(INDEX(#REF!,MATCH(VALUE($E1387),#REF!,0)),"")))</f>
        <v/>
      </c>
      <c r="M1387" s="6">
        <f>IF(OR($J1387="",$L1387=""),"",IF($K1387="",0,$K1387)+$J1387*$L1387)</f>
        <v/>
      </c>
      <c r="N1387" s="6" t="n">
        <v>46213</v>
      </c>
      <c r="O1387" s="6" t="n">
        <v>250</v>
      </c>
      <c r="P1387" s="6" t="n"/>
      <c r="Q1387" s="6" t="n"/>
      <c r="R1387" s="6" t="n"/>
      <c r="S1387" s="6" t="n"/>
      <c r="T1387" s="6">
        <f>IF(OR($J1387="",$O1387=""),"",$O1387/$J1387)</f>
        <v/>
      </c>
      <c r="U1387" s="6" t="inlineStr">
        <is>
          <t>Concluído</t>
        </is>
      </c>
      <c r="V1387" s="6" t="n"/>
      <c r="W1387" s="6" t="n"/>
      <c r="X1387" s="6" t="n"/>
      <c r="Y1387" s="6" t="n"/>
      <c r="Z1387" s="6" t="n"/>
      <c r="AA1387" s="5" t="n"/>
      <c r="AB1387" s="6">
        <f>B1387&amp;"|"&amp;I1387</f>
        <v/>
      </c>
      <c r="AC1387">
        <f>IF($B1387="","","|"&amp;SUBSTITUTE(TRIM(SUBSTITUTE(SUBSTITUTE(SUBSTITUTE(SUBSTITUTE(SUBSTITUTE(SUBSTITUTE(SUBSTITUTE(SUBSTITUTE(SUBSTITUTE(SUBSTITUTE(SUBSTITUTE(SUBSTITUTE(SUBSTITUTE(SUBSTITUTE(TRIM($B1387&amp;""),CHAR(10)," "),CHAR(13)," "),"."," "),";"," "),","," "),"/"," "),"+"," "),"-"," "),"  "," "),"  "," "),"  "," "),"  "," "),"  "," "),"  "," "))," ","|")&amp;"|")</f>
        <v/>
      </c>
      <c r="AD1387">
        <f>TRIM($I1387&amp;"")</f>
        <v/>
      </c>
    </row>
    <row r="1388" ht="36" customHeight="1">
      <c r="A1388" s="14" t="n">
        <v>46213</v>
      </c>
      <c r="B1388" s="6" t="inlineStr">
        <is>
          <t>10238</t>
        </is>
      </c>
      <c r="C1388" s="6" t="inlineStr">
        <is>
          <t>M/C 0716 (VERDE)</t>
        </is>
      </c>
      <c r="D1388" s="6" t="inlineStr">
        <is>
          <t>49 COLA DE ESPUMA</t>
        </is>
      </c>
      <c r="E1388" s="6" t="n">
        <v>30001412</v>
      </c>
      <c r="F1388" s="6" t="inlineStr">
        <is>
          <t>ENCOSTO ESTOFADO MENOR - CADEIRA PÉ INTEIRO</t>
        </is>
      </c>
      <c r="G1388" s="6" t="inlineStr">
        <is>
          <t>49 COLA DE ESPUMA</t>
        </is>
      </c>
      <c r="H1388" s="6" t="inlineStr">
        <is>
          <t>49 COLA DE ESPUMA</t>
        </is>
      </c>
      <c r="I1388" s="4" t="inlineStr">
        <is>
          <t>49 COLA DE ESPUMA</t>
        </is>
      </c>
      <c r="J1388" s="4" t="n">
        <v>250</v>
      </c>
      <c r="K1388" s="6">
        <f>IF($E1388="","",IFERROR(INDEX(#REF!,MATCH($E1388,#REF!,0)),IFERROR(INDEX(#REF!,MATCH(VALUE($E1388),#REF!,0)),"")))</f>
        <v/>
      </c>
      <c r="L1388" s="6">
        <f>IF($E1388="","",IFERROR(INDEX(#REF!,MATCH($E1388,#REF!,0)),IFERROR(INDEX(#REF!,MATCH(VALUE($E1388),#REF!,0)),"")))</f>
        <v/>
      </c>
      <c r="M1388" s="6">
        <f>IF(OR($J1388="",$L1388=""),"",IF($K1388="",0,$K1388)+$J1388*$L1388)</f>
        <v/>
      </c>
      <c r="N1388" s="6" t="n">
        <v>46213</v>
      </c>
      <c r="O1388" s="6" t="n">
        <v>250</v>
      </c>
      <c r="P1388" s="6" t="n"/>
      <c r="Q1388" s="6" t="n"/>
      <c r="R1388" s="6" t="n"/>
      <c r="S1388" s="6" t="n"/>
      <c r="T1388" s="6">
        <f>IF(OR($J1388="",$O1388=""),"",$O1388/$J1388)</f>
        <v/>
      </c>
      <c r="U1388" s="6" t="inlineStr">
        <is>
          <t>Concluído</t>
        </is>
      </c>
      <c r="V1388" s="6" t="n"/>
      <c r="W1388" s="6" t="n"/>
      <c r="X1388" s="6" t="n"/>
      <c r="Y1388" s="6" t="n"/>
      <c r="Z1388" s="6" t="n"/>
      <c r="AA1388" s="5" t="n"/>
      <c r="AB1388" s="6">
        <f>B1388&amp;"|"&amp;I1388</f>
        <v/>
      </c>
      <c r="AC1388">
        <f>IF($B1388="","","|"&amp;SUBSTITUTE(TRIM(SUBSTITUTE(SUBSTITUTE(SUBSTITUTE(SUBSTITUTE(SUBSTITUTE(SUBSTITUTE(SUBSTITUTE(SUBSTITUTE(SUBSTITUTE(SUBSTITUTE(SUBSTITUTE(SUBSTITUTE(SUBSTITUTE(SUBSTITUTE(TRIM($B1388&amp;""),CHAR(10)," "),CHAR(13)," "),"."," "),";"," "),","," "),"/"," "),"+"," "),"-"," "),"  "," "),"  "," "),"  "," "),"  "," "),"  "," "),"  "," "))," ","|")&amp;"|")</f>
        <v/>
      </c>
      <c r="AD1388">
        <f>TRIM($I1388&amp;"")</f>
        <v/>
      </c>
    </row>
    <row r="1389" ht="36" customHeight="1">
      <c r="A1389" s="14" t="n">
        <v>46213</v>
      </c>
      <c r="B1389" s="6" t="inlineStr">
        <is>
          <t>10238</t>
        </is>
      </c>
      <c r="C1389" s="6" t="inlineStr">
        <is>
          <t>M/C 0716 (VERDE)</t>
        </is>
      </c>
      <c r="D1389" s="6" t="inlineStr">
        <is>
          <t>49 COLA DE ESPUMA</t>
        </is>
      </c>
      <c r="E1389" s="6" t="n">
        <v>30001235</v>
      </c>
      <c r="F1389" s="6" t="inlineStr">
        <is>
          <t>ENCOSTO 680X430X20 D20</t>
        </is>
      </c>
      <c r="G1389" s="6" t="inlineStr">
        <is>
          <t>49 COLA DE ESPUMA</t>
        </is>
      </c>
      <c r="H1389" s="6" t="inlineStr">
        <is>
          <t>49 COLA DE ESPUMA</t>
        </is>
      </c>
      <c r="I1389" s="4" t="inlineStr">
        <is>
          <t>49 COLA DE ESPUMA</t>
        </is>
      </c>
      <c r="J1389" s="4" t="n">
        <v>250</v>
      </c>
      <c r="K1389" s="6">
        <f>IF($E1389="","",IFERROR(INDEX(#REF!,MATCH($E1389,#REF!,0)),IFERROR(INDEX(#REF!,MATCH(VALUE($E1389),#REF!,0)),"")))</f>
        <v/>
      </c>
      <c r="L1389" s="6">
        <f>IF($E1389="","",IFERROR(INDEX(#REF!,MATCH($E1389,#REF!,0)),IFERROR(INDEX(#REF!,MATCH(VALUE($E1389),#REF!,0)),"")))</f>
        <v/>
      </c>
      <c r="M1389" s="6">
        <f>IF(OR($J1389="",$L1389=""),"",IF($K1389="",0,$K1389)+$J1389*$L1389)</f>
        <v/>
      </c>
      <c r="N1389" s="6" t="n">
        <v>46213</v>
      </c>
      <c r="O1389" s="6" t="n">
        <v>250</v>
      </c>
      <c r="P1389" s="6" t="n"/>
      <c r="Q1389" s="6" t="n"/>
      <c r="R1389" s="6" t="n"/>
      <c r="S1389" s="6" t="n"/>
      <c r="T1389" s="6">
        <f>IF(OR($J1389="",$O1389=""),"",$O1389/$J1389)</f>
        <v/>
      </c>
      <c r="U1389" s="6" t="inlineStr">
        <is>
          <t>Concluído</t>
        </is>
      </c>
      <c r="V1389" s="6" t="n"/>
      <c r="W1389" s="6" t="n"/>
      <c r="X1389" s="6" t="n"/>
      <c r="Y1389" s="6" t="n"/>
      <c r="Z1389" s="6" t="n"/>
      <c r="AA1389" s="5" t="n"/>
      <c r="AB1389" s="6">
        <f>B1389&amp;"|"&amp;I1389</f>
        <v/>
      </c>
      <c r="AC1389">
        <f>IF($B1389="","","|"&amp;SUBSTITUTE(TRIM(SUBSTITUTE(SUBSTITUTE(SUBSTITUTE(SUBSTITUTE(SUBSTITUTE(SUBSTITUTE(SUBSTITUTE(SUBSTITUTE(SUBSTITUTE(SUBSTITUTE(SUBSTITUTE(SUBSTITUTE(SUBSTITUTE(SUBSTITUTE(TRIM($B1389&amp;""),CHAR(10)," "),CHAR(13)," "),"."," "),";"," "),","," "),"/"," "),"+"," "),"-"," "),"  "," "),"  "," "),"  "," "),"  "," "),"  "," "),"  "," "))," ","|")&amp;"|")</f>
        <v/>
      </c>
      <c r="AD1389">
        <f>TRIM($I1389&amp;"")</f>
        <v/>
      </c>
    </row>
    <row r="1390" ht="36" customHeight="1">
      <c r="A1390" s="14" t="n">
        <v>46213</v>
      </c>
      <c r="B1390" s="6" t="inlineStr">
        <is>
          <t>10238</t>
        </is>
      </c>
      <c r="C1390" s="6" t="inlineStr">
        <is>
          <t>M/C 0716 (VERDE)</t>
        </is>
      </c>
      <c r="D1390" s="6" t="inlineStr">
        <is>
          <t>49 COLA DE ESPUMA</t>
        </is>
      </c>
      <c r="E1390" s="6" t="n">
        <v>30004807</v>
      </c>
      <c r="F1390" s="6" t="inlineStr">
        <is>
          <t>ASSENTO ESTOFADO - CAD SANTIAGO</t>
        </is>
      </c>
      <c r="G1390" s="6" t="inlineStr">
        <is>
          <t>49 COLA DE ESPUMA</t>
        </is>
      </c>
      <c r="H1390" s="6" t="inlineStr">
        <is>
          <t>49 COLA DE ESPUMA</t>
        </is>
      </c>
      <c r="I1390" s="4" t="inlineStr">
        <is>
          <t>49 COLA DE ESPUMA</t>
        </is>
      </c>
      <c r="J1390" s="4" t="n">
        <v>480</v>
      </c>
      <c r="K1390" s="6">
        <f>IF($E1390="","",IFERROR(INDEX(#REF!,MATCH($E1390,#REF!,0)),IFERROR(INDEX(#REF!,MATCH(VALUE($E1390),#REF!,0)),"")))</f>
        <v/>
      </c>
      <c r="L1390" s="6">
        <f>IF($E1390="","",IFERROR(INDEX(#REF!,MATCH($E1390,#REF!,0)),IFERROR(INDEX(#REF!,MATCH(VALUE($E1390),#REF!,0)),"")))</f>
        <v/>
      </c>
      <c r="M1390" s="6">
        <f>IF(OR($J1390="",$L1390=""),"",IF($K1390="",0,$K1390)+$J1390*$L1390)</f>
        <v/>
      </c>
      <c r="N1390" s="6" t="n">
        <v>46213</v>
      </c>
      <c r="O1390" s="6" t="n">
        <v>480</v>
      </c>
      <c r="P1390" s="6" t="n"/>
      <c r="Q1390" s="6" t="n"/>
      <c r="R1390" s="6" t="n"/>
      <c r="S1390" s="6" t="n"/>
      <c r="T1390" s="6">
        <f>IF(OR($J1390="",$O1390=""),"",$O1390/$J1390)</f>
        <v/>
      </c>
      <c r="U1390" s="6" t="inlineStr">
        <is>
          <t>Concluído</t>
        </is>
      </c>
      <c r="V1390" s="6" t="n"/>
      <c r="W1390" s="6" t="n"/>
      <c r="X1390" s="6" t="n"/>
      <c r="Y1390" s="6" t="n"/>
      <c r="Z1390" s="6" t="n"/>
      <c r="AA1390" s="5" t="n"/>
      <c r="AB1390" s="6">
        <f>B1390&amp;"|"&amp;I1390</f>
        <v/>
      </c>
      <c r="AC1390">
        <f>IF($B1390="","","|"&amp;SUBSTITUTE(TRIM(SUBSTITUTE(SUBSTITUTE(SUBSTITUTE(SUBSTITUTE(SUBSTITUTE(SUBSTITUTE(SUBSTITUTE(SUBSTITUTE(SUBSTITUTE(SUBSTITUTE(SUBSTITUTE(SUBSTITUTE(SUBSTITUTE(SUBSTITUTE(TRIM($B1390&amp;""),CHAR(10)," "),CHAR(13)," "),"."," "),";"," "),","," "),"/"," "),"+"," "),"-"," "),"  "," "),"  "," "),"  "," "),"  "," "),"  "," "),"  "," "))," ","|")&amp;"|")</f>
        <v/>
      </c>
      <c r="AD1390">
        <f>TRIM($I1390&amp;"")</f>
        <v/>
      </c>
    </row>
    <row r="1391" ht="36" customHeight="1">
      <c r="A1391" s="14" t="n">
        <v>46212</v>
      </c>
      <c r="B1391" s="6" t="inlineStr">
        <is>
          <t>10238</t>
        </is>
      </c>
      <c r="C1391" s="6" t="inlineStr">
        <is>
          <t>M/C 0716 (VERDE)</t>
        </is>
      </c>
      <c r="D1391" s="6" t="inlineStr">
        <is>
          <t>9 COLADEIRAS</t>
        </is>
      </c>
      <c r="E1391" s="6" t="n">
        <v>20014205</v>
      </c>
      <c r="F1391" s="6" t="inlineStr">
        <is>
          <t>(1) TAMPO 1602X802X12 MDP - MESA DAKAR/MIAMI 1,60</t>
        </is>
      </c>
      <c r="G1391" s="6" t="inlineStr">
        <is>
          <t>9 COLADEIRAS</t>
        </is>
      </c>
      <c r="H1391" s="6" t="inlineStr">
        <is>
          <t>9 COLADEIRAS</t>
        </is>
      </c>
      <c r="I1391" s="4" t="inlineStr">
        <is>
          <t>9 COLADEIRAS</t>
        </is>
      </c>
      <c r="J1391" s="4" t="n">
        <v>20</v>
      </c>
      <c r="K1391" s="6">
        <f>IF($E1391="","",IFERROR(INDEX(#REF!,MATCH($E1391,#REF!,0)),IFERROR(INDEX(#REF!,MATCH(VALUE($E1391),#REF!,0)),"")))</f>
        <v/>
      </c>
      <c r="L1391" s="6">
        <f>IF($E1391="","",IFERROR(INDEX(#REF!,MATCH($E1391,#REF!,0)),IFERROR(INDEX(#REF!,MATCH(VALUE($E1391),#REF!,0)),"")))</f>
        <v/>
      </c>
      <c r="M1391" s="6">
        <f>IF(OR($J1391="",$L1391=""),"",IF($K1391="",0,$K1391)+$J1391*$L1391)</f>
        <v/>
      </c>
      <c r="N1391" s="6" t="n">
        <v>46212</v>
      </c>
      <c r="O1391" s="6" t="n">
        <v>20</v>
      </c>
      <c r="P1391" s="6" t="n"/>
      <c r="Q1391" s="6" t="n"/>
      <c r="R1391" s="6" t="n"/>
      <c r="S1391" s="6" t="n"/>
      <c r="T1391" s="6">
        <f>IF(OR($J1391="",$O1391=""),"",$O1391/$J1391)</f>
        <v/>
      </c>
      <c r="U1391" s="6" t="inlineStr">
        <is>
          <t>Concluído</t>
        </is>
      </c>
      <c r="V1391" s="6" t="n"/>
      <c r="W1391" s="6" t="n"/>
      <c r="X1391" s="6" t="n"/>
      <c r="Y1391" s="6" t="n"/>
      <c r="Z1391" s="6" t="n"/>
      <c r="AA1391" s="5" t="n"/>
      <c r="AB1391" s="6">
        <f>B1391&amp;"|"&amp;I1391</f>
        <v/>
      </c>
      <c r="AC1391">
        <f>IF($B1391="","","|"&amp;SUBSTITUTE(TRIM(SUBSTITUTE(SUBSTITUTE(SUBSTITUTE(SUBSTITUTE(SUBSTITUTE(SUBSTITUTE(SUBSTITUTE(SUBSTITUTE(SUBSTITUTE(SUBSTITUTE(SUBSTITUTE(SUBSTITUTE(SUBSTITUTE(SUBSTITUTE(TRIM($B1391&amp;""),CHAR(10)," "),CHAR(13)," "),"."," "),";"," "),","," "),"/"," "),"+"," "),"-"," "),"  "," "),"  "," "),"  "," "),"  "," "),"  "," "),"  "," "))," ","|")&amp;"|")</f>
        <v/>
      </c>
      <c r="AD1391">
        <f>TRIM($I1391&amp;"")</f>
        <v/>
      </c>
    </row>
    <row r="1392" ht="36" customHeight="1">
      <c r="A1392" s="14" t="n">
        <v>46212</v>
      </c>
      <c r="B1392" s="6" t="inlineStr">
        <is>
          <t>10238</t>
        </is>
      </c>
      <c r="C1392" s="6" t="inlineStr">
        <is>
          <t>M/C 0716 (VERDE)</t>
        </is>
      </c>
      <c r="D1392" s="6" t="inlineStr">
        <is>
          <t>9 COLADEIRAS</t>
        </is>
      </c>
      <c r="E1392" s="6" t="n">
        <v>20014305</v>
      </c>
      <c r="F1392" s="6" t="inlineStr">
        <is>
          <t>(1) TAMPO 1202X802X12 MDP - MESA DAKAR/MIAMI 1,20</t>
        </is>
      </c>
      <c r="G1392" s="6" t="inlineStr">
        <is>
          <t>9 COLADEIRAS</t>
        </is>
      </c>
      <c r="H1392" s="6" t="inlineStr">
        <is>
          <t>9 COLADEIRAS</t>
        </is>
      </c>
      <c r="I1392" s="4" t="inlineStr">
        <is>
          <t>9 COLADEIRAS</t>
        </is>
      </c>
      <c r="J1392" s="4" t="n">
        <v>180</v>
      </c>
      <c r="K1392" s="6">
        <f>IF($E1392="","",IFERROR(INDEX(#REF!,MATCH($E1392,#REF!,0)),IFERROR(INDEX(#REF!,MATCH(VALUE($E1392),#REF!,0)),"")))</f>
        <v/>
      </c>
      <c r="L1392" s="6">
        <f>IF($E1392="","",IFERROR(INDEX(#REF!,MATCH($E1392,#REF!,0)),IFERROR(INDEX(#REF!,MATCH(VALUE($E1392),#REF!,0)),"")))</f>
        <v/>
      </c>
      <c r="M1392" s="6">
        <f>IF(OR($J1392="",$L1392=""),"",IF($K1392="",0,$K1392)+$J1392*$L1392)</f>
        <v/>
      </c>
      <c r="N1392" s="6" t="n">
        <v>46212</v>
      </c>
      <c r="O1392" s="6" t="n">
        <v>180</v>
      </c>
      <c r="P1392" s="6" t="n"/>
      <c r="Q1392" s="6" t="n"/>
      <c r="R1392" s="6" t="n"/>
      <c r="S1392" s="6" t="n"/>
      <c r="T1392" s="6">
        <f>IF(OR($J1392="",$O1392=""),"",$O1392/$J1392)</f>
        <v/>
      </c>
      <c r="U1392" s="6" t="inlineStr">
        <is>
          <t>Concluído</t>
        </is>
      </c>
      <c r="V1392" s="6" t="n"/>
      <c r="W1392" s="6" t="n"/>
      <c r="X1392" s="6" t="n"/>
      <c r="Y1392" s="6" t="n"/>
      <c r="Z1392" s="6" t="n"/>
      <c r="AA1392" s="5" t="n"/>
      <c r="AB1392" s="6">
        <f>B1392&amp;"|"&amp;I1392</f>
        <v/>
      </c>
      <c r="AC1392">
        <f>IF($B1392="","","|"&amp;SUBSTITUTE(TRIM(SUBSTITUTE(SUBSTITUTE(SUBSTITUTE(SUBSTITUTE(SUBSTITUTE(SUBSTITUTE(SUBSTITUTE(SUBSTITUTE(SUBSTITUTE(SUBSTITUTE(SUBSTITUTE(SUBSTITUTE(SUBSTITUTE(SUBSTITUTE(TRIM($B1392&amp;""),CHAR(10)," "),CHAR(13)," "),"."," "),";"," "),","," "),"/"," "),"+"," "),"-"," "),"  "," "),"  "," "),"  "," "),"  "," "),"  "," "),"  "," "))," ","|")&amp;"|")</f>
        <v/>
      </c>
      <c r="AD1392">
        <f>TRIM($I1392&amp;"")</f>
        <v/>
      </c>
    </row>
    <row r="1393" ht="36" customHeight="1">
      <c r="A1393" s="14" t="n">
        <v>46212</v>
      </c>
      <c r="B1393" s="6" t="inlineStr">
        <is>
          <t>10238</t>
        </is>
      </c>
      <c r="C1393" s="6" t="inlineStr">
        <is>
          <t>M/C 0716 (VERDE)</t>
        </is>
      </c>
      <c r="D1393" s="6" t="inlineStr">
        <is>
          <t>9 COLADEIRAS</t>
        </is>
      </c>
      <c r="E1393" s="6" t="n">
        <v>30080004</v>
      </c>
      <c r="F1393" s="6" t="inlineStr">
        <is>
          <t>(6)TRAV. MAIOR 1320X65 (135)X15 MDP-AMST.1,36X1,36</t>
        </is>
      </c>
      <c r="G1393" s="6" t="inlineStr">
        <is>
          <t>9 COLADEIRAS</t>
        </is>
      </c>
      <c r="H1393" s="6" t="inlineStr">
        <is>
          <t>9 COLADEIRAS</t>
        </is>
      </c>
      <c r="I1393" s="4" t="inlineStr">
        <is>
          <t>9 COLADEIRAS</t>
        </is>
      </c>
      <c r="J1393" s="4" t="n">
        <v>10</v>
      </c>
      <c r="K1393" s="6">
        <f>IF($E1393="","",IFERROR(INDEX(#REF!,MATCH($E1393,#REF!,0)),IFERROR(INDEX(#REF!,MATCH(VALUE($E1393),#REF!,0)),"")))</f>
        <v/>
      </c>
      <c r="L1393" s="6">
        <f>IF($E1393="","",IFERROR(INDEX(#REF!,MATCH($E1393,#REF!,0)),IFERROR(INDEX(#REF!,MATCH(VALUE($E1393),#REF!,0)),"")))</f>
        <v/>
      </c>
      <c r="M1393" s="6">
        <f>IF(OR($J1393="",$L1393=""),"",IF($K1393="",0,$K1393)+$J1393*$L1393)</f>
        <v/>
      </c>
      <c r="N1393" s="6" t="n">
        <v>46212</v>
      </c>
      <c r="O1393" s="6" t="n">
        <v>10</v>
      </c>
      <c r="P1393" s="6" t="n"/>
      <c r="Q1393" s="6" t="n"/>
      <c r="R1393" s="6" t="n"/>
      <c r="S1393" s="6" t="n"/>
      <c r="T1393" s="6">
        <f>IF(OR($J1393="",$O1393=""),"",$O1393/$J1393)</f>
        <v/>
      </c>
      <c r="U1393" s="6" t="inlineStr">
        <is>
          <t>Concluído</t>
        </is>
      </c>
      <c r="V1393" s="6" t="n"/>
      <c r="W1393" s="6" t="n"/>
      <c r="X1393" s="6" t="n"/>
      <c r="Y1393" s="6" t="n"/>
      <c r="Z1393" s="6" t="n"/>
      <c r="AA1393" s="5" t="n"/>
      <c r="AB1393" s="6">
        <f>B1393&amp;"|"&amp;I1393</f>
        <v/>
      </c>
      <c r="AC1393">
        <f>IF($B1393="","","|"&amp;SUBSTITUTE(TRIM(SUBSTITUTE(SUBSTITUTE(SUBSTITUTE(SUBSTITUTE(SUBSTITUTE(SUBSTITUTE(SUBSTITUTE(SUBSTITUTE(SUBSTITUTE(SUBSTITUTE(SUBSTITUTE(SUBSTITUTE(SUBSTITUTE(SUBSTITUTE(TRIM($B1393&amp;""),CHAR(10)," "),CHAR(13)," "),"."," "),";"," "),","," "),"/"," "),"+"," "),"-"," "),"  "," "),"  "," "),"  "," "),"  "," "),"  "," "),"  "," "))," ","|")&amp;"|")</f>
        <v/>
      </c>
      <c r="AD1393">
        <f>TRIM($I1393&amp;"")</f>
        <v/>
      </c>
    </row>
    <row r="1394" ht="36" customHeight="1">
      <c r="A1394" s="14" t="n">
        <v>46212</v>
      </c>
      <c r="B1394" s="6" t="inlineStr">
        <is>
          <t>10238</t>
        </is>
      </c>
      <c r="C1394" s="6" t="inlineStr">
        <is>
          <t>M/C 0716 (VERDE)</t>
        </is>
      </c>
      <c r="D1394" s="6" t="inlineStr">
        <is>
          <t>9 COLADEIRAS</t>
        </is>
      </c>
      <c r="E1394" s="6" t="n">
        <v>30080005</v>
      </c>
      <c r="F1394" s="6" t="inlineStr">
        <is>
          <t>(5) TRAV. MENOR1190X65X15 MDP-MESA AMST.1,36X1,36</t>
        </is>
      </c>
      <c r="G1394" s="6" t="inlineStr">
        <is>
          <t>9 COLADEIRAS</t>
        </is>
      </c>
      <c r="H1394" s="6" t="inlineStr">
        <is>
          <t>9 COLADEIRAS</t>
        </is>
      </c>
      <c r="I1394" s="4" t="inlineStr">
        <is>
          <t>9 COLADEIRAS</t>
        </is>
      </c>
      <c r="J1394" s="4" t="n">
        <v>10</v>
      </c>
      <c r="K1394" s="6">
        <f>IF($E1394="","",IFERROR(INDEX(#REF!,MATCH($E1394,#REF!,0)),IFERROR(INDEX(#REF!,MATCH(VALUE($E1394),#REF!,0)),"")))</f>
        <v/>
      </c>
      <c r="L1394" s="6">
        <f>IF($E1394="","",IFERROR(INDEX(#REF!,MATCH($E1394,#REF!,0)),IFERROR(INDEX(#REF!,MATCH(VALUE($E1394),#REF!,0)),"")))</f>
        <v/>
      </c>
      <c r="M1394" s="6">
        <f>IF(OR($J1394="",$L1394=""),"",IF($K1394="",0,$K1394)+$J1394*$L1394)</f>
        <v/>
      </c>
      <c r="N1394" s="6" t="n">
        <v>46212</v>
      </c>
      <c r="O1394" s="6" t="n">
        <v>10</v>
      </c>
      <c r="P1394" s="6" t="n"/>
      <c r="Q1394" s="6" t="n"/>
      <c r="R1394" s="6" t="n"/>
      <c r="S1394" s="6" t="n"/>
      <c r="T1394" s="6">
        <f>IF(OR($J1394="",$O1394=""),"",$O1394/$J1394)</f>
        <v/>
      </c>
      <c r="U1394" s="6" t="inlineStr">
        <is>
          <t>Concluído</t>
        </is>
      </c>
      <c r="V1394" s="6" t="n"/>
      <c r="W1394" s="6" t="n"/>
      <c r="X1394" s="6" t="n"/>
      <c r="Y1394" s="6" t="n"/>
      <c r="Z1394" s="6" t="n"/>
      <c r="AA1394" s="5" t="n"/>
      <c r="AB1394" s="6">
        <f>B1394&amp;"|"&amp;I1394</f>
        <v/>
      </c>
      <c r="AC1394">
        <f>IF($B1394="","","|"&amp;SUBSTITUTE(TRIM(SUBSTITUTE(SUBSTITUTE(SUBSTITUTE(SUBSTITUTE(SUBSTITUTE(SUBSTITUTE(SUBSTITUTE(SUBSTITUTE(SUBSTITUTE(SUBSTITUTE(SUBSTITUTE(SUBSTITUTE(SUBSTITUTE(SUBSTITUTE(TRIM($B1394&amp;""),CHAR(10)," "),CHAR(13)," "),"."," "),";"," "),","," "),"/"," "),"+"," "),"-"," "),"  "," "),"  "," "),"  "," "),"  "," "),"  "," "),"  "," "))," ","|")&amp;"|")</f>
        <v/>
      </c>
      <c r="AD1394">
        <f>TRIM($I1394&amp;"")</f>
        <v/>
      </c>
    </row>
    <row r="1395" ht="36" customHeight="1">
      <c r="A1395" s="14" t="n">
        <v>46212</v>
      </c>
      <c r="B1395" s="6" t="inlineStr">
        <is>
          <t>10238</t>
        </is>
      </c>
      <c r="C1395" s="6" t="inlineStr">
        <is>
          <t>M/C 0716 (VERDE)</t>
        </is>
      </c>
      <c r="D1395" s="6" t="inlineStr">
        <is>
          <t>9 COLADEIRAS</t>
        </is>
      </c>
      <c r="E1395" s="6" t="n">
        <v>20019005</v>
      </c>
      <c r="F1395" s="6" t="inlineStr">
        <is>
          <t>RIPA 751X70X12 MDF - MESA SANTIAGO</t>
        </is>
      </c>
      <c r="G1395" s="6" t="inlineStr">
        <is>
          <t>9 COLADEIRAS</t>
        </is>
      </c>
      <c r="H1395" s="6" t="inlineStr">
        <is>
          <t>9 COLADEIRAS</t>
        </is>
      </c>
      <c r="I1395" s="4" t="inlineStr">
        <is>
          <t>9 COLADEIRAS</t>
        </is>
      </c>
      <c r="J1395" s="4" t="n">
        <v>60</v>
      </c>
      <c r="K1395" s="6">
        <f>IF($E1395="","",IFERROR(INDEX(#REF!,MATCH($E1395,#REF!,0)),IFERROR(INDEX(#REF!,MATCH(VALUE($E1395),#REF!,0)),"")))</f>
        <v/>
      </c>
      <c r="L1395" s="6">
        <f>IF($E1395="","",IFERROR(INDEX(#REF!,MATCH($E1395,#REF!,0)),IFERROR(INDEX(#REF!,MATCH(VALUE($E1395),#REF!,0)),"")))</f>
        <v/>
      </c>
      <c r="M1395" s="6">
        <f>IF(OR($J1395="",$L1395=""),"",IF($K1395="",0,$K1395)+$J1395*$L1395)</f>
        <v/>
      </c>
      <c r="N1395" s="6" t="n">
        <v>46212</v>
      </c>
      <c r="O1395" s="6" t="n">
        <v>60</v>
      </c>
      <c r="P1395" s="6" t="n"/>
      <c r="Q1395" s="6" t="n"/>
      <c r="R1395" s="6" t="n"/>
      <c r="S1395" s="6" t="n"/>
      <c r="T1395" s="6">
        <f>IF(OR($J1395="",$O1395=""),"",$O1395/$J1395)</f>
        <v/>
      </c>
      <c r="U1395" s="6" t="inlineStr">
        <is>
          <t>Concluído</t>
        </is>
      </c>
      <c r="V1395" s="6" t="n"/>
      <c r="W1395" s="6" t="n"/>
      <c r="X1395" s="6" t="n"/>
      <c r="Y1395" s="6" t="n"/>
      <c r="Z1395" s="6" t="n"/>
      <c r="AA1395" s="5" t="n"/>
      <c r="AB1395" s="6">
        <f>B1395&amp;"|"&amp;I1395</f>
        <v/>
      </c>
      <c r="AC1395">
        <f>IF($B1395="","","|"&amp;SUBSTITUTE(TRIM(SUBSTITUTE(SUBSTITUTE(SUBSTITUTE(SUBSTITUTE(SUBSTITUTE(SUBSTITUTE(SUBSTITUTE(SUBSTITUTE(SUBSTITUTE(SUBSTITUTE(SUBSTITUTE(SUBSTITUTE(SUBSTITUTE(SUBSTITUTE(TRIM($B1395&amp;""),CHAR(10)," "),CHAR(13)," "),"."," "),";"," "),","," "),"/"," "),"+"," "),"-"," "),"  "," "),"  "," "),"  "," "),"  "," "),"  "," "),"  "," "))," ","|")&amp;"|")</f>
        <v/>
      </c>
      <c r="AD1395">
        <f>TRIM($I1395&amp;"")</f>
        <v/>
      </c>
    </row>
    <row r="1396" ht="36" customHeight="1">
      <c r="A1396" s="14" t="n">
        <v>46212</v>
      </c>
      <c r="B1396" s="6" t="inlineStr">
        <is>
          <t>10238</t>
        </is>
      </c>
      <c r="C1396" s="6" t="inlineStr">
        <is>
          <t>M/C 0716 (VERDE)</t>
        </is>
      </c>
      <c r="D1396" s="6" t="inlineStr">
        <is>
          <t>9 COLADEIRAS</t>
        </is>
      </c>
      <c r="E1396" s="6" t="n">
        <v>20019603</v>
      </c>
      <c r="F1396" s="6" t="inlineStr">
        <is>
          <t>(3) BASE 572X572X12 MDF - MESA SANTIAGO 1,36</t>
        </is>
      </c>
      <c r="G1396" s="6" t="inlineStr">
        <is>
          <t>9 COLADEIRAS</t>
        </is>
      </c>
      <c r="H1396" s="6" t="inlineStr">
        <is>
          <t>9 COLADEIRAS</t>
        </is>
      </c>
      <c r="I1396" s="4" t="inlineStr">
        <is>
          <t>9 COLADEIRAS</t>
        </is>
      </c>
      <c r="J1396" s="4" t="n">
        <v>5</v>
      </c>
      <c r="K1396" s="6">
        <f>IF($E1396="","",IFERROR(INDEX(#REF!,MATCH($E1396,#REF!,0)),IFERROR(INDEX(#REF!,MATCH(VALUE($E1396),#REF!,0)),"")))</f>
        <v/>
      </c>
      <c r="L1396" s="6">
        <f>IF($E1396="","",IFERROR(INDEX(#REF!,MATCH($E1396,#REF!,0)),IFERROR(INDEX(#REF!,MATCH(VALUE($E1396),#REF!,0)),"")))</f>
        <v/>
      </c>
      <c r="M1396" s="6">
        <f>IF(OR($J1396="",$L1396=""),"",IF($K1396="",0,$K1396)+$J1396*$L1396)</f>
        <v/>
      </c>
      <c r="N1396" s="6" t="n">
        <v>46212</v>
      </c>
      <c r="O1396" s="6" t="n">
        <v>5</v>
      </c>
      <c r="P1396" s="6" t="n"/>
      <c r="Q1396" s="6" t="n"/>
      <c r="R1396" s="6" t="n"/>
      <c r="S1396" s="6" t="n"/>
      <c r="T1396" s="6">
        <f>IF(OR($J1396="",$O1396=""),"",$O1396/$J1396)</f>
        <v/>
      </c>
      <c r="U1396" s="6" t="inlineStr">
        <is>
          <t>Concluído</t>
        </is>
      </c>
      <c r="V1396" s="6" t="n"/>
      <c r="W1396" s="6" t="n"/>
      <c r="X1396" s="6" t="n"/>
      <c r="Y1396" s="6" t="n"/>
      <c r="Z1396" s="6" t="n"/>
      <c r="AA1396" s="5" t="n"/>
      <c r="AB1396" s="6">
        <f>B1396&amp;"|"&amp;I1396</f>
        <v/>
      </c>
      <c r="AC1396">
        <f>IF($B1396="","","|"&amp;SUBSTITUTE(TRIM(SUBSTITUTE(SUBSTITUTE(SUBSTITUTE(SUBSTITUTE(SUBSTITUTE(SUBSTITUTE(SUBSTITUTE(SUBSTITUTE(SUBSTITUTE(SUBSTITUTE(SUBSTITUTE(SUBSTITUTE(SUBSTITUTE(SUBSTITUTE(TRIM($B1396&amp;""),CHAR(10)," "),CHAR(13)," "),"."," "),";"," "),","," "),"/"," "),"+"," "),"-"," "),"  "," "),"  "," "),"  "," "),"  "," "),"  "," "),"  "," "))," ","|")&amp;"|")</f>
        <v/>
      </c>
      <c r="AD1396">
        <f>TRIM($I1396&amp;"")</f>
        <v/>
      </c>
    </row>
    <row r="1397" ht="36" customHeight="1">
      <c r="A1397" s="14" t="n">
        <v>46212</v>
      </c>
      <c r="B1397" s="6" t="inlineStr">
        <is>
          <t>10238</t>
        </is>
      </c>
      <c r="C1397" s="6" t="inlineStr">
        <is>
          <t>M/C 0716 (VERDE)</t>
        </is>
      </c>
      <c r="D1397" s="6" t="inlineStr">
        <is>
          <t>9 COLADEIRAS</t>
        </is>
      </c>
      <c r="E1397" s="6" t="n">
        <v>20019606</v>
      </c>
      <c r="F1397" s="6" t="inlineStr">
        <is>
          <t>(1-6) LATERAL RIPADA - MESA SANTIAGO 1,36</t>
        </is>
      </c>
      <c r="G1397" s="6" t="inlineStr">
        <is>
          <t>9 COLADEIRAS</t>
        </is>
      </c>
      <c r="H1397" s="6" t="inlineStr">
        <is>
          <t>9 COLADEIRAS</t>
        </is>
      </c>
      <c r="I1397" s="4" t="inlineStr">
        <is>
          <t>9 COLADEIRAS</t>
        </is>
      </c>
      <c r="J1397" s="4" t="n">
        <v>10</v>
      </c>
      <c r="K1397" s="6">
        <f>IF($E1397="","",IFERROR(INDEX(#REF!,MATCH($E1397,#REF!,0)),IFERROR(INDEX(#REF!,MATCH(VALUE($E1397),#REF!,0)),"")))</f>
        <v/>
      </c>
      <c r="L1397" s="6">
        <f>IF($E1397="","",IFERROR(INDEX(#REF!,MATCH($E1397,#REF!,0)),IFERROR(INDEX(#REF!,MATCH(VALUE($E1397),#REF!,0)),"")))</f>
        <v/>
      </c>
      <c r="M1397" s="6">
        <f>IF(OR($J1397="",$L1397=""),"",IF($K1397="",0,$K1397)+$J1397*$L1397)</f>
        <v/>
      </c>
      <c r="N1397" s="6" t="n">
        <v>46212</v>
      </c>
      <c r="O1397" s="6" t="n">
        <v>10</v>
      </c>
      <c r="P1397" s="6" t="n"/>
      <c r="Q1397" s="6" t="n"/>
      <c r="R1397" s="6" t="n"/>
      <c r="S1397" s="6" t="n"/>
      <c r="T1397" s="6">
        <f>IF(OR($J1397="",$O1397=""),"",$O1397/$J1397)</f>
        <v/>
      </c>
      <c r="U1397" s="6" t="inlineStr">
        <is>
          <t>Concluído</t>
        </is>
      </c>
      <c r="V1397" s="6" t="n"/>
      <c r="W1397" s="6" t="n"/>
      <c r="X1397" s="6" t="n"/>
      <c r="Y1397" s="6" t="n"/>
      <c r="Z1397" s="6" t="n"/>
      <c r="AA1397" s="5" t="n"/>
      <c r="AB1397" s="6">
        <f>B1397&amp;"|"&amp;I1397</f>
        <v/>
      </c>
      <c r="AC1397">
        <f>IF($B1397="","","|"&amp;SUBSTITUTE(TRIM(SUBSTITUTE(SUBSTITUTE(SUBSTITUTE(SUBSTITUTE(SUBSTITUTE(SUBSTITUTE(SUBSTITUTE(SUBSTITUTE(SUBSTITUTE(SUBSTITUTE(SUBSTITUTE(SUBSTITUTE(SUBSTITUTE(SUBSTITUTE(TRIM($B1397&amp;""),CHAR(10)," "),CHAR(13)," "),"."," "),";"," "),","," "),"/"," "),"+"," "),"-"," "),"  "," "),"  "," "),"  "," "),"  "," "),"  "," "),"  "," "))," ","|")&amp;"|")</f>
        <v/>
      </c>
      <c r="AD1397">
        <f>TRIM($I1397&amp;"")</f>
        <v/>
      </c>
    </row>
    <row r="1398" ht="36" customHeight="1">
      <c r="A1398" s="14" t="n">
        <v>46212</v>
      </c>
      <c r="B1398" s="6" t="inlineStr">
        <is>
          <t>10238</t>
        </is>
      </c>
      <c r="C1398" s="6" t="inlineStr">
        <is>
          <t>M/C 0716 (VERDE)</t>
        </is>
      </c>
      <c r="D1398" s="6" t="inlineStr">
        <is>
          <t>9 COLADEIRAS</t>
        </is>
      </c>
      <c r="E1398" s="6" t="n">
        <v>20013102</v>
      </c>
      <c r="F1398" s="6" t="inlineStr">
        <is>
          <t>(10)PE MAIOR 760X100 (170) X15 MDF-MIAMI 1,37X0,80</t>
        </is>
      </c>
      <c r="G1398" s="6" t="inlineStr">
        <is>
          <t>9 COLADEIRAS</t>
        </is>
      </c>
      <c r="H1398" s="6" t="inlineStr">
        <is>
          <t>9 COLADEIRAS</t>
        </is>
      </c>
      <c r="I1398" s="4" t="inlineStr">
        <is>
          <t>9 COLADEIRAS</t>
        </is>
      </c>
      <c r="J1398" s="4" t="n">
        <v>800</v>
      </c>
      <c r="K1398" s="6">
        <f>IF($E1398="","",IFERROR(INDEX(#REF!,MATCH($E1398,#REF!,0)),IFERROR(INDEX(#REF!,MATCH(VALUE($E1398),#REF!,0)),"")))</f>
        <v/>
      </c>
      <c r="L1398" s="6">
        <f>IF($E1398="","",IFERROR(INDEX(#REF!,MATCH($E1398,#REF!,0)),IFERROR(INDEX(#REF!,MATCH(VALUE($E1398),#REF!,0)),"")))</f>
        <v/>
      </c>
      <c r="M1398" s="6">
        <f>IF(OR($J1398="",$L1398=""),"",IF($K1398="",0,$K1398)+$J1398*$L1398)</f>
        <v/>
      </c>
      <c r="N1398" s="6" t="n">
        <v>46212</v>
      </c>
      <c r="O1398" s="6" t="n">
        <v>800</v>
      </c>
      <c r="P1398" s="6" t="n"/>
      <c r="Q1398" s="6" t="n"/>
      <c r="R1398" s="6" t="n"/>
      <c r="S1398" s="6" t="n"/>
      <c r="T1398" s="6">
        <f>IF(OR($J1398="",$O1398=""),"",$O1398/$J1398)</f>
        <v/>
      </c>
      <c r="U1398" s="6" t="inlineStr">
        <is>
          <t>Concluído</t>
        </is>
      </c>
      <c r="V1398" s="6" t="n"/>
      <c r="W1398" s="6" t="n"/>
      <c r="X1398" s="6" t="n"/>
      <c r="Y1398" s="6" t="n"/>
      <c r="Z1398" s="6" t="n"/>
      <c r="AA1398" s="5" t="n"/>
      <c r="AB1398" s="6">
        <f>B1398&amp;"|"&amp;I1398</f>
        <v/>
      </c>
      <c r="AC1398">
        <f>IF($B1398="","","|"&amp;SUBSTITUTE(TRIM(SUBSTITUTE(SUBSTITUTE(SUBSTITUTE(SUBSTITUTE(SUBSTITUTE(SUBSTITUTE(SUBSTITUTE(SUBSTITUTE(SUBSTITUTE(SUBSTITUTE(SUBSTITUTE(SUBSTITUTE(SUBSTITUTE(SUBSTITUTE(TRIM($B1398&amp;""),CHAR(10)," "),CHAR(13)," "),"."," "),";"," "),","," "),"/"," "),"+"," "),"-"," "),"  "," "),"  "," "),"  "," "),"  "," "),"  "," "),"  "," "))," ","|")&amp;"|")</f>
        <v/>
      </c>
      <c r="AD1398">
        <f>TRIM($I1398&amp;"")</f>
        <v/>
      </c>
    </row>
    <row r="1399" ht="36" customHeight="1">
      <c r="A1399" s="14" t="n">
        <v>46212</v>
      </c>
      <c r="B1399" s="6" t="inlineStr">
        <is>
          <t>10238</t>
        </is>
      </c>
      <c r="C1399" s="6" t="inlineStr">
        <is>
          <t>M/C 0716 (VERDE)</t>
        </is>
      </c>
      <c r="D1399" s="6" t="inlineStr">
        <is>
          <t>9 COLADEIRAS</t>
        </is>
      </c>
      <c r="E1399" s="6" t="n">
        <v>20013103</v>
      </c>
      <c r="F1399" s="6" t="inlineStr">
        <is>
          <t>(4) PE MENOR 760X85 (135) X15 MDF-MIAMI 1,37X0,80</t>
        </is>
      </c>
      <c r="G1399" s="6" t="inlineStr">
        <is>
          <t>9 COLADEIRAS</t>
        </is>
      </c>
      <c r="H1399" s="6" t="inlineStr">
        <is>
          <t>9 COLADEIRAS</t>
        </is>
      </c>
      <c r="I1399" s="4" t="inlineStr">
        <is>
          <t>9 COLADEIRAS</t>
        </is>
      </c>
      <c r="J1399" s="4" t="n">
        <v>800</v>
      </c>
      <c r="K1399" s="6">
        <f>IF($E1399="","",IFERROR(INDEX(#REF!,MATCH($E1399,#REF!,0)),IFERROR(INDEX(#REF!,MATCH(VALUE($E1399),#REF!,0)),"")))</f>
        <v/>
      </c>
      <c r="L1399" s="6">
        <f>IF($E1399="","",IFERROR(INDEX(#REF!,MATCH($E1399,#REF!,0)),IFERROR(INDEX(#REF!,MATCH(VALUE($E1399),#REF!,0)),"")))</f>
        <v/>
      </c>
      <c r="M1399" s="6">
        <f>IF(OR($J1399="",$L1399=""),"",IF($K1399="",0,$K1399)+$J1399*$L1399)</f>
        <v/>
      </c>
      <c r="N1399" s="6" t="n">
        <v>46212</v>
      </c>
      <c r="O1399" s="6" t="n">
        <v>800</v>
      </c>
      <c r="P1399" s="6" t="n"/>
      <c r="Q1399" s="6" t="n"/>
      <c r="R1399" s="6" t="n"/>
      <c r="S1399" s="6" t="n"/>
      <c r="T1399" s="6">
        <f>IF(OR($J1399="",$O1399=""),"",$O1399/$J1399)</f>
        <v/>
      </c>
      <c r="U1399" s="6" t="inlineStr">
        <is>
          <t>Concluído</t>
        </is>
      </c>
      <c r="V1399" s="6" t="n"/>
      <c r="W1399" s="6" t="n"/>
      <c r="X1399" s="6" t="n"/>
      <c r="Y1399" s="6" t="n"/>
      <c r="Z1399" s="6" t="n"/>
      <c r="AA1399" s="5" t="n"/>
      <c r="AB1399" s="6">
        <f>B1399&amp;"|"&amp;I1399</f>
        <v/>
      </c>
      <c r="AC1399">
        <f>IF($B1399="","","|"&amp;SUBSTITUTE(TRIM(SUBSTITUTE(SUBSTITUTE(SUBSTITUTE(SUBSTITUTE(SUBSTITUTE(SUBSTITUTE(SUBSTITUTE(SUBSTITUTE(SUBSTITUTE(SUBSTITUTE(SUBSTITUTE(SUBSTITUTE(SUBSTITUTE(SUBSTITUTE(TRIM($B1399&amp;""),CHAR(10)," "),CHAR(13)," "),"."," "),";"," "),","," "),"/"," "),"+"," "),"-"," "),"  "," "),"  "," "),"  "," "),"  "," "),"  "," "),"  "," "))," ","|")&amp;"|")</f>
        <v/>
      </c>
      <c r="AD1399">
        <f>TRIM($I1399&amp;"")</f>
        <v/>
      </c>
    </row>
    <row r="1400" ht="36" customHeight="1">
      <c r="A1400" s="14" t="n">
        <v>46212</v>
      </c>
      <c r="B1400" s="6" t="inlineStr">
        <is>
          <t>10238</t>
        </is>
      </c>
      <c r="C1400" s="6" t="inlineStr">
        <is>
          <t>M/C 0716 (VERDE)</t>
        </is>
      </c>
      <c r="D1400" s="6" t="inlineStr">
        <is>
          <t>9 COLADEIRAS</t>
        </is>
      </c>
      <c r="E1400" s="6" t="n">
        <v>20020001</v>
      </c>
      <c r="F1400" s="6" t="inlineStr">
        <is>
          <t>(1) LATERAL 1180X92X15 MDF - BASE DUBAI</t>
        </is>
      </c>
      <c r="G1400" s="6" t="inlineStr">
        <is>
          <t>9 COLADEIRAS</t>
        </is>
      </c>
      <c r="H1400" s="6" t="inlineStr">
        <is>
          <t>9 COLADEIRAS</t>
        </is>
      </c>
      <c r="I1400" s="4" t="inlineStr">
        <is>
          <t>9 COLADEIRAS</t>
        </is>
      </c>
      <c r="J1400" s="4" t="n">
        <v>4</v>
      </c>
      <c r="K1400" s="6">
        <f>IF($E1400="","",IFERROR(INDEX(#REF!,MATCH($E1400,#REF!,0)),IFERROR(INDEX(#REF!,MATCH(VALUE($E1400),#REF!,0)),"")))</f>
        <v/>
      </c>
      <c r="L1400" s="6">
        <f>IF($E1400="","",IFERROR(INDEX(#REF!,MATCH($E1400,#REF!,0)),IFERROR(INDEX(#REF!,MATCH(VALUE($E1400),#REF!,0)),"")))</f>
        <v/>
      </c>
      <c r="M1400" s="6">
        <f>IF(OR($J1400="",$L1400=""),"",IF($K1400="",0,$K1400)+$J1400*$L1400)</f>
        <v/>
      </c>
      <c r="N1400" s="6" t="n">
        <v>46212</v>
      </c>
      <c r="O1400" s="6" t="n">
        <v>4</v>
      </c>
      <c r="P1400" s="6" t="n"/>
      <c r="Q1400" s="6" t="n"/>
      <c r="R1400" s="6" t="n"/>
      <c r="S1400" s="6" t="n"/>
      <c r="T1400" s="6">
        <f>IF(OR($J1400="",$O1400=""),"",$O1400/$J1400)</f>
        <v/>
      </c>
      <c r="U1400" s="6" t="inlineStr">
        <is>
          <t>Concluído</t>
        </is>
      </c>
      <c r="V1400" s="6" t="n"/>
      <c r="W1400" s="6" t="n"/>
      <c r="X1400" s="6" t="n"/>
      <c r="Y1400" s="6" t="n"/>
      <c r="Z1400" s="6" t="n"/>
      <c r="AA1400" s="5" t="n"/>
      <c r="AB1400" s="6">
        <f>B1400&amp;"|"&amp;I1400</f>
        <v/>
      </c>
      <c r="AC1400">
        <f>IF($B1400="","","|"&amp;SUBSTITUTE(TRIM(SUBSTITUTE(SUBSTITUTE(SUBSTITUTE(SUBSTITUTE(SUBSTITUTE(SUBSTITUTE(SUBSTITUTE(SUBSTITUTE(SUBSTITUTE(SUBSTITUTE(SUBSTITUTE(SUBSTITUTE(SUBSTITUTE(SUBSTITUTE(TRIM($B1400&amp;""),CHAR(10)," "),CHAR(13)," "),"."," "),";"," "),","," "),"/"," "),"+"," "),"-"," "),"  "," "),"  "," "),"  "," "),"  "," "),"  "," "),"  "," "))," ","|")&amp;"|")</f>
        <v/>
      </c>
      <c r="AD1400">
        <f>TRIM($I1400&amp;"")</f>
        <v/>
      </c>
    </row>
    <row r="1401" ht="36" customHeight="1">
      <c r="A1401" s="14" t="n">
        <v>46212</v>
      </c>
      <c r="B1401" s="6" t="inlineStr">
        <is>
          <t>10238</t>
        </is>
      </c>
      <c r="C1401" s="6" t="inlineStr">
        <is>
          <t>M/C 0716 (VERDE)</t>
        </is>
      </c>
      <c r="D1401" s="6" t="inlineStr">
        <is>
          <t>9 COLADEIRAS</t>
        </is>
      </c>
      <c r="E1401" s="6" t="n">
        <v>20052001</v>
      </c>
      <c r="F1401" s="6" t="inlineStr">
        <is>
          <t>(2-4) TRAVESSA 742X122X25 MDF - MESA ATHENAS</t>
        </is>
      </c>
      <c r="G1401" s="6" t="inlineStr">
        <is>
          <t>9 COLADEIRAS</t>
        </is>
      </c>
      <c r="H1401" s="6" t="inlineStr">
        <is>
          <t>9 COLADEIRAS</t>
        </is>
      </c>
      <c r="I1401" s="4" t="inlineStr">
        <is>
          <t>9 COLADEIRAS</t>
        </is>
      </c>
      <c r="J1401" s="4" t="n">
        <v>4</v>
      </c>
      <c r="K1401" s="6">
        <f>IF($E1401="","",IFERROR(INDEX(#REF!,MATCH($E1401,#REF!,0)),IFERROR(INDEX(#REF!,MATCH(VALUE($E1401),#REF!,0)),"")))</f>
        <v/>
      </c>
      <c r="L1401" s="6">
        <f>IF($E1401="","",IFERROR(INDEX(#REF!,MATCH($E1401,#REF!,0)),IFERROR(INDEX(#REF!,MATCH(VALUE($E1401),#REF!,0)),"")))</f>
        <v/>
      </c>
      <c r="M1401" s="6">
        <f>IF(OR($J1401="",$L1401=""),"",IF($K1401="",0,$K1401)+$J1401*$L1401)</f>
        <v/>
      </c>
      <c r="N1401" s="6" t="n">
        <v>46212</v>
      </c>
      <c r="O1401" s="6" t="n">
        <v>4</v>
      </c>
      <c r="P1401" s="6" t="n"/>
      <c r="Q1401" s="6" t="n"/>
      <c r="R1401" s="6" t="n"/>
      <c r="S1401" s="6" t="n"/>
      <c r="T1401" s="6">
        <f>IF(OR($J1401="",$O1401=""),"",$O1401/$J1401)</f>
        <v/>
      </c>
      <c r="U1401" s="6" t="inlineStr">
        <is>
          <t>Concluído</t>
        </is>
      </c>
      <c r="V1401" s="6" t="n"/>
      <c r="W1401" s="6" t="n"/>
      <c r="X1401" s="6" t="n"/>
      <c r="Y1401" s="6" t="n"/>
      <c r="Z1401" s="6" t="n"/>
      <c r="AA1401" s="5" t="n"/>
      <c r="AB1401" s="6">
        <f>B1401&amp;"|"&amp;I1401</f>
        <v/>
      </c>
      <c r="AC1401">
        <f>IF($B1401="","","|"&amp;SUBSTITUTE(TRIM(SUBSTITUTE(SUBSTITUTE(SUBSTITUTE(SUBSTITUTE(SUBSTITUTE(SUBSTITUTE(SUBSTITUTE(SUBSTITUTE(SUBSTITUTE(SUBSTITUTE(SUBSTITUTE(SUBSTITUTE(SUBSTITUTE(SUBSTITUTE(TRIM($B1401&amp;""),CHAR(10)," "),CHAR(13)," "),"."," "),";"," "),","," "),"/"," "),"+"," "),"-"," "),"  "," "),"  "," "),"  "," "),"  "," "),"  "," "),"  "," "))," ","|")&amp;"|")</f>
        <v/>
      </c>
      <c r="AD1401">
        <f>TRIM($I1401&amp;"")</f>
        <v/>
      </c>
    </row>
    <row r="1402" ht="36" customHeight="1">
      <c r="A1402" s="14" t="n">
        <v>46212</v>
      </c>
      <c r="B1402" s="6" t="inlineStr">
        <is>
          <t>10238</t>
        </is>
      </c>
      <c r="C1402" s="6" t="inlineStr">
        <is>
          <t>M/C 0716 (VERDE)</t>
        </is>
      </c>
      <c r="D1402" s="6" t="inlineStr">
        <is>
          <t>9 COLADEIRAS</t>
        </is>
      </c>
      <c r="E1402" s="6" t="n">
        <v>20052002</v>
      </c>
      <c r="F1402" s="6" t="inlineStr">
        <is>
          <t>(5) BASE MAIOR 542X124X25 MDF - MESA ATHENAS</t>
        </is>
      </c>
      <c r="G1402" s="6" t="inlineStr">
        <is>
          <t>9 COLADEIRAS</t>
        </is>
      </c>
      <c r="H1402" s="6" t="inlineStr">
        <is>
          <t>9 COLADEIRAS</t>
        </is>
      </c>
      <c r="I1402" s="4" t="inlineStr">
        <is>
          <t>9 COLADEIRAS</t>
        </is>
      </c>
      <c r="J1402" s="4" t="n">
        <v>1</v>
      </c>
      <c r="K1402" s="6">
        <f>IF($E1402="","",IFERROR(INDEX(#REF!,MATCH($E1402,#REF!,0)),IFERROR(INDEX(#REF!,MATCH(VALUE($E1402),#REF!,0)),"")))</f>
        <v/>
      </c>
      <c r="L1402" s="6">
        <f>IF($E1402="","",IFERROR(INDEX(#REF!,MATCH($E1402,#REF!,0)),IFERROR(INDEX(#REF!,MATCH(VALUE($E1402),#REF!,0)),"")))</f>
        <v/>
      </c>
      <c r="M1402" s="6">
        <f>IF(OR($J1402="",$L1402=""),"",IF($K1402="",0,$K1402)+$J1402*$L1402)</f>
        <v/>
      </c>
      <c r="N1402" s="6" t="n">
        <v>46212</v>
      </c>
      <c r="O1402" s="6" t="n">
        <v>1</v>
      </c>
      <c r="P1402" s="6" t="n"/>
      <c r="Q1402" s="6" t="n"/>
      <c r="R1402" s="6" t="n"/>
      <c r="S1402" s="6" t="n"/>
      <c r="T1402" s="6">
        <f>IF(OR($J1402="",$O1402=""),"",$O1402/$J1402)</f>
        <v/>
      </c>
      <c r="U1402" s="6" t="inlineStr">
        <is>
          <t>Concluído</t>
        </is>
      </c>
      <c r="V1402" s="6" t="n"/>
      <c r="W1402" s="6" t="n"/>
      <c r="X1402" s="6" t="n"/>
      <c r="Y1402" s="6" t="n"/>
      <c r="Z1402" s="6" t="n"/>
      <c r="AA1402" s="5" t="n"/>
      <c r="AB1402" s="6">
        <f>B1402&amp;"|"&amp;I1402</f>
        <v/>
      </c>
      <c r="AC1402">
        <f>IF($B1402="","","|"&amp;SUBSTITUTE(TRIM(SUBSTITUTE(SUBSTITUTE(SUBSTITUTE(SUBSTITUTE(SUBSTITUTE(SUBSTITUTE(SUBSTITUTE(SUBSTITUTE(SUBSTITUTE(SUBSTITUTE(SUBSTITUTE(SUBSTITUTE(SUBSTITUTE(SUBSTITUTE(TRIM($B1402&amp;""),CHAR(10)," "),CHAR(13)," "),"."," "),";"," "),","," "),"/"," "),"+"," "),"-"," "),"  "," "),"  "," "),"  "," "),"  "," "),"  "," "),"  "," "))," ","|")&amp;"|")</f>
        <v/>
      </c>
      <c r="AD1402">
        <f>TRIM($I1402&amp;"")</f>
        <v/>
      </c>
    </row>
    <row r="1403" ht="36" customHeight="1">
      <c r="A1403" s="14" t="n">
        <v>46212</v>
      </c>
      <c r="B1403" s="6" t="inlineStr">
        <is>
          <t>10238</t>
        </is>
      </c>
      <c r="C1403" s="6" t="inlineStr">
        <is>
          <t>M/C 0716 (VERDE)</t>
        </is>
      </c>
      <c r="D1403" s="6" t="inlineStr">
        <is>
          <t>9 COLADEIRAS</t>
        </is>
      </c>
      <c r="E1403" s="6" t="n">
        <v>20052003</v>
      </c>
      <c r="F1403" s="6" t="inlineStr">
        <is>
          <t>(6)BASE MENOR 386 (189)X124X25 MDF - MESA ATHENAS</t>
        </is>
      </c>
      <c r="G1403" s="6" t="inlineStr">
        <is>
          <t>9 COLADEIRAS</t>
        </is>
      </c>
      <c r="H1403" s="6" t="inlineStr">
        <is>
          <t>9 COLADEIRAS</t>
        </is>
      </c>
      <c r="I1403" s="4" t="inlineStr">
        <is>
          <t>9 COLADEIRAS</t>
        </is>
      </c>
      <c r="J1403" s="4" t="n">
        <v>2</v>
      </c>
      <c r="K1403" s="6">
        <f>IF($E1403="","",IFERROR(INDEX(#REF!,MATCH($E1403,#REF!,0)),IFERROR(INDEX(#REF!,MATCH(VALUE($E1403),#REF!,0)),"")))</f>
        <v/>
      </c>
      <c r="L1403" s="6">
        <f>IF($E1403="","",IFERROR(INDEX(#REF!,MATCH($E1403,#REF!,0)),IFERROR(INDEX(#REF!,MATCH(VALUE($E1403),#REF!,0)),"")))</f>
        <v/>
      </c>
      <c r="M1403" s="6">
        <f>IF(OR($J1403="",$L1403=""),"",IF($K1403="",0,$K1403)+$J1403*$L1403)</f>
        <v/>
      </c>
      <c r="N1403" s="6" t="n">
        <v>46212</v>
      </c>
      <c r="O1403" s="6" t="n">
        <v>2</v>
      </c>
      <c r="P1403" s="6" t="n"/>
      <c r="Q1403" s="6" t="n"/>
      <c r="R1403" s="6" t="n"/>
      <c r="S1403" s="6" t="n"/>
      <c r="T1403" s="6">
        <f>IF(OR($J1403="",$O1403=""),"",$O1403/$J1403)</f>
        <v/>
      </c>
      <c r="U1403" s="6" t="inlineStr">
        <is>
          <t>Concluído</t>
        </is>
      </c>
      <c r="V1403" s="6" t="n"/>
      <c r="W1403" s="6" t="n"/>
      <c r="X1403" s="6" t="n"/>
      <c r="Y1403" s="6" t="n"/>
      <c r="Z1403" s="6" t="n"/>
      <c r="AA1403" s="5" t="n"/>
      <c r="AB1403" s="6">
        <f>B1403&amp;"|"&amp;I1403</f>
        <v/>
      </c>
      <c r="AC1403">
        <f>IF($B1403="","","|"&amp;SUBSTITUTE(TRIM(SUBSTITUTE(SUBSTITUTE(SUBSTITUTE(SUBSTITUTE(SUBSTITUTE(SUBSTITUTE(SUBSTITUTE(SUBSTITUTE(SUBSTITUTE(SUBSTITUTE(SUBSTITUTE(SUBSTITUTE(SUBSTITUTE(SUBSTITUTE(TRIM($B1403&amp;""),CHAR(10)," "),CHAR(13)," "),"."," "),";"," "),","," "),"/"," "),"+"," "),"-"," "),"  "," "),"  "," "),"  "," "),"  "," "),"  "," "),"  "," "))," ","|")&amp;"|")</f>
        <v/>
      </c>
      <c r="AD1403">
        <f>TRIM($I1403&amp;"")</f>
        <v/>
      </c>
    </row>
    <row r="1404" ht="36" customHeight="1">
      <c r="A1404" s="14" t="n">
        <v>46212</v>
      </c>
      <c r="B1404" s="6" t="inlineStr">
        <is>
          <t>10238</t>
        </is>
      </c>
      <c r="C1404" s="6" t="inlineStr">
        <is>
          <t>M/C 0716 (VERDE)</t>
        </is>
      </c>
      <c r="D1404" s="6" t="inlineStr">
        <is>
          <t>9 COLADEIRAS</t>
        </is>
      </c>
      <c r="E1404" s="6" t="n">
        <v>30001202</v>
      </c>
      <c r="F1404" s="6" t="inlineStr">
        <is>
          <t>PÉ FRONTAL 441X65(911)X25 MDF (16PÇS) - CAD PÉ INT</t>
        </is>
      </c>
      <c r="G1404" s="6" t="inlineStr">
        <is>
          <t>9 COLADEIRAS</t>
        </is>
      </c>
      <c r="H1404" s="6" t="inlineStr">
        <is>
          <t>9 COLADEIRAS</t>
        </is>
      </c>
      <c r="I1404" s="4" t="inlineStr">
        <is>
          <t>9 COLADEIRAS</t>
        </is>
      </c>
      <c r="J1404" s="4" t="n">
        <v>500</v>
      </c>
      <c r="K1404" s="6">
        <f>IF($E1404="","",IFERROR(INDEX(#REF!,MATCH($E1404,#REF!,0)),IFERROR(INDEX(#REF!,MATCH(VALUE($E1404),#REF!,0)),"")))</f>
        <v/>
      </c>
      <c r="L1404" s="6">
        <f>IF($E1404="","",IFERROR(INDEX(#REF!,MATCH($E1404,#REF!,0)),IFERROR(INDEX(#REF!,MATCH(VALUE($E1404),#REF!,0)),"")))</f>
        <v/>
      </c>
      <c r="M1404" s="6">
        <f>IF(OR($J1404="",$L1404=""),"",IF($K1404="",0,$K1404)+$J1404*$L1404)</f>
        <v/>
      </c>
      <c r="N1404" s="6" t="n">
        <v>46212</v>
      </c>
      <c r="O1404" s="6" t="n">
        <v>500</v>
      </c>
      <c r="P1404" s="6" t="n"/>
      <c r="Q1404" s="6" t="n"/>
      <c r="R1404" s="6" t="n"/>
      <c r="S1404" s="6" t="n"/>
      <c r="T1404" s="6">
        <f>IF(OR($J1404="",$O1404=""),"",$O1404/$J1404)</f>
        <v/>
      </c>
      <c r="U1404" s="6" t="inlineStr">
        <is>
          <t>Concluído</t>
        </is>
      </c>
      <c r="V1404" s="6" t="n"/>
      <c r="W1404" s="6" t="n"/>
      <c r="X1404" s="6" t="n"/>
      <c r="Y1404" s="6" t="n"/>
      <c r="Z1404" s="6" t="n"/>
      <c r="AA1404" s="5" t="n"/>
      <c r="AB1404" s="6">
        <f>B1404&amp;"|"&amp;I1404</f>
        <v/>
      </c>
      <c r="AC1404">
        <f>IF($B1404="","","|"&amp;SUBSTITUTE(TRIM(SUBSTITUTE(SUBSTITUTE(SUBSTITUTE(SUBSTITUTE(SUBSTITUTE(SUBSTITUTE(SUBSTITUTE(SUBSTITUTE(SUBSTITUTE(SUBSTITUTE(SUBSTITUTE(SUBSTITUTE(SUBSTITUTE(SUBSTITUTE(TRIM($B1404&amp;""),CHAR(10)," "),CHAR(13)," "),"."," "),";"," "),","," "),"/"," "),"+"," "),"-"," "),"  "," "),"  "," "),"  "," "),"  "," "),"  "," "),"  "," "))," ","|")&amp;"|")</f>
        <v/>
      </c>
      <c r="AD1404">
        <f>TRIM($I1404&amp;"")</f>
        <v/>
      </c>
    </row>
    <row r="1405" ht="36" customHeight="1">
      <c r="A1405" s="14" t="n">
        <v>46212</v>
      </c>
      <c r="B1405" s="6" t="inlineStr">
        <is>
          <t>10238</t>
        </is>
      </c>
      <c r="C1405" s="6" t="inlineStr">
        <is>
          <t>M/C 0716 (VERDE)</t>
        </is>
      </c>
      <c r="D1405" s="6" t="inlineStr">
        <is>
          <t>9 COLADEIRAS</t>
        </is>
      </c>
      <c r="E1405" s="6" t="n">
        <v>30006110</v>
      </c>
      <c r="F1405" s="6" t="inlineStr">
        <is>
          <t>PE FRONTAL 430X(108)51X25 MDF (DIR) SANTIAGO NEW</t>
        </is>
      </c>
      <c r="G1405" s="6" t="inlineStr">
        <is>
          <t>9 COLADEIRAS</t>
        </is>
      </c>
      <c r="H1405" s="6" t="inlineStr">
        <is>
          <t>9 COLADEIRAS</t>
        </is>
      </c>
      <c r="I1405" s="4" t="inlineStr">
        <is>
          <t>9 COLADEIRAS</t>
        </is>
      </c>
      <c r="J1405" s="4" t="n">
        <v>480</v>
      </c>
      <c r="K1405" s="6">
        <f>IF($E1405="","",IFERROR(INDEX(#REF!,MATCH($E1405,#REF!,0)),IFERROR(INDEX(#REF!,MATCH(VALUE($E1405),#REF!,0)),"")))</f>
        <v/>
      </c>
      <c r="L1405" s="6">
        <f>IF($E1405="","",IFERROR(INDEX(#REF!,MATCH($E1405,#REF!,0)),IFERROR(INDEX(#REF!,MATCH(VALUE($E1405),#REF!,0)),"")))</f>
        <v/>
      </c>
      <c r="M1405" s="6">
        <f>IF(OR($J1405="",$L1405=""),"",IF($K1405="",0,$K1405)+$J1405*$L1405)</f>
        <v/>
      </c>
      <c r="N1405" s="6" t="n">
        <v>46212</v>
      </c>
      <c r="O1405" s="6" t="n">
        <v>480</v>
      </c>
      <c r="P1405" s="6" t="n"/>
      <c r="Q1405" s="6" t="n"/>
      <c r="R1405" s="6" t="n"/>
      <c r="S1405" s="6" t="n"/>
      <c r="T1405" s="6">
        <f>IF(OR($J1405="",$O1405=""),"",$O1405/$J1405)</f>
        <v/>
      </c>
      <c r="U1405" s="6" t="inlineStr">
        <is>
          <t>Concluído</t>
        </is>
      </c>
      <c r="V1405" s="6" t="n"/>
      <c r="W1405" s="6" t="n"/>
      <c r="X1405" s="6" t="n"/>
      <c r="Y1405" s="6" t="n"/>
      <c r="Z1405" s="6" t="n"/>
      <c r="AA1405" s="5" t="n"/>
      <c r="AB1405" s="6">
        <f>B1405&amp;"|"&amp;I1405</f>
        <v/>
      </c>
      <c r="AC1405">
        <f>IF($B1405="","","|"&amp;SUBSTITUTE(TRIM(SUBSTITUTE(SUBSTITUTE(SUBSTITUTE(SUBSTITUTE(SUBSTITUTE(SUBSTITUTE(SUBSTITUTE(SUBSTITUTE(SUBSTITUTE(SUBSTITUTE(SUBSTITUTE(SUBSTITUTE(SUBSTITUTE(SUBSTITUTE(TRIM($B1405&amp;""),CHAR(10)," "),CHAR(13)," "),"."," "),";"," "),","," "),"/"," "),"+"," "),"-"," "),"  "," "),"  "," "),"  "," "),"  "," "),"  "," "),"  "," "))," ","|")&amp;"|")</f>
        <v/>
      </c>
      <c r="AD1405">
        <f>TRIM($I1405&amp;"")</f>
        <v/>
      </c>
    </row>
    <row r="1406" ht="36" customHeight="1">
      <c r="A1406" s="14" t="n">
        <v>46212</v>
      </c>
      <c r="B1406" s="6" t="inlineStr">
        <is>
          <t>10238</t>
        </is>
      </c>
      <c r="C1406" s="6" t="inlineStr">
        <is>
          <t>M/C 0716 (VERDE)</t>
        </is>
      </c>
      <c r="D1406" s="6" t="inlineStr">
        <is>
          <t>9 COLADEIRAS</t>
        </is>
      </c>
      <c r="E1406" s="6" t="n">
        <v>30006111</v>
      </c>
      <c r="F1406" s="6" t="inlineStr">
        <is>
          <t>PE FRONTAL 430X(108)51X25MDF (ESQRD) SANTIAGO NEW</t>
        </is>
      </c>
      <c r="G1406" s="6" t="inlineStr">
        <is>
          <t>9 COLADEIRAS</t>
        </is>
      </c>
      <c r="H1406" s="6" t="inlineStr">
        <is>
          <t>9 COLADEIRAS</t>
        </is>
      </c>
      <c r="I1406" s="4" t="inlineStr">
        <is>
          <t>9 COLADEIRAS</t>
        </is>
      </c>
      <c r="J1406" s="4" t="n">
        <v>480</v>
      </c>
      <c r="K1406" s="6">
        <f>IF($E1406="","",IFERROR(INDEX(#REF!,MATCH($E1406,#REF!,0)),IFERROR(INDEX(#REF!,MATCH(VALUE($E1406),#REF!,0)),"")))</f>
        <v/>
      </c>
      <c r="L1406" s="6">
        <f>IF($E1406="","",IFERROR(INDEX(#REF!,MATCH($E1406,#REF!,0)),IFERROR(INDEX(#REF!,MATCH(VALUE($E1406),#REF!,0)),"")))</f>
        <v/>
      </c>
      <c r="M1406" s="6">
        <f>IF(OR($J1406="",$L1406=""),"",IF($K1406="",0,$K1406)+$J1406*$L1406)</f>
        <v/>
      </c>
      <c r="N1406" s="6" t="n">
        <v>46212</v>
      </c>
      <c r="O1406" s="6" t="n">
        <v>480</v>
      </c>
      <c r="P1406" s="6" t="n"/>
      <c r="Q1406" s="6" t="n"/>
      <c r="R1406" s="6" t="n"/>
      <c r="S1406" s="6" t="n"/>
      <c r="T1406" s="6">
        <f>IF(OR($J1406="",$O1406=""),"",$O1406/$J1406)</f>
        <v/>
      </c>
      <c r="U1406" s="6" t="inlineStr">
        <is>
          <t>Concluído</t>
        </is>
      </c>
      <c r="V1406" s="6" t="n"/>
      <c r="W1406" s="6" t="n"/>
      <c r="X1406" s="6" t="n"/>
      <c r="Y1406" s="6" t="n"/>
      <c r="Z1406" s="6" t="n"/>
      <c r="AA1406" s="5" t="n"/>
      <c r="AB1406" s="6">
        <f>B1406&amp;"|"&amp;I1406</f>
        <v/>
      </c>
      <c r="AC1406">
        <f>IF($B1406="","","|"&amp;SUBSTITUTE(TRIM(SUBSTITUTE(SUBSTITUTE(SUBSTITUTE(SUBSTITUTE(SUBSTITUTE(SUBSTITUTE(SUBSTITUTE(SUBSTITUTE(SUBSTITUTE(SUBSTITUTE(SUBSTITUTE(SUBSTITUTE(SUBSTITUTE(SUBSTITUTE(TRIM($B1406&amp;""),CHAR(10)," "),CHAR(13)," "),"."," "),";"," "),","," "),"/"," "),"+"," "),"-"," "),"  "," "),"  "," "),"  "," "),"  "," "),"  "," "),"  "," "))," ","|")&amp;"|")</f>
        <v/>
      </c>
      <c r="AD1406">
        <f>TRIM($I1406&amp;"")</f>
        <v/>
      </c>
    </row>
    <row r="1407" ht="48" customHeight="1">
      <c r="A1407" s="14" t="n">
        <v>46213</v>
      </c>
      <c r="B1407" s="6" t="inlineStr">
        <is>
          <t>10219,10220,10221,10222,10218</t>
        </is>
      </c>
      <c r="C1407" s="6" t="inlineStr">
        <is>
          <t>MAD 0728 CAD.3 (BRANCO)</t>
        </is>
      </c>
      <c r="D1407" s="6" t="inlineStr">
        <is>
          <t>56 COPIADORA</t>
        </is>
      </c>
      <c r="E1407" s="6" t="n">
        <v>20021607</v>
      </c>
      <c r="F1407" s="6" t="inlineStr">
        <is>
          <t>TAMPO 1605X905X18 MDF - MESA COM VIDRO</t>
        </is>
      </c>
      <c r="G1407" s="6" t="inlineStr">
        <is>
          <t>56 COPIADORA</t>
        </is>
      </c>
      <c r="H1407" s="6" t="inlineStr">
        <is>
          <t>56 COPIADORA</t>
        </is>
      </c>
      <c r="I1407" s="4" t="inlineStr">
        <is>
          <t>56 COPIADORA</t>
        </is>
      </c>
      <c r="J1407" s="4" t="n">
        <v>25</v>
      </c>
      <c r="K1407" s="6">
        <f>IF($E1407="","",IFERROR(INDEX(#REF!,MATCH($E1407,#REF!,0)),IFERROR(INDEX(#REF!,MATCH(VALUE($E1407),#REF!,0)),"")))</f>
        <v/>
      </c>
      <c r="L1407" s="6">
        <f>IF($E1407="","",IFERROR(INDEX(#REF!,MATCH($E1407,#REF!,0)),IFERROR(INDEX(#REF!,MATCH(VALUE($E1407),#REF!,0)),"")))</f>
        <v/>
      </c>
      <c r="M1407" s="6">
        <f>IF(OR($J1407="",$L1407=""),"",IF($K1407="",0,$K1407)+$J1407*$L1407)</f>
        <v/>
      </c>
      <c r="N1407" s="6" t="n">
        <v>46211</v>
      </c>
      <c r="O1407" s="6" t="n">
        <v>25</v>
      </c>
      <c r="P1407" s="6" t="n"/>
      <c r="Q1407" s="6" t="n"/>
      <c r="R1407" s="6" t="n"/>
      <c r="S1407" s="6" t="n"/>
      <c r="T1407" s="6">
        <f>IF(OR($J1407="",$O1407=""),"",$O1407/$J1407)</f>
        <v/>
      </c>
      <c r="U1407" s="6" t="inlineStr">
        <is>
          <t>Concluído</t>
        </is>
      </c>
      <c r="V1407" s="6" t="n"/>
      <c r="W1407" s="6" t="n"/>
      <c r="X1407" s="6" t="n"/>
      <c r="Y1407" s="6" t="n"/>
      <c r="Z1407" s="6" t="n"/>
      <c r="AA1407" s="5" t="n"/>
      <c r="AB1407" s="6">
        <f>B1407&amp;"|"&amp;I1407</f>
        <v/>
      </c>
      <c r="AC1407">
        <f>IF($B1407="","","|"&amp;SUBSTITUTE(TRIM(SUBSTITUTE(SUBSTITUTE(SUBSTITUTE(SUBSTITUTE(SUBSTITUTE(SUBSTITUTE(SUBSTITUTE(SUBSTITUTE(SUBSTITUTE(SUBSTITUTE(SUBSTITUTE(SUBSTITUTE(SUBSTITUTE(SUBSTITUTE(TRIM($B1407&amp;""),CHAR(10)," "),CHAR(13)," "),"."," "),";"," "),","," "),"/"," "),"+"," "),"-"," "),"  "," "),"  "," "),"  "," "),"  "," "),"  "," "),"  "," "))," ","|")&amp;"|")</f>
        <v/>
      </c>
      <c r="AD1407">
        <f>TRIM($I1407&amp;"")</f>
        <v/>
      </c>
    </row>
    <row r="1408" ht="48" customHeight="1">
      <c r="A1408" s="14" t="n">
        <v>46213</v>
      </c>
      <c r="B1408" s="6" t="inlineStr">
        <is>
          <t>10219,10220,10221,10222,10218</t>
        </is>
      </c>
      <c r="C1408" s="6" t="inlineStr">
        <is>
          <t>MAD 0728 CAD.3 (BRANCO)</t>
        </is>
      </c>
      <c r="D1408" s="6" t="inlineStr">
        <is>
          <t>56 COPIADORA</t>
        </is>
      </c>
      <c r="E1408" s="6" t="n">
        <v>20053407</v>
      </c>
      <c r="F1408" s="6" t="inlineStr">
        <is>
          <t>TAMPO 1365X905X18 MDF - MESA COM VIDRO</t>
        </is>
      </c>
      <c r="G1408" s="6" t="inlineStr">
        <is>
          <t>56 COPIADORA</t>
        </is>
      </c>
      <c r="H1408" s="6" t="inlineStr">
        <is>
          <t>56 COPIADORA</t>
        </is>
      </c>
      <c r="I1408" s="4" t="inlineStr">
        <is>
          <t>56 COPIADORA</t>
        </is>
      </c>
      <c r="J1408" s="4" t="n">
        <v>20</v>
      </c>
      <c r="K1408" s="6">
        <f>IF($E1408="","",IFERROR(INDEX(#REF!,MATCH($E1408,#REF!,0)),IFERROR(INDEX(#REF!,MATCH(VALUE($E1408),#REF!,0)),"")))</f>
        <v/>
      </c>
      <c r="L1408" s="6">
        <f>IF($E1408="","",IFERROR(INDEX(#REF!,MATCH($E1408,#REF!,0)),IFERROR(INDEX(#REF!,MATCH(VALUE($E1408),#REF!,0)),"")))</f>
        <v/>
      </c>
      <c r="M1408" s="6">
        <f>IF(OR($J1408="",$L1408=""),"",IF($K1408="",0,$K1408)+$J1408*$L1408)</f>
        <v/>
      </c>
      <c r="N1408" s="6" t="n">
        <v>46211</v>
      </c>
      <c r="O1408" s="6" t="n">
        <v>20</v>
      </c>
      <c r="P1408" s="6" t="n"/>
      <c r="Q1408" s="6" t="n"/>
      <c r="R1408" s="6" t="n"/>
      <c r="S1408" s="6" t="n"/>
      <c r="T1408" s="6">
        <f>IF(OR($J1408="",$O1408=""),"",$O1408/$J1408)</f>
        <v/>
      </c>
      <c r="U1408" s="6" t="inlineStr">
        <is>
          <t>Concluído</t>
        </is>
      </c>
      <c r="V1408" s="6" t="n"/>
      <c r="W1408" s="6" t="n"/>
      <c r="X1408" s="6" t="n"/>
      <c r="Y1408" s="6" t="n"/>
      <c r="Z1408" s="6" t="n"/>
      <c r="AA1408" s="5" t="n"/>
      <c r="AB1408" s="6">
        <f>B1408&amp;"|"&amp;I1408</f>
        <v/>
      </c>
      <c r="AC1408">
        <f>IF($B1408="","","|"&amp;SUBSTITUTE(TRIM(SUBSTITUTE(SUBSTITUTE(SUBSTITUTE(SUBSTITUTE(SUBSTITUTE(SUBSTITUTE(SUBSTITUTE(SUBSTITUTE(SUBSTITUTE(SUBSTITUTE(SUBSTITUTE(SUBSTITUTE(SUBSTITUTE(SUBSTITUTE(TRIM($B1408&amp;""),CHAR(10)," "),CHAR(13)," "),"."," "),";"," "),","," "),"/"," "),"+"," "),"-"," "),"  "," "),"  "," "),"  "," "),"  "," "),"  "," "),"  "," "))," ","|")&amp;"|")</f>
        <v/>
      </c>
      <c r="AD1408">
        <f>TRIM($I1408&amp;"")</f>
        <v/>
      </c>
    </row>
    <row r="1409" ht="36" customHeight="1">
      <c r="A1409" s="14" t="n">
        <v>46211</v>
      </c>
      <c r="B1409" s="6" t="inlineStr">
        <is>
          <t>10238</t>
        </is>
      </c>
      <c r="C1409" s="6" t="inlineStr">
        <is>
          <t>M/C 0716 (VERDE)</t>
        </is>
      </c>
      <c r="D1409" s="6" t="inlineStr">
        <is>
          <t>56 COPIADORA</t>
        </is>
      </c>
      <c r="E1409" s="6" t="n">
        <v>20051001</v>
      </c>
      <c r="F1409" s="6" t="inlineStr">
        <is>
          <t>TAMPO REDONDO 1035X1035X18 MDF - MESA TURIM LIGHT</t>
        </is>
      </c>
      <c r="G1409" s="6" t="inlineStr">
        <is>
          <t>56 COPIADORA</t>
        </is>
      </c>
      <c r="H1409" s="6" t="inlineStr">
        <is>
          <t>56 COPIADORA</t>
        </is>
      </c>
      <c r="I1409" s="4" t="inlineStr">
        <is>
          <t>56 COPIADORA</t>
        </is>
      </c>
      <c r="J1409" s="4" t="n">
        <v>1</v>
      </c>
      <c r="K1409" s="6">
        <f>IF($E1409="","",IFERROR(INDEX(#REF!,MATCH($E1409,#REF!,0)),IFERROR(INDEX(#REF!,MATCH(VALUE($E1409),#REF!,0)),"")))</f>
        <v/>
      </c>
      <c r="L1409" s="6">
        <f>IF($E1409="","",IFERROR(INDEX(#REF!,MATCH($E1409,#REF!,0)),IFERROR(INDEX(#REF!,MATCH(VALUE($E1409),#REF!,0)),"")))</f>
        <v/>
      </c>
      <c r="M1409" s="6">
        <f>IF(OR($J1409="",$L1409=""),"",IF($K1409="",0,$K1409)+$J1409*$L1409)</f>
        <v/>
      </c>
      <c r="N1409" s="6" t="n">
        <v>46211</v>
      </c>
      <c r="O1409" s="6" t="n">
        <v>1</v>
      </c>
      <c r="P1409" s="6" t="n"/>
      <c r="Q1409" s="6" t="n"/>
      <c r="R1409" s="6" t="n"/>
      <c r="S1409" s="6" t="n"/>
      <c r="T1409" s="6">
        <f>IF(OR($J1409="",$O1409=""),"",$O1409/$J1409)</f>
        <v/>
      </c>
      <c r="U1409" s="6" t="inlineStr">
        <is>
          <t>Concluído</t>
        </is>
      </c>
      <c r="V1409" s="6" t="n"/>
      <c r="W1409" s="6" t="n"/>
      <c r="X1409" s="6" t="n"/>
      <c r="Y1409" s="6" t="n"/>
      <c r="Z1409" s="6" t="n"/>
      <c r="AA1409" s="5" t="n"/>
      <c r="AB1409" s="6">
        <f>B1409&amp;"|"&amp;I1409</f>
        <v/>
      </c>
      <c r="AC1409">
        <f>IF($B1409="","","|"&amp;SUBSTITUTE(TRIM(SUBSTITUTE(SUBSTITUTE(SUBSTITUTE(SUBSTITUTE(SUBSTITUTE(SUBSTITUTE(SUBSTITUTE(SUBSTITUTE(SUBSTITUTE(SUBSTITUTE(SUBSTITUTE(SUBSTITUTE(SUBSTITUTE(SUBSTITUTE(TRIM($B1409&amp;""),CHAR(10)," "),CHAR(13)," "),"."," "),";"," "),","," "),"/"," "),"+"," "),"-"," "),"  "," "),"  "," "),"  "," "),"  "," "),"  "," "),"  "," "))," ","|")&amp;"|")</f>
        <v/>
      </c>
      <c r="AD1409">
        <f>TRIM($I1409&amp;"")</f>
        <v/>
      </c>
    </row>
    <row r="1410" ht="36" customHeight="1">
      <c r="A1410" s="14" t="n">
        <v>46211</v>
      </c>
      <c r="B1410" s="6" t="inlineStr">
        <is>
          <t>10238</t>
        </is>
      </c>
      <c r="C1410" s="6" t="inlineStr">
        <is>
          <t>M/C 0716 (VERDE)</t>
        </is>
      </c>
      <c r="D1410" s="6" t="inlineStr">
        <is>
          <t>56 COPIADORA</t>
        </is>
      </c>
      <c r="E1410" s="6" t="n">
        <v>20053407</v>
      </c>
      <c r="F1410" s="6" t="inlineStr">
        <is>
          <t>TAMPO 1365X905X18 MDF - MESA COM VIDRO</t>
        </is>
      </c>
      <c r="G1410" s="6" t="inlineStr">
        <is>
          <t>56 COPIADORA</t>
        </is>
      </c>
      <c r="H1410" s="6" t="inlineStr">
        <is>
          <t>56 COPIADORA</t>
        </is>
      </c>
      <c r="I1410" s="4" t="inlineStr">
        <is>
          <t>56 COPIADORA</t>
        </is>
      </c>
      <c r="J1410" s="4" t="n">
        <v>1</v>
      </c>
      <c r="K1410" s="6">
        <f>IF($E1410="","",IFERROR(INDEX(#REF!,MATCH($E1410,#REF!,0)),IFERROR(INDEX(#REF!,MATCH(VALUE($E1410),#REF!,0)),"")))</f>
        <v/>
      </c>
      <c r="L1410" s="6">
        <f>IF($E1410="","",IFERROR(INDEX(#REF!,MATCH($E1410,#REF!,0)),IFERROR(INDEX(#REF!,MATCH(VALUE($E1410),#REF!,0)),"")))</f>
        <v/>
      </c>
      <c r="M1410" s="6">
        <f>IF(OR($J1410="",$L1410=""),"",IF($K1410="",0,$K1410)+$J1410*$L1410)</f>
        <v/>
      </c>
      <c r="N1410" s="6" t="n">
        <v>46211</v>
      </c>
      <c r="O1410" s="6" t="n">
        <v>1</v>
      </c>
      <c r="P1410" s="6" t="n"/>
      <c r="Q1410" s="6" t="n"/>
      <c r="R1410" s="6" t="n"/>
      <c r="S1410" s="6" t="n"/>
      <c r="T1410" s="6">
        <f>IF(OR($J1410="",$O1410=""),"",$O1410/$J1410)</f>
        <v/>
      </c>
      <c r="U1410" s="6" t="inlineStr">
        <is>
          <t>Concluído</t>
        </is>
      </c>
      <c r="V1410" s="6" t="n"/>
      <c r="W1410" s="6" t="n"/>
      <c r="X1410" s="6" t="n"/>
      <c r="Y1410" s="6" t="n"/>
      <c r="Z1410" s="6" t="n"/>
      <c r="AA1410" s="5" t="n"/>
      <c r="AB1410" s="6">
        <f>B1410&amp;"|"&amp;I1410</f>
        <v/>
      </c>
      <c r="AC1410">
        <f>IF($B1410="","","|"&amp;SUBSTITUTE(TRIM(SUBSTITUTE(SUBSTITUTE(SUBSTITUTE(SUBSTITUTE(SUBSTITUTE(SUBSTITUTE(SUBSTITUTE(SUBSTITUTE(SUBSTITUTE(SUBSTITUTE(SUBSTITUTE(SUBSTITUTE(SUBSTITUTE(SUBSTITUTE(TRIM($B1410&amp;""),CHAR(10)," "),CHAR(13)," "),"."," "),";"," "),","," "),"/"," "),"+"," "),"-"," "),"  "," "),"  "," "),"  "," "),"  "," "),"  "," "),"  "," "))," ","|")&amp;"|")</f>
        <v/>
      </c>
      <c r="AD1410">
        <f>TRIM($I1410&amp;"")</f>
        <v/>
      </c>
    </row>
    <row r="1411" ht="36" customHeight="1">
      <c r="A1411" s="14" t="n">
        <v>46211</v>
      </c>
      <c r="B1411" s="6" t="inlineStr">
        <is>
          <t>10220,10221,10222,10218</t>
        </is>
      </c>
      <c r="C1411" s="6" t="inlineStr">
        <is>
          <t>MAD 0728 CAD.2 (ROXO)</t>
        </is>
      </c>
      <c r="D1411" s="6" t="inlineStr">
        <is>
          <t>34 CORTE DE TECIDO</t>
        </is>
      </c>
      <c r="E1411" s="6" t="n">
        <v>30003614</v>
      </c>
      <c r="F1411" s="6" t="inlineStr">
        <is>
          <t>CAPA ASSENTO ESTOFADO - CAD. PEROLA (650X650)</t>
        </is>
      </c>
      <c r="G1411" s="6" t="inlineStr">
        <is>
          <t>34 CORTE DE TECIDO</t>
        </is>
      </c>
      <c r="H1411" s="6" t="inlineStr">
        <is>
          <t>34 CORTE DE TECIDO</t>
        </is>
      </c>
      <c r="I1411" s="4" t="inlineStr">
        <is>
          <t>34 CORTE DE TECIDO</t>
        </is>
      </c>
      <c r="J1411" s="4" t="n">
        <v>480</v>
      </c>
      <c r="K1411" s="6">
        <f>IF($E1411="","",IFERROR(INDEX(#REF!,MATCH($E1411,#REF!,0)),IFERROR(INDEX(#REF!,MATCH(VALUE($E1411),#REF!,0)),"")))</f>
        <v/>
      </c>
      <c r="L1411" s="6">
        <f>IF($E1411="","",IFERROR(INDEX(#REF!,MATCH($E1411,#REF!,0)),IFERROR(INDEX(#REF!,MATCH(VALUE($E1411),#REF!,0)),"")))</f>
        <v/>
      </c>
      <c r="M1411" s="6">
        <f>IF(OR($J1411="",$L1411=""),"",IF($K1411="",0,$K1411)+$J1411*$L1411)</f>
        <v/>
      </c>
      <c r="N1411" s="6" t="n">
        <v>46211</v>
      </c>
      <c r="O1411" s="6" t="n">
        <v>480</v>
      </c>
      <c r="P1411" s="6" t="n"/>
      <c r="Q1411" s="6" t="n"/>
      <c r="R1411" s="6" t="n"/>
      <c r="S1411" s="6" t="n"/>
      <c r="T1411" s="6">
        <f>IF(OR($J1411="",$O1411=""),"",$O1411/$J1411)</f>
        <v/>
      </c>
      <c r="U1411" s="6" t="inlineStr">
        <is>
          <t>Concluído</t>
        </is>
      </c>
      <c r="V1411" s="6" t="n"/>
      <c r="W1411" s="6" t="n"/>
      <c r="X1411" s="6" t="n"/>
      <c r="Y1411" s="6" t="n"/>
      <c r="Z1411" s="6" t="n"/>
      <c r="AA1411" s="5" t="n"/>
      <c r="AB1411" s="6">
        <f>B1411&amp;"|"&amp;I1411</f>
        <v/>
      </c>
      <c r="AC1411">
        <f>IF($B1411="","","|"&amp;SUBSTITUTE(TRIM(SUBSTITUTE(SUBSTITUTE(SUBSTITUTE(SUBSTITUTE(SUBSTITUTE(SUBSTITUTE(SUBSTITUTE(SUBSTITUTE(SUBSTITUTE(SUBSTITUTE(SUBSTITUTE(SUBSTITUTE(SUBSTITUTE(SUBSTITUTE(TRIM($B1411&amp;""),CHAR(10)," "),CHAR(13)," "),"."," "),";"," "),","," "),"/"," "),"+"," "),"-"," "),"  "," "),"  "," "),"  "," "),"  "," "),"  "," "),"  "," "))," ","|")&amp;"|")</f>
        <v/>
      </c>
      <c r="AD1411">
        <f>TRIM($I1411&amp;"")</f>
        <v/>
      </c>
    </row>
    <row r="1412" ht="36" customHeight="1">
      <c r="A1412" s="14" t="n">
        <v>46211</v>
      </c>
      <c r="B1412" s="6" t="inlineStr">
        <is>
          <t>10220,10221,10222,10218</t>
        </is>
      </c>
      <c r="C1412" s="6" t="inlineStr">
        <is>
          <t>MAD 0728 CAD.2 (ROXO)</t>
        </is>
      </c>
      <c r="D1412" s="6" t="inlineStr">
        <is>
          <t>34 CORTE DE TECIDO</t>
        </is>
      </c>
      <c r="E1412" s="6" t="n">
        <v>30003710</v>
      </c>
      <c r="F1412" s="6" t="inlineStr">
        <is>
          <t>FUNDO CADEIRA TNT SERIGRAFADO - 410X410 - MADEIRA</t>
        </is>
      </c>
      <c r="G1412" s="6" t="inlineStr">
        <is>
          <t>34 CORTE DE TECIDO</t>
        </is>
      </c>
      <c r="H1412" s="6" t="inlineStr">
        <is>
          <t>34 CORTE DE TECIDO</t>
        </is>
      </c>
      <c r="I1412" s="4" t="inlineStr">
        <is>
          <t>34 CORTE DE TECIDO</t>
        </is>
      </c>
      <c r="J1412" s="4" t="n">
        <v>480</v>
      </c>
      <c r="K1412" s="6">
        <f>IF($E1412="","",IFERROR(INDEX(#REF!,MATCH($E1412,#REF!,0)),IFERROR(INDEX(#REF!,MATCH(VALUE($E1412),#REF!,0)),"")))</f>
        <v/>
      </c>
      <c r="L1412" s="6">
        <f>IF($E1412="","",IFERROR(INDEX(#REF!,MATCH($E1412,#REF!,0)),IFERROR(INDEX(#REF!,MATCH(VALUE($E1412),#REF!,0)),"")))</f>
        <v/>
      </c>
      <c r="M1412" s="6">
        <f>IF(OR($J1412="",$L1412=""),"",IF($K1412="",0,$K1412)+$J1412*$L1412)</f>
        <v/>
      </c>
      <c r="N1412" s="6" t="n">
        <v>46211</v>
      </c>
      <c r="O1412" s="6" t="n">
        <v>480</v>
      </c>
      <c r="P1412" s="6" t="n"/>
      <c r="Q1412" s="6" t="n"/>
      <c r="R1412" s="6" t="n"/>
      <c r="S1412" s="6" t="n"/>
      <c r="T1412" s="6">
        <f>IF(OR($J1412="",$O1412=""),"",$O1412/$J1412)</f>
        <v/>
      </c>
      <c r="U1412" s="6" t="inlineStr">
        <is>
          <t>Concluído</t>
        </is>
      </c>
      <c r="V1412" s="6" t="n"/>
      <c r="W1412" s="6" t="n"/>
      <c r="X1412" s="6" t="n"/>
      <c r="Y1412" s="6" t="n"/>
      <c r="Z1412" s="6" t="n"/>
      <c r="AA1412" s="5" t="n"/>
      <c r="AB1412" s="6">
        <f>B1412&amp;"|"&amp;I1412</f>
        <v/>
      </c>
      <c r="AC1412">
        <f>IF($B1412="","","|"&amp;SUBSTITUTE(TRIM(SUBSTITUTE(SUBSTITUTE(SUBSTITUTE(SUBSTITUTE(SUBSTITUTE(SUBSTITUTE(SUBSTITUTE(SUBSTITUTE(SUBSTITUTE(SUBSTITUTE(SUBSTITUTE(SUBSTITUTE(SUBSTITUTE(SUBSTITUTE(TRIM($B1412&amp;""),CHAR(10)," "),CHAR(13)," "),"."," "),";"," "),","," "),"/"," "),"+"," "),"-"," "),"  "," "),"  "," "),"  "," "),"  "," "),"  "," "),"  "," "))," ","|")&amp;"|")</f>
        <v/>
      </c>
      <c r="AD1412">
        <f>TRIM($I1412&amp;"")</f>
        <v/>
      </c>
    </row>
    <row r="1413" ht="24" customHeight="1">
      <c r="A1413" s="14" t="n">
        <v>46211</v>
      </c>
      <c r="B1413" s="6" t="inlineStr">
        <is>
          <t>10238</t>
        </is>
      </c>
      <c r="C1413" s="6" t="inlineStr">
        <is>
          <t>M/C 0716 (VERDE)</t>
        </is>
      </c>
      <c r="D1413" s="6" t="inlineStr">
        <is>
          <t>34 CORTE DE TECIDO</t>
        </is>
      </c>
      <c r="E1413" s="6" t="n">
        <v>30001101</v>
      </c>
      <c r="F1413" s="6" t="inlineStr">
        <is>
          <t>CAPA ENCOSTO EST - CAD.VENETO/TRIESTE/NY</t>
        </is>
      </c>
      <c r="G1413" s="6" t="inlineStr">
        <is>
          <t>34 CORTE DE TECIDO</t>
        </is>
      </c>
      <c r="H1413" s="6" t="inlineStr">
        <is>
          <t>34 CORTE DE TECIDO</t>
        </is>
      </c>
      <c r="I1413" s="4" t="inlineStr">
        <is>
          <t>34 CORTE DE TECIDO</t>
        </is>
      </c>
      <c r="J1413" s="4" t="n">
        <v>110</v>
      </c>
      <c r="K1413" s="6">
        <f>IF($E1413="","",IFERROR(INDEX(#REF!,MATCH($E1413,#REF!,0)),IFERROR(INDEX(#REF!,MATCH(VALUE($E1413),#REF!,0)),"")))</f>
        <v/>
      </c>
      <c r="L1413" s="6">
        <f>IF($E1413="","",IFERROR(INDEX(#REF!,MATCH($E1413,#REF!,0)),IFERROR(INDEX(#REF!,MATCH(VALUE($E1413),#REF!,0)),"")))</f>
        <v/>
      </c>
      <c r="M1413" s="6">
        <f>IF(OR($J1413="",$L1413=""),"",IF($K1413="",0,$K1413)+$J1413*$L1413)</f>
        <v/>
      </c>
      <c r="N1413" s="6" t="n">
        <v>46211</v>
      </c>
      <c r="O1413" s="6" t="n">
        <v>110</v>
      </c>
      <c r="P1413" s="6" t="n"/>
      <c r="Q1413" s="6" t="n"/>
      <c r="R1413" s="6" t="n"/>
      <c r="S1413" s="6" t="n"/>
      <c r="T1413" s="6">
        <f>IF(OR($J1413="",$O1413=""),"",$O1413/$J1413)</f>
        <v/>
      </c>
      <c r="U1413" s="6" t="inlineStr">
        <is>
          <t>Concluído</t>
        </is>
      </c>
      <c r="V1413" s="6" t="n"/>
      <c r="W1413" s="6" t="n"/>
      <c r="X1413" s="6" t="n"/>
      <c r="Y1413" s="6" t="n"/>
      <c r="Z1413" s="6" t="n"/>
      <c r="AA1413" s="5" t="n"/>
      <c r="AB1413" s="6">
        <f>B1413&amp;"|"&amp;I1413</f>
        <v/>
      </c>
      <c r="AC1413">
        <f>IF($B1413="","","|"&amp;SUBSTITUTE(TRIM(SUBSTITUTE(SUBSTITUTE(SUBSTITUTE(SUBSTITUTE(SUBSTITUTE(SUBSTITUTE(SUBSTITUTE(SUBSTITUTE(SUBSTITUTE(SUBSTITUTE(SUBSTITUTE(SUBSTITUTE(SUBSTITUTE(SUBSTITUTE(TRIM($B1413&amp;""),CHAR(10)," "),CHAR(13)," "),"."," "),";"," "),","," "),"/"," "),"+"," "),"-"," "),"  "," "),"  "," "),"  "," "),"  "," "),"  "," "),"  "," "))," ","|")&amp;"|")</f>
        <v/>
      </c>
      <c r="AD1413">
        <f>TRIM($I1413&amp;"")</f>
        <v/>
      </c>
    </row>
    <row r="1414" ht="24" customHeight="1">
      <c r="A1414" s="14" t="n">
        <v>46211</v>
      </c>
      <c r="B1414" s="6" t="inlineStr">
        <is>
          <t>10238</t>
        </is>
      </c>
      <c r="C1414" s="6" t="inlineStr">
        <is>
          <t>M/C 0716 (VERDE)</t>
        </is>
      </c>
      <c r="D1414" s="6" t="inlineStr">
        <is>
          <t>34 CORTE DE TECIDO</t>
        </is>
      </c>
      <c r="E1414" s="6" t="n">
        <v>30001110</v>
      </c>
      <c r="F1414" s="6" t="inlineStr">
        <is>
          <t>CAPA ASSENTO EST - CAD. VENETO/TRISTE/NY</t>
        </is>
      </c>
      <c r="G1414" s="6" t="inlineStr">
        <is>
          <t>34 CORTE DE TECIDO</t>
        </is>
      </c>
      <c r="H1414" s="6" t="inlineStr">
        <is>
          <t>34 CORTE DE TECIDO</t>
        </is>
      </c>
      <c r="I1414" s="4" t="inlineStr">
        <is>
          <t>34 CORTE DE TECIDO</t>
        </is>
      </c>
      <c r="J1414" s="4" t="n">
        <v>110</v>
      </c>
      <c r="K1414" s="6">
        <f>IF($E1414="","",IFERROR(INDEX(#REF!,MATCH($E1414,#REF!,0)),IFERROR(INDEX(#REF!,MATCH(VALUE($E1414),#REF!,0)),"")))</f>
        <v/>
      </c>
      <c r="L1414" s="6">
        <f>IF($E1414="","",IFERROR(INDEX(#REF!,MATCH($E1414,#REF!,0)),IFERROR(INDEX(#REF!,MATCH(VALUE($E1414),#REF!,0)),"")))</f>
        <v/>
      </c>
      <c r="M1414" s="6">
        <f>IF(OR($J1414="",$L1414=""),"",IF($K1414="",0,$K1414)+$J1414*$L1414)</f>
        <v/>
      </c>
      <c r="N1414" s="6" t="n">
        <v>46211</v>
      </c>
      <c r="O1414" s="6" t="n">
        <v>110</v>
      </c>
      <c r="P1414" s="6" t="n"/>
      <c r="Q1414" s="6" t="n"/>
      <c r="R1414" s="6" t="n"/>
      <c r="S1414" s="6" t="n"/>
      <c r="T1414" s="6">
        <f>IF(OR($J1414="",$O1414=""),"",$O1414/$J1414)</f>
        <v/>
      </c>
      <c r="U1414" s="6" t="inlineStr">
        <is>
          <t>Concluído</t>
        </is>
      </c>
      <c r="V1414" s="6" t="n"/>
      <c r="W1414" s="6" t="n"/>
      <c r="X1414" s="6" t="n"/>
      <c r="Y1414" s="6" t="n"/>
      <c r="Z1414" s="6" t="n"/>
      <c r="AA1414" s="5" t="n"/>
      <c r="AB1414" s="6">
        <f>B1414&amp;"|"&amp;I1414</f>
        <v/>
      </c>
      <c r="AC1414">
        <f>IF($B1414="","","|"&amp;SUBSTITUTE(TRIM(SUBSTITUTE(SUBSTITUTE(SUBSTITUTE(SUBSTITUTE(SUBSTITUTE(SUBSTITUTE(SUBSTITUTE(SUBSTITUTE(SUBSTITUTE(SUBSTITUTE(SUBSTITUTE(SUBSTITUTE(SUBSTITUTE(SUBSTITUTE(TRIM($B1414&amp;""),CHAR(10)," "),CHAR(13)," "),"."," "),";"," "),","," "),"/"," "),"+"," "),"-"," "),"  "," "),"  "," "),"  "," "),"  "," "),"  "," "),"  "," "))," ","|")&amp;"|")</f>
        <v/>
      </c>
      <c r="AD1414">
        <f>TRIM($I1414&amp;"")</f>
        <v/>
      </c>
    </row>
    <row r="1415" ht="24" customHeight="1">
      <c r="A1415" s="14" t="n">
        <v>46211</v>
      </c>
      <c r="B1415" s="6" t="inlineStr">
        <is>
          <t>10238</t>
        </is>
      </c>
      <c r="C1415" s="6" t="inlineStr">
        <is>
          <t>M/C 0716 (VERDE)</t>
        </is>
      </c>
      <c r="D1415" s="6" t="inlineStr">
        <is>
          <t>34 CORTE DE TECIDO</t>
        </is>
      </c>
      <c r="E1415" s="6" t="n">
        <v>30003710</v>
      </c>
      <c r="F1415" s="6" t="inlineStr">
        <is>
          <t>FUNDO CADEIRA TNT SERIGRAFADO - 410X410 - MADEIRA</t>
        </is>
      </c>
      <c r="G1415" s="6" t="inlineStr">
        <is>
          <t>34 CORTE DE TECIDO</t>
        </is>
      </c>
      <c r="H1415" s="6" t="inlineStr">
        <is>
          <t>34 CORTE DE TECIDO</t>
        </is>
      </c>
      <c r="I1415" s="4" t="inlineStr">
        <is>
          <t>34 CORTE DE TECIDO</t>
        </is>
      </c>
      <c r="J1415" s="4" t="n">
        <v>480</v>
      </c>
      <c r="K1415" s="6">
        <f>IF($E1415="","",IFERROR(INDEX(#REF!,MATCH($E1415,#REF!,0)),IFERROR(INDEX(#REF!,MATCH(VALUE($E1415),#REF!,0)),"")))</f>
        <v/>
      </c>
      <c r="L1415" s="6">
        <f>IF($E1415="","",IFERROR(INDEX(#REF!,MATCH($E1415,#REF!,0)),IFERROR(INDEX(#REF!,MATCH(VALUE($E1415),#REF!,0)),"")))</f>
        <v/>
      </c>
      <c r="M1415" s="6">
        <f>IF(OR($J1415="",$L1415=""),"",IF($K1415="",0,$K1415)+$J1415*$L1415)</f>
        <v/>
      </c>
      <c r="N1415" s="6" t="n">
        <v>46211</v>
      </c>
      <c r="O1415" s="6" t="n">
        <v>480</v>
      </c>
      <c r="P1415" s="6" t="n"/>
      <c r="Q1415" s="6" t="n"/>
      <c r="R1415" s="6" t="n"/>
      <c r="S1415" s="6" t="n"/>
      <c r="T1415" s="6">
        <f>IF(OR($J1415="",$O1415=""),"",$O1415/$J1415)</f>
        <v/>
      </c>
      <c r="U1415" s="6" t="inlineStr">
        <is>
          <t>Concluído</t>
        </is>
      </c>
      <c r="V1415" s="6" t="n"/>
      <c r="W1415" s="6" t="n"/>
      <c r="X1415" s="6" t="n"/>
      <c r="Y1415" s="6" t="n"/>
      <c r="Z1415" s="6" t="n"/>
      <c r="AA1415" s="5" t="n"/>
      <c r="AB1415" s="6">
        <f>B1415&amp;"|"&amp;I1415</f>
        <v/>
      </c>
      <c r="AC1415">
        <f>IF($B1415="","","|"&amp;SUBSTITUTE(TRIM(SUBSTITUTE(SUBSTITUTE(SUBSTITUTE(SUBSTITUTE(SUBSTITUTE(SUBSTITUTE(SUBSTITUTE(SUBSTITUTE(SUBSTITUTE(SUBSTITUTE(SUBSTITUTE(SUBSTITUTE(SUBSTITUTE(SUBSTITUTE(TRIM($B1415&amp;""),CHAR(10)," "),CHAR(13)," "),"."," "),";"," "),","," "),"/"," "),"+"," "),"-"," "),"  "," "),"  "," "),"  "," "),"  "," "),"  "," "),"  "," "))," ","|")&amp;"|")</f>
        <v/>
      </c>
      <c r="AD1415">
        <f>TRIM($I1415&amp;"")</f>
        <v/>
      </c>
    </row>
    <row r="1416" ht="24" customHeight="1">
      <c r="A1416" s="14" t="n">
        <v>46211</v>
      </c>
      <c r="B1416" s="6" t="inlineStr">
        <is>
          <t>10238</t>
        </is>
      </c>
      <c r="C1416" s="6" t="inlineStr">
        <is>
          <t>M/C 0716 (VERDE)</t>
        </is>
      </c>
      <c r="D1416" s="6" t="inlineStr">
        <is>
          <t>34 CORTE DE TECIDO</t>
        </is>
      </c>
      <c r="E1416" s="6" t="n">
        <v>30004808</v>
      </c>
      <c r="F1416" s="6" t="inlineStr">
        <is>
          <t>CAPA ASSENTO - CAD SANTIAGO</t>
        </is>
      </c>
      <c r="G1416" s="6" t="inlineStr">
        <is>
          <t>34 CORTE DE TECIDO</t>
        </is>
      </c>
      <c r="H1416" s="6" t="inlineStr">
        <is>
          <t>34 CORTE DE TECIDO</t>
        </is>
      </c>
      <c r="I1416" s="4" t="inlineStr">
        <is>
          <t>34 CORTE DE TECIDO</t>
        </is>
      </c>
      <c r="J1416" s="4" t="n">
        <v>80</v>
      </c>
      <c r="K1416" s="6">
        <f>IF($E1416="","",IFERROR(INDEX(#REF!,MATCH($E1416,#REF!,0)),IFERROR(INDEX(#REF!,MATCH(VALUE($E1416),#REF!,0)),"")))</f>
        <v/>
      </c>
      <c r="L1416" s="6">
        <f>IF($E1416="","",IFERROR(INDEX(#REF!,MATCH($E1416,#REF!,0)),IFERROR(INDEX(#REF!,MATCH(VALUE($E1416),#REF!,0)),"")))</f>
        <v/>
      </c>
      <c r="M1416" s="6">
        <f>IF(OR($J1416="",$L1416=""),"",IF($K1416="",0,$K1416)+$J1416*$L1416)</f>
        <v/>
      </c>
      <c r="N1416" s="6" t="n">
        <v>46211</v>
      </c>
      <c r="O1416" s="6" t="n">
        <v>80</v>
      </c>
      <c r="P1416" s="6" t="n"/>
      <c r="Q1416" s="6" t="n"/>
      <c r="R1416" s="6" t="n"/>
      <c r="S1416" s="6" t="n"/>
      <c r="T1416" s="6">
        <f>IF(OR($J1416="",$O1416=""),"",$O1416/$J1416)</f>
        <v/>
      </c>
      <c r="U1416" s="6" t="inlineStr">
        <is>
          <t>Concluído</t>
        </is>
      </c>
      <c r="V1416" s="6" t="n"/>
      <c r="W1416" s="6" t="n"/>
      <c r="X1416" s="6" t="n"/>
      <c r="Y1416" s="6" t="n"/>
      <c r="Z1416" s="6" t="n"/>
      <c r="AA1416" s="5" t="n"/>
      <c r="AB1416" s="6">
        <f>B1416&amp;"|"&amp;I1416</f>
        <v/>
      </c>
      <c r="AC1416">
        <f>IF($B1416="","","|"&amp;SUBSTITUTE(TRIM(SUBSTITUTE(SUBSTITUTE(SUBSTITUTE(SUBSTITUTE(SUBSTITUTE(SUBSTITUTE(SUBSTITUTE(SUBSTITUTE(SUBSTITUTE(SUBSTITUTE(SUBSTITUTE(SUBSTITUTE(SUBSTITUTE(SUBSTITUTE(TRIM($B1416&amp;""),CHAR(10)," "),CHAR(13)," "),"."," "),";"," "),","," "),"/"," "),"+"," "),"-"," "),"  "," "),"  "," "),"  "," "),"  "," "),"  "," "),"  "," "))," ","|")&amp;"|")</f>
        <v/>
      </c>
      <c r="AD1416">
        <f>TRIM($I1416&amp;"")</f>
        <v/>
      </c>
    </row>
    <row r="1417" ht="24" customHeight="1">
      <c r="A1417" s="14" t="n">
        <v>46211</v>
      </c>
      <c r="B1417" s="6" t="inlineStr">
        <is>
          <t>10238</t>
        </is>
      </c>
      <c r="C1417" s="6" t="inlineStr">
        <is>
          <t>M/C 0716 (VERDE)</t>
        </is>
      </c>
      <c r="D1417" s="6" t="inlineStr">
        <is>
          <t>34 CORTE DE TECIDO</t>
        </is>
      </c>
      <c r="E1417" s="6" t="n">
        <v>30004810</v>
      </c>
      <c r="F1417" s="6" t="inlineStr">
        <is>
          <t>FUNDO CADEIRA TNT SERIGRAFADO - 410X360 - MDF</t>
        </is>
      </c>
      <c r="G1417" s="6" t="inlineStr">
        <is>
          <t>34 CORTE DE TECIDO</t>
        </is>
      </c>
      <c r="H1417" s="6" t="inlineStr">
        <is>
          <t>34 CORTE DE TECIDO</t>
        </is>
      </c>
      <c r="I1417" s="4" t="inlineStr">
        <is>
          <t>34 CORTE DE TECIDO</t>
        </is>
      </c>
      <c r="J1417" s="4" t="n">
        <v>250</v>
      </c>
      <c r="K1417" s="6">
        <f>IF($E1417="","",IFERROR(INDEX(#REF!,MATCH($E1417,#REF!,0)),IFERROR(INDEX(#REF!,MATCH(VALUE($E1417),#REF!,0)),"")))</f>
        <v/>
      </c>
      <c r="L1417" s="6">
        <f>IF($E1417="","",IFERROR(INDEX(#REF!,MATCH($E1417,#REF!,0)),IFERROR(INDEX(#REF!,MATCH(VALUE($E1417),#REF!,0)),"")))</f>
        <v/>
      </c>
      <c r="M1417" s="6">
        <f>IF(OR($J1417="",$L1417=""),"",IF($K1417="",0,$K1417)+$J1417*$L1417)</f>
        <v/>
      </c>
      <c r="N1417" s="6" t="n">
        <v>46211</v>
      </c>
      <c r="O1417" s="6" t="n">
        <v>250</v>
      </c>
      <c r="P1417" s="6" t="n"/>
      <c r="Q1417" s="6" t="n"/>
      <c r="R1417" s="6" t="n"/>
      <c r="S1417" s="6" t="n"/>
      <c r="T1417" s="6">
        <f>IF(OR($J1417="",$O1417=""),"",$O1417/$J1417)</f>
        <v/>
      </c>
      <c r="U1417" s="6" t="inlineStr">
        <is>
          <t>Concluído</t>
        </is>
      </c>
      <c r="V1417" s="6" t="n"/>
      <c r="W1417" s="6" t="n"/>
      <c r="X1417" s="6" t="n"/>
      <c r="Y1417" s="6" t="n"/>
      <c r="Z1417" s="6" t="n"/>
      <c r="AA1417" s="5" t="n"/>
      <c r="AB1417" s="6">
        <f>B1417&amp;"|"&amp;I1417</f>
        <v/>
      </c>
      <c r="AC1417">
        <f>IF($B1417="","","|"&amp;SUBSTITUTE(TRIM(SUBSTITUTE(SUBSTITUTE(SUBSTITUTE(SUBSTITUTE(SUBSTITUTE(SUBSTITUTE(SUBSTITUTE(SUBSTITUTE(SUBSTITUTE(SUBSTITUTE(SUBSTITUTE(SUBSTITUTE(SUBSTITUTE(SUBSTITUTE(TRIM($B1417&amp;""),CHAR(10)," "),CHAR(13)," "),"."," "),";"," "),","," "),"/"," "),"+"," "),"-"," "),"  "," "),"  "," "),"  "," "),"  "," "),"  "," "),"  "," "))," ","|")&amp;"|")</f>
        <v/>
      </c>
      <c r="AD1417">
        <f>TRIM($I1417&amp;"")</f>
        <v/>
      </c>
    </row>
    <row r="1418" ht="24" customHeight="1">
      <c r="A1418" s="14" t="n">
        <v>46211</v>
      </c>
      <c r="B1418" s="6" t="inlineStr">
        <is>
          <t>10238</t>
        </is>
      </c>
      <c r="C1418" s="6" t="inlineStr">
        <is>
          <t>M/C 0716 (VERDE)</t>
        </is>
      </c>
      <c r="D1418" s="6" t="inlineStr">
        <is>
          <t>34 CORTE DE TECIDO</t>
        </is>
      </c>
      <c r="E1418" s="6" t="n">
        <v>30006106</v>
      </c>
      <c r="F1418" s="6" t="inlineStr">
        <is>
          <t>TELINHA ENCOSTO - CADEIRA SANTIAGO NEW</t>
        </is>
      </c>
      <c r="G1418" s="6" t="inlineStr">
        <is>
          <t>34 CORTE DE TECIDO</t>
        </is>
      </c>
      <c r="H1418" s="6" t="inlineStr">
        <is>
          <t>34 CORTE DE TECIDO</t>
        </is>
      </c>
      <c r="I1418" s="4" t="inlineStr">
        <is>
          <t>34 CORTE DE TECIDO</t>
        </is>
      </c>
      <c r="J1418" s="4" t="n">
        <v>480</v>
      </c>
      <c r="K1418" s="6">
        <f>IF($E1418="","",IFERROR(INDEX(#REF!,MATCH($E1418,#REF!,0)),IFERROR(INDEX(#REF!,MATCH(VALUE($E1418),#REF!,0)),"")))</f>
        <v/>
      </c>
      <c r="L1418" s="6">
        <f>IF($E1418="","",IFERROR(INDEX(#REF!,MATCH($E1418,#REF!,0)),IFERROR(INDEX(#REF!,MATCH(VALUE($E1418),#REF!,0)),"")))</f>
        <v/>
      </c>
      <c r="M1418" s="6">
        <f>IF(OR($J1418="",$L1418=""),"",IF($K1418="",0,$K1418)+$J1418*$L1418)</f>
        <v/>
      </c>
      <c r="N1418" s="6" t="n">
        <v>46211</v>
      </c>
      <c r="O1418" s="6" t="n">
        <v>480</v>
      </c>
      <c r="P1418" s="6" t="n"/>
      <c r="Q1418" s="6" t="n"/>
      <c r="R1418" s="6" t="n"/>
      <c r="S1418" s="6" t="n"/>
      <c r="T1418" s="6">
        <f>IF(OR($J1418="",$O1418=""),"",$O1418/$J1418)</f>
        <v/>
      </c>
      <c r="U1418" s="6" t="inlineStr">
        <is>
          <t>Concluído</t>
        </is>
      </c>
      <c r="V1418" s="6" t="n"/>
      <c r="W1418" s="6" t="n"/>
      <c r="X1418" s="6" t="n"/>
      <c r="Y1418" s="6" t="n"/>
      <c r="Z1418" s="6" t="n"/>
      <c r="AA1418" s="5" t="n"/>
      <c r="AB1418" s="6">
        <f>B1418&amp;"|"&amp;I1418</f>
        <v/>
      </c>
      <c r="AC1418">
        <f>IF($B1418="","","|"&amp;SUBSTITUTE(TRIM(SUBSTITUTE(SUBSTITUTE(SUBSTITUTE(SUBSTITUTE(SUBSTITUTE(SUBSTITUTE(SUBSTITUTE(SUBSTITUTE(SUBSTITUTE(SUBSTITUTE(SUBSTITUTE(SUBSTITUTE(SUBSTITUTE(SUBSTITUTE(TRIM($B1418&amp;""),CHAR(10)," "),CHAR(13)," "),"."," "),";"," "),","," "),"/"," "),"+"," "),"-"," "),"  "," "),"  "," "),"  "," "),"  "," "),"  "," "),"  "," "))," ","|")&amp;"|")</f>
        <v/>
      </c>
      <c r="AD1418">
        <f>TRIM($I1418&amp;"")</f>
        <v/>
      </c>
    </row>
    <row r="1419" ht="24" customHeight="1">
      <c r="A1419" s="14" t="n">
        <v>46211</v>
      </c>
      <c r="B1419" s="6" t="inlineStr">
        <is>
          <t>10218</t>
        </is>
      </c>
      <c r="C1419" s="6" t="inlineStr">
        <is>
          <t>MAD 0728 CAD.4 (LARANJA)</t>
        </is>
      </c>
      <c r="D1419" s="6" t="inlineStr">
        <is>
          <t>17 COSTURA</t>
        </is>
      </c>
      <c r="E1419" s="6" t="n">
        <v>30003614</v>
      </c>
      <c r="F1419" s="6" t="inlineStr">
        <is>
          <t>CAPA ASSENTO ESTOFADO - CAD. PEROLA (650X650)</t>
        </is>
      </c>
      <c r="G1419" s="6" t="inlineStr">
        <is>
          <t>17 COSTURA</t>
        </is>
      </c>
      <c r="H1419" s="6" t="inlineStr">
        <is>
          <t>17 COSTURA</t>
        </is>
      </c>
      <c r="I1419" s="4" t="inlineStr">
        <is>
          <t>17 COSTURA</t>
        </is>
      </c>
      <c r="J1419" s="4" t="n">
        <v>120</v>
      </c>
      <c r="K1419" s="6">
        <f>IF($E1419="","",IFERROR(INDEX(#REF!,MATCH($E1419,#REF!,0)),IFERROR(INDEX(#REF!,MATCH(VALUE($E1419),#REF!,0)),"")))</f>
        <v/>
      </c>
      <c r="L1419" s="6">
        <f>IF($E1419="","",IFERROR(INDEX(#REF!,MATCH($E1419,#REF!,0)),IFERROR(INDEX(#REF!,MATCH(VALUE($E1419),#REF!,0)),"")))</f>
        <v/>
      </c>
      <c r="M1419" s="6">
        <f>IF(OR($J1419="",$L1419=""),"",IF($K1419="",0,$K1419)+$J1419*$L1419)</f>
        <v/>
      </c>
      <c r="N1419" s="6" t="n">
        <v>46211</v>
      </c>
      <c r="O1419" s="6" t="n">
        <v>120</v>
      </c>
      <c r="P1419" s="6" t="n"/>
      <c r="Q1419" s="6" t="n"/>
      <c r="R1419" s="6" t="n"/>
      <c r="S1419" s="6" t="n"/>
      <c r="T1419" s="6">
        <f>IF(OR($J1419="",$O1419=""),"",$O1419/$J1419)</f>
        <v/>
      </c>
      <c r="U1419" s="6" t="inlineStr">
        <is>
          <t>Concluído</t>
        </is>
      </c>
      <c r="V1419" s="6" t="n"/>
      <c r="W1419" s="6" t="n"/>
      <c r="X1419" s="6" t="n"/>
      <c r="Y1419" s="6" t="n"/>
      <c r="Z1419" s="6" t="n"/>
      <c r="AA1419" s="5" t="n"/>
      <c r="AB1419" s="6">
        <f>B1419&amp;"|"&amp;I1419</f>
        <v/>
      </c>
      <c r="AC1419">
        <f>IF($B1419="","","|"&amp;SUBSTITUTE(TRIM(SUBSTITUTE(SUBSTITUTE(SUBSTITUTE(SUBSTITUTE(SUBSTITUTE(SUBSTITUTE(SUBSTITUTE(SUBSTITUTE(SUBSTITUTE(SUBSTITUTE(SUBSTITUTE(SUBSTITUTE(SUBSTITUTE(SUBSTITUTE(TRIM($B1419&amp;""),CHAR(10)," "),CHAR(13)," "),"."," "),";"," "),","," "),"/"," "),"+"," "),"-"," "),"  "," "),"  "," "),"  "," "),"  "," "),"  "," "),"  "," "))," ","|")&amp;"|")</f>
        <v/>
      </c>
      <c r="AD1419">
        <f>TRIM($I1419&amp;"")</f>
        <v/>
      </c>
    </row>
    <row r="1420" ht="24" customHeight="1">
      <c r="A1420" s="14" t="n">
        <v>46211</v>
      </c>
      <c r="B1420" s="6" t="inlineStr">
        <is>
          <t>10220</t>
        </is>
      </c>
      <c r="C1420" s="6" t="inlineStr">
        <is>
          <t>MAD 0728 CAD.1 (MARROM)</t>
        </is>
      </c>
      <c r="D1420" s="6" t="inlineStr">
        <is>
          <t>17 COSTURA</t>
        </is>
      </c>
      <c r="E1420" s="6" t="n">
        <v>30003614</v>
      </c>
      <c r="F1420" s="6" t="inlineStr">
        <is>
          <t>CAPA ASSENTO ESTOFADO - CAD. PEROLA (650X650)</t>
        </is>
      </c>
      <c r="G1420" s="6" t="inlineStr">
        <is>
          <t>17 COSTURA</t>
        </is>
      </c>
      <c r="H1420" s="6" t="inlineStr">
        <is>
          <t>17 COSTURA</t>
        </is>
      </c>
      <c r="I1420" s="4" t="inlineStr">
        <is>
          <t>17 COSTURA</t>
        </is>
      </c>
      <c r="J1420" s="4" t="n">
        <v>120</v>
      </c>
      <c r="K1420" s="6">
        <f>IF($E1420="","",IFERROR(INDEX(#REF!,MATCH($E1420,#REF!,0)),IFERROR(INDEX(#REF!,MATCH(VALUE($E1420),#REF!,0)),"")))</f>
        <v/>
      </c>
      <c r="L1420" s="6">
        <f>IF($E1420="","",IFERROR(INDEX(#REF!,MATCH($E1420,#REF!,0)),IFERROR(INDEX(#REF!,MATCH(VALUE($E1420),#REF!,0)),"")))</f>
        <v/>
      </c>
      <c r="M1420" s="6">
        <f>IF(OR($J1420="",$L1420=""),"",IF($K1420="",0,$K1420)+$J1420*$L1420)</f>
        <v/>
      </c>
      <c r="N1420" s="6" t="n">
        <v>46211</v>
      </c>
      <c r="O1420" s="6" t="n">
        <v>120</v>
      </c>
      <c r="P1420" s="6" t="n"/>
      <c r="Q1420" s="6" t="n"/>
      <c r="R1420" s="6" t="n"/>
      <c r="S1420" s="6" t="n"/>
      <c r="T1420" s="6">
        <f>IF(OR($J1420="",$O1420=""),"",$O1420/$J1420)</f>
        <v/>
      </c>
      <c r="U1420" s="6" t="inlineStr">
        <is>
          <t>Concluído</t>
        </is>
      </c>
      <c r="V1420" s="6" t="n"/>
      <c r="W1420" s="6" t="n"/>
      <c r="X1420" s="6" t="n"/>
      <c r="Y1420" s="6" t="n"/>
      <c r="Z1420" s="6" t="n"/>
      <c r="AA1420" s="5" t="n"/>
      <c r="AB1420" s="6">
        <f>B1420&amp;"|"&amp;I1420</f>
        <v/>
      </c>
      <c r="AC1420">
        <f>IF($B1420="","","|"&amp;SUBSTITUTE(TRIM(SUBSTITUTE(SUBSTITUTE(SUBSTITUTE(SUBSTITUTE(SUBSTITUTE(SUBSTITUTE(SUBSTITUTE(SUBSTITUTE(SUBSTITUTE(SUBSTITUTE(SUBSTITUTE(SUBSTITUTE(SUBSTITUTE(SUBSTITUTE(TRIM($B1420&amp;""),CHAR(10)," "),CHAR(13)," "),"."," "),";"," "),","," "),"/"," "),"+"," "),"-"," "),"  "," "),"  "," "),"  "," "),"  "," "),"  "," "),"  "," "))," ","|")&amp;"|")</f>
        <v/>
      </c>
      <c r="AD1420">
        <f>TRIM($I1420&amp;"")</f>
        <v/>
      </c>
    </row>
    <row r="1421" ht="24" customHeight="1">
      <c r="A1421" s="14" t="n">
        <v>46211</v>
      </c>
      <c r="B1421" s="6" t="inlineStr">
        <is>
          <t>10221</t>
        </is>
      </c>
      <c r="C1421" s="6" t="inlineStr">
        <is>
          <t>MAD 0728 CAD.2 (ROXO)</t>
        </is>
      </c>
      <c r="D1421" s="6" t="inlineStr">
        <is>
          <t>17 COSTURA</t>
        </is>
      </c>
      <c r="E1421" s="6" t="n">
        <v>30003614</v>
      </c>
      <c r="F1421" s="6" t="inlineStr">
        <is>
          <t>CAPA ASSENTO ESTOFADO - CAD. PEROLA (650X650)</t>
        </is>
      </c>
      <c r="G1421" s="6" t="inlineStr">
        <is>
          <t>17 COSTURA</t>
        </is>
      </c>
      <c r="H1421" s="6" t="inlineStr">
        <is>
          <t>17 COSTURA</t>
        </is>
      </c>
      <c r="I1421" s="4" t="inlineStr">
        <is>
          <t>17 COSTURA</t>
        </is>
      </c>
      <c r="J1421" s="4" t="n">
        <v>120</v>
      </c>
      <c r="K1421" s="6">
        <f>IF($E1421="","",IFERROR(INDEX(#REF!,MATCH($E1421,#REF!,0)),IFERROR(INDEX(#REF!,MATCH(VALUE($E1421),#REF!,0)),"")))</f>
        <v/>
      </c>
      <c r="L1421" s="6">
        <f>IF($E1421="","",IFERROR(INDEX(#REF!,MATCH($E1421,#REF!,0)),IFERROR(INDEX(#REF!,MATCH(VALUE($E1421),#REF!,0)),"")))</f>
        <v/>
      </c>
      <c r="M1421" s="6">
        <f>IF(OR($J1421="",$L1421=""),"",IF($K1421="",0,$K1421)+$J1421*$L1421)</f>
        <v/>
      </c>
      <c r="N1421" s="6" t="n">
        <v>46211</v>
      </c>
      <c r="O1421" s="6" t="n">
        <v>120</v>
      </c>
      <c r="P1421" s="6" t="n"/>
      <c r="Q1421" s="6" t="n"/>
      <c r="R1421" s="6" t="n"/>
      <c r="S1421" s="6" t="n"/>
      <c r="T1421" s="6">
        <f>IF(OR($J1421="",$O1421=""),"",$O1421/$J1421)</f>
        <v/>
      </c>
      <c r="U1421" s="6" t="inlineStr">
        <is>
          <t>Concluído</t>
        </is>
      </c>
      <c r="V1421" s="6" t="n"/>
      <c r="W1421" s="6" t="n"/>
      <c r="X1421" s="6" t="n"/>
      <c r="Y1421" s="6" t="n"/>
      <c r="Z1421" s="6" t="n"/>
      <c r="AA1421" s="5" t="n"/>
      <c r="AB1421" s="6">
        <f>B1421&amp;"|"&amp;I1421</f>
        <v/>
      </c>
      <c r="AC1421">
        <f>IF($B1421="","","|"&amp;SUBSTITUTE(TRIM(SUBSTITUTE(SUBSTITUTE(SUBSTITUTE(SUBSTITUTE(SUBSTITUTE(SUBSTITUTE(SUBSTITUTE(SUBSTITUTE(SUBSTITUTE(SUBSTITUTE(SUBSTITUTE(SUBSTITUTE(SUBSTITUTE(SUBSTITUTE(TRIM($B1421&amp;""),CHAR(10)," "),CHAR(13)," "),"."," "),";"," "),","," "),"/"," "),"+"," "),"-"," "),"  "," "),"  "," "),"  "," "),"  "," "),"  "," "),"  "," "))," ","|")&amp;"|")</f>
        <v/>
      </c>
      <c r="AD1421">
        <f>TRIM($I1421&amp;"")</f>
        <v/>
      </c>
    </row>
    <row r="1422" ht="24" customHeight="1">
      <c r="A1422" s="14" t="n">
        <v>46211</v>
      </c>
      <c r="B1422" s="6" t="inlineStr">
        <is>
          <t>10222</t>
        </is>
      </c>
      <c r="C1422" s="6" t="inlineStr">
        <is>
          <t>MAD 0728 CAD.3 (BRANCO)</t>
        </is>
      </c>
      <c r="D1422" s="6" t="inlineStr">
        <is>
          <t>17 COSTURA</t>
        </is>
      </c>
      <c r="E1422" s="6" t="n">
        <v>30003614</v>
      </c>
      <c r="F1422" s="6" t="inlineStr">
        <is>
          <t>CAPA ASSENTO ESTOFADO - CAD. PEROLA (650X650)</t>
        </is>
      </c>
      <c r="G1422" s="6" t="inlineStr">
        <is>
          <t>17 COSTURA</t>
        </is>
      </c>
      <c r="H1422" s="6" t="inlineStr">
        <is>
          <t>17 COSTURA</t>
        </is>
      </c>
      <c r="I1422" s="4" t="inlineStr">
        <is>
          <t>17 COSTURA</t>
        </is>
      </c>
      <c r="J1422" s="4" t="n">
        <v>120</v>
      </c>
      <c r="K1422" s="6">
        <f>IF($E1422="","",IFERROR(INDEX(#REF!,MATCH($E1422,#REF!,0)),IFERROR(INDEX(#REF!,MATCH(VALUE($E1422),#REF!,0)),"")))</f>
        <v/>
      </c>
      <c r="L1422" s="6">
        <f>IF($E1422="","",IFERROR(INDEX(#REF!,MATCH($E1422,#REF!,0)),IFERROR(INDEX(#REF!,MATCH(VALUE($E1422),#REF!,0)),"")))</f>
        <v/>
      </c>
      <c r="M1422" s="6">
        <f>IF(OR($J1422="",$L1422=""),"",IF($K1422="",0,$K1422)+$J1422*$L1422)</f>
        <v/>
      </c>
      <c r="N1422" s="6" t="n">
        <v>46211</v>
      </c>
      <c r="O1422" s="6" t="n">
        <v>120</v>
      </c>
      <c r="P1422" s="6" t="n"/>
      <c r="Q1422" s="6" t="n"/>
      <c r="R1422" s="6" t="n"/>
      <c r="S1422" s="6" t="n"/>
      <c r="T1422" s="6">
        <f>IF(OR($J1422="",$O1422=""),"",$O1422/$J1422)</f>
        <v/>
      </c>
      <c r="U1422" s="6" t="inlineStr">
        <is>
          <t>Concluído</t>
        </is>
      </c>
      <c r="V1422" s="6" t="n"/>
      <c r="W1422" s="6" t="n"/>
      <c r="X1422" s="6" t="n"/>
      <c r="Y1422" s="6" t="n"/>
      <c r="Z1422" s="6" t="n"/>
      <c r="AA1422" s="5" t="n"/>
      <c r="AB1422" s="6">
        <f>B1422&amp;"|"&amp;I1422</f>
        <v/>
      </c>
      <c r="AC1422">
        <f>IF($B1422="","","|"&amp;SUBSTITUTE(TRIM(SUBSTITUTE(SUBSTITUTE(SUBSTITUTE(SUBSTITUTE(SUBSTITUTE(SUBSTITUTE(SUBSTITUTE(SUBSTITUTE(SUBSTITUTE(SUBSTITUTE(SUBSTITUTE(SUBSTITUTE(SUBSTITUTE(SUBSTITUTE(TRIM($B1422&amp;""),CHAR(10)," "),CHAR(13)," "),"."," "),";"," "),","," "),"/"," "),"+"," "),"-"," "),"  "," "),"  "," "),"  "," "),"  "," "),"  "," "),"  "," "))," ","|")&amp;"|")</f>
        <v/>
      </c>
      <c r="AD1422">
        <f>TRIM($I1422&amp;"")</f>
        <v/>
      </c>
    </row>
    <row r="1423" ht="24" customHeight="1">
      <c r="A1423" s="14" t="n">
        <v>46211</v>
      </c>
      <c r="B1423" s="6" t="inlineStr">
        <is>
          <t>10238</t>
        </is>
      </c>
      <c r="C1423" s="6" t="inlineStr">
        <is>
          <t>M/C 0716 (VERDE)</t>
        </is>
      </c>
      <c r="D1423" s="6" t="inlineStr">
        <is>
          <t>17 COSTURA</t>
        </is>
      </c>
      <c r="E1423" s="6" t="n">
        <v>30001101</v>
      </c>
      <c r="F1423" s="6" t="inlineStr">
        <is>
          <t>CAPA ENCOSTO EST - CAD.VENETO/TRIESTE/NY</t>
        </is>
      </c>
      <c r="G1423" s="6" t="inlineStr">
        <is>
          <t>17 COSTURA</t>
        </is>
      </c>
      <c r="H1423" s="6" t="inlineStr">
        <is>
          <t>17 COSTURA</t>
        </is>
      </c>
      <c r="I1423" s="4" t="inlineStr">
        <is>
          <t>17 COSTURA</t>
        </is>
      </c>
      <c r="J1423" s="4" t="n">
        <v>110</v>
      </c>
      <c r="K1423" s="6">
        <f>IF($E1423="","",IFERROR(INDEX(#REF!,MATCH($E1423,#REF!,0)),IFERROR(INDEX(#REF!,MATCH(VALUE($E1423),#REF!,0)),"")))</f>
        <v/>
      </c>
      <c r="L1423" s="6">
        <f>IF($E1423="","",IFERROR(INDEX(#REF!,MATCH($E1423,#REF!,0)),IFERROR(INDEX(#REF!,MATCH(VALUE($E1423),#REF!,0)),"")))</f>
        <v/>
      </c>
      <c r="M1423" s="6">
        <f>IF(OR($J1423="",$L1423=""),"",IF($K1423="",0,$K1423)+$J1423*$L1423)</f>
        <v/>
      </c>
      <c r="N1423" s="6" t="n">
        <v>46211</v>
      </c>
      <c r="O1423" s="6" t="n">
        <v>110</v>
      </c>
      <c r="P1423" s="6" t="n"/>
      <c r="Q1423" s="6" t="n"/>
      <c r="R1423" s="6" t="n"/>
      <c r="S1423" s="6" t="n"/>
      <c r="T1423" s="6">
        <f>IF(OR($J1423="",$O1423=""),"",$O1423/$J1423)</f>
        <v/>
      </c>
      <c r="U1423" s="6" t="inlineStr">
        <is>
          <t>Concluído</t>
        </is>
      </c>
      <c r="V1423" s="6" t="n"/>
      <c r="W1423" s="6" t="n"/>
      <c r="X1423" s="6" t="n"/>
      <c r="Y1423" s="6" t="n"/>
      <c r="Z1423" s="6" t="n"/>
      <c r="AA1423" s="5" t="n"/>
      <c r="AB1423" s="6">
        <f>B1423&amp;"|"&amp;I1423</f>
        <v/>
      </c>
      <c r="AC1423">
        <f>IF($B1423="","","|"&amp;SUBSTITUTE(TRIM(SUBSTITUTE(SUBSTITUTE(SUBSTITUTE(SUBSTITUTE(SUBSTITUTE(SUBSTITUTE(SUBSTITUTE(SUBSTITUTE(SUBSTITUTE(SUBSTITUTE(SUBSTITUTE(SUBSTITUTE(SUBSTITUTE(SUBSTITUTE(TRIM($B1423&amp;""),CHAR(10)," "),CHAR(13)," "),"."," "),";"," "),","," "),"/"," "),"+"," "),"-"," "),"  "," "),"  "," "),"  "," "),"  "," "),"  "," "),"  "," "))," ","|")&amp;"|")</f>
        <v/>
      </c>
      <c r="AD1423">
        <f>TRIM($I1423&amp;"")</f>
        <v/>
      </c>
    </row>
    <row r="1424" ht="24" customHeight="1">
      <c r="A1424" s="14" t="n">
        <v>46211</v>
      </c>
      <c r="B1424" s="6" t="inlineStr">
        <is>
          <t>10238</t>
        </is>
      </c>
      <c r="C1424" s="6" t="inlineStr">
        <is>
          <t>M/C 0716 (VERDE)</t>
        </is>
      </c>
      <c r="D1424" s="6" t="inlineStr">
        <is>
          <t>17 COSTURA</t>
        </is>
      </c>
      <c r="E1424" s="6" t="n">
        <v>30001110</v>
      </c>
      <c r="F1424" s="6" t="inlineStr">
        <is>
          <t>CAPA ASSENTO EST - CAD. VENETO/TRISTE/NY</t>
        </is>
      </c>
      <c r="G1424" s="6" t="inlineStr">
        <is>
          <t>17 COSTURA</t>
        </is>
      </c>
      <c r="H1424" s="6" t="inlineStr">
        <is>
          <t>17 COSTURA</t>
        </is>
      </c>
      <c r="I1424" s="4" t="inlineStr">
        <is>
          <t>17 COSTURA</t>
        </is>
      </c>
      <c r="J1424" s="4" t="n">
        <v>110</v>
      </c>
      <c r="K1424" s="6">
        <f>IF($E1424="","",IFERROR(INDEX(#REF!,MATCH($E1424,#REF!,0)),IFERROR(INDEX(#REF!,MATCH(VALUE($E1424),#REF!,0)),"")))</f>
        <v/>
      </c>
      <c r="L1424" s="6">
        <f>IF($E1424="","",IFERROR(INDEX(#REF!,MATCH($E1424,#REF!,0)),IFERROR(INDEX(#REF!,MATCH(VALUE($E1424),#REF!,0)),"")))</f>
        <v/>
      </c>
      <c r="M1424" s="6">
        <f>IF(OR($J1424="",$L1424=""),"",IF($K1424="",0,$K1424)+$J1424*$L1424)</f>
        <v/>
      </c>
      <c r="N1424" s="6" t="n">
        <v>46211</v>
      </c>
      <c r="O1424" s="6" t="n">
        <v>110</v>
      </c>
      <c r="P1424" s="6" t="n"/>
      <c r="Q1424" s="6" t="n"/>
      <c r="R1424" s="6" t="n"/>
      <c r="S1424" s="6" t="n"/>
      <c r="T1424" s="6">
        <f>IF(OR($J1424="",$O1424=""),"",$O1424/$J1424)</f>
        <v/>
      </c>
      <c r="U1424" s="6" t="inlineStr">
        <is>
          <t>Concluído</t>
        </is>
      </c>
      <c r="V1424" s="6" t="n"/>
      <c r="W1424" s="6" t="n"/>
      <c r="X1424" s="6" t="n"/>
      <c r="Y1424" s="6" t="n"/>
      <c r="Z1424" s="6" t="n"/>
      <c r="AA1424" s="5" t="n"/>
      <c r="AB1424" s="6">
        <f>B1424&amp;"|"&amp;I1424</f>
        <v/>
      </c>
      <c r="AC1424">
        <f>IF($B1424="","","|"&amp;SUBSTITUTE(TRIM(SUBSTITUTE(SUBSTITUTE(SUBSTITUTE(SUBSTITUTE(SUBSTITUTE(SUBSTITUTE(SUBSTITUTE(SUBSTITUTE(SUBSTITUTE(SUBSTITUTE(SUBSTITUTE(SUBSTITUTE(SUBSTITUTE(SUBSTITUTE(TRIM($B1424&amp;""),CHAR(10)," "),CHAR(13)," "),"."," "),";"," "),","," "),"/"," "),"+"," "),"-"," "),"  "," "),"  "," "),"  "," "),"  "," "),"  "," "),"  "," "))," ","|")&amp;"|")</f>
        <v/>
      </c>
      <c r="AD1424">
        <f>TRIM($I1424&amp;"")</f>
        <v/>
      </c>
    </row>
    <row r="1425" ht="24" customHeight="1">
      <c r="A1425" s="14" t="n">
        <v>46211</v>
      </c>
      <c r="B1425" s="6" t="inlineStr">
        <is>
          <t>10238</t>
        </is>
      </c>
      <c r="C1425" s="6" t="inlineStr">
        <is>
          <t>M/C 0716 (VERDE)</t>
        </is>
      </c>
      <c r="D1425" s="6" t="inlineStr">
        <is>
          <t>17 COSTURA</t>
        </is>
      </c>
      <c r="E1425" s="6" t="n">
        <v>30004808</v>
      </c>
      <c r="F1425" s="6" t="inlineStr">
        <is>
          <t>CAPA ASSENTO - CAD SANTIAGO</t>
        </is>
      </c>
      <c r="G1425" s="6" t="inlineStr">
        <is>
          <t>17 COSTURA</t>
        </is>
      </c>
      <c r="H1425" s="6" t="inlineStr">
        <is>
          <t>17 COSTURA</t>
        </is>
      </c>
      <c r="I1425" s="4" t="inlineStr">
        <is>
          <t>17 COSTURA</t>
        </is>
      </c>
      <c r="J1425" s="4" t="n">
        <v>80</v>
      </c>
      <c r="K1425" s="6">
        <f>IF($E1425="","",IFERROR(INDEX(#REF!,MATCH($E1425,#REF!,0)),IFERROR(INDEX(#REF!,MATCH(VALUE($E1425),#REF!,0)),"")))</f>
        <v/>
      </c>
      <c r="L1425" s="6">
        <f>IF($E1425="","",IFERROR(INDEX(#REF!,MATCH($E1425,#REF!,0)),IFERROR(INDEX(#REF!,MATCH(VALUE($E1425),#REF!,0)),"")))</f>
        <v/>
      </c>
      <c r="M1425" s="6">
        <f>IF(OR($J1425="",$L1425=""),"",IF($K1425="",0,$K1425)+$J1425*$L1425)</f>
        <v/>
      </c>
      <c r="N1425" s="6" t="n">
        <v>46211</v>
      </c>
      <c r="O1425" s="6" t="n">
        <v>80</v>
      </c>
      <c r="P1425" s="6" t="n"/>
      <c r="Q1425" s="6" t="n"/>
      <c r="R1425" s="6" t="n"/>
      <c r="S1425" s="6" t="n"/>
      <c r="T1425" s="6">
        <f>IF(OR($J1425="",$O1425=""),"",$O1425/$J1425)</f>
        <v/>
      </c>
      <c r="U1425" s="6" t="inlineStr">
        <is>
          <t>Concluído</t>
        </is>
      </c>
      <c r="V1425" s="6" t="n"/>
      <c r="W1425" s="6" t="n"/>
      <c r="X1425" s="6" t="n"/>
      <c r="Y1425" s="6" t="n"/>
      <c r="Z1425" s="6" t="n"/>
      <c r="AA1425" s="5" t="n"/>
      <c r="AB1425" s="6">
        <f>B1425&amp;"|"&amp;I1425</f>
        <v/>
      </c>
      <c r="AC1425">
        <f>IF($B1425="","","|"&amp;SUBSTITUTE(TRIM(SUBSTITUTE(SUBSTITUTE(SUBSTITUTE(SUBSTITUTE(SUBSTITUTE(SUBSTITUTE(SUBSTITUTE(SUBSTITUTE(SUBSTITUTE(SUBSTITUTE(SUBSTITUTE(SUBSTITUTE(SUBSTITUTE(SUBSTITUTE(TRIM($B1425&amp;""),CHAR(10)," "),CHAR(13)," "),"."," "),";"," "),","," "),"/"," "),"+"," "),"-"," "),"  "," "),"  "," "),"  "," "),"  "," "),"  "," "),"  "," "))," ","|")&amp;"|")</f>
        <v/>
      </c>
      <c r="AD1425">
        <f>TRIM($I1425&amp;"")</f>
        <v/>
      </c>
    </row>
    <row r="1426" ht="24" customHeight="1">
      <c r="A1426" s="14" t="n">
        <v>46211</v>
      </c>
      <c r="B1426" s="6" t="inlineStr">
        <is>
          <t>10238</t>
        </is>
      </c>
      <c r="C1426" s="6" t="inlineStr">
        <is>
          <t>M/C 0716 (VERDE)</t>
        </is>
      </c>
      <c r="D1426" s="6" t="inlineStr">
        <is>
          <t>17 COSTURA</t>
        </is>
      </c>
      <c r="E1426" s="6" t="n">
        <v>30006106</v>
      </c>
      <c r="F1426" s="6" t="inlineStr">
        <is>
          <t>TELINHA ENCOSTO - CADEIRA SANTIAGO NEW</t>
        </is>
      </c>
      <c r="G1426" s="6" t="inlineStr">
        <is>
          <t>17 COSTURA</t>
        </is>
      </c>
      <c r="H1426" s="6" t="inlineStr">
        <is>
          <t>17 COSTURA</t>
        </is>
      </c>
      <c r="I1426" s="4" t="inlineStr">
        <is>
          <t>17 COSTURA</t>
        </is>
      </c>
      <c r="J1426" s="4" t="n">
        <v>480</v>
      </c>
      <c r="K1426" s="6">
        <f>IF($E1426="","",IFERROR(INDEX(#REF!,MATCH($E1426,#REF!,0)),IFERROR(INDEX(#REF!,MATCH(VALUE($E1426),#REF!,0)),"")))</f>
        <v/>
      </c>
      <c r="L1426" s="6">
        <f>IF($E1426="","",IFERROR(INDEX(#REF!,MATCH($E1426,#REF!,0)),IFERROR(INDEX(#REF!,MATCH(VALUE($E1426),#REF!,0)),"")))</f>
        <v/>
      </c>
      <c r="M1426" s="6">
        <f>IF(OR($J1426="",$L1426=""),"",IF($K1426="",0,$K1426)+$J1426*$L1426)</f>
        <v/>
      </c>
      <c r="N1426" s="6" t="n">
        <v>46211</v>
      </c>
      <c r="O1426" s="6" t="n">
        <v>480</v>
      </c>
      <c r="P1426" s="6" t="n"/>
      <c r="Q1426" s="6" t="n"/>
      <c r="R1426" s="6" t="n"/>
      <c r="S1426" s="6" t="n"/>
      <c r="T1426" s="6">
        <f>IF(OR($J1426="",$O1426=""),"",$O1426/$J1426)</f>
        <v/>
      </c>
      <c r="U1426" s="6" t="inlineStr">
        <is>
          <t>Concluído</t>
        </is>
      </c>
      <c r="V1426" s="6" t="n"/>
      <c r="W1426" s="6" t="n"/>
      <c r="X1426" s="6" t="n"/>
      <c r="Y1426" s="6" t="n"/>
      <c r="Z1426" s="6" t="n"/>
      <c r="AA1426" s="5" t="n"/>
      <c r="AB1426" s="6">
        <f>B1426&amp;"|"&amp;I1426</f>
        <v/>
      </c>
      <c r="AC1426">
        <f>IF($B1426="","","|"&amp;SUBSTITUTE(TRIM(SUBSTITUTE(SUBSTITUTE(SUBSTITUTE(SUBSTITUTE(SUBSTITUTE(SUBSTITUTE(SUBSTITUTE(SUBSTITUTE(SUBSTITUTE(SUBSTITUTE(SUBSTITUTE(SUBSTITUTE(SUBSTITUTE(SUBSTITUTE(TRIM($B1426&amp;""),CHAR(10)," "),CHAR(13)," "),"."," "),";"," "),","," "),"/"," "),"+"," "),"-"," "),"  "," "),"  "," "),"  "," "),"  "," "),"  "," "),"  "," "))," ","|")&amp;"|")</f>
        <v/>
      </c>
      <c r="AD1426">
        <f>TRIM($I1426&amp;"")</f>
        <v/>
      </c>
    </row>
    <row r="1427" ht="36" customHeight="1">
      <c r="A1427" s="14" t="n">
        <v>46218</v>
      </c>
      <c r="B1427" s="6" t="inlineStr">
        <is>
          <t>10219</t>
        </is>
      </c>
      <c r="C1427" s="6" t="inlineStr">
        <is>
          <t>MAD 0728 MESAS (VERDE)</t>
        </is>
      </c>
      <c r="D1427" s="6" t="inlineStr">
        <is>
          <t>8 EMBALAGEM</t>
        </is>
      </c>
      <c r="E1427" s="6" t="n">
        <v>2006401</v>
      </c>
      <c r="F1427" s="6" t="inlineStr">
        <is>
          <t>PES MESA SAFIRA - VOL 1/2</t>
        </is>
      </c>
      <c r="G1427" s="6" t="inlineStr">
        <is>
          <t>8 EMBALAGEM</t>
        </is>
      </c>
      <c r="H1427" s="6" t="inlineStr">
        <is>
          <t>8 EMBALAGEM</t>
        </is>
      </c>
      <c r="I1427" s="4" t="inlineStr">
        <is>
          <t>8 EMBALAGEM</t>
        </is>
      </c>
      <c r="J1427" s="4" t="n">
        <v>45</v>
      </c>
      <c r="K1427" s="6">
        <f>IF($E1427="","",IFERROR(INDEX(#REF!,MATCH($E1427,#REF!,0)),IFERROR(INDEX(#REF!,MATCH(VALUE($E1427),#REF!,0)),"")))</f>
        <v/>
      </c>
      <c r="L1427" s="6">
        <f>IF($E1427="","",IFERROR(INDEX(#REF!,MATCH($E1427,#REF!,0)),IFERROR(INDEX(#REF!,MATCH(VALUE($E1427),#REF!,0)),"")))</f>
        <v/>
      </c>
      <c r="M1427" s="6">
        <f>IF(OR($J1427="",$L1427=""),"",IF($K1427="",0,$K1427)+$J1427*$L1427)</f>
        <v/>
      </c>
      <c r="N1427" s="6" t="n">
        <v>46216</v>
      </c>
      <c r="O1427" s="6" t="n">
        <v>45</v>
      </c>
      <c r="P1427" s="6" t="n"/>
      <c r="Q1427" s="6" t="n"/>
      <c r="R1427" s="6" t="n"/>
      <c r="S1427" s="6" t="n"/>
      <c r="T1427" s="6">
        <f>IF(OR($J1427="",$O1427=""),"",$O1427/$J1427)</f>
        <v/>
      </c>
      <c r="U1427" s="6" t="inlineStr">
        <is>
          <t>Concluído</t>
        </is>
      </c>
      <c r="V1427" s="6" t="n"/>
      <c r="W1427" s="6" t="n"/>
      <c r="X1427" s="6" t="n"/>
      <c r="Y1427" s="6" t="n"/>
      <c r="Z1427" s="6" t="n"/>
      <c r="AA1427" s="5" t="n"/>
      <c r="AB1427" s="6">
        <f>B1427&amp;"|"&amp;I1427</f>
        <v/>
      </c>
      <c r="AC1427">
        <f>IF($B1427="","","|"&amp;SUBSTITUTE(TRIM(SUBSTITUTE(SUBSTITUTE(SUBSTITUTE(SUBSTITUTE(SUBSTITUTE(SUBSTITUTE(SUBSTITUTE(SUBSTITUTE(SUBSTITUTE(SUBSTITUTE(SUBSTITUTE(SUBSTITUTE(SUBSTITUTE(SUBSTITUTE(TRIM($B1427&amp;""),CHAR(10)," "),CHAR(13)," "),"."," "),";"," "),","," "),"/"," "),"+"," "),"-"," "),"  "," "),"  "," "),"  "," "),"  "," "),"  "," "),"  "," "))," ","|")&amp;"|")</f>
        <v/>
      </c>
      <c r="AD1427">
        <f>TRIM($I1427&amp;"")</f>
        <v/>
      </c>
    </row>
    <row r="1428" ht="36" customHeight="1">
      <c r="A1428" s="14" t="n">
        <v>46218</v>
      </c>
      <c r="B1428" s="6" t="inlineStr">
        <is>
          <t>10219</t>
        </is>
      </c>
      <c r="C1428" s="6" t="inlineStr">
        <is>
          <t>MAD 0728 MESAS (VERDE)</t>
        </is>
      </c>
      <c r="D1428" s="6" t="inlineStr">
        <is>
          <t>8 EMBALAGEM</t>
        </is>
      </c>
      <c r="E1428" s="6" t="n">
        <v>2006404</v>
      </c>
      <c r="F1428" s="6" t="inlineStr">
        <is>
          <t>TAMPO C/ VIDRO 1360X900X18MM SAFIRA</t>
        </is>
      </c>
      <c r="G1428" s="6" t="inlineStr">
        <is>
          <t>8 EMBALAGEM</t>
        </is>
      </c>
      <c r="H1428" s="6" t="inlineStr">
        <is>
          <t>8 EMBALAGEM</t>
        </is>
      </c>
      <c r="I1428" s="4" t="inlineStr">
        <is>
          <t>8 EMBALAGEM</t>
        </is>
      </c>
      <c r="J1428" s="4" t="n">
        <v>20</v>
      </c>
      <c r="K1428" s="6">
        <f>IF($E1428="","",IFERROR(INDEX(#REF!,MATCH($E1428,#REF!,0)),IFERROR(INDEX(#REF!,MATCH(VALUE($E1428),#REF!,0)),"")))</f>
        <v/>
      </c>
      <c r="L1428" s="6">
        <f>IF($E1428="","",IFERROR(INDEX(#REF!,MATCH($E1428,#REF!,0)),IFERROR(INDEX(#REF!,MATCH(VALUE($E1428),#REF!,0)),"")))</f>
        <v/>
      </c>
      <c r="M1428" s="6">
        <f>IF(OR($J1428="",$L1428=""),"",IF($K1428="",0,$K1428)+$J1428*$L1428)</f>
        <v/>
      </c>
      <c r="N1428" s="6" t="n">
        <v>46216</v>
      </c>
      <c r="O1428" s="6" t="n">
        <v>20</v>
      </c>
      <c r="P1428" s="6" t="n"/>
      <c r="Q1428" s="6" t="n"/>
      <c r="R1428" s="6" t="n"/>
      <c r="S1428" s="6" t="n"/>
      <c r="T1428" s="6">
        <f>IF(OR($J1428="",$O1428=""),"",$O1428/$J1428)</f>
        <v/>
      </c>
      <c r="U1428" s="6" t="inlineStr">
        <is>
          <t>Concluído</t>
        </is>
      </c>
      <c r="V1428" s="6" t="n"/>
      <c r="W1428" s="6" t="n"/>
      <c r="X1428" s="6" t="n"/>
      <c r="Y1428" s="6" t="n"/>
      <c r="Z1428" s="6" t="n"/>
      <c r="AA1428" s="5" t="n"/>
      <c r="AB1428" s="6">
        <f>B1428&amp;"|"&amp;I1428</f>
        <v/>
      </c>
      <c r="AC1428">
        <f>IF($B1428="","","|"&amp;SUBSTITUTE(TRIM(SUBSTITUTE(SUBSTITUTE(SUBSTITUTE(SUBSTITUTE(SUBSTITUTE(SUBSTITUTE(SUBSTITUTE(SUBSTITUTE(SUBSTITUTE(SUBSTITUTE(SUBSTITUTE(SUBSTITUTE(SUBSTITUTE(SUBSTITUTE(TRIM($B1428&amp;""),CHAR(10)," "),CHAR(13)," "),"."," "),";"," "),","," "),"/"," "),"+"," "),"-"," "),"  "," "),"  "," "),"  "," "),"  "," "),"  "," "),"  "," "))," ","|")&amp;"|")</f>
        <v/>
      </c>
      <c r="AD1428">
        <f>TRIM($I1428&amp;"")</f>
        <v/>
      </c>
    </row>
    <row r="1429" ht="36" customHeight="1">
      <c r="A1429" s="14" t="n">
        <v>46218</v>
      </c>
      <c r="B1429" s="6" t="inlineStr">
        <is>
          <t>10219</t>
        </is>
      </c>
      <c r="C1429" s="6" t="inlineStr">
        <is>
          <t>MAD 0728 MESAS (VERDE)</t>
        </is>
      </c>
      <c r="D1429" s="6" t="inlineStr">
        <is>
          <t>8 EMBALAGEM</t>
        </is>
      </c>
      <c r="E1429" s="6" t="n">
        <v>2006414</v>
      </c>
      <c r="F1429" s="6" t="inlineStr">
        <is>
          <t>TAMPO C/ VIDRO 1600X900X18MM SAFIRA</t>
        </is>
      </c>
      <c r="G1429" s="6" t="inlineStr">
        <is>
          <t>8 EMBALAGEM</t>
        </is>
      </c>
      <c r="H1429" s="6" t="inlineStr">
        <is>
          <t>8 EMBALAGEM</t>
        </is>
      </c>
      <c r="I1429" s="4" t="inlineStr">
        <is>
          <t>8 EMBALAGEM</t>
        </is>
      </c>
      <c r="J1429" s="4" t="n">
        <v>25</v>
      </c>
      <c r="K1429" s="6">
        <f>IF($E1429="","",IFERROR(INDEX(#REF!,MATCH($E1429,#REF!,0)),IFERROR(INDEX(#REF!,MATCH(VALUE($E1429),#REF!,0)),"")))</f>
        <v/>
      </c>
      <c r="L1429" s="6">
        <f>IF($E1429="","",IFERROR(INDEX(#REF!,MATCH($E1429,#REF!,0)),IFERROR(INDEX(#REF!,MATCH(VALUE($E1429),#REF!,0)),"")))</f>
        <v/>
      </c>
      <c r="M1429" s="6">
        <f>IF(OR($J1429="",$L1429=""),"",IF($K1429="",0,$K1429)+$J1429*$L1429)</f>
        <v/>
      </c>
      <c r="N1429" s="6" t="n">
        <v>46216</v>
      </c>
      <c r="O1429" s="6" t="n">
        <v>25</v>
      </c>
      <c r="P1429" s="6" t="n"/>
      <c r="Q1429" s="6" t="n"/>
      <c r="R1429" s="6" t="n"/>
      <c r="S1429" s="6" t="n"/>
      <c r="T1429" s="6">
        <f>IF(OR($J1429="",$O1429=""),"",$O1429/$J1429)</f>
        <v/>
      </c>
      <c r="U1429" s="6" t="inlineStr">
        <is>
          <t>Concluído</t>
        </is>
      </c>
      <c r="V1429" s="6" t="n"/>
      <c r="W1429" s="6" t="n"/>
      <c r="X1429" s="6" t="n"/>
      <c r="Y1429" s="6" t="n"/>
      <c r="Z1429" s="6" t="n"/>
      <c r="AA1429" s="5" t="n"/>
      <c r="AB1429" s="6">
        <f>B1429&amp;"|"&amp;I1429</f>
        <v/>
      </c>
      <c r="AC1429">
        <f>IF($B1429="","","|"&amp;SUBSTITUTE(TRIM(SUBSTITUTE(SUBSTITUTE(SUBSTITUTE(SUBSTITUTE(SUBSTITUTE(SUBSTITUTE(SUBSTITUTE(SUBSTITUTE(SUBSTITUTE(SUBSTITUTE(SUBSTITUTE(SUBSTITUTE(SUBSTITUTE(SUBSTITUTE(TRIM($B1429&amp;""),CHAR(10)," "),CHAR(13)," "),"."," "),";"," "),","," "),"/"," "),"+"," "),"-"," "),"  "," "),"  "," "),"  "," "),"  "," "),"  "," "),"  "," "))," ","|")&amp;"|")</f>
        <v/>
      </c>
      <c r="AD1429">
        <f>TRIM($I1429&amp;"")</f>
        <v/>
      </c>
    </row>
    <row r="1430" ht="36" customHeight="1">
      <c r="A1430" s="14" t="n">
        <v>46218</v>
      </c>
      <c r="B1430" s="6" t="inlineStr">
        <is>
          <t>10238</t>
        </is>
      </c>
      <c r="C1430" s="6" t="inlineStr">
        <is>
          <t>M/C 0716 (VERDE)</t>
        </is>
      </c>
      <c r="D1430" s="6" t="inlineStr">
        <is>
          <t>8 EMBALAGEM</t>
        </is>
      </c>
      <c r="E1430" s="6" t="n">
        <v>2001241</v>
      </c>
      <c r="F1430" s="6" t="inlineStr">
        <is>
          <t>MESA MIAMI 1,20X0,80 VOL 1/1</t>
        </is>
      </c>
      <c r="G1430" s="6" t="inlineStr">
        <is>
          <t>8 EMBALAGEM</t>
        </is>
      </c>
      <c r="H1430" s="6" t="inlineStr">
        <is>
          <t>8 EMBALAGEM</t>
        </is>
      </c>
      <c r="I1430" s="4" t="inlineStr">
        <is>
          <t>8 EMBALAGEM</t>
        </is>
      </c>
      <c r="J1430" s="4" t="n">
        <v>180</v>
      </c>
      <c r="K1430" s="6">
        <f>IF($E1430="","",IFERROR(INDEX(#REF!,MATCH($E1430,#REF!,0)),IFERROR(INDEX(#REF!,MATCH(VALUE($E1430),#REF!,0)),"")))</f>
        <v/>
      </c>
      <c r="L1430" s="6">
        <f>IF($E1430="","",IFERROR(INDEX(#REF!,MATCH($E1430,#REF!,0)),IFERROR(INDEX(#REF!,MATCH(VALUE($E1430),#REF!,0)),"")))</f>
        <v/>
      </c>
      <c r="M1430" s="6">
        <f>IF(OR($J1430="",$L1430=""),"",IF($K1430="",0,$K1430)+$J1430*$L1430)</f>
        <v/>
      </c>
      <c r="N1430" s="6" t="n">
        <v>46216</v>
      </c>
      <c r="O1430" s="6" t="n">
        <v>180</v>
      </c>
      <c r="P1430" s="6" t="n"/>
      <c r="Q1430" s="6" t="n"/>
      <c r="R1430" s="6" t="n"/>
      <c r="S1430" s="6" t="n"/>
      <c r="T1430" s="6">
        <f>IF(OR($J1430="",$O1430=""),"",$O1430/$J1430)</f>
        <v/>
      </c>
      <c r="U1430" s="6" t="inlineStr">
        <is>
          <t>Concluído</t>
        </is>
      </c>
      <c r="V1430" s="6" t="n"/>
      <c r="W1430" s="6" t="n"/>
      <c r="X1430" s="6" t="n"/>
      <c r="Y1430" s="6" t="n"/>
      <c r="Z1430" s="6" t="n"/>
      <c r="AA1430" s="5" t="n"/>
      <c r="AB1430" s="6">
        <f>B1430&amp;"|"&amp;I1430</f>
        <v/>
      </c>
      <c r="AC1430">
        <f>IF($B1430="","","|"&amp;SUBSTITUTE(TRIM(SUBSTITUTE(SUBSTITUTE(SUBSTITUTE(SUBSTITUTE(SUBSTITUTE(SUBSTITUTE(SUBSTITUTE(SUBSTITUTE(SUBSTITUTE(SUBSTITUTE(SUBSTITUTE(SUBSTITUTE(SUBSTITUTE(SUBSTITUTE(TRIM($B1430&amp;""),CHAR(10)," "),CHAR(13)," "),"."," "),";"," "),","," "),"/"," "),"+"," "),"-"," "),"  "," "),"  "," "),"  "," "),"  "," "),"  "," "),"  "," "))," ","|")&amp;"|")</f>
        <v/>
      </c>
      <c r="AD1430">
        <f>TRIM($I1430&amp;"")</f>
        <v/>
      </c>
    </row>
    <row r="1431" ht="36" customHeight="1">
      <c r="A1431" s="14" t="n">
        <v>46218</v>
      </c>
      <c r="B1431" s="6" t="inlineStr">
        <is>
          <t>10238</t>
        </is>
      </c>
      <c r="C1431" s="6" t="inlineStr">
        <is>
          <t>M/C 0716 (VERDE)</t>
        </is>
      </c>
      <c r="D1431" s="6" t="inlineStr">
        <is>
          <t>8 EMBALAGEM</t>
        </is>
      </c>
      <c r="E1431" s="6" t="n">
        <v>2001611</v>
      </c>
      <c r="F1431" s="6" t="inlineStr">
        <is>
          <t>MESA MIAMI 1,60X0,80 VOL 1/1</t>
        </is>
      </c>
      <c r="G1431" s="6" t="inlineStr">
        <is>
          <t>8 EMBALAGEM</t>
        </is>
      </c>
      <c r="H1431" s="6" t="inlineStr">
        <is>
          <t>8 EMBALAGEM</t>
        </is>
      </c>
      <c r="I1431" s="4" t="inlineStr">
        <is>
          <t>8 EMBALAGEM</t>
        </is>
      </c>
      <c r="J1431" s="4" t="n">
        <v>20</v>
      </c>
      <c r="K1431" s="6">
        <f>IF($E1431="","",IFERROR(INDEX(#REF!,MATCH($E1431,#REF!,0)),IFERROR(INDEX(#REF!,MATCH(VALUE($E1431),#REF!,0)),"")))</f>
        <v/>
      </c>
      <c r="L1431" s="6">
        <f>IF($E1431="","",IFERROR(INDEX(#REF!,MATCH($E1431,#REF!,0)),IFERROR(INDEX(#REF!,MATCH(VALUE($E1431),#REF!,0)),"")))</f>
        <v/>
      </c>
      <c r="M1431" s="6">
        <f>IF(OR($J1431="",$L1431=""),"",IF($K1431="",0,$K1431)+$J1431*$L1431)</f>
        <v/>
      </c>
      <c r="N1431" s="6" t="n">
        <v>46216</v>
      </c>
      <c r="O1431" s="6" t="n">
        <v>20</v>
      </c>
      <c r="P1431" s="6" t="n"/>
      <c r="Q1431" s="6" t="n"/>
      <c r="R1431" s="6" t="n"/>
      <c r="S1431" s="6" t="n"/>
      <c r="T1431" s="6">
        <f>IF(OR($J1431="",$O1431=""),"",$O1431/$J1431)</f>
        <v/>
      </c>
      <c r="U1431" s="6" t="inlineStr">
        <is>
          <t>Concluído</t>
        </is>
      </c>
      <c r="V1431" s="6" t="n"/>
      <c r="W1431" s="6" t="n"/>
      <c r="X1431" s="6" t="n"/>
      <c r="Y1431" s="6" t="n"/>
      <c r="Z1431" s="6" t="n"/>
      <c r="AA1431" s="5" t="n"/>
      <c r="AB1431" s="6">
        <f>B1431&amp;"|"&amp;I1431</f>
        <v/>
      </c>
      <c r="AC1431">
        <f>IF($B1431="","","|"&amp;SUBSTITUTE(TRIM(SUBSTITUTE(SUBSTITUTE(SUBSTITUTE(SUBSTITUTE(SUBSTITUTE(SUBSTITUTE(SUBSTITUTE(SUBSTITUTE(SUBSTITUTE(SUBSTITUTE(SUBSTITUTE(SUBSTITUTE(SUBSTITUTE(SUBSTITUTE(TRIM($B1431&amp;""),CHAR(10)," "),CHAR(13)," "),"."," "),";"," "),","," "),"/"," "),"+"," "),"-"," "),"  "," "),"  "," "),"  "," "),"  "," "),"  "," "),"  "," "))," ","|")&amp;"|")</f>
        <v/>
      </c>
      <c r="AD1431">
        <f>TRIM($I1431&amp;"")</f>
        <v/>
      </c>
    </row>
    <row r="1432" ht="36" customHeight="1">
      <c r="A1432" s="14" t="n">
        <v>46218</v>
      </c>
      <c r="B1432" s="6" t="inlineStr">
        <is>
          <t>10238</t>
        </is>
      </c>
      <c r="C1432" s="6" t="inlineStr">
        <is>
          <t>M/C 0716 (VERDE)</t>
        </is>
      </c>
      <c r="D1432" s="6" t="inlineStr">
        <is>
          <t>8 EMBALAGEM</t>
        </is>
      </c>
      <c r="E1432" s="6" t="n">
        <v>2001961</v>
      </c>
      <c r="F1432" s="6" t="inlineStr">
        <is>
          <t>BASE SANTIAGO QUADRADA</t>
        </is>
      </c>
      <c r="G1432" s="6" t="inlineStr">
        <is>
          <t>8 EMBALAGEM</t>
        </is>
      </c>
      <c r="H1432" s="6" t="inlineStr">
        <is>
          <t>8 EMBALAGEM</t>
        </is>
      </c>
      <c r="I1432" s="4" t="inlineStr">
        <is>
          <t>8 EMBALAGEM</t>
        </is>
      </c>
      <c r="J1432" s="4" t="n">
        <v>5</v>
      </c>
      <c r="K1432" s="6">
        <f>IF($E1432="","",IFERROR(INDEX(#REF!,MATCH($E1432,#REF!,0)),IFERROR(INDEX(#REF!,MATCH(VALUE($E1432),#REF!,0)),"")))</f>
        <v/>
      </c>
      <c r="L1432" s="6">
        <f>IF($E1432="","",IFERROR(INDEX(#REF!,MATCH($E1432,#REF!,0)),IFERROR(INDEX(#REF!,MATCH(VALUE($E1432),#REF!,0)),"")))</f>
        <v/>
      </c>
      <c r="M1432" s="6">
        <f>IF(OR($J1432="",$L1432=""),"",IF($K1432="",0,$K1432)+$J1432*$L1432)</f>
        <v/>
      </c>
      <c r="N1432" s="6" t="n">
        <v>46216</v>
      </c>
      <c r="O1432" s="6" t="n">
        <v>5</v>
      </c>
      <c r="P1432" s="6" t="n"/>
      <c r="Q1432" s="6" t="n"/>
      <c r="R1432" s="6" t="n"/>
      <c r="S1432" s="6" t="n"/>
      <c r="T1432" s="6">
        <f>IF(OR($J1432="",$O1432=""),"",$O1432/$J1432)</f>
        <v/>
      </c>
      <c r="U1432" s="6" t="inlineStr">
        <is>
          <t>Concluído</t>
        </is>
      </c>
      <c r="V1432" s="6" t="n"/>
      <c r="W1432" s="6" t="n"/>
      <c r="X1432" s="6" t="n"/>
      <c r="Y1432" s="6" t="n"/>
      <c r="Z1432" s="6" t="n"/>
      <c r="AA1432" s="5" t="n"/>
      <c r="AB1432" s="6">
        <f>B1432&amp;"|"&amp;I1432</f>
        <v/>
      </c>
      <c r="AC1432">
        <f>IF($B1432="","","|"&amp;SUBSTITUTE(TRIM(SUBSTITUTE(SUBSTITUTE(SUBSTITUTE(SUBSTITUTE(SUBSTITUTE(SUBSTITUTE(SUBSTITUTE(SUBSTITUTE(SUBSTITUTE(SUBSTITUTE(SUBSTITUTE(SUBSTITUTE(SUBSTITUTE(SUBSTITUTE(TRIM($B1432&amp;""),CHAR(10)," "),CHAR(13)," "),"."," "),";"," "),","," "),"/"," "),"+"," "),"-"," "),"  "," "),"  "," "),"  "," "),"  "," "),"  "," "),"  "," "))," ","|")&amp;"|")</f>
        <v/>
      </c>
      <c r="AD1432">
        <f>TRIM($I1432&amp;"")</f>
        <v/>
      </c>
    </row>
    <row r="1433" ht="36" customHeight="1">
      <c r="A1433" s="14" t="n">
        <v>46218</v>
      </c>
      <c r="B1433" s="6" t="inlineStr">
        <is>
          <t>10238</t>
        </is>
      </c>
      <c r="C1433" s="6" t="inlineStr">
        <is>
          <t>M/C 0716 (VERDE)</t>
        </is>
      </c>
      <c r="D1433" s="6" t="inlineStr">
        <is>
          <t>8 EMBALAGEM</t>
        </is>
      </c>
      <c r="E1433" s="6" t="n">
        <v>2002001</v>
      </c>
      <c r="F1433" s="6" t="inlineStr">
        <is>
          <t>BASE DUBAI 1,60X0,90 VOL 1/2</t>
        </is>
      </c>
      <c r="G1433" s="6" t="inlineStr">
        <is>
          <t>8 EMBALAGEM</t>
        </is>
      </c>
      <c r="H1433" s="6" t="inlineStr">
        <is>
          <t>8 EMBALAGEM</t>
        </is>
      </c>
      <c r="I1433" s="4" t="inlineStr">
        <is>
          <t>8 EMBALAGEM</t>
        </is>
      </c>
      <c r="J1433" s="4" t="n">
        <v>1</v>
      </c>
      <c r="K1433" s="6">
        <f>IF($E1433="","",IFERROR(INDEX(#REF!,MATCH($E1433,#REF!,0)),IFERROR(INDEX(#REF!,MATCH(VALUE($E1433),#REF!,0)),"")))</f>
        <v/>
      </c>
      <c r="L1433" s="6">
        <f>IF($E1433="","",IFERROR(INDEX(#REF!,MATCH($E1433,#REF!,0)),IFERROR(INDEX(#REF!,MATCH(VALUE($E1433),#REF!,0)),"")))</f>
        <v/>
      </c>
      <c r="M1433" s="6">
        <f>IF(OR($J1433="",$L1433=""),"",IF($K1433="",0,$K1433)+$J1433*$L1433)</f>
        <v/>
      </c>
      <c r="N1433" s="6" t="n">
        <v>46217</v>
      </c>
      <c r="O1433" s="6" t="n">
        <v>1</v>
      </c>
      <c r="P1433" s="6" t="n"/>
      <c r="Q1433" s="6" t="n"/>
      <c r="R1433" s="6" t="n"/>
      <c r="S1433" s="6" t="n"/>
      <c r="T1433" s="6">
        <f>IF(OR($J1433="",$O1433=""),"",$O1433/$J1433)</f>
        <v/>
      </c>
      <c r="U1433" s="6" t="inlineStr">
        <is>
          <t>Concluído</t>
        </is>
      </c>
      <c r="V1433" s="6" t="n"/>
      <c r="W1433" s="6" t="n"/>
      <c r="X1433" s="6" t="n"/>
      <c r="Y1433" s="6" t="n"/>
      <c r="Z1433" s="6" t="n"/>
      <c r="AA1433" s="5" t="n"/>
      <c r="AB1433" s="6">
        <f>B1433&amp;"|"&amp;I1433</f>
        <v/>
      </c>
      <c r="AC1433">
        <f>IF($B1433="","","|"&amp;SUBSTITUTE(TRIM(SUBSTITUTE(SUBSTITUTE(SUBSTITUTE(SUBSTITUTE(SUBSTITUTE(SUBSTITUTE(SUBSTITUTE(SUBSTITUTE(SUBSTITUTE(SUBSTITUTE(SUBSTITUTE(SUBSTITUTE(SUBSTITUTE(SUBSTITUTE(TRIM($B1433&amp;""),CHAR(10)," "),CHAR(13)," "),"."," "),";"," "),","," "),"/"," "),"+"," "),"-"," "),"  "," "),"  "," "),"  "," "),"  "," "),"  "," "),"  "," "))," ","|")&amp;"|")</f>
        <v/>
      </c>
      <c r="AD1433">
        <f>TRIM($I1433&amp;"")</f>
        <v/>
      </c>
    </row>
    <row r="1434" ht="36" customHeight="1">
      <c r="A1434" s="14" t="n">
        <v>46218</v>
      </c>
      <c r="B1434" s="6" t="inlineStr">
        <is>
          <t>10238</t>
        </is>
      </c>
      <c r="C1434" s="6" t="inlineStr">
        <is>
          <t>M/C 0716 (VERDE)</t>
        </is>
      </c>
      <c r="D1434" s="6" t="inlineStr">
        <is>
          <t>8 EMBALAGEM</t>
        </is>
      </c>
      <c r="E1434" s="6" t="n">
        <v>2005102</v>
      </c>
      <c r="F1434" s="6" t="inlineStr">
        <is>
          <t>TAMPO REDONDO LIGHT 1030X1030X18 - VITREO</t>
        </is>
      </c>
      <c r="G1434" s="6" t="inlineStr">
        <is>
          <t>8 EMBALAGEM</t>
        </is>
      </c>
      <c r="H1434" s="6" t="inlineStr">
        <is>
          <t>8 EMBALAGEM</t>
        </is>
      </c>
      <c r="I1434" s="4" t="inlineStr">
        <is>
          <t>8 EMBALAGEM</t>
        </is>
      </c>
      <c r="J1434" s="4" t="n">
        <v>1</v>
      </c>
      <c r="K1434" s="6">
        <f>IF($E1434="","",IFERROR(INDEX(#REF!,MATCH($E1434,#REF!,0)),IFERROR(INDEX(#REF!,MATCH(VALUE($E1434),#REF!,0)),"")))</f>
        <v/>
      </c>
      <c r="L1434" s="6">
        <f>IF($E1434="","",IFERROR(INDEX(#REF!,MATCH($E1434,#REF!,0)),IFERROR(INDEX(#REF!,MATCH(VALUE($E1434),#REF!,0)),"")))</f>
        <v/>
      </c>
      <c r="M1434" s="6">
        <f>IF(OR($J1434="",$L1434=""),"",IF($K1434="",0,$K1434)+$J1434*$L1434)</f>
        <v/>
      </c>
      <c r="N1434" s="6" t="n">
        <v>46217</v>
      </c>
      <c r="O1434" s="6" t="n">
        <v>1</v>
      </c>
      <c r="P1434" s="6" t="n"/>
      <c r="Q1434" s="6" t="n"/>
      <c r="R1434" s="6" t="n"/>
      <c r="S1434" s="6" t="n"/>
      <c r="T1434" s="6">
        <f>IF(OR($J1434="",$O1434=""),"",$O1434/$J1434)</f>
        <v/>
      </c>
      <c r="U1434" s="6" t="inlineStr">
        <is>
          <t>Concluído</t>
        </is>
      </c>
      <c r="V1434" s="6" t="n"/>
      <c r="W1434" s="6" t="n"/>
      <c r="X1434" s="6" t="n"/>
      <c r="Y1434" s="6" t="n"/>
      <c r="Z1434" s="6" t="n"/>
      <c r="AA1434" s="5" t="n"/>
      <c r="AB1434" s="6">
        <f>B1434&amp;"|"&amp;I1434</f>
        <v/>
      </c>
      <c r="AC1434">
        <f>IF($B1434="","","|"&amp;SUBSTITUTE(TRIM(SUBSTITUTE(SUBSTITUTE(SUBSTITUTE(SUBSTITUTE(SUBSTITUTE(SUBSTITUTE(SUBSTITUTE(SUBSTITUTE(SUBSTITUTE(SUBSTITUTE(SUBSTITUTE(SUBSTITUTE(SUBSTITUTE(SUBSTITUTE(TRIM($B1434&amp;""),CHAR(10)," "),CHAR(13)," "),"."," "),";"," "),","," "),"/"," "),"+"," "),"-"," "),"  "," "),"  "," "),"  "," "),"  "," "),"  "," "),"  "," "))," ","|")&amp;"|")</f>
        <v/>
      </c>
      <c r="AD1434">
        <f>TRIM($I1434&amp;"")</f>
        <v/>
      </c>
    </row>
    <row r="1435" ht="36" customHeight="1">
      <c r="A1435" s="14" t="n">
        <v>46218</v>
      </c>
      <c r="B1435" s="6" t="inlineStr">
        <is>
          <t>10238</t>
        </is>
      </c>
      <c r="C1435" s="6" t="inlineStr">
        <is>
          <t>M/C 0716 (VERDE)</t>
        </is>
      </c>
      <c r="D1435" s="6" t="inlineStr">
        <is>
          <t>8 EMBALAGEM</t>
        </is>
      </c>
      <c r="E1435" s="6" t="n">
        <v>2005212</v>
      </c>
      <c r="F1435" s="6" t="inlineStr">
        <is>
          <t>TAMPO LIGHT 900X900X18 - VITREO</t>
        </is>
      </c>
      <c r="G1435" s="6" t="inlineStr">
        <is>
          <t>8 EMBALAGEM</t>
        </is>
      </c>
      <c r="H1435" s="6" t="inlineStr">
        <is>
          <t>8 EMBALAGEM</t>
        </is>
      </c>
      <c r="I1435" s="4" t="inlineStr">
        <is>
          <t>8 EMBALAGEM</t>
        </is>
      </c>
      <c r="J1435" s="4" t="n">
        <v>1</v>
      </c>
      <c r="K1435" s="6">
        <f>IF($E1435="","",IFERROR(INDEX(#REF!,MATCH($E1435,#REF!,0)),IFERROR(INDEX(#REF!,MATCH(VALUE($E1435),#REF!,0)),"")))</f>
        <v/>
      </c>
      <c r="L1435" s="6">
        <f>IF($E1435="","",IFERROR(INDEX(#REF!,MATCH($E1435,#REF!,0)),IFERROR(INDEX(#REF!,MATCH(VALUE($E1435),#REF!,0)),"")))</f>
        <v/>
      </c>
      <c r="M1435" s="6">
        <f>IF(OR($J1435="",$L1435=""),"",IF($K1435="",0,$K1435)+$J1435*$L1435)</f>
        <v/>
      </c>
      <c r="N1435" s="6" t="n">
        <v>46217</v>
      </c>
      <c r="O1435" s="6" t="n">
        <v>1</v>
      </c>
      <c r="P1435" s="6" t="n"/>
      <c r="Q1435" s="6" t="n"/>
      <c r="R1435" s="6" t="n"/>
      <c r="S1435" s="6" t="n"/>
      <c r="T1435" s="6">
        <f>IF(OR($J1435="",$O1435=""),"",$O1435/$J1435)</f>
        <v/>
      </c>
      <c r="U1435" s="6" t="inlineStr">
        <is>
          <t>Concluído</t>
        </is>
      </c>
      <c r="V1435" s="6" t="n"/>
      <c r="W1435" s="6" t="n"/>
      <c r="X1435" s="6" t="n"/>
      <c r="Y1435" s="6" t="n"/>
      <c r="Z1435" s="6" t="n"/>
      <c r="AA1435" s="5" t="n"/>
      <c r="AB1435" s="6">
        <f>B1435&amp;"|"&amp;I1435</f>
        <v/>
      </c>
      <c r="AC1435">
        <f>IF($B1435="","","|"&amp;SUBSTITUTE(TRIM(SUBSTITUTE(SUBSTITUTE(SUBSTITUTE(SUBSTITUTE(SUBSTITUTE(SUBSTITUTE(SUBSTITUTE(SUBSTITUTE(SUBSTITUTE(SUBSTITUTE(SUBSTITUTE(SUBSTITUTE(SUBSTITUTE(SUBSTITUTE(TRIM($B1435&amp;""),CHAR(10)," "),CHAR(13)," "),"."," "),";"," "),","," "),"/"," "),"+"," "),"-"," "),"  "," "),"  "," "),"  "," "),"  "," "),"  "," "),"  "," "))," ","|")&amp;"|")</f>
        <v/>
      </c>
      <c r="AD1435">
        <f>TRIM($I1435&amp;"")</f>
        <v/>
      </c>
    </row>
    <row r="1436" ht="36" customHeight="1">
      <c r="A1436" s="14" t="n">
        <v>46218</v>
      </c>
      <c r="B1436" s="6" t="inlineStr">
        <is>
          <t>10238</t>
        </is>
      </c>
      <c r="C1436" s="6" t="inlineStr">
        <is>
          <t>M/C 0716 (VERDE)</t>
        </is>
      </c>
      <c r="D1436" s="6" t="inlineStr">
        <is>
          <t>8 EMBALAGEM</t>
        </is>
      </c>
      <c r="E1436" s="6" t="n">
        <v>2005342</v>
      </c>
      <c r="F1436" s="6" t="inlineStr">
        <is>
          <t>TAMPO C/ VIDRO LIGHT 1360X900X18MM</t>
        </is>
      </c>
      <c r="G1436" s="6" t="inlineStr">
        <is>
          <t>8 EMBALAGEM</t>
        </is>
      </c>
      <c r="H1436" s="6" t="inlineStr">
        <is>
          <t>8 EMBALAGEM</t>
        </is>
      </c>
      <c r="I1436" s="4" t="inlineStr">
        <is>
          <t>8 EMBALAGEM</t>
        </is>
      </c>
      <c r="J1436" s="4" t="n">
        <v>1</v>
      </c>
      <c r="K1436" s="6">
        <f>IF($E1436="","",IFERROR(INDEX(#REF!,MATCH($E1436,#REF!,0)),IFERROR(INDEX(#REF!,MATCH(VALUE($E1436),#REF!,0)),"")))</f>
        <v/>
      </c>
      <c r="L1436" s="6">
        <f>IF($E1436="","",IFERROR(INDEX(#REF!,MATCH($E1436,#REF!,0)),IFERROR(INDEX(#REF!,MATCH(VALUE($E1436),#REF!,0)),"")))</f>
        <v/>
      </c>
      <c r="M1436" s="6">
        <f>IF(OR($J1436="",$L1436=""),"",IF($K1436="",0,$K1436)+$J1436*$L1436)</f>
        <v/>
      </c>
      <c r="N1436" s="6" t="n">
        <v>46217</v>
      </c>
      <c r="O1436" s="6" t="n">
        <v>1</v>
      </c>
      <c r="P1436" s="6" t="n"/>
      <c r="Q1436" s="6" t="n"/>
      <c r="R1436" s="6" t="n"/>
      <c r="S1436" s="6" t="n"/>
      <c r="T1436" s="6">
        <f>IF(OR($J1436="",$O1436=""),"",$O1436/$J1436)</f>
        <v/>
      </c>
      <c r="U1436" s="6" t="inlineStr">
        <is>
          <t>Concluído</t>
        </is>
      </c>
      <c r="V1436" s="6" t="n"/>
      <c r="W1436" s="6" t="n"/>
      <c r="X1436" s="6" t="n"/>
      <c r="Y1436" s="6" t="n"/>
      <c r="Z1436" s="6" t="n"/>
      <c r="AA1436" s="5" t="n"/>
      <c r="AB1436" s="6">
        <f>B1436&amp;"|"&amp;I1436</f>
        <v/>
      </c>
      <c r="AC1436">
        <f>IF($B1436="","","|"&amp;SUBSTITUTE(TRIM(SUBSTITUTE(SUBSTITUTE(SUBSTITUTE(SUBSTITUTE(SUBSTITUTE(SUBSTITUTE(SUBSTITUTE(SUBSTITUTE(SUBSTITUTE(SUBSTITUTE(SUBSTITUTE(SUBSTITUTE(SUBSTITUTE(SUBSTITUTE(TRIM($B1436&amp;""),CHAR(10)," "),CHAR(13)," "),"."," "),";"," "),","," "),"/"," "),"+"," "),"-"," "),"  "," "),"  "," "),"  "," "),"  "," "),"  "," "),"  "," "))," ","|")&amp;"|")</f>
        <v/>
      </c>
      <c r="AD1436">
        <f>TRIM($I1436&amp;"")</f>
        <v/>
      </c>
    </row>
    <row r="1437" ht="36" customHeight="1">
      <c r="A1437" s="14" t="n">
        <v>46218</v>
      </c>
      <c r="B1437" s="6" t="inlineStr">
        <is>
          <t>10238</t>
        </is>
      </c>
      <c r="C1437" s="6" t="inlineStr">
        <is>
          <t>M/C 0716 (VERDE)</t>
        </is>
      </c>
      <c r="D1437" s="6" t="inlineStr">
        <is>
          <t>8 EMBALAGEM</t>
        </is>
      </c>
      <c r="E1437" s="6" t="n">
        <v>300024</v>
      </c>
      <c r="F1437" s="6" t="inlineStr">
        <is>
          <t>CADEIRA TRIESTE 920</t>
        </is>
      </c>
      <c r="G1437" s="6" t="inlineStr">
        <is>
          <t>8 EMBALAGEM</t>
        </is>
      </c>
      <c r="H1437" s="6" t="inlineStr">
        <is>
          <t>8 EMBALAGEM</t>
        </is>
      </c>
      <c r="I1437" s="4" t="inlineStr">
        <is>
          <t>8 EMBALAGEM</t>
        </is>
      </c>
      <c r="J1437" s="4" t="n">
        <v>250</v>
      </c>
      <c r="K1437" s="6">
        <f>IF($E1437="","",IFERROR(INDEX(#REF!,MATCH($E1437,#REF!,0)),IFERROR(INDEX(#REF!,MATCH(VALUE($E1437),#REF!,0)),"")))</f>
        <v/>
      </c>
      <c r="L1437" s="6">
        <f>IF($E1437="","",IFERROR(INDEX(#REF!,MATCH($E1437,#REF!,0)),IFERROR(INDEX(#REF!,MATCH(VALUE($E1437),#REF!,0)),"")))</f>
        <v/>
      </c>
      <c r="M1437" s="6">
        <f>IF(OR($J1437="",$L1437=""),"",IF($K1437="",0,$K1437)+$J1437*$L1437)</f>
        <v/>
      </c>
      <c r="N1437" s="6" t="n">
        <v>46217</v>
      </c>
      <c r="O1437" s="6" t="n">
        <v>250</v>
      </c>
      <c r="P1437" s="6" t="n"/>
      <c r="Q1437" s="6" t="n"/>
      <c r="R1437" s="6" t="n"/>
      <c r="S1437" s="6" t="n"/>
      <c r="T1437" s="6">
        <f>IF(OR($J1437="",$O1437=""),"",$O1437/$J1437)</f>
        <v/>
      </c>
      <c r="U1437" s="6" t="inlineStr">
        <is>
          <t>Concluído</t>
        </is>
      </c>
      <c r="V1437" s="6" t="n"/>
      <c r="W1437" s="6" t="n"/>
      <c r="X1437" s="6" t="n"/>
      <c r="Y1437" s="6" t="n"/>
      <c r="Z1437" s="6" t="n"/>
      <c r="AA1437" s="5" t="n"/>
      <c r="AB1437" s="6">
        <f>B1437&amp;"|"&amp;I1437</f>
        <v/>
      </c>
      <c r="AC1437">
        <f>IF($B1437="","","|"&amp;SUBSTITUTE(TRIM(SUBSTITUTE(SUBSTITUTE(SUBSTITUTE(SUBSTITUTE(SUBSTITUTE(SUBSTITUTE(SUBSTITUTE(SUBSTITUTE(SUBSTITUTE(SUBSTITUTE(SUBSTITUTE(SUBSTITUTE(SUBSTITUTE(SUBSTITUTE(TRIM($B1437&amp;""),CHAR(10)," "),CHAR(13)," "),"."," "),";"," "),","," "),"/"," "),"+"," "),"-"," "),"  "," "),"  "," "),"  "," "),"  "," "),"  "," "),"  "," "))," ","|")&amp;"|")</f>
        <v/>
      </c>
      <c r="AD1437">
        <f>TRIM($I1437&amp;"")</f>
        <v/>
      </c>
    </row>
    <row r="1438" ht="36" customHeight="1">
      <c r="A1438" s="14" t="n">
        <v>46218</v>
      </c>
      <c r="B1438" s="6" t="inlineStr">
        <is>
          <t>10238</t>
        </is>
      </c>
      <c r="C1438" s="6" t="inlineStr">
        <is>
          <t>M/C 0716 (VERDE)</t>
        </is>
      </c>
      <c r="D1438" s="6" t="inlineStr">
        <is>
          <t>8 EMBALAGEM</t>
        </is>
      </c>
      <c r="E1438" s="6" t="n">
        <v>300048</v>
      </c>
      <c r="F1438" s="6" t="inlineStr">
        <is>
          <t>CADEIRA SANTIAGO</t>
        </is>
      </c>
      <c r="G1438" s="6" t="inlineStr">
        <is>
          <t>8 EMBALAGEM</t>
        </is>
      </c>
      <c r="H1438" s="6" t="inlineStr">
        <is>
          <t>8 EMBALAGEM</t>
        </is>
      </c>
      <c r="I1438" s="4" t="inlineStr">
        <is>
          <t>8 EMBALAGEM</t>
        </is>
      </c>
      <c r="J1438" s="4" t="n">
        <v>480</v>
      </c>
      <c r="K1438" s="6">
        <f>IF($E1438="","",IFERROR(INDEX(#REF!,MATCH($E1438,#REF!,0)),IFERROR(INDEX(#REF!,MATCH(VALUE($E1438),#REF!,0)),"")))</f>
        <v/>
      </c>
      <c r="L1438" s="6">
        <f>IF($E1438="","",IFERROR(INDEX(#REF!,MATCH($E1438,#REF!,0)),IFERROR(INDEX(#REF!,MATCH(VALUE($E1438),#REF!,0)),"")))</f>
        <v/>
      </c>
      <c r="M1438" s="6">
        <f>IF(OR($J1438="",$L1438=""),"",IF($K1438="",0,$K1438)+$J1438*$L1438)</f>
        <v/>
      </c>
      <c r="N1438" s="6" t="n">
        <v>46217</v>
      </c>
      <c r="O1438" s="6" t="n">
        <v>480</v>
      </c>
      <c r="P1438" s="6" t="n"/>
      <c r="Q1438" s="6" t="n"/>
      <c r="R1438" s="6" t="n"/>
      <c r="S1438" s="6" t="n"/>
      <c r="T1438" s="6">
        <f>IF(OR($J1438="",$O1438=""),"",$O1438/$J1438)</f>
        <v/>
      </c>
      <c r="U1438" s="6" t="inlineStr">
        <is>
          <t>Concluído</t>
        </is>
      </c>
      <c r="V1438" s="6" t="n"/>
      <c r="W1438" s="6" t="n"/>
      <c r="X1438" s="6" t="n"/>
      <c r="Y1438" s="6" t="n"/>
      <c r="Z1438" s="6" t="n"/>
      <c r="AA1438" s="5" t="n"/>
      <c r="AB1438" s="6">
        <f>B1438&amp;"|"&amp;I1438</f>
        <v/>
      </c>
      <c r="AC1438">
        <f>IF($B1438="","","|"&amp;SUBSTITUTE(TRIM(SUBSTITUTE(SUBSTITUTE(SUBSTITUTE(SUBSTITUTE(SUBSTITUTE(SUBSTITUTE(SUBSTITUTE(SUBSTITUTE(SUBSTITUTE(SUBSTITUTE(SUBSTITUTE(SUBSTITUTE(SUBSTITUTE(SUBSTITUTE(TRIM($B1438&amp;""),CHAR(10)," "),CHAR(13)," "),"."," "),";"," "),","," "),"/"," "),"+"," "),"-"," "),"  "," "),"  "," "),"  "," "),"  "," "),"  "," "),"  "," "))," ","|")&amp;"|")</f>
        <v/>
      </c>
      <c r="AD1438">
        <f>TRIM($I1438&amp;"")</f>
        <v/>
      </c>
    </row>
    <row r="1439" ht="36" customHeight="1">
      <c r="A1439" s="14" t="n">
        <v>46218</v>
      </c>
      <c r="B1439" s="6" t="inlineStr">
        <is>
          <t>10238</t>
        </is>
      </c>
      <c r="C1439" s="6" t="inlineStr">
        <is>
          <t>M/C 0716 (VERDE)</t>
        </is>
      </c>
      <c r="D1439" s="6" t="inlineStr">
        <is>
          <t>8 EMBALAGEM</t>
        </is>
      </c>
      <c r="E1439" s="6" t="n">
        <v>3008002</v>
      </c>
      <c r="F1439" s="6" t="inlineStr">
        <is>
          <t>TAMPO C/ PRATO GIRATORIO 1,36 X 1,36</t>
        </is>
      </c>
      <c r="G1439" s="6" t="inlineStr">
        <is>
          <t>8 EMBALAGEM</t>
        </is>
      </c>
      <c r="H1439" s="6" t="inlineStr">
        <is>
          <t>8 EMBALAGEM</t>
        </is>
      </c>
      <c r="I1439" s="4" t="inlineStr">
        <is>
          <t>8 EMBALAGEM</t>
        </is>
      </c>
      <c r="J1439" s="4" t="n">
        <v>5</v>
      </c>
      <c r="K1439" s="6">
        <f>IF($E1439="","",IFERROR(INDEX(#REF!,MATCH($E1439,#REF!,0)),IFERROR(INDEX(#REF!,MATCH(VALUE($E1439),#REF!,0)),"")))</f>
        <v/>
      </c>
      <c r="L1439" s="6">
        <f>IF($E1439="","",IFERROR(INDEX(#REF!,MATCH($E1439,#REF!,0)),IFERROR(INDEX(#REF!,MATCH(VALUE($E1439),#REF!,0)),"")))</f>
        <v/>
      </c>
      <c r="M1439" s="6">
        <f>IF(OR($J1439="",$L1439=""),"",IF($K1439="",0,$K1439)+$J1439*$L1439)</f>
        <v/>
      </c>
      <c r="N1439" s="6" t="n">
        <v>46217</v>
      </c>
      <c r="O1439" s="6" t="n">
        <v>5</v>
      </c>
      <c r="P1439" s="6" t="n"/>
      <c r="Q1439" s="6" t="n"/>
      <c r="R1439" s="6" t="n"/>
      <c r="S1439" s="6" t="n"/>
      <c r="T1439" s="6">
        <f>IF(OR($J1439="",$O1439=""),"",$O1439/$J1439)</f>
        <v/>
      </c>
      <c r="U1439" s="6" t="inlineStr">
        <is>
          <t>Concluído</t>
        </is>
      </c>
      <c r="V1439" s="6" t="n"/>
      <c r="W1439" s="6" t="n"/>
      <c r="X1439" s="6" t="n"/>
      <c r="Y1439" s="6" t="n"/>
      <c r="Z1439" s="6" t="n"/>
      <c r="AA1439" s="5" t="n"/>
      <c r="AB1439" s="6">
        <f>B1439&amp;"|"&amp;I1439</f>
        <v/>
      </c>
      <c r="AC1439">
        <f>IF($B1439="","","|"&amp;SUBSTITUTE(TRIM(SUBSTITUTE(SUBSTITUTE(SUBSTITUTE(SUBSTITUTE(SUBSTITUTE(SUBSTITUTE(SUBSTITUTE(SUBSTITUTE(SUBSTITUTE(SUBSTITUTE(SUBSTITUTE(SUBSTITUTE(SUBSTITUTE(SUBSTITUTE(TRIM($B1439&amp;""),CHAR(10)," "),CHAR(13)," "),"."," "),";"," "),","," "),"/"," "),"+"," "),"-"," "),"  "," "),"  "," "),"  "," "),"  "," "),"  "," "),"  "," "))," ","|")&amp;"|")</f>
        <v/>
      </c>
      <c r="AD1439">
        <f>TRIM($I1439&amp;"")</f>
        <v/>
      </c>
    </row>
    <row r="1440" ht="36" customHeight="1">
      <c r="A1440" s="14" t="n">
        <v>46211</v>
      </c>
      <c r="B1440" s="6" t="inlineStr">
        <is>
          <t>10238</t>
        </is>
      </c>
      <c r="C1440" s="6" t="inlineStr">
        <is>
          <t>M/C 0716 (VERDE)</t>
        </is>
      </c>
      <c r="D1440" s="6" t="inlineStr">
        <is>
          <t>10 FURADEIRAS</t>
        </is>
      </c>
      <c r="E1440" s="6" t="n">
        <v>30006110</v>
      </c>
      <c r="F1440" s="6" t="inlineStr">
        <is>
          <t>PE FRONTAL 430X(108)51X25 MDF (DIR) SANTIAGO NEW</t>
        </is>
      </c>
      <c r="G1440" s="6" t="inlineStr">
        <is>
          <t>10 FURADEIRAS</t>
        </is>
      </c>
      <c r="H1440" s="6" t="inlineStr">
        <is>
          <t>10 FURADEIRAS</t>
        </is>
      </c>
      <c r="I1440" s="4" t="inlineStr">
        <is>
          <t>10 FURADEIRAS</t>
        </is>
      </c>
      <c r="J1440" s="4" t="n">
        <v>480</v>
      </c>
      <c r="K1440" s="6">
        <f>IF($E1440="","",IFERROR(INDEX(#REF!,MATCH($E1440,#REF!,0)),IFERROR(INDEX(#REF!,MATCH(VALUE($E1440),#REF!,0)),"")))</f>
        <v/>
      </c>
      <c r="L1440" s="6">
        <f>IF($E1440="","",IFERROR(INDEX(#REF!,MATCH($E1440,#REF!,0)),IFERROR(INDEX(#REF!,MATCH(VALUE($E1440),#REF!,0)),"")))</f>
        <v/>
      </c>
      <c r="M1440" s="6">
        <f>IF(OR($J1440="",$L1440=""),"",IF($K1440="",0,$K1440)+$J1440*$L1440)</f>
        <v/>
      </c>
      <c r="N1440" s="6" t="n">
        <v>46211</v>
      </c>
      <c r="O1440" s="6" t="n">
        <v>480</v>
      </c>
      <c r="P1440" s="6" t="n"/>
      <c r="Q1440" s="6" t="n"/>
      <c r="R1440" s="6" t="n"/>
      <c r="S1440" s="6" t="n"/>
      <c r="T1440" s="6">
        <f>IF(OR($J1440="",$O1440=""),"",$O1440/$J1440)</f>
        <v/>
      </c>
      <c r="U1440" s="6" t="inlineStr">
        <is>
          <t>Concluído</t>
        </is>
      </c>
      <c r="V1440" s="6" t="n"/>
      <c r="W1440" s="6" t="n"/>
      <c r="X1440" s="6" t="n"/>
      <c r="Y1440" s="6" t="n"/>
      <c r="Z1440" s="6" t="n"/>
      <c r="AA1440" s="5" t="n"/>
      <c r="AB1440" s="6">
        <f>B1440&amp;"|"&amp;I1440</f>
        <v/>
      </c>
      <c r="AC1440">
        <f>IF($B1440="","","|"&amp;SUBSTITUTE(TRIM(SUBSTITUTE(SUBSTITUTE(SUBSTITUTE(SUBSTITUTE(SUBSTITUTE(SUBSTITUTE(SUBSTITUTE(SUBSTITUTE(SUBSTITUTE(SUBSTITUTE(SUBSTITUTE(SUBSTITUTE(SUBSTITUTE(SUBSTITUTE(TRIM($B1440&amp;""),CHAR(10)," "),CHAR(13)," "),"."," "),";"," "),","," "),"/"," "),"+"," "),"-"," "),"  "," "),"  "," "),"  "," "),"  "," "),"  "," "),"  "," "))," ","|")&amp;"|")</f>
        <v/>
      </c>
      <c r="AD1440">
        <f>TRIM($I1440&amp;"")</f>
        <v/>
      </c>
    </row>
    <row r="1441" ht="36" customHeight="1">
      <c r="A1441" s="14" t="n">
        <v>46211</v>
      </c>
      <c r="B1441" s="6" t="inlineStr">
        <is>
          <t>10238</t>
        </is>
      </c>
      <c r="C1441" s="6" t="inlineStr">
        <is>
          <t>M/C 0716 (VERDE)</t>
        </is>
      </c>
      <c r="D1441" s="6" t="inlineStr">
        <is>
          <t>10 FURADEIRAS</t>
        </is>
      </c>
      <c r="E1441" s="6" t="n">
        <v>30006111</v>
      </c>
      <c r="F1441" s="6" t="inlineStr">
        <is>
          <t>PE FRONTAL 430X(108)51X25MDF (ESQRD) SANTIAGO NEW</t>
        </is>
      </c>
      <c r="G1441" s="6" t="inlineStr">
        <is>
          <t>10 FURADEIRAS</t>
        </is>
      </c>
      <c r="H1441" s="6" t="inlineStr">
        <is>
          <t>10 FURADEIRAS</t>
        </is>
      </c>
      <c r="I1441" s="4" t="inlineStr">
        <is>
          <t>10 FURADEIRAS</t>
        </is>
      </c>
      <c r="J1441" s="4" t="n">
        <v>480</v>
      </c>
      <c r="K1441" s="6">
        <f>IF($E1441="","",IFERROR(INDEX(#REF!,MATCH($E1441,#REF!,0)),IFERROR(INDEX(#REF!,MATCH(VALUE($E1441),#REF!,0)),"")))</f>
        <v/>
      </c>
      <c r="L1441" s="6">
        <f>IF($E1441="","",IFERROR(INDEX(#REF!,MATCH($E1441,#REF!,0)),IFERROR(INDEX(#REF!,MATCH(VALUE($E1441),#REF!,0)),"")))</f>
        <v/>
      </c>
      <c r="M1441" s="6">
        <f>IF(OR($J1441="",$L1441=""),"",IF($K1441="",0,$K1441)+$J1441*$L1441)</f>
        <v/>
      </c>
      <c r="N1441" s="6" t="n">
        <v>46211</v>
      </c>
      <c r="O1441" s="6" t="n">
        <v>480</v>
      </c>
      <c r="P1441" s="6" t="n"/>
      <c r="Q1441" s="6" t="n"/>
      <c r="R1441" s="6" t="n"/>
      <c r="S1441" s="6" t="n"/>
      <c r="T1441" s="6">
        <f>IF(OR($J1441="",$O1441=""),"",$O1441/$J1441)</f>
        <v/>
      </c>
      <c r="U1441" s="6" t="inlineStr">
        <is>
          <t>Concluído</t>
        </is>
      </c>
      <c r="V1441" s="6" t="n"/>
      <c r="W1441" s="6" t="n"/>
      <c r="X1441" s="6" t="n"/>
      <c r="Y1441" s="6" t="n"/>
      <c r="Z1441" s="6" t="n"/>
      <c r="AA1441" s="5" t="n"/>
      <c r="AB1441" s="6">
        <f>B1441&amp;"|"&amp;I1441</f>
        <v/>
      </c>
      <c r="AC1441">
        <f>IF($B1441="","","|"&amp;SUBSTITUTE(TRIM(SUBSTITUTE(SUBSTITUTE(SUBSTITUTE(SUBSTITUTE(SUBSTITUTE(SUBSTITUTE(SUBSTITUTE(SUBSTITUTE(SUBSTITUTE(SUBSTITUTE(SUBSTITUTE(SUBSTITUTE(SUBSTITUTE(SUBSTITUTE(TRIM($B1441&amp;""),CHAR(10)," "),CHAR(13)," "),"."," "),";"," "),","," "),"/"," "),"+"," "),"-"," "),"  "," "),"  "," "),"  "," "),"  "," "),"  "," "),"  "," "))," ","|")&amp;"|")</f>
        <v/>
      </c>
      <c r="AD1441">
        <f>TRIM($I1441&amp;"")</f>
        <v/>
      </c>
    </row>
    <row r="1442" ht="36" customHeight="1">
      <c r="A1442" s="14" t="n">
        <v>46211</v>
      </c>
      <c r="B1442" s="6" t="inlineStr">
        <is>
          <t>10238</t>
        </is>
      </c>
      <c r="C1442" s="6" t="inlineStr">
        <is>
          <t>M/C 0716 (VERDE)</t>
        </is>
      </c>
      <c r="D1442" s="6" t="inlineStr">
        <is>
          <t>10 FURADEIRAS</t>
        </is>
      </c>
      <c r="E1442" s="6" t="n">
        <v>30001206</v>
      </c>
      <c r="F1442" s="6" t="inlineStr">
        <is>
          <t>TRAVESSA ENCOSTO 360X80X15 MDP CAD PE INTEIRO</t>
        </is>
      </c>
      <c r="G1442" s="6" t="inlineStr">
        <is>
          <t>10 FURADEIRAS</t>
        </is>
      </c>
      <c r="H1442" s="6" t="inlineStr">
        <is>
          <t>10 FURADEIRAS</t>
        </is>
      </c>
      <c r="I1442" s="4" t="inlineStr">
        <is>
          <t>10 FURADEIRAS</t>
        </is>
      </c>
      <c r="J1442" s="4" t="n">
        <v>250</v>
      </c>
      <c r="K1442" s="6">
        <f>IF($E1442="","",IFERROR(INDEX(#REF!,MATCH($E1442,#REF!,0)),IFERROR(INDEX(#REF!,MATCH(VALUE($E1442),#REF!,0)),"")))</f>
        <v/>
      </c>
      <c r="L1442" s="6">
        <f>IF($E1442="","",IFERROR(INDEX(#REF!,MATCH($E1442,#REF!,0)),IFERROR(INDEX(#REF!,MATCH(VALUE($E1442),#REF!,0)),"")))</f>
        <v/>
      </c>
      <c r="M1442" s="6">
        <f>IF(OR($J1442="",$L1442=""),"",IF($K1442="",0,$K1442)+$J1442*$L1442)</f>
        <v/>
      </c>
      <c r="N1442" s="6" t="n">
        <v>46211</v>
      </c>
      <c r="O1442" s="6" t="n">
        <v>250</v>
      </c>
      <c r="P1442" s="6" t="n"/>
      <c r="Q1442" s="6" t="n"/>
      <c r="R1442" s="6" t="n"/>
      <c r="S1442" s="6" t="n"/>
      <c r="T1442" s="6">
        <f>IF(OR($J1442="",$O1442=""),"",$O1442/$J1442)</f>
        <v/>
      </c>
      <c r="U1442" s="6" t="inlineStr">
        <is>
          <t>Concluído</t>
        </is>
      </c>
      <c r="V1442" s="6" t="n"/>
      <c r="W1442" s="6" t="n"/>
      <c r="X1442" s="6" t="n"/>
      <c r="Y1442" s="6" t="n"/>
      <c r="Z1442" s="6" t="n"/>
      <c r="AA1442" s="5" t="n"/>
      <c r="AB1442" s="6">
        <f>B1442&amp;"|"&amp;I1442</f>
        <v/>
      </c>
      <c r="AC1442">
        <f>IF($B1442="","","|"&amp;SUBSTITUTE(TRIM(SUBSTITUTE(SUBSTITUTE(SUBSTITUTE(SUBSTITUTE(SUBSTITUTE(SUBSTITUTE(SUBSTITUTE(SUBSTITUTE(SUBSTITUTE(SUBSTITUTE(SUBSTITUTE(SUBSTITUTE(SUBSTITUTE(SUBSTITUTE(TRIM($B1442&amp;""),CHAR(10)," "),CHAR(13)," "),"."," "),";"," "),","," "),"/"," "),"+"," "),"-"," "),"  "," "),"  "," "),"  "," "),"  "," "),"  "," "),"  "," "))," ","|")&amp;"|")</f>
        <v/>
      </c>
      <c r="AD1442">
        <f>TRIM($I1442&amp;"")</f>
        <v/>
      </c>
    </row>
    <row r="1443" ht="36" customHeight="1">
      <c r="A1443" s="14" t="n">
        <v>46211</v>
      </c>
      <c r="B1443" s="6" t="inlineStr">
        <is>
          <t>10238</t>
        </is>
      </c>
      <c r="C1443" s="6" t="inlineStr">
        <is>
          <t>M/C 0716 (VERDE)</t>
        </is>
      </c>
      <c r="D1443" s="6" t="inlineStr">
        <is>
          <t>10 FURADEIRAS</t>
        </is>
      </c>
      <c r="E1443" s="6" t="n">
        <v>30001207</v>
      </c>
      <c r="F1443" s="6" t="inlineStr">
        <is>
          <t>TRAVESSA 360X62X15 MDP CAD PE INTEIRO</t>
        </is>
      </c>
      <c r="G1443" s="6" t="inlineStr">
        <is>
          <t>10 FURADEIRAS</t>
        </is>
      </c>
      <c r="H1443" s="6" t="inlineStr">
        <is>
          <t>10 FURADEIRAS</t>
        </is>
      </c>
      <c r="I1443" s="4" t="inlineStr">
        <is>
          <t>10 FURADEIRAS</t>
        </is>
      </c>
      <c r="J1443" s="4" t="n">
        <v>250</v>
      </c>
      <c r="K1443" s="6">
        <f>IF($E1443="","",IFERROR(INDEX(#REF!,MATCH($E1443,#REF!,0)),IFERROR(INDEX(#REF!,MATCH(VALUE($E1443),#REF!,0)),"")))</f>
        <v/>
      </c>
      <c r="L1443" s="6">
        <f>IF($E1443="","",IFERROR(INDEX(#REF!,MATCH($E1443,#REF!,0)),IFERROR(INDEX(#REF!,MATCH(VALUE($E1443),#REF!,0)),"")))</f>
        <v/>
      </c>
      <c r="M1443" s="6">
        <f>IF(OR($J1443="",$L1443=""),"",IF($K1443="",0,$K1443)+$J1443*$L1443)</f>
        <v/>
      </c>
      <c r="N1443" s="6" t="n">
        <v>46211</v>
      </c>
      <c r="O1443" s="6" t="n">
        <v>250</v>
      </c>
      <c r="P1443" s="6" t="n"/>
      <c r="Q1443" s="6" t="n"/>
      <c r="R1443" s="6" t="n"/>
      <c r="S1443" s="6" t="n"/>
      <c r="T1443" s="6">
        <f>IF(OR($J1443="",$O1443=""),"",$O1443/$J1443)</f>
        <v/>
      </c>
      <c r="U1443" s="6" t="inlineStr">
        <is>
          <t>Concluído</t>
        </is>
      </c>
      <c r="V1443" s="6" t="n"/>
      <c r="W1443" s="6" t="n"/>
      <c r="X1443" s="6" t="n"/>
      <c r="Y1443" s="6" t="n"/>
      <c r="Z1443" s="6" t="n"/>
      <c r="AA1443" s="5" t="n"/>
      <c r="AB1443" s="6">
        <f>B1443&amp;"|"&amp;I1443</f>
        <v/>
      </c>
      <c r="AC1443">
        <f>IF($B1443="","","|"&amp;SUBSTITUTE(TRIM(SUBSTITUTE(SUBSTITUTE(SUBSTITUTE(SUBSTITUTE(SUBSTITUTE(SUBSTITUTE(SUBSTITUTE(SUBSTITUTE(SUBSTITUTE(SUBSTITUTE(SUBSTITUTE(SUBSTITUTE(SUBSTITUTE(SUBSTITUTE(TRIM($B1443&amp;""),CHAR(10)," "),CHAR(13)," "),"."," "),";"," "),","," "),"/"," "),"+"," "),"-"," "),"  "," "),"  "," "),"  "," "),"  "," "),"  "," "),"  "," "))," ","|")&amp;"|")</f>
        <v/>
      </c>
      <c r="AD1443">
        <f>TRIM($I1443&amp;"")</f>
        <v/>
      </c>
    </row>
    <row r="1444" ht="36" customHeight="1">
      <c r="A1444" s="14" t="n">
        <v>46211</v>
      </c>
      <c r="B1444" s="6" t="inlineStr">
        <is>
          <t>10238</t>
        </is>
      </c>
      <c r="C1444" s="6" t="inlineStr">
        <is>
          <t>M/C 0716 (VERDE)</t>
        </is>
      </c>
      <c r="D1444" s="6" t="inlineStr">
        <is>
          <t>10 FURADEIRAS</t>
        </is>
      </c>
      <c r="E1444" s="6" t="n">
        <v>30001203</v>
      </c>
      <c r="F1444" s="6" t="inlineStr">
        <is>
          <t>LAT ASSENTO 430X80X18 MDF CAD PE INTEIRO/ MADEIRA</t>
        </is>
      </c>
      <c r="G1444" s="6" t="inlineStr">
        <is>
          <t>10 FURADEIRAS</t>
        </is>
      </c>
      <c r="H1444" s="6" t="inlineStr">
        <is>
          <t>10 FURADEIRAS</t>
        </is>
      </c>
      <c r="I1444" s="4" t="inlineStr">
        <is>
          <t>10 FURADEIRAS</t>
        </is>
      </c>
      <c r="J1444" s="4" t="n">
        <v>500</v>
      </c>
      <c r="K1444" s="6">
        <f>IF($E1444="","",IFERROR(INDEX(#REF!,MATCH($E1444,#REF!,0)),IFERROR(INDEX(#REF!,MATCH(VALUE($E1444),#REF!,0)),"")))</f>
        <v/>
      </c>
      <c r="L1444" s="6">
        <f>IF($E1444="","",IFERROR(INDEX(#REF!,MATCH($E1444,#REF!,0)),IFERROR(INDEX(#REF!,MATCH(VALUE($E1444),#REF!,0)),"")))</f>
        <v/>
      </c>
      <c r="M1444" s="6">
        <f>IF(OR($J1444="",$L1444=""),"",IF($K1444="",0,$K1444)+$J1444*$L1444)</f>
        <v/>
      </c>
      <c r="N1444" s="6" t="n">
        <v>46211</v>
      </c>
      <c r="O1444" s="6" t="n">
        <v>500</v>
      </c>
      <c r="P1444" s="6" t="n"/>
      <c r="Q1444" s="6" t="n"/>
      <c r="R1444" s="6" t="n"/>
      <c r="S1444" s="6" t="n"/>
      <c r="T1444" s="6">
        <f>IF(OR($J1444="",$O1444=""),"",$O1444/$J1444)</f>
        <v/>
      </c>
      <c r="U1444" s="6" t="inlineStr">
        <is>
          <t>Concluído</t>
        </is>
      </c>
      <c r="V1444" s="6" t="n"/>
      <c r="W1444" s="6" t="n"/>
      <c r="X1444" s="6" t="n"/>
      <c r="Y1444" s="6" t="n"/>
      <c r="Z1444" s="6" t="n"/>
      <c r="AA1444" s="5" t="n"/>
      <c r="AB1444" s="6">
        <f>B1444&amp;"|"&amp;I1444</f>
        <v/>
      </c>
      <c r="AC1444">
        <f>IF($B1444="","","|"&amp;SUBSTITUTE(TRIM(SUBSTITUTE(SUBSTITUTE(SUBSTITUTE(SUBSTITUTE(SUBSTITUTE(SUBSTITUTE(SUBSTITUTE(SUBSTITUTE(SUBSTITUTE(SUBSTITUTE(SUBSTITUTE(SUBSTITUTE(SUBSTITUTE(SUBSTITUTE(TRIM($B1444&amp;""),CHAR(10)," "),CHAR(13)," "),"."," "),";"," "),","," "),"/"," "),"+"," "),"-"," "),"  "," "),"  "," "),"  "," "),"  "," "),"  "," "),"  "," "))," ","|")&amp;"|")</f>
        <v/>
      </c>
      <c r="AD1444">
        <f>TRIM($I1444&amp;"")</f>
        <v/>
      </c>
    </row>
    <row r="1445" ht="36" customHeight="1">
      <c r="A1445" s="14" t="n">
        <v>46211</v>
      </c>
      <c r="B1445" s="6" t="inlineStr">
        <is>
          <t>10238</t>
        </is>
      </c>
      <c r="C1445" s="6" t="inlineStr">
        <is>
          <t>M/C 0716 (VERDE)</t>
        </is>
      </c>
      <c r="D1445" s="6" t="inlineStr">
        <is>
          <t>10 FURADEIRAS</t>
        </is>
      </c>
      <c r="E1445" s="6" t="n">
        <v>30003405</v>
      </c>
      <c r="F1445" s="6" t="inlineStr">
        <is>
          <t>TRAVESSA ASSENTO 360X70X18 MDF - C DAKAR/SANTIAGO</t>
        </is>
      </c>
      <c r="G1445" s="6" t="inlineStr">
        <is>
          <t>10 FURADEIRAS</t>
        </is>
      </c>
      <c r="H1445" s="6" t="inlineStr">
        <is>
          <t>10 FURADEIRAS</t>
        </is>
      </c>
      <c r="I1445" s="4" t="inlineStr">
        <is>
          <t>10 FURADEIRAS</t>
        </is>
      </c>
      <c r="J1445" s="4" t="n">
        <v>960</v>
      </c>
      <c r="K1445" s="6">
        <f>IF($E1445="","",IFERROR(INDEX(#REF!,MATCH($E1445,#REF!,0)),IFERROR(INDEX(#REF!,MATCH(VALUE($E1445),#REF!,0)),"")))</f>
        <v/>
      </c>
      <c r="L1445" s="6">
        <f>IF($E1445="","",IFERROR(INDEX(#REF!,MATCH($E1445,#REF!,0)),IFERROR(INDEX(#REF!,MATCH(VALUE($E1445),#REF!,0)),"")))</f>
        <v/>
      </c>
      <c r="M1445" s="6">
        <f>IF(OR($J1445="",$L1445=""),"",IF($K1445="",0,$K1445)+$J1445*$L1445)</f>
        <v/>
      </c>
      <c r="N1445" s="6" t="n">
        <v>46211</v>
      </c>
      <c r="O1445" s="6" t="n">
        <v>960</v>
      </c>
      <c r="P1445" s="6" t="n"/>
      <c r="Q1445" s="6" t="n"/>
      <c r="R1445" s="6" t="n"/>
      <c r="S1445" s="6" t="n"/>
      <c r="T1445" s="6">
        <f>IF(OR($J1445="",$O1445=""),"",$O1445/$J1445)</f>
        <v/>
      </c>
      <c r="U1445" s="6" t="inlineStr">
        <is>
          <t>Concluído</t>
        </is>
      </c>
      <c r="V1445" s="6" t="n"/>
      <c r="W1445" s="6" t="n"/>
      <c r="X1445" s="6" t="n"/>
      <c r="Y1445" s="6" t="n"/>
      <c r="Z1445" s="6" t="n"/>
      <c r="AA1445" s="5" t="n"/>
      <c r="AB1445" s="6">
        <f>B1445&amp;"|"&amp;I1445</f>
        <v/>
      </c>
      <c r="AC1445">
        <f>IF($B1445="","","|"&amp;SUBSTITUTE(TRIM(SUBSTITUTE(SUBSTITUTE(SUBSTITUTE(SUBSTITUTE(SUBSTITUTE(SUBSTITUTE(SUBSTITUTE(SUBSTITUTE(SUBSTITUTE(SUBSTITUTE(SUBSTITUTE(SUBSTITUTE(SUBSTITUTE(SUBSTITUTE(TRIM($B1445&amp;""),CHAR(10)," "),CHAR(13)," "),"."," "),";"," "),","," "),"/"," "),"+"," "),"-"," "),"  "," "),"  "," "),"  "," "),"  "," "),"  "," "),"  "," "))," ","|")&amp;"|")</f>
        <v/>
      </c>
      <c r="AD1445">
        <f>TRIM($I1445&amp;"")</f>
        <v/>
      </c>
    </row>
    <row r="1446" ht="36" customHeight="1">
      <c r="A1446" s="14" t="n">
        <v>46211</v>
      </c>
      <c r="B1446" s="6" t="inlineStr">
        <is>
          <t>10238</t>
        </is>
      </c>
      <c r="C1446" s="6" t="inlineStr">
        <is>
          <t>M/C 0716 (VERDE)</t>
        </is>
      </c>
      <c r="D1446" s="6" t="inlineStr">
        <is>
          <t>10 FURADEIRAS</t>
        </is>
      </c>
      <c r="E1446" s="6" t="n">
        <v>30006103</v>
      </c>
      <c r="F1446" s="6" t="inlineStr">
        <is>
          <t>TRAVESSA LATERAL 340X70X18 MDF - CAD SANTIAGO NEW</t>
        </is>
      </c>
      <c r="G1446" s="6" t="inlineStr">
        <is>
          <t>10 FURADEIRAS</t>
        </is>
      </c>
      <c r="H1446" s="6" t="inlineStr">
        <is>
          <t>10 FURADEIRAS</t>
        </is>
      </c>
      <c r="I1446" s="4" t="inlineStr">
        <is>
          <t>10 FURADEIRAS</t>
        </is>
      </c>
      <c r="J1446" s="4" t="n">
        <v>960</v>
      </c>
      <c r="K1446" s="6">
        <f>IF($E1446="","",IFERROR(INDEX(#REF!,MATCH($E1446,#REF!,0)),IFERROR(INDEX(#REF!,MATCH(VALUE($E1446),#REF!,0)),"")))</f>
        <v/>
      </c>
      <c r="L1446" s="6">
        <f>IF($E1446="","",IFERROR(INDEX(#REF!,MATCH($E1446,#REF!,0)),IFERROR(INDEX(#REF!,MATCH(VALUE($E1446),#REF!,0)),"")))</f>
        <v/>
      </c>
      <c r="M1446" s="6">
        <f>IF(OR($J1446="",$L1446=""),"",IF($K1446="",0,$K1446)+$J1446*$L1446)</f>
        <v/>
      </c>
      <c r="N1446" s="6" t="n">
        <v>46211</v>
      </c>
      <c r="O1446" s="6" t="n">
        <v>960</v>
      </c>
      <c r="P1446" s="6" t="n"/>
      <c r="Q1446" s="6" t="n"/>
      <c r="R1446" s="6" t="n"/>
      <c r="S1446" s="6" t="n"/>
      <c r="T1446" s="6">
        <f>IF(OR($J1446="",$O1446=""),"",$O1446/$J1446)</f>
        <v/>
      </c>
      <c r="U1446" s="6" t="inlineStr">
        <is>
          <t>Concluído</t>
        </is>
      </c>
      <c r="V1446" s="6" t="n"/>
      <c r="W1446" s="6" t="n"/>
      <c r="X1446" s="6" t="n"/>
      <c r="Y1446" s="6" t="n"/>
      <c r="Z1446" s="6" t="n"/>
      <c r="AA1446" s="5" t="n"/>
      <c r="AB1446" s="6">
        <f>B1446&amp;"|"&amp;I1446</f>
        <v/>
      </c>
      <c r="AC1446">
        <f>IF($B1446="","","|"&amp;SUBSTITUTE(TRIM(SUBSTITUTE(SUBSTITUTE(SUBSTITUTE(SUBSTITUTE(SUBSTITUTE(SUBSTITUTE(SUBSTITUTE(SUBSTITUTE(SUBSTITUTE(SUBSTITUTE(SUBSTITUTE(SUBSTITUTE(SUBSTITUTE(SUBSTITUTE(TRIM($B1446&amp;""),CHAR(10)," "),CHAR(13)," "),"."," "),";"," "),","," "),"/"," "),"+"," "),"-"," "),"  "," "),"  "," "),"  "," "),"  "," "),"  "," "),"  "," "))," ","|")&amp;"|")</f>
        <v/>
      </c>
      <c r="AD1446">
        <f>TRIM($I1446&amp;"")</f>
        <v/>
      </c>
    </row>
    <row r="1447" ht="36" customHeight="1">
      <c r="A1447" s="14" t="n">
        <v>46211</v>
      </c>
      <c r="B1447" s="6" t="inlineStr">
        <is>
          <t>10238</t>
        </is>
      </c>
      <c r="C1447" s="6" t="inlineStr">
        <is>
          <t>M/C 0716 (VERDE)</t>
        </is>
      </c>
      <c r="D1447" s="6" t="inlineStr">
        <is>
          <t>10 FURADEIRAS</t>
        </is>
      </c>
      <c r="E1447" s="6" t="n">
        <v>30001309</v>
      </c>
      <c r="F1447" s="6" t="inlineStr">
        <is>
          <t>TRA CENTR 360X56(911)X25 MDP (14PCS) - PE INTEIRO</t>
        </is>
      </c>
      <c r="G1447" s="6" t="inlineStr">
        <is>
          <t>10 FURADEIRAS</t>
        </is>
      </c>
      <c r="H1447" s="6" t="inlineStr">
        <is>
          <t>10 FURADEIRAS</t>
        </is>
      </c>
      <c r="I1447" s="4" t="inlineStr">
        <is>
          <t>10 FURADEIRAS</t>
        </is>
      </c>
      <c r="J1447" s="4" t="n">
        <v>250</v>
      </c>
      <c r="K1447" s="6">
        <f>IF($E1447="","",IFERROR(INDEX(#REF!,MATCH($E1447,#REF!,0)),IFERROR(INDEX(#REF!,MATCH(VALUE($E1447),#REF!,0)),"")))</f>
        <v/>
      </c>
      <c r="L1447" s="6">
        <f>IF($E1447="","",IFERROR(INDEX(#REF!,MATCH($E1447,#REF!,0)),IFERROR(INDEX(#REF!,MATCH(VALUE($E1447),#REF!,0)),"")))</f>
        <v/>
      </c>
      <c r="M1447" s="6">
        <f>IF(OR($J1447="",$L1447=""),"",IF($K1447="",0,$K1447)+$J1447*$L1447)</f>
        <v/>
      </c>
      <c r="N1447" s="6" t="n">
        <v>46211</v>
      </c>
      <c r="O1447" s="6" t="n">
        <v>250</v>
      </c>
      <c r="P1447" s="6" t="n"/>
      <c r="Q1447" s="6" t="n"/>
      <c r="R1447" s="6" t="n"/>
      <c r="S1447" s="6" t="n"/>
      <c r="T1447" s="6">
        <f>IF(OR($J1447="",$O1447=""),"",$O1447/$J1447)</f>
        <v/>
      </c>
      <c r="U1447" s="6" t="inlineStr">
        <is>
          <t>Concluído</t>
        </is>
      </c>
      <c r="V1447" s="6" t="n"/>
      <c r="W1447" s="6" t="n"/>
      <c r="X1447" s="6" t="n"/>
      <c r="Y1447" s="6" t="n"/>
      <c r="Z1447" s="6" t="n"/>
      <c r="AA1447" s="5" t="n"/>
      <c r="AB1447" s="6">
        <f>B1447&amp;"|"&amp;I1447</f>
        <v/>
      </c>
      <c r="AC1447">
        <f>IF($B1447="","","|"&amp;SUBSTITUTE(TRIM(SUBSTITUTE(SUBSTITUTE(SUBSTITUTE(SUBSTITUTE(SUBSTITUTE(SUBSTITUTE(SUBSTITUTE(SUBSTITUTE(SUBSTITUTE(SUBSTITUTE(SUBSTITUTE(SUBSTITUTE(SUBSTITUTE(SUBSTITUTE(TRIM($B1447&amp;""),CHAR(10)," "),CHAR(13)," "),"."," "),";"," "),","," "),"/"," "),"+"," "),"-"," "),"  "," "),"  "," "),"  "," "),"  "," "),"  "," "),"  "," "))," ","|")&amp;"|")</f>
        <v/>
      </c>
      <c r="AD1447">
        <f>TRIM($I1447&amp;"")</f>
        <v/>
      </c>
    </row>
    <row r="1448" ht="36" customHeight="1">
      <c r="A1448" s="14" t="n">
        <v>46211</v>
      </c>
      <c r="B1448" s="6" t="inlineStr">
        <is>
          <t>10238</t>
        </is>
      </c>
      <c r="C1448" s="6" t="inlineStr">
        <is>
          <t>M/C 0716 (VERDE)</t>
        </is>
      </c>
      <c r="D1448" s="6" t="inlineStr">
        <is>
          <t>10 FURADEIRAS</t>
        </is>
      </c>
      <c r="E1448" s="6" t="n">
        <v>30001202</v>
      </c>
      <c r="F1448" s="6" t="inlineStr">
        <is>
          <t>PÉ FRONTAL 441X65(911)X25 MDF (16PÇS) - CAD PÉ INT</t>
        </is>
      </c>
      <c r="G1448" s="6" t="inlineStr">
        <is>
          <t>10 FURADEIRAS</t>
        </is>
      </c>
      <c r="H1448" s="6" t="inlineStr">
        <is>
          <t>10 FURADEIRAS</t>
        </is>
      </c>
      <c r="I1448" s="4" t="inlineStr">
        <is>
          <t>10 FURADEIRAS</t>
        </is>
      </c>
      <c r="J1448" s="4" t="n">
        <v>500</v>
      </c>
      <c r="K1448" s="6">
        <f>IF($E1448="","",IFERROR(INDEX(#REF!,MATCH($E1448,#REF!,0)),IFERROR(INDEX(#REF!,MATCH(VALUE($E1448),#REF!,0)),"")))</f>
        <v/>
      </c>
      <c r="L1448" s="6">
        <f>IF($E1448="","",IFERROR(INDEX(#REF!,MATCH($E1448,#REF!,0)),IFERROR(INDEX(#REF!,MATCH(VALUE($E1448),#REF!,0)),"")))</f>
        <v/>
      </c>
      <c r="M1448" s="6">
        <f>IF(OR($J1448="",$L1448=""),"",IF($K1448="",0,$K1448)+$J1448*$L1448)</f>
        <v/>
      </c>
      <c r="N1448" s="6" t="n">
        <v>46211</v>
      </c>
      <c r="O1448" s="6" t="n">
        <v>500</v>
      </c>
      <c r="P1448" s="6" t="n"/>
      <c r="Q1448" s="6" t="n"/>
      <c r="R1448" s="6" t="n"/>
      <c r="S1448" s="6" t="n"/>
      <c r="T1448" s="6">
        <f>IF(OR($J1448="",$O1448=""),"",$O1448/$J1448)</f>
        <v/>
      </c>
      <c r="U1448" s="6" t="inlineStr">
        <is>
          <t>Concluído</t>
        </is>
      </c>
      <c r="V1448" s="6" t="n"/>
      <c r="W1448" s="6" t="n"/>
      <c r="X1448" s="6" t="n"/>
      <c r="Y1448" s="6" t="n"/>
      <c r="Z1448" s="6" t="n"/>
      <c r="AA1448" s="5" t="n"/>
      <c r="AB1448" s="6">
        <f>B1448&amp;"|"&amp;I1448</f>
        <v/>
      </c>
      <c r="AC1448">
        <f>IF($B1448="","","|"&amp;SUBSTITUTE(TRIM(SUBSTITUTE(SUBSTITUTE(SUBSTITUTE(SUBSTITUTE(SUBSTITUTE(SUBSTITUTE(SUBSTITUTE(SUBSTITUTE(SUBSTITUTE(SUBSTITUTE(SUBSTITUTE(SUBSTITUTE(SUBSTITUTE(SUBSTITUTE(TRIM($B1448&amp;""),CHAR(10)," "),CHAR(13)," "),"."," "),";"," "),","," "),"/"," "),"+"," "),"-"," "),"  "," "),"  "," "),"  "," "),"  "," "),"  "," "),"  "," "))," ","|")&amp;"|")</f>
        <v/>
      </c>
      <c r="AD1448">
        <f>TRIM($I1448&amp;"")</f>
        <v/>
      </c>
    </row>
    <row r="1449" ht="36" customHeight="1">
      <c r="A1449" s="14" t="n">
        <v>46211</v>
      </c>
      <c r="B1449" s="6" t="inlineStr">
        <is>
          <t>10238</t>
        </is>
      </c>
      <c r="C1449" s="6" t="inlineStr">
        <is>
          <t>M/C 0716 (VERDE)</t>
        </is>
      </c>
      <c r="D1449" s="6" t="inlineStr">
        <is>
          <t>10 FURADEIRAS</t>
        </is>
      </c>
      <c r="E1449" s="6" t="n">
        <v>30001301</v>
      </c>
      <c r="F1449" s="6" t="inlineStr">
        <is>
          <t>PE TRASEIRO 920X65(911)X25 MDF (11PCS)- CAD PE INT</t>
        </is>
      </c>
      <c r="G1449" s="6" t="inlineStr">
        <is>
          <t>10 FURADEIRAS</t>
        </is>
      </c>
      <c r="H1449" s="6" t="inlineStr">
        <is>
          <t>10 FURADEIRAS</t>
        </is>
      </c>
      <c r="I1449" s="4" t="inlineStr">
        <is>
          <t>10 FURADEIRAS</t>
        </is>
      </c>
      <c r="J1449" s="4" t="n">
        <v>500</v>
      </c>
      <c r="K1449" s="6">
        <f>IF($E1449="","",IFERROR(INDEX(#REF!,MATCH($E1449,#REF!,0)),IFERROR(INDEX(#REF!,MATCH(VALUE($E1449),#REF!,0)),"")))</f>
        <v/>
      </c>
      <c r="L1449" s="6">
        <f>IF($E1449="","",IFERROR(INDEX(#REF!,MATCH($E1449,#REF!,0)),IFERROR(INDEX(#REF!,MATCH(VALUE($E1449),#REF!,0)),"")))</f>
        <v/>
      </c>
      <c r="M1449" s="6">
        <f>IF(OR($J1449="",$L1449=""),"",IF($K1449="",0,$K1449)+$J1449*$L1449)</f>
        <v/>
      </c>
      <c r="N1449" s="6" t="n">
        <v>46211</v>
      </c>
      <c r="O1449" s="6" t="n">
        <v>500</v>
      </c>
      <c r="P1449" s="6" t="n"/>
      <c r="Q1449" s="6" t="n"/>
      <c r="R1449" s="6" t="n"/>
      <c r="S1449" s="6" t="n"/>
      <c r="T1449" s="6">
        <f>IF(OR($J1449="",$O1449=""),"",$O1449/$J1449)</f>
        <v/>
      </c>
      <c r="U1449" s="6" t="inlineStr">
        <is>
          <t>Concluído</t>
        </is>
      </c>
      <c r="V1449" s="6" t="n"/>
      <c r="W1449" s="6" t="n"/>
      <c r="X1449" s="6" t="n"/>
      <c r="Y1449" s="6" t="n"/>
      <c r="Z1449" s="6" t="n"/>
      <c r="AA1449" s="5" t="n"/>
      <c r="AB1449" s="6">
        <f>B1449&amp;"|"&amp;I1449</f>
        <v/>
      </c>
      <c r="AC1449">
        <f>IF($B1449="","","|"&amp;SUBSTITUTE(TRIM(SUBSTITUTE(SUBSTITUTE(SUBSTITUTE(SUBSTITUTE(SUBSTITUTE(SUBSTITUTE(SUBSTITUTE(SUBSTITUTE(SUBSTITUTE(SUBSTITUTE(SUBSTITUTE(SUBSTITUTE(SUBSTITUTE(SUBSTITUTE(TRIM($B1449&amp;""),CHAR(10)," "),CHAR(13)," "),"."," "),";"," "),","," "),"/"," "),"+"," "),"-"," "),"  "," "),"  "," "),"  "," "),"  "," "),"  "," "),"  "," "))," ","|")&amp;"|")</f>
        <v/>
      </c>
      <c r="AD1449">
        <f>TRIM($I1449&amp;"")</f>
        <v/>
      </c>
    </row>
    <row r="1450" ht="36" customHeight="1">
      <c r="A1450" s="14" t="n">
        <v>46211</v>
      </c>
      <c r="B1450" s="6" t="inlineStr">
        <is>
          <t>10238</t>
        </is>
      </c>
      <c r="C1450" s="6" t="inlineStr">
        <is>
          <t>M/C 0716 (VERDE)</t>
        </is>
      </c>
      <c r="D1450" s="6" t="inlineStr">
        <is>
          <t>10 FURADEIRAS</t>
        </is>
      </c>
      <c r="E1450" s="6" t="n">
        <v>20052004</v>
      </c>
      <c r="F1450" s="6" t="inlineStr">
        <is>
          <t>(3) APOIO TAMPO 540X386X12 MDP - MESA ATHENAS</t>
        </is>
      </c>
      <c r="G1450" s="6" t="inlineStr">
        <is>
          <t>10 FURADEIRAS</t>
        </is>
      </c>
      <c r="H1450" s="6" t="inlineStr">
        <is>
          <t>10 FURADEIRAS</t>
        </is>
      </c>
      <c r="I1450" s="4" t="inlineStr">
        <is>
          <t>10 FURADEIRAS</t>
        </is>
      </c>
      <c r="J1450" s="4" t="n">
        <v>1</v>
      </c>
      <c r="K1450" s="6">
        <f>IF($E1450="","",IFERROR(INDEX(#REF!,MATCH($E1450,#REF!,0)),IFERROR(INDEX(#REF!,MATCH(VALUE($E1450),#REF!,0)),"")))</f>
        <v/>
      </c>
      <c r="L1450" s="6">
        <f>IF($E1450="","",IFERROR(INDEX(#REF!,MATCH($E1450,#REF!,0)),IFERROR(INDEX(#REF!,MATCH(VALUE($E1450),#REF!,0)),"")))</f>
        <v/>
      </c>
      <c r="M1450" s="6">
        <f>IF(OR($J1450="",$L1450=""),"",IF($K1450="",0,$K1450)+$J1450*$L1450)</f>
        <v/>
      </c>
      <c r="N1450" s="6" t="n">
        <v>46211</v>
      </c>
      <c r="O1450" s="6" t="n">
        <v>1</v>
      </c>
      <c r="P1450" s="6" t="n"/>
      <c r="Q1450" s="6" t="n"/>
      <c r="R1450" s="6" t="n"/>
      <c r="S1450" s="6" t="n"/>
      <c r="T1450" s="6">
        <f>IF(OR($J1450="",$O1450=""),"",$O1450/$J1450)</f>
        <v/>
      </c>
      <c r="U1450" s="6" t="inlineStr">
        <is>
          <t>Concluído</t>
        </is>
      </c>
      <c r="V1450" s="6" t="n"/>
      <c r="W1450" s="6" t="n"/>
      <c r="X1450" s="6" t="n"/>
      <c r="Y1450" s="6" t="n"/>
      <c r="Z1450" s="6" t="n"/>
      <c r="AA1450" s="5" t="n"/>
      <c r="AB1450" s="6">
        <f>B1450&amp;"|"&amp;I1450</f>
        <v/>
      </c>
      <c r="AC1450">
        <f>IF($B1450="","","|"&amp;SUBSTITUTE(TRIM(SUBSTITUTE(SUBSTITUTE(SUBSTITUTE(SUBSTITUTE(SUBSTITUTE(SUBSTITUTE(SUBSTITUTE(SUBSTITUTE(SUBSTITUTE(SUBSTITUTE(SUBSTITUTE(SUBSTITUTE(SUBSTITUTE(SUBSTITUTE(TRIM($B1450&amp;""),CHAR(10)," "),CHAR(13)," "),"."," "),";"," "),","," "),"/"," "),"+"," "),"-"," "),"  "," "),"  "," "),"  "," "),"  "," "),"  "," "),"  "," "))," ","|")&amp;"|")</f>
        <v/>
      </c>
      <c r="AD1450">
        <f>TRIM($I1450&amp;"")</f>
        <v/>
      </c>
    </row>
    <row r="1451" ht="36" customHeight="1">
      <c r="A1451" s="14" t="n">
        <v>46211</v>
      </c>
      <c r="B1451" s="6" t="inlineStr">
        <is>
          <t>10238</t>
        </is>
      </c>
      <c r="C1451" s="6" t="inlineStr">
        <is>
          <t>M/C 0716 (VERDE)</t>
        </is>
      </c>
      <c r="D1451" s="6" t="inlineStr">
        <is>
          <t>10 FURADEIRAS</t>
        </is>
      </c>
      <c r="E1451" s="6" t="n">
        <v>20012405</v>
      </c>
      <c r="F1451" s="6" t="inlineStr">
        <is>
          <t>(2) TRAVESSA MAIOR 1030X100X15 MDP-MESA MIAMI 1,20</t>
        </is>
      </c>
      <c r="G1451" s="6" t="inlineStr">
        <is>
          <t>10 FURADEIRAS</t>
        </is>
      </c>
      <c r="H1451" s="6" t="inlineStr">
        <is>
          <t>10 FURADEIRAS</t>
        </is>
      </c>
      <c r="I1451" s="4" t="inlineStr">
        <is>
          <t>10 FURADEIRAS</t>
        </is>
      </c>
      <c r="J1451" s="4" t="n">
        <v>360</v>
      </c>
      <c r="K1451" s="6">
        <f>IF($E1451="","",IFERROR(INDEX(#REF!,MATCH($E1451,#REF!,0)),IFERROR(INDEX(#REF!,MATCH(VALUE($E1451),#REF!,0)),"")))</f>
        <v/>
      </c>
      <c r="L1451" s="6">
        <f>IF($E1451="","",IFERROR(INDEX(#REF!,MATCH($E1451,#REF!,0)),IFERROR(INDEX(#REF!,MATCH(VALUE($E1451),#REF!,0)),"")))</f>
        <v/>
      </c>
      <c r="M1451" s="6">
        <f>IF(OR($J1451="",$L1451=""),"",IF($K1451="",0,$K1451)+$J1451*$L1451)</f>
        <v/>
      </c>
      <c r="N1451" s="6" t="n">
        <v>46211</v>
      </c>
      <c r="O1451" s="6" t="n">
        <v>360</v>
      </c>
      <c r="P1451" s="6" t="n"/>
      <c r="Q1451" s="6" t="n"/>
      <c r="R1451" s="6" t="n"/>
      <c r="S1451" s="6" t="n"/>
      <c r="T1451" s="6">
        <f>IF(OR($J1451="",$O1451=""),"",$O1451/$J1451)</f>
        <v/>
      </c>
      <c r="U1451" s="6" t="inlineStr">
        <is>
          <t>Concluído</t>
        </is>
      </c>
      <c r="V1451" s="6" t="n"/>
      <c r="W1451" s="6" t="n"/>
      <c r="X1451" s="6" t="n"/>
      <c r="Y1451" s="6" t="n"/>
      <c r="Z1451" s="6" t="n"/>
      <c r="AA1451" s="5" t="n"/>
      <c r="AB1451" s="6">
        <f>B1451&amp;"|"&amp;I1451</f>
        <v/>
      </c>
      <c r="AC1451">
        <f>IF($B1451="","","|"&amp;SUBSTITUTE(TRIM(SUBSTITUTE(SUBSTITUTE(SUBSTITUTE(SUBSTITUTE(SUBSTITUTE(SUBSTITUTE(SUBSTITUTE(SUBSTITUTE(SUBSTITUTE(SUBSTITUTE(SUBSTITUTE(SUBSTITUTE(SUBSTITUTE(SUBSTITUTE(TRIM($B1451&amp;""),CHAR(10)," "),CHAR(13)," "),"."," "),";"," "),","," "),"/"," "),"+"," "),"-"," "),"  "," "),"  "," "),"  "," "),"  "," "),"  "," "),"  "," "))," ","|")&amp;"|")</f>
        <v/>
      </c>
      <c r="AD1451">
        <f>TRIM($I1451&amp;"")</f>
        <v/>
      </c>
    </row>
    <row r="1452" ht="36" customHeight="1">
      <c r="A1452" s="14" t="n">
        <v>46211</v>
      </c>
      <c r="B1452" s="6" t="inlineStr">
        <is>
          <t>10238</t>
        </is>
      </c>
      <c r="C1452" s="6" t="inlineStr">
        <is>
          <t>M/C 0716 (VERDE)</t>
        </is>
      </c>
      <c r="D1452" s="6" t="inlineStr">
        <is>
          <t>10 FURADEIRAS</t>
        </is>
      </c>
      <c r="E1452" s="6" t="n">
        <v>20013107</v>
      </c>
      <c r="F1452" s="6" t="inlineStr">
        <is>
          <t>(3) TRAV.MENOR 610X100X15 MDP-MESA MIAMI 1,37X0,80</t>
        </is>
      </c>
      <c r="G1452" s="6" t="inlineStr">
        <is>
          <t>10 FURADEIRAS</t>
        </is>
      </c>
      <c r="H1452" s="6" t="inlineStr">
        <is>
          <t>10 FURADEIRAS</t>
        </is>
      </c>
      <c r="I1452" s="4" t="inlineStr">
        <is>
          <t>10 FURADEIRAS</t>
        </is>
      </c>
      <c r="J1452" s="4" t="n">
        <v>400</v>
      </c>
      <c r="K1452" s="6">
        <f>IF($E1452="","",IFERROR(INDEX(#REF!,MATCH($E1452,#REF!,0)),IFERROR(INDEX(#REF!,MATCH(VALUE($E1452),#REF!,0)),"")))</f>
        <v/>
      </c>
      <c r="L1452" s="6">
        <f>IF($E1452="","",IFERROR(INDEX(#REF!,MATCH($E1452,#REF!,0)),IFERROR(INDEX(#REF!,MATCH(VALUE($E1452),#REF!,0)),"")))</f>
        <v/>
      </c>
      <c r="M1452" s="6">
        <f>IF(OR($J1452="",$L1452=""),"",IF($K1452="",0,$K1452)+$J1452*$L1452)</f>
        <v/>
      </c>
      <c r="N1452" s="6" t="n">
        <v>46211</v>
      </c>
      <c r="O1452" s="6" t="n">
        <v>400</v>
      </c>
      <c r="P1452" s="6" t="n"/>
      <c r="Q1452" s="6" t="n"/>
      <c r="R1452" s="6" t="n"/>
      <c r="S1452" s="6" t="n"/>
      <c r="T1452" s="6">
        <f>IF(OR($J1452="",$O1452=""),"",$O1452/$J1452)</f>
        <v/>
      </c>
      <c r="U1452" s="6" t="inlineStr">
        <is>
          <t>Concluído</t>
        </is>
      </c>
      <c r="V1452" s="6" t="n"/>
      <c r="W1452" s="6" t="n"/>
      <c r="X1452" s="6" t="n"/>
      <c r="Y1452" s="6" t="n"/>
      <c r="Z1452" s="6" t="n"/>
      <c r="AA1452" s="5" t="n"/>
      <c r="AB1452" s="6">
        <f>B1452&amp;"|"&amp;I1452</f>
        <v/>
      </c>
      <c r="AC1452">
        <f>IF($B1452="","","|"&amp;SUBSTITUTE(TRIM(SUBSTITUTE(SUBSTITUTE(SUBSTITUTE(SUBSTITUTE(SUBSTITUTE(SUBSTITUTE(SUBSTITUTE(SUBSTITUTE(SUBSTITUTE(SUBSTITUTE(SUBSTITUTE(SUBSTITUTE(SUBSTITUTE(SUBSTITUTE(TRIM($B1452&amp;""),CHAR(10)," "),CHAR(13)," "),"."," "),";"," "),","," "),"/"," "),"+"," "),"-"," "),"  "," "),"  "," "),"  "," "),"  "," "),"  "," "),"  "," "))," ","|")&amp;"|")</f>
        <v/>
      </c>
      <c r="AD1452">
        <f>TRIM($I1452&amp;"")</f>
        <v/>
      </c>
    </row>
    <row r="1453" ht="36" customHeight="1">
      <c r="A1453" s="14" t="n">
        <v>46211</v>
      </c>
      <c r="B1453" s="6" t="inlineStr">
        <is>
          <t>10238</t>
        </is>
      </c>
      <c r="C1453" s="6" t="inlineStr">
        <is>
          <t>M/C 0716 (VERDE)</t>
        </is>
      </c>
      <c r="D1453" s="6" t="inlineStr">
        <is>
          <t>10 FURADEIRAS</t>
        </is>
      </c>
      <c r="E1453" s="6" t="n">
        <v>20016106</v>
      </c>
      <c r="F1453" s="6" t="inlineStr">
        <is>
          <t>(2)TRAV.MAIOR 1442X100X15 MDP-MESA MIAMI 1,60X0,80</t>
        </is>
      </c>
      <c r="G1453" s="6" t="inlineStr">
        <is>
          <t>10 FURADEIRAS</t>
        </is>
      </c>
      <c r="H1453" s="6" t="inlineStr">
        <is>
          <t>10 FURADEIRAS</t>
        </is>
      </c>
      <c r="I1453" s="4" t="inlineStr">
        <is>
          <t>10 FURADEIRAS</t>
        </is>
      </c>
      <c r="J1453" s="4" t="n">
        <v>40</v>
      </c>
      <c r="K1453" s="6">
        <f>IF($E1453="","",IFERROR(INDEX(#REF!,MATCH($E1453,#REF!,0)),IFERROR(INDEX(#REF!,MATCH(VALUE($E1453),#REF!,0)),"")))</f>
        <v/>
      </c>
      <c r="L1453" s="6">
        <f>IF($E1453="","",IFERROR(INDEX(#REF!,MATCH($E1453,#REF!,0)),IFERROR(INDEX(#REF!,MATCH(VALUE($E1453),#REF!,0)),"")))</f>
        <v/>
      </c>
      <c r="M1453" s="6">
        <f>IF(OR($J1453="",$L1453=""),"",IF($K1453="",0,$K1453)+$J1453*$L1453)</f>
        <v/>
      </c>
      <c r="N1453" s="6" t="n">
        <v>46211</v>
      </c>
      <c r="O1453" s="6" t="n">
        <v>40</v>
      </c>
      <c r="P1453" s="6" t="n"/>
      <c r="Q1453" s="6" t="n"/>
      <c r="R1453" s="6" t="n"/>
      <c r="S1453" s="6" t="n"/>
      <c r="T1453" s="6">
        <f>IF(OR($J1453="",$O1453=""),"",$O1453/$J1453)</f>
        <v/>
      </c>
      <c r="U1453" s="6" t="inlineStr">
        <is>
          <t>Concluído</t>
        </is>
      </c>
      <c r="V1453" s="6" t="n"/>
      <c r="W1453" s="6" t="n"/>
      <c r="X1453" s="6" t="n"/>
      <c r="Y1453" s="6" t="n"/>
      <c r="Z1453" s="6" t="n"/>
      <c r="AA1453" s="5" t="n"/>
      <c r="AB1453" s="6">
        <f>B1453&amp;"|"&amp;I1453</f>
        <v/>
      </c>
      <c r="AC1453">
        <f>IF($B1453="","","|"&amp;SUBSTITUTE(TRIM(SUBSTITUTE(SUBSTITUTE(SUBSTITUTE(SUBSTITUTE(SUBSTITUTE(SUBSTITUTE(SUBSTITUTE(SUBSTITUTE(SUBSTITUTE(SUBSTITUTE(SUBSTITUTE(SUBSTITUTE(SUBSTITUTE(SUBSTITUTE(TRIM($B1453&amp;""),CHAR(10)," "),CHAR(13)," "),"."," "),";"," "),","," "),"/"," "),"+"," "),"-"," "),"  "," "),"  "," "),"  "," "),"  "," "),"  "," "),"  "," "))," ","|")&amp;"|")</f>
        <v/>
      </c>
      <c r="AD1453">
        <f>TRIM($I1453&amp;"")</f>
        <v/>
      </c>
    </row>
    <row r="1454" ht="36" customHeight="1">
      <c r="A1454" s="14" t="n">
        <v>46211</v>
      </c>
      <c r="B1454" s="6" t="inlineStr">
        <is>
          <t>10238</t>
        </is>
      </c>
      <c r="C1454" s="6" t="inlineStr">
        <is>
          <t>M/C 0716 (VERDE)</t>
        </is>
      </c>
      <c r="D1454" s="6" t="inlineStr">
        <is>
          <t>10 FURADEIRAS</t>
        </is>
      </c>
      <c r="E1454" s="6" t="n">
        <v>30080003</v>
      </c>
      <c r="F1454" s="6" t="inlineStr">
        <is>
          <t>(4)TAMP INTERNO 500X400X15MDP-MESA AMST.1,36X1,36</t>
        </is>
      </c>
      <c r="G1454" s="6" t="inlineStr">
        <is>
          <t>10 FURADEIRAS</t>
        </is>
      </c>
      <c r="H1454" s="6" t="inlineStr">
        <is>
          <t>10 FURADEIRAS</t>
        </is>
      </c>
      <c r="I1454" s="4" t="inlineStr">
        <is>
          <t>10 FURADEIRAS</t>
        </is>
      </c>
      <c r="J1454" s="4" t="n">
        <v>5</v>
      </c>
      <c r="K1454" s="6">
        <f>IF($E1454="","",IFERROR(INDEX(#REF!,MATCH($E1454,#REF!,0)),IFERROR(INDEX(#REF!,MATCH(VALUE($E1454),#REF!,0)),"")))</f>
        <v/>
      </c>
      <c r="L1454" s="6">
        <f>IF($E1454="","",IFERROR(INDEX(#REF!,MATCH($E1454,#REF!,0)),IFERROR(INDEX(#REF!,MATCH(VALUE($E1454),#REF!,0)),"")))</f>
        <v/>
      </c>
      <c r="M1454" s="6">
        <f>IF(OR($J1454="",$L1454=""),"",IF($K1454="",0,$K1454)+$J1454*$L1454)</f>
        <v/>
      </c>
      <c r="N1454" s="6" t="n">
        <v>46211</v>
      </c>
      <c r="O1454" s="6" t="n">
        <v>5</v>
      </c>
      <c r="P1454" s="6" t="n"/>
      <c r="Q1454" s="6" t="n"/>
      <c r="R1454" s="6" t="n"/>
      <c r="S1454" s="6" t="n"/>
      <c r="T1454" s="6">
        <f>IF(OR($J1454="",$O1454=""),"",$O1454/$J1454)</f>
        <v/>
      </c>
      <c r="U1454" s="6" t="inlineStr">
        <is>
          <t>Concluído</t>
        </is>
      </c>
      <c r="V1454" s="6" t="n"/>
      <c r="W1454" s="6" t="n"/>
      <c r="X1454" s="6" t="n"/>
      <c r="Y1454" s="6" t="n"/>
      <c r="Z1454" s="6" t="n"/>
      <c r="AA1454" s="5" t="n"/>
      <c r="AB1454" s="6">
        <f>B1454&amp;"|"&amp;I1454</f>
        <v/>
      </c>
      <c r="AC1454">
        <f>IF($B1454="","","|"&amp;SUBSTITUTE(TRIM(SUBSTITUTE(SUBSTITUTE(SUBSTITUTE(SUBSTITUTE(SUBSTITUTE(SUBSTITUTE(SUBSTITUTE(SUBSTITUTE(SUBSTITUTE(SUBSTITUTE(SUBSTITUTE(SUBSTITUTE(SUBSTITUTE(SUBSTITUTE(TRIM($B1454&amp;""),CHAR(10)," "),CHAR(13)," "),"."," "),";"," "),","," "),"/"," "),"+"," "),"-"," "),"  "," "),"  "," "),"  "," "),"  "," "),"  "," "),"  "," "))," ","|")&amp;"|")</f>
        <v/>
      </c>
      <c r="AD1454">
        <f>TRIM($I1454&amp;"")</f>
        <v/>
      </c>
    </row>
    <row r="1455" ht="36" customHeight="1">
      <c r="A1455" s="14" t="n">
        <v>46211</v>
      </c>
      <c r="B1455" s="6" t="inlineStr">
        <is>
          <t>10238</t>
        </is>
      </c>
      <c r="C1455" s="6" t="inlineStr">
        <is>
          <t>M/C 0716 (VERDE)</t>
        </is>
      </c>
      <c r="D1455" s="6" t="inlineStr">
        <is>
          <t>10 FURADEIRAS</t>
        </is>
      </c>
      <c r="E1455" s="6" t="n">
        <v>30080004</v>
      </c>
      <c r="F1455" s="6" t="inlineStr">
        <is>
          <t>(6)TRAV. MAIOR 1320X65 (135)X15 MDP-AMST.1,36X1,36</t>
        </is>
      </c>
      <c r="G1455" s="6" t="inlineStr">
        <is>
          <t>10 FURADEIRAS</t>
        </is>
      </c>
      <c r="H1455" s="6" t="inlineStr">
        <is>
          <t>10 FURADEIRAS</t>
        </is>
      </c>
      <c r="I1455" s="4" t="inlineStr">
        <is>
          <t>10 FURADEIRAS</t>
        </is>
      </c>
      <c r="J1455" s="4" t="n">
        <v>10</v>
      </c>
      <c r="K1455" s="6">
        <f>IF($E1455="","",IFERROR(INDEX(#REF!,MATCH($E1455,#REF!,0)),IFERROR(INDEX(#REF!,MATCH(VALUE($E1455),#REF!,0)),"")))</f>
        <v/>
      </c>
      <c r="L1455" s="6">
        <f>IF($E1455="","",IFERROR(INDEX(#REF!,MATCH($E1455,#REF!,0)),IFERROR(INDEX(#REF!,MATCH(VALUE($E1455),#REF!,0)),"")))</f>
        <v/>
      </c>
      <c r="M1455" s="6">
        <f>IF(OR($J1455="",$L1455=""),"",IF($K1455="",0,$K1455)+$J1455*$L1455)</f>
        <v/>
      </c>
      <c r="N1455" s="6" t="n">
        <v>46211</v>
      </c>
      <c r="O1455" s="6" t="n">
        <v>10</v>
      </c>
      <c r="P1455" s="6" t="n"/>
      <c r="Q1455" s="6" t="n"/>
      <c r="R1455" s="6" t="n"/>
      <c r="S1455" s="6" t="n"/>
      <c r="T1455" s="6">
        <f>IF(OR($J1455="",$O1455=""),"",$O1455/$J1455)</f>
        <v/>
      </c>
      <c r="U1455" s="6" t="inlineStr">
        <is>
          <t>Concluído</t>
        </is>
      </c>
      <c r="V1455" s="6" t="n"/>
      <c r="W1455" s="6" t="n"/>
      <c r="X1455" s="6" t="n"/>
      <c r="Y1455" s="6" t="n"/>
      <c r="Z1455" s="6" t="n"/>
      <c r="AA1455" s="5" t="n"/>
      <c r="AB1455" s="6">
        <f>B1455&amp;"|"&amp;I1455</f>
        <v/>
      </c>
      <c r="AC1455">
        <f>IF($B1455="","","|"&amp;SUBSTITUTE(TRIM(SUBSTITUTE(SUBSTITUTE(SUBSTITUTE(SUBSTITUTE(SUBSTITUTE(SUBSTITUTE(SUBSTITUTE(SUBSTITUTE(SUBSTITUTE(SUBSTITUTE(SUBSTITUTE(SUBSTITUTE(SUBSTITUTE(SUBSTITUTE(TRIM($B1455&amp;""),CHAR(10)," "),CHAR(13)," "),"."," "),";"," "),","," "),"/"," "),"+"," "),"-"," "),"  "," "),"  "," "),"  "," "),"  "," "),"  "," "),"  "," "))," ","|")&amp;"|")</f>
        <v/>
      </c>
      <c r="AD1455">
        <f>TRIM($I1455&amp;"")</f>
        <v/>
      </c>
    </row>
    <row r="1456" ht="36" customHeight="1">
      <c r="A1456" s="14" t="n">
        <v>46211</v>
      </c>
      <c r="B1456" s="6" t="inlineStr">
        <is>
          <t>10238</t>
        </is>
      </c>
      <c r="C1456" s="6" t="inlineStr">
        <is>
          <t>M/C 0716 (VERDE)</t>
        </is>
      </c>
      <c r="D1456" s="6" t="inlineStr">
        <is>
          <t>10 FURADEIRAS</t>
        </is>
      </c>
      <c r="E1456" s="6" t="n">
        <v>30080005</v>
      </c>
      <c r="F1456" s="6" t="inlineStr">
        <is>
          <t>(5) TRAV. MENOR1190X65X15 MDP-MESA AMST.1,36X1,36</t>
        </is>
      </c>
      <c r="G1456" s="6" t="inlineStr">
        <is>
          <t>10 FURADEIRAS</t>
        </is>
      </c>
      <c r="H1456" s="6" t="inlineStr">
        <is>
          <t>10 FURADEIRAS</t>
        </is>
      </c>
      <c r="I1456" s="4" t="inlineStr">
        <is>
          <t>10 FURADEIRAS</t>
        </is>
      </c>
      <c r="J1456" s="4" t="n">
        <v>10</v>
      </c>
      <c r="K1456" s="6">
        <f>IF($E1456="","",IFERROR(INDEX(#REF!,MATCH($E1456,#REF!,0)),IFERROR(INDEX(#REF!,MATCH(VALUE($E1456),#REF!,0)),"")))</f>
        <v/>
      </c>
      <c r="L1456" s="6">
        <f>IF($E1456="","",IFERROR(INDEX(#REF!,MATCH($E1456,#REF!,0)),IFERROR(INDEX(#REF!,MATCH(VALUE($E1456),#REF!,0)),"")))</f>
        <v/>
      </c>
      <c r="M1456" s="6">
        <f>IF(OR($J1456="",$L1456=""),"",IF($K1456="",0,$K1456)+$J1456*$L1456)</f>
        <v/>
      </c>
      <c r="N1456" s="6" t="n">
        <v>46211</v>
      </c>
      <c r="O1456" s="6" t="n">
        <v>10</v>
      </c>
      <c r="P1456" s="6" t="n"/>
      <c r="Q1456" s="6" t="n"/>
      <c r="R1456" s="6" t="n"/>
      <c r="S1456" s="6" t="n"/>
      <c r="T1456" s="6">
        <f>IF(OR($J1456="",$O1456=""),"",$O1456/$J1456)</f>
        <v/>
      </c>
      <c r="U1456" s="6" t="inlineStr">
        <is>
          <t>Concluído</t>
        </is>
      </c>
      <c r="V1456" s="6" t="n"/>
      <c r="W1456" s="6" t="n"/>
      <c r="X1456" s="6" t="n"/>
      <c r="Y1456" s="6" t="n"/>
      <c r="Z1456" s="6" t="n"/>
      <c r="AA1456" s="5" t="n"/>
      <c r="AB1456" s="6">
        <f>B1456&amp;"|"&amp;I1456</f>
        <v/>
      </c>
      <c r="AC1456">
        <f>IF($B1456="","","|"&amp;SUBSTITUTE(TRIM(SUBSTITUTE(SUBSTITUTE(SUBSTITUTE(SUBSTITUTE(SUBSTITUTE(SUBSTITUTE(SUBSTITUTE(SUBSTITUTE(SUBSTITUTE(SUBSTITUTE(SUBSTITUTE(SUBSTITUTE(SUBSTITUTE(SUBSTITUTE(TRIM($B1456&amp;""),CHAR(10)," "),CHAR(13)," "),"."," "),";"," "),","," "),"/"," "),"+"," "),"-"," "),"  "," "),"  "," "),"  "," "),"  "," "),"  "," "),"  "," "))," ","|")&amp;"|")</f>
        <v/>
      </c>
      <c r="AD1456">
        <f>TRIM($I1456&amp;"")</f>
        <v/>
      </c>
    </row>
    <row r="1457" ht="36" customHeight="1">
      <c r="A1457" s="14" t="n">
        <v>46211</v>
      </c>
      <c r="B1457" s="6" t="inlineStr">
        <is>
          <t>10238</t>
        </is>
      </c>
      <c r="C1457" s="6" t="inlineStr">
        <is>
          <t>M/C 0716 (VERDE)</t>
        </is>
      </c>
      <c r="D1457" s="6" t="inlineStr">
        <is>
          <t>10 FURADEIRAS</t>
        </is>
      </c>
      <c r="E1457" s="6" t="n">
        <v>20019601</v>
      </c>
      <c r="F1457" s="6" t="inlineStr">
        <is>
          <t>(2-5) LATERAL 751X546X12 MDF - MESA SANTIAGO 1,36</t>
        </is>
      </c>
      <c r="G1457" s="6" t="inlineStr">
        <is>
          <t>10 FURADEIRAS</t>
        </is>
      </c>
      <c r="H1457" s="6" t="inlineStr">
        <is>
          <t>10 FURADEIRAS</t>
        </is>
      </c>
      <c r="I1457" s="4" t="inlineStr">
        <is>
          <t>10 FURADEIRAS</t>
        </is>
      </c>
      <c r="J1457" s="4" t="n">
        <v>10</v>
      </c>
      <c r="K1457" s="6">
        <f>IF($E1457="","",IFERROR(INDEX(#REF!,MATCH($E1457,#REF!,0)),IFERROR(INDEX(#REF!,MATCH(VALUE($E1457),#REF!,0)),"")))</f>
        <v/>
      </c>
      <c r="L1457" s="6">
        <f>IF($E1457="","",IFERROR(INDEX(#REF!,MATCH($E1457,#REF!,0)),IFERROR(INDEX(#REF!,MATCH(VALUE($E1457),#REF!,0)),"")))</f>
        <v/>
      </c>
      <c r="M1457" s="6">
        <f>IF(OR($J1457="",$L1457=""),"",IF($K1457="",0,$K1457)+$J1457*$L1457)</f>
        <v/>
      </c>
      <c r="N1457" s="6" t="n">
        <v>46211</v>
      </c>
      <c r="O1457" s="6" t="n">
        <v>10</v>
      </c>
      <c r="P1457" s="6" t="n"/>
      <c r="Q1457" s="6" t="n"/>
      <c r="R1457" s="6" t="n"/>
      <c r="S1457" s="6" t="n"/>
      <c r="T1457" s="6">
        <f>IF(OR($J1457="",$O1457=""),"",$O1457/$J1457)</f>
        <v/>
      </c>
      <c r="U1457" s="6" t="inlineStr">
        <is>
          <t>Concluído</t>
        </is>
      </c>
      <c r="V1457" s="6" t="n"/>
      <c r="W1457" s="6" t="n"/>
      <c r="X1457" s="6" t="n"/>
      <c r="Y1457" s="6" t="n"/>
      <c r="Z1457" s="6" t="n"/>
      <c r="AA1457" s="5" t="n"/>
      <c r="AB1457" s="6">
        <f>B1457&amp;"|"&amp;I1457</f>
        <v/>
      </c>
      <c r="AC1457">
        <f>IF($B1457="","","|"&amp;SUBSTITUTE(TRIM(SUBSTITUTE(SUBSTITUTE(SUBSTITUTE(SUBSTITUTE(SUBSTITUTE(SUBSTITUTE(SUBSTITUTE(SUBSTITUTE(SUBSTITUTE(SUBSTITUTE(SUBSTITUTE(SUBSTITUTE(SUBSTITUTE(SUBSTITUTE(TRIM($B1457&amp;""),CHAR(10)," "),CHAR(13)," "),"."," "),";"," "),","," "),"/"," "),"+"," "),"-"," "),"  "," "),"  "," "),"  "," "),"  "," "),"  "," "),"  "," "))," ","|")&amp;"|")</f>
        <v/>
      </c>
      <c r="AD1457">
        <f>TRIM($I1457&amp;"")</f>
        <v/>
      </c>
    </row>
    <row r="1458" ht="36" customHeight="1">
      <c r="A1458" s="14" t="n">
        <v>46211</v>
      </c>
      <c r="B1458" s="6" t="inlineStr">
        <is>
          <t>10238</t>
        </is>
      </c>
      <c r="C1458" s="6" t="inlineStr">
        <is>
          <t>M/C 0716 (VERDE)</t>
        </is>
      </c>
      <c r="D1458" s="6" t="inlineStr">
        <is>
          <t>10 FURADEIRAS</t>
        </is>
      </c>
      <c r="E1458" s="6" t="n">
        <v>20019602</v>
      </c>
      <c r="F1458" s="6" t="inlineStr">
        <is>
          <t>FUNDO RIPADO 751X546X12 MDF - MESA SANTIAGO 1,36</t>
        </is>
      </c>
      <c r="G1458" s="6" t="inlineStr">
        <is>
          <t>10 FURADEIRAS</t>
        </is>
      </c>
      <c r="H1458" s="6" t="inlineStr">
        <is>
          <t>10 FURADEIRAS</t>
        </is>
      </c>
      <c r="I1458" s="4" t="inlineStr">
        <is>
          <t>10 FURADEIRAS</t>
        </is>
      </c>
      <c r="J1458" s="4" t="n">
        <v>10</v>
      </c>
      <c r="K1458" s="6">
        <f>IF($E1458="","",IFERROR(INDEX(#REF!,MATCH($E1458,#REF!,0)),IFERROR(INDEX(#REF!,MATCH(VALUE($E1458),#REF!,0)),"")))</f>
        <v/>
      </c>
      <c r="L1458" s="6">
        <f>IF($E1458="","",IFERROR(INDEX(#REF!,MATCH($E1458,#REF!,0)),IFERROR(INDEX(#REF!,MATCH(VALUE($E1458),#REF!,0)),"")))</f>
        <v/>
      </c>
      <c r="M1458" s="6">
        <f>IF(OR($J1458="",$L1458=""),"",IF($K1458="",0,$K1458)+$J1458*$L1458)</f>
        <v/>
      </c>
      <c r="N1458" s="6" t="n">
        <v>46211</v>
      </c>
      <c r="O1458" s="6" t="n">
        <v>10</v>
      </c>
      <c r="P1458" s="6" t="n"/>
      <c r="Q1458" s="6" t="n"/>
      <c r="R1458" s="6" t="n"/>
      <c r="S1458" s="6" t="n"/>
      <c r="T1458" s="6">
        <f>IF(OR($J1458="",$O1458=""),"",$O1458/$J1458)</f>
        <v/>
      </c>
      <c r="U1458" s="6" t="inlineStr">
        <is>
          <t>Concluído</t>
        </is>
      </c>
      <c r="V1458" s="6" t="n"/>
      <c r="W1458" s="6" t="n"/>
      <c r="X1458" s="6" t="n"/>
      <c r="Y1458" s="6" t="n"/>
      <c r="Z1458" s="6" t="n"/>
      <c r="AA1458" s="5" t="n"/>
      <c r="AB1458" s="6">
        <f>B1458&amp;"|"&amp;I1458</f>
        <v/>
      </c>
      <c r="AC1458">
        <f>IF($B1458="","","|"&amp;SUBSTITUTE(TRIM(SUBSTITUTE(SUBSTITUTE(SUBSTITUTE(SUBSTITUTE(SUBSTITUTE(SUBSTITUTE(SUBSTITUTE(SUBSTITUTE(SUBSTITUTE(SUBSTITUTE(SUBSTITUTE(SUBSTITUTE(SUBSTITUTE(SUBSTITUTE(TRIM($B1458&amp;""),CHAR(10)," "),CHAR(13)," "),"."," "),";"," "),","," "),"/"," "),"+"," "),"-"," "),"  "," "),"  "," "),"  "," "),"  "," "),"  "," "),"  "," "))," ","|")&amp;"|")</f>
        <v/>
      </c>
      <c r="AD1458">
        <f>TRIM($I1458&amp;"")</f>
        <v/>
      </c>
    </row>
    <row r="1459" ht="36" customHeight="1">
      <c r="A1459" s="14" t="n">
        <v>46211</v>
      </c>
      <c r="B1459" s="6" t="inlineStr">
        <is>
          <t>10238</t>
        </is>
      </c>
      <c r="C1459" s="6" t="inlineStr">
        <is>
          <t>M/C 0716 (VERDE)</t>
        </is>
      </c>
      <c r="D1459" s="6" t="inlineStr">
        <is>
          <t>10 FURADEIRAS</t>
        </is>
      </c>
      <c r="E1459" s="6" t="n">
        <v>20019603</v>
      </c>
      <c r="F1459" s="6" t="inlineStr">
        <is>
          <t>(3) BASE 572X572X12 MDF - MESA SANTIAGO 1,36</t>
        </is>
      </c>
      <c r="G1459" s="6" t="inlineStr">
        <is>
          <t>10 FURADEIRAS</t>
        </is>
      </c>
      <c r="H1459" s="6" t="inlineStr">
        <is>
          <t>10 FURADEIRAS</t>
        </is>
      </c>
      <c r="I1459" s="4" t="inlineStr">
        <is>
          <t>10 FURADEIRAS</t>
        </is>
      </c>
      <c r="J1459" s="4" t="n">
        <v>5</v>
      </c>
      <c r="K1459" s="6">
        <f>IF($E1459="","",IFERROR(INDEX(#REF!,MATCH($E1459,#REF!,0)),IFERROR(INDEX(#REF!,MATCH(VALUE($E1459),#REF!,0)),"")))</f>
        <v/>
      </c>
      <c r="L1459" s="6">
        <f>IF($E1459="","",IFERROR(INDEX(#REF!,MATCH($E1459,#REF!,0)),IFERROR(INDEX(#REF!,MATCH(VALUE($E1459),#REF!,0)),"")))</f>
        <v/>
      </c>
      <c r="M1459" s="6">
        <f>IF(OR($J1459="",$L1459=""),"",IF($K1459="",0,$K1459)+$J1459*$L1459)</f>
        <v/>
      </c>
      <c r="N1459" s="6" t="n">
        <v>46211</v>
      </c>
      <c r="O1459" s="6" t="n">
        <v>5</v>
      </c>
      <c r="P1459" s="6" t="n"/>
      <c r="Q1459" s="6" t="n"/>
      <c r="R1459" s="6" t="n"/>
      <c r="S1459" s="6" t="n"/>
      <c r="T1459" s="6">
        <f>IF(OR($J1459="",$O1459=""),"",$O1459/$J1459)</f>
        <v/>
      </c>
      <c r="U1459" s="6" t="inlineStr">
        <is>
          <t>Concluído</t>
        </is>
      </c>
      <c r="V1459" s="6" t="n"/>
      <c r="W1459" s="6" t="n"/>
      <c r="X1459" s="6" t="n"/>
      <c r="Y1459" s="6" t="n"/>
      <c r="Z1459" s="6" t="n"/>
      <c r="AA1459" s="5" t="n"/>
      <c r="AB1459" s="6">
        <f>B1459&amp;"|"&amp;I1459</f>
        <v/>
      </c>
      <c r="AC1459">
        <f>IF($B1459="","","|"&amp;SUBSTITUTE(TRIM(SUBSTITUTE(SUBSTITUTE(SUBSTITUTE(SUBSTITUTE(SUBSTITUTE(SUBSTITUTE(SUBSTITUTE(SUBSTITUTE(SUBSTITUTE(SUBSTITUTE(SUBSTITUTE(SUBSTITUTE(SUBSTITUTE(SUBSTITUTE(TRIM($B1459&amp;""),CHAR(10)," "),CHAR(13)," "),"."," "),";"," "),","," "),"/"," "),"+"," "),"-"," "),"  "," "),"  "," "),"  "," "),"  "," "),"  "," "),"  "," "))," ","|")&amp;"|")</f>
        <v/>
      </c>
      <c r="AD1459">
        <f>TRIM($I1459&amp;"")</f>
        <v/>
      </c>
    </row>
    <row r="1460" ht="36" customHeight="1">
      <c r="A1460" s="14" t="n">
        <v>46211</v>
      </c>
      <c r="B1460" s="6" t="inlineStr">
        <is>
          <t>10238</t>
        </is>
      </c>
      <c r="C1460" s="6" t="inlineStr">
        <is>
          <t>M/C 0716 (VERDE)</t>
        </is>
      </c>
      <c r="D1460" s="6" t="inlineStr">
        <is>
          <t>10 FURADEIRAS</t>
        </is>
      </c>
      <c r="E1460" s="6" t="n">
        <v>20020002</v>
      </c>
      <c r="F1460" s="6" t="inlineStr">
        <is>
          <t>(2) FECHAMENTO I 1090X295X12 MDF - BASE DUBAI</t>
        </is>
      </c>
      <c r="G1460" s="6" t="inlineStr">
        <is>
          <t>10 FURADEIRAS</t>
        </is>
      </c>
      <c r="H1460" s="6" t="inlineStr">
        <is>
          <t>10 FURADEIRAS</t>
        </is>
      </c>
      <c r="I1460" s="4" t="inlineStr">
        <is>
          <t>10 FURADEIRAS</t>
        </is>
      </c>
      <c r="J1460" s="4" t="n">
        <v>1</v>
      </c>
      <c r="K1460" s="6">
        <f>IF($E1460="","",IFERROR(INDEX(#REF!,MATCH($E1460,#REF!,0)),IFERROR(INDEX(#REF!,MATCH(VALUE($E1460),#REF!,0)),"")))</f>
        <v/>
      </c>
      <c r="L1460" s="6">
        <f>IF($E1460="","",IFERROR(INDEX(#REF!,MATCH($E1460,#REF!,0)),IFERROR(INDEX(#REF!,MATCH(VALUE($E1460),#REF!,0)),"")))</f>
        <v/>
      </c>
      <c r="M1460" s="6">
        <f>IF(OR($J1460="",$L1460=""),"",IF($K1460="",0,$K1460)+$J1460*$L1460)</f>
        <v/>
      </c>
      <c r="N1460" s="6" t="n">
        <v>46211</v>
      </c>
      <c r="O1460" s="6" t="n">
        <v>1</v>
      </c>
      <c r="P1460" s="6" t="n"/>
      <c r="Q1460" s="6" t="n"/>
      <c r="R1460" s="6" t="n"/>
      <c r="S1460" s="6" t="n"/>
      <c r="T1460" s="6">
        <f>IF(OR($J1460="",$O1460=""),"",$O1460/$J1460)</f>
        <v/>
      </c>
      <c r="U1460" s="6" t="inlineStr">
        <is>
          <t>Concluído</t>
        </is>
      </c>
      <c r="V1460" s="6" t="n"/>
      <c r="W1460" s="6" t="n"/>
      <c r="X1460" s="6" t="n"/>
      <c r="Y1460" s="6" t="n"/>
      <c r="Z1460" s="6" t="n"/>
      <c r="AA1460" s="5" t="n"/>
      <c r="AB1460" s="6">
        <f>B1460&amp;"|"&amp;I1460</f>
        <v/>
      </c>
      <c r="AC1460">
        <f>IF($B1460="","","|"&amp;SUBSTITUTE(TRIM(SUBSTITUTE(SUBSTITUTE(SUBSTITUTE(SUBSTITUTE(SUBSTITUTE(SUBSTITUTE(SUBSTITUTE(SUBSTITUTE(SUBSTITUTE(SUBSTITUTE(SUBSTITUTE(SUBSTITUTE(SUBSTITUTE(SUBSTITUTE(TRIM($B1460&amp;""),CHAR(10)," "),CHAR(13)," "),"."," "),";"," "),","," "),"/"," "),"+"," "),"-"," "),"  "," "),"  "," "),"  "," "),"  "," "),"  "," "),"  "," "))," ","|")&amp;"|")</f>
        <v/>
      </c>
      <c r="AD1460">
        <f>TRIM($I1460&amp;"")</f>
        <v/>
      </c>
    </row>
    <row r="1461" ht="36" customHeight="1">
      <c r="A1461" s="14" t="n">
        <v>46211</v>
      </c>
      <c r="B1461" s="6" t="inlineStr">
        <is>
          <t>10238</t>
        </is>
      </c>
      <c r="C1461" s="6" t="inlineStr">
        <is>
          <t>M/C 0716 (VERDE)</t>
        </is>
      </c>
      <c r="D1461" s="6" t="inlineStr">
        <is>
          <t>10 FURADEIRAS</t>
        </is>
      </c>
      <c r="E1461" s="6" t="n">
        <v>20020003</v>
      </c>
      <c r="F1461" s="6" t="inlineStr">
        <is>
          <t>(3) FECHAMENTO II 600X295X12 MDF - BASE DUBAI</t>
        </is>
      </c>
      <c r="G1461" s="6" t="inlineStr">
        <is>
          <t>10 FURADEIRAS</t>
        </is>
      </c>
      <c r="H1461" s="6" t="inlineStr">
        <is>
          <t>10 FURADEIRAS</t>
        </is>
      </c>
      <c r="I1461" s="4" t="inlineStr">
        <is>
          <t>10 FURADEIRAS</t>
        </is>
      </c>
      <c r="J1461" s="4" t="n">
        <v>1</v>
      </c>
      <c r="K1461" s="6">
        <f>IF($E1461="","",IFERROR(INDEX(#REF!,MATCH($E1461,#REF!,0)),IFERROR(INDEX(#REF!,MATCH(VALUE($E1461),#REF!,0)),"")))</f>
        <v/>
      </c>
      <c r="L1461" s="6">
        <f>IF($E1461="","",IFERROR(INDEX(#REF!,MATCH($E1461,#REF!,0)),IFERROR(INDEX(#REF!,MATCH(VALUE($E1461),#REF!,0)),"")))</f>
        <v/>
      </c>
      <c r="M1461" s="6">
        <f>IF(OR($J1461="",$L1461=""),"",IF($K1461="",0,$K1461)+$J1461*$L1461)</f>
        <v/>
      </c>
      <c r="N1461" s="6" t="n">
        <v>46211</v>
      </c>
      <c r="O1461" s="6" t="n">
        <v>1</v>
      </c>
      <c r="P1461" s="6" t="n"/>
      <c r="Q1461" s="6" t="n"/>
      <c r="R1461" s="6" t="n"/>
      <c r="S1461" s="6" t="n"/>
      <c r="T1461" s="6">
        <f>IF(OR($J1461="",$O1461=""),"",$O1461/$J1461)</f>
        <v/>
      </c>
      <c r="U1461" s="6" t="inlineStr">
        <is>
          <t>Concluído</t>
        </is>
      </c>
      <c r="V1461" s="6" t="n"/>
      <c r="W1461" s="6" t="n"/>
      <c r="X1461" s="6" t="n"/>
      <c r="Y1461" s="6" t="n"/>
      <c r="Z1461" s="6" t="n"/>
      <c r="AA1461" s="5" t="n"/>
      <c r="AB1461" s="6">
        <f>B1461&amp;"|"&amp;I1461</f>
        <v/>
      </c>
      <c r="AC1461">
        <f>IF($B1461="","","|"&amp;SUBSTITUTE(TRIM(SUBSTITUTE(SUBSTITUTE(SUBSTITUTE(SUBSTITUTE(SUBSTITUTE(SUBSTITUTE(SUBSTITUTE(SUBSTITUTE(SUBSTITUTE(SUBSTITUTE(SUBSTITUTE(SUBSTITUTE(SUBSTITUTE(SUBSTITUTE(TRIM($B1461&amp;""),CHAR(10)," "),CHAR(13)," "),"."," "),";"," "),","," "),"/"," "),"+"," "),"-"," "),"  "," "),"  "," "),"  "," "),"  "," "),"  "," "),"  "," "))," ","|")&amp;"|")</f>
        <v/>
      </c>
      <c r="AD1461">
        <f>TRIM($I1461&amp;"")</f>
        <v/>
      </c>
    </row>
    <row r="1462" ht="36" customHeight="1">
      <c r="A1462" s="14" t="n">
        <v>46211</v>
      </c>
      <c r="B1462" s="6" t="inlineStr">
        <is>
          <t>10238</t>
        </is>
      </c>
      <c r="C1462" s="6" t="inlineStr">
        <is>
          <t>M/C 0716 (VERDE)</t>
        </is>
      </c>
      <c r="D1462" s="6" t="inlineStr">
        <is>
          <t>10 FURADEIRAS</t>
        </is>
      </c>
      <c r="E1462" s="6" t="n">
        <v>20020004</v>
      </c>
      <c r="F1462" s="6" t="inlineStr">
        <is>
          <t>(4) FECHAMENTO III 545X327X12 MDF - BASE DUBAI</t>
        </is>
      </c>
      <c r="G1462" s="6" t="inlineStr">
        <is>
          <t>10 FURADEIRAS</t>
        </is>
      </c>
      <c r="H1462" s="6" t="inlineStr">
        <is>
          <t>10 FURADEIRAS</t>
        </is>
      </c>
      <c r="I1462" s="4" t="inlineStr">
        <is>
          <t>10 FURADEIRAS</t>
        </is>
      </c>
      <c r="J1462" s="4" t="n">
        <v>2</v>
      </c>
      <c r="K1462" s="6">
        <f>IF($E1462="","",IFERROR(INDEX(#REF!,MATCH($E1462,#REF!,0)),IFERROR(INDEX(#REF!,MATCH(VALUE($E1462),#REF!,0)),"")))</f>
        <v/>
      </c>
      <c r="L1462" s="6">
        <f>IF($E1462="","",IFERROR(INDEX(#REF!,MATCH($E1462,#REF!,0)),IFERROR(INDEX(#REF!,MATCH(VALUE($E1462),#REF!,0)),"")))</f>
        <v/>
      </c>
      <c r="M1462" s="6">
        <f>IF(OR($J1462="",$L1462=""),"",IF($K1462="",0,$K1462)+$J1462*$L1462)</f>
        <v/>
      </c>
      <c r="N1462" s="6" t="n">
        <v>46211</v>
      </c>
      <c r="O1462" s="6" t="n">
        <v>2</v>
      </c>
      <c r="P1462" s="6" t="n"/>
      <c r="Q1462" s="6" t="n"/>
      <c r="R1462" s="6" t="n"/>
      <c r="S1462" s="6" t="n"/>
      <c r="T1462" s="6">
        <f>IF(OR($J1462="",$O1462=""),"",$O1462/$J1462)</f>
        <v/>
      </c>
      <c r="U1462" s="6" t="inlineStr">
        <is>
          <t>Concluído</t>
        </is>
      </c>
      <c r="V1462" s="6" t="n"/>
      <c r="W1462" s="6" t="n"/>
      <c r="X1462" s="6" t="n"/>
      <c r="Y1462" s="6" t="n"/>
      <c r="Z1462" s="6" t="n"/>
      <c r="AA1462" s="5" t="n"/>
      <c r="AB1462" s="6">
        <f>B1462&amp;"|"&amp;I1462</f>
        <v/>
      </c>
      <c r="AC1462">
        <f>IF($B1462="","","|"&amp;SUBSTITUTE(TRIM(SUBSTITUTE(SUBSTITUTE(SUBSTITUTE(SUBSTITUTE(SUBSTITUTE(SUBSTITUTE(SUBSTITUTE(SUBSTITUTE(SUBSTITUTE(SUBSTITUTE(SUBSTITUTE(SUBSTITUTE(SUBSTITUTE(SUBSTITUTE(TRIM($B1462&amp;""),CHAR(10)," "),CHAR(13)," "),"."," "),";"," "),","," "),"/"," "),"+"," "),"-"," "),"  "," "),"  "," "),"  "," "),"  "," "),"  "," "),"  "," "))," ","|")&amp;"|")</f>
        <v/>
      </c>
      <c r="AD1462">
        <f>TRIM($I1462&amp;"")</f>
        <v/>
      </c>
    </row>
    <row r="1463" ht="36" customHeight="1">
      <c r="A1463" s="14" t="n">
        <v>46211</v>
      </c>
      <c r="B1463" s="6" t="inlineStr">
        <is>
          <t>10238</t>
        </is>
      </c>
      <c r="C1463" s="6" t="inlineStr">
        <is>
          <t>M/C 0716 (VERDE)</t>
        </is>
      </c>
      <c r="D1463" s="6" t="inlineStr">
        <is>
          <t>10 FURADEIRAS</t>
        </is>
      </c>
      <c r="E1463" s="6" t="n">
        <v>20020005</v>
      </c>
      <c r="F1463" s="6" t="inlineStr">
        <is>
          <t>(5) FECHAMENTO IV 453X327X12 MDF - BASE DUBAI</t>
        </is>
      </c>
      <c r="G1463" s="6" t="inlineStr">
        <is>
          <t>10 FURADEIRAS</t>
        </is>
      </c>
      <c r="H1463" s="6" t="inlineStr">
        <is>
          <t>10 FURADEIRAS</t>
        </is>
      </c>
      <c r="I1463" s="4" t="inlineStr">
        <is>
          <t>10 FURADEIRAS</t>
        </is>
      </c>
      <c r="J1463" s="4" t="n">
        <v>1</v>
      </c>
      <c r="K1463" s="6">
        <f>IF($E1463="","",IFERROR(INDEX(#REF!,MATCH($E1463,#REF!,0)),IFERROR(INDEX(#REF!,MATCH(VALUE($E1463),#REF!,0)),"")))</f>
        <v/>
      </c>
      <c r="L1463" s="6">
        <f>IF($E1463="","",IFERROR(INDEX(#REF!,MATCH($E1463,#REF!,0)),IFERROR(INDEX(#REF!,MATCH(VALUE($E1463),#REF!,0)),"")))</f>
        <v/>
      </c>
      <c r="M1463" s="6">
        <f>IF(OR($J1463="",$L1463=""),"",IF($K1463="",0,$K1463)+$J1463*$L1463)</f>
        <v/>
      </c>
      <c r="N1463" s="6" t="n">
        <v>46211</v>
      </c>
      <c r="O1463" s="6" t="n">
        <v>1</v>
      </c>
      <c r="P1463" s="6" t="n"/>
      <c r="Q1463" s="6" t="n"/>
      <c r="R1463" s="6" t="n"/>
      <c r="S1463" s="6" t="n"/>
      <c r="T1463" s="6">
        <f>IF(OR($J1463="",$O1463=""),"",$O1463/$J1463)</f>
        <v/>
      </c>
      <c r="U1463" s="6" t="inlineStr">
        <is>
          <t>Concluído</t>
        </is>
      </c>
      <c r="V1463" s="6" t="n"/>
      <c r="W1463" s="6" t="n"/>
      <c r="X1463" s="6" t="n"/>
      <c r="Y1463" s="6" t="n"/>
      <c r="Z1463" s="6" t="n"/>
      <c r="AA1463" s="5" t="n"/>
      <c r="AB1463" s="6">
        <f>B1463&amp;"|"&amp;I1463</f>
        <v/>
      </c>
      <c r="AC1463">
        <f>IF($B1463="","","|"&amp;SUBSTITUTE(TRIM(SUBSTITUTE(SUBSTITUTE(SUBSTITUTE(SUBSTITUTE(SUBSTITUTE(SUBSTITUTE(SUBSTITUTE(SUBSTITUTE(SUBSTITUTE(SUBSTITUTE(SUBSTITUTE(SUBSTITUTE(SUBSTITUTE(SUBSTITUTE(TRIM($B1463&amp;""),CHAR(10)," "),CHAR(13)," "),"."," "),";"," "),","," "),"/"," "),"+"," "),"-"," "),"  "," "),"  "," "),"  "," "),"  "," "),"  "," "),"  "," "))," ","|")&amp;"|")</f>
        <v/>
      </c>
      <c r="AD1463">
        <f>TRIM($I1463&amp;"")</f>
        <v/>
      </c>
    </row>
    <row r="1464" ht="36" customHeight="1">
      <c r="A1464" s="14" t="n">
        <v>46211</v>
      </c>
      <c r="B1464" s="6" t="inlineStr">
        <is>
          <t>10238</t>
        </is>
      </c>
      <c r="C1464" s="6" t="inlineStr">
        <is>
          <t>M/C 0716 (VERDE)</t>
        </is>
      </c>
      <c r="D1464" s="6" t="inlineStr">
        <is>
          <t>10 FURADEIRAS</t>
        </is>
      </c>
      <c r="E1464" s="6" t="n">
        <v>20013102</v>
      </c>
      <c r="F1464" s="6" t="inlineStr">
        <is>
          <t>(10)PE MAIOR 760X100 (170) X15 MDF-MIAMI 1,37X0,80</t>
        </is>
      </c>
      <c r="G1464" s="6" t="inlineStr">
        <is>
          <t>10 FURADEIRAS</t>
        </is>
      </c>
      <c r="H1464" s="6" t="inlineStr">
        <is>
          <t>10 FURADEIRAS</t>
        </is>
      </c>
      <c r="I1464" s="4" t="inlineStr">
        <is>
          <t>10 FURADEIRAS</t>
        </is>
      </c>
      <c r="J1464" s="4" t="n">
        <v>800</v>
      </c>
      <c r="K1464" s="6">
        <f>IF($E1464="","",IFERROR(INDEX(#REF!,MATCH($E1464,#REF!,0)),IFERROR(INDEX(#REF!,MATCH(VALUE($E1464),#REF!,0)),"")))</f>
        <v/>
      </c>
      <c r="L1464" s="6">
        <f>IF($E1464="","",IFERROR(INDEX(#REF!,MATCH($E1464,#REF!,0)),IFERROR(INDEX(#REF!,MATCH(VALUE($E1464),#REF!,0)),"")))</f>
        <v/>
      </c>
      <c r="M1464" s="6">
        <f>IF(OR($J1464="",$L1464=""),"",IF($K1464="",0,$K1464)+$J1464*$L1464)</f>
        <v/>
      </c>
      <c r="N1464" s="6" t="n">
        <v>46211</v>
      </c>
      <c r="O1464" s="6" t="n">
        <v>800</v>
      </c>
      <c r="P1464" s="6" t="n"/>
      <c r="Q1464" s="6" t="n"/>
      <c r="R1464" s="6" t="n"/>
      <c r="S1464" s="6" t="n"/>
      <c r="T1464" s="6">
        <f>IF(OR($J1464="",$O1464=""),"",$O1464/$J1464)</f>
        <v/>
      </c>
      <c r="U1464" s="6" t="inlineStr">
        <is>
          <t>Concluído</t>
        </is>
      </c>
      <c r="V1464" s="6" t="n"/>
      <c r="W1464" s="6" t="n"/>
      <c r="X1464" s="6" t="n"/>
      <c r="Y1464" s="6" t="n"/>
      <c r="Z1464" s="6" t="n"/>
      <c r="AA1464" s="5" t="n"/>
      <c r="AB1464" s="6">
        <f>B1464&amp;"|"&amp;I1464</f>
        <v/>
      </c>
      <c r="AC1464">
        <f>IF($B1464="","","|"&amp;SUBSTITUTE(TRIM(SUBSTITUTE(SUBSTITUTE(SUBSTITUTE(SUBSTITUTE(SUBSTITUTE(SUBSTITUTE(SUBSTITUTE(SUBSTITUTE(SUBSTITUTE(SUBSTITUTE(SUBSTITUTE(SUBSTITUTE(SUBSTITUTE(SUBSTITUTE(TRIM($B1464&amp;""),CHAR(10)," "),CHAR(13)," "),"."," "),";"," "),","," "),"/"," "),"+"," "),"-"," "),"  "," "),"  "," "),"  "," "),"  "," "),"  "," "),"  "," "))," ","|")&amp;"|")</f>
        <v/>
      </c>
      <c r="AD1464">
        <f>TRIM($I1464&amp;"")</f>
        <v/>
      </c>
    </row>
    <row r="1465" ht="36" customHeight="1">
      <c r="A1465" s="14" t="n">
        <v>46211</v>
      </c>
      <c r="B1465" s="6" t="inlineStr">
        <is>
          <t>10238</t>
        </is>
      </c>
      <c r="C1465" s="6" t="inlineStr">
        <is>
          <t>M/C 0716 (VERDE)</t>
        </is>
      </c>
      <c r="D1465" s="6" t="inlineStr">
        <is>
          <t>10 FURADEIRAS</t>
        </is>
      </c>
      <c r="E1465" s="6" t="n">
        <v>20013103</v>
      </c>
      <c r="F1465" s="6" t="inlineStr">
        <is>
          <t>(4) PE MENOR 760X85 (135) X15 MDF-MIAMI 1,37X0,80</t>
        </is>
      </c>
      <c r="G1465" s="6" t="inlineStr">
        <is>
          <t>10 FURADEIRAS</t>
        </is>
      </c>
      <c r="H1465" s="6" t="inlineStr">
        <is>
          <t>10 FURADEIRAS</t>
        </is>
      </c>
      <c r="I1465" s="4" t="inlineStr">
        <is>
          <t>10 FURADEIRAS</t>
        </is>
      </c>
      <c r="J1465" s="4" t="n">
        <v>800</v>
      </c>
      <c r="K1465" s="6">
        <f>IF($E1465="","",IFERROR(INDEX(#REF!,MATCH($E1465,#REF!,0)),IFERROR(INDEX(#REF!,MATCH(VALUE($E1465),#REF!,0)),"")))</f>
        <v/>
      </c>
      <c r="L1465" s="6">
        <f>IF($E1465="","",IFERROR(INDEX(#REF!,MATCH($E1465,#REF!,0)),IFERROR(INDEX(#REF!,MATCH(VALUE($E1465),#REF!,0)),"")))</f>
        <v/>
      </c>
      <c r="M1465" s="6">
        <f>IF(OR($J1465="",$L1465=""),"",IF($K1465="",0,$K1465)+$J1465*$L1465)</f>
        <v/>
      </c>
      <c r="N1465" s="6" t="n">
        <v>46211</v>
      </c>
      <c r="O1465" s="6" t="n">
        <v>800</v>
      </c>
      <c r="P1465" s="6" t="n"/>
      <c r="Q1465" s="6" t="n"/>
      <c r="R1465" s="6" t="n"/>
      <c r="S1465" s="6" t="n"/>
      <c r="T1465" s="6">
        <f>IF(OR($J1465="",$O1465=""),"",$O1465/$J1465)</f>
        <v/>
      </c>
      <c r="U1465" s="6" t="inlineStr">
        <is>
          <t>Concluído</t>
        </is>
      </c>
      <c r="V1465" s="6" t="n"/>
      <c r="W1465" s="6" t="n"/>
      <c r="X1465" s="6" t="n"/>
      <c r="Y1465" s="6" t="n"/>
      <c r="Z1465" s="6" t="n"/>
      <c r="AA1465" s="5" t="n"/>
      <c r="AB1465" s="6">
        <f>B1465&amp;"|"&amp;I1465</f>
        <v/>
      </c>
      <c r="AC1465">
        <f>IF($B1465="","","|"&amp;SUBSTITUTE(TRIM(SUBSTITUTE(SUBSTITUTE(SUBSTITUTE(SUBSTITUTE(SUBSTITUTE(SUBSTITUTE(SUBSTITUTE(SUBSTITUTE(SUBSTITUTE(SUBSTITUTE(SUBSTITUTE(SUBSTITUTE(SUBSTITUTE(SUBSTITUTE(TRIM($B1465&amp;""),CHAR(10)," "),CHAR(13)," "),"."," "),";"," "),","," "),"/"," "),"+"," "),"-"," "),"  "," "),"  "," "),"  "," "),"  "," "),"  "," "),"  "," "))," ","|")&amp;"|")</f>
        <v/>
      </c>
      <c r="AD1465">
        <f>TRIM($I1465&amp;"")</f>
        <v/>
      </c>
    </row>
    <row r="1466" ht="36" customHeight="1">
      <c r="A1466" s="14" t="n">
        <v>46211</v>
      </c>
      <c r="B1466" s="6" t="inlineStr">
        <is>
          <t>10238</t>
        </is>
      </c>
      <c r="C1466" s="6" t="inlineStr">
        <is>
          <t>M/C 0716 (VERDE)</t>
        </is>
      </c>
      <c r="D1466" s="6" t="inlineStr">
        <is>
          <t>10 FURADEIRAS</t>
        </is>
      </c>
      <c r="E1466" s="6" t="n">
        <v>20020001</v>
      </c>
      <c r="F1466" s="6" t="inlineStr">
        <is>
          <t>(1) LATERAL 1180X92X15 MDF - BASE DUBAI</t>
        </is>
      </c>
      <c r="G1466" s="6" t="inlineStr">
        <is>
          <t>10 FURADEIRAS</t>
        </is>
      </c>
      <c r="H1466" s="6" t="inlineStr">
        <is>
          <t>10 FURADEIRAS</t>
        </is>
      </c>
      <c r="I1466" s="4" t="inlineStr">
        <is>
          <t>10 FURADEIRAS</t>
        </is>
      </c>
      <c r="J1466" s="4" t="n">
        <v>4</v>
      </c>
      <c r="K1466" s="6">
        <f>IF($E1466="","",IFERROR(INDEX(#REF!,MATCH($E1466,#REF!,0)),IFERROR(INDEX(#REF!,MATCH(VALUE($E1466),#REF!,0)),"")))</f>
        <v/>
      </c>
      <c r="L1466" s="6">
        <f>IF($E1466="","",IFERROR(INDEX(#REF!,MATCH($E1466,#REF!,0)),IFERROR(INDEX(#REF!,MATCH(VALUE($E1466),#REF!,0)),"")))</f>
        <v/>
      </c>
      <c r="M1466" s="6">
        <f>IF(OR($J1466="",$L1466=""),"",IF($K1466="",0,$K1466)+$J1466*$L1466)</f>
        <v/>
      </c>
      <c r="N1466" s="6" t="n">
        <v>46211</v>
      </c>
      <c r="O1466" s="6" t="n">
        <v>4</v>
      </c>
      <c r="P1466" s="6" t="n"/>
      <c r="Q1466" s="6" t="n"/>
      <c r="R1466" s="6" t="n"/>
      <c r="S1466" s="6" t="n"/>
      <c r="T1466" s="6">
        <f>IF(OR($J1466="",$O1466=""),"",$O1466/$J1466)</f>
        <v/>
      </c>
      <c r="U1466" s="6" t="inlineStr">
        <is>
          <t>Concluído</t>
        </is>
      </c>
      <c r="V1466" s="6" t="n"/>
      <c r="W1466" s="6" t="n"/>
      <c r="X1466" s="6" t="n"/>
      <c r="Y1466" s="6" t="n"/>
      <c r="Z1466" s="6" t="n"/>
      <c r="AA1466" s="5" t="n"/>
      <c r="AB1466" s="6">
        <f>B1466&amp;"|"&amp;I1466</f>
        <v/>
      </c>
      <c r="AC1466">
        <f>IF($B1466="","","|"&amp;SUBSTITUTE(TRIM(SUBSTITUTE(SUBSTITUTE(SUBSTITUTE(SUBSTITUTE(SUBSTITUTE(SUBSTITUTE(SUBSTITUTE(SUBSTITUTE(SUBSTITUTE(SUBSTITUTE(SUBSTITUTE(SUBSTITUTE(SUBSTITUTE(SUBSTITUTE(TRIM($B1466&amp;""),CHAR(10)," "),CHAR(13)," "),"."," "),";"," "),","," "),"/"," "),"+"," "),"-"," "),"  "," "),"  "," "),"  "," "),"  "," "),"  "," "),"  "," "))," ","|")&amp;"|")</f>
        <v/>
      </c>
      <c r="AD1466">
        <f>TRIM($I1466&amp;"")</f>
        <v/>
      </c>
    </row>
    <row r="1467" ht="36" customHeight="1">
      <c r="A1467" s="14" t="n">
        <v>46211</v>
      </c>
      <c r="B1467" s="6" t="inlineStr">
        <is>
          <t>10238</t>
        </is>
      </c>
      <c r="C1467" s="6" t="inlineStr">
        <is>
          <t>M/C 0716 (VERDE)</t>
        </is>
      </c>
      <c r="D1467" s="6" t="inlineStr">
        <is>
          <t>10 FURADEIRAS</t>
        </is>
      </c>
      <c r="E1467" s="6" t="n">
        <v>30006104</v>
      </c>
      <c r="F1467" s="6" t="inlineStr">
        <is>
          <t>MOLDURA ENCOSTO 445X280X15 MDF - CAD SANTIAGO NEW</t>
        </is>
      </c>
      <c r="G1467" s="6" t="inlineStr">
        <is>
          <t>10 FURADEIRAS</t>
        </is>
      </c>
      <c r="H1467" s="6" t="inlineStr">
        <is>
          <t>10 FURADEIRAS</t>
        </is>
      </c>
      <c r="I1467" s="4" t="inlineStr">
        <is>
          <t>10 FURADEIRAS</t>
        </is>
      </c>
      <c r="J1467" s="4" t="n">
        <v>480</v>
      </c>
      <c r="K1467" s="6">
        <f>IF($E1467="","",IFERROR(INDEX(#REF!,MATCH($E1467,#REF!,0)),IFERROR(INDEX(#REF!,MATCH(VALUE($E1467),#REF!,0)),"")))</f>
        <v/>
      </c>
      <c r="L1467" s="6">
        <f>IF($E1467="","",IFERROR(INDEX(#REF!,MATCH($E1467,#REF!,0)),IFERROR(INDEX(#REF!,MATCH(VALUE($E1467),#REF!,0)),"")))</f>
        <v/>
      </c>
      <c r="M1467" s="6">
        <f>IF(OR($J1467="",$L1467=""),"",IF($K1467="",0,$K1467)+$J1467*$L1467)</f>
        <v/>
      </c>
      <c r="N1467" s="6" t="n">
        <v>46211</v>
      </c>
      <c r="O1467" s="6" t="n">
        <v>480</v>
      </c>
      <c r="P1467" s="6" t="n"/>
      <c r="Q1467" s="6" t="n"/>
      <c r="R1467" s="6" t="n"/>
      <c r="S1467" s="6" t="n"/>
      <c r="T1467" s="6">
        <f>IF(OR($J1467="",$O1467=""),"",$O1467/$J1467)</f>
        <v/>
      </c>
      <c r="U1467" s="6" t="inlineStr">
        <is>
          <t>Concluído</t>
        </is>
      </c>
      <c r="V1467" s="6" t="n"/>
      <c r="W1467" s="6" t="n"/>
      <c r="X1467" s="6" t="n"/>
      <c r="Y1467" s="6" t="n"/>
      <c r="Z1467" s="6" t="n"/>
      <c r="AA1467" s="5" t="n"/>
      <c r="AB1467" s="6">
        <f>B1467&amp;"|"&amp;I1467</f>
        <v/>
      </c>
      <c r="AC1467">
        <f>IF($B1467="","","|"&amp;SUBSTITUTE(TRIM(SUBSTITUTE(SUBSTITUTE(SUBSTITUTE(SUBSTITUTE(SUBSTITUTE(SUBSTITUTE(SUBSTITUTE(SUBSTITUTE(SUBSTITUTE(SUBSTITUTE(SUBSTITUTE(SUBSTITUTE(SUBSTITUTE(SUBSTITUTE(TRIM($B1467&amp;""),CHAR(10)," "),CHAR(13)," "),"."," "),";"," "),","," "),"/"," "),"+"," "),"-"," "),"  "," "),"  "," "),"  "," "),"  "," "),"  "," "),"  "," "))," ","|")&amp;"|")</f>
        <v/>
      </c>
      <c r="AD1467">
        <f>TRIM($I1467&amp;"")</f>
        <v/>
      </c>
    </row>
    <row r="1468" ht="36" customHeight="1">
      <c r="A1468" s="14" t="n">
        <v>46211</v>
      </c>
      <c r="B1468" s="6" t="inlineStr">
        <is>
          <t>10238</t>
        </is>
      </c>
      <c r="C1468" s="6" t="inlineStr">
        <is>
          <t>M/C 0716 (VERDE)</t>
        </is>
      </c>
      <c r="D1468" s="6" t="inlineStr">
        <is>
          <t>10 FURADEIRAS</t>
        </is>
      </c>
      <c r="E1468" s="6" t="n">
        <v>20052001</v>
      </c>
      <c r="F1468" s="6" t="inlineStr">
        <is>
          <t>(2-4) TRAVESSA 742X122X25 MDF - MESA ATHENAS</t>
        </is>
      </c>
      <c r="G1468" s="6" t="inlineStr">
        <is>
          <t>10 FURADEIRAS</t>
        </is>
      </c>
      <c r="H1468" s="6" t="inlineStr">
        <is>
          <t>10 FURADEIRAS</t>
        </is>
      </c>
      <c r="I1468" s="4" t="inlineStr">
        <is>
          <t>10 FURADEIRAS</t>
        </is>
      </c>
      <c r="J1468" s="4" t="n">
        <v>4</v>
      </c>
      <c r="K1468" s="6">
        <f>IF($E1468="","",IFERROR(INDEX(#REF!,MATCH($E1468,#REF!,0)),IFERROR(INDEX(#REF!,MATCH(VALUE($E1468),#REF!,0)),"")))</f>
        <v/>
      </c>
      <c r="L1468" s="6">
        <f>IF($E1468="","",IFERROR(INDEX(#REF!,MATCH($E1468,#REF!,0)),IFERROR(INDEX(#REF!,MATCH(VALUE($E1468),#REF!,0)),"")))</f>
        <v/>
      </c>
      <c r="M1468" s="6">
        <f>IF(OR($J1468="",$L1468=""),"",IF($K1468="",0,$K1468)+$J1468*$L1468)</f>
        <v/>
      </c>
      <c r="N1468" s="6" t="n">
        <v>46211</v>
      </c>
      <c r="O1468" s="6" t="n">
        <v>4</v>
      </c>
      <c r="P1468" s="6" t="n"/>
      <c r="Q1468" s="6" t="n"/>
      <c r="R1468" s="6" t="n"/>
      <c r="S1468" s="6" t="n"/>
      <c r="T1468" s="6">
        <f>IF(OR($J1468="",$O1468=""),"",$O1468/$J1468)</f>
        <v/>
      </c>
      <c r="U1468" s="6" t="inlineStr">
        <is>
          <t>Concluído</t>
        </is>
      </c>
      <c r="V1468" s="6" t="n"/>
      <c r="W1468" s="6" t="n"/>
      <c r="X1468" s="6" t="n"/>
      <c r="Y1468" s="6" t="n"/>
      <c r="Z1468" s="6" t="n"/>
      <c r="AA1468" s="5" t="n"/>
      <c r="AB1468" s="6">
        <f>B1468&amp;"|"&amp;I1468</f>
        <v/>
      </c>
      <c r="AC1468">
        <f>IF($B1468="","","|"&amp;SUBSTITUTE(TRIM(SUBSTITUTE(SUBSTITUTE(SUBSTITUTE(SUBSTITUTE(SUBSTITUTE(SUBSTITUTE(SUBSTITUTE(SUBSTITUTE(SUBSTITUTE(SUBSTITUTE(SUBSTITUTE(SUBSTITUTE(SUBSTITUTE(SUBSTITUTE(TRIM($B1468&amp;""),CHAR(10)," "),CHAR(13)," "),"."," "),";"," "),","," "),"/"," "),"+"," "),"-"," "),"  "," "),"  "," "),"  "," "),"  "," "),"  "," "),"  "," "))," ","|")&amp;"|")</f>
        <v/>
      </c>
      <c r="AD1468">
        <f>TRIM($I1468&amp;"")</f>
        <v/>
      </c>
    </row>
    <row r="1469" ht="36" customHeight="1">
      <c r="A1469" s="14" t="n">
        <v>46211</v>
      </c>
      <c r="B1469" s="6" t="inlineStr">
        <is>
          <t>10238</t>
        </is>
      </c>
      <c r="C1469" s="6" t="inlineStr">
        <is>
          <t>M/C 0716 (VERDE)</t>
        </is>
      </c>
      <c r="D1469" s="6" t="inlineStr">
        <is>
          <t>10 FURADEIRAS</t>
        </is>
      </c>
      <c r="E1469" s="6" t="n">
        <v>20052002</v>
      </c>
      <c r="F1469" s="6" t="inlineStr">
        <is>
          <t>(5) BASE MAIOR 542X124X25 MDF - MESA ATHENAS</t>
        </is>
      </c>
      <c r="G1469" s="6" t="inlineStr">
        <is>
          <t>10 FURADEIRAS</t>
        </is>
      </c>
      <c r="H1469" s="6" t="inlineStr">
        <is>
          <t>10 FURADEIRAS</t>
        </is>
      </c>
      <c r="I1469" s="4" t="inlineStr">
        <is>
          <t>10 FURADEIRAS</t>
        </is>
      </c>
      <c r="J1469" s="4" t="n">
        <v>1</v>
      </c>
      <c r="K1469" s="6">
        <f>IF($E1469="","",IFERROR(INDEX(#REF!,MATCH($E1469,#REF!,0)),IFERROR(INDEX(#REF!,MATCH(VALUE($E1469),#REF!,0)),"")))</f>
        <v/>
      </c>
      <c r="L1469" s="6">
        <f>IF($E1469="","",IFERROR(INDEX(#REF!,MATCH($E1469,#REF!,0)),IFERROR(INDEX(#REF!,MATCH(VALUE($E1469),#REF!,0)),"")))</f>
        <v/>
      </c>
      <c r="M1469" s="6">
        <f>IF(OR($J1469="",$L1469=""),"",IF($K1469="",0,$K1469)+$J1469*$L1469)</f>
        <v/>
      </c>
      <c r="N1469" s="6" t="n">
        <v>46211</v>
      </c>
      <c r="O1469" s="6" t="n">
        <v>1</v>
      </c>
      <c r="P1469" s="6" t="n"/>
      <c r="Q1469" s="6" t="n"/>
      <c r="R1469" s="6" t="n"/>
      <c r="S1469" s="6" t="n"/>
      <c r="T1469" s="6">
        <f>IF(OR($J1469="",$O1469=""),"",$O1469/$J1469)</f>
        <v/>
      </c>
      <c r="U1469" s="6" t="inlineStr">
        <is>
          <t>Concluído</t>
        </is>
      </c>
      <c r="V1469" s="6" t="n"/>
      <c r="W1469" s="6" t="n"/>
      <c r="X1469" s="6" t="n"/>
      <c r="Y1469" s="6" t="n"/>
      <c r="Z1469" s="6" t="n"/>
      <c r="AA1469" s="5" t="n"/>
      <c r="AB1469" s="6">
        <f>B1469&amp;"|"&amp;I1469</f>
        <v/>
      </c>
      <c r="AC1469">
        <f>IF($B1469="","","|"&amp;SUBSTITUTE(TRIM(SUBSTITUTE(SUBSTITUTE(SUBSTITUTE(SUBSTITUTE(SUBSTITUTE(SUBSTITUTE(SUBSTITUTE(SUBSTITUTE(SUBSTITUTE(SUBSTITUTE(SUBSTITUTE(SUBSTITUTE(SUBSTITUTE(SUBSTITUTE(TRIM($B1469&amp;""),CHAR(10)," "),CHAR(13)," "),"."," "),";"," "),","," "),"/"," "),"+"," "),"-"," "),"  "," "),"  "," "),"  "," "),"  "," "),"  "," "),"  "," "))," ","|")&amp;"|")</f>
        <v/>
      </c>
      <c r="AD1469">
        <f>TRIM($I1469&amp;"")</f>
        <v/>
      </c>
    </row>
    <row r="1470" ht="36" customHeight="1">
      <c r="A1470" s="14" t="n">
        <v>46211</v>
      </c>
      <c r="B1470" s="6" t="inlineStr">
        <is>
          <t>10238</t>
        </is>
      </c>
      <c r="C1470" s="6" t="inlineStr">
        <is>
          <t>M/C 0716 (VERDE)</t>
        </is>
      </c>
      <c r="D1470" s="6" t="inlineStr">
        <is>
          <t>10 FURADEIRAS</t>
        </is>
      </c>
      <c r="E1470" s="6" t="n">
        <v>20052003</v>
      </c>
      <c r="F1470" s="6" t="inlineStr">
        <is>
          <t>(6)BASE MENOR 386 (189)X124X25 MDF - MESA ATHENAS</t>
        </is>
      </c>
      <c r="G1470" s="6" t="inlineStr">
        <is>
          <t>10 FURADEIRAS</t>
        </is>
      </c>
      <c r="H1470" s="6" t="inlineStr">
        <is>
          <t>10 FURADEIRAS</t>
        </is>
      </c>
      <c r="I1470" s="4" t="inlineStr">
        <is>
          <t>10 FURADEIRAS</t>
        </is>
      </c>
      <c r="J1470" s="4" t="n">
        <v>2</v>
      </c>
      <c r="K1470" s="6">
        <f>IF($E1470="","",IFERROR(INDEX(#REF!,MATCH($E1470,#REF!,0)),IFERROR(INDEX(#REF!,MATCH(VALUE($E1470),#REF!,0)),"")))</f>
        <v/>
      </c>
      <c r="L1470" s="6">
        <f>IF($E1470="","",IFERROR(INDEX(#REF!,MATCH($E1470,#REF!,0)),IFERROR(INDEX(#REF!,MATCH(VALUE($E1470),#REF!,0)),"")))</f>
        <v/>
      </c>
      <c r="M1470" s="6">
        <f>IF(OR($J1470="",$L1470=""),"",IF($K1470="",0,$K1470)+$J1470*$L1470)</f>
        <v/>
      </c>
      <c r="N1470" s="6" t="n">
        <v>46211</v>
      </c>
      <c r="O1470" s="6" t="n">
        <v>2</v>
      </c>
      <c r="P1470" s="6" t="n"/>
      <c r="Q1470" s="6" t="n"/>
      <c r="R1470" s="6" t="n"/>
      <c r="S1470" s="6" t="n"/>
      <c r="T1470" s="6">
        <f>IF(OR($J1470="",$O1470=""),"",$O1470/$J1470)</f>
        <v/>
      </c>
      <c r="U1470" s="6" t="inlineStr">
        <is>
          <t>Concluído</t>
        </is>
      </c>
      <c r="V1470" s="6" t="n"/>
      <c r="W1470" s="6" t="n"/>
      <c r="X1470" s="6" t="n"/>
      <c r="Y1470" s="6" t="n"/>
      <c r="Z1470" s="6" t="n"/>
      <c r="AA1470" s="5" t="n"/>
      <c r="AB1470" s="6">
        <f>B1470&amp;"|"&amp;I1470</f>
        <v/>
      </c>
      <c r="AC1470">
        <f>IF($B1470="","","|"&amp;SUBSTITUTE(TRIM(SUBSTITUTE(SUBSTITUTE(SUBSTITUTE(SUBSTITUTE(SUBSTITUTE(SUBSTITUTE(SUBSTITUTE(SUBSTITUTE(SUBSTITUTE(SUBSTITUTE(SUBSTITUTE(SUBSTITUTE(SUBSTITUTE(SUBSTITUTE(TRIM($B1470&amp;""),CHAR(10)," "),CHAR(13)," "),"."," "),";"," "),","," "),"/"," "),"+"," "),"-"," "),"  "," "),"  "," "),"  "," "),"  "," "),"  "," "),"  "," "))," ","|")&amp;"|")</f>
        <v/>
      </c>
      <c r="AD1470">
        <f>TRIM($I1470&amp;"")</f>
        <v/>
      </c>
    </row>
    <row r="1471" ht="48" customHeight="1">
      <c r="A1471" s="14" t="n">
        <v>46217</v>
      </c>
      <c r="B1471" s="6" t="inlineStr">
        <is>
          <t>10218</t>
        </is>
      </c>
      <c r="C1471" s="6" t="inlineStr">
        <is>
          <t>MAD 0728 CAD.4 (LARANJA)</t>
        </is>
      </c>
      <c r="D1471" s="6" t="inlineStr">
        <is>
          <t>33 MONTAGEM CADEIRA</t>
        </is>
      </c>
      <c r="E1471" s="6" t="n">
        <v>30003602</v>
      </c>
      <c r="F1471" s="6" t="inlineStr">
        <is>
          <t>ASSENTO 440X455X12 MDP - CADEIRA PEROLA MADEIRA</t>
        </is>
      </c>
      <c r="G1471" s="6" t="inlineStr">
        <is>
          <t>33 MONTAGEM CADEIRA</t>
        </is>
      </c>
      <c r="H1471" s="6" t="inlineStr">
        <is>
          <t>33 MONTAGEM CADEIRA</t>
        </is>
      </c>
      <c r="I1471" s="4" t="inlineStr">
        <is>
          <t>33 MONTAGEM CADEIRA</t>
        </is>
      </c>
      <c r="J1471" s="4" t="n">
        <v>120</v>
      </c>
      <c r="K1471" s="6">
        <f>IF($E1471="","",IFERROR(INDEX(#REF!,MATCH($E1471,#REF!,0)),IFERROR(INDEX(#REF!,MATCH(VALUE($E1471),#REF!,0)),"")))</f>
        <v/>
      </c>
      <c r="L1471" s="6">
        <f>IF($E1471="","",IFERROR(INDEX(#REF!,MATCH($E1471,#REF!,0)),IFERROR(INDEX(#REF!,MATCH(VALUE($E1471),#REF!,0)),"")))</f>
        <v/>
      </c>
      <c r="M1471" s="6">
        <f>IF(OR($J1471="",$L1471=""),"",IF($K1471="",0,$K1471)+$J1471*$L1471)</f>
        <v/>
      </c>
      <c r="N1471" s="6" t="n">
        <v>46216</v>
      </c>
      <c r="O1471" s="6" t="n">
        <v>120</v>
      </c>
      <c r="P1471" s="6" t="n"/>
      <c r="Q1471" s="6" t="n"/>
      <c r="R1471" s="6" t="n"/>
      <c r="S1471" s="6" t="n"/>
      <c r="T1471" s="6">
        <f>IF(OR($J1471="",$O1471=""),"",$O1471/$J1471)</f>
        <v/>
      </c>
      <c r="U1471" s="6" t="inlineStr">
        <is>
          <t>Concluído</t>
        </is>
      </c>
      <c r="V1471" s="6" t="n"/>
      <c r="W1471" s="6" t="n"/>
      <c r="X1471" s="6" t="n"/>
      <c r="Y1471" s="6" t="n"/>
      <c r="Z1471" s="6" t="n"/>
      <c r="AA1471" s="5" t="n"/>
      <c r="AB1471" s="6">
        <f>B1471&amp;"|"&amp;I1471</f>
        <v/>
      </c>
      <c r="AC1471">
        <f>IF($B1471="","","|"&amp;SUBSTITUTE(TRIM(SUBSTITUTE(SUBSTITUTE(SUBSTITUTE(SUBSTITUTE(SUBSTITUTE(SUBSTITUTE(SUBSTITUTE(SUBSTITUTE(SUBSTITUTE(SUBSTITUTE(SUBSTITUTE(SUBSTITUTE(SUBSTITUTE(SUBSTITUTE(TRIM($B1471&amp;""),CHAR(10)," "),CHAR(13)," "),"."," "),";"," "),","," "),"/"," "),"+"," "),"-"," "),"  "," "),"  "," "),"  "," "),"  "," "),"  "," "),"  "," "))," ","|")&amp;"|")</f>
        <v/>
      </c>
      <c r="AD1471">
        <f>TRIM($I1471&amp;"")</f>
        <v/>
      </c>
    </row>
    <row r="1472" ht="48" customHeight="1">
      <c r="A1472" s="14" t="n">
        <v>46217</v>
      </c>
      <c r="B1472" s="6" t="inlineStr">
        <is>
          <t>10220</t>
        </is>
      </c>
      <c r="C1472" s="6" t="inlineStr">
        <is>
          <t>MAD 0728 CAD.1 (MARROM)</t>
        </is>
      </c>
      <c r="D1472" s="6" t="inlineStr">
        <is>
          <t>33 MONTAGEM CADEIRA</t>
        </is>
      </c>
      <c r="E1472" s="6" t="n">
        <v>30003602</v>
      </c>
      <c r="F1472" s="6" t="inlineStr">
        <is>
          <t>ASSENTO 440X455X12 MDP - CADEIRA PEROLA MADEIRA</t>
        </is>
      </c>
      <c r="G1472" s="6" t="inlineStr">
        <is>
          <t>33 MONTAGEM CADEIRA</t>
        </is>
      </c>
      <c r="H1472" s="6" t="inlineStr">
        <is>
          <t>33 MONTAGEM CADEIRA</t>
        </is>
      </c>
      <c r="I1472" s="4" t="inlineStr">
        <is>
          <t>33 MONTAGEM CADEIRA</t>
        </is>
      </c>
      <c r="J1472" s="4" t="n">
        <v>120</v>
      </c>
      <c r="K1472" s="6">
        <f>IF($E1472="","",IFERROR(INDEX(#REF!,MATCH($E1472,#REF!,0)),IFERROR(INDEX(#REF!,MATCH(VALUE($E1472),#REF!,0)),"")))</f>
        <v/>
      </c>
      <c r="L1472" s="6">
        <f>IF($E1472="","",IFERROR(INDEX(#REF!,MATCH($E1472,#REF!,0)),IFERROR(INDEX(#REF!,MATCH(VALUE($E1472),#REF!,0)),"")))</f>
        <v/>
      </c>
      <c r="M1472" s="6">
        <f>IF(OR($J1472="",$L1472=""),"",IF($K1472="",0,$K1472)+$J1472*$L1472)</f>
        <v/>
      </c>
      <c r="N1472" s="6" t="n">
        <v>46216</v>
      </c>
      <c r="O1472" s="6" t="n">
        <v>120</v>
      </c>
      <c r="P1472" s="6" t="n"/>
      <c r="Q1472" s="6" t="n"/>
      <c r="R1472" s="6" t="n"/>
      <c r="S1472" s="6" t="n"/>
      <c r="T1472" s="6">
        <f>IF(OR($J1472="",$O1472=""),"",$O1472/$J1472)</f>
        <v/>
      </c>
      <c r="U1472" s="6" t="inlineStr">
        <is>
          <t>Concluído</t>
        </is>
      </c>
      <c r="V1472" s="6" t="n"/>
      <c r="W1472" s="6" t="n"/>
      <c r="X1472" s="6" t="n"/>
      <c r="Y1472" s="6" t="n"/>
      <c r="Z1472" s="6" t="n"/>
      <c r="AA1472" s="5" t="n"/>
      <c r="AB1472" s="6">
        <f>B1472&amp;"|"&amp;I1472</f>
        <v/>
      </c>
      <c r="AC1472">
        <f>IF($B1472="","","|"&amp;SUBSTITUTE(TRIM(SUBSTITUTE(SUBSTITUTE(SUBSTITUTE(SUBSTITUTE(SUBSTITUTE(SUBSTITUTE(SUBSTITUTE(SUBSTITUTE(SUBSTITUTE(SUBSTITUTE(SUBSTITUTE(SUBSTITUTE(SUBSTITUTE(SUBSTITUTE(TRIM($B1472&amp;""),CHAR(10)," "),CHAR(13)," "),"."," "),";"," "),","," "),"/"," "),"+"," "),"-"," "),"  "," "),"  "," "),"  "," "),"  "," "),"  "," "),"  "," "))," ","|")&amp;"|")</f>
        <v/>
      </c>
      <c r="AD1472">
        <f>TRIM($I1472&amp;"")</f>
        <v/>
      </c>
    </row>
    <row r="1473" ht="48" customHeight="1">
      <c r="A1473" s="14" t="n">
        <v>46217</v>
      </c>
      <c r="B1473" s="6" t="inlineStr">
        <is>
          <t>10221</t>
        </is>
      </c>
      <c r="C1473" s="6" t="inlineStr">
        <is>
          <t>MAD 0728 CAD.2 (ROXO)</t>
        </is>
      </c>
      <c r="D1473" s="6" t="inlineStr">
        <is>
          <t>33 MONTAGEM CADEIRA</t>
        </is>
      </c>
      <c r="E1473" s="6" t="n">
        <v>30003602</v>
      </c>
      <c r="F1473" s="6" t="inlineStr">
        <is>
          <t>ASSENTO 440X455X12 MDP - CADEIRA PEROLA MADEIRA</t>
        </is>
      </c>
      <c r="G1473" s="6" t="inlineStr">
        <is>
          <t>33 MONTAGEM CADEIRA</t>
        </is>
      </c>
      <c r="H1473" s="6" t="inlineStr">
        <is>
          <t>33 MONTAGEM CADEIRA</t>
        </is>
      </c>
      <c r="I1473" s="4" t="inlineStr">
        <is>
          <t>33 MONTAGEM CADEIRA</t>
        </is>
      </c>
      <c r="J1473" s="4" t="n">
        <v>120</v>
      </c>
      <c r="K1473" s="6">
        <f>IF($E1473="","",IFERROR(INDEX(#REF!,MATCH($E1473,#REF!,0)),IFERROR(INDEX(#REF!,MATCH(VALUE($E1473),#REF!,0)),"")))</f>
        <v/>
      </c>
      <c r="L1473" s="6">
        <f>IF($E1473="","",IFERROR(INDEX(#REF!,MATCH($E1473,#REF!,0)),IFERROR(INDEX(#REF!,MATCH(VALUE($E1473),#REF!,0)),"")))</f>
        <v/>
      </c>
      <c r="M1473" s="6">
        <f>IF(OR($J1473="",$L1473=""),"",IF($K1473="",0,$K1473)+$J1473*$L1473)</f>
        <v/>
      </c>
      <c r="N1473" s="6" t="n">
        <v>46217</v>
      </c>
      <c r="O1473" s="6" t="n">
        <v>120</v>
      </c>
      <c r="P1473" s="6" t="n"/>
      <c r="Q1473" s="6" t="n"/>
      <c r="R1473" s="6" t="n"/>
      <c r="S1473" s="6" t="n"/>
      <c r="T1473" s="6">
        <f>IF(OR($J1473="",$O1473=""),"",$O1473/$J1473)</f>
        <v/>
      </c>
      <c r="U1473" s="6" t="inlineStr">
        <is>
          <t>Concluído</t>
        </is>
      </c>
      <c r="V1473" s="6" t="n"/>
      <c r="W1473" s="6" t="n"/>
      <c r="X1473" s="6" t="n"/>
      <c r="Y1473" s="6" t="n"/>
      <c r="Z1473" s="6" t="n"/>
      <c r="AA1473" s="5" t="n"/>
      <c r="AB1473" s="6">
        <f>B1473&amp;"|"&amp;I1473</f>
        <v/>
      </c>
      <c r="AC1473">
        <f>IF($B1473="","","|"&amp;SUBSTITUTE(TRIM(SUBSTITUTE(SUBSTITUTE(SUBSTITUTE(SUBSTITUTE(SUBSTITUTE(SUBSTITUTE(SUBSTITUTE(SUBSTITUTE(SUBSTITUTE(SUBSTITUTE(SUBSTITUTE(SUBSTITUTE(SUBSTITUTE(SUBSTITUTE(TRIM($B1473&amp;""),CHAR(10)," "),CHAR(13)," "),"."," "),";"," "),","," "),"/"," "),"+"," "),"-"," "),"  "," "),"  "," "),"  "," "),"  "," "),"  "," "),"  "," "))," ","|")&amp;"|")</f>
        <v/>
      </c>
      <c r="AD1473">
        <f>TRIM($I1473&amp;"")</f>
        <v/>
      </c>
    </row>
    <row r="1474" ht="48" customHeight="1">
      <c r="A1474" s="14" t="n">
        <v>46217</v>
      </c>
      <c r="B1474" s="6" t="inlineStr">
        <is>
          <t>10222</t>
        </is>
      </c>
      <c r="C1474" s="6" t="inlineStr">
        <is>
          <t>MAD 0728 CAD.3 (BRANCO)</t>
        </is>
      </c>
      <c r="D1474" s="6" t="inlineStr">
        <is>
          <t>33 MONTAGEM CADEIRA</t>
        </is>
      </c>
      <c r="E1474" s="6" t="n">
        <v>30003602</v>
      </c>
      <c r="F1474" s="6" t="inlineStr">
        <is>
          <t>ASSENTO 440X455X12 MDP - CADEIRA PEROLA MADEIRA</t>
        </is>
      </c>
      <c r="G1474" s="6" t="inlineStr">
        <is>
          <t>33 MONTAGEM CADEIRA</t>
        </is>
      </c>
      <c r="H1474" s="6" t="inlineStr">
        <is>
          <t>33 MONTAGEM CADEIRA</t>
        </is>
      </c>
      <c r="I1474" s="4" t="inlineStr">
        <is>
          <t>33 MONTAGEM CADEIRA</t>
        </is>
      </c>
      <c r="J1474" s="4" t="n">
        <v>120</v>
      </c>
      <c r="K1474" s="6">
        <f>IF($E1474="","",IFERROR(INDEX(#REF!,MATCH($E1474,#REF!,0)),IFERROR(INDEX(#REF!,MATCH(VALUE($E1474),#REF!,0)),"")))</f>
        <v/>
      </c>
      <c r="L1474" s="6">
        <f>IF($E1474="","",IFERROR(INDEX(#REF!,MATCH($E1474,#REF!,0)),IFERROR(INDEX(#REF!,MATCH(VALUE($E1474),#REF!,0)),"")))</f>
        <v/>
      </c>
      <c r="M1474" s="6">
        <f>IF(OR($J1474="",$L1474=""),"",IF($K1474="",0,$K1474)+$J1474*$L1474)</f>
        <v/>
      </c>
      <c r="N1474" s="6" t="n">
        <v>46217</v>
      </c>
      <c r="O1474" s="6" t="n">
        <v>120</v>
      </c>
      <c r="P1474" s="6" t="n"/>
      <c r="Q1474" s="6" t="n"/>
      <c r="R1474" s="6" t="n"/>
      <c r="S1474" s="6" t="n"/>
      <c r="T1474" s="6">
        <f>IF(OR($J1474="",$O1474=""),"",$O1474/$J1474)</f>
        <v/>
      </c>
      <c r="U1474" s="6" t="inlineStr">
        <is>
          <t>Concluído</t>
        </is>
      </c>
      <c r="V1474" s="6" t="n"/>
      <c r="W1474" s="6" t="n"/>
      <c r="X1474" s="6" t="n"/>
      <c r="Y1474" s="6" t="n"/>
      <c r="Z1474" s="6" t="n"/>
      <c r="AA1474" s="5" t="n"/>
      <c r="AB1474" s="6">
        <f>B1474&amp;"|"&amp;I1474</f>
        <v/>
      </c>
      <c r="AC1474">
        <f>IF($B1474="","","|"&amp;SUBSTITUTE(TRIM(SUBSTITUTE(SUBSTITUTE(SUBSTITUTE(SUBSTITUTE(SUBSTITUTE(SUBSTITUTE(SUBSTITUTE(SUBSTITUTE(SUBSTITUTE(SUBSTITUTE(SUBSTITUTE(SUBSTITUTE(SUBSTITUTE(SUBSTITUTE(TRIM($B1474&amp;""),CHAR(10)," "),CHAR(13)," "),"."," "),";"," "),","," "),"/"," "),"+"," "),"-"," "),"  "," "),"  "," "),"  "," "),"  "," "),"  "," "),"  "," "))," ","|")&amp;"|")</f>
        <v/>
      </c>
      <c r="AD1474">
        <f>TRIM($I1474&amp;"")</f>
        <v/>
      </c>
    </row>
    <row r="1475" ht="48" customHeight="1">
      <c r="A1475" s="14" t="n">
        <v>46217</v>
      </c>
      <c r="B1475" s="6" t="inlineStr">
        <is>
          <t>10238</t>
        </is>
      </c>
      <c r="C1475" s="6" t="inlineStr">
        <is>
          <t>M/C 0716 (VERDE)</t>
        </is>
      </c>
      <c r="D1475" s="6" t="inlineStr">
        <is>
          <t>33 MONTAGEM CADEIRA</t>
        </is>
      </c>
      <c r="E1475" s="6" t="n">
        <v>30001213</v>
      </c>
      <c r="F1475" s="6" t="inlineStr">
        <is>
          <t>ASSENTO ESTOFADO - CADEIRA PÉ INTEIRO</t>
        </is>
      </c>
      <c r="G1475" s="6" t="inlineStr">
        <is>
          <t>33 MONTAGEM CADEIRA</t>
        </is>
      </c>
      <c r="H1475" s="6" t="inlineStr">
        <is>
          <t>33 MONTAGEM CADEIRA</t>
        </is>
      </c>
      <c r="I1475" s="4" t="inlineStr">
        <is>
          <t>33 MONTAGEM CADEIRA</t>
        </is>
      </c>
      <c r="J1475" s="4" t="n">
        <v>250</v>
      </c>
      <c r="K1475" s="6">
        <f>IF($E1475="","",IFERROR(INDEX(#REF!,MATCH($E1475,#REF!,0)),IFERROR(INDEX(#REF!,MATCH(VALUE($E1475),#REF!,0)),"")))</f>
        <v/>
      </c>
      <c r="L1475" s="6">
        <f>IF($E1475="","",IFERROR(INDEX(#REF!,MATCH($E1475,#REF!,0)),IFERROR(INDEX(#REF!,MATCH(VALUE($E1475),#REF!,0)),"")))</f>
        <v/>
      </c>
      <c r="M1475" s="6">
        <f>IF(OR($J1475="",$L1475=""),"",IF($K1475="",0,$K1475)+$J1475*$L1475)</f>
        <v/>
      </c>
      <c r="N1475" s="6" t="n">
        <v>46217</v>
      </c>
      <c r="O1475" s="6" t="n">
        <v>250</v>
      </c>
      <c r="P1475" s="6" t="n"/>
      <c r="Q1475" s="6" t="n"/>
      <c r="R1475" s="6" t="n"/>
      <c r="S1475" s="6" t="n"/>
      <c r="T1475" s="6">
        <f>IF(OR($J1475="",$O1475=""),"",$O1475/$J1475)</f>
        <v/>
      </c>
      <c r="U1475" s="6" t="inlineStr">
        <is>
          <t>Concluído</t>
        </is>
      </c>
      <c r="V1475" s="6" t="n"/>
      <c r="W1475" s="6" t="n"/>
      <c r="X1475" s="6" t="n"/>
      <c r="Y1475" s="6" t="n"/>
      <c r="Z1475" s="6" t="n"/>
      <c r="AA1475" s="5" t="n"/>
      <c r="AB1475" s="6">
        <f>B1475&amp;"|"&amp;I1475</f>
        <v/>
      </c>
      <c r="AC1475">
        <f>IF($B1475="","","|"&amp;SUBSTITUTE(TRIM(SUBSTITUTE(SUBSTITUTE(SUBSTITUTE(SUBSTITUTE(SUBSTITUTE(SUBSTITUTE(SUBSTITUTE(SUBSTITUTE(SUBSTITUTE(SUBSTITUTE(SUBSTITUTE(SUBSTITUTE(SUBSTITUTE(SUBSTITUTE(TRIM($B1475&amp;""),CHAR(10)," "),CHAR(13)," "),"."," "),";"," "),","," "),"/"," "),"+"," "),"-"," "),"  "," "),"  "," "),"  "," "),"  "," "),"  "," "),"  "," "))," ","|")&amp;"|")</f>
        <v/>
      </c>
      <c r="AD1475">
        <f>TRIM($I1475&amp;"")</f>
        <v/>
      </c>
    </row>
    <row r="1476" ht="48" customHeight="1">
      <c r="A1476" s="14" t="n">
        <v>46217</v>
      </c>
      <c r="B1476" s="6" t="inlineStr">
        <is>
          <t>10238</t>
        </is>
      </c>
      <c r="C1476" s="6" t="inlineStr">
        <is>
          <t>M/C 0716 (VERDE)</t>
        </is>
      </c>
      <c r="D1476" s="6" t="inlineStr">
        <is>
          <t>33 MONTAGEM CADEIRA</t>
        </is>
      </c>
      <c r="E1476" s="6" t="n">
        <v>30001412</v>
      </c>
      <c r="F1476" s="6" t="inlineStr">
        <is>
          <t>ENCOSTO ESTOFADO MENOR - CADEIRA PÉ INTEIRO</t>
        </is>
      </c>
      <c r="G1476" s="6" t="inlineStr">
        <is>
          <t>33 MONTAGEM CADEIRA</t>
        </is>
      </c>
      <c r="H1476" s="6" t="inlineStr">
        <is>
          <t>33 MONTAGEM CADEIRA</t>
        </is>
      </c>
      <c r="I1476" s="4" t="inlineStr">
        <is>
          <t>33 MONTAGEM CADEIRA</t>
        </is>
      </c>
      <c r="J1476" s="4" t="n">
        <v>250</v>
      </c>
      <c r="K1476" s="6">
        <f>IF($E1476="","",IFERROR(INDEX(#REF!,MATCH($E1476,#REF!,0)),IFERROR(INDEX(#REF!,MATCH(VALUE($E1476),#REF!,0)),"")))</f>
        <v/>
      </c>
      <c r="L1476" s="6">
        <f>IF($E1476="","",IFERROR(INDEX(#REF!,MATCH($E1476,#REF!,0)),IFERROR(INDEX(#REF!,MATCH(VALUE($E1476),#REF!,0)),"")))</f>
        <v/>
      </c>
      <c r="M1476" s="6">
        <f>IF(OR($J1476="",$L1476=""),"",IF($K1476="",0,$K1476)+$J1476*$L1476)</f>
        <v/>
      </c>
      <c r="N1476" s="6" t="n">
        <v>46218</v>
      </c>
      <c r="O1476" s="6" t="n">
        <v>250</v>
      </c>
      <c r="P1476" s="6" t="n"/>
      <c r="Q1476" s="6" t="n"/>
      <c r="R1476" s="6" t="n"/>
      <c r="S1476" s="6" t="n"/>
      <c r="T1476" s="6">
        <f>IF(OR($J1476="",$O1476=""),"",$O1476/$J1476)</f>
        <v/>
      </c>
      <c r="U1476" s="6" t="inlineStr">
        <is>
          <t>Concluído</t>
        </is>
      </c>
      <c r="V1476" s="6" t="n"/>
      <c r="W1476" s="6" t="n"/>
      <c r="X1476" s="6" t="n"/>
      <c r="Y1476" s="6" t="n"/>
      <c r="Z1476" s="6" t="n"/>
      <c r="AA1476" s="5" t="n"/>
      <c r="AB1476" s="6">
        <f>B1476&amp;"|"&amp;I1476</f>
        <v/>
      </c>
      <c r="AC1476">
        <f>IF($B1476="","","|"&amp;SUBSTITUTE(TRIM(SUBSTITUTE(SUBSTITUTE(SUBSTITUTE(SUBSTITUTE(SUBSTITUTE(SUBSTITUTE(SUBSTITUTE(SUBSTITUTE(SUBSTITUTE(SUBSTITUTE(SUBSTITUTE(SUBSTITUTE(SUBSTITUTE(SUBSTITUTE(TRIM($B1476&amp;""),CHAR(10)," "),CHAR(13)," "),"."," "),";"," "),","," "),"/"," "),"+"," "),"-"," "),"  "," "),"  "," "),"  "," "),"  "," "),"  "," "),"  "," "))," ","|")&amp;"|")</f>
        <v/>
      </c>
      <c r="AD1476">
        <f>TRIM($I1476&amp;"")</f>
        <v/>
      </c>
    </row>
    <row r="1477" ht="60" customHeight="1">
      <c r="A1477" s="14" t="n">
        <v>46211</v>
      </c>
      <c r="B1477" s="6" t="inlineStr">
        <is>
          <t>10219,10220,10221,10222,10218</t>
        </is>
      </c>
      <c r="C1477" s="6" t="inlineStr">
        <is>
          <t>MAD 0728 CAD.3 (BRANCO)</t>
        </is>
      </c>
      <c r="D1477" s="6" t="inlineStr">
        <is>
          <t>60 USINAGEM AUTOMATIZADA</t>
        </is>
      </c>
      <c r="E1477" s="6" t="n">
        <v>30008401</v>
      </c>
      <c r="F1477" s="6" t="inlineStr">
        <is>
          <t>PE FRONTAL DIREITO CAD. SAFIRA MONTADA 440X45X35</t>
        </is>
      </c>
      <c r="G1477" s="6" t="inlineStr">
        <is>
          <t>60 USINAGEM AUTOMATIZADA</t>
        </is>
      </c>
      <c r="H1477" s="6" t="inlineStr">
        <is>
          <t>60 USINAGEM AUTOMATIZADA</t>
        </is>
      </c>
      <c r="I1477" s="4" t="inlineStr">
        <is>
          <t>60 USINAGEM AUTOMATIZADA</t>
        </is>
      </c>
      <c r="J1477" s="4" t="n">
        <v>480</v>
      </c>
      <c r="K1477" s="6">
        <f>IF($E1477="","",IFERROR(INDEX(#REF!,MATCH($E1477,#REF!,0)),IFERROR(INDEX(#REF!,MATCH(VALUE($E1477),#REF!,0)),"")))</f>
        <v/>
      </c>
      <c r="L1477" s="6">
        <f>IF($E1477="","",IFERROR(INDEX(#REF!,MATCH($E1477,#REF!,0)),IFERROR(INDEX(#REF!,MATCH(VALUE($E1477),#REF!,0)),"")))</f>
        <v/>
      </c>
      <c r="M1477" s="6">
        <f>IF(OR($J1477="",$L1477=""),"",IF($K1477="",0,$K1477)+$J1477*$L1477)</f>
        <v/>
      </c>
      <c r="N1477" s="6" t="n">
        <v>46213</v>
      </c>
      <c r="O1477" s="6" t="n">
        <v>480</v>
      </c>
      <c r="P1477" s="6" t="n"/>
      <c r="Q1477" s="6" t="n"/>
      <c r="R1477" s="6" t="n"/>
      <c r="S1477" s="6" t="n"/>
      <c r="T1477" s="6">
        <f>IF(OR($J1477="",$O1477=""),"",$O1477/$J1477)</f>
        <v/>
      </c>
      <c r="U1477" s="6" t="inlineStr">
        <is>
          <t>Concluído</t>
        </is>
      </c>
      <c r="V1477" s="6" t="n"/>
      <c r="W1477" s="6" t="n"/>
      <c r="X1477" s="6" t="n"/>
      <c r="Y1477" s="6" t="n"/>
      <c r="Z1477" s="6" t="n"/>
      <c r="AA1477" s="5" t="n"/>
      <c r="AB1477" s="6">
        <f>B1477&amp;"|"&amp;I1477</f>
        <v/>
      </c>
      <c r="AC1477">
        <f>IF($B1477="","","|"&amp;SUBSTITUTE(TRIM(SUBSTITUTE(SUBSTITUTE(SUBSTITUTE(SUBSTITUTE(SUBSTITUTE(SUBSTITUTE(SUBSTITUTE(SUBSTITUTE(SUBSTITUTE(SUBSTITUTE(SUBSTITUTE(SUBSTITUTE(SUBSTITUTE(SUBSTITUTE(TRIM($B1477&amp;""),CHAR(10)," "),CHAR(13)," "),"."," "),";"," "),","," "),"/"," "),"+"," "),"-"," "),"  "," "),"  "," "),"  "," "),"  "," "),"  "," "),"  "," "))," ","|")&amp;"|")</f>
        <v/>
      </c>
      <c r="AD1477">
        <f>TRIM($I1477&amp;"")</f>
        <v/>
      </c>
    </row>
    <row r="1478" ht="60" customHeight="1">
      <c r="A1478" s="14" t="n">
        <v>46211</v>
      </c>
      <c r="B1478" s="6" t="inlineStr">
        <is>
          <t>10219,10220,10221,10222,10218</t>
        </is>
      </c>
      <c r="C1478" s="6" t="inlineStr">
        <is>
          <t>MAD 0728 CAD.3 (BRANCO)</t>
        </is>
      </c>
      <c r="D1478" s="6" t="inlineStr">
        <is>
          <t>60 USINAGEM AUTOMATIZADA</t>
        </is>
      </c>
      <c r="E1478" s="6" t="n">
        <v>30008402</v>
      </c>
      <c r="F1478" s="6" t="inlineStr">
        <is>
          <t>PE FRONTAL ESQUERDO CAD. SAFIRA MONTADA 440X45X35</t>
        </is>
      </c>
      <c r="G1478" s="6" t="inlineStr">
        <is>
          <t>60 USINAGEM AUTOMATIZADA</t>
        </is>
      </c>
      <c r="H1478" s="6" t="inlineStr">
        <is>
          <t>60 USINAGEM AUTOMATIZADA</t>
        </is>
      </c>
      <c r="I1478" s="4" t="inlineStr">
        <is>
          <t>60 USINAGEM AUTOMATIZADA</t>
        </is>
      </c>
      <c r="J1478" s="4" t="n">
        <v>480</v>
      </c>
      <c r="K1478" s="6">
        <f>IF($E1478="","",IFERROR(INDEX(#REF!,MATCH($E1478,#REF!,0)),IFERROR(INDEX(#REF!,MATCH(VALUE($E1478),#REF!,0)),"")))</f>
        <v/>
      </c>
      <c r="L1478" s="6">
        <f>IF($E1478="","",IFERROR(INDEX(#REF!,MATCH($E1478,#REF!,0)),IFERROR(INDEX(#REF!,MATCH(VALUE($E1478),#REF!,0)),"")))</f>
        <v/>
      </c>
      <c r="M1478" s="6">
        <f>IF(OR($J1478="",$L1478=""),"",IF($K1478="",0,$K1478)+$J1478*$L1478)</f>
        <v/>
      </c>
      <c r="N1478" s="6" t="n">
        <v>46213</v>
      </c>
      <c r="O1478" s="6" t="n">
        <v>480</v>
      </c>
      <c r="P1478" s="6" t="n"/>
      <c r="Q1478" s="6" t="n"/>
      <c r="R1478" s="6" t="n"/>
      <c r="S1478" s="6" t="n"/>
      <c r="T1478" s="6">
        <f>IF(OR($J1478="",$O1478=""),"",$O1478/$J1478)</f>
        <v/>
      </c>
      <c r="U1478" s="6" t="inlineStr">
        <is>
          <t>Concluído</t>
        </is>
      </c>
      <c r="V1478" s="6" t="n"/>
      <c r="W1478" s="6" t="n"/>
      <c r="X1478" s="6" t="n"/>
      <c r="Y1478" s="6" t="n"/>
      <c r="Z1478" s="6" t="n"/>
      <c r="AA1478" s="5" t="n"/>
      <c r="AB1478" s="6">
        <f>B1478&amp;"|"&amp;I1478</f>
        <v/>
      </c>
      <c r="AC1478">
        <f>IF($B1478="","","|"&amp;SUBSTITUTE(TRIM(SUBSTITUTE(SUBSTITUTE(SUBSTITUTE(SUBSTITUTE(SUBSTITUTE(SUBSTITUTE(SUBSTITUTE(SUBSTITUTE(SUBSTITUTE(SUBSTITUTE(SUBSTITUTE(SUBSTITUTE(SUBSTITUTE(SUBSTITUTE(TRIM($B1478&amp;""),CHAR(10)," "),CHAR(13)," "),"."," "),";"," "),","," "),"/"," "),"+"," "),"-"," "),"  "," "),"  "," "),"  "," "),"  "," "),"  "," "),"  "," "))," ","|")&amp;"|")</f>
        <v/>
      </c>
      <c r="AD1478">
        <f>TRIM($I1478&amp;"")</f>
        <v/>
      </c>
    </row>
    <row r="1479" ht="60" customHeight="1">
      <c r="A1479" s="14" t="n">
        <v>46211</v>
      </c>
      <c r="B1479" s="6" t="inlineStr">
        <is>
          <t>10219,10220,10221,10222,10218</t>
        </is>
      </c>
      <c r="C1479" s="6" t="inlineStr">
        <is>
          <t>MAD 0728 CAD.3 (BRANCO)</t>
        </is>
      </c>
      <c r="D1479" s="6" t="inlineStr">
        <is>
          <t>60 USINAGEM AUTOMATIZADA</t>
        </is>
      </c>
      <c r="E1479" s="6" t="n">
        <v>30008403</v>
      </c>
      <c r="F1479" s="6" t="inlineStr">
        <is>
          <t>PE TRASEIRO DIREITO CAD SAFIRA MONTADA (775X35X30)</t>
        </is>
      </c>
      <c r="G1479" s="6" t="inlineStr">
        <is>
          <t>60 USINAGEM AUTOMATIZADA</t>
        </is>
      </c>
      <c r="H1479" s="6" t="inlineStr">
        <is>
          <t>60 USINAGEM AUTOMATIZADA</t>
        </is>
      </c>
      <c r="I1479" s="4" t="inlineStr">
        <is>
          <t>60 USINAGEM AUTOMATIZADA</t>
        </is>
      </c>
      <c r="J1479" s="4" t="n">
        <v>480</v>
      </c>
      <c r="K1479" s="6">
        <f>IF($E1479="","",IFERROR(INDEX(#REF!,MATCH($E1479,#REF!,0)),IFERROR(INDEX(#REF!,MATCH(VALUE($E1479),#REF!,0)),"")))</f>
        <v/>
      </c>
      <c r="L1479" s="6">
        <f>IF($E1479="","",IFERROR(INDEX(#REF!,MATCH($E1479,#REF!,0)),IFERROR(INDEX(#REF!,MATCH(VALUE($E1479),#REF!,0)),"")))</f>
        <v/>
      </c>
      <c r="M1479" s="6">
        <f>IF(OR($J1479="",$L1479=""),"",IF($K1479="",0,$K1479)+$J1479*$L1479)</f>
        <v/>
      </c>
      <c r="N1479" s="6" t="n">
        <v>46213</v>
      </c>
      <c r="O1479" s="6" t="n">
        <v>480</v>
      </c>
      <c r="P1479" s="6" t="n"/>
      <c r="Q1479" s="6" t="n"/>
      <c r="R1479" s="6" t="n"/>
      <c r="S1479" s="6" t="n"/>
      <c r="T1479" s="6">
        <f>IF(OR($J1479="",$O1479=""),"",$O1479/$J1479)</f>
        <v/>
      </c>
      <c r="U1479" s="6" t="inlineStr">
        <is>
          <t>Concluído</t>
        </is>
      </c>
      <c r="V1479" s="6" t="n"/>
      <c r="W1479" s="6" t="n"/>
      <c r="X1479" s="6" t="n"/>
      <c r="Y1479" s="6" t="n"/>
      <c r="Z1479" s="6" t="n"/>
      <c r="AA1479" s="5" t="n"/>
      <c r="AB1479" s="6">
        <f>B1479&amp;"|"&amp;I1479</f>
        <v/>
      </c>
      <c r="AC1479">
        <f>IF($B1479="","","|"&amp;SUBSTITUTE(TRIM(SUBSTITUTE(SUBSTITUTE(SUBSTITUTE(SUBSTITUTE(SUBSTITUTE(SUBSTITUTE(SUBSTITUTE(SUBSTITUTE(SUBSTITUTE(SUBSTITUTE(SUBSTITUTE(SUBSTITUTE(SUBSTITUTE(SUBSTITUTE(TRIM($B1479&amp;""),CHAR(10)," "),CHAR(13)," "),"."," "),";"," "),","," "),"/"," "),"+"," "),"-"," "),"  "," "),"  "," "),"  "," "),"  "," "),"  "," "),"  "," "))," ","|")&amp;"|")</f>
        <v/>
      </c>
      <c r="AD1479">
        <f>TRIM($I1479&amp;"")</f>
        <v/>
      </c>
    </row>
    <row r="1480" ht="60" customHeight="1">
      <c r="A1480" s="14" t="n">
        <v>46211</v>
      </c>
      <c r="B1480" s="6" t="inlineStr">
        <is>
          <t>10219,10220,10221,10222,10218</t>
        </is>
      </c>
      <c r="C1480" s="6" t="inlineStr">
        <is>
          <t>MAD 0728 CAD.3 (BRANCO)</t>
        </is>
      </c>
      <c r="D1480" s="6" t="inlineStr">
        <is>
          <t>60 USINAGEM AUTOMATIZADA</t>
        </is>
      </c>
      <c r="E1480" s="6" t="n">
        <v>30008404</v>
      </c>
      <c r="F1480" s="6" t="inlineStr">
        <is>
          <t>PE TRASEIRO ESQUERDO CAD SAFIRA MONTADA(775X35X30)</t>
        </is>
      </c>
      <c r="G1480" s="6" t="inlineStr">
        <is>
          <t>60 USINAGEM AUTOMATIZADA</t>
        </is>
      </c>
      <c r="H1480" s="6" t="inlineStr">
        <is>
          <t>60 USINAGEM AUTOMATIZADA</t>
        </is>
      </c>
      <c r="I1480" s="4" t="inlineStr">
        <is>
          <t>60 USINAGEM AUTOMATIZADA</t>
        </is>
      </c>
      <c r="J1480" s="4" t="n">
        <v>480</v>
      </c>
      <c r="K1480" s="6">
        <f>IF($E1480="","",IFERROR(INDEX(#REF!,MATCH($E1480,#REF!,0)),IFERROR(INDEX(#REF!,MATCH(VALUE($E1480),#REF!,0)),"")))</f>
        <v/>
      </c>
      <c r="L1480" s="6">
        <f>IF($E1480="","",IFERROR(INDEX(#REF!,MATCH($E1480,#REF!,0)),IFERROR(INDEX(#REF!,MATCH(VALUE($E1480),#REF!,0)),"")))</f>
        <v/>
      </c>
      <c r="M1480" s="6">
        <f>IF(OR($J1480="",$L1480=""),"",IF($K1480="",0,$K1480)+$J1480*$L1480)</f>
        <v/>
      </c>
      <c r="N1480" s="6" t="n">
        <v>46213</v>
      </c>
      <c r="O1480" s="6" t="n">
        <v>480</v>
      </c>
      <c r="P1480" s="6" t="n"/>
      <c r="Q1480" s="6" t="n"/>
      <c r="R1480" s="6" t="n"/>
      <c r="S1480" s="6" t="n"/>
      <c r="T1480" s="6">
        <f>IF(OR($J1480="",$O1480=""),"",$O1480/$J1480)</f>
        <v/>
      </c>
      <c r="U1480" s="6" t="inlineStr">
        <is>
          <t>Concluído</t>
        </is>
      </c>
      <c r="V1480" s="6" t="n"/>
      <c r="W1480" s="6" t="n"/>
      <c r="X1480" s="6" t="n"/>
      <c r="Y1480" s="6" t="n"/>
      <c r="Z1480" s="6" t="n"/>
      <c r="AA1480" s="5" t="n"/>
      <c r="AB1480" s="6">
        <f>B1480&amp;"|"&amp;I1480</f>
        <v/>
      </c>
      <c r="AC1480">
        <f>IF($B1480="","","|"&amp;SUBSTITUTE(TRIM(SUBSTITUTE(SUBSTITUTE(SUBSTITUTE(SUBSTITUTE(SUBSTITUTE(SUBSTITUTE(SUBSTITUTE(SUBSTITUTE(SUBSTITUTE(SUBSTITUTE(SUBSTITUTE(SUBSTITUTE(SUBSTITUTE(SUBSTITUTE(TRIM($B1480&amp;""),CHAR(10)," "),CHAR(13)," "),"."," "),";"," "),","," "),"/"," "),"+"," "),"-"," "),"  "," "),"  "," "),"  "," "),"  "," "),"  "," "),"  "," "))," ","|")&amp;"|")</f>
        <v/>
      </c>
      <c r="AD1480">
        <f>TRIM($I1480&amp;"")</f>
        <v/>
      </c>
    </row>
    <row r="1481" ht="60" customHeight="1">
      <c r="A1481" s="14" t="n">
        <v>46211</v>
      </c>
      <c r="B1481" s="6" t="inlineStr">
        <is>
          <t>10238</t>
        </is>
      </c>
      <c r="C1481" s="6" t="inlineStr">
        <is>
          <t>M/C 0716 (VERDE)</t>
        </is>
      </c>
      <c r="D1481" s="6" t="inlineStr">
        <is>
          <t>60 USINAGEM AUTOMATIZADA</t>
        </is>
      </c>
      <c r="E1481" s="6" t="n">
        <v>30006101</v>
      </c>
      <c r="F1481" s="6" t="inlineStr">
        <is>
          <t>PE TRAS 880X30(911)X25 MDF (13PC) ESQ SANTIAGO NEW</t>
        </is>
      </c>
      <c r="G1481" s="6" t="inlineStr">
        <is>
          <t>60 USINAGEM AUTOMATIZADA</t>
        </is>
      </c>
      <c r="H1481" s="6" t="inlineStr">
        <is>
          <t>60 USINAGEM AUTOMATIZADA</t>
        </is>
      </c>
      <c r="I1481" s="4" t="inlineStr">
        <is>
          <t>60 USINAGEM AUTOMATIZADA</t>
        </is>
      </c>
      <c r="J1481" s="4" t="n">
        <v>480</v>
      </c>
      <c r="K1481" s="6">
        <f>IF($E1481="","",IFERROR(INDEX(#REF!,MATCH($E1481,#REF!,0)),IFERROR(INDEX(#REF!,MATCH(VALUE($E1481),#REF!,0)),"")))</f>
        <v/>
      </c>
      <c r="L1481" s="6">
        <f>IF($E1481="","",IFERROR(INDEX(#REF!,MATCH($E1481,#REF!,0)),IFERROR(INDEX(#REF!,MATCH(VALUE($E1481),#REF!,0)),"")))</f>
        <v/>
      </c>
      <c r="M1481" s="6">
        <f>IF(OR($J1481="",$L1481=""),"",IF($K1481="",0,$K1481)+$J1481*$L1481)</f>
        <v/>
      </c>
      <c r="N1481" s="6" t="n">
        <v>46213</v>
      </c>
      <c r="O1481" s="6" t="n">
        <v>480</v>
      </c>
      <c r="P1481" s="6" t="n"/>
      <c r="Q1481" s="6" t="n"/>
      <c r="R1481" s="6" t="n"/>
      <c r="S1481" s="6" t="n"/>
      <c r="T1481" s="6">
        <f>IF(OR($J1481="",$O1481=""),"",$O1481/$J1481)</f>
        <v/>
      </c>
      <c r="U1481" s="6" t="inlineStr">
        <is>
          <t>Concluído</t>
        </is>
      </c>
      <c r="V1481" s="6" t="n"/>
      <c r="W1481" s="6" t="n"/>
      <c r="X1481" s="6" t="n"/>
      <c r="Y1481" s="6" t="n"/>
      <c r="Z1481" s="6" t="n"/>
      <c r="AA1481" s="5" t="n"/>
      <c r="AB1481" s="6">
        <f>B1481&amp;"|"&amp;I1481</f>
        <v/>
      </c>
      <c r="AC1481">
        <f>IF($B1481="","","|"&amp;SUBSTITUTE(TRIM(SUBSTITUTE(SUBSTITUTE(SUBSTITUTE(SUBSTITUTE(SUBSTITUTE(SUBSTITUTE(SUBSTITUTE(SUBSTITUTE(SUBSTITUTE(SUBSTITUTE(SUBSTITUTE(SUBSTITUTE(SUBSTITUTE(SUBSTITUTE(TRIM($B1481&amp;""),CHAR(10)," "),CHAR(13)," "),"."," "),";"," "),","," "),"/"," "),"+"," "),"-"," "),"  "," "),"  "," "),"  "," "),"  "," "),"  "," "),"  "," "))," ","|")&amp;"|")</f>
        <v/>
      </c>
      <c r="AD1481">
        <f>TRIM($I1481&amp;"")</f>
        <v/>
      </c>
    </row>
    <row r="1482" ht="60" customHeight="1">
      <c r="A1482" s="14" t="n">
        <v>46211</v>
      </c>
      <c r="B1482" s="6" t="inlineStr">
        <is>
          <t>10238</t>
        </is>
      </c>
      <c r="C1482" s="6" t="inlineStr">
        <is>
          <t>M/C 0716 (VERDE)</t>
        </is>
      </c>
      <c r="D1482" s="6" t="inlineStr">
        <is>
          <t>60 USINAGEM AUTOMATIZADA</t>
        </is>
      </c>
      <c r="E1482" s="6" t="n">
        <v>30006102</v>
      </c>
      <c r="F1482" s="6" t="inlineStr">
        <is>
          <t>PE TRAS 880X30(911)X25 MDF (13PC) DIR SANTIAGO NEW</t>
        </is>
      </c>
      <c r="G1482" s="6" t="inlineStr">
        <is>
          <t>60 USINAGEM AUTOMATIZADA</t>
        </is>
      </c>
      <c r="H1482" s="6" t="inlineStr">
        <is>
          <t>60 USINAGEM AUTOMATIZADA</t>
        </is>
      </c>
      <c r="I1482" s="4" t="inlineStr">
        <is>
          <t>60 USINAGEM AUTOMATIZADA</t>
        </is>
      </c>
      <c r="J1482" s="4" t="n">
        <v>480</v>
      </c>
      <c r="K1482" s="6">
        <f>IF($E1482="","",IFERROR(INDEX(#REF!,MATCH($E1482,#REF!,0)),IFERROR(INDEX(#REF!,MATCH(VALUE($E1482),#REF!,0)),"")))</f>
        <v/>
      </c>
      <c r="L1482" s="6">
        <f>IF($E1482="","",IFERROR(INDEX(#REF!,MATCH($E1482,#REF!,0)),IFERROR(INDEX(#REF!,MATCH(VALUE($E1482),#REF!,0)),"")))</f>
        <v/>
      </c>
      <c r="M1482" s="6">
        <f>IF(OR($J1482="",$L1482=""),"",IF($K1482="",0,$K1482)+$J1482*$L1482)</f>
        <v/>
      </c>
      <c r="N1482" s="6" t="n">
        <v>46211</v>
      </c>
      <c r="O1482" s="6" t="n">
        <v>480</v>
      </c>
      <c r="P1482" s="6" t="n"/>
      <c r="Q1482" s="6" t="n"/>
      <c r="R1482" s="6" t="n"/>
      <c r="S1482" s="6" t="n"/>
      <c r="T1482" s="6">
        <f>IF(OR($J1482="",$O1482=""),"",$O1482/$J1482)</f>
        <v/>
      </c>
      <c r="U1482" s="6" t="inlineStr">
        <is>
          <t>Concluído</t>
        </is>
      </c>
      <c r="V1482" s="6" t="n"/>
      <c r="W1482" s="6" t="n"/>
      <c r="X1482" s="6" t="n"/>
      <c r="Y1482" s="6" t="n"/>
      <c r="Z1482" s="6" t="n"/>
      <c r="AA1482" s="5" t="n"/>
      <c r="AB1482" s="6">
        <f>B1482&amp;"|"&amp;I1482</f>
        <v/>
      </c>
      <c r="AC1482">
        <f>IF($B1482="","","|"&amp;SUBSTITUTE(TRIM(SUBSTITUTE(SUBSTITUTE(SUBSTITUTE(SUBSTITUTE(SUBSTITUTE(SUBSTITUTE(SUBSTITUTE(SUBSTITUTE(SUBSTITUTE(SUBSTITUTE(SUBSTITUTE(SUBSTITUTE(SUBSTITUTE(SUBSTITUTE(TRIM($B1482&amp;""),CHAR(10)," "),CHAR(13)," "),"."," "),";"," "),","," "),"/"," "),"+"," "),"-"," "),"  "," "),"  "," "),"  "," "),"  "," "),"  "," "),"  "," "))," ","|")&amp;"|")</f>
        <v/>
      </c>
      <c r="AD1482">
        <f>TRIM($I1482&amp;"")</f>
        <v/>
      </c>
    </row>
    <row r="1483" ht="48" customHeight="1">
      <c r="A1483" s="14" t="n">
        <v>46212</v>
      </c>
      <c r="B1483" s="6" t="inlineStr">
        <is>
          <t>10219,10220,10221,10222,10218</t>
        </is>
      </c>
      <c r="C1483" s="6" t="inlineStr">
        <is>
          <t>MAD 0728 CAD.3 (BRANCO)</t>
        </is>
      </c>
      <c r="D1483" s="6" t="inlineStr">
        <is>
          <t>36 PINTURA P.U.</t>
        </is>
      </c>
      <c r="E1483" s="6" t="n">
        <v>20021607</v>
      </c>
      <c r="F1483" s="6" t="inlineStr">
        <is>
          <t>TAMPO 1605X905X18 MDF - MESA COM VIDRO</t>
        </is>
      </c>
      <c r="G1483" s="6" t="inlineStr">
        <is>
          <t>36 PINTURA P.U.</t>
        </is>
      </c>
      <c r="H1483" s="6" t="inlineStr">
        <is>
          <t>36 PINTURA P.U.</t>
        </is>
      </c>
      <c r="I1483" s="4" t="inlineStr">
        <is>
          <t>36 PINTURA P.U.</t>
        </is>
      </c>
      <c r="J1483" s="4" t="n">
        <v>25</v>
      </c>
      <c r="K1483" s="6">
        <f>IF($E1483="","",IFERROR(INDEX(#REF!,MATCH($E1483,#REF!,0)),IFERROR(INDEX(#REF!,MATCH(VALUE($E1483),#REF!,0)),"")))</f>
        <v/>
      </c>
      <c r="L1483" s="6">
        <f>IF($E1483="","",IFERROR(INDEX(#REF!,MATCH($E1483,#REF!,0)),IFERROR(INDEX(#REF!,MATCH(VALUE($E1483),#REF!,0)),"")))</f>
        <v/>
      </c>
      <c r="M1483" s="6">
        <f>IF(OR($J1483="",$L1483=""),"",IF($K1483="",0,$K1483)+$J1483*$L1483)</f>
        <v/>
      </c>
      <c r="N1483" s="6" t="n">
        <v>46213</v>
      </c>
      <c r="O1483" s="6" t="n">
        <v>25</v>
      </c>
      <c r="P1483" s="6" t="n"/>
      <c r="Q1483" s="6" t="n"/>
      <c r="R1483" s="6" t="n"/>
      <c r="S1483" s="6" t="n"/>
      <c r="T1483" s="6">
        <f>IF(OR($J1483="",$O1483=""),"",$O1483/$J1483)</f>
        <v/>
      </c>
      <c r="U1483" s="6" t="inlineStr">
        <is>
          <t>Concluído</t>
        </is>
      </c>
      <c r="V1483" s="6" t="n"/>
      <c r="W1483" s="6" t="n"/>
      <c r="X1483" s="6" t="n"/>
      <c r="Y1483" s="6" t="n"/>
      <c r="Z1483" s="6" t="n"/>
      <c r="AA1483" s="5" t="n"/>
      <c r="AB1483" s="6">
        <f>B1483&amp;"|"&amp;I1483</f>
        <v/>
      </c>
      <c r="AC1483">
        <f>IF($B1483="","","|"&amp;SUBSTITUTE(TRIM(SUBSTITUTE(SUBSTITUTE(SUBSTITUTE(SUBSTITUTE(SUBSTITUTE(SUBSTITUTE(SUBSTITUTE(SUBSTITUTE(SUBSTITUTE(SUBSTITUTE(SUBSTITUTE(SUBSTITUTE(SUBSTITUTE(SUBSTITUTE(TRIM($B1483&amp;""),CHAR(10)," "),CHAR(13)," "),"."," "),";"," "),","," "),"/"," "),"+"," "),"-"," "),"  "," "),"  "," "),"  "," "),"  "," "),"  "," "),"  "," "))," ","|")&amp;"|")</f>
        <v/>
      </c>
      <c r="AD1483">
        <f>TRIM($I1483&amp;"")</f>
        <v/>
      </c>
    </row>
    <row r="1484" ht="48" customHeight="1">
      <c r="A1484" s="14" t="n">
        <v>46212</v>
      </c>
      <c r="B1484" s="6" t="inlineStr">
        <is>
          <t>10219,10220,10221,10222,10218</t>
        </is>
      </c>
      <c r="C1484" s="6" t="inlineStr">
        <is>
          <t>MAD 0728 CAD.3 (BRANCO)</t>
        </is>
      </c>
      <c r="D1484" s="6" t="inlineStr">
        <is>
          <t>36 PINTURA P.U.</t>
        </is>
      </c>
      <c r="E1484" s="6" t="n">
        <v>20053407</v>
      </c>
      <c r="F1484" s="6" t="inlineStr">
        <is>
          <t>TAMPO 1365X905X18 MDF - MESA COM VIDRO</t>
        </is>
      </c>
      <c r="G1484" s="6" t="inlineStr">
        <is>
          <t>36 PINTURA P.U.</t>
        </is>
      </c>
      <c r="H1484" s="6" t="inlineStr">
        <is>
          <t>36 PINTURA P.U.</t>
        </is>
      </c>
      <c r="I1484" s="4" t="inlineStr">
        <is>
          <t>36 PINTURA P.U.</t>
        </is>
      </c>
      <c r="J1484" s="4" t="n">
        <v>20</v>
      </c>
      <c r="K1484" s="6">
        <f>IF($E1484="","",IFERROR(INDEX(#REF!,MATCH($E1484,#REF!,0)),IFERROR(INDEX(#REF!,MATCH(VALUE($E1484),#REF!,0)),"")))</f>
        <v/>
      </c>
      <c r="L1484" s="6">
        <f>IF($E1484="","",IFERROR(INDEX(#REF!,MATCH($E1484,#REF!,0)),IFERROR(INDEX(#REF!,MATCH(VALUE($E1484),#REF!,0)),"")))</f>
        <v/>
      </c>
      <c r="M1484" s="6">
        <f>IF(OR($J1484="",$L1484=""),"",IF($K1484="",0,$K1484)+$J1484*$L1484)</f>
        <v/>
      </c>
      <c r="N1484" s="6" t="n">
        <v>46213</v>
      </c>
      <c r="O1484" s="6" t="n">
        <v>20</v>
      </c>
      <c r="P1484" s="6" t="n"/>
      <c r="Q1484" s="6" t="n"/>
      <c r="R1484" s="6" t="n"/>
      <c r="S1484" s="6" t="n"/>
      <c r="T1484" s="6">
        <f>IF(OR($J1484="",$O1484=""),"",$O1484/$J1484)</f>
        <v/>
      </c>
      <c r="U1484" s="6" t="inlineStr">
        <is>
          <t>Concluído</t>
        </is>
      </c>
      <c r="V1484" s="6" t="n"/>
      <c r="W1484" s="6" t="n"/>
      <c r="X1484" s="6" t="n"/>
      <c r="Y1484" s="6" t="n"/>
      <c r="Z1484" s="6" t="n"/>
      <c r="AA1484" s="5" t="n"/>
      <c r="AB1484" s="6">
        <f>B1484&amp;"|"&amp;I1484</f>
        <v/>
      </c>
      <c r="AC1484">
        <f>IF($B1484="","","|"&amp;SUBSTITUTE(TRIM(SUBSTITUTE(SUBSTITUTE(SUBSTITUTE(SUBSTITUTE(SUBSTITUTE(SUBSTITUTE(SUBSTITUTE(SUBSTITUTE(SUBSTITUTE(SUBSTITUTE(SUBSTITUTE(SUBSTITUTE(SUBSTITUTE(SUBSTITUTE(TRIM($B1484&amp;""),CHAR(10)," "),CHAR(13)," "),"."," "),";"," "),","," "),"/"," "),"+"," "),"-"," "),"  "," "),"  "," "),"  "," "),"  "," "),"  "," "),"  "," "))," ","|")&amp;"|")</f>
        <v/>
      </c>
      <c r="AD1484">
        <f>TRIM($I1484&amp;"")</f>
        <v/>
      </c>
    </row>
    <row r="1485" ht="36" customHeight="1">
      <c r="A1485" s="14" t="n">
        <v>46212</v>
      </c>
      <c r="B1485" s="6" t="inlineStr">
        <is>
          <t>10238</t>
        </is>
      </c>
      <c r="C1485" s="6" t="inlineStr">
        <is>
          <t>M/C 0716 (VERDE)</t>
        </is>
      </c>
      <c r="D1485" s="6" t="inlineStr">
        <is>
          <t>36 PINTURA P.U.</t>
        </is>
      </c>
      <c r="E1485" s="6" t="n">
        <v>30080009</v>
      </c>
      <c r="F1485" s="6" t="inlineStr">
        <is>
          <t>(4) MOLDURA 1360X680X12 MDF - MESA AMST. 1,36X1,36</t>
        </is>
      </c>
      <c r="G1485" s="6" t="inlineStr">
        <is>
          <t>36 PINTURA P.U.</t>
        </is>
      </c>
      <c r="H1485" s="6" t="inlineStr">
        <is>
          <t>36 PINTURA P.U.</t>
        </is>
      </c>
      <c r="I1485" s="4" t="inlineStr">
        <is>
          <t>36 PINTURA P.U.</t>
        </is>
      </c>
      <c r="J1485" s="4" t="n">
        <v>10</v>
      </c>
      <c r="K1485" s="6">
        <f>IF($E1485="","",IFERROR(INDEX(#REF!,MATCH($E1485,#REF!,0)),IFERROR(INDEX(#REF!,MATCH(VALUE($E1485),#REF!,0)),"")))</f>
        <v/>
      </c>
      <c r="L1485" s="6">
        <f>IF($E1485="","",IFERROR(INDEX(#REF!,MATCH($E1485,#REF!,0)),IFERROR(INDEX(#REF!,MATCH(VALUE($E1485),#REF!,0)),"")))</f>
        <v/>
      </c>
      <c r="M1485" s="6">
        <f>IF(OR($J1485="",$L1485=""),"",IF($K1485="",0,$K1485)+$J1485*$L1485)</f>
        <v/>
      </c>
      <c r="N1485" s="6" t="n">
        <v>46213</v>
      </c>
      <c r="O1485" s="6" t="n">
        <v>10</v>
      </c>
      <c r="P1485" s="6" t="n"/>
      <c r="Q1485" s="6" t="n"/>
      <c r="R1485" s="6" t="n"/>
      <c r="S1485" s="6" t="n"/>
      <c r="T1485" s="6">
        <f>IF(OR($J1485="",$O1485=""),"",$O1485/$J1485)</f>
        <v/>
      </c>
      <c r="U1485" s="6" t="inlineStr">
        <is>
          <t>Concluído</t>
        </is>
      </c>
      <c r="V1485" s="6" t="n"/>
      <c r="W1485" s="6" t="n"/>
      <c r="X1485" s="6" t="n"/>
      <c r="Y1485" s="6" t="n"/>
      <c r="Z1485" s="6" t="n"/>
      <c r="AA1485" s="5" t="n"/>
      <c r="AB1485" s="6">
        <f>B1485&amp;"|"&amp;I1485</f>
        <v/>
      </c>
      <c r="AC1485">
        <f>IF($B1485="","","|"&amp;SUBSTITUTE(TRIM(SUBSTITUTE(SUBSTITUTE(SUBSTITUTE(SUBSTITUTE(SUBSTITUTE(SUBSTITUTE(SUBSTITUTE(SUBSTITUTE(SUBSTITUTE(SUBSTITUTE(SUBSTITUTE(SUBSTITUTE(SUBSTITUTE(SUBSTITUTE(TRIM($B1485&amp;""),CHAR(10)," "),CHAR(13)," "),"."," "),";"," "),","," "),"/"," "),"+"," "),"-"," "),"  "," "),"  "," "),"  "," "),"  "," "),"  "," "),"  "," "))," ","|")&amp;"|")</f>
        <v/>
      </c>
      <c r="AD1485">
        <f>TRIM($I1485&amp;"")</f>
        <v/>
      </c>
    </row>
    <row r="1486" ht="36" customHeight="1">
      <c r="A1486" s="14" t="n">
        <v>46212</v>
      </c>
      <c r="B1486" s="6" t="inlineStr">
        <is>
          <t>10238</t>
        </is>
      </c>
      <c r="C1486" s="6" t="inlineStr">
        <is>
          <t>M/C 0716 (VERDE)</t>
        </is>
      </c>
      <c r="D1486" s="6" t="inlineStr">
        <is>
          <t>36 PINTURA P.U.</t>
        </is>
      </c>
      <c r="E1486" s="6" t="n">
        <v>30081507</v>
      </c>
      <c r="F1486" s="6" t="inlineStr">
        <is>
          <t>(2)PRATO MENOR 582X582X12 MDF-MESA ANCARA /AMSTERD</t>
        </is>
      </c>
      <c r="G1486" s="6" t="inlineStr">
        <is>
          <t>36 PINTURA P.U.</t>
        </is>
      </c>
      <c r="H1486" s="6" t="inlineStr">
        <is>
          <t>36 PINTURA P.U.</t>
        </is>
      </c>
      <c r="I1486" s="4" t="inlineStr">
        <is>
          <t>36 PINTURA P.U.</t>
        </is>
      </c>
      <c r="J1486" s="4" t="n">
        <v>5</v>
      </c>
      <c r="K1486" s="6">
        <f>IF($E1486="","",IFERROR(INDEX(#REF!,MATCH($E1486,#REF!,0)),IFERROR(INDEX(#REF!,MATCH(VALUE($E1486),#REF!,0)),"")))</f>
        <v/>
      </c>
      <c r="L1486" s="6">
        <f>IF($E1486="","",IFERROR(INDEX(#REF!,MATCH($E1486,#REF!,0)),IFERROR(INDEX(#REF!,MATCH(VALUE($E1486),#REF!,0)),"")))</f>
        <v/>
      </c>
      <c r="M1486" s="6">
        <f>IF(OR($J1486="",$L1486=""),"",IF($K1486="",0,$K1486)+$J1486*$L1486)</f>
        <v/>
      </c>
      <c r="N1486" s="6" t="n">
        <v>46213</v>
      </c>
      <c r="O1486" s="6" t="n">
        <v>5</v>
      </c>
      <c r="P1486" s="6" t="n"/>
      <c r="Q1486" s="6" t="n"/>
      <c r="R1486" s="6" t="n"/>
      <c r="S1486" s="6" t="n"/>
      <c r="T1486" s="6">
        <f>IF(OR($J1486="",$O1486=""),"",$O1486/$J1486)</f>
        <v/>
      </c>
      <c r="U1486" s="6" t="inlineStr">
        <is>
          <t>Concluído</t>
        </is>
      </c>
      <c r="V1486" s="6" t="n"/>
      <c r="W1486" s="6" t="n"/>
      <c r="X1486" s="6" t="n"/>
      <c r="Y1486" s="6" t="n"/>
      <c r="Z1486" s="6" t="n"/>
      <c r="AA1486" s="5" t="n"/>
      <c r="AB1486" s="6">
        <f>B1486&amp;"|"&amp;I1486</f>
        <v/>
      </c>
      <c r="AC1486">
        <f>IF($B1486="","","|"&amp;SUBSTITUTE(TRIM(SUBSTITUTE(SUBSTITUTE(SUBSTITUTE(SUBSTITUTE(SUBSTITUTE(SUBSTITUTE(SUBSTITUTE(SUBSTITUTE(SUBSTITUTE(SUBSTITUTE(SUBSTITUTE(SUBSTITUTE(SUBSTITUTE(SUBSTITUTE(TRIM($B1486&amp;""),CHAR(10)," "),CHAR(13)," "),"."," "),";"," "),","," "),"/"," "),"+"," "),"-"," "),"  "," "),"  "," "),"  "," "),"  "," "),"  "," "),"  "," "))," ","|")&amp;"|")</f>
        <v/>
      </c>
      <c r="AD1486">
        <f>TRIM($I1486&amp;"")</f>
        <v/>
      </c>
    </row>
    <row r="1487" ht="36" customHeight="1">
      <c r="A1487" s="14" t="n">
        <v>46212</v>
      </c>
      <c r="B1487" s="6" t="inlineStr">
        <is>
          <t>10238</t>
        </is>
      </c>
      <c r="C1487" s="6" t="inlineStr">
        <is>
          <t>M/C 0716 (VERDE)</t>
        </is>
      </c>
      <c r="D1487" s="6" t="inlineStr">
        <is>
          <t>36 PINTURA P.U.</t>
        </is>
      </c>
      <c r="E1487" s="6" t="n">
        <v>30081508</v>
      </c>
      <c r="F1487" s="6" t="inlineStr">
        <is>
          <t>(3) PRATO MAIOR 664X664X12 MDF-MESA ANCARA/AMSTERD</t>
        </is>
      </c>
      <c r="G1487" s="6" t="inlineStr">
        <is>
          <t>36 PINTURA P.U.</t>
        </is>
      </c>
      <c r="H1487" s="6" t="inlineStr">
        <is>
          <t>36 PINTURA P.U.</t>
        </is>
      </c>
      <c r="I1487" s="4" t="inlineStr">
        <is>
          <t>36 PINTURA P.U.</t>
        </is>
      </c>
      <c r="J1487" s="4" t="n">
        <v>5</v>
      </c>
      <c r="K1487" s="6">
        <f>IF($E1487="","",IFERROR(INDEX(#REF!,MATCH($E1487,#REF!,0)),IFERROR(INDEX(#REF!,MATCH(VALUE($E1487),#REF!,0)),"")))</f>
        <v/>
      </c>
      <c r="L1487" s="6">
        <f>IF($E1487="","",IFERROR(INDEX(#REF!,MATCH($E1487,#REF!,0)),IFERROR(INDEX(#REF!,MATCH(VALUE($E1487),#REF!,0)),"")))</f>
        <v/>
      </c>
      <c r="M1487" s="6">
        <f>IF(OR($J1487="",$L1487=""),"",IF($K1487="",0,$K1487)+$J1487*$L1487)</f>
        <v/>
      </c>
      <c r="N1487" s="6" t="n">
        <v>46213</v>
      </c>
      <c r="O1487" s="6" t="n">
        <v>5</v>
      </c>
      <c r="P1487" s="6" t="n"/>
      <c r="Q1487" s="6" t="n"/>
      <c r="R1487" s="6" t="n"/>
      <c r="S1487" s="6" t="n"/>
      <c r="T1487" s="6">
        <f>IF(OR($J1487="",$O1487=""),"",$O1487/$J1487)</f>
        <v/>
      </c>
      <c r="U1487" s="6" t="inlineStr">
        <is>
          <t>Concluído</t>
        </is>
      </c>
      <c r="V1487" s="6" t="n"/>
      <c r="W1487" s="6" t="n"/>
      <c r="X1487" s="6" t="n"/>
      <c r="Y1487" s="6" t="n"/>
      <c r="Z1487" s="6" t="n"/>
      <c r="AA1487" s="5" t="n"/>
      <c r="AB1487" s="6">
        <f>B1487&amp;"|"&amp;I1487</f>
        <v/>
      </c>
      <c r="AC1487">
        <f>IF($B1487="","","|"&amp;SUBSTITUTE(TRIM(SUBSTITUTE(SUBSTITUTE(SUBSTITUTE(SUBSTITUTE(SUBSTITUTE(SUBSTITUTE(SUBSTITUTE(SUBSTITUTE(SUBSTITUTE(SUBSTITUTE(SUBSTITUTE(SUBSTITUTE(SUBSTITUTE(SUBSTITUTE(TRIM($B1487&amp;""),CHAR(10)," "),CHAR(13)," "),"."," "),";"," "),","," "),"/"," "),"+"," "),"-"," "),"  "," "),"  "," "),"  "," "),"  "," "),"  "," "),"  "," "))," ","|")&amp;"|")</f>
        <v/>
      </c>
      <c r="AD1487">
        <f>TRIM($I1487&amp;"")</f>
        <v/>
      </c>
    </row>
    <row r="1488" ht="36" customHeight="1">
      <c r="A1488" s="14" t="n">
        <v>46212</v>
      </c>
      <c r="B1488" s="6" t="inlineStr">
        <is>
          <t>10238</t>
        </is>
      </c>
      <c r="C1488" s="6" t="inlineStr">
        <is>
          <t>M/C 0716 (VERDE)</t>
        </is>
      </c>
      <c r="D1488" s="6" t="inlineStr">
        <is>
          <t>36 PINTURA P.U.</t>
        </is>
      </c>
      <c r="E1488" s="6" t="n">
        <v>30080008</v>
      </c>
      <c r="F1488" s="6" t="inlineStr">
        <is>
          <t>(1-7) TAMPO 1360X680X15 MDF - MESA AMST. 1,36X1,36</t>
        </is>
      </c>
      <c r="G1488" s="6" t="inlineStr">
        <is>
          <t>36 PINTURA P.U.</t>
        </is>
      </c>
      <c r="H1488" s="6" t="inlineStr">
        <is>
          <t>36 PINTURA P.U.</t>
        </is>
      </c>
      <c r="I1488" s="4" t="inlineStr">
        <is>
          <t>36 PINTURA P.U.</t>
        </is>
      </c>
      <c r="J1488" s="4" t="n">
        <v>10</v>
      </c>
      <c r="K1488" s="6">
        <f>IF($E1488="","",IFERROR(INDEX(#REF!,MATCH($E1488,#REF!,0)),IFERROR(INDEX(#REF!,MATCH(VALUE($E1488),#REF!,0)),"")))</f>
        <v/>
      </c>
      <c r="L1488" s="6">
        <f>IF($E1488="","",IFERROR(INDEX(#REF!,MATCH($E1488,#REF!,0)),IFERROR(INDEX(#REF!,MATCH(VALUE($E1488),#REF!,0)),"")))</f>
        <v/>
      </c>
      <c r="M1488" s="6">
        <f>IF(OR($J1488="",$L1488=""),"",IF($K1488="",0,$K1488)+$J1488*$L1488)</f>
        <v/>
      </c>
      <c r="N1488" s="6" t="n">
        <v>46213</v>
      </c>
      <c r="O1488" s="6" t="n">
        <v>10</v>
      </c>
      <c r="P1488" s="6" t="n"/>
      <c r="Q1488" s="6" t="n"/>
      <c r="R1488" s="6" t="n"/>
      <c r="S1488" s="6" t="n"/>
      <c r="T1488" s="6">
        <f>IF(OR($J1488="",$O1488=""),"",$O1488/$J1488)</f>
        <v/>
      </c>
      <c r="U1488" s="6" t="inlineStr">
        <is>
          <t>Concluído</t>
        </is>
      </c>
      <c r="V1488" s="6" t="n"/>
      <c r="W1488" s="6" t="n"/>
      <c r="X1488" s="6" t="n"/>
      <c r="Y1488" s="6" t="n"/>
      <c r="Z1488" s="6" t="n"/>
      <c r="AA1488" s="5" t="n"/>
      <c r="AB1488" s="6">
        <f>B1488&amp;"|"&amp;I1488</f>
        <v/>
      </c>
      <c r="AC1488">
        <f>IF($B1488="","","|"&amp;SUBSTITUTE(TRIM(SUBSTITUTE(SUBSTITUTE(SUBSTITUTE(SUBSTITUTE(SUBSTITUTE(SUBSTITUTE(SUBSTITUTE(SUBSTITUTE(SUBSTITUTE(SUBSTITUTE(SUBSTITUTE(SUBSTITUTE(SUBSTITUTE(SUBSTITUTE(TRIM($B1488&amp;""),CHAR(10)," "),CHAR(13)," "),"."," "),";"," "),","," "),"/"," "),"+"," "),"-"," "),"  "," "),"  "," "),"  "," "),"  "," "),"  "," "),"  "," "))," ","|")&amp;"|")</f>
        <v/>
      </c>
      <c r="AD1488">
        <f>TRIM($I1488&amp;"")</f>
        <v/>
      </c>
    </row>
    <row r="1489" ht="36" customHeight="1">
      <c r="A1489" s="14" t="n">
        <v>46212</v>
      </c>
      <c r="B1489" s="6" t="inlineStr">
        <is>
          <t>10238</t>
        </is>
      </c>
      <c r="C1489" s="6" t="inlineStr">
        <is>
          <t>M/C 0716 (VERDE)</t>
        </is>
      </c>
      <c r="D1489" s="6" t="inlineStr">
        <is>
          <t>36 PINTURA P.U.</t>
        </is>
      </c>
      <c r="E1489" s="6" t="n">
        <v>20051001</v>
      </c>
      <c r="F1489" s="6" t="inlineStr">
        <is>
          <t>TAMPO REDONDO 1035X1035X18 MDF - MESA TURIM LIGHT</t>
        </is>
      </c>
      <c r="G1489" s="6" t="inlineStr">
        <is>
          <t>36 PINTURA P.U.</t>
        </is>
      </c>
      <c r="H1489" s="6" t="inlineStr">
        <is>
          <t>36 PINTURA P.U.</t>
        </is>
      </c>
      <c r="I1489" s="4" t="inlineStr">
        <is>
          <t>36 PINTURA P.U.</t>
        </is>
      </c>
      <c r="J1489" s="4" t="n">
        <v>1</v>
      </c>
      <c r="K1489" s="6">
        <f>IF($E1489="","",IFERROR(INDEX(#REF!,MATCH($E1489,#REF!,0)),IFERROR(INDEX(#REF!,MATCH(VALUE($E1489),#REF!,0)),"")))</f>
        <v/>
      </c>
      <c r="L1489" s="6">
        <f>IF($E1489="","",IFERROR(INDEX(#REF!,MATCH($E1489,#REF!,0)),IFERROR(INDEX(#REF!,MATCH(VALUE($E1489),#REF!,0)),"")))</f>
        <v/>
      </c>
      <c r="M1489" s="6">
        <f>IF(OR($J1489="",$L1489=""),"",IF($K1489="",0,$K1489)+$J1489*$L1489)</f>
        <v/>
      </c>
      <c r="N1489" s="6" t="n">
        <v>46213</v>
      </c>
      <c r="O1489" s="6" t="n">
        <v>1</v>
      </c>
      <c r="P1489" s="6" t="n"/>
      <c r="Q1489" s="6" t="n"/>
      <c r="R1489" s="6" t="n"/>
      <c r="S1489" s="6" t="n"/>
      <c r="T1489" s="6">
        <f>IF(OR($J1489="",$O1489=""),"",$O1489/$J1489)</f>
        <v/>
      </c>
      <c r="U1489" s="6" t="inlineStr">
        <is>
          <t>Concluído</t>
        </is>
      </c>
      <c r="V1489" s="6" t="n"/>
      <c r="W1489" s="6" t="n"/>
      <c r="X1489" s="6" t="n"/>
      <c r="Y1489" s="6" t="n"/>
      <c r="Z1489" s="6" t="n"/>
      <c r="AA1489" s="5" t="n"/>
      <c r="AB1489" s="6">
        <f>B1489&amp;"|"&amp;I1489</f>
        <v/>
      </c>
      <c r="AC1489">
        <f>IF($B1489="","","|"&amp;SUBSTITUTE(TRIM(SUBSTITUTE(SUBSTITUTE(SUBSTITUTE(SUBSTITUTE(SUBSTITUTE(SUBSTITUTE(SUBSTITUTE(SUBSTITUTE(SUBSTITUTE(SUBSTITUTE(SUBSTITUTE(SUBSTITUTE(SUBSTITUTE(SUBSTITUTE(TRIM($B1489&amp;""),CHAR(10)," "),CHAR(13)," "),"."," "),";"," "),","," "),"/"," "),"+"," "),"-"," "),"  "," "),"  "," "),"  "," "),"  "," "),"  "," "),"  "," "))," ","|")&amp;"|")</f>
        <v/>
      </c>
      <c r="AD1489">
        <f>TRIM($I1489&amp;"")</f>
        <v/>
      </c>
    </row>
    <row r="1490" ht="36" customHeight="1">
      <c r="A1490" s="14" t="n">
        <v>46212</v>
      </c>
      <c r="B1490" s="6" t="inlineStr">
        <is>
          <t>10238</t>
        </is>
      </c>
      <c r="C1490" s="6" t="inlineStr">
        <is>
          <t>M/C 0716 (VERDE)</t>
        </is>
      </c>
      <c r="D1490" s="6" t="inlineStr">
        <is>
          <t>36 PINTURA P.U.</t>
        </is>
      </c>
      <c r="E1490" s="6" t="n">
        <v>20052101</v>
      </c>
      <c r="F1490" s="6" t="inlineStr">
        <is>
          <t>TAMPO VITREO 900X900X18 MDF - MESA ATHENAS</t>
        </is>
      </c>
      <c r="G1490" s="6" t="inlineStr">
        <is>
          <t>36 PINTURA P.U.</t>
        </is>
      </c>
      <c r="H1490" s="6" t="inlineStr">
        <is>
          <t>36 PINTURA P.U.</t>
        </is>
      </c>
      <c r="I1490" s="4" t="inlineStr">
        <is>
          <t>36 PINTURA P.U.</t>
        </is>
      </c>
      <c r="J1490" s="4" t="n">
        <v>1</v>
      </c>
      <c r="K1490" s="6">
        <f>IF($E1490="","",IFERROR(INDEX(#REF!,MATCH($E1490,#REF!,0)),IFERROR(INDEX(#REF!,MATCH(VALUE($E1490),#REF!,0)),"")))</f>
        <v/>
      </c>
      <c r="L1490" s="6">
        <f>IF($E1490="","",IFERROR(INDEX(#REF!,MATCH($E1490,#REF!,0)),IFERROR(INDEX(#REF!,MATCH(VALUE($E1490),#REF!,0)),"")))</f>
        <v/>
      </c>
      <c r="M1490" s="6">
        <f>IF(OR($J1490="",$L1490=""),"",IF($K1490="",0,$K1490)+$J1490*$L1490)</f>
        <v/>
      </c>
      <c r="N1490" s="6" t="n">
        <v>46213</v>
      </c>
      <c r="O1490" s="6" t="n">
        <v>1</v>
      </c>
      <c r="P1490" s="6" t="n"/>
      <c r="Q1490" s="6" t="n"/>
      <c r="R1490" s="6" t="n"/>
      <c r="S1490" s="6" t="n"/>
      <c r="T1490" s="6">
        <f>IF(OR($J1490="",$O1490=""),"",$O1490/$J1490)</f>
        <v/>
      </c>
      <c r="U1490" s="6" t="inlineStr">
        <is>
          <t>Concluído</t>
        </is>
      </c>
      <c r="V1490" s="6" t="n"/>
      <c r="W1490" s="6" t="n"/>
      <c r="X1490" s="6" t="n"/>
      <c r="Y1490" s="6" t="n"/>
      <c r="Z1490" s="6" t="n"/>
      <c r="AA1490" s="5" t="n"/>
      <c r="AB1490" s="6">
        <f>B1490&amp;"|"&amp;I1490</f>
        <v/>
      </c>
      <c r="AC1490">
        <f>IF($B1490="","","|"&amp;SUBSTITUTE(TRIM(SUBSTITUTE(SUBSTITUTE(SUBSTITUTE(SUBSTITUTE(SUBSTITUTE(SUBSTITUTE(SUBSTITUTE(SUBSTITUTE(SUBSTITUTE(SUBSTITUTE(SUBSTITUTE(SUBSTITUTE(SUBSTITUTE(SUBSTITUTE(TRIM($B1490&amp;""),CHAR(10)," "),CHAR(13)," "),"."," "),";"," "),","," "),"/"," "),"+"," "),"-"," "),"  "," "),"  "," "),"  "," "),"  "," "),"  "," "),"  "," "))," ","|")&amp;"|")</f>
        <v/>
      </c>
      <c r="AD1490">
        <f>TRIM($I1490&amp;"")</f>
        <v/>
      </c>
    </row>
    <row r="1491" ht="36" customHeight="1">
      <c r="A1491" s="14" t="n">
        <v>46212</v>
      </c>
      <c r="B1491" s="6" t="inlineStr">
        <is>
          <t>10238</t>
        </is>
      </c>
      <c r="C1491" s="6" t="inlineStr">
        <is>
          <t>M/C 0716 (VERDE)</t>
        </is>
      </c>
      <c r="D1491" s="6" t="inlineStr">
        <is>
          <t>36 PINTURA P.U.</t>
        </is>
      </c>
      <c r="E1491" s="6" t="n">
        <v>20053407</v>
      </c>
      <c r="F1491" s="6" t="inlineStr">
        <is>
          <t>TAMPO 1365X905X18 MDF - MESA COM VIDRO</t>
        </is>
      </c>
      <c r="G1491" s="6" t="inlineStr">
        <is>
          <t>36 PINTURA P.U.</t>
        </is>
      </c>
      <c r="H1491" s="6" t="inlineStr">
        <is>
          <t>36 PINTURA P.U.</t>
        </is>
      </c>
      <c r="I1491" s="4" t="inlineStr">
        <is>
          <t>36 PINTURA P.U.</t>
        </is>
      </c>
      <c r="J1491" s="4" t="n">
        <v>1</v>
      </c>
      <c r="K1491" s="6">
        <f>IF($E1491="","",IFERROR(INDEX(#REF!,MATCH($E1491,#REF!,0)),IFERROR(INDEX(#REF!,MATCH(VALUE($E1491),#REF!,0)),"")))</f>
        <v/>
      </c>
      <c r="L1491" s="6">
        <f>IF($E1491="","",IFERROR(INDEX(#REF!,MATCH($E1491,#REF!,0)),IFERROR(INDEX(#REF!,MATCH(VALUE($E1491),#REF!,0)),"")))</f>
        <v/>
      </c>
      <c r="M1491" s="6">
        <f>IF(OR($J1491="",$L1491=""),"",IF($K1491="",0,$K1491)+$J1491*$L1491)</f>
        <v/>
      </c>
      <c r="N1491" s="6" t="n">
        <v>46213</v>
      </c>
      <c r="O1491" s="6" t="n">
        <v>1</v>
      </c>
      <c r="P1491" s="6" t="n"/>
      <c r="Q1491" s="6" t="n"/>
      <c r="R1491" s="6" t="n"/>
      <c r="S1491" s="6" t="n"/>
      <c r="T1491" s="6">
        <f>IF(OR($J1491="",$O1491=""),"",$O1491/$J1491)</f>
        <v/>
      </c>
      <c r="U1491" s="6" t="inlineStr">
        <is>
          <t>Concluído</t>
        </is>
      </c>
      <c r="V1491" s="6" t="n"/>
      <c r="W1491" s="6" t="n"/>
      <c r="X1491" s="6" t="n"/>
      <c r="Y1491" s="6" t="n"/>
      <c r="Z1491" s="6" t="n"/>
      <c r="AA1491" s="5" t="n"/>
      <c r="AB1491" s="6">
        <f>B1491&amp;"|"&amp;I1491</f>
        <v/>
      </c>
      <c r="AC1491">
        <f>IF($B1491="","","|"&amp;SUBSTITUTE(TRIM(SUBSTITUTE(SUBSTITUTE(SUBSTITUTE(SUBSTITUTE(SUBSTITUTE(SUBSTITUTE(SUBSTITUTE(SUBSTITUTE(SUBSTITUTE(SUBSTITUTE(SUBSTITUTE(SUBSTITUTE(SUBSTITUTE(SUBSTITUTE(TRIM($B1491&amp;""),CHAR(10)," "),CHAR(13)," "),"."," "),";"," "),","," "),"/"," "),"+"," "),"-"," "),"  "," "),"  "," "),"  "," "),"  "," "),"  "," "),"  "," "))," ","|")&amp;"|")</f>
        <v/>
      </c>
      <c r="AD1491">
        <f>TRIM($I1491&amp;"")</f>
        <v/>
      </c>
    </row>
    <row r="1492" ht="36" customHeight="1">
      <c r="A1492" s="14" t="n">
        <v>46212</v>
      </c>
      <c r="B1492" s="6" t="inlineStr">
        <is>
          <t>10238</t>
        </is>
      </c>
      <c r="C1492" s="6" t="inlineStr">
        <is>
          <t>M/C 0716 (VERDE)</t>
        </is>
      </c>
      <c r="D1492" s="6" t="inlineStr">
        <is>
          <t>36 PINTURA P.U.</t>
        </is>
      </c>
      <c r="E1492" s="6" t="n">
        <v>30006104</v>
      </c>
      <c r="F1492" s="6" t="inlineStr">
        <is>
          <t>MOLDURA ENCOSTO 445X280X15 MDF - CAD SANTIAGO NEW</t>
        </is>
      </c>
      <c r="G1492" s="6" t="inlineStr">
        <is>
          <t>36 PINTURA P.U.</t>
        </is>
      </c>
      <c r="H1492" s="6" t="inlineStr">
        <is>
          <t>36 PINTURA P.U.</t>
        </is>
      </c>
      <c r="I1492" s="4" t="inlineStr">
        <is>
          <t>36 PINTURA P.U.</t>
        </is>
      </c>
      <c r="J1492" s="4" t="n">
        <v>480</v>
      </c>
      <c r="K1492" s="6">
        <f>IF($E1492="","",IFERROR(INDEX(#REF!,MATCH($E1492,#REF!,0)),IFERROR(INDEX(#REF!,MATCH(VALUE($E1492),#REF!,0)),"")))</f>
        <v/>
      </c>
      <c r="L1492" s="6">
        <f>IF($E1492="","",IFERROR(INDEX(#REF!,MATCH($E1492,#REF!,0)),IFERROR(INDEX(#REF!,MATCH(VALUE($E1492),#REF!,0)),"")))</f>
        <v/>
      </c>
      <c r="M1492" s="6">
        <f>IF(OR($J1492="",$L1492=""),"",IF($K1492="",0,$K1492)+$J1492*$L1492)</f>
        <v/>
      </c>
      <c r="N1492" s="6" t="n">
        <v>46213</v>
      </c>
      <c r="O1492" s="6" t="n">
        <v>480</v>
      </c>
      <c r="P1492" s="6" t="n"/>
      <c r="Q1492" s="6" t="n"/>
      <c r="R1492" s="6" t="n"/>
      <c r="S1492" s="6" t="n"/>
      <c r="T1492" s="6">
        <f>IF(OR($J1492="",$O1492=""),"",$O1492/$J1492)</f>
        <v/>
      </c>
      <c r="U1492" s="6" t="inlineStr">
        <is>
          <t>Concluído</t>
        </is>
      </c>
      <c r="V1492" s="6" t="n"/>
      <c r="W1492" s="6" t="n"/>
      <c r="X1492" s="6" t="n"/>
      <c r="Y1492" s="6" t="n"/>
      <c r="Z1492" s="6" t="n"/>
      <c r="AA1492" s="5" t="n"/>
      <c r="AB1492" s="6">
        <f>B1492&amp;"|"&amp;I1492</f>
        <v/>
      </c>
      <c r="AC1492">
        <f>IF($B1492="","","|"&amp;SUBSTITUTE(TRIM(SUBSTITUTE(SUBSTITUTE(SUBSTITUTE(SUBSTITUTE(SUBSTITUTE(SUBSTITUTE(SUBSTITUTE(SUBSTITUTE(SUBSTITUTE(SUBSTITUTE(SUBSTITUTE(SUBSTITUTE(SUBSTITUTE(SUBSTITUTE(TRIM($B1492&amp;""),CHAR(10)," "),CHAR(13)," "),"."," "),";"," "),","," "),"/"," "),"+"," "),"-"," "),"  "," "),"  "," "),"  "," "),"  "," "),"  "," "),"  "," "))," ","|")&amp;"|")</f>
        <v/>
      </c>
      <c r="AD1492">
        <f>TRIM($I1492&amp;"")</f>
        <v/>
      </c>
    </row>
    <row r="1493" ht="36" customHeight="1">
      <c r="A1493" s="14" t="n">
        <v>46212</v>
      </c>
      <c r="B1493" s="6" t="inlineStr">
        <is>
          <t>10238</t>
        </is>
      </c>
      <c r="C1493" s="6" t="inlineStr">
        <is>
          <t>M/C 0716 (VERDE)</t>
        </is>
      </c>
      <c r="D1493" s="6" t="inlineStr">
        <is>
          <t>36 PINTURA P.U.</t>
        </is>
      </c>
      <c r="E1493" s="6" t="n">
        <v>30001301</v>
      </c>
      <c r="F1493" s="6" t="inlineStr">
        <is>
          <t>PE TRASEIRO 920X65(911)X25 MDF (11PCS)- CAD PE INT</t>
        </is>
      </c>
      <c r="G1493" s="6" t="inlineStr">
        <is>
          <t>36 PINTURA P.U.</t>
        </is>
      </c>
      <c r="H1493" s="6" t="inlineStr">
        <is>
          <t>36 PINTURA P.U.</t>
        </is>
      </c>
      <c r="I1493" s="4" t="inlineStr">
        <is>
          <t>36 PINTURA P.U.</t>
        </is>
      </c>
      <c r="J1493" s="4" t="n">
        <v>500</v>
      </c>
      <c r="K1493" s="6">
        <f>IF($E1493="","",IFERROR(INDEX(#REF!,MATCH($E1493,#REF!,0)),IFERROR(INDEX(#REF!,MATCH(VALUE($E1493),#REF!,0)),"")))</f>
        <v/>
      </c>
      <c r="L1493" s="6">
        <f>IF($E1493="","",IFERROR(INDEX(#REF!,MATCH($E1493,#REF!,0)),IFERROR(INDEX(#REF!,MATCH(VALUE($E1493),#REF!,0)),"")))</f>
        <v/>
      </c>
      <c r="M1493" s="6">
        <f>IF(OR($J1493="",$L1493=""),"",IF($K1493="",0,$K1493)+$J1493*$L1493)</f>
        <v/>
      </c>
      <c r="N1493" s="6" t="n">
        <v>46213</v>
      </c>
      <c r="O1493" s="6" t="n">
        <v>500</v>
      </c>
      <c r="P1493" s="6" t="n"/>
      <c r="Q1493" s="6" t="n"/>
      <c r="R1493" s="6" t="n"/>
      <c r="S1493" s="6" t="n"/>
      <c r="T1493" s="6">
        <f>IF(OR($J1493="",$O1493=""),"",$O1493/$J1493)</f>
        <v/>
      </c>
      <c r="U1493" s="6" t="inlineStr">
        <is>
          <t>Concluído</t>
        </is>
      </c>
      <c r="V1493" s="6" t="n"/>
      <c r="W1493" s="6" t="n"/>
      <c r="X1493" s="6" t="n"/>
      <c r="Y1493" s="6" t="n"/>
      <c r="Z1493" s="6" t="n"/>
      <c r="AA1493" s="5" t="n"/>
      <c r="AB1493" s="6">
        <f>B1493&amp;"|"&amp;I1493</f>
        <v/>
      </c>
      <c r="AC1493">
        <f>IF($B1493="","","|"&amp;SUBSTITUTE(TRIM(SUBSTITUTE(SUBSTITUTE(SUBSTITUTE(SUBSTITUTE(SUBSTITUTE(SUBSTITUTE(SUBSTITUTE(SUBSTITUTE(SUBSTITUTE(SUBSTITUTE(SUBSTITUTE(SUBSTITUTE(SUBSTITUTE(SUBSTITUTE(TRIM($B1493&amp;""),CHAR(10)," "),CHAR(13)," "),"."," "),";"," "),","," "),"/"," "),"+"," "),"-"," "),"  "," "),"  "," "),"  "," "),"  "," "),"  "," "),"  "," "))," ","|")&amp;"|")</f>
        <v/>
      </c>
      <c r="AD1493">
        <f>TRIM($I1493&amp;"")</f>
        <v/>
      </c>
    </row>
    <row r="1494" ht="36" customHeight="1">
      <c r="A1494" s="14" t="n">
        <v>46212</v>
      </c>
      <c r="B1494" s="6" t="inlineStr">
        <is>
          <t>10238</t>
        </is>
      </c>
      <c r="C1494" s="6" t="inlineStr">
        <is>
          <t>M/C 0716 (VERDE)</t>
        </is>
      </c>
      <c r="D1494" s="6" t="inlineStr">
        <is>
          <t>36 PINTURA P.U.</t>
        </is>
      </c>
      <c r="E1494" s="6" t="n">
        <v>30006101</v>
      </c>
      <c r="F1494" s="6" t="inlineStr">
        <is>
          <t>PE TRAS 880X30(911)X25 MDF (13PC) ESQ SANTIAGO NEW</t>
        </is>
      </c>
      <c r="G1494" s="6" t="inlineStr">
        <is>
          <t>36 PINTURA P.U.</t>
        </is>
      </c>
      <c r="H1494" s="6" t="inlineStr">
        <is>
          <t>36 PINTURA P.U.</t>
        </is>
      </c>
      <c r="I1494" s="4" t="inlineStr">
        <is>
          <t>36 PINTURA P.U.</t>
        </is>
      </c>
      <c r="J1494" s="4" t="n">
        <v>480</v>
      </c>
      <c r="K1494" s="6">
        <f>IF($E1494="","",IFERROR(INDEX(#REF!,MATCH($E1494,#REF!,0)),IFERROR(INDEX(#REF!,MATCH(VALUE($E1494),#REF!,0)),"")))</f>
        <v/>
      </c>
      <c r="L1494" s="6">
        <f>IF($E1494="","",IFERROR(INDEX(#REF!,MATCH($E1494,#REF!,0)),IFERROR(INDEX(#REF!,MATCH(VALUE($E1494),#REF!,0)),"")))</f>
        <v/>
      </c>
      <c r="M1494" s="6">
        <f>IF(OR($J1494="",$L1494=""),"",IF($K1494="",0,$K1494)+$J1494*$L1494)</f>
        <v/>
      </c>
      <c r="N1494" s="6" t="n">
        <v>46213</v>
      </c>
      <c r="O1494" s="6" t="n">
        <v>480</v>
      </c>
      <c r="P1494" s="6" t="n"/>
      <c r="Q1494" s="6" t="n"/>
      <c r="R1494" s="6" t="n"/>
      <c r="S1494" s="6" t="n"/>
      <c r="T1494" s="6">
        <f>IF(OR($J1494="",$O1494=""),"",$O1494/$J1494)</f>
        <v/>
      </c>
      <c r="U1494" s="6" t="inlineStr">
        <is>
          <t>Concluído</t>
        </is>
      </c>
      <c r="V1494" s="6" t="n"/>
      <c r="W1494" s="6" t="n"/>
      <c r="X1494" s="6" t="n"/>
      <c r="Y1494" s="6" t="n"/>
      <c r="Z1494" s="6" t="n"/>
      <c r="AA1494" s="5" t="n"/>
      <c r="AB1494" s="6">
        <f>B1494&amp;"|"&amp;I1494</f>
        <v/>
      </c>
      <c r="AC1494">
        <f>IF($B1494="","","|"&amp;SUBSTITUTE(TRIM(SUBSTITUTE(SUBSTITUTE(SUBSTITUTE(SUBSTITUTE(SUBSTITUTE(SUBSTITUTE(SUBSTITUTE(SUBSTITUTE(SUBSTITUTE(SUBSTITUTE(SUBSTITUTE(SUBSTITUTE(SUBSTITUTE(SUBSTITUTE(TRIM($B1494&amp;""),CHAR(10)," "),CHAR(13)," "),"."," "),";"," "),","," "),"/"," "),"+"," "),"-"," "),"  "," "),"  "," "),"  "," "),"  "," "),"  "," "),"  "," "))," ","|")&amp;"|")</f>
        <v/>
      </c>
      <c r="AD1494">
        <f>TRIM($I1494&amp;"")</f>
        <v/>
      </c>
    </row>
    <row r="1495" ht="36" customHeight="1">
      <c r="A1495" s="14" t="n">
        <v>46212</v>
      </c>
      <c r="B1495" s="6" t="inlineStr">
        <is>
          <t>10238</t>
        </is>
      </c>
      <c r="C1495" s="6" t="inlineStr">
        <is>
          <t>M/C 0716 (VERDE)</t>
        </is>
      </c>
      <c r="D1495" s="6" t="inlineStr">
        <is>
          <t>36 PINTURA P.U.</t>
        </is>
      </c>
      <c r="E1495" s="6" t="n">
        <v>30006102</v>
      </c>
      <c r="F1495" s="6" t="inlineStr">
        <is>
          <t>PE TRAS 880X30(911)X25 MDF (13PC) DIR SANTIAGO NEW</t>
        </is>
      </c>
      <c r="G1495" s="6" t="inlineStr">
        <is>
          <t>36 PINTURA P.U.</t>
        </is>
      </c>
      <c r="H1495" s="6" t="inlineStr">
        <is>
          <t>36 PINTURA P.U.</t>
        </is>
      </c>
      <c r="I1495" s="4" t="inlineStr">
        <is>
          <t>36 PINTURA P.U.</t>
        </is>
      </c>
      <c r="J1495" s="4" t="n">
        <v>480</v>
      </c>
      <c r="K1495" s="6">
        <f>IF($E1495="","",IFERROR(INDEX(#REF!,MATCH($E1495,#REF!,0)),IFERROR(INDEX(#REF!,MATCH(VALUE($E1495),#REF!,0)),"")))</f>
        <v/>
      </c>
      <c r="L1495" s="6">
        <f>IF($E1495="","",IFERROR(INDEX(#REF!,MATCH($E1495,#REF!,0)),IFERROR(INDEX(#REF!,MATCH(VALUE($E1495),#REF!,0)),"")))</f>
        <v/>
      </c>
      <c r="M1495" s="6">
        <f>IF(OR($J1495="",$L1495=""),"",IF($K1495="",0,$K1495)+$J1495*$L1495)</f>
        <v/>
      </c>
      <c r="N1495" s="6" t="n">
        <v>46213</v>
      </c>
      <c r="O1495" s="6" t="n">
        <v>480</v>
      </c>
      <c r="P1495" s="6" t="n"/>
      <c r="Q1495" s="6" t="n"/>
      <c r="R1495" s="6" t="n"/>
      <c r="S1495" s="6" t="n"/>
      <c r="T1495" s="6">
        <f>IF(OR($J1495="",$O1495=""),"",$O1495/$J1495)</f>
        <v/>
      </c>
      <c r="U1495" s="6" t="inlineStr">
        <is>
          <t>Concluído</t>
        </is>
      </c>
      <c r="V1495" s="6" t="n"/>
      <c r="W1495" s="6" t="n"/>
      <c r="X1495" s="6" t="n"/>
      <c r="Y1495" s="6" t="n"/>
      <c r="Z1495" s="6" t="n"/>
      <c r="AA1495" s="5" t="n"/>
      <c r="AB1495" s="6">
        <f>B1495&amp;"|"&amp;I1495</f>
        <v/>
      </c>
      <c r="AC1495">
        <f>IF($B1495="","","|"&amp;SUBSTITUTE(TRIM(SUBSTITUTE(SUBSTITUTE(SUBSTITUTE(SUBSTITUTE(SUBSTITUTE(SUBSTITUTE(SUBSTITUTE(SUBSTITUTE(SUBSTITUTE(SUBSTITUTE(SUBSTITUTE(SUBSTITUTE(SUBSTITUTE(SUBSTITUTE(TRIM($B1495&amp;""),CHAR(10)," "),CHAR(13)," "),"."," "),";"," "),","," "),"/"," "),"+"," "),"-"," "),"  "," "),"  "," "),"  "," "),"  "," "),"  "," "),"  "," "))," ","|")&amp;"|")</f>
        <v/>
      </c>
      <c r="AD1495">
        <f>TRIM($I1495&amp;"")</f>
        <v/>
      </c>
    </row>
    <row r="1496" ht="48" customHeight="1">
      <c r="A1496" s="14" t="n">
        <v>46210</v>
      </c>
      <c r="B1496" s="6" t="inlineStr">
        <is>
          <t>10219,10220,10221,10222,10218</t>
        </is>
      </c>
      <c r="C1496" s="6" t="inlineStr">
        <is>
          <t>MAD 0728 CAD.3 (BRANCO)</t>
        </is>
      </c>
      <c r="D1496" s="6" t="inlineStr">
        <is>
          <t>46 SECCIONADORA 1</t>
        </is>
      </c>
      <c r="E1496" s="6" t="n">
        <v>30003602</v>
      </c>
      <c r="F1496" s="6" t="inlineStr">
        <is>
          <t>ASSENTO 440X455X12 MDP - CADEIRA PEROLA MADEIRA</t>
        </is>
      </c>
      <c r="G1496" s="6" t="inlineStr">
        <is>
          <t>46 SECCIONADORA 1</t>
        </is>
      </c>
      <c r="H1496" s="6" t="inlineStr">
        <is>
          <t>46 SECCIONADORA 1</t>
        </is>
      </c>
      <c r="I1496" s="4" t="inlineStr">
        <is>
          <t>46 SECCIONADORA 1</t>
        </is>
      </c>
      <c r="J1496" s="4" t="n">
        <v>480</v>
      </c>
      <c r="K1496" s="6">
        <f>IF($E1496="","",IFERROR(INDEX(#REF!,MATCH($E1496,#REF!,0)),IFERROR(INDEX(#REF!,MATCH(VALUE($E1496),#REF!,0)),"")))</f>
        <v/>
      </c>
      <c r="L1496" s="6">
        <f>IF($E1496="","",IFERROR(INDEX(#REF!,MATCH($E1496,#REF!,0)),IFERROR(INDEX(#REF!,MATCH(VALUE($E1496),#REF!,0)),"")))</f>
        <v/>
      </c>
      <c r="M1496" s="6">
        <f>IF(OR($J1496="",$L1496=""),"",IF($K1496="",0,$K1496)+$J1496*$L1496)</f>
        <v/>
      </c>
      <c r="N1496" s="6" t="n">
        <v>46210</v>
      </c>
      <c r="O1496" s="6" t="n">
        <v>480</v>
      </c>
      <c r="P1496" s="6" t="n"/>
      <c r="Q1496" s="6" t="n"/>
      <c r="R1496" s="6" t="n"/>
      <c r="S1496" s="6" t="n"/>
      <c r="T1496" s="6">
        <f>IF(OR($J1496="",$O1496=""),"",$O1496/$J1496)</f>
        <v/>
      </c>
      <c r="U1496" s="6" t="inlineStr">
        <is>
          <t>Concluído</t>
        </is>
      </c>
      <c r="V1496" s="6" t="n"/>
      <c r="W1496" s="6" t="n"/>
      <c r="X1496" s="6" t="n"/>
      <c r="Y1496" s="6" t="n"/>
      <c r="Z1496" s="6" t="n"/>
      <c r="AA1496" s="5" t="n"/>
      <c r="AB1496" s="6">
        <f>B1496&amp;"|"&amp;I1496</f>
        <v/>
      </c>
      <c r="AC1496">
        <f>IF($B1496="","","|"&amp;SUBSTITUTE(TRIM(SUBSTITUTE(SUBSTITUTE(SUBSTITUTE(SUBSTITUTE(SUBSTITUTE(SUBSTITUTE(SUBSTITUTE(SUBSTITUTE(SUBSTITUTE(SUBSTITUTE(SUBSTITUTE(SUBSTITUTE(SUBSTITUTE(SUBSTITUTE(TRIM($B1496&amp;""),CHAR(10)," "),CHAR(13)," "),"."," "),";"," "),","," "),"/"," "),"+"," "),"-"," "),"  "," "),"  "," "),"  "," "),"  "," "),"  "," "),"  "," "))," ","|")&amp;"|")</f>
        <v/>
      </c>
      <c r="AD1496">
        <f>TRIM($I1496&amp;"")</f>
        <v/>
      </c>
    </row>
    <row r="1497" ht="36" customHeight="1">
      <c r="A1497" s="14" t="n">
        <v>46210</v>
      </c>
      <c r="B1497" s="6" t="inlineStr">
        <is>
          <t>10238</t>
        </is>
      </c>
      <c r="C1497" s="6" t="inlineStr">
        <is>
          <t>M/C 0716 (VERDE)</t>
        </is>
      </c>
      <c r="D1497" s="6" t="inlineStr">
        <is>
          <t>46 SECCIONADORA 1</t>
        </is>
      </c>
      <c r="E1497" s="6" t="n">
        <v>20014107</v>
      </c>
      <c r="F1497" s="6" t="inlineStr">
        <is>
          <t>ENGRO MENOR 802X60X12 MDP - MESA DAKAR</t>
        </is>
      </c>
      <c r="G1497" s="6" t="inlineStr">
        <is>
          <t>46 SECCIONADORA 1</t>
        </is>
      </c>
      <c r="H1497" s="6" t="inlineStr">
        <is>
          <t>46 SECCIONADORA 1</t>
        </is>
      </c>
      <c r="I1497" s="4" t="inlineStr">
        <is>
          <t>46 SECCIONADORA 1</t>
        </is>
      </c>
      <c r="J1497" s="4" t="n">
        <v>400</v>
      </c>
      <c r="K1497" s="6">
        <f>IF($E1497="","",IFERROR(INDEX(#REF!,MATCH($E1497,#REF!,0)),IFERROR(INDEX(#REF!,MATCH(VALUE($E1497),#REF!,0)),"")))</f>
        <v/>
      </c>
      <c r="L1497" s="6">
        <f>IF($E1497="","",IFERROR(INDEX(#REF!,MATCH($E1497,#REF!,0)),IFERROR(INDEX(#REF!,MATCH(VALUE($E1497),#REF!,0)),"")))</f>
        <v/>
      </c>
      <c r="M1497" s="6">
        <f>IF(OR($J1497="",$L1497=""),"",IF($K1497="",0,$K1497)+$J1497*$L1497)</f>
        <v/>
      </c>
      <c r="N1497" s="6" t="n">
        <v>46210</v>
      </c>
      <c r="O1497" s="6" t="n">
        <v>400</v>
      </c>
      <c r="P1497" s="6" t="n"/>
      <c r="Q1497" s="6" t="n"/>
      <c r="R1497" s="6" t="n"/>
      <c r="S1497" s="6" t="n"/>
      <c r="T1497" s="6">
        <f>IF(OR($J1497="",$O1497=""),"",$O1497/$J1497)</f>
        <v/>
      </c>
      <c r="U1497" s="6" t="inlineStr">
        <is>
          <t>Concluído</t>
        </is>
      </c>
      <c r="V1497" s="6" t="n"/>
      <c r="W1497" s="6" t="n"/>
      <c r="X1497" s="6" t="n"/>
      <c r="Y1497" s="6" t="n"/>
      <c r="Z1497" s="6" t="n"/>
      <c r="AA1497" s="5" t="n"/>
      <c r="AB1497" s="6">
        <f>B1497&amp;"|"&amp;I1497</f>
        <v/>
      </c>
      <c r="AC1497">
        <f>IF($B1497="","","|"&amp;SUBSTITUTE(TRIM(SUBSTITUTE(SUBSTITUTE(SUBSTITUTE(SUBSTITUTE(SUBSTITUTE(SUBSTITUTE(SUBSTITUTE(SUBSTITUTE(SUBSTITUTE(SUBSTITUTE(SUBSTITUTE(SUBSTITUTE(SUBSTITUTE(SUBSTITUTE(TRIM($B1497&amp;""),CHAR(10)," "),CHAR(13)," "),"."," "),";"," "),","," "),"/"," "),"+"," "),"-"," "),"  "," "),"  "," "),"  "," "),"  "," "),"  "," "),"  "," "))," ","|")&amp;"|")</f>
        <v/>
      </c>
      <c r="AD1497">
        <f>TRIM($I1497&amp;"")</f>
        <v/>
      </c>
    </row>
    <row r="1498" ht="36" customHeight="1">
      <c r="A1498" s="14" t="n">
        <v>46210</v>
      </c>
      <c r="B1498" s="6" t="inlineStr">
        <is>
          <t>10238</t>
        </is>
      </c>
      <c r="C1498" s="6" t="inlineStr">
        <is>
          <t>M/C 0716 (VERDE)</t>
        </is>
      </c>
      <c r="D1498" s="6" t="inlineStr">
        <is>
          <t>46 SECCIONADORA 1</t>
        </is>
      </c>
      <c r="E1498" s="6" t="n">
        <v>20014205</v>
      </c>
      <c r="F1498" s="6" t="inlineStr">
        <is>
          <t>(1) TAMPO 1602X802X12 MDP - MESA DAKAR/MIAMI 1,60</t>
        </is>
      </c>
      <c r="G1498" s="6" t="inlineStr">
        <is>
          <t>46 SECCIONADORA 1</t>
        </is>
      </c>
      <c r="H1498" s="6" t="inlineStr">
        <is>
          <t>46 SECCIONADORA 1</t>
        </is>
      </c>
      <c r="I1498" s="4" t="inlineStr">
        <is>
          <t>46 SECCIONADORA 1</t>
        </is>
      </c>
      <c r="J1498" s="4" t="n">
        <v>20</v>
      </c>
      <c r="K1498" s="6">
        <f>IF($E1498="","",IFERROR(INDEX(#REF!,MATCH($E1498,#REF!,0)),IFERROR(INDEX(#REF!,MATCH(VALUE($E1498),#REF!,0)),"")))</f>
        <v/>
      </c>
      <c r="L1498" s="6">
        <f>IF($E1498="","",IFERROR(INDEX(#REF!,MATCH($E1498,#REF!,0)),IFERROR(INDEX(#REF!,MATCH(VALUE($E1498),#REF!,0)),"")))</f>
        <v/>
      </c>
      <c r="M1498" s="6">
        <f>IF(OR($J1498="",$L1498=""),"",IF($K1498="",0,$K1498)+$J1498*$L1498)</f>
        <v/>
      </c>
      <c r="N1498" s="6" t="n">
        <v>46210</v>
      </c>
      <c r="O1498" s="6" t="n">
        <v>20</v>
      </c>
      <c r="P1498" s="6" t="n"/>
      <c r="Q1498" s="6" t="n"/>
      <c r="R1498" s="6" t="n"/>
      <c r="S1498" s="6" t="n"/>
      <c r="T1498" s="6">
        <f>IF(OR($J1498="",$O1498=""),"",$O1498/$J1498)</f>
        <v/>
      </c>
      <c r="U1498" s="6" t="inlineStr">
        <is>
          <t>Concluído</t>
        </is>
      </c>
      <c r="V1498" s="6" t="n"/>
      <c r="W1498" s="6" t="n"/>
      <c r="X1498" s="6" t="n"/>
      <c r="Y1498" s="6" t="n"/>
      <c r="Z1498" s="6" t="n"/>
      <c r="AA1498" s="5" t="n"/>
      <c r="AB1498" s="6">
        <f>B1498&amp;"|"&amp;I1498</f>
        <v/>
      </c>
      <c r="AC1498">
        <f>IF($B1498="","","|"&amp;SUBSTITUTE(TRIM(SUBSTITUTE(SUBSTITUTE(SUBSTITUTE(SUBSTITUTE(SUBSTITUTE(SUBSTITUTE(SUBSTITUTE(SUBSTITUTE(SUBSTITUTE(SUBSTITUTE(SUBSTITUTE(SUBSTITUTE(SUBSTITUTE(SUBSTITUTE(TRIM($B1498&amp;""),CHAR(10)," "),CHAR(13)," "),"."," "),";"," "),","," "),"/"," "),"+"," "),"-"," "),"  "," "),"  "," "),"  "," "),"  "," "),"  "," "),"  "," "))," ","|")&amp;"|")</f>
        <v/>
      </c>
      <c r="AD1498">
        <f>TRIM($I1498&amp;"")</f>
        <v/>
      </c>
    </row>
    <row r="1499" ht="36" customHeight="1">
      <c r="A1499" s="14" t="n">
        <v>46210</v>
      </c>
      <c r="B1499" s="6" t="inlineStr">
        <is>
          <t>10238</t>
        </is>
      </c>
      <c r="C1499" s="6" t="inlineStr">
        <is>
          <t>M/C 0716 (VERDE)</t>
        </is>
      </c>
      <c r="D1499" s="6" t="inlineStr">
        <is>
          <t>46 SECCIONADORA 1</t>
        </is>
      </c>
      <c r="E1499" s="6" t="n">
        <v>20014206</v>
      </c>
      <c r="F1499" s="6" t="inlineStr">
        <is>
          <t>ENGRO MAIOR 1481X60X12 MDP - MESA DAKAR 1,36</t>
        </is>
      </c>
      <c r="G1499" s="6" t="inlineStr">
        <is>
          <t>46 SECCIONADORA 1</t>
        </is>
      </c>
      <c r="H1499" s="6" t="inlineStr">
        <is>
          <t>46 SECCIONADORA 1</t>
        </is>
      </c>
      <c r="I1499" s="4" t="inlineStr">
        <is>
          <t>46 SECCIONADORA 1</t>
        </is>
      </c>
      <c r="J1499" s="4" t="n">
        <v>40</v>
      </c>
      <c r="K1499" s="6">
        <f>IF($E1499="","",IFERROR(INDEX(#REF!,MATCH($E1499,#REF!,0)),IFERROR(INDEX(#REF!,MATCH(VALUE($E1499),#REF!,0)),"")))</f>
        <v/>
      </c>
      <c r="L1499" s="6">
        <f>IF($E1499="","",IFERROR(INDEX(#REF!,MATCH($E1499,#REF!,0)),IFERROR(INDEX(#REF!,MATCH(VALUE($E1499),#REF!,0)),"")))</f>
        <v/>
      </c>
      <c r="M1499" s="6">
        <f>IF(OR($J1499="",$L1499=""),"",IF($K1499="",0,$K1499)+$J1499*$L1499)</f>
        <v/>
      </c>
      <c r="N1499" s="6" t="n">
        <v>46210</v>
      </c>
      <c r="O1499" s="6" t="n">
        <v>40</v>
      </c>
      <c r="P1499" s="6" t="n"/>
      <c r="Q1499" s="6" t="n"/>
      <c r="R1499" s="6" t="n"/>
      <c r="S1499" s="6" t="n"/>
      <c r="T1499" s="6">
        <f>IF(OR($J1499="",$O1499=""),"",$O1499/$J1499)</f>
        <v/>
      </c>
      <c r="U1499" s="6" t="inlineStr">
        <is>
          <t>Concluído</t>
        </is>
      </c>
      <c r="V1499" s="6" t="n"/>
      <c r="W1499" s="6" t="n"/>
      <c r="X1499" s="6" t="n"/>
      <c r="Y1499" s="6" t="n"/>
      <c r="Z1499" s="6" t="n"/>
      <c r="AA1499" s="5" t="n"/>
      <c r="AB1499" s="6">
        <f>B1499&amp;"|"&amp;I1499</f>
        <v/>
      </c>
      <c r="AC1499">
        <f>IF($B1499="","","|"&amp;SUBSTITUTE(TRIM(SUBSTITUTE(SUBSTITUTE(SUBSTITUTE(SUBSTITUTE(SUBSTITUTE(SUBSTITUTE(SUBSTITUTE(SUBSTITUTE(SUBSTITUTE(SUBSTITUTE(SUBSTITUTE(SUBSTITUTE(SUBSTITUTE(SUBSTITUTE(TRIM($B1499&amp;""),CHAR(10)," "),CHAR(13)," "),"."," "),";"," "),","," "),"/"," "),"+"," "),"-"," "),"  "," "),"  "," "),"  "," "),"  "," "),"  "," "),"  "," "))," ","|")&amp;"|")</f>
        <v/>
      </c>
      <c r="AD1499">
        <f>TRIM($I1499&amp;"")</f>
        <v/>
      </c>
    </row>
    <row r="1500" ht="36" customHeight="1">
      <c r="A1500" s="14" t="n">
        <v>46210</v>
      </c>
      <c r="B1500" s="6" t="inlineStr">
        <is>
          <t>10238</t>
        </is>
      </c>
      <c r="C1500" s="6" t="inlineStr">
        <is>
          <t>M/C 0716 (VERDE)</t>
        </is>
      </c>
      <c r="D1500" s="6" t="inlineStr">
        <is>
          <t>46 SECCIONADORA 1</t>
        </is>
      </c>
      <c r="E1500" s="6" t="n">
        <v>20014305</v>
      </c>
      <c r="F1500" s="6" t="inlineStr">
        <is>
          <t>(1) TAMPO 1202X802X12 MDP - MESA DAKAR/MIAMI 1,20</t>
        </is>
      </c>
      <c r="G1500" s="6" t="inlineStr">
        <is>
          <t>46 SECCIONADORA 1</t>
        </is>
      </c>
      <c r="H1500" s="6" t="inlineStr">
        <is>
          <t>46 SECCIONADORA 1</t>
        </is>
      </c>
      <c r="I1500" s="4" t="inlineStr">
        <is>
          <t>46 SECCIONADORA 1</t>
        </is>
      </c>
      <c r="J1500" s="4" t="n">
        <v>180</v>
      </c>
      <c r="K1500" s="6">
        <f>IF($E1500="","",IFERROR(INDEX(#REF!,MATCH($E1500,#REF!,0)),IFERROR(INDEX(#REF!,MATCH(VALUE($E1500),#REF!,0)),"")))</f>
        <v/>
      </c>
      <c r="L1500" s="6">
        <f>IF($E1500="","",IFERROR(INDEX(#REF!,MATCH($E1500,#REF!,0)),IFERROR(INDEX(#REF!,MATCH(VALUE($E1500),#REF!,0)),"")))</f>
        <v/>
      </c>
      <c r="M1500" s="6">
        <f>IF(OR($J1500="",$L1500=""),"",IF($K1500="",0,$K1500)+$J1500*$L1500)</f>
        <v/>
      </c>
      <c r="N1500" s="6" t="n">
        <v>46210</v>
      </c>
      <c r="O1500" s="6" t="n">
        <v>180</v>
      </c>
      <c r="P1500" s="6" t="n"/>
      <c r="Q1500" s="6" t="n"/>
      <c r="R1500" s="6" t="n"/>
      <c r="S1500" s="6" t="n"/>
      <c r="T1500" s="6">
        <f>IF(OR($J1500="",$O1500=""),"",$O1500/$J1500)</f>
        <v/>
      </c>
      <c r="U1500" s="6" t="inlineStr">
        <is>
          <t>Concluído</t>
        </is>
      </c>
      <c r="V1500" s="6" t="n"/>
      <c r="W1500" s="6" t="n"/>
      <c r="X1500" s="6" t="n"/>
      <c r="Y1500" s="6" t="n"/>
      <c r="Z1500" s="6" t="n"/>
      <c r="AA1500" s="5" t="n"/>
      <c r="AB1500" s="6">
        <f>B1500&amp;"|"&amp;I1500</f>
        <v/>
      </c>
      <c r="AC1500">
        <f>IF($B1500="","","|"&amp;SUBSTITUTE(TRIM(SUBSTITUTE(SUBSTITUTE(SUBSTITUTE(SUBSTITUTE(SUBSTITUTE(SUBSTITUTE(SUBSTITUTE(SUBSTITUTE(SUBSTITUTE(SUBSTITUTE(SUBSTITUTE(SUBSTITUTE(SUBSTITUTE(SUBSTITUTE(TRIM($B1500&amp;""),CHAR(10)," "),CHAR(13)," "),"."," "),";"," "),","," "),"/"," "),"+"," "),"-"," "),"  "," "),"  "," "),"  "," "),"  "," "),"  "," "),"  "," "))," ","|")&amp;"|")</f>
        <v/>
      </c>
      <c r="AD1500">
        <f>TRIM($I1500&amp;"")</f>
        <v/>
      </c>
    </row>
    <row r="1501" ht="36" customHeight="1">
      <c r="A1501" s="14" t="n">
        <v>46210</v>
      </c>
      <c r="B1501" s="6" t="inlineStr">
        <is>
          <t>10238</t>
        </is>
      </c>
      <c r="C1501" s="6" t="inlineStr">
        <is>
          <t>M/C 0716 (VERDE)</t>
        </is>
      </c>
      <c r="D1501" s="6" t="inlineStr">
        <is>
          <t>46 SECCIONADORA 1</t>
        </is>
      </c>
      <c r="E1501" s="6" t="n">
        <v>20014306</v>
      </c>
      <c r="F1501" s="6" t="inlineStr">
        <is>
          <t>ENGRO MAIOR 1080X60X12 MDP - MESA DAKAR 1,20</t>
        </is>
      </c>
      <c r="G1501" s="6" t="inlineStr">
        <is>
          <t>46 SECCIONADORA 1</t>
        </is>
      </c>
      <c r="H1501" s="6" t="inlineStr">
        <is>
          <t>46 SECCIONADORA 1</t>
        </is>
      </c>
      <c r="I1501" s="4" t="inlineStr">
        <is>
          <t>46 SECCIONADORA 1</t>
        </is>
      </c>
      <c r="J1501" s="4" t="n">
        <v>360</v>
      </c>
      <c r="K1501" s="6">
        <f>IF($E1501="","",IFERROR(INDEX(#REF!,MATCH($E1501,#REF!,0)),IFERROR(INDEX(#REF!,MATCH(VALUE($E1501),#REF!,0)),"")))</f>
        <v/>
      </c>
      <c r="L1501" s="6">
        <f>IF($E1501="","",IFERROR(INDEX(#REF!,MATCH($E1501,#REF!,0)),IFERROR(INDEX(#REF!,MATCH(VALUE($E1501),#REF!,0)),"")))</f>
        <v/>
      </c>
      <c r="M1501" s="6">
        <f>IF(OR($J1501="",$L1501=""),"",IF($K1501="",0,$K1501)+$J1501*$L1501)</f>
        <v/>
      </c>
      <c r="N1501" s="6" t="n">
        <v>46210</v>
      </c>
      <c r="O1501" s="6" t="n">
        <v>360</v>
      </c>
      <c r="P1501" s="6" t="n"/>
      <c r="Q1501" s="6" t="n"/>
      <c r="R1501" s="6" t="n"/>
      <c r="S1501" s="6" t="n"/>
      <c r="T1501" s="6">
        <f>IF(OR($J1501="",$O1501=""),"",$O1501/$J1501)</f>
        <v/>
      </c>
      <c r="U1501" s="6" t="inlineStr">
        <is>
          <t>Concluído</t>
        </is>
      </c>
      <c r="V1501" s="6" t="n"/>
      <c r="W1501" s="6" t="n"/>
      <c r="X1501" s="6" t="n"/>
      <c r="Y1501" s="6" t="n"/>
      <c r="Z1501" s="6" t="n"/>
      <c r="AA1501" s="5" t="n"/>
      <c r="AB1501" s="6">
        <f>B1501&amp;"|"&amp;I1501</f>
        <v/>
      </c>
      <c r="AC1501">
        <f>IF($B1501="","","|"&amp;SUBSTITUTE(TRIM(SUBSTITUTE(SUBSTITUTE(SUBSTITUTE(SUBSTITUTE(SUBSTITUTE(SUBSTITUTE(SUBSTITUTE(SUBSTITUTE(SUBSTITUTE(SUBSTITUTE(SUBSTITUTE(SUBSTITUTE(SUBSTITUTE(SUBSTITUTE(TRIM($B1501&amp;""),CHAR(10)," "),CHAR(13)," "),"."," "),";"," "),","," "),"/"," "),"+"," "),"-"," "),"  "," "),"  "," "),"  "," "),"  "," "),"  "," "),"  "," "))," ","|")&amp;"|")</f>
        <v/>
      </c>
      <c r="AD1501">
        <f>TRIM($I1501&amp;"")</f>
        <v/>
      </c>
    </row>
    <row r="1502" ht="36" customHeight="1">
      <c r="A1502" s="14" t="n">
        <v>46210</v>
      </c>
      <c r="B1502" s="6" t="inlineStr">
        <is>
          <t>10238</t>
        </is>
      </c>
      <c r="C1502" s="6" t="inlineStr">
        <is>
          <t>M/C 0716 (VERDE)</t>
        </is>
      </c>
      <c r="D1502" s="6" t="inlineStr">
        <is>
          <t>46 SECCIONADORA 1</t>
        </is>
      </c>
      <c r="E1502" s="6" t="n">
        <v>20052004</v>
      </c>
      <c r="F1502" s="6" t="inlineStr">
        <is>
          <t>(3) APOIO TAMPO 540X386X12 MDP - MESA ATHENAS</t>
        </is>
      </c>
      <c r="G1502" s="6" t="inlineStr">
        <is>
          <t>46 SECCIONADORA 1</t>
        </is>
      </c>
      <c r="H1502" s="6" t="inlineStr">
        <is>
          <t>46 SECCIONADORA 1</t>
        </is>
      </c>
      <c r="I1502" s="4" t="inlineStr">
        <is>
          <t>46 SECCIONADORA 1</t>
        </is>
      </c>
      <c r="J1502" s="4" t="n">
        <v>1</v>
      </c>
      <c r="K1502" s="6">
        <f>IF($E1502="","",IFERROR(INDEX(#REF!,MATCH($E1502,#REF!,0)),IFERROR(INDEX(#REF!,MATCH(VALUE($E1502),#REF!,0)),"")))</f>
        <v/>
      </c>
      <c r="L1502" s="6">
        <f>IF($E1502="","",IFERROR(INDEX(#REF!,MATCH($E1502,#REF!,0)),IFERROR(INDEX(#REF!,MATCH(VALUE($E1502),#REF!,0)),"")))</f>
        <v/>
      </c>
      <c r="M1502" s="6">
        <f>IF(OR($J1502="",$L1502=""),"",IF($K1502="",0,$K1502)+$J1502*$L1502)</f>
        <v/>
      </c>
      <c r="N1502" s="6" t="n">
        <v>46210</v>
      </c>
      <c r="O1502" s="6" t="n">
        <v>1</v>
      </c>
      <c r="P1502" s="6" t="n"/>
      <c r="Q1502" s="6" t="n"/>
      <c r="R1502" s="6" t="n"/>
      <c r="S1502" s="6" t="n"/>
      <c r="T1502" s="6">
        <f>IF(OR($J1502="",$O1502=""),"",$O1502/$J1502)</f>
        <v/>
      </c>
      <c r="U1502" s="6" t="inlineStr">
        <is>
          <t>Concluído</t>
        </is>
      </c>
      <c r="V1502" s="6" t="n"/>
      <c r="W1502" s="6" t="n"/>
      <c r="X1502" s="6" t="n"/>
      <c r="Y1502" s="6" t="n"/>
      <c r="Z1502" s="6" t="n"/>
      <c r="AA1502" s="5" t="n"/>
      <c r="AB1502" s="6">
        <f>B1502&amp;"|"&amp;I1502</f>
        <v/>
      </c>
      <c r="AC1502">
        <f>IF($B1502="","","|"&amp;SUBSTITUTE(TRIM(SUBSTITUTE(SUBSTITUTE(SUBSTITUTE(SUBSTITUTE(SUBSTITUTE(SUBSTITUTE(SUBSTITUTE(SUBSTITUTE(SUBSTITUTE(SUBSTITUTE(SUBSTITUTE(SUBSTITUTE(SUBSTITUTE(SUBSTITUTE(TRIM($B1502&amp;""),CHAR(10)," "),CHAR(13)," "),"."," "),";"," "),","," "),"/"," "),"+"," "),"-"," "),"  "," "),"  "," "),"  "," "),"  "," "),"  "," "),"  "," "))," ","|")&amp;"|")</f>
        <v/>
      </c>
      <c r="AD1502">
        <f>TRIM($I1502&amp;"")</f>
        <v/>
      </c>
    </row>
    <row r="1503" ht="36" customHeight="1">
      <c r="A1503" s="14" t="n">
        <v>46210</v>
      </c>
      <c r="B1503" s="6" t="inlineStr">
        <is>
          <t>10238</t>
        </is>
      </c>
      <c r="C1503" s="6" t="inlineStr">
        <is>
          <t>M/C 0716 (VERDE)</t>
        </is>
      </c>
      <c r="D1503" s="6" t="inlineStr">
        <is>
          <t>46 SECCIONADORA 1</t>
        </is>
      </c>
      <c r="E1503" s="6" t="n">
        <v>20012405</v>
      </c>
      <c r="F1503" s="6" t="inlineStr">
        <is>
          <t>(2) TRAVESSA MAIOR 1030X100X15 MDP-MESA MIAMI 1,20</t>
        </is>
      </c>
      <c r="G1503" s="6" t="inlineStr">
        <is>
          <t>46 SECCIONADORA 1</t>
        </is>
      </c>
      <c r="H1503" s="6" t="inlineStr">
        <is>
          <t>46 SECCIONADORA 1</t>
        </is>
      </c>
      <c r="I1503" s="4" t="inlineStr">
        <is>
          <t>46 SECCIONADORA 1</t>
        </is>
      </c>
      <c r="J1503" s="4" t="n">
        <v>360</v>
      </c>
      <c r="K1503" s="6">
        <f>IF($E1503="","",IFERROR(INDEX(#REF!,MATCH($E1503,#REF!,0)),IFERROR(INDEX(#REF!,MATCH(VALUE($E1503),#REF!,0)),"")))</f>
        <v/>
      </c>
      <c r="L1503" s="6">
        <f>IF($E1503="","",IFERROR(INDEX(#REF!,MATCH($E1503,#REF!,0)),IFERROR(INDEX(#REF!,MATCH(VALUE($E1503),#REF!,0)),"")))</f>
        <v/>
      </c>
      <c r="M1503" s="6">
        <f>IF(OR($J1503="",$L1503=""),"",IF($K1503="",0,$K1503)+$J1503*$L1503)</f>
        <v/>
      </c>
      <c r="N1503" s="6" t="n">
        <v>46210</v>
      </c>
      <c r="O1503" s="6" t="n">
        <v>360</v>
      </c>
      <c r="P1503" s="6" t="n"/>
      <c r="Q1503" s="6" t="n"/>
      <c r="R1503" s="6" t="n"/>
      <c r="S1503" s="6" t="n"/>
      <c r="T1503" s="6">
        <f>IF(OR($J1503="",$O1503=""),"",$O1503/$J1503)</f>
        <v/>
      </c>
      <c r="U1503" s="6" t="inlineStr">
        <is>
          <t>Concluído</t>
        </is>
      </c>
      <c r="V1503" s="6" t="n"/>
      <c r="W1503" s="6" t="n"/>
      <c r="X1503" s="6" t="n"/>
      <c r="Y1503" s="6" t="n"/>
      <c r="Z1503" s="6" t="n"/>
      <c r="AA1503" s="5" t="n"/>
      <c r="AB1503" s="6">
        <f>B1503&amp;"|"&amp;I1503</f>
        <v/>
      </c>
      <c r="AC1503">
        <f>IF($B1503="","","|"&amp;SUBSTITUTE(TRIM(SUBSTITUTE(SUBSTITUTE(SUBSTITUTE(SUBSTITUTE(SUBSTITUTE(SUBSTITUTE(SUBSTITUTE(SUBSTITUTE(SUBSTITUTE(SUBSTITUTE(SUBSTITUTE(SUBSTITUTE(SUBSTITUTE(SUBSTITUTE(TRIM($B1503&amp;""),CHAR(10)," "),CHAR(13)," "),"."," "),";"," "),","," "),"/"," "),"+"," "),"-"," "),"  "," "),"  "," "),"  "," "),"  "," "),"  "," "),"  "," "))," ","|")&amp;"|")</f>
        <v/>
      </c>
      <c r="AD1503">
        <f>TRIM($I1503&amp;"")</f>
        <v/>
      </c>
    </row>
    <row r="1504" ht="36" customHeight="1">
      <c r="A1504" s="14" t="n">
        <v>46210</v>
      </c>
      <c r="B1504" s="6" t="inlineStr">
        <is>
          <t>10238</t>
        </is>
      </c>
      <c r="C1504" s="6" t="inlineStr">
        <is>
          <t>M/C 0716 (VERDE)</t>
        </is>
      </c>
      <c r="D1504" s="6" t="inlineStr">
        <is>
          <t>46 SECCIONADORA 1</t>
        </is>
      </c>
      <c r="E1504" s="6" t="n">
        <v>20013107</v>
      </c>
      <c r="F1504" s="6" t="inlineStr">
        <is>
          <t>(3) TRAV.MENOR 610X100X15 MDP-MESA MIAMI 1,37X0,80</t>
        </is>
      </c>
      <c r="G1504" s="6" t="inlineStr">
        <is>
          <t>46 SECCIONADORA 1</t>
        </is>
      </c>
      <c r="H1504" s="6" t="inlineStr">
        <is>
          <t>46 SECCIONADORA 1</t>
        </is>
      </c>
      <c r="I1504" s="4" t="inlineStr">
        <is>
          <t>46 SECCIONADORA 1</t>
        </is>
      </c>
      <c r="J1504" s="4" t="n">
        <v>400</v>
      </c>
      <c r="K1504" s="6">
        <f>IF($E1504="","",IFERROR(INDEX(#REF!,MATCH($E1504,#REF!,0)),IFERROR(INDEX(#REF!,MATCH(VALUE($E1504),#REF!,0)),"")))</f>
        <v/>
      </c>
      <c r="L1504" s="6">
        <f>IF($E1504="","",IFERROR(INDEX(#REF!,MATCH($E1504,#REF!,0)),IFERROR(INDEX(#REF!,MATCH(VALUE($E1504),#REF!,0)),"")))</f>
        <v/>
      </c>
      <c r="M1504" s="6">
        <f>IF(OR($J1504="",$L1504=""),"",IF($K1504="",0,$K1504)+$J1504*$L1504)</f>
        <v/>
      </c>
      <c r="N1504" s="6" t="n">
        <v>46210</v>
      </c>
      <c r="O1504" s="6" t="n">
        <v>400</v>
      </c>
      <c r="P1504" s="6" t="n"/>
      <c r="Q1504" s="6" t="n"/>
      <c r="R1504" s="6" t="n"/>
      <c r="S1504" s="6" t="n"/>
      <c r="T1504" s="6">
        <f>IF(OR($J1504="",$O1504=""),"",$O1504/$J1504)</f>
        <v/>
      </c>
      <c r="U1504" s="6" t="inlineStr">
        <is>
          <t>Concluído</t>
        </is>
      </c>
      <c r="V1504" s="6" t="n"/>
      <c r="W1504" s="6" t="n"/>
      <c r="X1504" s="6" t="n"/>
      <c r="Y1504" s="6" t="n"/>
      <c r="Z1504" s="6" t="n"/>
      <c r="AA1504" s="5" t="n"/>
      <c r="AB1504" s="6">
        <f>B1504&amp;"|"&amp;I1504</f>
        <v/>
      </c>
      <c r="AC1504">
        <f>IF($B1504="","","|"&amp;SUBSTITUTE(TRIM(SUBSTITUTE(SUBSTITUTE(SUBSTITUTE(SUBSTITUTE(SUBSTITUTE(SUBSTITUTE(SUBSTITUTE(SUBSTITUTE(SUBSTITUTE(SUBSTITUTE(SUBSTITUTE(SUBSTITUTE(SUBSTITUTE(SUBSTITUTE(TRIM($B1504&amp;""),CHAR(10)," "),CHAR(13)," "),"."," "),";"," "),","," "),"/"," "),"+"," "),"-"," "),"  "," "),"  "," "),"  "," "),"  "," "),"  "," "),"  "," "))," ","|")&amp;"|")</f>
        <v/>
      </c>
      <c r="AD1504">
        <f>TRIM($I1504&amp;"")</f>
        <v/>
      </c>
    </row>
    <row r="1505" ht="36" customHeight="1">
      <c r="A1505" s="14" t="n">
        <v>46210</v>
      </c>
      <c r="B1505" s="6" t="inlineStr">
        <is>
          <t>10238</t>
        </is>
      </c>
      <c r="C1505" s="6" t="inlineStr">
        <is>
          <t>M/C 0716 (VERDE)</t>
        </is>
      </c>
      <c r="D1505" s="6" t="inlineStr">
        <is>
          <t>46 SECCIONADORA 1</t>
        </is>
      </c>
      <c r="E1505" s="6" t="n">
        <v>20016106</v>
      </c>
      <c r="F1505" s="6" t="inlineStr">
        <is>
          <t>(2)TRAV.MAIOR 1442X100X15 MDP-MESA MIAMI 1,60X0,80</t>
        </is>
      </c>
      <c r="G1505" s="6" t="inlineStr">
        <is>
          <t>46 SECCIONADORA 1</t>
        </is>
      </c>
      <c r="H1505" s="6" t="inlineStr">
        <is>
          <t>46 SECCIONADORA 1</t>
        </is>
      </c>
      <c r="I1505" s="4" t="inlineStr">
        <is>
          <t>46 SECCIONADORA 1</t>
        </is>
      </c>
      <c r="J1505" s="4" t="n">
        <v>40</v>
      </c>
      <c r="K1505" s="6">
        <f>IF($E1505="","",IFERROR(INDEX(#REF!,MATCH($E1505,#REF!,0)),IFERROR(INDEX(#REF!,MATCH(VALUE($E1505),#REF!,0)),"")))</f>
        <v/>
      </c>
      <c r="L1505" s="6">
        <f>IF($E1505="","",IFERROR(INDEX(#REF!,MATCH($E1505,#REF!,0)),IFERROR(INDEX(#REF!,MATCH(VALUE($E1505),#REF!,0)),"")))</f>
        <v/>
      </c>
      <c r="M1505" s="6">
        <f>IF(OR($J1505="",$L1505=""),"",IF($K1505="",0,$K1505)+$J1505*$L1505)</f>
        <v/>
      </c>
      <c r="N1505" s="6" t="n">
        <v>46210</v>
      </c>
      <c r="O1505" s="6" t="n">
        <v>40</v>
      </c>
      <c r="P1505" s="6" t="n"/>
      <c r="Q1505" s="6" t="n"/>
      <c r="R1505" s="6" t="n"/>
      <c r="S1505" s="6" t="n"/>
      <c r="T1505" s="6">
        <f>IF(OR($J1505="",$O1505=""),"",$O1505/$J1505)</f>
        <v/>
      </c>
      <c r="U1505" s="6" t="inlineStr">
        <is>
          <t>Concluído</t>
        </is>
      </c>
      <c r="V1505" s="6" t="n"/>
      <c r="W1505" s="6" t="n"/>
      <c r="X1505" s="6" t="n"/>
      <c r="Y1505" s="6" t="n"/>
      <c r="Z1505" s="6" t="n"/>
      <c r="AA1505" s="5" t="n"/>
      <c r="AB1505" s="6">
        <f>B1505&amp;"|"&amp;I1505</f>
        <v/>
      </c>
      <c r="AC1505">
        <f>IF($B1505="","","|"&amp;SUBSTITUTE(TRIM(SUBSTITUTE(SUBSTITUTE(SUBSTITUTE(SUBSTITUTE(SUBSTITUTE(SUBSTITUTE(SUBSTITUTE(SUBSTITUTE(SUBSTITUTE(SUBSTITUTE(SUBSTITUTE(SUBSTITUTE(SUBSTITUTE(SUBSTITUTE(TRIM($B1505&amp;""),CHAR(10)," "),CHAR(13)," "),"."," "),";"," "),","," "),"/"," "),"+"," "),"-"," "),"  "," "),"  "," "),"  "," "),"  "," "),"  "," "),"  "," "))," ","|")&amp;"|")</f>
        <v/>
      </c>
      <c r="AD1505">
        <f>TRIM($I1505&amp;"")</f>
        <v/>
      </c>
    </row>
    <row r="1506" ht="36" customHeight="1">
      <c r="A1506" s="14" t="n">
        <v>46210</v>
      </c>
      <c r="B1506" s="6" t="inlineStr">
        <is>
          <t>10238</t>
        </is>
      </c>
      <c r="C1506" s="6" t="inlineStr">
        <is>
          <t>M/C 0716 (VERDE)</t>
        </is>
      </c>
      <c r="D1506" s="6" t="inlineStr">
        <is>
          <t>46 SECCIONADORA 1</t>
        </is>
      </c>
      <c r="E1506" s="6" t="n">
        <v>30001205</v>
      </c>
      <c r="F1506" s="6" t="inlineStr">
        <is>
          <t>TRAV ASSENTO 367X80X15 MDP CAD PE INTEIRO/ MADEIRA</t>
        </is>
      </c>
      <c r="G1506" s="6" t="inlineStr">
        <is>
          <t>46 SECCIONADORA 1</t>
        </is>
      </c>
      <c r="H1506" s="6" t="inlineStr">
        <is>
          <t>46 SECCIONADORA 1</t>
        </is>
      </c>
      <c r="I1506" s="4" t="inlineStr">
        <is>
          <t>46 SECCIONADORA 1</t>
        </is>
      </c>
      <c r="J1506" s="4" t="n">
        <v>250</v>
      </c>
      <c r="K1506" s="6">
        <f>IF($E1506="","",IFERROR(INDEX(#REF!,MATCH($E1506,#REF!,0)),IFERROR(INDEX(#REF!,MATCH(VALUE($E1506),#REF!,0)),"")))</f>
        <v/>
      </c>
      <c r="L1506" s="6">
        <f>IF($E1506="","",IFERROR(INDEX(#REF!,MATCH($E1506,#REF!,0)),IFERROR(INDEX(#REF!,MATCH(VALUE($E1506),#REF!,0)),"")))</f>
        <v/>
      </c>
      <c r="M1506" s="6">
        <f>IF(OR($J1506="",$L1506=""),"",IF($K1506="",0,$K1506)+$J1506*$L1506)</f>
        <v/>
      </c>
      <c r="N1506" s="6" t="n">
        <v>46210</v>
      </c>
      <c r="O1506" s="6" t="n">
        <v>250</v>
      </c>
      <c r="P1506" s="6" t="n"/>
      <c r="Q1506" s="6" t="n"/>
      <c r="R1506" s="6" t="n"/>
      <c r="S1506" s="6" t="n"/>
      <c r="T1506" s="6">
        <f>IF(OR($J1506="",$O1506=""),"",$O1506/$J1506)</f>
        <v/>
      </c>
      <c r="U1506" s="6" t="inlineStr">
        <is>
          <t>Concluído</t>
        </is>
      </c>
      <c r="V1506" s="6" t="n"/>
      <c r="W1506" s="6" t="n"/>
      <c r="X1506" s="6" t="n"/>
      <c r="Y1506" s="6" t="n"/>
      <c r="Z1506" s="6" t="n"/>
      <c r="AA1506" s="5" t="n"/>
      <c r="AB1506" s="6">
        <f>B1506&amp;"|"&amp;I1506</f>
        <v/>
      </c>
      <c r="AC1506">
        <f>IF($B1506="","","|"&amp;SUBSTITUTE(TRIM(SUBSTITUTE(SUBSTITUTE(SUBSTITUTE(SUBSTITUTE(SUBSTITUTE(SUBSTITUTE(SUBSTITUTE(SUBSTITUTE(SUBSTITUTE(SUBSTITUTE(SUBSTITUTE(SUBSTITUTE(SUBSTITUTE(SUBSTITUTE(TRIM($B1506&amp;""),CHAR(10)," "),CHAR(13)," "),"."," "),";"," "),","," "),"/"," "),"+"," "),"-"," "),"  "," "),"  "," "),"  "," "),"  "," "),"  "," "),"  "," "))," ","|")&amp;"|")</f>
        <v/>
      </c>
      <c r="AD1506">
        <f>TRIM($I1506&amp;"")</f>
        <v/>
      </c>
    </row>
    <row r="1507" ht="36" customHeight="1">
      <c r="A1507" s="14" t="n">
        <v>46210</v>
      </c>
      <c r="B1507" s="6" t="inlineStr">
        <is>
          <t>10238</t>
        </is>
      </c>
      <c r="C1507" s="6" t="inlineStr">
        <is>
          <t>M/C 0716 (VERDE)</t>
        </is>
      </c>
      <c r="D1507" s="6" t="inlineStr">
        <is>
          <t>46 SECCIONADORA 1</t>
        </is>
      </c>
      <c r="E1507" s="6" t="n">
        <v>30001206</v>
      </c>
      <c r="F1507" s="6" t="inlineStr">
        <is>
          <t>TRAVESSA ENCOSTO 360X80X15 MDP CAD PE INTEIRO</t>
        </is>
      </c>
      <c r="G1507" s="6" t="inlineStr">
        <is>
          <t>46 SECCIONADORA 1</t>
        </is>
      </c>
      <c r="H1507" s="6" t="inlineStr">
        <is>
          <t>46 SECCIONADORA 1</t>
        </is>
      </c>
      <c r="I1507" s="4" t="inlineStr">
        <is>
          <t>46 SECCIONADORA 1</t>
        </is>
      </c>
      <c r="J1507" s="4" t="n">
        <v>250</v>
      </c>
      <c r="K1507" s="6">
        <f>IF($E1507="","",IFERROR(INDEX(#REF!,MATCH($E1507,#REF!,0)),IFERROR(INDEX(#REF!,MATCH(VALUE($E1507),#REF!,0)),"")))</f>
        <v/>
      </c>
      <c r="L1507" s="6">
        <f>IF($E1507="","",IFERROR(INDEX(#REF!,MATCH($E1507,#REF!,0)),IFERROR(INDEX(#REF!,MATCH(VALUE($E1507),#REF!,0)),"")))</f>
        <v/>
      </c>
      <c r="M1507" s="6">
        <f>IF(OR($J1507="",$L1507=""),"",IF($K1507="",0,$K1507)+$J1507*$L1507)</f>
        <v/>
      </c>
      <c r="N1507" s="6" t="n">
        <v>46210</v>
      </c>
      <c r="O1507" s="6" t="n">
        <v>250</v>
      </c>
      <c r="P1507" s="6" t="n"/>
      <c r="Q1507" s="6" t="n"/>
      <c r="R1507" s="6" t="n"/>
      <c r="S1507" s="6" t="n"/>
      <c r="T1507" s="6">
        <f>IF(OR($J1507="",$O1507=""),"",$O1507/$J1507)</f>
        <v/>
      </c>
      <c r="U1507" s="6" t="inlineStr">
        <is>
          <t>Concluído</t>
        </is>
      </c>
      <c r="V1507" s="6" t="n"/>
      <c r="W1507" s="6" t="n"/>
      <c r="X1507" s="6" t="n"/>
      <c r="Y1507" s="6" t="n"/>
      <c r="Z1507" s="6" t="n"/>
      <c r="AA1507" s="5" t="n"/>
      <c r="AB1507" s="6">
        <f>B1507&amp;"|"&amp;I1507</f>
        <v/>
      </c>
      <c r="AC1507">
        <f>IF($B1507="","","|"&amp;SUBSTITUTE(TRIM(SUBSTITUTE(SUBSTITUTE(SUBSTITUTE(SUBSTITUTE(SUBSTITUTE(SUBSTITUTE(SUBSTITUTE(SUBSTITUTE(SUBSTITUTE(SUBSTITUTE(SUBSTITUTE(SUBSTITUTE(SUBSTITUTE(SUBSTITUTE(TRIM($B1507&amp;""),CHAR(10)," "),CHAR(13)," "),"."," "),";"," "),","," "),"/"," "),"+"," "),"-"," "),"  "," "),"  "," "),"  "," "),"  "," "),"  "," "),"  "," "))," ","|")&amp;"|")</f>
        <v/>
      </c>
      <c r="AD1507">
        <f>TRIM($I1507&amp;"")</f>
        <v/>
      </c>
    </row>
    <row r="1508" ht="36" customHeight="1">
      <c r="A1508" s="14" t="n">
        <v>46210</v>
      </c>
      <c r="B1508" s="6" t="inlineStr">
        <is>
          <t>10238</t>
        </is>
      </c>
      <c r="C1508" s="6" t="inlineStr">
        <is>
          <t>M/C 0716 (VERDE)</t>
        </is>
      </c>
      <c r="D1508" s="6" t="inlineStr">
        <is>
          <t>46 SECCIONADORA 1</t>
        </is>
      </c>
      <c r="E1508" s="6" t="n">
        <v>30001207</v>
      </c>
      <c r="F1508" s="6" t="inlineStr">
        <is>
          <t>TRAVESSA 360X62X15 MDP CAD PE INTEIRO</t>
        </is>
      </c>
      <c r="G1508" s="6" t="inlineStr">
        <is>
          <t>46 SECCIONADORA 1</t>
        </is>
      </c>
      <c r="H1508" s="6" t="inlineStr">
        <is>
          <t>46 SECCIONADORA 1</t>
        </is>
      </c>
      <c r="I1508" s="4" t="inlineStr">
        <is>
          <t>46 SECCIONADORA 1</t>
        </is>
      </c>
      <c r="J1508" s="4" t="n">
        <v>250</v>
      </c>
      <c r="K1508" s="6">
        <f>IF($E1508="","",IFERROR(INDEX(#REF!,MATCH($E1508,#REF!,0)),IFERROR(INDEX(#REF!,MATCH(VALUE($E1508),#REF!,0)),"")))</f>
        <v/>
      </c>
      <c r="L1508" s="6">
        <f>IF($E1508="","",IFERROR(INDEX(#REF!,MATCH($E1508,#REF!,0)),IFERROR(INDEX(#REF!,MATCH(VALUE($E1508),#REF!,0)),"")))</f>
        <v/>
      </c>
      <c r="M1508" s="6">
        <f>IF(OR($J1508="",$L1508=""),"",IF($K1508="",0,$K1508)+$J1508*$L1508)</f>
        <v/>
      </c>
      <c r="N1508" s="6" t="n">
        <v>46210</v>
      </c>
      <c r="O1508" s="6" t="n">
        <v>250</v>
      </c>
      <c r="P1508" s="6" t="n"/>
      <c r="Q1508" s="6" t="n"/>
      <c r="R1508" s="6" t="n"/>
      <c r="S1508" s="6" t="n"/>
      <c r="T1508" s="6">
        <f>IF(OR($J1508="",$O1508=""),"",$O1508/$J1508)</f>
        <v/>
      </c>
      <c r="U1508" s="6" t="inlineStr">
        <is>
          <t>Concluído</t>
        </is>
      </c>
      <c r="V1508" s="6" t="n"/>
      <c r="W1508" s="6" t="n"/>
      <c r="X1508" s="6" t="n"/>
      <c r="Y1508" s="6" t="n"/>
      <c r="Z1508" s="6" t="n"/>
      <c r="AA1508" s="5" t="n"/>
      <c r="AB1508" s="6">
        <f>B1508&amp;"|"&amp;I1508</f>
        <v/>
      </c>
      <c r="AC1508">
        <f>IF($B1508="","","|"&amp;SUBSTITUTE(TRIM(SUBSTITUTE(SUBSTITUTE(SUBSTITUTE(SUBSTITUTE(SUBSTITUTE(SUBSTITUTE(SUBSTITUTE(SUBSTITUTE(SUBSTITUTE(SUBSTITUTE(SUBSTITUTE(SUBSTITUTE(SUBSTITUTE(SUBSTITUTE(TRIM($B1508&amp;""),CHAR(10)," "),CHAR(13)," "),"."," "),";"," "),","," "),"/"," "),"+"," "),"-"," "),"  "," "),"  "," "),"  "," "),"  "," "),"  "," "),"  "," "))," ","|")&amp;"|")</f>
        <v/>
      </c>
      <c r="AD1508">
        <f>TRIM($I1508&amp;"")</f>
        <v/>
      </c>
    </row>
    <row r="1509" ht="36" customHeight="1">
      <c r="A1509" s="14" t="n">
        <v>46210</v>
      </c>
      <c r="B1509" s="6" t="inlineStr">
        <is>
          <t>10238</t>
        </is>
      </c>
      <c r="C1509" s="6" t="inlineStr">
        <is>
          <t>M/C 0716 (VERDE)</t>
        </is>
      </c>
      <c r="D1509" s="6" t="inlineStr">
        <is>
          <t>46 SECCIONADORA 1</t>
        </is>
      </c>
      <c r="E1509" s="6" t="n">
        <v>30080003</v>
      </c>
      <c r="F1509" s="6" t="inlineStr">
        <is>
          <t>(4)TAMP INTERNO 500X400X15MDP-MESA AMST.1,36X1,36</t>
        </is>
      </c>
      <c r="G1509" s="6" t="inlineStr">
        <is>
          <t>46 SECCIONADORA 1</t>
        </is>
      </c>
      <c r="H1509" s="6" t="inlineStr">
        <is>
          <t>46 SECCIONADORA 1</t>
        </is>
      </c>
      <c r="I1509" s="4" t="inlineStr">
        <is>
          <t>46 SECCIONADORA 1</t>
        </is>
      </c>
      <c r="J1509" s="4" t="n">
        <v>5</v>
      </c>
      <c r="K1509" s="6">
        <f>IF($E1509="","",IFERROR(INDEX(#REF!,MATCH($E1509,#REF!,0)),IFERROR(INDEX(#REF!,MATCH(VALUE($E1509),#REF!,0)),"")))</f>
        <v/>
      </c>
      <c r="L1509" s="6">
        <f>IF($E1509="","",IFERROR(INDEX(#REF!,MATCH($E1509,#REF!,0)),IFERROR(INDEX(#REF!,MATCH(VALUE($E1509),#REF!,0)),"")))</f>
        <v/>
      </c>
      <c r="M1509" s="6">
        <f>IF(OR($J1509="",$L1509=""),"",IF($K1509="",0,$K1509)+$J1509*$L1509)</f>
        <v/>
      </c>
      <c r="N1509" s="6" t="n">
        <v>46210</v>
      </c>
      <c r="O1509" s="6" t="n">
        <v>5</v>
      </c>
      <c r="P1509" s="6" t="n"/>
      <c r="Q1509" s="6" t="n"/>
      <c r="R1509" s="6" t="n"/>
      <c r="S1509" s="6" t="n"/>
      <c r="T1509" s="6">
        <f>IF(OR($J1509="",$O1509=""),"",$O1509/$J1509)</f>
        <v/>
      </c>
      <c r="U1509" s="6" t="inlineStr">
        <is>
          <t>Concluído</t>
        </is>
      </c>
      <c r="V1509" s="6" t="n"/>
      <c r="W1509" s="6" t="n"/>
      <c r="X1509" s="6" t="n"/>
      <c r="Y1509" s="6" t="n"/>
      <c r="Z1509" s="6" t="n"/>
      <c r="AA1509" s="5" t="n"/>
      <c r="AB1509" s="6">
        <f>B1509&amp;"|"&amp;I1509</f>
        <v/>
      </c>
      <c r="AC1509">
        <f>IF($B1509="","","|"&amp;SUBSTITUTE(TRIM(SUBSTITUTE(SUBSTITUTE(SUBSTITUTE(SUBSTITUTE(SUBSTITUTE(SUBSTITUTE(SUBSTITUTE(SUBSTITUTE(SUBSTITUTE(SUBSTITUTE(SUBSTITUTE(SUBSTITUTE(SUBSTITUTE(SUBSTITUTE(TRIM($B1509&amp;""),CHAR(10)," "),CHAR(13)," "),"."," "),";"," "),","," "),"/"," "),"+"," "),"-"," "),"  "," "),"  "," "),"  "," "),"  "," "),"  "," "),"  "," "))," ","|")&amp;"|")</f>
        <v/>
      </c>
      <c r="AD1509">
        <f>TRIM($I1509&amp;"")</f>
        <v/>
      </c>
    </row>
    <row r="1510" ht="36" customHeight="1">
      <c r="A1510" s="14" t="n">
        <v>46210</v>
      </c>
      <c r="B1510" s="6" t="inlineStr">
        <is>
          <t>10238</t>
        </is>
      </c>
      <c r="C1510" s="6" t="inlineStr">
        <is>
          <t>M/C 0716 (VERDE)</t>
        </is>
      </c>
      <c r="D1510" s="6" t="inlineStr">
        <is>
          <t>46 SECCIONADORA 1</t>
        </is>
      </c>
      <c r="E1510" s="6" t="n">
        <v>30080004</v>
      </c>
      <c r="F1510" s="6" t="inlineStr">
        <is>
          <t>(6)TRAV. MAIOR 1320X65 (135)X15 MDP-AMST.1,36X1,36</t>
        </is>
      </c>
      <c r="G1510" s="6" t="inlineStr">
        <is>
          <t>46 SECCIONADORA 1</t>
        </is>
      </c>
      <c r="H1510" s="6" t="inlineStr">
        <is>
          <t>46 SECCIONADORA 1</t>
        </is>
      </c>
      <c r="I1510" s="4" t="inlineStr">
        <is>
          <t>46 SECCIONADORA 1</t>
        </is>
      </c>
      <c r="J1510" s="4" t="n">
        <v>10</v>
      </c>
      <c r="K1510" s="6">
        <f>IF($E1510="","",IFERROR(INDEX(#REF!,MATCH($E1510,#REF!,0)),IFERROR(INDEX(#REF!,MATCH(VALUE($E1510),#REF!,0)),"")))</f>
        <v/>
      </c>
      <c r="L1510" s="6">
        <f>IF($E1510="","",IFERROR(INDEX(#REF!,MATCH($E1510,#REF!,0)),IFERROR(INDEX(#REF!,MATCH(VALUE($E1510),#REF!,0)),"")))</f>
        <v/>
      </c>
      <c r="M1510" s="6">
        <f>IF(OR($J1510="",$L1510=""),"",IF($K1510="",0,$K1510)+$J1510*$L1510)</f>
        <v/>
      </c>
      <c r="N1510" s="6" t="n">
        <v>46210</v>
      </c>
      <c r="O1510" s="6" t="n">
        <v>10</v>
      </c>
      <c r="P1510" s="6" t="n"/>
      <c r="Q1510" s="6" t="n"/>
      <c r="R1510" s="6" t="n"/>
      <c r="S1510" s="6" t="n"/>
      <c r="T1510" s="6">
        <f>IF(OR($J1510="",$O1510=""),"",$O1510/$J1510)</f>
        <v/>
      </c>
      <c r="U1510" s="6" t="inlineStr">
        <is>
          <t>Concluído</t>
        </is>
      </c>
      <c r="V1510" s="6" t="n"/>
      <c r="W1510" s="6" t="n"/>
      <c r="X1510" s="6" t="n"/>
      <c r="Y1510" s="6" t="n"/>
      <c r="Z1510" s="6" t="n"/>
      <c r="AA1510" s="5" t="n"/>
      <c r="AB1510" s="6">
        <f>B1510&amp;"|"&amp;I1510</f>
        <v/>
      </c>
      <c r="AC1510">
        <f>IF($B1510="","","|"&amp;SUBSTITUTE(TRIM(SUBSTITUTE(SUBSTITUTE(SUBSTITUTE(SUBSTITUTE(SUBSTITUTE(SUBSTITUTE(SUBSTITUTE(SUBSTITUTE(SUBSTITUTE(SUBSTITUTE(SUBSTITUTE(SUBSTITUTE(SUBSTITUTE(SUBSTITUTE(TRIM($B1510&amp;""),CHAR(10)," "),CHAR(13)," "),"."," "),";"," "),","," "),"/"," "),"+"," "),"-"," "),"  "," "),"  "," "),"  "," "),"  "," "),"  "," "),"  "," "))," ","|")&amp;"|")</f>
        <v/>
      </c>
      <c r="AD1510">
        <f>TRIM($I1510&amp;"")</f>
        <v/>
      </c>
    </row>
    <row r="1511" ht="36" customHeight="1">
      <c r="A1511" s="14" t="n">
        <v>46210</v>
      </c>
      <c r="B1511" s="6" t="inlineStr">
        <is>
          <t>10238</t>
        </is>
      </c>
      <c r="C1511" s="6" t="inlineStr">
        <is>
          <t>M/C 0716 (VERDE)</t>
        </is>
      </c>
      <c r="D1511" s="6" t="inlineStr">
        <is>
          <t>46 SECCIONADORA 1</t>
        </is>
      </c>
      <c r="E1511" s="6" t="n">
        <v>30080005</v>
      </c>
      <c r="F1511" s="6" t="inlineStr">
        <is>
          <t>(5) TRAV. MENOR1190X65X15 MDP-MESA AMST.1,36X1,36</t>
        </is>
      </c>
      <c r="G1511" s="6" t="inlineStr">
        <is>
          <t>46 SECCIONADORA 1</t>
        </is>
      </c>
      <c r="H1511" s="6" t="inlineStr">
        <is>
          <t>46 SECCIONADORA 1</t>
        </is>
      </c>
      <c r="I1511" s="4" t="inlineStr">
        <is>
          <t>46 SECCIONADORA 1</t>
        </is>
      </c>
      <c r="J1511" s="4" t="n">
        <v>10</v>
      </c>
      <c r="K1511" s="6">
        <f>IF($E1511="","",IFERROR(INDEX(#REF!,MATCH($E1511,#REF!,0)),IFERROR(INDEX(#REF!,MATCH(VALUE($E1511),#REF!,0)),"")))</f>
        <v/>
      </c>
      <c r="L1511" s="6">
        <f>IF($E1511="","",IFERROR(INDEX(#REF!,MATCH($E1511,#REF!,0)),IFERROR(INDEX(#REF!,MATCH(VALUE($E1511),#REF!,0)),"")))</f>
        <v/>
      </c>
      <c r="M1511" s="6">
        <f>IF(OR($J1511="",$L1511=""),"",IF($K1511="",0,$K1511)+$J1511*$L1511)</f>
        <v/>
      </c>
      <c r="N1511" s="6" t="n">
        <v>46210</v>
      </c>
      <c r="O1511" s="6" t="n">
        <v>10</v>
      </c>
      <c r="P1511" s="6" t="n"/>
      <c r="Q1511" s="6" t="n"/>
      <c r="R1511" s="6" t="n"/>
      <c r="S1511" s="6" t="n"/>
      <c r="T1511" s="6">
        <f>IF(OR($J1511="",$O1511=""),"",$O1511/$J1511)</f>
        <v/>
      </c>
      <c r="U1511" s="6" t="inlineStr">
        <is>
          <t>Concluído</t>
        </is>
      </c>
      <c r="V1511" s="6" t="n"/>
      <c r="W1511" s="6" t="n"/>
      <c r="X1511" s="6" t="n"/>
      <c r="Y1511" s="6" t="n"/>
      <c r="Z1511" s="6" t="n"/>
      <c r="AA1511" s="5" t="n"/>
      <c r="AB1511" s="6">
        <f>B1511&amp;"|"&amp;I1511</f>
        <v/>
      </c>
      <c r="AC1511">
        <f>IF($B1511="","","|"&amp;SUBSTITUTE(TRIM(SUBSTITUTE(SUBSTITUTE(SUBSTITUTE(SUBSTITUTE(SUBSTITUTE(SUBSTITUTE(SUBSTITUTE(SUBSTITUTE(SUBSTITUTE(SUBSTITUTE(SUBSTITUTE(SUBSTITUTE(SUBSTITUTE(SUBSTITUTE(TRIM($B1511&amp;""),CHAR(10)," "),CHAR(13)," "),"."," "),";"," "),","," "),"/"," "),"+"," "),"-"," "),"  "," "),"  "," "),"  "," "),"  "," "),"  "," "),"  "," "))," ","|")&amp;"|")</f>
        <v/>
      </c>
      <c r="AD1511">
        <f>TRIM($I1511&amp;"")</f>
        <v/>
      </c>
    </row>
    <row r="1512" ht="36" customHeight="1">
      <c r="A1512" s="14" t="n">
        <v>46210</v>
      </c>
      <c r="B1512" s="6" t="inlineStr">
        <is>
          <t>10238</t>
        </is>
      </c>
      <c r="C1512" s="6" t="inlineStr">
        <is>
          <t>M/C 0716 (VERDE)</t>
        </is>
      </c>
      <c r="D1512" s="6" t="inlineStr">
        <is>
          <t>46 SECCIONADORA 1</t>
        </is>
      </c>
      <c r="E1512" s="6" t="n">
        <v>20019005</v>
      </c>
      <c r="F1512" s="6" t="inlineStr">
        <is>
          <t>RIPA 751X70X12 MDF - MESA SANTIAGO</t>
        </is>
      </c>
      <c r="G1512" s="6" t="inlineStr">
        <is>
          <t>46 SECCIONADORA 1</t>
        </is>
      </c>
      <c r="H1512" s="6" t="inlineStr">
        <is>
          <t>46 SECCIONADORA 1</t>
        </is>
      </c>
      <c r="I1512" s="4" t="inlineStr">
        <is>
          <t>46 SECCIONADORA 1</t>
        </is>
      </c>
      <c r="J1512" s="4" t="n">
        <v>60</v>
      </c>
      <c r="K1512" s="6">
        <f>IF($E1512="","",IFERROR(INDEX(#REF!,MATCH($E1512,#REF!,0)),IFERROR(INDEX(#REF!,MATCH(VALUE($E1512),#REF!,0)),"")))</f>
        <v/>
      </c>
      <c r="L1512" s="6">
        <f>IF($E1512="","",IFERROR(INDEX(#REF!,MATCH($E1512,#REF!,0)),IFERROR(INDEX(#REF!,MATCH(VALUE($E1512),#REF!,0)),"")))</f>
        <v/>
      </c>
      <c r="M1512" s="6">
        <f>IF(OR($J1512="",$L1512=""),"",IF($K1512="",0,$K1512)+$J1512*$L1512)</f>
        <v/>
      </c>
      <c r="N1512" s="6" t="n">
        <v>46210</v>
      </c>
      <c r="O1512" s="6" t="n">
        <v>60</v>
      </c>
      <c r="P1512" s="6" t="n"/>
      <c r="Q1512" s="6" t="n"/>
      <c r="R1512" s="6" t="n"/>
      <c r="S1512" s="6" t="n"/>
      <c r="T1512" s="6">
        <f>IF(OR($J1512="",$O1512=""),"",$O1512/$J1512)</f>
        <v/>
      </c>
      <c r="U1512" s="6" t="inlineStr">
        <is>
          <t>Concluído</t>
        </is>
      </c>
      <c r="V1512" s="6" t="n"/>
      <c r="W1512" s="6" t="n"/>
      <c r="X1512" s="6" t="n"/>
      <c r="Y1512" s="6" t="n"/>
      <c r="Z1512" s="6" t="n"/>
      <c r="AA1512" s="5" t="n"/>
      <c r="AB1512" s="6">
        <f>B1512&amp;"|"&amp;I1512</f>
        <v/>
      </c>
      <c r="AC1512">
        <f>IF($B1512="","","|"&amp;SUBSTITUTE(TRIM(SUBSTITUTE(SUBSTITUTE(SUBSTITUTE(SUBSTITUTE(SUBSTITUTE(SUBSTITUTE(SUBSTITUTE(SUBSTITUTE(SUBSTITUTE(SUBSTITUTE(SUBSTITUTE(SUBSTITUTE(SUBSTITUTE(SUBSTITUTE(TRIM($B1512&amp;""),CHAR(10)," "),CHAR(13)," "),"."," "),";"," "),","," "),"/"," "),"+"," "),"-"," "),"  "," "),"  "," "),"  "," "),"  "," "),"  "," "),"  "," "))," ","|")&amp;"|")</f>
        <v/>
      </c>
      <c r="AD1512">
        <f>TRIM($I1512&amp;"")</f>
        <v/>
      </c>
    </row>
    <row r="1513" ht="36" customHeight="1">
      <c r="A1513" s="14" t="n">
        <v>46210</v>
      </c>
      <c r="B1513" s="6" t="inlineStr">
        <is>
          <t>10238</t>
        </is>
      </c>
      <c r="C1513" s="6" t="inlineStr">
        <is>
          <t>M/C 0716 (VERDE)</t>
        </is>
      </c>
      <c r="D1513" s="6" t="inlineStr">
        <is>
          <t>46 SECCIONADORA 1</t>
        </is>
      </c>
      <c r="E1513" s="6" t="n">
        <v>20019601</v>
      </c>
      <c r="F1513" s="6" t="inlineStr">
        <is>
          <t>(2-5) LATERAL 751X546X12 MDF - MESA SANTIAGO 1,36</t>
        </is>
      </c>
      <c r="G1513" s="6" t="inlineStr">
        <is>
          <t>46 SECCIONADORA 1</t>
        </is>
      </c>
      <c r="H1513" s="6" t="inlineStr">
        <is>
          <t>46 SECCIONADORA 1</t>
        </is>
      </c>
      <c r="I1513" s="4" t="inlineStr">
        <is>
          <t>46 SECCIONADORA 1</t>
        </is>
      </c>
      <c r="J1513" s="4" t="n">
        <v>10</v>
      </c>
      <c r="K1513" s="6">
        <f>IF($E1513="","",IFERROR(INDEX(#REF!,MATCH($E1513,#REF!,0)),IFERROR(INDEX(#REF!,MATCH(VALUE($E1513),#REF!,0)),"")))</f>
        <v/>
      </c>
      <c r="L1513" s="6">
        <f>IF($E1513="","",IFERROR(INDEX(#REF!,MATCH($E1513,#REF!,0)),IFERROR(INDEX(#REF!,MATCH(VALUE($E1513),#REF!,0)),"")))</f>
        <v/>
      </c>
      <c r="M1513" s="6">
        <f>IF(OR($J1513="",$L1513=""),"",IF($K1513="",0,$K1513)+$J1513*$L1513)</f>
        <v/>
      </c>
      <c r="N1513" s="6" t="n">
        <v>46210</v>
      </c>
      <c r="O1513" s="6" t="n">
        <v>10</v>
      </c>
      <c r="P1513" s="6" t="n"/>
      <c r="Q1513" s="6" t="n"/>
      <c r="R1513" s="6" t="n"/>
      <c r="S1513" s="6" t="n"/>
      <c r="T1513" s="6">
        <f>IF(OR($J1513="",$O1513=""),"",$O1513/$J1513)</f>
        <v/>
      </c>
      <c r="U1513" s="6" t="inlineStr">
        <is>
          <t>Concluído</t>
        </is>
      </c>
      <c r="V1513" s="6" t="n"/>
      <c r="W1513" s="6" t="n"/>
      <c r="X1513" s="6" t="n"/>
      <c r="Y1513" s="6" t="n"/>
      <c r="Z1513" s="6" t="n"/>
      <c r="AA1513" s="5" t="n"/>
      <c r="AB1513" s="6">
        <f>B1513&amp;"|"&amp;I1513</f>
        <v/>
      </c>
      <c r="AC1513">
        <f>IF($B1513="","","|"&amp;SUBSTITUTE(TRIM(SUBSTITUTE(SUBSTITUTE(SUBSTITUTE(SUBSTITUTE(SUBSTITUTE(SUBSTITUTE(SUBSTITUTE(SUBSTITUTE(SUBSTITUTE(SUBSTITUTE(SUBSTITUTE(SUBSTITUTE(SUBSTITUTE(SUBSTITUTE(TRIM($B1513&amp;""),CHAR(10)," "),CHAR(13)," "),"."," "),";"," "),","," "),"/"," "),"+"," "),"-"," "),"  "," "),"  "," "),"  "," "),"  "," "),"  "," "),"  "," "))," ","|")&amp;"|")</f>
        <v/>
      </c>
      <c r="AD1513">
        <f>TRIM($I1513&amp;"")</f>
        <v/>
      </c>
    </row>
    <row r="1514" ht="36" customHeight="1">
      <c r="A1514" s="14" t="n">
        <v>46210</v>
      </c>
      <c r="B1514" s="6" t="inlineStr">
        <is>
          <t>10238</t>
        </is>
      </c>
      <c r="C1514" s="6" t="inlineStr">
        <is>
          <t>M/C 0716 (VERDE)</t>
        </is>
      </c>
      <c r="D1514" s="6" t="inlineStr">
        <is>
          <t>46 SECCIONADORA 1</t>
        </is>
      </c>
      <c r="E1514" s="6" t="n">
        <v>20019602</v>
      </c>
      <c r="F1514" s="6" t="inlineStr">
        <is>
          <t>FUNDO RIPADO 751X546X12 MDF - MESA SANTIAGO 1,36</t>
        </is>
      </c>
      <c r="G1514" s="6" t="inlineStr">
        <is>
          <t>46 SECCIONADORA 1</t>
        </is>
      </c>
      <c r="H1514" s="6" t="inlineStr">
        <is>
          <t>46 SECCIONADORA 1</t>
        </is>
      </c>
      <c r="I1514" s="4" t="inlineStr">
        <is>
          <t>46 SECCIONADORA 1</t>
        </is>
      </c>
      <c r="J1514" s="4" t="n">
        <v>10</v>
      </c>
      <c r="K1514" s="6">
        <f>IF($E1514="","",IFERROR(INDEX(#REF!,MATCH($E1514,#REF!,0)),IFERROR(INDEX(#REF!,MATCH(VALUE($E1514),#REF!,0)),"")))</f>
        <v/>
      </c>
      <c r="L1514" s="6">
        <f>IF($E1514="","",IFERROR(INDEX(#REF!,MATCH($E1514,#REF!,0)),IFERROR(INDEX(#REF!,MATCH(VALUE($E1514),#REF!,0)),"")))</f>
        <v/>
      </c>
      <c r="M1514" s="6">
        <f>IF(OR($J1514="",$L1514=""),"",IF($K1514="",0,$K1514)+$J1514*$L1514)</f>
        <v/>
      </c>
      <c r="N1514" s="6" t="n">
        <v>46210</v>
      </c>
      <c r="O1514" s="6" t="n">
        <v>10</v>
      </c>
      <c r="P1514" s="6" t="n"/>
      <c r="Q1514" s="6" t="n"/>
      <c r="R1514" s="6" t="n"/>
      <c r="S1514" s="6" t="n"/>
      <c r="T1514" s="6">
        <f>IF(OR($J1514="",$O1514=""),"",$O1514/$J1514)</f>
        <v/>
      </c>
      <c r="U1514" s="6" t="inlineStr">
        <is>
          <t>Concluído</t>
        </is>
      </c>
      <c r="V1514" s="6" t="n"/>
      <c r="W1514" s="6" t="n"/>
      <c r="X1514" s="6" t="n"/>
      <c r="Y1514" s="6" t="n"/>
      <c r="Z1514" s="6" t="n"/>
      <c r="AA1514" s="5" t="n"/>
      <c r="AB1514" s="6">
        <f>B1514&amp;"|"&amp;I1514</f>
        <v/>
      </c>
      <c r="AC1514">
        <f>IF($B1514="","","|"&amp;SUBSTITUTE(TRIM(SUBSTITUTE(SUBSTITUTE(SUBSTITUTE(SUBSTITUTE(SUBSTITUTE(SUBSTITUTE(SUBSTITUTE(SUBSTITUTE(SUBSTITUTE(SUBSTITUTE(SUBSTITUTE(SUBSTITUTE(SUBSTITUTE(SUBSTITUTE(TRIM($B1514&amp;""),CHAR(10)," "),CHAR(13)," "),"."," "),";"," "),","," "),"/"," "),"+"," "),"-"," "),"  "," "),"  "," "),"  "," "),"  "," "),"  "," "),"  "," "))," ","|")&amp;"|")</f>
        <v/>
      </c>
      <c r="AD1514">
        <f>TRIM($I1514&amp;"")</f>
        <v/>
      </c>
    </row>
    <row r="1515" ht="36" customHeight="1">
      <c r="A1515" s="14" t="n">
        <v>46210</v>
      </c>
      <c r="B1515" s="6" t="inlineStr">
        <is>
          <t>10238</t>
        </is>
      </c>
      <c r="C1515" s="6" t="inlineStr">
        <is>
          <t>M/C 0716 (VERDE)</t>
        </is>
      </c>
      <c r="D1515" s="6" t="inlineStr">
        <is>
          <t>46 SECCIONADORA 1</t>
        </is>
      </c>
      <c r="E1515" s="6" t="n">
        <v>20019603</v>
      </c>
      <c r="F1515" s="6" t="inlineStr">
        <is>
          <t>(3) BASE 572X572X12 MDF - MESA SANTIAGO 1,36</t>
        </is>
      </c>
      <c r="G1515" s="6" t="inlineStr">
        <is>
          <t>46 SECCIONADORA 1</t>
        </is>
      </c>
      <c r="H1515" s="6" t="inlineStr">
        <is>
          <t>46 SECCIONADORA 1</t>
        </is>
      </c>
      <c r="I1515" s="4" t="inlineStr">
        <is>
          <t>46 SECCIONADORA 1</t>
        </is>
      </c>
      <c r="J1515" s="4" t="n">
        <v>5</v>
      </c>
      <c r="K1515" s="6">
        <f>IF($E1515="","",IFERROR(INDEX(#REF!,MATCH($E1515,#REF!,0)),IFERROR(INDEX(#REF!,MATCH(VALUE($E1515),#REF!,0)),"")))</f>
        <v/>
      </c>
      <c r="L1515" s="6">
        <f>IF($E1515="","",IFERROR(INDEX(#REF!,MATCH($E1515,#REF!,0)),IFERROR(INDEX(#REF!,MATCH(VALUE($E1515),#REF!,0)),"")))</f>
        <v/>
      </c>
      <c r="M1515" s="6">
        <f>IF(OR($J1515="",$L1515=""),"",IF($K1515="",0,$K1515)+$J1515*$L1515)</f>
        <v/>
      </c>
      <c r="N1515" s="6" t="n">
        <v>46210</v>
      </c>
      <c r="O1515" s="6" t="n">
        <v>5</v>
      </c>
      <c r="P1515" s="6" t="n"/>
      <c r="Q1515" s="6" t="n"/>
      <c r="R1515" s="6" t="n"/>
      <c r="S1515" s="6" t="n"/>
      <c r="T1515" s="6">
        <f>IF(OR($J1515="",$O1515=""),"",$O1515/$J1515)</f>
        <v/>
      </c>
      <c r="U1515" s="6" t="inlineStr">
        <is>
          <t>Concluído</t>
        </is>
      </c>
      <c r="V1515" s="6" t="n"/>
      <c r="W1515" s="6" t="n"/>
      <c r="X1515" s="6" t="n"/>
      <c r="Y1515" s="6" t="n"/>
      <c r="Z1515" s="6" t="n"/>
      <c r="AA1515" s="5" t="n"/>
      <c r="AB1515" s="6">
        <f>B1515&amp;"|"&amp;I1515</f>
        <v/>
      </c>
      <c r="AC1515">
        <f>IF($B1515="","","|"&amp;SUBSTITUTE(TRIM(SUBSTITUTE(SUBSTITUTE(SUBSTITUTE(SUBSTITUTE(SUBSTITUTE(SUBSTITUTE(SUBSTITUTE(SUBSTITUTE(SUBSTITUTE(SUBSTITUTE(SUBSTITUTE(SUBSTITUTE(SUBSTITUTE(SUBSTITUTE(TRIM($B1515&amp;""),CHAR(10)," "),CHAR(13)," "),"."," "),";"," "),","," "),"/"," "),"+"," "),"-"," "),"  "," "),"  "," "),"  "," "),"  "," "),"  "," "),"  "," "))," ","|")&amp;"|")</f>
        <v/>
      </c>
      <c r="AD1515">
        <f>TRIM($I1515&amp;"")</f>
        <v/>
      </c>
    </row>
    <row r="1516" ht="36" customHeight="1">
      <c r="A1516" s="14" t="n">
        <v>46210</v>
      </c>
      <c r="B1516" s="6" t="inlineStr">
        <is>
          <t>10238</t>
        </is>
      </c>
      <c r="C1516" s="6" t="inlineStr">
        <is>
          <t>M/C 0716 (VERDE)</t>
        </is>
      </c>
      <c r="D1516" s="6" t="inlineStr">
        <is>
          <t>46 SECCIONADORA 1</t>
        </is>
      </c>
      <c r="E1516" s="6" t="n">
        <v>20019606</v>
      </c>
      <c r="F1516" s="6" t="inlineStr">
        <is>
          <t>(1-6) LATERAL RIPADA - MESA SANTIAGO 1,36</t>
        </is>
      </c>
      <c r="G1516" s="6" t="inlineStr">
        <is>
          <t>46 SECCIONADORA 1</t>
        </is>
      </c>
      <c r="H1516" s="6" t="inlineStr">
        <is>
          <t>46 SECCIONADORA 1</t>
        </is>
      </c>
      <c r="I1516" s="4" t="inlineStr">
        <is>
          <t>46 SECCIONADORA 1</t>
        </is>
      </c>
      <c r="J1516" s="4" t="n">
        <v>10</v>
      </c>
      <c r="K1516" s="6">
        <f>IF($E1516="","",IFERROR(INDEX(#REF!,MATCH($E1516,#REF!,0)),IFERROR(INDEX(#REF!,MATCH(VALUE($E1516),#REF!,0)),"")))</f>
        <v/>
      </c>
      <c r="L1516" s="6">
        <f>IF($E1516="","",IFERROR(INDEX(#REF!,MATCH($E1516,#REF!,0)),IFERROR(INDEX(#REF!,MATCH(VALUE($E1516),#REF!,0)),"")))</f>
        <v/>
      </c>
      <c r="M1516" s="6">
        <f>IF(OR($J1516="",$L1516=""),"",IF($K1516="",0,$K1516)+$J1516*$L1516)</f>
        <v/>
      </c>
      <c r="N1516" s="6" t="n">
        <v>46210</v>
      </c>
      <c r="O1516" s="6" t="n">
        <v>10</v>
      </c>
      <c r="P1516" s="6" t="n"/>
      <c r="Q1516" s="6" t="n"/>
      <c r="R1516" s="6" t="n"/>
      <c r="S1516" s="6" t="n"/>
      <c r="T1516" s="6">
        <f>IF(OR($J1516="",$O1516=""),"",$O1516/$J1516)</f>
        <v/>
      </c>
      <c r="U1516" s="6" t="inlineStr">
        <is>
          <t>Concluído</t>
        </is>
      </c>
      <c r="V1516" s="6" t="n"/>
      <c r="W1516" s="6" t="n"/>
      <c r="X1516" s="6" t="n"/>
      <c r="Y1516" s="6" t="n"/>
      <c r="Z1516" s="6" t="n"/>
      <c r="AA1516" s="5" t="n"/>
      <c r="AB1516" s="6">
        <f>B1516&amp;"|"&amp;I1516</f>
        <v/>
      </c>
      <c r="AC1516">
        <f>IF($B1516="","","|"&amp;SUBSTITUTE(TRIM(SUBSTITUTE(SUBSTITUTE(SUBSTITUTE(SUBSTITUTE(SUBSTITUTE(SUBSTITUTE(SUBSTITUTE(SUBSTITUTE(SUBSTITUTE(SUBSTITUTE(SUBSTITUTE(SUBSTITUTE(SUBSTITUTE(SUBSTITUTE(TRIM($B1516&amp;""),CHAR(10)," "),CHAR(13)," "),"."," "),";"," "),","," "),"/"," "),"+"," "),"-"," "),"  "," "),"  "," "),"  "," "),"  "," "),"  "," "),"  "," "))," ","|")&amp;"|")</f>
        <v/>
      </c>
      <c r="AD1516">
        <f>TRIM($I1516&amp;"")</f>
        <v/>
      </c>
    </row>
    <row r="1517" ht="36" customHeight="1">
      <c r="A1517" s="14" t="n">
        <v>46210</v>
      </c>
      <c r="B1517" s="6" t="inlineStr">
        <is>
          <t>10238</t>
        </is>
      </c>
      <c r="C1517" s="6" t="inlineStr">
        <is>
          <t>M/C 0716 (VERDE)</t>
        </is>
      </c>
      <c r="D1517" s="6" t="inlineStr">
        <is>
          <t>46 SECCIONADORA 1</t>
        </is>
      </c>
      <c r="E1517" s="6" t="n">
        <v>20020002</v>
      </c>
      <c r="F1517" s="6" t="inlineStr">
        <is>
          <t>(2) FECHAMENTO I 1090X295X12 MDF - BASE DUBAI</t>
        </is>
      </c>
      <c r="G1517" s="6" t="inlineStr">
        <is>
          <t>46 SECCIONADORA 1</t>
        </is>
      </c>
      <c r="H1517" s="6" t="inlineStr">
        <is>
          <t>46 SECCIONADORA 1</t>
        </is>
      </c>
      <c r="I1517" s="4" t="inlineStr">
        <is>
          <t>46 SECCIONADORA 1</t>
        </is>
      </c>
      <c r="J1517" s="4" t="n">
        <v>1</v>
      </c>
      <c r="K1517" s="6">
        <f>IF($E1517="","",IFERROR(INDEX(#REF!,MATCH($E1517,#REF!,0)),IFERROR(INDEX(#REF!,MATCH(VALUE($E1517),#REF!,0)),"")))</f>
        <v/>
      </c>
      <c r="L1517" s="6">
        <f>IF($E1517="","",IFERROR(INDEX(#REF!,MATCH($E1517,#REF!,0)),IFERROR(INDEX(#REF!,MATCH(VALUE($E1517),#REF!,0)),"")))</f>
        <v/>
      </c>
      <c r="M1517" s="6">
        <f>IF(OR($J1517="",$L1517=""),"",IF($K1517="",0,$K1517)+$J1517*$L1517)</f>
        <v/>
      </c>
      <c r="N1517" s="6" t="n">
        <v>46210</v>
      </c>
      <c r="O1517" s="6" t="n">
        <v>1</v>
      </c>
      <c r="P1517" s="6" t="n"/>
      <c r="Q1517" s="6" t="n"/>
      <c r="R1517" s="6" t="n"/>
      <c r="S1517" s="6" t="n"/>
      <c r="T1517" s="6">
        <f>IF(OR($J1517="",$O1517=""),"",$O1517/$J1517)</f>
        <v/>
      </c>
      <c r="U1517" s="6" t="inlineStr">
        <is>
          <t>Concluído</t>
        </is>
      </c>
      <c r="V1517" s="6" t="n"/>
      <c r="W1517" s="6" t="n"/>
      <c r="X1517" s="6" t="n"/>
      <c r="Y1517" s="6" t="n"/>
      <c r="Z1517" s="6" t="n"/>
      <c r="AA1517" s="5" t="n"/>
      <c r="AB1517" s="6">
        <f>B1517&amp;"|"&amp;I1517</f>
        <v/>
      </c>
      <c r="AC1517">
        <f>IF($B1517="","","|"&amp;SUBSTITUTE(TRIM(SUBSTITUTE(SUBSTITUTE(SUBSTITUTE(SUBSTITUTE(SUBSTITUTE(SUBSTITUTE(SUBSTITUTE(SUBSTITUTE(SUBSTITUTE(SUBSTITUTE(SUBSTITUTE(SUBSTITUTE(SUBSTITUTE(SUBSTITUTE(TRIM($B1517&amp;""),CHAR(10)," "),CHAR(13)," "),"."," "),";"," "),","," "),"/"," "),"+"," "),"-"," "),"  "," "),"  "," "),"  "," "),"  "," "),"  "," "),"  "," "))," ","|")&amp;"|")</f>
        <v/>
      </c>
      <c r="AD1517">
        <f>TRIM($I1517&amp;"")</f>
        <v/>
      </c>
    </row>
    <row r="1518" ht="36" customHeight="1">
      <c r="A1518" s="14" t="n">
        <v>46210</v>
      </c>
      <c r="B1518" s="6" t="inlineStr">
        <is>
          <t>10238</t>
        </is>
      </c>
      <c r="C1518" s="6" t="inlineStr">
        <is>
          <t>M/C 0716 (VERDE)</t>
        </is>
      </c>
      <c r="D1518" s="6" t="inlineStr">
        <is>
          <t>46 SECCIONADORA 1</t>
        </is>
      </c>
      <c r="E1518" s="6" t="n">
        <v>20020003</v>
      </c>
      <c r="F1518" s="6" t="inlineStr">
        <is>
          <t>(3) FECHAMENTO II 600X295X12 MDF - BASE DUBAI</t>
        </is>
      </c>
      <c r="G1518" s="6" t="inlineStr">
        <is>
          <t>46 SECCIONADORA 1</t>
        </is>
      </c>
      <c r="H1518" s="6" t="inlineStr">
        <is>
          <t>46 SECCIONADORA 1</t>
        </is>
      </c>
      <c r="I1518" s="4" t="inlineStr">
        <is>
          <t>46 SECCIONADORA 1</t>
        </is>
      </c>
      <c r="J1518" s="4" t="n">
        <v>1</v>
      </c>
      <c r="K1518" s="6">
        <f>IF($E1518="","",IFERROR(INDEX(#REF!,MATCH($E1518,#REF!,0)),IFERROR(INDEX(#REF!,MATCH(VALUE($E1518),#REF!,0)),"")))</f>
        <v/>
      </c>
      <c r="L1518" s="6">
        <f>IF($E1518="","",IFERROR(INDEX(#REF!,MATCH($E1518,#REF!,0)),IFERROR(INDEX(#REF!,MATCH(VALUE($E1518),#REF!,0)),"")))</f>
        <v/>
      </c>
      <c r="M1518" s="6">
        <f>IF(OR($J1518="",$L1518=""),"",IF($K1518="",0,$K1518)+$J1518*$L1518)</f>
        <v/>
      </c>
      <c r="N1518" s="6" t="n">
        <v>46210</v>
      </c>
      <c r="O1518" s="6" t="n">
        <v>1</v>
      </c>
      <c r="P1518" s="6" t="n"/>
      <c r="Q1518" s="6" t="n"/>
      <c r="R1518" s="6" t="n"/>
      <c r="S1518" s="6" t="n"/>
      <c r="T1518" s="6">
        <f>IF(OR($J1518="",$O1518=""),"",$O1518/$J1518)</f>
        <v/>
      </c>
      <c r="U1518" s="6" t="inlineStr">
        <is>
          <t>Concluído</t>
        </is>
      </c>
      <c r="V1518" s="6" t="n"/>
      <c r="W1518" s="6" t="n"/>
      <c r="X1518" s="6" t="n"/>
      <c r="Y1518" s="6" t="n"/>
      <c r="Z1518" s="6" t="n"/>
      <c r="AA1518" s="5" t="n"/>
      <c r="AB1518" s="6">
        <f>B1518&amp;"|"&amp;I1518</f>
        <v/>
      </c>
      <c r="AC1518">
        <f>IF($B1518="","","|"&amp;SUBSTITUTE(TRIM(SUBSTITUTE(SUBSTITUTE(SUBSTITUTE(SUBSTITUTE(SUBSTITUTE(SUBSTITUTE(SUBSTITUTE(SUBSTITUTE(SUBSTITUTE(SUBSTITUTE(SUBSTITUTE(SUBSTITUTE(SUBSTITUTE(SUBSTITUTE(TRIM($B1518&amp;""),CHAR(10)," "),CHAR(13)," "),"."," "),";"," "),","," "),"/"," "),"+"," "),"-"," "),"  "," "),"  "," "),"  "," "),"  "," "),"  "," "),"  "," "))," ","|")&amp;"|")</f>
        <v/>
      </c>
      <c r="AD1518">
        <f>TRIM($I1518&amp;"")</f>
        <v/>
      </c>
    </row>
    <row r="1519" ht="36" customHeight="1">
      <c r="A1519" s="14" t="n">
        <v>46210</v>
      </c>
      <c r="B1519" s="6" t="inlineStr">
        <is>
          <t>10238</t>
        </is>
      </c>
      <c r="C1519" s="6" t="inlineStr">
        <is>
          <t>M/C 0716 (VERDE)</t>
        </is>
      </c>
      <c r="D1519" s="6" t="inlineStr">
        <is>
          <t>46 SECCIONADORA 1</t>
        </is>
      </c>
      <c r="E1519" s="6" t="n">
        <v>20020004</v>
      </c>
      <c r="F1519" s="6" t="inlineStr">
        <is>
          <t>(4) FECHAMENTO III 545X327X12 MDF - BASE DUBAI</t>
        </is>
      </c>
      <c r="G1519" s="6" t="inlineStr">
        <is>
          <t>46 SECCIONADORA 1</t>
        </is>
      </c>
      <c r="H1519" s="6" t="inlineStr">
        <is>
          <t>46 SECCIONADORA 1</t>
        </is>
      </c>
      <c r="I1519" s="4" t="inlineStr">
        <is>
          <t>46 SECCIONADORA 1</t>
        </is>
      </c>
      <c r="J1519" s="4" t="n">
        <v>2</v>
      </c>
      <c r="K1519" s="6">
        <f>IF($E1519="","",IFERROR(INDEX(#REF!,MATCH($E1519,#REF!,0)),IFERROR(INDEX(#REF!,MATCH(VALUE($E1519),#REF!,0)),"")))</f>
        <v/>
      </c>
      <c r="L1519" s="6">
        <f>IF($E1519="","",IFERROR(INDEX(#REF!,MATCH($E1519,#REF!,0)),IFERROR(INDEX(#REF!,MATCH(VALUE($E1519),#REF!,0)),"")))</f>
        <v/>
      </c>
      <c r="M1519" s="6">
        <f>IF(OR($J1519="",$L1519=""),"",IF($K1519="",0,$K1519)+$J1519*$L1519)</f>
        <v/>
      </c>
      <c r="N1519" s="6" t="n">
        <v>46210</v>
      </c>
      <c r="O1519" s="6" t="n">
        <v>2</v>
      </c>
      <c r="P1519" s="6" t="n"/>
      <c r="Q1519" s="6" t="n"/>
      <c r="R1519" s="6" t="n"/>
      <c r="S1519" s="6" t="n"/>
      <c r="T1519" s="6">
        <f>IF(OR($J1519="",$O1519=""),"",$O1519/$J1519)</f>
        <v/>
      </c>
      <c r="U1519" s="6" t="inlineStr">
        <is>
          <t>Concluído</t>
        </is>
      </c>
      <c r="V1519" s="6" t="n"/>
      <c r="W1519" s="6" t="n"/>
      <c r="X1519" s="6" t="n"/>
      <c r="Y1519" s="6" t="n"/>
      <c r="Z1519" s="6" t="n"/>
      <c r="AA1519" s="5" t="n"/>
      <c r="AB1519" s="6">
        <f>B1519&amp;"|"&amp;I1519</f>
        <v/>
      </c>
      <c r="AC1519">
        <f>IF($B1519="","","|"&amp;SUBSTITUTE(TRIM(SUBSTITUTE(SUBSTITUTE(SUBSTITUTE(SUBSTITUTE(SUBSTITUTE(SUBSTITUTE(SUBSTITUTE(SUBSTITUTE(SUBSTITUTE(SUBSTITUTE(SUBSTITUTE(SUBSTITUTE(SUBSTITUTE(SUBSTITUTE(TRIM($B1519&amp;""),CHAR(10)," "),CHAR(13)," "),"."," "),";"," "),","," "),"/"," "),"+"," "),"-"," "),"  "," "),"  "," "),"  "," "),"  "," "),"  "," "),"  "," "))," ","|")&amp;"|")</f>
        <v/>
      </c>
      <c r="AD1519">
        <f>TRIM($I1519&amp;"")</f>
        <v/>
      </c>
    </row>
    <row r="1520" ht="36" customHeight="1">
      <c r="A1520" s="14" t="n">
        <v>46210</v>
      </c>
      <c r="B1520" s="6" t="inlineStr">
        <is>
          <t>10238</t>
        </is>
      </c>
      <c r="C1520" s="6" t="inlineStr">
        <is>
          <t>M/C 0716 (VERDE)</t>
        </is>
      </c>
      <c r="D1520" s="6" t="inlineStr">
        <is>
          <t>46 SECCIONADORA 1</t>
        </is>
      </c>
      <c r="E1520" s="6" t="n">
        <v>20020005</v>
      </c>
      <c r="F1520" s="6" t="inlineStr">
        <is>
          <t>(5) FECHAMENTO IV 453X327X12 MDF - BASE DUBAI</t>
        </is>
      </c>
      <c r="G1520" s="6" t="inlineStr">
        <is>
          <t>46 SECCIONADORA 1</t>
        </is>
      </c>
      <c r="H1520" s="6" t="inlineStr">
        <is>
          <t>46 SECCIONADORA 1</t>
        </is>
      </c>
      <c r="I1520" s="4" t="inlineStr">
        <is>
          <t>46 SECCIONADORA 1</t>
        </is>
      </c>
      <c r="J1520" s="4" t="n">
        <v>1</v>
      </c>
      <c r="K1520" s="6">
        <f>IF($E1520="","",IFERROR(INDEX(#REF!,MATCH($E1520,#REF!,0)),IFERROR(INDEX(#REF!,MATCH(VALUE($E1520),#REF!,0)),"")))</f>
        <v/>
      </c>
      <c r="L1520" s="6">
        <f>IF($E1520="","",IFERROR(INDEX(#REF!,MATCH($E1520,#REF!,0)),IFERROR(INDEX(#REF!,MATCH(VALUE($E1520),#REF!,0)),"")))</f>
        <v/>
      </c>
      <c r="M1520" s="6">
        <f>IF(OR($J1520="",$L1520=""),"",IF($K1520="",0,$K1520)+$J1520*$L1520)</f>
        <v/>
      </c>
      <c r="N1520" s="6" t="n">
        <v>46210</v>
      </c>
      <c r="O1520" s="6" t="n">
        <v>1</v>
      </c>
      <c r="P1520" s="6" t="n"/>
      <c r="Q1520" s="6" t="n"/>
      <c r="R1520" s="6" t="n"/>
      <c r="S1520" s="6" t="n"/>
      <c r="T1520" s="6">
        <f>IF(OR($J1520="",$O1520=""),"",$O1520/$J1520)</f>
        <v/>
      </c>
      <c r="U1520" s="6" t="inlineStr">
        <is>
          <t>Concluído</t>
        </is>
      </c>
      <c r="V1520" s="6" t="n"/>
      <c r="W1520" s="6" t="n"/>
      <c r="X1520" s="6" t="n"/>
      <c r="Y1520" s="6" t="n"/>
      <c r="Z1520" s="6" t="n"/>
      <c r="AA1520" s="5" t="n"/>
      <c r="AB1520" s="6">
        <f>B1520&amp;"|"&amp;I1520</f>
        <v/>
      </c>
      <c r="AC1520">
        <f>IF($B1520="","","|"&amp;SUBSTITUTE(TRIM(SUBSTITUTE(SUBSTITUTE(SUBSTITUTE(SUBSTITUTE(SUBSTITUTE(SUBSTITUTE(SUBSTITUTE(SUBSTITUTE(SUBSTITUTE(SUBSTITUTE(SUBSTITUTE(SUBSTITUTE(SUBSTITUTE(SUBSTITUTE(TRIM($B1520&amp;""),CHAR(10)," "),CHAR(13)," "),"."," "),";"," "),","," "),"/"," "),"+"," "),"-"," "),"  "," "),"  "," "),"  "," "),"  "," "),"  "," "),"  "," "))," ","|")&amp;"|")</f>
        <v/>
      </c>
      <c r="AD1520">
        <f>TRIM($I1520&amp;"")</f>
        <v/>
      </c>
    </row>
    <row r="1521" ht="36" customHeight="1">
      <c r="A1521" s="14" t="n">
        <v>46210</v>
      </c>
      <c r="B1521" s="6" t="inlineStr">
        <is>
          <t>10238</t>
        </is>
      </c>
      <c r="C1521" s="6" t="inlineStr">
        <is>
          <t>M/C 0716 (VERDE)</t>
        </is>
      </c>
      <c r="D1521" s="6" t="inlineStr">
        <is>
          <t>46 SECCIONADORA 1</t>
        </is>
      </c>
      <c r="E1521" s="6" t="n">
        <v>20013102</v>
      </c>
      <c r="F1521" s="6" t="inlineStr">
        <is>
          <t>(10)PE MAIOR 760X100 (170) X15 MDF-MIAMI 1,37X0,80</t>
        </is>
      </c>
      <c r="G1521" s="6" t="inlineStr">
        <is>
          <t>46 SECCIONADORA 1</t>
        </is>
      </c>
      <c r="H1521" s="6" t="inlineStr">
        <is>
          <t>46 SECCIONADORA 1</t>
        </is>
      </c>
      <c r="I1521" s="4" t="inlineStr">
        <is>
          <t>46 SECCIONADORA 1</t>
        </is>
      </c>
      <c r="J1521" s="4" t="n">
        <v>800</v>
      </c>
      <c r="K1521" s="6">
        <f>IF($E1521="","",IFERROR(INDEX(#REF!,MATCH($E1521,#REF!,0)),IFERROR(INDEX(#REF!,MATCH(VALUE($E1521),#REF!,0)),"")))</f>
        <v/>
      </c>
      <c r="L1521" s="6">
        <f>IF($E1521="","",IFERROR(INDEX(#REF!,MATCH($E1521,#REF!,0)),IFERROR(INDEX(#REF!,MATCH(VALUE($E1521),#REF!,0)),"")))</f>
        <v/>
      </c>
      <c r="M1521" s="6">
        <f>IF(OR($J1521="",$L1521=""),"",IF($K1521="",0,$K1521)+$J1521*$L1521)</f>
        <v/>
      </c>
      <c r="N1521" s="6" t="n">
        <v>46210</v>
      </c>
      <c r="O1521" s="6" t="n">
        <v>800</v>
      </c>
      <c r="P1521" s="6" t="n"/>
      <c r="Q1521" s="6" t="n"/>
      <c r="R1521" s="6" t="n"/>
      <c r="S1521" s="6" t="n"/>
      <c r="T1521" s="6">
        <f>IF(OR($J1521="",$O1521=""),"",$O1521/$J1521)</f>
        <v/>
      </c>
      <c r="U1521" s="6" t="inlineStr">
        <is>
          <t>Concluído</t>
        </is>
      </c>
      <c r="V1521" s="6" t="n"/>
      <c r="W1521" s="6" t="n"/>
      <c r="X1521" s="6" t="n"/>
      <c r="Y1521" s="6" t="n"/>
      <c r="Z1521" s="6" t="n"/>
      <c r="AA1521" s="5" t="n"/>
      <c r="AB1521" s="6">
        <f>B1521&amp;"|"&amp;I1521</f>
        <v/>
      </c>
      <c r="AC1521">
        <f>IF($B1521="","","|"&amp;SUBSTITUTE(TRIM(SUBSTITUTE(SUBSTITUTE(SUBSTITUTE(SUBSTITUTE(SUBSTITUTE(SUBSTITUTE(SUBSTITUTE(SUBSTITUTE(SUBSTITUTE(SUBSTITUTE(SUBSTITUTE(SUBSTITUTE(SUBSTITUTE(SUBSTITUTE(TRIM($B1521&amp;""),CHAR(10)," "),CHAR(13)," "),"."," "),";"," "),","," "),"/"," "),"+"," "),"-"," "),"  "," "),"  "," "),"  "," "),"  "," "),"  "," "),"  "," "))," ","|")&amp;"|")</f>
        <v/>
      </c>
      <c r="AD1521">
        <f>TRIM($I1521&amp;"")</f>
        <v/>
      </c>
    </row>
    <row r="1522" ht="36" customHeight="1">
      <c r="A1522" s="14" t="n">
        <v>46210</v>
      </c>
      <c r="B1522" s="6" t="inlineStr">
        <is>
          <t>10238</t>
        </is>
      </c>
      <c r="C1522" s="6" t="inlineStr">
        <is>
          <t>M/C 0716 (VERDE)</t>
        </is>
      </c>
      <c r="D1522" s="6" t="inlineStr">
        <is>
          <t>46 SECCIONADORA 1</t>
        </is>
      </c>
      <c r="E1522" s="6" t="n">
        <v>20013103</v>
      </c>
      <c r="F1522" s="6" t="inlineStr">
        <is>
          <t>(4) PE MENOR 760X85 (135) X15 MDF-MIAMI 1,37X0,80</t>
        </is>
      </c>
      <c r="G1522" s="6" t="inlineStr">
        <is>
          <t>46 SECCIONADORA 1</t>
        </is>
      </c>
      <c r="H1522" s="6" t="inlineStr">
        <is>
          <t>46 SECCIONADORA 1</t>
        </is>
      </c>
      <c r="I1522" s="4" t="inlineStr">
        <is>
          <t>46 SECCIONADORA 1</t>
        </is>
      </c>
      <c r="J1522" s="4" t="n">
        <v>800</v>
      </c>
      <c r="K1522" s="6">
        <f>IF($E1522="","",IFERROR(INDEX(#REF!,MATCH($E1522,#REF!,0)),IFERROR(INDEX(#REF!,MATCH(VALUE($E1522),#REF!,0)),"")))</f>
        <v/>
      </c>
      <c r="L1522" s="6">
        <f>IF($E1522="","",IFERROR(INDEX(#REF!,MATCH($E1522,#REF!,0)),IFERROR(INDEX(#REF!,MATCH(VALUE($E1522),#REF!,0)),"")))</f>
        <v/>
      </c>
      <c r="M1522" s="6">
        <f>IF(OR($J1522="",$L1522=""),"",IF($K1522="",0,$K1522)+$J1522*$L1522)</f>
        <v/>
      </c>
      <c r="N1522" s="6" t="n">
        <v>46210</v>
      </c>
      <c r="O1522" s="6" t="n">
        <v>800</v>
      </c>
      <c r="P1522" s="6" t="n"/>
      <c r="Q1522" s="6" t="n"/>
      <c r="R1522" s="6" t="n"/>
      <c r="S1522" s="6" t="n"/>
      <c r="T1522" s="6">
        <f>IF(OR($J1522="",$O1522=""),"",$O1522/$J1522)</f>
        <v/>
      </c>
      <c r="U1522" s="6" t="inlineStr">
        <is>
          <t>Concluído</t>
        </is>
      </c>
      <c r="V1522" s="6" t="n"/>
      <c r="W1522" s="6" t="n"/>
      <c r="X1522" s="6" t="n"/>
      <c r="Y1522" s="6" t="n"/>
      <c r="Z1522" s="6" t="n"/>
      <c r="AA1522" s="5" t="n"/>
      <c r="AB1522" s="6">
        <f>B1522&amp;"|"&amp;I1522</f>
        <v/>
      </c>
      <c r="AC1522">
        <f>IF($B1522="","","|"&amp;SUBSTITUTE(TRIM(SUBSTITUTE(SUBSTITUTE(SUBSTITUTE(SUBSTITUTE(SUBSTITUTE(SUBSTITUTE(SUBSTITUTE(SUBSTITUTE(SUBSTITUTE(SUBSTITUTE(SUBSTITUTE(SUBSTITUTE(SUBSTITUTE(SUBSTITUTE(TRIM($B1522&amp;""),CHAR(10)," "),CHAR(13)," "),"."," "),";"," "),","," "),"/"," "),"+"," "),"-"," "),"  "," "),"  "," "),"  "," "),"  "," "),"  "," "),"  "," "))," ","|")&amp;"|")</f>
        <v/>
      </c>
      <c r="AD1522">
        <f>TRIM($I1522&amp;"")</f>
        <v/>
      </c>
    </row>
    <row r="1523" ht="36" customHeight="1">
      <c r="A1523" s="14" t="n">
        <v>46210</v>
      </c>
      <c r="B1523" s="6" t="inlineStr">
        <is>
          <t>10238</t>
        </is>
      </c>
      <c r="C1523" s="6" t="inlineStr">
        <is>
          <t>M/C 0716 (VERDE)</t>
        </is>
      </c>
      <c r="D1523" s="6" t="inlineStr">
        <is>
          <t>46 SECCIONADORA 1</t>
        </is>
      </c>
      <c r="E1523" s="6" t="n">
        <v>20020001</v>
      </c>
      <c r="F1523" s="6" t="inlineStr">
        <is>
          <t>(1) LATERAL 1180X92X15 MDF - BASE DUBAI</t>
        </is>
      </c>
      <c r="G1523" s="6" t="inlineStr">
        <is>
          <t>46 SECCIONADORA 1</t>
        </is>
      </c>
      <c r="H1523" s="6" t="inlineStr">
        <is>
          <t>46 SECCIONADORA 1</t>
        </is>
      </c>
      <c r="I1523" s="4" t="inlineStr">
        <is>
          <t>46 SECCIONADORA 1</t>
        </is>
      </c>
      <c r="J1523" s="4" t="n">
        <v>4</v>
      </c>
      <c r="K1523" s="6">
        <f>IF($E1523="","",IFERROR(INDEX(#REF!,MATCH($E1523,#REF!,0)),IFERROR(INDEX(#REF!,MATCH(VALUE($E1523),#REF!,0)),"")))</f>
        <v/>
      </c>
      <c r="L1523" s="6">
        <f>IF($E1523="","",IFERROR(INDEX(#REF!,MATCH($E1523,#REF!,0)),IFERROR(INDEX(#REF!,MATCH(VALUE($E1523),#REF!,0)),"")))</f>
        <v/>
      </c>
      <c r="M1523" s="6">
        <f>IF(OR($J1523="",$L1523=""),"",IF($K1523="",0,$K1523)+$J1523*$L1523)</f>
        <v/>
      </c>
      <c r="N1523" s="6" t="n">
        <v>46210</v>
      </c>
      <c r="O1523" s="6" t="n">
        <v>4</v>
      </c>
      <c r="P1523" s="6" t="n"/>
      <c r="Q1523" s="6" t="n"/>
      <c r="R1523" s="6" t="n"/>
      <c r="S1523" s="6" t="n"/>
      <c r="T1523" s="6">
        <f>IF(OR($J1523="",$O1523=""),"",$O1523/$J1523)</f>
        <v/>
      </c>
      <c r="U1523" s="6" t="inlineStr">
        <is>
          <t>Concluído</t>
        </is>
      </c>
      <c r="V1523" s="6" t="n"/>
      <c r="W1523" s="6" t="n"/>
      <c r="X1523" s="6" t="n"/>
      <c r="Y1523" s="6" t="n"/>
      <c r="Z1523" s="6" t="n"/>
      <c r="AA1523" s="5" t="n"/>
      <c r="AB1523" s="6">
        <f>B1523&amp;"|"&amp;I1523</f>
        <v/>
      </c>
      <c r="AC1523">
        <f>IF($B1523="","","|"&amp;SUBSTITUTE(TRIM(SUBSTITUTE(SUBSTITUTE(SUBSTITUTE(SUBSTITUTE(SUBSTITUTE(SUBSTITUTE(SUBSTITUTE(SUBSTITUTE(SUBSTITUTE(SUBSTITUTE(SUBSTITUTE(SUBSTITUTE(SUBSTITUTE(SUBSTITUTE(TRIM($B1523&amp;""),CHAR(10)," "),CHAR(13)," "),"."," "),";"," "),","," "),"/"," "),"+"," "),"-"," "),"  "," "),"  "," "),"  "," "),"  "," "),"  "," "),"  "," "))," ","|")&amp;"|")</f>
        <v/>
      </c>
      <c r="AD1523">
        <f>TRIM($I1523&amp;"")</f>
        <v/>
      </c>
    </row>
    <row r="1524" ht="36" customHeight="1">
      <c r="A1524" s="14" t="n">
        <v>46210</v>
      </c>
      <c r="B1524" s="6" t="inlineStr">
        <is>
          <t>10238</t>
        </is>
      </c>
      <c r="C1524" s="6" t="inlineStr">
        <is>
          <t>M/C 0716 (VERDE)</t>
        </is>
      </c>
      <c r="D1524" s="6" t="inlineStr">
        <is>
          <t>46 SECCIONADORA 1</t>
        </is>
      </c>
      <c r="E1524" s="6" t="n">
        <v>20052001</v>
      </c>
      <c r="F1524" s="6" t="inlineStr">
        <is>
          <t>(2-4) TRAVESSA 742X122X25 MDF - MESA ATHENAS</t>
        </is>
      </c>
      <c r="G1524" s="6" t="inlineStr">
        <is>
          <t>46 SECCIONADORA 1</t>
        </is>
      </c>
      <c r="H1524" s="6" t="inlineStr">
        <is>
          <t>46 SECCIONADORA 1</t>
        </is>
      </c>
      <c r="I1524" s="4" t="inlineStr">
        <is>
          <t>46 SECCIONADORA 1</t>
        </is>
      </c>
      <c r="J1524" s="4" t="n">
        <v>4</v>
      </c>
      <c r="K1524" s="6">
        <f>IF($E1524="","",IFERROR(INDEX(#REF!,MATCH($E1524,#REF!,0)),IFERROR(INDEX(#REF!,MATCH(VALUE($E1524),#REF!,0)),"")))</f>
        <v/>
      </c>
      <c r="L1524" s="6">
        <f>IF($E1524="","",IFERROR(INDEX(#REF!,MATCH($E1524,#REF!,0)),IFERROR(INDEX(#REF!,MATCH(VALUE($E1524),#REF!,0)),"")))</f>
        <v/>
      </c>
      <c r="M1524" s="6">
        <f>IF(OR($J1524="",$L1524=""),"",IF($K1524="",0,$K1524)+$J1524*$L1524)</f>
        <v/>
      </c>
      <c r="N1524" s="6" t="n">
        <v>46210</v>
      </c>
      <c r="O1524" s="6" t="n">
        <v>4</v>
      </c>
      <c r="P1524" s="6" t="n"/>
      <c r="Q1524" s="6" t="n"/>
      <c r="R1524" s="6" t="n"/>
      <c r="S1524" s="6" t="n"/>
      <c r="T1524" s="6">
        <f>IF(OR($J1524="",$O1524=""),"",$O1524/$J1524)</f>
        <v/>
      </c>
      <c r="U1524" s="6" t="inlineStr">
        <is>
          <t>Concluído</t>
        </is>
      </c>
      <c r="V1524" s="6" t="n"/>
      <c r="W1524" s="6" t="n"/>
      <c r="X1524" s="6" t="n"/>
      <c r="Y1524" s="6" t="n"/>
      <c r="Z1524" s="6" t="n"/>
      <c r="AA1524" s="5" t="n"/>
      <c r="AB1524" s="6">
        <f>B1524&amp;"|"&amp;I1524</f>
        <v/>
      </c>
      <c r="AC1524">
        <f>IF($B1524="","","|"&amp;SUBSTITUTE(TRIM(SUBSTITUTE(SUBSTITUTE(SUBSTITUTE(SUBSTITUTE(SUBSTITUTE(SUBSTITUTE(SUBSTITUTE(SUBSTITUTE(SUBSTITUTE(SUBSTITUTE(SUBSTITUTE(SUBSTITUTE(SUBSTITUTE(SUBSTITUTE(TRIM($B1524&amp;""),CHAR(10)," "),CHAR(13)," "),"."," "),";"," "),","," "),"/"," "),"+"," "),"-"," "),"  "," "),"  "," "),"  "," "),"  "," "),"  "," "),"  "," "))," ","|")&amp;"|")</f>
        <v/>
      </c>
      <c r="AD1524">
        <f>TRIM($I1524&amp;"")</f>
        <v/>
      </c>
    </row>
    <row r="1525" ht="36" customHeight="1">
      <c r="A1525" s="14" t="n">
        <v>46210</v>
      </c>
      <c r="B1525" s="6" t="inlineStr">
        <is>
          <t>10238</t>
        </is>
      </c>
      <c r="C1525" s="6" t="inlineStr">
        <is>
          <t>M/C 0716 (VERDE)</t>
        </is>
      </c>
      <c r="D1525" s="6" t="inlineStr">
        <is>
          <t>46 SECCIONADORA 1</t>
        </is>
      </c>
      <c r="E1525" s="6" t="n">
        <v>20052002</v>
      </c>
      <c r="F1525" s="6" t="inlineStr">
        <is>
          <t>(5) BASE MAIOR 542X124X25 MDF - MESA ATHENAS</t>
        </is>
      </c>
      <c r="G1525" s="6" t="inlineStr">
        <is>
          <t>46 SECCIONADORA 1</t>
        </is>
      </c>
      <c r="H1525" s="6" t="inlineStr">
        <is>
          <t>46 SECCIONADORA 1</t>
        </is>
      </c>
      <c r="I1525" s="4" t="inlineStr">
        <is>
          <t>46 SECCIONADORA 1</t>
        </is>
      </c>
      <c r="J1525" s="4" t="n">
        <v>1</v>
      </c>
      <c r="K1525" s="6">
        <f>IF($E1525="","",IFERROR(INDEX(#REF!,MATCH($E1525,#REF!,0)),IFERROR(INDEX(#REF!,MATCH(VALUE($E1525),#REF!,0)),"")))</f>
        <v/>
      </c>
      <c r="L1525" s="6">
        <f>IF($E1525="","",IFERROR(INDEX(#REF!,MATCH($E1525,#REF!,0)),IFERROR(INDEX(#REF!,MATCH(VALUE($E1525),#REF!,0)),"")))</f>
        <v/>
      </c>
      <c r="M1525" s="6">
        <f>IF(OR($J1525="",$L1525=""),"",IF($K1525="",0,$K1525)+$J1525*$L1525)</f>
        <v/>
      </c>
      <c r="N1525" s="6" t="n">
        <v>46210</v>
      </c>
      <c r="O1525" s="6" t="n">
        <v>1</v>
      </c>
      <c r="P1525" s="6" t="n"/>
      <c r="Q1525" s="6" t="n"/>
      <c r="R1525" s="6" t="n"/>
      <c r="S1525" s="6" t="n"/>
      <c r="T1525" s="6">
        <f>IF(OR($J1525="",$O1525=""),"",$O1525/$J1525)</f>
        <v/>
      </c>
      <c r="U1525" s="6" t="inlineStr">
        <is>
          <t>Concluído</t>
        </is>
      </c>
      <c r="V1525" s="6" t="n"/>
      <c r="W1525" s="6" t="n"/>
      <c r="X1525" s="6" t="n"/>
      <c r="Y1525" s="6" t="n"/>
      <c r="Z1525" s="6" t="n"/>
      <c r="AA1525" s="5" t="n"/>
      <c r="AB1525" s="6">
        <f>B1525&amp;"|"&amp;I1525</f>
        <v/>
      </c>
      <c r="AC1525">
        <f>IF($B1525="","","|"&amp;SUBSTITUTE(TRIM(SUBSTITUTE(SUBSTITUTE(SUBSTITUTE(SUBSTITUTE(SUBSTITUTE(SUBSTITUTE(SUBSTITUTE(SUBSTITUTE(SUBSTITUTE(SUBSTITUTE(SUBSTITUTE(SUBSTITUTE(SUBSTITUTE(SUBSTITUTE(TRIM($B1525&amp;""),CHAR(10)," "),CHAR(13)," "),"."," "),";"," "),","," "),"/"," "),"+"," "),"-"," "),"  "," "),"  "," "),"  "," "),"  "," "),"  "," "),"  "," "))," ","|")&amp;"|")</f>
        <v/>
      </c>
      <c r="AD1525">
        <f>TRIM($I1525&amp;"")</f>
        <v/>
      </c>
    </row>
    <row r="1526" ht="36" customHeight="1">
      <c r="A1526" s="14" t="n">
        <v>46210</v>
      </c>
      <c r="B1526" s="6" t="inlineStr">
        <is>
          <t>10238</t>
        </is>
      </c>
      <c r="C1526" s="6" t="inlineStr">
        <is>
          <t>M/C 0716 (VERDE)</t>
        </is>
      </c>
      <c r="D1526" s="6" t="inlineStr">
        <is>
          <t>46 SECCIONADORA 1</t>
        </is>
      </c>
      <c r="E1526" s="6" t="n">
        <v>20052003</v>
      </c>
      <c r="F1526" s="6" t="inlineStr">
        <is>
          <t>(6)BASE MENOR 386 (189)X124X25 MDF - MESA ATHENAS</t>
        </is>
      </c>
      <c r="G1526" s="6" t="inlineStr">
        <is>
          <t>46 SECCIONADORA 1</t>
        </is>
      </c>
      <c r="H1526" s="6" t="inlineStr">
        <is>
          <t>46 SECCIONADORA 1</t>
        </is>
      </c>
      <c r="I1526" s="4" t="inlineStr">
        <is>
          <t>46 SECCIONADORA 1</t>
        </is>
      </c>
      <c r="J1526" s="4" t="n">
        <v>2</v>
      </c>
      <c r="K1526" s="6">
        <f>IF($E1526="","",IFERROR(INDEX(#REF!,MATCH($E1526,#REF!,0)),IFERROR(INDEX(#REF!,MATCH(VALUE($E1526),#REF!,0)),"")))</f>
        <v/>
      </c>
      <c r="L1526" s="6">
        <f>IF($E1526="","",IFERROR(INDEX(#REF!,MATCH($E1526,#REF!,0)),IFERROR(INDEX(#REF!,MATCH(VALUE($E1526),#REF!,0)),"")))</f>
        <v/>
      </c>
      <c r="M1526" s="6">
        <f>IF(OR($J1526="",$L1526=""),"",IF($K1526="",0,$K1526)+$J1526*$L1526)</f>
        <v/>
      </c>
      <c r="N1526" s="6" t="n">
        <v>46210</v>
      </c>
      <c r="O1526" s="6" t="n">
        <v>2</v>
      </c>
      <c r="P1526" s="6" t="n"/>
      <c r="Q1526" s="6" t="n"/>
      <c r="R1526" s="6" t="n"/>
      <c r="S1526" s="6" t="n"/>
      <c r="T1526" s="6">
        <f>IF(OR($J1526="",$O1526=""),"",$O1526/$J1526)</f>
        <v/>
      </c>
      <c r="U1526" s="6" t="inlineStr">
        <is>
          <t>Concluído</t>
        </is>
      </c>
      <c r="V1526" s="6" t="n"/>
      <c r="W1526" s="6" t="n"/>
      <c r="X1526" s="6" t="n"/>
      <c r="Y1526" s="6" t="n"/>
      <c r="Z1526" s="6" t="n"/>
      <c r="AA1526" s="5" t="n"/>
      <c r="AB1526" s="6">
        <f>B1526&amp;"|"&amp;I1526</f>
        <v/>
      </c>
      <c r="AC1526">
        <f>IF($B1526="","","|"&amp;SUBSTITUTE(TRIM(SUBSTITUTE(SUBSTITUTE(SUBSTITUTE(SUBSTITUTE(SUBSTITUTE(SUBSTITUTE(SUBSTITUTE(SUBSTITUTE(SUBSTITUTE(SUBSTITUTE(SUBSTITUTE(SUBSTITUTE(SUBSTITUTE(SUBSTITUTE(TRIM($B1526&amp;""),CHAR(10)," "),CHAR(13)," "),"."," "),";"," "),","," "),"/"," "),"+"," "),"-"," "),"  "," "),"  "," "),"  "," "),"  "," "),"  "," "),"  "," "))," ","|")&amp;"|")</f>
        <v/>
      </c>
      <c r="AD1526">
        <f>TRIM($I1526&amp;"")</f>
        <v/>
      </c>
    </row>
    <row r="1527" ht="48" customHeight="1">
      <c r="A1527" s="14" t="n">
        <v>46210</v>
      </c>
      <c r="B1527" s="6" t="inlineStr">
        <is>
          <t>10219,10220,10221,10222,10218</t>
        </is>
      </c>
      <c r="C1527" s="6" t="inlineStr">
        <is>
          <t>MAD 0728 CAD.3 (BRANCO)</t>
        </is>
      </c>
      <c r="D1527" s="6" t="inlineStr">
        <is>
          <t>50 SECCIONADORA 2</t>
        </is>
      </c>
      <c r="E1527" s="6" t="n">
        <v>20021607</v>
      </c>
      <c r="F1527" s="6" t="inlineStr">
        <is>
          <t>TAMPO 1605X905X18 MDF - MESA COM VIDRO</t>
        </is>
      </c>
      <c r="G1527" s="6" t="inlineStr">
        <is>
          <t>50 SECCIONADORA 2</t>
        </is>
      </c>
      <c r="H1527" s="6" t="inlineStr">
        <is>
          <t>50 SECCIONADORA 2</t>
        </is>
      </c>
      <c r="I1527" s="4" t="inlineStr">
        <is>
          <t>50 SECCIONADORA 2</t>
        </is>
      </c>
      <c r="J1527" s="4" t="n">
        <v>25</v>
      </c>
      <c r="K1527" s="6">
        <f>IF($E1527="","",IFERROR(INDEX(#REF!,MATCH($E1527,#REF!,0)),IFERROR(INDEX(#REF!,MATCH(VALUE($E1527),#REF!,0)),"")))</f>
        <v/>
      </c>
      <c r="L1527" s="6">
        <f>IF($E1527="","",IFERROR(INDEX(#REF!,MATCH($E1527,#REF!,0)),IFERROR(INDEX(#REF!,MATCH(VALUE($E1527),#REF!,0)),"")))</f>
        <v/>
      </c>
      <c r="M1527" s="6">
        <f>IF(OR($J1527="",$L1527=""),"",IF($K1527="",0,$K1527)+$J1527*$L1527)</f>
        <v/>
      </c>
      <c r="N1527" s="6" t="n">
        <v>46210</v>
      </c>
      <c r="O1527" s="6" t="n">
        <v>25</v>
      </c>
      <c r="P1527" s="6" t="n"/>
      <c r="Q1527" s="6" t="n"/>
      <c r="R1527" s="6" t="n"/>
      <c r="S1527" s="6" t="n"/>
      <c r="T1527" s="6">
        <f>IF(OR($J1527="",$O1527=""),"",$O1527/$J1527)</f>
        <v/>
      </c>
      <c r="U1527" s="6" t="inlineStr">
        <is>
          <t>Concluído</t>
        </is>
      </c>
      <c r="V1527" s="6" t="n"/>
      <c r="W1527" s="6" t="n"/>
      <c r="X1527" s="6" t="n"/>
      <c r="Y1527" s="6" t="n"/>
      <c r="Z1527" s="6" t="n"/>
      <c r="AA1527" s="5" t="n"/>
      <c r="AB1527" s="6">
        <f>B1527&amp;"|"&amp;I1527</f>
        <v/>
      </c>
      <c r="AC1527">
        <f>IF($B1527="","","|"&amp;SUBSTITUTE(TRIM(SUBSTITUTE(SUBSTITUTE(SUBSTITUTE(SUBSTITUTE(SUBSTITUTE(SUBSTITUTE(SUBSTITUTE(SUBSTITUTE(SUBSTITUTE(SUBSTITUTE(SUBSTITUTE(SUBSTITUTE(SUBSTITUTE(SUBSTITUTE(TRIM($B1527&amp;""),CHAR(10)," "),CHAR(13)," "),"."," "),";"," "),","," "),"/"," "),"+"," "),"-"," "),"  "," "),"  "," "),"  "," "),"  "," "),"  "," "),"  "," "))," ","|")&amp;"|")</f>
        <v/>
      </c>
      <c r="AD1527">
        <f>TRIM($I1527&amp;"")</f>
        <v/>
      </c>
    </row>
    <row r="1528" ht="48" customHeight="1">
      <c r="A1528" s="14" t="n">
        <v>46210</v>
      </c>
      <c r="B1528" s="6" t="inlineStr">
        <is>
          <t>10219,10220,10221,10222,10218</t>
        </is>
      </c>
      <c r="C1528" s="6" t="inlineStr">
        <is>
          <t>MAD 0728 CAD.3 (BRANCO)</t>
        </is>
      </c>
      <c r="D1528" s="6" t="inlineStr">
        <is>
          <t>50 SECCIONADORA 2</t>
        </is>
      </c>
      <c r="E1528" s="6" t="n">
        <v>20053407</v>
      </c>
      <c r="F1528" s="6" t="inlineStr">
        <is>
          <t>TAMPO 1365X905X18 MDF - MESA COM VIDRO</t>
        </is>
      </c>
      <c r="G1528" s="6" t="inlineStr">
        <is>
          <t>50 SECCIONADORA 2</t>
        </is>
      </c>
      <c r="H1528" s="6" t="inlineStr">
        <is>
          <t>50 SECCIONADORA 2</t>
        </is>
      </c>
      <c r="I1528" s="4" t="inlineStr">
        <is>
          <t>50 SECCIONADORA 2</t>
        </is>
      </c>
      <c r="J1528" s="4" t="n">
        <v>20</v>
      </c>
      <c r="K1528" s="6">
        <f>IF($E1528="","",IFERROR(INDEX(#REF!,MATCH($E1528,#REF!,0)),IFERROR(INDEX(#REF!,MATCH(VALUE($E1528),#REF!,0)),"")))</f>
        <v/>
      </c>
      <c r="L1528" s="6">
        <f>IF($E1528="","",IFERROR(INDEX(#REF!,MATCH($E1528,#REF!,0)),IFERROR(INDEX(#REF!,MATCH(VALUE($E1528),#REF!,0)),"")))</f>
        <v/>
      </c>
      <c r="M1528" s="6">
        <f>IF(OR($J1528="",$L1528=""),"",IF($K1528="",0,$K1528)+$J1528*$L1528)</f>
        <v/>
      </c>
      <c r="N1528" s="6" t="n">
        <v>46210</v>
      </c>
      <c r="O1528" s="6" t="n">
        <v>20</v>
      </c>
      <c r="P1528" s="6" t="n"/>
      <c r="Q1528" s="6" t="n"/>
      <c r="R1528" s="6" t="n"/>
      <c r="S1528" s="6" t="n"/>
      <c r="T1528" s="6">
        <f>IF(OR($J1528="",$O1528=""),"",$O1528/$J1528)</f>
        <v/>
      </c>
      <c r="U1528" s="6" t="inlineStr">
        <is>
          <t>Concluído</t>
        </is>
      </c>
      <c r="V1528" s="6" t="n"/>
      <c r="W1528" s="6" t="n"/>
      <c r="X1528" s="6" t="n"/>
      <c r="Y1528" s="6" t="n"/>
      <c r="Z1528" s="6" t="n"/>
      <c r="AA1528" s="5" t="n"/>
      <c r="AB1528" s="6">
        <f>B1528&amp;"|"&amp;I1528</f>
        <v/>
      </c>
      <c r="AC1528">
        <f>IF($B1528="","","|"&amp;SUBSTITUTE(TRIM(SUBSTITUTE(SUBSTITUTE(SUBSTITUTE(SUBSTITUTE(SUBSTITUTE(SUBSTITUTE(SUBSTITUTE(SUBSTITUTE(SUBSTITUTE(SUBSTITUTE(SUBSTITUTE(SUBSTITUTE(SUBSTITUTE(SUBSTITUTE(TRIM($B1528&amp;""),CHAR(10)," "),CHAR(13)," "),"."," "),";"," "),","," "),"/"," "),"+"," "),"-"," "),"  "," "),"  "," "),"  "," "),"  "," "),"  "," "),"  "," "))," ","|")&amp;"|")</f>
        <v/>
      </c>
      <c r="AD1528">
        <f>TRIM($I1528&amp;"")</f>
        <v/>
      </c>
    </row>
    <row r="1529" ht="36" customHeight="1">
      <c r="A1529" s="14" t="n">
        <v>46210</v>
      </c>
      <c r="B1529" s="6" t="inlineStr">
        <is>
          <t>10238</t>
        </is>
      </c>
      <c r="C1529" s="6" t="inlineStr">
        <is>
          <t>M/C 0716 (VERDE)</t>
        </is>
      </c>
      <c r="D1529" s="6" t="inlineStr">
        <is>
          <t>50 SECCIONADORA 2</t>
        </is>
      </c>
      <c r="E1529" s="6" t="n">
        <v>30001204</v>
      </c>
      <c r="F1529" s="6" t="inlineStr">
        <is>
          <t>ASSENTO 430X403X09 MDP CAD PE INTEIRO/ MADEIRA</t>
        </is>
      </c>
      <c r="G1529" s="6" t="inlineStr">
        <is>
          <t>50 SECCIONADORA 2</t>
        </is>
      </c>
      <c r="H1529" s="6" t="inlineStr">
        <is>
          <t>50 SECCIONADORA 2</t>
        </is>
      </c>
      <c r="I1529" s="4" t="inlineStr">
        <is>
          <t>50 SECCIONADORA 2</t>
        </is>
      </c>
      <c r="J1529" s="4" t="n">
        <v>250</v>
      </c>
      <c r="K1529" s="6">
        <f>IF($E1529="","",IFERROR(INDEX(#REF!,MATCH($E1529,#REF!,0)),IFERROR(INDEX(#REF!,MATCH(VALUE($E1529),#REF!,0)),"")))</f>
        <v/>
      </c>
      <c r="L1529" s="6">
        <f>IF($E1529="","",IFERROR(INDEX(#REF!,MATCH($E1529,#REF!,0)),IFERROR(INDEX(#REF!,MATCH(VALUE($E1529),#REF!,0)),"")))</f>
        <v/>
      </c>
      <c r="M1529" s="6">
        <f>IF(OR($J1529="",$L1529=""),"",IF($K1529="",0,$K1529)+$J1529*$L1529)</f>
        <v/>
      </c>
      <c r="N1529" s="6" t="n">
        <v>46210</v>
      </c>
      <c r="O1529" s="6" t="n">
        <v>250</v>
      </c>
      <c r="P1529" s="6" t="n"/>
      <c r="Q1529" s="6" t="n"/>
      <c r="R1529" s="6" t="n"/>
      <c r="S1529" s="6" t="n"/>
      <c r="T1529" s="6">
        <f>IF(OR($J1529="",$O1529=""),"",$O1529/$J1529)</f>
        <v/>
      </c>
      <c r="U1529" s="6" t="inlineStr">
        <is>
          <t>Concluído</t>
        </is>
      </c>
      <c r="V1529" s="6" t="n"/>
      <c r="W1529" s="6" t="n"/>
      <c r="X1529" s="6" t="n"/>
      <c r="Y1529" s="6" t="n"/>
      <c r="Z1529" s="6" t="n"/>
      <c r="AA1529" s="5" t="n"/>
      <c r="AB1529" s="6">
        <f>B1529&amp;"|"&amp;I1529</f>
        <v/>
      </c>
      <c r="AC1529">
        <f>IF($B1529="","","|"&amp;SUBSTITUTE(TRIM(SUBSTITUTE(SUBSTITUTE(SUBSTITUTE(SUBSTITUTE(SUBSTITUTE(SUBSTITUTE(SUBSTITUTE(SUBSTITUTE(SUBSTITUTE(SUBSTITUTE(SUBSTITUTE(SUBSTITUTE(SUBSTITUTE(SUBSTITUTE(TRIM($B1529&amp;""),CHAR(10)," "),CHAR(13)," "),"."," "),";"," "),","," "),"/"," "),"+"," "),"-"," "),"  "," "),"  "," "),"  "," "),"  "," "),"  "," "),"  "," "))," ","|")&amp;"|")</f>
        <v/>
      </c>
      <c r="AD1529">
        <f>TRIM($I1529&amp;"")</f>
        <v/>
      </c>
    </row>
    <row r="1530" ht="36" customHeight="1">
      <c r="A1530" s="14" t="n">
        <v>46210</v>
      </c>
      <c r="B1530" s="6" t="inlineStr">
        <is>
          <t>10238</t>
        </is>
      </c>
      <c r="C1530" s="6" t="inlineStr">
        <is>
          <t>M/C 0716 (VERDE)</t>
        </is>
      </c>
      <c r="D1530" s="6" t="inlineStr">
        <is>
          <t>50 SECCIONADORA 2</t>
        </is>
      </c>
      <c r="E1530" s="6" t="n">
        <v>30004805</v>
      </c>
      <c r="F1530" s="6" t="inlineStr">
        <is>
          <t>ASSENTO 440X425X09 MDP - CAD SANTIAGO</t>
        </is>
      </c>
      <c r="G1530" s="6" t="inlineStr">
        <is>
          <t>50 SECCIONADORA 2</t>
        </is>
      </c>
      <c r="H1530" s="6" t="inlineStr">
        <is>
          <t>50 SECCIONADORA 2</t>
        </is>
      </c>
      <c r="I1530" s="4" t="inlineStr">
        <is>
          <t>50 SECCIONADORA 2</t>
        </is>
      </c>
      <c r="J1530" s="4" t="n">
        <v>480</v>
      </c>
      <c r="K1530" s="6">
        <f>IF($E1530="","",IFERROR(INDEX(#REF!,MATCH($E1530,#REF!,0)),IFERROR(INDEX(#REF!,MATCH(VALUE($E1530),#REF!,0)),"")))</f>
        <v/>
      </c>
      <c r="L1530" s="6">
        <f>IF($E1530="","",IFERROR(INDEX(#REF!,MATCH($E1530,#REF!,0)),IFERROR(INDEX(#REF!,MATCH(VALUE($E1530),#REF!,0)),"")))</f>
        <v/>
      </c>
      <c r="M1530" s="6">
        <f>IF(OR($J1530="",$L1530=""),"",IF($K1530="",0,$K1530)+$J1530*$L1530)</f>
        <v/>
      </c>
      <c r="N1530" s="6" t="n">
        <v>46210</v>
      </c>
      <c r="O1530" s="6" t="n">
        <v>480</v>
      </c>
      <c r="P1530" s="6" t="n"/>
      <c r="Q1530" s="6" t="n"/>
      <c r="R1530" s="6" t="n"/>
      <c r="S1530" s="6" t="n"/>
      <c r="T1530" s="6">
        <f>IF(OR($J1530="",$O1530=""),"",$O1530/$J1530)</f>
        <v/>
      </c>
      <c r="U1530" s="6" t="inlineStr">
        <is>
          <t>Concluído</t>
        </is>
      </c>
      <c r="V1530" s="6" t="n"/>
      <c r="W1530" s="6" t="n"/>
      <c r="X1530" s="6" t="n"/>
      <c r="Y1530" s="6" t="n"/>
      <c r="Z1530" s="6" t="n"/>
      <c r="AA1530" s="5" t="n"/>
      <c r="AB1530" s="6">
        <f>B1530&amp;"|"&amp;I1530</f>
        <v/>
      </c>
      <c r="AC1530">
        <f>IF($B1530="","","|"&amp;SUBSTITUTE(TRIM(SUBSTITUTE(SUBSTITUTE(SUBSTITUTE(SUBSTITUTE(SUBSTITUTE(SUBSTITUTE(SUBSTITUTE(SUBSTITUTE(SUBSTITUTE(SUBSTITUTE(SUBSTITUTE(SUBSTITUTE(SUBSTITUTE(SUBSTITUTE(TRIM($B1530&amp;""),CHAR(10)," "),CHAR(13)," "),"."," "),";"," "),","," "),"/"," "),"+"," "),"-"," "),"  "," "),"  "," "),"  "," "),"  "," "),"  "," "),"  "," "))," ","|")&amp;"|")</f>
        <v/>
      </c>
      <c r="AD1530">
        <f>TRIM($I1530&amp;"")</f>
        <v/>
      </c>
    </row>
    <row r="1531" ht="36" customHeight="1">
      <c r="A1531" s="14" t="n">
        <v>46210</v>
      </c>
      <c r="B1531" s="6" t="inlineStr">
        <is>
          <t>10238</t>
        </is>
      </c>
      <c r="C1531" s="6" t="inlineStr">
        <is>
          <t>M/C 0716 (VERDE)</t>
        </is>
      </c>
      <c r="D1531" s="6" t="inlineStr">
        <is>
          <t>50 SECCIONADORA 2</t>
        </is>
      </c>
      <c r="E1531" s="6" t="n">
        <v>30001308</v>
      </c>
      <c r="F1531" s="6" t="inlineStr">
        <is>
          <t>APOIO ESPALDAR 360X40X25 MDP - PE INTEIRO</t>
        </is>
      </c>
      <c r="G1531" s="6" t="inlineStr">
        <is>
          <t>50 SECCIONADORA 2</t>
        </is>
      </c>
      <c r="H1531" s="6" t="inlineStr">
        <is>
          <t>50 SECCIONADORA 2</t>
        </is>
      </c>
      <c r="I1531" s="4" t="inlineStr">
        <is>
          <t>50 SECCIONADORA 2</t>
        </is>
      </c>
      <c r="J1531" s="4" t="n">
        <v>250</v>
      </c>
      <c r="K1531" s="6">
        <f>IF($E1531="","",IFERROR(INDEX(#REF!,MATCH($E1531,#REF!,0)),IFERROR(INDEX(#REF!,MATCH(VALUE($E1531),#REF!,0)),"")))</f>
        <v/>
      </c>
      <c r="L1531" s="6">
        <f>IF($E1531="","",IFERROR(INDEX(#REF!,MATCH($E1531,#REF!,0)),IFERROR(INDEX(#REF!,MATCH(VALUE($E1531),#REF!,0)),"")))</f>
        <v/>
      </c>
      <c r="M1531" s="6">
        <f>IF(OR($J1531="",$L1531=""),"",IF($K1531="",0,$K1531)+$J1531*$L1531)</f>
        <v/>
      </c>
      <c r="N1531" s="6" t="n">
        <v>46210</v>
      </c>
      <c r="O1531" s="6" t="n">
        <v>250</v>
      </c>
      <c r="P1531" s="6" t="n"/>
      <c r="Q1531" s="6" t="n"/>
      <c r="R1531" s="6" t="n"/>
      <c r="S1531" s="6" t="n"/>
      <c r="T1531" s="6">
        <f>IF(OR($J1531="",$O1531=""),"",$O1531/$J1531)</f>
        <v/>
      </c>
      <c r="U1531" s="6" t="inlineStr">
        <is>
          <t>Concluído</t>
        </is>
      </c>
      <c r="V1531" s="6" t="n"/>
      <c r="W1531" s="6" t="n"/>
      <c r="X1531" s="6" t="n"/>
      <c r="Y1531" s="6" t="n"/>
      <c r="Z1531" s="6" t="n"/>
      <c r="AA1531" s="5" t="n"/>
      <c r="AB1531" s="6">
        <f>B1531&amp;"|"&amp;I1531</f>
        <v/>
      </c>
      <c r="AC1531">
        <f>IF($B1531="","","|"&amp;SUBSTITUTE(TRIM(SUBSTITUTE(SUBSTITUTE(SUBSTITUTE(SUBSTITUTE(SUBSTITUTE(SUBSTITUTE(SUBSTITUTE(SUBSTITUTE(SUBSTITUTE(SUBSTITUTE(SUBSTITUTE(SUBSTITUTE(SUBSTITUTE(SUBSTITUTE(TRIM($B1531&amp;""),CHAR(10)," "),CHAR(13)," "),"."," "),";"," "),","," "),"/"," "),"+"," "),"-"," "),"  "," "),"  "," "),"  "," "),"  "," "),"  "," "),"  "," "))," ","|")&amp;"|")</f>
        <v/>
      </c>
      <c r="AD1531">
        <f>TRIM($I1531&amp;"")</f>
        <v/>
      </c>
    </row>
    <row r="1532" ht="36" customHeight="1">
      <c r="A1532" s="14" t="n">
        <v>46210</v>
      </c>
      <c r="B1532" s="6" t="inlineStr">
        <is>
          <t>10238</t>
        </is>
      </c>
      <c r="C1532" s="6" t="inlineStr">
        <is>
          <t>M/C 0716 (VERDE)</t>
        </is>
      </c>
      <c r="D1532" s="6" t="inlineStr">
        <is>
          <t>50 SECCIONADORA 2</t>
        </is>
      </c>
      <c r="E1532" s="6" t="n">
        <v>30001309</v>
      </c>
      <c r="F1532" s="6" t="inlineStr">
        <is>
          <t>TRA CENTR 360X56(911)X25 MDP (14PCS) - PE INTEIRO</t>
        </is>
      </c>
      <c r="G1532" s="6" t="inlineStr">
        <is>
          <t>50 SECCIONADORA 2</t>
        </is>
      </c>
      <c r="H1532" s="6" t="inlineStr">
        <is>
          <t>50 SECCIONADORA 2</t>
        </is>
      </c>
      <c r="I1532" s="4" t="inlineStr">
        <is>
          <t>50 SECCIONADORA 2</t>
        </is>
      </c>
      <c r="J1532" s="4" t="n">
        <v>250</v>
      </c>
      <c r="K1532" s="6">
        <f>IF($E1532="","",IFERROR(INDEX(#REF!,MATCH($E1532,#REF!,0)),IFERROR(INDEX(#REF!,MATCH(VALUE($E1532),#REF!,0)),"")))</f>
        <v/>
      </c>
      <c r="L1532" s="6">
        <f>IF($E1532="","",IFERROR(INDEX(#REF!,MATCH($E1532,#REF!,0)),IFERROR(INDEX(#REF!,MATCH(VALUE($E1532),#REF!,0)),"")))</f>
        <v/>
      </c>
      <c r="M1532" s="6">
        <f>IF(OR($J1532="",$L1532=""),"",IF($K1532="",0,$K1532)+$J1532*$L1532)</f>
        <v/>
      </c>
      <c r="N1532" s="6" t="n">
        <v>46210</v>
      </c>
      <c r="O1532" s="6" t="n">
        <v>250</v>
      </c>
      <c r="P1532" s="6" t="n"/>
      <c r="Q1532" s="6" t="n"/>
      <c r="R1532" s="6" t="n"/>
      <c r="S1532" s="6" t="n"/>
      <c r="T1532" s="6">
        <f>IF(OR($J1532="",$O1532=""),"",$O1532/$J1532)</f>
        <v/>
      </c>
      <c r="U1532" s="6" t="inlineStr">
        <is>
          <t>Concluído</t>
        </is>
      </c>
      <c r="V1532" s="6" t="n"/>
      <c r="W1532" s="6" t="n"/>
      <c r="X1532" s="6" t="n"/>
      <c r="Y1532" s="6" t="n"/>
      <c r="Z1532" s="6" t="n"/>
      <c r="AA1532" s="5" t="n"/>
      <c r="AB1532" s="6">
        <f>B1532&amp;"|"&amp;I1532</f>
        <v/>
      </c>
      <c r="AC1532">
        <f>IF($B1532="","","|"&amp;SUBSTITUTE(TRIM(SUBSTITUTE(SUBSTITUTE(SUBSTITUTE(SUBSTITUTE(SUBSTITUTE(SUBSTITUTE(SUBSTITUTE(SUBSTITUTE(SUBSTITUTE(SUBSTITUTE(SUBSTITUTE(SUBSTITUTE(SUBSTITUTE(SUBSTITUTE(TRIM($B1532&amp;""),CHAR(10)," "),CHAR(13)," "),"."," "),";"," "),","," "),"/"," "),"+"," "),"-"," "),"  "," "),"  "," "),"  "," "),"  "," "),"  "," "),"  "," "))," ","|")&amp;"|")</f>
        <v/>
      </c>
      <c r="AD1532">
        <f>TRIM($I1532&amp;"")</f>
        <v/>
      </c>
    </row>
    <row r="1533" ht="36" customHeight="1">
      <c r="A1533" s="14" t="n">
        <v>46210</v>
      </c>
      <c r="B1533" s="6" t="inlineStr">
        <is>
          <t>10238</t>
        </is>
      </c>
      <c r="C1533" s="6" t="inlineStr">
        <is>
          <t>M/C 0716 (VERDE)</t>
        </is>
      </c>
      <c r="D1533" s="6" t="inlineStr">
        <is>
          <t>50 SECCIONADORA 2</t>
        </is>
      </c>
      <c r="E1533" s="6" t="n">
        <v>20051001</v>
      </c>
      <c r="F1533" s="6" t="inlineStr">
        <is>
          <t>TAMPO REDONDO 1035X1035X18 MDF - MESA TURIM LIGHT</t>
        </is>
      </c>
      <c r="G1533" s="6" t="inlineStr">
        <is>
          <t>50 SECCIONADORA 2</t>
        </is>
      </c>
      <c r="H1533" s="6" t="inlineStr">
        <is>
          <t>50 SECCIONADORA 2</t>
        </is>
      </c>
      <c r="I1533" s="4" t="inlineStr">
        <is>
          <t>50 SECCIONADORA 2</t>
        </is>
      </c>
      <c r="J1533" s="4" t="n">
        <v>1</v>
      </c>
      <c r="K1533" s="6">
        <f>IF($E1533="","",IFERROR(INDEX(#REF!,MATCH($E1533,#REF!,0)),IFERROR(INDEX(#REF!,MATCH(VALUE($E1533),#REF!,0)),"")))</f>
        <v/>
      </c>
      <c r="L1533" s="6">
        <f>IF($E1533="","",IFERROR(INDEX(#REF!,MATCH($E1533,#REF!,0)),IFERROR(INDEX(#REF!,MATCH(VALUE($E1533),#REF!,0)),"")))</f>
        <v/>
      </c>
      <c r="M1533" s="6">
        <f>IF(OR($J1533="",$L1533=""),"",IF($K1533="",0,$K1533)+$J1533*$L1533)</f>
        <v/>
      </c>
      <c r="N1533" s="6" t="n">
        <v>46210</v>
      </c>
      <c r="O1533" s="6" t="n">
        <v>1</v>
      </c>
      <c r="P1533" s="6" t="n"/>
      <c r="Q1533" s="6" t="n"/>
      <c r="R1533" s="6" t="n"/>
      <c r="S1533" s="6" t="n"/>
      <c r="T1533" s="6">
        <f>IF(OR($J1533="",$O1533=""),"",$O1533/$J1533)</f>
        <v/>
      </c>
      <c r="U1533" s="6" t="inlineStr">
        <is>
          <t>Concluído</t>
        </is>
      </c>
      <c r="V1533" s="6" t="n"/>
      <c r="W1533" s="6" t="n"/>
      <c r="X1533" s="6" t="n"/>
      <c r="Y1533" s="6" t="n"/>
      <c r="Z1533" s="6" t="n"/>
      <c r="AA1533" s="5" t="n"/>
      <c r="AB1533" s="6">
        <f>B1533&amp;"|"&amp;I1533</f>
        <v/>
      </c>
      <c r="AC1533">
        <f>IF($B1533="","","|"&amp;SUBSTITUTE(TRIM(SUBSTITUTE(SUBSTITUTE(SUBSTITUTE(SUBSTITUTE(SUBSTITUTE(SUBSTITUTE(SUBSTITUTE(SUBSTITUTE(SUBSTITUTE(SUBSTITUTE(SUBSTITUTE(SUBSTITUTE(SUBSTITUTE(SUBSTITUTE(TRIM($B1533&amp;""),CHAR(10)," "),CHAR(13)," "),"."," "),";"," "),","," "),"/"," "),"+"," "),"-"," "),"  "," "),"  "," "),"  "," "),"  "," "),"  "," "),"  "," "))," ","|")&amp;"|")</f>
        <v/>
      </c>
      <c r="AD1533">
        <f>TRIM($I1533&amp;"")</f>
        <v/>
      </c>
    </row>
    <row r="1534" ht="36" customHeight="1">
      <c r="A1534" s="14" t="n">
        <v>46210</v>
      </c>
      <c r="B1534" s="6" t="inlineStr">
        <is>
          <t>10238</t>
        </is>
      </c>
      <c r="C1534" s="6" t="inlineStr">
        <is>
          <t>M/C 0716 (VERDE)</t>
        </is>
      </c>
      <c r="D1534" s="6" t="inlineStr">
        <is>
          <t>50 SECCIONADORA 2</t>
        </is>
      </c>
      <c r="E1534" s="6" t="n">
        <v>20053407</v>
      </c>
      <c r="F1534" s="6" t="inlineStr">
        <is>
          <t>TAMPO 1365X905X18 MDF - MESA COM VIDRO</t>
        </is>
      </c>
      <c r="G1534" s="6" t="inlineStr">
        <is>
          <t>50 SECCIONADORA 2</t>
        </is>
      </c>
      <c r="H1534" s="6" t="inlineStr">
        <is>
          <t>50 SECCIONADORA 2</t>
        </is>
      </c>
      <c r="I1534" s="4" t="inlineStr">
        <is>
          <t>50 SECCIONADORA 2</t>
        </is>
      </c>
      <c r="J1534" s="4" t="n">
        <v>1</v>
      </c>
      <c r="K1534" s="6">
        <f>IF($E1534="","",IFERROR(INDEX(#REF!,MATCH($E1534,#REF!,0)),IFERROR(INDEX(#REF!,MATCH(VALUE($E1534),#REF!,0)),"")))</f>
        <v/>
      </c>
      <c r="L1534" s="6">
        <f>IF($E1534="","",IFERROR(INDEX(#REF!,MATCH($E1534,#REF!,0)),IFERROR(INDEX(#REF!,MATCH(VALUE($E1534),#REF!,0)),"")))</f>
        <v/>
      </c>
      <c r="M1534" s="6">
        <f>IF(OR($J1534="",$L1534=""),"",IF($K1534="",0,$K1534)+$J1534*$L1534)</f>
        <v/>
      </c>
      <c r="N1534" s="6" t="n">
        <v>46210</v>
      </c>
      <c r="O1534" s="6" t="n">
        <v>1</v>
      </c>
      <c r="P1534" s="6" t="n"/>
      <c r="Q1534" s="6" t="n"/>
      <c r="R1534" s="6" t="n"/>
      <c r="S1534" s="6" t="n"/>
      <c r="T1534" s="6">
        <f>IF(OR($J1534="",$O1534=""),"",$O1534/$J1534)</f>
        <v/>
      </c>
      <c r="U1534" s="6" t="inlineStr">
        <is>
          <t>Concluído</t>
        </is>
      </c>
      <c r="V1534" s="6" t="n"/>
      <c r="W1534" s="6" t="n"/>
      <c r="X1534" s="6" t="n"/>
      <c r="Y1534" s="6" t="n"/>
      <c r="Z1534" s="6" t="n"/>
      <c r="AA1534" s="5" t="n"/>
      <c r="AB1534" s="6">
        <f>B1534&amp;"|"&amp;I1534</f>
        <v/>
      </c>
      <c r="AC1534">
        <f>IF($B1534="","","|"&amp;SUBSTITUTE(TRIM(SUBSTITUTE(SUBSTITUTE(SUBSTITUTE(SUBSTITUTE(SUBSTITUTE(SUBSTITUTE(SUBSTITUTE(SUBSTITUTE(SUBSTITUTE(SUBSTITUTE(SUBSTITUTE(SUBSTITUTE(SUBSTITUTE(SUBSTITUTE(TRIM($B1534&amp;""),CHAR(10)," "),CHAR(13)," "),"."," "),";"," "),","," "),"/"," "),"+"," "),"-"," "),"  "," "),"  "," "),"  "," "),"  "," "),"  "," "),"  "," "))," ","|")&amp;"|")</f>
        <v/>
      </c>
      <c r="AD1534">
        <f>TRIM($I1534&amp;"")</f>
        <v/>
      </c>
    </row>
    <row r="1535" ht="36" customHeight="1">
      <c r="A1535" s="14" t="n">
        <v>46210</v>
      </c>
      <c r="B1535" s="6" t="inlineStr">
        <is>
          <t>10238</t>
        </is>
      </c>
      <c r="C1535" s="6" t="inlineStr">
        <is>
          <t>M/C 0716 (VERDE)</t>
        </is>
      </c>
      <c r="D1535" s="6" t="inlineStr">
        <is>
          <t>50 SECCIONADORA 2</t>
        </is>
      </c>
      <c r="E1535" s="6" t="n">
        <v>30001203</v>
      </c>
      <c r="F1535" s="6" t="inlineStr">
        <is>
          <t>LAT ASSENTO 430X80X18 MDF CAD PE INTEIRO/ MADEIRA</t>
        </is>
      </c>
      <c r="G1535" s="6" t="inlineStr">
        <is>
          <t>50 SECCIONADORA 2</t>
        </is>
      </c>
      <c r="H1535" s="6" t="inlineStr">
        <is>
          <t>50 SECCIONADORA 2</t>
        </is>
      </c>
      <c r="I1535" s="4" t="inlineStr">
        <is>
          <t>50 SECCIONADORA 2</t>
        </is>
      </c>
      <c r="J1535" s="4" t="n">
        <v>500</v>
      </c>
      <c r="K1535" s="6">
        <f>IF($E1535="","",IFERROR(INDEX(#REF!,MATCH($E1535,#REF!,0)),IFERROR(INDEX(#REF!,MATCH(VALUE($E1535),#REF!,0)),"")))</f>
        <v/>
      </c>
      <c r="L1535" s="6">
        <f>IF($E1535="","",IFERROR(INDEX(#REF!,MATCH($E1535,#REF!,0)),IFERROR(INDEX(#REF!,MATCH(VALUE($E1535),#REF!,0)),"")))</f>
        <v/>
      </c>
      <c r="M1535" s="6">
        <f>IF(OR($J1535="",$L1535=""),"",IF($K1535="",0,$K1535)+$J1535*$L1535)</f>
        <v/>
      </c>
      <c r="N1535" s="6" t="n">
        <v>46210</v>
      </c>
      <c r="O1535" s="6" t="n">
        <v>500</v>
      </c>
      <c r="P1535" s="6" t="n"/>
      <c r="Q1535" s="6" t="n"/>
      <c r="R1535" s="6" t="n"/>
      <c r="S1535" s="6" t="n"/>
      <c r="T1535" s="6">
        <f>IF(OR($J1535="",$O1535=""),"",$O1535/$J1535)</f>
        <v/>
      </c>
      <c r="U1535" s="6" t="inlineStr">
        <is>
          <t>Concluído</t>
        </is>
      </c>
      <c r="V1535" s="6" t="n"/>
      <c r="W1535" s="6" t="n"/>
      <c r="X1535" s="6" t="n"/>
      <c r="Y1535" s="6" t="n"/>
      <c r="Z1535" s="6" t="n"/>
      <c r="AA1535" s="5" t="n"/>
      <c r="AB1535" s="6">
        <f>B1535&amp;"|"&amp;I1535</f>
        <v/>
      </c>
      <c r="AC1535">
        <f>IF($B1535="","","|"&amp;SUBSTITUTE(TRIM(SUBSTITUTE(SUBSTITUTE(SUBSTITUTE(SUBSTITUTE(SUBSTITUTE(SUBSTITUTE(SUBSTITUTE(SUBSTITUTE(SUBSTITUTE(SUBSTITUTE(SUBSTITUTE(SUBSTITUTE(SUBSTITUTE(SUBSTITUTE(TRIM($B1535&amp;""),CHAR(10)," "),CHAR(13)," "),"."," "),";"," "),","," "),"/"," "),"+"," "),"-"," "),"  "," "),"  "," "),"  "," "),"  "," "),"  "," "),"  "," "))," ","|")&amp;"|")</f>
        <v/>
      </c>
      <c r="AD1535">
        <f>TRIM($I1535&amp;"")</f>
        <v/>
      </c>
    </row>
    <row r="1536" ht="36" customHeight="1">
      <c r="A1536" s="14" t="n">
        <v>46210</v>
      </c>
      <c r="B1536" s="6" t="inlineStr">
        <is>
          <t>10238</t>
        </is>
      </c>
      <c r="C1536" s="6" t="inlineStr">
        <is>
          <t>M/C 0716 (VERDE)</t>
        </is>
      </c>
      <c r="D1536" s="6" t="inlineStr">
        <is>
          <t>50 SECCIONADORA 2</t>
        </is>
      </c>
      <c r="E1536" s="6" t="n">
        <v>30003405</v>
      </c>
      <c r="F1536" s="6" t="inlineStr">
        <is>
          <t>TRAVESSA ASSENTO 360X70X18 MDF - C DAKAR/SANTIAGO</t>
        </is>
      </c>
      <c r="G1536" s="6" t="inlineStr">
        <is>
          <t>50 SECCIONADORA 2</t>
        </is>
      </c>
      <c r="H1536" s="6" t="inlineStr">
        <is>
          <t>50 SECCIONADORA 2</t>
        </is>
      </c>
      <c r="I1536" s="4" t="inlineStr">
        <is>
          <t>50 SECCIONADORA 2</t>
        </is>
      </c>
      <c r="J1536" s="4" t="n">
        <v>960</v>
      </c>
      <c r="K1536" s="6">
        <f>IF($E1536="","",IFERROR(INDEX(#REF!,MATCH($E1536,#REF!,0)),IFERROR(INDEX(#REF!,MATCH(VALUE($E1536),#REF!,0)),"")))</f>
        <v/>
      </c>
      <c r="L1536" s="6">
        <f>IF($E1536="","",IFERROR(INDEX(#REF!,MATCH($E1536,#REF!,0)),IFERROR(INDEX(#REF!,MATCH(VALUE($E1536),#REF!,0)),"")))</f>
        <v/>
      </c>
      <c r="M1536" s="6">
        <f>IF(OR($J1536="",$L1536=""),"",IF($K1536="",0,$K1536)+$J1536*$L1536)</f>
        <v/>
      </c>
      <c r="N1536" s="6" t="n">
        <v>46210</v>
      </c>
      <c r="O1536" s="6" t="n">
        <v>960</v>
      </c>
      <c r="P1536" s="6" t="n"/>
      <c r="Q1536" s="6" t="n"/>
      <c r="R1536" s="6" t="n"/>
      <c r="S1536" s="6" t="n"/>
      <c r="T1536" s="6">
        <f>IF(OR($J1536="",$O1536=""),"",$O1536/$J1536)</f>
        <v/>
      </c>
      <c r="U1536" s="6" t="inlineStr">
        <is>
          <t>Concluído</t>
        </is>
      </c>
      <c r="V1536" s="6" t="n"/>
      <c r="W1536" s="6" t="n"/>
      <c r="X1536" s="6" t="n"/>
      <c r="Y1536" s="6" t="n"/>
      <c r="Z1536" s="6" t="n"/>
      <c r="AA1536" s="5" t="n"/>
      <c r="AB1536" s="6">
        <f>B1536&amp;"|"&amp;I1536</f>
        <v/>
      </c>
      <c r="AC1536">
        <f>IF($B1536="","","|"&amp;SUBSTITUTE(TRIM(SUBSTITUTE(SUBSTITUTE(SUBSTITUTE(SUBSTITUTE(SUBSTITUTE(SUBSTITUTE(SUBSTITUTE(SUBSTITUTE(SUBSTITUTE(SUBSTITUTE(SUBSTITUTE(SUBSTITUTE(SUBSTITUTE(SUBSTITUTE(TRIM($B1536&amp;""),CHAR(10)," "),CHAR(13)," "),"."," "),";"," "),","," "),"/"," "),"+"," "),"-"," "),"  "," "),"  "," "),"  "," "),"  "," "),"  "," "),"  "," "))," ","|")&amp;"|")</f>
        <v/>
      </c>
      <c r="AD1536">
        <f>TRIM($I1536&amp;"")</f>
        <v/>
      </c>
    </row>
    <row r="1537" ht="36" customHeight="1">
      <c r="A1537" s="14" t="n">
        <v>46210</v>
      </c>
      <c r="B1537" s="6" t="inlineStr">
        <is>
          <t>10238</t>
        </is>
      </c>
      <c r="C1537" s="6" t="inlineStr">
        <is>
          <t>M/C 0716 (VERDE)</t>
        </is>
      </c>
      <c r="D1537" s="6" t="inlineStr">
        <is>
          <t>50 SECCIONADORA 2</t>
        </is>
      </c>
      <c r="E1537" s="6" t="n">
        <v>30006103</v>
      </c>
      <c r="F1537" s="6" t="inlineStr">
        <is>
          <t>TRAVESSA LATERAL 340X70X18 MDF - CAD SANTIAGO NEW</t>
        </is>
      </c>
      <c r="G1537" s="6" t="inlineStr">
        <is>
          <t>50 SECCIONADORA 2</t>
        </is>
      </c>
      <c r="H1537" s="6" t="inlineStr">
        <is>
          <t>50 SECCIONADORA 2</t>
        </is>
      </c>
      <c r="I1537" s="4" t="inlineStr">
        <is>
          <t>50 SECCIONADORA 2</t>
        </is>
      </c>
      <c r="J1537" s="4" t="n">
        <v>960</v>
      </c>
      <c r="K1537" s="6">
        <f>IF($E1537="","",IFERROR(INDEX(#REF!,MATCH($E1537,#REF!,0)),IFERROR(INDEX(#REF!,MATCH(VALUE($E1537),#REF!,0)),"")))</f>
        <v/>
      </c>
      <c r="L1537" s="6">
        <f>IF($E1537="","",IFERROR(INDEX(#REF!,MATCH($E1537,#REF!,0)),IFERROR(INDEX(#REF!,MATCH(VALUE($E1537),#REF!,0)),"")))</f>
        <v/>
      </c>
      <c r="M1537" s="6">
        <f>IF(OR($J1537="",$L1537=""),"",IF($K1537="",0,$K1537)+$J1537*$L1537)</f>
        <v/>
      </c>
      <c r="N1537" s="6" t="n">
        <v>46210</v>
      </c>
      <c r="O1537" s="6" t="n">
        <v>960</v>
      </c>
      <c r="P1537" s="6" t="n"/>
      <c r="Q1537" s="6" t="n"/>
      <c r="R1537" s="6" t="n"/>
      <c r="S1537" s="6" t="n"/>
      <c r="T1537" s="6">
        <f>IF(OR($J1537="",$O1537=""),"",$O1537/$J1537)</f>
        <v/>
      </c>
      <c r="U1537" s="6" t="inlineStr">
        <is>
          <t>Concluído</t>
        </is>
      </c>
      <c r="V1537" s="6" t="n"/>
      <c r="W1537" s="6" t="n"/>
      <c r="X1537" s="6" t="n"/>
      <c r="Y1537" s="6" t="n"/>
      <c r="Z1537" s="6" t="n"/>
      <c r="AA1537" s="5" t="n"/>
      <c r="AB1537" s="6">
        <f>B1537&amp;"|"&amp;I1537</f>
        <v/>
      </c>
      <c r="AC1537">
        <f>IF($B1537="","","|"&amp;SUBSTITUTE(TRIM(SUBSTITUTE(SUBSTITUTE(SUBSTITUTE(SUBSTITUTE(SUBSTITUTE(SUBSTITUTE(SUBSTITUTE(SUBSTITUTE(SUBSTITUTE(SUBSTITUTE(SUBSTITUTE(SUBSTITUTE(SUBSTITUTE(SUBSTITUTE(TRIM($B1537&amp;""),CHAR(10)," "),CHAR(13)," "),"."," "),";"," "),","," "),"/"," "),"+"," "),"-"," "),"  "," "),"  "," "),"  "," "),"  "," "),"  "," "),"  "," "))," ","|")&amp;"|")</f>
        <v/>
      </c>
      <c r="AD1537">
        <f>TRIM($I1537&amp;"")</f>
        <v/>
      </c>
    </row>
    <row r="1538" ht="36" customHeight="1">
      <c r="A1538" s="14" t="n">
        <v>46210</v>
      </c>
      <c r="B1538" s="6" t="inlineStr">
        <is>
          <t>10238</t>
        </is>
      </c>
      <c r="C1538" s="6" t="inlineStr">
        <is>
          <t>M/C 0716 (VERDE)</t>
        </is>
      </c>
      <c r="D1538" s="6" t="inlineStr">
        <is>
          <t>50 SECCIONADORA 2</t>
        </is>
      </c>
      <c r="E1538" s="6" t="n">
        <v>20020008</v>
      </c>
      <c r="F1538" s="6" t="inlineStr">
        <is>
          <t>CANTONEIRA EMBALAGEM 350X50X03 MDF - BASE DUBAI</t>
        </is>
      </c>
      <c r="G1538" s="6" t="inlineStr">
        <is>
          <t>50 SECCIONADORA 2</t>
        </is>
      </c>
      <c r="H1538" s="6" t="inlineStr">
        <is>
          <t>50 SECCIONADORA 2</t>
        </is>
      </c>
      <c r="I1538" s="4" t="inlineStr">
        <is>
          <t>50 SECCIONADORA 2</t>
        </is>
      </c>
      <c r="J1538" s="4" t="n">
        <v>2</v>
      </c>
      <c r="K1538" s="6">
        <f>IF($E1538="","",IFERROR(INDEX(#REF!,MATCH($E1538,#REF!,0)),IFERROR(INDEX(#REF!,MATCH(VALUE($E1538),#REF!,0)),"")))</f>
        <v/>
      </c>
      <c r="L1538" s="6">
        <f>IF($E1538="","",IFERROR(INDEX(#REF!,MATCH($E1538,#REF!,0)),IFERROR(INDEX(#REF!,MATCH(VALUE($E1538),#REF!,0)),"")))</f>
        <v/>
      </c>
      <c r="M1538" s="6">
        <f>IF(OR($J1538="",$L1538=""),"",IF($K1538="",0,$K1538)+$J1538*$L1538)</f>
        <v/>
      </c>
      <c r="N1538" s="6" t="n">
        <v>46210</v>
      </c>
      <c r="O1538" s="6" t="n">
        <v>2</v>
      </c>
      <c r="P1538" s="6" t="n"/>
      <c r="Q1538" s="6" t="n"/>
      <c r="R1538" s="6" t="n"/>
      <c r="S1538" s="6" t="n"/>
      <c r="T1538" s="6">
        <f>IF(OR($J1538="",$O1538=""),"",$O1538/$J1538)</f>
        <v/>
      </c>
      <c r="U1538" s="6" t="inlineStr">
        <is>
          <t>Concluído</t>
        </is>
      </c>
      <c r="V1538" s="6" t="n"/>
      <c r="W1538" s="6" t="n"/>
      <c r="X1538" s="6" t="n"/>
      <c r="Y1538" s="6" t="n"/>
      <c r="Z1538" s="6" t="n"/>
      <c r="AA1538" s="5" t="n"/>
      <c r="AB1538" s="6">
        <f>B1538&amp;"|"&amp;I1538</f>
        <v/>
      </c>
      <c r="AC1538">
        <f>IF($B1538="","","|"&amp;SUBSTITUTE(TRIM(SUBSTITUTE(SUBSTITUTE(SUBSTITUTE(SUBSTITUTE(SUBSTITUTE(SUBSTITUTE(SUBSTITUTE(SUBSTITUTE(SUBSTITUTE(SUBSTITUTE(SUBSTITUTE(SUBSTITUTE(SUBSTITUTE(SUBSTITUTE(TRIM($B1538&amp;""),CHAR(10)," "),CHAR(13)," "),"."," "),";"," "),","," "),"/"," "),"+"," "),"-"," "),"  "," "),"  "," "),"  "," "),"  "," "),"  "," "),"  "," "))," ","|")&amp;"|")</f>
        <v/>
      </c>
      <c r="AD1538">
        <f>TRIM($I1538&amp;"")</f>
        <v/>
      </c>
    </row>
    <row r="1539" ht="36" customHeight="1">
      <c r="A1539" s="14" t="n">
        <v>46210</v>
      </c>
      <c r="B1539" s="6" t="inlineStr">
        <is>
          <t>10238</t>
        </is>
      </c>
      <c r="C1539" s="6" t="inlineStr">
        <is>
          <t>M/C 0716 (VERDE)</t>
        </is>
      </c>
      <c r="D1539" s="6" t="inlineStr">
        <is>
          <t>50 SECCIONADORA 2</t>
        </is>
      </c>
      <c r="E1539" s="6" t="n">
        <v>30001202</v>
      </c>
      <c r="F1539" s="6" t="inlineStr">
        <is>
          <t>PÉ FRONTAL 441X65(911)X25 MDF (16PÇS) - CAD PÉ INT</t>
        </is>
      </c>
      <c r="G1539" s="6" t="inlineStr">
        <is>
          <t>50 SECCIONADORA 2</t>
        </is>
      </c>
      <c r="H1539" s="6" t="inlineStr">
        <is>
          <t>50 SECCIONADORA 2</t>
        </is>
      </c>
      <c r="I1539" s="4" t="inlineStr">
        <is>
          <t>50 SECCIONADORA 2</t>
        </is>
      </c>
      <c r="J1539" s="4" t="n">
        <v>500</v>
      </c>
      <c r="K1539" s="6">
        <f>IF($E1539="","",IFERROR(INDEX(#REF!,MATCH($E1539,#REF!,0)),IFERROR(INDEX(#REF!,MATCH(VALUE($E1539),#REF!,0)),"")))</f>
        <v/>
      </c>
      <c r="L1539" s="6">
        <f>IF($E1539="","",IFERROR(INDEX(#REF!,MATCH($E1539,#REF!,0)),IFERROR(INDEX(#REF!,MATCH(VALUE($E1539),#REF!,0)),"")))</f>
        <v/>
      </c>
      <c r="M1539" s="6">
        <f>IF(OR($J1539="",$L1539=""),"",IF($K1539="",0,$K1539)+$J1539*$L1539)</f>
        <v/>
      </c>
      <c r="N1539" s="6" t="n">
        <v>46210</v>
      </c>
      <c r="O1539" s="6" t="n">
        <v>500</v>
      </c>
      <c r="P1539" s="6" t="n"/>
      <c r="Q1539" s="6" t="n"/>
      <c r="R1539" s="6" t="n"/>
      <c r="S1539" s="6" t="n"/>
      <c r="T1539" s="6">
        <f>IF(OR($J1539="",$O1539=""),"",$O1539/$J1539)</f>
        <v/>
      </c>
      <c r="U1539" s="6" t="inlineStr">
        <is>
          <t>Concluído</t>
        </is>
      </c>
      <c r="V1539" s="6" t="n"/>
      <c r="W1539" s="6" t="n"/>
      <c r="X1539" s="6" t="n"/>
      <c r="Y1539" s="6" t="n"/>
      <c r="Z1539" s="6" t="n"/>
      <c r="AA1539" s="5" t="n"/>
      <c r="AB1539" s="6">
        <f>B1539&amp;"|"&amp;I1539</f>
        <v/>
      </c>
      <c r="AC1539">
        <f>IF($B1539="","","|"&amp;SUBSTITUTE(TRIM(SUBSTITUTE(SUBSTITUTE(SUBSTITUTE(SUBSTITUTE(SUBSTITUTE(SUBSTITUTE(SUBSTITUTE(SUBSTITUTE(SUBSTITUTE(SUBSTITUTE(SUBSTITUTE(SUBSTITUTE(SUBSTITUTE(SUBSTITUTE(TRIM($B1539&amp;""),CHAR(10)," "),CHAR(13)," "),"."," "),";"," "),","," "),"/"," "),"+"," "),"-"," "),"  "," "),"  "," "),"  "," "),"  "," "),"  "," "),"  "," "))," ","|")&amp;"|")</f>
        <v/>
      </c>
      <c r="AD1539">
        <f>TRIM($I1539&amp;"")</f>
        <v/>
      </c>
    </row>
    <row r="1540" ht="36" customHeight="1">
      <c r="A1540" s="14" t="n">
        <v>46210</v>
      </c>
      <c r="B1540" s="6" t="inlineStr">
        <is>
          <t>10238</t>
        </is>
      </c>
      <c r="C1540" s="6" t="inlineStr">
        <is>
          <t>M/C 0716 (VERDE)</t>
        </is>
      </c>
      <c r="D1540" s="6" t="inlineStr">
        <is>
          <t>50 SECCIONADORA 2</t>
        </is>
      </c>
      <c r="E1540" s="6" t="n">
        <v>30001301</v>
      </c>
      <c r="F1540" s="6" t="inlineStr">
        <is>
          <t>PE TRASEIRO 920X65(911)X25 MDF (11PCS)- CAD PE INT</t>
        </is>
      </c>
      <c r="G1540" s="6" t="inlineStr">
        <is>
          <t>50 SECCIONADORA 2</t>
        </is>
      </c>
      <c r="H1540" s="6" t="inlineStr">
        <is>
          <t>50 SECCIONADORA 2</t>
        </is>
      </c>
      <c r="I1540" s="4" t="inlineStr">
        <is>
          <t>50 SECCIONADORA 2</t>
        </is>
      </c>
      <c r="J1540" s="4" t="n">
        <v>500</v>
      </c>
      <c r="K1540" s="6">
        <f>IF($E1540="","",IFERROR(INDEX(#REF!,MATCH($E1540,#REF!,0)),IFERROR(INDEX(#REF!,MATCH(VALUE($E1540),#REF!,0)),"")))</f>
        <v/>
      </c>
      <c r="L1540" s="6">
        <f>IF($E1540="","",IFERROR(INDEX(#REF!,MATCH($E1540,#REF!,0)),IFERROR(INDEX(#REF!,MATCH(VALUE($E1540),#REF!,0)),"")))</f>
        <v/>
      </c>
      <c r="M1540" s="6">
        <f>IF(OR($J1540="",$L1540=""),"",IF($K1540="",0,$K1540)+$J1540*$L1540)</f>
        <v/>
      </c>
      <c r="N1540" s="6" t="n">
        <v>46210</v>
      </c>
      <c r="O1540" s="6" t="n">
        <v>500</v>
      </c>
      <c r="P1540" s="6" t="n"/>
      <c r="Q1540" s="6" t="n"/>
      <c r="R1540" s="6" t="n"/>
      <c r="S1540" s="6" t="n"/>
      <c r="T1540" s="6">
        <f>IF(OR($J1540="",$O1540=""),"",$O1540/$J1540)</f>
        <v/>
      </c>
      <c r="U1540" s="6" t="inlineStr">
        <is>
          <t>Concluído</t>
        </is>
      </c>
      <c r="V1540" s="6" t="n"/>
      <c r="W1540" s="6" t="n"/>
      <c r="X1540" s="6" t="n"/>
      <c r="Y1540" s="6" t="n"/>
      <c r="Z1540" s="6" t="n"/>
      <c r="AA1540" s="5" t="n"/>
      <c r="AB1540" s="6">
        <f>B1540&amp;"|"&amp;I1540</f>
        <v/>
      </c>
      <c r="AC1540">
        <f>IF($B1540="","","|"&amp;SUBSTITUTE(TRIM(SUBSTITUTE(SUBSTITUTE(SUBSTITUTE(SUBSTITUTE(SUBSTITUTE(SUBSTITUTE(SUBSTITUTE(SUBSTITUTE(SUBSTITUTE(SUBSTITUTE(SUBSTITUTE(SUBSTITUTE(SUBSTITUTE(SUBSTITUTE(TRIM($B1540&amp;""),CHAR(10)," "),CHAR(13)," "),"."," "),";"," "),","," "),"/"," "),"+"," "),"-"," "),"  "," "),"  "," "),"  "," "),"  "," "),"  "," "),"  "," "))," ","|")&amp;"|")</f>
        <v/>
      </c>
      <c r="AD1540">
        <f>TRIM($I1540&amp;"")</f>
        <v/>
      </c>
    </row>
    <row r="1541" ht="36" customHeight="1">
      <c r="A1541" s="14" t="n">
        <v>46210</v>
      </c>
      <c r="B1541" s="6" t="inlineStr">
        <is>
          <t>10238</t>
        </is>
      </c>
      <c r="C1541" s="6" t="inlineStr">
        <is>
          <t>M/C 0716 (VERDE)</t>
        </is>
      </c>
      <c r="D1541" s="6" t="inlineStr">
        <is>
          <t>50 SECCIONADORA 2</t>
        </is>
      </c>
      <c r="E1541" s="6" t="n">
        <v>30006101</v>
      </c>
      <c r="F1541" s="6" t="inlineStr">
        <is>
          <t>PE TRAS 880X30(911)X25 MDF (13PC) ESQ SANTIAGO NEW</t>
        </is>
      </c>
      <c r="G1541" s="6" t="inlineStr">
        <is>
          <t>50 SECCIONADORA 2</t>
        </is>
      </c>
      <c r="H1541" s="6" t="inlineStr">
        <is>
          <t>50 SECCIONADORA 2</t>
        </is>
      </c>
      <c r="I1541" s="4" t="inlineStr">
        <is>
          <t>50 SECCIONADORA 2</t>
        </is>
      </c>
      <c r="J1541" s="4" t="n">
        <v>480</v>
      </c>
      <c r="K1541" s="6">
        <f>IF($E1541="","",IFERROR(INDEX(#REF!,MATCH($E1541,#REF!,0)),IFERROR(INDEX(#REF!,MATCH(VALUE($E1541),#REF!,0)),"")))</f>
        <v/>
      </c>
      <c r="L1541" s="6">
        <f>IF($E1541="","",IFERROR(INDEX(#REF!,MATCH($E1541,#REF!,0)),IFERROR(INDEX(#REF!,MATCH(VALUE($E1541),#REF!,0)),"")))</f>
        <v/>
      </c>
      <c r="M1541" s="6">
        <f>IF(OR($J1541="",$L1541=""),"",IF($K1541="",0,$K1541)+$J1541*$L1541)</f>
        <v/>
      </c>
      <c r="N1541" s="6" t="n">
        <v>46210</v>
      </c>
      <c r="O1541" s="6" t="n">
        <v>480</v>
      </c>
      <c r="P1541" s="6" t="n"/>
      <c r="Q1541" s="6" t="n"/>
      <c r="R1541" s="6" t="n"/>
      <c r="S1541" s="6" t="n"/>
      <c r="T1541" s="6">
        <f>IF(OR($J1541="",$O1541=""),"",$O1541/$J1541)</f>
        <v/>
      </c>
      <c r="U1541" s="6" t="inlineStr">
        <is>
          <t>Concluído</t>
        </is>
      </c>
      <c r="V1541" s="6" t="n"/>
      <c r="W1541" s="6" t="n"/>
      <c r="X1541" s="6" t="n"/>
      <c r="Y1541" s="6" t="n"/>
      <c r="Z1541" s="6" t="n"/>
      <c r="AA1541" s="5" t="n"/>
      <c r="AB1541" s="6">
        <f>B1541&amp;"|"&amp;I1541</f>
        <v/>
      </c>
      <c r="AC1541">
        <f>IF($B1541="","","|"&amp;SUBSTITUTE(TRIM(SUBSTITUTE(SUBSTITUTE(SUBSTITUTE(SUBSTITUTE(SUBSTITUTE(SUBSTITUTE(SUBSTITUTE(SUBSTITUTE(SUBSTITUTE(SUBSTITUTE(SUBSTITUTE(SUBSTITUTE(SUBSTITUTE(SUBSTITUTE(TRIM($B1541&amp;""),CHAR(10)," "),CHAR(13)," "),"."," "),";"," "),","," "),"/"," "),"+"," "),"-"," "),"  "," "),"  "," "),"  "," "),"  "," "),"  "," "),"  "," "))," ","|")&amp;"|")</f>
        <v/>
      </c>
      <c r="AD1541">
        <f>TRIM($I1541&amp;"")</f>
        <v/>
      </c>
    </row>
    <row r="1542" ht="36" customHeight="1">
      <c r="A1542" s="14" t="n">
        <v>46210</v>
      </c>
      <c r="B1542" s="6" t="inlineStr">
        <is>
          <t>10238</t>
        </is>
      </c>
      <c r="C1542" s="6" t="inlineStr">
        <is>
          <t>M/C 0716 (VERDE)</t>
        </is>
      </c>
      <c r="D1542" s="6" t="inlineStr">
        <is>
          <t>50 SECCIONADORA 2</t>
        </is>
      </c>
      <c r="E1542" s="6" t="n">
        <v>30006102</v>
      </c>
      <c r="F1542" s="6" t="inlineStr">
        <is>
          <t>PE TRAS 880X30(911)X25 MDF (13PC) DIR SANTIAGO NEW</t>
        </is>
      </c>
      <c r="G1542" s="6" t="inlineStr">
        <is>
          <t>50 SECCIONADORA 2</t>
        </is>
      </c>
      <c r="H1542" s="6" t="inlineStr">
        <is>
          <t>50 SECCIONADORA 2</t>
        </is>
      </c>
      <c r="I1542" s="4" t="inlineStr">
        <is>
          <t>50 SECCIONADORA 2</t>
        </is>
      </c>
      <c r="J1542" s="4" t="n">
        <v>480</v>
      </c>
      <c r="K1542" s="6">
        <f>IF($E1542="","",IFERROR(INDEX(#REF!,MATCH($E1542,#REF!,0)),IFERROR(INDEX(#REF!,MATCH(VALUE($E1542),#REF!,0)),"")))</f>
        <v/>
      </c>
      <c r="L1542" s="6">
        <f>IF($E1542="","",IFERROR(INDEX(#REF!,MATCH($E1542,#REF!,0)),IFERROR(INDEX(#REF!,MATCH(VALUE($E1542),#REF!,0)),"")))</f>
        <v/>
      </c>
      <c r="M1542" s="6">
        <f>IF(OR($J1542="",$L1542=""),"",IF($K1542="",0,$K1542)+$J1542*$L1542)</f>
        <v/>
      </c>
      <c r="N1542" s="6" t="n">
        <v>46210</v>
      </c>
      <c r="O1542" s="6" t="n">
        <v>480</v>
      </c>
      <c r="P1542" s="6" t="n"/>
      <c r="Q1542" s="6" t="n"/>
      <c r="R1542" s="6" t="n"/>
      <c r="S1542" s="6" t="n"/>
      <c r="T1542" s="6">
        <f>IF(OR($J1542="",$O1542=""),"",$O1542/$J1542)</f>
        <v/>
      </c>
      <c r="U1542" s="6" t="inlineStr">
        <is>
          <t>Concluído</t>
        </is>
      </c>
      <c r="V1542" s="6" t="n"/>
      <c r="W1542" s="6" t="n"/>
      <c r="X1542" s="6" t="n"/>
      <c r="Y1542" s="6" t="n"/>
      <c r="Z1542" s="6" t="n"/>
      <c r="AA1542" s="5" t="n"/>
      <c r="AB1542" s="6">
        <f>B1542&amp;"|"&amp;I1542</f>
        <v/>
      </c>
      <c r="AC1542">
        <f>IF($B1542="","","|"&amp;SUBSTITUTE(TRIM(SUBSTITUTE(SUBSTITUTE(SUBSTITUTE(SUBSTITUTE(SUBSTITUTE(SUBSTITUTE(SUBSTITUTE(SUBSTITUTE(SUBSTITUTE(SUBSTITUTE(SUBSTITUTE(SUBSTITUTE(SUBSTITUTE(SUBSTITUTE(TRIM($B1542&amp;""),CHAR(10)," "),CHAR(13)," "),"."," "),";"," "),","," "),"/"," "),"+"," "),"-"," "),"  "," "),"  "," "),"  "," "),"  "," "),"  "," "),"  "," "))," ","|")&amp;"|")</f>
        <v/>
      </c>
      <c r="AD1542">
        <f>TRIM($I1542&amp;"")</f>
        <v/>
      </c>
    </row>
    <row r="1543" ht="36" customHeight="1">
      <c r="A1543" s="14" t="n">
        <v>46210</v>
      </c>
      <c r="B1543" s="6" t="inlineStr">
        <is>
          <t>10238</t>
        </is>
      </c>
      <c r="C1543" s="6" t="inlineStr">
        <is>
          <t>M/C 0716 (VERDE)</t>
        </is>
      </c>
      <c r="D1543" s="6" t="inlineStr">
        <is>
          <t>50 SECCIONADORA 2</t>
        </is>
      </c>
      <c r="E1543" s="6" t="n">
        <v>30006110</v>
      </c>
      <c r="F1543" s="6" t="inlineStr">
        <is>
          <t>PE FRONTAL 430X(108)51X25 MDF (DIR) SANTIAGO NEW</t>
        </is>
      </c>
      <c r="G1543" s="6" t="inlineStr">
        <is>
          <t>50 SECCIONADORA 2</t>
        </is>
      </c>
      <c r="H1543" s="6" t="inlineStr">
        <is>
          <t>50 SECCIONADORA 2</t>
        </is>
      </c>
      <c r="I1543" s="4" t="inlineStr">
        <is>
          <t>50 SECCIONADORA 2</t>
        </is>
      </c>
      <c r="J1543" s="4" t="n">
        <v>480</v>
      </c>
      <c r="K1543" s="6">
        <f>IF($E1543="","",IFERROR(INDEX(#REF!,MATCH($E1543,#REF!,0)),IFERROR(INDEX(#REF!,MATCH(VALUE($E1543),#REF!,0)),"")))</f>
        <v/>
      </c>
      <c r="L1543" s="6">
        <f>IF($E1543="","",IFERROR(INDEX(#REF!,MATCH($E1543,#REF!,0)),IFERROR(INDEX(#REF!,MATCH(VALUE($E1543),#REF!,0)),"")))</f>
        <v/>
      </c>
      <c r="M1543" s="6">
        <f>IF(OR($J1543="",$L1543=""),"",IF($K1543="",0,$K1543)+$J1543*$L1543)</f>
        <v/>
      </c>
      <c r="N1543" s="6" t="n">
        <v>46210</v>
      </c>
      <c r="O1543" s="6" t="n">
        <v>480</v>
      </c>
      <c r="P1543" s="6" t="n"/>
      <c r="Q1543" s="6" t="n"/>
      <c r="R1543" s="6" t="n"/>
      <c r="S1543" s="6" t="n"/>
      <c r="T1543" s="6">
        <f>IF(OR($J1543="",$O1543=""),"",$O1543/$J1543)</f>
        <v/>
      </c>
      <c r="U1543" s="6" t="inlineStr">
        <is>
          <t>Concluído</t>
        </is>
      </c>
      <c r="V1543" s="6" t="n"/>
      <c r="W1543" s="6" t="n"/>
      <c r="X1543" s="6" t="n"/>
      <c r="Y1543" s="6" t="n"/>
      <c r="Z1543" s="6" t="n"/>
      <c r="AA1543" s="5" t="n"/>
      <c r="AB1543" s="6">
        <f>B1543&amp;"|"&amp;I1543</f>
        <v/>
      </c>
      <c r="AC1543">
        <f>IF($B1543="","","|"&amp;SUBSTITUTE(TRIM(SUBSTITUTE(SUBSTITUTE(SUBSTITUTE(SUBSTITUTE(SUBSTITUTE(SUBSTITUTE(SUBSTITUTE(SUBSTITUTE(SUBSTITUTE(SUBSTITUTE(SUBSTITUTE(SUBSTITUTE(SUBSTITUTE(SUBSTITUTE(TRIM($B1543&amp;""),CHAR(10)," "),CHAR(13)," "),"."," "),";"," "),","," "),"/"," "),"+"," "),"-"," "),"  "," "),"  "," "),"  "," "),"  "," "),"  "," "),"  "," "))," ","|")&amp;"|")</f>
        <v/>
      </c>
      <c r="AD1543">
        <f>TRIM($I1543&amp;"")</f>
        <v/>
      </c>
    </row>
    <row r="1544" ht="36" customHeight="1">
      <c r="A1544" s="14" t="n">
        <v>46210</v>
      </c>
      <c r="B1544" s="6" t="inlineStr">
        <is>
          <t>10238</t>
        </is>
      </c>
      <c r="C1544" s="6" t="inlineStr">
        <is>
          <t>M/C 0716 (VERDE)</t>
        </is>
      </c>
      <c r="D1544" s="6" t="inlineStr">
        <is>
          <t>50 SECCIONADORA 2</t>
        </is>
      </c>
      <c r="E1544" s="6" t="n">
        <v>30006111</v>
      </c>
      <c r="F1544" s="6" t="inlineStr">
        <is>
          <t>PE FRONTAL 430X(108)51X25MDF (ESQRD) SANTIAGO NEW</t>
        </is>
      </c>
      <c r="G1544" s="6" t="inlineStr">
        <is>
          <t>50 SECCIONADORA 2</t>
        </is>
      </c>
      <c r="H1544" s="6" t="inlineStr">
        <is>
          <t>50 SECCIONADORA 2</t>
        </is>
      </c>
      <c r="I1544" s="4" t="inlineStr">
        <is>
          <t>50 SECCIONADORA 2</t>
        </is>
      </c>
      <c r="J1544" s="4" t="n">
        <v>480</v>
      </c>
      <c r="K1544" s="6">
        <f>IF($E1544="","",IFERROR(INDEX(#REF!,MATCH($E1544,#REF!,0)),IFERROR(INDEX(#REF!,MATCH(VALUE($E1544),#REF!,0)),"")))</f>
        <v/>
      </c>
      <c r="L1544" s="6">
        <f>IF($E1544="","",IFERROR(INDEX(#REF!,MATCH($E1544,#REF!,0)),IFERROR(INDEX(#REF!,MATCH(VALUE($E1544),#REF!,0)),"")))</f>
        <v/>
      </c>
      <c r="M1544" s="6">
        <f>IF(OR($J1544="",$L1544=""),"",IF($K1544="",0,$K1544)+$J1544*$L1544)</f>
        <v/>
      </c>
      <c r="N1544" s="6" t="n">
        <v>46210</v>
      </c>
      <c r="O1544" s="6" t="n">
        <v>480</v>
      </c>
      <c r="P1544" s="6" t="n"/>
      <c r="Q1544" s="6" t="n"/>
      <c r="R1544" s="6" t="n"/>
      <c r="S1544" s="6" t="n"/>
      <c r="T1544" s="6">
        <f>IF(OR($J1544="",$O1544=""),"",$O1544/$J1544)</f>
        <v/>
      </c>
      <c r="U1544" s="6" t="inlineStr">
        <is>
          <t>Concluído</t>
        </is>
      </c>
      <c r="V1544" s="6" t="n"/>
      <c r="W1544" s="6" t="n"/>
      <c r="X1544" s="6" t="n"/>
      <c r="Y1544" s="6" t="n"/>
      <c r="Z1544" s="6" t="n"/>
      <c r="AA1544" s="5" t="n"/>
      <c r="AB1544" s="6">
        <f>B1544&amp;"|"&amp;I1544</f>
        <v/>
      </c>
      <c r="AC1544">
        <f>IF($B1544="","","|"&amp;SUBSTITUTE(TRIM(SUBSTITUTE(SUBSTITUTE(SUBSTITUTE(SUBSTITUTE(SUBSTITUTE(SUBSTITUTE(SUBSTITUTE(SUBSTITUTE(SUBSTITUTE(SUBSTITUTE(SUBSTITUTE(SUBSTITUTE(SUBSTITUTE(SUBSTITUTE(TRIM($B1544&amp;""),CHAR(10)," "),CHAR(13)," "),"."," "),";"," "),","," "),"/"," "),"+"," "),"-"," "),"  "," "),"  "," "),"  "," "),"  "," "),"  "," "),"  "," "))," ","|")&amp;"|")</f>
        <v/>
      </c>
      <c r="AD1544">
        <f>TRIM($I1544&amp;"")</f>
        <v/>
      </c>
    </row>
    <row r="1545" ht="60" customHeight="1">
      <c r="A1545" s="14" t="n">
        <v>46211</v>
      </c>
      <c r="B1545" s="6" t="inlineStr">
        <is>
          <t>10238</t>
        </is>
      </c>
      <c r="C1545" s="6" t="inlineStr">
        <is>
          <t>M/C 0716 (VERDE)</t>
        </is>
      </c>
      <c r="D1545" s="6" t="inlineStr">
        <is>
          <t>60 USINAGEM AUTOMATIZADA</t>
        </is>
      </c>
      <c r="E1545" s="6" t="n">
        <v>30001309</v>
      </c>
      <c r="F1545" s="6" t="inlineStr">
        <is>
          <t>TRA CENTR 360X56(911)X25 MDP (14PCS) - PE INTEIRO</t>
        </is>
      </c>
      <c r="G1545" s="6" t="inlineStr">
        <is>
          <t>60 USINAGEM AUTOMATIZADA</t>
        </is>
      </c>
      <c r="H1545" s="6" t="inlineStr">
        <is>
          <t>60 USINAGEM AUTOMATIZADA</t>
        </is>
      </c>
      <c r="I1545" s="4" t="inlineStr">
        <is>
          <t>60 USINAGEM AUTOMATIZADA</t>
        </is>
      </c>
      <c r="J1545" s="4" t="n">
        <v>250</v>
      </c>
      <c r="K1545" s="6">
        <f>IF($E1545="","",IFERROR(INDEX(#REF!,MATCH($E1545,#REF!,0)),IFERROR(INDEX(#REF!,MATCH(VALUE($E1545),#REF!,0)),"")))</f>
        <v/>
      </c>
      <c r="L1545" s="6">
        <f>IF($E1545="","",IFERROR(INDEX(#REF!,MATCH($E1545,#REF!,0)),IFERROR(INDEX(#REF!,MATCH(VALUE($E1545),#REF!,0)),"")))</f>
        <v/>
      </c>
      <c r="M1545" s="6">
        <f>IF(OR($J1545="",$L1545=""),"",IF($K1545="",0,$K1545)+$J1545*$L1545)</f>
        <v/>
      </c>
      <c r="N1545" s="6" t="n">
        <v>46211</v>
      </c>
      <c r="O1545" s="6" t="n">
        <v>250</v>
      </c>
      <c r="P1545" s="6" t="n"/>
      <c r="Q1545" s="6" t="n"/>
      <c r="R1545" s="6" t="n"/>
      <c r="S1545" s="6" t="n"/>
      <c r="T1545" s="6">
        <f>IF(OR($J1545="",$O1545=""),"",$O1545/$J1545)</f>
        <v/>
      </c>
      <c r="U1545" s="6" t="inlineStr">
        <is>
          <t>Concluído</t>
        </is>
      </c>
      <c r="V1545" s="6" t="n"/>
      <c r="W1545" s="6" t="n"/>
      <c r="X1545" s="6" t="n"/>
      <c r="Y1545" s="6" t="n"/>
      <c r="Z1545" s="6" t="n"/>
      <c r="AA1545" s="5" t="n"/>
      <c r="AB1545" s="6">
        <f>B1545&amp;"|"&amp;I1545</f>
        <v/>
      </c>
      <c r="AC1545">
        <f>IF($B1545="","","|"&amp;SUBSTITUTE(TRIM(SUBSTITUTE(SUBSTITUTE(SUBSTITUTE(SUBSTITUTE(SUBSTITUTE(SUBSTITUTE(SUBSTITUTE(SUBSTITUTE(SUBSTITUTE(SUBSTITUTE(SUBSTITUTE(SUBSTITUTE(SUBSTITUTE(SUBSTITUTE(TRIM($B1545&amp;""),CHAR(10)," "),CHAR(13)," "),"."," "),";"," "),","," "),"/"," "),"+"," "),"-"," "),"  "," "),"  "," "),"  "," "),"  "," "),"  "," "),"  "," "))," ","|")&amp;"|")</f>
        <v/>
      </c>
      <c r="AD1545">
        <f>TRIM($I1545&amp;"")</f>
        <v/>
      </c>
    </row>
    <row r="1546" ht="60" customHeight="1">
      <c r="A1546" s="14" t="n">
        <v>46211</v>
      </c>
      <c r="B1546" s="6" t="inlineStr">
        <is>
          <t>10238</t>
        </is>
      </c>
      <c r="C1546" s="6" t="inlineStr">
        <is>
          <t>M/C 0716 (VERDE)</t>
        </is>
      </c>
      <c r="D1546" s="6" t="inlineStr">
        <is>
          <t>60 USINAGEM AUTOMATIZADA</t>
        </is>
      </c>
      <c r="E1546" s="6" t="n">
        <v>30001301</v>
      </c>
      <c r="F1546" s="6" t="inlineStr">
        <is>
          <t>PE TRASEIRO 920X65(911)X25 MDF (11PCS)- CAD PE INT</t>
        </is>
      </c>
      <c r="G1546" s="6" t="inlineStr">
        <is>
          <t>60 USINAGEM AUTOMATIZADA</t>
        </is>
      </c>
      <c r="H1546" s="6" t="inlineStr">
        <is>
          <t>60 USINAGEM AUTOMATIZADA</t>
        </is>
      </c>
      <c r="I1546" s="4" t="inlineStr">
        <is>
          <t>60 USINAGEM AUTOMATIZADA</t>
        </is>
      </c>
      <c r="J1546" s="4" t="n">
        <v>500</v>
      </c>
      <c r="K1546" s="6">
        <f>IF($E1546="","",IFERROR(INDEX(#REF!,MATCH($E1546,#REF!,0)),IFERROR(INDEX(#REF!,MATCH(VALUE($E1546),#REF!,0)),"")))</f>
        <v/>
      </c>
      <c r="L1546" s="6">
        <f>IF($E1546="","",IFERROR(INDEX(#REF!,MATCH($E1546,#REF!,0)),IFERROR(INDEX(#REF!,MATCH(VALUE($E1546),#REF!,0)),"")))</f>
        <v/>
      </c>
      <c r="M1546" s="6">
        <f>IF(OR($J1546="",$L1546=""),"",IF($K1546="",0,$K1546)+$J1546*$L1546)</f>
        <v/>
      </c>
      <c r="N1546" s="6" t="n">
        <v>46211</v>
      </c>
      <c r="O1546" s="6" t="n">
        <v>500</v>
      </c>
      <c r="P1546" s="6" t="n"/>
      <c r="Q1546" s="6" t="n"/>
      <c r="R1546" s="6" t="n"/>
      <c r="S1546" s="6" t="n"/>
      <c r="T1546" s="6">
        <f>IF(OR($J1546="",$O1546=""),"",$O1546/$J1546)</f>
        <v/>
      </c>
      <c r="U1546" s="6" t="inlineStr">
        <is>
          <t>Concluído</t>
        </is>
      </c>
      <c r="V1546" s="6" t="n"/>
      <c r="W1546" s="6" t="n"/>
      <c r="X1546" s="6" t="n"/>
      <c r="Y1546" s="6" t="n"/>
      <c r="Z1546" s="6" t="n"/>
      <c r="AA1546" s="5" t="n"/>
      <c r="AB1546" s="6">
        <f>B1546&amp;"|"&amp;I1546</f>
        <v/>
      </c>
      <c r="AC1546">
        <f>IF($B1546="","","|"&amp;SUBSTITUTE(TRIM(SUBSTITUTE(SUBSTITUTE(SUBSTITUTE(SUBSTITUTE(SUBSTITUTE(SUBSTITUTE(SUBSTITUTE(SUBSTITUTE(SUBSTITUTE(SUBSTITUTE(SUBSTITUTE(SUBSTITUTE(SUBSTITUTE(SUBSTITUTE(TRIM($B1546&amp;""),CHAR(10)," "),CHAR(13)," "),"."," "),";"," "),","," "),"/"," "),"+"," "),"-"," "),"  "," "),"  "," "),"  "," "),"  "," "),"  "," "),"  "," "))," ","|")&amp;"|")</f>
        <v/>
      </c>
      <c r="AD1546">
        <f>TRIM($I1546&amp;"")</f>
        <v/>
      </c>
    </row>
    <row r="1547" ht="36" customHeight="1">
      <c r="A1547" s="14" t="n">
        <v>46217</v>
      </c>
      <c r="B1547" s="6" t="inlineStr">
        <is>
          <t>10218</t>
        </is>
      </c>
      <c r="C1547" s="6" t="inlineStr">
        <is>
          <t>MAD 0728 CAD.4 (LARANJA)</t>
        </is>
      </c>
      <c r="D1547" s="6" t="inlineStr">
        <is>
          <t>32 TAPEÇARIA</t>
        </is>
      </c>
      <c r="E1547" s="6" t="n">
        <v>30003609</v>
      </c>
      <c r="F1547" s="6" t="inlineStr">
        <is>
          <t>ASSENTO ESTOFADO - CADEIRA PEROLA MADEIRA</t>
        </is>
      </c>
      <c r="G1547" s="6" t="inlineStr">
        <is>
          <t>32 TAPEÇARIA</t>
        </is>
      </c>
      <c r="H1547" s="6" t="inlineStr">
        <is>
          <t>32 TAPEÇARIA</t>
        </is>
      </c>
      <c r="I1547" s="4" t="inlineStr">
        <is>
          <t>32 TAPEÇARIA</t>
        </is>
      </c>
      <c r="J1547" s="4" t="n">
        <v>120</v>
      </c>
      <c r="K1547" s="6">
        <f>IF($E1547="","",IFERROR(INDEX(#REF!,MATCH($E1547,#REF!,0)),IFERROR(INDEX(#REF!,MATCH(VALUE($E1547),#REF!,0)),"")))</f>
        <v/>
      </c>
      <c r="L1547" s="6">
        <f>IF($E1547="","",IFERROR(INDEX(#REF!,MATCH($E1547,#REF!,0)),IFERROR(INDEX(#REF!,MATCH(VALUE($E1547),#REF!,0)),"")))</f>
        <v/>
      </c>
      <c r="M1547" s="6">
        <f>IF(OR($J1547="",$L1547=""),"",IF($K1547="",0,$K1547)+$J1547*$L1547)</f>
        <v/>
      </c>
      <c r="N1547" s="6" t="n">
        <v>46217</v>
      </c>
      <c r="O1547" s="6" t="n">
        <v>120</v>
      </c>
      <c r="P1547" s="6" t="n"/>
      <c r="Q1547" s="6" t="n"/>
      <c r="R1547" s="6" t="n"/>
      <c r="S1547" s="6" t="n"/>
      <c r="T1547" s="6">
        <f>IF(OR($J1547="",$O1547=""),"",$O1547/$J1547)</f>
        <v/>
      </c>
      <c r="U1547" s="6" t="inlineStr">
        <is>
          <t>Concluído</t>
        </is>
      </c>
      <c r="V1547" s="6" t="n"/>
      <c r="W1547" s="6" t="n"/>
      <c r="X1547" s="6" t="n"/>
      <c r="Y1547" s="6" t="n"/>
      <c r="Z1547" s="6" t="n"/>
      <c r="AA1547" s="5" t="n"/>
      <c r="AB1547" s="6">
        <f>B1547&amp;"|"&amp;I1547</f>
        <v/>
      </c>
      <c r="AC1547">
        <f>IF($B1547="","","|"&amp;SUBSTITUTE(TRIM(SUBSTITUTE(SUBSTITUTE(SUBSTITUTE(SUBSTITUTE(SUBSTITUTE(SUBSTITUTE(SUBSTITUTE(SUBSTITUTE(SUBSTITUTE(SUBSTITUTE(SUBSTITUTE(SUBSTITUTE(SUBSTITUTE(SUBSTITUTE(TRIM($B1547&amp;""),CHAR(10)," "),CHAR(13)," "),"."," "),";"," "),","," "),"/"," "),"+"," "),"-"," "),"  "," "),"  "," "),"  "," "),"  "," "),"  "," "),"  "," "))," ","|")&amp;"|")</f>
        <v/>
      </c>
      <c r="AD1547">
        <f>TRIM($I1547&amp;"")</f>
        <v/>
      </c>
    </row>
    <row r="1548" ht="36" customHeight="1">
      <c r="A1548" s="14" t="n">
        <v>46217</v>
      </c>
      <c r="B1548" s="6" t="inlineStr">
        <is>
          <t>10218</t>
        </is>
      </c>
      <c r="C1548" s="6" t="inlineStr">
        <is>
          <t>MAD 0728 CAD.4 (LARANJA)</t>
        </is>
      </c>
      <c r="D1548" s="6" t="inlineStr">
        <is>
          <t>32 TAPEÇARIA</t>
        </is>
      </c>
      <c r="E1548" s="6" t="n">
        <v>30003708</v>
      </c>
      <c r="F1548" s="6" t="inlineStr">
        <is>
          <t>TELINHA ENCOSTO - CADEIRA SAFIRA MADEIRA</t>
        </is>
      </c>
      <c r="G1548" s="6" t="inlineStr">
        <is>
          <t>32 TAPEÇARIA</t>
        </is>
      </c>
      <c r="H1548" s="6" t="inlineStr">
        <is>
          <t>32 TAPEÇARIA</t>
        </is>
      </c>
      <c r="I1548" s="4" t="inlineStr">
        <is>
          <t>32 TAPEÇARIA</t>
        </is>
      </c>
      <c r="J1548" s="4" t="n">
        <v>120</v>
      </c>
      <c r="K1548" s="6">
        <f>IF($E1548="","",IFERROR(INDEX(#REF!,MATCH($E1548,#REF!,0)),IFERROR(INDEX(#REF!,MATCH(VALUE($E1548),#REF!,0)),"")))</f>
        <v/>
      </c>
      <c r="L1548" s="6">
        <f>IF($E1548="","",IFERROR(INDEX(#REF!,MATCH($E1548,#REF!,0)),IFERROR(INDEX(#REF!,MATCH(VALUE($E1548),#REF!,0)),"")))</f>
        <v/>
      </c>
      <c r="M1548" s="6">
        <f>IF(OR($J1548="",$L1548=""),"",IF($K1548="",0,$K1548)+$J1548*$L1548)</f>
        <v/>
      </c>
      <c r="N1548" s="6" t="n">
        <v>46217</v>
      </c>
      <c r="O1548" s="6" t="n">
        <v>120</v>
      </c>
      <c r="P1548" s="6" t="n"/>
      <c r="Q1548" s="6" t="n"/>
      <c r="R1548" s="6" t="n"/>
      <c r="S1548" s="6" t="n"/>
      <c r="T1548" s="6">
        <f>IF(OR($J1548="",$O1548=""),"",$O1548/$J1548)</f>
        <v/>
      </c>
      <c r="U1548" s="6" t="inlineStr">
        <is>
          <t>Concluído</t>
        </is>
      </c>
      <c r="V1548" s="6" t="n"/>
      <c r="W1548" s="6" t="n"/>
      <c r="X1548" s="6" t="n"/>
      <c r="Y1548" s="6" t="n"/>
      <c r="Z1548" s="6" t="n"/>
      <c r="AA1548" s="5" t="n"/>
      <c r="AB1548" s="6">
        <f>B1548&amp;"|"&amp;I1548</f>
        <v/>
      </c>
      <c r="AC1548">
        <f>IF($B1548="","","|"&amp;SUBSTITUTE(TRIM(SUBSTITUTE(SUBSTITUTE(SUBSTITUTE(SUBSTITUTE(SUBSTITUTE(SUBSTITUTE(SUBSTITUTE(SUBSTITUTE(SUBSTITUTE(SUBSTITUTE(SUBSTITUTE(SUBSTITUTE(SUBSTITUTE(SUBSTITUTE(TRIM($B1548&amp;""),CHAR(10)," "),CHAR(13)," "),"."," "),";"," "),","," "),"/"," "),"+"," "),"-"," "),"  "," "),"  "," "),"  "," "),"  "," "),"  "," "),"  "," "))," ","|")&amp;"|")</f>
        <v/>
      </c>
      <c r="AD1548">
        <f>TRIM($I1548&amp;"")</f>
        <v/>
      </c>
    </row>
    <row r="1549" ht="36" customHeight="1">
      <c r="A1549" s="14" t="n">
        <v>46217</v>
      </c>
      <c r="B1549" s="6" t="inlineStr">
        <is>
          <t>10220</t>
        </is>
      </c>
      <c r="C1549" s="6" t="inlineStr">
        <is>
          <t>MAD 0728 CAD.1 (MARROM)</t>
        </is>
      </c>
      <c r="D1549" s="6" t="inlineStr">
        <is>
          <t>32 TAPEÇARIA</t>
        </is>
      </c>
      <c r="E1549" s="6" t="n">
        <v>30003609</v>
      </c>
      <c r="F1549" s="6" t="inlineStr">
        <is>
          <t>ASSENTO ESTOFADO - CADEIRA PEROLA MADEIRA</t>
        </is>
      </c>
      <c r="G1549" s="6" t="inlineStr">
        <is>
          <t>32 TAPEÇARIA</t>
        </is>
      </c>
      <c r="H1549" s="6" t="inlineStr">
        <is>
          <t>32 TAPEÇARIA</t>
        </is>
      </c>
      <c r="I1549" s="4" t="inlineStr">
        <is>
          <t>32 TAPEÇARIA</t>
        </is>
      </c>
      <c r="J1549" s="4" t="n">
        <v>120</v>
      </c>
      <c r="K1549" s="6">
        <f>IF($E1549="","",IFERROR(INDEX(#REF!,MATCH($E1549,#REF!,0)),IFERROR(INDEX(#REF!,MATCH(VALUE($E1549),#REF!,0)),"")))</f>
        <v/>
      </c>
      <c r="L1549" s="6">
        <f>IF($E1549="","",IFERROR(INDEX(#REF!,MATCH($E1549,#REF!,0)),IFERROR(INDEX(#REF!,MATCH(VALUE($E1549),#REF!,0)),"")))</f>
        <v/>
      </c>
      <c r="M1549" s="6">
        <f>IF(OR($J1549="",$L1549=""),"",IF($K1549="",0,$K1549)+$J1549*$L1549)</f>
        <v/>
      </c>
      <c r="N1549" s="6" t="n">
        <v>46217</v>
      </c>
      <c r="O1549" s="6" t="n">
        <v>120</v>
      </c>
      <c r="P1549" s="6" t="n"/>
      <c r="Q1549" s="6" t="n"/>
      <c r="R1549" s="6" t="n"/>
      <c r="S1549" s="6" t="n"/>
      <c r="T1549" s="6">
        <f>IF(OR($J1549="",$O1549=""),"",$O1549/$J1549)</f>
        <v/>
      </c>
      <c r="U1549" s="6" t="inlineStr">
        <is>
          <t>Concluído</t>
        </is>
      </c>
      <c r="V1549" s="6" t="n"/>
      <c r="W1549" s="6" t="n"/>
      <c r="X1549" s="6" t="n"/>
      <c r="Y1549" s="6" t="n"/>
      <c r="Z1549" s="6" t="n"/>
      <c r="AA1549" s="5" t="n"/>
      <c r="AB1549" s="6">
        <f>B1549&amp;"|"&amp;I1549</f>
        <v/>
      </c>
      <c r="AC1549">
        <f>IF($B1549="","","|"&amp;SUBSTITUTE(TRIM(SUBSTITUTE(SUBSTITUTE(SUBSTITUTE(SUBSTITUTE(SUBSTITUTE(SUBSTITUTE(SUBSTITUTE(SUBSTITUTE(SUBSTITUTE(SUBSTITUTE(SUBSTITUTE(SUBSTITUTE(SUBSTITUTE(SUBSTITUTE(TRIM($B1549&amp;""),CHAR(10)," "),CHAR(13)," "),"."," "),";"," "),","," "),"/"," "),"+"," "),"-"," "),"  "," "),"  "," "),"  "," "),"  "," "),"  "," "),"  "," "))," ","|")&amp;"|")</f>
        <v/>
      </c>
      <c r="AD1549">
        <f>TRIM($I1549&amp;"")</f>
        <v/>
      </c>
    </row>
    <row r="1550" ht="36" customHeight="1">
      <c r="A1550" s="14" t="n">
        <v>46217</v>
      </c>
      <c r="B1550" s="6" t="inlineStr">
        <is>
          <t>10220</t>
        </is>
      </c>
      <c r="C1550" s="6" t="inlineStr">
        <is>
          <t>MAD 0728 CAD.1 (MARROM)</t>
        </is>
      </c>
      <c r="D1550" s="6" t="inlineStr">
        <is>
          <t>32 TAPEÇARIA</t>
        </is>
      </c>
      <c r="E1550" s="6" t="n">
        <v>30003708</v>
      </c>
      <c r="F1550" s="6" t="inlineStr">
        <is>
          <t>TELINHA ENCOSTO - CADEIRA SAFIRA MADEIRA</t>
        </is>
      </c>
      <c r="G1550" s="6" t="inlineStr">
        <is>
          <t>32 TAPEÇARIA</t>
        </is>
      </c>
      <c r="H1550" s="6" t="inlineStr">
        <is>
          <t>32 TAPEÇARIA</t>
        </is>
      </c>
      <c r="I1550" s="4" t="inlineStr">
        <is>
          <t>32 TAPEÇARIA</t>
        </is>
      </c>
      <c r="J1550" s="4" t="n">
        <v>120</v>
      </c>
      <c r="K1550" s="6">
        <f>IF($E1550="","",IFERROR(INDEX(#REF!,MATCH($E1550,#REF!,0)),IFERROR(INDEX(#REF!,MATCH(VALUE($E1550),#REF!,0)),"")))</f>
        <v/>
      </c>
      <c r="L1550" s="6">
        <f>IF($E1550="","",IFERROR(INDEX(#REF!,MATCH($E1550,#REF!,0)),IFERROR(INDEX(#REF!,MATCH(VALUE($E1550),#REF!,0)),"")))</f>
        <v/>
      </c>
      <c r="M1550" s="6">
        <f>IF(OR($J1550="",$L1550=""),"",IF($K1550="",0,$K1550)+$J1550*$L1550)</f>
        <v/>
      </c>
      <c r="N1550" s="6" t="n">
        <v>46217</v>
      </c>
      <c r="O1550" s="6" t="n">
        <v>120</v>
      </c>
      <c r="P1550" s="6" t="n"/>
      <c r="Q1550" s="6" t="n"/>
      <c r="R1550" s="6" t="n"/>
      <c r="S1550" s="6" t="n"/>
      <c r="T1550" s="6">
        <f>IF(OR($J1550="",$O1550=""),"",$O1550/$J1550)</f>
        <v/>
      </c>
      <c r="U1550" s="6" t="inlineStr">
        <is>
          <t>Concluído</t>
        </is>
      </c>
      <c r="V1550" s="6" t="n"/>
      <c r="W1550" s="6" t="n"/>
      <c r="X1550" s="6" t="n"/>
      <c r="Y1550" s="6" t="n"/>
      <c r="Z1550" s="6" t="n"/>
      <c r="AA1550" s="5" t="n"/>
      <c r="AB1550" s="6">
        <f>B1550&amp;"|"&amp;I1550</f>
        <v/>
      </c>
      <c r="AC1550">
        <f>IF($B1550="","","|"&amp;SUBSTITUTE(TRIM(SUBSTITUTE(SUBSTITUTE(SUBSTITUTE(SUBSTITUTE(SUBSTITUTE(SUBSTITUTE(SUBSTITUTE(SUBSTITUTE(SUBSTITUTE(SUBSTITUTE(SUBSTITUTE(SUBSTITUTE(SUBSTITUTE(SUBSTITUTE(TRIM($B1550&amp;""),CHAR(10)," "),CHAR(13)," "),"."," "),";"," "),","," "),"/"," "),"+"," "),"-"," "),"  "," "),"  "," "),"  "," "),"  "," "),"  "," "),"  "," "))," ","|")&amp;"|")</f>
        <v/>
      </c>
      <c r="AD1550">
        <f>TRIM($I1550&amp;"")</f>
        <v/>
      </c>
    </row>
    <row r="1551" ht="36" customHeight="1">
      <c r="A1551" s="14" t="n">
        <v>46217</v>
      </c>
      <c r="B1551" s="6" t="inlineStr">
        <is>
          <t>10221</t>
        </is>
      </c>
      <c r="C1551" s="6" t="inlineStr">
        <is>
          <t>MAD 0728 CAD.2 (ROXO)</t>
        </is>
      </c>
      <c r="D1551" s="6" t="inlineStr">
        <is>
          <t>32 TAPEÇARIA</t>
        </is>
      </c>
      <c r="E1551" s="6" t="n">
        <v>30003609</v>
      </c>
      <c r="F1551" s="6" t="inlineStr">
        <is>
          <t>ASSENTO ESTOFADO - CADEIRA PEROLA MADEIRA</t>
        </is>
      </c>
      <c r="G1551" s="6" t="inlineStr">
        <is>
          <t>32 TAPEÇARIA</t>
        </is>
      </c>
      <c r="H1551" s="6" t="inlineStr">
        <is>
          <t>32 TAPEÇARIA</t>
        </is>
      </c>
      <c r="I1551" s="4" t="inlineStr">
        <is>
          <t>32 TAPEÇARIA</t>
        </is>
      </c>
      <c r="J1551" s="4" t="n">
        <v>120</v>
      </c>
      <c r="K1551" s="6">
        <f>IF($E1551="","",IFERROR(INDEX(#REF!,MATCH($E1551,#REF!,0)),IFERROR(INDEX(#REF!,MATCH(VALUE($E1551),#REF!,0)),"")))</f>
        <v/>
      </c>
      <c r="L1551" s="6">
        <f>IF($E1551="","",IFERROR(INDEX(#REF!,MATCH($E1551,#REF!,0)),IFERROR(INDEX(#REF!,MATCH(VALUE($E1551),#REF!,0)),"")))</f>
        <v/>
      </c>
      <c r="M1551" s="6">
        <f>IF(OR($J1551="",$L1551=""),"",IF($K1551="",0,$K1551)+$J1551*$L1551)</f>
        <v/>
      </c>
      <c r="N1551" s="6" t="n">
        <v>46217</v>
      </c>
      <c r="O1551" s="6" t="n">
        <v>120</v>
      </c>
      <c r="P1551" s="6" t="n"/>
      <c r="Q1551" s="6" t="n"/>
      <c r="R1551" s="6" t="n"/>
      <c r="S1551" s="6" t="n"/>
      <c r="T1551" s="6">
        <f>IF(OR($J1551="",$O1551=""),"",$O1551/$J1551)</f>
        <v/>
      </c>
      <c r="U1551" s="6" t="inlineStr">
        <is>
          <t>Concluído</t>
        </is>
      </c>
      <c r="V1551" s="6" t="n"/>
      <c r="W1551" s="6" t="n"/>
      <c r="X1551" s="6" t="n"/>
      <c r="Y1551" s="6" t="n"/>
      <c r="Z1551" s="6" t="n"/>
      <c r="AA1551" s="5" t="n"/>
      <c r="AB1551" s="6">
        <f>B1551&amp;"|"&amp;I1551</f>
        <v/>
      </c>
      <c r="AC1551">
        <f>IF($B1551="","","|"&amp;SUBSTITUTE(TRIM(SUBSTITUTE(SUBSTITUTE(SUBSTITUTE(SUBSTITUTE(SUBSTITUTE(SUBSTITUTE(SUBSTITUTE(SUBSTITUTE(SUBSTITUTE(SUBSTITUTE(SUBSTITUTE(SUBSTITUTE(SUBSTITUTE(SUBSTITUTE(TRIM($B1551&amp;""),CHAR(10)," "),CHAR(13)," "),"."," "),";"," "),","," "),"/"," "),"+"," "),"-"," "),"  "," "),"  "," "),"  "," "),"  "," "),"  "," "),"  "," "))," ","|")&amp;"|")</f>
        <v/>
      </c>
      <c r="AD1551">
        <f>TRIM($I1551&amp;"")</f>
        <v/>
      </c>
    </row>
    <row r="1552" ht="36" customHeight="1">
      <c r="A1552" s="14" t="n">
        <v>46217</v>
      </c>
      <c r="B1552" s="6" t="inlineStr">
        <is>
          <t>10221</t>
        </is>
      </c>
      <c r="C1552" s="6" t="inlineStr">
        <is>
          <t>MAD 0728 CAD.2 (ROXO)</t>
        </is>
      </c>
      <c r="D1552" s="6" t="inlineStr">
        <is>
          <t>32 TAPEÇARIA</t>
        </is>
      </c>
      <c r="E1552" s="6" t="n">
        <v>30003708</v>
      </c>
      <c r="F1552" s="6" t="inlineStr">
        <is>
          <t>TELINHA ENCOSTO - CADEIRA SAFIRA MADEIRA</t>
        </is>
      </c>
      <c r="G1552" s="6" t="inlineStr">
        <is>
          <t>32 TAPEÇARIA</t>
        </is>
      </c>
      <c r="H1552" s="6" t="inlineStr">
        <is>
          <t>32 TAPEÇARIA</t>
        </is>
      </c>
      <c r="I1552" s="4" t="inlineStr">
        <is>
          <t>32 TAPEÇARIA</t>
        </is>
      </c>
      <c r="J1552" s="4" t="n">
        <v>120</v>
      </c>
      <c r="K1552" s="6">
        <f>IF($E1552="","",IFERROR(INDEX(#REF!,MATCH($E1552,#REF!,0)),IFERROR(INDEX(#REF!,MATCH(VALUE($E1552),#REF!,0)),"")))</f>
        <v/>
      </c>
      <c r="L1552" s="6">
        <f>IF($E1552="","",IFERROR(INDEX(#REF!,MATCH($E1552,#REF!,0)),IFERROR(INDEX(#REF!,MATCH(VALUE($E1552),#REF!,0)),"")))</f>
        <v/>
      </c>
      <c r="M1552" s="6">
        <f>IF(OR($J1552="",$L1552=""),"",IF($K1552="",0,$K1552)+$J1552*$L1552)</f>
        <v/>
      </c>
      <c r="N1552" s="6" t="n">
        <v>46217</v>
      </c>
      <c r="O1552" s="6" t="n">
        <v>120</v>
      </c>
      <c r="P1552" s="6" t="n"/>
      <c r="Q1552" s="6" t="n"/>
      <c r="R1552" s="6" t="n"/>
      <c r="S1552" s="6" t="n"/>
      <c r="T1552" s="6">
        <f>IF(OR($J1552="",$O1552=""),"",$O1552/$J1552)</f>
        <v/>
      </c>
      <c r="U1552" s="6" t="inlineStr">
        <is>
          <t>Concluído</t>
        </is>
      </c>
      <c r="V1552" s="6" t="n"/>
      <c r="W1552" s="6" t="n"/>
      <c r="X1552" s="6" t="n"/>
      <c r="Y1552" s="6" t="n"/>
      <c r="Z1552" s="6" t="n"/>
      <c r="AA1552" s="5" t="n"/>
      <c r="AB1552" s="6">
        <f>B1552&amp;"|"&amp;I1552</f>
        <v/>
      </c>
      <c r="AC1552">
        <f>IF($B1552="","","|"&amp;SUBSTITUTE(TRIM(SUBSTITUTE(SUBSTITUTE(SUBSTITUTE(SUBSTITUTE(SUBSTITUTE(SUBSTITUTE(SUBSTITUTE(SUBSTITUTE(SUBSTITUTE(SUBSTITUTE(SUBSTITUTE(SUBSTITUTE(SUBSTITUTE(SUBSTITUTE(TRIM($B1552&amp;""),CHAR(10)," "),CHAR(13)," "),"."," "),";"," "),","," "),"/"," "),"+"," "),"-"," "),"  "," "),"  "," "),"  "," "),"  "," "),"  "," "),"  "," "))," ","|")&amp;"|")</f>
        <v/>
      </c>
      <c r="AD1552">
        <f>TRIM($I1552&amp;"")</f>
        <v/>
      </c>
    </row>
    <row r="1553" ht="36" customHeight="1">
      <c r="A1553" s="14" t="n">
        <v>46217</v>
      </c>
      <c r="B1553" s="6" t="inlineStr">
        <is>
          <t>10222</t>
        </is>
      </c>
      <c r="C1553" s="6" t="inlineStr">
        <is>
          <t>MAD 0728 CAD.3 (BRANCO)</t>
        </is>
      </c>
      <c r="D1553" s="6" t="inlineStr">
        <is>
          <t>32 TAPEÇARIA</t>
        </is>
      </c>
      <c r="E1553" s="6" t="n">
        <v>30003609</v>
      </c>
      <c r="F1553" s="6" t="inlineStr">
        <is>
          <t>ASSENTO ESTOFADO - CADEIRA PEROLA MADEIRA</t>
        </is>
      </c>
      <c r="G1553" s="6" t="inlineStr">
        <is>
          <t>32 TAPEÇARIA</t>
        </is>
      </c>
      <c r="H1553" s="6" t="inlineStr">
        <is>
          <t>32 TAPEÇARIA</t>
        </is>
      </c>
      <c r="I1553" s="4" t="inlineStr">
        <is>
          <t>32 TAPEÇARIA</t>
        </is>
      </c>
      <c r="J1553" s="4" t="n">
        <v>120</v>
      </c>
      <c r="K1553" s="6">
        <f>IF($E1553="","",IFERROR(INDEX(#REF!,MATCH($E1553,#REF!,0)),IFERROR(INDEX(#REF!,MATCH(VALUE($E1553),#REF!,0)),"")))</f>
        <v/>
      </c>
      <c r="L1553" s="6">
        <f>IF($E1553="","",IFERROR(INDEX(#REF!,MATCH($E1553,#REF!,0)),IFERROR(INDEX(#REF!,MATCH(VALUE($E1553),#REF!,0)),"")))</f>
        <v/>
      </c>
      <c r="M1553" s="6">
        <f>IF(OR($J1553="",$L1553=""),"",IF($K1553="",0,$K1553)+$J1553*$L1553)</f>
        <v/>
      </c>
      <c r="N1553" s="6" t="n">
        <v>46217</v>
      </c>
      <c r="O1553" s="6" t="n">
        <v>120</v>
      </c>
      <c r="P1553" s="6" t="n"/>
      <c r="Q1553" s="6" t="n"/>
      <c r="R1553" s="6" t="n"/>
      <c r="S1553" s="6" t="n"/>
      <c r="T1553" s="6">
        <f>IF(OR($J1553="",$O1553=""),"",$O1553/$J1553)</f>
        <v/>
      </c>
      <c r="U1553" s="6" t="inlineStr">
        <is>
          <t>Concluído</t>
        </is>
      </c>
      <c r="V1553" s="6" t="n"/>
      <c r="W1553" s="6" t="n"/>
      <c r="X1553" s="6" t="n"/>
      <c r="Y1553" s="6" t="n"/>
      <c r="Z1553" s="6" t="n"/>
      <c r="AA1553" s="5" t="n"/>
      <c r="AB1553" s="6">
        <f>B1553&amp;"|"&amp;I1553</f>
        <v/>
      </c>
      <c r="AC1553">
        <f>IF($B1553="","","|"&amp;SUBSTITUTE(TRIM(SUBSTITUTE(SUBSTITUTE(SUBSTITUTE(SUBSTITUTE(SUBSTITUTE(SUBSTITUTE(SUBSTITUTE(SUBSTITUTE(SUBSTITUTE(SUBSTITUTE(SUBSTITUTE(SUBSTITUTE(SUBSTITUTE(SUBSTITUTE(TRIM($B1553&amp;""),CHAR(10)," "),CHAR(13)," "),"."," "),";"," "),","," "),"/"," "),"+"," "),"-"," "),"  "," "),"  "," "),"  "," "),"  "," "),"  "," "),"  "," "))," ","|")&amp;"|")</f>
        <v/>
      </c>
      <c r="AD1553">
        <f>TRIM($I1553&amp;"")</f>
        <v/>
      </c>
    </row>
    <row r="1554" ht="36" customHeight="1">
      <c r="A1554" s="14" t="n">
        <v>46217</v>
      </c>
      <c r="B1554" s="6" t="inlineStr">
        <is>
          <t>10222</t>
        </is>
      </c>
      <c r="C1554" s="6" t="inlineStr">
        <is>
          <t>MAD 0728 CAD.3 (BRANCO)</t>
        </is>
      </c>
      <c r="D1554" s="6" t="inlineStr">
        <is>
          <t>32 TAPEÇARIA</t>
        </is>
      </c>
      <c r="E1554" s="6" t="n">
        <v>30003708</v>
      </c>
      <c r="F1554" s="6" t="inlineStr">
        <is>
          <t>TELINHA ENCOSTO - CADEIRA SAFIRA MADEIRA</t>
        </is>
      </c>
      <c r="G1554" s="6" t="inlineStr">
        <is>
          <t>32 TAPEÇARIA</t>
        </is>
      </c>
      <c r="H1554" s="6" t="inlineStr">
        <is>
          <t>32 TAPEÇARIA</t>
        </is>
      </c>
      <c r="I1554" s="4" t="inlineStr">
        <is>
          <t>32 TAPEÇARIA</t>
        </is>
      </c>
      <c r="J1554" s="4" t="n">
        <v>120</v>
      </c>
      <c r="K1554" s="6">
        <f>IF($E1554="","",IFERROR(INDEX(#REF!,MATCH($E1554,#REF!,0)),IFERROR(INDEX(#REF!,MATCH(VALUE($E1554),#REF!,0)),"")))</f>
        <v/>
      </c>
      <c r="L1554" s="6">
        <f>IF($E1554="","",IFERROR(INDEX(#REF!,MATCH($E1554,#REF!,0)),IFERROR(INDEX(#REF!,MATCH(VALUE($E1554),#REF!,0)),"")))</f>
        <v/>
      </c>
      <c r="M1554" s="6">
        <f>IF(OR($J1554="",$L1554=""),"",IF($K1554="",0,$K1554)+$J1554*$L1554)</f>
        <v/>
      </c>
      <c r="N1554" s="6" t="n">
        <v>46217</v>
      </c>
      <c r="O1554" s="6" t="n">
        <v>120</v>
      </c>
      <c r="P1554" s="6" t="n"/>
      <c r="Q1554" s="6" t="n"/>
      <c r="R1554" s="6" t="n"/>
      <c r="S1554" s="6" t="n"/>
      <c r="T1554" s="6">
        <f>IF(OR($J1554="",$O1554=""),"",$O1554/$J1554)</f>
        <v/>
      </c>
      <c r="U1554" s="6" t="inlineStr">
        <is>
          <t>Concluído</t>
        </is>
      </c>
      <c r="V1554" s="6" t="n"/>
      <c r="W1554" s="6" t="n"/>
      <c r="X1554" s="6" t="n"/>
      <c r="Y1554" s="6" t="n"/>
      <c r="Z1554" s="6" t="n"/>
      <c r="AA1554" s="5" t="n"/>
      <c r="AB1554" s="6">
        <f>B1554&amp;"|"&amp;I1554</f>
        <v/>
      </c>
      <c r="AC1554">
        <f>IF($B1554="","","|"&amp;SUBSTITUTE(TRIM(SUBSTITUTE(SUBSTITUTE(SUBSTITUTE(SUBSTITUTE(SUBSTITUTE(SUBSTITUTE(SUBSTITUTE(SUBSTITUTE(SUBSTITUTE(SUBSTITUTE(SUBSTITUTE(SUBSTITUTE(SUBSTITUTE(SUBSTITUTE(TRIM($B1554&amp;""),CHAR(10)," "),CHAR(13)," "),"."," "),";"," "),","," "),"/"," "),"+"," "),"-"," "),"  "," "),"  "," "),"  "," "),"  "," "),"  "," "),"  "," "))," ","|")&amp;"|")</f>
        <v/>
      </c>
      <c r="AD1554">
        <f>TRIM($I1554&amp;"")</f>
        <v/>
      </c>
    </row>
    <row r="1555" ht="36" customHeight="1">
      <c r="A1555" s="14" t="n">
        <v>46217</v>
      </c>
      <c r="B1555" s="6" t="inlineStr">
        <is>
          <t>10238</t>
        </is>
      </c>
      <c r="C1555" s="6" t="inlineStr">
        <is>
          <t>M/C 0716 (VERDE)</t>
        </is>
      </c>
      <c r="D1555" s="6" t="inlineStr">
        <is>
          <t>32 TAPEÇARIA</t>
        </is>
      </c>
      <c r="E1555" s="6" t="n">
        <v>30001213</v>
      </c>
      <c r="F1555" s="6" t="inlineStr">
        <is>
          <t>ASSENTO ESTOFADO - CADEIRA PÉ INTEIRO</t>
        </is>
      </c>
      <c r="G1555" s="6" t="inlineStr">
        <is>
          <t>32 TAPEÇARIA</t>
        </is>
      </c>
      <c r="H1555" s="6" t="inlineStr">
        <is>
          <t>32 TAPEÇARIA</t>
        </is>
      </c>
      <c r="I1555" s="4" t="inlineStr">
        <is>
          <t>32 TAPEÇARIA</t>
        </is>
      </c>
      <c r="J1555" s="4" t="n">
        <v>250</v>
      </c>
      <c r="K1555" s="6">
        <f>IF($E1555="","",IFERROR(INDEX(#REF!,MATCH($E1555,#REF!,0)),IFERROR(INDEX(#REF!,MATCH(VALUE($E1555),#REF!,0)),"")))</f>
        <v/>
      </c>
      <c r="L1555" s="6">
        <f>IF($E1555="","",IFERROR(INDEX(#REF!,MATCH($E1555,#REF!,0)),IFERROR(INDEX(#REF!,MATCH(VALUE($E1555),#REF!,0)),"")))</f>
        <v/>
      </c>
      <c r="M1555" s="6">
        <f>IF(OR($J1555="",$L1555=""),"",IF($K1555="",0,$K1555)+$J1555*$L1555)</f>
        <v/>
      </c>
      <c r="N1555" s="6" t="n">
        <v>46217</v>
      </c>
      <c r="O1555" s="6" t="n">
        <v>250</v>
      </c>
      <c r="P1555" s="6" t="n"/>
      <c r="Q1555" s="6" t="n"/>
      <c r="R1555" s="6" t="n"/>
      <c r="S1555" s="6" t="n"/>
      <c r="T1555" s="6">
        <f>IF(OR($J1555="",$O1555=""),"",$O1555/$J1555)</f>
        <v/>
      </c>
      <c r="U1555" s="6" t="inlineStr">
        <is>
          <t>Concluído</t>
        </is>
      </c>
      <c r="V1555" s="6" t="n"/>
      <c r="W1555" s="6" t="n"/>
      <c r="X1555" s="6" t="n"/>
      <c r="Y1555" s="6" t="n"/>
      <c r="Z1555" s="6" t="n"/>
      <c r="AA1555" s="5" t="n"/>
      <c r="AB1555" s="6">
        <f>B1555&amp;"|"&amp;I1555</f>
        <v/>
      </c>
      <c r="AC1555">
        <f>IF($B1555="","","|"&amp;SUBSTITUTE(TRIM(SUBSTITUTE(SUBSTITUTE(SUBSTITUTE(SUBSTITUTE(SUBSTITUTE(SUBSTITUTE(SUBSTITUTE(SUBSTITUTE(SUBSTITUTE(SUBSTITUTE(SUBSTITUTE(SUBSTITUTE(SUBSTITUTE(SUBSTITUTE(TRIM($B1555&amp;""),CHAR(10)," "),CHAR(13)," "),"."," "),";"," "),","," "),"/"," "),"+"," "),"-"," "),"  "," "),"  "," "),"  "," "),"  "," "),"  "," "),"  "," "))," ","|")&amp;"|")</f>
        <v/>
      </c>
      <c r="AD1555">
        <f>TRIM($I1555&amp;"")</f>
        <v/>
      </c>
    </row>
    <row r="1556" ht="36" customHeight="1">
      <c r="A1556" s="14" t="n">
        <v>46217</v>
      </c>
      <c r="B1556" s="6" t="inlineStr">
        <is>
          <t>10238</t>
        </is>
      </c>
      <c r="C1556" s="6" t="inlineStr">
        <is>
          <t>M/C 0716 (VERDE)</t>
        </is>
      </c>
      <c r="D1556" s="6" t="inlineStr">
        <is>
          <t>32 TAPEÇARIA</t>
        </is>
      </c>
      <c r="E1556" s="6" t="n">
        <v>30001412</v>
      </c>
      <c r="F1556" s="6" t="inlineStr">
        <is>
          <t>ENCOSTO ESTOFADO MENOR - CADEIRA PÉ INTEIRO</t>
        </is>
      </c>
      <c r="G1556" s="6" t="inlineStr">
        <is>
          <t>32 TAPEÇARIA</t>
        </is>
      </c>
      <c r="H1556" s="6" t="inlineStr">
        <is>
          <t>32 TAPEÇARIA</t>
        </is>
      </c>
      <c r="I1556" s="4" t="inlineStr">
        <is>
          <t>32 TAPEÇARIA</t>
        </is>
      </c>
      <c r="J1556" s="4" t="n">
        <v>250</v>
      </c>
      <c r="K1556" s="6">
        <f>IF($E1556="","",IFERROR(INDEX(#REF!,MATCH($E1556,#REF!,0)),IFERROR(INDEX(#REF!,MATCH(VALUE($E1556),#REF!,0)),"")))</f>
        <v/>
      </c>
      <c r="L1556" s="6">
        <f>IF($E1556="","",IFERROR(INDEX(#REF!,MATCH($E1556,#REF!,0)),IFERROR(INDEX(#REF!,MATCH(VALUE($E1556),#REF!,0)),"")))</f>
        <v/>
      </c>
      <c r="M1556" s="6">
        <f>IF(OR($J1556="",$L1556=""),"",IF($K1556="",0,$K1556)+$J1556*$L1556)</f>
        <v/>
      </c>
      <c r="N1556" s="6" t="n">
        <v>46218</v>
      </c>
      <c r="O1556" s="6" t="n">
        <v>250</v>
      </c>
      <c r="P1556" s="6" t="n"/>
      <c r="Q1556" s="6" t="n"/>
      <c r="R1556" s="6" t="n"/>
      <c r="S1556" s="6" t="n"/>
      <c r="T1556" s="6">
        <f>IF(OR($J1556="",$O1556=""),"",$O1556/$J1556)</f>
        <v/>
      </c>
      <c r="U1556" s="6" t="inlineStr">
        <is>
          <t>Concluído</t>
        </is>
      </c>
      <c r="V1556" s="6" t="n"/>
      <c r="W1556" s="6" t="n"/>
      <c r="X1556" s="6" t="n"/>
      <c r="Y1556" s="6" t="n"/>
      <c r="Z1556" s="6" t="n"/>
      <c r="AA1556" s="5" t="n"/>
      <c r="AB1556" s="6">
        <f>B1556&amp;"|"&amp;I1556</f>
        <v/>
      </c>
      <c r="AC1556">
        <f>IF($B1556="","","|"&amp;SUBSTITUTE(TRIM(SUBSTITUTE(SUBSTITUTE(SUBSTITUTE(SUBSTITUTE(SUBSTITUTE(SUBSTITUTE(SUBSTITUTE(SUBSTITUTE(SUBSTITUTE(SUBSTITUTE(SUBSTITUTE(SUBSTITUTE(SUBSTITUTE(SUBSTITUTE(TRIM($B1556&amp;""),CHAR(10)," "),CHAR(13)," "),"."," "),";"," "),","," "),"/"," "),"+"," "),"-"," "),"  "," "),"  "," "),"  "," "),"  "," "),"  "," "),"  "," "))," ","|")&amp;"|")</f>
        <v/>
      </c>
      <c r="AD1556">
        <f>TRIM($I1556&amp;"")</f>
        <v/>
      </c>
    </row>
    <row r="1557" ht="36" customHeight="1">
      <c r="A1557" s="14" t="n">
        <v>46217</v>
      </c>
      <c r="B1557" s="6" t="inlineStr">
        <is>
          <t>10238</t>
        </is>
      </c>
      <c r="C1557" s="6" t="inlineStr">
        <is>
          <t>M/C 0716 (VERDE)</t>
        </is>
      </c>
      <c r="D1557" s="6" t="inlineStr">
        <is>
          <t>32 TAPEÇARIA</t>
        </is>
      </c>
      <c r="E1557" s="6" t="n">
        <v>30004807</v>
      </c>
      <c r="F1557" s="6" t="inlineStr">
        <is>
          <t>ASSENTO ESTOFADO - CAD SANTIAGO</t>
        </is>
      </c>
      <c r="G1557" s="6" t="inlineStr">
        <is>
          <t>32 TAPEÇARIA</t>
        </is>
      </c>
      <c r="H1557" s="6" t="inlineStr">
        <is>
          <t>32 TAPEÇARIA</t>
        </is>
      </c>
      <c r="I1557" s="4" t="inlineStr">
        <is>
          <t>32 TAPEÇARIA</t>
        </is>
      </c>
      <c r="J1557" s="4" t="n">
        <v>480</v>
      </c>
      <c r="K1557" s="6">
        <f>IF($E1557="","",IFERROR(INDEX(#REF!,MATCH($E1557,#REF!,0)),IFERROR(INDEX(#REF!,MATCH(VALUE($E1557),#REF!,0)),"")))</f>
        <v/>
      </c>
      <c r="L1557" s="6">
        <f>IF($E1557="","",IFERROR(INDEX(#REF!,MATCH($E1557,#REF!,0)),IFERROR(INDEX(#REF!,MATCH(VALUE($E1557),#REF!,0)),"")))</f>
        <v/>
      </c>
      <c r="M1557" s="6">
        <f>IF(OR($J1557="",$L1557=""),"",IF($K1557="",0,$K1557)+$J1557*$L1557)</f>
        <v/>
      </c>
      <c r="N1557" s="6" t="n">
        <v>46218</v>
      </c>
      <c r="O1557" s="6" t="n">
        <v>480</v>
      </c>
      <c r="P1557" s="6" t="n"/>
      <c r="Q1557" s="6" t="n"/>
      <c r="R1557" s="6" t="n"/>
      <c r="S1557" s="6" t="n"/>
      <c r="T1557" s="6">
        <f>IF(OR($J1557="",$O1557=""),"",$O1557/$J1557)</f>
        <v/>
      </c>
      <c r="U1557" s="6" t="inlineStr">
        <is>
          <t>Concluído</t>
        </is>
      </c>
      <c r="V1557" s="6" t="n"/>
      <c r="W1557" s="6" t="n"/>
      <c r="X1557" s="6" t="n"/>
      <c r="Y1557" s="6" t="n"/>
      <c r="Z1557" s="6" t="n"/>
      <c r="AA1557" s="5" t="n"/>
      <c r="AB1557" s="6">
        <f>B1557&amp;"|"&amp;I1557</f>
        <v/>
      </c>
      <c r="AC1557">
        <f>IF($B1557="","","|"&amp;SUBSTITUTE(TRIM(SUBSTITUTE(SUBSTITUTE(SUBSTITUTE(SUBSTITUTE(SUBSTITUTE(SUBSTITUTE(SUBSTITUTE(SUBSTITUTE(SUBSTITUTE(SUBSTITUTE(SUBSTITUTE(SUBSTITUTE(SUBSTITUTE(SUBSTITUTE(TRIM($B1557&amp;""),CHAR(10)," "),CHAR(13)," "),"."," "),";"," "),","," "),"/"," "),"+"," "),"-"," "),"  "," "),"  "," "),"  "," "),"  "," "),"  "," "),"  "," "))," ","|")&amp;"|")</f>
        <v/>
      </c>
      <c r="AD1557">
        <f>TRIM($I1557&amp;"")</f>
        <v/>
      </c>
    </row>
    <row r="1558" ht="36" customHeight="1">
      <c r="A1558" s="14" t="n">
        <v>46217</v>
      </c>
      <c r="B1558" s="6" t="inlineStr">
        <is>
          <t>10238</t>
        </is>
      </c>
      <c r="C1558" s="6" t="inlineStr">
        <is>
          <t>M/C 0716 (VERDE)</t>
        </is>
      </c>
      <c r="D1558" s="6" t="inlineStr">
        <is>
          <t>32 TAPEÇARIA</t>
        </is>
      </c>
      <c r="E1558" s="6" t="n">
        <v>30006106</v>
      </c>
      <c r="F1558" s="6" t="inlineStr">
        <is>
          <t>TELINHA ENCOSTO - CADEIRA SANTIAGO NEW</t>
        </is>
      </c>
      <c r="G1558" s="6" t="inlineStr">
        <is>
          <t>32 TAPEÇARIA</t>
        </is>
      </c>
      <c r="H1558" s="6" t="inlineStr">
        <is>
          <t>32 TAPEÇARIA</t>
        </is>
      </c>
      <c r="I1558" s="4" t="inlineStr">
        <is>
          <t>32 TAPEÇARIA</t>
        </is>
      </c>
      <c r="J1558" s="4" t="n">
        <v>480</v>
      </c>
      <c r="K1558" s="6">
        <f>IF($E1558="","",IFERROR(INDEX(#REF!,MATCH($E1558,#REF!,0)),IFERROR(INDEX(#REF!,MATCH(VALUE($E1558),#REF!,0)),"")))</f>
        <v/>
      </c>
      <c r="L1558" s="6">
        <f>IF($E1558="","",IFERROR(INDEX(#REF!,MATCH($E1558,#REF!,0)),IFERROR(INDEX(#REF!,MATCH(VALUE($E1558),#REF!,0)),"")))</f>
        <v/>
      </c>
      <c r="M1558" s="6">
        <f>IF(OR($J1558="",$L1558=""),"",IF($K1558="",0,$K1558)+$J1558*$L1558)</f>
        <v/>
      </c>
      <c r="N1558" s="6" t="n">
        <v>46218</v>
      </c>
      <c r="O1558" s="6" t="n">
        <v>480</v>
      </c>
      <c r="P1558" s="6" t="n"/>
      <c r="Q1558" s="6" t="n"/>
      <c r="R1558" s="6" t="n"/>
      <c r="S1558" s="6" t="n"/>
      <c r="T1558" s="6">
        <f>IF(OR($J1558="",$O1558=""),"",$O1558/$J1558)</f>
        <v/>
      </c>
      <c r="U1558" s="6" t="inlineStr">
        <is>
          <t>Concluído</t>
        </is>
      </c>
      <c r="V1558" s="6" t="n"/>
      <c r="W1558" s="6" t="n"/>
      <c r="X1558" s="6" t="n"/>
      <c r="Y1558" s="6" t="n"/>
      <c r="Z1558" s="6" t="n"/>
      <c r="AA1558" s="5" t="n"/>
      <c r="AB1558" s="6">
        <f>B1558&amp;"|"&amp;I1558</f>
        <v/>
      </c>
      <c r="AC1558">
        <f>IF($B1558="","","|"&amp;SUBSTITUTE(TRIM(SUBSTITUTE(SUBSTITUTE(SUBSTITUTE(SUBSTITUTE(SUBSTITUTE(SUBSTITUTE(SUBSTITUTE(SUBSTITUTE(SUBSTITUTE(SUBSTITUTE(SUBSTITUTE(SUBSTITUTE(SUBSTITUTE(SUBSTITUTE(TRIM($B1558&amp;""),CHAR(10)," "),CHAR(13)," "),"."," "),";"," "),","," "),"/"," "),"+"," "),"-"," "),"  "," "),"  "," "),"  "," "),"  "," "),"  "," "),"  "," "))," ","|")&amp;"|")</f>
        <v/>
      </c>
      <c r="AD1558">
        <f>TRIM($I1558&amp;"")</f>
        <v/>
      </c>
    </row>
    <row r="1559" ht="48" customHeight="1">
      <c r="A1559" s="14" t="n">
        <v>46212</v>
      </c>
      <c r="B1559" s="6" t="inlineStr">
        <is>
          <t>10219,10220,10221,10222,10218</t>
        </is>
      </c>
      <c r="C1559" s="6" t="inlineStr">
        <is>
          <t>MAD 0728 CAD.3 (BRANCO)</t>
        </is>
      </c>
      <c r="D1559" s="6" t="inlineStr">
        <is>
          <t>11 USINAGEM</t>
        </is>
      </c>
      <c r="E1559" s="6" t="n">
        <v>30003602</v>
      </c>
      <c r="F1559" s="6" t="inlineStr">
        <is>
          <t>ASSENTO 440X455X12 MDP - CADEIRA PEROLA MADEIRA</t>
        </is>
      </c>
      <c r="G1559" s="6" t="inlineStr">
        <is>
          <t>11 USINAGEM</t>
        </is>
      </c>
      <c r="H1559" s="6" t="inlineStr">
        <is>
          <t>11 USINAGEM</t>
        </is>
      </c>
      <c r="I1559" s="4" t="inlineStr">
        <is>
          <t>11 USINAGEM</t>
        </is>
      </c>
      <c r="J1559" s="4" t="n">
        <v>480</v>
      </c>
      <c r="K1559" s="6">
        <f>IF($E1559="","",IFERROR(INDEX(#REF!,MATCH($E1559,#REF!,0)),IFERROR(INDEX(#REF!,MATCH(VALUE($E1559),#REF!,0)),"")))</f>
        <v/>
      </c>
      <c r="L1559" s="6">
        <f>IF($E1559="","",IFERROR(INDEX(#REF!,MATCH($E1559,#REF!,0)),IFERROR(INDEX(#REF!,MATCH(VALUE($E1559),#REF!,0)),"")))</f>
        <v/>
      </c>
      <c r="M1559" s="6">
        <f>IF(OR($J1559="",$L1559=""),"",IF($K1559="",0,$K1559)+$J1559*$L1559)</f>
        <v/>
      </c>
      <c r="N1559" s="6" t="n">
        <v>46213</v>
      </c>
      <c r="O1559" s="6" t="n">
        <v>480</v>
      </c>
      <c r="P1559" s="6" t="n"/>
      <c r="Q1559" s="6" t="n"/>
      <c r="R1559" s="6" t="n"/>
      <c r="S1559" s="6" t="n"/>
      <c r="T1559" s="6">
        <f>IF(OR($J1559="",$O1559=""),"",$O1559/$J1559)</f>
        <v/>
      </c>
      <c r="U1559" s="6" t="inlineStr">
        <is>
          <t>Concluído</t>
        </is>
      </c>
      <c r="V1559" s="6" t="n"/>
      <c r="W1559" s="6" t="n"/>
      <c r="X1559" s="6" t="n"/>
      <c r="Y1559" s="6" t="n"/>
      <c r="Z1559" s="6" t="n"/>
      <c r="AA1559" s="5" t="n"/>
      <c r="AB1559" s="6">
        <f>B1559&amp;"|"&amp;I1559</f>
        <v/>
      </c>
      <c r="AC1559">
        <f>IF($B1559="","","|"&amp;SUBSTITUTE(TRIM(SUBSTITUTE(SUBSTITUTE(SUBSTITUTE(SUBSTITUTE(SUBSTITUTE(SUBSTITUTE(SUBSTITUTE(SUBSTITUTE(SUBSTITUTE(SUBSTITUTE(SUBSTITUTE(SUBSTITUTE(SUBSTITUTE(SUBSTITUTE(TRIM($B1559&amp;""),CHAR(10)," "),CHAR(13)," "),"."," "),";"," "),","," "),"/"," "),"+"," "),"-"," "),"  "," "),"  "," "),"  "," "),"  "," "),"  "," "),"  "," "))," ","|")&amp;"|")</f>
        <v/>
      </c>
      <c r="AD1559">
        <f>TRIM($I1559&amp;"")</f>
        <v/>
      </c>
    </row>
    <row r="1560" ht="36" customHeight="1">
      <c r="A1560" s="14" t="n">
        <v>46212</v>
      </c>
      <c r="B1560" s="6" t="inlineStr">
        <is>
          <t>10238</t>
        </is>
      </c>
      <c r="C1560" s="6" t="inlineStr">
        <is>
          <t>M/C 0716 (VERDE)</t>
        </is>
      </c>
      <c r="D1560" s="6" t="inlineStr">
        <is>
          <t>11 USINAGEM</t>
        </is>
      </c>
      <c r="E1560" s="6" t="n">
        <v>30004805</v>
      </c>
      <c r="F1560" s="6" t="inlineStr">
        <is>
          <t>ASSENTO 440X425X09 MDP - CAD SANTIAGO</t>
        </is>
      </c>
      <c r="G1560" s="6" t="inlineStr">
        <is>
          <t>11 USINAGEM</t>
        </is>
      </c>
      <c r="H1560" s="6" t="inlineStr">
        <is>
          <t>11 USINAGEM</t>
        </is>
      </c>
      <c r="I1560" s="4" t="inlineStr">
        <is>
          <t>11 USINAGEM</t>
        </is>
      </c>
      <c r="J1560" s="4" t="n">
        <v>480</v>
      </c>
      <c r="K1560" s="6">
        <f>IF($E1560="","",IFERROR(INDEX(#REF!,MATCH($E1560,#REF!,0)),IFERROR(INDEX(#REF!,MATCH(VALUE($E1560),#REF!,0)),"")))</f>
        <v/>
      </c>
      <c r="L1560" s="6">
        <f>IF($E1560="","",IFERROR(INDEX(#REF!,MATCH($E1560,#REF!,0)),IFERROR(INDEX(#REF!,MATCH(VALUE($E1560),#REF!,0)),"")))</f>
        <v/>
      </c>
      <c r="M1560" s="6">
        <f>IF(OR($J1560="",$L1560=""),"",IF($K1560="",0,$K1560)+$J1560*$L1560)</f>
        <v/>
      </c>
      <c r="N1560" s="6" t="n">
        <v>46213</v>
      </c>
      <c r="O1560" s="6" t="n">
        <v>480</v>
      </c>
      <c r="P1560" s="6" t="n"/>
      <c r="Q1560" s="6" t="n"/>
      <c r="R1560" s="6" t="n"/>
      <c r="S1560" s="6" t="n"/>
      <c r="T1560" s="6">
        <f>IF(OR($J1560="",$O1560=""),"",$O1560/$J1560)</f>
        <v/>
      </c>
      <c r="U1560" s="6" t="inlineStr">
        <is>
          <t>Concluído</t>
        </is>
      </c>
      <c r="V1560" s="6" t="n"/>
      <c r="W1560" s="6" t="n"/>
      <c r="X1560" s="6" t="n"/>
      <c r="Y1560" s="6" t="n"/>
      <c r="Z1560" s="6" t="n"/>
      <c r="AA1560" s="5" t="n"/>
      <c r="AB1560" s="6">
        <f>B1560&amp;"|"&amp;I1560</f>
        <v/>
      </c>
      <c r="AC1560">
        <f>IF($B1560="","","|"&amp;SUBSTITUTE(TRIM(SUBSTITUTE(SUBSTITUTE(SUBSTITUTE(SUBSTITUTE(SUBSTITUTE(SUBSTITUTE(SUBSTITUTE(SUBSTITUTE(SUBSTITUTE(SUBSTITUTE(SUBSTITUTE(SUBSTITUTE(SUBSTITUTE(SUBSTITUTE(TRIM($B1560&amp;""),CHAR(10)," "),CHAR(13)," "),"."," "),";"," "),","," "),"/"," "),"+"," "),"-"," "),"  "," "),"  "," "),"  "," "),"  "," "),"  "," "),"  "," "))," ","|")&amp;"|")</f>
        <v/>
      </c>
      <c r="AD1560">
        <f>TRIM($I1560&amp;"")</f>
        <v/>
      </c>
    </row>
    <row r="1561" ht="36" customHeight="1">
      <c r="A1561" s="14" t="n">
        <v>46212</v>
      </c>
      <c r="B1561" s="6" t="inlineStr">
        <is>
          <t>10238</t>
        </is>
      </c>
      <c r="C1561" s="6" t="inlineStr">
        <is>
          <t>M/C 0716 (VERDE)</t>
        </is>
      </c>
      <c r="D1561" s="6" t="inlineStr">
        <is>
          <t>11 USINAGEM</t>
        </is>
      </c>
      <c r="E1561" s="6" t="n">
        <v>20014107</v>
      </c>
      <c r="F1561" s="6" t="inlineStr">
        <is>
          <t>ENGRO MENOR 802X60X12 MDP - MESA DAKAR</t>
        </is>
      </c>
      <c r="G1561" s="6" t="inlineStr">
        <is>
          <t>11 USINAGEM</t>
        </is>
      </c>
      <c r="H1561" s="6" t="inlineStr">
        <is>
          <t>11 USINAGEM</t>
        </is>
      </c>
      <c r="I1561" s="4" t="inlineStr">
        <is>
          <t>11 USINAGEM</t>
        </is>
      </c>
      <c r="J1561" s="4" t="n">
        <v>400</v>
      </c>
      <c r="K1561" s="6">
        <f>IF($E1561="","",IFERROR(INDEX(#REF!,MATCH($E1561,#REF!,0)),IFERROR(INDEX(#REF!,MATCH(VALUE($E1561),#REF!,0)),"")))</f>
        <v/>
      </c>
      <c r="L1561" s="6">
        <f>IF($E1561="","",IFERROR(INDEX(#REF!,MATCH($E1561,#REF!,0)),IFERROR(INDEX(#REF!,MATCH(VALUE($E1561),#REF!,0)),"")))</f>
        <v/>
      </c>
      <c r="M1561" s="6">
        <f>IF(OR($J1561="",$L1561=""),"",IF($K1561="",0,$K1561)+$J1561*$L1561)</f>
        <v/>
      </c>
      <c r="N1561" s="6" t="n">
        <v>46213</v>
      </c>
      <c r="O1561" s="6" t="n">
        <v>400</v>
      </c>
      <c r="P1561" s="6" t="n"/>
      <c r="Q1561" s="6" t="n"/>
      <c r="R1561" s="6" t="n"/>
      <c r="S1561" s="6" t="n"/>
      <c r="T1561" s="6">
        <f>IF(OR($J1561="",$O1561=""),"",$O1561/$J1561)</f>
        <v/>
      </c>
      <c r="U1561" s="6" t="inlineStr">
        <is>
          <t>Concluído</t>
        </is>
      </c>
      <c r="V1561" s="6" t="n"/>
      <c r="W1561" s="6" t="n"/>
      <c r="X1561" s="6" t="n"/>
      <c r="Y1561" s="6" t="n"/>
      <c r="Z1561" s="6" t="n"/>
      <c r="AA1561" s="5" t="n"/>
      <c r="AB1561" s="6">
        <f>B1561&amp;"|"&amp;I1561</f>
        <v/>
      </c>
      <c r="AC1561">
        <f>IF($B1561="","","|"&amp;SUBSTITUTE(TRIM(SUBSTITUTE(SUBSTITUTE(SUBSTITUTE(SUBSTITUTE(SUBSTITUTE(SUBSTITUTE(SUBSTITUTE(SUBSTITUTE(SUBSTITUTE(SUBSTITUTE(SUBSTITUTE(SUBSTITUTE(SUBSTITUTE(SUBSTITUTE(TRIM($B1561&amp;""),CHAR(10)," "),CHAR(13)," "),"."," "),";"," "),","," "),"/"," "),"+"," "),"-"," "),"  "," "),"  "," "),"  "," "),"  "," "),"  "," "),"  "," "))," ","|")&amp;"|")</f>
        <v/>
      </c>
      <c r="AD1561">
        <f>TRIM($I1561&amp;"")</f>
        <v/>
      </c>
    </row>
    <row r="1562" ht="36" customHeight="1">
      <c r="A1562" s="14" t="n">
        <v>46212</v>
      </c>
      <c r="B1562" s="6" t="inlineStr">
        <is>
          <t>10238</t>
        </is>
      </c>
      <c r="C1562" s="6" t="inlineStr">
        <is>
          <t>M/C 0716 (VERDE)</t>
        </is>
      </c>
      <c r="D1562" s="6" t="inlineStr">
        <is>
          <t>11 USINAGEM</t>
        </is>
      </c>
      <c r="E1562" s="6" t="n">
        <v>20014205</v>
      </c>
      <c r="F1562" s="6" t="inlineStr">
        <is>
          <t>(1) TAMPO 1602X802X12 MDP - MESA DAKAR/MIAMI 1,60</t>
        </is>
      </c>
      <c r="G1562" s="6" t="inlineStr">
        <is>
          <t>11 USINAGEM</t>
        </is>
      </c>
      <c r="H1562" s="6" t="inlineStr">
        <is>
          <t>11 USINAGEM</t>
        </is>
      </c>
      <c r="I1562" s="4" t="inlineStr">
        <is>
          <t>11 USINAGEM</t>
        </is>
      </c>
      <c r="J1562" s="4" t="n">
        <v>20</v>
      </c>
      <c r="K1562" s="6">
        <f>IF($E1562="","",IFERROR(INDEX(#REF!,MATCH($E1562,#REF!,0)),IFERROR(INDEX(#REF!,MATCH(VALUE($E1562),#REF!,0)),"")))</f>
        <v/>
      </c>
      <c r="L1562" s="6">
        <f>IF($E1562="","",IFERROR(INDEX(#REF!,MATCH($E1562,#REF!,0)),IFERROR(INDEX(#REF!,MATCH(VALUE($E1562),#REF!,0)),"")))</f>
        <v/>
      </c>
      <c r="M1562" s="6">
        <f>IF(OR($J1562="",$L1562=""),"",IF($K1562="",0,$K1562)+$J1562*$L1562)</f>
        <v/>
      </c>
      <c r="N1562" s="6" t="n">
        <v>46213</v>
      </c>
      <c r="O1562" s="6" t="n">
        <v>20</v>
      </c>
      <c r="P1562" s="6" t="n"/>
      <c r="Q1562" s="6" t="n"/>
      <c r="R1562" s="6" t="n"/>
      <c r="S1562" s="6" t="n"/>
      <c r="T1562" s="6">
        <f>IF(OR($J1562="",$O1562=""),"",$O1562/$J1562)</f>
        <v/>
      </c>
      <c r="U1562" s="6" t="inlineStr">
        <is>
          <t>Concluído</t>
        </is>
      </c>
      <c r="V1562" s="6" t="n"/>
      <c r="W1562" s="6" t="n"/>
      <c r="X1562" s="6" t="n"/>
      <c r="Y1562" s="6" t="n"/>
      <c r="Z1562" s="6" t="n"/>
      <c r="AA1562" s="5" t="n"/>
      <c r="AB1562" s="6">
        <f>B1562&amp;"|"&amp;I1562</f>
        <v/>
      </c>
      <c r="AC1562">
        <f>IF($B1562="","","|"&amp;SUBSTITUTE(TRIM(SUBSTITUTE(SUBSTITUTE(SUBSTITUTE(SUBSTITUTE(SUBSTITUTE(SUBSTITUTE(SUBSTITUTE(SUBSTITUTE(SUBSTITUTE(SUBSTITUTE(SUBSTITUTE(SUBSTITUTE(SUBSTITUTE(SUBSTITUTE(TRIM($B1562&amp;""),CHAR(10)," "),CHAR(13)," "),"."," "),";"," "),","," "),"/"," "),"+"," "),"-"," "),"  "," "),"  "," "),"  "," "),"  "," "),"  "," "),"  "," "))," ","|")&amp;"|")</f>
        <v/>
      </c>
      <c r="AD1562">
        <f>TRIM($I1562&amp;"")</f>
        <v/>
      </c>
    </row>
    <row r="1563" ht="36" customHeight="1">
      <c r="A1563" s="14" t="n">
        <v>46212</v>
      </c>
      <c r="B1563" s="6" t="inlineStr">
        <is>
          <t>10238</t>
        </is>
      </c>
      <c r="C1563" s="6" t="inlineStr">
        <is>
          <t>M/C 0716 (VERDE)</t>
        </is>
      </c>
      <c r="D1563" s="6" t="inlineStr">
        <is>
          <t>11 USINAGEM</t>
        </is>
      </c>
      <c r="E1563" s="6" t="n">
        <v>20014206</v>
      </c>
      <c r="F1563" s="6" t="inlineStr">
        <is>
          <t>ENGRO MAIOR 1481X60X12 MDP - MESA DAKAR 1,36</t>
        </is>
      </c>
      <c r="G1563" s="6" t="inlineStr">
        <is>
          <t>11 USINAGEM</t>
        </is>
      </c>
      <c r="H1563" s="6" t="inlineStr">
        <is>
          <t>11 USINAGEM</t>
        </is>
      </c>
      <c r="I1563" s="4" t="inlineStr">
        <is>
          <t>11 USINAGEM</t>
        </is>
      </c>
      <c r="J1563" s="4" t="n">
        <v>40</v>
      </c>
      <c r="K1563" s="6">
        <f>IF($E1563="","",IFERROR(INDEX(#REF!,MATCH($E1563,#REF!,0)),IFERROR(INDEX(#REF!,MATCH(VALUE($E1563),#REF!,0)),"")))</f>
        <v/>
      </c>
      <c r="L1563" s="6">
        <f>IF($E1563="","",IFERROR(INDEX(#REF!,MATCH($E1563,#REF!,0)),IFERROR(INDEX(#REF!,MATCH(VALUE($E1563),#REF!,0)),"")))</f>
        <v/>
      </c>
      <c r="M1563" s="6">
        <f>IF(OR($J1563="",$L1563=""),"",IF($K1563="",0,$K1563)+$J1563*$L1563)</f>
        <v/>
      </c>
      <c r="N1563" s="6" t="n">
        <v>46213</v>
      </c>
      <c r="O1563" s="6" t="n">
        <v>40</v>
      </c>
      <c r="P1563" s="6" t="n"/>
      <c r="Q1563" s="6" t="n"/>
      <c r="R1563" s="6" t="n"/>
      <c r="S1563" s="6" t="n"/>
      <c r="T1563" s="6">
        <f>IF(OR($J1563="",$O1563=""),"",$O1563/$J1563)</f>
        <v/>
      </c>
      <c r="U1563" s="6" t="inlineStr">
        <is>
          <t>Concluído</t>
        </is>
      </c>
      <c r="V1563" s="6" t="n"/>
      <c r="W1563" s="6" t="n"/>
      <c r="X1563" s="6" t="n"/>
      <c r="Y1563" s="6" t="n"/>
      <c r="Z1563" s="6" t="n"/>
      <c r="AA1563" s="5" t="n"/>
      <c r="AB1563" s="6">
        <f>B1563&amp;"|"&amp;I1563</f>
        <v/>
      </c>
      <c r="AC1563">
        <f>IF($B1563="","","|"&amp;SUBSTITUTE(TRIM(SUBSTITUTE(SUBSTITUTE(SUBSTITUTE(SUBSTITUTE(SUBSTITUTE(SUBSTITUTE(SUBSTITUTE(SUBSTITUTE(SUBSTITUTE(SUBSTITUTE(SUBSTITUTE(SUBSTITUTE(SUBSTITUTE(SUBSTITUTE(TRIM($B1563&amp;""),CHAR(10)," "),CHAR(13)," "),"."," "),";"," "),","," "),"/"," "),"+"," "),"-"," "),"  "," "),"  "," "),"  "," "),"  "," "),"  "," "),"  "," "))," ","|")&amp;"|")</f>
        <v/>
      </c>
      <c r="AD1563">
        <f>TRIM($I1563&amp;"")</f>
        <v/>
      </c>
    </row>
    <row r="1564" ht="36" customHeight="1">
      <c r="A1564" s="14" t="n">
        <v>46212</v>
      </c>
      <c r="B1564" s="6" t="inlineStr">
        <is>
          <t>10238</t>
        </is>
      </c>
      <c r="C1564" s="6" t="inlineStr">
        <is>
          <t>M/C 0716 (VERDE)</t>
        </is>
      </c>
      <c r="D1564" s="6" t="inlineStr">
        <is>
          <t>11 USINAGEM</t>
        </is>
      </c>
      <c r="E1564" s="6" t="n">
        <v>20014305</v>
      </c>
      <c r="F1564" s="6" t="inlineStr">
        <is>
          <t>(1) TAMPO 1202X802X12 MDP - MESA DAKAR/MIAMI 1,20</t>
        </is>
      </c>
      <c r="G1564" s="6" t="inlineStr">
        <is>
          <t>11 USINAGEM</t>
        </is>
      </c>
      <c r="H1564" s="6" t="inlineStr">
        <is>
          <t>11 USINAGEM</t>
        </is>
      </c>
      <c r="I1564" s="4" t="inlineStr">
        <is>
          <t>11 USINAGEM</t>
        </is>
      </c>
      <c r="J1564" s="4" t="n">
        <v>180</v>
      </c>
      <c r="K1564" s="6">
        <f>IF($E1564="","",IFERROR(INDEX(#REF!,MATCH($E1564,#REF!,0)),IFERROR(INDEX(#REF!,MATCH(VALUE($E1564),#REF!,0)),"")))</f>
        <v/>
      </c>
      <c r="L1564" s="6">
        <f>IF($E1564="","",IFERROR(INDEX(#REF!,MATCH($E1564,#REF!,0)),IFERROR(INDEX(#REF!,MATCH(VALUE($E1564),#REF!,0)),"")))</f>
        <v/>
      </c>
      <c r="M1564" s="6">
        <f>IF(OR($J1564="",$L1564=""),"",IF($K1564="",0,$K1564)+$J1564*$L1564)</f>
        <v/>
      </c>
      <c r="N1564" s="6" t="n">
        <v>46213</v>
      </c>
      <c r="O1564" s="6" t="n">
        <v>180</v>
      </c>
      <c r="P1564" s="6" t="n"/>
      <c r="Q1564" s="6" t="n"/>
      <c r="R1564" s="6" t="n"/>
      <c r="S1564" s="6" t="n"/>
      <c r="T1564" s="6">
        <f>IF(OR($J1564="",$O1564=""),"",$O1564/$J1564)</f>
        <v/>
      </c>
      <c r="U1564" s="6" t="inlineStr">
        <is>
          <t>Concluído</t>
        </is>
      </c>
      <c r="V1564" s="6" t="n"/>
      <c r="W1564" s="6" t="n"/>
      <c r="X1564" s="6" t="n"/>
      <c r="Y1564" s="6" t="n"/>
      <c r="Z1564" s="6" t="n"/>
      <c r="AA1564" s="5" t="n"/>
      <c r="AB1564" s="6">
        <f>B1564&amp;"|"&amp;I1564</f>
        <v/>
      </c>
      <c r="AC1564">
        <f>IF($B1564="","","|"&amp;SUBSTITUTE(TRIM(SUBSTITUTE(SUBSTITUTE(SUBSTITUTE(SUBSTITUTE(SUBSTITUTE(SUBSTITUTE(SUBSTITUTE(SUBSTITUTE(SUBSTITUTE(SUBSTITUTE(SUBSTITUTE(SUBSTITUTE(SUBSTITUTE(SUBSTITUTE(TRIM($B1564&amp;""),CHAR(10)," "),CHAR(13)," "),"."," "),";"," "),","," "),"/"," "),"+"," "),"-"," "),"  "," "),"  "," "),"  "," "),"  "," "),"  "," "),"  "," "))," ","|")&amp;"|")</f>
        <v/>
      </c>
      <c r="AD1564">
        <f>TRIM($I1564&amp;"")</f>
        <v/>
      </c>
    </row>
    <row r="1565" ht="36" customHeight="1">
      <c r="A1565" s="14" t="n">
        <v>46212</v>
      </c>
      <c r="B1565" s="6" t="inlineStr">
        <is>
          <t>10238</t>
        </is>
      </c>
      <c r="C1565" s="6" t="inlineStr">
        <is>
          <t>M/C 0716 (VERDE)</t>
        </is>
      </c>
      <c r="D1565" s="6" t="inlineStr">
        <is>
          <t>11 USINAGEM</t>
        </is>
      </c>
      <c r="E1565" s="6" t="n">
        <v>20014306</v>
      </c>
      <c r="F1565" s="6" t="inlineStr">
        <is>
          <t>ENGRO MAIOR 1080X60X12 MDP - MESA DAKAR 1,20</t>
        </is>
      </c>
      <c r="G1565" s="6" t="inlineStr">
        <is>
          <t>11 USINAGEM</t>
        </is>
      </c>
      <c r="H1565" s="6" t="inlineStr">
        <is>
          <t>11 USINAGEM</t>
        </is>
      </c>
      <c r="I1565" s="4" t="inlineStr">
        <is>
          <t>11 USINAGEM</t>
        </is>
      </c>
      <c r="J1565" s="4" t="n">
        <v>360</v>
      </c>
      <c r="K1565" s="6">
        <f>IF($E1565="","",IFERROR(INDEX(#REF!,MATCH($E1565,#REF!,0)),IFERROR(INDEX(#REF!,MATCH(VALUE($E1565),#REF!,0)),"")))</f>
        <v/>
      </c>
      <c r="L1565" s="6">
        <f>IF($E1565="","",IFERROR(INDEX(#REF!,MATCH($E1565,#REF!,0)),IFERROR(INDEX(#REF!,MATCH(VALUE($E1565),#REF!,0)),"")))</f>
        <v/>
      </c>
      <c r="M1565" s="6">
        <f>IF(OR($J1565="",$L1565=""),"",IF($K1565="",0,$K1565)+$J1565*$L1565)</f>
        <v/>
      </c>
      <c r="N1565" s="6" t="n">
        <v>46213</v>
      </c>
      <c r="O1565" s="6" t="n">
        <v>360</v>
      </c>
      <c r="P1565" s="6" t="n"/>
      <c r="Q1565" s="6" t="n"/>
      <c r="R1565" s="6" t="n"/>
      <c r="S1565" s="6" t="n"/>
      <c r="T1565" s="6">
        <f>IF(OR($J1565="",$O1565=""),"",$O1565/$J1565)</f>
        <v/>
      </c>
      <c r="U1565" s="6" t="inlineStr">
        <is>
          <t>Concluído</t>
        </is>
      </c>
      <c r="V1565" s="6" t="n"/>
      <c r="W1565" s="6" t="n"/>
      <c r="X1565" s="6" t="n"/>
      <c r="Y1565" s="6" t="n"/>
      <c r="Z1565" s="6" t="n"/>
      <c r="AA1565" s="5" t="n"/>
      <c r="AB1565" s="6">
        <f>B1565&amp;"|"&amp;I1565</f>
        <v/>
      </c>
      <c r="AC1565">
        <f>IF($B1565="","","|"&amp;SUBSTITUTE(TRIM(SUBSTITUTE(SUBSTITUTE(SUBSTITUTE(SUBSTITUTE(SUBSTITUTE(SUBSTITUTE(SUBSTITUTE(SUBSTITUTE(SUBSTITUTE(SUBSTITUTE(SUBSTITUTE(SUBSTITUTE(SUBSTITUTE(SUBSTITUTE(TRIM($B1565&amp;""),CHAR(10)," "),CHAR(13)," "),"."," "),";"," "),","," "),"/"," "),"+"," "),"-"," "),"  "," "),"  "," "),"  "," "),"  "," "),"  "," "),"  "," "))," ","|")&amp;"|")</f>
        <v/>
      </c>
      <c r="AD1565">
        <f>TRIM($I1565&amp;"")</f>
        <v/>
      </c>
    </row>
    <row r="1566" ht="36" customHeight="1">
      <c r="A1566" s="14" t="n">
        <v>46212</v>
      </c>
      <c r="B1566" s="6" t="inlineStr">
        <is>
          <t>10238</t>
        </is>
      </c>
      <c r="C1566" s="6" t="inlineStr">
        <is>
          <t>M/C 0716 (VERDE)</t>
        </is>
      </c>
      <c r="D1566" s="6" t="inlineStr">
        <is>
          <t>11 USINAGEM</t>
        </is>
      </c>
      <c r="E1566" s="6" t="n">
        <v>30080004</v>
      </c>
      <c r="F1566" s="6" t="inlineStr">
        <is>
          <t>(6)TRAV. MAIOR 1320X65 (135)X15 MDP-AMST.1,36X1,36</t>
        </is>
      </c>
      <c r="G1566" s="6" t="inlineStr">
        <is>
          <t>11 USINAGEM</t>
        </is>
      </c>
      <c r="H1566" s="6" t="inlineStr">
        <is>
          <t>11 USINAGEM</t>
        </is>
      </c>
      <c r="I1566" s="4" t="inlineStr">
        <is>
          <t>11 USINAGEM</t>
        </is>
      </c>
      <c r="J1566" s="4" t="n">
        <v>10</v>
      </c>
      <c r="K1566" s="6">
        <f>IF($E1566="","",IFERROR(INDEX(#REF!,MATCH($E1566,#REF!,0)),IFERROR(INDEX(#REF!,MATCH(VALUE($E1566),#REF!,0)),"")))</f>
        <v/>
      </c>
      <c r="L1566" s="6">
        <f>IF($E1566="","",IFERROR(INDEX(#REF!,MATCH($E1566,#REF!,0)),IFERROR(INDEX(#REF!,MATCH(VALUE($E1566),#REF!,0)),"")))</f>
        <v/>
      </c>
      <c r="M1566" s="6">
        <f>IF(OR($J1566="",$L1566=""),"",IF($K1566="",0,$K1566)+$J1566*$L1566)</f>
        <v/>
      </c>
      <c r="N1566" s="6" t="n">
        <v>46213</v>
      </c>
      <c r="O1566" s="6" t="n">
        <v>10</v>
      </c>
      <c r="P1566" s="6" t="n"/>
      <c r="Q1566" s="6" t="n"/>
      <c r="R1566" s="6" t="n"/>
      <c r="S1566" s="6" t="n"/>
      <c r="T1566" s="6">
        <f>IF(OR($J1566="",$O1566=""),"",$O1566/$J1566)</f>
        <v/>
      </c>
      <c r="U1566" s="6" t="inlineStr">
        <is>
          <t>Concluído</t>
        </is>
      </c>
      <c r="V1566" s="6" t="n"/>
      <c r="W1566" s="6" t="n"/>
      <c r="X1566" s="6" t="n"/>
      <c r="Y1566" s="6" t="n"/>
      <c r="Z1566" s="6" t="n"/>
      <c r="AA1566" s="5" t="n"/>
      <c r="AB1566" s="6">
        <f>B1566&amp;"|"&amp;I1566</f>
        <v/>
      </c>
      <c r="AC1566">
        <f>IF($B1566="","","|"&amp;SUBSTITUTE(TRIM(SUBSTITUTE(SUBSTITUTE(SUBSTITUTE(SUBSTITUTE(SUBSTITUTE(SUBSTITUTE(SUBSTITUTE(SUBSTITUTE(SUBSTITUTE(SUBSTITUTE(SUBSTITUTE(SUBSTITUTE(SUBSTITUTE(SUBSTITUTE(TRIM($B1566&amp;""),CHAR(10)," "),CHAR(13)," "),"."," "),";"," "),","," "),"/"," "),"+"," "),"-"," "),"  "," "),"  "," "),"  "," "),"  "," "),"  "," "),"  "," "))," ","|")&amp;"|")</f>
        <v/>
      </c>
      <c r="AD1566">
        <f>TRIM($I1566&amp;"")</f>
        <v/>
      </c>
    </row>
    <row r="1567" ht="36" customHeight="1">
      <c r="A1567" s="14" t="n">
        <v>46212</v>
      </c>
      <c r="B1567" s="6" t="inlineStr">
        <is>
          <t>10238</t>
        </is>
      </c>
      <c r="C1567" s="6" t="inlineStr">
        <is>
          <t>M/C 0716 (VERDE)</t>
        </is>
      </c>
      <c r="D1567" s="6" t="inlineStr">
        <is>
          <t>11 USINAGEM</t>
        </is>
      </c>
      <c r="E1567" s="6" t="n">
        <v>20019005</v>
      </c>
      <c r="F1567" s="6" t="inlineStr">
        <is>
          <t>RIPA 751X70X12 MDF - MESA SANTIAGO</t>
        </is>
      </c>
      <c r="G1567" s="6" t="inlineStr">
        <is>
          <t>11 USINAGEM</t>
        </is>
      </c>
      <c r="H1567" s="6" t="inlineStr">
        <is>
          <t>11 USINAGEM</t>
        </is>
      </c>
      <c r="I1567" s="4" t="inlineStr">
        <is>
          <t>11 USINAGEM</t>
        </is>
      </c>
      <c r="J1567" s="4" t="n">
        <v>60</v>
      </c>
      <c r="K1567" s="6">
        <f>IF($E1567="","",IFERROR(INDEX(#REF!,MATCH($E1567,#REF!,0)),IFERROR(INDEX(#REF!,MATCH(VALUE($E1567),#REF!,0)),"")))</f>
        <v/>
      </c>
      <c r="L1567" s="6">
        <f>IF($E1567="","",IFERROR(INDEX(#REF!,MATCH($E1567,#REF!,0)),IFERROR(INDEX(#REF!,MATCH(VALUE($E1567),#REF!,0)),"")))</f>
        <v/>
      </c>
      <c r="M1567" s="6">
        <f>IF(OR($J1567="",$L1567=""),"",IF($K1567="",0,$K1567)+$J1567*$L1567)</f>
        <v/>
      </c>
      <c r="N1567" s="6" t="n">
        <v>46213</v>
      </c>
      <c r="O1567" s="6" t="n">
        <v>60</v>
      </c>
      <c r="P1567" s="6" t="n"/>
      <c r="Q1567" s="6" t="n"/>
      <c r="R1567" s="6" t="n"/>
      <c r="S1567" s="6" t="n"/>
      <c r="T1567" s="6">
        <f>IF(OR($J1567="",$O1567=""),"",$O1567/$J1567)</f>
        <v/>
      </c>
      <c r="U1567" s="6" t="inlineStr">
        <is>
          <t>Concluído</t>
        </is>
      </c>
      <c r="V1567" s="6" t="n"/>
      <c r="W1567" s="6" t="n"/>
      <c r="X1567" s="6" t="n"/>
      <c r="Y1567" s="6" t="n"/>
      <c r="Z1567" s="6" t="n"/>
      <c r="AA1567" s="5" t="n"/>
      <c r="AB1567" s="6">
        <f>B1567&amp;"|"&amp;I1567</f>
        <v/>
      </c>
      <c r="AC1567">
        <f>IF($B1567="","","|"&amp;SUBSTITUTE(TRIM(SUBSTITUTE(SUBSTITUTE(SUBSTITUTE(SUBSTITUTE(SUBSTITUTE(SUBSTITUTE(SUBSTITUTE(SUBSTITUTE(SUBSTITUTE(SUBSTITUTE(SUBSTITUTE(SUBSTITUTE(SUBSTITUTE(SUBSTITUTE(TRIM($B1567&amp;""),CHAR(10)," "),CHAR(13)," "),"."," "),";"," "),","," "),"/"," "),"+"," "),"-"," "),"  "," "),"  "," "),"  "," "),"  "," "),"  "," "),"  "," "))," ","|")&amp;"|")</f>
        <v/>
      </c>
      <c r="AD1567">
        <f>TRIM($I1567&amp;"")</f>
        <v/>
      </c>
    </row>
    <row r="1568" ht="36" customHeight="1">
      <c r="A1568" s="14" t="n">
        <v>46212</v>
      </c>
      <c r="B1568" s="6" t="inlineStr">
        <is>
          <t>10238</t>
        </is>
      </c>
      <c r="C1568" s="6" t="inlineStr">
        <is>
          <t>M/C 0716 (VERDE)</t>
        </is>
      </c>
      <c r="D1568" s="6" t="inlineStr">
        <is>
          <t>11 USINAGEM</t>
        </is>
      </c>
      <c r="E1568" s="6" t="n">
        <v>20019602</v>
      </c>
      <c r="F1568" s="6" t="inlineStr">
        <is>
          <t>FUNDO RIPADO 751X546X12 MDF - MESA SANTIAGO 1,36</t>
        </is>
      </c>
      <c r="G1568" s="6" t="inlineStr">
        <is>
          <t>11 USINAGEM</t>
        </is>
      </c>
      <c r="H1568" s="6" t="inlineStr">
        <is>
          <t>11 USINAGEM</t>
        </is>
      </c>
      <c r="I1568" s="4" t="inlineStr">
        <is>
          <t>11 USINAGEM</t>
        </is>
      </c>
      <c r="J1568" s="4" t="n">
        <v>10</v>
      </c>
      <c r="K1568" s="6">
        <f>IF($E1568="","",IFERROR(INDEX(#REF!,MATCH($E1568,#REF!,0)),IFERROR(INDEX(#REF!,MATCH(VALUE($E1568),#REF!,0)),"")))</f>
        <v/>
      </c>
      <c r="L1568" s="6">
        <f>IF($E1568="","",IFERROR(INDEX(#REF!,MATCH($E1568,#REF!,0)),IFERROR(INDEX(#REF!,MATCH(VALUE($E1568),#REF!,0)),"")))</f>
        <v/>
      </c>
      <c r="M1568" s="6">
        <f>IF(OR($J1568="",$L1568=""),"",IF($K1568="",0,$K1568)+$J1568*$L1568)</f>
        <v/>
      </c>
      <c r="N1568" s="6" t="n">
        <v>46213</v>
      </c>
      <c r="O1568" s="6" t="n">
        <v>10</v>
      </c>
      <c r="P1568" s="6" t="n"/>
      <c r="Q1568" s="6" t="n"/>
      <c r="R1568" s="6" t="n"/>
      <c r="S1568" s="6" t="n"/>
      <c r="T1568" s="6">
        <f>IF(OR($J1568="",$O1568=""),"",$O1568/$J1568)</f>
        <v/>
      </c>
      <c r="U1568" s="6" t="inlineStr">
        <is>
          <t>Concluído</t>
        </is>
      </c>
      <c r="V1568" s="6" t="n"/>
      <c r="W1568" s="6" t="n"/>
      <c r="X1568" s="6" t="n"/>
      <c r="Y1568" s="6" t="n"/>
      <c r="Z1568" s="6" t="n"/>
      <c r="AA1568" s="5" t="n"/>
      <c r="AB1568" s="6">
        <f>B1568&amp;"|"&amp;I1568</f>
        <v/>
      </c>
      <c r="AC1568">
        <f>IF($B1568="","","|"&amp;SUBSTITUTE(TRIM(SUBSTITUTE(SUBSTITUTE(SUBSTITUTE(SUBSTITUTE(SUBSTITUTE(SUBSTITUTE(SUBSTITUTE(SUBSTITUTE(SUBSTITUTE(SUBSTITUTE(SUBSTITUTE(SUBSTITUTE(SUBSTITUTE(SUBSTITUTE(TRIM($B1568&amp;""),CHAR(10)," "),CHAR(13)," "),"."," "),";"," "),","," "),"/"," "),"+"," "),"-"," "),"  "," "),"  "," "),"  "," "),"  "," "),"  "," "),"  "," "))," ","|")&amp;"|")</f>
        <v/>
      </c>
      <c r="AD1568">
        <f>TRIM($I1568&amp;"")</f>
        <v/>
      </c>
    </row>
    <row r="1569" ht="36" customHeight="1">
      <c r="A1569" s="14" t="n">
        <v>46212</v>
      </c>
      <c r="B1569" s="6" t="inlineStr">
        <is>
          <t>10238</t>
        </is>
      </c>
      <c r="C1569" s="6" t="inlineStr">
        <is>
          <t>M/C 0716 (VERDE)</t>
        </is>
      </c>
      <c r="D1569" s="6" t="inlineStr">
        <is>
          <t>11 USINAGEM</t>
        </is>
      </c>
      <c r="E1569" s="6" t="n">
        <v>20020002</v>
      </c>
      <c r="F1569" s="6" t="inlineStr">
        <is>
          <t>(2) FECHAMENTO I 1090X295X12 MDF - BASE DUBAI</t>
        </is>
      </c>
      <c r="G1569" s="6" t="inlineStr">
        <is>
          <t>11 USINAGEM</t>
        </is>
      </c>
      <c r="H1569" s="6" t="inlineStr">
        <is>
          <t>11 USINAGEM</t>
        </is>
      </c>
      <c r="I1569" s="4" t="inlineStr">
        <is>
          <t>11 USINAGEM</t>
        </is>
      </c>
      <c r="J1569" s="4" t="n">
        <v>1</v>
      </c>
      <c r="K1569" s="6">
        <f>IF($E1569="","",IFERROR(INDEX(#REF!,MATCH($E1569,#REF!,0)),IFERROR(INDEX(#REF!,MATCH(VALUE($E1569),#REF!,0)),"")))</f>
        <v/>
      </c>
      <c r="L1569" s="6">
        <f>IF($E1569="","",IFERROR(INDEX(#REF!,MATCH($E1569,#REF!,0)),IFERROR(INDEX(#REF!,MATCH(VALUE($E1569),#REF!,0)),"")))</f>
        <v/>
      </c>
      <c r="M1569" s="6">
        <f>IF(OR($J1569="",$L1569=""),"",IF($K1569="",0,$K1569)+$J1569*$L1569)</f>
        <v/>
      </c>
      <c r="N1569" s="6" t="n">
        <v>46213</v>
      </c>
      <c r="O1569" s="6" t="n">
        <v>1</v>
      </c>
      <c r="P1569" s="6" t="n"/>
      <c r="Q1569" s="6" t="n"/>
      <c r="R1569" s="6" t="n"/>
      <c r="S1569" s="6" t="n"/>
      <c r="T1569" s="6">
        <f>IF(OR($J1569="",$O1569=""),"",$O1569/$J1569)</f>
        <v/>
      </c>
      <c r="U1569" s="6" t="inlineStr">
        <is>
          <t>Concluído</t>
        </is>
      </c>
      <c r="V1569" s="6" t="n"/>
      <c r="W1569" s="6" t="n"/>
      <c r="X1569" s="6" t="n"/>
      <c r="Y1569" s="6" t="n"/>
      <c r="Z1569" s="6" t="n"/>
      <c r="AA1569" s="5" t="n"/>
      <c r="AB1569" s="6">
        <f>B1569&amp;"|"&amp;I1569</f>
        <v/>
      </c>
      <c r="AC1569">
        <f>IF($B1569="","","|"&amp;SUBSTITUTE(TRIM(SUBSTITUTE(SUBSTITUTE(SUBSTITUTE(SUBSTITUTE(SUBSTITUTE(SUBSTITUTE(SUBSTITUTE(SUBSTITUTE(SUBSTITUTE(SUBSTITUTE(SUBSTITUTE(SUBSTITUTE(SUBSTITUTE(SUBSTITUTE(TRIM($B1569&amp;""),CHAR(10)," "),CHAR(13)," "),"."," "),";"," "),","," "),"/"," "),"+"," "),"-"," "),"  "," "),"  "," "),"  "," "),"  "," "),"  "," "),"  "," "))," ","|")&amp;"|")</f>
        <v/>
      </c>
      <c r="AD1569">
        <f>TRIM($I1569&amp;"")</f>
        <v/>
      </c>
    </row>
    <row r="1570" ht="36" customHeight="1">
      <c r="A1570" s="14" t="n">
        <v>46212</v>
      </c>
      <c r="B1570" s="6" t="inlineStr">
        <is>
          <t>10238</t>
        </is>
      </c>
      <c r="C1570" s="6" t="inlineStr">
        <is>
          <t>M/C 0716 (VERDE)</t>
        </is>
      </c>
      <c r="D1570" s="6" t="inlineStr">
        <is>
          <t>11 USINAGEM</t>
        </is>
      </c>
      <c r="E1570" s="6" t="n">
        <v>20020003</v>
      </c>
      <c r="F1570" s="6" t="inlineStr">
        <is>
          <t>(3) FECHAMENTO II 600X295X12 MDF - BASE DUBAI</t>
        </is>
      </c>
      <c r="G1570" s="6" t="inlineStr">
        <is>
          <t>11 USINAGEM</t>
        </is>
      </c>
      <c r="H1570" s="6" t="inlineStr">
        <is>
          <t>11 USINAGEM</t>
        </is>
      </c>
      <c r="I1570" s="4" t="inlineStr">
        <is>
          <t>11 USINAGEM</t>
        </is>
      </c>
      <c r="J1570" s="4" t="n">
        <v>1</v>
      </c>
      <c r="K1570" s="6">
        <f>IF($E1570="","",IFERROR(INDEX(#REF!,MATCH($E1570,#REF!,0)),IFERROR(INDEX(#REF!,MATCH(VALUE($E1570),#REF!,0)),"")))</f>
        <v/>
      </c>
      <c r="L1570" s="6">
        <f>IF($E1570="","",IFERROR(INDEX(#REF!,MATCH($E1570,#REF!,0)),IFERROR(INDEX(#REF!,MATCH(VALUE($E1570),#REF!,0)),"")))</f>
        <v/>
      </c>
      <c r="M1570" s="6">
        <f>IF(OR($J1570="",$L1570=""),"",IF($K1570="",0,$K1570)+$J1570*$L1570)</f>
        <v/>
      </c>
      <c r="N1570" s="6" t="n">
        <v>46213</v>
      </c>
      <c r="O1570" s="6" t="n">
        <v>1</v>
      </c>
      <c r="P1570" s="6" t="n"/>
      <c r="Q1570" s="6" t="n"/>
      <c r="R1570" s="6" t="n"/>
      <c r="S1570" s="6" t="n"/>
      <c r="T1570" s="6">
        <f>IF(OR($J1570="",$O1570=""),"",$O1570/$J1570)</f>
        <v/>
      </c>
      <c r="U1570" s="6" t="inlineStr">
        <is>
          <t>Concluído</t>
        </is>
      </c>
      <c r="V1570" s="6" t="n"/>
      <c r="W1570" s="6" t="n"/>
      <c r="X1570" s="6" t="n"/>
      <c r="Y1570" s="6" t="n"/>
      <c r="Z1570" s="6" t="n"/>
      <c r="AA1570" s="5" t="n"/>
      <c r="AB1570" s="6">
        <f>B1570&amp;"|"&amp;I1570</f>
        <v/>
      </c>
      <c r="AC1570">
        <f>IF($B1570="","","|"&amp;SUBSTITUTE(TRIM(SUBSTITUTE(SUBSTITUTE(SUBSTITUTE(SUBSTITUTE(SUBSTITUTE(SUBSTITUTE(SUBSTITUTE(SUBSTITUTE(SUBSTITUTE(SUBSTITUTE(SUBSTITUTE(SUBSTITUTE(SUBSTITUTE(SUBSTITUTE(TRIM($B1570&amp;""),CHAR(10)," "),CHAR(13)," "),"."," "),";"," "),","," "),"/"," "),"+"," "),"-"," "),"  "," "),"  "," "),"  "," "),"  "," "),"  "," "),"  "," "))," ","|")&amp;"|")</f>
        <v/>
      </c>
      <c r="AD1570">
        <f>TRIM($I1570&amp;"")</f>
        <v/>
      </c>
    </row>
    <row r="1571" ht="36" customHeight="1">
      <c r="A1571" s="14" t="n">
        <v>46212</v>
      </c>
      <c r="B1571" s="6" t="inlineStr">
        <is>
          <t>10238</t>
        </is>
      </c>
      <c r="C1571" s="6" t="inlineStr">
        <is>
          <t>M/C 0716 (VERDE)</t>
        </is>
      </c>
      <c r="D1571" s="6" t="inlineStr">
        <is>
          <t>11 USINAGEM</t>
        </is>
      </c>
      <c r="E1571" s="6" t="n">
        <v>20020004</v>
      </c>
      <c r="F1571" s="6" t="inlineStr">
        <is>
          <t>(4) FECHAMENTO III 545X327X12 MDF - BASE DUBAI</t>
        </is>
      </c>
      <c r="G1571" s="6" t="inlineStr">
        <is>
          <t>11 USINAGEM</t>
        </is>
      </c>
      <c r="H1571" s="6" t="inlineStr">
        <is>
          <t>11 USINAGEM</t>
        </is>
      </c>
      <c r="I1571" s="4" t="inlineStr">
        <is>
          <t>11 USINAGEM</t>
        </is>
      </c>
      <c r="J1571" s="4" t="n">
        <v>2</v>
      </c>
      <c r="K1571" s="6">
        <f>IF($E1571="","",IFERROR(INDEX(#REF!,MATCH($E1571,#REF!,0)),IFERROR(INDEX(#REF!,MATCH(VALUE($E1571),#REF!,0)),"")))</f>
        <v/>
      </c>
      <c r="L1571" s="6">
        <f>IF($E1571="","",IFERROR(INDEX(#REF!,MATCH($E1571,#REF!,0)),IFERROR(INDEX(#REF!,MATCH(VALUE($E1571),#REF!,0)),"")))</f>
        <v/>
      </c>
      <c r="M1571" s="6">
        <f>IF(OR($J1571="",$L1571=""),"",IF($K1571="",0,$K1571)+$J1571*$L1571)</f>
        <v/>
      </c>
      <c r="N1571" s="6" t="n">
        <v>46213</v>
      </c>
      <c r="O1571" s="6" t="n">
        <v>2</v>
      </c>
      <c r="P1571" s="6" t="n"/>
      <c r="Q1571" s="6" t="n"/>
      <c r="R1571" s="6" t="n"/>
      <c r="S1571" s="6" t="n"/>
      <c r="T1571" s="6">
        <f>IF(OR($J1571="",$O1571=""),"",$O1571/$J1571)</f>
        <v/>
      </c>
      <c r="U1571" s="6" t="inlineStr">
        <is>
          <t>Concluído</t>
        </is>
      </c>
      <c r="V1571" s="6" t="n"/>
      <c r="W1571" s="6" t="n"/>
      <c r="X1571" s="6" t="n"/>
      <c r="Y1571" s="6" t="n"/>
      <c r="Z1571" s="6" t="n"/>
      <c r="AA1571" s="5" t="n"/>
      <c r="AB1571" s="6">
        <f>B1571&amp;"|"&amp;I1571</f>
        <v/>
      </c>
      <c r="AC1571">
        <f>IF($B1571="","","|"&amp;SUBSTITUTE(TRIM(SUBSTITUTE(SUBSTITUTE(SUBSTITUTE(SUBSTITUTE(SUBSTITUTE(SUBSTITUTE(SUBSTITUTE(SUBSTITUTE(SUBSTITUTE(SUBSTITUTE(SUBSTITUTE(SUBSTITUTE(SUBSTITUTE(SUBSTITUTE(TRIM($B1571&amp;""),CHAR(10)," "),CHAR(13)," "),"."," "),";"," "),","," "),"/"," "),"+"," "),"-"," "),"  "," "),"  "," "),"  "," "),"  "," "),"  "," "),"  "," "))," ","|")&amp;"|")</f>
        <v/>
      </c>
      <c r="AD1571">
        <f>TRIM($I1571&amp;"")</f>
        <v/>
      </c>
    </row>
    <row r="1572" ht="36" customHeight="1">
      <c r="A1572" s="14" t="n">
        <v>46212</v>
      </c>
      <c r="B1572" s="6" t="inlineStr">
        <is>
          <t>10238</t>
        </is>
      </c>
      <c r="C1572" s="6" t="inlineStr">
        <is>
          <t>M/C 0716 (VERDE)</t>
        </is>
      </c>
      <c r="D1572" s="6" t="inlineStr">
        <is>
          <t>11 USINAGEM</t>
        </is>
      </c>
      <c r="E1572" s="6" t="n">
        <v>20020005</v>
      </c>
      <c r="F1572" s="6" t="inlineStr">
        <is>
          <t>(5) FECHAMENTO IV 453X327X12 MDF - BASE DUBAI</t>
        </is>
      </c>
      <c r="G1572" s="6" t="inlineStr">
        <is>
          <t>11 USINAGEM</t>
        </is>
      </c>
      <c r="H1572" s="6" t="inlineStr">
        <is>
          <t>11 USINAGEM</t>
        </is>
      </c>
      <c r="I1572" s="4" t="inlineStr">
        <is>
          <t>11 USINAGEM</t>
        </is>
      </c>
      <c r="J1572" s="4" t="n">
        <v>1</v>
      </c>
      <c r="K1572" s="6">
        <f>IF($E1572="","",IFERROR(INDEX(#REF!,MATCH($E1572,#REF!,0)),IFERROR(INDEX(#REF!,MATCH(VALUE($E1572),#REF!,0)),"")))</f>
        <v/>
      </c>
      <c r="L1572" s="6">
        <f>IF($E1572="","",IFERROR(INDEX(#REF!,MATCH($E1572,#REF!,0)),IFERROR(INDEX(#REF!,MATCH(VALUE($E1572),#REF!,0)),"")))</f>
        <v/>
      </c>
      <c r="M1572" s="6">
        <f>IF(OR($J1572="",$L1572=""),"",IF($K1572="",0,$K1572)+$J1572*$L1572)</f>
        <v/>
      </c>
      <c r="N1572" s="6" t="n">
        <v>46213</v>
      </c>
      <c r="O1572" s="6" t="n">
        <v>1</v>
      </c>
      <c r="P1572" s="6" t="n"/>
      <c r="Q1572" s="6" t="n"/>
      <c r="R1572" s="6" t="n"/>
      <c r="S1572" s="6" t="n"/>
      <c r="T1572" s="6">
        <f>IF(OR($J1572="",$O1572=""),"",$O1572/$J1572)</f>
        <v/>
      </c>
      <c r="U1572" s="6" t="inlineStr">
        <is>
          <t>Concluído</t>
        </is>
      </c>
      <c r="V1572" s="6" t="n"/>
      <c r="W1572" s="6" t="n"/>
      <c r="X1572" s="6" t="n"/>
      <c r="Y1572" s="6" t="n"/>
      <c r="Z1572" s="6" t="n"/>
      <c r="AA1572" s="5" t="n"/>
      <c r="AB1572" s="6">
        <f>B1572&amp;"|"&amp;I1572</f>
        <v/>
      </c>
      <c r="AC1572">
        <f>IF($B1572="","","|"&amp;SUBSTITUTE(TRIM(SUBSTITUTE(SUBSTITUTE(SUBSTITUTE(SUBSTITUTE(SUBSTITUTE(SUBSTITUTE(SUBSTITUTE(SUBSTITUTE(SUBSTITUTE(SUBSTITUTE(SUBSTITUTE(SUBSTITUTE(SUBSTITUTE(SUBSTITUTE(TRIM($B1572&amp;""),CHAR(10)," "),CHAR(13)," "),"."," "),";"," "),","," "),"/"," "),"+"," "),"-"," "),"  "," "),"  "," "),"  "," "),"  "," "),"  "," "),"  "," "))," ","|")&amp;"|")</f>
        <v/>
      </c>
      <c r="AD1572">
        <f>TRIM($I1572&amp;"")</f>
        <v/>
      </c>
    </row>
    <row r="1573" ht="36" customHeight="1">
      <c r="A1573" s="14" t="n">
        <v>46212</v>
      </c>
      <c r="B1573" s="6" t="inlineStr">
        <is>
          <t>10238</t>
        </is>
      </c>
      <c r="C1573" s="6" t="inlineStr">
        <is>
          <t>M/C 0716 (VERDE)</t>
        </is>
      </c>
      <c r="D1573" s="6" t="inlineStr">
        <is>
          <t>11 USINAGEM</t>
        </is>
      </c>
      <c r="E1573" s="6" t="n">
        <v>20013102</v>
      </c>
      <c r="F1573" s="6" t="inlineStr">
        <is>
          <t>(10)PE MAIOR 760X100 (170) X15 MDF-MIAMI 1,37X0,80</t>
        </is>
      </c>
      <c r="G1573" s="6" t="inlineStr">
        <is>
          <t>11 USINAGEM</t>
        </is>
      </c>
      <c r="H1573" s="6" t="inlineStr">
        <is>
          <t>11 USINAGEM</t>
        </is>
      </c>
      <c r="I1573" s="4" t="inlineStr">
        <is>
          <t>11 USINAGEM</t>
        </is>
      </c>
      <c r="J1573" s="4" t="n">
        <v>800</v>
      </c>
      <c r="K1573" s="6">
        <f>IF($E1573="","",IFERROR(INDEX(#REF!,MATCH($E1573,#REF!,0)),IFERROR(INDEX(#REF!,MATCH(VALUE($E1573),#REF!,0)),"")))</f>
        <v/>
      </c>
      <c r="L1573" s="6">
        <f>IF($E1573="","",IFERROR(INDEX(#REF!,MATCH($E1573,#REF!,0)),IFERROR(INDEX(#REF!,MATCH(VALUE($E1573),#REF!,0)),"")))</f>
        <v/>
      </c>
      <c r="M1573" s="6">
        <f>IF(OR($J1573="",$L1573=""),"",IF($K1573="",0,$K1573)+$J1573*$L1573)</f>
        <v/>
      </c>
      <c r="N1573" s="6" t="n">
        <v>46213</v>
      </c>
      <c r="O1573" s="6" t="n">
        <v>800</v>
      </c>
      <c r="P1573" s="6" t="n"/>
      <c r="Q1573" s="6" t="n"/>
      <c r="R1573" s="6" t="n"/>
      <c r="S1573" s="6" t="n"/>
      <c r="T1573" s="6">
        <f>IF(OR($J1573="",$O1573=""),"",$O1573/$J1573)</f>
        <v/>
      </c>
      <c r="U1573" s="6" t="inlineStr">
        <is>
          <t>Concluído</t>
        </is>
      </c>
      <c r="V1573" s="6" t="n"/>
      <c r="W1573" s="6" t="n"/>
      <c r="X1573" s="6" t="n"/>
      <c r="Y1573" s="6" t="n"/>
      <c r="Z1573" s="6" t="n"/>
      <c r="AA1573" s="5" t="n"/>
      <c r="AB1573" s="6">
        <f>B1573&amp;"|"&amp;I1573</f>
        <v/>
      </c>
      <c r="AC1573">
        <f>IF($B1573="","","|"&amp;SUBSTITUTE(TRIM(SUBSTITUTE(SUBSTITUTE(SUBSTITUTE(SUBSTITUTE(SUBSTITUTE(SUBSTITUTE(SUBSTITUTE(SUBSTITUTE(SUBSTITUTE(SUBSTITUTE(SUBSTITUTE(SUBSTITUTE(SUBSTITUTE(SUBSTITUTE(TRIM($B1573&amp;""),CHAR(10)," "),CHAR(13)," "),"."," "),";"," "),","," "),"/"," "),"+"," "),"-"," "),"  "," "),"  "," "),"  "," "),"  "," "),"  "," "),"  "," "))," ","|")&amp;"|")</f>
        <v/>
      </c>
      <c r="AD1573">
        <f>TRIM($I1573&amp;"")</f>
        <v/>
      </c>
    </row>
    <row r="1574" ht="36" customHeight="1">
      <c r="A1574" s="14" t="n">
        <v>46212</v>
      </c>
      <c r="B1574" s="6" t="inlineStr">
        <is>
          <t>10238</t>
        </is>
      </c>
      <c r="C1574" s="6" t="inlineStr">
        <is>
          <t>M/C 0716 (VERDE)</t>
        </is>
      </c>
      <c r="D1574" s="6" t="inlineStr">
        <is>
          <t>11 USINAGEM</t>
        </is>
      </c>
      <c r="E1574" s="6" t="n">
        <v>20013103</v>
      </c>
      <c r="F1574" s="6" t="inlineStr">
        <is>
          <t>(4) PE MENOR 760X85 (135) X15 MDF-MIAMI 1,37X0,80</t>
        </is>
      </c>
      <c r="G1574" s="6" t="inlineStr">
        <is>
          <t>11 USINAGEM</t>
        </is>
      </c>
      <c r="H1574" s="6" t="inlineStr">
        <is>
          <t>11 USINAGEM</t>
        </is>
      </c>
      <c r="I1574" s="4" t="inlineStr">
        <is>
          <t>11 USINAGEM</t>
        </is>
      </c>
      <c r="J1574" s="4" t="n">
        <v>800</v>
      </c>
      <c r="K1574" s="6">
        <f>IF($E1574="","",IFERROR(INDEX(#REF!,MATCH($E1574,#REF!,0)),IFERROR(INDEX(#REF!,MATCH(VALUE($E1574),#REF!,0)),"")))</f>
        <v/>
      </c>
      <c r="L1574" s="6">
        <f>IF($E1574="","",IFERROR(INDEX(#REF!,MATCH($E1574,#REF!,0)),IFERROR(INDEX(#REF!,MATCH(VALUE($E1574),#REF!,0)),"")))</f>
        <v/>
      </c>
      <c r="M1574" s="6">
        <f>IF(OR($J1574="",$L1574=""),"",IF($K1574="",0,$K1574)+$J1574*$L1574)</f>
        <v/>
      </c>
      <c r="N1574" s="6" t="n">
        <v>46213</v>
      </c>
      <c r="O1574" s="6" t="n">
        <v>800</v>
      </c>
      <c r="P1574" s="6" t="n"/>
      <c r="Q1574" s="6" t="n"/>
      <c r="R1574" s="6" t="n"/>
      <c r="S1574" s="6" t="n"/>
      <c r="T1574" s="6">
        <f>IF(OR($J1574="",$O1574=""),"",$O1574/$J1574)</f>
        <v/>
      </c>
      <c r="U1574" s="6" t="inlineStr">
        <is>
          <t>Concluído</t>
        </is>
      </c>
      <c r="V1574" s="6" t="n"/>
      <c r="W1574" s="6" t="n"/>
      <c r="X1574" s="6" t="n"/>
      <c r="Y1574" s="6" t="n"/>
      <c r="Z1574" s="6" t="n"/>
      <c r="AA1574" s="5" t="n"/>
      <c r="AB1574" s="6">
        <f>B1574&amp;"|"&amp;I1574</f>
        <v/>
      </c>
      <c r="AC1574">
        <f>IF($B1574="","","|"&amp;SUBSTITUTE(TRIM(SUBSTITUTE(SUBSTITUTE(SUBSTITUTE(SUBSTITUTE(SUBSTITUTE(SUBSTITUTE(SUBSTITUTE(SUBSTITUTE(SUBSTITUTE(SUBSTITUTE(SUBSTITUTE(SUBSTITUTE(SUBSTITUTE(SUBSTITUTE(TRIM($B1574&amp;""),CHAR(10)," "),CHAR(13)," "),"."," "),";"," "),","," "),"/"," "),"+"," "),"-"," "),"  "," "),"  "," "),"  "," "),"  "," "),"  "," "),"  "," "))," ","|")&amp;"|")</f>
        <v/>
      </c>
      <c r="AD1574">
        <f>TRIM($I1574&amp;"")</f>
        <v/>
      </c>
    </row>
    <row r="1575" ht="36" customHeight="1">
      <c r="A1575" s="14" t="n">
        <v>46212</v>
      </c>
      <c r="B1575" s="6" t="inlineStr">
        <is>
          <t>10238</t>
        </is>
      </c>
      <c r="C1575" s="6" t="inlineStr">
        <is>
          <t>M/C 0716 (VERDE)</t>
        </is>
      </c>
      <c r="D1575" s="6" t="inlineStr">
        <is>
          <t>11 USINAGEM</t>
        </is>
      </c>
      <c r="E1575" s="6" t="n">
        <v>20020001</v>
      </c>
      <c r="F1575" s="6" t="inlineStr">
        <is>
          <t>(1) LATERAL 1180X92X15 MDF - BASE DUBAI</t>
        </is>
      </c>
      <c r="G1575" s="6" t="inlineStr">
        <is>
          <t>11 USINAGEM</t>
        </is>
      </c>
      <c r="H1575" s="6" t="inlineStr">
        <is>
          <t>11 USINAGEM</t>
        </is>
      </c>
      <c r="I1575" s="4" t="inlineStr">
        <is>
          <t>11 USINAGEM</t>
        </is>
      </c>
      <c r="J1575" s="4" t="n">
        <v>4</v>
      </c>
      <c r="K1575" s="6">
        <f>IF($E1575="","",IFERROR(INDEX(#REF!,MATCH($E1575,#REF!,0)),IFERROR(INDEX(#REF!,MATCH(VALUE($E1575),#REF!,0)),"")))</f>
        <v/>
      </c>
      <c r="L1575" s="6">
        <f>IF($E1575="","",IFERROR(INDEX(#REF!,MATCH($E1575,#REF!,0)),IFERROR(INDEX(#REF!,MATCH(VALUE($E1575),#REF!,0)),"")))</f>
        <v/>
      </c>
      <c r="M1575" s="6">
        <f>IF(OR($J1575="",$L1575=""),"",IF($K1575="",0,$K1575)+$J1575*$L1575)</f>
        <v/>
      </c>
      <c r="N1575" s="6" t="n">
        <v>46213</v>
      </c>
      <c r="O1575" s="6" t="n">
        <v>4</v>
      </c>
      <c r="P1575" s="6" t="n"/>
      <c r="Q1575" s="6" t="n"/>
      <c r="R1575" s="6" t="n"/>
      <c r="S1575" s="6" t="n"/>
      <c r="T1575" s="6">
        <f>IF(OR($J1575="",$O1575=""),"",$O1575/$J1575)</f>
        <v/>
      </c>
      <c r="U1575" s="6" t="inlineStr">
        <is>
          <t>Concluído</t>
        </is>
      </c>
      <c r="V1575" s="6" t="n"/>
      <c r="W1575" s="6" t="n"/>
      <c r="X1575" s="6" t="n"/>
      <c r="Y1575" s="6" t="n"/>
      <c r="Z1575" s="6" t="n"/>
      <c r="AA1575" s="5" t="n"/>
      <c r="AB1575" s="6">
        <f>B1575&amp;"|"&amp;I1575</f>
        <v/>
      </c>
      <c r="AC1575">
        <f>IF($B1575="","","|"&amp;SUBSTITUTE(TRIM(SUBSTITUTE(SUBSTITUTE(SUBSTITUTE(SUBSTITUTE(SUBSTITUTE(SUBSTITUTE(SUBSTITUTE(SUBSTITUTE(SUBSTITUTE(SUBSTITUTE(SUBSTITUTE(SUBSTITUTE(SUBSTITUTE(SUBSTITUTE(TRIM($B1575&amp;""),CHAR(10)," "),CHAR(13)," "),"."," "),";"," "),","," "),"/"," "),"+"," "),"-"," "),"  "," "),"  "," "),"  "," "),"  "," "),"  "," "),"  "," "))," ","|")&amp;"|")</f>
        <v/>
      </c>
      <c r="AD1575">
        <f>TRIM($I1575&amp;"")</f>
        <v/>
      </c>
    </row>
    <row r="1576" ht="36" customHeight="1">
      <c r="A1576" s="14" t="n">
        <v>46212</v>
      </c>
      <c r="B1576" s="6" t="inlineStr">
        <is>
          <t>10238</t>
        </is>
      </c>
      <c r="C1576" s="6" t="inlineStr">
        <is>
          <t>M/C 0716 (VERDE)</t>
        </is>
      </c>
      <c r="D1576" s="6" t="inlineStr">
        <is>
          <t>11 USINAGEM</t>
        </is>
      </c>
      <c r="E1576" s="6" t="n">
        <v>20052001</v>
      </c>
      <c r="F1576" s="6" t="inlineStr">
        <is>
          <t>(2-4) TRAVESSA 742X122X25 MDF - MESA ATHENAS</t>
        </is>
      </c>
      <c r="G1576" s="6" t="inlineStr">
        <is>
          <t>11 USINAGEM</t>
        </is>
      </c>
      <c r="H1576" s="6" t="inlineStr">
        <is>
          <t>11 USINAGEM</t>
        </is>
      </c>
      <c r="I1576" s="4" t="inlineStr">
        <is>
          <t>11 USINAGEM</t>
        </is>
      </c>
      <c r="J1576" s="4" t="n">
        <v>4</v>
      </c>
      <c r="K1576" s="6">
        <f>IF($E1576="","",IFERROR(INDEX(#REF!,MATCH($E1576,#REF!,0)),IFERROR(INDEX(#REF!,MATCH(VALUE($E1576),#REF!,0)),"")))</f>
        <v/>
      </c>
      <c r="L1576" s="6">
        <f>IF($E1576="","",IFERROR(INDEX(#REF!,MATCH($E1576,#REF!,0)),IFERROR(INDEX(#REF!,MATCH(VALUE($E1576),#REF!,0)),"")))</f>
        <v/>
      </c>
      <c r="M1576" s="6">
        <f>IF(OR($J1576="",$L1576=""),"",IF($K1576="",0,$K1576)+$J1576*$L1576)</f>
        <v/>
      </c>
      <c r="N1576" s="6" t="n">
        <v>46213</v>
      </c>
      <c r="O1576" s="6" t="n">
        <v>4</v>
      </c>
      <c r="P1576" s="6" t="n"/>
      <c r="Q1576" s="6" t="n"/>
      <c r="R1576" s="6" t="n"/>
      <c r="S1576" s="6" t="n"/>
      <c r="T1576" s="6">
        <f>IF(OR($J1576="",$O1576=""),"",$O1576/$J1576)</f>
        <v/>
      </c>
      <c r="U1576" s="6" t="inlineStr">
        <is>
          <t>Concluído</t>
        </is>
      </c>
      <c r="V1576" s="6" t="n"/>
      <c r="W1576" s="6" t="n"/>
      <c r="X1576" s="6" t="n"/>
      <c r="Y1576" s="6" t="n"/>
      <c r="Z1576" s="6" t="n"/>
      <c r="AA1576" s="5" t="n"/>
      <c r="AB1576" s="6">
        <f>B1576&amp;"|"&amp;I1576</f>
        <v/>
      </c>
      <c r="AC1576">
        <f>IF($B1576="","","|"&amp;SUBSTITUTE(TRIM(SUBSTITUTE(SUBSTITUTE(SUBSTITUTE(SUBSTITUTE(SUBSTITUTE(SUBSTITUTE(SUBSTITUTE(SUBSTITUTE(SUBSTITUTE(SUBSTITUTE(SUBSTITUTE(SUBSTITUTE(SUBSTITUTE(SUBSTITUTE(TRIM($B1576&amp;""),CHAR(10)," "),CHAR(13)," "),"."," "),";"," "),","," "),"/"," "),"+"," "),"-"," "),"  "," "),"  "," "),"  "," "),"  "," "),"  "," "),"  "," "))," ","|")&amp;"|")</f>
        <v/>
      </c>
      <c r="AD1576">
        <f>TRIM($I1576&amp;"")</f>
        <v/>
      </c>
    </row>
    <row r="1577" ht="36" customHeight="1">
      <c r="A1577" s="14" t="n">
        <v>46212</v>
      </c>
      <c r="B1577" s="6" t="inlineStr">
        <is>
          <t>10238</t>
        </is>
      </c>
      <c r="C1577" s="6" t="inlineStr">
        <is>
          <t>M/C 0716 (VERDE)</t>
        </is>
      </c>
      <c r="D1577" s="6" t="inlineStr">
        <is>
          <t>11 USINAGEM</t>
        </is>
      </c>
      <c r="E1577" s="6" t="n">
        <v>20052003</v>
      </c>
      <c r="F1577" s="6" t="inlineStr">
        <is>
          <t>(6)BASE MENOR 386 (189)X124X25 MDF - MESA ATHENAS</t>
        </is>
      </c>
      <c r="G1577" s="6" t="inlineStr">
        <is>
          <t>11 USINAGEM</t>
        </is>
      </c>
      <c r="H1577" s="6" t="inlineStr">
        <is>
          <t>11 USINAGEM</t>
        </is>
      </c>
      <c r="I1577" s="4" t="inlineStr">
        <is>
          <t>11 USINAGEM</t>
        </is>
      </c>
      <c r="J1577" s="4" t="n">
        <v>2</v>
      </c>
      <c r="K1577" s="6">
        <f>IF($E1577="","",IFERROR(INDEX(#REF!,MATCH($E1577,#REF!,0)),IFERROR(INDEX(#REF!,MATCH(VALUE($E1577),#REF!,0)),"")))</f>
        <v/>
      </c>
      <c r="L1577" s="6">
        <f>IF($E1577="","",IFERROR(INDEX(#REF!,MATCH($E1577,#REF!,0)),IFERROR(INDEX(#REF!,MATCH(VALUE($E1577),#REF!,0)),"")))</f>
        <v/>
      </c>
      <c r="M1577" s="6">
        <f>IF(OR($J1577="",$L1577=""),"",IF($K1577="",0,$K1577)+$J1577*$L1577)</f>
        <v/>
      </c>
      <c r="N1577" s="6" t="n">
        <v>46213</v>
      </c>
      <c r="O1577" s="6" t="n">
        <v>2</v>
      </c>
      <c r="P1577" s="6" t="n"/>
      <c r="Q1577" s="6" t="n"/>
      <c r="R1577" s="6" t="n"/>
      <c r="S1577" s="6" t="n"/>
      <c r="T1577" s="6">
        <f>IF(OR($J1577="",$O1577=""),"",$O1577/$J1577)</f>
        <v/>
      </c>
      <c r="U1577" s="6" t="inlineStr">
        <is>
          <t>Concluído</t>
        </is>
      </c>
      <c r="V1577" s="6" t="n"/>
      <c r="W1577" s="6" t="n"/>
      <c r="X1577" s="6" t="n"/>
      <c r="Y1577" s="6" t="n"/>
      <c r="Z1577" s="6" t="n"/>
      <c r="AA1577" s="5" t="n"/>
      <c r="AB1577" s="6">
        <f>B1577&amp;"|"&amp;I1577</f>
        <v/>
      </c>
      <c r="AC1577">
        <f>IF($B1577="","","|"&amp;SUBSTITUTE(TRIM(SUBSTITUTE(SUBSTITUTE(SUBSTITUTE(SUBSTITUTE(SUBSTITUTE(SUBSTITUTE(SUBSTITUTE(SUBSTITUTE(SUBSTITUTE(SUBSTITUTE(SUBSTITUTE(SUBSTITUTE(SUBSTITUTE(SUBSTITUTE(TRIM($B1577&amp;""),CHAR(10)," "),CHAR(13)," "),"."," "),";"," "),","," "),"/"," "),"+"," "),"-"," "),"  "," "),"  "," "),"  "," "),"  "," "),"  "," "),"  "," "))," ","|")&amp;"|")</f>
        <v/>
      </c>
      <c r="AD1577">
        <f>TRIM($I1577&amp;"")</f>
        <v/>
      </c>
    </row>
    <row r="1578" ht="36" customHeight="1">
      <c r="A1578" s="14" t="n">
        <v>46212</v>
      </c>
      <c r="B1578" s="6" t="inlineStr">
        <is>
          <t>10238</t>
        </is>
      </c>
      <c r="C1578" s="6" t="inlineStr">
        <is>
          <t>M/C 0716 (VERDE)</t>
        </is>
      </c>
      <c r="D1578" s="6" t="inlineStr">
        <is>
          <t>11 USINAGEM</t>
        </is>
      </c>
      <c r="E1578" s="6" t="n">
        <v>30001202</v>
      </c>
      <c r="F1578" s="6" t="inlineStr">
        <is>
          <t>PÉ FRONTAL 441X65(911)X25 MDF (16PÇS) - CAD PÉ INT</t>
        </is>
      </c>
      <c r="G1578" s="6" t="inlineStr">
        <is>
          <t>11 USINAGEM</t>
        </is>
      </c>
      <c r="H1578" s="6" t="inlineStr">
        <is>
          <t>11 USINAGEM</t>
        </is>
      </c>
      <c r="I1578" s="4" t="inlineStr">
        <is>
          <t>11 USINAGEM</t>
        </is>
      </c>
      <c r="J1578" s="4" t="n">
        <v>500</v>
      </c>
      <c r="K1578" s="6">
        <f>IF($E1578="","",IFERROR(INDEX(#REF!,MATCH($E1578,#REF!,0)),IFERROR(INDEX(#REF!,MATCH(VALUE($E1578),#REF!,0)),"")))</f>
        <v/>
      </c>
      <c r="L1578" s="6">
        <f>IF($E1578="","",IFERROR(INDEX(#REF!,MATCH($E1578,#REF!,0)),IFERROR(INDEX(#REF!,MATCH(VALUE($E1578),#REF!,0)),"")))</f>
        <v/>
      </c>
      <c r="M1578" s="6">
        <f>IF(OR($J1578="",$L1578=""),"",IF($K1578="",0,$K1578)+$J1578*$L1578)</f>
        <v/>
      </c>
      <c r="N1578" s="6" t="n">
        <v>46213</v>
      </c>
      <c r="O1578" s="6" t="n">
        <v>500</v>
      </c>
      <c r="P1578" s="6" t="n"/>
      <c r="Q1578" s="6" t="n"/>
      <c r="R1578" s="6" t="n"/>
      <c r="S1578" s="6" t="n"/>
      <c r="T1578" s="6">
        <f>IF(OR($J1578="",$O1578=""),"",$O1578/$J1578)</f>
        <v/>
      </c>
      <c r="U1578" s="6" t="inlineStr">
        <is>
          <t>Concluído</t>
        </is>
      </c>
      <c r="V1578" s="6" t="n"/>
      <c r="W1578" s="6" t="n"/>
      <c r="X1578" s="6" t="n"/>
      <c r="Y1578" s="6" t="n"/>
      <c r="Z1578" s="6" t="n"/>
      <c r="AA1578" s="5" t="n"/>
      <c r="AB1578" s="6">
        <f>B1578&amp;"|"&amp;I1578</f>
        <v/>
      </c>
      <c r="AC1578">
        <f>IF($B1578="","","|"&amp;SUBSTITUTE(TRIM(SUBSTITUTE(SUBSTITUTE(SUBSTITUTE(SUBSTITUTE(SUBSTITUTE(SUBSTITUTE(SUBSTITUTE(SUBSTITUTE(SUBSTITUTE(SUBSTITUTE(SUBSTITUTE(SUBSTITUTE(SUBSTITUTE(SUBSTITUTE(TRIM($B1578&amp;""),CHAR(10)," "),CHAR(13)," "),"."," "),";"," "),","," "),"/"," "),"+"," "),"-"," "),"  "," "),"  "," "),"  "," "),"  "," "),"  "," "),"  "," "))," ","|")&amp;"|")</f>
        <v/>
      </c>
      <c r="AD1578">
        <f>TRIM($I1578&amp;"")</f>
        <v/>
      </c>
    </row>
    <row r="1579" ht="36" customHeight="1">
      <c r="A1579" s="14" t="n">
        <v>46212</v>
      </c>
      <c r="B1579" s="6" t="inlineStr">
        <is>
          <t>10238</t>
        </is>
      </c>
      <c r="C1579" s="6" t="inlineStr">
        <is>
          <t>M/C 0716 (VERDE)</t>
        </is>
      </c>
      <c r="D1579" s="6" t="inlineStr">
        <is>
          <t>11 USINAGEM</t>
        </is>
      </c>
      <c r="E1579" s="6" t="n">
        <v>30006110</v>
      </c>
      <c r="F1579" s="6" t="inlineStr">
        <is>
          <t>PE FRONTAL 430X(108)51X25 MDF (DIR) SANTIAGO NEW</t>
        </is>
      </c>
      <c r="G1579" s="6" t="inlineStr">
        <is>
          <t>11 USINAGEM</t>
        </is>
      </c>
      <c r="H1579" s="6" t="inlineStr">
        <is>
          <t>11 USINAGEM</t>
        </is>
      </c>
      <c r="I1579" s="4" t="inlineStr">
        <is>
          <t>11 USINAGEM</t>
        </is>
      </c>
      <c r="J1579" s="4" t="n">
        <v>480</v>
      </c>
      <c r="K1579" s="6">
        <f>IF($E1579="","",IFERROR(INDEX(#REF!,MATCH($E1579,#REF!,0)),IFERROR(INDEX(#REF!,MATCH(VALUE($E1579),#REF!,0)),"")))</f>
        <v/>
      </c>
      <c r="L1579" s="6">
        <f>IF($E1579="","",IFERROR(INDEX(#REF!,MATCH($E1579,#REF!,0)),IFERROR(INDEX(#REF!,MATCH(VALUE($E1579),#REF!,0)),"")))</f>
        <v/>
      </c>
      <c r="M1579" s="6">
        <f>IF(OR($J1579="",$L1579=""),"",IF($K1579="",0,$K1579)+$J1579*$L1579)</f>
        <v/>
      </c>
      <c r="N1579" s="6" t="n">
        <v>46213</v>
      </c>
      <c r="O1579" s="6" t="n">
        <v>480</v>
      </c>
      <c r="P1579" s="6" t="n"/>
      <c r="Q1579" s="6" t="n"/>
      <c r="R1579" s="6" t="n"/>
      <c r="S1579" s="6" t="n"/>
      <c r="T1579" s="6">
        <f>IF(OR($J1579="",$O1579=""),"",$O1579/$J1579)</f>
        <v/>
      </c>
      <c r="U1579" s="6" t="inlineStr">
        <is>
          <t>Concluído</t>
        </is>
      </c>
      <c r="V1579" s="6" t="n"/>
      <c r="W1579" s="6" t="n"/>
      <c r="X1579" s="6" t="n"/>
      <c r="Y1579" s="6" t="n"/>
      <c r="Z1579" s="6" t="n"/>
      <c r="AA1579" s="5" t="n"/>
      <c r="AB1579" s="6">
        <f>B1579&amp;"|"&amp;I1579</f>
        <v/>
      </c>
      <c r="AC1579">
        <f>IF($B1579="","","|"&amp;SUBSTITUTE(TRIM(SUBSTITUTE(SUBSTITUTE(SUBSTITUTE(SUBSTITUTE(SUBSTITUTE(SUBSTITUTE(SUBSTITUTE(SUBSTITUTE(SUBSTITUTE(SUBSTITUTE(SUBSTITUTE(SUBSTITUTE(SUBSTITUTE(SUBSTITUTE(TRIM($B1579&amp;""),CHAR(10)," "),CHAR(13)," "),"."," "),";"," "),","," "),"/"," "),"+"," "),"-"," "),"  "," "),"  "," "),"  "," "),"  "," "),"  "," "),"  "," "))," ","|")&amp;"|")</f>
        <v/>
      </c>
      <c r="AD1579">
        <f>TRIM($I1579&amp;"")</f>
        <v/>
      </c>
    </row>
    <row r="1580" ht="36" customHeight="1">
      <c r="A1580" s="14" t="n">
        <v>46212</v>
      </c>
      <c r="B1580" s="6" t="inlineStr">
        <is>
          <t>10238</t>
        </is>
      </c>
      <c r="C1580" s="6" t="inlineStr">
        <is>
          <t>M/C 0716 (VERDE)</t>
        </is>
      </c>
      <c r="D1580" s="6" t="inlineStr">
        <is>
          <t>11 USINAGEM</t>
        </is>
      </c>
      <c r="E1580" s="6" t="n">
        <v>30006111</v>
      </c>
      <c r="F1580" s="6" t="inlineStr">
        <is>
          <t>PE FRONTAL 430X(108)51X25MDF (ESQRD) SANTIAGO NEW</t>
        </is>
      </c>
      <c r="G1580" s="6" t="inlineStr">
        <is>
          <t>11 USINAGEM</t>
        </is>
      </c>
      <c r="H1580" s="6" t="inlineStr">
        <is>
          <t>11 USINAGEM</t>
        </is>
      </c>
      <c r="I1580" s="4" t="inlineStr">
        <is>
          <t>11 USINAGEM</t>
        </is>
      </c>
      <c r="J1580" s="4" t="n">
        <v>480</v>
      </c>
      <c r="K1580" s="6">
        <f>IF($E1580="","",IFERROR(INDEX(#REF!,MATCH($E1580,#REF!,0)),IFERROR(INDEX(#REF!,MATCH(VALUE($E1580),#REF!,0)),"")))</f>
        <v/>
      </c>
      <c r="L1580" s="6">
        <f>IF($E1580="","",IFERROR(INDEX(#REF!,MATCH($E1580,#REF!,0)),IFERROR(INDEX(#REF!,MATCH(VALUE($E1580),#REF!,0)),"")))</f>
        <v/>
      </c>
      <c r="M1580" s="6">
        <f>IF(OR($J1580="",$L1580=""),"",IF($K1580="",0,$K1580)+$J1580*$L1580)</f>
        <v/>
      </c>
      <c r="N1580" s="6" t="n">
        <v>46213</v>
      </c>
      <c r="O1580" s="6" t="n">
        <v>480</v>
      </c>
      <c r="P1580" s="6" t="n"/>
      <c r="Q1580" s="6" t="n"/>
      <c r="R1580" s="6" t="n"/>
      <c r="S1580" s="6" t="n"/>
      <c r="T1580" s="6">
        <f>IF(OR($J1580="",$O1580=""),"",$O1580/$J1580)</f>
        <v/>
      </c>
      <c r="U1580" s="6" t="inlineStr">
        <is>
          <t>Concluído</t>
        </is>
      </c>
      <c r="V1580" s="6" t="n"/>
      <c r="W1580" s="6" t="n"/>
      <c r="X1580" s="6" t="n"/>
      <c r="Y1580" s="6" t="n"/>
      <c r="Z1580" s="6" t="n"/>
      <c r="AA1580" s="5" t="n"/>
      <c r="AB1580" s="6">
        <f>B1580&amp;"|"&amp;I1580</f>
        <v/>
      </c>
      <c r="AC1580">
        <f>IF($B1580="","","|"&amp;SUBSTITUTE(TRIM(SUBSTITUTE(SUBSTITUTE(SUBSTITUTE(SUBSTITUTE(SUBSTITUTE(SUBSTITUTE(SUBSTITUTE(SUBSTITUTE(SUBSTITUTE(SUBSTITUTE(SUBSTITUTE(SUBSTITUTE(SUBSTITUTE(SUBSTITUTE(TRIM($B1580&amp;""),CHAR(10)," "),CHAR(13)," "),"."," "),";"," "),","," "),"/"," "),"+"," "),"-"," "),"  "," "),"  "," "),"  "," "),"  "," "),"  "," "),"  "," "))," ","|")&amp;"|")</f>
        <v/>
      </c>
      <c r="AD1580">
        <f>TRIM($I1580&amp;"")</f>
        <v/>
      </c>
    </row>
    <row r="1581" ht="48" customHeight="1">
      <c r="A1581" s="14" t="n">
        <v>46216</v>
      </c>
      <c r="B1581" s="6" t="inlineStr">
        <is>
          <t>10219,10220,10221,10222,10218</t>
        </is>
      </c>
      <c r="C1581" s="6" t="inlineStr">
        <is>
          <t>MAD 0728 CAD.3 (BRANCO)</t>
        </is>
      </c>
      <c r="D1581" s="6" t="inlineStr">
        <is>
          <t>6 PINTURA UV</t>
        </is>
      </c>
      <c r="E1581" s="6" t="n">
        <v>20021607</v>
      </c>
      <c r="F1581" s="6" t="inlineStr">
        <is>
          <t>TAMPO 1605X905X18 MDF - MESA COM VIDRO</t>
        </is>
      </c>
      <c r="G1581" s="6" t="inlineStr">
        <is>
          <t>6 PINTURA UV</t>
        </is>
      </c>
      <c r="H1581" s="6" t="inlineStr">
        <is>
          <t>6 PINTURA UV</t>
        </is>
      </c>
      <c r="I1581" s="4" t="inlineStr">
        <is>
          <t>6 PINTURA UV</t>
        </is>
      </c>
      <c r="J1581" s="4" t="n">
        <v>25</v>
      </c>
      <c r="K1581" s="6">
        <f>IF($E1581="","",IFERROR(INDEX(#REF!,MATCH($E1581,#REF!,0)),IFERROR(INDEX(#REF!,MATCH(VALUE($E1581),#REF!,0)),"")))</f>
        <v/>
      </c>
      <c r="L1581" s="6">
        <f>IF($E1581="","",IFERROR(INDEX(#REF!,MATCH($E1581,#REF!,0)),IFERROR(INDEX(#REF!,MATCH(VALUE($E1581),#REF!,0)),"")))</f>
        <v/>
      </c>
      <c r="M1581" s="6">
        <f>IF(OR($J1581="",$L1581=""),"",IF($K1581="",0,$K1581)+$J1581*$L1581)</f>
        <v/>
      </c>
      <c r="N1581" s="6" t="n">
        <v>46213</v>
      </c>
      <c r="O1581" s="6" t="n">
        <v>25</v>
      </c>
      <c r="P1581" s="6" t="n"/>
      <c r="Q1581" s="6" t="n"/>
      <c r="R1581" s="6" t="n"/>
      <c r="S1581" s="6" t="n"/>
      <c r="T1581" s="6">
        <f>IF(OR($J1581="",$O1581=""),"",$O1581/$J1581)</f>
        <v/>
      </c>
      <c r="U1581" s="6" t="inlineStr">
        <is>
          <t>Concluído</t>
        </is>
      </c>
      <c r="V1581" s="6" t="n"/>
      <c r="W1581" s="6" t="n"/>
      <c r="X1581" s="6" t="n"/>
      <c r="Y1581" s="6" t="n"/>
      <c r="Z1581" s="6" t="n"/>
      <c r="AA1581" s="5" t="n"/>
      <c r="AB1581" s="6">
        <f>B1581&amp;"|"&amp;I1581</f>
        <v/>
      </c>
      <c r="AC1581">
        <f>IF($B1581="","","|"&amp;SUBSTITUTE(TRIM(SUBSTITUTE(SUBSTITUTE(SUBSTITUTE(SUBSTITUTE(SUBSTITUTE(SUBSTITUTE(SUBSTITUTE(SUBSTITUTE(SUBSTITUTE(SUBSTITUTE(SUBSTITUTE(SUBSTITUTE(SUBSTITUTE(SUBSTITUTE(TRIM($B1581&amp;""),CHAR(10)," "),CHAR(13)," "),"."," "),";"," "),","," "),"/"," "),"+"," "),"-"," "),"  "," "),"  "," "),"  "," "),"  "," "),"  "," "),"  "," "))," ","|")&amp;"|")</f>
        <v/>
      </c>
      <c r="AD1581">
        <f>TRIM($I1581&amp;"")</f>
        <v/>
      </c>
    </row>
    <row r="1582" ht="48" customHeight="1">
      <c r="A1582" s="14" t="n">
        <v>46216</v>
      </c>
      <c r="B1582" s="6" t="inlineStr">
        <is>
          <t>10219,10220,10221,10222,10218</t>
        </is>
      </c>
      <c r="C1582" s="6" t="inlineStr">
        <is>
          <t>MAD 0728 CAD.3 (BRANCO)</t>
        </is>
      </c>
      <c r="D1582" s="6" t="inlineStr">
        <is>
          <t>6 PINTURA UV</t>
        </is>
      </c>
      <c r="E1582" s="6" t="n">
        <v>20053407</v>
      </c>
      <c r="F1582" s="6" t="inlineStr">
        <is>
          <t>TAMPO 1365X905X18 MDF - MESA COM VIDRO</t>
        </is>
      </c>
      <c r="G1582" s="6" t="inlineStr">
        <is>
          <t>6 PINTURA UV</t>
        </is>
      </c>
      <c r="H1582" s="6" t="inlineStr">
        <is>
          <t>6 PINTURA UV</t>
        </is>
      </c>
      <c r="I1582" s="4" t="inlineStr">
        <is>
          <t>6 PINTURA UV</t>
        </is>
      </c>
      <c r="J1582" s="4" t="n">
        <v>20</v>
      </c>
      <c r="K1582" s="6">
        <f>IF($E1582="","",IFERROR(INDEX(#REF!,MATCH($E1582,#REF!,0)),IFERROR(INDEX(#REF!,MATCH(VALUE($E1582),#REF!,0)),"")))</f>
        <v/>
      </c>
      <c r="L1582" s="6">
        <f>IF($E1582="","",IFERROR(INDEX(#REF!,MATCH($E1582,#REF!,0)),IFERROR(INDEX(#REF!,MATCH(VALUE($E1582),#REF!,0)),"")))</f>
        <v/>
      </c>
      <c r="M1582" s="6">
        <f>IF(OR($J1582="",$L1582=""),"",IF($K1582="",0,$K1582)+$J1582*$L1582)</f>
        <v/>
      </c>
      <c r="N1582" s="6" t="n">
        <v>46213</v>
      </c>
      <c r="O1582" s="6" t="n">
        <v>20</v>
      </c>
      <c r="P1582" s="6" t="n"/>
      <c r="Q1582" s="6" t="n"/>
      <c r="R1582" s="6" t="n"/>
      <c r="S1582" s="6" t="n"/>
      <c r="T1582" s="6">
        <f>IF(OR($J1582="",$O1582=""),"",$O1582/$J1582)</f>
        <v/>
      </c>
      <c r="U1582" s="6" t="inlineStr">
        <is>
          <t>Concluído</t>
        </is>
      </c>
      <c r="V1582" s="6" t="n"/>
      <c r="W1582" s="6" t="n"/>
      <c r="X1582" s="6" t="n"/>
      <c r="Y1582" s="6" t="n"/>
      <c r="Z1582" s="6" t="n"/>
      <c r="AA1582" s="5" t="n"/>
      <c r="AB1582" s="6">
        <f>B1582&amp;"|"&amp;I1582</f>
        <v/>
      </c>
      <c r="AC1582">
        <f>IF($B1582="","","|"&amp;SUBSTITUTE(TRIM(SUBSTITUTE(SUBSTITUTE(SUBSTITUTE(SUBSTITUTE(SUBSTITUTE(SUBSTITUTE(SUBSTITUTE(SUBSTITUTE(SUBSTITUTE(SUBSTITUTE(SUBSTITUTE(SUBSTITUTE(SUBSTITUTE(SUBSTITUTE(TRIM($B1582&amp;""),CHAR(10)," "),CHAR(13)," "),"."," "),";"," "),","," "),"/"," "),"+"," "),"-"," "),"  "," "),"  "," "),"  "," "),"  "," "),"  "," "),"  "," "))," ","|")&amp;"|")</f>
        <v/>
      </c>
      <c r="AD1582">
        <f>TRIM($I1582&amp;"")</f>
        <v/>
      </c>
    </row>
    <row r="1583" ht="24" customHeight="1">
      <c r="A1583" s="14" t="n">
        <v>46216</v>
      </c>
      <c r="B1583" s="6" t="inlineStr">
        <is>
          <t>10238</t>
        </is>
      </c>
      <c r="C1583" s="6" t="inlineStr">
        <is>
          <t>M/C 0716 (VERDE)</t>
        </is>
      </c>
      <c r="D1583" s="6" t="inlineStr">
        <is>
          <t>6 PINTURA UV</t>
        </is>
      </c>
      <c r="E1583" s="6" t="n">
        <v>20014205</v>
      </c>
      <c r="F1583" s="6" t="inlineStr">
        <is>
          <t>(1) TAMPO 1602X802X12 MDP - MESA DAKAR/MIAMI 1,60</t>
        </is>
      </c>
      <c r="G1583" s="6" t="inlineStr">
        <is>
          <t>6 PINTURA UV</t>
        </is>
      </c>
      <c r="H1583" s="6" t="inlineStr">
        <is>
          <t>6 PINTURA UV</t>
        </is>
      </c>
      <c r="I1583" s="4" t="inlineStr">
        <is>
          <t>6 PINTURA UV</t>
        </is>
      </c>
      <c r="J1583" s="4" t="n">
        <v>20</v>
      </c>
      <c r="K1583" s="6">
        <f>IF($E1583="","",IFERROR(INDEX(#REF!,MATCH($E1583,#REF!,0)),IFERROR(INDEX(#REF!,MATCH(VALUE($E1583),#REF!,0)),"")))</f>
        <v/>
      </c>
      <c r="L1583" s="6">
        <f>IF($E1583="","",IFERROR(INDEX(#REF!,MATCH($E1583,#REF!,0)),IFERROR(INDEX(#REF!,MATCH(VALUE($E1583),#REF!,0)),"")))</f>
        <v/>
      </c>
      <c r="M1583" s="6">
        <f>IF(OR($J1583="",$L1583=""),"",IF($K1583="",0,$K1583)+$J1583*$L1583)</f>
        <v/>
      </c>
      <c r="N1583" s="6" t="n">
        <v>46213</v>
      </c>
      <c r="O1583" s="6" t="n">
        <v>20</v>
      </c>
      <c r="P1583" s="6" t="n"/>
      <c r="Q1583" s="6" t="n"/>
      <c r="R1583" s="6" t="n"/>
      <c r="S1583" s="6" t="n"/>
      <c r="T1583" s="6">
        <f>IF(OR($J1583="",$O1583=""),"",$O1583/$J1583)</f>
        <v/>
      </c>
      <c r="U1583" s="6" t="inlineStr">
        <is>
          <t>Concluído</t>
        </is>
      </c>
      <c r="V1583" s="6" t="n"/>
      <c r="W1583" s="6" t="n"/>
      <c r="X1583" s="6" t="n"/>
      <c r="Y1583" s="6" t="n"/>
      <c r="Z1583" s="6" t="n"/>
      <c r="AA1583" s="5" t="n"/>
      <c r="AB1583" s="6">
        <f>B1583&amp;"|"&amp;I1583</f>
        <v/>
      </c>
      <c r="AC1583">
        <f>IF($B1583="","","|"&amp;SUBSTITUTE(TRIM(SUBSTITUTE(SUBSTITUTE(SUBSTITUTE(SUBSTITUTE(SUBSTITUTE(SUBSTITUTE(SUBSTITUTE(SUBSTITUTE(SUBSTITUTE(SUBSTITUTE(SUBSTITUTE(SUBSTITUTE(SUBSTITUTE(SUBSTITUTE(TRIM($B1583&amp;""),CHAR(10)," "),CHAR(13)," "),"."," "),";"," "),","," "),"/"," "),"+"," "),"-"," "),"  "," "),"  "," "),"  "," "),"  "," "),"  "," "),"  "," "))," ","|")&amp;"|")</f>
        <v/>
      </c>
      <c r="AD1583">
        <f>TRIM($I1583&amp;"")</f>
        <v/>
      </c>
    </row>
    <row r="1584" ht="24" customHeight="1">
      <c r="A1584" s="14" t="n">
        <v>46216</v>
      </c>
      <c r="B1584" s="6" t="inlineStr">
        <is>
          <t>10238</t>
        </is>
      </c>
      <c r="C1584" s="6" t="inlineStr">
        <is>
          <t>M/C 0716 (VERDE)</t>
        </is>
      </c>
      <c r="D1584" s="6" t="inlineStr">
        <is>
          <t>6 PINTURA UV</t>
        </is>
      </c>
      <c r="E1584" s="6" t="n">
        <v>20014305</v>
      </c>
      <c r="F1584" s="6" t="inlineStr">
        <is>
          <t>(1) TAMPO 1202X802X12 MDP - MESA DAKAR/MIAMI 1,20</t>
        </is>
      </c>
      <c r="G1584" s="6" t="inlineStr">
        <is>
          <t>6 PINTURA UV</t>
        </is>
      </c>
      <c r="H1584" s="6" t="inlineStr">
        <is>
          <t>6 PINTURA UV</t>
        </is>
      </c>
      <c r="I1584" s="4" t="inlineStr">
        <is>
          <t>6 PINTURA UV</t>
        </is>
      </c>
      <c r="J1584" s="4" t="n">
        <v>180</v>
      </c>
      <c r="K1584" s="6">
        <f>IF($E1584="","",IFERROR(INDEX(#REF!,MATCH($E1584,#REF!,0)),IFERROR(INDEX(#REF!,MATCH(VALUE($E1584),#REF!,0)),"")))</f>
        <v/>
      </c>
      <c r="L1584" s="6">
        <f>IF($E1584="","",IFERROR(INDEX(#REF!,MATCH($E1584,#REF!,0)),IFERROR(INDEX(#REF!,MATCH(VALUE($E1584),#REF!,0)),"")))</f>
        <v/>
      </c>
      <c r="M1584" s="6">
        <f>IF(OR($J1584="",$L1584=""),"",IF($K1584="",0,$K1584)+$J1584*$L1584)</f>
        <v/>
      </c>
      <c r="N1584" s="6" t="n">
        <v>46213</v>
      </c>
      <c r="O1584" s="6" t="n">
        <v>180</v>
      </c>
      <c r="P1584" s="6" t="n"/>
      <c r="Q1584" s="6" t="n"/>
      <c r="R1584" s="6" t="n"/>
      <c r="S1584" s="6" t="n"/>
      <c r="T1584" s="6">
        <f>IF(OR($J1584="",$O1584=""),"",$O1584/$J1584)</f>
        <v/>
      </c>
      <c r="U1584" s="6" t="inlineStr">
        <is>
          <t>Concluído</t>
        </is>
      </c>
      <c r="V1584" s="6" t="n"/>
      <c r="W1584" s="6" t="n"/>
      <c r="X1584" s="6" t="n"/>
      <c r="Y1584" s="6" t="n"/>
      <c r="Z1584" s="6" t="n"/>
      <c r="AA1584" s="5" t="n"/>
      <c r="AB1584" s="6">
        <f>B1584&amp;"|"&amp;I1584</f>
        <v/>
      </c>
      <c r="AC1584">
        <f>IF($B1584="","","|"&amp;SUBSTITUTE(TRIM(SUBSTITUTE(SUBSTITUTE(SUBSTITUTE(SUBSTITUTE(SUBSTITUTE(SUBSTITUTE(SUBSTITUTE(SUBSTITUTE(SUBSTITUTE(SUBSTITUTE(SUBSTITUTE(SUBSTITUTE(SUBSTITUTE(SUBSTITUTE(TRIM($B1584&amp;""),CHAR(10)," "),CHAR(13)," "),"."," "),";"," "),","," "),"/"," "),"+"," "),"-"," "),"  "," "),"  "," "),"  "," "),"  "," "),"  "," "),"  "," "))," ","|")&amp;"|")</f>
        <v/>
      </c>
      <c r="AD1584">
        <f>TRIM($I1584&amp;"")</f>
        <v/>
      </c>
    </row>
    <row r="1585" ht="24" customHeight="1">
      <c r="A1585" s="14" t="n">
        <v>46216</v>
      </c>
      <c r="B1585" s="6" t="inlineStr">
        <is>
          <t>10238</t>
        </is>
      </c>
      <c r="C1585" s="6" t="inlineStr">
        <is>
          <t>M/C 0716 (VERDE)</t>
        </is>
      </c>
      <c r="D1585" s="6" t="inlineStr">
        <is>
          <t>6 PINTURA UV</t>
        </is>
      </c>
      <c r="E1585" s="6" t="n">
        <v>20012405</v>
      </c>
      <c r="F1585" s="6" t="inlineStr">
        <is>
          <t>(2) TRAVESSA MAIOR 1030X100X15 MDP-MESA MIAMI 1,20</t>
        </is>
      </c>
      <c r="G1585" s="6" t="inlineStr">
        <is>
          <t>6 PINTURA UV</t>
        </is>
      </c>
      <c r="H1585" s="6" t="inlineStr">
        <is>
          <t>6 PINTURA UV</t>
        </is>
      </c>
      <c r="I1585" s="4" t="inlineStr">
        <is>
          <t>6 PINTURA UV</t>
        </is>
      </c>
      <c r="J1585" s="4" t="n">
        <v>360</v>
      </c>
      <c r="K1585" s="6">
        <f>IF($E1585="","",IFERROR(INDEX(#REF!,MATCH($E1585,#REF!,0)),IFERROR(INDEX(#REF!,MATCH(VALUE($E1585),#REF!,0)),"")))</f>
        <v/>
      </c>
      <c r="L1585" s="6">
        <f>IF($E1585="","",IFERROR(INDEX(#REF!,MATCH($E1585,#REF!,0)),IFERROR(INDEX(#REF!,MATCH(VALUE($E1585),#REF!,0)),"")))</f>
        <v/>
      </c>
      <c r="M1585" s="6">
        <f>IF(OR($J1585="",$L1585=""),"",IF($K1585="",0,$K1585)+$J1585*$L1585)</f>
        <v/>
      </c>
      <c r="N1585" s="6" t="n">
        <v>46213</v>
      </c>
      <c r="O1585" s="6" t="n">
        <v>360</v>
      </c>
      <c r="P1585" s="6" t="n"/>
      <c r="Q1585" s="6" t="n"/>
      <c r="R1585" s="6" t="n"/>
      <c r="S1585" s="6" t="n"/>
      <c r="T1585" s="6">
        <f>IF(OR($J1585="",$O1585=""),"",$O1585/$J1585)</f>
        <v/>
      </c>
      <c r="U1585" s="6" t="inlineStr">
        <is>
          <t>Concluído</t>
        </is>
      </c>
      <c r="V1585" s="6" t="n"/>
      <c r="W1585" s="6" t="n"/>
      <c r="X1585" s="6" t="n"/>
      <c r="Y1585" s="6" t="n"/>
      <c r="Z1585" s="6" t="n"/>
      <c r="AA1585" s="5" t="n"/>
      <c r="AB1585" s="6">
        <f>B1585&amp;"|"&amp;I1585</f>
        <v/>
      </c>
      <c r="AC1585">
        <f>IF($B1585="","","|"&amp;SUBSTITUTE(TRIM(SUBSTITUTE(SUBSTITUTE(SUBSTITUTE(SUBSTITUTE(SUBSTITUTE(SUBSTITUTE(SUBSTITUTE(SUBSTITUTE(SUBSTITUTE(SUBSTITUTE(SUBSTITUTE(SUBSTITUTE(SUBSTITUTE(SUBSTITUTE(TRIM($B1585&amp;""),CHAR(10)," "),CHAR(13)," "),"."," "),";"," "),","," "),"/"," "),"+"," "),"-"," "),"  "," "),"  "," "),"  "," "),"  "," "),"  "," "),"  "," "))," ","|")&amp;"|")</f>
        <v/>
      </c>
      <c r="AD1585">
        <f>TRIM($I1585&amp;"")</f>
        <v/>
      </c>
    </row>
    <row r="1586" ht="24" customHeight="1">
      <c r="A1586" s="14" t="n">
        <v>46216</v>
      </c>
      <c r="B1586" s="6" t="inlineStr">
        <is>
          <t>10238</t>
        </is>
      </c>
      <c r="C1586" s="6" t="inlineStr">
        <is>
          <t>M/C 0716 (VERDE)</t>
        </is>
      </c>
      <c r="D1586" s="6" t="inlineStr">
        <is>
          <t>6 PINTURA UV</t>
        </is>
      </c>
      <c r="E1586" s="6" t="n">
        <v>20013107</v>
      </c>
      <c r="F1586" s="6" t="inlineStr">
        <is>
          <t>(3) TRAV.MENOR 610X100X15 MDP-MESA MIAMI 1,37X0,80</t>
        </is>
      </c>
      <c r="G1586" s="6" t="inlineStr">
        <is>
          <t>6 PINTURA UV</t>
        </is>
      </c>
      <c r="H1586" s="6" t="inlineStr">
        <is>
          <t>6 PINTURA UV</t>
        </is>
      </c>
      <c r="I1586" s="4" t="inlineStr">
        <is>
          <t>6 PINTURA UV</t>
        </is>
      </c>
      <c r="J1586" s="4" t="n">
        <v>400</v>
      </c>
      <c r="K1586" s="6">
        <f>IF($E1586="","",IFERROR(INDEX(#REF!,MATCH($E1586,#REF!,0)),IFERROR(INDEX(#REF!,MATCH(VALUE($E1586),#REF!,0)),"")))</f>
        <v/>
      </c>
      <c r="L1586" s="6">
        <f>IF($E1586="","",IFERROR(INDEX(#REF!,MATCH($E1586,#REF!,0)),IFERROR(INDEX(#REF!,MATCH(VALUE($E1586),#REF!,0)),"")))</f>
        <v/>
      </c>
      <c r="M1586" s="6">
        <f>IF(OR($J1586="",$L1586=""),"",IF($K1586="",0,$K1586)+$J1586*$L1586)</f>
        <v/>
      </c>
      <c r="N1586" s="6" t="n">
        <v>46213</v>
      </c>
      <c r="O1586" s="6" t="n">
        <v>400</v>
      </c>
      <c r="P1586" s="6" t="n"/>
      <c r="Q1586" s="6" t="n"/>
      <c r="R1586" s="6" t="n"/>
      <c r="S1586" s="6" t="n"/>
      <c r="T1586" s="6">
        <f>IF(OR($J1586="",$O1586=""),"",$O1586/$J1586)</f>
        <v/>
      </c>
      <c r="U1586" s="6" t="inlineStr">
        <is>
          <t>Concluído</t>
        </is>
      </c>
      <c r="V1586" s="6" t="n"/>
      <c r="W1586" s="6" t="n"/>
      <c r="X1586" s="6" t="n"/>
      <c r="Y1586" s="6" t="n"/>
      <c r="Z1586" s="6" t="n"/>
      <c r="AA1586" s="5" t="n"/>
      <c r="AB1586" s="6">
        <f>B1586&amp;"|"&amp;I1586</f>
        <v/>
      </c>
      <c r="AC1586">
        <f>IF($B1586="","","|"&amp;SUBSTITUTE(TRIM(SUBSTITUTE(SUBSTITUTE(SUBSTITUTE(SUBSTITUTE(SUBSTITUTE(SUBSTITUTE(SUBSTITUTE(SUBSTITUTE(SUBSTITUTE(SUBSTITUTE(SUBSTITUTE(SUBSTITUTE(SUBSTITUTE(SUBSTITUTE(TRIM($B1586&amp;""),CHAR(10)," "),CHAR(13)," "),"."," "),";"," "),","," "),"/"," "),"+"," "),"-"," "),"  "," "),"  "," "),"  "," "),"  "," "),"  "," "),"  "," "))," ","|")&amp;"|")</f>
        <v/>
      </c>
      <c r="AD1586">
        <f>TRIM($I1586&amp;"")</f>
        <v/>
      </c>
    </row>
    <row r="1587" ht="24" customHeight="1">
      <c r="A1587" s="14" t="n">
        <v>46216</v>
      </c>
      <c r="B1587" s="6" t="inlineStr">
        <is>
          <t>10238</t>
        </is>
      </c>
      <c r="C1587" s="6" t="inlineStr">
        <is>
          <t>M/C 0716 (VERDE)</t>
        </is>
      </c>
      <c r="D1587" s="6" t="inlineStr">
        <is>
          <t>6 PINTURA UV</t>
        </is>
      </c>
      <c r="E1587" s="6" t="n">
        <v>20016106</v>
      </c>
      <c r="F1587" s="6" t="inlineStr">
        <is>
          <t>(2)TRAV.MAIOR 1442X100X15 MDP-MESA MIAMI 1,60X0,80</t>
        </is>
      </c>
      <c r="G1587" s="6" t="inlineStr">
        <is>
          <t>6 PINTURA UV</t>
        </is>
      </c>
      <c r="H1587" s="6" t="inlineStr">
        <is>
          <t>6 PINTURA UV</t>
        </is>
      </c>
      <c r="I1587" s="4" t="inlineStr">
        <is>
          <t>6 PINTURA UV</t>
        </is>
      </c>
      <c r="J1587" s="4" t="n">
        <v>40</v>
      </c>
      <c r="K1587" s="6">
        <f>IF($E1587="","",IFERROR(INDEX(#REF!,MATCH($E1587,#REF!,0)),IFERROR(INDEX(#REF!,MATCH(VALUE($E1587),#REF!,0)),"")))</f>
        <v/>
      </c>
      <c r="L1587" s="6">
        <f>IF($E1587="","",IFERROR(INDEX(#REF!,MATCH($E1587,#REF!,0)),IFERROR(INDEX(#REF!,MATCH(VALUE($E1587),#REF!,0)),"")))</f>
        <v/>
      </c>
      <c r="M1587" s="6">
        <f>IF(OR($J1587="",$L1587=""),"",IF($K1587="",0,$K1587)+$J1587*$L1587)</f>
        <v/>
      </c>
      <c r="N1587" s="6" t="n">
        <v>46212</v>
      </c>
      <c r="O1587" s="6" t="n">
        <v>40</v>
      </c>
      <c r="P1587" s="6" t="n"/>
      <c r="Q1587" s="6" t="n"/>
      <c r="R1587" s="6" t="n"/>
      <c r="S1587" s="6" t="n"/>
      <c r="T1587" s="6">
        <f>IF(OR($J1587="",$O1587=""),"",$O1587/$J1587)</f>
        <v/>
      </c>
      <c r="U1587" s="6" t="inlineStr">
        <is>
          <t>Concluído</t>
        </is>
      </c>
      <c r="V1587" s="6" t="n"/>
      <c r="W1587" s="6" t="n"/>
      <c r="X1587" s="6" t="n"/>
      <c r="Y1587" s="6" t="n"/>
      <c r="Z1587" s="6" t="n"/>
      <c r="AA1587" s="5" t="n"/>
      <c r="AB1587" s="6">
        <f>B1587&amp;"|"&amp;I1587</f>
        <v/>
      </c>
      <c r="AC1587">
        <f>IF($B1587="","","|"&amp;SUBSTITUTE(TRIM(SUBSTITUTE(SUBSTITUTE(SUBSTITUTE(SUBSTITUTE(SUBSTITUTE(SUBSTITUTE(SUBSTITUTE(SUBSTITUTE(SUBSTITUTE(SUBSTITUTE(SUBSTITUTE(SUBSTITUTE(SUBSTITUTE(SUBSTITUTE(TRIM($B1587&amp;""),CHAR(10)," "),CHAR(13)," "),"."," "),";"," "),","," "),"/"," "),"+"," "),"-"," "),"  "," "),"  "," "),"  "," "),"  "," "),"  "," "),"  "," "))," ","|")&amp;"|")</f>
        <v/>
      </c>
      <c r="AD1587">
        <f>TRIM($I1587&amp;"")</f>
        <v/>
      </c>
    </row>
    <row r="1588" ht="24" customHeight="1">
      <c r="A1588" s="14" t="n">
        <v>46216</v>
      </c>
      <c r="B1588" s="6" t="inlineStr">
        <is>
          <t>10238</t>
        </is>
      </c>
      <c r="C1588" s="6" t="inlineStr">
        <is>
          <t>M/C 0716 (VERDE)</t>
        </is>
      </c>
      <c r="D1588" s="6" t="inlineStr">
        <is>
          <t>6 PINTURA UV</t>
        </is>
      </c>
      <c r="E1588" s="6" t="n">
        <v>20019005</v>
      </c>
      <c r="F1588" s="6" t="inlineStr">
        <is>
          <t>RIPA 751X70X12 MDF - MESA SANTIAGO</t>
        </is>
      </c>
      <c r="G1588" s="6" t="inlineStr">
        <is>
          <t>6 PINTURA UV</t>
        </is>
      </c>
      <c r="H1588" s="6" t="inlineStr">
        <is>
          <t>6 PINTURA UV</t>
        </is>
      </c>
      <c r="I1588" s="4" t="inlineStr">
        <is>
          <t>6 PINTURA UV</t>
        </is>
      </c>
      <c r="J1588" s="4" t="n">
        <v>60</v>
      </c>
      <c r="K1588" s="6">
        <f>IF($E1588="","",IFERROR(INDEX(#REF!,MATCH($E1588,#REF!,0)),IFERROR(INDEX(#REF!,MATCH(VALUE($E1588),#REF!,0)),"")))</f>
        <v/>
      </c>
      <c r="L1588" s="6">
        <f>IF($E1588="","",IFERROR(INDEX(#REF!,MATCH($E1588,#REF!,0)),IFERROR(INDEX(#REF!,MATCH(VALUE($E1588),#REF!,0)),"")))</f>
        <v/>
      </c>
      <c r="M1588" s="6">
        <f>IF(OR($J1588="",$L1588=""),"",IF($K1588="",0,$K1588)+$J1588*$L1588)</f>
        <v/>
      </c>
      <c r="N1588" s="6" t="n">
        <v>46212</v>
      </c>
      <c r="O1588" s="6" t="n">
        <v>60</v>
      </c>
      <c r="P1588" s="6" t="n"/>
      <c r="Q1588" s="6" t="n"/>
      <c r="R1588" s="6" t="n"/>
      <c r="S1588" s="6" t="n"/>
      <c r="T1588" s="6">
        <f>IF(OR($J1588="",$O1588=""),"",$O1588/$J1588)</f>
        <v/>
      </c>
      <c r="U1588" s="6" t="inlineStr">
        <is>
          <t>Concluído</t>
        </is>
      </c>
      <c r="V1588" s="6" t="n"/>
      <c r="W1588" s="6" t="n"/>
      <c r="X1588" s="6" t="n"/>
      <c r="Y1588" s="6" t="n"/>
      <c r="Z1588" s="6" t="n"/>
      <c r="AA1588" s="5" t="n"/>
      <c r="AB1588" s="6">
        <f>B1588&amp;"|"&amp;I1588</f>
        <v/>
      </c>
      <c r="AC1588">
        <f>IF($B1588="","","|"&amp;SUBSTITUTE(TRIM(SUBSTITUTE(SUBSTITUTE(SUBSTITUTE(SUBSTITUTE(SUBSTITUTE(SUBSTITUTE(SUBSTITUTE(SUBSTITUTE(SUBSTITUTE(SUBSTITUTE(SUBSTITUTE(SUBSTITUTE(SUBSTITUTE(SUBSTITUTE(TRIM($B1588&amp;""),CHAR(10)," "),CHAR(13)," "),"."," "),";"," "),","," "),"/"," "),"+"," "),"-"," "),"  "," "),"  "," "),"  "," "),"  "," "),"  "," "),"  "," "))," ","|")&amp;"|")</f>
        <v/>
      </c>
      <c r="AD1588">
        <f>TRIM($I1588&amp;"")</f>
        <v/>
      </c>
    </row>
    <row r="1589" ht="24" customHeight="1">
      <c r="A1589" s="14" t="n">
        <v>46216</v>
      </c>
      <c r="B1589" s="6" t="inlineStr">
        <is>
          <t>10238</t>
        </is>
      </c>
      <c r="C1589" s="6" t="inlineStr">
        <is>
          <t>M/C 0716 (VERDE)</t>
        </is>
      </c>
      <c r="D1589" s="6" t="inlineStr">
        <is>
          <t>6 PINTURA UV</t>
        </is>
      </c>
      <c r="E1589" s="6" t="n">
        <v>20019601</v>
      </c>
      <c r="F1589" s="6" t="inlineStr">
        <is>
          <t>(2-5) LATERAL 751X546X12 MDF - MESA SANTIAGO 1,36</t>
        </is>
      </c>
      <c r="G1589" s="6" t="inlineStr">
        <is>
          <t>6 PINTURA UV</t>
        </is>
      </c>
      <c r="H1589" s="6" t="inlineStr">
        <is>
          <t>6 PINTURA UV</t>
        </is>
      </c>
      <c r="I1589" s="4" t="inlineStr">
        <is>
          <t>6 PINTURA UV</t>
        </is>
      </c>
      <c r="J1589" s="4" t="n">
        <v>10</v>
      </c>
      <c r="K1589" s="6">
        <f>IF($E1589="","",IFERROR(INDEX(#REF!,MATCH($E1589,#REF!,0)),IFERROR(INDEX(#REF!,MATCH(VALUE($E1589),#REF!,0)),"")))</f>
        <v/>
      </c>
      <c r="L1589" s="6">
        <f>IF($E1589="","",IFERROR(INDEX(#REF!,MATCH($E1589,#REF!,0)),IFERROR(INDEX(#REF!,MATCH(VALUE($E1589),#REF!,0)),"")))</f>
        <v/>
      </c>
      <c r="M1589" s="6">
        <f>IF(OR($J1589="",$L1589=""),"",IF($K1589="",0,$K1589)+$J1589*$L1589)</f>
        <v/>
      </c>
      <c r="N1589" s="6" t="n">
        <v>46212</v>
      </c>
      <c r="O1589" s="6" t="n">
        <v>10</v>
      </c>
      <c r="P1589" s="6" t="n"/>
      <c r="Q1589" s="6" t="n"/>
      <c r="R1589" s="6" t="n"/>
      <c r="S1589" s="6" t="n"/>
      <c r="T1589" s="6">
        <f>IF(OR($J1589="",$O1589=""),"",$O1589/$J1589)</f>
        <v/>
      </c>
      <c r="U1589" s="6" t="inlineStr">
        <is>
          <t>Concluído</t>
        </is>
      </c>
      <c r="V1589" s="6" t="n"/>
      <c r="W1589" s="6" t="n"/>
      <c r="X1589" s="6" t="n"/>
      <c r="Y1589" s="6" t="n"/>
      <c r="Z1589" s="6" t="n"/>
      <c r="AA1589" s="5" t="n"/>
      <c r="AB1589" s="6">
        <f>B1589&amp;"|"&amp;I1589</f>
        <v/>
      </c>
      <c r="AC1589">
        <f>IF($B1589="","","|"&amp;SUBSTITUTE(TRIM(SUBSTITUTE(SUBSTITUTE(SUBSTITUTE(SUBSTITUTE(SUBSTITUTE(SUBSTITUTE(SUBSTITUTE(SUBSTITUTE(SUBSTITUTE(SUBSTITUTE(SUBSTITUTE(SUBSTITUTE(SUBSTITUTE(SUBSTITUTE(TRIM($B1589&amp;""),CHAR(10)," "),CHAR(13)," "),"."," "),";"," "),","," "),"/"," "),"+"," "),"-"," "),"  "," "),"  "," "),"  "," "),"  "," "),"  "," "),"  "," "))," ","|")&amp;"|")</f>
        <v/>
      </c>
      <c r="AD1589">
        <f>TRIM($I1589&amp;"")</f>
        <v/>
      </c>
    </row>
    <row r="1590" ht="24" customHeight="1">
      <c r="A1590" s="14" t="n">
        <v>46216</v>
      </c>
      <c r="B1590" s="6" t="inlineStr">
        <is>
          <t>10238</t>
        </is>
      </c>
      <c r="C1590" s="6" t="inlineStr">
        <is>
          <t>M/C 0716 (VERDE)</t>
        </is>
      </c>
      <c r="D1590" s="6" t="inlineStr">
        <is>
          <t>6 PINTURA UV</t>
        </is>
      </c>
      <c r="E1590" s="6" t="n">
        <v>20019602</v>
      </c>
      <c r="F1590" s="6" t="inlineStr">
        <is>
          <t>FUNDO RIPADO 751X546X12 MDF - MESA SANTIAGO 1,36</t>
        </is>
      </c>
      <c r="G1590" s="6" t="inlineStr">
        <is>
          <t>6 PINTURA UV</t>
        </is>
      </c>
      <c r="H1590" s="6" t="inlineStr">
        <is>
          <t>6 PINTURA UV</t>
        </is>
      </c>
      <c r="I1590" s="4" t="inlineStr">
        <is>
          <t>6 PINTURA UV</t>
        </is>
      </c>
      <c r="J1590" s="4" t="n">
        <v>10</v>
      </c>
      <c r="K1590" s="6">
        <f>IF($E1590="","",IFERROR(INDEX(#REF!,MATCH($E1590,#REF!,0)),IFERROR(INDEX(#REF!,MATCH(VALUE($E1590),#REF!,0)),"")))</f>
        <v/>
      </c>
      <c r="L1590" s="6">
        <f>IF($E1590="","",IFERROR(INDEX(#REF!,MATCH($E1590,#REF!,0)),IFERROR(INDEX(#REF!,MATCH(VALUE($E1590),#REF!,0)),"")))</f>
        <v/>
      </c>
      <c r="M1590" s="6">
        <f>IF(OR($J1590="",$L1590=""),"",IF($K1590="",0,$K1590)+$J1590*$L1590)</f>
        <v/>
      </c>
      <c r="N1590" s="6" t="n">
        <v>46212</v>
      </c>
      <c r="O1590" s="6" t="n">
        <v>10</v>
      </c>
      <c r="P1590" s="6" t="n"/>
      <c r="Q1590" s="6" t="n"/>
      <c r="R1590" s="6" t="n"/>
      <c r="S1590" s="6" t="n"/>
      <c r="T1590" s="6">
        <f>IF(OR($J1590="",$O1590=""),"",$O1590/$J1590)</f>
        <v/>
      </c>
      <c r="U1590" s="6" t="inlineStr">
        <is>
          <t>Concluído</t>
        </is>
      </c>
      <c r="V1590" s="6" t="n"/>
      <c r="W1590" s="6" t="n"/>
      <c r="X1590" s="6" t="n"/>
      <c r="Y1590" s="6" t="n"/>
      <c r="Z1590" s="6" t="n"/>
      <c r="AA1590" s="5" t="n"/>
      <c r="AB1590" s="6">
        <f>B1590&amp;"|"&amp;I1590</f>
        <v/>
      </c>
      <c r="AC1590">
        <f>IF($B1590="","","|"&amp;SUBSTITUTE(TRIM(SUBSTITUTE(SUBSTITUTE(SUBSTITUTE(SUBSTITUTE(SUBSTITUTE(SUBSTITUTE(SUBSTITUTE(SUBSTITUTE(SUBSTITUTE(SUBSTITUTE(SUBSTITUTE(SUBSTITUTE(SUBSTITUTE(SUBSTITUTE(TRIM($B1590&amp;""),CHAR(10)," "),CHAR(13)," "),"."," "),";"," "),","," "),"/"," "),"+"," "),"-"," "),"  "," "),"  "," "),"  "," "),"  "," "),"  "," "),"  "," "))," ","|")&amp;"|")</f>
        <v/>
      </c>
      <c r="AD1590">
        <f>TRIM($I1590&amp;"")</f>
        <v/>
      </c>
    </row>
    <row r="1591" ht="24" customHeight="1">
      <c r="A1591" s="14" t="n">
        <v>46216</v>
      </c>
      <c r="B1591" s="6" t="inlineStr">
        <is>
          <t>10238</t>
        </is>
      </c>
      <c r="C1591" s="6" t="inlineStr">
        <is>
          <t>M/C 0716 (VERDE)</t>
        </is>
      </c>
      <c r="D1591" s="6" t="inlineStr">
        <is>
          <t>6 PINTURA UV</t>
        </is>
      </c>
      <c r="E1591" s="6" t="n">
        <v>20019603</v>
      </c>
      <c r="F1591" s="6" t="inlineStr">
        <is>
          <t>(3) BASE 572X572X12 MDF - MESA SANTIAGO 1,36</t>
        </is>
      </c>
      <c r="G1591" s="6" t="inlineStr">
        <is>
          <t>6 PINTURA UV</t>
        </is>
      </c>
      <c r="H1591" s="6" t="inlineStr">
        <is>
          <t>6 PINTURA UV</t>
        </is>
      </c>
      <c r="I1591" s="4" t="inlineStr">
        <is>
          <t>6 PINTURA UV</t>
        </is>
      </c>
      <c r="J1591" s="4" t="n">
        <v>5</v>
      </c>
      <c r="K1591" s="6">
        <f>IF($E1591="","",IFERROR(INDEX(#REF!,MATCH($E1591,#REF!,0)),IFERROR(INDEX(#REF!,MATCH(VALUE($E1591),#REF!,0)),"")))</f>
        <v/>
      </c>
      <c r="L1591" s="6">
        <f>IF($E1591="","",IFERROR(INDEX(#REF!,MATCH($E1591,#REF!,0)),IFERROR(INDEX(#REF!,MATCH(VALUE($E1591),#REF!,0)),"")))</f>
        <v/>
      </c>
      <c r="M1591" s="6">
        <f>IF(OR($J1591="",$L1591=""),"",IF($K1591="",0,$K1591)+$J1591*$L1591)</f>
        <v/>
      </c>
      <c r="N1591" s="6" t="n">
        <v>46212</v>
      </c>
      <c r="O1591" s="6" t="n">
        <v>5</v>
      </c>
      <c r="P1591" s="6" t="n"/>
      <c r="Q1591" s="6" t="n"/>
      <c r="R1591" s="6" t="n"/>
      <c r="S1591" s="6" t="n"/>
      <c r="T1591" s="6">
        <f>IF(OR($J1591="",$O1591=""),"",$O1591/$J1591)</f>
        <v/>
      </c>
      <c r="U1591" s="6" t="inlineStr">
        <is>
          <t>Concluído</t>
        </is>
      </c>
      <c r="V1591" s="6" t="n"/>
      <c r="W1591" s="6" t="n"/>
      <c r="X1591" s="6" t="n"/>
      <c r="Y1591" s="6" t="n"/>
      <c r="Z1591" s="6" t="n"/>
      <c r="AA1591" s="5" t="n"/>
      <c r="AB1591" s="6">
        <f>B1591&amp;"|"&amp;I1591</f>
        <v/>
      </c>
      <c r="AC1591">
        <f>IF($B1591="","","|"&amp;SUBSTITUTE(TRIM(SUBSTITUTE(SUBSTITUTE(SUBSTITUTE(SUBSTITUTE(SUBSTITUTE(SUBSTITUTE(SUBSTITUTE(SUBSTITUTE(SUBSTITUTE(SUBSTITUTE(SUBSTITUTE(SUBSTITUTE(SUBSTITUTE(SUBSTITUTE(TRIM($B1591&amp;""),CHAR(10)," "),CHAR(13)," "),"."," "),";"," "),","," "),"/"," "),"+"," "),"-"," "),"  "," "),"  "," "),"  "," "),"  "," "),"  "," "),"  "," "))," ","|")&amp;"|")</f>
        <v/>
      </c>
      <c r="AD1591">
        <f>TRIM($I1591&amp;"")</f>
        <v/>
      </c>
    </row>
    <row r="1592" ht="24" customHeight="1">
      <c r="A1592" s="14" t="n">
        <v>46216</v>
      </c>
      <c r="B1592" s="6" t="inlineStr">
        <is>
          <t>10238</t>
        </is>
      </c>
      <c r="C1592" s="6" t="inlineStr">
        <is>
          <t>M/C 0716 (VERDE)</t>
        </is>
      </c>
      <c r="D1592" s="6" t="inlineStr">
        <is>
          <t>6 PINTURA UV</t>
        </is>
      </c>
      <c r="E1592" s="6" t="n">
        <v>20019606</v>
      </c>
      <c r="F1592" s="6" t="inlineStr">
        <is>
          <t>(1-6) LATERAL RIPADA - MESA SANTIAGO 1,36</t>
        </is>
      </c>
      <c r="G1592" s="6" t="inlineStr">
        <is>
          <t>6 PINTURA UV</t>
        </is>
      </c>
      <c r="H1592" s="6" t="inlineStr">
        <is>
          <t>6 PINTURA UV</t>
        </is>
      </c>
      <c r="I1592" s="4" t="inlineStr">
        <is>
          <t>6 PINTURA UV</t>
        </is>
      </c>
      <c r="J1592" s="4" t="n">
        <v>10</v>
      </c>
      <c r="K1592" s="6">
        <f>IF($E1592="","",IFERROR(INDEX(#REF!,MATCH($E1592,#REF!,0)),IFERROR(INDEX(#REF!,MATCH(VALUE($E1592),#REF!,0)),"")))</f>
        <v/>
      </c>
      <c r="L1592" s="6">
        <f>IF($E1592="","",IFERROR(INDEX(#REF!,MATCH($E1592,#REF!,0)),IFERROR(INDEX(#REF!,MATCH(VALUE($E1592),#REF!,0)),"")))</f>
        <v/>
      </c>
      <c r="M1592" s="6">
        <f>IF(OR($J1592="",$L1592=""),"",IF($K1592="",0,$K1592)+$J1592*$L1592)</f>
        <v/>
      </c>
      <c r="N1592" s="6" t="n">
        <v>46212</v>
      </c>
      <c r="O1592" s="6" t="n">
        <v>10</v>
      </c>
      <c r="P1592" s="6" t="n"/>
      <c r="Q1592" s="6" t="n"/>
      <c r="R1592" s="6" t="n"/>
      <c r="S1592" s="6" t="n"/>
      <c r="T1592" s="6">
        <f>IF(OR($J1592="",$O1592=""),"",$O1592/$J1592)</f>
        <v/>
      </c>
      <c r="U1592" s="6" t="inlineStr">
        <is>
          <t>Concluído</t>
        </is>
      </c>
      <c r="V1592" s="6" t="n"/>
      <c r="W1592" s="6" t="n"/>
      <c r="X1592" s="6" t="n"/>
      <c r="Y1592" s="6" t="n"/>
      <c r="Z1592" s="6" t="n"/>
      <c r="AA1592" s="5" t="n"/>
      <c r="AB1592" s="6">
        <f>B1592&amp;"|"&amp;I1592</f>
        <v/>
      </c>
      <c r="AC1592">
        <f>IF($B1592="","","|"&amp;SUBSTITUTE(TRIM(SUBSTITUTE(SUBSTITUTE(SUBSTITUTE(SUBSTITUTE(SUBSTITUTE(SUBSTITUTE(SUBSTITUTE(SUBSTITUTE(SUBSTITUTE(SUBSTITUTE(SUBSTITUTE(SUBSTITUTE(SUBSTITUTE(SUBSTITUTE(TRIM($B1592&amp;""),CHAR(10)," "),CHAR(13)," "),"."," "),";"," "),","," "),"/"," "),"+"," "),"-"," "),"  "," "),"  "," "),"  "," "),"  "," "),"  "," "),"  "," "))," ","|")&amp;"|")</f>
        <v/>
      </c>
      <c r="AD1592">
        <f>TRIM($I1592&amp;"")</f>
        <v/>
      </c>
    </row>
    <row r="1593" ht="24" customHeight="1">
      <c r="A1593" s="14" t="n">
        <v>46216</v>
      </c>
      <c r="B1593" s="6" t="inlineStr">
        <is>
          <t>10238</t>
        </is>
      </c>
      <c r="C1593" s="6" t="inlineStr">
        <is>
          <t>M/C 0716 (VERDE)</t>
        </is>
      </c>
      <c r="D1593" s="6" t="inlineStr">
        <is>
          <t>6 PINTURA UV</t>
        </is>
      </c>
      <c r="E1593" s="6" t="n">
        <v>20020002</v>
      </c>
      <c r="F1593" s="6" t="inlineStr">
        <is>
          <t>(2) FECHAMENTO I 1090X295X12 MDF - BASE DUBAI</t>
        </is>
      </c>
      <c r="G1593" s="6" t="inlineStr">
        <is>
          <t>6 PINTURA UV</t>
        </is>
      </c>
      <c r="H1593" s="6" t="inlineStr">
        <is>
          <t>6 PINTURA UV</t>
        </is>
      </c>
      <c r="I1593" s="4" t="inlineStr">
        <is>
          <t>6 PINTURA UV</t>
        </is>
      </c>
      <c r="J1593" s="4" t="n">
        <v>1</v>
      </c>
      <c r="K1593" s="6">
        <f>IF($E1593="","",IFERROR(INDEX(#REF!,MATCH($E1593,#REF!,0)),IFERROR(INDEX(#REF!,MATCH(VALUE($E1593),#REF!,0)),"")))</f>
        <v/>
      </c>
      <c r="L1593" s="6">
        <f>IF($E1593="","",IFERROR(INDEX(#REF!,MATCH($E1593,#REF!,0)),IFERROR(INDEX(#REF!,MATCH(VALUE($E1593),#REF!,0)),"")))</f>
        <v/>
      </c>
      <c r="M1593" s="6">
        <f>IF(OR($J1593="",$L1593=""),"",IF($K1593="",0,$K1593)+$J1593*$L1593)</f>
        <v/>
      </c>
      <c r="N1593" s="6" t="n">
        <v>46212</v>
      </c>
      <c r="O1593" s="6" t="n">
        <v>1</v>
      </c>
      <c r="P1593" s="6" t="n"/>
      <c r="Q1593" s="6" t="n"/>
      <c r="R1593" s="6" t="n"/>
      <c r="S1593" s="6" t="n"/>
      <c r="T1593" s="6">
        <f>IF(OR($J1593="",$O1593=""),"",$O1593/$J1593)</f>
        <v/>
      </c>
      <c r="U1593" s="6" t="inlineStr">
        <is>
          <t>Concluído</t>
        </is>
      </c>
      <c r="V1593" s="6" t="n"/>
      <c r="W1593" s="6" t="n"/>
      <c r="X1593" s="6" t="n"/>
      <c r="Y1593" s="6" t="n"/>
      <c r="Z1593" s="6" t="n"/>
      <c r="AA1593" s="5" t="n"/>
      <c r="AB1593" s="6">
        <f>B1593&amp;"|"&amp;I1593</f>
        <v/>
      </c>
      <c r="AC1593">
        <f>IF($B1593="","","|"&amp;SUBSTITUTE(TRIM(SUBSTITUTE(SUBSTITUTE(SUBSTITUTE(SUBSTITUTE(SUBSTITUTE(SUBSTITUTE(SUBSTITUTE(SUBSTITUTE(SUBSTITUTE(SUBSTITUTE(SUBSTITUTE(SUBSTITUTE(SUBSTITUTE(SUBSTITUTE(TRIM($B1593&amp;""),CHAR(10)," "),CHAR(13)," "),"."," "),";"," "),","," "),"/"," "),"+"," "),"-"," "),"  "," "),"  "," "),"  "," "),"  "," "),"  "," "),"  "," "))," ","|")&amp;"|")</f>
        <v/>
      </c>
      <c r="AD1593">
        <f>TRIM($I1593&amp;"")</f>
        <v/>
      </c>
    </row>
    <row r="1594" ht="24" customHeight="1">
      <c r="A1594" s="14" t="n">
        <v>46216</v>
      </c>
      <c r="B1594" s="6" t="inlineStr">
        <is>
          <t>10238</t>
        </is>
      </c>
      <c r="C1594" s="6" t="inlineStr">
        <is>
          <t>M/C 0716 (VERDE)</t>
        </is>
      </c>
      <c r="D1594" s="6" t="inlineStr">
        <is>
          <t>6 PINTURA UV</t>
        </is>
      </c>
      <c r="E1594" s="6" t="n">
        <v>20020003</v>
      </c>
      <c r="F1594" s="6" t="inlineStr">
        <is>
          <t>(3) FECHAMENTO II 600X295X12 MDF - BASE DUBAI</t>
        </is>
      </c>
      <c r="G1594" s="6" t="inlineStr">
        <is>
          <t>6 PINTURA UV</t>
        </is>
      </c>
      <c r="H1594" s="6" t="inlineStr">
        <is>
          <t>6 PINTURA UV</t>
        </is>
      </c>
      <c r="I1594" s="4" t="inlineStr">
        <is>
          <t>6 PINTURA UV</t>
        </is>
      </c>
      <c r="J1594" s="4" t="n">
        <v>1</v>
      </c>
      <c r="K1594" s="6">
        <f>IF($E1594="","",IFERROR(INDEX(#REF!,MATCH($E1594,#REF!,0)),IFERROR(INDEX(#REF!,MATCH(VALUE($E1594),#REF!,0)),"")))</f>
        <v/>
      </c>
      <c r="L1594" s="6">
        <f>IF($E1594="","",IFERROR(INDEX(#REF!,MATCH($E1594,#REF!,0)),IFERROR(INDEX(#REF!,MATCH(VALUE($E1594),#REF!,0)),"")))</f>
        <v/>
      </c>
      <c r="M1594" s="6">
        <f>IF(OR($J1594="",$L1594=""),"",IF($K1594="",0,$K1594)+$J1594*$L1594)</f>
        <v/>
      </c>
      <c r="N1594" s="6" t="n">
        <v>46212</v>
      </c>
      <c r="O1594" s="6" t="n">
        <v>1</v>
      </c>
      <c r="P1594" s="6" t="n"/>
      <c r="Q1594" s="6" t="n"/>
      <c r="R1594" s="6" t="n"/>
      <c r="S1594" s="6" t="n"/>
      <c r="T1594" s="6">
        <f>IF(OR($J1594="",$O1594=""),"",$O1594/$J1594)</f>
        <v/>
      </c>
      <c r="U1594" s="6" t="inlineStr">
        <is>
          <t>Concluído</t>
        </is>
      </c>
      <c r="V1594" s="6" t="n"/>
      <c r="W1594" s="6" t="n"/>
      <c r="X1594" s="6" t="n"/>
      <c r="Y1594" s="6" t="n"/>
      <c r="Z1594" s="6" t="n"/>
      <c r="AA1594" s="5" t="n"/>
      <c r="AB1594" s="6">
        <f>B1594&amp;"|"&amp;I1594</f>
        <v/>
      </c>
      <c r="AC1594">
        <f>IF($B1594="","","|"&amp;SUBSTITUTE(TRIM(SUBSTITUTE(SUBSTITUTE(SUBSTITUTE(SUBSTITUTE(SUBSTITUTE(SUBSTITUTE(SUBSTITUTE(SUBSTITUTE(SUBSTITUTE(SUBSTITUTE(SUBSTITUTE(SUBSTITUTE(SUBSTITUTE(SUBSTITUTE(TRIM($B1594&amp;""),CHAR(10)," "),CHAR(13)," "),"."," "),";"," "),","," "),"/"," "),"+"," "),"-"," "),"  "," "),"  "," "),"  "," "),"  "," "),"  "," "),"  "," "))," ","|")&amp;"|")</f>
        <v/>
      </c>
      <c r="AD1594">
        <f>TRIM($I1594&amp;"")</f>
        <v/>
      </c>
    </row>
    <row r="1595" ht="24" customHeight="1">
      <c r="A1595" s="14" t="n">
        <v>46216</v>
      </c>
      <c r="B1595" s="6" t="inlineStr">
        <is>
          <t>10238</t>
        </is>
      </c>
      <c r="C1595" s="6" t="inlineStr">
        <is>
          <t>M/C 0716 (VERDE)</t>
        </is>
      </c>
      <c r="D1595" s="6" t="inlineStr">
        <is>
          <t>6 PINTURA UV</t>
        </is>
      </c>
      <c r="E1595" s="6" t="n">
        <v>20020004</v>
      </c>
      <c r="F1595" s="6" t="inlineStr">
        <is>
          <t>(4) FECHAMENTO III 545X327X12 MDF - BASE DUBAI</t>
        </is>
      </c>
      <c r="G1595" s="6" t="inlineStr">
        <is>
          <t>6 PINTURA UV</t>
        </is>
      </c>
      <c r="H1595" s="6" t="inlineStr">
        <is>
          <t>6 PINTURA UV</t>
        </is>
      </c>
      <c r="I1595" s="4" t="inlineStr">
        <is>
          <t>6 PINTURA UV</t>
        </is>
      </c>
      <c r="J1595" s="4" t="n">
        <v>2</v>
      </c>
      <c r="K1595" s="6">
        <f>IF($E1595="","",IFERROR(INDEX(#REF!,MATCH($E1595,#REF!,0)),IFERROR(INDEX(#REF!,MATCH(VALUE($E1595),#REF!,0)),"")))</f>
        <v/>
      </c>
      <c r="L1595" s="6">
        <f>IF($E1595="","",IFERROR(INDEX(#REF!,MATCH($E1595,#REF!,0)),IFERROR(INDEX(#REF!,MATCH(VALUE($E1595),#REF!,0)),"")))</f>
        <v/>
      </c>
      <c r="M1595" s="6">
        <f>IF(OR($J1595="",$L1595=""),"",IF($K1595="",0,$K1595)+$J1595*$L1595)</f>
        <v/>
      </c>
      <c r="N1595" s="6" t="n">
        <v>46212</v>
      </c>
      <c r="O1595" s="6" t="n">
        <v>2</v>
      </c>
      <c r="P1595" s="6" t="n"/>
      <c r="Q1595" s="6" t="n"/>
      <c r="R1595" s="6" t="n"/>
      <c r="S1595" s="6" t="n"/>
      <c r="T1595" s="6">
        <f>IF(OR($J1595="",$O1595=""),"",$O1595/$J1595)</f>
        <v/>
      </c>
      <c r="U1595" s="6" t="inlineStr">
        <is>
          <t>Concluído</t>
        </is>
      </c>
      <c r="V1595" s="6" t="n"/>
      <c r="W1595" s="6" t="n"/>
      <c r="X1595" s="6" t="n"/>
      <c r="Y1595" s="6" t="n"/>
      <c r="Z1595" s="6" t="n"/>
      <c r="AA1595" s="5" t="n"/>
      <c r="AB1595" s="6">
        <f>B1595&amp;"|"&amp;I1595</f>
        <v/>
      </c>
      <c r="AC1595">
        <f>IF($B1595="","","|"&amp;SUBSTITUTE(TRIM(SUBSTITUTE(SUBSTITUTE(SUBSTITUTE(SUBSTITUTE(SUBSTITUTE(SUBSTITUTE(SUBSTITUTE(SUBSTITUTE(SUBSTITUTE(SUBSTITUTE(SUBSTITUTE(SUBSTITUTE(SUBSTITUTE(SUBSTITUTE(TRIM($B1595&amp;""),CHAR(10)," "),CHAR(13)," "),"."," "),";"," "),","," "),"/"," "),"+"," "),"-"," "),"  "," "),"  "," "),"  "," "),"  "," "),"  "," "),"  "," "))," ","|")&amp;"|")</f>
        <v/>
      </c>
      <c r="AD1595">
        <f>TRIM($I1595&amp;"")</f>
        <v/>
      </c>
    </row>
    <row r="1596" ht="24" customHeight="1">
      <c r="A1596" s="14" t="n">
        <v>46216</v>
      </c>
      <c r="B1596" s="6" t="inlineStr">
        <is>
          <t>10238</t>
        </is>
      </c>
      <c r="C1596" s="6" t="inlineStr">
        <is>
          <t>M/C 0716 (VERDE)</t>
        </is>
      </c>
      <c r="D1596" s="6" t="inlineStr">
        <is>
          <t>6 PINTURA UV</t>
        </is>
      </c>
      <c r="E1596" s="6" t="n">
        <v>20020005</v>
      </c>
      <c r="F1596" s="6" t="inlineStr">
        <is>
          <t>(5) FECHAMENTO IV 453X327X12 MDF - BASE DUBAI</t>
        </is>
      </c>
      <c r="G1596" s="6" t="inlineStr">
        <is>
          <t>6 PINTURA UV</t>
        </is>
      </c>
      <c r="H1596" s="6" t="inlineStr">
        <is>
          <t>6 PINTURA UV</t>
        </is>
      </c>
      <c r="I1596" s="4" t="inlineStr">
        <is>
          <t>6 PINTURA UV</t>
        </is>
      </c>
      <c r="J1596" s="4" t="n">
        <v>1</v>
      </c>
      <c r="K1596" s="6">
        <f>IF($E1596="","",IFERROR(INDEX(#REF!,MATCH($E1596,#REF!,0)),IFERROR(INDEX(#REF!,MATCH(VALUE($E1596),#REF!,0)),"")))</f>
        <v/>
      </c>
      <c r="L1596" s="6">
        <f>IF($E1596="","",IFERROR(INDEX(#REF!,MATCH($E1596,#REF!,0)),IFERROR(INDEX(#REF!,MATCH(VALUE($E1596),#REF!,0)),"")))</f>
        <v/>
      </c>
      <c r="M1596" s="6">
        <f>IF(OR($J1596="",$L1596=""),"",IF($K1596="",0,$K1596)+$J1596*$L1596)</f>
        <v/>
      </c>
      <c r="N1596" s="6" t="n">
        <v>46212</v>
      </c>
      <c r="O1596" s="6" t="n">
        <v>1</v>
      </c>
      <c r="P1596" s="6" t="n"/>
      <c r="Q1596" s="6" t="n"/>
      <c r="R1596" s="6" t="n"/>
      <c r="S1596" s="6" t="n"/>
      <c r="T1596" s="6">
        <f>IF(OR($J1596="",$O1596=""),"",$O1596/$J1596)</f>
        <v/>
      </c>
      <c r="U1596" s="6" t="inlineStr">
        <is>
          <t>Concluído</t>
        </is>
      </c>
      <c r="V1596" s="6" t="n"/>
      <c r="W1596" s="6" t="n"/>
      <c r="X1596" s="6" t="n"/>
      <c r="Y1596" s="6" t="n"/>
      <c r="Z1596" s="6" t="n"/>
      <c r="AA1596" s="5" t="n"/>
      <c r="AB1596" s="6">
        <f>B1596&amp;"|"&amp;I1596</f>
        <v/>
      </c>
      <c r="AC1596">
        <f>IF($B1596="","","|"&amp;SUBSTITUTE(TRIM(SUBSTITUTE(SUBSTITUTE(SUBSTITUTE(SUBSTITUTE(SUBSTITUTE(SUBSTITUTE(SUBSTITUTE(SUBSTITUTE(SUBSTITUTE(SUBSTITUTE(SUBSTITUTE(SUBSTITUTE(SUBSTITUTE(SUBSTITUTE(TRIM($B1596&amp;""),CHAR(10)," "),CHAR(13)," "),"."," "),";"," "),","," "),"/"," "),"+"," "),"-"," "),"  "," "),"  "," "),"  "," "),"  "," "),"  "," "),"  "," "))," ","|")&amp;"|")</f>
        <v/>
      </c>
      <c r="AD1596">
        <f>TRIM($I1596&amp;"")</f>
        <v/>
      </c>
    </row>
    <row r="1597" ht="24" customHeight="1">
      <c r="A1597" s="14" t="n">
        <v>46216</v>
      </c>
      <c r="B1597" s="6" t="inlineStr">
        <is>
          <t>10238</t>
        </is>
      </c>
      <c r="C1597" s="6" t="inlineStr">
        <is>
          <t>M/C 0716 (VERDE)</t>
        </is>
      </c>
      <c r="D1597" s="6" t="inlineStr">
        <is>
          <t>6 PINTURA UV</t>
        </is>
      </c>
      <c r="E1597" s="6" t="n">
        <v>30080009</v>
      </c>
      <c r="F1597" s="6" t="inlineStr">
        <is>
          <t>(4) MOLDURA 1360X680X12 MDF - MESA AMST. 1,36X1,36</t>
        </is>
      </c>
      <c r="G1597" s="6" t="inlineStr">
        <is>
          <t>6 PINTURA UV</t>
        </is>
      </c>
      <c r="H1597" s="6" t="inlineStr">
        <is>
          <t>6 PINTURA UV</t>
        </is>
      </c>
      <c r="I1597" s="4" t="inlineStr">
        <is>
          <t>6 PINTURA UV</t>
        </is>
      </c>
      <c r="J1597" s="4" t="n">
        <v>10</v>
      </c>
      <c r="K1597" s="6">
        <f>IF($E1597="","",IFERROR(INDEX(#REF!,MATCH($E1597,#REF!,0)),IFERROR(INDEX(#REF!,MATCH(VALUE($E1597),#REF!,0)),"")))</f>
        <v/>
      </c>
      <c r="L1597" s="6">
        <f>IF($E1597="","",IFERROR(INDEX(#REF!,MATCH($E1597,#REF!,0)),IFERROR(INDEX(#REF!,MATCH(VALUE($E1597),#REF!,0)),"")))</f>
        <v/>
      </c>
      <c r="M1597" s="6">
        <f>IF(OR($J1597="",$L1597=""),"",IF($K1597="",0,$K1597)+$J1597*$L1597)</f>
        <v/>
      </c>
      <c r="N1597" s="6" t="n">
        <v>46216</v>
      </c>
      <c r="O1597" s="6" t="n">
        <v>10</v>
      </c>
      <c r="P1597" s="6" t="n"/>
      <c r="Q1597" s="6" t="n"/>
      <c r="R1597" s="6" t="n"/>
      <c r="S1597" s="6" t="n"/>
      <c r="T1597" s="6">
        <f>IF(OR($J1597="",$O1597=""),"",$O1597/$J1597)</f>
        <v/>
      </c>
      <c r="U1597" s="6" t="inlineStr">
        <is>
          <t>Concluído</t>
        </is>
      </c>
      <c r="V1597" s="6" t="n"/>
      <c r="W1597" s="6" t="n"/>
      <c r="X1597" s="6" t="n"/>
      <c r="Y1597" s="6" t="n"/>
      <c r="Z1597" s="6" t="n"/>
      <c r="AA1597" s="5" t="n"/>
      <c r="AB1597" s="6">
        <f>B1597&amp;"|"&amp;I1597</f>
        <v/>
      </c>
      <c r="AC1597">
        <f>IF($B1597="","","|"&amp;SUBSTITUTE(TRIM(SUBSTITUTE(SUBSTITUTE(SUBSTITUTE(SUBSTITUTE(SUBSTITUTE(SUBSTITUTE(SUBSTITUTE(SUBSTITUTE(SUBSTITUTE(SUBSTITUTE(SUBSTITUTE(SUBSTITUTE(SUBSTITUTE(SUBSTITUTE(TRIM($B1597&amp;""),CHAR(10)," "),CHAR(13)," "),"."," "),";"," "),","," "),"/"," "),"+"," "),"-"," "),"  "," "),"  "," "),"  "," "),"  "," "),"  "," "),"  "," "))," ","|")&amp;"|")</f>
        <v/>
      </c>
      <c r="AD1597">
        <f>TRIM($I1597&amp;"")</f>
        <v/>
      </c>
    </row>
    <row r="1598" ht="24" customHeight="1">
      <c r="A1598" s="14" t="n">
        <v>46216</v>
      </c>
      <c r="B1598" s="6" t="inlineStr">
        <is>
          <t>10238</t>
        </is>
      </c>
      <c r="C1598" s="6" t="inlineStr">
        <is>
          <t>M/C 0716 (VERDE)</t>
        </is>
      </c>
      <c r="D1598" s="6" t="inlineStr">
        <is>
          <t>6 PINTURA UV</t>
        </is>
      </c>
      <c r="E1598" s="6" t="n">
        <v>30081507</v>
      </c>
      <c r="F1598" s="6" t="inlineStr">
        <is>
          <t>(2)PRATO MENOR 582X582X12 MDF-MESA ANCARA /AMSTERD</t>
        </is>
      </c>
      <c r="G1598" s="6" t="inlineStr">
        <is>
          <t>6 PINTURA UV</t>
        </is>
      </c>
      <c r="H1598" s="6" t="inlineStr">
        <is>
          <t>6 PINTURA UV</t>
        </is>
      </c>
      <c r="I1598" s="4" t="inlineStr">
        <is>
          <t>6 PINTURA UV</t>
        </is>
      </c>
      <c r="J1598" s="4" t="n">
        <v>5</v>
      </c>
      <c r="K1598" s="6">
        <f>IF($E1598="","",IFERROR(INDEX(#REF!,MATCH($E1598,#REF!,0)),IFERROR(INDEX(#REF!,MATCH(VALUE($E1598),#REF!,0)),"")))</f>
        <v/>
      </c>
      <c r="L1598" s="6">
        <f>IF($E1598="","",IFERROR(INDEX(#REF!,MATCH($E1598,#REF!,0)),IFERROR(INDEX(#REF!,MATCH(VALUE($E1598),#REF!,0)),"")))</f>
        <v/>
      </c>
      <c r="M1598" s="6">
        <f>IF(OR($J1598="",$L1598=""),"",IF($K1598="",0,$K1598)+$J1598*$L1598)</f>
        <v/>
      </c>
      <c r="N1598" s="6" t="n">
        <v>46216</v>
      </c>
      <c r="O1598" s="6" t="n">
        <v>5</v>
      </c>
      <c r="P1598" s="6" t="n"/>
      <c r="Q1598" s="6" t="n"/>
      <c r="R1598" s="6" t="n"/>
      <c r="S1598" s="6" t="n"/>
      <c r="T1598" s="6">
        <f>IF(OR($J1598="",$O1598=""),"",$O1598/$J1598)</f>
        <v/>
      </c>
      <c r="U1598" s="6" t="inlineStr">
        <is>
          <t>Concluído</t>
        </is>
      </c>
      <c r="V1598" s="6" t="n"/>
      <c r="W1598" s="6" t="n"/>
      <c r="X1598" s="6" t="n"/>
      <c r="Y1598" s="6" t="n"/>
      <c r="Z1598" s="6" t="n"/>
      <c r="AA1598" s="5" t="n"/>
      <c r="AB1598" s="6">
        <f>B1598&amp;"|"&amp;I1598</f>
        <v/>
      </c>
      <c r="AC1598">
        <f>IF($B1598="","","|"&amp;SUBSTITUTE(TRIM(SUBSTITUTE(SUBSTITUTE(SUBSTITUTE(SUBSTITUTE(SUBSTITUTE(SUBSTITUTE(SUBSTITUTE(SUBSTITUTE(SUBSTITUTE(SUBSTITUTE(SUBSTITUTE(SUBSTITUTE(SUBSTITUTE(SUBSTITUTE(TRIM($B1598&amp;""),CHAR(10)," "),CHAR(13)," "),"."," "),";"," "),","," "),"/"," "),"+"," "),"-"," "),"  "," "),"  "," "),"  "," "),"  "," "),"  "," "),"  "," "))," ","|")&amp;"|")</f>
        <v/>
      </c>
      <c r="AD1598">
        <f>TRIM($I1598&amp;"")</f>
        <v/>
      </c>
    </row>
    <row r="1599" ht="24" customHeight="1">
      <c r="A1599" s="14" t="n">
        <v>46216</v>
      </c>
      <c r="B1599" s="6" t="inlineStr">
        <is>
          <t>10238</t>
        </is>
      </c>
      <c r="C1599" s="6" t="inlineStr">
        <is>
          <t>M/C 0716 (VERDE)</t>
        </is>
      </c>
      <c r="D1599" s="6" t="inlineStr">
        <is>
          <t>6 PINTURA UV</t>
        </is>
      </c>
      <c r="E1599" s="6" t="n">
        <v>30081508</v>
      </c>
      <c r="F1599" s="6" t="inlineStr">
        <is>
          <t>(3) PRATO MAIOR 664X664X12 MDF-MESA ANCARA/AMSTERD</t>
        </is>
      </c>
      <c r="G1599" s="6" t="inlineStr">
        <is>
          <t>6 PINTURA UV</t>
        </is>
      </c>
      <c r="H1599" s="6" t="inlineStr">
        <is>
          <t>6 PINTURA UV</t>
        </is>
      </c>
      <c r="I1599" s="4" t="inlineStr">
        <is>
          <t>6 PINTURA UV</t>
        </is>
      </c>
      <c r="J1599" s="4" t="n">
        <v>5</v>
      </c>
      <c r="K1599" s="6">
        <f>IF($E1599="","",IFERROR(INDEX(#REF!,MATCH($E1599,#REF!,0)),IFERROR(INDEX(#REF!,MATCH(VALUE($E1599),#REF!,0)),"")))</f>
        <v/>
      </c>
      <c r="L1599" s="6">
        <f>IF($E1599="","",IFERROR(INDEX(#REF!,MATCH($E1599,#REF!,0)),IFERROR(INDEX(#REF!,MATCH(VALUE($E1599),#REF!,0)),"")))</f>
        <v/>
      </c>
      <c r="M1599" s="6">
        <f>IF(OR($J1599="",$L1599=""),"",IF($K1599="",0,$K1599)+$J1599*$L1599)</f>
        <v/>
      </c>
      <c r="N1599" s="6" t="n">
        <v>46216</v>
      </c>
      <c r="O1599" s="6" t="n">
        <v>5</v>
      </c>
      <c r="P1599" s="6" t="n"/>
      <c r="Q1599" s="6" t="n"/>
      <c r="R1599" s="6" t="n"/>
      <c r="S1599" s="6" t="n"/>
      <c r="T1599" s="6">
        <f>IF(OR($J1599="",$O1599=""),"",$O1599/$J1599)</f>
        <v/>
      </c>
      <c r="U1599" s="6" t="inlineStr">
        <is>
          <t>Concluído</t>
        </is>
      </c>
      <c r="V1599" s="6" t="n"/>
      <c r="W1599" s="6" t="n"/>
      <c r="X1599" s="6" t="n"/>
      <c r="Y1599" s="6" t="n"/>
      <c r="Z1599" s="6" t="n"/>
      <c r="AA1599" s="5" t="n"/>
      <c r="AB1599" s="6">
        <f>B1599&amp;"|"&amp;I1599</f>
        <v/>
      </c>
      <c r="AC1599">
        <f>IF($B1599="","","|"&amp;SUBSTITUTE(TRIM(SUBSTITUTE(SUBSTITUTE(SUBSTITUTE(SUBSTITUTE(SUBSTITUTE(SUBSTITUTE(SUBSTITUTE(SUBSTITUTE(SUBSTITUTE(SUBSTITUTE(SUBSTITUTE(SUBSTITUTE(SUBSTITUTE(SUBSTITUTE(TRIM($B1599&amp;""),CHAR(10)," "),CHAR(13)," "),"."," "),";"," "),","," "),"/"," "),"+"," "),"-"," "),"  "," "),"  "," "),"  "," "),"  "," "),"  "," "),"  "," "))," ","|")&amp;"|")</f>
        <v/>
      </c>
      <c r="AD1599">
        <f>TRIM($I1599&amp;"")</f>
        <v/>
      </c>
    </row>
    <row r="1600" ht="24" customHeight="1">
      <c r="A1600" s="14" t="n">
        <v>46216</v>
      </c>
      <c r="B1600" s="6" t="inlineStr">
        <is>
          <t>10238</t>
        </is>
      </c>
      <c r="C1600" s="6" t="inlineStr">
        <is>
          <t>M/C 0716 (VERDE)</t>
        </is>
      </c>
      <c r="D1600" s="6" t="inlineStr">
        <is>
          <t>6 PINTURA UV</t>
        </is>
      </c>
      <c r="E1600" s="6" t="n">
        <v>20013102</v>
      </c>
      <c r="F1600" s="6" t="inlineStr">
        <is>
          <t>(10)PE MAIOR 760X100 (170) X15 MDF-MIAMI 1,37X0,80</t>
        </is>
      </c>
      <c r="G1600" s="6" t="inlineStr">
        <is>
          <t>6 PINTURA UV</t>
        </is>
      </c>
      <c r="H1600" s="6" t="inlineStr">
        <is>
          <t>6 PINTURA UV</t>
        </is>
      </c>
      <c r="I1600" s="4" t="inlineStr">
        <is>
          <t>6 PINTURA UV</t>
        </is>
      </c>
      <c r="J1600" s="4" t="n">
        <v>800</v>
      </c>
      <c r="K1600" s="6">
        <f>IF($E1600="","",IFERROR(INDEX(#REF!,MATCH($E1600,#REF!,0)),IFERROR(INDEX(#REF!,MATCH(VALUE($E1600),#REF!,0)),"")))</f>
        <v/>
      </c>
      <c r="L1600" s="6">
        <f>IF($E1600="","",IFERROR(INDEX(#REF!,MATCH($E1600,#REF!,0)),IFERROR(INDEX(#REF!,MATCH(VALUE($E1600),#REF!,0)),"")))</f>
        <v/>
      </c>
      <c r="M1600" s="6">
        <f>IF(OR($J1600="",$L1600=""),"",IF($K1600="",0,$K1600)+$J1600*$L1600)</f>
        <v/>
      </c>
      <c r="N1600" s="6" t="n">
        <v>46216</v>
      </c>
      <c r="O1600" s="6" t="n">
        <v>800</v>
      </c>
      <c r="P1600" s="6" t="n"/>
      <c r="Q1600" s="6" t="n"/>
      <c r="R1600" s="6" t="n"/>
      <c r="S1600" s="6" t="n"/>
      <c r="T1600" s="6">
        <f>IF(OR($J1600="",$O1600=""),"",$O1600/$J1600)</f>
        <v/>
      </c>
      <c r="U1600" s="6" t="inlineStr">
        <is>
          <t>Concluído</t>
        </is>
      </c>
      <c r="V1600" s="6" t="n"/>
      <c r="W1600" s="6" t="n"/>
      <c r="X1600" s="6" t="n"/>
      <c r="Y1600" s="6" t="n"/>
      <c r="Z1600" s="6" t="n"/>
      <c r="AA1600" s="5" t="n"/>
      <c r="AB1600" s="6">
        <f>B1600&amp;"|"&amp;I1600</f>
        <v/>
      </c>
      <c r="AC1600">
        <f>IF($B1600="","","|"&amp;SUBSTITUTE(TRIM(SUBSTITUTE(SUBSTITUTE(SUBSTITUTE(SUBSTITUTE(SUBSTITUTE(SUBSTITUTE(SUBSTITUTE(SUBSTITUTE(SUBSTITUTE(SUBSTITUTE(SUBSTITUTE(SUBSTITUTE(SUBSTITUTE(SUBSTITUTE(TRIM($B1600&amp;""),CHAR(10)," "),CHAR(13)," "),"."," "),";"," "),","," "),"/"," "),"+"," "),"-"," "),"  "," "),"  "," "),"  "," "),"  "," "),"  "," "),"  "," "))," ","|")&amp;"|")</f>
        <v/>
      </c>
      <c r="AD1600">
        <f>TRIM($I1600&amp;"")</f>
        <v/>
      </c>
    </row>
    <row r="1601" ht="24" customHeight="1">
      <c r="A1601" s="14" t="n">
        <v>46216</v>
      </c>
      <c r="B1601" s="6" t="inlineStr">
        <is>
          <t>10238</t>
        </is>
      </c>
      <c r="C1601" s="6" t="inlineStr">
        <is>
          <t>M/C 0716 (VERDE)</t>
        </is>
      </c>
      <c r="D1601" s="6" t="inlineStr">
        <is>
          <t>6 PINTURA UV</t>
        </is>
      </c>
      <c r="E1601" s="6" t="n">
        <v>20013103</v>
      </c>
      <c r="F1601" s="6" t="inlineStr">
        <is>
          <t>(4) PE MENOR 760X85 (135) X15 MDF-MIAMI 1,37X0,80</t>
        </is>
      </c>
      <c r="G1601" s="6" t="inlineStr">
        <is>
          <t>6 PINTURA UV</t>
        </is>
      </c>
      <c r="H1601" s="6" t="inlineStr">
        <is>
          <t>6 PINTURA UV</t>
        </is>
      </c>
      <c r="I1601" s="4" t="inlineStr">
        <is>
          <t>6 PINTURA UV</t>
        </is>
      </c>
      <c r="J1601" s="4" t="n">
        <v>800</v>
      </c>
      <c r="K1601" s="6">
        <f>IF($E1601="","",IFERROR(INDEX(#REF!,MATCH($E1601,#REF!,0)),IFERROR(INDEX(#REF!,MATCH(VALUE($E1601),#REF!,0)),"")))</f>
        <v/>
      </c>
      <c r="L1601" s="6">
        <f>IF($E1601="","",IFERROR(INDEX(#REF!,MATCH($E1601,#REF!,0)),IFERROR(INDEX(#REF!,MATCH(VALUE($E1601),#REF!,0)),"")))</f>
        <v/>
      </c>
      <c r="M1601" s="6">
        <f>IF(OR($J1601="",$L1601=""),"",IF($K1601="",0,$K1601)+$J1601*$L1601)</f>
        <v/>
      </c>
      <c r="N1601" s="6" t="n">
        <v>46216</v>
      </c>
      <c r="O1601" s="6" t="n">
        <v>800</v>
      </c>
      <c r="P1601" s="6" t="n"/>
      <c r="Q1601" s="6" t="n"/>
      <c r="R1601" s="6" t="n"/>
      <c r="S1601" s="6" t="n"/>
      <c r="T1601" s="6">
        <f>IF(OR($J1601="",$O1601=""),"",$O1601/$J1601)</f>
        <v/>
      </c>
      <c r="U1601" s="6" t="inlineStr">
        <is>
          <t>Concluído</t>
        </is>
      </c>
      <c r="V1601" s="6" t="n"/>
      <c r="W1601" s="6" t="n"/>
      <c r="X1601" s="6" t="n"/>
      <c r="Y1601" s="6" t="n"/>
      <c r="Z1601" s="6" t="n"/>
      <c r="AA1601" s="5" t="n"/>
      <c r="AB1601" s="6">
        <f>B1601&amp;"|"&amp;I1601</f>
        <v/>
      </c>
      <c r="AC1601">
        <f>IF($B1601="","","|"&amp;SUBSTITUTE(TRIM(SUBSTITUTE(SUBSTITUTE(SUBSTITUTE(SUBSTITUTE(SUBSTITUTE(SUBSTITUTE(SUBSTITUTE(SUBSTITUTE(SUBSTITUTE(SUBSTITUTE(SUBSTITUTE(SUBSTITUTE(SUBSTITUTE(SUBSTITUTE(TRIM($B1601&amp;""),CHAR(10)," "),CHAR(13)," "),"."," "),";"," "),","," "),"/"," "),"+"," "),"-"," "),"  "," "),"  "," "),"  "," "),"  "," "),"  "," "),"  "," "))," ","|")&amp;"|")</f>
        <v/>
      </c>
      <c r="AD1601">
        <f>TRIM($I1601&amp;"")</f>
        <v/>
      </c>
    </row>
    <row r="1602" ht="24" customHeight="1">
      <c r="A1602" s="14" t="n">
        <v>46216</v>
      </c>
      <c r="B1602" s="6" t="inlineStr">
        <is>
          <t>10238</t>
        </is>
      </c>
      <c r="C1602" s="6" t="inlineStr">
        <is>
          <t>M/C 0716 (VERDE)</t>
        </is>
      </c>
      <c r="D1602" s="6" t="inlineStr">
        <is>
          <t>6 PINTURA UV</t>
        </is>
      </c>
      <c r="E1602" s="6" t="n">
        <v>20020001</v>
      </c>
      <c r="F1602" s="6" t="inlineStr">
        <is>
          <t>(1) LATERAL 1180X92X15 MDF - BASE DUBAI</t>
        </is>
      </c>
      <c r="G1602" s="6" t="inlineStr">
        <is>
          <t>6 PINTURA UV</t>
        </is>
      </c>
      <c r="H1602" s="6" t="inlineStr">
        <is>
          <t>6 PINTURA UV</t>
        </is>
      </c>
      <c r="I1602" s="4" t="inlineStr">
        <is>
          <t>6 PINTURA UV</t>
        </is>
      </c>
      <c r="J1602" s="4" t="n">
        <v>4</v>
      </c>
      <c r="K1602" s="6">
        <f>IF($E1602="","",IFERROR(INDEX(#REF!,MATCH($E1602,#REF!,0)),IFERROR(INDEX(#REF!,MATCH(VALUE($E1602),#REF!,0)),"")))</f>
        <v/>
      </c>
      <c r="L1602" s="6">
        <f>IF($E1602="","",IFERROR(INDEX(#REF!,MATCH($E1602,#REF!,0)),IFERROR(INDEX(#REF!,MATCH(VALUE($E1602),#REF!,0)),"")))</f>
        <v/>
      </c>
      <c r="M1602" s="6">
        <f>IF(OR($J1602="",$L1602=""),"",IF($K1602="",0,$K1602)+$J1602*$L1602)</f>
        <v/>
      </c>
      <c r="N1602" s="6" t="n">
        <v>46216</v>
      </c>
      <c r="O1602" s="6" t="n">
        <v>4</v>
      </c>
      <c r="P1602" s="6" t="n"/>
      <c r="Q1602" s="6" t="n"/>
      <c r="R1602" s="6" t="n"/>
      <c r="S1602" s="6" t="n"/>
      <c r="T1602" s="6">
        <f>IF(OR($J1602="",$O1602=""),"",$O1602/$J1602)</f>
        <v/>
      </c>
      <c r="U1602" s="6" t="inlineStr">
        <is>
          <t>Concluído</t>
        </is>
      </c>
      <c r="V1602" s="6" t="n"/>
      <c r="W1602" s="6" t="n"/>
      <c r="X1602" s="6" t="n"/>
      <c r="Y1602" s="6" t="n"/>
      <c r="Z1602" s="6" t="n"/>
      <c r="AA1602" s="5" t="n"/>
      <c r="AB1602" s="6">
        <f>B1602&amp;"|"&amp;I1602</f>
        <v/>
      </c>
      <c r="AC1602">
        <f>IF($B1602="","","|"&amp;SUBSTITUTE(TRIM(SUBSTITUTE(SUBSTITUTE(SUBSTITUTE(SUBSTITUTE(SUBSTITUTE(SUBSTITUTE(SUBSTITUTE(SUBSTITUTE(SUBSTITUTE(SUBSTITUTE(SUBSTITUTE(SUBSTITUTE(SUBSTITUTE(SUBSTITUTE(TRIM($B1602&amp;""),CHAR(10)," "),CHAR(13)," "),"."," "),";"," "),","," "),"/"," "),"+"," "),"-"," "),"  "," "),"  "," "),"  "," "),"  "," "),"  "," "),"  "," "))," ","|")&amp;"|")</f>
        <v/>
      </c>
      <c r="AD1602">
        <f>TRIM($I1602&amp;"")</f>
        <v/>
      </c>
    </row>
    <row r="1603" ht="24" customHeight="1">
      <c r="A1603" s="14" t="n">
        <v>46216</v>
      </c>
      <c r="B1603" s="6" t="inlineStr">
        <is>
          <t>10238</t>
        </is>
      </c>
      <c r="C1603" s="6" t="inlineStr">
        <is>
          <t>M/C 0716 (VERDE)</t>
        </is>
      </c>
      <c r="D1603" s="6" t="inlineStr">
        <is>
          <t>6 PINTURA UV</t>
        </is>
      </c>
      <c r="E1603" s="6" t="n">
        <v>30080008</v>
      </c>
      <c r="F1603" s="6" t="inlineStr">
        <is>
          <t>(1-7) TAMPO 1360X680X15 MDF - MESA AMST. 1,36X1,36</t>
        </is>
      </c>
      <c r="G1603" s="6" t="inlineStr">
        <is>
          <t>6 PINTURA UV</t>
        </is>
      </c>
      <c r="H1603" s="6" t="inlineStr">
        <is>
          <t>6 PINTURA UV</t>
        </is>
      </c>
      <c r="I1603" s="4" t="inlineStr">
        <is>
          <t>6 PINTURA UV</t>
        </is>
      </c>
      <c r="J1603" s="4" t="n">
        <v>10</v>
      </c>
      <c r="K1603" s="6">
        <f>IF($E1603="","",IFERROR(INDEX(#REF!,MATCH($E1603,#REF!,0)),IFERROR(INDEX(#REF!,MATCH(VALUE($E1603),#REF!,0)),"")))</f>
        <v/>
      </c>
      <c r="L1603" s="6">
        <f>IF($E1603="","",IFERROR(INDEX(#REF!,MATCH($E1603,#REF!,0)),IFERROR(INDEX(#REF!,MATCH(VALUE($E1603),#REF!,0)),"")))</f>
        <v/>
      </c>
      <c r="M1603" s="6">
        <f>IF(OR($J1603="",$L1603=""),"",IF($K1603="",0,$K1603)+$J1603*$L1603)</f>
        <v/>
      </c>
      <c r="N1603" s="6" t="n">
        <v>46216</v>
      </c>
      <c r="O1603" s="6" t="n">
        <v>10</v>
      </c>
      <c r="P1603" s="6" t="n"/>
      <c r="Q1603" s="6" t="n"/>
      <c r="R1603" s="6" t="n"/>
      <c r="S1603" s="6" t="n"/>
      <c r="T1603" s="6">
        <f>IF(OR($J1603="",$O1603=""),"",$O1603/$J1603)</f>
        <v/>
      </c>
      <c r="U1603" s="6" t="inlineStr">
        <is>
          <t>Concluído</t>
        </is>
      </c>
      <c r="V1603" s="6" t="n"/>
      <c r="W1603" s="6" t="n"/>
      <c r="X1603" s="6" t="n"/>
      <c r="Y1603" s="6" t="n"/>
      <c r="Z1603" s="6" t="n"/>
      <c r="AA1603" s="5" t="n"/>
      <c r="AB1603" s="6">
        <f>B1603&amp;"|"&amp;I1603</f>
        <v/>
      </c>
      <c r="AC1603">
        <f>IF($B1603="","","|"&amp;SUBSTITUTE(TRIM(SUBSTITUTE(SUBSTITUTE(SUBSTITUTE(SUBSTITUTE(SUBSTITUTE(SUBSTITUTE(SUBSTITUTE(SUBSTITUTE(SUBSTITUTE(SUBSTITUTE(SUBSTITUTE(SUBSTITUTE(SUBSTITUTE(SUBSTITUTE(TRIM($B1603&amp;""),CHAR(10)," "),CHAR(13)," "),"."," "),";"," "),","," "),"/"," "),"+"," "),"-"," "),"  "," "),"  "," "),"  "," "),"  "," "),"  "," "),"  "," "))," ","|")&amp;"|")</f>
        <v/>
      </c>
      <c r="AD1603">
        <f>TRIM($I1603&amp;"")</f>
        <v/>
      </c>
    </row>
    <row r="1604" ht="24" customHeight="1">
      <c r="A1604" s="14" t="n">
        <v>46216</v>
      </c>
      <c r="B1604" s="6" t="inlineStr">
        <is>
          <t>10238</t>
        </is>
      </c>
      <c r="C1604" s="6" t="inlineStr">
        <is>
          <t>M/C 0716 (VERDE)</t>
        </is>
      </c>
      <c r="D1604" s="6" t="inlineStr">
        <is>
          <t>6 PINTURA UV</t>
        </is>
      </c>
      <c r="E1604" s="6" t="n">
        <v>20051001</v>
      </c>
      <c r="F1604" s="6" t="inlineStr">
        <is>
          <t>TAMPO REDONDO 1035X1035X18 MDF - MESA TURIM LIGHT</t>
        </is>
      </c>
      <c r="G1604" s="6" t="inlineStr">
        <is>
          <t>6 PINTURA UV</t>
        </is>
      </c>
      <c r="H1604" s="6" t="inlineStr">
        <is>
          <t>6 PINTURA UV</t>
        </is>
      </c>
      <c r="I1604" s="4" t="inlineStr">
        <is>
          <t>6 PINTURA UV</t>
        </is>
      </c>
      <c r="J1604" s="4" t="n">
        <v>1</v>
      </c>
      <c r="K1604" s="6">
        <f>IF($E1604="","",IFERROR(INDEX(#REF!,MATCH($E1604,#REF!,0)),IFERROR(INDEX(#REF!,MATCH(VALUE($E1604),#REF!,0)),"")))</f>
        <v/>
      </c>
      <c r="L1604" s="6">
        <f>IF($E1604="","",IFERROR(INDEX(#REF!,MATCH($E1604,#REF!,0)),IFERROR(INDEX(#REF!,MATCH(VALUE($E1604),#REF!,0)),"")))</f>
        <v/>
      </c>
      <c r="M1604" s="6">
        <f>IF(OR($J1604="",$L1604=""),"",IF($K1604="",0,$K1604)+$J1604*$L1604)</f>
        <v/>
      </c>
      <c r="N1604" s="6" t="n">
        <v>46216</v>
      </c>
      <c r="O1604" s="6" t="n">
        <v>1</v>
      </c>
      <c r="P1604" s="6" t="n"/>
      <c r="Q1604" s="6" t="n"/>
      <c r="R1604" s="6" t="n"/>
      <c r="S1604" s="6" t="n"/>
      <c r="T1604" s="6">
        <f>IF(OR($J1604="",$O1604=""),"",$O1604/$J1604)</f>
        <v/>
      </c>
      <c r="U1604" s="6" t="inlineStr">
        <is>
          <t>Concluído</t>
        </is>
      </c>
      <c r="V1604" s="6" t="n"/>
      <c r="W1604" s="6" t="n"/>
      <c r="X1604" s="6" t="n"/>
      <c r="Y1604" s="6" t="n"/>
      <c r="Z1604" s="6" t="n"/>
      <c r="AA1604" s="5" t="n"/>
      <c r="AB1604" s="6">
        <f>B1604&amp;"|"&amp;I1604</f>
        <v/>
      </c>
      <c r="AC1604">
        <f>IF($B1604="","","|"&amp;SUBSTITUTE(TRIM(SUBSTITUTE(SUBSTITUTE(SUBSTITUTE(SUBSTITUTE(SUBSTITUTE(SUBSTITUTE(SUBSTITUTE(SUBSTITUTE(SUBSTITUTE(SUBSTITUTE(SUBSTITUTE(SUBSTITUTE(SUBSTITUTE(SUBSTITUTE(TRIM($B1604&amp;""),CHAR(10)," "),CHAR(13)," "),"."," "),";"," "),","," "),"/"," "),"+"," "),"-"," "),"  "," "),"  "," "),"  "," "),"  "," "),"  "," "),"  "," "))," ","|")&amp;"|")</f>
        <v/>
      </c>
      <c r="AD1604">
        <f>TRIM($I1604&amp;"")</f>
        <v/>
      </c>
    </row>
    <row r="1605" ht="24" customHeight="1">
      <c r="A1605" s="14" t="n">
        <v>46216</v>
      </c>
      <c r="B1605" s="6" t="inlineStr">
        <is>
          <t>10238</t>
        </is>
      </c>
      <c r="C1605" s="6" t="inlineStr">
        <is>
          <t>M/C 0716 (VERDE)</t>
        </is>
      </c>
      <c r="D1605" s="6" t="inlineStr">
        <is>
          <t>6 PINTURA UV</t>
        </is>
      </c>
      <c r="E1605" s="6" t="n">
        <v>20052101</v>
      </c>
      <c r="F1605" s="6" t="inlineStr">
        <is>
          <t>TAMPO VITREO 900X900X18 MDF - MESA ATHENAS</t>
        </is>
      </c>
      <c r="G1605" s="6" t="inlineStr">
        <is>
          <t>6 PINTURA UV</t>
        </is>
      </c>
      <c r="H1605" s="6" t="inlineStr">
        <is>
          <t>6 PINTURA UV</t>
        </is>
      </c>
      <c r="I1605" s="4" t="inlineStr">
        <is>
          <t>6 PINTURA UV</t>
        </is>
      </c>
      <c r="J1605" s="4" t="n">
        <v>1</v>
      </c>
      <c r="K1605" s="6">
        <f>IF($E1605="","",IFERROR(INDEX(#REF!,MATCH($E1605,#REF!,0)),IFERROR(INDEX(#REF!,MATCH(VALUE($E1605),#REF!,0)),"")))</f>
        <v/>
      </c>
      <c r="L1605" s="6">
        <f>IF($E1605="","",IFERROR(INDEX(#REF!,MATCH($E1605,#REF!,0)),IFERROR(INDEX(#REF!,MATCH(VALUE($E1605),#REF!,0)),"")))</f>
        <v/>
      </c>
      <c r="M1605" s="6">
        <f>IF(OR($J1605="",$L1605=""),"",IF($K1605="",0,$K1605)+$J1605*$L1605)</f>
        <v/>
      </c>
      <c r="N1605" s="6" t="n">
        <v>46216</v>
      </c>
      <c r="O1605" s="6" t="n">
        <v>1</v>
      </c>
      <c r="P1605" s="6" t="n"/>
      <c r="Q1605" s="6" t="n"/>
      <c r="R1605" s="6" t="n"/>
      <c r="S1605" s="6" t="n"/>
      <c r="T1605" s="6">
        <f>IF(OR($J1605="",$O1605=""),"",$O1605/$J1605)</f>
        <v/>
      </c>
      <c r="U1605" s="6" t="inlineStr">
        <is>
          <t>Concluído</t>
        </is>
      </c>
      <c r="V1605" s="6" t="n"/>
      <c r="W1605" s="6" t="n"/>
      <c r="X1605" s="6" t="n"/>
      <c r="Y1605" s="6" t="n"/>
      <c r="Z1605" s="6" t="n"/>
      <c r="AA1605" s="5" t="n"/>
      <c r="AB1605" s="6">
        <f>B1605&amp;"|"&amp;I1605</f>
        <v/>
      </c>
      <c r="AC1605">
        <f>IF($B1605="","","|"&amp;SUBSTITUTE(TRIM(SUBSTITUTE(SUBSTITUTE(SUBSTITUTE(SUBSTITUTE(SUBSTITUTE(SUBSTITUTE(SUBSTITUTE(SUBSTITUTE(SUBSTITUTE(SUBSTITUTE(SUBSTITUTE(SUBSTITUTE(SUBSTITUTE(SUBSTITUTE(TRIM($B1605&amp;""),CHAR(10)," "),CHAR(13)," "),"."," "),";"," "),","," "),"/"," "),"+"," "),"-"," "),"  "," "),"  "," "),"  "," "),"  "," "),"  "," "),"  "," "))," ","|")&amp;"|")</f>
        <v/>
      </c>
      <c r="AD1605">
        <f>TRIM($I1605&amp;"")</f>
        <v/>
      </c>
    </row>
    <row r="1606" ht="24" customHeight="1">
      <c r="A1606" s="14" t="n">
        <v>46216</v>
      </c>
      <c r="B1606" s="6" t="inlineStr">
        <is>
          <t>10238</t>
        </is>
      </c>
      <c r="C1606" s="6" t="inlineStr">
        <is>
          <t>M/C 0716 (VERDE)</t>
        </is>
      </c>
      <c r="D1606" s="6" t="inlineStr">
        <is>
          <t>6 PINTURA UV</t>
        </is>
      </c>
      <c r="E1606" s="6" t="n">
        <v>20053407</v>
      </c>
      <c r="F1606" s="6" t="inlineStr">
        <is>
          <t>TAMPO 1365X905X18 MDF - MESA COM VIDRO</t>
        </is>
      </c>
      <c r="G1606" s="6" t="inlineStr">
        <is>
          <t>6 PINTURA UV</t>
        </is>
      </c>
      <c r="H1606" s="6" t="inlineStr">
        <is>
          <t>6 PINTURA UV</t>
        </is>
      </c>
      <c r="I1606" s="4" t="inlineStr">
        <is>
          <t>6 PINTURA UV</t>
        </is>
      </c>
      <c r="J1606" s="4" t="n">
        <v>1</v>
      </c>
      <c r="K1606" s="6">
        <f>IF($E1606="","",IFERROR(INDEX(#REF!,MATCH($E1606,#REF!,0)),IFERROR(INDEX(#REF!,MATCH(VALUE($E1606),#REF!,0)),"")))</f>
        <v/>
      </c>
      <c r="L1606" s="6">
        <f>IF($E1606="","",IFERROR(INDEX(#REF!,MATCH($E1606,#REF!,0)),IFERROR(INDEX(#REF!,MATCH(VALUE($E1606),#REF!,0)),"")))</f>
        <v/>
      </c>
      <c r="M1606" s="6">
        <f>IF(OR($J1606="",$L1606=""),"",IF($K1606="",0,$K1606)+$J1606*$L1606)</f>
        <v/>
      </c>
      <c r="N1606" s="6" t="n">
        <v>46216</v>
      </c>
      <c r="O1606" s="6" t="n">
        <v>1</v>
      </c>
      <c r="P1606" s="6" t="n"/>
      <c r="Q1606" s="6" t="n"/>
      <c r="R1606" s="6" t="n"/>
      <c r="S1606" s="6" t="n"/>
      <c r="T1606" s="6">
        <f>IF(OR($J1606="",$O1606=""),"",$O1606/$J1606)</f>
        <v/>
      </c>
      <c r="U1606" s="6" t="inlineStr">
        <is>
          <t>Concluído</t>
        </is>
      </c>
      <c r="V1606" s="6" t="n"/>
      <c r="W1606" s="6" t="n"/>
      <c r="X1606" s="6" t="n"/>
      <c r="Y1606" s="6" t="n"/>
      <c r="Z1606" s="6" t="n"/>
      <c r="AA1606" s="5" t="n"/>
      <c r="AB1606" s="6">
        <f>B1606&amp;"|"&amp;I1606</f>
        <v/>
      </c>
      <c r="AC1606">
        <f>IF($B1606="","","|"&amp;SUBSTITUTE(TRIM(SUBSTITUTE(SUBSTITUTE(SUBSTITUTE(SUBSTITUTE(SUBSTITUTE(SUBSTITUTE(SUBSTITUTE(SUBSTITUTE(SUBSTITUTE(SUBSTITUTE(SUBSTITUTE(SUBSTITUTE(SUBSTITUTE(SUBSTITUTE(TRIM($B1606&amp;""),CHAR(10)," "),CHAR(13)," "),"."," "),";"," "),","," "),"/"," "),"+"," "),"-"," "),"  "," "),"  "," "),"  "," "),"  "," "),"  "," "),"  "," "))," ","|")&amp;"|")</f>
        <v/>
      </c>
      <c r="AD1606">
        <f>TRIM($I1606&amp;"")</f>
        <v/>
      </c>
    </row>
    <row r="1607" ht="24" customHeight="1">
      <c r="A1607" s="14" t="n">
        <v>46216</v>
      </c>
      <c r="B1607" s="6" t="inlineStr">
        <is>
          <t>10238</t>
        </is>
      </c>
      <c r="C1607" s="6" t="inlineStr">
        <is>
          <t>M/C 0716 (VERDE)</t>
        </is>
      </c>
      <c r="D1607" s="6" t="inlineStr">
        <is>
          <t>6 PINTURA UV</t>
        </is>
      </c>
      <c r="E1607" s="6" t="n">
        <v>30003405</v>
      </c>
      <c r="F1607" s="6" t="inlineStr">
        <is>
          <t>TRAVESSA ASSENTO 360X70X18 MDF - C DAKAR/SANTIAGO</t>
        </is>
      </c>
      <c r="G1607" s="6" t="inlineStr">
        <is>
          <t>6 PINTURA UV</t>
        </is>
      </c>
      <c r="H1607" s="6" t="inlineStr">
        <is>
          <t>6 PINTURA UV</t>
        </is>
      </c>
      <c r="I1607" s="4" t="inlineStr">
        <is>
          <t>6 PINTURA UV</t>
        </is>
      </c>
      <c r="J1607" s="4" t="n">
        <v>960</v>
      </c>
      <c r="K1607" s="6">
        <f>IF($E1607="","",IFERROR(INDEX(#REF!,MATCH($E1607,#REF!,0)),IFERROR(INDEX(#REF!,MATCH(VALUE($E1607),#REF!,0)),"")))</f>
        <v/>
      </c>
      <c r="L1607" s="6">
        <f>IF($E1607="","",IFERROR(INDEX(#REF!,MATCH($E1607,#REF!,0)),IFERROR(INDEX(#REF!,MATCH(VALUE($E1607),#REF!,0)),"")))</f>
        <v/>
      </c>
      <c r="M1607" s="6">
        <f>IF(OR($J1607="",$L1607=""),"",IF($K1607="",0,$K1607)+$J1607*$L1607)</f>
        <v/>
      </c>
      <c r="N1607" s="6" t="n">
        <v>46216</v>
      </c>
      <c r="O1607" s="6" t="n">
        <v>960</v>
      </c>
      <c r="P1607" s="6" t="n"/>
      <c r="Q1607" s="6" t="n"/>
      <c r="R1607" s="6" t="n"/>
      <c r="S1607" s="6" t="n"/>
      <c r="T1607" s="6">
        <f>IF(OR($J1607="",$O1607=""),"",$O1607/$J1607)</f>
        <v/>
      </c>
      <c r="U1607" s="6" t="inlineStr">
        <is>
          <t>Concluído</t>
        </is>
      </c>
      <c r="V1607" s="6" t="n"/>
      <c r="W1607" s="6" t="n"/>
      <c r="X1607" s="6" t="n"/>
      <c r="Y1607" s="6" t="n"/>
      <c r="Z1607" s="6" t="n"/>
      <c r="AA1607" s="5" t="n"/>
      <c r="AB1607" s="6">
        <f>B1607&amp;"|"&amp;I1607</f>
        <v/>
      </c>
      <c r="AC1607">
        <f>IF($B1607="","","|"&amp;SUBSTITUTE(TRIM(SUBSTITUTE(SUBSTITUTE(SUBSTITUTE(SUBSTITUTE(SUBSTITUTE(SUBSTITUTE(SUBSTITUTE(SUBSTITUTE(SUBSTITUTE(SUBSTITUTE(SUBSTITUTE(SUBSTITUTE(SUBSTITUTE(SUBSTITUTE(TRIM($B1607&amp;""),CHAR(10)," "),CHAR(13)," "),"."," "),";"," "),","," "),"/"," "),"+"," "),"-"," "),"  "," "),"  "," "),"  "," "),"  "," "),"  "," "),"  "," "))," ","|")&amp;"|")</f>
        <v/>
      </c>
      <c r="AD1607">
        <f>TRIM($I1607&amp;"")</f>
        <v/>
      </c>
    </row>
    <row r="1608" ht="24" customHeight="1">
      <c r="A1608" s="14" t="n">
        <v>46216</v>
      </c>
      <c r="B1608" s="6" t="inlineStr">
        <is>
          <t>10238</t>
        </is>
      </c>
      <c r="C1608" s="6" t="inlineStr">
        <is>
          <t>M/C 0716 (VERDE)</t>
        </is>
      </c>
      <c r="D1608" s="6" t="inlineStr">
        <is>
          <t>6 PINTURA UV</t>
        </is>
      </c>
      <c r="E1608" s="6" t="n">
        <v>30006103</v>
      </c>
      <c r="F1608" s="6" t="inlineStr">
        <is>
          <t>TRAVESSA LATERAL 340X70X18 MDF - CAD SANTIAGO NEW</t>
        </is>
      </c>
      <c r="G1608" s="6" t="inlineStr">
        <is>
          <t>6 PINTURA UV</t>
        </is>
      </c>
      <c r="H1608" s="6" t="inlineStr">
        <is>
          <t>6 PINTURA UV</t>
        </is>
      </c>
      <c r="I1608" s="4" t="inlineStr">
        <is>
          <t>6 PINTURA UV</t>
        </is>
      </c>
      <c r="J1608" s="4" t="n">
        <v>960</v>
      </c>
      <c r="K1608" s="6">
        <f>IF($E1608="","",IFERROR(INDEX(#REF!,MATCH($E1608,#REF!,0)),IFERROR(INDEX(#REF!,MATCH(VALUE($E1608),#REF!,0)),"")))</f>
        <v/>
      </c>
      <c r="L1608" s="6">
        <f>IF($E1608="","",IFERROR(INDEX(#REF!,MATCH($E1608,#REF!,0)),IFERROR(INDEX(#REF!,MATCH(VALUE($E1608),#REF!,0)),"")))</f>
        <v/>
      </c>
      <c r="M1608" s="6">
        <f>IF(OR($J1608="",$L1608=""),"",IF($K1608="",0,$K1608)+$J1608*$L1608)</f>
        <v/>
      </c>
      <c r="N1608" s="6" t="n">
        <v>46216</v>
      </c>
      <c r="O1608" s="6" t="n">
        <v>960</v>
      </c>
      <c r="P1608" s="6" t="n"/>
      <c r="Q1608" s="6" t="n"/>
      <c r="R1608" s="6" t="n"/>
      <c r="S1608" s="6" t="n"/>
      <c r="T1608" s="6">
        <f>IF(OR($J1608="",$O1608=""),"",$O1608/$J1608)</f>
        <v/>
      </c>
      <c r="U1608" s="6" t="inlineStr">
        <is>
          <t>Concluído</t>
        </is>
      </c>
      <c r="V1608" s="6" t="n"/>
      <c r="W1608" s="6" t="n"/>
      <c r="X1608" s="6" t="n"/>
      <c r="Y1608" s="6" t="n"/>
      <c r="Z1608" s="6" t="n"/>
      <c r="AA1608" s="5" t="n"/>
      <c r="AB1608" s="6">
        <f>B1608&amp;"|"&amp;I1608</f>
        <v/>
      </c>
      <c r="AC1608">
        <f>IF($B1608="","","|"&amp;SUBSTITUTE(TRIM(SUBSTITUTE(SUBSTITUTE(SUBSTITUTE(SUBSTITUTE(SUBSTITUTE(SUBSTITUTE(SUBSTITUTE(SUBSTITUTE(SUBSTITUTE(SUBSTITUTE(SUBSTITUTE(SUBSTITUTE(SUBSTITUTE(SUBSTITUTE(TRIM($B1608&amp;""),CHAR(10)," "),CHAR(13)," "),"."," "),";"," "),","," "),"/"," "),"+"," "),"-"," "),"  "," "),"  "," "),"  "," "),"  "," "),"  "," "),"  "," "))," ","|")&amp;"|")</f>
        <v/>
      </c>
      <c r="AD1608">
        <f>TRIM($I1608&amp;"")</f>
        <v/>
      </c>
    </row>
    <row r="1609" ht="24" customHeight="1">
      <c r="A1609" s="14" t="n">
        <v>46216</v>
      </c>
      <c r="B1609" s="6" t="inlineStr">
        <is>
          <t>10238</t>
        </is>
      </c>
      <c r="C1609" s="6" t="inlineStr">
        <is>
          <t>M/C 0716 (VERDE)</t>
        </is>
      </c>
      <c r="D1609" s="6" t="inlineStr">
        <is>
          <t>6 PINTURA UV</t>
        </is>
      </c>
      <c r="E1609" s="6" t="n">
        <v>30006104</v>
      </c>
      <c r="F1609" s="6" t="inlineStr">
        <is>
          <t>MOLDURA ENCOSTO 445X280X15 MDF - CAD SANTIAGO NEW</t>
        </is>
      </c>
      <c r="G1609" s="6" t="inlineStr">
        <is>
          <t>6 PINTURA UV</t>
        </is>
      </c>
      <c r="H1609" s="6" t="inlineStr">
        <is>
          <t>6 PINTURA UV</t>
        </is>
      </c>
      <c r="I1609" s="4" t="inlineStr">
        <is>
          <t>6 PINTURA UV</t>
        </is>
      </c>
      <c r="J1609" s="4" t="n">
        <v>480</v>
      </c>
      <c r="K1609" s="6">
        <f>IF($E1609="","",IFERROR(INDEX(#REF!,MATCH($E1609,#REF!,0)),IFERROR(INDEX(#REF!,MATCH(VALUE($E1609),#REF!,0)),"")))</f>
        <v/>
      </c>
      <c r="L1609" s="6">
        <f>IF($E1609="","",IFERROR(INDEX(#REF!,MATCH($E1609,#REF!,0)),IFERROR(INDEX(#REF!,MATCH(VALUE($E1609),#REF!,0)),"")))</f>
        <v/>
      </c>
      <c r="M1609" s="6">
        <f>IF(OR($J1609="",$L1609=""),"",IF($K1609="",0,$K1609)+$J1609*$L1609)</f>
        <v/>
      </c>
      <c r="N1609" s="6" t="n">
        <v>46216</v>
      </c>
      <c r="O1609" s="6" t="n">
        <v>480</v>
      </c>
      <c r="P1609" s="6" t="n"/>
      <c r="Q1609" s="6" t="n"/>
      <c r="R1609" s="6" t="n"/>
      <c r="S1609" s="6" t="n"/>
      <c r="T1609" s="6">
        <f>IF(OR($J1609="",$O1609=""),"",$O1609/$J1609)</f>
        <v/>
      </c>
      <c r="U1609" s="6" t="inlineStr">
        <is>
          <t>Concluído</t>
        </is>
      </c>
      <c r="V1609" s="6" t="n"/>
      <c r="W1609" s="6" t="n"/>
      <c r="X1609" s="6" t="n"/>
      <c r="Y1609" s="6" t="n"/>
      <c r="Z1609" s="6" t="n"/>
      <c r="AA1609" s="5" t="n"/>
      <c r="AB1609" s="6">
        <f>B1609&amp;"|"&amp;I1609</f>
        <v/>
      </c>
      <c r="AC1609">
        <f>IF($B1609="","","|"&amp;SUBSTITUTE(TRIM(SUBSTITUTE(SUBSTITUTE(SUBSTITUTE(SUBSTITUTE(SUBSTITUTE(SUBSTITUTE(SUBSTITUTE(SUBSTITUTE(SUBSTITUTE(SUBSTITUTE(SUBSTITUTE(SUBSTITUTE(SUBSTITUTE(SUBSTITUTE(TRIM($B1609&amp;""),CHAR(10)," "),CHAR(13)," "),"."," "),";"," "),","," "),"/"," "),"+"," "),"-"," "),"  "," "),"  "," "),"  "," "),"  "," "),"  "," "),"  "," "))," ","|")&amp;"|")</f>
        <v/>
      </c>
      <c r="AD1609">
        <f>TRIM($I1609&amp;"")</f>
        <v/>
      </c>
    </row>
    <row r="1610" ht="24" customHeight="1">
      <c r="A1610" s="14" t="n">
        <v>46216</v>
      </c>
      <c r="B1610" s="6" t="inlineStr">
        <is>
          <t>10238</t>
        </is>
      </c>
      <c r="C1610" s="6" t="inlineStr">
        <is>
          <t>M/C 0716 (VERDE)</t>
        </is>
      </c>
      <c r="D1610" s="6" t="inlineStr">
        <is>
          <t>6 PINTURA UV</t>
        </is>
      </c>
      <c r="E1610" s="6" t="n">
        <v>20052001</v>
      </c>
      <c r="F1610" s="6" t="inlineStr">
        <is>
          <t>(2-4) TRAVESSA 742X122X25 MDF - MESA ATHENAS</t>
        </is>
      </c>
      <c r="G1610" s="6" t="inlineStr">
        <is>
          <t>6 PINTURA UV</t>
        </is>
      </c>
      <c r="H1610" s="6" t="inlineStr">
        <is>
          <t>6 PINTURA UV</t>
        </is>
      </c>
      <c r="I1610" s="4" t="inlineStr">
        <is>
          <t>6 PINTURA UV</t>
        </is>
      </c>
      <c r="J1610" s="4" t="n">
        <v>4</v>
      </c>
      <c r="K1610" s="6">
        <f>IF($E1610="","",IFERROR(INDEX(#REF!,MATCH($E1610,#REF!,0)),IFERROR(INDEX(#REF!,MATCH(VALUE($E1610),#REF!,0)),"")))</f>
        <v/>
      </c>
      <c r="L1610" s="6">
        <f>IF($E1610="","",IFERROR(INDEX(#REF!,MATCH($E1610,#REF!,0)),IFERROR(INDEX(#REF!,MATCH(VALUE($E1610),#REF!,0)),"")))</f>
        <v/>
      </c>
      <c r="M1610" s="6">
        <f>IF(OR($J1610="",$L1610=""),"",IF($K1610="",0,$K1610)+$J1610*$L1610)</f>
        <v/>
      </c>
      <c r="N1610" s="6" t="n">
        <v>46216</v>
      </c>
      <c r="O1610" s="6" t="n">
        <v>4</v>
      </c>
      <c r="P1610" s="6" t="n"/>
      <c r="Q1610" s="6" t="n"/>
      <c r="R1610" s="6" t="n"/>
      <c r="S1610" s="6" t="n"/>
      <c r="T1610" s="6">
        <f>IF(OR($J1610="",$O1610=""),"",$O1610/$J1610)</f>
        <v/>
      </c>
      <c r="U1610" s="6" t="inlineStr">
        <is>
          <t>Concluído</t>
        </is>
      </c>
      <c r="V1610" s="6" t="n"/>
      <c r="W1610" s="6" t="n"/>
      <c r="X1610" s="6" t="n"/>
      <c r="Y1610" s="6" t="n"/>
      <c r="Z1610" s="6" t="n"/>
      <c r="AA1610" s="5" t="n"/>
      <c r="AB1610" s="6">
        <f>B1610&amp;"|"&amp;I1610</f>
        <v/>
      </c>
      <c r="AC1610">
        <f>IF($B1610="","","|"&amp;SUBSTITUTE(TRIM(SUBSTITUTE(SUBSTITUTE(SUBSTITUTE(SUBSTITUTE(SUBSTITUTE(SUBSTITUTE(SUBSTITUTE(SUBSTITUTE(SUBSTITUTE(SUBSTITUTE(SUBSTITUTE(SUBSTITUTE(SUBSTITUTE(SUBSTITUTE(TRIM($B1610&amp;""),CHAR(10)," "),CHAR(13)," "),"."," "),";"," "),","," "),"/"," "),"+"," "),"-"," "),"  "," "),"  "," "),"  "," "),"  "," "),"  "," "),"  "," "))," ","|")&amp;"|")</f>
        <v/>
      </c>
      <c r="AD1610">
        <f>TRIM($I1610&amp;"")</f>
        <v/>
      </c>
    </row>
    <row r="1611" ht="24" customHeight="1">
      <c r="A1611" s="14" t="n">
        <v>46216</v>
      </c>
      <c r="B1611" s="6" t="inlineStr">
        <is>
          <t>10238</t>
        </is>
      </c>
      <c r="C1611" s="6" t="inlineStr">
        <is>
          <t>M/C 0716 (VERDE)</t>
        </is>
      </c>
      <c r="D1611" s="6" t="inlineStr">
        <is>
          <t>6 PINTURA UV</t>
        </is>
      </c>
      <c r="E1611" s="6" t="n">
        <v>20052002</v>
      </c>
      <c r="F1611" s="6" t="inlineStr">
        <is>
          <t>(5) BASE MAIOR 542X124X25 MDF - MESA ATHENAS</t>
        </is>
      </c>
      <c r="G1611" s="6" t="inlineStr">
        <is>
          <t>6 PINTURA UV</t>
        </is>
      </c>
      <c r="H1611" s="6" t="inlineStr">
        <is>
          <t>6 PINTURA UV</t>
        </is>
      </c>
      <c r="I1611" s="4" t="inlineStr">
        <is>
          <t>6 PINTURA UV</t>
        </is>
      </c>
      <c r="J1611" s="4" t="n">
        <v>1</v>
      </c>
      <c r="K1611" s="6">
        <f>IF($E1611="","",IFERROR(INDEX(#REF!,MATCH($E1611,#REF!,0)),IFERROR(INDEX(#REF!,MATCH(VALUE($E1611),#REF!,0)),"")))</f>
        <v/>
      </c>
      <c r="L1611" s="6">
        <f>IF($E1611="","",IFERROR(INDEX(#REF!,MATCH($E1611,#REF!,0)),IFERROR(INDEX(#REF!,MATCH(VALUE($E1611),#REF!,0)),"")))</f>
        <v/>
      </c>
      <c r="M1611" s="6">
        <f>IF(OR($J1611="",$L1611=""),"",IF($K1611="",0,$K1611)+$J1611*$L1611)</f>
        <v/>
      </c>
      <c r="N1611" s="6" t="n">
        <v>46216</v>
      </c>
      <c r="O1611" s="6" t="n">
        <v>1</v>
      </c>
      <c r="P1611" s="6" t="n"/>
      <c r="Q1611" s="6" t="n"/>
      <c r="R1611" s="6" t="n"/>
      <c r="S1611" s="6" t="n"/>
      <c r="T1611" s="6">
        <f>IF(OR($J1611="",$O1611=""),"",$O1611/$J1611)</f>
        <v/>
      </c>
      <c r="U1611" s="6" t="inlineStr">
        <is>
          <t>Concluído</t>
        </is>
      </c>
      <c r="V1611" s="6" t="n"/>
      <c r="W1611" s="6" t="n"/>
      <c r="X1611" s="6" t="n"/>
      <c r="Y1611" s="6" t="n"/>
      <c r="Z1611" s="6" t="n"/>
      <c r="AA1611" s="5" t="n"/>
      <c r="AB1611" s="6">
        <f>B1611&amp;"|"&amp;I1611</f>
        <v/>
      </c>
      <c r="AC1611">
        <f>IF($B1611="","","|"&amp;SUBSTITUTE(TRIM(SUBSTITUTE(SUBSTITUTE(SUBSTITUTE(SUBSTITUTE(SUBSTITUTE(SUBSTITUTE(SUBSTITUTE(SUBSTITUTE(SUBSTITUTE(SUBSTITUTE(SUBSTITUTE(SUBSTITUTE(SUBSTITUTE(SUBSTITUTE(TRIM($B1611&amp;""),CHAR(10)," "),CHAR(13)," "),"."," "),";"," "),","," "),"/"," "),"+"," "),"-"," "),"  "," "),"  "," "),"  "," "),"  "," "),"  "," "),"  "," "))," ","|")&amp;"|")</f>
        <v/>
      </c>
      <c r="AD1611">
        <f>TRIM($I1611&amp;"")</f>
        <v/>
      </c>
    </row>
    <row r="1612" ht="24" customHeight="1">
      <c r="A1612" s="14" t="n">
        <v>46216</v>
      </c>
      <c r="B1612" s="6" t="inlineStr">
        <is>
          <t>10238</t>
        </is>
      </c>
      <c r="C1612" s="6" t="inlineStr">
        <is>
          <t>M/C 0716 (VERDE)</t>
        </is>
      </c>
      <c r="D1612" s="6" t="inlineStr">
        <is>
          <t>6 PINTURA UV</t>
        </is>
      </c>
      <c r="E1612" s="6" t="n">
        <v>20052003</v>
      </c>
      <c r="F1612" s="6" t="inlineStr">
        <is>
          <t>(6)BASE MENOR 386 (189)X124X25 MDF - MESA ATHENAS</t>
        </is>
      </c>
      <c r="G1612" s="6" t="inlineStr">
        <is>
          <t>6 PINTURA UV</t>
        </is>
      </c>
      <c r="H1612" s="6" t="inlineStr">
        <is>
          <t>6 PINTURA UV</t>
        </is>
      </c>
      <c r="I1612" s="4" t="inlineStr">
        <is>
          <t>6 PINTURA UV</t>
        </is>
      </c>
      <c r="J1612" s="4" t="n">
        <v>2</v>
      </c>
      <c r="K1612" s="6">
        <f>IF($E1612="","",IFERROR(INDEX(#REF!,MATCH($E1612,#REF!,0)),IFERROR(INDEX(#REF!,MATCH(VALUE($E1612),#REF!,0)),"")))</f>
        <v/>
      </c>
      <c r="L1612" s="6">
        <f>IF($E1612="","",IFERROR(INDEX(#REF!,MATCH($E1612,#REF!,0)),IFERROR(INDEX(#REF!,MATCH(VALUE($E1612),#REF!,0)),"")))</f>
        <v/>
      </c>
      <c r="M1612" s="6">
        <f>IF(OR($J1612="",$L1612=""),"",IF($K1612="",0,$K1612)+$J1612*$L1612)</f>
        <v/>
      </c>
      <c r="N1612" s="6" t="n">
        <v>46216</v>
      </c>
      <c r="O1612" s="6" t="n">
        <v>2</v>
      </c>
      <c r="P1612" s="6" t="n"/>
      <c r="Q1612" s="6" t="n"/>
      <c r="R1612" s="6" t="n"/>
      <c r="S1612" s="6" t="n"/>
      <c r="T1612" s="6">
        <f>IF(OR($J1612="",$O1612=""),"",$O1612/$J1612)</f>
        <v/>
      </c>
      <c r="U1612" s="6" t="inlineStr">
        <is>
          <t>Concluído</t>
        </is>
      </c>
      <c r="V1612" s="6" t="n"/>
      <c r="W1612" s="6" t="n"/>
      <c r="X1612" s="6" t="n"/>
      <c r="Y1612" s="6" t="n"/>
      <c r="Z1612" s="6" t="n"/>
      <c r="AA1612" s="5" t="n"/>
      <c r="AB1612" s="6">
        <f>B1612&amp;"|"&amp;I1612</f>
        <v/>
      </c>
      <c r="AC1612">
        <f>IF($B1612="","","|"&amp;SUBSTITUTE(TRIM(SUBSTITUTE(SUBSTITUTE(SUBSTITUTE(SUBSTITUTE(SUBSTITUTE(SUBSTITUTE(SUBSTITUTE(SUBSTITUTE(SUBSTITUTE(SUBSTITUTE(SUBSTITUTE(SUBSTITUTE(SUBSTITUTE(SUBSTITUTE(TRIM($B1612&amp;""),CHAR(10)," "),CHAR(13)," "),"."," "),";"," "),","," "),"/"," "),"+"," "),"-"," "),"  "," "),"  "," "),"  "," "),"  "," "),"  "," "),"  "," "))," ","|")&amp;"|")</f>
        <v/>
      </c>
      <c r="AD1612">
        <f>TRIM($I1612&amp;"")</f>
        <v/>
      </c>
    </row>
    <row r="1613" ht="24" customHeight="1">
      <c r="A1613" s="14" t="n">
        <v>46216</v>
      </c>
      <c r="B1613" s="6" t="inlineStr">
        <is>
          <t>10238</t>
        </is>
      </c>
      <c r="C1613" s="6" t="inlineStr">
        <is>
          <t>M/C 0716 (VERDE)</t>
        </is>
      </c>
      <c r="D1613" s="6" t="inlineStr">
        <is>
          <t>6 PINTURA UV</t>
        </is>
      </c>
      <c r="E1613" s="6" t="n">
        <v>30001202</v>
      </c>
      <c r="F1613" s="6" t="inlineStr">
        <is>
          <t>PÉ FRONTAL 441X65(911)X25 MDF (16PÇS) - CAD PÉ INT</t>
        </is>
      </c>
      <c r="G1613" s="6" t="inlineStr">
        <is>
          <t>6 PINTURA UV</t>
        </is>
      </c>
      <c r="H1613" s="6" t="inlineStr">
        <is>
          <t>6 PINTURA UV</t>
        </is>
      </c>
      <c r="I1613" s="4" t="inlineStr">
        <is>
          <t>6 PINTURA UV</t>
        </is>
      </c>
      <c r="J1613" s="4" t="n">
        <v>500</v>
      </c>
      <c r="K1613" s="6">
        <f>IF($E1613="","",IFERROR(INDEX(#REF!,MATCH($E1613,#REF!,0)),IFERROR(INDEX(#REF!,MATCH(VALUE($E1613),#REF!,0)),"")))</f>
        <v/>
      </c>
      <c r="L1613" s="6">
        <f>IF($E1613="","",IFERROR(INDEX(#REF!,MATCH($E1613,#REF!,0)),IFERROR(INDEX(#REF!,MATCH(VALUE($E1613),#REF!,0)),"")))</f>
        <v/>
      </c>
      <c r="M1613" s="6">
        <f>IF(OR($J1613="",$L1613=""),"",IF($K1613="",0,$K1613)+$J1613*$L1613)</f>
        <v/>
      </c>
      <c r="N1613" s="6" t="n">
        <v>46216</v>
      </c>
      <c r="O1613" s="6" t="n">
        <v>500</v>
      </c>
      <c r="P1613" s="6" t="n"/>
      <c r="Q1613" s="6" t="n"/>
      <c r="R1613" s="6" t="n"/>
      <c r="S1613" s="6" t="n"/>
      <c r="T1613" s="6">
        <f>IF(OR($J1613="",$O1613=""),"",$O1613/$J1613)</f>
        <v/>
      </c>
      <c r="U1613" s="6" t="inlineStr">
        <is>
          <t>Concluído</t>
        </is>
      </c>
      <c r="V1613" s="6" t="n"/>
      <c r="W1613" s="6" t="n"/>
      <c r="X1613" s="6" t="n"/>
      <c r="Y1613" s="6" t="n"/>
      <c r="Z1613" s="6" t="n"/>
      <c r="AA1613" s="5" t="n"/>
      <c r="AB1613" s="6">
        <f>B1613&amp;"|"&amp;I1613</f>
        <v/>
      </c>
      <c r="AC1613">
        <f>IF($B1613="","","|"&amp;SUBSTITUTE(TRIM(SUBSTITUTE(SUBSTITUTE(SUBSTITUTE(SUBSTITUTE(SUBSTITUTE(SUBSTITUTE(SUBSTITUTE(SUBSTITUTE(SUBSTITUTE(SUBSTITUTE(SUBSTITUTE(SUBSTITUTE(SUBSTITUTE(SUBSTITUTE(TRIM($B1613&amp;""),CHAR(10)," "),CHAR(13)," "),"."," "),";"," "),","," "),"/"," "),"+"," "),"-"," "),"  "," "),"  "," "),"  "," "),"  "," "),"  "," "),"  "," "))," ","|")&amp;"|")</f>
        <v/>
      </c>
      <c r="AD1613">
        <f>TRIM($I1613&amp;"")</f>
        <v/>
      </c>
    </row>
    <row r="1614" ht="24" customHeight="1">
      <c r="A1614" s="14" t="n">
        <v>46216</v>
      </c>
      <c r="B1614" s="6" t="inlineStr">
        <is>
          <t>10238</t>
        </is>
      </c>
      <c r="C1614" s="6" t="inlineStr">
        <is>
          <t>M/C 0716 (VERDE)</t>
        </is>
      </c>
      <c r="D1614" s="6" t="inlineStr">
        <is>
          <t>6 PINTURA UV</t>
        </is>
      </c>
      <c r="E1614" s="6" t="n">
        <v>30001301</v>
      </c>
      <c r="F1614" s="6" t="inlineStr">
        <is>
          <t>PE TRASEIRO 920X65(911)X25 MDF (11PCS)- CAD PE INT</t>
        </is>
      </c>
      <c r="G1614" s="6" t="inlineStr">
        <is>
          <t>6 PINTURA UV</t>
        </is>
      </c>
      <c r="H1614" s="6" t="inlineStr">
        <is>
          <t>6 PINTURA UV</t>
        </is>
      </c>
      <c r="I1614" s="4" t="inlineStr">
        <is>
          <t>6 PINTURA UV</t>
        </is>
      </c>
      <c r="J1614" s="4" t="n">
        <v>500</v>
      </c>
      <c r="K1614" s="6">
        <f>IF($E1614="","",IFERROR(INDEX(#REF!,MATCH($E1614,#REF!,0)),IFERROR(INDEX(#REF!,MATCH(VALUE($E1614),#REF!,0)),"")))</f>
        <v/>
      </c>
      <c r="L1614" s="6">
        <f>IF($E1614="","",IFERROR(INDEX(#REF!,MATCH($E1614,#REF!,0)),IFERROR(INDEX(#REF!,MATCH(VALUE($E1614),#REF!,0)),"")))</f>
        <v/>
      </c>
      <c r="M1614" s="6">
        <f>IF(OR($J1614="",$L1614=""),"",IF($K1614="",0,$K1614)+$J1614*$L1614)</f>
        <v/>
      </c>
      <c r="N1614" s="6" t="n">
        <v>46216</v>
      </c>
      <c r="O1614" s="6" t="n">
        <v>500</v>
      </c>
      <c r="P1614" s="6" t="n"/>
      <c r="Q1614" s="6" t="n"/>
      <c r="R1614" s="6" t="n"/>
      <c r="S1614" s="6" t="n"/>
      <c r="T1614" s="6">
        <f>IF(OR($J1614="",$O1614=""),"",$O1614/$J1614)</f>
        <v/>
      </c>
      <c r="U1614" s="6" t="inlineStr">
        <is>
          <t>Concluído</t>
        </is>
      </c>
      <c r="V1614" s="6" t="n"/>
      <c r="W1614" s="6" t="n"/>
      <c r="X1614" s="6" t="n"/>
      <c r="Y1614" s="6" t="n"/>
      <c r="Z1614" s="6" t="n"/>
      <c r="AA1614" s="5" t="n"/>
      <c r="AB1614" s="6">
        <f>B1614&amp;"|"&amp;I1614</f>
        <v/>
      </c>
      <c r="AC1614">
        <f>IF($B1614="","","|"&amp;SUBSTITUTE(TRIM(SUBSTITUTE(SUBSTITUTE(SUBSTITUTE(SUBSTITUTE(SUBSTITUTE(SUBSTITUTE(SUBSTITUTE(SUBSTITUTE(SUBSTITUTE(SUBSTITUTE(SUBSTITUTE(SUBSTITUTE(SUBSTITUTE(SUBSTITUTE(TRIM($B1614&amp;""),CHAR(10)," "),CHAR(13)," "),"."," "),";"," "),","," "),"/"," "),"+"," "),"-"," "),"  "," "),"  "," "),"  "," "),"  "," "),"  "," "),"  "," "))," ","|")&amp;"|")</f>
        <v/>
      </c>
      <c r="AD1614">
        <f>TRIM($I1614&amp;"")</f>
        <v/>
      </c>
    </row>
    <row r="1615" ht="24" customHeight="1">
      <c r="A1615" s="14" t="n">
        <v>46216</v>
      </c>
      <c r="B1615" s="6" t="inlineStr">
        <is>
          <t>10238</t>
        </is>
      </c>
      <c r="C1615" s="6" t="inlineStr">
        <is>
          <t>M/C 0716 (VERDE)</t>
        </is>
      </c>
      <c r="D1615" s="6" t="inlineStr">
        <is>
          <t>6 PINTURA UV</t>
        </is>
      </c>
      <c r="E1615" s="6" t="n">
        <v>30006101</v>
      </c>
      <c r="F1615" s="6" t="inlineStr">
        <is>
          <t>PE TRAS 880X30(911)X25 MDF (13PC) ESQ SANTIAGO NEW</t>
        </is>
      </c>
      <c r="G1615" s="6" t="inlineStr">
        <is>
          <t>6 PINTURA UV</t>
        </is>
      </c>
      <c r="H1615" s="6" t="inlineStr">
        <is>
          <t>6 PINTURA UV</t>
        </is>
      </c>
      <c r="I1615" s="4" t="inlineStr">
        <is>
          <t>6 PINTURA UV</t>
        </is>
      </c>
      <c r="J1615" s="4" t="n">
        <v>480</v>
      </c>
      <c r="K1615" s="6">
        <f>IF($E1615="","",IFERROR(INDEX(#REF!,MATCH($E1615,#REF!,0)),IFERROR(INDEX(#REF!,MATCH(VALUE($E1615),#REF!,0)),"")))</f>
        <v/>
      </c>
      <c r="L1615" s="6">
        <f>IF($E1615="","",IFERROR(INDEX(#REF!,MATCH($E1615,#REF!,0)),IFERROR(INDEX(#REF!,MATCH(VALUE($E1615),#REF!,0)),"")))</f>
        <v/>
      </c>
      <c r="M1615" s="6">
        <f>IF(OR($J1615="",$L1615=""),"",IF($K1615="",0,$K1615)+$J1615*$L1615)</f>
        <v/>
      </c>
      <c r="N1615" s="6" t="n">
        <v>46216</v>
      </c>
      <c r="O1615" s="6" t="n">
        <v>480</v>
      </c>
      <c r="P1615" s="6" t="n"/>
      <c r="Q1615" s="6" t="n"/>
      <c r="R1615" s="6" t="n"/>
      <c r="S1615" s="6" t="n"/>
      <c r="T1615" s="6">
        <f>IF(OR($J1615="",$O1615=""),"",$O1615/$J1615)</f>
        <v/>
      </c>
      <c r="U1615" s="6" t="inlineStr">
        <is>
          <t>Concluído</t>
        </is>
      </c>
      <c r="V1615" s="6" t="n"/>
      <c r="W1615" s="6" t="n"/>
      <c r="X1615" s="6" t="n"/>
      <c r="Y1615" s="6" t="n"/>
      <c r="Z1615" s="6" t="n"/>
      <c r="AA1615" s="5" t="n"/>
      <c r="AB1615" s="6">
        <f>B1615&amp;"|"&amp;I1615</f>
        <v/>
      </c>
      <c r="AC1615">
        <f>IF($B1615="","","|"&amp;SUBSTITUTE(TRIM(SUBSTITUTE(SUBSTITUTE(SUBSTITUTE(SUBSTITUTE(SUBSTITUTE(SUBSTITUTE(SUBSTITUTE(SUBSTITUTE(SUBSTITUTE(SUBSTITUTE(SUBSTITUTE(SUBSTITUTE(SUBSTITUTE(SUBSTITUTE(TRIM($B1615&amp;""),CHAR(10)," "),CHAR(13)," "),"."," "),";"," "),","," "),"/"," "),"+"," "),"-"," "),"  "," "),"  "," "),"  "," "),"  "," "),"  "," "),"  "," "))," ","|")&amp;"|")</f>
        <v/>
      </c>
      <c r="AD1615">
        <f>TRIM($I1615&amp;"")</f>
        <v/>
      </c>
    </row>
    <row r="1616" ht="24" customHeight="1">
      <c r="A1616" s="14" t="n">
        <v>46216</v>
      </c>
      <c r="B1616" s="6" t="inlineStr">
        <is>
          <t>10238</t>
        </is>
      </c>
      <c r="C1616" s="6" t="inlineStr">
        <is>
          <t>M/C 0716 (VERDE)</t>
        </is>
      </c>
      <c r="D1616" s="6" t="inlineStr">
        <is>
          <t>6 PINTURA UV</t>
        </is>
      </c>
      <c r="E1616" s="6" t="n">
        <v>30006102</v>
      </c>
      <c r="F1616" s="6" t="inlineStr">
        <is>
          <t>PE TRAS 880X30(911)X25 MDF (13PC) DIR SANTIAGO NEW</t>
        </is>
      </c>
      <c r="G1616" s="6" t="inlineStr">
        <is>
          <t>6 PINTURA UV</t>
        </is>
      </c>
      <c r="H1616" s="6" t="inlineStr">
        <is>
          <t>6 PINTURA UV</t>
        </is>
      </c>
      <c r="I1616" s="4" t="inlineStr">
        <is>
          <t>6 PINTURA UV</t>
        </is>
      </c>
      <c r="J1616" s="4" t="n">
        <v>480</v>
      </c>
      <c r="K1616" s="6">
        <f>IF($E1616="","",IFERROR(INDEX(#REF!,MATCH($E1616,#REF!,0)),IFERROR(INDEX(#REF!,MATCH(VALUE($E1616),#REF!,0)),"")))</f>
        <v/>
      </c>
      <c r="L1616" s="6">
        <f>IF($E1616="","",IFERROR(INDEX(#REF!,MATCH($E1616,#REF!,0)),IFERROR(INDEX(#REF!,MATCH(VALUE($E1616),#REF!,0)),"")))</f>
        <v/>
      </c>
      <c r="M1616" s="6">
        <f>IF(OR($J1616="",$L1616=""),"",IF($K1616="",0,$K1616)+$J1616*$L1616)</f>
        <v/>
      </c>
      <c r="N1616" s="6" t="n">
        <v>46216</v>
      </c>
      <c r="O1616" s="6" t="n">
        <v>480</v>
      </c>
      <c r="P1616" s="6" t="n"/>
      <c r="Q1616" s="6" t="n"/>
      <c r="R1616" s="6" t="n"/>
      <c r="S1616" s="6" t="n"/>
      <c r="T1616" s="6">
        <f>IF(OR($J1616="",$O1616=""),"",$O1616/$J1616)</f>
        <v/>
      </c>
      <c r="U1616" s="6" t="inlineStr">
        <is>
          <t>Concluído</t>
        </is>
      </c>
      <c r="V1616" s="6" t="n"/>
      <c r="W1616" s="6" t="n"/>
      <c r="X1616" s="6" t="n"/>
      <c r="Y1616" s="6" t="n"/>
      <c r="Z1616" s="6" t="n"/>
      <c r="AA1616" s="5" t="n"/>
      <c r="AB1616" s="6">
        <f>B1616&amp;"|"&amp;I1616</f>
        <v/>
      </c>
      <c r="AC1616">
        <f>IF($B1616="","","|"&amp;SUBSTITUTE(TRIM(SUBSTITUTE(SUBSTITUTE(SUBSTITUTE(SUBSTITUTE(SUBSTITUTE(SUBSTITUTE(SUBSTITUTE(SUBSTITUTE(SUBSTITUTE(SUBSTITUTE(SUBSTITUTE(SUBSTITUTE(SUBSTITUTE(SUBSTITUTE(TRIM($B1616&amp;""),CHAR(10)," "),CHAR(13)," "),"."," "),";"," "),","," "),"/"," "),"+"," "),"-"," "),"  "," "),"  "," "),"  "," "),"  "," "),"  "," "),"  "," "))," ","|")&amp;"|")</f>
        <v/>
      </c>
      <c r="AD1616">
        <f>TRIM($I1616&amp;"")</f>
        <v/>
      </c>
    </row>
    <row r="1617" ht="24" customHeight="1">
      <c r="A1617" s="14" t="n">
        <v>46216</v>
      </c>
      <c r="B1617" s="6" t="inlineStr">
        <is>
          <t>10238</t>
        </is>
      </c>
      <c r="C1617" s="6" t="inlineStr">
        <is>
          <t>M/C 0716 (VERDE)</t>
        </is>
      </c>
      <c r="D1617" s="6" t="inlineStr">
        <is>
          <t>6 PINTURA UV</t>
        </is>
      </c>
      <c r="E1617" s="6" t="n">
        <v>30006110</v>
      </c>
      <c r="F1617" s="6" t="inlineStr">
        <is>
          <t>PE FRONTAL 430X(108)51X25 MDF (DIR) SANTIAGO NEW</t>
        </is>
      </c>
      <c r="G1617" s="6" t="inlineStr">
        <is>
          <t>6 PINTURA UV</t>
        </is>
      </c>
      <c r="H1617" s="6" t="inlineStr">
        <is>
          <t>6 PINTURA UV</t>
        </is>
      </c>
      <c r="I1617" s="4" t="inlineStr">
        <is>
          <t>6 PINTURA UV</t>
        </is>
      </c>
      <c r="J1617" s="4" t="n">
        <v>480</v>
      </c>
      <c r="K1617" s="6">
        <f>IF($E1617="","",IFERROR(INDEX(#REF!,MATCH($E1617,#REF!,0)),IFERROR(INDEX(#REF!,MATCH(VALUE($E1617),#REF!,0)),"")))</f>
        <v/>
      </c>
      <c r="L1617" s="6">
        <f>IF($E1617="","",IFERROR(INDEX(#REF!,MATCH($E1617,#REF!,0)),IFERROR(INDEX(#REF!,MATCH(VALUE($E1617),#REF!,0)),"")))</f>
        <v/>
      </c>
      <c r="M1617" s="6">
        <f>IF(OR($J1617="",$L1617=""),"",IF($K1617="",0,$K1617)+$J1617*$L1617)</f>
        <v/>
      </c>
      <c r="N1617" s="6" t="n">
        <v>46216</v>
      </c>
      <c r="O1617" s="6" t="n">
        <v>480</v>
      </c>
      <c r="P1617" s="6" t="n"/>
      <c r="Q1617" s="6" t="n"/>
      <c r="R1617" s="6" t="n"/>
      <c r="S1617" s="6" t="n"/>
      <c r="T1617" s="6">
        <f>IF(OR($J1617="",$O1617=""),"",$O1617/$J1617)</f>
        <v/>
      </c>
      <c r="U1617" s="6" t="inlineStr">
        <is>
          <t>Concluído</t>
        </is>
      </c>
      <c r="V1617" s="6" t="n"/>
      <c r="W1617" s="6" t="n"/>
      <c r="X1617" s="6" t="n"/>
      <c r="Y1617" s="6" t="n"/>
      <c r="Z1617" s="6" t="n"/>
      <c r="AA1617" s="5" t="n"/>
      <c r="AB1617" s="6">
        <f>B1617&amp;"|"&amp;I1617</f>
        <v/>
      </c>
      <c r="AC1617">
        <f>IF($B1617="","","|"&amp;SUBSTITUTE(TRIM(SUBSTITUTE(SUBSTITUTE(SUBSTITUTE(SUBSTITUTE(SUBSTITUTE(SUBSTITUTE(SUBSTITUTE(SUBSTITUTE(SUBSTITUTE(SUBSTITUTE(SUBSTITUTE(SUBSTITUTE(SUBSTITUTE(SUBSTITUTE(TRIM($B1617&amp;""),CHAR(10)," "),CHAR(13)," "),"."," "),";"," "),","," "),"/"," "),"+"," "),"-"," "),"  "," "),"  "," "),"  "," "),"  "," "),"  "," "),"  "," "))," ","|")&amp;"|")</f>
        <v/>
      </c>
      <c r="AD1617">
        <f>TRIM($I1617&amp;"")</f>
        <v/>
      </c>
    </row>
    <row r="1618" ht="24" customHeight="1">
      <c r="A1618" s="14" t="n">
        <v>46216</v>
      </c>
      <c r="B1618" s="6" t="inlineStr">
        <is>
          <t>10238</t>
        </is>
      </c>
      <c r="C1618" s="6" t="inlineStr">
        <is>
          <t>M/C 0716 (VERDE)</t>
        </is>
      </c>
      <c r="D1618" s="6" t="inlineStr">
        <is>
          <t>6 PINTURA UV</t>
        </is>
      </c>
      <c r="E1618" s="6" t="n">
        <v>30006111</v>
      </c>
      <c r="F1618" s="6" t="inlineStr">
        <is>
          <t>PE FRONTAL 430X(108)51X25MDF (ESQRD) SANTIAGO NEW</t>
        </is>
      </c>
      <c r="G1618" s="6" t="inlineStr">
        <is>
          <t>6 PINTURA UV</t>
        </is>
      </c>
      <c r="H1618" s="6" t="inlineStr">
        <is>
          <t>6 PINTURA UV</t>
        </is>
      </c>
      <c r="I1618" s="4" t="inlineStr">
        <is>
          <t>6 PINTURA UV</t>
        </is>
      </c>
      <c r="J1618" s="4" t="n">
        <v>480</v>
      </c>
      <c r="K1618" s="6">
        <f>IF($E1618="","",IFERROR(INDEX(#REF!,MATCH($E1618,#REF!,0)),IFERROR(INDEX(#REF!,MATCH(VALUE($E1618),#REF!,0)),"")))</f>
        <v/>
      </c>
      <c r="L1618" s="6">
        <f>IF($E1618="","",IFERROR(INDEX(#REF!,MATCH($E1618,#REF!,0)),IFERROR(INDEX(#REF!,MATCH(VALUE($E1618),#REF!,0)),"")))</f>
        <v/>
      </c>
      <c r="M1618" s="6">
        <f>IF(OR($J1618="",$L1618=""),"",IF($K1618="",0,$K1618)+$J1618*$L1618)</f>
        <v/>
      </c>
      <c r="N1618" s="6" t="n">
        <v>46216</v>
      </c>
      <c r="O1618" s="6" t="n">
        <v>480</v>
      </c>
      <c r="P1618" s="6" t="n"/>
      <c r="Q1618" s="6" t="n"/>
      <c r="R1618" s="6" t="n"/>
      <c r="S1618" s="6" t="n"/>
      <c r="T1618" s="6">
        <f>IF(OR($J1618="",$O1618=""),"",$O1618/$J1618)</f>
        <v/>
      </c>
      <c r="U1618" s="6" t="inlineStr">
        <is>
          <t>Concluído</t>
        </is>
      </c>
      <c r="V1618" s="6" t="n"/>
      <c r="W1618" s="6" t="n"/>
      <c r="X1618" s="6" t="n"/>
      <c r="Y1618" s="6" t="n"/>
      <c r="Z1618" s="6" t="n"/>
      <c r="AA1618" s="5" t="n"/>
      <c r="AB1618" s="6">
        <f>B1618&amp;"|"&amp;I1618</f>
        <v/>
      </c>
      <c r="AC1618">
        <f>IF($B1618="","","|"&amp;SUBSTITUTE(TRIM(SUBSTITUTE(SUBSTITUTE(SUBSTITUTE(SUBSTITUTE(SUBSTITUTE(SUBSTITUTE(SUBSTITUTE(SUBSTITUTE(SUBSTITUTE(SUBSTITUTE(SUBSTITUTE(SUBSTITUTE(SUBSTITUTE(SUBSTITUTE(TRIM($B1618&amp;""),CHAR(10)," "),CHAR(13)," "),"."," "),";"," "),","," "),"/"," "),"+"," "),"-"," "),"  "," "),"  "," "),"  "," "),"  "," "),"  "," "),"  "," "))," ","|")&amp;"|")</f>
        <v/>
      </c>
      <c r="AD1618">
        <f>TRIM($I1618&amp;"")</f>
        <v/>
      </c>
    </row>
    <row r="1619" ht="60" customHeight="1">
      <c r="A1619" s="14" t="n">
        <v>46232</v>
      </c>
      <c r="B1619" s="6" t="inlineStr">
        <is>
          <t>10233,10234</t>
        </is>
      </c>
      <c r="C1619" s="6" t="inlineStr">
        <is>
          <t>MAD 0730 (MARROM)</t>
        </is>
      </c>
      <c r="D1619" s="6" t="inlineStr">
        <is>
          <t>58 FABRICAÇÃO EMBALAGEM</t>
        </is>
      </c>
      <c r="E1619" s="6" t="n">
        <v>30005130</v>
      </c>
      <c r="F1619" s="6" t="inlineStr">
        <is>
          <t>EMB. CADEIRA AMETISTA (960X720X485)</t>
        </is>
      </c>
      <c r="G1619" s="6" t="inlineStr">
        <is>
          <t>58 FABRICAÇÃO EMBALAGEM</t>
        </is>
      </c>
      <c r="H1619" s="6" t="inlineStr">
        <is>
          <t>58 FABRICAÇÃO EMBALAGEM</t>
        </is>
      </c>
      <c r="I1619" s="4" t="inlineStr">
        <is>
          <t>58 FABRICAÇÃO EMBALAGEM</t>
        </is>
      </c>
      <c r="J1619" s="4" t="n">
        <v>40</v>
      </c>
      <c r="K1619" s="6">
        <f>IF($E1619="","",IFERROR(INDEX(#REF!,MATCH($E1619,#REF!,0)),IFERROR(INDEX(#REF!,MATCH(VALUE($E1619),#REF!,0)),"")))</f>
        <v/>
      </c>
      <c r="L1619" s="6">
        <f>IF($E1619="","",IFERROR(INDEX(#REF!,MATCH($E1619,#REF!,0)),IFERROR(INDEX(#REF!,MATCH(VALUE($E1619),#REF!,0)),"")))</f>
        <v/>
      </c>
      <c r="M1619" s="6">
        <f>IF(OR($J1619="",$L1619=""),"",IF($K1619="",0,$K1619)+$J1619*$L1619)</f>
        <v/>
      </c>
      <c r="N1619" s="6" t="n">
        <v>46212</v>
      </c>
      <c r="O1619" s="6" t="n">
        <v>40</v>
      </c>
      <c r="P1619" s="6" t="n"/>
      <c r="Q1619" s="6" t="n"/>
      <c r="R1619" s="6" t="n"/>
      <c r="S1619" s="6" t="n"/>
      <c r="T1619" s="6">
        <f>IF(OR($J1619="",$O1619=""),"",$O1619/$J1619)</f>
        <v/>
      </c>
      <c r="U1619" s="6" t="inlineStr">
        <is>
          <t>Concluído</t>
        </is>
      </c>
      <c r="V1619" s="6" t="n"/>
      <c r="W1619" s="6" t="n"/>
      <c r="X1619" s="6" t="n"/>
      <c r="Y1619" s="6" t="n"/>
      <c r="Z1619" s="6" t="n"/>
      <c r="AA1619" s="5" t="n"/>
      <c r="AB1619" s="6">
        <f>B1619&amp;"|"&amp;I1619</f>
        <v/>
      </c>
      <c r="AC1619">
        <f>IF($B1619="","","|"&amp;SUBSTITUTE(TRIM(SUBSTITUTE(SUBSTITUTE(SUBSTITUTE(SUBSTITUTE(SUBSTITUTE(SUBSTITUTE(SUBSTITUTE(SUBSTITUTE(SUBSTITUTE(SUBSTITUTE(SUBSTITUTE(SUBSTITUTE(SUBSTITUTE(SUBSTITUTE(TRIM($B1619&amp;""),CHAR(10)," "),CHAR(13)," "),"."," "),";"," "),","," "),"/"," "),"+"," "),"-"," "),"  "," "),"  "," "),"  "," "),"  "," "),"  "," "),"  "," "))," ","|")&amp;"|")</f>
        <v/>
      </c>
      <c r="AD1619">
        <f>TRIM($I1619&amp;"")</f>
        <v/>
      </c>
    </row>
    <row r="1620" ht="60" customHeight="1">
      <c r="A1620" s="14" t="n">
        <v>46232</v>
      </c>
      <c r="B1620" s="6" t="inlineStr">
        <is>
          <t>10233,10234</t>
        </is>
      </c>
      <c r="C1620" s="6" t="inlineStr">
        <is>
          <t>MAD 0730 (MARROM)</t>
        </is>
      </c>
      <c r="D1620" s="6" t="inlineStr">
        <is>
          <t>58 FABRICAÇÃO EMBALAGEM</t>
        </is>
      </c>
      <c r="E1620" s="6" t="n">
        <v>30008430</v>
      </c>
      <c r="F1620" s="6" t="inlineStr">
        <is>
          <t>EMB. CADEIRAS SAFIRA MONTADA (975X455X600)</t>
        </is>
      </c>
      <c r="G1620" s="6" t="inlineStr">
        <is>
          <t>58 FABRICAÇÃO EMBALAGEM</t>
        </is>
      </c>
      <c r="H1620" s="6" t="inlineStr">
        <is>
          <t>58 FABRICAÇÃO EMBALAGEM</t>
        </is>
      </c>
      <c r="I1620" s="4" t="inlineStr">
        <is>
          <t>58 FABRICAÇÃO EMBALAGEM</t>
        </is>
      </c>
      <c r="J1620" s="4" t="n">
        <v>80</v>
      </c>
      <c r="K1620" s="6">
        <f>IF($E1620="","",IFERROR(INDEX(#REF!,MATCH($E1620,#REF!,0)),IFERROR(INDEX(#REF!,MATCH(VALUE($E1620),#REF!,0)),"")))</f>
        <v/>
      </c>
      <c r="L1620" s="6">
        <f>IF($E1620="","",IFERROR(INDEX(#REF!,MATCH($E1620,#REF!,0)),IFERROR(INDEX(#REF!,MATCH(VALUE($E1620),#REF!,0)),"")))</f>
        <v/>
      </c>
      <c r="M1620" s="6">
        <f>IF(OR($J1620="",$L1620=""),"",IF($K1620="",0,$K1620)+$J1620*$L1620)</f>
        <v/>
      </c>
      <c r="N1620" s="6" t="n">
        <v>46212</v>
      </c>
      <c r="O1620" s="6" t="n">
        <v>80</v>
      </c>
      <c r="P1620" s="6" t="n"/>
      <c r="Q1620" s="6" t="n"/>
      <c r="R1620" s="6" t="n"/>
      <c r="S1620" s="6" t="n"/>
      <c r="T1620" s="6">
        <f>IF(OR($J1620="",$O1620=""),"",$O1620/$J1620)</f>
        <v/>
      </c>
      <c r="U1620" s="6" t="inlineStr">
        <is>
          <t>Concluído</t>
        </is>
      </c>
      <c r="V1620" s="6" t="n"/>
      <c r="W1620" s="6" t="n"/>
      <c r="X1620" s="6" t="n"/>
      <c r="Y1620" s="6" t="n"/>
      <c r="Z1620" s="6" t="n"/>
      <c r="AA1620" s="5" t="n"/>
      <c r="AB1620" s="6">
        <f>B1620&amp;"|"&amp;I1620</f>
        <v/>
      </c>
      <c r="AC1620">
        <f>IF($B1620="","","|"&amp;SUBSTITUTE(TRIM(SUBSTITUTE(SUBSTITUTE(SUBSTITUTE(SUBSTITUTE(SUBSTITUTE(SUBSTITUTE(SUBSTITUTE(SUBSTITUTE(SUBSTITUTE(SUBSTITUTE(SUBSTITUTE(SUBSTITUTE(SUBSTITUTE(SUBSTITUTE(TRIM($B1620&amp;""),CHAR(10)," "),CHAR(13)," "),"."," "),";"," "),","," "),"/"," "),"+"," "),"-"," "),"  "," "),"  "," "),"  "," "),"  "," "),"  "," "),"  "," "))," ","|")&amp;"|")</f>
        <v/>
      </c>
      <c r="AD1620">
        <f>TRIM($I1620&amp;"")</f>
        <v/>
      </c>
    </row>
    <row r="1621" ht="60" customHeight="1">
      <c r="A1621" s="14" t="n">
        <v>46230</v>
      </c>
      <c r="B1621" s="6" t="inlineStr">
        <is>
          <t>10235,10232</t>
        </is>
      </c>
      <c r="C1621" s="6" t="inlineStr">
        <is>
          <t>MAD 0729 (MARROM)</t>
        </is>
      </c>
      <c r="D1621" s="6" t="inlineStr">
        <is>
          <t>58 FABRICAÇÃO EMBALAGEM</t>
        </is>
      </c>
      <c r="E1621" s="6" t="n">
        <v>200610130</v>
      </c>
      <c r="F1621" s="6" t="inlineStr">
        <is>
          <t>EMB. MESA JADE PES (783X218X83)</t>
        </is>
      </c>
      <c r="G1621" s="6" t="inlineStr">
        <is>
          <t>58 FABRICAÇÃO EMBALAGEM</t>
        </is>
      </c>
      <c r="H1621" s="6" t="inlineStr">
        <is>
          <t>58 FABRICAÇÃO EMBALAGEM</t>
        </is>
      </c>
      <c r="I1621" s="4" t="inlineStr">
        <is>
          <t>58 FABRICAÇÃO EMBALAGEM</t>
        </is>
      </c>
      <c r="J1621" s="4" t="n">
        <v>40</v>
      </c>
      <c r="K1621" s="6">
        <f>IF($E1621="","",IFERROR(INDEX(#REF!,MATCH($E1621,#REF!,0)),IFERROR(INDEX(#REF!,MATCH(VALUE($E1621),#REF!,0)),"")))</f>
        <v/>
      </c>
      <c r="L1621" s="6">
        <f>IF($E1621="","",IFERROR(INDEX(#REF!,MATCH($E1621,#REF!,0)),IFERROR(INDEX(#REF!,MATCH(VALUE($E1621),#REF!,0)),"")))</f>
        <v/>
      </c>
      <c r="M1621" s="6">
        <f>IF(OR($J1621="",$L1621=""),"",IF($K1621="",0,$K1621)+$J1621*$L1621)</f>
        <v/>
      </c>
      <c r="N1621" s="6" t="n">
        <v>46212</v>
      </c>
      <c r="O1621" s="6" t="n">
        <v>40</v>
      </c>
      <c r="P1621" s="6" t="n"/>
      <c r="Q1621" s="6" t="n"/>
      <c r="R1621" s="6" t="n"/>
      <c r="S1621" s="6" t="n"/>
      <c r="T1621" s="6">
        <f>IF(OR($J1621="",$O1621=""),"",$O1621/$J1621)</f>
        <v/>
      </c>
      <c r="U1621" s="6" t="inlineStr">
        <is>
          <t>Concluído</t>
        </is>
      </c>
      <c r="V1621" s="6" t="n"/>
      <c r="W1621" s="6" t="n"/>
      <c r="X1621" s="6" t="n"/>
      <c r="Y1621" s="6" t="n"/>
      <c r="Z1621" s="6" t="n"/>
      <c r="AA1621" s="5" t="n"/>
      <c r="AB1621" s="6">
        <f>B1621&amp;"|"&amp;I1621</f>
        <v/>
      </c>
      <c r="AC1621">
        <f>IF($B1621="","","|"&amp;SUBSTITUTE(TRIM(SUBSTITUTE(SUBSTITUTE(SUBSTITUTE(SUBSTITUTE(SUBSTITUTE(SUBSTITUTE(SUBSTITUTE(SUBSTITUTE(SUBSTITUTE(SUBSTITUTE(SUBSTITUTE(SUBSTITUTE(SUBSTITUTE(SUBSTITUTE(TRIM($B1621&amp;""),CHAR(10)," "),CHAR(13)," "),"."," "),";"," "),","," "),"/"," "),"+"," "),"-"," "),"  "," "),"  "," "),"  "," "),"  "," "),"  "," "),"  "," "))," ","|")&amp;"|")</f>
        <v/>
      </c>
      <c r="AD1621">
        <f>TRIM($I1621&amp;"")</f>
        <v/>
      </c>
    </row>
    <row r="1622" ht="60" customHeight="1">
      <c r="A1622" s="14" t="n">
        <v>46230</v>
      </c>
      <c r="B1622" s="6" t="inlineStr">
        <is>
          <t>10235,10232</t>
        </is>
      </c>
      <c r="C1622" s="6" t="inlineStr">
        <is>
          <t>MAD 0729 (MARROM)</t>
        </is>
      </c>
      <c r="D1622" s="6" t="inlineStr">
        <is>
          <t>58 FABRICAÇÃO EMBALAGEM</t>
        </is>
      </c>
      <c r="E1622" s="6" t="n">
        <v>200610230</v>
      </c>
      <c r="F1622" s="6" t="inlineStr">
        <is>
          <t>EMB. TRAVESSAS MESA JADE 1,36 (1340X83X78)</t>
        </is>
      </c>
      <c r="G1622" s="6" t="inlineStr">
        <is>
          <t>58 FABRICAÇÃO EMBALAGEM</t>
        </is>
      </c>
      <c r="H1622" s="6" t="inlineStr">
        <is>
          <t>58 FABRICAÇÃO EMBALAGEM</t>
        </is>
      </c>
      <c r="I1622" s="4" t="inlineStr">
        <is>
          <t>58 FABRICAÇÃO EMBALAGEM</t>
        </is>
      </c>
      <c r="J1622" s="4" t="n">
        <v>1</v>
      </c>
      <c r="K1622" s="6">
        <f>IF($E1622="","",IFERROR(INDEX(#REF!,MATCH($E1622,#REF!,0)),IFERROR(INDEX(#REF!,MATCH(VALUE($E1622),#REF!,0)),"")))</f>
        <v/>
      </c>
      <c r="L1622" s="6">
        <f>IF($E1622="","",IFERROR(INDEX(#REF!,MATCH($E1622,#REF!,0)),IFERROR(INDEX(#REF!,MATCH(VALUE($E1622),#REF!,0)),"")))</f>
        <v/>
      </c>
      <c r="M1622" s="6">
        <f>IF(OR($J1622="",$L1622=""),"",IF($K1622="",0,$K1622)+$J1622*$L1622)</f>
        <v/>
      </c>
      <c r="N1622" s="6" t="n">
        <v>46212</v>
      </c>
      <c r="O1622" s="6" t="n">
        <v>1</v>
      </c>
      <c r="P1622" s="6" t="n"/>
      <c r="Q1622" s="6" t="n"/>
      <c r="R1622" s="6" t="n"/>
      <c r="S1622" s="6" t="n"/>
      <c r="T1622" s="6">
        <f>IF(OR($J1622="",$O1622=""),"",$O1622/$J1622)</f>
        <v/>
      </c>
      <c r="U1622" s="6" t="inlineStr">
        <is>
          <t>Concluído</t>
        </is>
      </c>
      <c r="V1622" s="6" t="n"/>
      <c r="W1622" s="6" t="n"/>
      <c r="X1622" s="6" t="n"/>
      <c r="Y1622" s="6" t="n"/>
      <c r="Z1622" s="6" t="n"/>
      <c r="AA1622" s="5" t="n"/>
      <c r="AB1622" s="6">
        <f>B1622&amp;"|"&amp;I1622</f>
        <v/>
      </c>
      <c r="AC1622">
        <f>IF($B1622="","","|"&amp;SUBSTITUTE(TRIM(SUBSTITUTE(SUBSTITUTE(SUBSTITUTE(SUBSTITUTE(SUBSTITUTE(SUBSTITUTE(SUBSTITUTE(SUBSTITUTE(SUBSTITUTE(SUBSTITUTE(SUBSTITUTE(SUBSTITUTE(SUBSTITUTE(SUBSTITUTE(TRIM($B1622&amp;""),CHAR(10)," "),CHAR(13)," "),"."," "),";"," "),","," "),"/"," "),"+"," "),"-"," "),"  "," "),"  "," "),"  "," "),"  "," "),"  "," "),"  "," "))," ","|")&amp;"|")</f>
        <v/>
      </c>
      <c r="AD1622">
        <f>TRIM($I1622&amp;"")</f>
        <v/>
      </c>
    </row>
    <row r="1623" ht="60" customHeight="1">
      <c r="A1623" s="14" t="n">
        <v>46230</v>
      </c>
      <c r="B1623" s="6" t="inlineStr">
        <is>
          <t>10235,10232</t>
        </is>
      </c>
      <c r="C1623" s="6" t="inlineStr">
        <is>
          <t>MAD 0729 (MARROM)</t>
        </is>
      </c>
      <c r="D1623" s="6" t="inlineStr">
        <is>
          <t>58 FABRICAÇÃO EMBALAGEM</t>
        </is>
      </c>
      <c r="E1623" s="6" t="n">
        <v>200611230</v>
      </c>
      <c r="F1623" s="6" t="inlineStr">
        <is>
          <t>EMB. TRAVESSAS MESA JADE 1,60 (1445X83X80)</t>
        </is>
      </c>
      <c r="G1623" s="6" t="inlineStr">
        <is>
          <t>58 FABRICAÇÃO EMBALAGEM</t>
        </is>
      </c>
      <c r="H1623" s="6" t="inlineStr">
        <is>
          <t>58 FABRICAÇÃO EMBALAGEM</t>
        </is>
      </c>
      <c r="I1623" s="4" t="inlineStr">
        <is>
          <t>58 FABRICAÇÃO EMBALAGEM</t>
        </is>
      </c>
      <c r="J1623" s="4" t="n">
        <v>12</v>
      </c>
      <c r="K1623" s="6">
        <f>IF($E1623="","",IFERROR(INDEX(#REF!,MATCH($E1623,#REF!,0)),IFERROR(INDEX(#REF!,MATCH(VALUE($E1623),#REF!,0)),"")))</f>
        <v/>
      </c>
      <c r="L1623" s="6">
        <f>IF($E1623="","",IFERROR(INDEX(#REF!,MATCH($E1623,#REF!,0)),IFERROR(INDEX(#REF!,MATCH(VALUE($E1623),#REF!,0)),"")))</f>
        <v/>
      </c>
      <c r="M1623" s="6">
        <f>IF(OR($J1623="",$L1623=""),"",IF($K1623="",0,$K1623)+$J1623*$L1623)</f>
        <v/>
      </c>
      <c r="N1623" s="6" t="n">
        <v>46212</v>
      </c>
      <c r="O1623" s="6" t="n">
        <v>12</v>
      </c>
      <c r="P1623" s="6" t="n"/>
      <c r="Q1623" s="6" t="n"/>
      <c r="R1623" s="6" t="n"/>
      <c r="S1623" s="6" t="n"/>
      <c r="T1623" s="6">
        <f>IF(OR($J1623="",$O1623=""),"",$O1623/$J1623)</f>
        <v/>
      </c>
      <c r="U1623" s="6" t="inlineStr">
        <is>
          <t>Concluído</t>
        </is>
      </c>
      <c r="V1623" s="6" t="n"/>
      <c r="W1623" s="6" t="n"/>
      <c r="X1623" s="6" t="n"/>
      <c r="Y1623" s="6" t="n"/>
      <c r="Z1623" s="6" t="n"/>
      <c r="AA1623" s="5" t="n"/>
      <c r="AB1623" s="6">
        <f>B1623&amp;"|"&amp;I1623</f>
        <v/>
      </c>
      <c r="AC1623">
        <f>IF($B1623="","","|"&amp;SUBSTITUTE(TRIM(SUBSTITUTE(SUBSTITUTE(SUBSTITUTE(SUBSTITUTE(SUBSTITUTE(SUBSTITUTE(SUBSTITUTE(SUBSTITUTE(SUBSTITUTE(SUBSTITUTE(SUBSTITUTE(SUBSTITUTE(SUBSTITUTE(SUBSTITUTE(TRIM($B1623&amp;""),CHAR(10)," "),CHAR(13)," "),"."," "),";"," "),","," "),"/"," "),"+"," "),"-"," "),"  "," "),"  "," "),"  "," "),"  "," "),"  "," "),"  "," "))," ","|")&amp;"|")</f>
        <v/>
      </c>
      <c r="AD1623">
        <f>TRIM($I1623&amp;"")</f>
        <v/>
      </c>
    </row>
    <row r="1624" ht="60" customHeight="1">
      <c r="A1624" s="14" t="n">
        <v>46230</v>
      </c>
      <c r="B1624" s="6" t="inlineStr">
        <is>
          <t>10235,10232</t>
        </is>
      </c>
      <c r="C1624" s="6" t="inlineStr">
        <is>
          <t>MAD 0729 (MARROM)</t>
        </is>
      </c>
      <c r="D1624" s="6" t="inlineStr">
        <is>
          <t>58 FABRICAÇÃO EMBALAGEM</t>
        </is>
      </c>
      <c r="E1624" s="6" t="n">
        <v>200611231</v>
      </c>
      <c r="F1624" s="6" t="inlineStr">
        <is>
          <t>EMB. CAIXA ACESSORIOS MESA JADE 1,36 (190X80X50)</t>
        </is>
      </c>
      <c r="G1624" s="6" t="inlineStr">
        <is>
          <t>58 FABRICAÇÃO EMBALAGEM</t>
        </is>
      </c>
      <c r="H1624" s="6" t="inlineStr">
        <is>
          <t>58 FABRICAÇÃO EMBALAGEM</t>
        </is>
      </c>
      <c r="I1624" s="4" t="inlineStr">
        <is>
          <t>58 FABRICAÇÃO EMBALAGEM</t>
        </is>
      </c>
      <c r="J1624" s="4" t="n">
        <v>1</v>
      </c>
      <c r="K1624" s="6">
        <f>IF($E1624="","",IFERROR(INDEX(#REF!,MATCH($E1624,#REF!,0)),IFERROR(INDEX(#REF!,MATCH(VALUE($E1624),#REF!,0)),"")))</f>
        <v/>
      </c>
      <c r="L1624" s="6">
        <f>IF($E1624="","",IFERROR(INDEX(#REF!,MATCH($E1624,#REF!,0)),IFERROR(INDEX(#REF!,MATCH(VALUE($E1624),#REF!,0)),"")))</f>
        <v/>
      </c>
      <c r="M1624" s="6">
        <f>IF(OR($J1624="",$L1624=""),"",IF($K1624="",0,$K1624)+$J1624*$L1624)</f>
        <v/>
      </c>
      <c r="N1624" s="6" t="n">
        <v>46212</v>
      </c>
      <c r="O1624" s="6" t="n">
        <v>1</v>
      </c>
      <c r="P1624" s="6" t="n"/>
      <c r="Q1624" s="6" t="n"/>
      <c r="R1624" s="6" t="n"/>
      <c r="S1624" s="6" t="n"/>
      <c r="T1624" s="6">
        <f>IF(OR($J1624="",$O1624=""),"",$O1624/$J1624)</f>
        <v/>
      </c>
      <c r="U1624" s="6" t="inlineStr">
        <is>
          <t>Concluído</t>
        </is>
      </c>
      <c r="V1624" s="6" t="n"/>
      <c r="W1624" s="6" t="n"/>
      <c r="X1624" s="6" t="n"/>
      <c r="Y1624" s="6" t="n"/>
      <c r="Z1624" s="6" t="n"/>
      <c r="AA1624" s="5" t="n"/>
      <c r="AB1624" s="6">
        <f>B1624&amp;"|"&amp;I1624</f>
        <v/>
      </c>
      <c r="AC1624">
        <f>IF($B1624="","","|"&amp;SUBSTITUTE(TRIM(SUBSTITUTE(SUBSTITUTE(SUBSTITUTE(SUBSTITUTE(SUBSTITUTE(SUBSTITUTE(SUBSTITUTE(SUBSTITUTE(SUBSTITUTE(SUBSTITUTE(SUBSTITUTE(SUBSTITUTE(SUBSTITUTE(SUBSTITUTE(TRIM($B1624&amp;""),CHAR(10)," "),CHAR(13)," "),"."," "),";"," "),","," "),"/"," "),"+"," "),"-"," "),"  "," "),"  "," "),"  "," "),"  "," "),"  "," "),"  "," "))," ","|")&amp;"|")</f>
        <v/>
      </c>
      <c r="AD1624">
        <f>TRIM($I1624&amp;"")</f>
        <v/>
      </c>
    </row>
    <row r="1625" ht="60" customHeight="1">
      <c r="A1625" s="14" t="n">
        <v>46230</v>
      </c>
      <c r="B1625" s="6" t="inlineStr">
        <is>
          <t>10235,10232</t>
        </is>
      </c>
      <c r="C1625" s="6" t="inlineStr">
        <is>
          <t>MAD 0729 (MARROM)</t>
        </is>
      </c>
      <c r="D1625" s="6" t="inlineStr">
        <is>
          <t>58 FABRICAÇÃO EMBALAGEM</t>
        </is>
      </c>
      <c r="E1625" s="6" t="n">
        <v>200613330</v>
      </c>
      <c r="F1625" s="6" t="inlineStr">
        <is>
          <t>EMB. TRAVESSAS MESA JADE 2,00 (1763X83X81)</t>
        </is>
      </c>
      <c r="G1625" s="6" t="inlineStr">
        <is>
          <t>58 FABRICAÇÃO EMBALAGEM</t>
        </is>
      </c>
      <c r="H1625" s="6" t="inlineStr">
        <is>
          <t>58 FABRICAÇÃO EMBALAGEM</t>
        </is>
      </c>
      <c r="I1625" s="4" t="inlineStr">
        <is>
          <t>58 FABRICAÇÃO EMBALAGEM</t>
        </is>
      </c>
      <c r="J1625" s="4" t="n">
        <v>25</v>
      </c>
      <c r="K1625" s="6">
        <f>IF($E1625="","",IFERROR(INDEX(#REF!,MATCH($E1625,#REF!,0)),IFERROR(INDEX(#REF!,MATCH(VALUE($E1625),#REF!,0)),"")))</f>
        <v/>
      </c>
      <c r="L1625" s="6">
        <f>IF($E1625="","",IFERROR(INDEX(#REF!,MATCH($E1625,#REF!,0)),IFERROR(INDEX(#REF!,MATCH(VALUE($E1625),#REF!,0)),"")))</f>
        <v/>
      </c>
      <c r="M1625" s="6">
        <f>IF(OR($J1625="",$L1625=""),"",IF($K1625="",0,$K1625)+$J1625*$L1625)</f>
        <v/>
      </c>
      <c r="N1625" s="6" t="n">
        <v>46212</v>
      </c>
      <c r="O1625" s="6" t="n">
        <v>25</v>
      </c>
      <c r="P1625" s="6" t="n"/>
      <c r="Q1625" s="6" t="n"/>
      <c r="R1625" s="6" t="n"/>
      <c r="S1625" s="6" t="n"/>
      <c r="T1625" s="6">
        <f>IF(OR($J1625="",$O1625=""),"",$O1625/$J1625)</f>
        <v/>
      </c>
      <c r="U1625" s="6" t="inlineStr">
        <is>
          <t>Concluído</t>
        </is>
      </c>
      <c r="V1625" s="6" t="n"/>
      <c r="W1625" s="6" t="n"/>
      <c r="X1625" s="6" t="n"/>
      <c r="Y1625" s="6" t="n"/>
      <c r="Z1625" s="6" t="n"/>
      <c r="AA1625" s="5" t="n"/>
      <c r="AB1625" s="6">
        <f>B1625&amp;"|"&amp;I1625</f>
        <v/>
      </c>
      <c r="AC1625">
        <f>IF($B1625="","","|"&amp;SUBSTITUTE(TRIM(SUBSTITUTE(SUBSTITUTE(SUBSTITUTE(SUBSTITUTE(SUBSTITUTE(SUBSTITUTE(SUBSTITUTE(SUBSTITUTE(SUBSTITUTE(SUBSTITUTE(SUBSTITUTE(SUBSTITUTE(SUBSTITUTE(SUBSTITUTE(TRIM($B1625&amp;""),CHAR(10)," "),CHAR(13)," "),"."," "),";"," "),","," "),"/"," "),"+"," "),"-"," "),"  "," "),"  "," "),"  "," "),"  "," "),"  "," "),"  "," "))," ","|")&amp;"|")</f>
        <v/>
      </c>
      <c r="AD1625">
        <f>TRIM($I1625&amp;"")</f>
        <v/>
      </c>
    </row>
    <row r="1626" ht="60" customHeight="1">
      <c r="A1626" s="14" t="n">
        <v>46230</v>
      </c>
      <c r="B1626" s="6" t="inlineStr">
        <is>
          <t>10235,10232</t>
        </is>
      </c>
      <c r="C1626" s="6" t="inlineStr">
        <is>
          <t>MAD 0729 (MARROM)</t>
        </is>
      </c>
      <c r="D1626" s="6" t="inlineStr">
        <is>
          <t>58 FABRICAÇÃO EMBALAGEM</t>
        </is>
      </c>
      <c r="E1626" s="6" t="n">
        <v>200620230</v>
      </c>
      <c r="F1626" s="6" t="inlineStr">
        <is>
          <t>EMB. TRAVESSAS MESA AMETISTA 1,36 (1399X83X96)</t>
        </is>
      </c>
      <c r="G1626" s="6" t="inlineStr">
        <is>
          <t>58 FABRICAÇÃO EMBALAGEM</t>
        </is>
      </c>
      <c r="H1626" s="6" t="inlineStr">
        <is>
          <t>58 FABRICAÇÃO EMBALAGEM</t>
        </is>
      </c>
      <c r="I1626" s="4" t="inlineStr">
        <is>
          <t>58 FABRICAÇÃO EMBALAGEM</t>
        </is>
      </c>
      <c r="J1626" s="4" t="n">
        <v>1</v>
      </c>
      <c r="K1626" s="6">
        <f>IF($E1626="","",IFERROR(INDEX(#REF!,MATCH($E1626,#REF!,0)),IFERROR(INDEX(#REF!,MATCH(VALUE($E1626),#REF!,0)),"")))</f>
        <v/>
      </c>
      <c r="L1626" s="6">
        <f>IF($E1626="","",IFERROR(INDEX(#REF!,MATCH($E1626,#REF!,0)),IFERROR(INDEX(#REF!,MATCH(VALUE($E1626),#REF!,0)),"")))</f>
        <v/>
      </c>
      <c r="M1626" s="6">
        <f>IF(OR($J1626="",$L1626=""),"",IF($K1626="",0,$K1626)+$J1626*$L1626)</f>
        <v/>
      </c>
      <c r="N1626" s="6" t="n">
        <v>46212</v>
      </c>
      <c r="O1626" s="6" t="n">
        <v>1</v>
      </c>
      <c r="P1626" s="6" t="n"/>
      <c r="Q1626" s="6" t="n"/>
      <c r="R1626" s="6" t="n"/>
      <c r="S1626" s="6" t="n"/>
      <c r="T1626" s="6">
        <f>IF(OR($J1626="",$O1626=""),"",$O1626/$J1626)</f>
        <v/>
      </c>
      <c r="U1626" s="6" t="inlineStr">
        <is>
          <t>Concluído</t>
        </is>
      </c>
      <c r="V1626" s="6" t="n"/>
      <c r="W1626" s="6" t="n"/>
      <c r="X1626" s="6" t="n"/>
      <c r="Y1626" s="6" t="n"/>
      <c r="Z1626" s="6" t="n"/>
      <c r="AA1626" s="5" t="n"/>
      <c r="AB1626" s="6">
        <f>B1626&amp;"|"&amp;I1626</f>
        <v/>
      </c>
      <c r="AC1626">
        <f>IF($B1626="","","|"&amp;SUBSTITUTE(TRIM(SUBSTITUTE(SUBSTITUTE(SUBSTITUTE(SUBSTITUTE(SUBSTITUTE(SUBSTITUTE(SUBSTITUTE(SUBSTITUTE(SUBSTITUTE(SUBSTITUTE(SUBSTITUTE(SUBSTITUTE(SUBSTITUTE(SUBSTITUTE(TRIM($B1626&amp;""),CHAR(10)," "),CHAR(13)," "),"."," "),";"," "),","," "),"/"," "),"+"," "),"-"," "),"  "," "),"  "," "),"  "," "),"  "," "),"  "," "),"  "," "))," ","|")&amp;"|")</f>
        <v/>
      </c>
      <c r="AD1626">
        <f>TRIM($I1626&amp;"")</f>
        <v/>
      </c>
    </row>
    <row r="1627" ht="60" customHeight="1">
      <c r="A1627" s="14" t="n">
        <v>46230</v>
      </c>
      <c r="B1627" s="6" t="inlineStr">
        <is>
          <t>10235,10232</t>
        </is>
      </c>
      <c r="C1627" s="6" t="inlineStr">
        <is>
          <t>MAD 0729 (MARROM)</t>
        </is>
      </c>
      <c r="D1627" s="6" t="inlineStr">
        <is>
          <t>58 FABRICAÇÃO EMBALAGEM</t>
        </is>
      </c>
      <c r="E1627" s="6" t="n">
        <v>200620231</v>
      </c>
      <c r="F1627" s="6" t="inlineStr">
        <is>
          <t>EMB. CX. ACESSORIO MESA AMETISTA 1,36 (230X83X60)</t>
        </is>
      </c>
      <c r="G1627" s="6" t="inlineStr">
        <is>
          <t>58 FABRICAÇÃO EMBALAGEM</t>
        </is>
      </c>
      <c r="H1627" s="6" t="inlineStr">
        <is>
          <t>58 FABRICAÇÃO EMBALAGEM</t>
        </is>
      </c>
      <c r="I1627" s="4" t="inlineStr">
        <is>
          <t>58 FABRICAÇÃO EMBALAGEM</t>
        </is>
      </c>
      <c r="J1627" s="4" t="n">
        <v>1</v>
      </c>
      <c r="K1627" s="6">
        <f>IF($E1627="","",IFERROR(INDEX(#REF!,MATCH($E1627,#REF!,0)),IFERROR(INDEX(#REF!,MATCH(VALUE($E1627),#REF!,0)),"")))</f>
        <v/>
      </c>
      <c r="L1627" s="6">
        <f>IF($E1627="","",IFERROR(INDEX(#REF!,MATCH($E1627,#REF!,0)),IFERROR(INDEX(#REF!,MATCH(VALUE($E1627),#REF!,0)),"")))</f>
        <v/>
      </c>
      <c r="M1627" s="6">
        <f>IF(OR($J1627="",$L1627=""),"",IF($K1627="",0,$K1627)+$J1627*$L1627)</f>
        <v/>
      </c>
      <c r="N1627" s="6" t="n">
        <v>46212</v>
      </c>
      <c r="O1627" s="6" t="n">
        <v>1</v>
      </c>
      <c r="P1627" s="6" t="n"/>
      <c r="Q1627" s="6" t="n"/>
      <c r="R1627" s="6" t="n"/>
      <c r="S1627" s="6" t="n"/>
      <c r="T1627" s="6">
        <f>IF(OR($J1627="",$O1627=""),"",$O1627/$J1627)</f>
        <v/>
      </c>
      <c r="U1627" s="6" t="inlineStr">
        <is>
          <t>Concluído</t>
        </is>
      </c>
      <c r="V1627" s="6" t="n"/>
      <c r="W1627" s="6" t="n"/>
      <c r="X1627" s="6" t="n"/>
      <c r="Y1627" s="6" t="n"/>
      <c r="Z1627" s="6" t="n"/>
      <c r="AA1627" s="5" t="n"/>
      <c r="AB1627" s="6">
        <f>B1627&amp;"|"&amp;I1627</f>
        <v/>
      </c>
      <c r="AC1627">
        <f>IF($B1627="","","|"&amp;SUBSTITUTE(TRIM(SUBSTITUTE(SUBSTITUTE(SUBSTITUTE(SUBSTITUTE(SUBSTITUTE(SUBSTITUTE(SUBSTITUTE(SUBSTITUTE(SUBSTITUTE(SUBSTITUTE(SUBSTITUTE(SUBSTITUTE(SUBSTITUTE(SUBSTITUTE(TRIM($B1627&amp;""),CHAR(10)," "),CHAR(13)," "),"."," "),";"," "),","," "),"/"," "),"+"," "),"-"," "),"  "," "),"  "," "),"  "," "),"  "," "),"  "," "),"  "," "))," ","|")&amp;"|")</f>
        <v/>
      </c>
      <c r="AD1627">
        <f>TRIM($I1627&amp;"")</f>
        <v/>
      </c>
    </row>
    <row r="1628" ht="60" customHeight="1">
      <c r="A1628" s="14" t="n">
        <v>46230</v>
      </c>
      <c r="B1628" s="6" t="inlineStr">
        <is>
          <t>10235,10232</t>
        </is>
      </c>
      <c r="C1628" s="6" t="inlineStr">
        <is>
          <t>MAD 0729 (MARROM)</t>
        </is>
      </c>
      <c r="D1628" s="6" t="inlineStr">
        <is>
          <t>58 FABRICAÇÃO EMBALAGEM</t>
        </is>
      </c>
      <c r="E1628" s="6" t="n">
        <v>200630131</v>
      </c>
      <c r="F1628" s="6" t="inlineStr">
        <is>
          <t>EMB. MESA PEROLA (780X670X83)</t>
        </is>
      </c>
      <c r="G1628" s="6" t="inlineStr">
        <is>
          <t>58 FABRICAÇÃO EMBALAGEM</t>
        </is>
      </c>
      <c r="H1628" s="6" t="inlineStr">
        <is>
          <t>58 FABRICAÇÃO EMBALAGEM</t>
        </is>
      </c>
      <c r="I1628" s="4" t="inlineStr">
        <is>
          <t>58 FABRICAÇÃO EMBALAGEM</t>
        </is>
      </c>
      <c r="J1628" s="4" t="n">
        <v>1</v>
      </c>
      <c r="K1628" s="6">
        <f>IF($E1628="","",IFERROR(INDEX(#REF!,MATCH($E1628,#REF!,0)),IFERROR(INDEX(#REF!,MATCH(VALUE($E1628),#REF!,0)),"")))</f>
        <v/>
      </c>
      <c r="L1628" s="6">
        <f>IF($E1628="","",IFERROR(INDEX(#REF!,MATCH($E1628,#REF!,0)),IFERROR(INDEX(#REF!,MATCH(VALUE($E1628),#REF!,0)),"")))</f>
        <v/>
      </c>
      <c r="M1628" s="6">
        <f>IF(OR($J1628="",$L1628=""),"",IF($K1628="",0,$K1628)+$J1628*$L1628)</f>
        <v/>
      </c>
      <c r="N1628" s="6" t="n">
        <v>46212</v>
      </c>
      <c r="O1628" s="6" t="n">
        <v>1</v>
      </c>
      <c r="P1628" s="6" t="n"/>
      <c r="Q1628" s="6" t="n"/>
      <c r="R1628" s="6" t="n"/>
      <c r="S1628" s="6" t="n"/>
      <c r="T1628" s="6">
        <f>IF(OR($J1628="",$O1628=""),"",$O1628/$J1628)</f>
        <v/>
      </c>
      <c r="U1628" s="6" t="inlineStr">
        <is>
          <t>Concluído</t>
        </is>
      </c>
      <c r="V1628" s="6" t="n"/>
      <c r="W1628" s="6" t="n"/>
      <c r="X1628" s="6" t="n"/>
      <c r="Y1628" s="6" t="n"/>
      <c r="Z1628" s="6" t="n"/>
      <c r="AA1628" s="5" t="n"/>
      <c r="AB1628" s="6">
        <f>B1628&amp;"|"&amp;I1628</f>
        <v/>
      </c>
      <c r="AC1628">
        <f>IF($B1628="","","|"&amp;SUBSTITUTE(TRIM(SUBSTITUTE(SUBSTITUTE(SUBSTITUTE(SUBSTITUTE(SUBSTITUTE(SUBSTITUTE(SUBSTITUTE(SUBSTITUTE(SUBSTITUTE(SUBSTITUTE(SUBSTITUTE(SUBSTITUTE(SUBSTITUTE(SUBSTITUTE(TRIM($B1628&amp;""),CHAR(10)," "),CHAR(13)," "),"."," "),";"," "),","," "),"/"," "),"+"," "),"-"," "),"  "," "),"  "," "),"  "," "),"  "," "),"  "," "),"  "," "))," ","|")&amp;"|")</f>
        <v/>
      </c>
      <c r="AD1628">
        <f>TRIM($I1628&amp;"")</f>
        <v/>
      </c>
    </row>
    <row r="1629" ht="60" customHeight="1">
      <c r="A1629" s="14" t="n">
        <v>46230</v>
      </c>
      <c r="B1629" s="6" t="inlineStr">
        <is>
          <t>10235,10232</t>
        </is>
      </c>
      <c r="C1629" s="6" t="inlineStr">
        <is>
          <t>MAD 0729 (MARROM)</t>
        </is>
      </c>
      <c r="D1629" s="6" t="inlineStr">
        <is>
          <t>58 FABRICAÇÃO EMBALAGEM</t>
        </is>
      </c>
      <c r="E1629" s="6" t="n">
        <v>200640130</v>
      </c>
      <c r="F1629" s="6" t="inlineStr">
        <is>
          <t>EMB. PES MESA SAFIRA FUNDO (775X190X165)</t>
        </is>
      </c>
      <c r="G1629" s="6" t="inlineStr">
        <is>
          <t>58 FABRICAÇÃO EMBALAGEM</t>
        </is>
      </c>
      <c r="H1629" s="6" t="inlineStr">
        <is>
          <t>58 FABRICAÇÃO EMBALAGEM</t>
        </is>
      </c>
      <c r="I1629" s="4" t="inlineStr">
        <is>
          <t>58 FABRICAÇÃO EMBALAGEM</t>
        </is>
      </c>
      <c r="J1629" s="4" t="n">
        <v>24</v>
      </c>
      <c r="K1629" s="6">
        <f>IF($E1629="","",IFERROR(INDEX(#REF!,MATCH($E1629,#REF!,0)),IFERROR(INDEX(#REF!,MATCH(VALUE($E1629),#REF!,0)),"")))</f>
        <v/>
      </c>
      <c r="L1629" s="6">
        <f>IF($E1629="","",IFERROR(INDEX(#REF!,MATCH($E1629,#REF!,0)),IFERROR(INDEX(#REF!,MATCH(VALUE($E1629),#REF!,0)),"")))</f>
        <v/>
      </c>
      <c r="M1629" s="6">
        <f>IF(OR($J1629="",$L1629=""),"",IF($K1629="",0,$K1629)+$J1629*$L1629)</f>
        <v/>
      </c>
      <c r="N1629" s="6" t="n">
        <v>46212</v>
      </c>
      <c r="O1629" s="6" t="n">
        <v>24</v>
      </c>
      <c r="P1629" s="6" t="n"/>
      <c r="Q1629" s="6" t="n"/>
      <c r="R1629" s="6" t="n"/>
      <c r="S1629" s="6" t="n"/>
      <c r="T1629" s="6">
        <f>IF(OR($J1629="",$O1629=""),"",$O1629/$J1629)</f>
        <v/>
      </c>
      <c r="U1629" s="6" t="inlineStr">
        <is>
          <t>Concluído</t>
        </is>
      </c>
      <c r="V1629" s="6" t="n"/>
      <c r="W1629" s="6" t="n"/>
      <c r="X1629" s="6" t="n"/>
      <c r="Y1629" s="6" t="n"/>
      <c r="Z1629" s="6" t="n"/>
      <c r="AA1629" s="5" t="n"/>
      <c r="AB1629" s="6">
        <f>B1629&amp;"|"&amp;I1629</f>
        <v/>
      </c>
      <c r="AC1629">
        <f>IF($B1629="","","|"&amp;SUBSTITUTE(TRIM(SUBSTITUTE(SUBSTITUTE(SUBSTITUTE(SUBSTITUTE(SUBSTITUTE(SUBSTITUTE(SUBSTITUTE(SUBSTITUTE(SUBSTITUTE(SUBSTITUTE(SUBSTITUTE(SUBSTITUTE(SUBSTITUTE(SUBSTITUTE(TRIM($B1629&amp;""),CHAR(10)," "),CHAR(13)," "),"."," "),";"," "),","," "),"/"," "),"+"," "),"-"," "),"  "," "),"  "," "),"  "," "),"  "," "),"  "," "),"  "," "))," ","|")&amp;"|")</f>
        <v/>
      </c>
      <c r="AD1629">
        <f>TRIM($I1629&amp;"")</f>
        <v/>
      </c>
    </row>
    <row r="1630" ht="60" customHeight="1">
      <c r="A1630" s="14" t="n">
        <v>46230</v>
      </c>
      <c r="B1630" s="6" t="inlineStr">
        <is>
          <t>10235,10232</t>
        </is>
      </c>
      <c r="C1630" s="6" t="inlineStr">
        <is>
          <t>MAD 0729 (MARROM)</t>
        </is>
      </c>
      <c r="D1630" s="6" t="inlineStr">
        <is>
          <t>58 FABRICAÇÃO EMBALAGEM</t>
        </is>
      </c>
      <c r="E1630" s="6" t="n">
        <v>200640131</v>
      </c>
      <c r="F1630" s="6" t="inlineStr">
        <is>
          <t>EMB. PES MESA SAFIRA TAMPA (775X190X165)</t>
        </is>
      </c>
      <c r="G1630" s="6" t="inlineStr">
        <is>
          <t>58 FABRICAÇÃO EMBALAGEM</t>
        </is>
      </c>
      <c r="H1630" s="6" t="inlineStr">
        <is>
          <t>58 FABRICAÇÃO EMBALAGEM</t>
        </is>
      </c>
      <c r="I1630" s="4" t="inlineStr">
        <is>
          <t>58 FABRICAÇÃO EMBALAGEM</t>
        </is>
      </c>
      <c r="J1630" s="4" t="n">
        <v>24</v>
      </c>
      <c r="K1630" s="6">
        <f>IF($E1630="","",IFERROR(INDEX(#REF!,MATCH($E1630,#REF!,0)),IFERROR(INDEX(#REF!,MATCH(VALUE($E1630),#REF!,0)),"")))</f>
        <v/>
      </c>
      <c r="L1630" s="6">
        <f>IF($E1630="","",IFERROR(INDEX(#REF!,MATCH($E1630,#REF!,0)),IFERROR(INDEX(#REF!,MATCH(VALUE($E1630),#REF!,0)),"")))</f>
        <v/>
      </c>
      <c r="M1630" s="6">
        <f>IF(OR($J1630="",$L1630=""),"",IF($K1630="",0,$K1630)+$J1630*$L1630)</f>
        <v/>
      </c>
      <c r="N1630" s="6" t="n">
        <v>46212</v>
      </c>
      <c r="O1630" s="6" t="n">
        <v>24</v>
      </c>
      <c r="P1630" s="6" t="n"/>
      <c r="Q1630" s="6" t="n"/>
      <c r="R1630" s="6" t="n"/>
      <c r="S1630" s="6" t="n"/>
      <c r="T1630" s="6">
        <f>IF(OR($J1630="",$O1630=""),"",$O1630/$J1630)</f>
        <v/>
      </c>
      <c r="U1630" s="6" t="inlineStr">
        <is>
          <t>Concluído</t>
        </is>
      </c>
      <c r="V1630" s="6" t="n"/>
      <c r="W1630" s="6" t="n"/>
      <c r="X1630" s="6" t="n"/>
      <c r="Y1630" s="6" t="n"/>
      <c r="Z1630" s="6" t="n"/>
      <c r="AA1630" s="5" t="n"/>
      <c r="AB1630" s="6">
        <f>B1630&amp;"|"&amp;I1630</f>
        <v/>
      </c>
      <c r="AC1630">
        <f>IF($B1630="","","|"&amp;SUBSTITUTE(TRIM(SUBSTITUTE(SUBSTITUTE(SUBSTITUTE(SUBSTITUTE(SUBSTITUTE(SUBSTITUTE(SUBSTITUTE(SUBSTITUTE(SUBSTITUTE(SUBSTITUTE(SUBSTITUTE(SUBSTITUTE(SUBSTITUTE(SUBSTITUTE(TRIM($B1630&amp;""),CHAR(10)," "),CHAR(13)," "),"."," "),";"," "),","," "),"/"," "),"+"," "),"-"," "),"  "," "),"  "," "),"  "," "),"  "," "),"  "," "),"  "," "))," ","|")&amp;"|")</f>
        <v/>
      </c>
      <c r="AD1630">
        <f>TRIM($I1630&amp;"")</f>
        <v/>
      </c>
    </row>
    <row r="1631" ht="60" customHeight="1">
      <c r="A1631" s="14" t="n">
        <v>46230</v>
      </c>
      <c r="B1631" s="6" t="inlineStr">
        <is>
          <t>10235,10232</t>
        </is>
      </c>
      <c r="C1631" s="6" t="inlineStr">
        <is>
          <t>MAD 0729 (MARROM)</t>
        </is>
      </c>
      <c r="D1631" s="6" t="inlineStr">
        <is>
          <t>58 FABRICAÇÃO EMBALAGEM</t>
        </is>
      </c>
      <c r="E1631" s="6" t="n">
        <v>200651131</v>
      </c>
      <c r="F1631" s="6" t="inlineStr">
        <is>
          <t>EMB. MESA CELTA 1,60 (790X780X95)</t>
        </is>
      </c>
      <c r="G1631" s="6" t="inlineStr">
        <is>
          <t>58 FABRICAÇÃO EMBALAGEM</t>
        </is>
      </c>
      <c r="H1631" s="6" t="inlineStr">
        <is>
          <t>58 FABRICAÇÃO EMBALAGEM</t>
        </is>
      </c>
      <c r="I1631" s="4" t="inlineStr">
        <is>
          <t>58 FABRICAÇÃO EMBALAGEM</t>
        </is>
      </c>
      <c r="J1631" s="4" t="n">
        <v>8</v>
      </c>
      <c r="K1631" s="6">
        <f>IF($E1631="","",IFERROR(INDEX(#REF!,MATCH($E1631,#REF!,0)),IFERROR(INDEX(#REF!,MATCH(VALUE($E1631),#REF!,0)),"")))</f>
        <v/>
      </c>
      <c r="L1631" s="6">
        <f>IF($E1631="","",IFERROR(INDEX(#REF!,MATCH($E1631,#REF!,0)),IFERROR(INDEX(#REF!,MATCH(VALUE($E1631),#REF!,0)),"")))</f>
        <v/>
      </c>
      <c r="M1631" s="6">
        <f>IF(OR($J1631="",$L1631=""),"",IF($K1631="",0,$K1631)+$J1631*$L1631)</f>
        <v/>
      </c>
      <c r="N1631" s="6" t="n">
        <v>46212</v>
      </c>
      <c r="O1631" s="6" t="n">
        <v>8</v>
      </c>
      <c r="P1631" s="6" t="n"/>
      <c r="Q1631" s="6" t="n"/>
      <c r="R1631" s="6" t="n"/>
      <c r="S1631" s="6" t="n"/>
      <c r="T1631" s="6">
        <f>IF(OR($J1631="",$O1631=""),"",$O1631/$J1631)</f>
        <v/>
      </c>
      <c r="U1631" s="6" t="inlineStr">
        <is>
          <t>Concluído</t>
        </is>
      </c>
      <c r="V1631" s="6" t="n"/>
      <c r="W1631" s="6" t="n"/>
      <c r="X1631" s="6" t="n"/>
      <c r="Y1631" s="6" t="n"/>
      <c r="Z1631" s="6" t="n"/>
      <c r="AA1631" s="5" t="n"/>
      <c r="AB1631" s="6">
        <f>B1631&amp;"|"&amp;I1631</f>
        <v/>
      </c>
      <c r="AC1631">
        <f>IF($B1631="","","|"&amp;SUBSTITUTE(TRIM(SUBSTITUTE(SUBSTITUTE(SUBSTITUTE(SUBSTITUTE(SUBSTITUTE(SUBSTITUTE(SUBSTITUTE(SUBSTITUTE(SUBSTITUTE(SUBSTITUTE(SUBSTITUTE(SUBSTITUTE(SUBSTITUTE(SUBSTITUTE(TRIM($B1631&amp;""),CHAR(10)," "),CHAR(13)," "),"."," "),";"," "),","," "),"/"," "),"+"," "),"-"," "),"  "," "),"  "," "),"  "," "),"  "," "),"  "," "),"  "," "))," ","|")&amp;"|")</f>
        <v/>
      </c>
      <c r="AD1631">
        <f>TRIM($I1631&amp;"")</f>
        <v/>
      </c>
    </row>
    <row r="1632" ht="60" customHeight="1">
      <c r="A1632" s="14" t="n">
        <v>46230</v>
      </c>
      <c r="B1632" s="6" t="inlineStr">
        <is>
          <t>10235,10232</t>
        </is>
      </c>
      <c r="C1632" s="6" t="inlineStr">
        <is>
          <t>MAD 0729 (MARROM)</t>
        </is>
      </c>
      <c r="D1632" s="6" t="inlineStr">
        <is>
          <t>58 FABRICAÇÃO EMBALAGEM</t>
        </is>
      </c>
      <c r="E1632" s="6" t="n">
        <v>30008430</v>
      </c>
      <c r="F1632" s="6" t="inlineStr">
        <is>
          <t>EMB. CADEIRAS SAFIRA MONTADA (975X455X600)</t>
        </is>
      </c>
      <c r="G1632" s="6" t="inlineStr">
        <is>
          <t>58 FABRICAÇÃO EMBALAGEM</t>
        </is>
      </c>
      <c r="H1632" s="6" t="inlineStr">
        <is>
          <t>58 FABRICAÇÃO EMBALAGEM</t>
        </is>
      </c>
      <c r="I1632" s="4" t="inlineStr">
        <is>
          <t>58 FABRICAÇÃO EMBALAGEM</t>
        </is>
      </c>
      <c r="J1632" s="4" t="n">
        <v>63</v>
      </c>
      <c r="K1632" s="6">
        <f>IF($E1632="","",IFERROR(INDEX(#REF!,MATCH($E1632,#REF!,0)),IFERROR(INDEX(#REF!,MATCH(VALUE($E1632),#REF!,0)),"")))</f>
        <v/>
      </c>
      <c r="L1632" s="6">
        <f>IF($E1632="","",IFERROR(INDEX(#REF!,MATCH($E1632,#REF!,0)),IFERROR(INDEX(#REF!,MATCH(VALUE($E1632),#REF!,0)),"")))</f>
        <v/>
      </c>
      <c r="M1632" s="6">
        <f>IF(OR($J1632="",$L1632=""),"",IF($K1632="",0,$K1632)+$J1632*$L1632)</f>
        <v/>
      </c>
      <c r="N1632" s="6" t="n">
        <v>46212</v>
      </c>
      <c r="O1632" s="6" t="n">
        <v>63</v>
      </c>
      <c r="P1632" s="6" t="n"/>
      <c r="Q1632" s="6" t="n"/>
      <c r="R1632" s="6" t="n"/>
      <c r="S1632" s="6" t="n"/>
      <c r="T1632" s="6">
        <f>IF(OR($J1632="",$O1632=""),"",$O1632/$J1632)</f>
        <v/>
      </c>
      <c r="U1632" s="6" t="inlineStr">
        <is>
          <t>Concluído</t>
        </is>
      </c>
      <c r="V1632" s="6" t="n"/>
      <c r="W1632" s="6" t="n"/>
      <c r="X1632" s="6" t="n"/>
      <c r="Y1632" s="6" t="n"/>
      <c r="Z1632" s="6" t="n"/>
      <c r="AA1632" s="5" t="n"/>
      <c r="AB1632" s="6">
        <f>B1632&amp;"|"&amp;I1632</f>
        <v/>
      </c>
      <c r="AC1632">
        <f>IF($B1632="","","|"&amp;SUBSTITUTE(TRIM(SUBSTITUTE(SUBSTITUTE(SUBSTITUTE(SUBSTITUTE(SUBSTITUTE(SUBSTITUTE(SUBSTITUTE(SUBSTITUTE(SUBSTITUTE(SUBSTITUTE(SUBSTITUTE(SUBSTITUTE(SUBSTITUTE(SUBSTITUTE(TRIM($B1632&amp;""),CHAR(10)," "),CHAR(13)," "),"."," "),";"," "),","," "),"/"," "),"+"," "),"-"," "),"  "," "),"  "," "),"  "," "),"  "," "),"  "," "),"  "," "))," ","|")&amp;"|")</f>
        <v/>
      </c>
      <c r="AD1632">
        <f>TRIM($I1632&amp;"")</f>
        <v/>
      </c>
    </row>
    <row r="1633" ht="60" customHeight="1">
      <c r="A1633" s="14" t="n">
        <v>46230</v>
      </c>
      <c r="B1633" s="6" t="inlineStr">
        <is>
          <t>10235,10232</t>
        </is>
      </c>
      <c r="C1633" s="6" t="inlineStr">
        <is>
          <t>MAD 0729 (MARROM)</t>
        </is>
      </c>
      <c r="D1633" s="6" t="inlineStr">
        <is>
          <t>58 FABRICAÇÃO EMBALAGEM</t>
        </is>
      </c>
      <c r="E1633" s="6" t="n">
        <v>20055231</v>
      </c>
      <c r="F1633" s="6" t="inlineStr">
        <is>
          <t>EMB ACESSORIOS AMBAR (100X80X75)</t>
        </is>
      </c>
      <c r="G1633" s="6" t="inlineStr">
        <is>
          <t>58 FABRICAÇÃO EMBALAGEM</t>
        </is>
      </c>
      <c r="H1633" s="6" t="inlineStr">
        <is>
          <t>58 FABRICAÇÃO EMBALAGEM</t>
        </is>
      </c>
      <c r="I1633" s="4" t="inlineStr">
        <is>
          <t>58 FABRICAÇÃO EMBALAGEM</t>
        </is>
      </c>
      <c r="J1633" s="4" t="n">
        <v>3</v>
      </c>
      <c r="K1633" s="6">
        <f>IF($E1633="","",IFERROR(INDEX(#REF!,MATCH($E1633,#REF!,0)),IFERROR(INDEX(#REF!,MATCH(VALUE($E1633),#REF!,0)),"")))</f>
        <v/>
      </c>
      <c r="L1633" s="6">
        <f>IF($E1633="","",IFERROR(INDEX(#REF!,MATCH($E1633,#REF!,0)),IFERROR(INDEX(#REF!,MATCH(VALUE($E1633),#REF!,0)),"")))</f>
        <v/>
      </c>
      <c r="M1633" s="6">
        <f>IF(OR($J1633="",$L1633=""),"",IF($K1633="",0,$K1633)+$J1633*$L1633)</f>
        <v/>
      </c>
      <c r="N1633" s="6" t="n">
        <v>46212</v>
      </c>
      <c r="O1633" s="6" t="n">
        <v>3</v>
      </c>
      <c r="P1633" s="6" t="n"/>
      <c r="Q1633" s="6" t="n"/>
      <c r="R1633" s="6" t="n"/>
      <c r="S1633" s="6" t="n"/>
      <c r="T1633" s="6">
        <f>IF(OR($J1633="",$O1633=""),"",$O1633/$J1633)</f>
        <v/>
      </c>
      <c r="U1633" s="6" t="inlineStr">
        <is>
          <t>Concluído</t>
        </is>
      </c>
      <c r="V1633" s="6" t="n"/>
      <c r="W1633" s="6" t="n"/>
      <c r="X1633" s="6" t="n"/>
      <c r="Y1633" s="6" t="n"/>
      <c r="Z1633" s="6" t="n"/>
      <c r="AA1633" s="5" t="n"/>
      <c r="AB1633" s="6">
        <f>B1633&amp;"|"&amp;I1633</f>
        <v/>
      </c>
      <c r="AC1633">
        <f>IF($B1633="","","|"&amp;SUBSTITUTE(TRIM(SUBSTITUTE(SUBSTITUTE(SUBSTITUTE(SUBSTITUTE(SUBSTITUTE(SUBSTITUTE(SUBSTITUTE(SUBSTITUTE(SUBSTITUTE(SUBSTITUTE(SUBSTITUTE(SUBSTITUTE(SUBSTITUTE(SUBSTITUTE(TRIM($B1633&amp;""),CHAR(10)," "),CHAR(13)," "),"."," "),";"," "),","," "),"/"," "),"+"," "),"-"," "),"  "," "),"  "," "),"  "," "),"  "," "),"  "," "),"  "," "))," ","|")&amp;"|")</f>
        <v/>
      </c>
      <c r="AD1633">
        <f>TRIM($I1633&amp;"")</f>
        <v/>
      </c>
    </row>
    <row r="1634" ht="60" customHeight="1">
      <c r="A1634" s="14" t="n">
        <v>46230</v>
      </c>
      <c r="B1634" s="6" t="inlineStr">
        <is>
          <t>10235,10232</t>
        </is>
      </c>
      <c r="C1634" s="6" t="inlineStr">
        <is>
          <t>MAD 0729 (MARROM)</t>
        </is>
      </c>
      <c r="D1634" s="6" t="inlineStr">
        <is>
          <t>58 FABRICAÇÃO EMBALAGEM</t>
        </is>
      </c>
      <c r="E1634" s="6" t="n">
        <v>20055330</v>
      </c>
      <c r="F1634" s="6" t="inlineStr">
        <is>
          <t>EMB TRAVESSAS AMBAR 1,36 (1120X80X100)</t>
        </is>
      </c>
      <c r="G1634" s="6" t="inlineStr">
        <is>
          <t>58 FABRICAÇÃO EMBALAGEM</t>
        </is>
      </c>
      <c r="H1634" s="6" t="inlineStr">
        <is>
          <t>58 FABRICAÇÃO EMBALAGEM</t>
        </is>
      </c>
      <c r="I1634" s="4" t="inlineStr">
        <is>
          <t>58 FABRICAÇÃO EMBALAGEM</t>
        </is>
      </c>
      <c r="J1634" s="4" t="n">
        <v>1</v>
      </c>
      <c r="K1634" s="6">
        <f>IF($E1634="","",IFERROR(INDEX(#REF!,MATCH($E1634,#REF!,0)),IFERROR(INDEX(#REF!,MATCH(VALUE($E1634),#REF!,0)),"")))</f>
        <v/>
      </c>
      <c r="L1634" s="6">
        <f>IF($E1634="","",IFERROR(INDEX(#REF!,MATCH($E1634,#REF!,0)),IFERROR(INDEX(#REF!,MATCH(VALUE($E1634),#REF!,0)),"")))</f>
        <v/>
      </c>
      <c r="M1634" s="6">
        <f>IF(OR($J1634="",$L1634=""),"",IF($K1634="",0,$K1634)+$J1634*$L1634)</f>
        <v/>
      </c>
      <c r="N1634" s="6" t="n">
        <v>46212</v>
      </c>
      <c r="O1634" s="6" t="n">
        <v>1</v>
      </c>
      <c r="P1634" s="6" t="n"/>
      <c r="Q1634" s="6" t="n"/>
      <c r="R1634" s="6" t="n"/>
      <c r="S1634" s="6" t="n"/>
      <c r="T1634" s="6">
        <f>IF(OR($J1634="",$O1634=""),"",$O1634/$J1634)</f>
        <v/>
      </c>
      <c r="U1634" s="6" t="inlineStr">
        <is>
          <t>Concluído</t>
        </is>
      </c>
      <c r="V1634" s="6" t="n"/>
      <c r="W1634" s="6" t="n"/>
      <c r="X1634" s="6" t="n"/>
      <c r="Y1634" s="6" t="n"/>
      <c r="Z1634" s="6" t="n"/>
      <c r="AA1634" s="5" t="n"/>
      <c r="AB1634" s="6">
        <f>B1634&amp;"|"&amp;I1634</f>
        <v/>
      </c>
      <c r="AC1634">
        <f>IF($B1634="","","|"&amp;SUBSTITUTE(TRIM(SUBSTITUTE(SUBSTITUTE(SUBSTITUTE(SUBSTITUTE(SUBSTITUTE(SUBSTITUTE(SUBSTITUTE(SUBSTITUTE(SUBSTITUTE(SUBSTITUTE(SUBSTITUTE(SUBSTITUTE(SUBSTITUTE(SUBSTITUTE(TRIM($B1634&amp;""),CHAR(10)," "),CHAR(13)," "),"."," "),";"," "),","," "),"/"," "),"+"," "),"-"," "),"  "," "),"  "," "),"  "," "),"  "," "),"  "," "),"  "," "))," ","|")&amp;"|")</f>
        <v/>
      </c>
      <c r="AD1634">
        <f>TRIM($I1634&amp;"")</f>
        <v/>
      </c>
    </row>
    <row r="1635" ht="60" customHeight="1">
      <c r="A1635" s="14" t="n">
        <v>46230</v>
      </c>
      <c r="B1635" s="6" t="inlineStr">
        <is>
          <t>10235,10232</t>
        </is>
      </c>
      <c r="C1635" s="6" t="inlineStr">
        <is>
          <t>MAD 0729 (MARROM)</t>
        </is>
      </c>
      <c r="D1635" s="6" t="inlineStr">
        <is>
          <t>58 FABRICAÇÃO EMBALAGEM</t>
        </is>
      </c>
      <c r="E1635" s="6" t="n">
        <v>200556130</v>
      </c>
      <c r="F1635" s="6" t="inlineStr">
        <is>
          <t>EMB PES AMBAR (820X140X60)</t>
        </is>
      </c>
      <c r="G1635" s="6" t="inlineStr">
        <is>
          <t>58 FABRICAÇÃO EMBALAGEM</t>
        </is>
      </c>
      <c r="H1635" s="6" t="inlineStr">
        <is>
          <t>58 FABRICAÇÃO EMBALAGEM</t>
        </is>
      </c>
      <c r="I1635" s="4" t="inlineStr">
        <is>
          <t>58 FABRICAÇÃO EMBALAGEM</t>
        </is>
      </c>
      <c r="J1635" s="4" t="n">
        <v>3</v>
      </c>
      <c r="K1635" s="6">
        <f>IF($E1635="","",IFERROR(INDEX(#REF!,MATCH($E1635,#REF!,0)),IFERROR(INDEX(#REF!,MATCH(VALUE($E1635),#REF!,0)),"")))</f>
        <v/>
      </c>
      <c r="L1635" s="6">
        <f>IF($E1635="","",IFERROR(INDEX(#REF!,MATCH($E1635,#REF!,0)),IFERROR(INDEX(#REF!,MATCH(VALUE($E1635),#REF!,0)),"")))</f>
        <v/>
      </c>
      <c r="M1635" s="6">
        <f>IF(OR($J1635="",$L1635=""),"",IF($K1635="",0,$K1635)+$J1635*$L1635)</f>
        <v/>
      </c>
      <c r="N1635" s="6" t="n">
        <v>46212</v>
      </c>
      <c r="O1635" s="6" t="n">
        <v>3</v>
      </c>
      <c r="P1635" s="6" t="n"/>
      <c r="Q1635" s="6" t="n"/>
      <c r="R1635" s="6" t="n"/>
      <c r="S1635" s="6" t="n"/>
      <c r="T1635" s="6">
        <f>IF(OR($J1635="",$O1635=""),"",$O1635/$J1635)</f>
        <v/>
      </c>
      <c r="U1635" s="6" t="inlineStr">
        <is>
          <t>Concluído</t>
        </is>
      </c>
      <c r="V1635" s="6" t="n"/>
      <c r="W1635" s="6" t="n"/>
      <c r="X1635" s="6" t="n"/>
      <c r="Y1635" s="6" t="n"/>
      <c r="Z1635" s="6" t="n"/>
      <c r="AA1635" s="5" t="n"/>
      <c r="AB1635" s="6">
        <f>B1635&amp;"|"&amp;I1635</f>
        <v/>
      </c>
      <c r="AC1635">
        <f>IF($B1635="","","|"&amp;SUBSTITUTE(TRIM(SUBSTITUTE(SUBSTITUTE(SUBSTITUTE(SUBSTITUTE(SUBSTITUTE(SUBSTITUTE(SUBSTITUTE(SUBSTITUTE(SUBSTITUTE(SUBSTITUTE(SUBSTITUTE(SUBSTITUTE(SUBSTITUTE(SUBSTITUTE(TRIM($B1635&amp;""),CHAR(10)," "),CHAR(13)," "),"."," "),";"," "),","," "),"/"," "),"+"," "),"-"," "),"  "," "),"  "," "),"  "," "),"  "," "),"  "," "),"  "," "))," ","|")&amp;"|")</f>
        <v/>
      </c>
      <c r="AD1635">
        <f>TRIM($I1635&amp;"")</f>
        <v/>
      </c>
    </row>
    <row r="1636" ht="60" customHeight="1">
      <c r="A1636" s="14" t="n">
        <v>46230</v>
      </c>
      <c r="B1636" s="6" t="inlineStr">
        <is>
          <t>10235,10232</t>
        </is>
      </c>
      <c r="C1636" s="6" t="inlineStr">
        <is>
          <t>MAD 0729 (MARROM)</t>
        </is>
      </c>
      <c r="D1636" s="6" t="inlineStr">
        <is>
          <t>58 FABRICAÇÃO EMBALAGEM</t>
        </is>
      </c>
      <c r="E1636" s="6" t="n">
        <v>200556131</v>
      </c>
      <c r="F1636" s="6" t="inlineStr">
        <is>
          <t>EMB TRAVESSAS AMBAR 1,60 (1450X80X75)</t>
        </is>
      </c>
      <c r="G1636" s="6" t="inlineStr">
        <is>
          <t>58 FABRICAÇÃO EMBALAGEM</t>
        </is>
      </c>
      <c r="H1636" s="6" t="inlineStr">
        <is>
          <t>58 FABRICAÇÃO EMBALAGEM</t>
        </is>
      </c>
      <c r="I1636" s="4" t="inlineStr">
        <is>
          <t>58 FABRICAÇÃO EMBALAGEM</t>
        </is>
      </c>
      <c r="J1636" s="4" t="n">
        <v>1</v>
      </c>
      <c r="K1636" s="6">
        <f>IF($E1636="","",IFERROR(INDEX(#REF!,MATCH($E1636,#REF!,0)),IFERROR(INDEX(#REF!,MATCH(VALUE($E1636),#REF!,0)),"")))</f>
        <v/>
      </c>
      <c r="L1636" s="6">
        <f>IF($E1636="","",IFERROR(INDEX(#REF!,MATCH($E1636,#REF!,0)),IFERROR(INDEX(#REF!,MATCH(VALUE($E1636),#REF!,0)),"")))</f>
        <v/>
      </c>
      <c r="M1636" s="6">
        <f>IF(OR($J1636="",$L1636=""),"",IF($K1636="",0,$K1636)+$J1636*$L1636)</f>
        <v/>
      </c>
      <c r="N1636" s="6" t="n">
        <v>46212</v>
      </c>
      <c r="O1636" s="6" t="n">
        <v>1</v>
      </c>
      <c r="P1636" s="6" t="n"/>
      <c r="Q1636" s="6" t="n"/>
      <c r="R1636" s="6" t="n"/>
      <c r="S1636" s="6" t="n"/>
      <c r="T1636" s="6">
        <f>IF(OR($J1636="",$O1636=""),"",$O1636/$J1636)</f>
        <v/>
      </c>
      <c r="U1636" s="6" t="inlineStr">
        <is>
          <t>Concluído</t>
        </is>
      </c>
      <c r="V1636" s="6" t="n"/>
      <c r="W1636" s="6" t="n"/>
      <c r="X1636" s="6" t="n"/>
      <c r="Y1636" s="6" t="n"/>
      <c r="Z1636" s="6" t="n"/>
      <c r="AA1636" s="5" t="n"/>
      <c r="AB1636" s="6">
        <f>B1636&amp;"|"&amp;I1636</f>
        <v/>
      </c>
      <c r="AC1636">
        <f>IF($B1636="","","|"&amp;SUBSTITUTE(TRIM(SUBSTITUTE(SUBSTITUTE(SUBSTITUTE(SUBSTITUTE(SUBSTITUTE(SUBSTITUTE(SUBSTITUTE(SUBSTITUTE(SUBSTITUTE(SUBSTITUTE(SUBSTITUTE(SUBSTITUTE(SUBSTITUTE(SUBSTITUTE(TRIM($B1636&amp;""),CHAR(10)," "),CHAR(13)," "),"."," "),";"," "),","," "),"/"," "),"+"," "),"-"," "),"  "," "),"  "," "),"  "," "),"  "," "),"  "," "),"  "," "))," ","|")&amp;"|")</f>
        <v/>
      </c>
      <c r="AD1636">
        <f>TRIM($I1636&amp;"")</f>
        <v/>
      </c>
    </row>
    <row r="1637" ht="60" customHeight="1">
      <c r="A1637" s="14" t="n">
        <v>46216</v>
      </c>
      <c r="B1637" s="6" t="inlineStr">
        <is>
          <t>10241</t>
        </is>
      </c>
      <c r="C1637" s="6" t="inlineStr">
        <is>
          <t>M/C 0717 (MARROM)</t>
        </is>
      </c>
      <c r="D1637" s="6" t="inlineStr">
        <is>
          <t>58 FABRICAÇÃO EMBALAGEM</t>
        </is>
      </c>
      <c r="E1637" s="6" t="n">
        <v>200131131</v>
      </c>
      <c r="F1637" s="6" t="inlineStr">
        <is>
          <t>EMB. CANTONEIRA MIAMI/DAKAR (800X50)</t>
        </is>
      </c>
      <c r="G1637" s="6" t="inlineStr">
        <is>
          <t>58 FABRICAÇÃO EMBALAGEM</t>
        </is>
      </c>
      <c r="H1637" s="6" t="inlineStr">
        <is>
          <t>58 FABRICAÇÃO EMBALAGEM</t>
        </is>
      </c>
      <c r="I1637" s="4" t="inlineStr">
        <is>
          <t>58 FABRICAÇÃO EMBALAGEM</t>
        </is>
      </c>
      <c r="J1637" s="4" t="n">
        <v>2</v>
      </c>
      <c r="K1637" s="6">
        <f>IF($E1637="","",IFERROR(INDEX(#REF!,MATCH($E1637,#REF!,0)),IFERROR(INDEX(#REF!,MATCH(VALUE($E1637),#REF!,0)),"")))</f>
        <v/>
      </c>
      <c r="L1637" s="6">
        <f>IF($E1637="","",IFERROR(INDEX(#REF!,MATCH($E1637,#REF!,0)),IFERROR(INDEX(#REF!,MATCH(VALUE($E1637),#REF!,0)),"")))</f>
        <v/>
      </c>
      <c r="M1637" s="6">
        <f>IF(OR($J1637="",$L1637=""),"",IF($K1637="",0,$K1637)+$J1637*$L1637)</f>
        <v/>
      </c>
      <c r="N1637" s="6" t="n">
        <v>46213</v>
      </c>
      <c r="O1637" s="6" t="n">
        <v>2</v>
      </c>
      <c r="P1637" s="6" t="n"/>
      <c r="Q1637" s="6" t="n"/>
      <c r="R1637" s="6" t="n"/>
      <c r="S1637" s="6" t="n"/>
      <c r="T1637" s="6">
        <f>IF(OR($J1637="",$O1637=""),"",$O1637/$J1637)</f>
        <v/>
      </c>
      <c r="U1637" s="6" t="inlineStr">
        <is>
          <t>Concluído</t>
        </is>
      </c>
      <c r="V1637" s="6" t="n"/>
      <c r="W1637" s="6" t="n"/>
      <c r="X1637" s="6" t="n"/>
      <c r="Y1637" s="6" t="n"/>
      <c r="Z1637" s="6" t="n"/>
      <c r="AA1637" s="5" t="n"/>
      <c r="AB1637" s="6">
        <f>B1637&amp;"|"&amp;I1637</f>
        <v/>
      </c>
      <c r="AC1637">
        <f>IF($B1637="","","|"&amp;SUBSTITUTE(TRIM(SUBSTITUTE(SUBSTITUTE(SUBSTITUTE(SUBSTITUTE(SUBSTITUTE(SUBSTITUTE(SUBSTITUTE(SUBSTITUTE(SUBSTITUTE(SUBSTITUTE(SUBSTITUTE(SUBSTITUTE(SUBSTITUTE(SUBSTITUTE(TRIM($B1637&amp;""),CHAR(10)," "),CHAR(13)," "),"."," "),";"," "),","," "),"/"," "),"+"," "),"-"," "),"  "," "),"  "," "),"  "," "),"  "," "),"  "," "),"  "," "))," ","|")&amp;"|")</f>
        <v/>
      </c>
      <c r="AD1637">
        <f>TRIM($I1637&amp;"")</f>
        <v/>
      </c>
    </row>
    <row r="1638" ht="60" customHeight="1">
      <c r="A1638" s="14" t="n">
        <v>46216</v>
      </c>
      <c r="B1638" s="6" t="inlineStr">
        <is>
          <t>10241</t>
        </is>
      </c>
      <c r="C1638" s="6" t="inlineStr">
        <is>
          <t>M/C 0717 (MARROM)</t>
        </is>
      </c>
      <c r="D1638" s="6" t="inlineStr">
        <is>
          <t>58 FABRICAÇÃO EMBALAGEM</t>
        </is>
      </c>
      <c r="E1638" s="6" t="n">
        <v>200140130</v>
      </c>
      <c r="F1638" s="6" t="inlineStr">
        <is>
          <t>EMB. MESA DAKAR 0,90X0,90 (905X840X54) - EMENDADA</t>
        </is>
      </c>
      <c r="G1638" s="6" t="inlineStr">
        <is>
          <t>58 FABRICAÇÃO EMBALAGEM</t>
        </is>
      </c>
      <c r="H1638" s="6" t="inlineStr">
        <is>
          <t>58 FABRICAÇÃO EMBALAGEM</t>
        </is>
      </c>
      <c r="I1638" s="4" t="inlineStr">
        <is>
          <t>58 FABRICAÇÃO EMBALAGEM</t>
        </is>
      </c>
      <c r="J1638" s="4" t="n">
        <v>3</v>
      </c>
      <c r="K1638" s="6">
        <f>IF($E1638="","",IFERROR(INDEX(#REF!,MATCH($E1638,#REF!,0)),IFERROR(INDEX(#REF!,MATCH(VALUE($E1638),#REF!,0)),"")))</f>
        <v/>
      </c>
      <c r="L1638" s="6">
        <f>IF($E1638="","",IFERROR(INDEX(#REF!,MATCH($E1638,#REF!,0)),IFERROR(INDEX(#REF!,MATCH(VALUE($E1638),#REF!,0)),"")))</f>
        <v/>
      </c>
      <c r="M1638" s="6">
        <f>IF(OR($J1638="",$L1638=""),"",IF($K1638="",0,$K1638)+$J1638*$L1638)</f>
        <v/>
      </c>
      <c r="N1638" s="6" t="n">
        <v>46213</v>
      </c>
      <c r="O1638" s="6" t="n">
        <v>3</v>
      </c>
      <c r="P1638" s="6" t="n"/>
      <c r="Q1638" s="6" t="n"/>
      <c r="R1638" s="6" t="n"/>
      <c r="S1638" s="6" t="n"/>
      <c r="T1638" s="6">
        <f>IF(OR($J1638="",$O1638=""),"",$O1638/$J1638)</f>
        <v/>
      </c>
      <c r="U1638" s="6" t="inlineStr">
        <is>
          <t>Concluído</t>
        </is>
      </c>
      <c r="V1638" s="6" t="n"/>
      <c r="W1638" s="6" t="n"/>
      <c r="X1638" s="6" t="n"/>
      <c r="Y1638" s="6" t="n"/>
      <c r="Z1638" s="6" t="n"/>
      <c r="AA1638" s="5" t="n"/>
      <c r="AB1638" s="6">
        <f>B1638&amp;"|"&amp;I1638</f>
        <v/>
      </c>
      <c r="AC1638">
        <f>IF($B1638="","","|"&amp;SUBSTITUTE(TRIM(SUBSTITUTE(SUBSTITUTE(SUBSTITUTE(SUBSTITUTE(SUBSTITUTE(SUBSTITUTE(SUBSTITUTE(SUBSTITUTE(SUBSTITUTE(SUBSTITUTE(SUBSTITUTE(SUBSTITUTE(SUBSTITUTE(SUBSTITUTE(TRIM($B1638&amp;""),CHAR(10)," "),CHAR(13)," "),"."," "),";"," "),","," "),"/"," "),"+"," "),"-"," "),"  "," "),"  "," "),"  "," "),"  "," "),"  "," "),"  "," "))," ","|")&amp;"|")</f>
        <v/>
      </c>
      <c r="AD1638">
        <f>TRIM($I1638&amp;"")</f>
        <v/>
      </c>
    </row>
    <row r="1639" ht="60" customHeight="1">
      <c r="A1639" s="14" t="n">
        <v>46216</v>
      </c>
      <c r="B1639" s="6" t="inlineStr">
        <is>
          <t>10241</t>
        </is>
      </c>
      <c r="C1639" s="6" t="inlineStr">
        <is>
          <t>M/C 0717 (MARROM)</t>
        </is>
      </c>
      <c r="D1639" s="6" t="inlineStr">
        <is>
          <t>58 FABRICAÇÃO EMBALAGEM</t>
        </is>
      </c>
      <c r="E1639" s="6" t="n">
        <v>200161130</v>
      </c>
      <c r="F1639" s="6" t="inlineStr">
        <is>
          <t>EMB. MESA MIAMI/DAKAR 1,60 (1635X834X40) EMENDADA</t>
        </is>
      </c>
      <c r="G1639" s="6" t="inlineStr">
        <is>
          <t>58 FABRICAÇÃO EMBALAGEM</t>
        </is>
      </c>
      <c r="H1639" s="6" t="inlineStr">
        <is>
          <t>58 FABRICAÇÃO EMBALAGEM</t>
        </is>
      </c>
      <c r="I1639" s="4" t="inlineStr">
        <is>
          <t>58 FABRICAÇÃO EMBALAGEM</t>
        </is>
      </c>
      <c r="J1639" s="4" t="n">
        <v>14</v>
      </c>
      <c r="K1639" s="6">
        <f>IF($E1639="","",IFERROR(INDEX(#REF!,MATCH($E1639,#REF!,0)),IFERROR(INDEX(#REF!,MATCH(VALUE($E1639),#REF!,0)),"")))</f>
        <v/>
      </c>
      <c r="L1639" s="6">
        <f>IF($E1639="","",IFERROR(INDEX(#REF!,MATCH($E1639,#REF!,0)),IFERROR(INDEX(#REF!,MATCH(VALUE($E1639),#REF!,0)),"")))</f>
        <v/>
      </c>
      <c r="M1639" s="6">
        <f>IF(OR($J1639="",$L1639=""),"",IF($K1639="",0,$K1639)+$J1639*$L1639)</f>
        <v/>
      </c>
      <c r="N1639" s="6" t="n">
        <v>46213</v>
      </c>
      <c r="O1639" s="6" t="n">
        <v>14</v>
      </c>
      <c r="P1639" s="6" t="n"/>
      <c r="Q1639" s="6" t="n"/>
      <c r="R1639" s="6" t="n"/>
      <c r="S1639" s="6" t="n"/>
      <c r="T1639" s="6">
        <f>IF(OR($J1639="",$O1639=""),"",$O1639/$J1639)</f>
        <v/>
      </c>
      <c r="U1639" s="6" t="inlineStr">
        <is>
          <t>Concluído</t>
        </is>
      </c>
      <c r="V1639" s="6" t="n"/>
      <c r="W1639" s="6" t="n"/>
      <c r="X1639" s="6" t="n"/>
      <c r="Y1639" s="6" t="n"/>
      <c r="Z1639" s="6" t="n"/>
      <c r="AA1639" s="5" t="n"/>
      <c r="AB1639" s="6">
        <f>B1639&amp;"|"&amp;I1639</f>
        <v/>
      </c>
      <c r="AC1639">
        <f>IF($B1639="","","|"&amp;SUBSTITUTE(TRIM(SUBSTITUTE(SUBSTITUTE(SUBSTITUTE(SUBSTITUTE(SUBSTITUTE(SUBSTITUTE(SUBSTITUTE(SUBSTITUTE(SUBSTITUTE(SUBSTITUTE(SUBSTITUTE(SUBSTITUTE(SUBSTITUTE(SUBSTITUTE(TRIM($B1639&amp;""),CHAR(10)," "),CHAR(13)," "),"."," "),";"," "),","," "),"/"," "),"+"," "),"-"," "),"  "," "),"  "," "),"  "," "),"  "," "),"  "," "),"  "," "))," ","|")&amp;"|")</f>
        <v/>
      </c>
      <c r="AD1639">
        <f>TRIM($I1639&amp;"")</f>
        <v/>
      </c>
    </row>
    <row r="1640" ht="60" customHeight="1">
      <c r="A1640" s="14" t="n">
        <v>46216</v>
      </c>
      <c r="B1640" s="6" t="inlineStr">
        <is>
          <t>10241</t>
        </is>
      </c>
      <c r="C1640" s="6" t="inlineStr">
        <is>
          <t>M/C 0717 (MARROM)</t>
        </is>
      </c>
      <c r="D1640" s="6" t="inlineStr">
        <is>
          <t>58 FABRICAÇÃO EMBALAGEM</t>
        </is>
      </c>
      <c r="E1640" s="6" t="n">
        <v>200190130</v>
      </c>
      <c r="F1640" s="6" t="inlineStr">
        <is>
          <t>EMB. BASE SANTIAGO DUPLA (793X485X140)</t>
        </is>
      </c>
      <c r="G1640" s="6" t="inlineStr">
        <is>
          <t>58 FABRICAÇÃO EMBALAGEM</t>
        </is>
      </c>
      <c r="H1640" s="6" t="inlineStr">
        <is>
          <t>58 FABRICAÇÃO EMBALAGEM</t>
        </is>
      </c>
      <c r="I1640" s="4" t="inlineStr">
        <is>
          <t>58 FABRICAÇÃO EMBALAGEM</t>
        </is>
      </c>
      <c r="J1640" s="4" t="n">
        <v>2</v>
      </c>
      <c r="K1640" s="6">
        <f>IF($E1640="","",IFERROR(INDEX(#REF!,MATCH($E1640,#REF!,0)),IFERROR(INDEX(#REF!,MATCH(VALUE($E1640),#REF!,0)),"")))</f>
        <v/>
      </c>
      <c r="L1640" s="6">
        <f>IF($E1640="","",IFERROR(INDEX(#REF!,MATCH($E1640,#REF!,0)),IFERROR(INDEX(#REF!,MATCH(VALUE($E1640),#REF!,0)),"")))</f>
        <v/>
      </c>
      <c r="M1640" s="6">
        <f>IF(OR($J1640="",$L1640=""),"",IF($K1640="",0,$K1640)+$J1640*$L1640)</f>
        <v/>
      </c>
      <c r="N1640" s="6" t="n">
        <v>46213</v>
      </c>
      <c r="O1640" s="6" t="n">
        <v>2</v>
      </c>
      <c r="P1640" s="6" t="n"/>
      <c r="Q1640" s="6" t="n"/>
      <c r="R1640" s="6" t="n"/>
      <c r="S1640" s="6" t="n"/>
      <c r="T1640" s="6">
        <f>IF(OR($J1640="",$O1640=""),"",$O1640/$J1640)</f>
        <v/>
      </c>
      <c r="U1640" s="6" t="inlineStr">
        <is>
          <t>Concluído</t>
        </is>
      </c>
      <c r="V1640" s="6" t="n"/>
      <c r="W1640" s="6" t="n"/>
      <c r="X1640" s="6" t="n"/>
      <c r="Y1640" s="6" t="n"/>
      <c r="Z1640" s="6" t="n"/>
      <c r="AA1640" s="5" t="n"/>
      <c r="AB1640" s="6">
        <f>B1640&amp;"|"&amp;I1640</f>
        <v/>
      </c>
      <c r="AC1640">
        <f>IF($B1640="","","|"&amp;SUBSTITUTE(TRIM(SUBSTITUTE(SUBSTITUTE(SUBSTITUTE(SUBSTITUTE(SUBSTITUTE(SUBSTITUTE(SUBSTITUTE(SUBSTITUTE(SUBSTITUTE(SUBSTITUTE(SUBSTITUTE(SUBSTITUTE(SUBSTITUTE(SUBSTITUTE(TRIM($B1640&amp;""),CHAR(10)," "),CHAR(13)," "),"."," "),";"," "),","," "),"/"," "),"+"," "),"-"," "),"  "," "),"  "," "),"  "," "),"  "," "),"  "," "),"  "," "))," ","|")&amp;"|")</f>
        <v/>
      </c>
      <c r="AD1640">
        <f>TRIM($I1640&amp;"")</f>
        <v/>
      </c>
    </row>
    <row r="1641" ht="60" customHeight="1">
      <c r="A1641" s="14" t="n">
        <v>46216</v>
      </c>
      <c r="B1641" s="6" t="inlineStr">
        <is>
          <t>10241</t>
        </is>
      </c>
      <c r="C1641" s="6" t="inlineStr">
        <is>
          <t>M/C 0717 (MARROM)</t>
        </is>
      </c>
      <c r="D1641" s="6" t="inlineStr">
        <is>
          <t>58 FABRICAÇÃO EMBALAGEM</t>
        </is>
      </c>
      <c r="E1641" s="6" t="n">
        <v>200196130</v>
      </c>
      <c r="F1641" s="6" t="inlineStr">
        <is>
          <t>EMB. BASE SANTIAGO 1,36 (782X586X111)</t>
        </is>
      </c>
      <c r="G1641" s="6" t="inlineStr">
        <is>
          <t>58 FABRICAÇÃO EMBALAGEM</t>
        </is>
      </c>
      <c r="H1641" s="6" t="inlineStr">
        <is>
          <t>58 FABRICAÇÃO EMBALAGEM</t>
        </is>
      </c>
      <c r="I1641" s="4" t="inlineStr">
        <is>
          <t>58 FABRICAÇÃO EMBALAGEM</t>
        </is>
      </c>
      <c r="J1641" s="4" t="n">
        <v>4</v>
      </c>
      <c r="K1641" s="6">
        <f>IF($E1641="","",IFERROR(INDEX(#REF!,MATCH($E1641,#REF!,0)),IFERROR(INDEX(#REF!,MATCH(VALUE($E1641),#REF!,0)),"")))</f>
        <v/>
      </c>
      <c r="L1641" s="6">
        <f>IF($E1641="","",IFERROR(INDEX(#REF!,MATCH($E1641,#REF!,0)),IFERROR(INDEX(#REF!,MATCH(VALUE($E1641),#REF!,0)),"")))</f>
        <v/>
      </c>
      <c r="M1641" s="6">
        <f>IF(OR($J1641="",$L1641=""),"",IF($K1641="",0,$K1641)+$J1641*$L1641)</f>
        <v/>
      </c>
      <c r="N1641" s="6" t="n">
        <v>46213</v>
      </c>
      <c r="O1641" s="6" t="n">
        <v>4</v>
      </c>
      <c r="P1641" s="6" t="n"/>
      <c r="Q1641" s="6" t="n"/>
      <c r="R1641" s="6" t="n"/>
      <c r="S1641" s="6" t="n"/>
      <c r="T1641" s="6">
        <f>IF(OR($J1641="",$O1641=""),"",$O1641/$J1641)</f>
        <v/>
      </c>
      <c r="U1641" s="6" t="inlineStr">
        <is>
          <t>Concluído</t>
        </is>
      </c>
      <c r="V1641" s="6" t="n"/>
      <c r="W1641" s="6" t="n"/>
      <c r="X1641" s="6" t="n"/>
      <c r="Y1641" s="6" t="n"/>
      <c r="Z1641" s="6" t="n"/>
      <c r="AA1641" s="5" t="n"/>
      <c r="AB1641" s="6">
        <f>B1641&amp;"|"&amp;I1641</f>
        <v/>
      </c>
      <c r="AC1641">
        <f>IF($B1641="","","|"&amp;SUBSTITUTE(TRIM(SUBSTITUTE(SUBSTITUTE(SUBSTITUTE(SUBSTITUTE(SUBSTITUTE(SUBSTITUTE(SUBSTITUTE(SUBSTITUTE(SUBSTITUTE(SUBSTITUTE(SUBSTITUTE(SUBSTITUTE(SUBSTITUTE(SUBSTITUTE(TRIM($B1641&amp;""),CHAR(10)," "),CHAR(13)," "),"."," "),";"," "),","," "),"/"," "),"+"," "),"-"," "),"  "," "),"  "," "),"  "," "),"  "," "),"  "," "),"  "," "))," ","|")&amp;"|")</f>
        <v/>
      </c>
      <c r="AD1641">
        <f>TRIM($I1641&amp;"")</f>
        <v/>
      </c>
    </row>
    <row r="1642" ht="60" customHeight="1">
      <c r="A1642" s="14" t="n">
        <v>46216</v>
      </c>
      <c r="B1642" s="6" t="inlineStr">
        <is>
          <t>10241</t>
        </is>
      </c>
      <c r="C1642" s="6" t="inlineStr">
        <is>
          <t>M/C 0717 (MARROM)</t>
        </is>
      </c>
      <c r="D1642" s="6" t="inlineStr">
        <is>
          <t>58 FABRICAÇÃO EMBALAGEM</t>
        </is>
      </c>
      <c r="E1642" s="6" t="n">
        <v>200200130</v>
      </c>
      <c r="F1642" s="6" t="inlineStr">
        <is>
          <t>EMB. BASE DUBAI (1190X370X57)</t>
        </is>
      </c>
      <c r="G1642" s="6" t="inlineStr">
        <is>
          <t>58 FABRICAÇÃO EMBALAGEM</t>
        </is>
      </c>
      <c r="H1642" s="6" t="inlineStr">
        <is>
          <t>58 FABRICAÇÃO EMBALAGEM</t>
        </is>
      </c>
      <c r="I1642" s="4" t="inlineStr">
        <is>
          <t>58 FABRICAÇÃO EMBALAGEM</t>
        </is>
      </c>
      <c r="J1642" s="4" t="n">
        <v>6</v>
      </c>
      <c r="K1642" s="6">
        <f>IF($E1642="","",IFERROR(INDEX(#REF!,MATCH($E1642,#REF!,0)),IFERROR(INDEX(#REF!,MATCH(VALUE($E1642),#REF!,0)),"")))</f>
        <v/>
      </c>
      <c r="L1642" s="6">
        <f>IF($E1642="","",IFERROR(INDEX(#REF!,MATCH($E1642,#REF!,0)),IFERROR(INDEX(#REF!,MATCH(VALUE($E1642),#REF!,0)),"")))</f>
        <v/>
      </c>
      <c r="M1642" s="6">
        <f>IF(OR($J1642="",$L1642=""),"",IF($K1642="",0,$K1642)+$J1642*$L1642)</f>
        <v/>
      </c>
      <c r="N1642" s="6" t="n">
        <v>46213</v>
      </c>
      <c r="O1642" s="6" t="n">
        <v>6</v>
      </c>
      <c r="P1642" s="6" t="n"/>
      <c r="Q1642" s="6" t="n"/>
      <c r="R1642" s="6" t="n"/>
      <c r="S1642" s="6" t="n"/>
      <c r="T1642" s="6">
        <f>IF(OR($J1642="",$O1642=""),"",$O1642/$J1642)</f>
        <v/>
      </c>
      <c r="U1642" s="6" t="inlineStr">
        <is>
          <t>Concluído</t>
        </is>
      </c>
      <c r="V1642" s="6" t="n"/>
      <c r="W1642" s="6" t="n"/>
      <c r="X1642" s="6" t="n"/>
      <c r="Y1642" s="6" t="n"/>
      <c r="Z1642" s="6" t="n"/>
      <c r="AA1642" s="5" t="n"/>
      <c r="AB1642" s="6">
        <f>B1642&amp;"|"&amp;I1642</f>
        <v/>
      </c>
      <c r="AC1642">
        <f>IF($B1642="","","|"&amp;SUBSTITUTE(TRIM(SUBSTITUTE(SUBSTITUTE(SUBSTITUTE(SUBSTITUTE(SUBSTITUTE(SUBSTITUTE(SUBSTITUTE(SUBSTITUTE(SUBSTITUTE(SUBSTITUTE(SUBSTITUTE(SUBSTITUTE(SUBSTITUTE(SUBSTITUTE(TRIM($B1642&amp;""),CHAR(10)," "),CHAR(13)," "),"."," "),";"," "),","," "),"/"," "),"+"," "),"-"," "),"  "," "),"  "," "),"  "," "),"  "," "),"  "," "),"  "," "))," ","|")&amp;"|")</f>
        <v/>
      </c>
      <c r="AD1642">
        <f>TRIM($I1642&amp;"")</f>
        <v/>
      </c>
    </row>
    <row r="1643" ht="60" customHeight="1">
      <c r="A1643" s="14" t="n">
        <v>46216</v>
      </c>
      <c r="B1643" s="6" t="inlineStr">
        <is>
          <t>10241</t>
        </is>
      </c>
      <c r="C1643" s="6" t="inlineStr">
        <is>
          <t>M/C 0717 (MARROM)</t>
        </is>
      </c>
      <c r="D1643" s="6" t="inlineStr">
        <is>
          <t>58 FABRICAÇÃO EMBALAGEM</t>
        </is>
      </c>
      <c r="E1643" s="6" t="n">
        <v>200312130</v>
      </c>
      <c r="F1643" s="6" t="inlineStr">
        <is>
          <t>EMB. MESA NOVA YORK 1,20 (945X100X190)</t>
        </is>
      </c>
      <c r="G1643" s="6" t="inlineStr">
        <is>
          <t>58 FABRICAÇÃO EMBALAGEM</t>
        </is>
      </c>
      <c r="H1643" s="6" t="inlineStr">
        <is>
          <t>58 FABRICAÇÃO EMBALAGEM</t>
        </is>
      </c>
      <c r="I1643" s="4" t="inlineStr">
        <is>
          <t>58 FABRICAÇÃO EMBALAGEM</t>
        </is>
      </c>
      <c r="J1643" s="4" t="n">
        <v>2</v>
      </c>
      <c r="K1643" s="6">
        <f>IF($E1643="","",IFERROR(INDEX(#REF!,MATCH($E1643,#REF!,0)),IFERROR(INDEX(#REF!,MATCH(VALUE($E1643),#REF!,0)),"")))</f>
        <v/>
      </c>
      <c r="L1643" s="6">
        <f>IF($E1643="","",IFERROR(INDEX(#REF!,MATCH($E1643,#REF!,0)),IFERROR(INDEX(#REF!,MATCH(VALUE($E1643),#REF!,0)),"")))</f>
        <v/>
      </c>
      <c r="M1643" s="6">
        <f>IF(OR($J1643="",$L1643=""),"",IF($K1643="",0,$K1643)+$J1643*$L1643)</f>
        <v/>
      </c>
      <c r="N1643" s="6" t="n">
        <v>46213</v>
      </c>
      <c r="O1643" s="6" t="n">
        <v>2</v>
      </c>
      <c r="P1643" s="6" t="n"/>
      <c r="Q1643" s="6" t="n"/>
      <c r="R1643" s="6" t="n"/>
      <c r="S1643" s="6" t="n"/>
      <c r="T1643" s="6">
        <f>IF(OR($J1643="",$O1643=""),"",$O1643/$J1643)</f>
        <v/>
      </c>
      <c r="U1643" s="6" t="inlineStr">
        <is>
          <t>Concluído</t>
        </is>
      </c>
      <c r="V1643" s="6" t="n"/>
      <c r="W1643" s="6" t="n"/>
      <c r="X1643" s="6" t="n"/>
      <c r="Y1643" s="6" t="n"/>
      <c r="Z1643" s="6" t="n"/>
      <c r="AA1643" s="5" t="n"/>
      <c r="AB1643" s="6">
        <f>B1643&amp;"|"&amp;I1643</f>
        <v/>
      </c>
      <c r="AC1643">
        <f>IF($B1643="","","|"&amp;SUBSTITUTE(TRIM(SUBSTITUTE(SUBSTITUTE(SUBSTITUTE(SUBSTITUTE(SUBSTITUTE(SUBSTITUTE(SUBSTITUTE(SUBSTITUTE(SUBSTITUTE(SUBSTITUTE(SUBSTITUTE(SUBSTITUTE(SUBSTITUTE(SUBSTITUTE(TRIM($B1643&amp;""),CHAR(10)," "),CHAR(13)," "),"."," "),";"," "),","," "),"/"," "),"+"," "),"-"," "),"  "," "),"  "," "),"  "," "),"  "," "),"  "," "),"  "," "))," ","|")&amp;"|")</f>
        <v/>
      </c>
      <c r="AD1643">
        <f>TRIM($I1643&amp;"")</f>
        <v/>
      </c>
    </row>
    <row r="1644" ht="60" customHeight="1">
      <c r="A1644" s="14" t="n">
        <v>46216</v>
      </c>
      <c r="B1644" s="6" t="inlineStr">
        <is>
          <t>10241</t>
        </is>
      </c>
      <c r="C1644" s="6" t="inlineStr">
        <is>
          <t>M/C 0717 (MARROM)</t>
        </is>
      </c>
      <c r="D1644" s="6" t="inlineStr">
        <is>
          <t>58 FABRICAÇÃO EMBALAGEM</t>
        </is>
      </c>
      <c r="E1644" s="6" t="n">
        <v>200316130</v>
      </c>
      <c r="F1644" s="6" t="inlineStr">
        <is>
          <t>EMB. NOVA YORK 1,60 (1345X100X175)</t>
        </is>
      </c>
      <c r="G1644" s="6" t="inlineStr">
        <is>
          <t>58 FABRICAÇÃO EMBALAGEM</t>
        </is>
      </c>
      <c r="H1644" s="6" t="inlineStr">
        <is>
          <t>58 FABRICAÇÃO EMBALAGEM</t>
        </is>
      </c>
      <c r="I1644" s="4" t="inlineStr">
        <is>
          <t>58 FABRICAÇÃO EMBALAGEM</t>
        </is>
      </c>
      <c r="J1644" s="4" t="n">
        <v>1</v>
      </c>
      <c r="K1644" s="6">
        <f>IF($E1644="","",IFERROR(INDEX(#REF!,MATCH($E1644,#REF!,0)),IFERROR(INDEX(#REF!,MATCH(VALUE($E1644),#REF!,0)),"")))</f>
        <v/>
      </c>
      <c r="L1644" s="6">
        <f>IF($E1644="","",IFERROR(INDEX(#REF!,MATCH($E1644,#REF!,0)),IFERROR(INDEX(#REF!,MATCH(VALUE($E1644),#REF!,0)),"")))</f>
        <v/>
      </c>
      <c r="M1644" s="6">
        <f>IF(OR($J1644="",$L1644=""),"",IF($K1644="",0,$K1644)+$J1644*$L1644)</f>
        <v/>
      </c>
      <c r="N1644" s="6" t="n">
        <v>46213</v>
      </c>
      <c r="O1644" s="6" t="n">
        <v>1</v>
      </c>
      <c r="P1644" s="6" t="n"/>
      <c r="Q1644" s="6" t="n"/>
      <c r="R1644" s="6" t="n"/>
      <c r="S1644" s="6" t="n"/>
      <c r="T1644" s="6">
        <f>IF(OR($J1644="",$O1644=""),"",$O1644/$J1644)</f>
        <v/>
      </c>
      <c r="U1644" s="6" t="inlineStr">
        <is>
          <t>Concluído</t>
        </is>
      </c>
      <c r="V1644" s="6" t="n"/>
      <c r="W1644" s="6" t="n"/>
      <c r="X1644" s="6" t="n"/>
      <c r="Y1644" s="6" t="n"/>
      <c r="Z1644" s="6" t="n"/>
      <c r="AA1644" s="5" t="n"/>
      <c r="AB1644" s="6">
        <f>B1644&amp;"|"&amp;I1644</f>
        <v/>
      </c>
      <c r="AC1644">
        <f>IF($B1644="","","|"&amp;SUBSTITUTE(TRIM(SUBSTITUTE(SUBSTITUTE(SUBSTITUTE(SUBSTITUTE(SUBSTITUTE(SUBSTITUTE(SUBSTITUTE(SUBSTITUTE(SUBSTITUTE(SUBSTITUTE(SUBSTITUTE(SUBSTITUTE(SUBSTITUTE(SUBSTITUTE(TRIM($B1644&amp;""),CHAR(10)," "),CHAR(13)," "),"."," "),";"," "),","," "),"/"," "),"+"," "),"-"," "),"  "," "),"  "," "),"  "," "),"  "," "),"  "," "),"  "," "))," ","|")&amp;"|")</f>
        <v/>
      </c>
      <c r="AD1644">
        <f>TRIM($I1644&amp;"")</f>
        <v/>
      </c>
    </row>
    <row r="1645" ht="60" customHeight="1">
      <c r="A1645" s="14" t="n">
        <v>46216</v>
      </c>
      <c r="B1645" s="6" t="inlineStr">
        <is>
          <t>10241</t>
        </is>
      </c>
      <c r="C1645" s="6" t="inlineStr">
        <is>
          <t>M/C 0717 (MARROM)</t>
        </is>
      </c>
      <c r="D1645" s="6" t="inlineStr">
        <is>
          <t>58 FABRICAÇÃO EMBALAGEM</t>
        </is>
      </c>
      <c r="E1645" s="6" t="n">
        <v>200520130</v>
      </c>
      <c r="F1645" s="6" t="inlineStr">
        <is>
          <t>EMB. BASE MESA ATHENAS VL 01 (760X390X75)</t>
        </is>
      </c>
      <c r="G1645" s="6" t="inlineStr">
        <is>
          <t>58 FABRICAÇÃO EMBALAGEM</t>
        </is>
      </c>
      <c r="H1645" s="6" t="inlineStr">
        <is>
          <t>58 FABRICAÇÃO EMBALAGEM</t>
        </is>
      </c>
      <c r="I1645" s="4" t="inlineStr">
        <is>
          <t>58 FABRICAÇÃO EMBALAGEM</t>
        </is>
      </c>
      <c r="J1645" s="4" t="n">
        <v>6</v>
      </c>
      <c r="K1645" s="6">
        <f>IF($E1645="","",IFERROR(INDEX(#REF!,MATCH($E1645,#REF!,0)),IFERROR(INDEX(#REF!,MATCH(VALUE($E1645),#REF!,0)),"")))</f>
        <v/>
      </c>
      <c r="L1645" s="6">
        <f>IF($E1645="","",IFERROR(INDEX(#REF!,MATCH($E1645,#REF!,0)),IFERROR(INDEX(#REF!,MATCH(VALUE($E1645),#REF!,0)),"")))</f>
        <v/>
      </c>
      <c r="M1645" s="6">
        <f>IF(OR($J1645="",$L1645=""),"",IF($K1645="",0,$K1645)+$J1645*$L1645)</f>
        <v/>
      </c>
      <c r="N1645" s="6" t="n">
        <v>46213</v>
      </c>
      <c r="O1645" s="6" t="n">
        <v>6</v>
      </c>
      <c r="P1645" s="6" t="n"/>
      <c r="Q1645" s="6" t="n"/>
      <c r="R1645" s="6" t="n"/>
      <c r="S1645" s="6" t="n"/>
      <c r="T1645" s="6">
        <f>IF(OR($J1645="",$O1645=""),"",$O1645/$J1645)</f>
        <v/>
      </c>
      <c r="U1645" s="6" t="inlineStr">
        <is>
          <t>Concluído</t>
        </is>
      </c>
      <c r="V1645" s="6" t="n"/>
      <c r="W1645" s="6" t="n"/>
      <c r="X1645" s="6" t="n"/>
      <c r="Y1645" s="6" t="n"/>
      <c r="Z1645" s="6" t="n"/>
      <c r="AA1645" s="5" t="n"/>
      <c r="AB1645" s="6">
        <f>B1645&amp;"|"&amp;I1645</f>
        <v/>
      </c>
      <c r="AC1645">
        <f>IF($B1645="","","|"&amp;SUBSTITUTE(TRIM(SUBSTITUTE(SUBSTITUTE(SUBSTITUTE(SUBSTITUTE(SUBSTITUTE(SUBSTITUTE(SUBSTITUTE(SUBSTITUTE(SUBSTITUTE(SUBSTITUTE(SUBSTITUTE(SUBSTITUTE(SUBSTITUTE(SUBSTITUTE(TRIM($B1645&amp;""),CHAR(10)," "),CHAR(13)," "),"."," "),";"," "),","," "),"/"," "),"+"," "),"-"," "),"  "," "),"  "," "),"  "," "),"  "," "),"  "," "),"  "," "))," ","|")&amp;"|")</f>
        <v/>
      </c>
      <c r="AD1645">
        <f>TRIM($I1645&amp;"")</f>
        <v/>
      </c>
    </row>
    <row r="1646" ht="60" customHeight="1">
      <c r="A1646" s="14" t="n">
        <v>46216</v>
      </c>
      <c r="B1646" s="6" t="inlineStr">
        <is>
          <t>10241</t>
        </is>
      </c>
      <c r="C1646" s="6" t="inlineStr">
        <is>
          <t>M/C 0717 (MARROM)</t>
        </is>
      </c>
      <c r="D1646" s="6" t="inlineStr">
        <is>
          <t>58 FABRICAÇÃO EMBALAGEM</t>
        </is>
      </c>
      <c r="E1646" s="6" t="n">
        <v>200522130</v>
      </c>
      <c r="F1646" s="6" t="inlineStr">
        <is>
          <t>EMB. MESA ATHENAS 1,20/1,36 VL 1/2 (764X464X65)</t>
        </is>
      </c>
      <c r="G1646" s="6" t="inlineStr">
        <is>
          <t>58 FABRICAÇÃO EMBALAGEM</t>
        </is>
      </c>
      <c r="H1646" s="6" t="inlineStr">
        <is>
          <t>58 FABRICAÇÃO EMBALAGEM</t>
        </is>
      </c>
      <c r="I1646" s="4" t="inlineStr">
        <is>
          <t>58 FABRICAÇÃO EMBALAGEM</t>
        </is>
      </c>
      <c r="J1646" s="4" t="n">
        <v>1</v>
      </c>
      <c r="K1646" s="6">
        <f>IF($E1646="","",IFERROR(INDEX(#REF!,MATCH($E1646,#REF!,0)),IFERROR(INDEX(#REF!,MATCH(VALUE($E1646),#REF!,0)),"")))</f>
        <v/>
      </c>
      <c r="L1646" s="6">
        <f>IF($E1646="","",IFERROR(INDEX(#REF!,MATCH($E1646,#REF!,0)),IFERROR(INDEX(#REF!,MATCH(VALUE($E1646),#REF!,0)),"")))</f>
        <v/>
      </c>
      <c r="M1646" s="6">
        <f>IF(OR($J1646="",$L1646=""),"",IF($K1646="",0,$K1646)+$J1646*$L1646)</f>
        <v/>
      </c>
      <c r="N1646" s="6" t="n">
        <v>46213</v>
      </c>
      <c r="O1646" s="6" t="n">
        <v>1</v>
      </c>
      <c r="P1646" s="6" t="n"/>
      <c r="Q1646" s="6" t="n"/>
      <c r="R1646" s="6" t="n"/>
      <c r="S1646" s="6" t="n"/>
      <c r="T1646" s="6">
        <f>IF(OR($J1646="",$O1646=""),"",$O1646/$J1646)</f>
        <v/>
      </c>
      <c r="U1646" s="6" t="inlineStr">
        <is>
          <t>Concluído</t>
        </is>
      </c>
      <c r="V1646" s="6" t="n"/>
      <c r="W1646" s="6" t="n"/>
      <c r="X1646" s="6" t="n"/>
      <c r="Y1646" s="6" t="n"/>
      <c r="Z1646" s="6" t="n"/>
      <c r="AA1646" s="5" t="n"/>
      <c r="AB1646" s="6">
        <f>B1646&amp;"|"&amp;I1646</f>
        <v/>
      </c>
      <c r="AC1646">
        <f>IF($B1646="","","|"&amp;SUBSTITUTE(TRIM(SUBSTITUTE(SUBSTITUTE(SUBSTITUTE(SUBSTITUTE(SUBSTITUTE(SUBSTITUTE(SUBSTITUTE(SUBSTITUTE(SUBSTITUTE(SUBSTITUTE(SUBSTITUTE(SUBSTITUTE(SUBSTITUTE(SUBSTITUTE(TRIM($B1646&amp;""),CHAR(10)," "),CHAR(13)," "),"."," "),";"," "),","," "),"/"," "),"+"," "),"-"," "),"  "," "),"  "," "),"  "," "),"  "," "),"  "," "),"  "," "))," ","|")&amp;"|")</f>
        <v/>
      </c>
      <c r="AD1646">
        <f>TRIM($I1646&amp;"")</f>
        <v/>
      </c>
    </row>
    <row r="1647" ht="60" customHeight="1">
      <c r="A1647" s="14" t="n">
        <v>46216</v>
      </c>
      <c r="B1647" s="6" t="inlineStr">
        <is>
          <t>10241</t>
        </is>
      </c>
      <c r="C1647" s="6" t="inlineStr">
        <is>
          <t>M/C 0717 (MARROM)</t>
        </is>
      </c>
      <c r="D1647" s="6" t="inlineStr">
        <is>
          <t>58 FABRICAÇÃO EMBALAGEM</t>
        </is>
      </c>
      <c r="E1647" s="6" t="n">
        <v>30003031</v>
      </c>
      <c r="F1647" s="6" t="inlineStr">
        <is>
          <t>EMB. ACESSORIOS CAD PE INTEIRO (530X120X60)</t>
        </is>
      </c>
      <c r="G1647" s="6" t="inlineStr">
        <is>
          <t>58 FABRICAÇÃO EMBALAGEM</t>
        </is>
      </c>
      <c r="H1647" s="6" t="inlineStr">
        <is>
          <t>58 FABRICAÇÃO EMBALAGEM</t>
        </is>
      </c>
      <c r="I1647" s="4" t="inlineStr">
        <is>
          <t>58 FABRICAÇÃO EMBALAGEM</t>
        </is>
      </c>
      <c r="J1647" s="4" t="n">
        <v>14</v>
      </c>
      <c r="K1647" s="6">
        <f>IF($E1647="","",IFERROR(INDEX(#REF!,MATCH($E1647,#REF!,0)),IFERROR(INDEX(#REF!,MATCH(VALUE($E1647),#REF!,0)),"")))</f>
        <v/>
      </c>
      <c r="L1647" s="6">
        <f>IF($E1647="","",IFERROR(INDEX(#REF!,MATCH($E1647,#REF!,0)),IFERROR(INDEX(#REF!,MATCH(VALUE($E1647),#REF!,0)),"")))</f>
        <v/>
      </c>
      <c r="M1647" s="6">
        <f>IF(OR($J1647="",$L1647=""),"",IF($K1647="",0,$K1647)+$J1647*$L1647)</f>
        <v/>
      </c>
      <c r="N1647" s="6" t="n">
        <v>46213</v>
      </c>
      <c r="O1647" s="6" t="n">
        <v>14</v>
      </c>
      <c r="P1647" s="6" t="n"/>
      <c r="Q1647" s="6" t="n"/>
      <c r="R1647" s="6" t="n"/>
      <c r="S1647" s="6" t="n"/>
      <c r="T1647" s="6">
        <f>IF(OR($J1647="",$O1647=""),"",$O1647/$J1647)</f>
        <v/>
      </c>
      <c r="U1647" s="6" t="inlineStr">
        <is>
          <t>Concluído</t>
        </is>
      </c>
      <c r="V1647" s="6" t="n"/>
      <c r="W1647" s="6" t="n"/>
      <c r="X1647" s="6" t="n"/>
      <c r="Y1647" s="6" t="n"/>
      <c r="Z1647" s="6" t="n"/>
      <c r="AA1647" s="5" t="n"/>
      <c r="AB1647" s="6">
        <f>B1647&amp;"|"&amp;I1647</f>
        <v/>
      </c>
      <c r="AC1647">
        <f>IF($B1647="","","|"&amp;SUBSTITUTE(TRIM(SUBSTITUTE(SUBSTITUTE(SUBSTITUTE(SUBSTITUTE(SUBSTITUTE(SUBSTITUTE(SUBSTITUTE(SUBSTITUTE(SUBSTITUTE(SUBSTITUTE(SUBSTITUTE(SUBSTITUTE(SUBSTITUTE(SUBSTITUTE(TRIM($B1647&amp;""),CHAR(10)," "),CHAR(13)," "),"."," "),";"," "),","," "),"/"," "),"+"," "),"-"," "),"  "," "),"  "," "),"  "," "),"  "," "),"  "," "),"  "," "))," ","|")&amp;"|")</f>
        <v/>
      </c>
      <c r="AD1647">
        <f>TRIM($I1647&amp;"")</f>
        <v/>
      </c>
    </row>
    <row r="1648" ht="60" customHeight="1">
      <c r="A1648" s="14" t="n">
        <v>46216</v>
      </c>
      <c r="B1648" s="6" t="inlineStr">
        <is>
          <t>10241</t>
        </is>
      </c>
      <c r="C1648" s="6" t="inlineStr">
        <is>
          <t>M/C 0717 (MARROM)</t>
        </is>
      </c>
      <c r="D1648" s="6" t="inlineStr">
        <is>
          <t>58 FABRICAÇÃO EMBALAGEM</t>
        </is>
      </c>
      <c r="E1648" s="6" t="n">
        <v>30003032</v>
      </c>
      <c r="F1648" s="6" t="inlineStr">
        <is>
          <t>PAPELAO TRASEIRO 280X410 - ENCOSTO PE INTEIRO (X3)</t>
        </is>
      </c>
      <c r="G1648" s="6" t="inlineStr">
        <is>
          <t>58 FABRICAÇÃO EMBALAGEM</t>
        </is>
      </c>
      <c r="H1648" s="6" t="inlineStr">
        <is>
          <t>58 FABRICAÇÃO EMBALAGEM</t>
        </is>
      </c>
      <c r="I1648" s="4" t="inlineStr">
        <is>
          <t>58 FABRICAÇÃO EMBALAGEM</t>
        </is>
      </c>
      <c r="J1648" s="4" t="n">
        <v>28</v>
      </c>
      <c r="K1648" s="6">
        <f>IF($E1648="","",IFERROR(INDEX(#REF!,MATCH($E1648,#REF!,0)),IFERROR(INDEX(#REF!,MATCH(VALUE($E1648),#REF!,0)),"")))</f>
        <v/>
      </c>
      <c r="L1648" s="6">
        <f>IF($E1648="","",IFERROR(INDEX(#REF!,MATCH($E1648,#REF!,0)),IFERROR(INDEX(#REF!,MATCH(VALUE($E1648),#REF!,0)),"")))</f>
        <v/>
      </c>
      <c r="M1648" s="6">
        <f>IF(OR($J1648="",$L1648=""),"",IF($K1648="",0,$K1648)+$J1648*$L1648)</f>
        <v/>
      </c>
      <c r="N1648" s="6" t="n">
        <v>46213</v>
      </c>
      <c r="O1648" s="6" t="n">
        <v>28</v>
      </c>
      <c r="P1648" s="6" t="n"/>
      <c r="Q1648" s="6" t="n"/>
      <c r="R1648" s="6" t="n"/>
      <c r="S1648" s="6" t="n"/>
      <c r="T1648" s="6">
        <f>IF(OR($J1648="",$O1648=""),"",$O1648/$J1648)</f>
        <v/>
      </c>
      <c r="U1648" s="6" t="inlineStr">
        <is>
          <t>Concluído</t>
        </is>
      </c>
      <c r="V1648" s="6" t="n"/>
      <c r="W1648" s="6" t="n"/>
      <c r="X1648" s="6" t="n"/>
      <c r="Y1648" s="6" t="n"/>
      <c r="Z1648" s="6" t="n"/>
      <c r="AA1648" s="5" t="n"/>
      <c r="AB1648" s="6">
        <f>B1648&amp;"|"&amp;I1648</f>
        <v/>
      </c>
      <c r="AC1648">
        <f>IF($B1648="","","|"&amp;SUBSTITUTE(TRIM(SUBSTITUTE(SUBSTITUTE(SUBSTITUTE(SUBSTITUTE(SUBSTITUTE(SUBSTITUTE(SUBSTITUTE(SUBSTITUTE(SUBSTITUTE(SUBSTITUTE(SUBSTITUTE(SUBSTITUTE(SUBSTITUTE(SUBSTITUTE(TRIM($B1648&amp;""),CHAR(10)," "),CHAR(13)," "),"."," "),";"," "),","," "),"/"," "),"+"," "),"-"," "),"  "," "),"  "," "),"  "," "),"  "," "),"  "," "),"  "," "))," ","|")&amp;"|")</f>
        <v/>
      </c>
      <c r="AD1648">
        <f>TRIM($I1648&amp;"")</f>
        <v/>
      </c>
    </row>
    <row r="1649" ht="60" customHeight="1">
      <c r="A1649" s="14" t="n">
        <v>46216</v>
      </c>
      <c r="B1649" s="6" t="inlineStr">
        <is>
          <t>10241</t>
        </is>
      </c>
      <c r="C1649" s="6" t="inlineStr">
        <is>
          <t>M/C 0717 (MARROM)</t>
        </is>
      </c>
      <c r="D1649" s="6" t="inlineStr">
        <is>
          <t>58 FABRICAÇÃO EMBALAGEM</t>
        </is>
      </c>
      <c r="E1649" s="6" t="n">
        <v>30003033</v>
      </c>
      <c r="F1649" s="6" t="inlineStr">
        <is>
          <t>PAPELAO FRENTE 490X410 - ENCOSTO PE INTEIRO (X3)</t>
        </is>
      </c>
      <c r="G1649" s="6" t="inlineStr">
        <is>
          <t>58 FABRICAÇÃO EMBALAGEM</t>
        </is>
      </c>
      <c r="H1649" s="6" t="inlineStr">
        <is>
          <t>58 FABRICAÇÃO EMBALAGEM</t>
        </is>
      </c>
      <c r="I1649" s="4" t="inlineStr">
        <is>
          <t>58 FABRICAÇÃO EMBALAGEM</t>
        </is>
      </c>
      <c r="J1649" s="4" t="n">
        <v>28</v>
      </c>
      <c r="K1649" s="6">
        <f>IF($E1649="","",IFERROR(INDEX(#REF!,MATCH($E1649,#REF!,0)),IFERROR(INDEX(#REF!,MATCH(VALUE($E1649),#REF!,0)),"")))</f>
        <v/>
      </c>
      <c r="L1649" s="6">
        <f>IF($E1649="","",IFERROR(INDEX(#REF!,MATCH($E1649,#REF!,0)),IFERROR(INDEX(#REF!,MATCH(VALUE($E1649),#REF!,0)),"")))</f>
        <v/>
      </c>
      <c r="M1649" s="6">
        <f>IF(OR($J1649="",$L1649=""),"",IF($K1649="",0,$K1649)+$J1649*$L1649)</f>
        <v/>
      </c>
      <c r="N1649" s="6" t="n">
        <v>46213</v>
      </c>
      <c r="O1649" s="6" t="n">
        <v>28</v>
      </c>
      <c r="P1649" s="6" t="n"/>
      <c r="Q1649" s="6" t="n"/>
      <c r="R1649" s="6" t="n"/>
      <c r="S1649" s="6" t="n"/>
      <c r="T1649" s="6">
        <f>IF(OR($J1649="",$O1649=""),"",$O1649/$J1649)</f>
        <v/>
      </c>
      <c r="U1649" s="6" t="inlineStr">
        <is>
          <t>Concluído</t>
        </is>
      </c>
      <c r="V1649" s="6" t="n"/>
      <c r="W1649" s="6" t="n"/>
      <c r="X1649" s="6" t="n"/>
      <c r="Y1649" s="6" t="n"/>
      <c r="Z1649" s="6" t="n"/>
      <c r="AA1649" s="5" t="n"/>
      <c r="AB1649" s="6">
        <f>B1649&amp;"|"&amp;I1649</f>
        <v/>
      </c>
      <c r="AC1649">
        <f>IF($B1649="","","|"&amp;SUBSTITUTE(TRIM(SUBSTITUTE(SUBSTITUTE(SUBSTITUTE(SUBSTITUTE(SUBSTITUTE(SUBSTITUTE(SUBSTITUTE(SUBSTITUTE(SUBSTITUTE(SUBSTITUTE(SUBSTITUTE(SUBSTITUTE(SUBSTITUTE(SUBSTITUTE(TRIM($B1649&amp;""),CHAR(10)," "),CHAR(13)," "),"."," "),";"," "),","," "),"/"," "),"+"," "),"-"," "),"  "," "),"  "," "),"  "," "),"  "," "),"  "," "),"  "," "))," ","|")&amp;"|")</f>
        <v/>
      </c>
      <c r="AD1649">
        <f>TRIM($I1649&amp;"")</f>
        <v/>
      </c>
    </row>
    <row r="1650" ht="60" customHeight="1">
      <c r="A1650" s="14" t="n">
        <v>46216</v>
      </c>
      <c r="B1650" s="6" t="inlineStr">
        <is>
          <t>10241</t>
        </is>
      </c>
      <c r="C1650" s="6" t="inlineStr">
        <is>
          <t>M/C 0717 (MARROM)</t>
        </is>
      </c>
      <c r="D1650" s="6" t="inlineStr">
        <is>
          <t>58 FABRICAÇÃO EMBALAGEM</t>
        </is>
      </c>
      <c r="E1650" s="6" t="n">
        <v>30003330</v>
      </c>
      <c r="F1650" s="6" t="inlineStr">
        <is>
          <t>EMB. ESPALDAR TOPAZIO (412X65X60)</t>
        </is>
      </c>
      <c r="G1650" s="6" t="inlineStr">
        <is>
          <t>58 FABRICAÇÃO EMBALAGEM</t>
        </is>
      </c>
      <c r="H1650" s="6" t="inlineStr">
        <is>
          <t>58 FABRICAÇÃO EMBALAGEM</t>
        </is>
      </c>
      <c r="I1650" s="4" t="inlineStr">
        <is>
          <t>58 FABRICAÇÃO EMBALAGEM</t>
        </is>
      </c>
      <c r="J1650" s="4" t="n">
        <v>4</v>
      </c>
      <c r="K1650" s="6">
        <f>IF($E1650="","",IFERROR(INDEX(#REF!,MATCH($E1650,#REF!,0)),IFERROR(INDEX(#REF!,MATCH(VALUE($E1650),#REF!,0)),"")))</f>
        <v/>
      </c>
      <c r="L1650" s="6">
        <f>IF($E1650="","",IFERROR(INDEX(#REF!,MATCH($E1650,#REF!,0)),IFERROR(INDEX(#REF!,MATCH(VALUE($E1650),#REF!,0)),"")))</f>
        <v/>
      </c>
      <c r="M1650" s="6">
        <f>IF(OR($J1650="",$L1650=""),"",IF($K1650="",0,$K1650)+$J1650*$L1650)</f>
        <v/>
      </c>
      <c r="N1650" s="6" t="n">
        <v>46213</v>
      </c>
      <c r="O1650" s="6" t="n">
        <v>4</v>
      </c>
      <c r="P1650" s="6" t="n"/>
      <c r="Q1650" s="6" t="n"/>
      <c r="R1650" s="6" t="n"/>
      <c r="S1650" s="6" t="n"/>
      <c r="T1650" s="6">
        <f>IF(OR($J1650="",$O1650=""),"",$O1650/$J1650)</f>
        <v/>
      </c>
      <c r="U1650" s="6" t="inlineStr">
        <is>
          <t>Concluído</t>
        </is>
      </c>
      <c r="V1650" s="6" t="n"/>
      <c r="W1650" s="6" t="n"/>
      <c r="X1650" s="6" t="n"/>
      <c r="Y1650" s="6" t="n"/>
      <c r="Z1650" s="6" t="n"/>
      <c r="AA1650" s="5" t="n"/>
      <c r="AB1650" s="6">
        <f>B1650&amp;"|"&amp;I1650</f>
        <v/>
      </c>
      <c r="AC1650">
        <f>IF($B1650="","","|"&amp;SUBSTITUTE(TRIM(SUBSTITUTE(SUBSTITUTE(SUBSTITUTE(SUBSTITUTE(SUBSTITUTE(SUBSTITUTE(SUBSTITUTE(SUBSTITUTE(SUBSTITUTE(SUBSTITUTE(SUBSTITUTE(SUBSTITUTE(SUBSTITUTE(SUBSTITUTE(TRIM($B1650&amp;""),CHAR(10)," "),CHAR(13)," "),"."," "),";"," "),","," "),"/"," "),"+"," "),"-"," "),"  "," "),"  "," "),"  "," "),"  "," "),"  "," "),"  "," "))," ","|")&amp;"|")</f>
        <v/>
      </c>
      <c r="AD1650">
        <f>TRIM($I1650&amp;"")</f>
        <v/>
      </c>
    </row>
    <row r="1651" ht="60" customHeight="1">
      <c r="A1651" s="14" t="n">
        <v>46216</v>
      </c>
      <c r="B1651" s="6" t="inlineStr">
        <is>
          <t>10241</t>
        </is>
      </c>
      <c r="C1651" s="6" t="inlineStr">
        <is>
          <t>M/C 0717 (MARROM)</t>
        </is>
      </c>
      <c r="D1651" s="6" t="inlineStr">
        <is>
          <t>58 FABRICAÇÃO EMBALAGEM</t>
        </is>
      </c>
      <c r="E1651" s="6" t="n">
        <v>30003430</v>
      </c>
      <c r="F1651" s="6" t="inlineStr">
        <is>
          <t>EMB. CADEIRAS DAKAR (975X440X83)</t>
        </is>
      </c>
      <c r="G1651" s="6" t="inlineStr">
        <is>
          <t>58 FABRICAÇÃO EMBALAGEM</t>
        </is>
      </c>
      <c r="H1651" s="6" t="inlineStr">
        <is>
          <t>58 FABRICAÇÃO EMBALAGEM</t>
        </is>
      </c>
      <c r="I1651" s="4" t="inlineStr">
        <is>
          <t>58 FABRICAÇÃO EMBALAGEM</t>
        </is>
      </c>
      <c r="J1651" s="4" t="n">
        <v>30</v>
      </c>
      <c r="K1651" s="6">
        <f>IF($E1651="","",IFERROR(INDEX(#REF!,MATCH($E1651,#REF!,0)),IFERROR(INDEX(#REF!,MATCH(VALUE($E1651),#REF!,0)),"")))</f>
        <v/>
      </c>
      <c r="L1651" s="6">
        <f>IF($E1651="","",IFERROR(INDEX(#REF!,MATCH($E1651,#REF!,0)),IFERROR(INDEX(#REF!,MATCH(VALUE($E1651),#REF!,0)),"")))</f>
        <v/>
      </c>
      <c r="M1651" s="6">
        <f>IF(OR($J1651="",$L1651=""),"",IF($K1651="",0,$K1651)+$J1651*$L1651)</f>
        <v/>
      </c>
      <c r="N1651" s="6" t="n">
        <v>46213</v>
      </c>
      <c r="O1651" s="6" t="n">
        <v>30</v>
      </c>
      <c r="P1651" s="6" t="n"/>
      <c r="Q1651" s="6" t="n"/>
      <c r="R1651" s="6" t="n"/>
      <c r="S1651" s="6" t="n"/>
      <c r="T1651" s="6">
        <f>IF(OR($J1651="",$O1651=""),"",$O1651/$J1651)</f>
        <v/>
      </c>
      <c r="U1651" s="6" t="inlineStr">
        <is>
          <t>Concluído</t>
        </is>
      </c>
      <c r="V1651" s="6" t="n"/>
      <c r="W1651" s="6" t="n"/>
      <c r="X1651" s="6" t="n"/>
      <c r="Y1651" s="6" t="n"/>
      <c r="Z1651" s="6" t="n"/>
      <c r="AA1651" s="5" t="n"/>
      <c r="AB1651" s="6">
        <f>B1651&amp;"|"&amp;I1651</f>
        <v/>
      </c>
      <c r="AC1651">
        <f>IF($B1651="","","|"&amp;SUBSTITUTE(TRIM(SUBSTITUTE(SUBSTITUTE(SUBSTITUTE(SUBSTITUTE(SUBSTITUTE(SUBSTITUTE(SUBSTITUTE(SUBSTITUTE(SUBSTITUTE(SUBSTITUTE(SUBSTITUTE(SUBSTITUTE(SUBSTITUTE(SUBSTITUTE(TRIM($B1651&amp;""),CHAR(10)," "),CHAR(13)," "),"."," "),";"," "),","," "),"/"," "),"+"," "),"-"," "),"  "," "),"  "," "),"  "," "),"  "," "),"  "," "),"  "," "))," ","|")&amp;"|")</f>
        <v/>
      </c>
      <c r="AD1651">
        <f>TRIM($I1651&amp;"")</f>
        <v/>
      </c>
    </row>
    <row r="1652" ht="60" customHeight="1">
      <c r="A1652" s="14" t="n">
        <v>46216</v>
      </c>
      <c r="B1652" s="6" t="inlineStr">
        <is>
          <t>10241</t>
        </is>
      </c>
      <c r="C1652" s="6" t="inlineStr">
        <is>
          <t>M/C 0717 (MARROM)</t>
        </is>
      </c>
      <c r="D1652" s="6" t="inlineStr">
        <is>
          <t>58 FABRICAÇÃO EMBALAGEM</t>
        </is>
      </c>
      <c r="E1652" s="6" t="n">
        <v>30003432</v>
      </c>
      <c r="F1652" s="6" t="inlineStr">
        <is>
          <t>EMB. TRAVESSAS CADEIRAS DAKAR (435X435X50)</t>
        </is>
      </c>
      <c r="G1652" s="6" t="inlineStr">
        <is>
          <t>58 FABRICAÇÃO EMBALAGEM</t>
        </is>
      </c>
      <c r="H1652" s="6" t="inlineStr">
        <is>
          <t>58 FABRICAÇÃO EMBALAGEM</t>
        </is>
      </c>
      <c r="I1652" s="4" t="inlineStr">
        <is>
          <t>58 FABRICAÇÃO EMBALAGEM</t>
        </is>
      </c>
      <c r="J1652" s="4" t="n">
        <v>30</v>
      </c>
      <c r="K1652" s="6">
        <f>IF($E1652="","",IFERROR(INDEX(#REF!,MATCH($E1652,#REF!,0)),IFERROR(INDEX(#REF!,MATCH(VALUE($E1652),#REF!,0)),"")))</f>
        <v/>
      </c>
      <c r="L1652" s="6">
        <f>IF($E1652="","",IFERROR(INDEX(#REF!,MATCH($E1652,#REF!,0)),IFERROR(INDEX(#REF!,MATCH(VALUE($E1652),#REF!,0)),"")))</f>
        <v/>
      </c>
      <c r="M1652" s="6">
        <f>IF(OR($J1652="",$L1652=""),"",IF($K1652="",0,$K1652)+$J1652*$L1652)</f>
        <v/>
      </c>
      <c r="N1652" s="6" t="n">
        <v>46213</v>
      </c>
      <c r="O1652" s="6" t="n">
        <v>30</v>
      </c>
      <c r="P1652" s="6" t="n"/>
      <c r="Q1652" s="6" t="n"/>
      <c r="R1652" s="6" t="n"/>
      <c r="S1652" s="6" t="n"/>
      <c r="T1652" s="6">
        <f>IF(OR($J1652="",$O1652=""),"",$O1652/$J1652)</f>
        <v/>
      </c>
      <c r="U1652" s="6" t="inlineStr">
        <is>
          <t>Concluído</t>
        </is>
      </c>
      <c r="V1652" s="6" t="n"/>
      <c r="W1652" s="6" t="n"/>
      <c r="X1652" s="6" t="n"/>
      <c r="Y1652" s="6" t="n"/>
      <c r="Z1652" s="6" t="n"/>
      <c r="AA1652" s="5" t="n"/>
      <c r="AB1652" s="6">
        <f>B1652&amp;"|"&amp;I1652</f>
        <v/>
      </c>
      <c r="AC1652">
        <f>IF($B1652="","","|"&amp;SUBSTITUTE(TRIM(SUBSTITUTE(SUBSTITUTE(SUBSTITUTE(SUBSTITUTE(SUBSTITUTE(SUBSTITUTE(SUBSTITUTE(SUBSTITUTE(SUBSTITUTE(SUBSTITUTE(SUBSTITUTE(SUBSTITUTE(SUBSTITUTE(SUBSTITUTE(TRIM($B1652&amp;""),CHAR(10)," "),CHAR(13)," "),"."," "),";"," "),","," "),"/"," "),"+"," "),"-"," "),"  "," "),"  "," "),"  "," "),"  "," "),"  "," "),"  "," "))," ","|")&amp;"|")</f>
        <v/>
      </c>
      <c r="AD1652">
        <f>TRIM($I1652&amp;"")</f>
        <v/>
      </c>
    </row>
    <row r="1653" ht="60" customHeight="1">
      <c r="A1653" s="14" t="n">
        <v>46216</v>
      </c>
      <c r="B1653" s="6" t="inlineStr">
        <is>
          <t>10241</t>
        </is>
      </c>
      <c r="C1653" s="6" t="inlineStr">
        <is>
          <t>M/C 0717 (MARROM)</t>
        </is>
      </c>
      <c r="D1653" s="6" t="inlineStr">
        <is>
          <t>58 FABRICAÇÃO EMBALAGEM</t>
        </is>
      </c>
      <c r="E1653" s="6" t="n">
        <v>30003924</v>
      </c>
      <c r="F1653" s="6" t="inlineStr">
        <is>
          <t>PAPELAO CAD TRENTO (360X260) (X3)</t>
        </is>
      </c>
      <c r="G1653" s="6" t="inlineStr">
        <is>
          <t>58 FABRICAÇÃO EMBALAGEM</t>
        </is>
      </c>
      <c r="H1653" s="6" t="inlineStr">
        <is>
          <t>58 FABRICAÇÃO EMBALAGEM</t>
        </is>
      </c>
      <c r="I1653" s="4" t="inlineStr">
        <is>
          <t>58 FABRICAÇÃO EMBALAGEM</t>
        </is>
      </c>
      <c r="J1653" s="4" t="n">
        <v>32</v>
      </c>
      <c r="K1653" s="6">
        <f>IF($E1653="","",IFERROR(INDEX(#REF!,MATCH($E1653,#REF!,0)),IFERROR(INDEX(#REF!,MATCH(VALUE($E1653),#REF!,0)),"")))</f>
        <v/>
      </c>
      <c r="L1653" s="6">
        <f>IF($E1653="","",IFERROR(INDEX(#REF!,MATCH($E1653,#REF!,0)),IFERROR(INDEX(#REF!,MATCH(VALUE($E1653),#REF!,0)),"")))</f>
        <v/>
      </c>
      <c r="M1653" s="6">
        <f>IF(OR($J1653="",$L1653=""),"",IF($K1653="",0,$K1653)+$J1653*$L1653)</f>
        <v/>
      </c>
      <c r="N1653" s="6" t="n">
        <v>46213</v>
      </c>
      <c r="O1653" s="6" t="n">
        <v>32</v>
      </c>
      <c r="P1653" s="6" t="n"/>
      <c r="Q1653" s="6" t="n"/>
      <c r="R1653" s="6" t="n"/>
      <c r="S1653" s="6" t="n"/>
      <c r="T1653" s="6">
        <f>IF(OR($J1653="",$O1653=""),"",$O1653/$J1653)</f>
        <v/>
      </c>
      <c r="U1653" s="6" t="inlineStr">
        <is>
          <t>Concluído</t>
        </is>
      </c>
      <c r="V1653" s="6" t="n"/>
      <c r="W1653" s="6" t="n"/>
      <c r="X1653" s="6" t="n"/>
      <c r="Y1653" s="6" t="n"/>
      <c r="Z1653" s="6" t="n"/>
      <c r="AA1653" s="5" t="n"/>
      <c r="AB1653" s="6">
        <f>B1653&amp;"|"&amp;I1653</f>
        <v/>
      </c>
      <c r="AC1653">
        <f>IF($B1653="","","|"&amp;SUBSTITUTE(TRIM(SUBSTITUTE(SUBSTITUTE(SUBSTITUTE(SUBSTITUTE(SUBSTITUTE(SUBSTITUTE(SUBSTITUTE(SUBSTITUTE(SUBSTITUTE(SUBSTITUTE(SUBSTITUTE(SUBSTITUTE(SUBSTITUTE(SUBSTITUTE(TRIM($B1653&amp;""),CHAR(10)," "),CHAR(13)," "),"."," "),";"," "),","," "),"/"," "),"+"," "),"-"," "),"  "," "),"  "," "),"  "," "),"  "," "),"  "," "),"  "," "))," ","|")&amp;"|")</f>
        <v/>
      </c>
      <c r="AD1653">
        <f>TRIM($I1653&amp;"")</f>
        <v/>
      </c>
    </row>
    <row r="1654" ht="60" customHeight="1">
      <c r="A1654" s="14" t="n">
        <v>46216</v>
      </c>
      <c r="B1654" s="6" t="inlineStr">
        <is>
          <t>10241</t>
        </is>
      </c>
      <c r="C1654" s="6" t="inlineStr">
        <is>
          <t>M/C 0717 (MARROM)</t>
        </is>
      </c>
      <c r="D1654" s="6" t="inlineStr">
        <is>
          <t>58 FABRICAÇÃO EMBALAGEM</t>
        </is>
      </c>
      <c r="E1654" s="6" t="n">
        <v>30003930</v>
      </c>
      <c r="F1654" s="6" t="inlineStr">
        <is>
          <t>EMB. CADEIRAS TRENTO (1055X442X100)</t>
        </is>
      </c>
      <c r="G1654" s="6" t="inlineStr">
        <is>
          <t>58 FABRICAÇÃO EMBALAGEM</t>
        </is>
      </c>
      <c r="H1654" s="6" t="inlineStr">
        <is>
          <t>58 FABRICAÇÃO EMBALAGEM</t>
        </is>
      </c>
      <c r="I1654" s="4" t="inlineStr">
        <is>
          <t>58 FABRICAÇÃO EMBALAGEM</t>
        </is>
      </c>
      <c r="J1654" s="4" t="n">
        <v>8</v>
      </c>
      <c r="K1654" s="6">
        <f>IF($E1654="","",IFERROR(INDEX(#REF!,MATCH($E1654,#REF!,0)),IFERROR(INDEX(#REF!,MATCH(VALUE($E1654),#REF!,0)),"")))</f>
        <v/>
      </c>
      <c r="L1654" s="6">
        <f>IF($E1654="","",IFERROR(INDEX(#REF!,MATCH($E1654,#REF!,0)),IFERROR(INDEX(#REF!,MATCH(VALUE($E1654),#REF!,0)),"")))</f>
        <v/>
      </c>
      <c r="M1654" s="6">
        <f>IF(OR($J1654="",$L1654=""),"",IF($K1654="",0,$K1654)+$J1654*$L1654)</f>
        <v/>
      </c>
      <c r="N1654" s="6" t="n">
        <v>46213</v>
      </c>
      <c r="O1654" s="6" t="n">
        <v>8</v>
      </c>
      <c r="P1654" s="6" t="n"/>
      <c r="Q1654" s="6" t="n"/>
      <c r="R1654" s="6" t="n"/>
      <c r="S1654" s="6" t="n"/>
      <c r="T1654" s="6">
        <f>IF(OR($J1654="",$O1654=""),"",$O1654/$J1654)</f>
        <v/>
      </c>
      <c r="U1654" s="6" t="inlineStr">
        <is>
          <t>Concluído</t>
        </is>
      </c>
      <c r="V1654" s="6" t="n"/>
      <c r="W1654" s="6" t="n"/>
      <c r="X1654" s="6" t="n"/>
      <c r="Y1654" s="6" t="n"/>
      <c r="Z1654" s="6" t="n"/>
      <c r="AA1654" s="5" t="n"/>
      <c r="AB1654" s="6">
        <f>B1654&amp;"|"&amp;I1654</f>
        <v/>
      </c>
      <c r="AC1654">
        <f>IF($B1654="","","|"&amp;SUBSTITUTE(TRIM(SUBSTITUTE(SUBSTITUTE(SUBSTITUTE(SUBSTITUTE(SUBSTITUTE(SUBSTITUTE(SUBSTITUTE(SUBSTITUTE(SUBSTITUTE(SUBSTITUTE(SUBSTITUTE(SUBSTITUTE(SUBSTITUTE(SUBSTITUTE(TRIM($B1654&amp;""),CHAR(10)," "),CHAR(13)," "),"."," "),";"," "),","," "),"/"," "),"+"," "),"-"," "),"  "," "),"  "," "),"  "," "),"  "," "),"  "," "),"  "," "))," ","|")&amp;"|")</f>
        <v/>
      </c>
      <c r="AD1654">
        <f>TRIM($I1654&amp;"")</f>
        <v/>
      </c>
    </row>
    <row r="1655" ht="60" customHeight="1">
      <c r="A1655" s="14" t="n">
        <v>46216</v>
      </c>
      <c r="B1655" s="6" t="inlineStr">
        <is>
          <t>10241</t>
        </is>
      </c>
      <c r="C1655" s="6" t="inlineStr">
        <is>
          <t>M/C 0717 (MARROM)</t>
        </is>
      </c>
      <c r="D1655" s="6" t="inlineStr">
        <is>
          <t>58 FABRICAÇÃO EMBALAGEM</t>
        </is>
      </c>
      <c r="E1655" s="6" t="n">
        <v>30003932</v>
      </c>
      <c r="F1655" s="6" t="inlineStr">
        <is>
          <t>EMB. CANTONEIRA CADEIRA TRENTO (502X500X72)</t>
        </is>
      </c>
      <c r="G1655" s="6" t="inlineStr">
        <is>
          <t>58 FABRICAÇÃO EMBALAGEM</t>
        </is>
      </c>
      <c r="H1655" s="6" t="inlineStr">
        <is>
          <t>58 FABRICAÇÃO EMBALAGEM</t>
        </is>
      </c>
      <c r="I1655" s="4" t="inlineStr">
        <is>
          <t>58 FABRICAÇÃO EMBALAGEM</t>
        </is>
      </c>
      <c r="J1655" s="4" t="n">
        <v>8</v>
      </c>
      <c r="K1655" s="6">
        <f>IF($E1655="","",IFERROR(INDEX(#REF!,MATCH($E1655,#REF!,0)),IFERROR(INDEX(#REF!,MATCH(VALUE($E1655),#REF!,0)),"")))</f>
        <v/>
      </c>
      <c r="L1655" s="6">
        <f>IF($E1655="","",IFERROR(INDEX(#REF!,MATCH($E1655,#REF!,0)),IFERROR(INDEX(#REF!,MATCH(VALUE($E1655),#REF!,0)),"")))</f>
        <v/>
      </c>
      <c r="M1655" s="6">
        <f>IF(OR($J1655="",$L1655=""),"",IF($K1655="",0,$K1655)+$J1655*$L1655)</f>
        <v/>
      </c>
      <c r="N1655" s="6" t="n">
        <v>46213</v>
      </c>
      <c r="O1655" s="6" t="n">
        <v>8</v>
      </c>
      <c r="P1655" s="6" t="n"/>
      <c r="Q1655" s="6" t="n"/>
      <c r="R1655" s="6" t="n"/>
      <c r="S1655" s="6" t="n"/>
      <c r="T1655" s="6">
        <f>IF(OR($J1655="",$O1655=""),"",$O1655/$J1655)</f>
        <v/>
      </c>
      <c r="U1655" s="6" t="inlineStr">
        <is>
          <t>Concluído</t>
        </is>
      </c>
      <c r="V1655" s="6" t="n"/>
      <c r="W1655" s="6" t="n"/>
      <c r="X1655" s="6" t="n"/>
      <c r="Y1655" s="6" t="n"/>
      <c r="Z1655" s="6" t="n"/>
      <c r="AA1655" s="5" t="n"/>
      <c r="AB1655" s="6">
        <f>B1655&amp;"|"&amp;I1655</f>
        <v/>
      </c>
      <c r="AC1655">
        <f>IF($B1655="","","|"&amp;SUBSTITUTE(TRIM(SUBSTITUTE(SUBSTITUTE(SUBSTITUTE(SUBSTITUTE(SUBSTITUTE(SUBSTITUTE(SUBSTITUTE(SUBSTITUTE(SUBSTITUTE(SUBSTITUTE(SUBSTITUTE(SUBSTITUTE(SUBSTITUTE(SUBSTITUTE(TRIM($B1655&amp;""),CHAR(10)," "),CHAR(13)," "),"."," "),";"," "),","," "),"/"," "),"+"," "),"-"," "),"  "," "),"  "," "),"  "," "),"  "," "),"  "," "),"  "," "))," ","|")&amp;"|")</f>
        <v/>
      </c>
      <c r="AD1655">
        <f>TRIM($I1655&amp;"")</f>
        <v/>
      </c>
    </row>
    <row r="1656" ht="60" customHeight="1">
      <c r="A1656" s="14" t="n">
        <v>46216</v>
      </c>
      <c r="B1656" s="6" t="inlineStr">
        <is>
          <t>10241</t>
        </is>
      </c>
      <c r="C1656" s="6" t="inlineStr">
        <is>
          <t>M/C 0717 (MARROM)</t>
        </is>
      </c>
      <c r="D1656" s="6" t="inlineStr">
        <is>
          <t>58 FABRICAÇÃO EMBALAGEM</t>
        </is>
      </c>
      <c r="E1656" s="6" t="n">
        <v>300048930</v>
      </c>
      <c r="F1656" s="6" t="inlineStr">
        <is>
          <t>EMB. CADEIRA SANTIAGO (935X449X100)</t>
        </is>
      </c>
      <c r="G1656" s="6" t="inlineStr">
        <is>
          <t>58 FABRICAÇÃO EMBALAGEM</t>
        </is>
      </c>
      <c r="H1656" s="6" t="inlineStr">
        <is>
          <t>58 FABRICAÇÃO EMBALAGEM</t>
        </is>
      </c>
      <c r="I1656" s="4" t="inlineStr">
        <is>
          <t>58 FABRICAÇÃO EMBALAGEM</t>
        </is>
      </c>
      <c r="J1656" s="4" t="n">
        <v>27</v>
      </c>
      <c r="K1656" s="6">
        <f>IF($E1656="","",IFERROR(INDEX(#REF!,MATCH($E1656,#REF!,0)),IFERROR(INDEX(#REF!,MATCH(VALUE($E1656),#REF!,0)),"")))</f>
        <v/>
      </c>
      <c r="L1656" s="6">
        <f>IF($E1656="","",IFERROR(INDEX(#REF!,MATCH($E1656,#REF!,0)),IFERROR(INDEX(#REF!,MATCH(VALUE($E1656),#REF!,0)),"")))</f>
        <v/>
      </c>
      <c r="M1656" s="6">
        <f>IF(OR($J1656="",$L1656=""),"",IF($K1656="",0,$K1656)+$J1656*$L1656)</f>
        <v/>
      </c>
      <c r="N1656" s="6" t="n">
        <v>46213</v>
      </c>
      <c r="O1656" s="6" t="n">
        <v>27</v>
      </c>
      <c r="P1656" s="6" t="n"/>
      <c r="Q1656" s="6" t="n"/>
      <c r="R1656" s="6" t="n"/>
      <c r="S1656" s="6" t="n"/>
      <c r="T1656" s="6">
        <f>IF(OR($J1656="",$O1656=""),"",$O1656/$J1656)</f>
        <v/>
      </c>
      <c r="U1656" s="6" t="inlineStr">
        <is>
          <t>Concluído</t>
        </is>
      </c>
      <c r="V1656" s="6" t="n"/>
      <c r="W1656" s="6" t="n"/>
      <c r="X1656" s="6" t="n"/>
      <c r="Y1656" s="6" t="n"/>
      <c r="Z1656" s="6" t="n"/>
      <c r="AA1656" s="5" t="n"/>
      <c r="AB1656" s="6">
        <f>B1656&amp;"|"&amp;I1656</f>
        <v/>
      </c>
      <c r="AC1656">
        <f>IF($B1656="","","|"&amp;SUBSTITUTE(TRIM(SUBSTITUTE(SUBSTITUTE(SUBSTITUTE(SUBSTITUTE(SUBSTITUTE(SUBSTITUTE(SUBSTITUTE(SUBSTITUTE(SUBSTITUTE(SUBSTITUTE(SUBSTITUTE(SUBSTITUTE(SUBSTITUTE(SUBSTITUTE(TRIM($B1656&amp;""),CHAR(10)," "),CHAR(13)," "),"."," "),";"," "),","," "),"/"," "),"+"," "),"-"," "),"  "," "),"  "," "),"  "," "),"  "," "),"  "," "),"  "," "))," ","|")&amp;"|")</f>
        <v/>
      </c>
      <c r="AD1656">
        <f>TRIM($I1656&amp;"")</f>
        <v/>
      </c>
    </row>
    <row r="1657" ht="60" customHeight="1">
      <c r="A1657" s="14" t="n">
        <v>46216</v>
      </c>
      <c r="B1657" s="6" t="inlineStr">
        <is>
          <t>10241</t>
        </is>
      </c>
      <c r="C1657" s="6" t="inlineStr">
        <is>
          <t>M/C 0717 (MARROM)</t>
        </is>
      </c>
      <c r="D1657" s="6" t="inlineStr">
        <is>
          <t>58 FABRICAÇÃO EMBALAGEM</t>
        </is>
      </c>
      <c r="E1657" s="6" t="n">
        <v>300048931</v>
      </c>
      <c r="F1657" s="6" t="inlineStr">
        <is>
          <t>EMB. TRAVESSAS CADEIRA SANTIAGO (365X280X35)</t>
        </is>
      </c>
      <c r="G1657" s="6" t="inlineStr">
        <is>
          <t>58 FABRICAÇÃO EMBALAGEM</t>
        </is>
      </c>
      <c r="H1657" s="6" t="inlineStr">
        <is>
          <t>58 FABRICAÇÃO EMBALAGEM</t>
        </is>
      </c>
      <c r="I1657" s="4" t="inlineStr">
        <is>
          <t>58 FABRICAÇÃO EMBALAGEM</t>
        </is>
      </c>
      <c r="J1657" s="4" t="n">
        <v>30</v>
      </c>
      <c r="K1657" s="6">
        <f>IF($E1657="","",IFERROR(INDEX(#REF!,MATCH($E1657,#REF!,0)),IFERROR(INDEX(#REF!,MATCH(VALUE($E1657),#REF!,0)),"")))</f>
        <v/>
      </c>
      <c r="L1657" s="6">
        <f>IF($E1657="","",IFERROR(INDEX(#REF!,MATCH($E1657,#REF!,0)),IFERROR(INDEX(#REF!,MATCH(VALUE($E1657),#REF!,0)),"")))</f>
        <v/>
      </c>
      <c r="M1657" s="6">
        <f>IF(OR($J1657="",$L1657=""),"",IF($K1657="",0,$K1657)+$J1657*$L1657)</f>
        <v/>
      </c>
      <c r="N1657" s="6" t="n">
        <v>46213</v>
      </c>
      <c r="O1657" s="6" t="n">
        <v>30</v>
      </c>
      <c r="P1657" s="6" t="n"/>
      <c r="Q1657" s="6" t="n"/>
      <c r="R1657" s="6" t="n"/>
      <c r="S1657" s="6" t="n"/>
      <c r="T1657" s="6">
        <f>IF(OR($J1657="",$O1657=""),"",$O1657/$J1657)</f>
        <v/>
      </c>
      <c r="U1657" s="6" t="inlineStr">
        <is>
          <t>Concluído</t>
        </is>
      </c>
      <c r="V1657" s="6" t="n"/>
      <c r="W1657" s="6" t="n"/>
      <c r="X1657" s="6" t="n"/>
      <c r="Y1657" s="6" t="n"/>
      <c r="Z1657" s="6" t="n"/>
      <c r="AA1657" s="5" t="n"/>
      <c r="AB1657" s="6">
        <f>B1657&amp;"|"&amp;I1657</f>
        <v/>
      </c>
      <c r="AC1657">
        <f>IF($B1657="","","|"&amp;SUBSTITUTE(TRIM(SUBSTITUTE(SUBSTITUTE(SUBSTITUTE(SUBSTITUTE(SUBSTITUTE(SUBSTITUTE(SUBSTITUTE(SUBSTITUTE(SUBSTITUTE(SUBSTITUTE(SUBSTITUTE(SUBSTITUTE(SUBSTITUTE(SUBSTITUTE(TRIM($B1657&amp;""),CHAR(10)," "),CHAR(13)," "),"."," "),";"," "),","," "),"/"," "),"+"," "),"-"," "),"  "," "),"  "," "),"  "," "),"  "," "),"  "," "),"  "," "))," ","|")&amp;"|")</f>
        <v/>
      </c>
      <c r="AD1657">
        <f>TRIM($I1657&amp;"")</f>
        <v/>
      </c>
    </row>
    <row r="1658" ht="60" customHeight="1">
      <c r="A1658" s="14" t="n">
        <v>46216</v>
      </c>
      <c r="B1658" s="6" t="inlineStr">
        <is>
          <t>10241</t>
        </is>
      </c>
      <c r="C1658" s="6" t="inlineStr">
        <is>
          <t>M/C 0717 (MARROM)</t>
        </is>
      </c>
      <c r="D1658" s="6" t="inlineStr">
        <is>
          <t>58 FABRICAÇÃO EMBALAGEM</t>
        </is>
      </c>
      <c r="E1658" s="6" t="n">
        <v>30008130</v>
      </c>
      <c r="F1658" s="6" t="inlineStr">
        <is>
          <t>EMB. CADEIRA CORDOBA (943X450X115)</t>
        </is>
      </c>
      <c r="G1658" s="6" t="inlineStr">
        <is>
          <t>58 FABRICAÇÃO EMBALAGEM</t>
        </is>
      </c>
      <c r="H1658" s="6" t="inlineStr">
        <is>
          <t>58 FABRICAÇÃO EMBALAGEM</t>
        </is>
      </c>
      <c r="I1658" s="4" t="inlineStr">
        <is>
          <t>58 FABRICAÇÃO EMBALAGEM</t>
        </is>
      </c>
      <c r="J1658" s="4" t="n">
        <v>3</v>
      </c>
      <c r="K1658" s="6">
        <f>IF($E1658="","",IFERROR(INDEX(#REF!,MATCH($E1658,#REF!,0)),IFERROR(INDEX(#REF!,MATCH(VALUE($E1658),#REF!,0)),"")))</f>
        <v/>
      </c>
      <c r="L1658" s="6">
        <f>IF($E1658="","",IFERROR(INDEX(#REF!,MATCH($E1658,#REF!,0)),IFERROR(INDEX(#REF!,MATCH(VALUE($E1658),#REF!,0)),"")))</f>
        <v/>
      </c>
      <c r="M1658" s="6">
        <f>IF(OR($J1658="",$L1658=""),"",IF($K1658="",0,$K1658)+$J1658*$L1658)</f>
        <v/>
      </c>
      <c r="N1658" s="6" t="n">
        <v>46213</v>
      </c>
      <c r="O1658" s="6" t="n">
        <v>3</v>
      </c>
      <c r="P1658" s="6" t="n"/>
      <c r="Q1658" s="6" t="n"/>
      <c r="R1658" s="6" t="n"/>
      <c r="S1658" s="6" t="n"/>
      <c r="T1658" s="6">
        <f>IF(OR($J1658="",$O1658=""),"",$O1658/$J1658)</f>
        <v/>
      </c>
      <c r="U1658" s="6" t="inlineStr">
        <is>
          <t>Concluído</t>
        </is>
      </c>
      <c r="V1658" s="6" t="n"/>
      <c r="W1658" s="6" t="n"/>
      <c r="X1658" s="6" t="n"/>
      <c r="Y1658" s="6" t="n"/>
      <c r="Z1658" s="6" t="n"/>
      <c r="AA1658" s="5" t="n"/>
      <c r="AB1658" s="6">
        <f>B1658&amp;"|"&amp;I1658</f>
        <v/>
      </c>
      <c r="AC1658">
        <f>IF($B1658="","","|"&amp;SUBSTITUTE(TRIM(SUBSTITUTE(SUBSTITUTE(SUBSTITUTE(SUBSTITUTE(SUBSTITUTE(SUBSTITUTE(SUBSTITUTE(SUBSTITUTE(SUBSTITUTE(SUBSTITUTE(SUBSTITUTE(SUBSTITUTE(SUBSTITUTE(SUBSTITUTE(TRIM($B1658&amp;""),CHAR(10)," "),CHAR(13)," "),"."," "),";"," "),","," "),"/"," "),"+"," "),"-"," "),"  "," "),"  "," "),"  "," "),"  "," "),"  "," "),"  "," "))," ","|")&amp;"|")</f>
        <v/>
      </c>
      <c r="AD1658">
        <f>TRIM($I1658&amp;"")</f>
        <v/>
      </c>
    </row>
    <row r="1659" ht="60" customHeight="1">
      <c r="A1659" s="14" t="n">
        <v>46216</v>
      </c>
      <c r="B1659" s="6" t="inlineStr">
        <is>
          <t>10241</t>
        </is>
      </c>
      <c r="C1659" s="6" t="inlineStr">
        <is>
          <t>M/C 0717 (MARROM)</t>
        </is>
      </c>
      <c r="D1659" s="6" t="inlineStr">
        <is>
          <t>58 FABRICAÇÃO EMBALAGEM</t>
        </is>
      </c>
      <c r="E1659" s="6" t="n">
        <v>300800230</v>
      </c>
      <c r="F1659" s="6" t="inlineStr">
        <is>
          <t>EMB. AMSTERDAM 1,36 VL2/2 (1408X728X84) EMENDADA</t>
        </is>
      </c>
      <c r="G1659" s="6" t="inlineStr">
        <is>
          <t>58 FABRICAÇÃO EMBALAGEM</t>
        </is>
      </c>
      <c r="H1659" s="6" t="inlineStr">
        <is>
          <t>58 FABRICAÇÃO EMBALAGEM</t>
        </is>
      </c>
      <c r="I1659" s="4" t="inlineStr">
        <is>
          <t>58 FABRICAÇÃO EMBALAGEM</t>
        </is>
      </c>
      <c r="J1659" s="4" t="n">
        <v>4</v>
      </c>
      <c r="K1659" s="6">
        <f>IF($E1659="","",IFERROR(INDEX(#REF!,MATCH($E1659,#REF!,0)),IFERROR(INDEX(#REF!,MATCH(VALUE($E1659),#REF!,0)),"")))</f>
        <v/>
      </c>
      <c r="L1659" s="6">
        <f>IF($E1659="","",IFERROR(INDEX(#REF!,MATCH($E1659,#REF!,0)),IFERROR(INDEX(#REF!,MATCH(VALUE($E1659),#REF!,0)),"")))</f>
        <v/>
      </c>
      <c r="M1659" s="6">
        <f>IF(OR($J1659="",$L1659=""),"",IF($K1659="",0,$K1659)+$J1659*$L1659)</f>
        <v/>
      </c>
      <c r="N1659" s="6" t="n">
        <v>46213</v>
      </c>
      <c r="O1659" s="6" t="n">
        <v>4</v>
      </c>
      <c r="P1659" s="6" t="n"/>
      <c r="Q1659" s="6" t="n"/>
      <c r="R1659" s="6" t="n"/>
      <c r="S1659" s="6" t="n"/>
      <c r="T1659" s="6">
        <f>IF(OR($J1659="",$O1659=""),"",$O1659/$J1659)</f>
        <v/>
      </c>
      <c r="U1659" s="6" t="inlineStr">
        <is>
          <t>Concluído</t>
        </is>
      </c>
      <c r="V1659" s="6" t="n"/>
      <c r="W1659" s="6" t="n"/>
      <c r="X1659" s="6" t="n"/>
      <c r="Y1659" s="6" t="n"/>
      <c r="Z1659" s="6" t="n"/>
      <c r="AA1659" s="5" t="n"/>
      <c r="AB1659" s="6">
        <f>B1659&amp;"|"&amp;I1659</f>
        <v/>
      </c>
      <c r="AC1659">
        <f>IF($B1659="","","|"&amp;SUBSTITUTE(TRIM(SUBSTITUTE(SUBSTITUTE(SUBSTITUTE(SUBSTITUTE(SUBSTITUTE(SUBSTITUTE(SUBSTITUTE(SUBSTITUTE(SUBSTITUTE(SUBSTITUTE(SUBSTITUTE(SUBSTITUTE(SUBSTITUTE(SUBSTITUTE(TRIM($B1659&amp;""),CHAR(10)," "),CHAR(13)," "),"."," "),";"," "),","," "),"/"," "),"+"," "),"-"," "),"  "," "),"  "," "),"  "," "),"  "," "),"  "," "),"  "," "))," ","|")&amp;"|")</f>
        <v/>
      </c>
      <c r="AD1659">
        <f>TRIM($I1659&amp;"")</f>
        <v/>
      </c>
    </row>
    <row r="1660" ht="60" customHeight="1">
      <c r="A1660" s="14" t="n">
        <v>46213</v>
      </c>
      <c r="B1660" s="6" t="inlineStr">
        <is>
          <t>10245</t>
        </is>
      </c>
      <c r="C1660" s="6" t="inlineStr">
        <is>
          <t>M/C 0713 ENCAIXE ESPLANADA (FOLHA AZUL)</t>
        </is>
      </c>
      <c r="D1660" s="6" t="inlineStr">
        <is>
          <t>58 FABRICAÇÃO EMBALAGEM</t>
        </is>
      </c>
      <c r="E1660" s="6" t="n">
        <v>30003031</v>
      </c>
      <c r="F1660" s="6" t="inlineStr">
        <is>
          <t>EMB. ACESSORIOS CAD PE INTEIRO (530X120X60)</t>
        </is>
      </c>
      <c r="G1660" s="6" t="inlineStr">
        <is>
          <t>58 FABRICAÇÃO EMBALAGEM</t>
        </is>
      </c>
      <c r="H1660" s="6" t="inlineStr">
        <is>
          <t>58 FABRICAÇÃO EMBALAGEM</t>
        </is>
      </c>
      <c r="I1660" s="4" t="inlineStr">
        <is>
          <t>58 FABRICAÇÃO EMBALAGEM</t>
        </is>
      </c>
      <c r="J1660" s="4" t="n">
        <v>15</v>
      </c>
      <c r="K1660" s="6">
        <f>IF($E1660="","",IFERROR(INDEX(#REF!,MATCH($E1660,#REF!,0)),IFERROR(INDEX(#REF!,MATCH(VALUE($E1660),#REF!,0)),"")))</f>
        <v/>
      </c>
      <c r="L1660" s="6">
        <f>IF($E1660="","",IFERROR(INDEX(#REF!,MATCH($E1660,#REF!,0)),IFERROR(INDEX(#REF!,MATCH(VALUE($E1660),#REF!,0)),"")))</f>
        <v/>
      </c>
      <c r="M1660" s="6">
        <f>IF(OR($J1660="",$L1660=""),"",IF($K1660="",0,$K1660)+$J1660*$L1660)</f>
        <v/>
      </c>
      <c r="N1660" s="6" t="n">
        <v>46213</v>
      </c>
      <c r="O1660" s="6" t="n">
        <v>15</v>
      </c>
      <c r="P1660" s="6" t="n"/>
      <c r="Q1660" s="6" t="n"/>
      <c r="R1660" s="6" t="n"/>
      <c r="S1660" s="6" t="n"/>
      <c r="T1660" s="6">
        <f>IF(OR($J1660="",$O1660=""),"",$O1660/$J1660)</f>
        <v/>
      </c>
      <c r="U1660" s="6" t="inlineStr">
        <is>
          <t>Concluído</t>
        </is>
      </c>
      <c r="V1660" s="6" t="n"/>
      <c r="W1660" s="6" t="n"/>
      <c r="X1660" s="6" t="n"/>
      <c r="Y1660" s="6" t="n"/>
      <c r="Z1660" s="6" t="n"/>
      <c r="AA1660" s="5" t="n"/>
      <c r="AB1660" s="6">
        <f>B1660&amp;"|"&amp;I1660</f>
        <v/>
      </c>
      <c r="AC1660">
        <f>IF($B1660="","","|"&amp;SUBSTITUTE(TRIM(SUBSTITUTE(SUBSTITUTE(SUBSTITUTE(SUBSTITUTE(SUBSTITUTE(SUBSTITUTE(SUBSTITUTE(SUBSTITUTE(SUBSTITUTE(SUBSTITUTE(SUBSTITUTE(SUBSTITUTE(SUBSTITUTE(SUBSTITUTE(TRIM($B1660&amp;""),CHAR(10)," "),CHAR(13)," "),"."," "),";"," "),","," "),"/"," "),"+"," "),"-"," "),"  "," "),"  "," "),"  "," "),"  "," "),"  "," "),"  "," "))," ","|")&amp;"|")</f>
        <v/>
      </c>
      <c r="AD1660">
        <f>TRIM($I1660&amp;"")</f>
        <v/>
      </c>
    </row>
    <row r="1661" ht="60" customHeight="1">
      <c r="A1661" s="14" t="n">
        <v>46213</v>
      </c>
      <c r="B1661" s="6" t="inlineStr">
        <is>
          <t>10245</t>
        </is>
      </c>
      <c r="C1661" s="6" t="inlineStr">
        <is>
          <t>M/C 0713 ENCAIXE ESPLANADA (FOLHA AZUL)</t>
        </is>
      </c>
      <c r="D1661" s="6" t="inlineStr">
        <is>
          <t>58 FABRICAÇÃO EMBALAGEM</t>
        </is>
      </c>
      <c r="E1661" s="6" t="n">
        <v>30003032</v>
      </c>
      <c r="F1661" s="6" t="inlineStr">
        <is>
          <t>PAPELAO TRASEIRO 280X410 - ENCOSTO PE INTEIRO (X3)</t>
        </is>
      </c>
      <c r="G1661" s="6" t="inlineStr">
        <is>
          <t>58 FABRICAÇÃO EMBALAGEM</t>
        </is>
      </c>
      <c r="H1661" s="6" t="inlineStr">
        <is>
          <t>58 FABRICAÇÃO EMBALAGEM</t>
        </is>
      </c>
      <c r="I1661" s="4" t="inlineStr">
        <is>
          <t>58 FABRICAÇÃO EMBALAGEM</t>
        </is>
      </c>
      <c r="J1661" s="4" t="n">
        <v>30</v>
      </c>
      <c r="K1661" s="6">
        <f>IF($E1661="","",IFERROR(INDEX(#REF!,MATCH($E1661,#REF!,0)),IFERROR(INDEX(#REF!,MATCH(VALUE($E1661),#REF!,0)),"")))</f>
        <v/>
      </c>
      <c r="L1661" s="6">
        <f>IF($E1661="","",IFERROR(INDEX(#REF!,MATCH($E1661,#REF!,0)),IFERROR(INDEX(#REF!,MATCH(VALUE($E1661),#REF!,0)),"")))</f>
        <v/>
      </c>
      <c r="M1661" s="6">
        <f>IF(OR($J1661="",$L1661=""),"",IF($K1661="",0,$K1661)+$J1661*$L1661)</f>
        <v/>
      </c>
      <c r="N1661" s="6" t="n">
        <v>46212</v>
      </c>
      <c r="O1661" s="6" t="n">
        <v>30</v>
      </c>
      <c r="P1661" s="6" t="n"/>
      <c r="Q1661" s="6" t="n"/>
      <c r="R1661" s="6" t="n"/>
      <c r="S1661" s="6" t="n"/>
      <c r="T1661" s="6">
        <f>IF(OR($J1661="",$O1661=""),"",$O1661/$J1661)</f>
        <v/>
      </c>
      <c r="U1661" s="6" t="inlineStr">
        <is>
          <t>Concluído</t>
        </is>
      </c>
      <c r="V1661" s="6" t="n"/>
      <c r="W1661" s="6" t="n"/>
      <c r="X1661" s="6" t="n"/>
      <c r="Y1661" s="6" t="n"/>
      <c r="Z1661" s="6" t="n"/>
      <c r="AA1661" s="5" t="n"/>
      <c r="AB1661" s="6">
        <f>B1661&amp;"|"&amp;I1661</f>
        <v/>
      </c>
      <c r="AC1661">
        <f>IF($B1661="","","|"&amp;SUBSTITUTE(TRIM(SUBSTITUTE(SUBSTITUTE(SUBSTITUTE(SUBSTITUTE(SUBSTITUTE(SUBSTITUTE(SUBSTITUTE(SUBSTITUTE(SUBSTITUTE(SUBSTITUTE(SUBSTITUTE(SUBSTITUTE(SUBSTITUTE(SUBSTITUTE(TRIM($B1661&amp;""),CHAR(10)," "),CHAR(13)," "),"."," "),";"," "),","," "),"/"," "),"+"," "),"-"," "),"  "," "),"  "," "),"  "," "),"  "," "),"  "," "),"  "," "))," ","|")&amp;"|")</f>
        <v/>
      </c>
      <c r="AD1661">
        <f>TRIM($I1661&amp;"")</f>
        <v/>
      </c>
    </row>
    <row r="1662" ht="60" customHeight="1">
      <c r="A1662" s="14" t="n">
        <v>46213</v>
      </c>
      <c r="B1662" s="6" t="inlineStr">
        <is>
          <t>10245</t>
        </is>
      </c>
      <c r="C1662" s="6" t="inlineStr">
        <is>
          <t>M/C 0713 ENCAIXE ESPLANADA (FOLHA AZUL)</t>
        </is>
      </c>
      <c r="D1662" s="6" t="inlineStr">
        <is>
          <t>58 FABRICAÇÃO EMBALAGEM</t>
        </is>
      </c>
      <c r="E1662" s="6" t="n">
        <v>30003033</v>
      </c>
      <c r="F1662" s="6" t="inlineStr">
        <is>
          <t>PAPELAO FRENTE 490X410 - ENCOSTO PE INTEIRO (X3)</t>
        </is>
      </c>
      <c r="G1662" s="6" t="inlineStr">
        <is>
          <t>58 FABRICAÇÃO EMBALAGEM</t>
        </is>
      </c>
      <c r="H1662" s="6" t="inlineStr">
        <is>
          <t>58 FABRICAÇÃO EMBALAGEM</t>
        </is>
      </c>
      <c r="I1662" s="4" t="inlineStr">
        <is>
          <t>58 FABRICAÇÃO EMBALAGEM</t>
        </is>
      </c>
      <c r="J1662" s="4" t="n">
        <v>30</v>
      </c>
      <c r="K1662" s="6">
        <f>IF($E1662="","",IFERROR(INDEX(#REF!,MATCH($E1662,#REF!,0)),IFERROR(INDEX(#REF!,MATCH(VALUE($E1662),#REF!,0)),"")))</f>
        <v/>
      </c>
      <c r="L1662" s="6">
        <f>IF($E1662="","",IFERROR(INDEX(#REF!,MATCH($E1662,#REF!,0)),IFERROR(INDEX(#REF!,MATCH(VALUE($E1662),#REF!,0)),"")))</f>
        <v/>
      </c>
      <c r="M1662" s="6">
        <f>IF(OR($J1662="",$L1662=""),"",IF($K1662="",0,$K1662)+$J1662*$L1662)</f>
        <v/>
      </c>
      <c r="N1662" s="6" t="n">
        <v>46213</v>
      </c>
      <c r="O1662" s="6" t="n">
        <v>30</v>
      </c>
      <c r="P1662" s="6" t="n"/>
      <c r="Q1662" s="6" t="n"/>
      <c r="R1662" s="6" t="n"/>
      <c r="S1662" s="6" t="n"/>
      <c r="T1662" s="6">
        <f>IF(OR($J1662="",$O1662=""),"",$O1662/$J1662)</f>
        <v/>
      </c>
      <c r="U1662" s="6" t="inlineStr">
        <is>
          <t>Concluído</t>
        </is>
      </c>
      <c r="V1662" s="6" t="n"/>
      <c r="W1662" s="6" t="n"/>
      <c r="X1662" s="6" t="n"/>
      <c r="Y1662" s="6" t="n"/>
      <c r="Z1662" s="6" t="n"/>
      <c r="AA1662" s="5" t="n"/>
      <c r="AB1662" s="6">
        <f>B1662&amp;"|"&amp;I1662</f>
        <v/>
      </c>
      <c r="AC1662">
        <f>IF($B1662="","","|"&amp;SUBSTITUTE(TRIM(SUBSTITUTE(SUBSTITUTE(SUBSTITUTE(SUBSTITUTE(SUBSTITUTE(SUBSTITUTE(SUBSTITUTE(SUBSTITUTE(SUBSTITUTE(SUBSTITUTE(SUBSTITUTE(SUBSTITUTE(SUBSTITUTE(SUBSTITUTE(TRIM($B1662&amp;""),CHAR(10)," "),CHAR(13)," "),"."," "),";"," "),","," "),"/"," "),"+"," "),"-"," "),"  "," "),"  "," "),"  "," "),"  "," "),"  "," "),"  "," "))," ","|")&amp;"|")</f>
        <v/>
      </c>
      <c r="AD1662">
        <f>TRIM($I1662&amp;"")</f>
        <v/>
      </c>
    </row>
    <row r="1663" ht="60" customHeight="1">
      <c r="A1663" s="14" t="n">
        <v>46217</v>
      </c>
      <c r="B1663" s="6" t="inlineStr">
        <is>
          <t>10246</t>
        </is>
      </c>
      <c r="C1663" s="6" t="inlineStr">
        <is>
          <t>M/C 0720 (AMARELO)</t>
        </is>
      </c>
      <c r="D1663" s="6" t="inlineStr">
        <is>
          <t>58 FABRICAÇÃO EMBALAGEM</t>
        </is>
      </c>
      <c r="E1663" s="6" t="n">
        <v>200124131</v>
      </c>
      <c r="F1663" s="6" t="inlineStr">
        <is>
          <t>EMB. MESA MIAMI 1,20 (1240X834X40)</t>
        </is>
      </c>
      <c r="G1663" s="6" t="inlineStr">
        <is>
          <t>58 FABRICAÇÃO EMBALAGEM</t>
        </is>
      </c>
      <c r="H1663" s="6" t="inlineStr">
        <is>
          <t>58 FABRICAÇÃO EMBALAGEM</t>
        </is>
      </c>
      <c r="I1663" s="4" t="inlineStr">
        <is>
          <t>58 FABRICAÇÃO EMBALAGEM</t>
        </is>
      </c>
      <c r="J1663" s="4" t="n">
        <v>140</v>
      </c>
      <c r="K1663" s="6">
        <f>IF($E1663="","",IFERROR(INDEX(#REF!,MATCH($E1663,#REF!,0)),IFERROR(INDEX(#REF!,MATCH(VALUE($E1663),#REF!,0)),"")))</f>
        <v/>
      </c>
      <c r="L1663" s="6">
        <f>IF($E1663="","",IFERROR(INDEX(#REF!,MATCH($E1663,#REF!,0)),IFERROR(INDEX(#REF!,MATCH(VALUE($E1663),#REF!,0)),"")))</f>
        <v/>
      </c>
      <c r="M1663" s="6">
        <f>IF(OR($J1663="",$L1663=""),"",IF($K1663="",0,$K1663)+$J1663*$L1663)</f>
        <v/>
      </c>
      <c r="N1663" s="6" t="n">
        <v>46213</v>
      </c>
      <c r="O1663" s="6" t="n">
        <v>140</v>
      </c>
      <c r="P1663" s="6" t="n"/>
      <c r="Q1663" s="6" t="n"/>
      <c r="R1663" s="6" t="n"/>
      <c r="S1663" s="6" t="n"/>
      <c r="T1663" s="6">
        <f>IF(OR($J1663="",$O1663=""),"",$O1663/$J1663)</f>
        <v/>
      </c>
      <c r="U1663" s="6" t="inlineStr">
        <is>
          <t>Concluído</t>
        </is>
      </c>
      <c r="V1663" s="6" t="n"/>
      <c r="W1663" s="6" t="n"/>
      <c r="X1663" s="6" t="n"/>
      <c r="Y1663" s="6" t="n"/>
      <c r="Z1663" s="6" t="n"/>
      <c r="AA1663" s="5" t="n"/>
      <c r="AB1663" s="6">
        <f>B1663&amp;"|"&amp;I1663</f>
        <v/>
      </c>
      <c r="AC1663">
        <f>IF($B1663="","","|"&amp;SUBSTITUTE(TRIM(SUBSTITUTE(SUBSTITUTE(SUBSTITUTE(SUBSTITUTE(SUBSTITUTE(SUBSTITUTE(SUBSTITUTE(SUBSTITUTE(SUBSTITUTE(SUBSTITUTE(SUBSTITUTE(SUBSTITUTE(SUBSTITUTE(SUBSTITUTE(TRIM($B1663&amp;""),CHAR(10)," "),CHAR(13)," "),"."," "),";"," "),","," "),"/"," "),"+"," "),"-"," "),"  "," "),"  "," "),"  "," "),"  "," "),"  "," "),"  "," "))," ","|")&amp;"|")</f>
        <v/>
      </c>
      <c r="AD1663">
        <f>TRIM($I1663&amp;"")</f>
        <v/>
      </c>
    </row>
    <row r="1664" ht="60" customHeight="1">
      <c r="A1664" s="14" t="n">
        <v>46217</v>
      </c>
      <c r="B1664" s="6" t="inlineStr">
        <is>
          <t>10246</t>
        </is>
      </c>
      <c r="C1664" s="6" t="inlineStr">
        <is>
          <t>M/C 0720 (AMARELO)</t>
        </is>
      </c>
      <c r="D1664" s="6" t="inlineStr">
        <is>
          <t>58 FABRICAÇÃO EMBALAGEM</t>
        </is>
      </c>
      <c r="E1664" s="6" t="n">
        <v>30003031</v>
      </c>
      <c r="F1664" s="6" t="inlineStr">
        <is>
          <t>EMB. ACESSORIOS CAD PE INTEIRO (530X120X60)</t>
        </is>
      </c>
      <c r="G1664" s="6" t="inlineStr">
        <is>
          <t>58 FABRICAÇÃO EMBALAGEM</t>
        </is>
      </c>
      <c r="H1664" s="6" t="inlineStr">
        <is>
          <t>58 FABRICAÇÃO EMBALAGEM</t>
        </is>
      </c>
      <c r="I1664" s="4" t="inlineStr">
        <is>
          <t>58 FABRICAÇÃO EMBALAGEM</t>
        </is>
      </c>
      <c r="J1664" s="4" t="n">
        <v>558</v>
      </c>
      <c r="K1664" s="6">
        <f>IF($E1664="","",IFERROR(INDEX(#REF!,MATCH($E1664,#REF!,0)),IFERROR(INDEX(#REF!,MATCH(VALUE($E1664),#REF!,0)),"")))</f>
        <v/>
      </c>
      <c r="L1664" s="6">
        <f>IF($E1664="","",IFERROR(INDEX(#REF!,MATCH($E1664,#REF!,0)),IFERROR(INDEX(#REF!,MATCH(VALUE($E1664),#REF!,0)),"")))</f>
        <v/>
      </c>
      <c r="M1664" s="6">
        <f>IF(OR($J1664="",$L1664=""),"",IF($K1664="",0,$K1664)+$J1664*$L1664)</f>
        <v/>
      </c>
      <c r="N1664" s="6" t="n">
        <v>46216</v>
      </c>
      <c r="O1664" s="6" t="n">
        <v>558</v>
      </c>
      <c r="P1664" s="6" t="n"/>
      <c r="Q1664" s="6" t="n"/>
      <c r="R1664" s="6" t="n"/>
      <c r="S1664" s="6" t="n"/>
      <c r="T1664" s="6">
        <f>IF(OR($J1664="",$O1664=""),"",$O1664/$J1664)</f>
        <v/>
      </c>
      <c r="U1664" s="6" t="inlineStr">
        <is>
          <t>Concluído</t>
        </is>
      </c>
      <c r="V1664" s="6" t="n"/>
      <c r="W1664" s="6" t="n"/>
      <c r="X1664" s="6" t="n"/>
      <c r="Y1664" s="6" t="n"/>
      <c r="Z1664" s="6" t="n"/>
      <c r="AA1664" s="5" t="n"/>
      <c r="AB1664" s="6">
        <f>B1664&amp;"|"&amp;I1664</f>
        <v/>
      </c>
      <c r="AC1664">
        <f>IF($B1664="","","|"&amp;SUBSTITUTE(TRIM(SUBSTITUTE(SUBSTITUTE(SUBSTITUTE(SUBSTITUTE(SUBSTITUTE(SUBSTITUTE(SUBSTITUTE(SUBSTITUTE(SUBSTITUTE(SUBSTITUTE(SUBSTITUTE(SUBSTITUTE(SUBSTITUTE(SUBSTITUTE(TRIM($B1664&amp;""),CHAR(10)," "),CHAR(13)," "),"."," "),";"," "),","," "),"/"," "),"+"," "),"-"," "),"  "," "),"  "," "),"  "," "),"  "," "),"  "," "),"  "," "))," ","|")&amp;"|")</f>
        <v/>
      </c>
      <c r="AD1664">
        <f>TRIM($I1664&amp;"")</f>
        <v/>
      </c>
    </row>
    <row r="1665" ht="60" customHeight="1">
      <c r="A1665" s="14" t="n">
        <v>46217</v>
      </c>
      <c r="B1665" s="6" t="inlineStr">
        <is>
          <t>10246</t>
        </is>
      </c>
      <c r="C1665" s="6" t="inlineStr">
        <is>
          <t>M/C 0720 (AMARELO)</t>
        </is>
      </c>
      <c r="D1665" s="6" t="inlineStr">
        <is>
          <t>58 FABRICAÇÃO EMBALAGEM</t>
        </is>
      </c>
      <c r="E1665" s="6" t="n">
        <v>30003032</v>
      </c>
      <c r="F1665" s="6" t="inlineStr">
        <is>
          <t>PAPELAO TRASEIRO 280X410 - ENCOSTO PE INTEIRO (X3)</t>
        </is>
      </c>
      <c r="G1665" s="6" t="inlineStr">
        <is>
          <t>58 FABRICAÇÃO EMBALAGEM</t>
        </is>
      </c>
      <c r="H1665" s="6" t="inlineStr">
        <is>
          <t>58 FABRICAÇÃO EMBALAGEM</t>
        </is>
      </c>
      <c r="I1665" s="4" t="inlineStr">
        <is>
          <t>58 FABRICAÇÃO EMBALAGEM</t>
        </is>
      </c>
      <c r="J1665" s="4" t="n">
        <v>1216</v>
      </c>
      <c r="K1665" s="6">
        <f>IF($E1665="","",IFERROR(INDEX(#REF!,MATCH($E1665,#REF!,0)),IFERROR(INDEX(#REF!,MATCH(VALUE($E1665),#REF!,0)),"")))</f>
        <v/>
      </c>
      <c r="L1665" s="6">
        <f>IF($E1665="","",IFERROR(INDEX(#REF!,MATCH($E1665,#REF!,0)),IFERROR(INDEX(#REF!,MATCH(VALUE($E1665),#REF!,0)),"")))</f>
        <v/>
      </c>
      <c r="M1665" s="6">
        <f>IF(OR($J1665="",$L1665=""),"",IF($K1665="",0,$K1665)+$J1665*$L1665)</f>
        <v/>
      </c>
      <c r="N1665" s="6" t="n">
        <v>46216</v>
      </c>
      <c r="O1665" s="6" t="n">
        <v>1216</v>
      </c>
      <c r="P1665" s="6" t="n"/>
      <c r="Q1665" s="6" t="n"/>
      <c r="R1665" s="6" t="n"/>
      <c r="S1665" s="6" t="n"/>
      <c r="T1665" s="6">
        <f>IF(OR($J1665="",$O1665=""),"",$O1665/$J1665)</f>
        <v/>
      </c>
      <c r="U1665" s="6" t="inlineStr">
        <is>
          <t>Concluído</t>
        </is>
      </c>
      <c r="V1665" s="6" t="n"/>
      <c r="W1665" s="6" t="n"/>
      <c r="X1665" s="6" t="n"/>
      <c r="Y1665" s="6" t="n"/>
      <c r="Z1665" s="6" t="n"/>
      <c r="AA1665" s="5" t="n"/>
      <c r="AB1665" s="6">
        <f>B1665&amp;"|"&amp;I1665</f>
        <v/>
      </c>
      <c r="AC1665">
        <f>IF($B1665="","","|"&amp;SUBSTITUTE(TRIM(SUBSTITUTE(SUBSTITUTE(SUBSTITUTE(SUBSTITUTE(SUBSTITUTE(SUBSTITUTE(SUBSTITUTE(SUBSTITUTE(SUBSTITUTE(SUBSTITUTE(SUBSTITUTE(SUBSTITUTE(SUBSTITUTE(SUBSTITUTE(TRIM($B1665&amp;""),CHAR(10)," "),CHAR(13)," "),"."," "),";"," "),","," "),"/"," "),"+"," "),"-"," "),"  "," "),"  "," "),"  "," "),"  "," "),"  "," "),"  "," "))," ","|")&amp;"|")</f>
        <v/>
      </c>
      <c r="AD1665">
        <f>TRIM($I1665&amp;"")</f>
        <v/>
      </c>
    </row>
    <row r="1666" ht="60" customHeight="1">
      <c r="A1666" s="14" t="n">
        <v>46217</v>
      </c>
      <c r="B1666" s="6" t="inlineStr">
        <is>
          <t>10246</t>
        </is>
      </c>
      <c r="C1666" s="6" t="inlineStr">
        <is>
          <t>M/C 0720 (AMARELO)</t>
        </is>
      </c>
      <c r="D1666" s="6" t="inlineStr">
        <is>
          <t>58 FABRICAÇÃO EMBALAGEM</t>
        </is>
      </c>
      <c r="E1666" s="6" t="n">
        <v>30003033</v>
      </c>
      <c r="F1666" s="6" t="inlineStr">
        <is>
          <t>PAPELAO FRENTE 490X410 - ENCOSTO PE INTEIRO (X3)</t>
        </is>
      </c>
      <c r="G1666" s="6" t="inlineStr">
        <is>
          <t>58 FABRICAÇÃO EMBALAGEM</t>
        </is>
      </c>
      <c r="H1666" s="6" t="inlineStr">
        <is>
          <t>58 FABRICAÇÃO EMBALAGEM</t>
        </is>
      </c>
      <c r="I1666" s="4" t="inlineStr">
        <is>
          <t>58 FABRICAÇÃO EMBALAGEM</t>
        </is>
      </c>
      <c r="J1666" s="4" t="n">
        <v>1066</v>
      </c>
      <c r="K1666" s="6">
        <f>IF($E1666="","",IFERROR(INDEX(#REF!,MATCH($E1666,#REF!,0)),IFERROR(INDEX(#REF!,MATCH(VALUE($E1666),#REF!,0)),"")))</f>
        <v/>
      </c>
      <c r="L1666" s="6">
        <f>IF($E1666="","",IFERROR(INDEX(#REF!,MATCH($E1666,#REF!,0)),IFERROR(INDEX(#REF!,MATCH(VALUE($E1666),#REF!,0)),"")))</f>
        <v/>
      </c>
      <c r="M1666" s="6">
        <f>IF(OR($J1666="",$L1666=""),"",IF($K1666="",0,$K1666)+$J1666*$L1666)</f>
        <v/>
      </c>
      <c r="N1666" s="6" t="n">
        <v>46216</v>
      </c>
      <c r="O1666" s="6" t="n">
        <v>1066</v>
      </c>
      <c r="P1666" s="6" t="n"/>
      <c r="Q1666" s="6" t="n"/>
      <c r="R1666" s="6" t="n"/>
      <c r="S1666" s="6" t="n"/>
      <c r="T1666" s="6">
        <f>IF(OR($J1666="",$O1666=""),"",$O1666/$J1666)</f>
        <v/>
      </c>
      <c r="U1666" s="6" t="inlineStr">
        <is>
          <t>Concluído</t>
        </is>
      </c>
      <c r="V1666" s="6" t="n"/>
      <c r="W1666" s="6" t="n"/>
      <c r="X1666" s="6" t="n"/>
      <c r="Y1666" s="6" t="n"/>
      <c r="Z1666" s="6" t="n"/>
      <c r="AA1666" s="5" t="n"/>
      <c r="AB1666" s="6">
        <f>B1666&amp;"|"&amp;I1666</f>
        <v/>
      </c>
      <c r="AC1666">
        <f>IF($B1666="","","|"&amp;SUBSTITUTE(TRIM(SUBSTITUTE(SUBSTITUTE(SUBSTITUTE(SUBSTITUTE(SUBSTITUTE(SUBSTITUTE(SUBSTITUTE(SUBSTITUTE(SUBSTITUTE(SUBSTITUTE(SUBSTITUTE(SUBSTITUTE(SUBSTITUTE(SUBSTITUTE(TRIM($B1666&amp;""),CHAR(10)," "),CHAR(13)," "),"."," "),";"," "),","," "),"/"," "),"+"," "),"-"," "),"  "," "),"  "," "),"  "," "),"  "," "),"  "," "),"  "," "))," ","|")&amp;"|")</f>
        <v/>
      </c>
      <c r="AD1666">
        <f>TRIM($I1666&amp;"")</f>
        <v/>
      </c>
    </row>
    <row r="1667" ht="60" customHeight="1">
      <c r="A1667" s="14" t="n">
        <v>46217</v>
      </c>
      <c r="B1667" s="6" t="inlineStr">
        <is>
          <t>10246</t>
        </is>
      </c>
      <c r="C1667" s="6" t="inlineStr">
        <is>
          <t>M/C 0720 (AMARELO)</t>
        </is>
      </c>
      <c r="D1667" s="6" t="inlineStr">
        <is>
          <t>58 FABRICAÇÃO EMBALAGEM</t>
        </is>
      </c>
      <c r="E1667" s="6" t="n">
        <v>30003330</v>
      </c>
      <c r="F1667" s="6" t="inlineStr">
        <is>
          <t>EMB. ESPALDAR TOPAZIO (412X65X60)</t>
        </is>
      </c>
      <c r="G1667" s="6" t="inlineStr">
        <is>
          <t>58 FABRICAÇÃO EMBALAGEM</t>
        </is>
      </c>
      <c r="H1667" s="6" t="inlineStr">
        <is>
          <t>58 FABRICAÇÃO EMBALAGEM</t>
        </is>
      </c>
      <c r="I1667" s="4" t="inlineStr">
        <is>
          <t>58 FABRICAÇÃO EMBALAGEM</t>
        </is>
      </c>
      <c r="J1667" s="4" t="n">
        <v>25</v>
      </c>
      <c r="K1667" s="6">
        <f>IF($E1667="","",IFERROR(INDEX(#REF!,MATCH($E1667,#REF!,0)),IFERROR(INDEX(#REF!,MATCH(VALUE($E1667),#REF!,0)),"")))</f>
        <v/>
      </c>
      <c r="L1667" s="6">
        <f>IF($E1667="","",IFERROR(INDEX(#REF!,MATCH($E1667,#REF!,0)),IFERROR(INDEX(#REF!,MATCH(VALUE($E1667),#REF!,0)),"")))</f>
        <v/>
      </c>
      <c r="M1667" s="6">
        <f>IF(OR($J1667="",$L1667=""),"",IF($K1667="",0,$K1667)+$J1667*$L1667)</f>
        <v/>
      </c>
      <c r="N1667" s="6" t="n">
        <v>46216</v>
      </c>
      <c r="O1667" s="6" t="n">
        <v>25</v>
      </c>
      <c r="P1667" s="6" t="n"/>
      <c r="Q1667" s="6" t="n"/>
      <c r="R1667" s="6" t="n"/>
      <c r="S1667" s="6" t="n"/>
      <c r="T1667" s="6">
        <f>IF(OR($J1667="",$O1667=""),"",$O1667/$J1667)</f>
        <v/>
      </c>
      <c r="U1667" s="6" t="inlineStr">
        <is>
          <t>Concluído</t>
        </is>
      </c>
      <c r="V1667" s="6" t="n"/>
      <c r="W1667" s="6" t="n"/>
      <c r="X1667" s="6" t="n"/>
      <c r="Y1667" s="6" t="n"/>
      <c r="Z1667" s="6" t="n"/>
      <c r="AA1667" s="5" t="n"/>
      <c r="AB1667" s="6">
        <f>B1667&amp;"|"&amp;I1667</f>
        <v/>
      </c>
      <c r="AC1667">
        <f>IF($B1667="","","|"&amp;SUBSTITUTE(TRIM(SUBSTITUTE(SUBSTITUTE(SUBSTITUTE(SUBSTITUTE(SUBSTITUTE(SUBSTITUTE(SUBSTITUTE(SUBSTITUTE(SUBSTITUTE(SUBSTITUTE(SUBSTITUTE(SUBSTITUTE(SUBSTITUTE(SUBSTITUTE(TRIM($B1667&amp;""),CHAR(10)," "),CHAR(13)," "),"."," "),";"," "),","," "),"/"," "),"+"," "),"-"," "),"  "," "),"  "," "),"  "," "),"  "," "),"  "," "),"  "," "))," ","|")&amp;"|")</f>
        <v/>
      </c>
      <c r="AD1667">
        <f>TRIM($I1667&amp;"")</f>
        <v/>
      </c>
    </row>
    <row r="1668" ht="60" customHeight="1">
      <c r="A1668" s="14" t="n">
        <v>46217</v>
      </c>
      <c r="B1668" s="6" t="inlineStr">
        <is>
          <t>10246</t>
        </is>
      </c>
      <c r="C1668" s="6" t="inlineStr">
        <is>
          <t>M/C 0720 (AMARELO)</t>
        </is>
      </c>
      <c r="D1668" s="6" t="inlineStr">
        <is>
          <t>58 FABRICAÇÃO EMBALAGEM</t>
        </is>
      </c>
      <c r="E1668" s="6" t="n">
        <v>300800130</v>
      </c>
      <c r="F1668" s="6" t="inlineStr">
        <is>
          <t>EMB. AMSTERDAM 1,36 VL 01/02 (790X640X86) EMENDADA</t>
        </is>
      </c>
      <c r="G1668" s="6" t="inlineStr">
        <is>
          <t>58 FABRICAÇÃO EMBALAGEM</t>
        </is>
      </c>
      <c r="H1668" s="6" t="inlineStr">
        <is>
          <t>58 FABRICAÇÃO EMBALAGEM</t>
        </is>
      </c>
      <c r="I1668" s="4" t="inlineStr">
        <is>
          <t>58 FABRICAÇÃO EMBALAGEM</t>
        </is>
      </c>
      <c r="J1668" s="4" t="n">
        <v>20</v>
      </c>
      <c r="K1668" s="6">
        <f>IF($E1668="","",IFERROR(INDEX(#REF!,MATCH($E1668,#REF!,0)),IFERROR(INDEX(#REF!,MATCH(VALUE($E1668),#REF!,0)),"")))</f>
        <v/>
      </c>
      <c r="L1668" s="6">
        <f>IF($E1668="","",IFERROR(INDEX(#REF!,MATCH($E1668,#REF!,0)),IFERROR(INDEX(#REF!,MATCH(VALUE($E1668),#REF!,0)),"")))</f>
        <v/>
      </c>
      <c r="M1668" s="6">
        <f>IF(OR($J1668="",$L1668=""),"",IF($K1668="",0,$K1668)+$J1668*$L1668)</f>
        <v/>
      </c>
      <c r="N1668" s="6" t="n">
        <v>46213</v>
      </c>
      <c r="O1668" s="6" t="n">
        <v>20</v>
      </c>
      <c r="P1668" s="6" t="n"/>
      <c r="Q1668" s="6" t="n"/>
      <c r="R1668" s="6" t="n"/>
      <c r="S1668" s="6" t="n"/>
      <c r="T1668" s="6">
        <f>IF(OR($J1668="",$O1668=""),"",$O1668/$J1668)</f>
        <v/>
      </c>
      <c r="U1668" s="6" t="inlineStr">
        <is>
          <t>Concluído</t>
        </is>
      </c>
      <c r="V1668" s="6" t="n"/>
      <c r="W1668" s="6" t="n"/>
      <c r="X1668" s="6" t="n"/>
      <c r="Y1668" s="6" t="n"/>
      <c r="Z1668" s="6" t="n"/>
      <c r="AA1668" s="5" t="n"/>
      <c r="AB1668" s="6">
        <f>B1668&amp;"|"&amp;I1668</f>
        <v/>
      </c>
      <c r="AC1668">
        <f>IF($B1668="","","|"&amp;SUBSTITUTE(TRIM(SUBSTITUTE(SUBSTITUTE(SUBSTITUTE(SUBSTITUTE(SUBSTITUTE(SUBSTITUTE(SUBSTITUTE(SUBSTITUTE(SUBSTITUTE(SUBSTITUTE(SUBSTITUTE(SUBSTITUTE(SUBSTITUTE(SUBSTITUTE(TRIM($B1668&amp;""),CHAR(10)," "),CHAR(13)," "),"."," "),";"," "),","," "),"/"," "),"+"," "),"-"," "),"  "," "),"  "," "),"  "," "),"  "," "),"  "," "),"  "," "))," ","|")&amp;"|")</f>
        <v/>
      </c>
      <c r="AD1668">
        <f>TRIM($I1668&amp;"")</f>
        <v/>
      </c>
    </row>
    <row r="1669" ht="60" customHeight="1">
      <c r="A1669" s="14" t="n">
        <v>46217</v>
      </c>
      <c r="B1669" s="6" t="inlineStr">
        <is>
          <t>10246</t>
        </is>
      </c>
      <c r="C1669" s="6" t="inlineStr">
        <is>
          <t>M/C 0720 (AMARELO)</t>
        </is>
      </c>
      <c r="D1669" s="6" t="inlineStr">
        <is>
          <t>58 FABRICAÇÃO EMBALAGEM</t>
        </is>
      </c>
      <c r="E1669" s="6" t="n">
        <v>300800230</v>
      </c>
      <c r="F1669" s="6" t="inlineStr">
        <is>
          <t>EMB. AMSTERDAM 1,36 VL2/2 (1408X728X84) EMENDADA</t>
        </is>
      </c>
      <c r="G1669" s="6" t="inlineStr">
        <is>
          <t>58 FABRICAÇÃO EMBALAGEM</t>
        </is>
      </c>
      <c r="H1669" s="6" t="inlineStr">
        <is>
          <t>58 FABRICAÇÃO EMBALAGEM</t>
        </is>
      </c>
      <c r="I1669" s="4" t="inlineStr">
        <is>
          <t>58 FABRICAÇÃO EMBALAGEM</t>
        </is>
      </c>
      <c r="J1669" s="4" t="n">
        <v>20</v>
      </c>
      <c r="K1669" s="6">
        <f>IF($E1669="","",IFERROR(INDEX(#REF!,MATCH($E1669,#REF!,0)),IFERROR(INDEX(#REF!,MATCH(VALUE($E1669),#REF!,0)),"")))</f>
        <v/>
      </c>
      <c r="L1669" s="6">
        <f>IF($E1669="","",IFERROR(INDEX(#REF!,MATCH($E1669,#REF!,0)),IFERROR(INDEX(#REF!,MATCH(VALUE($E1669),#REF!,0)),"")))</f>
        <v/>
      </c>
      <c r="M1669" s="6">
        <f>IF(OR($J1669="",$L1669=""),"",IF($K1669="",0,$K1669)+$J1669*$L1669)</f>
        <v/>
      </c>
      <c r="N1669" s="6" t="n">
        <v>46212</v>
      </c>
      <c r="O1669" s="6" t="n">
        <v>20</v>
      </c>
      <c r="P1669" s="6" t="n"/>
      <c r="Q1669" s="6" t="n"/>
      <c r="R1669" s="6" t="n"/>
      <c r="S1669" s="6" t="n"/>
      <c r="T1669" s="6">
        <f>IF(OR($J1669="",$O1669=""),"",$O1669/$J1669)</f>
        <v/>
      </c>
      <c r="U1669" s="6" t="inlineStr">
        <is>
          <t>Concluído</t>
        </is>
      </c>
      <c r="V1669" s="6" t="n"/>
      <c r="W1669" s="6" t="n"/>
      <c r="X1669" s="6" t="n"/>
      <c r="Y1669" s="6" t="n"/>
      <c r="Z1669" s="6" t="n"/>
      <c r="AA1669" s="5" t="n"/>
      <c r="AB1669" s="6">
        <f>B1669&amp;"|"&amp;I1669</f>
        <v/>
      </c>
      <c r="AC1669">
        <f>IF($B1669="","","|"&amp;SUBSTITUTE(TRIM(SUBSTITUTE(SUBSTITUTE(SUBSTITUTE(SUBSTITUTE(SUBSTITUTE(SUBSTITUTE(SUBSTITUTE(SUBSTITUTE(SUBSTITUTE(SUBSTITUTE(SUBSTITUTE(SUBSTITUTE(SUBSTITUTE(SUBSTITUTE(TRIM($B1669&amp;""),CHAR(10)," "),CHAR(13)," "),"."," "),";"," "),","," "),"/"," "),"+"," "),"-"," "),"  "," "),"  "," "),"  "," "),"  "," "),"  "," "),"  "," "))," ","|")&amp;"|")</f>
        <v/>
      </c>
      <c r="AD1669">
        <f>TRIM($I1669&amp;"")</f>
        <v/>
      </c>
    </row>
    <row r="1670" ht="60" customHeight="1">
      <c r="A1670" s="14" t="n">
        <v>46218</v>
      </c>
      <c r="B1670" s="6" t="inlineStr">
        <is>
          <t>10247</t>
        </is>
      </c>
      <c r="C1670" s="6" t="inlineStr">
        <is>
          <t>M/C 0721 (BEGE)</t>
        </is>
      </c>
      <c r="D1670" s="6" t="inlineStr">
        <is>
          <t>58 FABRICAÇÃO EMBALAGEM</t>
        </is>
      </c>
      <c r="E1670" s="6" t="n">
        <v>200124131</v>
      </c>
      <c r="F1670" s="6" t="inlineStr">
        <is>
          <t>EMB. MESA MIAMI 1,20 (1240X834X40)</t>
        </is>
      </c>
      <c r="G1670" s="6" t="inlineStr">
        <is>
          <t>58 FABRICAÇÃO EMBALAGEM</t>
        </is>
      </c>
      <c r="H1670" s="6" t="inlineStr">
        <is>
          <t>58 FABRICAÇÃO EMBALAGEM</t>
        </is>
      </c>
      <c r="I1670" s="4" t="inlineStr">
        <is>
          <t>58 FABRICAÇÃO EMBALAGEM</t>
        </is>
      </c>
      <c r="J1670" s="4" t="n">
        <v>300</v>
      </c>
      <c r="K1670" s="6">
        <f>IF($E1670="","",IFERROR(INDEX(#REF!,MATCH($E1670,#REF!,0)),IFERROR(INDEX(#REF!,MATCH(VALUE($E1670),#REF!,0)),"")))</f>
        <v/>
      </c>
      <c r="L1670" s="6">
        <f>IF($E1670="","",IFERROR(INDEX(#REF!,MATCH($E1670,#REF!,0)),IFERROR(INDEX(#REF!,MATCH(VALUE($E1670),#REF!,0)),"")))</f>
        <v/>
      </c>
      <c r="M1670" s="6">
        <f>IF(OR($J1670="",$L1670=""),"",IF($K1670="",0,$K1670)+$J1670*$L1670)</f>
        <v/>
      </c>
      <c r="N1670" s="6" t="n">
        <v>46216</v>
      </c>
      <c r="O1670" s="6" t="n">
        <v>300</v>
      </c>
      <c r="P1670" s="6" t="n"/>
      <c r="Q1670" s="6" t="n"/>
      <c r="R1670" s="6" t="n"/>
      <c r="S1670" s="6" t="n"/>
      <c r="T1670" s="6">
        <f>IF(OR($J1670="",$O1670=""),"",$O1670/$J1670)</f>
        <v/>
      </c>
      <c r="U1670" s="6" t="inlineStr">
        <is>
          <t>Concluído</t>
        </is>
      </c>
      <c r="V1670" s="6" t="n"/>
      <c r="W1670" s="6" t="n"/>
      <c r="X1670" s="6" t="n"/>
      <c r="Y1670" s="6" t="n"/>
      <c r="Z1670" s="6" t="n"/>
      <c r="AA1670" s="5" t="n"/>
      <c r="AB1670" s="6">
        <f>B1670&amp;"|"&amp;I1670</f>
        <v/>
      </c>
      <c r="AC1670">
        <f>IF($B1670="","","|"&amp;SUBSTITUTE(TRIM(SUBSTITUTE(SUBSTITUTE(SUBSTITUTE(SUBSTITUTE(SUBSTITUTE(SUBSTITUTE(SUBSTITUTE(SUBSTITUTE(SUBSTITUTE(SUBSTITUTE(SUBSTITUTE(SUBSTITUTE(SUBSTITUTE(SUBSTITUTE(TRIM($B1670&amp;""),CHAR(10)," "),CHAR(13)," "),"."," "),";"," "),","," "),"/"," "),"+"," "),"-"," "),"  "," "),"  "," "),"  "," "),"  "," "),"  "," "),"  "," "))," ","|")&amp;"|")</f>
        <v/>
      </c>
      <c r="AD1670">
        <f>TRIM($I1670&amp;"")</f>
        <v/>
      </c>
    </row>
    <row r="1671" ht="60" customHeight="1">
      <c r="A1671" s="14" t="n">
        <v>46218</v>
      </c>
      <c r="B1671" s="6" t="inlineStr">
        <is>
          <t>10247</t>
        </is>
      </c>
      <c r="C1671" s="6" t="inlineStr">
        <is>
          <t>M/C 0721 (BEGE)</t>
        </is>
      </c>
      <c r="D1671" s="6" t="inlineStr">
        <is>
          <t>58 FABRICAÇÃO EMBALAGEM</t>
        </is>
      </c>
      <c r="E1671" s="6" t="n">
        <v>200190130</v>
      </c>
      <c r="F1671" s="6" t="inlineStr">
        <is>
          <t>EMB. BASE SANTIAGO DUPLA (793X485X140)</t>
        </is>
      </c>
      <c r="G1671" s="6" t="inlineStr">
        <is>
          <t>58 FABRICAÇÃO EMBALAGEM</t>
        </is>
      </c>
      <c r="H1671" s="6" t="inlineStr">
        <is>
          <t>58 FABRICAÇÃO EMBALAGEM</t>
        </is>
      </c>
      <c r="I1671" s="4" t="inlineStr">
        <is>
          <t>58 FABRICAÇÃO EMBALAGEM</t>
        </is>
      </c>
      <c r="J1671" s="4" t="n">
        <v>8</v>
      </c>
      <c r="K1671" s="6">
        <f>IF($E1671="","",IFERROR(INDEX(#REF!,MATCH($E1671,#REF!,0)),IFERROR(INDEX(#REF!,MATCH(VALUE($E1671),#REF!,0)),"")))</f>
        <v/>
      </c>
      <c r="L1671" s="6">
        <f>IF($E1671="","",IFERROR(INDEX(#REF!,MATCH($E1671,#REF!,0)),IFERROR(INDEX(#REF!,MATCH(VALUE($E1671),#REF!,0)),"")))</f>
        <v/>
      </c>
      <c r="M1671" s="6">
        <f>IF(OR($J1671="",$L1671=""),"",IF($K1671="",0,$K1671)+$J1671*$L1671)</f>
        <v/>
      </c>
      <c r="N1671" s="6" t="n">
        <v>46216</v>
      </c>
      <c r="O1671" s="6" t="n">
        <v>8</v>
      </c>
      <c r="P1671" s="6" t="n"/>
      <c r="Q1671" s="6" t="n"/>
      <c r="R1671" s="6" t="n"/>
      <c r="S1671" s="6" t="n"/>
      <c r="T1671" s="6">
        <f>IF(OR($J1671="",$O1671=""),"",$O1671/$J1671)</f>
        <v/>
      </c>
      <c r="U1671" s="6" t="inlineStr">
        <is>
          <t>Concluído</t>
        </is>
      </c>
      <c r="V1671" s="6" t="n"/>
      <c r="W1671" s="6" t="n"/>
      <c r="X1671" s="6" t="n"/>
      <c r="Y1671" s="6" t="n"/>
      <c r="Z1671" s="6" t="n"/>
      <c r="AA1671" s="5" t="n"/>
      <c r="AB1671" s="6">
        <f>B1671&amp;"|"&amp;I1671</f>
        <v/>
      </c>
      <c r="AC1671">
        <f>IF($B1671="","","|"&amp;SUBSTITUTE(TRIM(SUBSTITUTE(SUBSTITUTE(SUBSTITUTE(SUBSTITUTE(SUBSTITUTE(SUBSTITUTE(SUBSTITUTE(SUBSTITUTE(SUBSTITUTE(SUBSTITUTE(SUBSTITUTE(SUBSTITUTE(SUBSTITUTE(SUBSTITUTE(TRIM($B1671&amp;""),CHAR(10)," "),CHAR(13)," "),"."," "),";"," "),","," "),"/"," "),"+"," "),"-"," "),"  "," "),"  "," "),"  "," "),"  "," "),"  "," "),"  "," "))," ","|")&amp;"|")</f>
        <v/>
      </c>
      <c r="AD1671">
        <f>TRIM($I1671&amp;"")</f>
        <v/>
      </c>
    </row>
    <row r="1672" ht="60" customHeight="1">
      <c r="A1672" s="14" t="n">
        <v>46218</v>
      </c>
      <c r="B1672" s="6" t="inlineStr">
        <is>
          <t>10247</t>
        </is>
      </c>
      <c r="C1672" s="6" t="inlineStr">
        <is>
          <t>M/C 0721 (BEGE)</t>
        </is>
      </c>
      <c r="D1672" s="6" t="inlineStr">
        <is>
          <t>58 FABRICAÇÃO EMBALAGEM</t>
        </is>
      </c>
      <c r="E1672" s="6" t="n">
        <v>200196130</v>
      </c>
      <c r="F1672" s="6" t="inlineStr">
        <is>
          <t>EMB. BASE SANTIAGO 1,36 (782X586X111)</t>
        </is>
      </c>
      <c r="G1672" s="6" t="inlineStr">
        <is>
          <t>58 FABRICAÇÃO EMBALAGEM</t>
        </is>
      </c>
      <c r="H1672" s="6" t="inlineStr">
        <is>
          <t>58 FABRICAÇÃO EMBALAGEM</t>
        </is>
      </c>
      <c r="I1672" s="4" t="inlineStr">
        <is>
          <t>58 FABRICAÇÃO EMBALAGEM</t>
        </is>
      </c>
      <c r="J1672" s="4" t="n">
        <v>10</v>
      </c>
      <c r="K1672" s="6">
        <f>IF($E1672="","",IFERROR(INDEX(#REF!,MATCH($E1672,#REF!,0)),IFERROR(INDEX(#REF!,MATCH(VALUE($E1672),#REF!,0)),"")))</f>
        <v/>
      </c>
      <c r="L1672" s="6">
        <f>IF($E1672="","",IFERROR(INDEX(#REF!,MATCH($E1672,#REF!,0)),IFERROR(INDEX(#REF!,MATCH(VALUE($E1672),#REF!,0)),"")))</f>
        <v/>
      </c>
      <c r="M1672" s="6">
        <f>IF(OR($J1672="",$L1672=""),"",IF($K1672="",0,$K1672)+$J1672*$L1672)</f>
        <v/>
      </c>
      <c r="N1672" s="6" t="n">
        <v>46216</v>
      </c>
      <c r="O1672" s="6" t="n">
        <v>10</v>
      </c>
      <c r="P1672" s="6" t="n"/>
      <c r="Q1672" s="6" t="n"/>
      <c r="R1672" s="6" t="n"/>
      <c r="S1672" s="6" t="n"/>
      <c r="T1672" s="6">
        <f>IF(OR($J1672="",$O1672=""),"",$O1672/$J1672)</f>
        <v/>
      </c>
      <c r="U1672" s="6" t="inlineStr">
        <is>
          <t>Concluído</t>
        </is>
      </c>
      <c r="V1672" s="6" t="n"/>
      <c r="W1672" s="6" t="n"/>
      <c r="X1672" s="6" t="n"/>
      <c r="Y1672" s="6" t="n"/>
      <c r="Z1672" s="6" t="n"/>
      <c r="AA1672" s="5" t="n"/>
      <c r="AB1672" s="6">
        <f>B1672&amp;"|"&amp;I1672</f>
        <v/>
      </c>
      <c r="AC1672">
        <f>IF($B1672="","","|"&amp;SUBSTITUTE(TRIM(SUBSTITUTE(SUBSTITUTE(SUBSTITUTE(SUBSTITUTE(SUBSTITUTE(SUBSTITUTE(SUBSTITUTE(SUBSTITUTE(SUBSTITUTE(SUBSTITUTE(SUBSTITUTE(SUBSTITUTE(SUBSTITUTE(SUBSTITUTE(TRIM($B1672&amp;""),CHAR(10)," "),CHAR(13)," "),"."," "),";"," "),","," "),"/"," "),"+"," "),"-"," "),"  "," "),"  "," "),"  "," "),"  "," "),"  "," "),"  "," "))," ","|")&amp;"|")</f>
        <v/>
      </c>
      <c r="AD1672">
        <f>TRIM($I1672&amp;"")</f>
        <v/>
      </c>
    </row>
    <row r="1673" ht="60" customHeight="1">
      <c r="A1673" s="14" t="n">
        <v>46218</v>
      </c>
      <c r="B1673" s="6" t="inlineStr">
        <is>
          <t>10247</t>
        </is>
      </c>
      <c r="C1673" s="6" t="inlineStr">
        <is>
          <t>M/C 0721 (BEGE)</t>
        </is>
      </c>
      <c r="D1673" s="6" t="inlineStr">
        <is>
          <t>58 FABRICAÇÃO EMBALAGEM</t>
        </is>
      </c>
      <c r="E1673" s="6" t="n">
        <v>200200130</v>
      </c>
      <c r="F1673" s="6" t="inlineStr">
        <is>
          <t>EMB. BASE DUBAI (1190X370X57)</t>
        </is>
      </c>
      <c r="G1673" s="6" t="inlineStr">
        <is>
          <t>58 FABRICAÇÃO EMBALAGEM</t>
        </is>
      </c>
      <c r="H1673" s="6" t="inlineStr">
        <is>
          <t>58 FABRICAÇÃO EMBALAGEM</t>
        </is>
      </c>
      <c r="I1673" s="4" t="inlineStr">
        <is>
          <t>58 FABRICAÇÃO EMBALAGEM</t>
        </is>
      </c>
      <c r="J1673" s="4" t="n">
        <v>20</v>
      </c>
      <c r="K1673" s="6">
        <f>IF($E1673="","",IFERROR(INDEX(#REF!,MATCH($E1673,#REF!,0)),IFERROR(INDEX(#REF!,MATCH(VALUE($E1673),#REF!,0)),"")))</f>
        <v/>
      </c>
      <c r="L1673" s="6">
        <f>IF($E1673="","",IFERROR(INDEX(#REF!,MATCH($E1673,#REF!,0)),IFERROR(INDEX(#REF!,MATCH(VALUE($E1673),#REF!,0)),"")))</f>
        <v/>
      </c>
      <c r="M1673" s="6">
        <f>IF(OR($J1673="",$L1673=""),"",IF($K1673="",0,$K1673)+$J1673*$L1673)</f>
        <v/>
      </c>
      <c r="N1673" s="6" t="n">
        <v>46216</v>
      </c>
      <c r="O1673" s="6" t="n">
        <v>20</v>
      </c>
      <c r="P1673" s="6" t="n"/>
      <c r="Q1673" s="6" t="n"/>
      <c r="R1673" s="6" t="n"/>
      <c r="S1673" s="6" t="n"/>
      <c r="T1673" s="6">
        <f>IF(OR($J1673="",$O1673=""),"",$O1673/$J1673)</f>
        <v/>
      </c>
      <c r="U1673" s="6" t="inlineStr">
        <is>
          <t>Concluído</t>
        </is>
      </c>
      <c r="V1673" s="6" t="n"/>
      <c r="W1673" s="6" t="n"/>
      <c r="X1673" s="6" t="n"/>
      <c r="Y1673" s="6" t="n"/>
      <c r="Z1673" s="6" t="n"/>
      <c r="AA1673" s="5" t="n"/>
      <c r="AB1673" s="6">
        <f>B1673&amp;"|"&amp;I1673</f>
        <v/>
      </c>
      <c r="AC1673">
        <f>IF($B1673="","","|"&amp;SUBSTITUTE(TRIM(SUBSTITUTE(SUBSTITUTE(SUBSTITUTE(SUBSTITUTE(SUBSTITUTE(SUBSTITUTE(SUBSTITUTE(SUBSTITUTE(SUBSTITUTE(SUBSTITUTE(SUBSTITUTE(SUBSTITUTE(SUBSTITUTE(SUBSTITUTE(TRIM($B1673&amp;""),CHAR(10)," "),CHAR(13)," "),"."," "),";"," "),","," "),"/"," "),"+"," "),"-"," "),"  "," "),"  "," "),"  "," "),"  "," "),"  "," "),"  "," "))," ","|")&amp;"|")</f>
        <v/>
      </c>
      <c r="AD1673">
        <f>TRIM($I1673&amp;"")</f>
        <v/>
      </c>
    </row>
    <row r="1674" ht="60" customHeight="1">
      <c r="A1674" s="14" t="n">
        <v>46218</v>
      </c>
      <c r="B1674" s="6" t="inlineStr">
        <is>
          <t>10247</t>
        </is>
      </c>
      <c r="C1674" s="6" t="inlineStr">
        <is>
          <t>M/C 0721 (BEGE)</t>
        </is>
      </c>
      <c r="D1674" s="6" t="inlineStr">
        <is>
          <t>58 FABRICAÇÃO EMBALAGEM</t>
        </is>
      </c>
      <c r="E1674" s="6" t="n">
        <v>200520130</v>
      </c>
      <c r="F1674" s="6" t="inlineStr">
        <is>
          <t>EMB. BASE MESA ATHENAS VL 01 (760X390X75)</t>
        </is>
      </c>
      <c r="G1674" s="6" t="inlineStr">
        <is>
          <t>58 FABRICAÇÃO EMBALAGEM</t>
        </is>
      </c>
      <c r="H1674" s="6" t="inlineStr">
        <is>
          <t>58 FABRICAÇÃO EMBALAGEM</t>
        </is>
      </c>
      <c r="I1674" s="4" t="inlineStr">
        <is>
          <t>58 FABRICAÇÃO EMBALAGEM</t>
        </is>
      </c>
      <c r="J1674" s="4" t="n">
        <v>40</v>
      </c>
      <c r="K1674" s="6">
        <f>IF($E1674="","",IFERROR(INDEX(#REF!,MATCH($E1674,#REF!,0)),IFERROR(INDEX(#REF!,MATCH(VALUE($E1674),#REF!,0)),"")))</f>
        <v/>
      </c>
      <c r="L1674" s="6">
        <f>IF($E1674="","",IFERROR(INDEX(#REF!,MATCH($E1674,#REF!,0)),IFERROR(INDEX(#REF!,MATCH(VALUE($E1674),#REF!,0)),"")))</f>
        <v/>
      </c>
      <c r="M1674" s="6">
        <f>IF(OR($J1674="",$L1674=""),"",IF($K1674="",0,$K1674)+$J1674*$L1674)</f>
        <v/>
      </c>
      <c r="N1674" s="6" t="n">
        <v>46216</v>
      </c>
      <c r="O1674" s="6" t="n">
        <v>40</v>
      </c>
      <c r="P1674" s="6" t="n"/>
      <c r="Q1674" s="6" t="n"/>
      <c r="R1674" s="6" t="n"/>
      <c r="S1674" s="6" t="n"/>
      <c r="T1674" s="6">
        <f>IF(OR($J1674="",$O1674=""),"",$O1674/$J1674)</f>
        <v/>
      </c>
      <c r="U1674" s="6" t="inlineStr">
        <is>
          <t>Concluído</t>
        </is>
      </c>
      <c r="V1674" s="6" t="n"/>
      <c r="W1674" s="6" t="n"/>
      <c r="X1674" s="6" t="n"/>
      <c r="Y1674" s="6" t="n"/>
      <c r="Z1674" s="6" t="n"/>
      <c r="AA1674" s="5" t="n"/>
      <c r="AB1674" s="6">
        <f>B1674&amp;"|"&amp;I1674</f>
        <v/>
      </c>
      <c r="AC1674">
        <f>IF($B1674="","","|"&amp;SUBSTITUTE(TRIM(SUBSTITUTE(SUBSTITUTE(SUBSTITUTE(SUBSTITUTE(SUBSTITUTE(SUBSTITUTE(SUBSTITUTE(SUBSTITUTE(SUBSTITUTE(SUBSTITUTE(SUBSTITUTE(SUBSTITUTE(SUBSTITUTE(SUBSTITUTE(TRIM($B1674&amp;""),CHAR(10)," "),CHAR(13)," "),"."," "),";"," "),","," "),"/"," "),"+"," "),"-"," "),"  "," "),"  "," "),"  "," "),"  "," "),"  "," "),"  "," "))," ","|")&amp;"|")</f>
        <v/>
      </c>
      <c r="AD1674">
        <f>TRIM($I1674&amp;"")</f>
        <v/>
      </c>
    </row>
    <row r="1675" ht="60" customHeight="1">
      <c r="A1675" s="14" t="n">
        <v>46218</v>
      </c>
      <c r="B1675" s="6" t="inlineStr">
        <is>
          <t>10247</t>
        </is>
      </c>
      <c r="C1675" s="6" t="inlineStr">
        <is>
          <t>M/C 0721 (BEGE)</t>
        </is>
      </c>
      <c r="D1675" s="6" t="inlineStr">
        <is>
          <t>58 FABRICAÇÃO EMBALAGEM</t>
        </is>
      </c>
      <c r="E1675" s="6" t="n">
        <v>30003031</v>
      </c>
      <c r="F1675" s="6" t="inlineStr">
        <is>
          <t>EMB. ACESSORIOS CAD PE INTEIRO (530X120X60)</t>
        </is>
      </c>
      <c r="G1675" s="6" t="inlineStr">
        <is>
          <t>58 FABRICAÇÃO EMBALAGEM</t>
        </is>
      </c>
      <c r="H1675" s="6" t="inlineStr">
        <is>
          <t>58 FABRICAÇÃO EMBALAGEM</t>
        </is>
      </c>
      <c r="I1675" s="4" t="inlineStr">
        <is>
          <t>58 FABRICAÇÃO EMBALAGEM</t>
        </is>
      </c>
      <c r="J1675" s="4" t="n">
        <v>181</v>
      </c>
      <c r="K1675" s="6">
        <f>IF($E1675="","",IFERROR(INDEX(#REF!,MATCH($E1675,#REF!,0)),IFERROR(INDEX(#REF!,MATCH(VALUE($E1675),#REF!,0)),"")))</f>
        <v/>
      </c>
      <c r="L1675" s="6">
        <f>IF($E1675="","",IFERROR(INDEX(#REF!,MATCH($E1675,#REF!,0)),IFERROR(INDEX(#REF!,MATCH(VALUE($E1675),#REF!,0)),"")))</f>
        <v/>
      </c>
      <c r="M1675" s="6">
        <f>IF(OR($J1675="",$L1675=""),"",IF($K1675="",0,$K1675)+$J1675*$L1675)</f>
        <v/>
      </c>
      <c r="N1675" s="6" t="n">
        <v>46216</v>
      </c>
      <c r="O1675" s="6" t="n">
        <v>181</v>
      </c>
      <c r="P1675" s="6" t="n"/>
      <c r="Q1675" s="6" t="n"/>
      <c r="R1675" s="6" t="n"/>
      <c r="S1675" s="6" t="n"/>
      <c r="T1675" s="6">
        <f>IF(OR($J1675="",$O1675=""),"",$O1675/$J1675)</f>
        <v/>
      </c>
      <c r="U1675" s="6" t="inlineStr">
        <is>
          <t>Concluído</t>
        </is>
      </c>
      <c r="V1675" s="6" t="n"/>
      <c r="W1675" s="6" t="n"/>
      <c r="X1675" s="6" t="n"/>
      <c r="Y1675" s="6" t="n"/>
      <c r="Z1675" s="6" t="n"/>
      <c r="AA1675" s="5" t="n"/>
      <c r="AB1675" s="6">
        <f>B1675&amp;"|"&amp;I1675</f>
        <v/>
      </c>
      <c r="AC1675">
        <f>IF($B1675="","","|"&amp;SUBSTITUTE(TRIM(SUBSTITUTE(SUBSTITUTE(SUBSTITUTE(SUBSTITUTE(SUBSTITUTE(SUBSTITUTE(SUBSTITUTE(SUBSTITUTE(SUBSTITUTE(SUBSTITUTE(SUBSTITUTE(SUBSTITUTE(SUBSTITUTE(SUBSTITUTE(TRIM($B1675&amp;""),CHAR(10)," "),CHAR(13)," "),"."," "),";"," "),","," "),"/"," "),"+"," "),"-"," "),"  "," "),"  "," "),"  "," "),"  "," "),"  "," "),"  "," "))," ","|")&amp;"|")</f>
        <v/>
      </c>
      <c r="AD1675">
        <f>TRIM($I1675&amp;"")</f>
        <v/>
      </c>
    </row>
    <row r="1676" ht="60" customHeight="1">
      <c r="A1676" s="14" t="n">
        <v>46218</v>
      </c>
      <c r="B1676" s="6" t="inlineStr">
        <is>
          <t>10247</t>
        </is>
      </c>
      <c r="C1676" s="6" t="inlineStr">
        <is>
          <t>M/C 0721 (BEGE)</t>
        </is>
      </c>
      <c r="D1676" s="6" t="inlineStr">
        <is>
          <t>58 FABRICAÇÃO EMBALAGEM</t>
        </is>
      </c>
      <c r="E1676" s="6" t="n">
        <v>30003032</v>
      </c>
      <c r="F1676" s="6" t="inlineStr">
        <is>
          <t>PAPELAO TRASEIRO 280X410 - ENCOSTO PE INTEIRO (X3)</t>
        </is>
      </c>
      <c r="G1676" s="6" t="inlineStr">
        <is>
          <t>58 FABRICAÇÃO EMBALAGEM</t>
        </is>
      </c>
      <c r="H1676" s="6" t="inlineStr">
        <is>
          <t>58 FABRICAÇÃO EMBALAGEM</t>
        </is>
      </c>
      <c r="I1676" s="4" t="inlineStr">
        <is>
          <t>58 FABRICAÇÃO EMBALAGEM</t>
        </is>
      </c>
      <c r="J1676" s="4" t="n">
        <v>402</v>
      </c>
      <c r="K1676" s="6">
        <f>IF($E1676="","",IFERROR(INDEX(#REF!,MATCH($E1676,#REF!,0)),IFERROR(INDEX(#REF!,MATCH(VALUE($E1676),#REF!,0)),"")))</f>
        <v/>
      </c>
      <c r="L1676" s="6">
        <f>IF($E1676="","",IFERROR(INDEX(#REF!,MATCH($E1676,#REF!,0)),IFERROR(INDEX(#REF!,MATCH(VALUE($E1676),#REF!,0)),"")))</f>
        <v/>
      </c>
      <c r="M1676" s="6">
        <f>IF(OR($J1676="",$L1676=""),"",IF($K1676="",0,$K1676)+$J1676*$L1676)</f>
        <v/>
      </c>
      <c r="N1676" s="6" t="n">
        <v>46216</v>
      </c>
      <c r="O1676" s="6" t="n">
        <v>402</v>
      </c>
      <c r="P1676" s="6" t="n"/>
      <c r="Q1676" s="6" t="n"/>
      <c r="R1676" s="6" t="n"/>
      <c r="S1676" s="6" t="n"/>
      <c r="T1676" s="6">
        <f>IF(OR($J1676="",$O1676=""),"",$O1676/$J1676)</f>
        <v/>
      </c>
      <c r="U1676" s="6" t="inlineStr">
        <is>
          <t>Concluído</t>
        </is>
      </c>
      <c r="V1676" s="6" t="n"/>
      <c r="W1676" s="6" t="n"/>
      <c r="X1676" s="6" t="n"/>
      <c r="Y1676" s="6" t="n"/>
      <c r="Z1676" s="6" t="n"/>
      <c r="AA1676" s="5" t="n"/>
      <c r="AB1676" s="6">
        <f>B1676&amp;"|"&amp;I1676</f>
        <v/>
      </c>
      <c r="AC1676">
        <f>IF($B1676="","","|"&amp;SUBSTITUTE(TRIM(SUBSTITUTE(SUBSTITUTE(SUBSTITUTE(SUBSTITUTE(SUBSTITUTE(SUBSTITUTE(SUBSTITUTE(SUBSTITUTE(SUBSTITUTE(SUBSTITUTE(SUBSTITUTE(SUBSTITUTE(SUBSTITUTE(SUBSTITUTE(TRIM($B1676&amp;""),CHAR(10)," "),CHAR(13)," "),"."," "),";"," "),","," "),"/"," "),"+"," "),"-"," "),"  "," "),"  "," "),"  "," "),"  "," "),"  "," "),"  "," "))," ","|")&amp;"|")</f>
        <v/>
      </c>
      <c r="AD1676">
        <f>TRIM($I1676&amp;"")</f>
        <v/>
      </c>
    </row>
    <row r="1677" ht="60" customHeight="1">
      <c r="A1677" s="14" t="n">
        <v>46218</v>
      </c>
      <c r="B1677" s="6" t="inlineStr">
        <is>
          <t>10247</t>
        </is>
      </c>
      <c r="C1677" s="6" t="inlineStr">
        <is>
          <t>M/C 0721 (BEGE)</t>
        </is>
      </c>
      <c r="D1677" s="6" t="inlineStr">
        <is>
          <t>58 FABRICAÇÃO EMBALAGEM</t>
        </is>
      </c>
      <c r="E1677" s="6" t="n">
        <v>30003033</v>
      </c>
      <c r="F1677" s="6" t="inlineStr">
        <is>
          <t>PAPELAO FRENTE 490X410 - ENCOSTO PE INTEIRO (X3)</t>
        </is>
      </c>
      <c r="G1677" s="6" t="inlineStr">
        <is>
          <t>58 FABRICAÇÃO EMBALAGEM</t>
        </is>
      </c>
      <c r="H1677" s="6" t="inlineStr">
        <is>
          <t>58 FABRICAÇÃO EMBALAGEM</t>
        </is>
      </c>
      <c r="I1677" s="4" t="inlineStr">
        <is>
          <t>58 FABRICAÇÃO EMBALAGEM</t>
        </is>
      </c>
      <c r="J1677" s="4" t="n">
        <v>342</v>
      </c>
      <c r="K1677" s="6">
        <f>IF($E1677="","",IFERROR(INDEX(#REF!,MATCH($E1677,#REF!,0)),IFERROR(INDEX(#REF!,MATCH(VALUE($E1677),#REF!,0)),"")))</f>
        <v/>
      </c>
      <c r="L1677" s="6">
        <f>IF($E1677="","",IFERROR(INDEX(#REF!,MATCH($E1677,#REF!,0)),IFERROR(INDEX(#REF!,MATCH(VALUE($E1677),#REF!,0)),"")))</f>
        <v/>
      </c>
      <c r="M1677" s="6">
        <f>IF(OR($J1677="",$L1677=""),"",IF($K1677="",0,$K1677)+$J1677*$L1677)</f>
        <v/>
      </c>
      <c r="N1677" s="6" t="n">
        <v>46216</v>
      </c>
      <c r="O1677" s="6" t="n">
        <v>342</v>
      </c>
      <c r="P1677" s="6" t="n"/>
      <c r="Q1677" s="6" t="n"/>
      <c r="R1677" s="6" t="n"/>
      <c r="S1677" s="6" t="n"/>
      <c r="T1677" s="6">
        <f>IF(OR($J1677="",$O1677=""),"",$O1677/$J1677)</f>
        <v/>
      </c>
      <c r="U1677" s="6" t="inlineStr">
        <is>
          <t>Concluído</t>
        </is>
      </c>
      <c r="V1677" s="6" t="n"/>
      <c r="W1677" s="6" t="n"/>
      <c r="X1677" s="6" t="n"/>
      <c r="Y1677" s="6" t="n"/>
      <c r="Z1677" s="6" t="n"/>
      <c r="AA1677" s="5" t="n"/>
      <c r="AB1677" s="6">
        <f>B1677&amp;"|"&amp;I1677</f>
        <v/>
      </c>
      <c r="AC1677">
        <f>IF($B1677="","","|"&amp;SUBSTITUTE(TRIM(SUBSTITUTE(SUBSTITUTE(SUBSTITUTE(SUBSTITUTE(SUBSTITUTE(SUBSTITUTE(SUBSTITUTE(SUBSTITUTE(SUBSTITUTE(SUBSTITUTE(SUBSTITUTE(SUBSTITUTE(SUBSTITUTE(SUBSTITUTE(TRIM($B1677&amp;""),CHAR(10)," "),CHAR(13)," "),"."," "),";"," "),","," "),"/"," "),"+"," "),"-"," "),"  "," "),"  "," "),"  "," "),"  "," "),"  "," "),"  "," "))," ","|")&amp;"|")</f>
        <v/>
      </c>
      <c r="AD1677">
        <f>TRIM($I1677&amp;"")</f>
        <v/>
      </c>
    </row>
    <row r="1678" ht="60" customHeight="1">
      <c r="A1678" s="14" t="n">
        <v>46218</v>
      </c>
      <c r="B1678" s="6" t="inlineStr">
        <is>
          <t>10247</t>
        </is>
      </c>
      <c r="C1678" s="6" t="inlineStr">
        <is>
          <t>M/C 0721 (BEGE)</t>
        </is>
      </c>
      <c r="D1678" s="6" t="inlineStr">
        <is>
          <t>58 FABRICAÇÃO EMBALAGEM</t>
        </is>
      </c>
      <c r="E1678" s="6" t="n">
        <v>30003330</v>
      </c>
      <c r="F1678" s="6" t="inlineStr">
        <is>
          <t>EMB. ESPALDAR TOPAZIO (412X65X60)</t>
        </is>
      </c>
      <c r="G1678" s="6" t="inlineStr">
        <is>
          <t>58 FABRICAÇÃO EMBALAGEM</t>
        </is>
      </c>
      <c r="H1678" s="6" t="inlineStr">
        <is>
          <t>58 FABRICAÇÃO EMBALAGEM</t>
        </is>
      </c>
      <c r="I1678" s="4" t="inlineStr">
        <is>
          <t>58 FABRICAÇÃO EMBALAGEM</t>
        </is>
      </c>
      <c r="J1678" s="4" t="n">
        <v>10</v>
      </c>
      <c r="K1678" s="6">
        <f>IF($E1678="","",IFERROR(INDEX(#REF!,MATCH($E1678,#REF!,0)),IFERROR(INDEX(#REF!,MATCH(VALUE($E1678),#REF!,0)),"")))</f>
        <v/>
      </c>
      <c r="L1678" s="6">
        <f>IF($E1678="","",IFERROR(INDEX(#REF!,MATCH($E1678,#REF!,0)),IFERROR(INDEX(#REF!,MATCH(VALUE($E1678),#REF!,0)),"")))</f>
        <v/>
      </c>
      <c r="M1678" s="6">
        <f>IF(OR($J1678="",$L1678=""),"",IF($K1678="",0,$K1678)+$J1678*$L1678)</f>
        <v/>
      </c>
      <c r="N1678" s="6" t="n">
        <v>46216</v>
      </c>
      <c r="O1678" s="6" t="n">
        <v>10</v>
      </c>
      <c r="P1678" s="6" t="n"/>
      <c r="Q1678" s="6" t="n"/>
      <c r="R1678" s="6" t="n"/>
      <c r="S1678" s="6" t="n"/>
      <c r="T1678" s="6">
        <f>IF(OR($J1678="",$O1678=""),"",$O1678/$J1678)</f>
        <v/>
      </c>
      <c r="U1678" s="6" t="inlineStr">
        <is>
          <t>Concluído</t>
        </is>
      </c>
      <c r="V1678" s="6" t="n"/>
      <c r="W1678" s="6" t="n"/>
      <c r="X1678" s="6" t="n"/>
      <c r="Y1678" s="6" t="n"/>
      <c r="Z1678" s="6" t="n"/>
      <c r="AA1678" s="5" t="n"/>
      <c r="AB1678" s="6">
        <f>B1678&amp;"|"&amp;I1678</f>
        <v/>
      </c>
      <c r="AC1678">
        <f>IF($B1678="","","|"&amp;SUBSTITUTE(TRIM(SUBSTITUTE(SUBSTITUTE(SUBSTITUTE(SUBSTITUTE(SUBSTITUTE(SUBSTITUTE(SUBSTITUTE(SUBSTITUTE(SUBSTITUTE(SUBSTITUTE(SUBSTITUTE(SUBSTITUTE(SUBSTITUTE(SUBSTITUTE(TRIM($B1678&amp;""),CHAR(10)," "),CHAR(13)," "),"."," "),";"," "),","," "),"/"," "),"+"," "),"-"," "),"  "," "),"  "," "),"  "," "),"  "," "),"  "," "),"  "," "))," ","|")&amp;"|")</f>
        <v/>
      </c>
      <c r="AD1678">
        <f>TRIM($I1678&amp;"")</f>
        <v/>
      </c>
    </row>
    <row r="1679" ht="60" customHeight="1">
      <c r="A1679" s="14" t="n">
        <v>46218</v>
      </c>
      <c r="B1679" s="6" t="inlineStr">
        <is>
          <t>10247</t>
        </is>
      </c>
      <c r="C1679" s="6" t="inlineStr">
        <is>
          <t>M/C 0721 (BEGE)</t>
        </is>
      </c>
      <c r="D1679" s="6" t="inlineStr">
        <is>
          <t>58 FABRICAÇÃO EMBALAGEM</t>
        </is>
      </c>
      <c r="E1679" s="6" t="n">
        <v>300048930</v>
      </c>
      <c r="F1679" s="6" t="inlineStr">
        <is>
          <t>EMB. CADEIRA SANTIAGO (935X449X100)</t>
        </is>
      </c>
      <c r="G1679" s="6" t="inlineStr">
        <is>
          <t>58 FABRICAÇÃO EMBALAGEM</t>
        </is>
      </c>
      <c r="H1679" s="6" t="inlineStr">
        <is>
          <t>58 FABRICAÇÃO EMBALAGEM</t>
        </is>
      </c>
      <c r="I1679" s="4" t="inlineStr">
        <is>
          <t>58 FABRICAÇÃO EMBALAGEM</t>
        </is>
      </c>
      <c r="J1679" s="4" t="n">
        <v>306</v>
      </c>
      <c r="K1679" s="6">
        <f>IF($E1679="","",IFERROR(INDEX(#REF!,MATCH($E1679,#REF!,0)),IFERROR(INDEX(#REF!,MATCH(VALUE($E1679),#REF!,0)),"")))</f>
        <v/>
      </c>
      <c r="L1679" s="6">
        <f>IF($E1679="","",IFERROR(INDEX(#REF!,MATCH($E1679,#REF!,0)),IFERROR(INDEX(#REF!,MATCH(VALUE($E1679),#REF!,0)),"")))</f>
        <v/>
      </c>
      <c r="M1679" s="6">
        <f>IF(OR($J1679="",$L1679=""),"",IF($K1679="",0,$K1679)+$J1679*$L1679)</f>
        <v/>
      </c>
      <c r="N1679" s="6" t="n">
        <v>46216</v>
      </c>
      <c r="O1679" s="6" t="n">
        <v>306</v>
      </c>
      <c r="P1679" s="6" t="n"/>
      <c r="Q1679" s="6" t="n"/>
      <c r="R1679" s="6" t="n"/>
      <c r="S1679" s="6" t="n"/>
      <c r="T1679" s="6">
        <f>IF(OR($J1679="",$O1679=""),"",$O1679/$J1679)</f>
        <v/>
      </c>
      <c r="U1679" s="6" t="inlineStr">
        <is>
          <t>Concluído</t>
        </is>
      </c>
      <c r="V1679" s="6" t="n"/>
      <c r="W1679" s="6" t="n"/>
      <c r="X1679" s="6" t="n"/>
      <c r="Y1679" s="6" t="n"/>
      <c r="Z1679" s="6" t="n"/>
      <c r="AA1679" s="5" t="n"/>
      <c r="AB1679" s="6">
        <f>B1679&amp;"|"&amp;I1679</f>
        <v/>
      </c>
      <c r="AC1679">
        <f>IF($B1679="","","|"&amp;SUBSTITUTE(TRIM(SUBSTITUTE(SUBSTITUTE(SUBSTITUTE(SUBSTITUTE(SUBSTITUTE(SUBSTITUTE(SUBSTITUTE(SUBSTITUTE(SUBSTITUTE(SUBSTITUTE(SUBSTITUTE(SUBSTITUTE(SUBSTITUTE(SUBSTITUTE(TRIM($B1679&amp;""),CHAR(10)," "),CHAR(13)," "),"."," "),";"," "),","," "),"/"," "),"+"," "),"-"," "),"  "," "),"  "," "),"  "," "),"  "," "),"  "," "),"  "," "))," ","|")&amp;"|")</f>
        <v/>
      </c>
      <c r="AD1679">
        <f>TRIM($I1679&amp;"")</f>
        <v/>
      </c>
    </row>
    <row r="1680" ht="60" customHeight="1">
      <c r="A1680" s="14" t="n">
        <v>46218</v>
      </c>
      <c r="B1680" s="6" t="inlineStr">
        <is>
          <t>10247</t>
        </is>
      </c>
      <c r="C1680" s="6" t="inlineStr">
        <is>
          <t>M/C 0721 (BEGE)</t>
        </is>
      </c>
      <c r="D1680" s="6" t="inlineStr">
        <is>
          <t>58 FABRICAÇÃO EMBALAGEM</t>
        </is>
      </c>
      <c r="E1680" s="6" t="n">
        <v>300048931</v>
      </c>
      <c r="F1680" s="6" t="inlineStr">
        <is>
          <t>EMB. TRAVESSAS CADEIRA SANTIAGO (365X280X35)</t>
        </is>
      </c>
      <c r="G1680" s="6" t="inlineStr">
        <is>
          <t>58 FABRICAÇÃO EMBALAGEM</t>
        </is>
      </c>
      <c r="H1680" s="6" t="inlineStr">
        <is>
          <t>58 FABRICAÇÃO EMBALAGEM</t>
        </is>
      </c>
      <c r="I1680" s="4" t="inlineStr">
        <is>
          <t>58 FABRICAÇÃO EMBALAGEM</t>
        </is>
      </c>
      <c r="J1680" s="4" t="n">
        <v>306</v>
      </c>
      <c r="K1680" s="6">
        <f>IF($E1680="","",IFERROR(INDEX(#REF!,MATCH($E1680,#REF!,0)),IFERROR(INDEX(#REF!,MATCH(VALUE($E1680),#REF!,0)),"")))</f>
        <v/>
      </c>
      <c r="L1680" s="6">
        <f>IF($E1680="","",IFERROR(INDEX(#REF!,MATCH($E1680,#REF!,0)),IFERROR(INDEX(#REF!,MATCH(VALUE($E1680),#REF!,0)),"")))</f>
        <v/>
      </c>
      <c r="M1680" s="6">
        <f>IF(OR($J1680="",$L1680=""),"",IF($K1680="",0,$K1680)+$J1680*$L1680)</f>
        <v/>
      </c>
      <c r="N1680" s="6" t="n">
        <v>46216</v>
      </c>
      <c r="O1680" s="6" t="n">
        <v>306</v>
      </c>
      <c r="P1680" s="6" t="n"/>
      <c r="Q1680" s="6" t="n"/>
      <c r="R1680" s="6" t="n"/>
      <c r="S1680" s="6" t="n"/>
      <c r="T1680" s="6">
        <f>IF(OR($J1680="",$O1680=""),"",$O1680/$J1680)</f>
        <v/>
      </c>
      <c r="U1680" s="6" t="inlineStr">
        <is>
          <t>Concluído</t>
        </is>
      </c>
      <c r="V1680" s="6" t="n"/>
      <c r="W1680" s="6" t="n"/>
      <c r="X1680" s="6" t="n"/>
      <c r="Y1680" s="6" t="n"/>
      <c r="Z1680" s="6" t="n"/>
      <c r="AA1680" s="5" t="n"/>
      <c r="AB1680" s="6">
        <f>B1680&amp;"|"&amp;I1680</f>
        <v/>
      </c>
      <c r="AC1680">
        <f>IF($B1680="","","|"&amp;SUBSTITUTE(TRIM(SUBSTITUTE(SUBSTITUTE(SUBSTITUTE(SUBSTITUTE(SUBSTITUTE(SUBSTITUTE(SUBSTITUTE(SUBSTITUTE(SUBSTITUTE(SUBSTITUTE(SUBSTITUTE(SUBSTITUTE(SUBSTITUTE(SUBSTITUTE(TRIM($B1680&amp;""),CHAR(10)," "),CHAR(13)," "),"."," "),";"," "),","," "),"/"," "),"+"," "),"-"," "),"  "," "),"  "," "),"  "," "),"  "," "),"  "," "),"  "," "))," ","|")&amp;"|")</f>
        <v/>
      </c>
      <c r="AD1680">
        <f>TRIM($I1680&amp;"")</f>
        <v/>
      </c>
    </row>
    <row r="1681" ht="60" customHeight="1">
      <c r="A1681" s="14" t="n">
        <v>46218</v>
      </c>
      <c r="B1681" s="6" t="inlineStr">
        <is>
          <t>10247</t>
        </is>
      </c>
      <c r="C1681" s="6" t="inlineStr">
        <is>
          <t>M/C 0721 (BEGE)</t>
        </is>
      </c>
      <c r="D1681" s="6" t="inlineStr">
        <is>
          <t>58 FABRICAÇÃO EMBALAGEM</t>
        </is>
      </c>
      <c r="E1681" s="6" t="n">
        <v>300800230</v>
      </c>
      <c r="F1681" s="6" t="inlineStr">
        <is>
          <t>EMB. AMSTERDAM 1,36 VL2/2 (1408X728X84) EMENDADA</t>
        </is>
      </c>
      <c r="G1681" s="6" t="inlineStr">
        <is>
          <t>58 FABRICAÇÃO EMBALAGEM</t>
        </is>
      </c>
      <c r="H1681" s="6" t="inlineStr">
        <is>
          <t>58 FABRICAÇÃO EMBALAGEM</t>
        </is>
      </c>
      <c r="I1681" s="4" t="inlineStr">
        <is>
          <t>58 FABRICAÇÃO EMBALAGEM</t>
        </is>
      </c>
      <c r="J1681" s="4" t="n">
        <v>10</v>
      </c>
      <c r="K1681" s="6">
        <f>IF($E1681="","",IFERROR(INDEX(#REF!,MATCH($E1681,#REF!,0)),IFERROR(INDEX(#REF!,MATCH(VALUE($E1681),#REF!,0)),"")))</f>
        <v/>
      </c>
      <c r="L1681" s="6">
        <f>IF($E1681="","",IFERROR(INDEX(#REF!,MATCH($E1681,#REF!,0)),IFERROR(INDEX(#REF!,MATCH(VALUE($E1681),#REF!,0)),"")))</f>
        <v/>
      </c>
      <c r="M1681" s="6">
        <f>IF(OR($J1681="",$L1681=""),"",IF($K1681="",0,$K1681)+$J1681*$L1681)</f>
        <v/>
      </c>
      <c r="N1681" s="6" t="n">
        <v>46216</v>
      </c>
      <c r="O1681" s="6" t="n">
        <v>10</v>
      </c>
      <c r="P1681" s="6" t="n"/>
      <c r="Q1681" s="6" t="n"/>
      <c r="R1681" s="6" t="n"/>
      <c r="S1681" s="6" t="n"/>
      <c r="T1681" s="6">
        <f>IF(OR($J1681="",$O1681=""),"",$O1681/$J1681)</f>
        <v/>
      </c>
      <c r="U1681" s="6" t="inlineStr">
        <is>
          <t>Concluído</t>
        </is>
      </c>
      <c r="V1681" s="6" t="n"/>
      <c r="W1681" s="6" t="n"/>
      <c r="X1681" s="6" t="n"/>
      <c r="Y1681" s="6" t="n"/>
      <c r="Z1681" s="6" t="n"/>
      <c r="AA1681" s="5" t="n"/>
      <c r="AB1681" s="6">
        <f>B1681&amp;"|"&amp;I1681</f>
        <v/>
      </c>
      <c r="AC1681">
        <f>IF($B1681="","","|"&amp;SUBSTITUTE(TRIM(SUBSTITUTE(SUBSTITUTE(SUBSTITUTE(SUBSTITUTE(SUBSTITUTE(SUBSTITUTE(SUBSTITUTE(SUBSTITUTE(SUBSTITUTE(SUBSTITUTE(SUBSTITUTE(SUBSTITUTE(SUBSTITUTE(SUBSTITUTE(TRIM($B1681&amp;""),CHAR(10)," "),CHAR(13)," "),"."," "),";"," "),","," "),"/"," "),"+"," "),"-"," "),"  "," "),"  "," "),"  "," "),"  "," "),"  "," "),"  "," "))," ","|")&amp;"|")</f>
        <v/>
      </c>
      <c r="AD1681">
        <f>TRIM($I1681&amp;"")</f>
        <v/>
      </c>
    </row>
    <row r="1682" ht="36" customHeight="1">
      <c r="A1682" s="14" t="n">
        <v>46225</v>
      </c>
      <c r="B1682" s="6" t="inlineStr">
        <is>
          <t>10235,10232,10233,10234</t>
        </is>
      </c>
      <c r="C1682" s="6" t="inlineStr">
        <is>
          <t>MAD 0731 (MARROM)</t>
        </is>
      </c>
      <c r="D1682" s="6" t="inlineStr">
        <is>
          <t>47 CNC</t>
        </is>
      </c>
      <c r="E1682" s="6" t="n">
        <v>20061312</v>
      </c>
      <c r="F1682" s="6" t="inlineStr">
        <is>
          <t>TAMPO 2000X900X18 MDF - MESA COM VIDRO (RAIO100)</t>
        </is>
      </c>
      <c r="G1682" s="6" t="inlineStr">
        <is>
          <t>47 CNC</t>
        </is>
      </c>
      <c r="H1682" s="6" t="inlineStr">
        <is>
          <t>47 CNC</t>
        </is>
      </c>
      <c r="I1682" s="4" t="inlineStr">
        <is>
          <t>47 CNC</t>
        </is>
      </c>
      <c r="J1682" s="4" t="n">
        <v>25</v>
      </c>
      <c r="K1682" s="6">
        <f>IF($E1682="","",IFERROR(INDEX(#REF!,MATCH($E1682,#REF!,0)),IFERROR(INDEX(#REF!,MATCH(VALUE($E1682),#REF!,0)),"")))</f>
        <v/>
      </c>
      <c r="L1682" s="6">
        <f>IF($E1682="","",IFERROR(INDEX(#REF!,MATCH($E1682,#REF!,0)),IFERROR(INDEX(#REF!,MATCH(VALUE($E1682),#REF!,0)),"")))</f>
        <v/>
      </c>
      <c r="M1682" s="6">
        <f>IF(OR($J1682="",$L1682=""),"",IF($K1682="",0,$K1682)+$J1682*$L1682)</f>
        <v/>
      </c>
      <c r="N1682" s="6" t="n">
        <v>46217</v>
      </c>
      <c r="O1682" s="6" t="n">
        <v>25</v>
      </c>
      <c r="P1682" s="6" t="n"/>
      <c r="Q1682" s="6" t="n"/>
      <c r="R1682" s="6" t="n"/>
      <c r="S1682" s="6" t="n"/>
      <c r="T1682" s="6">
        <f>IF(OR($J1682="",$O1682=""),"",$O1682/$J1682)</f>
        <v/>
      </c>
      <c r="U1682" s="6" t="inlineStr">
        <is>
          <t>Concluído</t>
        </is>
      </c>
      <c r="V1682" s="6" t="n"/>
      <c r="W1682" s="6" t="n"/>
      <c r="X1682" s="6" t="n"/>
      <c r="Y1682" s="6" t="n"/>
      <c r="Z1682" s="6" t="n"/>
      <c r="AA1682" s="5" t="n"/>
      <c r="AB1682" s="6">
        <f>B1682&amp;"|"&amp;I1682</f>
        <v/>
      </c>
      <c r="AC1682">
        <f>IF($B1682="","","|"&amp;SUBSTITUTE(TRIM(SUBSTITUTE(SUBSTITUTE(SUBSTITUTE(SUBSTITUTE(SUBSTITUTE(SUBSTITUTE(SUBSTITUTE(SUBSTITUTE(SUBSTITUTE(SUBSTITUTE(SUBSTITUTE(SUBSTITUTE(SUBSTITUTE(SUBSTITUTE(TRIM($B1682&amp;""),CHAR(10)," "),CHAR(13)," "),"."," "),";"," "),","," "),"/"," "),"+"," "),"-"," "),"  "," "),"  "," "),"  "," "),"  "," "),"  "," "),"  "," "))," ","|")&amp;"|")</f>
        <v/>
      </c>
      <c r="AD1682">
        <f>TRIM($I1682&amp;"")</f>
        <v/>
      </c>
    </row>
    <row r="1683" ht="36" customHeight="1">
      <c r="A1683" s="14" t="n">
        <v>46225</v>
      </c>
      <c r="B1683" s="6" t="inlineStr">
        <is>
          <t>10235,10232,10233,10234</t>
        </is>
      </c>
      <c r="C1683" s="6" t="inlineStr">
        <is>
          <t>MAD 0731 (MARROM)</t>
        </is>
      </c>
      <c r="D1683" s="6" t="inlineStr">
        <is>
          <t>47 CNC</t>
        </is>
      </c>
      <c r="E1683" s="6" t="n">
        <v>20088212</v>
      </c>
      <c r="F1683" s="6" t="inlineStr">
        <is>
          <t>TAMPO 1800X900X18 MDF - MESA COM VIDRO (RAIO100)</t>
        </is>
      </c>
      <c r="G1683" s="6" t="inlineStr">
        <is>
          <t>47 CNC</t>
        </is>
      </c>
      <c r="H1683" s="6" t="inlineStr">
        <is>
          <t>47 CNC</t>
        </is>
      </c>
      <c r="I1683" s="4" t="inlineStr">
        <is>
          <t>47 CNC</t>
        </is>
      </c>
      <c r="J1683" s="4" t="n">
        <v>2</v>
      </c>
      <c r="K1683" s="6">
        <f>IF($E1683="","",IFERROR(INDEX(#REF!,MATCH($E1683,#REF!,0)),IFERROR(INDEX(#REF!,MATCH(VALUE($E1683),#REF!,0)),"")))</f>
        <v/>
      </c>
      <c r="L1683" s="6">
        <f>IF($E1683="","",IFERROR(INDEX(#REF!,MATCH($E1683,#REF!,0)),IFERROR(INDEX(#REF!,MATCH(VALUE($E1683),#REF!,0)),"")))</f>
        <v/>
      </c>
      <c r="M1683" s="6">
        <f>IF(OR($J1683="",$L1683=""),"",IF($K1683="",0,$K1683)+$J1683*$L1683)</f>
        <v/>
      </c>
      <c r="N1683" s="6" t="n">
        <v>46216</v>
      </c>
      <c r="O1683" s="6" t="n">
        <v>2</v>
      </c>
      <c r="P1683" s="6" t="n"/>
      <c r="Q1683" s="6" t="n"/>
      <c r="R1683" s="6" t="n"/>
      <c r="S1683" s="6" t="n"/>
      <c r="T1683" s="6">
        <f>IF(OR($J1683="",$O1683=""),"",$O1683/$J1683)</f>
        <v/>
      </c>
      <c r="U1683" s="6" t="inlineStr">
        <is>
          <t>Concluído</t>
        </is>
      </c>
      <c r="V1683" s="6" t="n"/>
      <c r="W1683" s="6" t="n"/>
      <c r="X1683" s="6" t="n"/>
      <c r="Y1683" s="6" t="n"/>
      <c r="Z1683" s="6" t="n"/>
      <c r="AA1683" s="5" t="n"/>
      <c r="AB1683" s="6">
        <f>B1683&amp;"|"&amp;I1683</f>
        <v/>
      </c>
      <c r="AC1683">
        <f>IF($B1683="","","|"&amp;SUBSTITUTE(TRIM(SUBSTITUTE(SUBSTITUTE(SUBSTITUTE(SUBSTITUTE(SUBSTITUTE(SUBSTITUTE(SUBSTITUTE(SUBSTITUTE(SUBSTITUTE(SUBSTITUTE(SUBSTITUTE(SUBSTITUTE(SUBSTITUTE(SUBSTITUTE(TRIM($B1683&amp;""),CHAR(10)," "),CHAR(13)," "),"."," "),";"," "),","," "),"/"," "),"+"," "),"-"," "),"  "," "),"  "," "),"  "," "),"  "," "),"  "," "),"  "," "))," ","|")&amp;"|")</f>
        <v/>
      </c>
      <c r="AD1683">
        <f>TRIM($I1683&amp;"")</f>
        <v/>
      </c>
    </row>
    <row r="1684" ht="24" customHeight="1">
      <c r="A1684" s="14" t="n">
        <v>46211</v>
      </c>
      <c r="B1684" s="6" t="inlineStr">
        <is>
          <t>10241</t>
        </is>
      </c>
      <c r="C1684" s="6" t="inlineStr">
        <is>
          <t>M/C 0717 (MARROM)</t>
        </is>
      </c>
      <c r="D1684" s="6" t="inlineStr">
        <is>
          <t>47 CNC</t>
        </is>
      </c>
      <c r="E1684" s="6" t="n">
        <v>30080009</v>
      </c>
      <c r="F1684" s="6" t="inlineStr">
        <is>
          <t>(4) MOLDURA 1360X680X12 MDF - MESA AMST. 1,36X1,36</t>
        </is>
      </c>
      <c r="G1684" s="6" t="inlineStr">
        <is>
          <t>47 CNC</t>
        </is>
      </c>
      <c r="H1684" s="6" t="inlineStr">
        <is>
          <t>47 CNC</t>
        </is>
      </c>
      <c r="I1684" s="4" t="inlineStr">
        <is>
          <t>47 CNC</t>
        </is>
      </c>
      <c r="J1684" s="4" t="n">
        <v>8</v>
      </c>
      <c r="K1684" s="6">
        <f>IF($E1684="","",IFERROR(INDEX(#REF!,MATCH($E1684,#REF!,0)),IFERROR(INDEX(#REF!,MATCH(VALUE($E1684),#REF!,0)),"")))</f>
        <v/>
      </c>
      <c r="L1684" s="6">
        <f>IF($E1684="","",IFERROR(INDEX(#REF!,MATCH($E1684,#REF!,0)),IFERROR(INDEX(#REF!,MATCH(VALUE($E1684),#REF!,0)),"")))</f>
        <v/>
      </c>
      <c r="M1684" s="6">
        <f>IF(OR($J1684="",$L1684=""),"",IF($K1684="",0,$K1684)+$J1684*$L1684)</f>
        <v/>
      </c>
      <c r="N1684" s="6" t="n">
        <v>46216</v>
      </c>
      <c r="O1684" s="6" t="n">
        <v>8</v>
      </c>
      <c r="P1684" s="6" t="n"/>
      <c r="Q1684" s="6" t="n"/>
      <c r="R1684" s="6" t="n"/>
      <c r="S1684" s="6" t="n"/>
      <c r="T1684" s="6">
        <f>IF(OR($J1684="",$O1684=""),"",$O1684/$J1684)</f>
        <v/>
      </c>
      <c r="U1684" s="6" t="inlineStr">
        <is>
          <t>Concluído</t>
        </is>
      </c>
      <c r="V1684" s="6" t="n"/>
      <c r="W1684" s="6" t="n"/>
      <c r="X1684" s="6" t="n"/>
      <c r="Y1684" s="6" t="n"/>
      <c r="Z1684" s="6" t="n"/>
      <c r="AA1684" s="5" t="n"/>
      <c r="AB1684" s="6">
        <f>B1684&amp;"|"&amp;I1684</f>
        <v/>
      </c>
      <c r="AC1684">
        <f>IF($B1684="","","|"&amp;SUBSTITUTE(TRIM(SUBSTITUTE(SUBSTITUTE(SUBSTITUTE(SUBSTITUTE(SUBSTITUTE(SUBSTITUTE(SUBSTITUTE(SUBSTITUTE(SUBSTITUTE(SUBSTITUTE(SUBSTITUTE(SUBSTITUTE(SUBSTITUTE(SUBSTITUTE(TRIM($B1684&amp;""),CHAR(10)," "),CHAR(13)," "),"."," "),";"," "),","," "),"/"," "),"+"," "),"-"," "),"  "," "),"  "," "),"  "," "),"  "," "),"  "," "),"  "," "))," ","|")&amp;"|")</f>
        <v/>
      </c>
      <c r="AD1684">
        <f>TRIM($I1684&amp;"")</f>
        <v/>
      </c>
    </row>
    <row r="1685" ht="24" customHeight="1">
      <c r="A1685" s="14" t="n">
        <v>46211</v>
      </c>
      <c r="B1685" s="6" t="inlineStr">
        <is>
          <t>10241</t>
        </is>
      </c>
      <c r="C1685" s="6" t="inlineStr">
        <is>
          <t>M/C 0717 (MARROM)</t>
        </is>
      </c>
      <c r="D1685" s="6" t="inlineStr">
        <is>
          <t>47 CNC</t>
        </is>
      </c>
      <c r="E1685" s="6" t="n">
        <v>30081507</v>
      </c>
      <c r="F1685" s="6" t="inlineStr">
        <is>
          <t>(2)PRATO MENOR 582X582X12 MDF-MESA ANCARA /AMSTERD</t>
        </is>
      </c>
      <c r="G1685" s="6" t="inlineStr">
        <is>
          <t>47 CNC</t>
        </is>
      </c>
      <c r="H1685" s="6" t="inlineStr">
        <is>
          <t>47 CNC</t>
        </is>
      </c>
      <c r="I1685" s="4" t="inlineStr">
        <is>
          <t>47 CNC</t>
        </is>
      </c>
      <c r="J1685" s="4" t="n">
        <v>4</v>
      </c>
      <c r="K1685" s="6">
        <f>IF($E1685="","",IFERROR(INDEX(#REF!,MATCH($E1685,#REF!,0)),IFERROR(INDEX(#REF!,MATCH(VALUE($E1685),#REF!,0)),"")))</f>
        <v/>
      </c>
      <c r="L1685" s="6">
        <f>IF($E1685="","",IFERROR(INDEX(#REF!,MATCH($E1685,#REF!,0)),IFERROR(INDEX(#REF!,MATCH(VALUE($E1685),#REF!,0)),"")))</f>
        <v/>
      </c>
      <c r="M1685" s="6">
        <f>IF(OR($J1685="",$L1685=""),"",IF($K1685="",0,$K1685)+$J1685*$L1685)</f>
        <v/>
      </c>
      <c r="N1685" s="6" t="n">
        <v>46216</v>
      </c>
      <c r="O1685" s="6" t="n">
        <v>4</v>
      </c>
      <c r="P1685" s="6" t="n"/>
      <c r="Q1685" s="6" t="n"/>
      <c r="R1685" s="6" t="n"/>
      <c r="S1685" s="6" t="n"/>
      <c r="T1685" s="6">
        <f>IF(OR($J1685="",$O1685=""),"",$O1685/$J1685)</f>
        <v/>
      </c>
      <c r="U1685" s="6" t="inlineStr">
        <is>
          <t>Concluído</t>
        </is>
      </c>
      <c r="V1685" s="6" t="n"/>
      <c r="W1685" s="6" t="n"/>
      <c r="X1685" s="6" t="n"/>
      <c r="Y1685" s="6" t="n"/>
      <c r="Z1685" s="6" t="n"/>
      <c r="AA1685" s="5" t="n"/>
      <c r="AB1685" s="6">
        <f>B1685&amp;"|"&amp;I1685</f>
        <v/>
      </c>
      <c r="AC1685">
        <f>IF($B1685="","","|"&amp;SUBSTITUTE(TRIM(SUBSTITUTE(SUBSTITUTE(SUBSTITUTE(SUBSTITUTE(SUBSTITUTE(SUBSTITUTE(SUBSTITUTE(SUBSTITUTE(SUBSTITUTE(SUBSTITUTE(SUBSTITUTE(SUBSTITUTE(SUBSTITUTE(SUBSTITUTE(TRIM($B1685&amp;""),CHAR(10)," "),CHAR(13)," "),"."," "),";"," "),","," "),"/"," "),"+"," "),"-"," "),"  "," "),"  "," "),"  "," "),"  "," "),"  "," "),"  "," "))," ","|")&amp;"|")</f>
        <v/>
      </c>
      <c r="AD1685">
        <f>TRIM($I1685&amp;"")</f>
        <v/>
      </c>
    </row>
    <row r="1686" ht="24" customHeight="1">
      <c r="A1686" s="14" t="n">
        <v>46211</v>
      </c>
      <c r="B1686" s="6" t="inlineStr">
        <is>
          <t>10241</t>
        </is>
      </c>
      <c r="C1686" s="6" t="inlineStr">
        <is>
          <t>M/C 0717 (MARROM)</t>
        </is>
      </c>
      <c r="D1686" s="6" t="inlineStr">
        <is>
          <t>47 CNC</t>
        </is>
      </c>
      <c r="E1686" s="6" t="n">
        <v>30081508</v>
      </c>
      <c r="F1686" s="6" t="inlineStr">
        <is>
          <t>(3) PRATO MAIOR 664X664X12 MDF-MESA ANCARA/AMSTERD</t>
        </is>
      </c>
      <c r="G1686" s="6" t="inlineStr">
        <is>
          <t>47 CNC</t>
        </is>
      </c>
      <c r="H1686" s="6" t="inlineStr">
        <is>
          <t>47 CNC</t>
        </is>
      </c>
      <c r="I1686" s="4" t="inlineStr">
        <is>
          <t>47 CNC</t>
        </is>
      </c>
      <c r="J1686" s="4" t="n">
        <v>4</v>
      </c>
      <c r="K1686" s="6">
        <f>IF($E1686="","",IFERROR(INDEX(#REF!,MATCH($E1686,#REF!,0)),IFERROR(INDEX(#REF!,MATCH(VALUE($E1686),#REF!,0)),"")))</f>
        <v/>
      </c>
      <c r="L1686" s="6">
        <f>IF($E1686="","",IFERROR(INDEX(#REF!,MATCH($E1686,#REF!,0)),IFERROR(INDEX(#REF!,MATCH(VALUE($E1686),#REF!,0)),"")))</f>
        <v/>
      </c>
      <c r="M1686" s="6">
        <f>IF(OR($J1686="",$L1686=""),"",IF($K1686="",0,$K1686)+$J1686*$L1686)</f>
        <v/>
      </c>
      <c r="N1686" s="6" t="n">
        <v>46216</v>
      </c>
      <c r="O1686" s="6" t="n">
        <v>4</v>
      </c>
      <c r="P1686" s="6" t="n"/>
      <c r="Q1686" s="6" t="n"/>
      <c r="R1686" s="6" t="n"/>
      <c r="S1686" s="6" t="n"/>
      <c r="T1686" s="6">
        <f>IF(OR($J1686="",$O1686=""),"",$O1686/$J1686)</f>
        <v/>
      </c>
      <c r="U1686" s="6" t="inlineStr">
        <is>
          <t>Concluído</t>
        </is>
      </c>
      <c r="V1686" s="6" t="n"/>
      <c r="W1686" s="6" t="n"/>
      <c r="X1686" s="6" t="n"/>
      <c r="Y1686" s="6" t="n"/>
      <c r="Z1686" s="6" t="n"/>
      <c r="AA1686" s="5" t="n"/>
      <c r="AB1686" s="6">
        <f>B1686&amp;"|"&amp;I1686</f>
        <v/>
      </c>
      <c r="AC1686">
        <f>IF($B1686="","","|"&amp;SUBSTITUTE(TRIM(SUBSTITUTE(SUBSTITUTE(SUBSTITUTE(SUBSTITUTE(SUBSTITUTE(SUBSTITUTE(SUBSTITUTE(SUBSTITUTE(SUBSTITUTE(SUBSTITUTE(SUBSTITUTE(SUBSTITUTE(SUBSTITUTE(SUBSTITUTE(TRIM($B1686&amp;""),CHAR(10)," "),CHAR(13)," "),"."," "),";"," "),","," "),"/"," "),"+"," "),"-"," "),"  "," "),"  "," "),"  "," "),"  "," "),"  "," "),"  "," "))," ","|")&amp;"|")</f>
        <v/>
      </c>
      <c r="AD1686">
        <f>TRIM($I1686&amp;"")</f>
        <v/>
      </c>
    </row>
    <row r="1687" ht="24" customHeight="1">
      <c r="A1687" s="14" t="n">
        <v>46211</v>
      </c>
      <c r="B1687" s="6" t="inlineStr">
        <is>
          <t>10241</t>
        </is>
      </c>
      <c r="C1687" s="6" t="inlineStr">
        <is>
          <t>M/C 0717 (MARROM)</t>
        </is>
      </c>
      <c r="D1687" s="6" t="inlineStr">
        <is>
          <t>47 CNC</t>
        </is>
      </c>
      <c r="E1687" s="6" t="n">
        <v>30080008</v>
      </c>
      <c r="F1687" s="6" t="inlineStr">
        <is>
          <t>(1-7) TAMPO 1360X680X15 MDF - MESA AMST. 1,36X1,36</t>
        </is>
      </c>
      <c r="G1687" s="6" t="inlineStr">
        <is>
          <t>47 CNC</t>
        </is>
      </c>
      <c r="H1687" s="6" t="inlineStr">
        <is>
          <t>47 CNC</t>
        </is>
      </c>
      <c r="I1687" s="4" t="inlineStr">
        <is>
          <t>47 CNC</t>
        </is>
      </c>
      <c r="J1687" s="4" t="n">
        <v>8</v>
      </c>
      <c r="K1687" s="6">
        <f>IF($E1687="","",IFERROR(INDEX(#REF!,MATCH($E1687,#REF!,0)),IFERROR(INDEX(#REF!,MATCH(VALUE($E1687),#REF!,0)),"")))</f>
        <v/>
      </c>
      <c r="L1687" s="6">
        <f>IF($E1687="","",IFERROR(INDEX(#REF!,MATCH($E1687,#REF!,0)),IFERROR(INDEX(#REF!,MATCH(VALUE($E1687),#REF!,0)),"")))</f>
        <v/>
      </c>
      <c r="M1687" s="6">
        <f>IF(OR($J1687="",$L1687=""),"",IF($K1687="",0,$K1687)+$J1687*$L1687)</f>
        <v/>
      </c>
      <c r="N1687" s="6" t="n">
        <v>46216</v>
      </c>
      <c r="O1687" s="6" t="n">
        <v>8</v>
      </c>
      <c r="P1687" s="6" t="n"/>
      <c r="Q1687" s="6" t="n"/>
      <c r="R1687" s="6" t="n"/>
      <c r="S1687" s="6" t="n"/>
      <c r="T1687" s="6">
        <f>IF(OR($J1687="",$O1687=""),"",$O1687/$J1687)</f>
        <v/>
      </c>
      <c r="U1687" s="6" t="inlineStr">
        <is>
          <t>Concluído</t>
        </is>
      </c>
      <c r="V1687" s="6" t="n"/>
      <c r="W1687" s="6" t="n"/>
      <c r="X1687" s="6" t="n"/>
      <c r="Y1687" s="6" t="n"/>
      <c r="Z1687" s="6" t="n"/>
      <c r="AA1687" s="5" t="n"/>
      <c r="AB1687" s="6">
        <f>B1687&amp;"|"&amp;I1687</f>
        <v/>
      </c>
      <c r="AC1687">
        <f>IF($B1687="","","|"&amp;SUBSTITUTE(TRIM(SUBSTITUTE(SUBSTITUTE(SUBSTITUTE(SUBSTITUTE(SUBSTITUTE(SUBSTITUTE(SUBSTITUTE(SUBSTITUTE(SUBSTITUTE(SUBSTITUTE(SUBSTITUTE(SUBSTITUTE(SUBSTITUTE(SUBSTITUTE(TRIM($B1687&amp;""),CHAR(10)," "),CHAR(13)," "),"."," "),";"," "),","," "),"/"," "),"+"," "),"-"," "),"  "," "),"  "," "),"  "," "),"  "," "),"  "," "),"  "," "))," ","|")&amp;"|")</f>
        <v/>
      </c>
      <c r="AD1687">
        <f>TRIM($I1687&amp;"")</f>
        <v/>
      </c>
    </row>
    <row r="1688" ht="24" customHeight="1">
      <c r="A1688" s="14" t="n">
        <v>46211</v>
      </c>
      <c r="B1688" s="6" t="inlineStr">
        <is>
          <t>10241</t>
        </is>
      </c>
      <c r="C1688" s="6" t="inlineStr">
        <is>
          <t>M/C 0717 (MARROM)</t>
        </is>
      </c>
      <c r="D1688" s="6" t="inlineStr">
        <is>
          <t>47 CNC</t>
        </is>
      </c>
      <c r="E1688" s="6" t="n">
        <v>20052101</v>
      </c>
      <c r="F1688" s="6" t="inlineStr">
        <is>
          <t>TAMPO VITREO 900X900X18 MDF - MESA ATHENAS</t>
        </is>
      </c>
      <c r="G1688" s="6" t="inlineStr">
        <is>
          <t>47 CNC</t>
        </is>
      </c>
      <c r="H1688" s="6" t="inlineStr">
        <is>
          <t>47 CNC</t>
        </is>
      </c>
      <c r="I1688" s="4" t="inlineStr">
        <is>
          <t>47 CNC</t>
        </is>
      </c>
      <c r="J1688" s="4" t="n">
        <v>1</v>
      </c>
      <c r="K1688" s="6">
        <f>IF($E1688="","",IFERROR(INDEX(#REF!,MATCH($E1688,#REF!,0)),IFERROR(INDEX(#REF!,MATCH(VALUE($E1688),#REF!,0)),"")))</f>
        <v/>
      </c>
      <c r="L1688" s="6">
        <f>IF($E1688="","",IFERROR(INDEX(#REF!,MATCH($E1688,#REF!,0)),IFERROR(INDEX(#REF!,MATCH(VALUE($E1688),#REF!,0)),"")))</f>
        <v/>
      </c>
      <c r="M1688" s="6">
        <f>IF(OR($J1688="",$L1688=""),"",IF($K1688="",0,$K1688)+$J1688*$L1688)</f>
        <v/>
      </c>
      <c r="N1688" s="6" t="n">
        <v>46216</v>
      </c>
      <c r="O1688" s="6" t="n">
        <v>1</v>
      </c>
      <c r="P1688" s="6" t="n"/>
      <c r="Q1688" s="6" t="n"/>
      <c r="R1688" s="6" t="n"/>
      <c r="S1688" s="6" t="n"/>
      <c r="T1688" s="6">
        <f>IF(OR($J1688="",$O1688=""),"",$O1688/$J1688)</f>
        <v/>
      </c>
      <c r="U1688" s="6" t="inlineStr">
        <is>
          <t>Concluído</t>
        </is>
      </c>
      <c r="V1688" s="6" t="n"/>
      <c r="W1688" s="6" t="n"/>
      <c r="X1688" s="6" t="n"/>
      <c r="Y1688" s="6" t="n"/>
      <c r="Z1688" s="6" t="n"/>
      <c r="AA1688" s="5" t="n"/>
      <c r="AB1688" s="6">
        <f>B1688&amp;"|"&amp;I1688</f>
        <v/>
      </c>
      <c r="AC1688">
        <f>IF($B1688="","","|"&amp;SUBSTITUTE(TRIM(SUBSTITUTE(SUBSTITUTE(SUBSTITUTE(SUBSTITUTE(SUBSTITUTE(SUBSTITUTE(SUBSTITUTE(SUBSTITUTE(SUBSTITUTE(SUBSTITUTE(SUBSTITUTE(SUBSTITUTE(SUBSTITUTE(SUBSTITUTE(TRIM($B1688&amp;""),CHAR(10)," "),CHAR(13)," "),"."," "),";"," "),","," "),"/"," "),"+"," "),"-"," "),"  "," "),"  "," "),"  "," "),"  "," "),"  "," "),"  "," "))," ","|")&amp;"|")</f>
        <v/>
      </c>
      <c r="AD1688">
        <f>TRIM($I1688&amp;"")</f>
        <v/>
      </c>
    </row>
    <row r="1689" ht="24" customHeight="1">
      <c r="A1689" s="14" t="n">
        <v>46211</v>
      </c>
      <c r="B1689" s="6" t="inlineStr">
        <is>
          <t>10241</t>
        </is>
      </c>
      <c r="C1689" s="6" t="inlineStr">
        <is>
          <t>M/C 0717 (MARROM)</t>
        </is>
      </c>
      <c r="D1689" s="6" t="inlineStr">
        <is>
          <t>47 CNC</t>
        </is>
      </c>
      <c r="E1689" s="6" t="n">
        <v>30006104</v>
      </c>
      <c r="F1689" s="6" t="inlineStr">
        <is>
          <t>MOLDURA ENCOSTO 445X280X15 MDF - CAD SANTIAGO NEW</t>
        </is>
      </c>
      <c r="G1689" s="6" t="inlineStr">
        <is>
          <t>47 CNC</t>
        </is>
      </c>
      <c r="H1689" s="6" t="inlineStr">
        <is>
          <t>47 CNC</t>
        </is>
      </c>
      <c r="I1689" s="4" t="inlineStr">
        <is>
          <t>47 CNC</t>
        </is>
      </c>
      <c r="J1689" s="4" t="n">
        <v>54</v>
      </c>
      <c r="K1689" s="6">
        <f>IF($E1689="","",IFERROR(INDEX(#REF!,MATCH($E1689,#REF!,0)),IFERROR(INDEX(#REF!,MATCH(VALUE($E1689),#REF!,0)),"")))</f>
        <v/>
      </c>
      <c r="L1689" s="6">
        <f>IF($E1689="","",IFERROR(INDEX(#REF!,MATCH($E1689,#REF!,0)),IFERROR(INDEX(#REF!,MATCH(VALUE($E1689),#REF!,0)),"")))</f>
        <v/>
      </c>
      <c r="M1689" s="6">
        <f>IF(OR($J1689="",$L1689=""),"",IF($K1689="",0,$K1689)+$J1689*$L1689)</f>
        <v/>
      </c>
      <c r="N1689" s="6" t="n">
        <v>46216</v>
      </c>
      <c r="O1689" s="6" t="n">
        <v>54</v>
      </c>
      <c r="P1689" s="6" t="n"/>
      <c r="Q1689" s="6" t="n"/>
      <c r="R1689" s="6" t="n"/>
      <c r="S1689" s="6" t="n"/>
      <c r="T1689" s="6">
        <f>IF(OR($J1689="",$O1689=""),"",$O1689/$J1689)</f>
        <v/>
      </c>
      <c r="U1689" s="6" t="inlineStr">
        <is>
          <t>Concluído</t>
        </is>
      </c>
      <c r="V1689" s="6" t="n"/>
      <c r="W1689" s="6" t="n"/>
      <c r="X1689" s="6" t="n"/>
      <c r="Y1689" s="6" t="n"/>
      <c r="Z1689" s="6" t="n"/>
      <c r="AA1689" s="5" t="n"/>
      <c r="AB1689" s="6">
        <f>B1689&amp;"|"&amp;I1689</f>
        <v/>
      </c>
      <c r="AC1689">
        <f>IF($B1689="","","|"&amp;SUBSTITUTE(TRIM(SUBSTITUTE(SUBSTITUTE(SUBSTITUTE(SUBSTITUTE(SUBSTITUTE(SUBSTITUTE(SUBSTITUTE(SUBSTITUTE(SUBSTITUTE(SUBSTITUTE(SUBSTITUTE(SUBSTITUTE(SUBSTITUTE(SUBSTITUTE(TRIM($B1689&amp;""),CHAR(10)," "),CHAR(13)," "),"."," "),";"," "),","," "),"/"," "),"+"," "),"-"," "),"  "," "),"  "," "),"  "," "),"  "," "),"  "," "),"  "," "))," ","|")&amp;"|")</f>
        <v/>
      </c>
      <c r="AD1689">
        <f>TRIM($I1689&amp;"")</f>
        <v/>
      </c>
    </row>
    <row r="1690" ht="24" customHeight="1">
      <c r="A1690" s="14" t="n">
        <v>46212</v>
      </c>
      <c r="B1690" s="6" t="inlineStr">
        <is>
          <t>10246</t>
        </is>
      </c>
      <c r="C1690" s="6" t="inlineStr">
        <is>
          <t>M/C 0720 (AMARELO)</t>
        </is>
      </c>
      <c r="D1690" s="6" t="inlineStr">
        <is>
          <t>47 CNC</t>
        </is>
      </c>
      <c r="E1690" s="6" t="n">
        <v>30080009</v>
      </c>
      <c r="F1690" s="6" t="inlineStr">
        <is>
          <t>(4) MOLDURA 1360X680X12 MDF - MESA AMST. 1,36X1,36</t>
        </is>
      </c>
      <c r="G1690" s="6" t="inlineStr">
        <is>
          <t>47 CNC</t>
        </is>
      </c>
      <c r="H1690" s="6" t="inlineStr">
        <is>
          <t>47 CNC</t>
        </is>
      </c>
      <c r="I1690" s="4" t="inlineStr">
        <is>
          <t>47 CNC</t>
        </is>
      </c>
      <c r="J1690" s="4" t="n">
        <v>40</v>
      </c>
      <c r="K1690" s="6">
        <f>IF($E1690="","",IFERROR(INDEX(#REF!,MATCH($E1690,#REF!,0)),IFERROR(INDEX(#REF!,MATCH(VALUE($E1690),#REF!,0)),"")))</f>
        <v/>
      </c>
      <c r="L1690" s="6">
        <f>IF($E1690="","",IFERROR(INDEX(#REF!,MATCH($E1690,#REF!,0)),IFERROR(INDEX(#REF!,MATCH(VALUE($E1690),#REF!,0)),"")))</f>
        <v/>
      </c>
      <c r="M1690" s="6">
        <f>IF(OR($J1690="",$L1690=""),"",IF($K1690="",0,$K1690)+$J1690*$L1690)</f>
        <v/>
      </c>
      <c r="N1690" s="6" t="n">
        <v>46216</v>
      </c>
      <c r="O1690" s="6" t="n">
        <v>40</v>
      </c>
      <c r="P1690" s="6" t="n"/>
      <c r="Q1690" s="6" t="n"/>
      <c r="R1690" s="6" t="n"/>
      <c r="S1690" s="6" t="n"/>
      <c r="T1690" s="6">
        <f>IF(OR($J1690="",$O1690=""),"",$O1690/$J1690)</f>
        <v/>
      </c>
      <c r="U1690" s="6" t="inlineStr">
        <is>
          <t>Concluído</t>
        </is>
      </c>
      <c r="V1690" s="6" t="n"/>
      <c r="W1690" s="6" t="n"/>
      <c r="X1690" s="6" t="n"/>
      <c r="Y1690" s="6" t="n"/>
      <c r="Z1690" s="6" t="n"/>
      <c r="AA1690" s="5" t="n"/>
      <c r="AB1690" s="6">
        <f>B1690&amp;"|"&amp;I1690</f>
        <v/>
      </c>
      <c r="AC1690">
        <f>IF($B1690="","","|"&amp;SUBSTITUTE(TRIM(SUBSTITUTE(SUBSTITUTE(SUBSTITUTE(SUBSTITUTE(SUBSTITUTE(SUBSTITUTE(SUBSTITUTE(SUBSTITUTE(SUBSTITUTE(SUBSTITUTE(SUBSTITUTE(SUBSTITUTE(SUBSTITUTE(SUBSTITUTE(TRIM($B1690&amp;""),CHAR(10)," "),CHAR(13)," "),"."," "),";"," "),","," "),"/"," "),"+"," "),"-"," "),"  "," "),"  "," "),"  "," "),"  "," "),"  "," "),"  "," "))," ","|")&amp;"|")</f>
        <v/>
      </c>
      <c r="AD1690">
        <f>TRIM($I1690&amp;"")</f>
        <v/>
      </c>
    </row>
    <row r="1691" ht="24" customHeight="1">
      <c r="A1691" s="14" t="n">
        <v>46212</v>
      </c>
      <c r="B1691" s="6" t="inlineStr">
        <is>
          <t>10246</t>
        </is>
      </c>
      <c r="C1691" s="6" t="inlineStr">
        <is>
          <t>M/C 0720 (AMARELO)</t>
        </is>
      </c>
      <c r="D1691" s="6" t="inlineStr">
        <is>
          <t>47 CNC</t>
        </is>
      </c>
      <c r="E1691" s="6" t="n">
        <v>30081507</v>
      </c>
      <c r="F1691" s="6" t="inlineStr">
        <is>
          <t>(2)PRATO MENOR 582X582X12 MDF-MESA ANCARA /AMSTERD</t>
        </is>
      </c>
      <c r="G1691" s="6" t="inlineStr">
        <is>
          <t>47 CNC</t>
        </is>
      </c>
      <c r="H1691" s="6" t="inlineStr">
        <is>
          <t>47 CNC</t>
        </is>
      </c>
      <c r="I1691" s="4" t="inlineStr">
        <is>
          <t>47 CNC</t>
        </is>
      </c>
      <c r="J1691" s="4" t="n">
        <v>20</v>
      </c>
      <c r="K1691" s="6">
        <f>IF($E1691="","",IFERROR(INDEX(#REF!,MATCH($E1691,#REF!,0)),IFERROR(INDEX(#REF!,MATCH(VALUE($E1691),#REF!,0)),"")))</f>
        <v/>
      </c>
      <c r="L1691" s="6">
        <f>IF($E1691="","",IFERROR(INDEX(#REF!,MATCH($E1691,#REF!,0)),IFERROR(INDEX(#REF!,MATCH(VALUE($E1691),#REF!,0)),"")))</f>
        <v/>
      </c>
      <c r="M1691" s="6">
        <f>IF(OR($J1691="",$L1691=""),"",IF($K1691="",0,$K1691)+$J1691*$L1691)</f>
        <v/>
      </c>
      <c r="N1691" s="6" t="n">
        <v>46216</v>
      </c>
      <c r="O1691" s="6" t="n">
        <v>20</v>
      </c>
      <c r="P1691" s="6" t="n"/>
      <c r="Q1691" s="6" t="n"/>
      <c r="R1691" s="6" t="n"/>
      <c r="S1691" s="6" t="n"/>
      <c r="T1691" s="6">
        <f>IF(OR($J1691="",$O1691=""),"",$O1691/$J1691)</f>
        <v/>
      </c>
      <c r="U1691" s="6" t="inlineStr">
        <is>
          <t>Concluído</t>
        </is>
      </c>
      <c r="V1691" s="6" t="n"/>
      <c r="W1691" s="6" t="n"/>
      <c r="X1691" s="6" t="n"/>
      <c r="Y1691" s="6" t="n"/>
      <c r="Z1691" s="6" t="n"/>
      <c r="AA1691" s="5" t="n"/>
      <c r="AB1691" s="6">
        <f>B1691&amp;"|"&amp;I1691</f>
        <v/>
      </c>
      <c r="AC1691">
        <f>IF($B1691="","","|"&amp;SUBSTITUTE(TRIM(SUBSTITUTE(SUBSTITUTE(SUBSTITUTE(SUBSTITUTE(SUBSTITUTE(SUBSTITUTE(SUBSTITUTE(SUBSTITUTE(SUBSTITUTE(SUBSTITUTE(SUBSTITUTE(SUBSTITUTE(SUBSTITUTE(SUBSTITUTE(TRIM($B1691&amp;""),CHAR(10)," "),CHAR(13)," "),"."," "),";"," "),","," "),"/"," "),"+"," "),"-"," "),"  "," "),"  "," "),"  "," "),"  "," "),"  "," "),"  "," "))," ","|")&amp;"|")</f>
        <v/>
      </c>
      <c r="AD1691">
        <f>TRIM($I1691&amp;"")</f>
        <v/>
      </c>
    </row>
    <row r="1692" ht="24" customHeight="1">
      <c r="A1692" s="14" t="n">
        <v>46212</v>
      </c>
      <c r="B1692" s="6" t="inlineStr">
        <is>
          <t>10246</t>
        </is>
      </c>
      <c r="C1692" s="6" t="inlineStr">
        <is>
          <t>M/C 0720 (AMARELO)</t>
        </is>
      </c>
      <c r="D1692" s="6" t="inlineStr">
        <is>
          <t>47 CNC</t>
        </is>
      </c>
      <c r="E1692" s="6" t="n">
        <v>30081508</v>
      </c>
      <c r="F1692" s="6" t="inlineStr">
        <is>
          <t>(3) PRATO MAIOR 664X664X12 MDF-MESA ANCARA/AMSTERD</t>
        </is>
      </c>
      <c r="G1692" s="6" t="inlineStr">
        <is>
          <t>47 CNC</t>
        </is>
      </c>
      <c r="H1692" s="6" t="inlineStr">
        <is>
          <t>47 CNC</t>
        </is>
      </c>
      <c r="I1692" s="4" t="inlineStr">
        <is>
          <t>47 CNC</t>
        </is>
      </c>
      <c r="J1692" s="4" t="n">
        <v>20</v>
      </c>
      <c r="K1692" s="6">
        <f>IF($E1692="","",IFERROR(INDEX(#REF!,MATCH($E1692,#REF!,0)),IFERROR(INDEX(#REF!,MATCH(VALUE($E1692),#REF!,0)),"")))</f>
        <v/>
      </c>
      <c r="L1692" s="6">
        <f>IF($E1692="","",IFERROR(INDEX(#REF!,MATCH($E1692,#REF!,0)),IFERROR(INDEX(#REF!,MATCH(VALUE($E1692),#REF!,0)),"")))</f>
        <v/>
      </c>
      <c r="M1692" s="6">
        <f>IF(OR($J1692="",$L1692=""),"",IF($K1692="",0,$K1692)+$J1692*$L1692)</f>
        <v/>
      </c>
      <c r="N1692" s="6" t="n">
        <v>46216</v>
      </c>
      <c r="O1692" s="6" t="n">
        <v>20</v>
      </c>
      <c r="P1692" s="6" t="n"/>
      <c r="Q1692" s="6" t="n"/>
      <c r="R1692" s="6" t="n"/>
      <c r="S1692" s="6" t="n"/>
      <c r="T1692" s="6">
        <f>IF(OR($J1692="",$O1692=""),"",$O1692/$J1692)</f>
        <v/>
      </c>
      <c r="U1692" s="6" t="inlineStr">
        <is>
          <t>Concluído</t>
        </is>
      </c>
      <c r="V1692" s="6" t="n"/>
      <c r="W1692" s="6" t="n"/>
      <c r="X1692" s="6" t="n"/>
      <c r="Y1692" s="6" t="n"/>
      <c r="Z1692" s="6" t="n"/>
      <c r="AA1692" s="5" t="n"/>
      <c r="AB1692" s="6">
        <f>B1692&amp;"|"&amp;I1692</f>
        <v/>
      </c>
      <c r="AC1692">
        <f>IF($B1692="","","|"&amp;SUBSTITUTE(TRIM(SUBSTITUTE(SUBSTITUTE(SUBSTITUTE(SUBSTITUTE(SUBSTITUTE(SUBSTITUTE(SUBSTITUTE(SUBSTITUTE(SUBSTITUTE(SUBSTITUTE(SUBSTITUTE(SUBSTITUTE(SUBSTITUTE(SUBSTITUTE(TRIM($B1692&amp;""),CHAR(10)," "),CHAR(13)," "),"."," "),";"," "),","," "),"/"," "),"+"," "),"-"," "),"  "," "),"  "," "),"  "," "),"  "," "),"  "," "),"  "," "))," ","|")&amp;"|")</f>
        <v/>
      </c>
      <c r="AD1692">
        <f>TRIM($I1692&amp;"")</f>
        <v/>
      </c>
    </row>
    <row r="1693" ht="24" customHeight="1">
      <c r="A1693" s="14" t="n">
        <v>46212</v>
      </c>
      <c r="B1693" s="6" t="inlineStr">
        <is>
          <t>10246</t>
        </is>
      </c>
      <c r="C1693" s="6" t="inlineStr">
        <is>
          <t>M/C 0720 (AMARELO)</t>
        </is>
      </c>
      <c r="D1693" s="6" t="inlineStr">
        <is>
          <t>47 CNC</t>
        </is>
      </c>
      <c r="E1693" s="6" t="n">
        <v>30080008</v>
      </c>
      <c r="F1693" s="6" t="inlineStr">
        <is>
          <t>(1-7) TAMPO 1360X680X15 MDF - MESA AMST. 1,36X1,36</t>
        </is>
      </c>
      <c r="G1693" s="6" t="inlineStr">
        <is>
          <t>47 CNC</t>
        </is>
      </c>
      <c r="H1693" s="6" t="inlineStr">
        <is>
          <t>47 CNC</t>
        </is>
      </c>
      <c r="I1693" s="4" t="inlineStr">
        <is>
          <t>47 CNC</t>
        </is>
      </c>
      <c r="J1693" s="4" t="n">
        <v>40</v>
      </c>
      <c r="K1693" s="6">
        <f>IF($E1693="","",IFERROR(INDEX(#REF!,MATCH($E1693,#REF!,0)),IFERROR(INDEX(#REF!,MATCH(VALUE($E1693),#REF!,0)),"")))</f>
        <v/>
      </c>
      <c r="L1693" s="6">
        <f>IF($E1693="","",IFERROR(INDEX(#REF!,MATCH($E1693,#REF!,0)),IFERROR(INDEX(#REF!,MATCH(VALUE($E1693),#REF!,0)),"")))</f>
        <v/>
      </c>
      <c r="M1693" s="6">
        <f>IF(OR($J1693="",$L1693=""),"",IF($K1693="",0,$K1693)+$J1693*$L1693)</f>
        <v/>
      </c>
      <c r="N1693" s="6" t="n">
        <v>46216</v>
      </c>
      <c r="O1693" s="6" t="n">
        <v>40</v>
      </c>
      <c r="P1693" s="6" t="n"/>
      <c r="Q1693" s="6" t="n"/>
      <c r="R1693" s="6" t="n"/>
      <c r="S1693" s="6" t="n"/>
      <c r="T1693" s="6">
        <f>IF(OR($J1693="",$O1693=""),"",$O1693/$J1693)</f>
        <v/>
      </c>
      <c r="U1693" s="6" t="inlineStr">
        <is>
          <t>Concluído</t>
        </is>
      </c>
      <c r="V1693" s="6" t="n"/>
      <c r="W1693" s="6" t="n"/>
      <c r="X1693" s="6" t="n"/>
      <c r="Y1693" s="6" t="n"/>
      <c r="Z1693" s="6" t="n"/>
      <c r="AA1693" s="5" t="n"/>
      <c r="AB1693" s="6">
        <f>B1693&amp;"|"&amp;I1693</f>
        <v/>
      </c>
      <c r="AC1693">
        <f>IF($B1693="","","|"&amp;SUBSTITUTE(TRIM(SUBSTITUTE(SUBSTITUTE(SUBSTITUTE(SUBSTITUTE(SUBSTITUTE(SUBSTITUTE(SUBSTITUTE(SUBSTITUTE(SUBSTITUTE(SUBSTITUTE(SUBSTITUTE(SUBSTITUTE(SUBSTITUTE(SUBSTITUTE(TRIM($B1693&amp;""),CHAR(10)," "),CHAR(13)," "),"."," "),";"," "),","," "),"/"," "),"+"," "),"-"," "),"  "," "),"  "," "),"  "," "),"  "," "),"  "," "),"  "," "))," ","|")&amp;"|")</f>
        <v/>
      </c>
      <c r="AD1693">
        <f>TRIM($I1693&amp;"")</f>
        <v/>
      </c>
    </row>
    <row r="1694" ht="24" customHeight="1">
      <c r="A1694" s="14" t="n">
        <v>46213</v>
      </c>
      <c r="B1694" s="6" t="inlineStr">
        <is>
          <t>10247</t>
        </is>
      </c>
      <c r="C1694" s="6" t="inlineStr">
        <is>
          <t>M/C 0721 (BEGE)</t>
        </is>
      </c>
      <c r="D1694" s="6" t="inlineStr">
        <is>
          <t>47 CNC</t>
        </is>
      </c>
      <c r="E1694" s="6" t="n">
        <v>30080009</v>
      </c>
      <c r="F1694" s="6" t="inlineStr">
        <is>
          <t>(4) MOLDURA 1360X680X12 MDF - MESA AMST. 1,36X1,36</t>
        </is>
      </c>
      <c r="G1694" s="6" t="inlineStr">
        <is>
          <t>47 CNC</t>
        </is>
      </c>
      <c r="H1694" s="6" t="inlineStr">
        <is>
          <t>47 CNC</t>
        </is>
      </c>
      <c r="I1694" s="4" t="inlineStr">
        <is>
          <t>47 CNC</t>
        </is>
      </c>
      <c r="J1694" s="4" t="n">
        <v>20</v>
      </c>
      <c r="K1694" s="6">
        <f>IF($E1694="","",IFERROR(INDEX(#REF!,MATCH($E1694,#REF!,0)),IFERROR(INDEX(#REF!,MATCH(VALUE($E1694),#REF!,0)),"")))</f>
        <v/>
      </c>
      <c r="L1694" s="6">
        <f>IF($E1694="","",IFERROR(INDEX(#REF!,MATCH($E1694,#REF!,0)),IFERROR(INDEX(#REF!,MATCH(VALUE($E1694),#REF!,0)),"")))</f>
        <v/>
      </c>
      <c r="M1694" s="6">
        <f>IF(OR($J1694="",$L1694=""),"",IF($K1694="",0,$K1694)+$J1694*$L1694)</f>
        <v/>
      </c>
      <c r="N1694" s="6" t="n">
        <v>46216</v>
      </c>
      <c r="O1694" s="6" t="n">
        <v>20</v>
      </c>
      <c r="P1694" s="6" t="n"/>
      <c r="Q1694" s="6" t="n"/>
      <c r="R1694" s="6" t="n"/>
      <c r="S1694" s="6" t="n"/>
      <c r="T1694" s="6">
        <f>IF(OR($J1694="",$O1694=""),"",$O1694/$J1694)</f>
        <v/>
      </c>
      <c r="U1694" s="6" t="inlineStr">
        <is>
          <t>Concluído</t>
        </is>
      </c>
      <c r="V1694" s="6" t="n"/>
      <c r="W1694" s="6" t="n"/>
      <c r="X1694" s="6" t="n"/>
      <c r="Y1694" s="6" t="n"/>
      <c r="Z1694" s="6" t="n"/>
      <c r="AA1694" s="5" t="n"/>
      <c r="AB1694" s="6">
        <f>B1694&amp;"|"&amp;I1694</f>
        <v/>
      </c>
      <c r="AC1694">
        <f>IF($B1694="","","|"&amp;SUBSTITUTE(TRIM(SUBSTITUTE(SUBSTITUTE(SUBSTITUTE(SUBSTITUTE(SUBSTITUTE(SUBSTITUTE(SUBSTITUTE(SUBSTITUTE(SUBSTITUTE(SUBSTITUTE(SUBSTITUTE(SUBSTITUTE(SUBSTITUTE(SUBSTITUTE(TRIM($B1694&amp;""),CHAR(10)," "),CHAR(13)," "),"."," "),";"," "),","," "),"/"," "),"+"," "),"-"," "),"  "," "),"  "," "),"  "," "),"  "," "),"  "," "),"  "," "))," ","|")&amp;"|")</f>
        <v/>
      </c>
      <c r="AD1694">
        <f>TRIM($I1694&amp;"")</f>
        <v/>
      </c>
    </row>
    <row r="1695" ht="24" customHeight="1">
      <c r="A1695" s="14" t="n">
        <v>46213</v>
      </c>
      <c r="B1695" s="6" t="inlineStr">
        <is>
          <t>10247</t>
        </is>
      </c>
      <c r="C1695" s="6" t="inlineStr">
        <is>
          <t>M/C 0721 (BEGE)</t>
        </is>
      </c>
      <c r="D1695" s="6" t="inlineStr">
        <is>
          <t>47 CNC</t>
        </is>
      </c>
      <c r="E1695" s="6" t="n">
        <v>30081507</v>
      </c>
      <c r="F1695" s="6" t="inlineStr">
        <is>
          <t>(2)PRATO MENOR 582X582X12 MDF-MESA ANCARA /AMSTERD</t>
        </is>
      </c>
      <c r="G1695" s="6" t="inlineStr">
        <is>
          <t>47 CNC</t>
        </is>
      </c>
      <c r="H1695" s="6" t="inlineStr">
        <is>
          <t>47 CNC</t>
        </is>
      </c>
      <c r="I1695" s="4" t="inlineStr">
        <is>
          <t>47 CNC</t>
        </is>
      </c>
      <c r="J1695" s="4" t="n">
        <v>10</v>
      </c>
      <c r="K1695" s="6">
        <f>IF($E1695="","",IFERROR(INDEX(#REF!,MATCH($E1695,#REF!,0)),IFERROR(INDEX(#REF!,MATCH(VALUE($E1695),#REF!,0)),"")))</f>
        <v/>
      </c>
      <c r="L1695" s="6">
        <f>IF($E1695="","",IFERROR(INDEX(#REF!,MATCH($E1695,#REF!,0)),IFERROR(INDEX(#REF!,MATCH(VALUE($E1695),#REF!,0)),"")))</f>
        <v/>
      </c>
      <c r="M1695" s="6">
        <f>IF(OR($J1695="",$L1695=""),"",IF($K1695="",0,$K1695)+$J1695*$L1695)</f>
        <v/>
      </c>
      <c r="N1695" s="6" t="n">
        <v>46216</v>
      </c>
      <c r="O1695" s="6" t="n">
        <v>10</v>
      </c>
      <c r="P1695" s="6" t="n"/>
      <c r="Q1695" s="6" t="n"/>
      <c r="R1695" s="6" t="n"/>
      <c r="S1695" s="6" t="n"/>
      <c r="T1695" s="6">
        <f>IF(OR($J1695="",$O1695=""),"",$O1695/$J1695)</f>
        <v/>
      </c>
      <c r="U1695" s="6" t="inlineStr">
        <is>
          <t>Concluído</t>
        </is>
      </c>
      <c r="V1695" s="6" t="n"/>
      <c r="W1695" s="6" t="n"/>
      <c r="X1695" s="6" t="n"/>
      <c r="Y1695" s="6" t="n"/>
      <c r="Z1695" s="6" t="n"/>
      <c r="AA1695" s="5" t="n"/>
      <c r="AB1695" s="6">
        <f>B1695&amp;"|"&amp;I1695</f>
        <v/>
      </c>
      <c r="AC1695">
        <f>IF($B1695="","","|"&amp;SUBSTITUTE(TRIM(SUBSTITUTE(SUBSTITUTE(SUBSTITUTE(SUBSTITUTE(SUBSTITUTE(SUBSTITUTE(SUBSTITUTE(SUBSTITUTE(SUBSTITUTE(SUBSTITUTE(SUBSTITUTE(SUBSTITUTE(SUBSTITUTE(SUBSTITUTE(TRIM($B1695&amp;""),CHAR(10)," "),CHAR(13)," "),"."," "),";"," "),","," "),"/"," "),"+"," "),"-"," "),"  "," "),"  "," "),"  "," "),"  "," "),"  "," "),"  "," "))," ","|")&amp;"|")</f>
        <v/>
      </c>
      <c r="AD1695">
        <f>TRIM($I1695&amp;"")</f>
        <v/>
      </c>
    </row>
    <row r="1696" ht="24" customHeight="1">
      <c r="A1696" s="14" t="n">
        <v>46213</v>
      </c>
      <c r="B1696" s="6" t="inlineStr">
        <is>
          <t>10247</t>
        </is>
      </c>
      <c r="C1696" s="6" t="inlineStr">
        <is>
          <t>M/C 0721 (BEGE)</t>
        </is>
      </c>
      <c r="D1696" s="6" t="inlineStr">
        <is>
          <t>47 CNC</t>
        </is>
      </c>
      <c r="E1696" s="6" t="n">
        <v>30081508</v>
      </c>
      <c r="F1696" s="6" t="inlineStr">
        <is>
          <t>(3) PRATO MAIOR 664X664X12 MDF-MESA ANCARA/AMSTERD</t>
        </is>
      </c>
      <c r="G1696" s="6" t="inlineStr">
        <is>
          <t>47 CNC</t>
        </is>
      </c>
      <c r="H1696" s="6" t="inlineStr">
        <is>
          <t>47 CNC</t>
        </is>
      </c>
      <c r="I1696" s="4" t="inlineStr">
        <is>
          <t>47 CNC</t>
        </is>
      </c>
      <c r="J1696" s="4" t="n">
        <v>10</v>
      </c>
      <c r="K1696" s="6">
        <f>IF($E1696="","",IFERROR(INDEX(#REF!,MATCH($E1696,#REF!,0)),IFERROR(INDEX(#REF!,MATCH(VALUE($E1696),#REF!,0)),"")))</f>
        <v/>
      </c>
      <c r="L1696" s="6">
        <f>IF($E1696="","",IFERROR(INDEX(#REF!,MATCH($E1696,#REF!,0)),IFERROR(INDEX(#REF!,MATCH(VALUE($E1696),#REF!,0)),"")))</f>
        <v/>
      </c>
      <c r="M1696" s="6">
        <f>IF(OR($J1696="",$L1696=""),"",IF($K1696="",0,$K1696)+$J1696*$L1696)</f>
        <v/>
      </c>
      <c r="N1696" s="6" t="n">
        <v>46216</v>
      </c>
      <c r="O1696" s="6" t="n">
        <v>10</v>
      </c>
      <c r="P1696" s="6" t="n"/>
      <c r="Q1696" s="6" t="n"/>
      <c r="R1696" s="6" t="n"/>
      <c r="S1696" s="6" t="n"/>
      <c r="T1696" s="6">
        <f>IF(OR($J1696="",$O1696=""),"",$O1696/$J1696)</f>
        <v/>
      </c>
      <c r="U1696" s="6" t="inlineStr">
        <is>
          <t>Concluído</t>
        </is>
      </c>
      <c r="V1696" s="6" t="n"/>
      <c r="W1696" s="6" t="n"/>
      <c r="X1696" s="6" t="n"/>
      <c r="Y1696" s="6" t="n"/>
      <c r="Z1696" s="6" t="n"/>
      <c r="AA1696" s="5" t="n"/>
      <c r="AB1696" s="6">
        <f>B1696&amp;"|"&amp;I1696</f>
        <v/>
      </c>
      <c r="AC1696">
        <f>IF($B1696="","","|"&amp;SUBSTITUTE(TRIM(SUBSTITUTE(SUBSTITUTE(SUBSTITUTE(SUBSTITUTE(SUBSTITUTE(SUBSTITUTE(SUBSTITUTE(SUBSTITUTE(SUBSTITUTE(SUBSTITUTE(SUBSTITUTE(SUBSTITUTE(SUBSTITUTE(SUBSTITUTE(TRIM($B1696&amp;""),CHAR(10)," "),CHAR(13)," "),"."," "),";"," "),","," "),"/"," "),"+"," "),"-"," "),"  "," "),"  "," "),"  "," "),"  "," "),"  "," "),"  "," "))," ","|")&amp;"|")</f>
        <v/>
      </c>
      <c r="AD1696">
        <f>TRIM($I1696&amp;"")</f>
        <v/>
      </c>
    </row>
    <row r="1697" ht="24" customHeight="1">
      <c r="A1697" s="14" t="n">
        <v>46213</v>
      </c>
      <c r="B1697" s="6" t="inlineStr">
        <is>
          <t>10247</t>
        </is>
      </c>
      <c r="C1697" s="6" t="inlineStr">
        <is>
          <t>M/C 0721 (BEGE)</t>
        </is>
      </c>
      <c r="D1697" s="6" t="inlineStr">
        <is>
          <t>47 CNC</t>
        </is>
      </c>
      <c r="E1697" s="6" t="n">
        <v>30080008</v>
      </c>
      <c r="F1697" s="6" t="inlineStr">
        <is>
          <t>(1-7) TAMPO 1360X680X15 MDF - MESA AMST. 1,36X1,36</t>
        </is>
      </c>
      <c r="G1697" s="6" t="inlineStr">
        <is>
          <t>47 CNC</t>
        </is>
      </c>
      <c r="H1697" s="6" t="inlineStr">
        <is>
          <t>47 CNC</t>
        </is>
      </c>
      <c r="I1697" s="4" t="inlineStr">
        <is>
          <t>47 CNC</t>
        </is>
      </c>
      <c r="J1697" s="4" t="n">
        <v>20</v>
      </c>
      <c r="K1697" s="6">
        <f>IF($E1697="","",IFERROR(INDEX(#REF!,MATCH($E1697,#REF!,0)),IFERROR(INDEX(#REF!,MATCH(VALUE($E1697),#REF!,0)),"")))</f>
        <v/>
      </c>
      <c r="L1697" s="6">
        <f>IF($E1697="","",IFERROR(INDEX(#REF!,MATCH($E1697,#REF!,0)),IFERROR(INDEX(#REF!,MATCH(VALUE($E1697),#REF!,0)),"")))</f>
        <v/>
      </c>
      <c r="M1697" s="6">
        <f>IF(OR($J1697="",$L1697=""),"",IF($K1697="",0,$K1697)+$J1697*$L1697)</f>
        <v/>
      </c>
      <c r="N1697" s="6" t="n">
        <v>46216</v>
      </c>
      <c r="O1697" s="6" t="n">
        <v>20</v>
      </c>
      <c r="P1697" s="6" t="n"/>
      <c r="Q1697" s="6" t="n"/>
      <c r="R1697" s="6" t="n"/>
      <c r="S1697" s="6" t="n"/>
      <c r="T1697" s="6">
        <f>IF(OR($J1697="",$O1697=""),"",$O1697/$J1697)</f>
        <v/>
      </c>
      <c r="U1697" s="6" t="inlineStr">
        <is>
          <t>Concluído</t>
        </is>
      </c>
      <c r="V1697" s="6" t="n"/>
      <c r="W1697" s="6" t="n"/>
      <c r="X1697" s="6" t="n"/>
      <c r="Y1697" s="6" t="n"/>
      <c r="Z1697" s="6" t="n"/>
      <c r="AA1697" s="5" t="n"/>
      <c r="AB1697" s="6">
        <f>B1697&amp;"|"&amp;I1697</f>
        <v/>
      </c>
      <c r="AC1697">
        <f>IF($B1697="","","|"&amp;SUBSTITUTE(TRIM(SUBSTITUTE(SUBSTITUTE(SUBSTITUTE(SUBSTITUTE(SUBSTITUTE(SUBSTITUTE(SUBSTITUTE(SUBSTITUTE(SUBSTITUTE(SUBSTITUTE(SUBSTITUTE(SUBSTITUTE(SUBSTITUTE(SUBSTITUTE(TRIM($B1697&amp;""),CHAR(10)," "),CHAR(13)," "),"."," "),";"," "),","," "),"/"," "),"+"," "),"-"," "),"  "," "),"  "," "),"  "," "),"  "," "),"  "," "),"  "," "))," ","|")&amp;"|")</f>
        <v/>
      </c>
      <c r="AD1697">
        <f>TRIM($I1697&amp;"")</f>
        <v/>
      </c>
    </row>
    <row r="1698" ht="24" customHeight="1">
      <c r="A1698" s="14" t="n">
        <v>46213</v>
      </c>
      <c r="B1698" s="6" t="inlineStr">
        <is>
          <t>10247</t>
        </is>
      </c>
      <c r="C1698" s="6" t="inlineStr">
        <is>
          <t>M/C 0721 (BEGE)</t>
        </is>
      </c>
      <c r="D1698" s="6" t="inlineStr">
        <is>
          <t>47 CNC</t>
        </is>
      </c>
      <c r="E1698" s="6" t="n">
        <v>20052101</v>
      </c>
      <c r="F1698" s="6" t="inlineStr">
        <is>
          <t>TAMPO VITREO 900X900X18 MDF - MESA ATHENAS</t>
        </is>
      </c>
      <c r="G1698" s="6" t="inlineStr">
        <is>
          <t>47 CNC</t>
        </is>
      </c>
      <c r="H1698" s="6" t="inlineStr">
        <is>
          <t>47 CNC</t>
        </is>
      </c>
      <c r="I1698" s="4" t="inlineStr">
        <is>
          <t>47 CNC</t>
        </is>
      </c>
      <c r="J1698" s="4" t="n">
        <v>40</v>
      </c>
      <c r="K1698" s="6">
        <f>IF($E1698="","",IFERROR(INDEX(#REF!,MATCH($E1698,#REF!,0)),IFERROR(INDEX(#REF!,MATCH(VALUE($E1698),#REF!,0)),"")))</f>
        <v/>
      </c>
      <c r="L1698" s="6">
        <f>IF($E1698="","",IFERROR(INDEX(#REF!,MATCH($E1698,#REF!,0)),IFERROR(INDEX(#REF!,MATCH(VALUE($E1698),#REF!,0)),"")))</f>
        <v/>
      </c>
      <c r="M1698" s="6">
        <f>IF(OR($J1698="",$L1698=""),"",IF($K1698="",0,$K1698)+$J1698*$L1698)</f>
        <v/>
      </c>
      <c r="N1698" s="6" t="n">
        <v>46216</v>
      </c>
      <c r="O1698" s="6" t="n">
        <v>40</v>
      </c>
      <c r="P1698" s="6" t="n"/>
      <c r="Q1698" s="6" t="n"/>
      <c r="R1698" s="6" t="n"/>
      <c r="S1698" s="6" t="n"/>
      <c r="T1698" s="6">
        <f>IF(OR($J1698="",$O1698=""),"",$O1698/$J1698)</f>
        <v/>
      </c>
      <c r="U1698" s="6" t="inlineStr">
        <is>
          <t>Concluído</t>
        </is>
      </c>
      <c r="V1698" s="6" t="n"/>
      <c r="W1698" s="6" t="n"/>
      <c r="X1698" s="6" t="n"/>
      <c r="Y1698" s="6" t="n"/>
      <c r="Z1698" s="6" t="n"/>
      <c r="AA1698" s="5" t="n"/>
      <c r="AB1698" s="6">
        <f>B1698&amp;"|"&amp;I1698</f>
        <v/>
      </c>
      <c r="AC1698">
        <f>IF($B1698="","","|"&amp;SUBSTITUTE(TRIM(SUBSTITUTE(SUBSTITUTE(SUBSTITUTE(SUBSTITUTE(SUBSTITUTE(SUBSTITUTE(SUBSTITUTE(SUBSTITUTE(SUBSTITUTE(SUBSTITUTE(SUBSTITUTE(SUBSTITUTE(SUBSTITUTE(SUBSTITUTE(TRIM($B1698&amp;""),CHAR(10)," "),CHAR(13)," "),"."," "),";"," "),","," "),"/"," "),"+"," "),"-"," "),"  "," "),"  "," "),"  "," "),"  "," "),"  "," "),"  "," "))," ","|")&amp;"|")</f>
        <v/>
      </c>
      <c r="AD1698">
        <f>TRIM($I1698&amp;"")</f>
        <v/>
      </c>
    </row>
    <row r="1699" ht="24" customHeight="1">
      <c r="A1699" s="14" t="n">
        <v>46213</v>
      </c>
      <c r="B1699" s="6" t="inlineStr">
        <is>
          <t>10247</t>
        </is>
      </c>
      <c r="C1699" s="6" t="inlineStr">
        <is>
          <t>M/C 0721 (BEGE)</t>
        </is>
      </c>
      <c r="D1699" s="6" t="inlineStr">
        <is>
          <t>47 CNC</t>
        </is>
      </c>
      <c r="E1699" s="6" t="n">
        <v>30006104</v>
      </c>
      <c r="F1699" s="6" t="inlineStr">
        <is>
          <t>MOLDURA ENCOSTO 445X280X15 MDF - CAD SANTIAGO NEW</t>
        </is>
      </c>
      <c r="G1699" s="6" t="inlineStr">
        <is>
          <t>47 CNC</t>
        </is>
      </c>
      <c r="H1699" s="6" t="inlineStr">
        <is>
          <t>47 CNC</t>
        </is>
      </c>
      <c r="I1699" s="4" t="inlineStr">
        <is>
          <t>47 CNC</t>
        </is>
      </c>
      <c r="J1699" s="4" t="n">
        <v>612</v>
      </c>
      <c r="K1699" s="6">
        <f>IF($E1699="","",IFERROR(INDEX(#REF!,MATCH($E1699,#REF!,0)),IFERROR(INDEX(#REF!,MATCH(VALUE($E1699),#REF!,0)),"")))</f>
        <v/>
      </c>
      <c r="L1699" s="6">
        <f>IF($E1699="","",IFERROR(INDEX(#REF!,MATCH($E1699,#REF!,0)),IFERROR(INDEX(#REF!,MATCH(VALUE($E1699),#REF!,0)),"")))</f>
        <v/>
      </c>
      <c r="M1699" s="6">
        <f>IF(OR($J1699="",$L1699=""),"",IF($K1699="",0,$K1699)+$J1699*$L1699)</f>
        <v/>
      </c>
      <c r="N1699" s="6" t="n">
        <v>46216</v>
      </c>
      <c r="O1699" s="6" t="n">
        <v>612</v>
      </c>
      <c r="P1699" s="6" t="n"/>
      <c r="Q1699" s="6" t="n"/>
      <c r="R1699" s="6" t="n"/>
      <c r="S1699" s="6" t="n"/>
      <c r="T1699" s="6">
        <f>IF(OR($J1699="",$O1699=""),"",$O1699/$J1699)</f>
        <v/>
      </c>
      <c r="U1699" s="6" t="inlineStr">
        <is>
          <t>Concluído</t>
        </is>
      </c>
      <c r="V1699" s="6" t="n"/>
      <c r="W1699" s="6" t="n"/>
      <c r="X1699" s="6" t="n"/>
      <c r="Y1699" s="6" t="n"/>
      <c r="Z1699" s="6" t="n"/>
      <c r="AA1699" s="5" t="n"/>
      <c r="AB1699" s="6">
        <f>B1699&amp;"|"&amp;I1699</f>
        <v/>
      </c>
      <c r="AC1699">
        <f>IF($B1699="","","|"&amp;SUBSTITUTE(TRIM(SUBSTITUTE(SUBSTITUTE(SUBSTITUTE(SUBSTITUTE(SUBSTITUTE(SUBSTITUTE(SUBSTITUTE(SUBSTITUTE(SUBSTITUTE(SUBSTITUTE(SUBSTITUTE(SUBSTITUTE(SUBSTITUTE(SUBSTITUTE(TRIM($B1699&amp;""),CHAR(10)," "),CHAR(13)," "),"."," "),";"," "),","," "),"/"," "),"+"," "),"-"," "),"  "," "),"  "," "),"  "," "),"  "," "),"  "," "),"  "," "))," ","|")&amp;"|")</f>
        <v/>
      </c>
      <c r="AD1699">
        <f>TRIM($I1699&amp;"")</f>
        <v/>
      </c>
    </row>
    <row r="1700" ht="36" customHeight="1">
      <c r="A1700" s="14" t="n">
        <v>46231</v>
      </c>
      <c r="B1700" s="6" t="inlineStr">
        <is>
          <t>10232</t>
        </is>
      </c>
      <c r="C1700" s="6" t="inlineStr">
        <is>
          <t>MAD 0729 (VERDE)</t>
        </is>
      </c>
      <c r="D1700" s="6" t="inlineStr">
        <is>
          <t>49 COLA DE ESPUMA</t>
        </is>
      </c>
      <c r="E1700" s="6" t="n">
        <v>30003609</v>
      </c>
      <c r="F1700" s="6" t="inlineStr">
        <is>
          <t>ASSENTO ESTOFADO - CADEIRA PEROLA MADEIRA</t>
        </is>
      </c>
      <c r="G1700" s="6" t="inlineStr">
        <is>
          <t>49 COLA DE ESPUMA</t>
        </is>
      </c>
      <c r="H1700" s="6" t="inlineStr">
        <is>
          <t>49 COLA DE ESPUMA</t>
        </is>
      </c>
      <c r="I1700" s="4" t="inlineStr">
        <is>
          <t>49 COLA DE ESPUMA</t>
        </is>
      </c>
      <c r="J1700" s="4" t="n">
        <v>126</v>
      </c>
      <c r="K1700" s="6">
        <f>IF($E1700="","",IFERROR(INDEX(#REF!,MATCH($E1700,#REF!,0)),IFERROR(INDEX(#REF!,MATCH(VALUE($E1700),#REF!,0)),"")))</f>
        <v/>
      </c>
      <c r="L1700" s="6">
        <f>IF($E1700="","",IFERROR(INDEX(#REF!,MATCH($E1700,#REF!,0)),IFERROR(INDEX(#REF!,MATCH(VALUE($E1700),#REF!,0)),"")))</f>
        <v/>
      </c>
      <c r="M1700" s="6">
        <f>IF(OR($J1700="",$L1700=""),"",IF($K1700="",0,$K1700)+$J1700*$L1700)</f>
        <v/>
      </c>
      <c r="N1700" s="6" t="n">
        <v>46224</v>
      </c>
      <c r="O1700" s="6" t="n">
        <v>126</v>
      </c>
      <c r="P1700" s="6" t="n"/>
      <c r="Q1700" s="6" t="n"/>
      <c r="R1700" s="6" t="n"/>
      <c r="S1700" s="6" t="n"/>
      <c r="T1700" s="6">
        <f>IF(OR($J1700="",$O1700=""),"",$O1700/$J1700)</f>
        <v/>
      </c>
      <c r="U1700" s="6" t="inlineStr">
        <is>
          <t>Concluído</t>
        </is>
      </c>
      <c r="V1700" s="6" t="n"/>
      <c r="W1700" s="6" t="n"/>
      <c r="X1700" s="6" t="n"/>
      <c r="Y1700" s="6" t="n"/>
      <c r="Z1700" s="6" t="n"/>
      <c r="AA1700" s="5" t="n"/>
      <c r="AB1700" s="6">
        <f>B1700&amp;"|"&amp;I1700</f>
        <v/>
      </c>
      <c r="AC1700">
        <f>IF($B1700="","","|"&amp;SUBSTITUTE(TRIM(SUBSTITUTE(SUBSTITUTE(SUBSTITUTE(SUBSTITUTE(SUBSTITUTE(SUBSTITUTE(SUBSTITUTE(SUBSTITUTE(SUBSTITUTE(SUBSTITUTE(SUBSTITUTE(SUBSTITUTE(SUBSTITUTE(SUBSTITUTE(TRIM($B1700&amp;""),CHAR(10)," "),CHAR(13)," "),"."," "),";"," "),","," "),"/"," "),"+"," "),"-"," "),"  "," "),"  "," "),"  "," "),"  "," "),"  "," "),"  "," "))," ","|")&amp;"|")</f>
        <v/>
      </c>
      <c r="AD1700">
        <f>TRIM($I1700&amp;"")</f>
        <v/>
      </c>
    </row>
    <row r="1701" ht="36" customHeight="1">
      <c r="A1701" s="14" t="n">
        <v>46231</v>
      </c>
      <c r="B1701" s="6" t="inlineStr">
        <is>
          <t>10232</t>
        </is>
      </c>
      <c r="C1701" s="6" t="inlineStr">
        <is>
          <t>MAD 0729 (VERDE)</t>
        </is>
      </c>
      <c r="D1701" s="6" t="inlineStr">
        <is>
          <t>49 COLA DE ESPUMA</t>
        </is>
      </c>
      <c r="E1701" s="6" t="n">
        <v>30008306</v>
      </c>
      <c r="F1701" s="6" t="inlineStr">
        <is>
          <t>ENCOSTO ESTOFADO - CADEIRA PEROLA MONTADA</t>
        </is>
      </c>
      <c r="G1701" s="6" t="inlineStr">
        <is>
          <t>49 COLA DE ESPUMA</t>
        </is>
      </c>
      <c r="H1701" s="6" t="inlineStr">
        <is>
          <t>49 COLA DE ESPUMA</t>
        </is>
      </c>
      <c r="I1701" s="4" t="inlineStr">
        <is>
          <t>49 COLA DE ESPUMA</t>
        </is>
      </c>
      <c r="J1701" s="4" t="n">
        <v>14</v>
      </c>
      <c r="K1701" s="6">
        <f>IF($E1701="","",IFERROR(INDEX(#REF!,MATCH($E1701,#REF!,0)),IFERROR(INDEX(#REF!,MATCH(VALUE($E1701),#REF!,0)),"")))</f>
        <v/>
      </c>
      <c r="L1701" s="6">
        <f>IF($E1701="","",IFERROR(INDEX(#REF!,MATCH($E1701,#REF!,0)),IFERROR(INDEX(#REF!,MATCH(VALUE($E1701),#REF!,0)),"")))</f>
        <v/>
      </c>
      <c r="M1701" s="6">
        <f>IF(OR($J1701="",$L1701=""),"",IF($K1701="",0,$K1701)+$J1701*$L1701)</f>
        <v/>
      </c>
      <c r="N1701" s="6" t="n">
        <v>46224</v>
      </c>
      <c r="O1701" s="6" t="n">
        <v>14</v>
      </c>
      <c r="P1701" s="6" t="n"/>
      <c r="Q1701" s="6" t="n"/>
      <c r="R1701" s="6" t="n"/>
      <c r="S1701" s="6" t="n"/>
      <c r="T1701" s="6">
        <f>IF(OR($J1701="",$O1701=""),"",$O1701/$J1701)</f>
        <v/>
      </c>
      <c r="U1701" s="6" t="inlineStr">
        <is>
          <t>Concluído</t>
        </is>
      </c>
      <c r="V1701" s="6" t="n"/>
      <c r="W1701" s="6" t="n"/>
      <c r="X1701" s="6" t="n"/>
      <c r="Y1701" s="6" t="n"/>
      <c r="Z1701" s="6" t="n"/>
      <c r="AA1701" s="5" t="n"/>
      <c r="AB1701" s="6">
        <f>B1701&amp;"|"&amp;I1701</f>
        <v/>
      </c>
      <c r="AC1701">
        <f>IF($B1701="","","|"&amp;SUBSTITUTE(TRIM(SUBSTITUTE(SUBSTITUTE(SUBSTITUTE(SUBSTITUTE(SUBSTITUTE(SUBSTITUTE(SUBSTITUTE(SUBSTITUTE(SUBSTITUTE(SUBSTITUTE(SUBSTITUTE(SUBSTITUTE(SUBSTITUTE(SUBSTITUTE(TRIM($B1701&amp;""),CHAR(10)," "),CHAR(13)," "),"."," "),";"," "),","," "),"/"," "),"+"," "),"-"," "),"  "," "),"  "," "),"  "," "),"  "," "),"  "," "),"  "," "))," ","|")&amp;"|")</f>
        <v/>
      </c>
      <c r="AD1701">
        <f>TRIM($I1701&amp;"")</f>
        <v/>
      </c>
    </row>
    <row r="1702" ht="36" customHeight="1">
      <c r="A1702" s="14" t="n">
        <v>46231</v>
      </c>
      <c r="B1702" s="6" t="inlineStr">
        <is>
          <t>10232</t>
        </is>
      </c>
      <c r="C1702" s="6" t="inlineStr">
        <is>
          <t>MAD 0729 (VERDE)</t>
        </is>
      </c>
      <c r="D1702" s="6" t="inlineStr">
        <is>
          <t>49 COLA DE ESPUMA</t>
        </is>
      </c>
      <c r="E1702" s="6" t="n">
        <v>30003603</v>
      </c>
      <c r="F1702" s="6" t="inlineStr">
        <is>
          <t>ESPUMA 465X450X30 D23 - CADEIRA MADEIRA</t>
        </is>
      </c>
      <c r="G1702" s="6" t="inlineStr">
        <is>
          <t>49 COLA DE ESPUMA</t>
        </is>
      </c>
      <c r="H1702" s="6" t="inlineStr">
        <is>
          <t>49 COLA DE ESPUMA</t>
        </is>
      </c>
      <c r="I1702" s="4" t="inlineStr">
        <is>
          <t>49 COLA DE ESPUMA</t>
        </is>
      </c>
      <c r="J1702" s="4" t="n">
        <v>126</v>
      </c>
      <c r="K1702" s="6">
        <f>IF($E1702="","",IFERROR(INDEX(#REF!,MATCH($E1702,#REF!,0)),IFERROR(INDEX(#REF!,MATCH(VALUE($E1702),#REF!,0)),"")))</f>
        <v/>
      </c>
      <c r="L1702" s="6">
        <f>IF($E1702="","",IFERROR(INDEX(#REF!,MATCH($E1702,#REF!,0)),IFERROR(INDEX(#REF!,MATCH(VALUE($E1702),#REF!,0)),"")))</f>
        <v/>
      </c>
      <c r="M1702" s="6">
        <f>IF(OR($J1702="",$L1702=""),"",IF($K1702="",0,$K1702)+$J1702*$L1702)</f>
        <v/>
      </c>
      <c r="N1702" s="6" t="n">
        <v>46224</v>
      </c>
      <c r="O1702" s="6" t="n">
        <v>126</v>
      </c>
      <c r="P1702" s="6" t="n"/>
      <c r="Q1702" s="6" t="n"/>
      <c r="R1702" s="6" t="n"/>
      <c r="S1702" s="6" t="n"/>
      <c r="T1702" s="6">
        <f>IF(OR($J1702="",$O1702=""),"",$O1702/$J1702)</f>
        <v/>
      </c>
      <c r="U1702" s="6" t="inlineStr">
        <is>
          <t>Concluído</t>
        </is>
      </c>
      <c r="V1702" s="6" t="n"/>
      <c r="W1702" s="6" t="n"/>
      <c r="X1702" s="6" t="n"/>
      <c r="Y1702" s="6" t="n"/>
      <c r="Z1702" s="6" t="n"/>
      <c r="AA1702" s="5" t="n"/>
      <c r="AB1702" s="6">
        <f>B1702&amp;"|"&amp;I1702</f>
        <v/>
      </c>
      <c r="AC1702">
        <f>IF($B1702="","","|"&amp;SUBSTITUTE(TRIM(SUBSTITUTE(SUBSTITUTE(SUBSTITUTE(SUBSTITUTE(SUBSTITUTE(SUBSTITUTE(SUBSTITUTE(SUBSTITUTE(SUBSTITUTE(SUBSTITUTE(SUBSTITUTE(SUBSTITUTE(SUBSTITUTE(SUBSTITUTE(TRIM($B1702&amp;""),CHAR(10)," "),CHAR(13)," "),"."," "),";"," "),","," "),"/"," "),"+"," "),"-"," "),"  "," "),"  "," "),"  "," "),"  "," "),"  "," "),"  "," "))," ","|")&amp;"|")</f>
        <v/>
      </c>
      <c r="AD1702">
        <f>TRIM($I1702&amp;"")</f>
        <v/>
      </c>
    </row>
    <row r="1703" ht="36" customHeight="1">
      <c r="A1703" s="14" t="n">
        <v>46231</v>
      </c>
      <c r="B1703" s="6" t="inlineStr">
        <is>
          <t>10232</t>
        </is>
      </c>
      <c r="C1703" s="6" t="inlineStr">
        <is>
          <t>MAD 0729 (VERDE)</t>
        </is>
      </c>
      <c r="D1703" s="6" t="inlineStr">
        <is>
          <t>49 COLA DE ESPUMA</t>
        </is>
      </c>
      <c r="E1703" s="6" t="n">
        <v>30003604</v>
      </c>
      <c r="F1703" s="6" t="inlineStr">
        <is>
          <t>ENCOSTO 448X300X25 D20 - CADEIRA PEROLA MADEIRA</t>
        </is>
      </c>
      <c r="G1703" s="6" t="inlineStr">
        <is>
          <t>49 COLA DE ESPUMA</t>
        </is>
      </c>
      <c r="H1703" s="6" t="inlineStr">
        <is>
          <t>49 COLA DE ESPUMA</t>
        </is>
      </c>
      <c r="I1703" s="4" t="inlineStr">
        <is>
          <t>49 COLA DE ESPUMA</t>
        </is>
      </c>
      <c r="J1703" s="4" t="n">
        <v>14</v>
      </c>
      <c r="K1703" s="6">
        <f>IF($E1703="","",IFERROR(INDEX(#REF!,MATCH($E1703,#REF!,0)),IFERROR(INDEX(#REF!,MATCH(VALUE($E1703),#REF!,0)),"")))</f>
        <v/>
      </c>
      <c r="L1703" s="6">
        <f>IF($E1703="","",IFERROR(INDEX(#REF!,MATCH($E1703,#REF!,0)),IFERROR(INDEX(#REF!,MATCH(VALUE($E1703),#REF!,0)),"")))</f>
        <v/>
      </c>
      <c r="M1703" s="6">
        <f>IF(OR($J1703="",$L1703=""),"",IF($K1703="",0,$K1703)+$J1703*$L1703)</f>
        <v/>
      </c>
      <c r="N1703" s="6" t="n">
        <v>46224</v>
      </c>
      <c r="O1703" s="6" t="n">
        <v>14</v>
      </c>
      <c r="P1703" s="6" t="n"/>
      <c r="Q1703" s="6" t="n"/>
      <c r="R1703" s="6" t="n"/>
      <c r="S1703" s="6" t="n"/>
      <c r="T1703" s="6">
        <f>IF(OR($J1703="",$O1703=""),"",$O1703/$J1703)</f>
        <v/>
      </c>
      <c r="U1703" s="6" t="inlineStr">
        <is>
          <t>Concluído</t>
        </is>
      </c>
      <c r="V1703" s="6" t="n"/>
      <c r="W1703" s="6" t="n"/>
      <c r="X1703" s="6" t="n"/>
      <c r="Y1703" s="6" t="n"/>
      <c r="Z1703" s="6" t="n"/>
      <c r="AA1703" s="5" t="n"/>
      <c r="AB1703" s="6">
        <f>B1703&amp;"|"&amp;I1703</f>
        <v/>
      </c>
      <c r="AC1703">
        <f>IF($B1703="","","|"&amp;SUBSTITUTE(TRIM(SUBSTITUTE(SUBSTITUTE(SUBSTITUTE(SUBSTITUTE(SUBSTITUTE(SUBSTITUTE(SUBSTITUTE(SUBSTITUTE(SUBSTITUTE(SUBSTITUTE(SUBSTITUTE(SUBSTITUTE(SUBSTITUTE(SUBSTITUTE(TRIM($B1703&amp;""),CHAR(10)," "),CHAR(13)," "),"."," "),";"," "),","," "),"/"," "),"+"," "),"-"," "),"  "," "),"  "," "),"  "," "),"  "," "),"  "," "),"  "," "))," ","|")&amp;"|")</f>
        <v/>
      </c>
      <c r="AD1703">
        <f>TRIM($I1703&amp;"")</f>
        <v/>
      </c>
    </row>
    <row r="1704" ht="36" customHeight="1">
      <c r="A1704" s="14" t="n">
        <v>46231</v>
      </c>
      <c r="B1704" s="6" t="inlineStr">
        <is>
          <t>10232</t>
        </is>
      </c>
      <c r="C1704" s="6" t="inlineStr">
        <is>
          <t>MAD 0729 (VERDE)</t>
        </is>
      </c>
      <c r="D1704" s="6" t="inlineStr">
        <is>
          <t>49 COLA DE ESPUMA</t>
        </is>
      </c>
      <c r="E1704" s="6" t="n">
        <v>30003605</v>
      </c>
      <c r="F1704" s="6" t="inlineStr">
        <is>
          <t>ENCOSTO 520X330X10 D14 - CADEIRA PEROLA MADEIRA</t>
        </is>
      </c>
      <c r="G1704" s="6" t="inlineStr">
        <is>
          <t>49 COLA DE ESPUMA</t>
        </is>
      </c>
      <c r="H1704" s="6" t="inlineStr">
        <is>
          <t>49 COLA DE ESPUMA</t>
        </is>
      </c>
      <c r="I1704" s="4" t="inlineStr">
        <is>
          <t>49 COLA DE ESPUMA</t>
        </is>
      </c>
      <c r="J1704" s="4" t="n">
        <v>14</v>
      </c>
      <c r="K1704" s="6">
        <f>IF($E1704="","",IFERROR(INDEX(#REF!,MATCH($E1704,#REF!,0)),IFERROR(INDEX(#REF!,MATCH(VALUE($E1704),#REF!,0)),"")))</f>
        <v/>
      </c>
      <c r="L1704" s="6">
        <f>IF($E1704="","",IFERROR(INDEX(#REF!,MATCH($E1704,#REF!,0)),IFERROR(INDEX(#REF!,MATCH(VALUE($E1704),#REF!,0)),"")))</f>
        <v/>
      </c>
      <c r="M1704" s="6">
        <f>IF(OR($J1704="",$L1704=""),"",IF($K1704="",0,$K1704)+$J1704*$L1704)</f>
        <v/>
      </c>
      <c r="N1704" s="6" t="n">
        <v>46224</v>
      </c>
      <c r="O1704" s="6" t="n">
        <v>14</v>
      </c>
      <c r="P1704" s="6" t="n"/>
      <c r="Q1704" s="6" t="n"/>
      <c r="R1704" s="6" t="n"/>
      <c r="S1704" s="6" t="n"/>
      <c r="T1704" s="6">
        <f>IF(OR($J1704="",$O1704=""),"",$O1704/$J1704)</f>
        <v/>
      </c>
      <c r="U1704" s="6" t="inlineStr">
        <is>
          <t>Concluído</t>
        </is>
      </c>
      <c r="V1704" s="6" t="n"/>
      <c r="W1704" s="6" t="n"/>
      <c r="X1704" s="6" t="n"/>
      <c r="Y1704" s="6" t="n"/>
      <c r="Z1704" s="6" t="n"/>
      <c r="AA1704" s="5" t="n"/>
      <c r="AB1704" s="6">
        <f>B1704&amp;"|"&amp;I1704</f>
        <v/>
      </c>
      <c r="AC1704">
        <f>IF($B1704="","","|"&amp;SUBSTITUTE(TRIM(SUBSTITUTE(SUBSTITUTE(SUBSTITUTE(SUBSTITUTE(SUBSTITUTE(SUBSTITUTE(SUBSTITUTE(SUBSTITUTE(SUBSTITUTE(SUBSTITUTE(SUBSTITUTE(SUBSTITUTE(SUBSTITUTE(SUBSTITUTE(TRIM($B1704&amp;""),CHAR(10)," "),CHAR(13)," "),"."," "),";"," "),","," "),"/"," "),"+"," "),"-"," "),"  "," "),"  "," "),"  "," "),"  "," "),"  "," "),"  "," "))," ","|")&amp;"|")</f>
        <v/>
      </c>
      <c r="AD1704">
        <f>TRIM($I1704&amp;"")</f>
        <v/>
      </c>
    </row>
    <row r="1705" ht="36" customHeight="1">
      <c r="A1705" s="14" t="n">
        <v>46232</v>
      </c>
      <c r="B1705" s="6" t="inlineStr">
        <is>
          <t>10233</t>
        </is>
      </c>
      <c r="C1705" s="6" t="inlineStr">
        <is>
          <t>MAD 0730 (MARROM)</t>
        </is>
      </c>
      <c r="D1705" s="6" t="inlineStr">
        <is>
          <t>49 COLA DE ESPUMA</t>
        </is>
      </c>
      <c r="E1705" s="6" t="n">
        <v>30003609</v>
      </c>
      <c r="F1705" s="6" t="inlineStr">
        <is>
          <t>ASSENTO ESTOFADO - CADEIRA PEROLA MADEIRA</t>
        </is>
      </c>
      <c r="G1705" s="6" t="inlineStr">
        <is>
          <t>49 COLA DE ESPUMA</t>
        </is>
      </c>
      <c r="H1705" s="6" t="inlineStr">
        <is>
          <t>49 COLA DE ESPUMA</t>
        </is>
      </c>
      <c r="I1705" s="4" t="inlineStr">
        <is>
          <t>49 COLA DE ESPUMA</t>
        </is>
      </c>
      <c r="J1705" s="4" t="n">
        <v>50</v>
      </c>
      <c r="K1705" s="6">
        <f>IF($E1705="","",IFERROR(INDEX(#REF!,MATCH($E1705,#REF!,0)),IFERROR(INDEX(#REF!,MATCH(VALUE($E1705),#REF!,0)),"")))</f>
        <v/>
      </c>
      <c r="L1705" s="6">
        <f>IF($E1705="","",IFERROR(INDEX(#REF!,MATCH($E1705,#REF!,0)),IFERROR(INDEX(#REF!,MATCH(VALUE($E1705),#REF!,0)),"")))</f>
        <v/>
      </c>
      <c r="M1705" s="6">
        <f>IF(OR($J1705="",$L1705=""),"",IF($K1705="",0,$K1705)+$J1705*$L1705)</f>
        <v/>
      </c>
      <c r="N1705" s="6" t="n">
        <v>46224</v>
      </c>
      <c r="O1705" s="6" t="n">
        <v>50</v>
      </c>
      <c r="P1705" s="6" t="n"/>
      <c r="Q1705" s="6" t="n"/>
      <c r="R1705" s="6" t="n"/>
      <c r="S1705" s="6" t="n"/>
      <c r="T1705" s="6">
        <f>IF(OR($J1705="",$O1705=""),"",$O1705/$J1705)</f>
        <v/>
      </c>
      <c r="U1705" s="6" t="inlineStr">
        <is>
          <t>Concluído</t>
        </is>
      </c>
      <c r="V1705" s="6" t="n"/>
      <c r="W1705" s="6" t="n"/>
      <c r="X1705" s="6" t="n"/>
      <c r="Y1705" s="6" t="n"/>
      <c r="Z1705" s="6" t="n"/>
      <c r="AA1705" s="5" t="n"/>
      <c r="AB1705" s="6">
        <f>B1705&amp;"|"&amp;I1705</f>
        <v/>
      </c>
      <c r="AC1705">
        <f>IF($B1705="","","|"&amp;SUBSTITUTE(TRIM(SUBSTITUTE(SUBSTITUTE(SUBSTITUTE(SUBSTITUTE(SUBSTITUTE(SUBSTITUTE(SUBSTITUTE(SUBSTITUTE(SUBSTITUTE(SUBSTITUTE(SUBSTITUTE(SUBSTITUTE(SUBSTITUTE(SUBSTITUTE(TRIM($B1705&amp;""),CHAR(10)," "),CHAR(13)," "),"."," "),";"," "),","," "),"/"," "),"+"," "),"-"," "),"  "," "),"  "," "),"  "," "),"  "," "),"  "," "),"  "," "))," ","|")&amp;"|")</f>
        <v/>
      </c>
      <c r="AD1705">
        <f>TRIM($I1705&amp;"")</f>
        <v/>
      </c>
    </row>
    <row r="1706" ht="36" customHeight="1">
      <c r="A1706" s="14" t="n">
        <v>46232</v>
      </c>
      <c r="B1706" s="6" t="inlineStr">
        <is>
          <t>10233</t>
        </is>
      </c>
      <c r="C1706" s="6" t="inlineStr">
        <is>
          <t>MAD 0730 (MARROM)</t>
        </is>
      </c>
      <c r="D1706" s="6" t="inlineStr">
        <is>
          <t>49 COLA DE ESPUMA</t>
        </is>
      </c>
      <c r="E1706" s="6" t="n">
        <v>30009108</v>
      </c>
      <c r="F1706" s="6" t="inlineStr">
        <is>
          <t>ENCOSTO ESTOFADO - CADEIRA RUBI MADEIRA</t>
        </is>
      </c>
      <c r="G1706" s="6" t="inlineStr">
        <is>
          <t>49 COLA DE ESPUMA</t>
        </is>
      </c>
      <c r="H1706" s="6" t="inlineStr">
        <is>
          <t>49 COLA DE ESPUMA</t>
        </is>
      </c>
      <c r="I1706" s="4" t="inlineStr">
        <is>
          <t>49 COLA DE ESPUMA</t>
        </is>
      </c>
      <c r="J1706" s="4" t="n">
        <v>80</v>
      </c>
      <c r="K1706" s="6">
        <f>IF($E1706="","",IFERROR(INDEX(#REF!,MATCH($E1706,#REF!,0)),IFERROR(INDEX(#REF!,MATCH(VALUE($E1706),#REF!,0)),"")))</f>
        <v/>
      </c>
      <c r="L1706" s="6">
        <f>IF($E1706="","",IFERROR(INDEX(#REF!,MATCH($E1706,#REF!,0)),IFERROR(INDEX(#REF!,MATCH(VALUE($E1706),#REF!,0)),"")))</f>
        <v/>
      </c>
      <c r="M1706" s="6">
        <f>IF(OR($J1706="",$L1706=""),"",IF($K1706="",0,$K1706)+$J1706*$L1706)</f>
        <v/>
      </c>
      <c r="N1706" s="6" t="n">
        <v>46224</v>
      </c>
      <c r="O1706" s="6" t="n">
        <v>80</v>
      </c>
      <c r="P1706" s="6" t="n"/>
      <c r="Q1706" s="6" t="n"/>
      <c r="R1706" s="6" t="n"/>
      <c r="S1706" s="6" t="n"/>
      <c r="T1706" s="6">
        <f>IF(OR($J1706="",$O1706=""),"",$O1706/$J1706)</f>
        <v/>
      </c>
      <c r="U1706" s="6" t="inlineStr">
        <is>
          <t>Concluído</t>
        </is>
      </c>
      <c r="V1706" s="6" t="n"/>
      <c r="W1706" s="6" t="n"/>
      <c r="X1706" s="6" t="n"/>
      <c r="Y1706" s="6" t="n"/>
      <c r="Z1706" s="6" t="n"/>
      <c r="AA1706" s="5" t="n"/>
      <c r="AB1706" s="6">
        <f>B1706&amp;"|"&amp;I1706</f>
        <v/>
      </c>
      <c r="AC1706">
        <f>IF($B1706="","","|"&amp;SUBSTITUTE(TRIM(SUBSTITUTE(SUBSTITUTE(SUBSTITUTE(SUBSTITUTE(SUBSTITUTE(SUBSTITUTE(SUBSTITUTE(SUBSTITUTE(SUBSTITUTE(SUBSTITUTE(SUBSTITUTE(SUBSTITUTE(SUBSTITUTE(SUBSTITUTE(TRIM($B1706&amp;""),CHAR(10)," "),CHAR(13)," "),"."," "),";"," "),","," "),"/"," "),"+"," "),"-"," "),"  "," "),"  "," "),"  "," "),"  "," "),"  "," "),"  "," "))," ","|")&amp;"|")</f>
        <v/>
      </c>
      <c r="AD1706">
        <f>TRIM($I1706&amp;"")</f>
        <v/>
      </c>
    </row>
    <row r="1707" ht="36" customHeight="1">
      <c r="A1707" s="14" t="n">
        <v>46232</v>
      </c>
      <c r="B1707" s="6" t="inlineStr">
        <is>
          <t>10233</t>
        </is>
      </c>
      <c r="C1707" s="6" t="inlineStr">
        <is>
          <t>MAD 0730 (MARROM)</t>
        </is>
      </c>
      <c r="D1707" s="6" t="inlineStr">
        <is>
          <t>49 COLA DE ESPUMA</t>
        </is>
      </c>
      <c r="E1707" s="6" t="n">
        <v>30009902</v>
      </c>
      <c r="F1707" s="6" t="inlineStr">
        <is>
          <t>LAT ASSENTO 1300X80X10 D13 - CADEIRA RUBI MADEIRA</t>
        </is>
      </c>
      <c r="G1707" s="6" t="inlineStr">
        <is>
          <t>49 COLA DE ESPUMA</t>
        </is>
      </c>
      <c r="H1707" s="6" t="inlineStr">
        <is>
          <t>49 COLA DE ESPUMA</t>
        </is>
      </c>
      <c r="I1707" s="4" t="inlineStr">
        <is>
          <t>49 COLA DE ESPUMA</t>
        </is>
      </c>
      <c r="J1707" s="4" t="n">
        <v>80</v>
      </c>
      <c r="K1707" s="6">
        <f>IF($E1707="","",IFERROR(INDEX(#REF!,MATCH($E1707,#REF!,0)),IFERROR(INDEX(#REF!,MATCH(VALUE($E1707),#REF!,0)),"")))</f>
        <v/>
      </c>
      <c r="L1707" s="6">
        <f>IF($E1707="","",IFERROR(INDEX(#REF!,MATCH($E1707,#REF!,0)),IFERROR(INDEX(#REF!,MATCH(VALUE($E1707),#REF!,0)),"")))</f>
        <v/>
      </c>
      <c r="M1707" s="6">
        <f>IF(OR($J1707="",$L1707=""),"",IF($K1707="",0,$K1707)+$J1707*$L1707)</f>
        <v/>
      </c>
      <c r="N1707" s="6" t="n">
        <v>46224</v>
      </c>
      <c r="O1707" s="6" t="n">
        <v>80</v>
      </c>
      <c r="P1707" s="6" t="n"/>
      <c r="Q1707" s="6" t="n"/>
      <c r="R1707" s="6" t="n"/>
      <c r="S1707" s="6" t="n"/>
      <c r="T1707" s="6">
        <f>IF(OR($J1707="",$O1707=""),"",$O1707/$J1707)</f>
        <v/>
      </c>
      <c r="U1707" s="6" t="inlineStr">
        <is>
          <t>Concluído</t>
        </is>
      </c>
      <c r="V1707" s="6" t="n"/>
      <c r="W1707" s="6" t="n"/>
      <c r="X1707" s="6" t="n"/>
      <c r="Y1707" s="6" t="n"/>
      <c r="Z1707" s="6" t="n"/>
      <c r="AA1707" s="5" t="n"/>
      <c r="AB1707" s="6">
        <f>B1707&amp;"|"&amp;I1707</f>
        <v/>
      </c>
      <c r="AC1707">
        <f>IF($B1707="","","|"&amp;SUBSTITUTE(TRIM(SUBSTITUTE(SUBSTITUTE(SUBSTITUTE(SUBSTITUTE(SUBSTITUTE(SUBSTITUTE(SUBSTITUTE(SUBSTITUTE(SUBSTITUTE(SUBSTITUTE(SUBSTITUTE(SUBSTITUTE(SUBSTITUTE(SUBSTITUTE(TRIM($B1707&amp;""),CHAR(10)," "),CHAR(13)," "),"."," "),";"," "),","," "),"/"," "),"+"," "),"-"," "),"  "," "),"  "," "),"  "," "),"  "," "),"  "," "),"  "," "))," ","|")&amp;"|")</f>
        <v/>
      </c>
      <c r="AD1707">
        <f>TRIM($I1707&amp;"")</f>
        <v/>
      </c>
    </row>
    <row r="1708" ht="36" customHeight="1">
      <c r="A1708" s="14" t="n">
        <v>46232</v>
      </c>
      <c r="B1708" s="6" t="inlineStr">
        <is>
          <t>10233</t>
        </is>
      </c>
      <c r="C1708" s="6" t="inlineStr">
        <is>
          <t>MAD 0730 (MARROM)</t>
        </is>
      </c>
      <c r="D1708" s="6" t="inlineStr">
        <is>
          <t>49 COLA DE ESPUMA</t>
        </is>
      </c>
      <c r="E1708" s="6" t="n">
        <v>30009904</v>
      </c>
      <c r="F1708" s="6" t="inlineStr">
        <is>
          <t>ACABAMENTO 520X520X10 D13 - CADEIRA RUBI MADEIRA</t>
        </is>
      </c>
      <c r="G1708" s="6" t="inlineStr">
        <is>
          <t>49 COLA DE ESPUMA</t>
        </is>
      </c>
      <c r="H1708" s="6" t="inlineStr">
        <is>
          <t>49 COLA DE ESPUMA</t>
        </is>
      </c>
      <c r="I1708" s="4" t="inlineStr">
        <is>
          <t>49 COLA DE ESPUMA</t>
        </is>
      </c>
      <c r="J1708" s="4" t="n">
        <v>80</v>
      </c>
      <c r="K1708" s="6">
        <f>IF($E1708="","",IFERROR(INDEX(#REF!,MATCH($E1708,#REF!,0)),IFERROR(INDEX(#REF!,MATCH(VALUE($E1708),#REF!,0)),"")))</f>
        <v/>
      </c>
      <c r="L1708" s="6">
        <f>IF($E1708="","",IFERROR(INDEX(#REF!,MATCH($E1708,#REF!,0)),IFERROR(INDEX(#REF!,MATCH(VALUE($E1708),#REF!,0)),"")))</f>
        <v/>
      </c>
      <c r="M1708" s="6">
        <f>IF(OR($J1708="",$L1708=""),"",IF($K1708="",0,$K1708)+$J1708*$L1708)</f>
        <v/>
      </c>
      <c r="N1708" s="6" t="n">
        <v>46224</v>
      </c>
      <c r="O1708" s="6" t="n">
        <v>80</v>
      </c>
      <c r="P1708" s="6" t="n"/>
      <c r="Q1708" s="6" t="n"/>
      <c r="R1708" s="6" t="n"/>
      <c r="S1708" s="6" t="n"/>
      <c r="T1708" s="6">
        <f>IF(OR($J1708="",$O1708=""),"",$O1708/$J1708)</f>
        <v/>
      </c>
      <c r="U1708" s="6" t="inlineStr">
        <is>
          <t>Concluído</t>
        </is>
      </c>
      <c r="V1708" s="6" t="n"/>
      <c r="W1708" s="6" t="n"/>
      <c r="X1708" s="6" t="n"/>
      <c r="Y1708" s="6" t="n"/>
      <c r="Z1708" s="6" t="n"/>
      <c r="AA1708" s="5" t="n"/>
      <c r="AB1708" s="6">
        <f>B1708&amp;"|"&amp;I1708</f>
        <v/>
      </c>
      <c r="AC1708">
        <f>IF($B1708="","","|"&amp;SUBSTITUTE(TRIM(SUBSTITUTE(SUBSTITUTE(SUBSTITUTE(SUBSTITUTE(SUBSTITUTE(SUBSTITUTE(SUBSTITUTE(SUBSTITUTE(SUBSTITUTE(SUBSTITUTE(SUBSTITUTE(SUBSTITUTE(SUBSTITUTE(SUBSTITUTE(TRIM($B1708&amp;""),CHAR(10)," "),CHAR(13)," "),"."," "),";"," "),","," "),"/"," "),"+"," "),"-"," "),"  "," "),"  "," "),"  "," "),"  "," "),"  "," "),"  "," "))," ","|")&amp;"|")</f>
        <v/>
      </c>
      <c r="AD1708">
        <f>TRIM($I1708&amp;"")</f>
        <v/>
      </c>
    </row>
    <row r="1709" ht="36" customHeight="1">
      <c r="A1709" s="14" t="n">
        <v>46232</v>
      </c>
      <c r="B1709" s="6" t="inlineStr">
        <is>
          <t>10233</t>
        </is>
      </c>
      <c r="C1709" s="6" t="inlineStr">
        <is>
          <t>MAD 0730 (MARROM)</t>
        </is>
      </c>
      <c r="D1709" s="6" t="inlineStr">
        <is>
          <t>49 COLA DE ESPUMA</t>
        </is>
      </c>
      <c r="E1709" s="6" t="n">
        <v>30003603</v>
      </c>
      <c r="F1709" s="6" t="inlineStr">
        <is>
          <t>ESPUMA 465X450X30 D23 - CADEIRA MADEIRA</t>
        </is>
      </c>
      <c r="G1709" s="6" t="inlineStr">
        <is>
          <t>49 COLA DE ESPUMA</t>
        </is>
      </c>
      <c r="H1709" s="6" t="inlineStr">
        <is>
          <t>49 COLA DE ESPUMA</t>
        </is>
      </c>
      <c r="I1709" s="4" t="inlineStr">
        <is>
          <t>49 COLA DE ESPUMA</t>
        </is>
      </c>
      <c r="J1709" s="4" t="n">
        <v>50</v>
      </c>
      <c r="K1709" s="6">
        <f>IF($E1709="","",IFERROR(INDEX(#REF!,MATCH($E1709,#REF!,0)),IFERROR(INDEX(#REF!,MATCH(VALUE($E1709),#REF!,0)),"")))</f>
        <v/>
      </c>
      <c r="L1709" s="6">
        <f>IF($E1709="","",IFERROR(INDEX(#REF!,MATCH($E1709,#REF!,0)),IFERROR(INDEX(#REF!,MATCH(VALUE($E1709),#REF!,0)),"")))</f>
        <v/>
      </c>
      <c r="M1709" s="6">
        <f>IF(OR($J1709="",$L1709=""),"",IF($K1709="",0,$K1709)+$J1709*$L1709)</f>
        <v/>
      </c>
      <c r="N1709" s="6" t="n">
        <v>46224</v>
      </c>
      <c r="O1709" s="6" t="n">
        <v>50</v>
      </c>
      <c r="P1709" s="6" t="n"/>
      <c r="Q1709" s="6" t="n"/>
      <c r="R1709" s="6" t="n"/>
      <c r="S1709" s="6" t="n"/>
      <c r="T1709" s="6">
        <f>IF(OR($J1709="",$O1709=""),"",$O1709/$J1709)</f>
        <v/>
      </c>
      <c r="U1709" s="6" t="inlineStr">
        <is>
          <t>Concluído</t>
        </is>
      </c>
      <c r="V1709" s="6" t="n"/>
      <c r="W1709" s="6" t="n"/>
      <c r="X1709" s="6" t="n"/>
      <c r="Y1709" s="6" t="n"/>
      <c r="Z1709" s="6" t="n"/>
      <c r="AA1709" s="5" t="n"/>
      <c r="AB1709" s="6">
        <f>B1709&amp;"|"&amp;I1709</f>
        <v/>
      </c>
      <c r="AC1709">
        <f>IF($B1709="","","|"&amp;SUBSTITUTE(TRIM(SUBSTITUTE(SUBSTITUTE(SUBSTITUTE(SUBSTITUTE(SUBSTITUTE(SUBSTITUTE(SUBSTITUTE(SUBSTITUTE(SUBSTITUTE(SUBSTITUTE(SUBSTITUTE(SUBSTITUTE(SUBSTITUTE(SUBSTITUTE(TRIM($B1709&amp;""),CHAR(10)," "),CHAR(13)," "),"."," "),";"," "),","," "),"/"," "),"+"," "),"-"," "),"  "," "),"  "," "),"  "," "),"  "," "),"  "," "),"  "," "))," ","|")&amp;"|")</f>
        <v/>
      </c>
      <c r="AD1709">
        <f>TRIM($I1709&amp;"")</f>
        <v/>
      </c>
    </row>
    <row r="1710" ht="36" customHeight="1">
      <c r="A1710" s="14" t="n">
        <v>46232</v>
      </c>
      <c r="B1710" s="6" t="inlineStr">
        <is>
          <t>10233</t>
        </is>
      </c>
      <c r="C1710" s="6" t="inlineStr">
        <is>
          <t>MAD 0730 (MARROM)</t>
        </is>
      </c>
      <c r="D1710" s="6" t="inlineStr">
        <is>
          <t>49 COLA DE ESPUMA</t>
        </is>
      </c>
      <c r="E1710" s="6" t="n">
        <v>30009901</v>
      </c>
      <c r="F1710" s="6" t="inlineStr">
        <is>
          <t>ASSENTO 440X425X30 D23 - CADEIRA RUBI MADEIRA</t>
        </is>
      </c>
      <c r="G1710" s="6" t="inlineStr">
        <is>
          <t>49 COLA DE ESPUMA</t>
        </is>
      </c>
      <c r="H1710" s="6" t="inlineStr">
        <is>
          <t>49 COLA DE ESPUMA</t>
        </is>
      </c>
      <c r="I1710" s="4" t="inlineStr">
        <is>
          <t>49 COLA DE ESPUMA</t>
        </is>
      </c>
      <c r="J1710" s="4" t="n">
        <v>80</v>
      </c>
      <c r="K1710" s="6">
        <f>IF($E1710="","",IFERROR(INDEX(#REF!,MATCH($E1710,#REF!,0)),IFERROR(INDEX(#REF!,MATCH(VALUE($E1710),#REF!,0)),"")))</f>
        <v/>
      </c>
      <c r="L1710" s="6">
        <f>IF($E1710="","",IFERROR(INDEX(#REF!,MATCH($E1710,#REF!,0)),IFERROR(INDEX(#REF!,MATCH(VALUE($E1710),#REF!,0)),"")))</f>
        <v/>
      </c>
      <c r="M1710" s="6">
        <f>IF(OR($J1710="",$L1710=""),"",IF($K1710="",0,$K1710)+$J1710*$L1710)</f>
        <v/>
      </c>
      <c r="N1710" s="6" t="n">
        <v>46224</v>
      </c>
      <c r="O1710" s="6" t="n">
        <v>80</v>
      </c>
      <c r="P1710" s="6" t="n"/>
      <c r="Q1710" s="6" t="n"/>
      <c r="R1710" s="6" t="n"/>
      <c r="S1710" s="6" t="n"/>
      <c r="T1710" s="6">
        <f>IF(OR($J1710="",$O1710=""),"",$O1710/$J1710)</f>
        <v/>
      </c>
      <c r="U1710" s="6" t="inlineStr">
        <is>
          <t>Concluído</t>
        </is>
      </c>
      <c r="V1710" s="6" t="n"/>
      <c r="W1710" s="6" t="n"/>
      <c r="X1710" s="6" t="n"/>
      <c r="Y1710" s="6" t="n"/>
      <c r="Z1710" s="6" t="n"/>
      <c r="AA1710" s="5" t="n"/>
      <c r="AB1710" s="6">
        <f>B1710&amp;"|"&amp;I1710</f>
        <v/>
      </c>
      <c r="AC1710">
        <f>IF($B1710="","","|"&amp;SUBSTITUTE(TRIM(SUBSTITUTE(SUBSTITUTE(SUBSTITUTE(SUBSTITUTE(SUBSTITUTE(SUBSTITUTE(SUBSTITUTE(SUBSTITUTE(SUBSTITUTE(SUBSTITUTE(SUBSTITUTE(SUBSTITUTE(SUBSTITUTE(SUBSTITUTE(TRIM($B1710&amp;""),CHAR(10)," "),CHAR(13)," "),"."," "),";"," "),","," "),"/"," "),"+"," "),"-"," "),"  "," "),"  "," "),"  "," "),"  "," "),"  "," "),"  "," "))," ","|")&amp;"|")</f>
        <v/>
      </c>
      <c r="AD1710">
        <f>TRIM($I1710&amp;"")</f>
        <v/>
      </c>
    </row>
    <row r="1711" ht="36" customHeight="1">
      <c r="A1711" s="14" t="n">
        <v>46232</v>
      </c>
      <c r="B1711" s="6" t="inlineStr">
        <is>
          <t>10233</t>
        </is>
      </c>
      <c r="C1711" s="6" t="inlineStr">
        <is>
          <t>MAD 0730 (MARROM)</t>
        </is>
      </c>
      <c r="D1711" s="6" t="inlineStr">
        <is>
          <t>49 COLA DE ESPUMA</t>
        </is>
      </c>
      <c r="E1711" s="6" t="n">
        <v>30009903</v>
      </c>
      <c r="F1711" s="6" t="inlineStr">
        <is>
          <t>ENCOSTO 450X440X20 D20 - CADEIRA RUBI MADEIRA</t>
        </is>
      </c>
      <c r="G1711" s="6" t="inlineStr">
        <is>
          <t>49 COLA DE ESPUMA</t>
        </is>
      </c>
      <c r="H1711" s="6" t="inlineStr">
        <is>
          <t>49 COLA DE ESPUMA</t>
        </is>
      </c>
      <c r="I1711" s="4" t="inlineStr">
        <is>
          <t>49 COLA DE ESPUMA</t>
        </is>
      </c>
      <c r="J1711" s="4" t="n">
        <v>80</v>
      </c>
      <c r="K1711" s="6">
        <f>IF($E1711="","",IFERROR(INDEX(#REF!,MATCH($E1711,#REF!,0)),IFERROR(INDEX(#REF!,MATCH(VALUE($E1711),#REF!,0)),"")))</f>
        <v/>
      </c>
      <c r="L1711" s="6">
        <f>IF($E1711="","",IFERROR(INDEX(#REF!,MATCH($E1711,#REF!,0)),IFERROR(INDEX(#REF!,MATCH(VALUE($E1711),#REF!,0)),"")))</f>
        <v/>
      </c>
      <c r="M1711" s="6">
        <f>IF(OR($J1711="",$L1711=""),"",IF($K1711="",0,$K1711)+$J1711*$L1711)</f>
        <v/>
      </c>
      <c r="N1711" s="6" t="n">
        <v>46224</v>
      </c>
      <c r="O1711" s="6" t="n">
        <v>80</v>
      </c>
      <c r="P1711" s="6" t="n"/>
      <c r="Q1711" s="6" t="n"/>
      <c r="R1711" s="6" t="n"/>
      <c r="S1711" s="6" t="n"/>
      <c r="T1711" s="6">
        <f>IF(OR($J1711="",$O1711=""),"",$O1711/$J1711)</f>
        <v/>
      </c>
      <c r="U1711" s="6" t="inlineStr">
        <is>
          <t>Concluído</t>
        </is>
      </c>
      <c r="V1711" s="6" t="n"/>
      <c r="W1711" s="6" t="n"/>
      <c r="X1711" s="6" t="n"/>
      <c r="Y1711" s="6" t="n"/>
      <c r="Z1711" s="6" t="n"/>
      <c r="AA1711" s="5" t="n"/>
      <c r="AB1711" s="6">
        <f>B1711&amp;"|"&amp;I1711</f>
        <v/>
      </c>
      <c r="AC1711">
        <f>IF($B1711="","","|"&amp;SUBSTITUTE(TRIM(SUBSTITUTE(SUBSTITUTE(SUBSTITUTE(SUBSTITUTE(SUBSTITUTE(SUBSTITUTE(SUBSTITUTE(SUBSTITUTE(SUBSTITUTE(SUBSTITUTE(SUBSTITUTE(SUBSTITUTE(SUBSTITUTE(SUBSTITUTE(TRIM($B1711&amp;""),CHAR(10)," "),CHAR(13)," "),"."," "),";"," "),","," "),"/"," "),"+"," "),"-"," "),"  "," "),"  "," "),"  "," "),"  "," "),"  "," "),"  "," "))," ","|")&amp;"|")</f>
        <v/>
      </c>
      <c r="AD1711">
        <f>TRIM($I1711&amp;"")</f>
        <v/>
      </c>
    </row>
    <row r="1712" ht="36" customHeight="1">
      <c r="A1712" s="14" t="n">
        <v>46233</v>
      </c>
      <c r="B1712" s="6" t="inlineStr">
        <is>
          <t>10234</t>
        </is>
      </c>
      <c r="C1712" s="6" t="inlineStr">
        <is>
          <t>MAD 0731 (ROXO)</t>
        </is>
      </c>
      <c r="D1712" s="6" t="inlineStr">
        <is>
          <t>49 COLA DE ESPUMA</t>
        </is>
      </c>
      <c r="E1712" s="6" t="n">
        <v>30003609</v>
      </c>
      <c r="F1712" s="6" t="inlineStr">
        <is>
          <t>ASSENTO ESTOFADO - CADEIRA PEROLA MADEIRA</t>
        </is>
      </c>
      <c r="G1712" s="6" t="inlineStr">
        <is>
          <t>49 COLA DE ESPUMA</t>
        </is>
      </c>
      <c r="H1712" s="6" t="inlineStr">
        <is>
          <t>49 COLA DE ESPUMA</t>
        </is>
      </c>
      <c r="I1712" s="4" t="inlineStr">
        <is>
          <t>49 COLA DE ESPUMA</t>
        </is>
      </c>
      <c r="J1712" s="4" t="n">
        <v>110</v>
      </c>
      <c r="K1712" s="6">
        <f>IF($E1712="","",IFERROR(INDEX(#REF!,MATCH($E1712,#REF!,0)),IFERROR(INDEX(#REF!,MATCH(VALUE($E1712),#REF!,0)),"")))</f>
        <v/>
      </c>
      <c r="L1712" s="6">
        <f>IF($E1712="","",IFERROR(INDEX(#REF!,MATCH($E1712,#REF!,0)),IFERROR(INDEX(#REF!,MATCH(VALUE($E1712),#REF!,0)),"")))</f>
        <v/>
      </c>
      <c r="M1712" s="6">
        <f>IF(OR($J1712="",$L1712=""),"",IF($K1712="",0,$K1712)+$J1712*$L1712)</f>
        <v/>
      </c>
      <c r="N1712" s="6" t="n">
        <v>46224</v>
      </c>
      <c r="O1712" s="6" t="n">
        <v>110</v>
      </c>
      <c r="P1712" s="6" t="n"/>
      <c r="Q1712" s="6" t="n"/>
      <c r="R1712" s="6" t="n"/>
      <c r="S1712" s="6" t="n"/>
      <c r="T1712" s="6">
        <f>IF(OR($J1712="",$O1712=""),"",$O1712/$J1712)</f>
        <v/>
      </c>
      <c r="U1712" s="6" t="inlineStr">
        <is>
          <t>Concluído</t>
        </is>
      </c>
      <c r="V1712" s="6" t="n"/>
      <c r="W1712" s="6" t="n"/>
      <c r="X1712" s="6" t="n"/>
      <c r="Y1712" s="6" t="n"/>
      <c r="Z1712" s="6" t="n"/>
      <c r="AA1712" s="5" t="n"/>
      <c r="AB1712" s="6">
        <f>B1712&amp;"|"&amp;I1712</f>
        <v/>
      </c>
      <c r="AC1712">
        <f>IF($B1712="","","|"&amp;SUBSTITUTE(TRIM(SUBSTITUTE(SUBSTITUTE(SUBSTITUTE(SUBSTITUTE(SUBSTITUTE(SUBSTITUTE(SUBSTITUTE(SUBSTITUTE(SUBSTITUTE(SUBSTITUTE(SUBSTITUTE(SUBSTITUTE(SUBSTITUTE(SUBSTITUTE(TRIM($B1712&amp;""),CHAR(10)," "),CHAR(13)," "),"."," "),";"," "),","," "),"/"," "),"+"," "),"-"," "),"  "," "),"  "," "),"  "," "),"  "," "),"  "," "),"  "," "))," ","|")&amp;"|")</f>
        <v/>
      </c>
      <c r="AD1712">
        <f>TRIM($I1712&amp;"")</f>
        <v/>
      </c>
    </row>
    <row r="1713" ht="36" customHeight="1">
      <c r="A1713" s="14" t="n">
        <v>46233</v>
      </c>
      <c r="B1713" s="6" t="inlineStr">
        <is>
          <t>10234</t>
        </is>
      </c>
      <c r="C1713" s="6" t="inlineStr">
        <is>
          <t>MAD 0731 (ROXO)</t>
        </is>
      </c>
      <c r="D1713" s="6" t="inlineStr">
        <is>
          <t>49 COLA DE ESPUMA</t>
        </is>
      </c>
      <c r="E1713" s="6" t="n">
        <v>30003603</v>
      </c>
      <c r="F1713" s="6" t="inlineStr">
        <is>
          <t>ESPUMA 465X450X30 D23 - CADEIRA MADEIRA</t>
        </is>
      </c>
      <c r="G1713" s="6" t="inlineStr">
        <is>
          <t>49 COLA DE ESPUMA</t>
        </is>
      </c>
      <c r="H1713" s="6" t="inlineStr">
        <is>
          <t>49 COLA DE ESPUMA</t>
        </is>
      </c>
      <c r="I1713" s="4" t="inlineStr">
        <is>
          <t>49 COLA DE ESPUMA</t>
        </is>
      </c>
      <c r="J1713" s="4" t="n">
        <v>110</v>
      </c>
      <c r="K1713" s="6">
        <f>IF($E1713="","",IFERROR(INDEX(#REF!,MATCH($E1713,#REF!,0)),IFERROR(INDEX(#REF!,MATCH(VALUE($E1713),#REF!,0)),"")))</f>
        <v/>
      </c>
      <c r="L1713" s="6">
        <f>IF($E1713="","",IFERROR(INDEX(#REF!,MATCH($E1713,#REF!,0)),IFERROR(INDEX(#REF!,MATCH(VALUE($E1713),#REF!,0)),"")))</f>
        <v/>
      </c>
      <c r="M1713" s="6">
        <f>IF(OR($J1713="",$L1713=""),"",IF($K1713="",0,$K1713)+$J1713*$L1713)</f>
        <v/>
      </c>
      <c r="N1713" s="6" t="n">
        <v>46224</v>
      </c>
      <c r="O1713" s="6" t="n">
        <v>110</v>
      </c>
      <c r="P1713" s="6" t="n"/>
      <c r="Q1713" s="6" t="n"/>
      <c r="R1713" s="6" t="n"/>
      <c r="S1713" s="6" t="n"/>
      <c r="T1713" s="6">
        <f>IF(OR($J1713="",$O1713=""),"",$O1713/$J1713)</f>
        <v/>
      </c>
      <c r="U1713" s="6" t="inlineStr">
        <is>
          <t>Concluído</t>
        </is>
      </c>
      <c r="V1713" s="6" t="n"/>
      <c r="W1713" s="6" t="n"/>
      <c r="X1713" s="6" t="n"/>
      <c r="Y1713" s="6" t="n"/>
      <c r="Z1713" s="6" t="n"/>
      <c r="AA1713" s="5" t="n"/>
      <c r="AB1713" s="6">
        <f>B1713&amp;"|"&amp;I1713</f>
        <v/>
      </c>
      <c r="AC1713">
        <f>IF($B1713="","","|"&amp;SUBSTITUTE(TRIM(SUBSTITUTE(SUBSTITUTE(SUBSTITUTE(SUBSTITUTE(SUBSTITUTE(SUBSTITUTE(SUBSTITUTE(SUBSTITUTE(SUBSTITUTE(SUBSTITUTE(SUBSTITUTE(SUBSTITUTE(SUBSTITUTE(SUBSTITUTE(TRIM($B1713&amp;""),CHAR(10)," "),CHAR(13)," "),"."," "),";"," "),","," "),"/"," "),"+"," "),"-"," "),"  "," "),"  "," "),"  "," "),"  "," "),"  "," "),"  "," "))," ","|")&amp;"|")</f>
        <v/>
      </c>
      <c r="AD1713">
        <f>TRIM($I1713&amp;"")</f>
        <v/>
      </c>
    </row>
    <row r="1714" ht="36" customHeight="1">
      <c r="A1714" s="14" t="n">
        <v>46216</v>
      </c>
      <c r="B1714" s="6" t="inlineStr">
        <is>
          <t>10241</t>
        </is>
      </c>
      <c r="C1714" s="6" t="inlineStr">
        <is>
          <t>M/C 0717 (MARROM)</t>
        </is>
      </c>
      <c r="D1714" s="6" t="inlineStr">
        <is>
          <t>49 COLA DE ESPUMA</t>
        </is>
      </c>
      <c r="E1714" s="6" t="n">
        <v>30001213</v>
      </c>
      <c r="F1714" s="6" t="inlineStr">
        <is>
          <t>ASSENTO ESTOFADO - CADEIRA PÉ INTEIRO</t>
        </is>
      </c>
      <c r="G1714" s="6" t="inlineStr">
        <is>
          <t>49 COLA DE ESPUMA</t>
        </is>
      </c>
      <c r="H1714" s="6" t="inlineStr">
        <is>
          <t>49 COLA DE ESPUMA</t>
        </is>
      </c>
      <c r="I1714" s="4" t="inlineStr">
        <is>
          <t>49 COLA DE ESPUMA</t>
        </is>
      </c>
      <c r="J1714" s="4" t="n">
        <v>28</v>
      </c>
      <c r="K1714" s="6">
        <f>IF($E1714="","",IFERROR(INDEX(#REF!,MATCH($E1714,#REF!,0)),IFERROR(INDEX(#REF!,MATCH(VALUE($E1714),#REF!,0)),"")))</f>
        <v/>
      </c>
      <c r="L1714" s="6">
        <f>IF($E1714="","",IFERROR(INDEX(#REF!,MATCH($E1714,#REF!,0)),IFERROR(INDEX(#REF!,MATCH(VALUE($E1714),#REF!,0)),"")))</f>
        <v/>
      </c>
      <c r="M1714" s="6">
        <f>IF(OR($J1714="",$L1714=""),"",IF($K1714="",0,$K1714)+$J1714*$L1714)</f>
        <v/>
      </c>
      <c r="N1714" s="6" t="n">
        <v>46216</v>
      </c>
      <c r="O1714" s="6" t="n">
        <v>28</v>
      </c>
      <c r="P1714" s="6" t="n"/>
      <c r="Q1714" s="6" t="n"/>
      <c r="R1714" s="6" t="n"/>
      <c r="S1714" s="6" t="n"/>
      <c r="T1714" s="6">
        <f>IF(OR($J1714="",$O1714=""),"",$O1714/$J1714)</f>
        <v/>
      </c>
      <c r="U1714" s="6" t="inlineStr">
        <is>
          <t>Concluído</t>
        </is>
      </c>
      <c r="V1714" s="6" t="n"/>
      <c r="W1714" s="6" t="n"/>
      <c r="X1714" s="6" t="n"/>
      <c r="Y1714" s="6" t="n"/>
      <c r="Z1714" s="6" t="n"/>
      <c r="AA1714" s="5" t="n"/>
      <c r="AB1714" s="6">
        <f>B1714&amp;"|"&amp;I1714</f>
        <v/>
      </c>
      <c r="AC1714">
        <f>IF($B1714="","","|"&amp;SUBSTITUTE(TRIM(SUBSTITUTE(SUBSTITUTE(SUBSTITUTE(SUBSTITUTE(SUBSTITUTE(SUBSTITUTE(SUBSTITUTE(SUBSTITUTE(SUBSTITUTE(SUBSTITUTE(SUBSTITUTE(SUBSTITUTE(SUBSTITUTE(SUBSTITUTE(TRIM($B1714&amp;""),CHAR(10)," "),CHAR(13)," "),"."," "),";"," "),","," "),"/"," "),"+"," "),"-"," "),"  "," "),"  "," "),"  "," "),"  "," "),"  "," "),"  "," "))," ","|")&amp;"|")</f>
        <v/>
      </c>
      <c r="AD1714">
        <f>TRIM($I1714&amp;"")</f>
        <v/>
      </c>
    </row>
    <row r="1715" ht="36" customHeight="1">
      <c r="A1715" s="14" t="n">
        <v>46216</v>
      </c>
      <c r="B1715" s="6" t="inlineStr">
        <is>
          <t>10241</t>
        </is>
      </c>
      <c r="C1715" s="6" t="inlineStr">
        <is>
          <t>M/C 0717 (MARROM)</t>
        </is>
      </c>
      <c r="D1715" s="6" t="inlineStr">
        <is>
          <t>49 COLA DE ESPUMA</t>
        </is>
      </c>
      <c r="E1715" s="6" t="n">
        <v>30001312</v>
      </c>
      <c r="F1715" s="6" t="inlineStr">
        <is>
          <t>ENCOSTO ESTOFADO MENOR - CADEIRA PÉ INTEIRO BORD</t>
        </is>
      </c>
      <c r="G1715" s="6" t="inlineStr">
        <is>
          <t>49 COLA DE ESPUMA</t>
        </is>
      </c>
      <c r="H1715" s="6" t="inlineStr">
        <is>
          <t>49 COLA DE ESPUMA</t>
        </is>
      </c>
      <c r="I1715" s="4" t="inlineStr">
        <is>
          <t>49 COLA DE ESPUMA</t>
        </is>
      </c>
      <c r="J1715" s="4" t="n">
        <v>4</v>
      </c>
      <c r="K1715" s="6">
        <f>IF($E1715="","",IFERROR(INDEX(#REF!,MATCH($E1715,#REF!,0)),IFERROR(INDEX(#REF!,MATCH(VALUE($E1715),#REF!,0)),"")))</f>
        <v/>
      </c>
      <c r="L1715" s="6">
        <f>IF($E1715="","",IFERROR(INDEX(#REF!,MATCH($E1715,#REF!,0)),IFERROR(INDEX(#REF!,MATCH(VALUE($E1715),#REF!,0)),"")))</f>
        <v/>
      </c>
      <c r="M1715" s="6">
        <f>IF(OR($J1715="",$L1715=""),"",IF($K1715="",0,$K1715)+$J1715*$L1715)</f>
        <v/>
      </c>
      <c r="N1715" s="6" t="n">
        <v>46216</v>
      </c>
      <c r="O1715" s="6" t="n">
        <v>4</v>
      </c>
      <c r="P1715" s="6" t="n"/>
      <c r="Q1715" s="6" t="n"/>
      <c r="R1715" s="6" t="n"/>
      <c r="S1715" s="6" t="n"/>
      <c r="T1715" s="6">
        <f>IF(OR($J1715="",$O1715=""),"",$O1715/$J1715)</f>
        <v/>
      </c>
      <c r="U1715" s="6" t="inlineStr">
        <is>
          <t>Concluído</t>
        </is>
      </c>
      <c r="V1715" s="6" t="n"/>
      <c r="W1715" s="6" t="n"/>
      <c r="X1715" s="6" t="n"/>
      <c r="Y1715" s="6" t="n"/>
      <c r="Z1715" s="6" t="n"/>
      <c r="AA1715" s="5" t="n"/>
      <c r="AB1715" s="6">
        <f>B1715&amp;"|"&amp;I1715</f>
        <v/>
      </c>
      <c r="AC1715">
        <f>IF($B1715="","","|"&amp;SUBSTITUTE(TRIM(SUBSTITUTE(SUBSTITUTE(SUBSTITUTE(SUBSTITUTE(SUBSTITUTE(SUBSTITUTE(SUBSTITUTE(SUBSTITUTE(SUBSTITUTE(SUBSTITUTE(SUBSTITUTE(SUBSTITUTE(SUBSTITUTE(SUBSTITUTE(TRIM($B1715&amp;""),CHAR(10)," "),CHAR(13)," "),"."," "),";"," "),","," "),"/"," "),"+"," "),"-"," "),"  "," "),"  "," "),"  "," "),"  "," "),"  "," "),"  "," "))," ","|")&amp;"|")</f>
        <v/>
      </c>
      <c r="AD1715">
        <f>TRIM($I1715&amp;"")</f>
        <v/>
      </c>
    </row>
    <row r="1716" ht="36" customHeight="1">
      <c r="A1716" s="14" t="n">
        <v>46216</v>
      </c>
      <c r="B1716" s="6" t="inlineStr">
        <is>
          <t>10241</t>
        </is>
      </c>
      <c r="C1716" s="6" t="inlineStr">
        <is>
          <t>M/C 0717 (MARROM)</t>
        </is>
      </c>
      <c r="D1716" s="6" t="inlineStr">
        <is>
          <t>49 COLA DE ESPUMA</t>
        </is>
      </c>
      <c r="E1716" s="6" t="n">
        <v>30001412</v>
      </c>
      <c r="F1716" s="6" t="inlineStr">
        <is>
          <t>ENCOSTO ESTOFADO MENOR - CADEIRA PÉ INTEIRO</t>
        </is>
      </c>
      <c r="G1716" s="6" t="inlineStr">
        <is>
          <t>49 COLA DE ESPUMA</t>
        </is>
      </c>
      <c r="H1716" s="6" t="inlineStr">
        <is>
          <t>49 COLA DE ESPUMA</t>
        </is>
      </c>
      <c r="I1716" s="4" t="inlineStr">
        <is>
          <t>49 COLA DE ESPUMA</t>
        </is>
      </c>
      <c r="J1716" s="4" t="n">
        <v>16</v>
      </c>
      <c r="K1716" s="6">
        <f>IF($E1716="","",IFERROR(INDEX(#REF!,MATCH($E1716,#REF!,0)),IFERROR(INDEX(#REF!,MATCH(VALUE($E1716),#REF!,0)),"")))</f>
        <v/>
      </c>
      <c r="L1716" s="6">
        <f>IF($E1716="","",IFERROR(INDEX(#REF!,MATCH($E1716,#REF!,0)),IFERROR(INDEX(#REF!,MATCH(VALUE($E1716),#REF!,0)),"")))</f>
        <v/>
      </c>
      <c r="M1716" s="6">
        <f>IF(OR($J1716="",$L1716=""),"",IF($K1716="",0,$K1716)+$J1716*$L1716)</f>
        <v/>
      </c>
      <c r="N1716" s="6" t="n">
        <v>46216</v>
      </c>
      <c r="O1716" s="6" t="n">
        <v>16</v>
      </c>
      <c r="P1716" s="6" t="n"/>
      <c r="Q1716" s="6" t="n"/>
      <c r="R1716" s="6" t="n"/>
      <c r="S1716" s="6" t="n"/>
      <c r="T1716" s="6">
        <f>IF(OR($J1716="",$O1716=""),"",$O1716/$J1716)</f>
        <v/>
      </c>
      <c r="U1716" s="6" t="inlineStr">
        <is>
          <t>Concluído</t>
        </is>
      </c>
      <c r="V1716" s="6" t="n"/>
      <c r="W1716" s="6" t="n"/>
      <c r="X1716" s="6" t="n"/>
      <c r="Y1716" s="6" t="n"/>
      <c r="Z1716" s="6" t="n"/>
      <c r="AA1716" s="5" t="n"/>
      <c r="AB1716" s="6">
        <f>B1716&amp;"|"&amp;I1716</f>
        <v/>
      </c>
      <c r="AC1716">
        <f>IF($B1716="","","|"&amp;SUBSTITUTE(TRIM(SUBSTITUTE(SUBSTITUTE(SUBSTITUTE(SUBSTITUTE(SUBSTITUTE(SUBSTITUTE(SUBSTITUTE(SUBSTITUTE(SUBSTITUTE(SUBSTITUTE(SUBSTITUTE(SUBSTITUTE(SUBSTITUTE(SUBSTITUTE(TRIM($B1716&amp;""),CHAR(10)," "),CHAR(13)," "),"."," "),";"," "),","," "),"/"," "),"+"," "),"-"," "),"  "," "),"  "," "),"  "," "),"  "," "),"  "," "),"  "," "))," ","|")&amp;"|")</f>
        <v/>
      </c>
      <c r="AD1716">
        <f>TRIM($I1716&amp;"")</f>
        <v/>
      </c>
    </row>
    <row r="1717" ht="36" customHeight="1">
      <c r="A1717" s="14" t="n">
        <v>46216</v>
      </c>
      <c r="B1717" s="6" t="inlineStr">
        <is>
          <t>10241</t>
        </is>
      </c>
      <c r="C1717" s="6" t="inlineStr">
        <is>
          <t>M/C 0717 (MARROM)</t>
        </is>
      </c>
      <c r="D1717" s="6" t="inlineStr">
        <is>
          <t>49 COLA DE ESPUMA</t>
        </is>
      </c>
      <c r="E1717" s="6" t="n">
        <v>30003212</v>
      </c>
      <c r="F1717" s="6" t="inlineStr">
        <is>
          <t>ENCOSTO ESTOFADO MENOR - CADEIRA PI NOVA YORK</t>
        </is>
      </c>
      <c r="G1717" s="6" t="inlineStr">
        <is>
          <t>49 COLA DE ESPUMA</t>
        </is>
      </c>
      <c r="H1717" s="6" t="inlineStr">
        <is>
          <t>49 COLA DE ESPUMA</t>
        </is>
      </c>
      <c r="I1717" s="4" t="inlineStr">
        <is>
          <t>49 COLA DE ESPUMA</t>
        </is>
      </c>
      <c r="J1717" s="4" t="n">
        <v>8</v>
      </c>
      <c r="K1717" s="6">
        <f>IF($E1717="","",IFERROR(INDEX(#REF!,MATCH($E1717,#REF!,0)),IFERROR(INDEX(#REF!,MATCH(VALUE($E1717),#REF!,0)),"")))</f>
        <v/>
      </c>
      <c r="L1717" s="6">
        <f>IF($E1717="","",IFERROR(INDEX(#REF!,MATCH($E1717,#REF!,0)),IFERROR(INDEX(#REF!,MATCH(VALUE($E1717),#REF!,0)),"")))</f>
        <v/>
      </c>
      <c r="M1717" s="6">
        <f>IF(OR($J1717="",$L1717=""),"",IF($K1717="",0,$K1717)+$J1717*$L1717)</f>
        <v/>
      </c>
      <c r="N1717" s="6" t="n">
        <v>46216</v>
      </c>
      <c r="O1717" s="6" t="n">
        <v>8</v>
      </c>
      <c r="P1717" s="6" t="n"/>
      <c r="Q1717" s="6" t="n"/>
      <c r="R1717" s="6" t="n"/>
      <c r="S1717" s="6" t="n"/>
      <c r="T1717" s="6">
        <f>IF(OR($J1717="",$O1717=""),"",$O1717/$J1717)</f>
        <v/>
      </c>
      <c r="U1717" s="6" t="inlineStr">
        <is>
          <t>Concluído</t>
        </is>
      </c>
      <c r="V1717" s="6" t="n"/>
      <c r="W1717" s="6" t="n"/>
      <c r="X1717" s="6" t="n"/>
      <c r="Y1717" s="6" t="n"/>
      <c r="Z1717" s="6" t="n"/>
      <c r="AA1717" s="5" t="n"/>
      <c r="AB1717" s="6">
        <f>B1717&amp;"|"&amp;I1717</f>
        <v/>
      </c>
      <c r="AC1717">
        <f>IF($B1717="","","|"&amp;SUBSTITUTE(TRIM(SUBSTITUTE(SUBSTITUTE(SUBSTITUTE(SUBSTITUTE(SUBSTITUTE(SUBSTITUTE(SUBSTITUTE(SUBSTITUTE(SUBSTITUTE(SUBSTITUTE(SUBSTITUTE(SUBSTITUTE(SUBSTITUTE(SUBSTITUTE(TRIM($B1717&amp;""),CHAR(10)," "),CHAR(13)," "),"."," "),";"," "),","," "),"/"," "),"+"," "),"-"," "),"  "," "),"  "," "),"  "," "),"  "," "),"  "," "),"  "," "))," ","|")&amp;"|")</f>
        <v/>
      </c>
      <c r="AD1717">
        <f>TRIM($I1717&amp;"")</f>
        <v/>
      </c>
    </row>
    <row r="1718" ht="36" customHeight="1">
      <c r="A1718" s="14" t="n">
        <v>46216</v>
      </c>
      <c r="B1718" s="6" t="inlineStr">
        <is>
          <t>10241</t>
        </is>
      </c>
      <c r="C1718" s="6" t="inlineStr">
        <is>
          <t>M/C 0717 (MARROM)</t>
        </is>
      </c>
      <c r="D1718" s="6" t="inlineStr">
        <is>
          <t>49 COLA DE ESPUMA</t>
        </is>
      </c>
      <c r="E1718" s="6" t="n">
        <v>30003413</v>
      </c>
      <c r="F1718" s="6" t="inlineStr">
        <is>
          <t>ASSENTO ESTOFADO - CADEIRA DAKAR</t>
        </is>
      </c>
      <c r="G1718" s="6" t="inlineStr">
        <is>
          <t>49 COLA DE ESPUMA</t>
        </is>
      </c>
      <c r="H1718" s="6" t="inlineStr">
        <is>
          <t>49 COLA DE ESPUMA</t>
        </is>
      </c>
      <c r="I1718" s="4" t="inlineStr">
        <is>
          <t>49 COLA DE ESPUMA</t>
        </is>
      </c>
      <c r="J1718" s="4" t="n">
        <v>76</v>
      </c>
      <c r="K1718" s="6">
        <f>IF($E1718="","",IFERROR(INDEX(#REF!,MATCH($E1718,#REF!,0)),IFERROR(INDEX(#REF!,MATCH(VALUE($E1718),#REF!,0)),"")))</f>
        <v/>
      </c>
      <c r="L1718" s="6">
        <f>IF($E1718="","",IFERROR(INDEX(#REF!,MATCH($E1718,#REF!,0)),IFERROR(INDEX(#REF!,MATCH(VALUE($E1718),#REF!,0)),"")))</f>
        <v/>
      </c>
      <c r="M1718" s="6">
        <f>IF(OR($J1718="",$L1718=""),"",IF($K1718="",0,$K1718)+$J1718*$L1718)</f>
        <v/>
      </c>
      <c r="N1718" s="6" t="n">
        <v>46216</v>
      </c>
      <c r="O1718" s="6" t="n">
        <v>76</v>
      </c>
      <c r="P1718" s="6" t="n"/>
      <c r="Q1718" s="6" t="n"/>
      <c r="R1718" s="6" t="n"/>
      <c r="S1718" s="6" t="n"/>
      <c r="T1718" s="6">
        <f>IF(OR($J1718="",$O1718=""),"",$O1718/$J1718)</f>
        <v/>
      </c>
      <c r="U1718" s="6" t="inlineStr">
        <is>
          <t>Concluído</t>
        </is>
      </c>
      <c r="V1718" s="6" t="n"/>
      <c r="W1718" s="6" t="n"/>
      <c r="X1718" s="6" t="n"/>
      <c r="Y1718" s="6" t="n"/>
      <c r="Z1718" s="6" t="n"/>
      <c r="AA1718" s="5" t="n"/>
      <c r="AB1718" s="6">
        <f>B1718&amp;"|"&amp;I1718</f>
        <v/>
      </c>
      <c r="AC1718">
        <f>IF($B1718="","","|"&amp;SUBSTITUTE(TRIM(SUBSTITUTE(SUBSTITUTE(SUBSTITUTE(SUBSTITUTE(SUBSTITUTE(SUBSTITUTE(SUBSTITUTE(SUBSTITUTE(SUBSTITUTE(SUBSTITUTE(SUBSTITUTE(SUBSTITUTE(SUBSTITUTE(SUBSTITUTE(TRIM($B1718&amp;""),CHAR(10)," "),CHAR(13)," "),"."," "),";"," "),","," "),"/"," "),"+"," "),"-"," "),"  "," "),"  "," "),"  "," "),"  "," "),"  "," "),"  "," "))," ","|")&amp;"|")</f>
        <v/>
      </c>
      <c r="AD1718">
        <f>TRIM($I1718&amp;"")</f>
        <v/>
      </c>
    </row>
    <row r="1719" ht="36" customHeight="1">
      <c r="A1719" s="14" t="n">
        <v>46216</v>
      </c>
      <c r="B1719" s="6" t="inlineStr">
        <is>
          <t>10241</t>
        </is>
      </c>
      <c r="C1719" s="6" t="inlineStr">
        <is>
          <t>M/C 0717 (MARROM)</t>
        </is>
      </c>
      <c r="D1719" s="6" t="inlineStr">
        <is>
          <t>49 COLA DE ESPUMA</t>
        </is>
      </c>
      <c r="E1719" s="6" t="n">
        <v>30003920</v>
      </c>
      <c r="F1719" s="6" t="inlineStr">
        <is>
          <t>ENCOSTO ESTOFADO - CAD TRENTO</t>
        </is>
      </c>
      <c r="G1719" s="6" t="inlineStr">
        <is>
          <t>49 COLA DE ESPUMA</t>
        </is>
      </c>
      <c r="H1719" s="6" t="inlineStr">
        <is>
          <t>49 COLA DE ESPUMA</t>
        </is>
      </c>
      <c r="I1719" s="4" t="inlineStr">
        <is>
          <t>49 COLA DE ESPUMA</t>
        </is>
      </c>
      <c r="J1719" s="4" t="n">
        <v>16</v>
      </c>
      <c r="K1719" s="6">
        <f>IF($E1719="","",IFERROR(INDEX(#REF!,MATCH($E1719,#REF!,0)),IFERROR(INDEX(#REF!,MATCH(VALUE($E1719),#REF!,0)),"")))</f>
        <v/>
      </c>
      <c r="L1719" s="6">
        <f>IF($E1719="","",IFERROR(INDEX(#REF!,MATCH($E1719,#REF!,0)),IFERROR(INDEX(#REF!,MATCH(VALUE($E1719),#REF!,0)),"")))</f>
        <v/>
      </c>
      <c r="M1719" s="6">
        <f>IF(OR($J1719="",$L1719=""),"",IF($K1719="",0,$K1719)+$J1719*$L1719)</f>
        <v/>
      </c>
      <c r="N1719" s="6" t="n">
        <v>46216</v>
      </c>
      <c r="O1719" s="6" t="n">
        <v>16</v>
      </c>
      <c r="P1719" s="6" t="n"/>
      <c r="Q1719" s="6" t="n"/>
      <c r="R1719" s="6" t="n"/>
      <c r="S1719" s="6" t="n"/>
      <c r="T1719" s="6">
        <f>IF(OR($J1719="",$O1719=""),"",$O1719/$J1719)</f>
        <v/>
      </c>
      <c r="U1719" s="6" t="inlineStr">
        <is>
          <t>Concluído</t>
        </is>
      </c>
      <c r="V1719" s="6" t="n"/>
      <c r="W1719" s="6" t="n"/>
      <c r="X1719" s="6" t="n"/>
      <c r="Y1719" s="6" t="n"/>
      <c r="Z1719" s="6" t="n"/>
      <c r="AA1719" s="5" t="n"/>
      <c r="AB1719" s="6">
        <f>B1719&amp;"|"&amp;I1719</f>
        <v/>
      </c>
      <c r="AC1719">
        <f>IF($B1719="","","|"&amp;SUBSTITUTE(TRIM(SUBSTITUTE(SUBSTITUTE(SUBSTITUTE(SUBSTITUTE(SUBSTITUTE(SUBSTITUTE(SUBSTITUTE(SUBSTITUTE(SUBSTITUTE(SUBSTITUTE(SUBSTITUTE(SUBSTITUTE(SUBSTITUTE(SUBSTITUTE(TRIM($B1719&amp;""),CHAR(10)," "),CHAR(13)," "),"."," "),";"," "),","," "),"/"," "),"+"," "),"-"," "),"  "," "),"  "," "),"  "," "),"  "," "),"  "," "),"  "," "))," ","|")&amp;"|")</f>
        <v/>
      </c>
      <c r="AD1719">
        <f>TRIM($I1719&amp;"")</f>
        <v/>
      </c>
    </row>
    <row r="1720" ht="36" customHeight="1">
      <c r="A1720" s="14" t="n">
        <v>46216</v>
      </c>
      <c r="B1720" s="6" t="inlineStr">
        <is>
          <t>10241</t>
        </is>
      </c>
      <c r="C1720" s="6" t="inlineStr">
        <is>
          <t>M/C 0717 (MARROM)</t>
        </is>
      </c>
      <c r="D1720" s="6" t="inlineStr">
        <is>
          <t>49 COLA DE ESPUMA</t>
        </is>
      </c>
      <c r="E1720" s="6" t="n">
        <v>30001235</v>
      </c>
      <c r="F1720" s="6" t="inlineStr">
        <is>
          <t>ENCOSTO 680X430X20 D20</t>
        </is>
      </c>
      <c r="G1720" s="6" t="inlineStr">
        <is>
          <t>49 COLA DE ESPUMA</t>
        </is>
      </c>
      <c r="H1720" s="6" t="inlineStr">
        <is>
          <t>49 COLA DE ESPUMA</t>
        </is>
      </c>
      <c r="I1720" s="4" t="inlineStr">
        <is>
          <t>49 COLA DE ESPUMA</t>
        </is>
      </c>
      <c r="J1720" s="4" t="n">
        <v>24</v>
      </c>
      <c r="K1720" s="6">
        <f>IF($E1720="","",IFERROR(INDEX(#REF!,MATCH($E1720,#REF!,0)),IFERROR(INDEX(#REF!,MATCH(VALUE($E1720),#REF!,0)),"")))</f>
        <v/>
      </c>
      <c r="L1720" s="6">
        <f>IF($E1720="","",IFERROR(INDEX(#REF!,MATCH($E1720,#REF!,0)),IFERROR(INDEX(#REF!,MATCH(VALUE($E1720),#REF!,0)),"")))</f>
        <v/>
      </c>
      <c r="M1720" s="6">
        <f>IF(OR($J1720="",$L1720=""),"",IF($K1720="",0,$K1720)+$J1720*$L1720)</f>
        <v/>
      </c>
      <c r="N1720" s="6" t="n">
        <v>46216</v>
      </c>
      <c r="O1720" s="6" t="n">
        <v>24</v>
      </c>
      <c r="P1720" s="6" t="n"/>
      <c r="Q1720" s="6" t="n"/>
      <c r="R1720" s="6" t="n"/>
      <c r="S1720" s="6" t="n"/>
      <c r="T1720" s="6">
        <f>IF(OR($J1720="",$O1720=""),"",$O1720/$J1720)</f>
        <v/>
      </c>
      <c r="U1720" s="6" t="inlineStr">
        <is>
          <t>Concluído</t>
        </is>
      </c>
      <c r="V1720" s="6" t="n"/>
      <c r="W1720" s="6" t="n"/>
      <c r="X1720" s="6" t="n"/>
      <c r="Y1720" s="6" t="n"/>
      <c r="Z1720" s="6" t="n"/>
      <c r="AA1720" s="5" t="n"/>
      <c r="AB1720" s="6">
        <f>B1720&amp;"|"&amp;I1720</f>
        <v/>
      </c>
      <c r="AC1720">
        <f>IF($B1720="","","|"&amp;SUBSTITUTE(TRIM(SUBSTITUTE(SUBSTITUTE(SUBSTITUTE(SUBSTITUTE(SUBSTITUTE(SUBSTITUTE(SUBSTITUTE(SUBSTITUTE(SUBSTITUTE(SUBSTITUTE(SUBSTITUTE(SUBSTITUTE(SUBSTITUTE(SUBSTITUTE(TRIM($B1720&amp;""),CHAR(10)," "),CHAR(13)," "),"."," "),";"," "),","," "),"/"," "),"+"," "),"-"," "),"  "," "),"  "," "),"  "," "),"  "," "),"  "," "),"  "," "))," ","|")&amp;"|")</f>
        <v/>
      </c>
      <c r="AD1720">
        <f>TRIM($I1720&amp;"")</f>
        <v/>
      </c>
    </row>
    <row r="1721" ht="36" customHeight="1">
      <c r="A1721" s="14" t="n">
        <v>46216</v>
      </c>
      <c r="B1721" s="6" t="inlineStr">
        <is>
          <t>10241</t>
        </is>
      </c>
      <c r="C1721" s="6" t="inlineStr">
        <is>
          <t>M/C 0717 (MARROM)</t>
        </is>
      </c>
      <c r="D1721" s="6" t="inlineStr">
        <is>
          <t>49 COLA DE ESPUMA</t>
        </is>
      </c>
      <c r="E1721" s="6" t="n">
        <v>30008105</v>
      </c>
      <c r="F1721" s="6" t="inlineStr">
        <is>
          <t>ENCOSTO TAPECADO CAD. CORDOBA</t>
        </is>
      </c>
      <c r="G1721" s="6" t="inlineStr">
        <is>
          <t>49 COLA DE ESPUMA</t>
        </is>
      </c>
      <c r="H1721" s="6" t="inlineStr">
        <is>
          <t>49 COLA DE ESPUMA</t>
        </is>
      </c>
      <c r="I1721" s="4" t="inlineStr">
        <is>
          <t>49 COLA DE ESPUMA</t>
        </is>
      </c>
      <c r="J1721" s="4" t="n">
        <v>6</v>
      </c>
      <c r="K1721" s="6">
        <f>IF($E1721="","",IFERROR(INDEX(#REF!,MATCH($E1721,#REF!,0)),IFERROR(INDEX(#REF!,MATCH(VALUE($E1721),#REF!,0)),"")))</f>
        <v/>
      </c>
      <c r="L1721" s="6">
        <f>IF($E1721="","",IFERROR(INDEX(#REF!,MATCH($E1721,#REF!,0)),IFERROR(INDEX(#REF!,MATCH(VALUE($E1721),#REF!,0)),"")))</f>
        <v/>
      </c>
      <c r="M1721" s="6">
        <f>IF(OR($J1721="",$L1721=""),"",IF($K1721="",0,$K1721)+$J1721*$L1721)</f>
        <v/>
      </c>
      <c r="N1721" s="6" t="n">
        <v>46216</v>
      </c>
      <c r="O1721" s="6" t="n">
        <v>6</v>
      </c>
      <c r="P1721" s="6" t="n"/>
      <c r="Q1721" s="6" t="n"/>
      <c r="R1721" s="6" t="n"/>
      <c r="S1721" s="6" t="n"/>
      <c r="T1721" s="6">
        <f>IF(OR($J1721="",$O1721=""),"",$O1721/$J1721)</f>
        <v/>
      </c>
      <c r="U1721" s="6" t="inlineStr">
        <is>
          <t>Concluído</t>
        </is>
      </c>
      <c r="V1721" s="6" t="n"/>
      <c r="W1721" s="6" t="n"/>
      <c r="X1721" s="6" t="n"/>
      <c r="Y1721" s="6" t="n"/>
      <c r="Z1721" s="6" t="n"/>
      <c r="AA1721" s="5" t="n"/>
      <c r="AB1721" s="6">
        <f>B1721&amp;"|"&amp;I1721</f>
        <v/>
      </c>
      <c r="AC1721">
        <f>IF($B1721="","","|"&amp;SUBSTITUTE(TRIM(SUBSTITUTE(SUBSTITUTE(SUBSTITUTE(SUBSTITUTE(SUBSTITUTE(SUBSTITUTE(SUBSTITUTE(SUBSTITUTE(SUBSTITUTE(SUBSTITUTE(SUBSTITUTE(SUBSTITUTE(SUBSTITUTE(SUBSTITUTE(TRIM($B1721&amp;""),CHAR(10)," "),CHAR(13)," "),"."," "),";"," "),","," "),"/"," "),"+"," "),"-"," "),"  "," "),"  "," "),"  "," "),"  "," "),"  "," "),"  "," "))," ","|")&amp;"|")</f>
        <v/>
      </c>
      <c r="AD1721">
        <f>TRIM($I1721&amp;"")</f>
        <v/>
      </c>
    </row>
    <row r="1722" ht="36" customHeight="1">
      <c r="A1722" s="14" t="n">
        <v>46216</v>
      </c>
      <c r="B1722" s="6" t="inlineStr">
        <is>
          <t>10241</t>
        </is>
      </c>
      <c r="C1722" s="6" t="inlineStr">
        <is>
          <t>M/C 0717 (MARROM)</t>
        </is>
      </c>
      <c r="D1722" s="6" t="inlineStr">
        <is>
          <t>49 COLA DE ESPUMA</t>
        </is>
      </c>
      <c r="E1722" s="6" t="n">
        <v>30004807</v>
      </c>
      <c r="F1722" s="6" t="inlineStr">
        <is>
          <t>ASSENTO ESTOFADO - CAD SANTIAGO</t>
        </is>
      </c>
      <c r="G1722" s="6" t="inlineStr">
        <is>
          <t>49 COLA DE ESPUMA</t>
        </is>
      </c>
      <c r="H1722" s="6" t="inlineStr">
        <is>
          <t>49 COLA DE ESPUMA</t>
        </is>
      </c>
      <c r="I1722" s="4" t="inlineStr">
        <is>
          <t>49 COLA DE ESPUMA</t>
        </is>
      </c>
      <c r="J1722" s="4" t="n">
        <v>54</v>
      </c>
      <c r="K1722" s="6">
        <f>IF($E1722="","",IFERROR(INDEX(#REF!,MATCH($E1722,#REF!,0)),IFERROR(INDEX(#REF!,MATCH(VALUE($E1722),#REF!,0)),"")))</f>
        <v/>
      </c>
      <c r="L1722" s="6">
        <f>IF($E1722="","",IFERROR(INDEX(#REF!,MATCH($E1722,#REF!,0)),IFERROR(INDEX(#REF!,MATCH(VALUE($E1722),#REF!,0)),"")))</f>
        <v/>
      </c>
      <c r="M1722" s="6">
        <f>IF(OR($J1722="",$L1722=""),"",IF($K1722="",0,$K1722)+$J1722*$L1722)</f>
        <v/>
      </c>
      <c r="N1722" s="6" t="n">
        <v>46216</v>
      </c>
      <c r="O1722" s="6" t="n">
        <v>54</v>
      </c>
      <c r="P1722" s="6" t="n"/>
      <c r="Q1722" s="6" t="n"/>
      <c r="R1722" s="6" t="n"/>
      <c r="S1722" s="6" t="n"/>
      <c r="T1722" s="6">
        <f>IF(OR($J1722="",$O1722=""),"",$O1722/$J1722)</f>
        <v/>
      </c>
      <c r="U1722" s="6" t="inlineStr">
        <is>
          <t>Concluído</t>
        </is>
      </c>
      <c r="V1722" s="6" t="n"/>
      <c r="W1722" s="6" t="n"/>
      <c r="X1722" s="6" t="n"/>
      <c r="Y1722" s="6" t="n"/>
      <c r="Z1722" s="6" t="n"/>
      <c r="AA1722" s="5" t="n"/>
      <c r="AB1722" s="6">
        <f>B1722&amp;"|"&amp;I1722</f>
        <v/>
      </c>
      <c r="AC1722">
        <f>IF($B1722="","","|"&amp;SUBSTITUTE(TRIM(SUBSTITUTE(SUBSTITUTE(SUBSTITUTE(SUBSTITUTE(SUBSTITUTE(SUBSTITUTE(SUBSTITUTE(SUBSTITUTE(SUBSTITUTE(SUBSTITUTE(SUBSTITUTE(SUBSTITUTE(SUBSTITUTE(SUBSTITUTE(TRIM($B1722&amp;""),CHAR(10)," "),CHAR(13)," "),"."," "),";"," "),","," "),"/"," "),"+"," "),"-"," "),"  "," "),"  "," "),"  "," "),"  "," "),"  "," "),"  "," "))," ","|")&amp;"|")</f>
        <v/>
      </c>
      <c r="AD1722">
        <f>TRIM($I1722&amp;"")</f>
        <v/>
      </c>
    </row>
    <row r="1723" ht="36" customHeight="1">
      <c r="A1723" s="14" t="n">
        <v>46216</v>
      </c>
      <c r="B1723" s="6" t="inlineStr">
        <is>
          <t>10241</t>
        </is>
      </c>
      <c r="C1723" s="6" t="inlineStr">
        <is>
          <t>M/C 0717 (MARROM)</t>
        </is>
      </c>
      <c r="D1723" s="6" t="inlineStr">
        <is>
          <t>49 COLA DE ESPUMA</t>
        </is>
      </c>
      <c r="E1723" s="6" t="n">
        <v>30008106</v>
      </c>
      <c r="F1723" s="6" t="inlineStr">
        <is>
          <t>ASSENTO ESTOFADO - CADEIRA CORDOBA</t>
        </is>
      </c>
      <c r="G1723" s="6" t="inlineStr">
        <is>
          <t>49 COLA DE ESPUMA</t>
        </is>
      </c>
      <c r="H1723" s="6" t="inlineStr">
        <is>
          <t>49 COLA DE ESPUMA</t>
        </is>
      </c>
      <c r="I1723" s="4" t="inlineStr">
        <is>
          <t>49 COLA DE ESPUMA</t>
        </is>
      </c>
      <c r="J1723" s="4" t="n">
        <v>6</v>
      </c>
      <c r="K1723" s="6">
        <f>IF($E1723="","",IFERROR(INDEX(#REF!,MATCH($E1723,#REF!,0)),IFERROR(INDEX(#REF!,MATCH(VALUE($E1723),#REF!,0)),"")))</f>
        <v/>
      </c>
      <c r="L1723" s="6">
        <f>IF($E1723="","",IFERROR(INDEX(#REF!,MATCH($E1723,#REF!,0)),IFERROR(INDEX(#REF!,MATCH(VALUE($E1723),#REF!,0)),"")))</f>
        <v/>
      </c>
      <c r="M1723" s="6">
        <f>IF(OR($J1723="",$L1723=""),"",IF($K1723="",0,$K1723)+$J1723*$L1723)</f>
        <v/>
      </c>
      <c r="N1723" s="6" t="n">
        <v>46216</v>
      </c>
      <c r="O1723" s="6" t="n">
        <v>6</v>
      </c>
      <c r="P1723" s="6" t="n"/>
      <c r="Q1723" s="6" t="n"/>
      <c r="R1723" s="6" t="n"/>
      <c r="S1723" s="6" t="n"/>
      <c r="T1723" s="6">
        <f>IF(OR($J1723="",$O1723=""),"",$O1723/$J1723)</f>
        <v/>
      </c>
      <c r="U1723" s="6" t="inlineStr">
        <is>
          <t>Concluído</t>
        </is>
      </c>
      <c r="V1723" s="6" t="n"/>
      <c r="W1723" s="6" t="n"/>
      <c r="X1723" s="6" t="n"/>
      <c r="Y1723" s="6" t="n"/>
      <c r="Z1723" s="6" t="n"/>
      <c r="AA1723" s="5" t="n"/>
      <c r="AB1723" s="6">
        <f>B1723&amp;"|"&amp;I1723</f>
        <v/>
      </c>
      <c r="AC1723">
        <f>IF($B1723="","","|"&amp;SUBSTITUTE(TRIM(SUBSTITUTE(SUBSTITUTE(SUBSTITUTE(SUBSTITUTE(SUBSTITUTE(SUBSTITUTE(SUBSTITUTE(SUBSTITUTE(SUBSTITUTE(SUBSTITUTE(SUBSTITUTE(SUBSTITUTE(SUBSTITUTE(SUBSTITUTE(TRIM($B1723&amp;""),CHAR(10)," "),CHAR(13)," "),"."," "),";"," "),","," "),"/"," "),"+"," "),"-"," "),"  "," "),"  "," "),"  "," "),"  "," "),"  "," "),"  "," "))," ","|")&amp;"|")</f>
        <v/>
      </c>
      <c r="AD1723">
        <f>TRIM($I1723&amp;"")</f>
        <v/>
      </c>
    </row>
    <row r="1724" ht="48" customHeight="1">
      <c r="A1724" s="14" t="n">
        <v>46213</v>
      </c>
      <c r="B1724" s="6" t="inlineStr">
        <is>
          <t>10245</t>
        </is>
      </c>
      <c r="C1724" s="6" t="inlineStr">
        <is>
          <t>M/C 0713 ENCAIXE ESPLANADA (FOLHA AZUL)</t>
        </is>
      </c>
      <c r="D1724" s="6" t="inlineStr">
        <is>
          <t>49 COLA DE ESPUMA</t>
        </is>
      </c>
      <c r="E1724" s="6" t="n">
        <v>30001213</v>
      </c>
      <c r="F1724" s="6" t="inlineStr">
        <is>
          <t>ASSENTO ESTOFADO - CADEIRA PÉ INTEIRO</t>
        </is>
      </c>
      <c r="G1724" s="6" t="inlineStr">
        <is>
          <t>49 COLA DE ESPUMA</t>
        </is>
      </c>
      <c r="H1724" s="6" t="inlineStr">
        <is>
          <t>49 COLA DE ESPUMA</t>
        </is>
      </c>
      <c r="I1724" s="4" t="inlineStr">
        <is>
          <t>49 COLA DE ESPUMA</t>
        </is>
      </c>
      <c r="J1724" s="4" t="n">
        <v>30</v>
      </c>
      <c r="K1724" s="6">
        <f>IF($E1724="","",IFERROR(INDEX(#REF!,MATCH($E1724,#REF!,0)),IFERROR(INDEX(#REF!,MATCH(VALUE($E1724),#REF!,0)),"")))</f>
        <v/>
      </c>
      <c r="L1724" s="6">
        <f>IF($E1724="","",IFERROR(INDEX(#REF!,MATCH($E1724,#REF!,0)),IFERROR(INDEX(#REF!,MATCH(VALUE($E1724),#REF!,0)),"")))</f>
        <v/>
      </c>
      <c r="M1724" s="6">
        <f>IF(OR($J1724="",$L1724=""),"",IF($K1724="",0,$K1724)+$J1724*$L1724)</f>
        <v/>
      </c>
      <c r="N1724" s="6" t="n">
        <v>46216</v>
      </c>
      <c r="O1724" s="6" t="n">
        <v>30</v>
      </c>
      <c r="P1724" s="6" t="n"/>
      <c r="Q1724" s="6" t="n"/>
      <c r="R1724" s="6" t="n"/>
      <c r="S1724" s="6" t="n"/>
      <c r="T1724" s="6">
        <f>IF(OR($J1724="",$O1724=""),"",$O1724/$J1724)</f>
        <v/>
      </c>
      <c r="U1724" s="6" t="inlineStr">
        <is>
          <t>Concluído</t>
        </is>
      </c>
      <c r="V1724" s="6" t="n"/>
      <c r="W1724" s="6" t="n"/>
      <c r="X1724" s="6" t="n"/>
      <c r="Y1724" s="6" t="n"/>
      <c r="Z1724" s="6" t="n"/>
      <c r="AA1724" s="5" t="n"/>
      <c r="AB1724" s="6">
        <f>B1724&amp;"|"&amp;I1724</f>
        <v/>
      </c>
      <c r="AC1724">
        <f>IF($B1724="","","|"&amp;SUBSTITUTE(TRIM(SUBSTITUTE(SUBSTITUTE(SUBSTITUTE(SUBSTITUTE(SUBSTITUTE(SUBSTITUTE(SUBSTITUTE(SUBSTITUTE(SUBSTITUTE(SUBSTITUTE(SUBSTITUTE(SUBSTITUTE(SUBSTITUTE(SUBSTITUTE(TRIM($B1724&amp;""),CHAR(10)," "),CHAR(13)," "),"."," "),";"," "),","," "),"/"," "),"+"," "),"-"," "),"  "," "),"  "," "),"  "," "),"  "," "),"  "," "),"  "," "))," ","|")&amp;"|")</f>
        <v/>
      </c>
      <c r="AD1724">
        <f>TRIM($I1724&amp;"")</f>
        <v/>
      </c>
    </row>
    <row r="1725" ht="48" customHeight="1">
      <c r="A1725" s="14" t="n">
        <v>46213</v>
      </c>
      <c r="B1725" s="6" t="inlineStr">
        <is>
          <t>10245</t>
        </is>
      </c>
      <c r="C1725" s="6" t="inlineStr">
        <is>
          <t>M/C 0713 ENCAIXE ESPLANADA (FOLHA AZUL)</t>
        </is>
      </c>
      <c r="D1725" s="6" t="inlineStr">
        <is>
          <t>49 COLA DE ESPUMA</t>
        </is>
      </c>
      <c r="E1725" s="6" t="n">
        <v>30001412</v>
      </c>
      <c r="F1725" s="6" t="inlineStr">
        <is>
          <t>ENCOSTO ESTOFADO MENOR - CADEIRA PÉ INTEIRO</t>
        </is>
      </c>
      <c r="G1725" s="6" t="inlineStr">
        <is>
          <t>49 COLA DE ESPUMA</t>
        </is>
      </c>
      <c r="H1725" s="6" t="inlineStr">
        <is>
          <t>49 COLA DE ESPUMA</t>
        </is>
      </c>
      <c r="I1725" s="4" t="inlineStr">
        <is>
          <t>49 COLA DE ESPUMA</t>
        </is>
      </c>
      <c r="J1725" s="4" t="n">
        <v>30</v>
      </c>
      <c r="K1725" s="6">
        <f>IF($E1725="","",IFERROR(INDEX(#REF!,MATCH($E1725,#REF!,0)),IFERROR(INDEX(#REF!,MATCH(VALUE($E1725),#REF!,0)),"")))</f>
        <v/>
      </c>
      <c r="L1725" s="6">
        <f>IF($E1725="","",IFERROR(INDEX(#REF!,MATCH($E1725,#REF!,0)),IFERROR(INDEX(#REF!,MATCH(VALUE($E1725),#REF!,0)),"")))</f>
        <v/>
      </c>
      <c r="M1725" s="6">
        <f>IF(OR($J1725="",$L1725=""),"",IF($K1725="",0,$K1725)+$J1725*$L1725)</f>
        <v/>
      </c>
      <c r="N1725" s="6" t="n">
        <v>46216</v>
      </c>
      <c r="O1725" s="6" t="n">
        <v>30</v>
      </c>
      <c r="P1725" s="6" t="n"/>
      <c r="Q1725" s="6" t="n"/>
      <c r="R1725" s="6" t="n"/>
      <c r="S1725" s="6" t="n"/>
      <c r="T1725" s="6">
        <f>IF(OR($J1725="",$O1725=""),"",$O1725/$J1725)</f>
        <v/>
      </c>
      <c r="U1725" s="6" t="inlineStr">
        <is>
          <t>Concluído</t>
        </is>
      </c>
      <c r="V1725" s="6" t="n"/>
      <c r="W1725" s="6" t="n"/>
      <c r="X1725" s="6" t="n"/>
      <c r="Y1725" s="6" t="n"/>
      <c r="Z1725" s="6" t="n"/>
      <c r="AA1725" s="5" t="n"/>
      <c r="AB1725" s="6">
        <f>B1725&amp;"|"&amp;I1725</f>
        <v/>
      </c>
      <c r="AC1725">
        <f>IF($B1725="","","|"&amp;SUBSTITUTE(TRIM(SUBSTITUTE(SUBSTITUTE(SUBSTITUTE(SUBSTITUTE(SUBSTITUTE(SUBSTITUTE(SUBSTITUTE(SUBSTITUTE(SUBSTITUTE(SUBSTITUTE(SUBSTITUTE(SUBSTITUTE(SUBSTITUTE(SUBSTITUTE(TRIM($B1725&amp;""),CHAR(10)," "),CHAR(13)," "),"."," "),";"," "),","," "),"/"," "),"+"," "),"-"," "),"  "," "),"  "," "),"  "," "),"  "," "),"  "," "),"  "," "))," ","|")&amp;"|")</f>
        <v/>
      </c>
      <c r="AD1725">
        <f>TRIM($I1725&amp;"")</f>
        <v/>
      </c>
    </row>
    <row r="1726" ht="48" customHeight="1">
      <c r="A1726" s="14" t="n">
        <v>46213</v>
      </c>
      <c r="B1726" s="6" t="inlineStr">
        <is>
          <t>10245</t>
        </is>
      </c>
      <c r="C1726" s="6" t="inlineStr">
        <is>
          <t>M/C 0713 ENCAIXE ESPLANADA (FOLHA AZUL)</t>
        </is>
      </c>
      <c r="D1726" s="6" t="inlineStr">
        <is>
          <t>49 COLA DE ESPUMA</t>
        </is>
      </c>
      <c r="E1726" s="6" t="n">
        <v>30001235</v>
      </c>
      <c r="F1726" s="6" t="inlineStr">
        <is>
          <t>ENCOSTO 680X430X20 D20</t>
        </is>
      </c>
      <c r="G1726" s="6" t="inlineStr">
        <is>
          <t>49 COLA DE ESPUMA</t>
        </is>
      </c>
      <c r="H1726" s="6" t="inlineStr">
        <is>
          <t>49 COLA DE ESPUMA</t>
        </is>
      </c>
      <c r="I1726" s="4" t="inlineStr">
        <is>
          <t>49 COLA DE ESPUMA</t>
        </is>
      </c>
      <c r="J1726" s="4" t="n">
        <v>30</v>
      </c>
      <c r="K1726" s="6">
        <f>IF($E1726="","",IFERROR(INDEX(#REF!,MATCH($E1726,#REF!,0)),IFERROR(INDEX(#REF!,MATCH(VALUE($E1726),#REF!,0)),"")))</f>
        <v/>
      </c>
      <c r="L1726" s="6">
        <f>IF($E1726="","",IFERROR(INDEX(#REF!,MATCH($E1726,#REF!,0)),IFERROR(INDEX(#REF!,MATCH(VALUE($E1726),#REF!,0)),"")))</f>
        <v/>
      </c>
      <c r="M1726" s="6">
        <f>IF(OR($J1726="",$L1726=""),"",IF($K1726="",0,$K1726)+$J1726*$L1726)</f>
        <v/>
      </c>
      <c r="N1726" s="6" t="n">
        <v>46216</v>
      </c>
      <c r="O1726" s="6" t="n">
        <v>30</v>
      </c>
      <c r="P1726" s="6" t="n"/>
      <c r="Q1726" s="6" t="n"/>
      <c r="R1726" s="6" t="n"/>
      <c r="S1726" s="6" t="n"/>
      <c r="T1726" s="6">
        <f>IF(OR($J1726="",$O1726=""),"",$O1726/$J1726)</f>
        <v/>
      </c>
      <c r="U1726" s="6" t="inlineStr">
        <is>
          <t>Concluído</t>
        </is>
      </c>
      <c r="V1726" s="6" t="n"/>
      <c r="W1726" s="6" t="n"/>
      <c r="X1726" s="6" t="n"/>
      <c r="Y1726" s="6" t="n"/>
      <c r="Z1726" s="6" t="n"/>
      <c r="AA1726" s="5" t="n"/>
      <c r="AB1726" s="6">
        <f>B1726&amp;"|"&amp;I1726</f>
        <v/>
      </c>
      <c r="AC1726">
        <f>IF($B1726="","","|"&amp;SUBSTITUTE(TRIM(SUBSTITUTE(SUBSTITUTE(SUBSTITUTE(SUBSTITUTE(SUBSTITUTE(SUBSTITUTE(SUBSTITUTE(SUBSTITUTE(SUBSTITUTE(SUBSTITUTE(SUBSTITUTE(SUBSTITUTE(SUBSTITUTE(SUBSTITUTE(TRIM($B1726&amp;""),CHAR(10)," "),CHAR(13)," "),"."," "),";"," "),","," "),"/"," "),"+"," "),"-"," "),"  "," "),"  "," "),"  "," "),"  "," "),"  "," "),"  "," "))," ","|")&amp;"|")</f>
        <v/>
      </c>
      <c r="AD1726">
        <f>TRIM($I1726&amp;"")</f>
        <v/>
      </c>
    </row>
    <row r="1727" ht="36" customHeight="1">
      <c r="A1727" s="14" t="n">
        <v>46217</v>
      </c>
      <c r="B1727" s="6" t="inlineStr">
        <is>
          <t>10246</t>
        </is>
      </c>
      <c r="C1727" s="6" t="inlineStr">
        <is>
          <t>M/C 0720 (AMARELO)</t>
        </is>
      </c>
      <c r="D1727" s="6" t="inlineStr">
        <is>
          <t>49 COLA DE ESPUMA</t>
        </is>
      </c>
      <c r="E1727" s="6" t="n">
        <v>30001213</v>
      </c>
      <c r="F1727" s="6" t="inlineStr">
        <is>
          <t>ASSENTO ESTOFADO - CADEIRA PÉ INTEIRO</t>
        </is>
      </c>
      <c r="G1727" s="6" t="inlineStr">
        <is>
          <t>49 COLA DE ESPUMA</t>
        </is>
      </c>
      <c r="H1727" s="6" t="inlineStr">
        <is>
          <t>49 COLA DE ESPUMA</t>
        </is>
      </c>
      <c r="I1727" s="4" t="inlineStr">
        <is>
          <t>49 COLA DE ESPUMA</t>
        </is>
      </c>
      <c r="J1727" s="4" t="n">
        <v>1116</v>
      </c>
      <c r="K1727" s="6">
        <f>IF($E1727="","",IFERROR(INDEX(#REF!,MATCH($E1727,#REF!,0)),IFERROR(INDEX(#REF!,MATCH(VALUE($E1727),#REF!,0)),"")))</f>
        <v/>
      </c>
      <c r="L1727" s="6">
        <f>IF($E1727="","",IFERROR(INDEX(#REF!,MATCH($E1727,#REF!,0)),IFERROR(INDEX(#REF!,MATCH(VALUE($E1727),#REF!,0)),"")))</f>
        <v/>
      </c>
      <c r="M1727" s="6">
        <f>IF(OR($J1727="",$L1727=""),"",IF($K1727="",0,$K1727)+$J1727*$L1727)</f>
        <v/>
      </c>
      <c r="N1727" s="6" t="n">
        <v>46218</v>
      </c>
      <c r="O1727" s="6" t="n">
        <v>1116</v>
      </c>
      <c r="P1727" s="6" t="n"/>
      <c r="Q1727" s="6" t="n"/>
      <c r="R1727" s="6" t="n"/>
      <c r="S1727" s="6" t="n"/>
      <c r="T1727" s="6">
        <f>IF(OR($J1727="",$O1727=""),"",$O1727/$J1727)</f>
        <v/>
      </c>
      <c r="U1727" s="6" t="inlineStr">
        <is>
          <t>Concluído</t>
        </is>
      </c>
      <c r="V1727" s="6" t="n"/>
      <c r="W1727" s="6" t="n"/>
      <c r="X1727" s="6" t="n"/>
      <c r="Y1727" s="6" t="n"/>
      <c r="Z1727" s="6" t="n"/>
      <c r="AA1727" s="5" t="n"/>
      <c r="AB1727" s="6">
        <f>B1727&amp;"|"&amp;I1727</f>
        <v/>
      </c>
      <c r="AC1727">
        <f>IF($B1727="","","|"&amp;SUBSTITUTE(TRIM(SUBSTITUTE(SUBSTITUTE(SUBSTITUTE(SUBSTITUTE(SUBSTITUTE(SUBSTITUTE(SUBSTITUTE(SUBSTITUTE(SUBSTITUTE(SUBSTITUTE(SUBSTITUTE(SUBSTITUTE(SUBSTITUTE(SUBSTITUTE(TRIM($B1727&amp;""),CHAR(10)," "),CHAR(13)," "),"."," "),";"," "),","," "),"/"," "),"+"," "),"-"," "),"  "," "),"  "," "),"  "," "),"  "," "),"  "," "),"  "," "))," ","|")&amp;"|")</f>
        <v/>
      </c>
      <c r="AD1727">
        <f>TRIM($I1727&amp;"")</f>
        <v/>
      </c>
    </row>
    <row r="1728" ht="36" customHeight="1">
      <c r="A1728" s="14" t="n">
        <v>46217</v>
      </c>
      <c r="B1728" s="6" t="inlineStr">
        <is>
          <t>10246</t>
        </is>
      </c>
      <c r="C1728" s="6" t="inlineStr">
        <is>
          <t>M/C 0720 (AMARELO)</t>
        </is>
      </c>
      <c r="D1728" s="6" t="inlineStr">
        <is>
          <t>49 COLA DE ESPUMA</t>
        </is>
      </c>
      <c r="E1728" s="6" t="n">
        <v>30001320</v>
      </c>
      <c r="F1728" s="6" t="inlineStr">
        <is>
          <t>ENCOSTO ESTOFADO BORD - CADEIRA MILÃO PÉ INTEIRO</t>
        </is>
      </c>
      <c r="G1728" s="6" t="inlineStr">
        <is>
          <t>49 COLA DE ESPUMA</t>
        </is>
      </c>
      <c r="H1728" s="6" t="inlineStr">
        <is>
          <t>49 COLA DE ESPUMA</t>
        </is>
      </c>
      <c r="I1728" s="4" t="inlineStr">
        <is>
          <t>49 COLA DE ESPUMA</t>
        </is>
      </c>
      <c r="J1728" s="4" t="n">
        <v>50</v>
      </c>
      <c r="K1728" s="6">
        <f>IF($E1728="","",IFERROR(INDEX(#REF!,MATCH($E1728,#REF!,0)),IFERROR(INDEX(#REF!,MATCH(VALUE($E1728),#REF!,0)),"")))</f>
        <v/>
      </c>
      <c r="L1728" s="6">
        <f>IF($E1728="","",IFERROR(INDEX(#REF!,MATCH($E1728,#REF!,0)),IFERROR(INDEX(#REF!,MATCH(VALUE($E1728),#REF!,0)),"")))</f>
        <v/>
      </c>
      <c r="M1728" s="6">
        <f>IF(OR($J1728="",$L1728=""),"",IF($K1728="",0,$K1728)+$J1728*$L1728)</f>
        <v/>
      </c>
      <c r="N1728" s="6" t="n">
        <v>46218</v>
      </c>
      <c r="O1728" s="6" t="n">
        <v>50</v>
      </c>
      <c r="P1728" s="6" t="n"/>
      <c r="Q1728" s="6" t="n"/>
      <c r="R1728" s="6" t="n"/>
      <c r="S1728" s="6" t="n"/>
      <c r="T1728" s="6">
        <f>IF(OR($J1728="",$O1728=""),"",$O1728/$J1728)</f>
        <v/>
      </c>
      <c r="U1728" s="6" t="inlineStr">
        <is>
          <t>Concluído</t>
        </is>
      </c>
      <c r="V1728" s="6" t="n"/>
      <c r="W1728" s="6" t="n"/>
      <c r="X1728" s="6" t="n"/>
      <c r="Y1728" s="6" t="n"/>
      <c r="Z1728" s="6" t="n"/>
      <c r="AA1728" s="5" t="n"/>
      <c r="AB1728" s="6">
        <f>B1728&amp;"|"&amp;I1728</f>
        <v/>
      </c>
      <c r="AC1728">
        <f>IF($B1728="","","|"&amp;SUBSTITUTE(TRIM(SUBSTITUTE(SUBSTITUTE(SUBSTITUTE(SUBSTITUTE(SUBSTITUTE(SUBSTITUTE(SUBSTITUTE(SUBSTITUTE(SUBSTITUTE(SUBSTITUTE(SUBSTITUTE(SUBSTITUTE(SUBSTITUTE(SUBSTITUTE(TRIM($B1728&amp;""),CHAR(10)," "),CHAR(13)," "),"."," "),";"," "),","," "),"/"," "),"+"," "),"-"," "),"  "," "),"  "," "),"  "," "),"  "," "),"  "," "),"  "," "))," ","|")&amp;"|")</f>
        <v/>
      </c>
      <c r="AD1728">
        <f>TRIM($I1728&amp;"")</f>
        <v/>
      </c>
    </row>
    <row r="1729" ht="36" customHeight="1">
      <c r="A1729" s="14" t="n">
        <v>46217</v>
      </c>
      <c r="B1729" s="6" t="inlineStr">
        <is>
          <t>10246</t>
        </is>
      </c>
      <c r="C1729" s="6" t="inlineStr">
        <is>
          <t>M/C 0720 (AMARELO)</t>
        </is>
      </c>
      <c r="D1729" s="6" t="inlineStr">
        <is>
          <t>49 COLA DE ESPUMA</t>
        </is>
      </c>
      <c r="E1729" s="6" t="n">
        <v>30001412</v>
      </c>
      <c r="F1729" s="6" t="inlineStr">
        <is>
          <t>ENCOSTO ESTOFADO MENOR - CADEIRA PÉ INTEIRO</t>
        </is>
      </c>
      <c r="G1729" s="6" t="inlineStr">
        <is>
          <t>49 COLA DE ESPUMA</t>
        </is>
      </c>
      <c r="H1729" s="6" t="inlineStr">
        <is>
          <t>49 COLA DE ESPUMA</t>
        </is>
      </c>
      <c r="I1729" s="4" t="inlineStr">
        <is>
          <t>49 COLA DE ESPUMA</t>
        </is>
      </c>
      <c r="J1729" s="4" t="n">
        <v>1066</v>
      </c>
      <c r="K1729" s="6">
        <f>IF($E1729="","",IFERROR(INDEX(#REF!,MATCH($E1729,#REF!,0)),IFERROR(INDEX(#REF!,MATCH(VALUE($E1729),#REF!,0)),"")))</f>
        <v/>
      </c>
      <c r="L1729" s="6">
        <f>IF($E1729="","",IFERROR(INDEX(#REF!,MATCH($E1729,#REF!,0)),IFERROR(INDEX(#REF!,MATCH(VALUE($E1729),#REF!,0)),"")))</f>
        <v/>
      </c>
      <c r="M1729" s="6">
        <f>IF(OR($J1729="",$L1729=""),"",IF($K1729="",0,$K1729)+$J1729*$L1729)</f>
        <v/>
      </c>
      <c r="N1729" s="6" t="n">
        <v>46218</v>
      </c>
      <c r="O1729" s="6" t="n">
        <v>1066</v>
      </c>
      <c r="P1729" s="6" t="n"/>
      <c r="Q1729" s="6" t="n"/>
      <c r="R1729" s="6" t="n"/>
      <c r="S1729" s="6" t="n"/>
      <c r="T1729" s="6">
        <f>IF(OR($J1729="",$O1729=""),"",$O1729/$J1729)</f>
        <v/>
      </c>
      <c r="U1729" s="6" t="inlineStr">
        <is>
          <t>Concluído</t>
        </is>
      </c>
      <c r="V1729" s="6" t="n"/>
      <c r="W1729" s="6" t="n"/>
      <c r="X1729" s="6" t="n"/>
      <c r="Y1729" s="6" t="n"/>
      <c r="Z1729" s="6" t="n"/>
      <c r="AA1729" s="5" t="n"/>
      <c r="AB1729" s="6">
        <f>B1729&amp;"|"&amp;I1729</f>
        <v/>
      </c>
      <c r="AC1729">
        <f>IF($B1729="","","|"&amp;SUBSTITUTE(TRIM(SUBSTITUTE(SUBSTITUTE(SUBSTITUTE(SUBSTITUTE(SUBSTITUTE(SUBSTITUTE(SUBSTITUTE(SUBSTITUTE(SUBSTITUTE(SUBSTITUTE(SUBSTITUTE(SUBSTITUTE(SUBSTITUTE(SUBSTITUTE(TRIM($B1729&amp;""),CHAR(10)," "),CHAR(13)," "),"."," "),";"," "),","," "),"/"," "),"+"," "),"-"," "),"  "," "),"  "," "),"  "," "),"  "," "),"  "," "),"  "," "))," ","|")&amp;"|")</f>
        <v/>
      </c>
      <c r="AD1729">
        <f>TRIM($I1729&amp;"")</f>
        <v/>
      </c>
    </row>
    <row r="1730" ht="36" customHeight="1">
      <c r="A1730" s="14" t="n">
        <v>46217</v>
      </c>
      <c r="B1730" s="6" t="inlineStr">
        <is>
          <t>10246</t>
        </is>
      </c>
      <c r="C1730" s="6" t="inlineStr">
        <is>
          <t>M/C 0720 (AMARELO)</t>
        </is>
      </c>
      <c r="D1730" s="6" t="inlineStr">
        <is>
          <t>49 COLA DE ESPUMA</t>
        </is>
      </c>
      <c r="E1730" s="6" t="n">
        <v>30001235</v>
      </c>
      <c r="F1730" s="6" t="inlineStr">
        <is>
          <t>ENCOSTO 680X430X20 D20</t>
        </is>
      </c>
      <c r="G1730" s="6" t="inlineStr">
        <is>
          <t>49 COLA DE ESPUMA</t>
        </is>
      </c>
      <c r="H1730" s="6" t="inlineStr">
        <is>
          <t>49 COLA DE ESPUMA</t>
        </is>
      </c>
      <c r="I1730" s="4" t="inlineStr">
        <is>
          <t>49 COLA DE ESPUMA</t>
        </is>
      </c>
      <c r="J1730" s="4" t="n">
        <v>1066</v>
      </c>
      <c r="K1730" s="6">
        <f>IF($E1730="","",IFERROR(INDEX(#REF!,MATCH($E1730,#REF!,0)),IFERROR(INDEX(#REF!,MATCH(VALUE($E1730),#REF!,0)),"")))</f>
        <v/>
      </c>
      <c r="L1730" s="6">
        <f>IF($E1730="","",IFERROR(INDEX(#REF!,MATCH($E1730,#REF!,0)),IFERROR(INDEX(#REF!,MATCH(VALUE($E1730),#REF!,0)),"")))</f>
        <v/>
      </c>
      <c r="M1730" s="6">
        <f>IF(OR($J1730="",$L1730=""),"",IF($K1730="",0,$K1730)+$J1730*$L1730)</f>
        <v/>
      </c>
      <c r="N1730" s="6" t="n">
        <v>46218</v>
      </c>
      <c r="O1730" s="6" t="n">
        <v>1066</v>
      </c>
      <c r="P1730" s="6" t="n"/>
      <c r="Q1730" s="6" t="n"/>
      <c r="R1730" s="6" t="n"/>
      <c r="S1730" s="6" t="n"/>
      <c r="T1730" s="6">
        <f>IF(OR($J1730="",$O1730=""),"",$O1730/$J1730)</f>
        <v/>
      </c>
      <c r="U1730" s="6" t="inlineStr">
        <is>
          <t>Concluído</t>
        </is>
      </c>
      <c r="V1730" s="6" t="n"/>
      <c r="W1730" s="6" t="n"/>
      <c r="X1730" s="6" t="n"/>
      <c r="Y1730" s="6" t="n"/>
      <c r="Z1730" s="6" t="n"/>
      <c r="AA1730" s="5" t="n"/>
      <c r="AB1730" s="6">
        <f>B1730&amp;"|"&amp;I1730</f>
        <v/>
      </c>
      <c r="AC1730">
        <f>IF($B1730="","","|"&amp;SUBSTITUTE(TRIM(SUBSTITUTE(SUBSTITUTE(SUBSTITUTE(SUBSTITUTE(SUBSTITUTE(SUBSTITUTE(SUBSTITUTE(SUBSTITUTE(SUBSTITUTE(SUBSTITUTE(SUBSTITUTE(SUBSTITUTE(SUBSTITUTE(SUBSTITUTE(TRIM($B1730&amp;""),CHAR(10)," "),CHAR(13)," "),"."," "),";"," "),","," "),"/"," "),"+"," "),"-"," "),"  "," "),"  "," "),"  "," "),"  "," "),"  "," "),"  "," "))," ","|")&amp;"|")</f>
        <v/>
      </c>
      <c r="AD1730">
        <f>TRIM($I1730&amp;"")</f>
        <v/>
      </c>
    </row>
    <row r="1731" ht="36" customHeight="1">
      <c r="A1731" s="14" t="n">
        <v>46218</v>
      </c>
      <c r="B1731" s="6" t="inlineStr">
        <is>
          <t>10247</t>
        </is>
      </c>
      <c r="C1731" s="6" t="inlineStr">
        <is>
          <t>M/C 0721 (BEGE)</t>
        </is>
      </c>
      <c r="D1731" s="6" t="inlineStr">
        <is>
          <t>49 COLA DE ESPUMA</t>
        </is>
      </c>
      <c r="E1731" s="6" t="n">
        <v>30001213</v>
      </c>
      <c r="F1731" s="6" t="inlineStr">
        <is>
          <t>ASSENTO ESTOFADO - CADEIRA PÉ INTEIRO</t>
        </is>
      </c>
      <c r="G1731" s="6" t="inlineStr">
        <is>
          <t>49 COLA DE ESPUMA</t>
        </is>
      </c>
      <c r="H1731" s="6" t="inlineStr">
        <is>
          <t>49 COLA DE ESPUMA</t>
        </is>
      </c>
      <c r="I1731" s="4" t="inlineStr">
        <is>
          <t>49 COLA DE ESPUMA</t>
        </is>
      </c>
      <c r="J1731" s="4" t="n">
        <v>362</v>
      </c>
      <c r="K1731" s="6">
        <f>IF($E1731="","",IFERROR(INDEX(#REF!,MATCH($E1731,#REF!,0)),IFERROR(INDEX(#REF!,MATCH(VALUE($E1731),#REF!,0)),"")))</f>
        <v/>
      </c>
      <c r="L1731" s="6">
        <f>IF($E1731="","",IFERROR(INDEX(#REF!,MATCH($E1731,#REF!,0)),IFERROR(INDEX(#REF!,MATCH(VALUE($E1731),#REF!,0)),"")))</f>
        <v/>
      </c>
      <c r="M1731" s="6">
        <f>IF(OR($J1731="",$L1731=""),"",IF($K1731="",0,$K1731)+$J1731*$L1731)</f>
        <v/>
      </c>
      <c r="N1731" s="6" t="n">
        <v>46219</v>
      </c>
      <c r="O1731" s="6" t="n">
        <v>362</v>
      </c>
      <c r="P1731" s="6" t="n"/>
      <c r="Q1731" s="6" t="n"/>
      <c r="R1731" s="6" t="n"/>
      <c r="S1731" s="6" t="n"/>
      <c r="T1731" s="6">
        <f>IF(OR($J1731="",$O1731=""),"",$O1731/$J1731)</f>
        <v/>
      </c>
      <c r="U1731" s="6" t="inlineStr">
        <is>
          <t>Concluído</t>
        </is>
      </c>
      <c r="V1731" s="6" t="n"/>
      <c r="W1731" s="6" t="n"/>
      <c r="X1731" s="6" t="n"/>
      <c r="Y1731" s="6" t="n"/>
      <c r="Z1731" s="6" t="n"/>
      <c r="AA1731" s="5" t="n"/>
      <c r="AB1731" s="6">
        <f>B1731&amp;"|"&amp;I1731</f>
        <v/>
      </c>
      <c r="AC1731">
        <f>IF($B1731="","","|"&amp;SUBSTITUTE(TRIM(SUBSTITUTE(SUBSTITUTE(SUBSTITUTE(SUBSTITUTE(SUBSTITUTE(SUBSTITUTE(SUBSTITUTE(SUBSTITUTE(SUBSTITUTE(SUBSTITUTE(SUBSTITUTE(SUBSTITUTE(SUBSTITUTE(SUBSTITUTE(TRIM($B1731&amp;""),CHAR(10)," "),CHAR(13)," "),"."," "),";"," "),","," "),"/"," "),"+"," "),"-"," "),"  "," "),"  "," "),"  "," "),"  "," "),"  "," "),"  "," "))," ","|")&amp;"|")</f>
        <v/>
      </c>
      <c r="AD1731">
        <f>TRIM($I1731&amp;"")</f>
        <v/>
      </c>
    </row>
    <row r="1732" ht="36" customHeight="1">
      <c r="A1732" s="14" t="n">
        <v>46218</v>
      </c>
      <c r="B1732" s="6" t="inlineStr">
        <is>
          <t>10247</t>
        </is>
      </c>
      <c r="C1732" s="6" t="inlineStr">
        <is>
          <t>M/C 0721 (BEGE)</t>
        </is>
      </c>
      <c r="D1732" s="6" t="inlineStr">
        <is>
          <t>49 COLA DE ESPUMA</t>
        </is>
      </c>
      <c r="E1732" s="6" t="n">
        <v>30001320</v>
      </c>
      <c r="F1732" s="6" t="inlineStr">
        <is>
          <t>ENCOSTO ESTOFADO BORD - CADEIRA MILÃO PÉ INTEIRO</t>
        </is>
      </c>
      <c r="G1732" s="6" t="inlineStr">
        <is>
          <t>49 COLA DE ESPUMA</t>
        </is>
      </c>
      <c r="H1732" s="6" t="inlineStr">
        <is>
          <t>49 COLA DE ESPUMA</t>
        </is>
      </c>
      <c r="I1732" s="4" t="inlineStr">
        <is>
          <t>49 COLA DE ESPUMA</t>
        </is>
      </c>
      <c r="J1732" s="4" t="n">
        <v>20</v>
      </c>
      <c r="K1732" s="6">
        <f>IF($E1732="","",IFERROR(INDEX(#REF!,MATCH($E1732,#REF!,0)),IFERROR(INDEX(#REF!,MATCH(VALUE($E1732),#REF!,0)),"")))</f>
        <v/>
      </c>
      <c r="L1732" s="6">
        <f>IF($E1732="","",IFERROR(INDEX(#REF!,MATCH($E1732,#REF!,0)),IFERROR(INDEX(#REF!,MATCH(VALUE($E1732),#REF!,0)),"")))</f>
        <v/>
      </c>
      <c r="M1732" s="6">
        <f>IF(OR($J1732="",$L1732=""),"",IF($K1732="",0,$K1732)+$J1732*$L1732)</f>
        <v/>
      </c>
      <c r="N1732" s="6" t="n">
        <v>46219</v>
      </c>
      <c r="O1732" s="6" t="n">
        <v>20</v>
      </c>
      <c r="P1732" s="6" t="n"/>
      <c r="Q1732" s="6" t="n"/>
      <c r="R1732" s="6" t="n"/>
      <c r="S1732" s="6" t="n"/>
      <c r="T1732" s="6">
        <f>IF(OR($J1732="",$O1732=""),"",$O1732/$J1732)</f>
        <v/>
      </c>
      <c r="U1732" s="6" t="inlineStr">
        <is>
          <t>Concluído</t>
        </is>
      </c>
      <c r="V1732" s="6" t="n"/>
      <c r="W1732" s="6" t="n"/>
      <c r="X1732" s="6" t="n"/>
      <c r="Y1732" s="6" t="n"/>
      <c r="Z1732" s="6" t="n"/>
      <c r="AA1732" s="5" t="n"/>
      <c r="AB1732" s="6">
        <f>B1732&amp;"|"&amp;I1732</f>
        <v/>
      </c>
      <c r="AC1732">
        <f>IF($B1732="","","|"&amp;SUBSTITUTE(TRIM(SUBSTITUTE(SUBSTITUTE(SUBSTITUTE(SUBSTITUTE(SUBSTITUTE(SUBSTITUTE(SUBSTITUTE(SUBSTITUTE(SUBSTITUTE(SUBSTITUTE(SUBSTITUTE(SUBSTITUTE(SUBSTITUTE(SUBSTITUTE(TRIM($B1732&amp;""),CHAR(10)," "),CHAR(13)," "),"."," "),";"," "),","," "),"/"," "),"+"," "),"-"," "),"  "," "),"  "," "),"  "," "),"  "," "),"  "," "),"  "," "))," ","|")&amp;"|")</f>
        <v/>
      </c>
      <c r="AD1732">
        <f>TRIM($I1732&amp;"")</f>
        <v/>
      </c>
    </row>
    <row r="1733" ht="36" customHeight="1">
      <c r="A1733" s="14" t="n">
        <v>46218</v>
      </c>
      <c r="B1733" s="6" t="inlineStr">
        <is>
          <t>10247</t>
        </is>
      </c>
      <c r="C1733" s="6" t="inlineStr">
        <is>
          <t>M/C 0721 (BEGE)</t>
        </is>
      </c>
      <c r="D1733" s="6" t="inlineStr">
        <is>
          <t>49 COLA DE ESPUMA</t>
        </is>
      </c>
      <c r="E1733" s="6" t="n">
        <v>30001412</v>
      </c>
      <c r="F1733" s="6" t="inlineStr">
        <is>
          <t>ENCOSTO ESTOFADO MENOR - CADEIRA PÉ INTEIRO</t>
        </is>
      </c>
      <c r="G1733" s="6" t="inlineStr">
        <is>
          <t>49 COLA DE ESPUMA</t>
        </is>
      </c>
      <c r="H1733" s="6" t="inlineStr">
        <is>
          <t>49 COLA DE ESPUMA</t>
        </is>
      </c>
      <c r="I1733" s="4" t="inlineStr">
        <is>
          <t>49 COLA DE ESPUMA</t>
        </is>
      </c>
      <c r="J1733" s="4" t="n">
        <v>342</v>
      </c>
      <c r="K1733" s="6">
        <f>IF($E1733="","",IFERROR(INDEX(#REF!,MATCH($E1733,#REF!,0)),IFERROR(INDEX(#REF!,MATCH(VALUE($E1733),#REF!,0)),"")))</f>
        <v/>
      </c>
      <c r="L1733" s="6">
        <f>IF($E1733="","",IFERROR(INDEX(#REF!,MATCH($E1733,#REF!,0)),IFERROR(INDEX(#REF!,MATCH(VALUE($E1733),#REF!,0)),"")))</f>
        <v/>
      </c>
      <c r="M1733" s="6">
        <f>IF(OR($J1733="",$L1733=""),"",IF($K1733="",0,$K1733)+$J1733*$L1733)</f>
        <v/>
      </c>
      <c r="N1733" s="6" t="n">
        <v>46219</v>
      </c>
      <c r="O1733" s="6" t="n">
        <v>342</v>
      </c>
      <c r="P1733" s="6" t="n"/>
      <c r="Q1733" s="6" t="n"/>
      <c r="R1733" s="6" t="n"/>
      <c r="S1733" s="6" t="n"/>
      <c r="T1733" s="6">
        <f>IF(OR($J1733="",$O1733=""),"",$O1733/$J1733)</f>
        <v/>
      </c>
      <c r="U1733" s="6" t="inlineStr">
        <is>
          <t>Concluído</t>
        </is>
      </c>
      <c r="V1733" s="6" t="n"/>
      <c r="W1733" s="6" t="n"/>
      <c r="X1733" s="6" t="n"/>
      <c r="Y1733" s="6" t="n"/>
      <c r="Z1733" s="6" t="n"/>
      <c r="AA1733" s="5" t="n"/>
      <c r="AB1733" s="6">
        <f>B1733&amp;"|"&amp;I1733</f>
        <v/>
      </c>
      <c r="AC1733">
        <f>IF($B1733="","","|"&amp;SUBSTITUTE(TRIM(SUBSTITUTE(SUBSTITUTE(SUBSTITUTE(SUBSTITUTE(SUBSTITUTE(SUBSTITUTE(SUBSTITUTE(SUBSTITUTE(SUBSTITUTE(SUBSTITUTE(SUBSTITUTE(SUBSTITUTE(SUBSTITUTE(SUBSTITUTE(TRIM($B1733&amp;""),CHAR(10)," "),CHAR(13)," "),"."," "),";"," "),","," "),"/"," "),"+"," "),"-"," "),"  "," "),"  "," "),"  "," "),"  "," "),"  "," "),"  "," "))," ","|")&amp;"|")</f>
        <v/>
      </c>
      <c r="AD1733">
        <f>TRIM($I1733&amp;"")</f>
        <v/>
      </c>
    </row>
    <row r="1734" ht="36" customHeight="1">
      <c r="A1734" s="14" t="n">
        <v>46218</v>
      </c>
      <c r="B1734" s="6" t="inlineStr">
        <is>
          <t>10247</t>
        </is>
      </c>
      <c r="C1734" s="6" t="inlineStr">
        <is>
          <t>M/C 0721 (BEGE)</t>
        </is>
      </c>
      <c r="D1734" s="6" t="inlineStr">
        <is>
          <t>49 COLA DE ESPUMA</t>
        </is>
      </c>
      <c r="E1734" s="6" t="n">
        <v>30001235</v>
      </c>
      <c r="F1734" s="6" t="inlineStr">
        <is>
          <t>ENCOSTO 680X430X20 D20</t>
        </is>
      </c>
      <c r="G1734" s="6" t="inlineStr">
        <is>
          <t>49 COLA DE ESPUMA</t>
        </is>
      </c>
      <c r="H1734" s="6" t="inlineStr">
        <is>
          <t>49 COLA DE ESPUMA</t>
        </is>
      </c>
      <c r="I1734" s="4" t="inlineStr">
        <is>
          <t>49 COLA DE ESPUMA</t>
        </is>
      </c>
      <c r="J1734" s="4" t="n">
        <v>342</v>
      </c>
      <c r="K1734" s="6">
        <f>IF($E1734="","",IFERROR(INDEX(#REF!,MATCH($E1734,#REF!,0)),IFERROR(INDEX(#REF!,MATCH(VALUE($E1734),#REF!,0)),"")))</f>
        <v/>
      </c>
      <c r="L1734" s="6">
        <f>IF($E1734="","",IFERROR(INDEX(#REF!,MATCH($E1734,#REF!,0)),IFERROR(INDEX(#REF!,MATCH(VALUE($E1734),#REF!,0)),"")))</f>
        <v/>
      </c>
      <c r="M1734" s="6">
        <f>IF(OR($J1734="",$L1734=""),"",IF($K1734="",0,$K1734)+$J1734*$L1734)</f>
        <v/>
      </c>
      <c r="N1734" s="6" t="n">
        <v>46218</v>
      </c>
      <c r="O1734" s="6" t="n">
        <v>342</v>
      </c>
      <c r="P1734" s="6" t="n"/>
      <c r="Q1734" s="6" t="n"/>
      <c r="R1734" s="6" t="n"/>
      <c r="S1734" s="6" t="n"/>
      <c r="T1734" s="6">
        <f>IF(OR($J1734="",$O1734=""),"",$O1734/$J1734)</f>
        <v/>
      </c>
      <c r="U1734" s="6" t="inlineStr">
        <is>
          <t>Concluído</t>
        </is>
      </c>
      <c r="V1734" s="6" t="n"/>
      <c r="W1734" s="6" t="n"/>
      <c r="X1734" s="6" t="n"/>
      <c r="Y1734" s="6" t="n"/>
      <c r="Z1734" s="6" t="n"/>
      <c r="AA1734" s="5" t="n"/>
      <c r="AB1734" s="6">
        <f>B1734&amp;"|"&amp;I1734</f>
        <v/>
      </c>
      <c r="AC1734">
        <f>IF($B1734="","","|"&amp;SUBSTITUTE(TRIM(SUBSTITUTE(SUBSTITUTE(SUBSTITUTE(SUBSTITUTE(SUBSTITUTE(SUBSTITUTE(SUBSTITUTE(SUBSTITUTE(SUBSTITUTE(SUBSTITUTE(SUBSTITUTE(SUBSTITUTE(SUBSTITUTE(SUBSTITUTE(TRIM($B1734&amp;""),CHAR(10)," "),CHAR(13)," "),"."," "),";"," "),","," "),"/"," "),"+"," "),"-"," "),"  "," "),"  "," "),"  "," "),"  "," "),"  "," "),"  "," "))," ","|")&amp;"|")</f>
        <v/>
      </c>
      <c r="AD1734">
        <f>TRIM($I1734&amp;"")</f>
        <v/>
      </c>
    </row>
    <row r="1735" ht="36" customHeight="1">
      <c r="A1735" s="14" t="n">
        <v>46218</v>
      </c>
      <c r="B1735" s="6" t="inlineStr">
        <is>
          <t>10247</t>
        </is>
      </c>
      <c r="C1735" s="6" t="inlineStr">
        <is>
          <t>M/C 0721 (BEGE)</t>
        </is>
      </c>
      <c r="D1735" s="6" t="inlineStr">
        <is>
          <t>49 COLA DE ESPUMA</t>
        </is>
      </c>
      <c r="E1735" s="6" t="n">
        <v>30004807</v>
      </c>
      <c r="F1735" s="6" t="inlineStr">
        <is>
          <t>ASSENTO ESTOFADO - CAD SANTIAGO</t>
        </is>
      </c>
      <c r="G1735" s="6" t="inlineStr">
        <is>
          <t>49 COLA DE ESPUMA</t>
        </is>
      </c>
      <c r="H1735" s="6" t="inlineStr">
        <is>
          <t>49 COLA DE ESPUMA</t>
        </is>
      </c>
      <c r="I1735" s="4" t="inlineStr">
        <is>
          <t>49 COLA DE ESPUMA</t>
        </is>
      </c>
      <c r="J1735" s="4" t="n">
        <v>612</v>
      </c>
      <c r="K1735" s="6">
        <f>IF($E1735="","",IFERROR(INDEX(#REF!,MATCH($E1735,#REF!,0)),IFERROR(INDEX(#REF!,MATCH(VALUE($E1735),#REF!,0)),"")))</f>
        <v/>
      </c>
      <c r="L1735" s="6">
        <f>IF($E1735="","",IFERROR(INDEX(#REF!,MATCH($E1735,#REF!,0)),IFERROR(INDEX(#REF!,MATCH(VALUE($E1735),#REF!,0)),"")))</f>
        <v/>
      </c>
      <c r="M1735" s="6">
        <f>IF(OR($J1735="",$L1735=""),"",IF($K1735="",0,$K1735)+$J1735*$L1735)</f>
        <v/>
      </c>
      <c r="N1735" s="6" t="n">
        <v>46219</v>
      </c>
      <c r="O1735" s="6" t="n">
        <v>612</v>
      </c>
      <c r="P1735" s="6" t="n"/>
      <c r="Q1735" s="6" t="n"/>
      <c r="R1735" s="6" t="n"/>
      <c r="S1735" s="6" t="n"/>
      <c r="T1735" s="6">
        <f>IF(OR($J1735="",$O1735=""),"",$O1735/$J1735)</f>
        <v/>
      </c>
      <c r="U1735" s="6" t="inlineStr">
        <is>
          <t>Concluído</t>
        </is>
      </c>
      <c r="V1735" s="6" t="n"/>
      <c r="W1735" s="6" t="n"/>
      <c r="X1735" s="6" t="n"/>
      <c r="Y1735" s="6" t="n"/>
      <c r="Z1735" s="6" t="n"/>
      <c r="AA1735" s="5" t="n"/>
      <c r="AB1735" s="6">
        <f>B1735&amp;"|"&amp;I1735</f>
        <v/>
      </c>
      <c r="AC1735">
        <f>IF($B1735="","","|"&amp;SUBSTITUTE(TRIM(SUBSTITUTE(SUBSTITUTE(SUBSTITUTE(SUBSTITUTE(SUBSTITUTE(SUBSTITUTE(SUBSTITUTE(SUBSTITUTE(SUBSTITUTE(SUBSTITUTE(SUBSTITUTE(SUBSTITUTE(SUBSTITUTE(SUBSTITUTE(TRIM($B1735&amp;""),CHAR(10)," "),CHAR(13)," "),"."," "),";"," "),","," "),"/"," "),"+"," "),"-"," "),"  "," "),"  "," "),"  "," "),"  "," "),"  "," "),"  "," "))," ","|")&amp;"|")</f>
        <v/>
      </c>
      <c r="AD1735">
        <f>TRIM($I1735&amp;"")</f>
        <v/>
      </c>
    </row>
    <row r="1736" ht="36" customHeight="1">
      <c r="A1736" s="14" t="n">
        <v>46213</v>
      </c>
      <c r="B1736" s="6" t="inlineStr">
        <is>
          <t>10241</t>
        </is>
      </c>
      <c r="C1736" s="6" t="inlineStr">
        <is>
          <t>M/C 0717 (MARROM)</t>
        </is>
      </c>
      <c r="D1736" s="6" t="inlineStr">
        <is>
          <t>9 COLADEIRAS</t>
        </is>
      </c>
      <c r="E1736" s="6" t="n">
        <v>20014005</v>
      </c>
      <c r="F1736" s="6" t="inlineStr">
        <is>
          <t>TAMPO 902X902X12 MDP - MESA DAKAR/MIAMI 0,90</t>
        </is>
      </c>
      <c r="G1736" s="6" t="inlineStr">
        <is>
          <t>9 COLADEIRAS</t>
        </is>
      </c>
      <c r="H1736" s="6" t="inlineStr">
        <is>
          <t>9 COLADEIRAS</t>
        </is>
      </c>
      <c r="I1736" s="4" t="inlineStr">
        <is>
          <t>9 COLADEIRAS</t>
        </is>
      </c>
      <c r="J1736" s="4" t="n">
        <v>2</v>
      </c>
      <c r="K1736" s="6">
        <f>IF($E1736="","",IFERROR(INDEX(#REF!,MATCH($E1736,#REF!,0)),IFERROR(INDEX(#REF!,MATCH(VALUE($E1736),#REF!,0)),"")))</f>
        <v/>
      </c>
      <c r="L1736" s="6">
        <f>IF($E1736="","",IFERROR(INDEX(#REF!,MATCH($E1736,#REF!,0)),IFERROR(INDEX(#REF!,MATCH(VALUE($E1736),#REF!,0)),"")))</f>
        <v/>
      </c>
      <c r="M1736" s="6">
        <f>IF(OR($J1736="",$L1736=""),"",IF($K1736="",0,$K1736)+$J1736*$L1736)</f>
        <v/>
      </c>
      <c r="N1736" s="6" t="n">
        <v>46213</v>
      </c>
      <c r="O1736" s="6" t="n">
        <v>2</v>
      </c>
      <c r="P1736" s="6" t="n"/>
      <c r="Q1736" s="6" t="n"/>
      <c r="R1736" s="6" t="n"/>
      <c r="S1736" s="6" t="n"/>
      <c r="T1736" s="6">
        <f>IF(OR($J1736="",$O1736=""),"",$O1736/$J1736)</f>
        <v/>
      </c>
      <c r="U1736" s="6" t="inlineStr">
        <is>
          <t>Concluído</t>
        </is>
      </c>
      <c r="V1736" s="6" t="n"/>
      <c r="W1736" s="6" t="n"/>
      <c r="X1736" s="6" t="n"/>
      <c r="Y1736" s="6" t="n"/>
      <c r="Z1736" s="6" t="n"/>
      <c r="AA1736" s="5" t="n"/>
      <c r="AB1736" s="6">
        <f>B1736&amp;"|"&amp;I1736</f>
        <v/>
      </c>
      <c r="AC1736">
        <f>IF($B1736="","","|"&amp;SUBSTITUTE(TRIM(SUBSTITUTE(SUBSTITUTE(SUBSTITUTE(SUBSTITUTE(SUBSTITUTE(SUBSTITUTE(SUBSTITUTE(SUBSTITUTE(SUBSTITUTE(SUBSTITUTE(SUBSTITUTE(SUBSTITUTE(SUBSTITUTE(SUBSTITUTE(TRIM($B1736&amp;""),CHAR(10)," "),CHAR(13)," "),"."," "),";"," "),","," "),"/"," "),"+"," "),"-"," "),"  "," "),"  "," "),"  "," "),"  "," "),"  "," "),"  "," "))," ","|")&amp;"|")</f>
        <v/>
      </c>
      <c r="AD1736">
        <f>TRIM($I1736&amp;"")</f>
        <v/>
      </c>
    </row>
    <row r="1737" ht="36" customHeight="1">
      <c r="A1737" s="14" t="n">
        <v>46213</v>
      </c>
      <c r="B1737" s="6" t="inlineStr">
        <is>
          <t>10241</t>
        </is>
      </c>
      <c r="C1737" s="6" t="inlineStr">
        <is>
          <t>M/C 0717 (MARROM)</t>
        </is>
      </c>
      <c r="D1737" s="6" t="inlineStr">
        <is>
          <t>9 COLADEIRAS</t>
        </is>
      </c>
      <c r="E1737" s="6" t="n">
        <v>20014205</v>
      </c>
      <c r="F1737" s="6" t="inlineStr">
        <is>
          <t>(1) TAMPO 1602X802X12 MDP - MESA DAKAR/MIAMI 1,60</t>
        </is>
      </c>
      <c r="G1737" s="6" t="inlineStr">
        <is>
          <t>9 COLADEIRAS</t>
        </is>
      </c>
      <c r="H1737" s="6" t="inlineStr">
        <is>
          <t>9 COLADEIRAS</t>
        </is>
      </c>
      <c r="I1737" s="4" t="inlineStr">
        <is>
          <t>9 COLADEIRAS</t>
        </is>
      </c>
      <c r="J1737" s="4" t="n">
        <v>14</v>
      </c>
      <c r="K1737" s="6">
        <f>IF($E1737="","",IFERROR(INDEX(#REF!,MATCH($E1737,#REF!,0)),IFERROR(INDEX(#REF!,MATCH(VALUE($E1737),#REF!,0)),"")))</f>
        <v/>
      </c>
      <c r="L1737" s="6">
        <f>IF($E1737="","",IFERROR(INDEX(#REF!,MATCH($E1737,#REF!,0)),IFERROR(INDEX(#REF!,MATCH(VALUE($E1737),#REF!,0)),"")))</f>
        <v/>
      </c>
      <c r="M1737" s="6">
        <f>IF(OR($J1737="",$L1737=""),"",IF($K1737="",0,$K1737)+$J1737*$L1737)</f>
        <v/>
      </c>
      <c r="N1737" s="6" t="n">
        <v>46213</v>
      </c>
      <c r="O1737" s="6" t="n">
        <v>14</v>
      </c>
      <c r="P1737" s="6" t="n"/>
      <c r="Q1737" s="6" t="n"/>
      <c r="R1737" s="6" t="n"/>
      <c r="S1737" s="6" t="n"/>
      <c r="T1737" s="6">
        <f>IF(OR($J1737="",$O1737=""),"",$O1737/$J1737)</f>
        <v/>
      </c>
      <c r="U1737" s="6" t="inlineStr">
        <is>
          <t>Concluído</t>
        </is>
      </c>
      <c r="V1737" s="6" t="n"/>
      <c r="W1737" s="6" t="n"/>
      <c r="X1737" s="6" t="n"/>
      <c r="Y1737" s="6" t="n"/>
      <c r="Z1737" s="6" t="n"/>
      <c r="AA1737" s="5" t="n"/>
      <c r="AB1737" s="6">
        <f>B1737&amp;"|"&amp;I1737</f>
        <v/>
      </c>
      <c r="AC1737">
        <f>IF($B1737="","","|"&amp;SUBSTITUTE(TRIM(SUBSTITUTE(SUBSTITUTE(SUBSTITUTE(SUBSTITUTE(SUBSTITUTE(SUBSTITUTE(SUBSTITUTE(SUBSTITUTE(SUBSTITUTE(SUBSTITUTE(SUBSTITUTE(SUBSTITUTE(SUBSTITUTE(SUBSTITUTE(TRIM($B1737&amp;""),CHAR(10)," "),CHAR(13)," "),"."," "),";"," "),","," "),"/"," "),"+"," "),"-"," "),"  "," "),"  "," "),"  "," "),"  "," "),"  "," "),"  "," "))," ","|")&amp;"|")</f>
        <v/>
      </c>
      <c r="AD1737">
        <f>TRIM($I1737&amp;"")</f>
        <v/>
      </c>
    </row>
    <row r="1738" ht="36" customHeight="1">
      <c r="A1738" s="14" t="n">
        <v>46213</v>
      </c>
      <c r="B1738" s="6" t="inlineStr">
        <is>
          <t>10241</t>
        </is>
      </c>
      <c r="C1738" s="6" t="inlineStr">
        <is>
          <t>M/C 0717 (MARROM)</t>
        </is>
      </c>
      <c r="D1738" s="6" t="inlineStr">
        <is>
          <t>9 COLADEIRAS</t>
        </is>
      </c>
      <c r="E1738" s="6" t="n">
        <v>20014305</v>
      </c>
      <c r="F1738" s="6" t="inlineStr">
        <is>
          <t>(1) TAMPO 1202X802X12 MDP - MESA DAKAR/MIAMI 1,20</t>
        </is>
      </c>
      <c r="G1738" s="6" t="inlineStr">
        <is>
          <t>9 COLADEIRAS</t>
        </is>
      </c>
      <c r="H1738" s="6" t="inlineStr">
        <is>
          <t>9 COLADEIRAS</t>
        </is>
      </c>
      <c r="I1738" s="4" t="inlineStr">
        <is>
          <t>9 COLADEIRAS</t>
        </is>
      </c>
      <c r="J1738" s="4" t="n">
        <v>1</v>
      </c>
      <c r="K1738" s="6">
        <f>IF($E1738="","",IFERROR(INDEX(#REF!,MATCH($E1738,#REF!,0)),IFERROR(INDEX(#REF!,MATCH(VALUE($E1738),#REF!,0)),"")))</f>
        <v/>
      </c>
      <c r="L1738" s="6">
        <f>IF($E1738="","",IFERROR(INDEX(#REF!,MATCH($E1738,#REF!,0)),IFERROR(INDEX(#REF!,MATCH(VALUE($E1738),#REF!,0)),"")))</f>
        <v/>
      </c>
      <c r="M1738" s="6">
        <f>IF(OR($J1738="",$L1738=""),"",IF($K1738="",0,$K1738)+$J1738*$L1738)</f>
        <v/>
      </c>
      <c r="N1738" s="6" t="n">
        <v>46213</v>
      </c>
      <c r="O1738" s="6" t="n">
        <v>1</v>
      </c>
      <c r="P1738" s="6" t="n"/>
      <c r="Q1738" s="6" t="n"/>
      <c r="R1738" s="6" t="n"/>
      <c r="S1738" s="6" t="n"/>
      <c r="T1738" s="6">
        <f>IF(OR($J1738="",$O1738=""),"",$O1738/$J1738)</f>
        <v/>
      </c>
      <c r="U1738" s="6" t="inlineStr">
        <is>
          <t>Concluído</t>
        </is>
      </c>
      <c r="V1738" s="6" t="n"/>
      <c r="W1738" s="6" t="n"/>
      <c r="X1738" s="6" t="n"/>
      <c r="Y1738" s="6" t="n"/>
      <c r="Z1738" s="6" t="n"/>
      <c r="AA1738" s="5" t="n"/>
      <c r="AB1738" s="6">
        <f>B1738&amp;"|"&amp;I1738</f>
        <v/>
      </c>
      <c r="AC1738">
        <f>IF($B1738="","","|"&amp;SUBSTITUTE(TRIM(SUBSTITUTE(SUBSTITUTE(SUBSTITUTE(SUBSTITUTE(SUBSTITUTE(SUBSTITUTE(SUBSTITUTE(SUBSTITUTE(SUBSTITUTE(SUBSTITUTE(SUBSTITUTE(SUBSTITUTE(SUBSTITUTE(SUBSTITUTE(TRIM($B1738&amp;""),CHAR(10)," "),CHAR(13)," "),"."," "),";"," "),","," "),"/"," "),"+"," "),"-"," "),"  "," "),"  "," "),"  "," "),"  "," "),"  "," "),"  "," "))," ","|")&amp;"|")</f>
        <v/>
      </c>
      <c r="AD1738">
        <f>TRIM($I1738&amp;"")</f>
        <v/>
      </c>
    </row>
    <row r="1739" ht="36" customHeight="1">
      <c r="A1739" s="14" t="n">
        <v>46213</v>
      </c>
      <c r="B1739" s="6" t="inlineStr">
        <is>
          <t>10241</t>
        </is>
      </c>
      <c r="C1739" s="6" t="inlineStr">
        <is>
          <t>M/C 0717 (MARROM)</t>
        </is>
      </c>
      <c r="D1739" s="6" t="inlineStr">
        <is>
          <t>9 COLADEIRAS</t>
        </is>
      </c>
      <c r="E1739" s="6" t="n">
        <v>30003407</v>
      </c>
      <c r="F1739" s="6" t="inlineStr">
        <is>
          <t>TRAVESSA ENCOSTO 360X72X15 MDP - CAD DAKAR</t>
        </is>
      </c>
      <c r="G1739" s="6" t="inlineStr">
        <is>
          <t>9 COLADEIRAS</t>
        </is>
      </c>
      <c r="H1739" s="6" t="inlineStr">
        <is>
          <t>9 COLADEIRAS</t>
        </is>
      </c>
      <c r="I1739" s="4" t="inlineStr">
        <is>
          <t>9 COLADEIRAS</t>
        </is>
      </c>
      <c r="J1739" s="4" t="n">
        <v>180</v>
      </c>
      <c r="K1739" s="6">
        <f>IF($E1739="","",IFERROR(INDEX(#REF!,MATCH($E1739,#REF!,0)),IFERROR(INDEX(#REF!,MATCH(VALUE($E1739),#REF!,0)),"")))</f>
        <v/>
      </c>
      <c r="L1739" s="6">
        <f>IF($E1739="","",IFERROR(INDEX(#REF!,MATCH($E1739,#REF!,0)),IFERROR(INDEX(#REF!,MATCH(VALUE($E1739),#REF!,0)),"")))</f>
        <v/>
      </c>
      <c r="M1739" s="6">
        <f>IF(OR($J1739="",$L1739=""),"",IF($K1739="",0,$K1739)+$J1739*$L1739)</f>
        <v/>
      </c>
      <c r="N1739" s="6" t="n">
        <v>46213</v>
      </c>
      <c r="O1739" s="6" t="n">
        <v>180</v>
      </c>
      <c r="P1739" s="6" t="n"/>
      <c r="Q1739" s="6" t="n"/>
      <c r="R1739" s="6" t="n"/>
      <c r="S1739" s="6" t="n"/>
      <c r="T1739" s="6">
        <f>IF(OR($J1739="",$O1739=""),"",$O1739/$J1739)</f>
        <v/>
      </c>
      <c r="U1739" s="6" t="inlineStr">
        <is>
          <t>Concluído</t>
        </is>
      </c>
      <c r="V1739" s="6" t="n"/>
      <c r="W1739" s="6" t="n"/>
      <c r="X1739" s="6" t="n"/>
      <c r="Y1739" s="6" t="n"/>
      <c r="Z1739" s="6" t="n"/>
      <c r="AA1739" s="5" t="n"/>
      <c r="AB1739" s="6">
        <f>B1739&amp;"|"&amp;I1739</f>
        <v/>
      </c>
      <c r="AC1739">
        <f>IF($B1739="","","|"&amp;SUBSTITUTE(TRIM(SUBSTITUTE(SUBSTITUTE(SUBSTITUTE(SUBSTITUTE(SUBSTITUTE(SUBSTITUTE(SUBSTITUTE(SUBSTITUTE(SUBSTITUTE(SUBSTITUTE(SUBSTITUTE(SUBSTITUTE(SUBSTITUTE(SUBSTITUTE(TRIM($B1739&amp;""),CHAR(10)," "),CHAR(13)," "),"."," "),";"," "),","," "),"/"," "),"+"," "),"-"," "),"  "," "),"  "," "),"  "," "),"  "," "),"  "," "),"  "," "))," ","|")&amp;"|")</f>
        <v/>
      </c>
      <c r="AD1739">
        <f>TRIM($I1739&amp;"")</f>
        <v/>
      </c>
    </row>
    <row r="1740" ht="36" customHeight="1">
      <c r="A1740" s="14" t="n">
        <v>46213</v>
      </c>
      <c r="B1740" s="6" t="inlineStr">
        <is>
          <t>10241</t>
        </is>
      </c>
      <c r="C1740" s="6" t="inlineStr">
        <is>
          <t>M/C 0717 (MARROM)</t>
        </is>
      </c>
      <c r="D1740" s="6" t="inlineStr">
        <is>
          <t>9 COLADEIRAS</t>
        </is>
      </c>
      <c r="E1740" s="6" t="n">
        <v>30080004</v>
      </c>
      <c r="F1740" s="6" t="inlineStr">
        <is>
          <t>(6)TRAV. MAIOR 1320X65 (135)X15 MDP-AMST.1,36X1,36</t>
        </is>
      </c>
      <c r="G1740" s="6" t="inlineStr">
        <is>
          <t>9 COLADEIRAS</t>
        </is>
      </c>
      <c r="H1740" s="6" t="inlineStr">
        <is>
          <t>9 COLADEIRAS</t>
        </is>
      </c>
      <c r="I1740" s="4" t="inlineStr">
        <is>
          <t>9 COLADEIRAS</t>
        </is>
      </c>
      <c r="J1740" s="4" t="n">
        <v>8</v>
      </c>
      <c r="K1740" s="6">
        <f>IF($E1740="","",IFERROR(INDEX(#REF!,MATCH($E1740,#REF!,0)),IFERROR(INDEX(#REF!,MATCH(VALUE($E1740),#REF!,0)),"")))</f>
        <v/>
      </c>
      <c r="L1740" s="6">
        <f>IF($E1740="","",IFERROR(INDEX(#REF!,MATCH($E1740,#REF!,0)),IFERROR(INDEX(#REF!,MATCH(VALUE($E1740),#REF!,0)),"")))</f>
        <v/>
      </c>
      <c r="M1740" s="6">
        <f>IF(OR($J1740="",$L1740=""),"",IF($K1740="",0,$K1740)+$J1740*$L1740)</f>
        <v/>
      </c>
      <c r="N1740" s="6" t="n">
        <v>46213</v>
      </c>
      <c r="O1740" s="6" t="n">
        <v>8</v>
      </c>
      <c r="P1740" s="6" t="n"/>
      <c r="Q1740" s="6" t="n"/>
      <c r="R1740" s="6" t="n"/>
      <c r="S1740" s="6" t="n"/>
      <c r="T1740" s="6">
        <f>IF(OR($J1740="",$O1740=""),"",$O1740/$J1740)</f>
        <v/>
      </c>
      <c r="U1740" s="6" t="inlineStr">
        <is>
          <t>Concluído</t>
        </is>
      </c>
      <c r="V1740" s="6" t="n"/>
      <c r="W1740" s="6" t="n"/>
      <c r="X1740" s="6" t="n"/>
      <c r="Y1740" s="6" t="n"/>
      <c r="Z1740" s="6" t="n"/>
      <c r="AA1740" s="5" t="n"/>
      <c r="AB1740" s="6">
        <f>B1740&amp;"|"&amp;I1740</f>
        <v/>
      </c>
      <c r="AC1740">
        <f>IF($B1740="","","|"&amp;SUBSTITUTE(TRIM(SUBSTITUTE(SUBSTITUTE(SUBSTITUTE(SUBSTITUTE(SUBSTITUTE(SUBSTITUTE(SUBSTITUTE(SUBSTITUTE(SUBSTITUTE(SUBSTITUTE(SUBSTITUTE(SUBSTITUTE(SUBSTITUTE(SUBSTITUTE(TRIM($B1740&amp;""),CHAR(10)," "),CHAR(13)," "),"."," "),";"," "),","," "),"/"," "),"+"," "),"-"," "),"  "," "),"  "," "),"  "," "),"  "," "),"  "," "),"  "," "))," ","|")&amp;"|")</f>
        <v/>
      </c>
      <c r="AD1740">
        <f>TRIM($I1740&amp;"")</f>
        <v/>
      </c>
    </row>
    <row r="1741" ht="36" customHeight="1">
      <c r="A1741" s="14" t="n">
        <v>46213</v>
      </c>
      <c r="B1741" s="6" t="inlineStr">
        <is>
          <t>10241</t>
        </is>
      </c>
      <c r="C1741" s="6" t="inlineStr">
        <is>
          <t>M/C 0717 (MARROM)</t>
        </is>
      </c>
      <c r="D1741" s="6" t="inlineStr">
        <is>
          <t>9 COLADEIRAS</t>
        </is>
      </c>
      <c r="E1741" s="6" t="n">
        <v>30080005</v>
      </c>
      <c r="F1741" s="6" t="inlineStr">
        <is>
          <t>(5) TRAV. MENOR1190X65X15 MDP-MESA AMST.1,36X1,36</t>
        </is>
      </c>
      <c r="G1741" s="6" t="inlineStr">
        <is>
          <t>9 COLADEIRAS</t>
        </is>
      </c>
      <c r="H1741" s="6" t="inlineStr">
        <is>
          <t>9 COLADEIRAS</t>
        </is>
      </c>
      <c r="I1741" s="4" t="inlineStr">
        <is>
          <t>9 COLADEIRAS</t>
        </is>
      </c>
      <c r="J1741" s="4" t="n">
        <v>8</v>
      </c>
      <c r="K1741" s="6">
        <f>IF($E1741="","",IFERROR(INDEX(#REF!,MATCH($E1741,#REF!,0)),IFERROR(INDEX(#REF!,MATCH(VALUE($E1741),#REF!,0)),"")))</f>
        <v/>
      </c>
      <c r="L1741" s="6">
        <f>IF($E1741="","",IFERROR(INDEX(#REF!,MATCH($E1741,#REF!,0)),IFERROR(INDEX(#REF!,MATCH(VALUE($E1741),#REF!,0)),"")))</f>
        <v/>
      </c>
      <c r="M1741" s="6">
        <f>IF(OR($J1741="",$L1741=""),"",IF($K1741="",0,$K1741)+$J1741*$L1741)</f>
        <v/>
      </c>
      <c r="N1741" s="6" t="n">
        <v>46213</v>
      </c>
      <c r="O1741" s="6" t="n">
        <v>8</v>
      </c>
      <c r="P1741" s="6" t="n"/>
      <c r="Q1741" s="6" t="n"/>
      <c r="R1741" s="6" t="n"/>
      <c r="S1741" s="6" t="n"/>
      <c r="T1741" s="6">
        <f>IF(OR($J1741="",$O1741=""),"",$O1741/$J1741)</f>
        <v/>
      </c>
      <c r="U1741" s="6" t="inlineStr">
        <is>
          <t>Concluído</t>
        </is>
      </c>
      <c r="V1741" s="6" t="n"/>
      <c r="W1741" s="6" t="n"/>
      <c r="X1741" s="6" t="n"/>
      <c r="Y1741" s="6" t="n"/>
      <c r="Z1741" s="6" t="n"/>
      <c r="AA1741" s="5" t="n"/>
      <c r="AB1741" s="6">
        <f>B1741&amp;"|"&amp;I1741</f>
        <v/>
      </c>
      <c r="AC1741">
        <f>IF($B1741="","","|"&amp;SUBSTITUTE(TRIM(SUBSTITUTE(SUBSTITUTE(SUBSTITUTE(SUBSTITUTE(SUBSTITUTE(SUBSTITUTE(SUBSTITUTE(SUBSTITUTE(SUBSTITUTE(SUBSTITUTE(SUBSTITUTE(SUBSTITUTE(SUBSTITUTE(SUBSTITUTE(TRIM($B1741&amp;""),CHAR(10)," "),CHAR(13)," "),"."," "),";"," "),","," "),"/"," "),"+"," "),"-"," "),"  "," "),"  "," "),"  "," "),"  "," "),"  "," "),"  "," "))," ","|")&amp;"|")</f>
        <v/>
      </c>
      <c r="AD1741">
        <f>TRIM($I1741&amp;"")</f>
        <v/>
      </c>
    </row>
    <row r="1742" ht="36" customHeight="1">
      <c r="A1742" s="14" t="n">
        <v>46213</v>
      </c>
      <c r="B1742" s="6" t="inlineStr">
        <is>
          <t>10241</t>
        </is>
      </c>
      <c r="C1742" s="6" t="inlineStr">
        <is>
          <t>M/C 0717 (MARROM)</t>
        </is>
      </c>
      <c r="D1742" s="6" t="inlineStr">
        <is>
          <t>9 COLADEIRAS</t>
        </is>
      </c>
      <c r="E1742" s="6" t="n">
        <v>20019003</v>
      </c>
      <c r="F1742" s="6" t="inlineStr">
        <is>
          <t>(5) BASE 474X152X12 MDF - MESA SANTIAGO</t>
        </is>
      </c>
      <c r="G1742" s="6" t="inlineStr">
        <is>
          <t>9 COLADEIRAS</t>
        </is>
      </c>
      <c r="H1742" s="6" t="inlineStr">
        <is>
          <t>9 COLADEIRAS</t>
        </is>
      </c>
      <c r="I1742" s="4" t="inlineStr">
        <is>
          <t>9 COLADEIRAS</t>
        </is>
      </c>
      <c r="J1742" s="4" t="n">
        <v>4</v>
      </c>
      <c r="K1742" s="6">
        <f>IF($E1742="","",IFERROR(INDEX(#REF!,MATCH($E1742,#REF!,0)),IFERROR(INDEX(#REF!,MATCH(VALUE($E1742),#REF!,0)),"")))</f>
        <v/>
      </c>
      <c r="L1742" s="6">
        <f>IF($E1742="","",IFERROR(INDEX(#REF!,MATCH($E1742,#REF!,0)),IFERROR(INDEX(#REF!,MATCH(VALUE($E1742),#REF!,0)),"")))</f>
        <v/>
      </c>
      <c r="M1742" s="6">
        <f>IF(OR($J1742="",$L1742=""),"",IF($K1742="",0,$K1742)+$J1742*$L1742)</f>
        <v/>
      </c>
      <c r="N1742" s="6" t="n">
        <v>46213</v>
      </c>
      <c r="O1742" s="6" t="n">
        <v>4</v>
      </c>
      <c r="P1742" s="6" t="n"/>
      <c r="Q1742" s="6" t="n"/>
      <c r="R1742" s="6" t="n"/>
      <c r="S1742" s="6" t="n"/>
      <c r="T1742" s="6">
        <f>IF(OR($J1742="",$O1742=""),"",$O1742/$J1742)</f>
        <v/>
      </c>
      <c r="U1742" s="6" t="inlineStr">
        <is>
          <t>Concluído</t>
        </is>
      </c>
      <c r="V1742" s="6" t="n"/>
      <c r="W1742" s="6" t="n"/>
      <c r="X1742" s="6" t="n"/>
      <c r="Y1742" s="6" t="n"/>
      <c r="Z1742" s="6" t="n"/>
      <c r="AA1742" s="5" t="n"/>
      <c r="AB1742" s="6">
        <f>B1742&amp;"|"&amp;I1742</f>
        <v/>
      </c>
      <c r="AC1742">
        <f>IF($B1742="","","|"&amp;SUBSTITUTE(TRIM(SUBSTITUTE(SUBSTITUTE(SUBSTITUTE(SUBSTITUTE(SUBSTITUTE(SUBSTITUTE(SUBSTITUTE(SUBSTITUTE(SUBSTITUTE(SUBSTITUTE(SUBSTITUTE(SUBSTITUTE(SUBSTITUTE(SUBSTITUTE(TRIM($B1742&amp;""),CHAR(10)," "),CHAR(13)," "),"."," "),";"," "),","," "),"/"," "),"+"," "),"-"," "),"  "," "),"  "," "),"  "," "),"  "," "),"  "," "),"  "," "))," ","|")&amp;"|")</f>
        <v/>
      </c>
      <c r="AD1742">
        <f>TRIM($I1742&amp;"")</f>
        <v/>
      </c>
    </row>
    <row r="1743" ht="36" customHeight="1">
      <c r="A1743" s="14" t="n">
        <v>46213</v>
      </c>
      <c r="B1743" s="6" t="inlineStr">
        <is>
          <t>10241</t>
        </is>
      </c>
      <c r="C1743" s="6" t="inlineStr">
        <is>
          <t>M/C 0717 (MARROM)</t>
        </is>
      </c>
      <c r="D1743" s="6" t="inlineStr">
        <is>
          <t>9 COLADEIRAS</t>
        </is>
      </c>
      <c r="E1743" s="6" t="n">
        <v>20019005</v>
      </c>
      <c r="F1743" s="6" t="inlineStr">
        <is>
          <t>RIPA 751X70X12 MDF - MESA SANTIAGO</t>
        </is>
      </c>
      <c r="G1743" s="6" t="inlineStr">
        <is>
          <t>9 COLADEIRAS</t>
        </is>
      </c>
      <c r="H1743" s="6" t="inlineStr">
        <is>
          <t>9 COLADEIRAS</t>
        </is>
      </c>
      <c r="I1743" s="4" t="inlineStr">
        <is>
          <t>9 COLADEIRAS</t>
        </is>
      </c>
      <c r="J1743" s="4" t="n">
        <v>88</v>
      </c>
      <c r="K1743" s="6">
        <f>IF($E1743="","",IFERROR(INDEX(#REF!,MATCH($E1743,#REF!,0)),IFERROR(INDEX(#REF!,MATCH(VALUE($E1743),#REF!,0)),"")))</f>
        <v/>
      </c>
      <c r="L1743" s="6">
        <f>IF($E1743="","",IFERROR(INDEX(#REF!,MATCH($E1743,#REF!,0)),IFERROR(INDEX(#REF!,MATCH(VALUE($E1743),#REF!,0)),"")))</f>
        <v/>
      </c>
      <c r="M1743" s="6">
        <f>IF(OR($J1743="",$L1743=""),"",IF($K1743="",0,$K1743)+$J1743*$L1743)</f>
        <v/>
      </c>
      <c r="N1743" s="6" t="n">
        <v>46213</v>
      </c>
      <c r="O1743" s="6" t="n">
        <v>88</v>
      </c>
      <c r="P1743" s="6" t="n"/>
      <c r="Q1743" s="6" t="n"/>
      <c r="R1743" s="6" t="n"/>
      <c r="S1743" s="6" t="n"/>
      <c r="T1743" s="6">
        <f>IF(OR($J1743="",$O1743=""),"",$O1743/$J1743)</f>
        <v/>
      </c>
      <c r="U1743" s="6" t="inlineStr">
        <is>
          <t>Concluído</t>
        </is>
      </c>
      <c r="V1743" s="6" t="n"/>
      <c r="W1743" s="6" t="n"/>
      <c r="X1743" s="6" t="n"/>
      <c r="Y1743" s="6" t="n"/>
      <c r="Z1743" s="6" t="n"/>
      <c r="AA1743" s="5" t="n"/>
      <c r="AB1743" s="6">
        <f>B1743&amp;"|"&amp;I1743</f>
        <v/>
      </c>
      <c r="AC1743">
        <f>IF($B1743="","","|"&amp;SUBSTITUTE(TRIM(SUBSTITUTE(SUBSTITUTE(SUBSTITUTE(SUBSTITUTE(SUBSTITUTE(SUBSTITUTE(SUBSTITUTE(SUBSTITUTE(SUBSTITUTE(SUBSTITUTE(SUBSTITUTE(SUBSTITUTE(SUBSTITUTE(SUBSTITUTE(TRIM($B1743&amp;""),CHAR(10)," "),CHAR(13)," "),"."," "),";"," "),","," "),"/"," "),"+"," "),"-"," "),"  "," "),"  "," "),"  "," "),"  "," "),"  "," "),"  "," "))," ","|")&amp;"|")</f>
        <v/>
      </c>
      <c r="AD1743">
        <f>TRIM($I1743&amp;"")</f>
        <v/>
      </c>
    </row>
    <row r="1744" ht="36" customHeight="1">
      <c r="A1744" s="14" t="n">
        <v>46213</v>
      </c>
      <c r="B1744" s="6" t="inlineStr">
        <is>
          <t>10241</t>
        </is>
      </c>
      <c r="C1744" s="6" t="inlineStr">
        <is>
          <t>M/C 0717 (MARROM)</t>
        </is>
      </c>
      <c r="D1744" s="6" t="inlineStr">
        <is>
          <t>9 COLADEIRAS</t>
        </is>
      </c>
      <c r="E1744" s="6" t="n">
        <v>20019603</v>
      </c>
      <c r="F1744" s="6" t="inlineStr">
        <is>
          <t>(3) BASE 572X572X12 MDF - MESA SANTIAGO 1,36</t>
        </is>
      </c>
      <c r="G1744" s="6" t="inlineStr">
        <is>
          <t>9 COLADEIRAS</t>
        </is>
      </c>
      <c r="H1744" s="6" t="inlineStr">
        <is>
          <t>9 COLADEIRAS</t>
        </is>
      </c>
      <c r="I1744" s="4" t="inlineStr">
        <is>
          <t>9 COLADEIRAS</t>
        </is>
      </c>
      <c r="J1744" s="4" t="n">
        <v>4</v>
      </c>
      <c r="K1744" s="6">
        <f>IF($E1744="","",IFERROR(INDEX(#REF!,MATCH($E1744,#REF!,0)),IFERROR(INDEX(#REF!,MATCH(VALUE($E1744),#REF!,0)),"")))</f>
        <v/>
      </c>
      <c r="L1744" s="6">
        <f>IF($E1744="","",IFERROR(INDEX(#REF!,MATCH($E1744,#REF!,0)),IFERROR(INDEX(#REF!,MATCH(VALUE($E1744),#REF!,0)),"")))</f>
        <v/>
      </c>
      <c r="M1744" s="6">
        <f>IF(OR($J1744="",$L1744=""),"",IF($K1744="",0,$K1744)+$J1744*$L1744)</f>
        <v/>
      </c>
      <c r="N1744" s="6" t="n">
        <v>46213</v>
      </c>
      <c r="O1744" s="6" t="n">
        <v>4</v>
      </c>
      <c r="P1744" s="6" t="n"/>
      <c r="Q1744" s="6" t="n"/>
      <c r="R1744" s="6" t="n"/>
      <c r="S1744" s="6" t="n"/>
      <c r="T1744" s="6">
        <f>IF(OR($J1744="",$O1744=""),"",$O1744/$J1744)</f>
        <v/>
      </c>
      <c r="U1744" s="6" t="inlineStr">
        <is>
          <t>Concluído</t>
        </is>
      </c>
      <c r="V1744" s="6" t="n"/>
      <c r="W1744" s="6" t="n"/>
      <c r="X1744" s="6" t="n"/>
      <c r="Y1744" s="6" t="n"/>
      <c r="Z1744" s="6" t="n"/>
      <c r="AA1744" s="5" t="n"/>
      <c r="AB1744" s="6">
        <f>B1744&amp;"|"&amp;I1744</f>
        <v/>
      </c>
      <c r="AC1744">
        <f>IF($B1744="","","|"&amp;SUBSTITUTE(TRIM(SUBSTITUTE(SUBSTITUTE(SUBSTITUTE(SUBSTITUTE(SUBSTITUTE(SUBSTITUTE(SUBSTITUTE(SUBSTITUTE(SUBSTITUTE(SUBSTITUTE(SUBSTITUTE(SUBSTITUTE(SUBSTITUTE(SUBSTITUTE(TRIM($B1744&amp;""),CHAR(10)," "),CHAR(13)," "),"."," "),";"," "),","," "),"/"," "),"+"," "),"-"," "),"  "," "),"  "," "),"  "," "),"  "," "),"  "," "),"  "," "))," ","|")&amp;"|")</f>
        <v/>
      </c>
      <c r="AD1744">
        <f>TRIM($I1744&amp;"")</f>
        <v/>
      </c>
    </row>
    <row r="1745" ht="36" customHeight="1">
      <c r="A1745" s="14" t="n">
        <v>46213</v>
      </c>
      <c r="B1745" s="6" t="inlineStr">
        <is>
          <t>10241</t>
        </is>
      </c>
      <c r="C1745" s="6" t="inlineStr">
        <is>
          <t>M/C 0717 (MARROM)</t>
        </is>
      </c>
      <c r="D1745" s="6" t="inlineStr">
        <is>
          <t>9 COLADEIRAS</t>
        </is>
      </c>
      <c r="E1745" s="6" t="n">
        <v>20019606</v>
      </c>
      <c r="F1745" s="6" t="inlineStr">
        <is>
          <t>(1-6) LATERAL RIPADA - MESA SANTIAGO 1,36</t>
        </is>
      </c>
      <c r="G1745" s="6" t="inlineStr">
        <is>
          <t>9 COLADEIRAS</t>
        </is>
      </c>
      <c r="H1745" s="6" t="inlineStr">
        <is>
          <t>9 COLADEIRAS</t>
        </is>
      </c>
      <c r="I1745" s="4" t="inlineStr">
        <is>
          <t>9 COLADEIRAS</t>
        </is>
      </c>
      <c r="J1745" s="4" t="n">
        <v>8</v>
      </c>
      <c r="K1745" s="6">
        <f>IF($E1745="","",IFERROR(INDEX(#REF!,MATCH($E1745,#REF!,0)),IFERROR(INDEX(#REF!,MATCH(VALUE($E1745),#REF!,0)),"")))</f>
        <v/>
      </c>
      <c r="L1745" s="6">
        <f>IF($E1745="","",IFERROR(INDEX(#REF!,MATCH($E1745,#REF!,0)),IFERROR(INDEX(#REF!,MATCH(VALUE($E1745),#REF!,0)),"")))</f>
        <v/>
      </c>
      <c r="M1745" s="6">
        <f>IF(OR($J1745="",$L1745=""),"",IF($K1745="",0,$K1745)+$J1745*$L1745)</f>
        <v/>
      </c>
      <c r="N1745" s="6" t="n">
        <v>46213</v>
      </c>
      <c r="O1745" s="6" t="n">
        <v>8</v>
      </c>
      <c r="P1745" s="6" t="n"/>
      <c r="Q1745" s="6" t="n"/>
      <c r="R1745" s="6" t="n"/>
      <c r="S1745" s="6" t="n"/>
      <c r="T1745" s="6">
        <f>IF(OR($J1745="",$O1745=""),"",$O1745/$J1745)</f>
        <v/>
      </c>
      <c r="U1745" s="6" t="inlineStr">
        <is>
          <t>Concluído</t>
        </is>
      </c>
      <c r="V1745" s="6" t="n"/>
      <c r="W1745" s="6" t="n"/>
      <c r="X1745" s="6" t="n"/>
      <c r="Y1745" s="6" t="n"/>
      <c r="Z1745" s="6" t="n"/>
      <c r="AA1745" s="5" t="n"/>
      <c r="AB1745" s="6">
        <f>B1745&amp;"|"&amp;I1745</f>
        <v/>
      </c>
      <c r="AC1745">
        <f>IF($B1745="","","|"&amp;SUBSTITUTE(TRIM(SUBSTITUTE(SUBSTITUTE(SUBSTITUTE(SUBSTITUTE(SUBSTITUTE(SUBSTITUTE(SUBSTITUTE(SUBSTITUTE(SUBSTITUTE(SUBSTITUTE(SUBSTITUTE(SUBSTITUTE(SUBSTITUTE(SUBSTITUTE(TRIM($B1745&amp;""),CHAR(10)," "),CHAR(13)," "),"."," "),";"," "),","," "),"/"," "),"+"," "),"-"," "),"  "," "),"  "," "),"  "," "),"  "," "),"  "," "),"  "," "))," ","|")&amp;"|")</f>
        <v/>
      </c>
      <c r="AD1745">
        <f>TRIM($I1745&amp;"")</f>
        <v/>
      </c>
    </row>
    <row r="1746" ht="36" customHeight="1">
      <c r="A1746" s="14" t="n">
        <v>46213</v>
      </c>
      <c r="B1746" s="6" t="inlineStr">
        <is>
          <t>10241</t>
        </is>
      </c>
      <c r="C1746" s="6" t="inlineStr">
        <is>
          <t>M/C 0717 (MARROM)</t>
        </is>
      </c>
      <c r="D1746" s="6" t="inlineStr">
        <is>
          <t>9 COLADEIRAS</t>
        </is>
      </c>
      <c r="E1746" s="6" t="n">
        <v>20013102</v>
      </c>
      <c r="F1746" s="6" t="inlineStr">
        <is>
          <t>(10)PE MAIOR 760X100 (170) X15 MDF-MIAMI 1,37X0,80</t>
        </is>
      </c>
      <c r="G1746" s="6" t="inlineStr">
        <is>
          <t>9 COLADEIRAS</t>
        </is>
      </c>
      <c r="H1746" s="6" t="inlineStr">
        <is>
          <t>9 COLADEIRAS</t>
        </is>
      </c>
      <c r="I1746" s="4" t="inlineStr">
        <is>
          <t>9 COLADEIRAS</t>
        </is>
      </c>
      <c r="J1746" s="4" t="n">
        <v>4</v>
      </c>
      <c r="K1746" s="6">
        <f>IF($E1746="","",IFERROR(INDEX(#REF!,MATCH($E1746,#REF!,0)),IFERROR(INDEX(#REF!,MATCH(VALUE($E1746),#REF!,0)),"")))</f>
        <v/>
      </c>
      <c r="L1746" s="6">
        <f>IF($E1746="","",IFERROR(INDEX(#REF!,MATCH($E1746,#REF!,0)),IFERROR(INDEX(#REF!,MATCH(VALUE($E1746),#REF!,0)),"")))</f>
        <v/>
      </c>
      <c r="M1746" s="6">
        <f>IF(OR($J1746="",$L1746=""),"",IF($K1746="",0,$K1746)+$J1746*$L1746)</f>
        <v/>
      </c>
      <c r="N1746" s="6" t="n">
        <v>46213</v>
      </c>
      <c r="O1746" s="6" t="n">
        <v>4</v>
      </c>
      <c r="P1746" s="6" t="n"/>
      <c r="Q1746" s="6" t="n"/>
      <c r="R1746" s="6" t="n"/>
      <c r="S1746" s="6" t="n"/>
      <c r="T1746" s="6">
        <f>IF(OR($J1746="",$O1746=""),"",$O1746/$J1746)</f>
        <v/>
      </c>
      <c r="U1746" s="6" t="inlineStr">
        <is>
          <t>Concluído</t>
        </is>
      </c>
      <c r="V1746" s="6" t="n"/>
      <c r="W1746" s="6" t="n"/>
      <c r="X1746" s="6" t="n"/>
      <c r="Y1746" s="6" t="n"/>
      <c r="Z1746" s="6" t="n"/>
      <c r="AA1746" s="5" t="n"/>
      <c r="AB1746" s="6">
        <f>B1746&amp;"|"&amp;I1746</f>
        <v/>
      </c>
      <c r="AC1746">
        <f>IF($B1746="","","|"&amp;SUBSTITUTE(TRIM(SUBSTITUTE(SUBSTITUTE(SUBSTITUTE(SUBSTITUTE(SUBSTITUTE(SUBSTITUTE(SUBSTITUTE(SUBSTITUTE(SUBSTITUTE(SUBSTITUTE(SUBSTITUTE(SUBSTITUTE(SUBSTITUTE(SUBSTITUTE(TRIM($B1746&amp;""),CHAR(10)," "),CHAR(13)," "),"."," "),";"," "),","," "),"/"," "),"+"," "),"-"," "),"  "," "),"  "," "),"  "," "),"  "," "),"  "," "),"  "," "))," ","|")&amp;"|")</f>
        <v/>
      </c>
      <c r="AD1746">
        <f>TRIM($I1746&amp;"")</f>
        <v/>
      </c>
    </row>
    <row r="1747" ht="36" customHeight="1">
      <c r="A1747" s="14" t="n">
        <v>46213</v>
      </c>
      <c r="B1747" s="6" t="inlineStr">
        <is>
          <t>10241</t>
        </is>
      </c>
      <c r="C1747" s="6" t="inlineStr">
        <is>
          <t>M/C 0717 (MARROM)</t>
        </is>
      </c>
      <c r="D1747" s="6" t="inlineStr">
        <is>
          <t>9 COLADEIRAS</t>
        </is>
      </c>
      <c r="E1747" s="6" t="n">
        <v>20013103</v>
      </c>
      <c r="F1747" s="6" t="inlineStr">
        <is>
          <t>(4) PE MENOR 760X85 (135) X15 MDF-MIAMI 1,37X0,80</t>
        </is>
      </c>
      <c r="G1747" s="6" t="inlineStr">
        <is>
          <t>9 COLADEIRAS</t>
        </is>
      </c>
      <c r="H1747" s="6" t="inlineStr">
        <is>
          <t>9 COLADEIRAS</t>
        </is>
      </c>
      <c r="I1747" s="4" t="inlineStr">
        <is>
          <t>9 COLADEIRAS</t>
        </is>
      </c>
      <c r="J1747" s="4" t="n">
        <v>4</v>
      </c>
      <c r="K1747" s="6">
        <f>IF($E1747="","",IFERROR(INDEX(#REF!,MATCH($E1747,#REF!,0)),IFERROR(INDEX(#REF!,MATCH(VALUE($E1747),#REF!,0)),"")))</f>
        <v/>
      </c>
      <c r="L1747" s="6">
        <f>IF($E1747="","",IFERROR(INDEX(#REF!,MATCH($E1747,#REF!,0)),IFERROR(INDEX(#REF!,MATCH(VALUE($E1747),#REF!,0)),"")))</f>
        <v/>
      </c>
      <c r="M1747" s="6">
        <f>IF(OR($J1747="",$L1747=""),"",IF($K1747="",0,$K1747)+$J1747*$L1747)</f>
        <v/>
      </c>
      <c r="N1747" s="6" t="n">
        <v>46213</v>
      </c>
      <c r="O1747" s="6" t="n">
        <v>4</v>
      </c>
      <c r="P1747" s="6" t="n"/>
      <c r="Q1747" s="6" t="n"/>
      <c r="R1747" s="6" t="n"/>
      <c r="S1747" s="6" t="n"/>
      <c r="T1747" s="6">
        <f>IF(OR($J1747="",$O1747=""),"",$O1747/$J1747)</f>
        <v/>
      </c>
      <c r="U1747" s="6" t="inlineStr">
        <is>
          <t>Concluído</t>
        </is>
      </c>
      <c r="V1747" s="6" t="n"/>
      <c r="W1747" s="6" t="n"/>
      <c r="X1747" s="6" t="n"/>
      <c r="Y1747" s="6" t="n"/>
      <c r="Z1747" s="6" t="n"/>
      <c r="AA1747" s="5" t="n"/>
      <c r="AB1747" s="6">
        <f>B1747&amp;"|"&amp;I1747</f>
        <v/>
      </c>
      <c r="AC1747">
        <f>IF($B1747="","","|"&amp;SUBSTITUTE(TRIM(SUBSTITUTE(SUBSTITUTE(SUBSTITUTE(SUBSTITUTE(SUBSTITUTE(SUBSTITUTE(SUBSTITUTE(SUBSTITUTE(SUBSTITUTE(SUBSTITUTE(SUBSTITUTE(SUBSTITUTE(SUBSTITUTE(SUBSTITUTE(TRIM($B1747&amp;""),CHAR(10)," "),CHAR(13)," "),"."," "),";"," "),","," "),"/"," "),"+"," "),"-"," "),"  "," "),"  "," "),"  "," "),"  "," "),"  "," "),"  "," "))," ","|")&amp;"|")</f>
        <v/>
      </c>
      <c r="AD1747">
        <f>TRIM($I1747&amp;"")</f>
        <v/>
      </c>
    </row>
    <row r="1748" ht="36" customHeight="1">
      <c r="A1748" s="14" t="n">
        <v>46213</v>
      </c>
      <c r="B1748" s="6" t="inlineStr">
        <is>
          <t>10241</t>
        </is>
      </c>
      <c r="C1748" s="6" t="inlineStr">
        <is>
          <t>M/C 0717 (MARROM)</t>
        </is>
      </c>
      <c r="D1748" s="6" t="inlineStr">
        <is>
          <t>9 COLADEIRAS</t>
        </is>
      </c>
      <c r="E1748" s="6" t="n">
        <v>20020001</v>
      </c>
      <c r="F1748" s="6" t="inlineStr">
        <is>
          <t>(1) LATERAL 1180X92X15 MDF - BASE DUBAI</t>
        </is>
      </c>
      <c r="G1748" s="6" t="inlineStr">
        <is>
          <t>9 COLADEIRAS</t>
        </is>
      </c>
      <c r="H1748" s="6" t="inlineStr">
        <is>
          <t>9 COLADEIRAS</t>
        </is>
      </c>
      <c r="I1748" s="4" t="inlineStr">
        <is>
          <t>9 COLADEIRAS</t>
        </is>
      </c>
      <c r="J1748" s="4" t="n">
        <v>20</v>
      </c>
      <c r="K1748" s="6">
        <f>IF($E1748="","",IFERROR(INDEX(#REF!,MATCH($E1748,#REF!,0)),IFERROR(INDEX(#REF!,MATCH(VALUE($E1748),#REF!,0)),"")))</f>
        <v/>
      </c>
      <c r="L1748" s="6">
        <f>IF($E1748="","",IFERROR(INDEX(#REF!,MATCH($E1748,#REF!,0)),IFERROR(INDEX(#REF!,MATCH(VALUE($E1748),#REF!,0)),"")))</f>
        <v/>
      </c>
      <c r="M1748" s="6">
        <f>IF(OR($J1748="",$L1748=""),"",IF($K1748="",0,$K1748)+$J1748*$L1748)</f>
        <v/>
      </c>
      <c r="N1748" s="6" t="n">
        <v>46213</v>
      </c>
      <c r="O1748" s="6" t="n">
        <v>20</v>
      </c>
      <c r="P1748" s="6" t="n"/>
      <c r="Q1748" s="6" t="n"/>
      <c r="R1748" s="6" t="n"/>
      <c r="S1748" s="6" t="n"/>
      <c r="T1748" s="6">
        <f>IF(OR($J1748="",$O1748=""),"",$O1748/$J1748)</f>
        <v/>
      </c>
      <c r="U1748" s="6" t="inlineStr">
        <is>
          <t>Concluído</t>
        </is>
      </c>
      <c r="V1748" s="6" t="n"/>
      <c r="W1748" s="6" t="n"/>
      <c r="X1748" s="6" t="n"/>
      <c r="Y1748" s="6" t="n"/>
      <c r="Z1748" s="6" t="n"/>
      <c r="AA1748" s="5" t="n"/>
      <c r="AB1748" s="6">
        <f>B1748&amp;"|"&amp;I1748</f>
        <v/>
      </c>
      <c r="AC1748">
        <f>IF($B1748="","","|"&amp;SUBSTITUTE(TRIM(SUBSTITUTE(SUBSTITUTE(SUBSTITUTE(SUBSTITUTE(SUBSTITUTE(SUBSTITUTE(SUBSTITUTE(SUBSTITUTE(SUBSTITUTE(SUBSTITUTE(SUBSTITUTE(SUBSTITUTE(SUBSTITUTE(SUBSTITUTE(TRIM($B1748&amp;""),CHAR(10)," "),CHAR(13)," "),"."," "),";"," "),","," "),"/"," "),"+"," "),"-"," "),"  "," "),"  "," "),"  "," "),"  "," "),"  "," "),"  "," "))," ","|")&amp;"|")</f>
        <v/>
      </c>
      <c r="AD1748">
        <f>TRIM($I1748&amp;"")</f>
        <v/>
      </c>
    </row>
    <row r="1749" ht="36" customHeight="1">
      <c r="A1749" s="14" t="n">
        <v>46213</v>
      </c>
      <c r="B1749" s="6" t="inlineStr">
        <is>
          <t>10241</t>
        </is>
      </c>
      <c r="C1749" s="6" t="inlineStr">
        <is>
          <t>M/C 0717 (MARROM)</t>
        </is>
      </c>
      <c r="D1749" s="6" t="inlineStr">
        <is>
          <t>9 COLADEIRAS</t>
        </is>
      </c>
      <c r="E1749" s="6" t="n">
        <v>20031202</v>
      </c>
      <c r="F1749" s="6" t="inlineStr">
        <is>
          <t>(4) PE MAIOR 800(818)X100(169)X15 MDF - NOVA YORK</t>
        </is>
      </c>
      <c r="G1749" s="6" t="inlineStr">
        <is>
          <t>9 COLADEIRAS</t>
        </is>
      </c>
      <c r="H1749" s="6" t="inlineStr">
        <is>
          <t>9 COLADEIRAS</t>
        </is>
      </c>
      <c r="I1749" s="4" t="inlineStr">
        <is>
          <t>9 COLADEIRAS</t>
        </is>
      </c>
      <c r="J1749" s="4" t="n">
        <v>8</v>
      </c>
      <c r="K1749" s="6">
        <f>IF($E1749="","",IFERROR(INDEX(#REF!,MATCH($E1749,#REF!,0)),IFERROR(INDEX(#REF!,MATCH(VALUE($E1749),#REF!,0)),"")))</f>
        <v/>
      </c>
      <c r="L1749" s="6">
        <f>IF($E1749="","",IFERROR(INDEX(#REF!,MATCH($E1749,#REF!,0)),IFERROR(INDEX(#REF!,MATCH(VALUE($E1749),#REF!,0)),"")))</f>
        <v/>
      </c>
      <c r="M1749" s="6">
        <f>IF(OR($J1749="",$L1749=""),"",IF($K1749="",0,$K1749)+$J1749*$L1749)</f>
        <v/>
      </c>
      <c r="N1749" s="6" t="n">
        <v>46213</v>
      </c>
      <c r="O1749" s="6" t="n">
        <v>8</v>
      </c>
      <c r="P1749" s="6" t="n"/>
      <c r="Q1749" s="6" t="n"/>
      <c r="R1749" s="6" t="n"/>
      <c r="S1749" s="6" t="n"/>
      <c r="T1749" s="6">
        <f>IF(OR($J1749="",$O1749=""),"",$O1749/$J1749)</f>
        <v/>
      </c>
      <c r="U1749" s="6" t="inlineStr">
        <is>
          <t>Concluído</t>
        </is>
      </c>
      <c r="V1749" s="6" t="n"/>
      <c r="W1749" s="6" t="n"/>
      <c r="X1749" s="6" t="n"/>
      <c r="Y1749" s="6" t="n"/>
      <c r="Z1749" s="6" t="n"/>
      <c r="AA1749" s="5" t="n"/>
      <c r="AB1749" s="6">
        <f>B1749&amp;"|"&amp;I1749</f>
        <v/>
      </c>
      <c r="AC1749">
        <f>IF($B1749="","","|"&amp;SUBSTITUTE(TRIM(SUBSTITUTE(SUBSTITUTE(SUBSTITUTE(SUBSTITUTE(SUBSTITUTE(SUBSTITUTE(SUBSTITUTE(SUBSTITUTE(SUBSTITUTE(SUBSTITUTE(SUBSTITUTE(SUBSTITUTE(SUBSTITUTE(SUBSTITUTE(TRIM($B1749&amp;""),CHAR(10)," "),CHAR(13)," "),"."," "),";"," "),","," "),"/"," "),"+"," "),"-"," "),"  "," "),"  "," "),"  "," "),"  "," "),"  "," "),"  "," "))," ","|")&amp;"|")</f>
        <v/>
      </c>
      <c r="AD1749">
        <f>TRIM($I1749&amp;"")</f>
        <v/>
      </c>
    </row>
    <row r="1750" ht="36" customHeight="1">
      <c r="A1750" s="14" t="n">
        <v>46213</v>
      </c>
      <c r="B1750" s="6" t="inlineStr">
        <is>
          <t>10241</t>
        </is>
      </c>
      <c r="C1750" s="6" t="inlineStr">
        <is>
          <t>M/C 0717 (MARROM)</t>
        </is>
      </c>
      <c r="D1750" s="6" t="inlineStr">
        <is>
          <t>9 COLADEIRAS</t>
        </is>
      </c>
      <c r="E1750" s="6" t="n">
        <v>20031203</v>
      </c>
      <c r="F1750" s="6" t="inlineStr">
        <is>
          <t>(5) PE MENOR 800(818)X84(138)X15 MDF - NOVA YORK</t>
        </is>
      </c>
      <c r="G1750" s="6" t="inlineStr">
        <is>
          <t>9 COLADEIRAS</t>
        </is>
      </c>
      <c r="H1750" s="6" t="inlineStr">
        <is>
          <t>9 COLADEIRAS</t>
        </is>
      </c>
      <c r="I1750" s="4" t="inlineStr">
        <is>
          <t>9 COLADEIRAS</t>
        </is>
      </c>
      <c r="J1750" s="4" t="n">
        <v>4</v>
      </c>
      <c r="K1750" s="6">
        <f>IF($E1750="","",IFERROR(INDEX(#REF!,MATCH($E1750,#REF!,0)),IFERROR(INDEX(#REF!,MATCH(VALUE($E1750),#REF!,0)),"")))</f>
        <v/>
      </c>
      <c r="L1750" s="6">
        <f>IF($E1750="","",IFERROR(INDEX(#REF!,MATCH($E1750,#REF!,0)),IFERROR(INDEX(#REF!,MATCH(VALUE($E1750),#REF!,0)),"")))</f>
        <v/>
      </c>
      <c r="M1750" s="6">
        <f>IF(OR($J1750="",$L1750=""),"",IF($K1750="",0,$K1750)+$J1750*$L1750)</f>
        <v/>
      </c>
      <c r="N1750" s="6" t="n">
        <v>46213</v>
      </c>
      <c r="O1750" s="6" t="n">
        <v>4</v>
      </c>
      <c r="P1750" s="6" t="n"/>
      <c r="Q1750" s="6" t="n"/>
      <c r="R1750" s="6" t="n"/>
      <c r="S1750" s="6" t="n"/>
      <c r="T1750" s="6">
        <f>IF(OR($J1750="",$O1750=""),"",$O1750/$J1750)</f>
        <v/>
      </c>
      <c r="U1750" s="6" t="inlineStr">
        <is>
          <t>Concluído</t>
        </is>
      </c>
      <c r="V1750" s="6" t="n"/>
      <c r="W1750" s="6" t="n"/>
      <c r="X1750" s="6" t="n"/>
      <c r="Y1750" s="6" t="n"/>
      <c r="Z1750" s="6" t="n"/>
      <c r="AA1750" s="5" t="n"/>
      <c r="AB1750" s="6">
        <f>B1750&amp;"|"&amp;I1750</f>
        <v/>
      </c>
      <c r="AC1750">
        <f>IF($B1750="","","|"&amp;SUBSTITUTE(TRIM(SUBSTITUTE(SUBSTITUTE(SUBSTITUTE(SUBSTITUTE(SUBSTITUTE(SUBSTITUTE(SUBSTITUTE(SUBSTITUTE(SUBSTITUTE(SUBSTITUTE(SUBSTITUTE(SUBSTITUTE(SUBSTITUTE(SUBSTITUTE(TRIM($B1750&amp;""),CHAR(10)," "),CHAR(13)," "),"."," "),";"," "),","," "),"/"," "),"+"," "),"-"," "),"  "," "),"  "," "),"  "," "),"  "," "),"  "," "),"  "," "))," ","|")&amp;"|")</f>
        <v/>
      </c>
      <c r="AD1750">
        <f>TRIM($I1750&amp;"")</f>
        <v/>
      </c>
    </row>
    <row r="1751" ht="36" customHeight="1">
      <c r="A1751" s="14" t="n">
        <v>46213</v>
      </c>
      <c r="B1751" s="6" t="inlineStr">
        <is>
          <t>10241</t>
        </is>
      </c>
      <c r="C1751" s="6" t="inlineStr">
        <is>
          <t>M/C 0717 (MARROM)</t>
        </is>
      </c>
      <c r="D1751" s="6" t="inlineStr">
        <is>
          <t>9 COLADEIRAS</t>
        </is>
      </c>
      <c r="E1751" s="6" t="n">
        <v>20052001</v>
      </c>
      <c r="F1751" s="6" t="inlineStr">
        <is>
          <t>(2-4) TRAVESSA 742X122X25 MDF - MESA ATHENAS</t>
        </is>
      </c>
      <c r="G1751" s="6" t="inlineStr">
        <is>
          <t>9 COLADEIRAS</t>
        </is>
      </c>
      <c r="H1751" s="6" t="inlineStr">
        <is>
          <t>9 COLADEIRAS</t>
        </is>
      </c>
      <c r="I1751" s="4" t="inlineStr">
        <is>
          <t>9 COLADEIRAS</t>
        </is>
      </c>
      <c r="J1751" s="4" t="n">
        <v>24</v>
      </c>
      <c r="K1751" s="6">
        <f>IF($E1751="","",IFERROR(INDEX(#REF!,MATCH($E1751,#REF!,0)),IFERROR(INDEX(#REF!,MATCH(VALUE($E1751),#REF!,0)),"")))</f>
        <v/>
      </c>
      <c r="L1751" s="6">
        <f>IF($E1751="","",IFERROR(INDEX(#REF!,MATCH($E1751,#REF!,0)),IFERROR(INDEX(#REF!,MATCH(VALUE($E1751),#REF!,0)),"")))</f>
        <v/>
      </c>
      <c r="M1751" s="6">
        <f>IF(OR($J1751="",$L1751=""),"",IF($K1751="",0,$K1751)+$J1751*$L1751)</f>
        <v/>
      </c>
      <c r="N1751" s="6" t="n">
        <v>46213</v>
      </c>
      <c r="O1751" s="6" t="n">
        <v>24</v>
      </c>
      <c r="P1751" s="6" t="n"/>
      <c r="Q1751" s="6" t="n"/>
      <c r="R1751" s="6" t="n"/>
      <c r="S1751" s="6" t="n"/>
      <c r="T1751" s="6">
        <f>IF(OR($J1751="",$O1751=""),"",$O1751/$J1751)</f>
        <v/>
      </c>
      <c r="U1751" s="6" t="inlineStr">
        <is>
          <t>Concluído</t>
        </is>
      </c>
      <c r="V1751" s="6" t="n"/>
      <c r="W1751" s="6" t="n"/>
      <c r="X1751" s="6" t="n"/>
      <c r="Y1751" s="6" t="n"/>
      <c r="Z1751" s="6" t="n"/>
      <c r="AA1751" s="5" t="n"/>
      <c r="AB1751" s="6">
        <f>B1751&amp;"|"&amp;I1751</f>
        <v/>
      </c>
      <c r="AC1751">
        <f>IF($B1751="","","|"&amp;SUBSTITUTE(TRIM(SUBSTITUTE(SUBSTITUTE(SUBSTITUTE(SUBSTITUTE(SUBSTITUTE(SUBSTITUTE(SUBSTITUTE(SUBSTITUTE(SUBSTITUTE(SUBSTITUTE(SUBSTITUTE(SUBSTITUTE(SUBSTITUTE(SUBSTITUTE(TRIM($B1751&amp;""),CHAR(10)," "),CHAR(13)," "),"."," "),";"," "),","," "),"/"," "),"+"," "),"-"," "),"  "," "),"  "," "),"  "," "),"  "," "),"  "," "),"  "," "))," ","|")&amp;"|")</f>
        <v/>
      </c>
      <c r="AD1751">
        <f>TRIM($I1751&amp;"")</f>
        <v/>
      </c>
    </row>
    <row r="1752" ht="36" customHeight="1">
      <c r="A1752" s="14" t="n">
        <v>46213</v>
      </c>
      <c r="B1752" s="6" t="inlineStr">
        <is>
          <t>10241</t>
        </is>
      </c>
      <c r="C1752" s="6" t="inlineStr">
        <is>
          <t>M/C 0717 (MARROM)</t>
        </is>
      </c>
      <c r="D1752" s="6" t="inlineStr">
        <is>
          <t>9 COLADEIRAS</t>
        </is>
      </c>
      <c r="E1752" s="6" t="n">
        <v>20052002</v>
      </c>
      <c r="F1752" s="6" t="inlineStr">
        <is>
          <t>(5) BASE MAIOR 542X124X25 MDF - MESA ATHENAS</t>
        </is>
      </c>
      <c r="G1752" s="6" t="inlineStr">
        <is>
          <t>9 COLADEIRAS</t>
        </is>
      </c>
      <c r="H1752" s="6" t="inlineStr">
        <is>
          <t>9 COLADEIRAS</t>
        </is>
      </c>
      <c r="I1752" s="4" t="inlineStr">
        <is>
          <t>9 COLADEIRAS</t>
        </is>
      </c>
      <c r="J1752" s="4" t="n">
        <v>6</v>
      </c>
      <c r="K1752" s="6">
        <f>IF($E1752="","",IFERROR(INDEX(#REF!,MATCH($E1752,#REF!,0)),IFERROR(INDEX(#REF!,MATCH(VALUE($E1752),#REF!,0)),"")))</f>
        <v/>
      </c>
      <c r="L1752" s="6">
        <f>IF($E1752="","",IFERROR(INDEX(#REF!,MATCH($E1752,#REF!,0)),IFERROR(INDEX(#REF!,MATCH(VALUE($E1752),#REF!,0)),"")))</f>
        <v/>
      </c>
      <c r="M1752" s="6">
        <f>IF(OR($J1752="",$L1752=""),"",IF($K1752="",0,$K1752)+$J1752*$L1752)</f>
        <v/>
      </c>
      <c r="N1752" s="6" t="n">
        <v>46213</v>
      </c>
      <c r="O1752" s="6" t="n">
        <v>6</v>
      </c>
      <c r="P1752" s="6" t="n"/>
      <c r="Q1752" s="6" t="n"/>
      <c r="R1752" s="6" t="n"/>
      <c r="S1752" s="6" t="n"/>
      <c r="T1752" s="6">
        <f>IF(OR($J1752="",$O1752=""),"",$O1752/$J1752)</f>
        <v/>
      </c>
      <c r="U1752" s="6" t="inlineStr">
        <is>
          <t>Concluído</t>
        </is>
      </c>
      <c r="V1752" s="6" t="n"/>
      <c r="W1752" s="6" t="n"/>
      <c r="X1752" s="6" t="n"/>
      <c r="Y1752" s="6" t="n"/>
      <c r="Z1752" s="6" t="n"/>
      <c r="AA1752" s="5" t="n"/>
      <c r="AB1752" s="6">
        <f>B1752&amp;"|"&amp;I1752</f>
        <v/>
      </c>
      <c r="AC1752">
        <f>IF($B1752="","","|"&amp;SUBSTITUTE(TRIM(SUBSTITUTE(SUBSTITUTE(SUBSTITUTE(SUBSTITUTE(SUBSTITUTE(SUBSTITUTE(SUBSTITUTE(SUBSTITUTE(SUBSTITUTE(SUBSTITUTE(SUBSTITUTE(SUBSTITUTE(SUBSTITUTE(SUBSTITUTE(TRIM($B1752&amp;""),CHAR(10)," "),CHAR(13)," "),"."," "),";"," "),","," "),"/"," "),"+"," "),"-"," "),"  "," "),"  "," "),"  "," "),"  "," "),"  "," "),"  "," "))," ","|")&amp;"|")</f>
        <v/>
      </c>
      <c r="AD1752">
        <f>TRIM($I1752&amp;"")</f>
        <v/>
      </c>
    </row>
    <row r="1753" ht="36" customHeight="1">
      <c r="A1753" s="14" t="n">
        <v>46213</v>
      </c>
      <c r="B1753" s="6" t="inlineStr">
        <is>
          <t>10241</t>
        </is>
      </c>
      <c r="C1753" s="6" t="inlineStr">
        <is>
          <t>M/C 0717 (MARROM)</t>
        </is>
      </c>
      <c r="D1753" s="6" t="inlineStr">
        <is>
          <t>9 COLADEIRAS</t>
        </is>
      </c>
      <c r="E1753" s="6" t="n">
        <v>20052003</v>
      </c>
      <c r="F1753" s="6" t="inlineStr">
        <is>
          <t>(6)BASE MENOR 386 (189)X124X25 MDF - MESA ATHENAS</t>
        </is>
      </c>
      <c r="G1753" s="6" t="inlineStr">
        <is>
          <t>9 COLADEIRAS</t>
        </is>
      </c>
      <c r="H1753" s="6" t="inlineStr">
        <is>
          <t>9 COLADEIRAS</t>
        </is>
      </c>
      <c r="I1753" s="4" t="inlineStr">
        <is>
          <t>9 COLADEIRAS</t>
        </is>
      </c>
      <c r="J1753" s="4" t="n">
        <v>12</v>
      </c>
      <c r="K1753" s="6">
        <f>IF($E1753="","",IFERROR(INDEX(#REF!,MATCH($E1753,#REF!,0)),IFERROR(INDEX(#REF!,MATCH(VALUE($E1753),#REF!,0)),"")))</f>
        <v/>
      </c>
      <c r="L1753" s="6">
        <f>IF($E1753="","",IFERROR(INDEX(#REF!,MATCH($E1753,#REF!,0)),IFERROR(INDEX(#REF!,MATCH(VALUE($E1753),#REF!,0)),"")))</f>
        <v/>
      </c>
      <c r="M1753" s="6">
        <f>IF(OR($J1753="",$L1753=""),"",IF($K1753="",0,$K1753)+$J1753*$L1753)</f>
        <v/>
      </c>
      <c r="N1753" s="6" t="n">
        <v>46213</v>
      </c>
      <c r="O1753" s="6" t="n">
        <v>12</v>
      </c>
      <c r="P1753" s="6" t="n"/>
      <c r="Q1753" s="6" t="n"/>
      <c r="R1753" s="6" t="n"/>
      <c r="S1753" s="6" t="n"/>
      <c r="T1753" s="6">
        <f>IF(OR($J1753="",$O1753=""),"",$O1753/$J1753)</f>
        <v/>
      </c>
      <c r="U1753" s="6" t="inlineStr">
        <is>
          <t>Concluído</t>
        </is>
      </c>
      <c r="V1753" s="6" t="n"/>
      <c r="W1753" s="6" t="n"/>
      <c r="X1753" s="6" t="n"/>
      <c r="Y1753" s="6" t="n"/>
      <c r="Z1753" s="6" t="n"/>
      <c r="AA1753" s="5" t="n"/>
      <c r="AB1753" s="6">
        <f>B1753&amp;"|"&amp;I1753</f>
        <v/>
      </c>
      <c r="AC1753">
        <f>IF($B1753="","","|"&amp;SUBSTITUTE(TRIM(SUBSTITUTE(SUBSTITUTE(SUBSTITUTE(SUBSTITUTE(SUBSTITUTE(SUBSTITUTE(SUBSTITUTE(SUBSTITUTE(SUBSTITUTE(SUBSTITUTE(SUBSTITUTE(SUBSTITUTE(SUBSTITUTE(SUBSTITUTE(TRIM($B1753&amp;""),CHAR(10)," "),CHAR(13)," "),"."," "),";"," "),","," "),"/"," "),"+"," "),"-"," "),"  "," "),"  "," "),"  "," "),"  "," "),"  "," "),"  "," "))," ","|")&amp;"|")</f>
        <v/>
      </c>
      <c r="AD1753">
        <f>TRIM($I1753&amp;"")</f>
        <v/>
      </c>
    </row>
    <row r="1754" ht="36" customHeight="1">
      <c r="A1754" s="14" t="n">
        <v>46213</v>
      </c>
      <c r="B1754" s="6" t="inlineStr">
        <is>
          <t>10241</t>
        </is>
      </c>
      <c r="C1754" s="6" t="inlineStr">
        <is>
          <t>M/C 0717 (MARROM)</t>
        </is>
      </c>
      <c r="D1754" s="6" t="inlineStr">
        <is>
          <t>9 COLADEIRAS</t>
        </is>
      </c>
      <c r="E1754" s="6" t="n">
        <v>20052202</v>
      </c>
      <c r="F1754" s="6" t="inlineStr">
        <is>
          <t>(5) BASE MAIOR 742X124X25 MDF - MESA ATHENAS 1,20</t>
        </is>
      </c>
      <c r="G1754" s="6" t="inlineStr">
        <is>
          <t>9 COLADEIRAS</t>
        </is>
      </c>
      <c r="H1754" s="6" t="inlineStr">
        <is>
          <t>9 COLADEIRAS</t>
        </is>
      </c>
      <c r="I1754" s="4" t="inlineStr">
        <is>
          <t>9 COLADEIRAS</t>
        </is>
      </c>
      <c r="J1754" s="4" t="n">
        <v>1</v>
      </c>
      <c r="K1754" s="6">
        <f>IF($E1754="","",IFERROR(INDEX(#REF!,MATCH($E1754,#REF!,0)),IFERROR(INDEX(#REF!,MATCH(VALUE($E1754),#REF!,0)),"")))</f>
        <v/>
      </c>
      <c r="L1754" s="6">
        <f>IF($E1754="","",IFERROR(INDEX(#REF!,MATCH($E1754,#REF!,0)),IFERROR(INDEX(#REF!,MATCH(VALUE($E1754),#REF!,0)),"")))</f>
        <v/>
      </c>
      <c r="M1754" s="6">
        <f>IF(OR($J1754="",$L1754=""),"",IF($K1754="",0,$K1754)+$J1754*$L1754)</f>
        <v/>
      </c>
      <c r="N1754" s="6" t="n">
        <v>46213</v>
      </c>
      <c r="O1754" s="6" t="n">
        <v>1</v>
      </c>
      <c r="P1754" s="6" t="n"/>
      <c r="Q1754" s="6" t="n"/>
      <c r="R1754" s="6" t="n"/>
      <c r="S1754" s="6" t="n"/>
      <c r="T1754" s="6">
        <f>IF(OR($J1754="",$O1754=""),"",$O1754/$J1754)</f>
        <v/>
      </c>
      <c r="U1754" s="6" t="inlineStr">
        <is>
          <t>Concluído</t>
        </is>
      </c>
      <c r="V1754" s="6" t="n"/>
      <c r="W1754" s="6" t="n"/>
      <c r="X1754" s="6" t="n"/>
      <c r="Y1754" s="6" t="n"/>
      <c r="Z1754" s="6" t="n"/>
      <c r="AA1754" s="5" t="n"/>
      <c r="AB1754" s="6">
        <f>B1754&amp;"|"&amp;I1754</f>
        <v/>
      </c>
      <c r="AC1754">
        <f>IF($B1754="","","|"&amp;SUBSTITUTE(TRIM(SUBSTITUTE(SUBSTITUTE(SUBSTITUTE(SUBSTITUTE(SUBSTITUTE(SUBSTITUTE(SUBSTITUTE(SUBSTITUTE(SUBSTITUTE(SUBSTITUTE(SUBSTITUTE(SUBSTITUTE(SUBSTITUTE(SUBSTITUTE(TRIM($B1754&amp;""),CHAR(10)," "),CHAR(13)," "),"."," "),";"," "),","," "),"/"," "),"+"," "),"-"," "),"  "," "),"  "," "),"  "," "),"  "," "),"  "," "),"  "," "))," ","|")&amp;"|")</f>
        <v/>
      </c>
      <c r="AD1754">
        <f>TRIM($I1754&amp;"")</f>
        <v/>
      </c>
    </row>
    <row r="1755" ht="36" customHeight="1">
      <c r="A1755" s="14" t="n">
        <v>46213</v>
      </c>
      <c r="B1755" s="6" t="inlineStr">
        <is>
          <t>10241</t>
        </is>
      </c>
      <c r="C1755" s="6" t="inlineStr">
        <is>
          <t>M/C 0717 (MARROM)</t>
        </is>
      </c>
      <c r="D1755" s="6" t="inlineStr">
        <is>
          <t>9 COLADEIRAS</t>
        </is>
      </c>
      <c r="E1755" s="6" t="n">
        <v>20052203</v>
      </c>
      <c r="F1755" s="6" t="inlineStr">
        <is>
          <t>(6)BASE MENOR 446(220)X124X25 MDF-MESA ATHENAS1,20</t>
        </is>
      </c>
      <c r="G1755" s="6" t="inlineStr">
        <is>
          <t>9 COLADEIRAS</t>
        </is>
      </c>
      <c r="H1755" s="6" t="inlineStr">
        <is>
          <t>9 COLADEIRAS</t>
        </is>
      </c>
      <c r="I1755" s="4" t="inlineStr">
        <is>
          <t>9 COLADEIRAS</t>
        </is>
      </c>
      <c r="J1755" s="4" t="n">
        <v>2</v>
      </c>
      <c r="K1755" s="6">
        <f>IF($E1755="","",IFERROR(INDEX(#REF!,MATCH($E1755,#REF!,0)),IFERROR(INDEX(#REF!,MATCH(VALUE($E1755),#REF!,0)),"")))</f>
        <v/>
      </c>
      <c r="L1755" s="6">
        <f>IF($E1755="","",IFERROR(INDEX(#REF!,MATCH($E1755,#REF!,0)),IFERROR(INDEX(#REF!,MATCH(VALUE($E1755),#REF!,0)),"")))</f>
        <v/>
      </c>
      <c r="M1755" s="6">
        <f>IF(OR($J1755="",$L1755=""),"",IF($K1755="",0,$K1755)+$J1755*$L1755)</f>
        <v/>
      </c>
      <c r="N1755" s="6" t="n">
        <v>46213</v>
      </c>
      <c r="O1755" s="6" t="n">
        <v>2</v>
      </c>
      <c r="P1755" s="6" t="n"/>
      <c r="Q1755" s="6" t="n"/>
      <c r="R1755" s="6" t="n"/>
      <c r="S1755" s="6" t="n"/>
      <c r="T1755" s="6">
        <f>IF(OR($J1755="",$O1755=""),"",$O1755/$J1755)</f>
        <v/>
      </c>
      <c r="U1755" s="6" t="inlineStr">
        <is>
          <t>Concluído</t>
        </is>
      </c>
      <c r="V1755" s="6" t="n"/>
      <c r="W1755" s="6" t="n"/>
      <c r="X1755" s="6" t="n"/>
      <c r="Y1755" s="6" t="n"/>
      <c r="Z1755" s="6" t="n"/>
      <c r="AA1755" s="5" t="n"/>
      <c r="AB1755" s="6">
        <f>B1755&amp;"|"&amp;I1755</f>
        <v/>
      </c>
      <c r="AC1755">
        <f>IF($B1755="","","|"&amp;SUBSTITUTE(TRIM(SUBSTITUTE(SUBSTITUTE(SUBSTITUTE(SUBSTITUTE(SUBSTITUTE(SUBSTITUTE(SUBSTITUTE(SUBSTITUTE(SUBSTITUTE(SUBSTITUTE(SUBSTITUTE(SUBSTITUTE(SUBSTITUTE(SUBSTITUTE(TRIM($B1755&amp;""),CHAR(10)," "),CHAR(13)," "),"."," "),";"," "),","," "),"/"," "),"+"," "),"-"," "),"  "," "),"  "," "),"  "," "),"  "," "),"  "," "),"  "," "))," ","|")&amp;"|")</f>
        <v/>
      </c>
      <c r="AD1755">
        <f>TRIM($I1755&amp;"")</f>
        <v/>
      </c>
    </row>
    <row r="1756" ht="36" customHeight="1">
      <c r="A1756" s="14" t="n">
        <v>46213</v>
      </c>
      <c r="B1756" s="6" t="inlineStr">
        <is>
          <t>10241</t>
        </is>
      </c>
      <c r="C1756" s="6" t="inlineStr">
        <is>
          <t>M/C 0717 (MARROM)</t>
        </is>
      </c>
      <c r="D1756" s="6" t="inlineStr">
        <is>
          <t>9 COLADEIRAS</t>
        </is>
      </c>
      <c r="E1756" s="6" t="n">
        <v>30001202</v>
      </c>
      <c r="F1756" s="6" t="inlineStr">
        <is>
          <t>PÉ FRONTAL 441X65(911)X25 MDF (16PÇS) - CAD PÉ INT</t>
        </is>
      </c>
      <c r="G1756" s="6" t="inlineStr">
        <is>
          <t>9 COLADEIRAS</t>
        </is>
      </c>
      <c r="H1756" s="6" t="inlineStr">
        <is>
          <t>9 COLADEIRAS</t>
        </is>
      </c>
      <c r="I1756" s="4" t="inlineStr">
        <is>
          <t>9 COLADEIRAS</t>
        </is>
      </c>
      <c r="J1756" s="4" t="n">
        <v>8</v>
      </c>
      <c r="K1756" s="6">
        <f>IF($E1756="","",IFERROR(INDEX(#REF!,MATCH($E1756,#REF!,0)),IFERROR(INDEX(#REF!,MATCH(VALUE($E1756),#REF!,0)),"")))</f>
        <v/>
      </c>
      <c r="L1756" s="6">
        <f>IF($E1756="","",IFERROR(INDEX(#REF!,MATCH($E1756,#REF!,0)),IFERROR(INDEX(#REF!,MATCH(VALUE($E1756),#REF!,0)),"")))</f>
        <v/>
      </c>
      <c r="M1756" s="6">
        <f>IF(OR($J1756="",$L1756=""),"",IF($K1756="",0,$K1756)+$J1756*$L1756)</f>
        <v/>
      </c>
      <c r="N1756" s="6" t="n">
        <v>46213</v>
      </c>
      <c r="O1756" s="6" t="n">
        <v>8</v>
      </c>
      <c r="P1756" s="6" t="n"/>
      <c r="Q1756" s="6" t="n"/>
      <c r="R1756" s="6" t="n"/>
      <c r="S1756" s="6" t="n"/>
      <c r="T1756" s="6">
        <f>IF(OR($J1756="",$O1756=""),"",$O1756/$J1756)</f>
        <v/>
      </c>
      <c r="U1756" s="6" t="inlineStr">
        <is>
          <t>Concluído</t>
        </is>
      </c>
      <c r="V1756" s="6" t="n"/>
      <c r="W1756" s="6" t="n"/>
      <c r="X1756" s="6" t="n"/>
      <c r="Y1756" s="6" t="n"/>
      <c r="Z1756" s="6" t="n"/>
      <c r="AA1756" s="5" t="n"/>
      <c r="AB1756" s="6">
        <f>B1756&amp;"|"&amp;I1756</f>
        <v/>
      </c>
      <c r="AC1756">
        <f>IF($B1756="","","|"&amp;SUBSTITUTE(TRIM(SUBSTITUTE(SUBSTITUTE(SUBSTITUTE(SUBSTITUTE(SUBSTITUTE(SUBSTITUTE(SUBSTITUTE(SUBSTITUTE(SUBSTITUTE(SUBSTITUTE(SUBSTITUTE(SUBSTITUTE(SUBSTITUTE(SUBSTITUTE(TRIM($B1756&amp;""),CHAR(10)," "),CHAR(13)," "),"."," "),";"," "),","," "),"/"," "),"+"," "),"-"," "),"  "," "),"  "," "),"  "," "),"  "," "),"  "," "),"  "," "))," ","|")&amp;"|")</f>
        <v/>
      </c>
      <c r="AD1756">
        <f>TRIM($I1756&amp;"")</f>
        <v/>
      </c>
    </row>
    <row r="1757" ht="36" customHeight="1">
      <c r="A1757" s="14" t="n">
        <v>46213</v>
      </c>
      <c r="B1757" s="6" t="inlineStr">
        <is>
          <t>10241</t>
        </is>
      </c>
      <c r="C1757" s="6" t="inlineStr">
        <is>
          <t>M/C 0717 (MARROM)</t>
        </is>
      </c>
      <c r="D1757" s="6" t="inlineStr">
        <is>
          <t>9 COLADEIRAS</t>
        </is>
      </c>
      <c r="E1757" s="6" t="n">
        <v>30003410</v>
      </c>
      <c r="F1757" s="6" t="inlineStr">
        <is>
          <t>PE FRONTAL 430X(108)51X25 MDF (DIREITO)</t>
        </is>
      </c>
      <c r="G1757" s="6" t="inlineStr">
        <is>
          <t>9 COLADEIRAS</t>
        </is>
      </c>
      <c r="H1757" s="6" t="inlineStr">
        <is>
          <t>9 COLADEIRAS</t>
        </is>
      </c>
      <c r="I1757" s="4" t="inlineStr">
        <is>
          <t>9 COLADEIRAS</t>
        </is>
      </c>
      <c r="J1757" s="4" t="n">
        <v>76</v>
      </c>
      <c r="K1757" s="6">
        <f>IF($E1757="","",IFERROR(INDEX(#REF!,MATCH($E1757,#REF!,0)),IFERROR(INDEX(#REF!,MATCH(VALUE($E1757),#REF!,0)),"")))</f>
        <v/>
      </c>
      <c r="L1757" s="6">
        <f>IF($E1757="","",IFERROR(INDEX(#REF!,MATCH($E1757,#REF!,0)),IFERROR(INDEX(#REF!,MATCH(VALUE($E1757),#REF!,0)),"")))</f>
        <v/>
      </c>
      <c r="M1757" s="6">
        <f>IF(OR($J1757="",$L1757=""),"",IF($K1757="",0,$K1757)+$J1757*$L1757)</f>
        <v/>
      </c>
      <c r="N1757" s="6" t="n">
        <v>46213</v>
      </c>
      <c r="O1757" s="6" t="n">
        <v>76</v>
      </c>
      <c r="P1757" s="6" t="n"/>
      <c r="Q1757" s="6" t="n"/>
      <c r="R1757" s="6" t="n"/>
      <c r="S1757" s="6" t="n"/>
      <c r="T1757" s="6">
        <f>IF(OR($J1757="",$O1757=""),"",$O1757/$J1757)</f>
        <v/>
      </c>
      <c r="U1757" s="6" t="inlineStr">
        <is>
          <t>Concluído</t>
        </is>
      </c>
      <c r="V1757" s="6" t="n"/>
      <c r="W1757" s="6" t="n"/>
      <c r="X1757" s="6" t="n"/>
      <c r="Y1757" s="6" t="n"/>
      <c r="Z1757" s="6" t="n"/>
      <c r="AA1757" s="5" t="n"/>
      <c r="AB1757" s="6">
        <f>B1757&amp;"|"&amp;I1757</f>
        <v/>
      </c>
      <c r="AC1757">
        <f>IF($B1757="","","|"&amp;SUBSTITUTE(TRIM(SUBSTITUTE(SUBSTITUTE(SUBSTITUTE(SUBSTITUTE(SUBSTITUTE(SUBSTITUTE(SUBSTITUTE(SUBSTITUTE(SUBSTITUTE(SUBSTITUTE(SUBSTITUTE(SUBSTITUTE(SUBSTITUTE(SUBSTITUTE(TRIM($B1757&amp;""),CHAR(10)," "),CHAR(13)," "),"."," "),";"," "),","," "),"/"," "),"+"," "),"-"," "),"  "," "),"  "," "),"  "," "),"  "," "),"  "," "),"  "," "))," ","|")&amp;"|")</f>
        <v/>
      </c>
      <c r="AD1757">
        <f>TRIM($I1757&amp;"")</f>
        <v/>
      </c>
    </row>
    <row r="1758" ht="36" customHeight="1">
      <c r="A1758" s="14" t="n">
        <v>46213</v>
      </c>
      <c r="B1758" s="6" t="inlineStr">
        <is>
          <t>10241</t>
        </is>
      </c>
      <c r="C1758" s="6" t="inlineStr">
        <is>
          <t>M/C 0717 (MARROM)</t>
        </is>
      </c>
      <c r="D1758" s="6" t="inlineStr">
        <is>
          <t>9 COLADEIRAS</t>
        </is>
      </c>
      <c r="E1758" s="6" t="n">
        <v>30003411</v>
      </c>
      <c r="F1758" s="6" t="inlineStr">
        <is>
          <t>PE FRONTAL 430X(108)51X25 MDF (ESQUERDO)</t>
        </is>
      </c>
      <c r="G1758" s="6" t="inlineStr">
        <is>
          <t>9 COLADEIRAS</t>
        </is>
      </c>
      <c r="H1758" s="6" t="inlineStr">
        <is>
          <t>9 COLADEIRAS</t>
        </is>
      </c>
      <c r="I1758" s="4" t="inlineStr">
        <is>
          <t>9 COLADEIRAS</t>
        </is>
      </c>
      <c r="J1758" s="4" t="n">
        <v>76</v>
      </c>
      <c r="K1758" s="6">
        <f>IF($E1758="","",IFERROR(INDEX(#REF!,MATCH($E1758,#REF!,0)),IFERROR(INDEX(#REF!,MATCH(VALUE($E1758),#REF!,0)),"")))</f>
        <v/>
      </c>
      <c r="L1758" s="6">
        <f>IF($E1758="","",IFERROR(INDEX(#REF!,MATCH($E1758,#REF!,0)),IFERROR(INDEX(#REF!,MATCH(VALUE($E1758),#REF!,0)),"")))</f>
        <v/>
      </c>
      <c r="M1758" s="6">
        <f>IF(OR($J1758="",$L1758=""),"",IF($K1758="",0,$K1758)+$J1758*$L1758)</f>
        <v/>
      </c>
      <c r="N1758" s="6" t="n">
        <v>46213</v>
      </c>
      <c r="O1758" s="6" t="n">
        <v>76</v>
      </c>
      <c r="P1758" s="6" t="n"/>
      <c r="Q1758" s="6" t="n"/>
      <c r="R1758" s="6" t="n"/>
      <c r="S1758" s="6" t="n"/>
      <c r="T1758" s="6">
        <f>IF(OR($J1758="",$O1758=""),"",$O1758/$J1758)</f>
        <v/>
      </c>
      <c r="U1758" s="6" t="inlineStr">
        <is>
          <t>Concluído</t>
        </is>
      </c>
      <c r="V1758" s="6" t="n"/>
      <c r="W1758" s="6" t="n"/>
      <c r="X1758" s="6" t="n"/>
      <c r="Y1758" s="6" t="n"/>
      <c r="Z1758" s="6" t="n"/>
      <c r="AA1758" s="5" t="n"/>
      <c r="AB1758" s="6">
        <f>B1758&amp;"|"&amp;I1758</f>
        <v/>
      </c>
      <c r="AC1758">
        <f>IF($B1758="","","|"&amp;SUBSTITUTE(TRIM(SUBSTITUTE(SUBSTITUTE(SUBSTITUTE(SUBSTITUTE(SUBSTITUTE(SUBSTITUTE(SUBSTITUTE(SUBSTITUTE(SUBSTITUTE(SUBSTITUTE(SUBSTITUTE(SUBSTITUTE(SUBSTITUTE(SUBSTITUTE(TRIM($B1758&amp;""),CHAR(10)," "),CHAR(13)," "),"."," "),";"," "),","," "),"/"," "),"+"," "),"-"," "),"  "," "),"  "," "),"  "," "),"  "," "),"  "," "),"  "," "))," ","|")&amp;"|")</f>
        <v/>
      </c>
      <c r="AD1758">
        <f>TRIM($I1758&amp;"")</f>
        <v/>
      </c>
    </row>
    <row r="1759" ht="36" customHeight="1">
      <c r="A1759" s="14" t="n">
        <v>46213</v>
      </c>
      <c r="B1759" s="6" t="inlineStr">
        <is>
          <t>10241</t>
        </is>
      </c>
      <c r="C1759" s="6" t="inlineStr">
        <is>
          <t>M/C 0717 (MARROM)</t>
        </is>
      </c>
      <c r="D1759" s="6" t="inlineStr">
        <is>
          <t>9 COLADEIRAS</t>
        </is>
      </c>
      <c r="E1759" s="6" t="n">
        <v>30006110</v>
      </c>
      <c r="F1759" s="6" t="inlineStr">
        <is>
          <t>PE FRONTAL 430X(108)51X25 MDF (DIR) SANTIAGO NEW</t>
        </is>
      </c>
      <c r="G1759" s="6" t="inlineStr">
        <is>
          <t>9 COLADEIRAS</t>
        </is>
      </c>
      <c r="H1759" s="6" t="inlineStr">
        <is>
          <t>9 COLADEIRAS</t>
        </is>
      </c>
      <c r="I1759" s="4" t="inlineStr">
        <is>
          <t>9 COLADEIRAS</t>
        </is>
      </c>
      <c r="J1759" s="4" t="n">
        <v>52</v>
      </c>
      <c r="K1759" s="6">
        <f>IF($E1759="","",IFERROR(INDEX(#REF!,MATCH($E1759,#REF!,0)),IFERROR(INDEX(#REF!,MATCH(VALUE($E1759),#REF!,0)),"")))</f>
        <v/>
      </c>
      <c r="L1759" s="6">
        <f>IF($E1759="","",IFERROR(INDEX(#REF!,MATCH($E1759,#REF!,0)),IFERROR(INDEX(#REF!,MATCH(VALUE($E1759),#REF!,0)),"")))</f>
        <v/>
      </c>
      <c r="M1759" s="6">
        <f>IF(OR($J1759="",$L1759=""),"",IF($K1759="",0,$K1759)+$J1759*$L1759)</f>
        <v/>
      </c>
      <c r="N1759" s="6" t="n">
        <v>46213</v>
      </c>
      <c r="O1759" s="6" t="n">
        <v>52</v>
      </c>
      <c r="P1759" s="6" t="n"/>
      <c r="Q1759" s="6" t="n"/>
      <c r="R1759" s="6" t="n"/>
      <c r="S1759" s="6" t="n"/>
      <c r="T1759" s="6">
        <f>IF(OR($J1759="",$O1759=""),"",$O1759/$J1759)</f>
        <v/>
      </c>
      <c r="U1759" s="6" t="inlineStr">
        <is>
          <t>Concluído</t>
        </is>
      </c>
      <c r="V1759" s="6" t="n"/>
      <c r="W1759" s="6" t="n"/>
      <c r="X1759" s="6" t="n"/>
      <c r="Y1759" s="6" t="n"/>
      <c r="Z1759" s="6" t="n"/>
      <c r="AA1759" s="5" t="n"/>
      <c r="AB1759" s="6">
        <f>B1759&amp;"|"&amp;I1759</f>
        <v/>
      </c>
      <c r="AC1759">
        <f>IF($B1759="","","|"&amp;SUBSTITUTE(TRIM(SUBSTITUTE(SUBSTITUTE(SUBSTITUTE(SUBSTITUTE(SUBSTITUTE(SUBSTITUTE(SUBSTITUTE(SUBSTITUTE(SUBSTITUTE(SUBSTITUTE(SUBSTITUTE(SUBSTITUTE(SUBSTITUTE(SUBSTITUTE(TRIM($B1759&amp;""),CHAR(10)," "),CHAR(13)," "),"."," "),";"," "),","," "),"/"," "),"+"," "),"-"," "),"  "," "),"  "," "),"  "," "),"  "," "),"  "," "),"  "," "))," ","|")&amp;"|")</f>
        <v/>
      </c>
      <c r="AD1759">
        <f>TRIM($I1759&amp;"")</f>
        <v/>
      </c>
    </row>
    <row r="1760" ht="36" customHeight="1">
      <c r="A1760" s="14" t="n">
        <v>46213</v>
      </c>
      <c r="B1760" s="6" t="inlineStr">
        <is>
          <t>10241</t>
        </is>
      </c>
      <c r="C1760" s="6" t="inlineStr">
        <is>
          <t>M/C 0717 (MARROM)</t>
        </is>
      </c>
      <c r="D1760" s="6" t="inlineStr">
        <is>
          <t>9 COLADEIRAS</t>
        </is>
      </c>
      <c r="E1760" s="6" t="n">
        <v>30006111</v>
      </c>
      <c r="F1760" s="6" t="inlineStr">
        <is>
          <t>PE FRONTAL 430X(108)51X25MDF (ESQRD) SANTIAGO NEW</t>
        </is>
      </c>
      <c r="G1760" s="6" t="inlineStr">
        <is>
          <t>9 COLADEIRAS</t>
        </is>
      </c>
      <c r="H1760" s="6" t="inlineStr">
        <is>
          <t>9 COLADEIRAS</t>
        </is>
      </c>
      <c r="I1760" s="4" t="inlineStr">
        <is>
          <t>9 COLADEIRAS</t>
        </is>
      </c>
      <c r="J1760" s="4" t="n">
        <v>8</v>
      </c>
      <c r="K1760" s="6">
        <f>IF($E1760="","",IFERROR(INDEX(#REF!,MATCH($E1760,#REF!,0)),IFERROR(INDEX(#REF!,MATCH(VALUE($E1760),#REF!,0)),"")))</f>
        <v/>
      </c>
      <c r="L1760" s="6">
        <f>IF($E1760="","",IFERROR(INDEX(#REF!,MATCH($E1760,#REF!,0)),IFERROR(INDEX(#REF!,MATCH(VALUE($E1760),#REF!,0)),"")))</f>
        <v/>
      </c>
      <c r="M1760" s="6">
        <f>IF(OR($J1760="",$L1760=""),"",IF($K1760="",0,$K1760)+$J1760*$L1760)</f>
        <v/>
      </c>
      <c r="N1760" s="6" t="n">
        <v>46213</v>
      </c>
      <c r="O1760" s="6" t="n">
        <v>8</v>
      </c>
      <c r="P1760" s="6" t="n"/>
      <c r="Q1760" s="6" t="n"/>
      <c r="R1760" s="6" t="n"/>
      <c r="S1760" s="6" t="n"/>
      <c r="T1760" s="6">
        <f>IF(OR($J1760="",$O1760=""),"",$O1760/$J1760)</f>
        <v/>
      </c>
      <c r="U1760" s="6" t="inlineStr">
        <is>
          <t>Concluído</t>
        </is>
      </c>
      <c r="V1760" s="6" t="n"/>
      <c r="W1760" s="6" t="n"/>
      <c r="X1760" s="6" t="n"/>
      <c r="Y1760" s="6" t="n"/>
      <c r="Z1760" s="6" t="n"/>
      <c r="AA1760" s="5" t="n"/>
      <c r="AB1760" s="6">
        <f>B1760&amp;"|"&amp;I1760</f>
        <v/>
      </c>
      <c r="AC1760">
        <f>IF($B1760="","","|"&amp;SUBSTITUTE(TRIM(SUBSTITUTE(SUBSTITUTE(SUBSTITUTE(SUBSTITUTE(SUBSTITUTE(SUBSTITUTE(SUBSTITUTE(SUBSTITUTE(SUBSTITUTE(SUBSTITUTE(SUBSTITUTE(SUBSTITUTE(SUBSTITUTE(SUBSTITUTE(TRIM($B1760&amp;""),CHAR(10)," "),CHAR(13)," "),"."," "),";"," "),","," "),"/"," "),"+"," "),"-"," "),"  "," "),"  "," "),"  "," "),"  "," "),"  "," "),"  "," "))," ","|")&amp;"|")</f>
        <v/>
      </c>
      <c r="AD1760">
        <f>TRIM($I1760&amp;"")</f>
        <v/>
      </c>
    </row>
    <row r="1761" ht="48" customHeight="1">
      <c r="A1761" s="14" t="n">
        <v>46212</v>
      </c>
      <c r="B1761" s="6" t="inlineStr">
        <is>
          <t>10245</t>
        </is>
      </c>
      <c r="C1761" s="6" t="inlineStr">
        <is>
          <t>M/C 0713 ENCAIXE ESPLANADA (FOLHA AZUL)</t>
        </is>
      </c>
      <c r="D1761" s="6" t="inlineStr">
        <is>
          <t>9 COLADEIRAS</t>
        </is>
      </c>
      <c r="E1761" s="6" t="n">
        <v>30001202</v>
      </c>
      <c r="F1761" s="6" t="inlineStr">
        <is>
          <t>PÉ FRONTAL 441X65(911)X25 MDF (16PÇS) - CAD PÉ INT</t>
        </is>
      </c>
      <c r="G1761" s="6" t="inlineStr">
        <is>
          <t>9 COLADEIRAS</t>
        </is>
      </c>
      <c r="H1761" s="6" t="inlineStr">
        <is>
          <t>9 COLADEIRAS</t>
        </is>
      </c>
      <c r="I1761" s="4" t="inlineStr">
        <is>
          <t>9 COLADEIRAS</t>
        </is>
      </c>
      <c r="J1761" s="4" t="n">
        <v>60</v>
      </c>
      <c r="K1761" s="6">
        <f>IF($E1761="","",IFERROR(INDEX(#REF!,MATCH($E1761,#REF!,0)),IFERROR(INDEX(#REF!,MATCH(VALUE($E1761),#REF!,0)),"")))</f>
        <v/>
      </c>
      <c r="L1761" s="6">
        <f>IF($E1761="","",IFERROR(INDEX(#REF!,MATCH($E1761,#REF!,0)),IFERROR(INDEX(#REF!,MATCH(VALUE($E1761),#REF!,0)),"")))</f>
        <v/>
      </c>
      <c r="M1761" s="6">
        <f>IF(OR($J1761="",$L1761=""),"",IF($K1761="",0,$K1761)+$J1761*$L1761)</f>
        <v/>
      </c>
      <c r="N1761" s="6" t="n">
        <v>46213</v>
      </c>
      <c r="O1761" s="6" t="n">
        <v>60</v>
      </c>
      <c r="P1761" s="6" t="n"/>
      <c r="Q1761" s="6" t="n"/>
      <c r="R1761" s="6" t="n"/>
      <c r="S1761" s="6" t="n"/>
      <c r="T1761" s="6">
        <f>IF(OR($J1761="",$O1761=""),"",$O1761/$J1761)</f>
        <v/>
      </c>
      <c r="U1761" s="6" t="inlineStr">
        <is>
          <t>Concluído</t>
        </is>
      </c>
      <c r="V1761" s="6" t="n"/>
      <c r="W1761" s="6" t="n"/>
      <c r="X1761" s="6" t="n"/>
      <c r="Y1761" s="6" t="n"/>
      <c r="Z1761" s="6" t="n"/>
      <c r="AA1761" s="5" t="n"/>
      <c r="AB1761" s="6">
        <f>B1761&amp;"|"&amp;I1761</f>
        <v/>
      </c>
      <c r="AC1761">
        <f>IF($B1761="","","|"&amp;SUBSTITUTE(TRIM(SUBSTITUTE(SUBSTITUTE(SUBSTITUTE(SUBSTITUTE(SUBSTITUTE(SUBSTITUTE(SUBSTITUTE(SUBSTITUTE(SUBSTITUTE(SUBSTITUTE(SUBSTITUTE(SUBSTITUTE(SUBSTITUTE(SUBSTITUTE(TRIM($B1761&amp;""),CHAR(10)," "),CHAR(13)," "),"."," "),";"," "),","," "),"/"," "),"+"," "),"-"," "),"  "," "),"  "," "),"  "," "),"  "," "),"  "," "),"  "," "))," ","|")&amp;"|")</f>
        <v/>
      </c>
      <c r="AD1761">
        <f>TRIM($I1761&amp;"")</f>
        <v/>
      </c>
    </row>
    <row r="1762" ht="36" customHeight="1">
      <c r="A1762" s="14" t="n">
        <v>46216</v>
      </c>
      <c r="B1762" s="6" t="inlineStr">
        <is>
          <t>10246</t>
        </is>
      </c>
      <c r="C1762" s="6" t="inlineStr">
        <is>
          <t>M/C 0720 (AMARELO)</t>
        </is>
      </c>
      <c r="D1762" s="6" t="inlineStr">
        <is>
          <t>9 COLADEIRAS</t>
        </is>
      </c>
      <c r="E1762" s="6" t="n">
        <v>20014305</v>
      </c>
      <c r="F1762" s="6" t="inlineStr">
        <is>
          <t>(1) TAMPO 1202X802X12 MDP - MESA DAKAR/MIAMI 1,20</t>
        </is>
      </c>
      <c r="G1762" s="6" t="inlineStr">
        <is>
          <t>9 COLADEIRAS</t>
        </is>
      </c>
      <c r="H1762" s="6" t="inlineStr">
        <is>
          <t>9 COLADEIRAS</t>
        </is>
      </c>
      <c r="I1762" s="4" t="inlineStr">
        <is>
          <t>9 COLADEIRAS</t>
        </is>
      </c>
      <c r="J1762" s="4" t="n">
        <v>140</v>
      </c>
      <c r="K1762" s="6">
        <f>IF($E1762="","",IFERROR(INDEX(#REF!,MATCH($E1762,#REF!,0)),IFERROR(INDEX(#REF!,MATCH(VALUE($E1762),#REF!,0)),"")))</f>
        <v/>
      </c>
      <c r="L1762" s="6">
        <f>IF($E1762="","",IFERROR(INDEX(#REF!,MATCH($E1762,#REF!,0)),IFERROR(INDEX(#REF!,MATCH(VALUE($E1762),#REF!,0)),"")))</f>
        <v/>
      </c>
      <c r="M1762" s="6">
        <f>IF(OR($J1762="",$L1762=""),"",IF($K1762="",0,$K1762)+$J1762*$L1762)</f>
        <v/>
      </c>
      <c r="N1762" s="6" t="n">
        <v>46213</v>
      </c>
      <c r="O1762" s="6" t="n">
        <v>140</v>
      </c>
      <c r="P1762" s="6" t="n"/>
      <c r="Q1762" s="6" t="n"/>
      <c r="R1762" s="6" t="n"/>
      <c r="S1762" s="6" t="n"/>
      <c r="T1762" s="6">
        <f>IF(OR($J1762="",$O1762=""),"",$O1762/$J1762)</f>
        <v/>
      </c>
      <c r="U1762" s="6" t="inlineStr">
        <is>
          <t>Concluído</t>
        </is>
      </c>
      <c r="V1762" s="6" t="n"/>
      <c r="W1762" s="6" t="n"/>
      <c r="X1762" s="6" t="n"/>
      <c r="Y1762" s="6" t="n"/>
      <c r="Z1762" s="6" t="n"/>
      <c r="AA1762" s="5" t="n"/>
      <c r="AB1762" s="6">
        <f>B1762&amp;"|"&amp;I1762</f>
        <v/>
      </c>
      <c r="AC1762">
        <f>IF($B1762="","","|"&amp;SUBSTITUTE(TRIM(SUBSTITUTE(SUBSTITUTE(SUBSTITUTE(SUBSTITUTE(SUBSTITUTE(SUBSTITUTE(SUBSTITUTE(SUBSTITUTE(SUBSTITUTE(SUBSTITUTE(SUBSTITUTE(SUBSTITUTE(SUBSTITUTE(SUBSTITUTE(TRIM($B1762&amp;""),CHAR(10)," "),CHAR(13)," "),"."," "),";"," "),","," "),"/"," "),"+"," "),"-"," "),"  "," "),"  "," "),"  "," "),"  "," "),"  "," "),"  "," "))," ","|")&amp;"|")</f>
        <v/>
      </c>
      <c r="AD1762">
        <f>TRIM($I1762&amp;"")</f>
        <v/>
      </c>
    </row>
    <row r="1763" ht="36" customHeight="1">
      <c r="A1763" s="14" t="n">
        <v>46216</v>
      </c>
      <c r="B1763" s="6" t="inlineStr">
        <is>
          <t>10246</t>
        </is>
      </c>
      <c r="C1763" s="6" t="inlineStr">
        <is>
          <t>M/C 0720 (AMARELO)</t>
        </is>
      </c>
      <c r="D1763" s="6" t="inlineStr">
        <is>
          <t>9 COLADEIRAS</t>
        </is>
      </c>
      <c r="E1763" s="6" t="n">
        <v>30080001</v>
      </c>
      <c r="F1763" s="6" t="inlineStr">
        <is>
          <t>(2) BASE 620X620X12 MDP - MESA ASMT. 1,36X1,36</t>
        </is>
      </c>
      <c r="G1763" s="6" t="inlineStr">
        <is>
          <t>9 COLADEIRAS</t>
        </is>
      </c>
      <c r="H1763" s="6" t="inlineStr">
        <is>
          <t>9 COLADEIRAS</t>
        </is>
      </c>
      <c r="I1763" s="4" t="inlineStr">
        <is>
          <t>9 COLADEIRAS</t>
        </is>
      </c>
      <c r="J1763" s="4" t="n">
        <v>20</v>
      </c>
      <c r="K1763" s="6">
        <f>IF($E1763="","",IFERROR(INDEX(#REF!,MATCH($E1763,#REF!,0)),IFERROR(INDEX(#REF!,MATCH(VALUE($E1763),#REF!,0)),"")))</f>
        <v/>
      </c>
      <c r="L1763" s="6">
        <f>IF($E1763="","",IFERROR(INDEX(#REF!,MATCH($E1763,#REF!,0)),IFERROR(INDEX(#REF!,MATCH(VALUE($E1763),#REF!,0)),"")))</f>
        <v/>
      </c>
      <c r="M1763" s="6">
        <f>IF(OR($J1763="",$L1763=""),"",IF($K1763="",0,$K1763)+$J1763*$L1763)</f>
        <v/>
      </c>
      <c r="N1763" s="6" t="n">
        <v>46213</v>
      </c>
      <c r="O1763" s="6" t="n">
        <v>20</v>
      </c>
      <c r="P1763" s="6" t="n"/>
      <c r="Q1763" s="6" t="n"/>
      <c r="R1763" s="6" t="n"/>
      <c r="S1763" s="6" t="n"/>
      <c r="T1763" s="6">
        <f>IF(OR($J1763="",$O1763=""),"",$O1763/$J1763)</f>
        <v/>
      </c>
      <c r="U1763" s="6" t="inlineStr">
        <is>
          <t>Concluído</t>
        </is>
      </c>
      <c r="V1763" s="6" t="n"/>
      <c r="W1763" s="6" t="n"/>
      <c r="X1763" s="6" t="n"/>
      <c r="Y1763" s="6" t="n"/>
      <c r="Z1763" s="6" t="n"/>
      <c r="AA1763" s="5" t="n"/>
      <c r="AB1763" s="6">
        <f>B1763&amp;"|"&amp;I1763</f>
        <v/>
      </c>
      <c r="AC1763">
        <f>IF($B1763="","","|"&amp;SUBSTITUTE(TRIM(SUBSTITUTE(SUBSTITUTE(SUBSTITUTE(SUBSTITUTE(SUBSTITUTE(SUBSTITUTE(SUBSTITUTE(SUBSTITUTE(SUBSTITUTE(SUBSTITUTE(SUBSTITUTE(SUBSTITUTE(SUBSTITUTE(SUBSTITUTE(TRIM($B1763&amp;""),CHAR(10)," "),CHAR(13)," "),"."," "),";"," "),","," "),"/"," "),"+"," "),"-"," "),"  "," "),"  "," "),"  "," "),"  "," "),"  "," "),"  "," "))," ","|")&amp;"|")</f>
        <v/>
      </c>
      <c r="AD1763">
        <f>TRIM($I1763&amp;"")</f>
        <v/>
      </c>
    </row>
    <row r="1764" ht="36" customHeight="1">
      <c r="A1764" s="14" t="n">
        <v>46216</v>
      </c>
      <c r="B1764" s="6" t="inlineStr">
        <is>
          <t>10246</t>
        </is>
      </c>
      <c r="C1764" s="6" t="inlineStr">
        <is>
          <t>M/C 0720 (AMARELO)</t>
        </is>
      </c>
      <c r="D1764" s="6" t="inlineStr">
        <is>
          <t>9 COLADEIRAS</t>
        </is>
      </c>
      <c r="E1764" s="6" t="n">
        <v>30080004</v>
      </c>
      <c r="F1764" s="6" t="inlineStr">
        <is>
          <t>(6)TRAV. MAIOR 1320X65 (135)X15 MDP-AMST.1,36X1,36</t>
        </is>
      </c>
      <c r="G1764" s="6" t="inlineStr">
        <is>
          <t>9 COLADEIRAS</t>
        </is>
      </c>
      <c r="H1764" s="6" t="inlineStr">
        <is>
          <t>9 COLADEIRAS</t>
        </is>
      </c>
      <c r="I1764" s="4" t="inlineStr">
        <is>
          <t>9 COLADEIRAS</t>
        </is>
      </c>
      <c r="J1764" s="4" t="n">
        <v>40</v>
      </c>
      <c r="K1764" s="6">
        <f>IF($E1764="","",IFERROR(INDEX(#REF!,MATCH($E1764,#REF!,0)),IFERROR(INDEX(#REF!,MATCH(VALUE($E1764),#REF!,0)),"")))</f>
        <v/>
      </c>
      <c r="L1764" s="6">
        <f>IF($E1764="","",IFERROR(INDEX(#REF!,MATCH($E1764,#REF!,0)),IFERROR(INDEX(#REF!,MATCH(VALUE($E1764),#REF!,0)),"")))</f>
        <v/>
      </c>
      <c r="M1764" s="6">
        <f>IF(OR($J1764="",$L1764=""),"",IF($K1764="",0,$K1764)+$J1764*$L1764)</f>
        <v/>
      </c>
      <c r="N1764" s="6" t="n">
        <v>46213</v>
      </c>
      <c r="O1764" s="6" t="n">
        <v>40</v>
      </c>
      <c r="P1764" s="6" t="n"/>
      <c r="Q1764" s="6" t="n"/>
      <c r="R1764" s="6" t="n"/>
      <c r="S1764" s="6" t="n"/>
      <c r="T1764" s="6">
        <f>IF(OR($J1764="",$O1764=""),"",$O1764/$J1764)</f>
        <v/>
      </c>
      <c r="U1764" s="6" t="inlineStr">
        <is>
          <t>Concluído</t>
        </is>
      </c>
      <c r="V1764" s="6" t="n"/>
      <c r="W1764" s="6" t="n"/>
      <c r="X1764" s="6" t="n"/>
      <c r="Y1764" s="6" t="n"/>
      <c r="Z1764" s="6" t="n"/>
      <c r="AA1764" s="5" t="n"/>
      <c r="AB1764" s="6">
        <f>B1764&amp;"|"&amp;I1764</f>
        <v/>
      </c>
      <c r="AC1764">
        <f>IF($B1764="","","|"&amp;SUBSTITUTE(TRIM(SUBSTITUTE(SUBSTITUTE(SUBSTITUTE(SUBSTITUTE(SUBSTITUTE(SUBSTITUTE(SUBSTITUTE(SUBSTITUTE(SUBSTITUTE(SUBSTITUTE(SUBSTITUTE(SUBSTITUTE(SUBSTITUTE(SUBSTITUTE(TRIM($B1764&amp;""),CHAR(10)," "),CHAR(13)," "),"."," "),";"," "),","," "),"/"," "),"+"," "),"-"," "),"  "," "),"  "," "),"  "," "),"  "," "),"  "," "),"  "," "))," ","|")&amp;"|")</f>
        <v/>
      </c>
      <c r="AD1764">
        <f>TRIM($I1764&amp;"")</f>
        <v/>
      </c>
    </row>
    <row r="1765" ht="36" customHeight="1">
      <c r="A1765" s="14" t="n">
        <v>46216</v>
      </c>
      <c r="B1765" s="6" t="inlineStr">
        <is>
          <t>10246</t>
        </is>
      </c>
      <c r="C1765" s="6" t="inlineStr">
        <is>
          <t>M/C 0720 (AMARELO)</t>
        </is>
      </c>
      <c r="D1765" s="6" t="inlineStr">
        <is>
          <t>9 COLADEIRAS</t>
        </is>
      </c>
      <c r="E1765" s="6" t="n">
        <v>30080005</v>
      </c>
      <c r="F1765" s="6" t="inlineStr">
        <is>
          <t>(5) TRAV. MENOR1190X65X15 MDP-MESA AMST.1,36X1,36</t>
        </is>
      </c>
      <c r="G1765" s="6" t="inlineStr">
        <is>
          <t>9 COLADEIRAS</t>
        </is>
      </c>
      <c r="H1765" s="6" t="inlineStr">
        <is>
          <t>9 COLADEIRAS</t>
        </is>
      </c>
      <c r="I1765" s="4" t="inlineStr">
        <is>
          <t>9 COLADEIRAS</t>
        </is>
      </c>
      <c r="J1765" s="4" t="n">
        <v>40</v>
      </c>
      <c r="K1765" s="6">
        <f>IF($E1765="","",IFERROR(INDEX(#REF!,MATCH($E1765,#REF!,0)),IFERROR(INDEX(#REF!,MATCH(VALUE($E1765),#REF!,0)),"")))</f>
        <v/>
      </c>
      <c r="L1765" s="6">
        <f>IF($E1765="","",IFERROR(INDEX(#REF!,MATCH($E1765,#REF!,0)),IFERROR(INDEX(#REF!,MATCH(VALUE($E1765),#REF!,0)),"")))</f>
        <v/>
      </c>
      <c r="M1765" s="6">
        <f>IF(OR($J1765="",$L1765=""),"",IF($K1765="",0,$K1765)+$J1765*$L1765)</f>
        <v/>
      </c>
      <c r="N1765" s="6" t="n">
        <v>46212</v>
      </c>
      <c r="O1765" s="6" t="n">
        <v>40</v>
      </c>
      <c r="P1765" s="6" t="n"/>
      <c r="Q1765" s="6" t="n"/>
      <c r="R1765" s="6" t="n"/>
      <c r="S1765" s="6" t="n"/>
      <c r="T1765" s="6">
        <f>IF(OR($J1765="",$O1765=""),"",$O1765/$J1765)</f>
        <v/>
      </c>
      <c r="U1765" s="6" t="inlineStr">
        <is>
          <t>Concluído</t>
        </is>
      </c>
      <c r="V1765" s="6" t="n"/>
      <c r="W1765" s="6" t="n"/>
      <c r="X1765" s="6" t="n"/>
      <c r="Y1765" s="6" t="n"/>
      <c r="Z1765" s="6" t="n"/>
      <c r="AA1765" s="5" t="n"/>
      <c r="AB1765" s="6">
        <f>B1765&amp;"|"&amp;I1765</f>
        <v/>
      </c>
      <c r="AC1765">
        <f>IF($B1765="","","|"&amp;SUBSTITUTE(TRIM(SUBSTITUTE(SUBSTITUTE(SUBSTITUTE(SUBSTITUTE(SUBSTITUTE(SUBSTITUTE(SUBSTITUTE(SUBSTITUTE(SUBSTITUTE(SUBSTITUTE(SUBSTITUTE(SUBSTITUTE(SUBSTITUTE(SUBSTITUTE(TRIM($B1765&amp;""),CHAR(10)," "),CHAR(13)," "),"."," "),";"," "),","," "),"/"," "),"+"," "),"-"," "),"  "," "),"  "," "),"  "," "),"  "," "),"  "," "),"  "," "))," ","|")&amp;"|")</f>
        <v/>
      </c>
      <c r="AD1765">
        <f>TRIM($I1765&amp;"")</f>
        <v/>
      </c>
    </row>
    <row r="1766" ht="36" customHeight="1">
      <c r="A1766" s="14" t="n">
        <v>46216</v>
      </c>
      <c r="B1766" s="6" t="inlineStr">
        <is>
          <t>10246</t>
        </is>
      </c>
      <c r="C1766" s="6" t="inlineStr">
        <is>
          <t>M/C 0720 (AMARELO)</t>
        </is>
      </c>
      <c r="D1766" s="6" t="inlineStr">
        <is>
          <t>9 COLADEIRAS</t>
        </is>
      </c>
      <c r="E1766" s="6" t="n">
        <v>30080006</v>
      </c>
      <c r="F1766" s="6" t="inlineStr">
        <is>
          <t>(1)LAT. C/FRISO 750X590X12 MDF-MESA AMST.1,36X1,36</t>
        </is>
      </c>
      <c r="G1766" s="6" t="inlineStr">
        <is>
          <t>9 COLADEIRAS</t>
        </is>
      </c>
      <c r="H1766" s="6" t="inlineStr">
        <is>
          <t>9 COLADEIRAS</t>
        </is>
      </c>
      <c r="I1766" s="4" t="inlineStr">
        <is>
          <t>9 COLADEIRAS</t>
        </is>
      </c>
      <c r="J1766" s="4" t="n">
        <v>40</v>
      </c>
      <c r="K1766" s="6">
        <f>IF($E1766="","",IFERROR(INDEX(#REF!,MATCH($E1766,#REF!,0)),IFERROR(INDEX(#REF!,MATCH(VALUE($E1766),#REF!,0)),"")))</f>
        <v/>
      </c>
      <c r="L1766" s="6">
        <f>IF($E1766="","",IFERROR(INDEX(#REF!,MATCH($E1766,#REF!,0)),IFERROR(INDEX(#REF!,MATCH(VALUE($E1766),#REF!,0)),"")))</f>
        <v/>
      </c>
      <c r="M1766" s="6">
        <f>IF(OR($J1766="",$L1766=""),"",IF($K1766="",0,$K1766)+$J1766*$L1766)</f>
        <v/>
      </c>
      <c r="N1766" s="6" t="n">
        <v>46212</v>
      </c>
      <c r="O1766" s="6" t="n">
        <v>40</v>
      </c>
      <c r="P1766" s="6" t="n"/>
      <c r="Q1766" s="6" t="n"/>
      <c r="R1766" s="6" t="n"/>
      <c r="S1766" s="6" t="n"/>
      <c r="T1766" s="6">
        <f>IF(OR($J1766="",$O1766=""),"",$O1766/$J1766)</f>
        <v/>
      </c>
      <c r="U1766" s="6" t="inlineStr">
        <is>
          <t>Concluído</t>
        </is>
      </c>
      <c r="V1766" s="6" t="n"/>
      <c r="W1766" s="6" t="n"/>
      <c r="X1766" s="6" t="n"/>
      <c r="Y1766" s="6" t="n"/>
      <c r="Z1766" s="6" t="n"/>
      <c r="AA1766" s="5" t="n"/>
      <c r="AB1766" s="6">
        <f>B1766&amp;"|"&amp;I1766</f>
        <v/>
      </c>
      <c r="AC1766">
        <f>IF($B1766="","","|"&amp;SUBSTITUTE(TRIM(SUBSTITUTE(SUBSTITUTE(SUBSTITUTE(SUBSTITUTE(SUBSTITUTE(SUBSTITUTE(SUBSTITUTE(SUBSTITUTE(SUBSTITUTE(SUBSTITUTE(SUBSTITUTE(SUBSTITUTE(SUBSTITUTE(SUBSTITUTE(TRIM($B1766&amp;""),CHAR(10)," "),CHAR(13)," "),"."," "),";"," "),","," "),"/"," "),"+"," "),"-"," "),"  "," "),"  "," "),"  "," "),"  "," "),"  "," "),"  "," "))," ","|")&amp;"|")</f>
        <v/>
      </c>
      <c r="AD1766">
        <f>TRIM($I1766&amp;"")</f>
        <v/>
      </c>
    </row>
    <row r="1767" ht="36" customHeight="1">
      <c r="A1767" s="14" t="n">
        <v>46216</v>
      </c>
      <c r="B1767" s="6" t="inlineStr">
        <is>
          <t>10246</t>
        </is>
      </c>
      <c r="C1767" s="6" t="inlineStr">
        <is>
          <t>M/C 0720 (AMARELO)</t>
        </is>
      </c>
      <c r="D1767" s="6" t="inlineStr">
        <is>
          <t>9 COLADEIRAS</t>
        </is>
      </c>
      <c r="E1767" s="6" t="n">
        <v>20013102</v>
      </c>
      <c r="F1767" s="6" t="inlineStr">
        <is>
          <t>(10)PE MAIOR 760X100 (170) X15 MDF-MIAMI 1,37X0,80</t>
        </is>
      </c>
      <c r="G1767" s="6" t="inlineStr">
        <is>
          <t>9 COLADEIRAS</t>
        </is>
      </c>
      <c r="H1767" s="6" t="inlineStr">
        <is>
          <t>9 COLADEIRAS</t>
        </is>
      </c>
      <c r="I1767" s="4" t="inlineStr">
        <is>
          <t>9 COLADEIRAS</t>
        </is>
      </c>
      <c r="J1767" s="4" t="n">
        <v>560</v>
      </c>
      <c r="K1767" s="6">
        <f>IF($E1767="","",IFERROR(INDEX(#REF!,MATCH($E1767,#REF!,0)),IFERROR(INDEX(#REF!,MATCH(VALUE($E1767),#REF!,0)),"")))</f>
        <v/>
      </c>
      <c r="L1767" s="6">
        <f>IF($E1767="","",IFERROR(INDEX(#REF!,MATCH($E1767,#REF!,0)),IFERROR(INDEX(#REF!,MATCH(VALUE($E1767),#REF!,0)),"")))</f>
        <v/>
      </c>
      <c r="M1767" s="6">
        <f>IF(OR($J1767="",$L1767=""),"",IF($K1767="",0,$K1767)+$J1767*$L1767)</f>
        <v/>
      </c>
      <c r="N1767" s="6" t="n">
        <v>46212</v>
      </c>
      <c r="O1767" s="6" t="n">
        <v>560</v>
      </c>
      <c r="P1767" s="6" t="n"/>
      <c r="Q1767" s="6" t="n"/>
      <c r="R1767" s="6" t="n"/>
      <c r="S1767" s="6" t="n"/>
      <c r="T1767" s="6">
        <f>IF(OR($J1767="",$O1767=""),"",$O1767/$J1767)</f>
        <v/>
      </c>
      <c r="U1767" s="6" t="inlineStr">
        <is>
          <t>Concluído</t>
        </is>
      </c>
      <c r="V1767" s="6" t="n"/>
      <c r="W1767" s="6" t="n"/>
      <c r="X1767" s="6" t="n"/>
      <c r="Y1767" s="6" t="n"/>
      <c r="Z1767" s="6" t="n"/>
      <c r="AA1767" s="5" t="n"/>
      <c r="AB1767" s="6">
        <f>B1767&amp;"|"&amp;I1767</f>
        <v/>
      </c>
      <c r="AC1767">
        <f>IF($B1767="","","|"&amp;SUBSTITUTE(TRIM(SUBSTITUTE(SUBSTITUTE(SUBSTITUTE(SUBSTITUTE(SUBSTITUTE(SUBSTITUTE(SUBSTITUTE(SUBSTITUTE(SUBSTITUTE(SUBSTITUTE(SUBSTITUTE(SUBSTITUTE(SUBSTITUTE(SUBSTITUTE(TRIM($B1767&amp;""),CHAR(10)," "),CHAR(13)," "),"."," "),";"," "),","," "),"/"," "),"+"," "),"-"," "),"  "," "),"  "," "),"  "," "),"  "," "),"  "," "),"  "," "))," ","|")&amp;"|")</f>
        <v/>
      </c>
      <c r="AD1767">
        <f>TRIM($I1767&amp;"")</f>
        <v/>
      </c>
    </row>
    <row r="1768" ht="36" customHeight="1">
      <c r="A1768" s="14" t="n">
        <v>46216</v>
      </c>
      <c r="B1768" s="6" t="inlineStr">
        <is>
          <t>10246</t>
        </is>
      </c>
      <c r="C1768" s="6" t="inlineStr">
        <is>
          <t>M/C 0720 (AMARELO)</t>
        </is>
      </c>
      <c r="D1768" s="6" t="inlineStr">
        <is>
          <t>9 COLADEIRAS</t>
        </is>
      </c>
      <c r="E1768" s="6" t="n">
        <v>20013103</v>
      </c>
      <c r="F1768" s="6" t="inlineStr">
        <is>
          <t>(4) PE MENOR 760X85 (135) X15 MDF-MIAMI 1,37X0,80</t>
        </is>
      </c>
      <c r="G1768" s="6" t="inlineStr">
        <is>
          <t>9 COLADEIRAS</t>
        </is>
      </c>
      <c r="H1768" s="6" t="inlineStr">
        <is>
          <t>9 COLADEIRAS</t>
        </is>
      </c>
      <c r="I1768" s="4" t="inlineStr">
        <is>
          <t>9 COLADEIRAS</t>
        </is>
      </c>
      <c r="J1768" s="4" t="n">
        <v>560</v>
      </c>
      <c r="K1768" s="6">
        <f>IF($E1768="","",IFERROR(INDEX(#REF!,MATCH($E1768,#REF!,0)),IFERROR(INDEX(#REF!,MATCH(VALUE($E1768),#REF!,0)),"")))</f>
        <v/>
      </c>
      <c r="L1768" s="6">
        <f>IF($E1768="","",IFERROR(INDEX(#REF!,MATCH($E1768,#REF!,0)),IFERROR(INDEX(#REF!,MATCH(VALUE($E1768),#REF!,0)),"")))</f>
        <v/>
      </c>
      <c r="M1768" s="6">
        <f>IF(OR($J1768="",$L1768=""),"",IF($K1768="",0,$K1768)+$J1768*$L1768)</f>
        <v/>
      </c>
      <c r="N1768" s="6" t="n">
        <v>46212</v>
      </c>
      <c r="O1768" s="6" t="n">
        <v>560</v>
      </c>
      <c r="P1768" s="6" t="n"/>
      <c r="Q1768" s="6" t="n"/>
      <c r="R1768" s="6" t="n"/>
      <c r="S1768" s="6" t="n"/>
      <c r="T1768" s="6">
        <f>IF(OR($J1768="",$O1768=""),"",$O1768/$J1768)</f>
        <v/>
      </c>
      <c r="U1768" s="6" t="inlineStr">
        <is>
          <t>Concluído</t>
        </is>
      </c>
      <c r="V1768" s="6" t="n"/>
      <c r="W1768" s="6" t="n"/>
      <c r="X1768" s="6" t="n"/>
      <c r="Y1768" s="6" t="n"/>
      <c r="Z1768" s="6" t="n"/>
      <c r="AA1768" s="5" t="n"/>
      <c r="AB1768" s="6">
        <f>B1768&amp;"|"&amp;I1768</f>
        <v/>
      </c>
      <c r="AC1768">
        <f>IF($B1768="","","|"&amp;SUBSTITUTE(TRIM(SUBSTITUTE(SUBSTITUTE(SUBSTITUTE(SUBSTITUTE(SUBSTITUTE(SUBSTITUTE(SUBSTITUTE(SUBSTITUTE(SUBSTITUTE(SUBSTITUTE(SUBSTITUTE(SUBSTITUTE(SUBSTITUTE(SUBSTITUTE(TRIM($B1768&amp;""),CHAR(10)," "),CHAR(13)," "),"."," "),";"," "),","," "),"/"," "),"+"," "),"-"," "),"  "," "),"  "," "),"  "," "),"  "," "),"  "," "),"  "," "))," ","|")&amp;"|")</f>
        <v/>
      </c>
      <c r="AD1768">
        <f>TRIM($I1768&amp;"")</f>
        <v/>
      </c>
    </row>
    <row r="1769" ht="36" customHeight="1">
      <c r="A1769" s="14" t="n">
        <v>46216</v>
      </c>
      <c r="B1769" s="6" t="inlineStr">
        <is>
          <t>10246</t>
        </is>
      </c>
      <c r="C1769" s="6" t="inlineStr">
        <is>
          <t>M/C 0720 (AMARELO)</t>
        </is>
      </c>
      <c r="D1769" s="6" t="inlineStr">
        <is>
          <t>9 COLADEIRAS</t>
        </is>
      </c>
      <c r="E1769" s="6" t="n">
        <v>30001202</v>
      </c>
      <c r="F1769" s="6" t="inlineStr">
        <is>
          <t>PÉ FRONTAL 441X65(911)X25 MDF (16PÇS) - CAD PÉ INT</t>
        </is>
      </c>
      <c r="G1769" s="6" t="inlineStr">
        <is>
          <t>9 COLADEIRAS</t>
        </is>
      </c>
      <c r="H1769" s="6" t="inlineStr">
        <is>
          <t>9 COLADEIRAS</t>
        </is>
      </c>
      <c r="I1769" s="4" t="inlineStr">
        <is>
          <t>9 COLADEIRAS</t>
        </is>
      </c>
      <c r="J1769" s="4" t="n">
        <v>920</v>
      </c>
      <c r="K1769" s="6">
        <f>IF($E1769="","",IFERROR(INDEX(#REF!,MATCH($E1769,#REF!,0)),IFERROR(INDEX(#REF!,MATCH(VALUE($E1769),#REF!,0)),"")))</f>
        <v/>
      </c>
      <c r="L1769" s="6">
        <f>IF($E1769="","",IFERROR(INDEX(#REF!,MATCH($E1769,#REF!,0)),IFERROR(INDEX(#REF!,MATCH(VALUE($E1769),#REF!,0)),"")))</f>
        <v/>
      </c>
      <c r="M1769" s="6">
        <f>IF(OR($J1769="",$L1769=""),"",IF($K1769="",0,$K1769)+$J1769*$L1769)</f>
        <v/>
      </c>
      <c r="N1769" s="6" t="n">
        <v>46212</v>
      </c>
      <c r="O1769" s="6" t="n">
        <v>920</v>
      </c>
      <c r="P1769" s="6" t="n"/>
      <c r="Q1769" s="6" t="n"/>
      <c r="R1769" s="6" t="n"/>
      <c r="S1769" s="6" t="n"/>
      <c r="T1769" s="6">
        <f>IF(OR($J1769="",$O1769=""),"",$O1769/$J1769)</f>
        <v/>
      </c>
      <c r="U1769" s="6" t="inlineStr">
        <is>
          <t>Concluído</t>
        </is>
      </c>
      <c r="V1769" s="6" t="n"/>
      <c r="W1769" s="6" t="n"/>
      <c r="X1769" s="6" t="n"/>
      <c r="Y1769" s="6" t="n"/>
      <c r="Z1769" s="6" t="n"/>
      <c r="AA1769" s="5" t="n"/>
      <c r="AB1769" s="6">
        <f>B1769&amp;"|"&amp;I1769</f>
        <v/>
      </c>
      <c r="AC1769">
        <f>IF($B1769="","","|"&amp;SUBSTITUTE(TRIM(SUBSTITUTE(SUBSTITUTE(SUBSTITUTE(SUBSTITUTE(SUBSTITUTE(SUBSTITUTE(SUBSTITUTE(SUBSTITUTE(SUBSTITUTE(SUBSTITUTE(SUBSTITUTE(SUBSTITUTE(SUBSTITUTE(SUBSTITUTE(TRIM($B1769&amp;""),CHAR(10)," "),CHAR(13)," "),"."," "),";"," "),","," "),"/"," "),"+"," "),"-"," "),"  "," "),"  "," "),"  "," "),"  "," "),"  "," "),"  "," "))," ","|")&amp;"|")</f>
        <v/>
      </c>
      <c r="AD1769">
        <f>TRIM($I1769&amp;"")</f>
        <v/>
      </c>
    </row>
    <row r="1770" ht="36" customHeight="1">
      <c r="A1770" s="14" t="n">
        <v>46217</v>
      </c>
      <c r="B1770" s="6" t="inlineStr">
        <is>
          <t>10247</t>
        </is>
      </c>
      <c r="C1770" s="6" t="inlineStr">
        <is>
          <t>M/C 0721 (BEGE)</t>
        </is>
      </c>
      <c r="D1770" s="6" t="inlineStr">
        <is>
          <t>9 COLADEIRAS</t>
        </is>
      </c>
      <c r="E1770" s="6" t="n">
        <v>20014305</v>
      </c>
      <c r="F1770" s="6" t="inlineStr">
        <is>
          <t>(1) TAMPO 1202X802X12 MDP - MESA DAKAR/MIAMI 1,20</t>
        </is>
      </c>
      <c r="G1770" s="6" t="inlineStr">
        <is>
          <t>9 COLADEIRAS</t>
        </is>
      </c>
      <c r="H1770" s="6" t="inlineStr">
        <is>
          <t>9 COLADEIRAS</t>
        </is>
      </c>
      <c r="I1770" s="4" t="inlineStr">
        <is>
          <t>9 COLADEIRAS</t>
        </is>
      </c>
      <c r="J1770" s="4" t="n">
        <v>300</v>
      </c>
      <c r="K1770" s="6">
        <f>IF($E1770="","",IFERROR(INDEX(#REF!,MATCH($E1770,#REF!,0)),IFERROR(INDEX(#REF!,MATCH(VALUE($E1770),#REF!,0)),"")))</f>
        <v/>
      </c>
      <c r="L1770" s="6">
        <f>IF($E1770="","",IFERROR(INDEX(#REF!,MATCH($E1770,#REF!,0)),IFERROR(INDEX(#REF!,MATCH(VALUE($E1770),#REF!,0)),"")))</f>
        <v/>
      </c>
      <c r="M1770" s="6">
        <f>IF(OR($J1770="",$L1770=""),"",IF($K1770="",0,$K1770)+$J1770*$L1770)</f>
        <v/>
      </c>
      <c r="N1770" s="6" t="n">
        <v>46212</v>
      </c>
      <c r="O1770" s="6" t="n">
        <v>300</v>
      </c>
      <c r="P1770" s="6" t="n"/>
      <c r="Q1770" s="6" t="n"/>
      <c r="R1770" s="6" t="n"/>
      <c r="S1770" s="6" t="n"/>
      <c r="T1770" s="6">
        <f>IF(OR($J1770="",$O1770=""),"",$O1770/$J1770)</f>
        <v/>
      </c>
      <c r="U1770" s="6" t="inlineStr">
        <is>
          <t>Concluído</t>
        </is>
      </c>
      <c r="V1770" s="6" t="n"/>
      <c r="W1770" s="6" t="n"/>
      <c r="X1770" s="6" t="n"/>
      <c r="Y1770" s="6" t="n"/>
      <c r="Z1770" s="6" t="n"/>
      <c r="AA1770" s="5" t="n"/>
      <c r="AB1770" s="6">
        <f>B1770&amp;"|"&amp;I1770</f>
        <v/>
      </c>
      <c r="AC1770">
        <f>IF($B1770="","","|"&amp;SUBSTITUTE(TRIM(SUBSTITUTE(SUBSTITUTE(SUBSTITUTE(SUBSTITUTE(SUBSTITUTE(SUBSTITUTE(SUBSTITUTE(SUBSTITUTE(SUBSTITUTE(SUBSTITUTE(SUBSTITUTE(SUBSTITUTE(SUBSTITUTE(SUBSTITUTE(TRIM($B1770&amp;""),CHAR(10)," "),CHAR(13)," "),"."," "),";"," "),","," "),"/"," "),"+"," "),"-"," "),"  "," "),"  "," "),"  "," "),"  "," "),"  "," "),"  "," "))," ","|")&amp;"|")</f>
        <v/>
      </c>
      <c r="AD1770">
        <f>TRIM($I1770&amp;"")</f>
        <v/>
      </c>
    </row>
    <row r="1771" ht="36" customHeight="1">
      <c r="A1771" s="14" t="n">
        <v>46217</v>
      </c>
      <c r="B1771" s="6" t="inlineStr">
        <is>
          <t>10247</t>
        </is>
      </c>
      <c r="C1771" s="6" t="inlineStr">
        <is>
          <t>M/C 0721 (BEGE)</t>
        </is>
      </c>
      <c r="D1771" s="6" t="inlineStr">
        <is>
          <t>9 COLADEIRAS</t>
        </is>
      </c>
      <c r="E1771" s="6" t="n">
        <v>30080004</v>
      </c>
      <c r="F1771" s="6" t="inlineStr">
        <is>
          <t>(6)TRAV. MAIOR 1320X65 (135)X15 MDP-AMST.1,36X1,36</t>
        </is>
      </c>
      <c r="G1771" s="6" t="inlineStr">
        <is>
          <t>9 COLADEIRAS</t>
        </is>
      </c>
      <c r="H1771" s="6" t="inlineStr">
        <is>
          <t>9 COLADEIRAS</t>
        </is>
      </c>
      <c r="I1771" s="4" t="inlineStr">
        <is>
          <t>9 COLADEIRAS</t>
        </is>
      </c>
      <c r="J1771" s="4" t="n">
        <v>20</v>
      </c>
      <c r="K1771" s="6">
        <f>IF($E1771="","",IFERROR(INDEX(#REF!,MATCH($E1771,#REF!,0)),IFERROR(INDEX(#REF!,MATCH(VALUE($E1771),#REF!,0)),"")))</f>
        <v/>
      </c>
      <c r="L1771" s="6">
        <f>IF($E1771="","",IFERROR(INDEX(#REF!,MATCH($E1771,#REF!,0)),IFERROR(INDEX(#REF!,MATCH(VALUE($E1771),#REF!,0)),"")))</f>
        <v/>
      </c>
      <c r="M1771" s="6">
        <f>IF(OR($J1771="",$L1771=""),"",IF($K1771="",0,$K1771)+$J1771*$L1771)</f>
        <v/>
      </c>
      <c r="N1771" s="6" t="n">
        <v>46212</v>
      </c>
      <c r="O1771" s="6" t="n">
        <v>20</v>
      </c>
      <c r="P1771" s="6" t="n"/>
      <c r="Q1771" s="6" t="n"/>
      <c r="R1771" s="6" t="n"/>
      <c r="S1771" s="6" t="n"/>
      <c r="T1771" s="6">
        <f>IF(OR($J1771="",$O1771=""),"",$O1771/$J1771)</f>
        <v/>
      </c>
      <c r="U1771" s="6" t="inlineStr">
        <is>
          <t>Concluído</t>
        </is>
      </c>
      <c r="V1771" s="6" t="n"/>
      <c r="W1771" s="6" t="n"/>
      <c r="X1771" s="6" t="n"/>
      <c r="Y1771" s="6" t="n"/>
      <c r="Z1771" s="6" t="n"/>
      <c r="AA1771" s="5" t="n"/>
      <c r="AB1771" s="6">
        <f>B1771&amp;"|"&amp;I1771</f>
        <v/>
      </c>
      <c r="AC1771">
        <f>IF($B1771="","","|"&amp;SUBSTITUTE(TRIM(SUBSTITUTE(SUBSTITUTE(SUBSTITUTE(SUBSTITUTE(SUBSTITUTE(SUBSTITUTE(SUBSTITUTE(SUBSTITUTE(SUBSTITUTE(SUBSTITUTE(SUBSTITUTE(SUBSTITUTE(SUBSTITUTE(SUBSTITUTE(TRIM($B1771&amp;""),CHAR(10)," "),CHAR(13)," "),"."," "),";"," "),","," "),"/"," "),"+"," "),"-"," "),"  "," "),"  "," "),"  "," "),"  "," "),"  "," "),"  "," "))," ","|")&amp;"|")</f>
        <v/>
      </c>
      <c r="AD1771">
        <f>TRIM($I1771&amp;"")</f>
        <v/>
      </c>
    </row>
    <row r="1772" ht="36" customHeight="1">
      <c r="A1772" s="14" t="n">
        <v>46217</v>
      </c>
      <c r="B1772" s="6" t="inlineStr">
        <is>
          <t>10247</t>
        </is>
      </c>
      <c r="C1772" s="6" t="inlineStr">
        <is>
          <t>M/C 0721 (BEGE)</t>
        </is>
      </c>
      <c r="D1772" s="6" t="inlineStr">
        <is>
          <t>9 COLADEIRAS</t>
        </is>
      </c>
      <c r="E1772" s="6" t="n">
        <v>30080005</v>
      </c>
      <c r="F1772" s="6" t="inlineStr">
        <is>
          <t>(5) TRAV. MENOR1190X65X15 MDP-MESA AMST.1,36X1,36</t>
        </is>
      </c>
      <c r="G1772" s="6" t="inlineStr">
        <is>
          <t>9 COLADEIRAS</t>
        </is>
      </c>
      <c r="H1772" s="6" t="inlineStr">
        <is>
          <t>9 COLADEIRAS</t>
        </is>
      </c>
      <c r="I1772" s="4" t="inlineStr">
        <is>
          <t>9 COLADEIRAS</t>
        </is>
      </c>
      <c r="J1772" s="4" t="n">
        <v>20</v>
      </c>
      <c r="K1772" s="6">
        <f>IF($E1772="","",IFERROR(INDEX(#REF!,MATCH($E1772,#REF!,0)),IFERROR(INDEX(#REF!,MATCH(VALUE($E1772),#REF!,0)),"")))</f>
        <v/>
      </c>
      <c r="L1772" s="6">
        <f>IF($E1772="","",IFERROR(INDEX(#REF!,MATCH($E1772,#REF!,0)),IFERROR(INDEX(#REF!,MATCH(VALUE($E1772),#REF!,0)),"")))</f>
        <v/>
      </c>
      <c r="M1772" s="6">
        <f>IF(OR($J1772="",$L1772=""),"",IF($K1772="",0,$K1772)+$J1772*$L1772)</f>
        <v/>
      </c>
      <c r="N1772" s="6" t="n">
        <v>46212</v>
      </c>
      <c r="O1772" s="6" t="n">
        <v>20</v>
      </c>
      <c r="P1772" s="6" t="n"/>
      <c r="Q1772" s="6" t="n"/>
      <c r="R1772" s="6" t="n"/>
      <c r="S1772" s="6" t="n"/>
      <c r="T1772" s="6">
        <f>IF(OR($J1772="",$O1772=""),"",$O1772/$J1772)</f>
        <v/>
      </c>
      <c r="U1772" s="6" t="inlineStr">
        <is>
          <t>Concluído</t>
        </is>
      </c>
      <c r="V1772" s="6" t="n"/>
      <c r="W1772" s="6" t="n"/>
      <c r="X1772" s="6" t="n"/>
      <c r="Y1772" s="6" t="n"/>
      <c r="Z1772" s="6" t="n"/>
      <c r="AA1772" s="5" t="n"/>
      <c r="AB1772" s="6">
        <f>B1772&amp;"|"&amp;I1772</f>
        <v/>
      </c>
      <c r="AC1772">
        <f>IF($B1772="","","|"&amp;SUBSTITUTE(TRIM(SUBSTITUTE(SUBSTITUTE(SUBSTITUTE(SUBSTITUTE(SUBSTITUTE(SUBSTITUTE(SUBSTITUTE(SUBSTITUTE(SUBSTITUTE(SUBSTITUTE(SUBSTITUTE(SUBSTITUTE(SUBSTITUTE(SUBSTITUTE(TRIM($B1772&amp;""),CHAR(10)," "),CHAR(13)," "),"."," "),";"," "),","," "),"/"," "),"+"," "),"-"," "),"  "," "),"  "," "),"  "," "),"  "," "),"  "," "),"  "," "))," ","|")&amp;"|")</f>
        <v/>
      </c>
      <c r="AD1772">
        <f>TRIM($I1772&amp;"")</f>
        <v/>
      </c>
    </row>
    <row r="1773" ht="36" customHeight="1">
      <c r="A1773" s="14" t="n">
        <v>46217</v>
      </c>
      <c r="B1773" s="6" t="inlineStr">
        <is>
          <t>10247</t>
        </is>
      </c>
      <c r="C1773" s="6" t="inlineStr">
        <is>
          <t>M/C 0721 (BEGE)</t>
        </is>
      </c>
      <c r="D1773" s="6" t="inlineStr">
        <is>
          <t>9 COLADEIRAS</t>
        </is>
      </c>
      <c r="E1773" s="6" t="n">
        <v>20019003</v>
      </c>
      <c r="F1773" s="6" t="inlineStr">
        <is>
          <t>(5) BASE 474X152X12 MDF - MESA SANTIAGO</t>
        </is>
      </c>
      <c r="G1773" s="6" t="inlineStr">
        <is>
          <t>9 COLADEIRAS</t>
        </is>
      </c>
      <c r="H1773" s="6" t="inlineStr">
        <is>
          <t>9 COLADEIRAS</t>
        </is>
      </c>
      <c r="I1773" s="4" t="inlineStr">
        <is>
          <t>9 COLADEIRAS</t>
        </is>
      </c>
      <c r="J1773" s="4" t="n">
        <v>16</v>
      </c>
      <c r="K1773" s="6">
        <f>IF($E1773="","",IFERROR(INDEX(#REF!,MATCH($E1773,#REF!,0)),IFERROR(INDEX(#REF!,MATCH(VALUE($E1773),#REF!,0)),"")))</f>
        <v/>
      </c>
      <c r="L1773" s="6">
        <f>IF($E1773="","",IFERROR(INDEX(#REF!,MATCH($E1773,#REF!,0)),IFERROR(INDEX(#REF!,MATCH(VALUE($E1773),#REF!,0)),"")))</f>
        <v/>
      </c>
      <c r="M1773" s="6">
        <f>IF(OR($J1773="",$L1773=""),"",IF($K1773="",0,$K1773)+$J1773*$L1773)</f>
        <v/>
      </c>
      <c r="N1773" s="6" t="n">
        <v>46212</v>
      </c>
      <c r="O1773" s="6" t="n">
        <v>16</v>
      </c>
      <c r="P1773" s="6" t="n"/>
      <c r="Q1773" s="6" t="n"/>
      <c r="R1773" s="6" t="n"/>
      <c r="S1773" s="6" t="n"/>
      <c r="T1773" s="6">
        <f>IF(OR($J1773="",$O1773=""),"",$O1773/$J1773)</f>
        <v/>
      </c>
      <c r="U1773" s="6" t="inlineStr">
        <is>
          <t>Concluído</t>
        </is>
      </c>
      <c r="V1773" s="6" t="n"/>
      <c r="W1773" s="6" t="n"/>
      <c r="X1773" s="6" t="n"/>
      <c r="Y1773" s="6" t="n"/>
      <c r="Z1773" s="6" t="n"/>
      <c r="AA1773" s="5" t="n"/>
      <c r="AB1773" s="6">
        <f>B1773&amp;"|"&amp;I1773</f>
        <v/>
      </c>
      <c r="AC1773">
        <f>IF($B1773="","","|"&amp;SUBSTITUTE(TRIM(SUBSTITUTE(SUBSTITUTE(SUBSTITUTE(SUBSTITUTE(SUBSTITUTE(SUBSTITUTE(SUBSTITUTE(SUBSTITUTE(SUBSTITUTE(SUBSTITUTE(SUBSTITUTE(SUBSTITUTE(SUBSTITUTE(SUBSTITUTE(TRIM($B1773&amp;""),CHAR(10)," "),CHAR(13)," "),"."," "),";"," "),","," "),"/"," "),"+"," "),"-"," "),"  "," "),"  "," "),"  "," "),"  "," "),"  "," "),"  "," "))," ","|")&amp;"|")</f>
        <v/>
      </c>
      <c r="AD1773">
        <f>TRIM($I1773&amp;"")</f>
        <v/>
      </c>
    </row>
    <row r="1774" ht="36" customHeight="1">
      <c r="A1774" s="14" t="n">
        <v>46217</v>
      </c>
      <c r="B1774" s="6" t="inlineStr">
        <is>
          <t>10247</t>
        </is>
      </c>
      <c r="C1774" s="6" t="inlineStr">
        <is>
          <t>M/C 0721 (BEGE)</t>
        </is>
      </c>
      <c r="D1774" s="6" t="inlineStr">
        <is>
          <t>9 COLADEIRAS</t>
        </is>
      </c>
      <c r="E1774" s="6" t="n">
        <v>20019005</v>
      </c>
      <c r="F1774" s="6" t="inlineStr">
        <is>
          <t>RIPA 751X70X12 MDF - MESA SANTIAGO</t>
        </is>
      </c>
      <c r="G1774" s="6" t="inlineStr">
        <is>
          <t>9 COLADEIRAS</t>
        </is>
      </c>
      <c r="H1774" s="6" t="inlineStr">
        <is>
          <t>9 COLADEIRAS</t>
        </is>
      </c>
      <c r="I1774" s="4" t="inlineStr">
        <is>
          <t>9 COLADEIRAS</t>
        </is>
      </c>
      <c r="J1774" s="4" t="n">
        <v>280</v>
      </c>
      <c r="K1774" s="6">
        <f>IF($E1774="","",IFERROR(INDEX(#REF!,MATCH($E1774,#REF!,0)),IFERROR(INDEX(#REF!,MATCH(VALUE($E1774),#REF!,0)),"")))</f>
        <v/>
      </c>
      <c r="L1774" s="6">
        <f>IF($E1774="","",IFERROR(INDEX(#REF!,MATCH($E1774,#REF!,0)),IFERROR(INDEX(#REF!,MATCH(VALUE($E1774),#REF!,0)),"")))</f>
        <v/>
      </c>
      <c r="M1774" s="6">
        <f>IF(OR($J1774="",$L1774=""),"",IF($K1774="",0,$K1774)+$J1774*$L1774)</f>
        <v/>
      </c>
      <c r="N1774" s="6" t="n">
        <v>46212</v>
      </c>
      <c r="O1774" s="6" t="n">
        <v>280</v>
      </c>
      <c r="P1774" s="6" t="n"/>
      <c r="Q1774" s="6" t="n"/>
      <c r="R1774" s="6" t="n"/>
      <c r="S1774" s="6" t="n"/>
      <c r="T1774" s="6">
        <f>IF(OR($J1774="",$O1774=""),"",$O1774/$J1774)</f>
        <v/>
      </c>
      <c r="U1774" s="6" t="inlineStr">
        <is>
          <t>Concluído</t>
        </is>
      </c>
      <c r="V1774" s="6" t="n"/>
      <c r="W1774" s="6" t="n"/>
      <c r="X1774" s="6" t="n"/>
      <c r="Y1774" s="6" t="n"/>
      <c r="Z1774" s="6" t="n"/>
      <c r="AA1774" s="5" t="n"/>
      <c r="AB1774" s="6">
        <f>B1774&amp;"|"&amp;I1774</f>
        <v/>
      </c>
      <c r="AC1774">
        <f>IF($B1774="","","|"&amp;SUBSTITUTE(TRIM(SUBSTITUTE(SUBSTITUTE(SUBSTITUTE(SUBSTITUTE(SUBSTITUTE(SUBSTITUTE(SUBSTITUTE(SUBSTITUTE(SUBSTITUTE(SUBSTITUTE(SUBSTITUTE(SUBSTITUTE(SUBSTITUTE(SUBSTITUTE(TRIM($B1774&amp;""),CHAR(10)," "),CHAR(13)," "),"."," "),";"," "),","," "),"/"," "),"+"," "),"-"," "),"  "," "),"  "," "),"  "," "),"  "," "),"  "," "),"  "," "))," ","|")&amp;"|")</f>
        <v/>
      </c>
      <c r="AD1774">
        <f>TRIM($I1774&amp;"")</f>
        <v/>
      </c>
    </row>
    <row r="1775" ht="36" customHeight="1">
      <c r="A1775" s="14" t="n">
        <v>46217</v>
      </c>
      <c r="B1775" s="6" t="inlineStr">
        <is>
          <t>10247</t>
        </is>
      </c>
      <c r="C1775" s="6" t="inlineStr">
        <is>
          <t>M/C 0721 (BEGE)</t>
        </is>
      </c>
      <c r="D1775" s="6" t="inlineStr">
        <is>
          <t>9 COLADEIRAS</t>
        </is>
      </c>
      <c r="E1775" s="6" t="n">
        <v>20019603</v>
      </c>
      <c r="F1775" s="6" t="inlineStr">
        <is>
          <t>(3) BASE 572X572X12 MDF - MESA SANTIAGO 1,36</t>
        </is>
      </c>
      <c r="G1775" s="6" t="inlineStr">
        <is>
          <t>9 COLADEIRAS</t>
        </is>
      </c>
      <c r="H1775" s="6" t="inlineStr">
        <is>
          <t>9 COLADEIRAS</t>
        </is>
      </c>
      <c r="I1775" s="4" t="inlineStr">
        <is>
          <t>9 COLADEIRAS</t>
        </is>
      </c>
      <c r="J1775" s="4" t="n">
        <v>10</v>
      </c>
      <c r="K1775" s="6">
        <f>IF($E1775="","",IFERROR(INDEX(#REF!,MATCH($E1775,#REF!,0)),IFERROR(INDEX(#REF!,MATCH(VALUE($E1775),#REF!,0)),"")))</f>
        <v/>
      </c>
      <c r="L1775" s="6">
        <f>IF($E1775="","",IFERROR(INDEX(#REF!,MATCH($E1775,#REF!,0)),IFERROR(INDEX(#REF!,MATCH(VALUE($E1775),#REF!,0)),"")))</f>
        <v/>
      </c>
      <c r="M1775" s="6">
        <f>IF(OR($J1775="",$L1775=""),"",IF($K1775="",0,$K1775)+$J1775*$L1775)</f>
        <v/>
      </c>
      <c r="N1775" s="6" t="n">
        <v>46216</v>
      </c>
      <c r="O1775" s="6" t="n">
        <v>10</v>
      </c>
      <c r="P1775" s="6" t="n"/>
      <c r="Q1775" s="6" t="n"/>
      <c r="R1775" s="6" t="n"/>
      <c r="S1775" s="6" t="n"/>
      <c r="T1775" s="6">
        <f>IF(OR($J1775="",$O1775=""),"",$O1775/$J1775)</f>
        <v/>
      </c>
      <c r="U1775" s="6" t="inlineStr">
        <is>
          <t>Concluído</t>
        </is>
      </c>
      <c r="V1775" s="6" t="n"/>
      <c r="W1775" s="6" t="n"/>
      <c r="X1775" s="6" t="n"/>
      <c r="Y1775" s="6" t="n"/>
      <c r="Z1775" s="6" t="n"/>
      <c r="AA1775" s="5" t="n"/>
      <c r="AB1775" s="6">
        <f>B1775&amp;"|"&amp;I1775</f>
        <v/>
      </c>
      <c r="AC1775">
        <f>IF($B1775="","","|"&amp;SUBSTITUTE(TRIM(SUBSTITUTE(SUBSTITUTE(SUBSTITUTE(SUBSTITUTE(SUBSTITUTE(SUBSTITUTE(SUBSTITUTE(SUBSTITUTE(SUBSTITUTE(SUBSTITUTE(SUBSTITUTE(SUBSTITUTE(SUBSTITUTE(SUBSTITUTE(TRIM($B1775&amp;""),CHAR(10)," "),CHAR(13)," "),"."," "),";"," "),","," "),"/"," "),"+"," "),"-"," "),"  "," "),"  "," "),"  "," "),"  "," "),"  "," "),"  "," "))," ","|")&amp;"|")</f>
        <v/>
      </c>
      <c r="AD1775">
        <f>TRIM($I1775&amp;"")</f>
        <v/>
      </c>
    </row>
    <row r="1776" ht="36" customHeight="1">
      <c r="A1776" s="14" t="n">
        <v>46217</v>
      </c>
      <c r="B1776" s="6" t="inlineStr">
        <is>
          <t>10247</t>
        </is>
      </c>
      <c r="C1776" s="6" t="inlineStr">
        <is>
          <t>M/C 0721 (BEGE)</t>
        </is>
      </c>
      <c r="D1776" s="6" t="inlineStr">
        <is>
          <t>9 COLADEIRAS</t>
        </is>
      </c>
      <c r="E1776" s="6" t="n">
        <v>20019606</v>
      </c>
      <c r="F1776" s="6" t="inlineStr">
        <is>
          <t>(1-6) LATERAL RIPADA - MESA SANTIAGO 1,36</t>
        </is>
      </c>
      <c r="G1776" s="6" t="inlineStr">
        <is>
          <t>9 COLADEIRAS</t>
        </is>
      </c>
      <c r="H1776" s="6" t="inlineStr">
        <is>
          <t>9 COLADEIRAS</t>
        </is>
      </c>
      <c r="I1776" s="4" t="inlineStr">
        <is>
          <t>9 COLADEIRAS</t>
        </is>
      </c>
      <c r="J1776" s="4" t="n">
        <v>20</v>
      </c>
      <c r="K1776" s="6">
        <f>IF($E1776="","",IFERROR(INDEX(#REF!,MATCH($E1776,#REF!,0)),IFERROR(INDEX(#REF!,MATCH(VALUE($E1776),#REF!,0)),"")))</f>
        <v/>
      </c>
      <c r="L1776" s="6">
        <f>IF($E1776="","",IFERROR(INDEX(#REF!,MATCH($E1776,#REF!,0)),IFERROR(INDEX(#REF!,MATCH(VALUE($E1776),#REF!,0)),"")))</f>
        <v/>
      </c>
      <c r="M1776" s="6">
        <f>IF(OR($J1776="",$L1776=""),"",IF($K1776="",0,$K1776)+$J1776*$L1776)</f>
        <v/>
      </c>
      <c r="N1776" s="6" t="n">
        <v>46216</v>
      </c>
      <c r="O1776" s="6" t="n">
        <v>20</v>
      </c>
      <c r="P1776" s="6" t="n"/>
      <c r="Q1776" s="6" t="n"/>
      <c r="R1776" s="6" t="n"/>
      <c r="S1776" s="6" t="n"/>
      <c r="T1776" s="6">
        <f>IF(OR($J1776="",$O1776=""),"",$O1776/$J1776)</f>
        <v/>
      </c>
      <c r="U1776" s="6" t="inlineStr">
        <is>
          <t>Concluído</t>
        </is>
      </c>
      <c r="V1776" s="6" t="n"/>
      <c r="W1776" s="6" t="n"/>
      <c r="X1776" s="6" t="n"/>
      <c r="Y1776" s="6" t="n"/>
      <c r="Z1776" s="6" t="n"/>
      <c r="AA1776" s="5" t="n"/>
      <c r="AB1776" s="6">
        <f>B1776&amp;"|"&amp;I1776</f>
        <v/>
      </c>
      <c r="AC1776">
        <f>IF($B1776="","","|"&amp;SUBSTITUTE(TRIM(SUBSTITUTE(SUBSTITUTE(SUBSTITUTE(SUBSTITUTE(SUBSTITUTE(SUBSTITUTE(SUBSTITUTE(SUBSTITUTE(SUBSTITUTE(SUBSTITUTE(SUBSTITUTE(SUBSTITUTE(SUBSTITUTE(SUBSTITUTE(TRIM($B1776&amp;""),CHAR(10)," "),CHAR(13)," "),"."," "),";"," "),","," "),"/"," "),"+"," "),"-"," "),"  "," "),"  "," "),"  "," "),"  "," "),"  "," "),"  "," "))," ","|")&amp;"|")</f>
        <v/>
      </c>
      <c r="AD1776">
        <f>TRIM($I1776&amp;"")</f>
        <v/>
      </c>
    </row>
    <row r="1777" ht="36" customHeight="1">
      <c r="A1777" s="14" t="n">
        <v>46217</v>
      </c>
      <c r="B1777" s="6" t="inlineStr">
        <is>
          <t>10247</t>
        </is>
      </c>
      <c r="C1777" s="6" t="inlineStr">
        <is>
          <t>M/C 0721 (BEGE)</t>
        </is>
      </c>
      <c r="D1777" s="6" t="inlineStr">
        <is>
          <t>9 COLADEIRAS</t>
        </is>
      </c>
      <c r="E1777" s="6" t="n">
        <v>20013102</v>
      </c>
      <c r="F1777" s="6" t="inlineStr">
        <is>
          <t>(10)PE MAIOR 760X100 (170) X15 MDF-MIAMI 1,37X0,80</t>
        </is>
      </c>
      <c r="G1777" s="6" t="inlineStr">
        <is>
          <t>9 COLADEIRAS</t>
        </is>
      </c>
      <c r="H1777" s="6" t="inlineStr">
        <is>
          <t>9 COLADEIRAS</t>
        </is>
      </c>
      <c r="I1777" s="4" t="inlineStr">
        <is>
          <t>9 COLADEIRAS</t>
        </is>
      </c>
      <c r="J1777" s="4" t="n">
        <v>1200</v>
      </c>
      <c r="K1777" s="6">
        <f>IF($E1777="","",IFERROR(INDEX(#REF!,MATCH($E1777,#REF!,0)),IFERROR(INDEX(#REF!,MATCH(VALUE($E1777),#REF!,0)),"")))</f>
        <v/>
      </c>
      <c r="L1777" s="6">
        <f>IF($E1777="","",IFERROR(INDEX(#REF!,MATCH($E1777,#REF!,0)),IFERROR(INDEX(#REF!,MATCH(VALUE($E1777),#REF!,0)),"")))</f>
        <v/>
      </c>
      <c r="M1777" s="6">
        <f>IF(OR($J1777="",$L1777=""),"",IF($K1777="",0,$K1777)+$J1777*$L1777)</f>
        <v/>
      </c>
      <c r="N1777" s="6" t="n">
        <v>46216</v>
      </c>
      <c r="O1777" s="6" t="n">
        <v>1200</v>
      </c>
      <c r="P1777" s="6" t="n"/>
      <c r="Q1777" s="6" t="n"/>
      <c r="R1777" s="6" t="n"/>
      <c r="S1777" s="6" t="n"/>
      <c r="T1777" s="6">
        <f>IF(OR($J1777="",$O1777=""),"",$O1777/$J1777)</f>
        <v/>
      </c>
      <c r="U1777" s="6" t="inlineStr">
        <is>
          <t>Concluído</t>
        </is>
      </c>
      <c r="V1777" s="6" t="n"/>
      <c r="W1777" s="6" t="n"/>
      <c r="X1777" s="6" t="n"/>
      <c r="Y1777" s="6" t="n"/>
      <c r="Z1777" s="6" t="n"/>
      <c r="AA1777" s="5" t="n"/>
      <c r="AB1777" s="6">
        <f>B1777&amp;"|"&amp;I1777</f>
        <v/>
      </c>
      <c r="AC1777">
        <f>IF($B1777="","","|"&amp;SUBSTITUTE(TRIM(SUBSTITUTE(SUBSTITUTE(SUBSTITUTE(SUBSTITUTE(SUBSTITUTE(SUBSTITUTE(SUBSTITUTE(SUBSTITUTE(SUBSTITUTE(SUBSTITUTE(SUBSTITUTE(SUBSTITUTE(SUBSTITUTE(SUBSTITUTE(TRIM($B1777&amp;""),CHAR(10)," "),CHAR(13)," "),"."," "),";"," "),","," "),"/"," "),"+"," "),"-"," "),"  "," "),"  "," "),"  "," "),"  "," "),"  "," "),"  "," "))," ","|")&amp;"|")</f>
        <v/>
      </c>
      <c r="AD1777">
        <f>TRIM($I1777&amp;"")</f>
        <v/>
      </c>
    </row>
    <row r="1778" ht="36" customHeight="1">
      <c r="A1778" s="14" t="n">
        <v>46217</v>
      </c>
      <c r="B1778" s="6" t="inlineStr">
        <is>
          <t>10247</t>
        </is>
      </c>
      <c r="C1778" s="6" t="inlineStr">
        <is>
          <t>M/C 0721 (BEGE)</t>
        </is>
      </c>
      <c r="D1778" s="6" t="inlineStr">
        <is>
          <t>9 COLADEIRAS</t>
        </is>
      </c>
      <c r="E1778" s="6" t="n">
        <v>20013103</v>
      </c>
      <c r="F1778" s="6" t="inlineStr">
        <is>
          <t>(4) PE MENOR 760X85 (135) X15 MDF-MIAMI 1,37X0,80</t>
        </is>
      </c>
      <c r="G1778" s="6" t="inlineStr">
        <is>
          <t>9 COLADEIRAS</t>
        </is>
      </c>
      <c r="H1778" s="6" t="inlineStr">
        <is>
          <t>9 COLADEIRAS</t>
        </is>
      </c>
      <c r="I1778" s="4" t="inlineStr">
        <is>
          <t>9 COLADEIRAS</t>
        </is>
      </c>
      <c r="J1778" s="4" t="n">
        <v>1200</v>
      </c>
      <c r="K1778" s="6">
        <f>IF($E1778="","",IFERROR(INDEX(#REF!,MATCH($E1778,#REF!,0)),IFERROR(INDEX(#REF!,MATCH(VALUE($E1778),#REF!,0)),"")))</f>
        <v/>
      </c>
      <c r="L1778" s="6">
        <f>IF($E1778="","",IFERROR(INDEX(#REF!,MATCH($E1778,#REF!,0)),IFERROR(INDEX(#REF!,MATCH(VALUE($E1778),#REF!,0)),"")))</f>
        <v/>
      </c>
      <c r="M1778" s="6">
        <f>IF(OR($J1778="",$L1778=""),"",IF($K1778="",0,$K1778)+$J1778*$L1778)</f>
        <v/>
      </c>
      <c r="N1778" s="6" t="n">
        <v>46216</v>
      </c>
      <c r="O1778" s="6" t="n">
        <v>1200</v>
      </c>
      <c r="P1778" s="6" t="n"/>
      <c r="Q1778" s="6" t="n"/>
      <c r="R1778" s="6" t="n"/>
      <c r="S1778" s="6" t="n"/>
      <c r="T1778" s="6">
        <f>IF(OR($J1778="",$O1778=""),"",$O1778/$J1778)</f>
        <v/>
      </c>
      <c r="U1778" s="6" t="inlineStr">
        <is>
          <t>Concluído</t>
        </is>
      </c>
      <c r="V1778" s="6" t="n"/>
      <c r="W1778" s="6" t="n"/>
      <c r="X1778" s="6" t="n"/>
      <c r="Y1778" s="6" t="n"/>
      <c r="Z1778" s="6" t="n"/>
      <c r="AA1778" s="5" t="n"/>
      <c r="AB1778" s="6">
        <f>B1778&amp;"|"&amp;I1778</f>
        <v/>
      </c>
      <c r="AC1778">
        <f>IF($B1778="","","|"&amp;SUBSTITUTE(TRIM(SUBSTITUTE(SUBSTITUTE(SUBSTITUTE(SUBSTITUTE(SUBSTITUTE(SUBSTITUTE(SUBSTITUTE(SUBSTITUTE(SUBSTITUTE(SUBSTITUTE(SUBSTITUTE(SUBSTITUTE(SUBSTITUTE(SUBSTITUTE(TRIM($B1778&amp;""),CHAR(10)," "),CHAR(13)," "),"."," "),";"," "),","," "),"/"," "),"+"," "),"-"," "),"  "," "),"  "," "),"  "," "),"  "," "),"  "," "),"  "," "))," ","|")&amp;"|")</f>
        <v/>
      </c>
      <c r="AD1778">
        <f>TRIM($I1778&amp;"")</f>
        <v/>
      </c>
    </row>
    <row r="1779" ht="36" customHeight="1">
      <c r="A1779" s="14" t="n">
        <v>46217</v>
      </c>
      <c r="B1779" s="6" t="inlineStr">
        <is>
          <t>10247</t>
        </is>
      </c>
      <c r="C1779" s="6" t="inlineStr">
        <is>
          <t>M/C 0721 (BEGE)</t>
        </is>
      </c>
      <c r="D1779" s="6" t="inlineStr">
        <is>
          <t>9 COLADEIRAS</t>
        </is>
      </c>
      <c r="E1779" s="6" t="n">
        <v>20020001</v>
      </c>
      <c r="F1779" s="6" t="inlineStr">
        <is>
          <t>(1) LATERAL 1180X92X15 MDF - BASE DUBAI</t>
        </is>
      </c>
      <c r="G1779" s="6" t="inlineStr">
        <is>
          <t>9 COLADEIRAS</t>
        </is>
      </c>
      <c r="H1779" s="6" t="inlineStr">
        <is>
          <t>9 COLADEIRAS</t>
        </is>
      </c>
      <c r="I1779" s="4" t="inlineStr">
        <is>
          <t>9 COLADEIRAS</t>
        </is>
      </c>
      <c r="J1779" s="4" t="n">
        <v>80</v>
      </c>
      <c r="K1779" s="6">
        <f>IF($E1779="","",IFERROR(INDEX(#REF!,MATCH($E1779,#REF!,0)),IFERROR(INDEX(#REF!,MATCH(VALUE($E1779),#REF!,0)),"")))</f>
        <v/>
      </c>
      <c r="L1779" s="6">
        <f>IF($E1779="","",IFERROR(INDEX(#REF!,MATCH($E1779,#REF!,0)),IFERROR(INDEX(#REF!,MATCH(VALUE($E1779),#REF!,0)),"")))</f>
        <v/>
      </c>
      <c r="M1779" s="6">
        <f>IF(OR($J1779="",$L1779=""),"",IF($K1779="",0,$K1779)+$J1779*$L1779)</f>
        <v/>
      </c>
      <c r="N1779" s="6" t="n">
        <v>46216</v>
      </c>
      <c r="O1779" s="6" t="n">
        <v>80</v>
      </c>
      <c r="P1779" s="6" t="n"/>
      <c r="Q1779" s="6" t="n"/>
      <c r="R1779" s="6" t="n"/>
      <c r="S1779" s="6" t="n"/>
      <c r="T1779" s="6">
        <f>IF(OR($J1779="",$O1779=""),"",$O1779/$J1779)</f>
        <v/>
      </c>
      <c r="U1779" s="6" t="inlineStr">
        <is>
          <t>Concluído</t>
        </is>
      </c>
      <c r="V1779" s="6" t="n"/>
      <c r="W1779" s="6" t="n"/>
      <c r="X1779" s="6" t="n"/>
      <c r="Y1779" s="6" t="n"/>
      <c r="Z1779" s="6" t="n"/>
      <c r="AA1779" s="5" t="n"/>
      <c r="AB1779" s="6">
        <f>B1779&amp;"|"&amp;I1779</f>
        <v/>
      </c>
      <c r="AC1779">
        <f>IF($B1779="","","|"&amp;SUBSTITUTE(TRIM(SUBSTITUTE(SUBSTITUTE(SUBSTITUTE(SUBSTITUTE(SUBSTITUTE(SUBSTITUTE(SUBSTITUTE(SUBSTITUTE(SUBSTITUTE(SUBSTITUTE(SUBSTITUTE(SUBSTITUTE(SUBSTITUTE(SUBSTITUTE(TRIM($B1779&amp;""),CHAR(10)," "),CHAR(13)," "),"."," "),";"," "),","," "),"/"," "),"+"," "),"-"," "),"  "," "),"  "," "),"  "," "),"  "," "),"  "," "),"  "," "))," ","|")&amp;"|")</f>
        <v/>
      </c>
      <c r="AD1779">
        <f>TRIM($I1779&amp;"")</f>
        <v/>
      </c>
    </row>
    <row r="1780" ht="36" customHeight="1">
      <c r="A1780" s="14" t="n">
        <v>46217</v>
      </c>
      <c r="B1780" s="6" t="inlineStr">
        <is>
          <t>10247</t>
        </is>
      </c>
      <c r="C1780" s="6" t="inlineStr">
        <is>
          <t>M/C 0721 (BEGE)</t>
        </is>
      </c>
      <c r="D1780" s="6" t="inlineStr">
        <is>
          <t>9 COLADEIRAS</t>
        </is>
      </c>
      <c r="E1780" s="6" t="n">
        <v>20052001</v>
      </c>
      <c r="F1780" s="6" t="inlineStr">
        <is>
          <t>(2-4) TRAVESSA 742X122X25 MDF - MESA ATHENAS</t>
        </is>
      </c>
      <c r="G1780" s="6" t="inlineStr">
        <is>
          <t>9 COLADEIRAS</t>
        </is>
      </c>
      <c r="H1780" s="6" t="inlineStr">
        <is>
          <t>9 COLADEIRAS</t>
        </is>
      </c>
      <c r="I1780" s="4" t="inlineStr">
        <is>
          <t>9 COLADEIRAS</t>
        </is>
      </c>
      <c r="J1780" s="4" t="n">
        <v>160</v>
      </c>
      <c r="K1780" s="6">
        <f>IF($E1780="","",IFERROR(INDEX(#REF!,MATCH($E1780,#REF!,0)),IFERROR(INDEX(#REF!,MATCH(VALUE($E1780),#REF!,0)),"")))</f>
        <v/>
      </c>
      <c r="L1780" s="6">
        <f>IF($E1780="","",IFERROR(INDEX(#REF!,MATCH($E1780,#REF!,0)),IFERROR(INDEX(#REF!,MATCH(VALUE($E1780),#REF!,0)),"")))</f>
        <v/>
      </c>
      <c r="M1780" s="6">
        <f>IF(OR($J1780="",$L1780=""),"",IF($K1780="",0,$K1780)+$J1780*$L1780)</f>
        <v/>
      </c>
      <c r="N1780" s="6" t="n">
        <v>46216</v>
      </c>
      <c r="O1780" s="6" t="n">
        <v>160</v>
      </c>
      <c r="P1780" s="6" t="n"/>
      <c r="Q1780" s="6" t="n"/>
      <c r="R1780" s="6" t="n"/>
      <c r="S1780" s="6" t="n"/>
      <c r="T1780" s="6">
        <f>IF(OR($J1780="",$O1780=""),"",$O1780/$J1780)</f>
        <v/>
      </c>
      <c r="U1780" s="6" t="inlineStr">
        <is>
          <t>Concluído</t>
        </is>
      </c>
      <c r="V1780" s="6" t="n"/>
      <c r="W1780" s="6" t="n"/>
      <c r="X1780" s="6" t="n"/>
      <c r="Y1780" s="6" t="n"/>
      <c r="Z1780" s="6" t="n"/>
      <c r="AA1780" s="5" t="n"/>
      <c r="AB1780" s="6">
        <f>B1780&amp;"|"&amp;I1780</f>
        <v/>
      </c>
      <c r="AC1780">
        <f>IF($B1780="","","|"&amp;SUBSTITUTE(TRIM(SUBSTITUTE(SUBSTITUTE(SUBSTITUTE(SUBSTITUTE(SUBSTITUTE(SUBSTITUTE(SUBSTITUTE(SUBSTITUTE(SUBSTITUTE(SUBSTITUTE(SUBSTITUTE(SUBSTITUTE(SUBSTITUTE(SUBSTITUTE(TRIM($B1780&amp;""),CHAR(10)," "),CHAR(13)," "),"."," "),";"," "),","," "),"/"," "),"+"," "),"-"," "),"  "," "),"  "," "),"  "," "),"  "," "),"  "," "),"  "," "))," ","|")&amp;"|")</f>
        <v/>
      </c>
      <c r="AD1780">
        <f>TRIM($I1780&amp;"")</f>
        <v/>
      </c>
    </row>
    <row r="1781" ht="36" customHeight="1">
      <c r="A1781" s="14" t="n">
        <v>46217</v>
      </c>
      <c r="B1781" s="6" t="inlineStr">
        <is>
          <t>10247</t>
        </is>
      </c>
      <c r="C1781" s="6" t="inlineStr">
        <is>
          <t>M/C 0721 (BEGE)</t>
        </is>
      </c>
      <c r="D1781" s="6" t="inlineStr">
        <is>
          <t>9 COLADEIRAS</t>
        </is>
      </c>
      <c r="E1781" s="6" t="n">
        <v>20052002</v>
      </c>
      <c r="F1781" s="6" t="inlineStr">
        <is>
          <t>(5) BASE MAIOR 542X124X25 MDF - MESA ATHENAS</t>
        </is>
      </c>
      <c r="G1781" s="6" t="inlineStr">
        <is>
          <t>9 COLADEIRAS</t>
        </is>
      </c>
      <c r="H1781" s="6" t="inlineStr">
        <is>
          <t>9 COLADEIRAS</t>
        </is>
      </c>
      <c r="I1781" s="4" t="inlineStr">
        <is>
          <t>9 COLADEIRAS</t>
        </is>
      </c>
      <c r="J1781" s="4" t="n">
        <v>40</v>
      </c>
      <c r="K1781" s="6">
        <f>IF($E1781="","",IFERROR(INDEX(#REF!,MATCH($E1781,#REF!,0)),IFERROR(INDEX(#REF!,MATCH(VALUE($E1781),#REF!,0)),"")))</f>
        <v/>
      </c>
      <c r="L1781" s="6">
        <f>IF($E1781="","",IFERROR(INDEX(#REF!,MATCH($E1781,#REF!,0)),IFERROR(INDEX(#REF!,MATCH(VALUE($E1781),#REF!,0)),"")))</f>
        <v/>
      </c>
      <c r="M1781" s="6">
        <f>IF(OR($J1781="",$L1781=""),"",IF($K1781="",0,$K1781)+$J1781*$L1781)</f>
        <v/>
      </c>
      <c r="N1781" s="6" t="n">
        <v>46216</v>
      </c>
      <c r="O1781" s="6" t="n">
        <v>40</v>
      </c>
      <c r="P1781" s="6" t="n"/>
      <c r="Q1781" s="6" t="n"/>
      <c r="R1781" s="6" t="n"/>
      <c r="S1781" s="6" t="n"/>
      <c r="T1781" s="6">
        <f>IF(OR($J1781="",$O1781=""),"",$O1781/$J1781)</f>
        <v/>
      </c>
      <c r="U1781" s="6" t="inlineStr">
        <is>
          <t>Concluído</t>
        </is>
      </c>
      <c r="V1781" s="6" t="n"/>
      <c r="W1781" s="6" t="n"/>
      <c r="X1781" s="6" t="n"/>
      <c r="Y1781" s="6" t="n"/>
      <c r="Z1781" s="6" t="n"/>
      <c r="AA1781" s="5" t="n"/>
      <c r="AB1781" s="6">
        <f>B1781&amp;"|"&amp;I1781</f>
        <v/>
      </c>
      <c r="AC1781">
        <f>IF($B1781="","","|"&amp;SUBSTITUTE(TRIM(SUBSTITUTE(SUBSTITUTE(SUBSTITUTE(SUBSTITUTE(SUBSTITUTE(SUBSTITUTE(SUBSTITUTE(SUBSTITUTE(SUBSTITUTE(SUBSTITUTE(SUBSTITUTE(SUBSTITUTE(SUBSTITUTE(SUBSTITUTE(TRIM($B1781&amp;""),CHAR(10)," "),CHAR(13)," "),"."," "),";"," "),","," "),"/"," "),"+"," "),"-"," "),"  "," "),"  "," "),"  "," "),"  "," "),"  "," "),"  "," "))," ","|")&amp;"|")</f>
        <v/>
      </c>
      <c r="AD1781">
        <f>TRIM($I1781&amp;"")</f>
        <v/>
      </c>
    </row>
    <row r="1782" ht="36" customHeight="1">
      <c r="A1782" s="14" t="n">
        <v>46217</v>
      </c>
      <c r="B1782" s="6" t="inlineStr">
        <is>
          <t>10247</t>
        </is>
      </c>
      <c r="C1782" s="6" t="inlineStr">
        <is>
          <t>M/C 0721 (BEGE)</t>
        </is>
      </c>
      <c r="D1782" s="6" t="inlineStr">
        <is>
          <t>9 COLADEIRAS</t>
        </is>
      </c>
      <c r="E1782" s="6" t="n">
        <v>20052003</v>
      </c>
      <c r="F1782" s="6" t="inlineStr">
        <is>
          <t>(6)BASE MENOR 386 (189)X124X25 MDF - MESA ATHENAS</t>
        </is>
      </c>
      <c r="G1782" s="6" t="inlineStr">
        <is>
          <t>9 COLADEIRAS</t>
        </is>
      </c>
      <c r="H1782" s="6" t="inlineStr">
        <is>
          <t>9 COLADEIRAS</t>
        </is>
      </c>
      <c r="I1782" s="4" t="inlineStr">
        <is>
          <t>9 COLADEIRAS</t>
        </is>
      </c>
      <c r="J1782" s="4" t="n">
        <v>80</v>
      </c>
      <c r="K1782" s="6">
        <f>IF($E1782="","",IFERROR(INDEX(#REF!,MATCH($E1782,#REF!,0)),IFERROR(INDEX(#REF!,MATCH(VALUE($E1782),#REF!,0)),"")))</f>
        <v/>
      </c>
      <c r="L1782" s="6">
        <f>IF($E1782="","",IFERROR(INDEX(#REF!,MATCH($E1782,#REF!,0)),IFERROR(INDEX(#REF!,MATCH(VALUE($E1782),#REF!,0)),"")))</f>
        <v/>
      </c>
      <c r="M1782" s="6">
        <f>IF(OR($J1782="",$L1782=""),"",IF($K1782="",0,$K1782)+$J1782*$L1782)</f>
        <v/>
      </c>
      <c r="N1782" s="6" t="n">
        <v>46218</v>
      </c>
      <c r="O1782" s="6" t="n">
        <v>80</v>
      </c>
      <c r="P1782" s="6" t="n"/>
      <c r="Q1782" s="6" t="n"/>
      <c r="R1782" s="6" t="n"/>
      <c r="S1782" s="6" t="n"/>
      <c r="T1782" s="6">
        <f>IF(OR($J1782="",$O1782=""),"",$O1782/$J1782)</f>
        <v/>
      </c>
      <c r="U1782" s="6" t="inlineStr">
        <is>
          <t>Concluído</t>
        </is>
      </c>
      <c r="V1782" s="6" t="n"/>
      <c r="W1782" s="6" t="n"/>
      <c r="X1782" s="6" t="n"/>
      <c r="Y1782" s="6" t="n"/>
      <c r="Z1782" s="6" t="n"/>
      <c r="AA1782" s="5" t="n"/>
      <c r="AB1782" s="6">
        <f>B1782&amp;"|"&amp;I1782</f>
        <v/>
      </c>
      <c r="AC1782">
        <f>IF($B1782="","","|"&amp;SUBSTITUTE(TRIM(SUBSTITUTE(SUBSTITUTE(SUBSTITUTE(SUBSTITUTE(SUBSTITUTE(SUBSTITUTE(SUBSTITUTE(SUBSTITUTE(SUBSTITUTE(SUBSTITUTE(SUBSTITUTE(SUBSTITUTE(SUBSTITUTE(SUBSTITUTE(TRIM($B1782&amp;""),CHAR(10)," "),CHAR(13)," "),"."," "),";"," "),","," "),"/"," "),"+"," "),"-"," "),"  "," "),"  "," "),"  "," "),"  "," "),"  "," "),"  "," "))," ","|")&amp;"|")</f>
        <v/>
      </c>
      <c r="AD1782">
        <f>TRIM($I1782&amp;"")</f>
        <v/>
      </c>
    </row>
    <row r="1783" ht="36" customHeight="1">
      <c r="A1783" s="14" t="n">
        <v>46217</v>
      </c>
      <c r="B1783" s="6" t="inlineStr">
        <is>
          <t>10247</t>
        </is>
      </c>
      <c r="C1783" s="6" t="inlineStr">
        <is>
          <t>M/C 0721 (BEGE)</t>
        </is>
      </c>
      <c r="D1783" s="6" t="inlineStr">
        <is>
          <t>9 COLADEIRAS</t>
        </is>
      </c>
      <c r="E1783" s="6" t="n">
        <v>30001202</v>
      </c>
      <c r="F1783" s="6" t="inlineStr">
        <is>
          <t>PÉ FRONTAL 441X65(911)X25 MDF (16PÇS) - CAD PÉ INT</t>
        </is>
      </c>
      <c r="G1783" s="6" t="inlineStr">
        <is>
          <t>9 COLADEIRAS</t>
        </is>
      </c>
      <c r="H1783" s="6" t="inlineStr">
        <is>
          <t>9 COLADEIRAS</t>
        </is>
      </c>
      <c r="I1783" s="4" t="inlineStr">
        <is>
          <t>9 COLADEIRAS</t>
        </is>
      </c>
      <c r="J1783" s="4" t="n">
        <v>404</v>
      </c>
      <c r="K1783" s="6">
        <f>IF($E1783="","",IFERROR(INDEX(#REF!,MATCH($E1783,#REF!,0)),IFERROR(INDEX(#REF!,MATCH(VALUE($E1783),#REF!,0)),"")))</f>
        <v/>
      </c>
      <c r="L1783" s="6">
        <f>IF($E1783="","",IFERROR(INDEX(#REF!,MATCH($E1783,#REF!,0)),IFERROR(INDEX(#REF!,MATCH(VALUE($E1783),#REF!,0)),"")))</f>
        <v/>
      </c>
      <c r="M1783" s="6">
        <f>IF(OR($J1783="",$L1783=""),"",IF($K1783="",0,$K1783)+$J1783*$L1783)</f>
        <v/>
      </c>
      <c r="N1783" s="6" t="n">
        <v>46218</v>
      </c>
      <c r="O1783" s="6" t="n">
        <v>404</v>
      </c>
      <c r="P1783" s="6" t="n"/>
      <c r="Q1783" s="6" t="n"/>
      <c r="R1783" s="6" t="n"/>
      <c r="S1783" s="6" t="n"/>
      <c r="T1783" s="6">
        <f>IF(OR($J1783="",$O1783=""),"",$O1783/$J1783)</f>
        <v/>
      </c>
      <c r="U1783" s="6" t="inlineStr">
        <is>
          <t>Concluído</t>
        </is>
      </c>
      <c r="V1783" s="6" t="n"/>
      <c r="W1783" s="6" t="n"/>
      <c r="X1783" s="6" t="n"/>
      <c r="Y1783" s="6" t="n"/>
      <c r="Z1783" s="6" t="n"/>
      <c r="AA1783" s="5" t="n"/>
      <c r="AB1783" s="6">
        <f>B1783&amp;"|"&amp;I1783</f>
        <v/>
      </c>
      <c r="AC1783">
        <f>IF($B1783="","","|"&amp;SUBSTITUTE(TRIM(SUBSTITUTE(SUBSTITUTE(SUBSTITUTE(SUBSTITUTE(SUBSTITUTE(SUBSTITUTE(SUBSTITUTE(SUBSTITUTE(SUBSTITUTE(SUBSTITUTE(SUBSTITUTE(SUBSTITUTE(SUBSTITUTE(SUBSTITUTE(TRIM($B1783&amp;""),CHAR(10)," "),CHAR(13)," "),"."," "),";"," "),","," "),"/"," "),"+"," "),"-"," "),"  "," "),"  "," "),"  "," "),"  "," "),"  "," "),"  "," "))," ","|")&amp;"|")</f>
        <v/>
      </c>
      <c r="AD1783">
        <f>TRIM($I1783&amp;"")</f>
        <v/>
      </c>
    </row>
    <row r="1784" ht="36" customHeight="1">
      <c r="A1784" s="14" t="n">
        <v>46217</v>
      </c>
      <c r="B1784" s="6" t="inlineStr">
        <is>
          <t>10247</t>
        </is>
      </c>
      <c r="C1784" s="6" t="inlineStr">
        <is>
          <t>M/C 0721 (BEGE)</t>
        </is>
      </c>
      <c r="D1784" s="6" t="inlineStr">
        <is>
          <t>9 COLADEIRAS</t>
        </is>
      </c>
      <c r="E1784" s="6" t="n">
        <v>30006110</v>
      </c>
      <c r="F1784" s="6" t="inlineStr">
        <is>
          <t>PE FRONTAL 430X(108)51X25 MDF (DIR) SANTIAGO NEW</t>
        </is>
      </c>
      <c r="G1784" s="6" t="inlineStr">
        <is>
          <t>9 COLADEIRAS</t>
        </is>
      </c>
      <c r="H1784" s="6" t="inlineStr">
        <is>
          <t>9 COLADEIRAS</t>
        </is>
      </c>
      <c r="I1784" s="4" t="inlineStr">
        <is>
          <t>9 COLADEIRAS</t>
        </is>
      </c>
      <c r="J1784" s="4" t="n">
        <v>612</v>
      </c>
      <c r="K1784" s="6">
        <f>IF($E1784="","",IFERROR(INDEX(#REF!,MATCH($E1784,#REF!,0)),IFERROR(INDEX(#REF!,MATCH(VALUE($E1784),#REF!,0)),"")))</f>
        <v/>
      </c>
      <c r="L1784" s="6">
        <f>IF($E1784="","",IFERROR(INDEX(#REF!,MATCH($E1784,#REF!,0)),IFERROR(INDEX(#REF!,MATCH(VALUE($E1784),#REF!,0)),"")))</f>
        <v/>
      </c>
      <c r="M1784" s="6">
        <f>IF(OR($J1784="",$L1784=""),"",IF($K1784="",0,$K1784)+$J1784*$L1784)</f>
        <v/>
      </c>
      <c r="N1784" s="6" t="n">
        <v>46218</v>
      </c>
      <c r="O1784" s="6" t="n">
        <v>612</v>
      </c>
      <c r="P1784" s="6" t="n"/>
      <c r="Q1784" s="6" t="n"/>
      <c r="R1784" s="6" t="n"/>
      <c r="S1784" s="6" t="n"/>
      <c r="T1784" s="6">
        <f>IF(OR($J1784="",$O1784=""),"",$O1784/$J1784)</f>
        <v/>
      </c>
      <c r="U1784" s="6" t="inlineStr">
        <is>
          <t>Concluído</t>
        </is>
      </c>
      <c r="V1784" s="6" t="n"/>
      <c r="W1784" s="6" t="n"/>
      <c r="X1784" s="6" t="n"/>
      <c r="Y1784" s="6" t="n"/>
      <c r="Z1784" s="6" t="n"/>
      <c r="AA1784" s="5" t="n"/>
      <c r="AB1784" s="6">
        <f>B1784&amp;"|"&amp;I1784</f>
        <v/>
      </c>
      <c r="AC1784">
        <f>IF($B1784="","","|"&amp;SUBSTITUTE(TRIM(SUBSTITUTE(SUBSTITUTE(SUBSTITUTE(SUBSTITUTE(SUBSTITUTE(SUBSTITUTE(SUBSTITUTE(SUBSTITUTE(SUBSTITUTE(SUBSTITUTE(SUBSTITUTE(SUBSTITUTE(SUBSTITUTE(SUBSTITUTE(TRIM($B1784&amp;""),CHAR(10)," "),CHAR(13)," "),"."," "),";"," "),","," "),"/"," "),"+"," "),"-"," "),"  "," "),"  "," "),"  "," "),"  "," "),"  "," "),"  "," "))," ","|")&amp;"|")</f>
        <v/>
      </c>
      <c r="AD1784">
        <f>TRIM($I1784&amp;"")</f>
        <v/>
      </c>
    </row>
    <row r="1785" ht="36" customHeight="1">
      <c r="A1785" s="14" t="n">
        <v>46217</v>
      </c>
      <c r="B1785" s="6" t="inlineStr">
        <is>
          <t>10247</t>
        </is>
      </c>
      <c r="C1785" s="6" t="inlineStr">
        <is>
          <t>M/C 0721 (BEGE)</t>
        </is>
      </c>
      <c r="D1785" s="6" t="inlineStr">
        <is>
          <t>9 COLADEIRAS</t>
        </is>
      </c>
      <c r="E1785" s="6" t="n">
        <v>30006111</v>
      </c>
      <c r="F1785" s="6" t="inlineStr">
        <is>
          <t>PE FRONTAL 430X(108)51X25MDF (ESQRD) SANTIAGO NEW</t>
        </is>
      </c>
      <c r="G1785" s="6" t="inlineStr">
        <is>
          <t>9 COLADEIRAS</t>
        </is>
      </c>
      <c r="H1785" s="6" t="inlineStr">
        <is>
          <t>9 COLADEIRAS</t>
        </is>
      </c>
      <c r="I1785" s="4" t="inlineStr">
        <is>
          <t>9 COLADEIRAS</t>
        </is>
      </c>
      <c r="J1785" s="4" t="n">
        <v>612</v>
      </c>
      <c r="K1785" s="6">
        <f>IF($E1785="","",IFERROR(INDEX(#REF!,MATCH($E1785,#REF!,0)),IFERROR(INDEX(#REF!,MATCH(VALUE($E1785),#REF!,0)),"")))</f>
        <v/>
      </c>
      <c r="L1785" s="6">
        <f>IF($E1785="","",IFERROR(INDEX(#REF!,MATCH($E1785,#REF!,0)),IFERROR(INDEX(#REF!,MATCH(VALUE($E1785),#REF!,0)),"")))</f>
        <v/>
      </c>
      <c r="M1785" s="6">
        <f>IF(OR($J1785="",$L1785=""),"",IF($K1785="",0,$K1785)+$J1785*$L1785)</f>
        <v/>
      </c>
      <c r="N1785" s="6" t="n">
        <v>46218</v>
      </c>
      <c r="O1785" s="6" t="n">
        <v>612</v>
      </c>
      <c r="P1785" s="6" t="n"/>
      <c r="Q1785" s="6" t="n"/>
      <c r="R1785" s="6" t="n"/>
      <c r="S1785" s="6" t="n"/>
      <c r="T1785" s="6">
        <f>IF(OR($J1785="",$O1785=""),"",$O1785/$J1785)</f>
        <v/>
      </c>
      <c r="U1785" s="6" t="inlineStr">
        <is>
          <t>Concluído</t>
        </is>
      </c>
      <c r="V1785" s="6" t="n"/>
      <c r="W1785" s="6" t="n"/>
      <c r="X1785" s="6" t="n"/>
      <c r="Y1785" s="6" t="n"/>
      <c r="Z1785" s="6" t="n"/>
      <c r="AA1785" s="5" t="n"/>
      <c r="AB1785" s="6">
        <f>B1785&amp;"|"&amp;I1785</f>
        <v/>
      </c>
      <c r="AC1785">
        <f>IF($B1785="","","|"&amp;SUBSTITUTE(TRIM(SUBSTITUTE(SUBSTITUTE(SUBSTITUTE(SUBSTITUTE(SUBSTITUTE(SUBSTITUTE(SUBSTITUTE(SUBSTITUTE(SUBSTITUTE(SUBSTITUTE(SUBSTITUTE(SUBSTITUTE(SUBSTITUTE(SUBSTITUTE(TRIM($B1785&amp;""),CHAR(10)," "),CHAR(13)," "),"."," "),";"," "),","," "),"/"," "),"+"," "),"-"," "),"  "," "),"  "," "),"  "," "),"  "," "),"  "," "),"  "," "))," ","|")&amp;"|")</f>
        <v/>
      </c>
      <c r="AD1785">
        <f>TRIM($I1785&amp;"")</f>
        <v/>
      </c>
    </row>
    <row r="1786" ht="36" customHeight="1">
      <c r="A1786" s="14" t="n">
        <v>46226</v>
      </c>
      <c r="B1786" s="6" t="inlineStr">
        <is>
          <t>10235,10232,10233,10234</t>
        </is>
      </c>
      <c r="C1786" s="6" t="inlineStr">
        <is>
          <t>MAD 0731 (MARROM)</t>
        </is>
      </c>
      <c r="D1786" s="6" t="inlineStr">
        <is>
          <t>56 COPIADORA</t>
        </is>
      </c>
      <c r="E1786" s="6" t="n">
        <v>20021607</v>
      </c>
      <c r="F1786" s="6" t="inlineStr">
        <is>
          <t>TAMPO 1605X905X18 MDF - MESA COM VIDRO</t>
        </is>
      </c>
      <c r="G1786" s="6" t="inlineStr">
        <is>
          <t>56 COPIADORA</t>
        </is>
      </c>
      <c r="H1786" s="6" t="inlineStr">
        <is>
          <t>56 COPIADORA</t>
        </is>
      </c>
      <c r="I1786" s="4" t="inlineStr">
        <is>
          <t>56 COPIADORA</t>
        </is>
      </c>
      <c r="J1786" s="4" t="n">
        <v>23</v>
      </c>
      <c r="K1786" s="6">
        <f>IF($E1786="","",IFERROR(INDEX(#REF!,MATCH($E1786,#REF!,0)),IFERROR(INDEX(#REF!,MATCH(VALUE($E1786),#REF!,0)),"")))</f>
        <v/>
      </c>
      <c r="L1786" s="6">
        <f>IF($E1786="","",IFERROR(INDEX(#REF!,MATCH($E1786,#REF!,0)),IFERROR(INDEX(#REF!,MATCH(VALUE($E1786),#REF!,0)),"")))</f>
        <v/>
      </c>
      <c r="M1786" s="6">
        <f>IF(OR($J1786="",$L1786=""),"",IF($K1786="",0,$K1786)+$J1786*$L1786)</f>
        <v/>
      </c>
      <c r="N1786" s="6" t="n">
        <v>46218</v>
      </c>
      <c r="O1786" s="6" t="n">
        <v>23</v>
      </c>
      <c r="P1786" s="6" t="n"/>
      <c r="Q1786" s="6" t="n"/>
      <c r="R1786" s="6" t="n"/>
      <c r="S1786" s="6" t="n"/>
      <c r="T1786" s="6">
        <f>IF(OR($J1786="",$O1786=""),"",$O1786/$J1786)</f>
        <v/>
      </c>
      <c r="U1786" s="6" t="inlineStr">
        <is>
          <t>Concluído</t>
        </is>
      </c>
      <c r="V1786" s="6" t="n"/>
      <c r="W1786" s="6" t="n"/>
      <c r="X1786" s="6" t="n"/>
      <c r="Y1786" s="6" t="n"/>
      <c r="Z1786" s="6" t="n"/>
      <c r="AA1786" s="5" t="n"/>
      <c r="AB1786" s="6">
        <f>B1786&amp;"|"&amp;I1786</f>
        <v/>
      </c>
      <c r="AC1786">
        <f>IF($B1786="","","|"&amp;SUBSTITUTE(TRIM(SUBSTITUTE(SUBSTITUTE(SUBSTITUTE(SUBSTITUTE(SUBSTITUTE(SUBSTITUTE(SUBSTITUTE(SUBSTITUTE(SUBSTITUTE(SUBSTITUTE(SUBSTITUTE(SUBSTITUTE(SUBSTITUTE(SUBSTITUTE(TRIM($B1786&amp;""),CHAR(10)," "),CHAR(13)," "),"."," "),";"," "),","," "),"/"," "),"+"," "),"-"," "),"  "," "),"  "," "),"  "," "),"  "," "),"  "," "),"  "," "))," ","|")&amp;"|")</f>
        <v/>
      </c>
      <c r="AD1786">
        <f>TRIM($I1786&amp;"")</f>
        <v/>
      </c>
    </row>
    <row r="1787" ht="36" customHeight="1">
      <c r="A1787" s="14" t="n">
        <v>46226</v>
      </c>
      <c r="B1787" s="6" t="inlineStr">
        <is>
          <t>10235,10232,10233,10234</t>
        </is>
      </c>
      <c r="C1787" s="6" t="inlineStr">
        <is>
          <t>MAD 0731 (MARROM)</t>
        </is>
      </c>
      <c r="D1787" s="6" t="inlineStr">
        <is>
          <t>56 COPIADORA</t>
        </is>
      </c>
      <c r="E1787" s="6" t="n">
        <v>20053007</v>
      </c>
      <c r="F1787" s="6" t="inlineStr">
        <is>
          <t>TAMPO REDONDO 1035X1035X18 MDF - MESA COM VIDRO</t>
        </is>
      </c>
      <c r="G1787" s="6" t="inlineStr">
        <is>
          <t>56 COPIADORA</t>
        </is>
      </c>
      <c r="H1787" s="6" t="inlineStr">
        <is>
          <t>56 COPIADORA</t>
        </is>
      </c>
      <c r="I1787" s="4" t="inlineStr">
        <is>
          <t>56 COPIADORA</t>
        </is>
      </c>
      <c r="J1787" s="4" t="n">
        <v>1</v>
      </c>
      <c r="K1787" s="6">
        <f>IF($E1787="","",IFERROR(INDEX(#REF!,MATCH($E1787,#REF!,0)),IFERROR(INDEX(#REF!,MATCH(VALUE($E1787),#REF!,0)),"")))</f>
        <v/>
      </c>
      <c r="L1787" s="6">
        <f>IF($E1787="","",IFERROR(INDEX(#REF!,MATCH($E1787,#REF!,0)),IFERROR(INDEX(#REF!,MATCH(VALUE($E1787),#REF!,0)),"")))</f>
        <v/>
      </c>
      <c r="M1787" s="6">
        <f>IF(OR($J1787="",$L1787=""),"",IF($K1787="",0,$K1787)+$J1787*$L1787)</f>
        <v/>
      </c>
      <c r="N1787" s="6" t="n">
        <v>46218</v>
      </c>
      <c r="O1787" s="6" t="n">
        <v>1</v>
      </c>
      <c r="P1787" s="6" t="n"/>
      <c r="Q1787" s="6" t="n"/>
      <c r="R1787" s="6" t="n"/>
      <c r="S1787" s="6" t="n"/>
      <c r="T1787" s="6">
        <f>IF(OR($J1787="",$O1787=""),"",$O1787/$J1787)</f>
        <v/>
      </c>
      <c r="U1787" s="6" t="inlineStr">
        <is>
          <t>Concluído</t>
        </is>
      </c>
      <c r="V1787" s="6" t="n"/>
      <c r="W1787" s="6" t="n"/>
      <c r="X1787" s="6" t="n"/>
      <c r="Y1787" s="6" t="n"/>
      <c r="Z1787" s="6" t="n"/>
      <c r="AA1787" s="5" t="n"/>
      <c r="AB1787" s="6">
        <f>B1787&amp;"|"&amp;I1787</f>
        <v/>
      </c>
      <c r="AC1787">
        <f>IF($B1787="","","|"&amp;SUBSTITUTE(TRIM(SUBSTITUTE(SUBSTITUTE(SUBSTITUTE(SUBSTITUTE(SUBSTITUTE(SUBSTITUTE(SUBSTITUTE(SUBSTITUTE(SUBSTITUTE(SUBSTITUTE(SUBSTITUTE(SUBSTITUTE(SUBSTITUTE(SUBSTITUTE(TRIM($B1787&amp;""),CHAR(10)," "),CHAR(13)," "),"."," "),";"," "),","," "),"/"," "),"+"," "),"-"," "),"  "," "),"  "," "),"  "," "),"  "," "),"  "," "),"  "," "))," ","|")&amp;"|")</f>
        <v/>
      </c>
      <c r="AD1787">
        <f>TRIM($I1787&amp;"")</f>
        <v/>
      </c>
    </row>
    <row r="1788" ht="36" customHeight="1">
      <c r="A1788" s="14" t="n">
        <v>46226</v>
      </c>
      <c r="B1788" s="6" t="inlineStr">
        <is>
          <t>10235,10232,10233,10234</t>
        </is>
      </c>
      <c r="C1788" s="6" t="inlineStr">
        <is>
          <t>MAD 0731 (MARROM)</t>
        </is>
      </c>
      <c r="D1788" s="6" t="inlineStr">
        <is>
          <t>56 COPIADORA</t>
        </is>
      </c>
      <c r="E1788" s="6" t="n">
        <v>20053207</v>
      </c>
      <c r="F1788" s="6" t="inlineStr">
        <is>
          <t>TAMPO 1205X905X18 MDF - MESA COM VIDRO</t>
        </is>
      </c>
      <c r="G1788" s="6" t="inlineStr">
        <is>
          <t>56 COPIADORA</t>
        </is>
      </c>
      <c r="H1788" s="6" t="inlineStr">
        <is>
          <t>56 COPIADORA</t>
        </is>
      </c>
      <c r="I1788" s="4" t="inlineStr">
        <is>
          <t>56 COPIADORA</t>
        </is>
      </c>
      <c r="J1788" s="4" t="n">
        <v>9</v>
      </c>
      <c r="K1788" s="6">
        <f>IF($E1788="","",IFERROR(INDEX(#REF!,MATCH($E1788,#REF!,0)),IFERROR(INDEX(#REF!,MATCH(VALUE($E1788),#REF!,0)),"")))</f>
        <v/>
      </c>
      <c r="L1788" s="6">
        <f>IF($E1788="","",IFERROR(INDEX(#REF!,MATCH($E1788,#REF!,0)),IFERROR(INDEX(#REF!,MATCH(VALUE($E1788),#REF!,0)),"")))</f>
        <v/>
      </c>
      <c r="M1788" s="6">
        <f>IF(OR($J1788="",$L1788=""),"",IF($K1788="",0,$K1788)+$J1788*$L1788)</f>
        <v/>
      </c>
      <c r="N1788" s="6" t="n">
        <v>46218</v>
      </c>
      <c r="O1788" s="6" t="n">
        <v>9</v>
      </c>
      <c r="P1788" s="6" t="n"/>
      <c r="Q1788" s="6" t="n"/>
      <c r="R1788" s="6" t="n"/>
      <c r="S1788" s="6" t="n"/>
      <c r="T1788" s="6">
        <f>IF(OR($J1788="",$O1788=""),"",$O1788/$J1788)</f>
        <v/>
      </c>
      <c r="U1788" s="6" t="inlineStr">
        <is>
          <t>Concluído</t>
        </is>
      </c>
      <c r="V1788" s="6" t="n"/>
      <c r="W1788" s="6" t="n"/>
      <c r="X1788" s="6" t="n"/>
      <c r="Y1788" s="6" t="n"/>
      <c r="Z1788" s="6" t="n"/>
      <c r="AA1788" s="5" t="n"/>
      <c r="AB1788" s="6">
        <f>B1788&amp;"|"&amp;I1788</f>
        <v/>
      </c>
      <c r="AC1788">
        <f>IF($B1788="","","|"&amp;SUBSTITUTE(TRIM(SUBSTITUTE(SUBSTITUTE(SUBSTITUTE(SUBSTITUTE(SUBSTITUTE(SUBSTITUTE(SUBSTITUTE(SUBSTITUTE(SUBSTITUTE(SUBSTITUTE(SUBSTITUTE(SUBSTITUTE(SUBSTITUTE(SUBSTITUTE(TRIM($B1788&amp;""),CHAR(10)," "),CHAR(13)," "),"."," "),";"," "),","," "),"/"," "),"+"," "),"-"," "),"  "," "),"  "," "),"  "," "),"  "," "),"  "," "),"  "," "))," ","|")&amp;"|")</f>
        <v/>
      </c>
      <c r="AD1788">
        <f>TRIM($I1788&amp;"")</f>
        <v/>
      </c>
    </row>
    <row r="1789" ht="36" customHeight="1">
      <c r="A1789" s="14" t="n">
        <v>46226</v>
      </c>
      <c r="B1789" s="6" t="inlineStr">
        <is>
          <t>10235,10232,10233,10234</t>
        </is>
      </c>
      <c r="C1789" s="6" t="inlineStr">
        <is>
          <t>MAD 0731 (MARROM)</t>
        </is>
      </c>
      <c r="D1789" s="6" t="inlineStr">
        <is>
          <t>56 COPIADORA</t>
        </is>
      </c>
      <c r="E1789" s="6" t="n">
        <v>20053407</v>
      </c>
      <c r="F1789" s="6" t="inlineStr">
        <is>
          <t>TAMPO 1365X905X18 MDF - MESA COM VIDRO</t>
        </is>
      </c>
      <c r="G1789" s="6" t="inlineStr">
        <is>
          <t>56 COPIADORA</t>
        </is>
      </c>
      <c r="H1789" s="6" t="inlineStr">
        <is>
          <t>56 COPIADORA</t>
        </is>
      </c>
      <c r="I1789" s="4" t="inlineStr">
        <is>
          <t>56 COPIADORA</t>
        </is>
      </c>
      <c r="J1789" s="4" t="n">
        <v>3</v>
      </c>
      <c r="K1789" s="6">
        <f>IF($E1789="","",IFERROR(INDEX(#REF!,MATCH($E1789,#REF!,0)),IFERROR(INDEX(#REF!,MATCH(VALUE($E1789),#REF!,0)),"")))</f>
        <v/>
      </c>
      <c r="L1789" s="6">
        <f>IF($E1789="","",IFERROR(INDEX(#REF!,MATCH($E1789,#REF!,0)),IFERROR(INDEX(#REF!,MATCH(VALUE($E1789),#REF!,0)),"")))</f>
        <v/>
      </c>
      <c r="M1789" s="6">
        <f>IF(OR($J1789="",$L1789=""),"",IF($K1789="",0,$K1789)+$J1789*$L1789)</f>
        <v/>
      </c>
      <c r="N1789" s="6" t="n">
        <v>46218</v>
      </c>
      <c r="O1789" s="6" t="n">
        <v>3</v>
      </c>
      <c r="P1789" s="6" t="n"/>
      <c r="Q1789" s="6" t="n"/>
      <c r="R1789" s="6" t="n"/>
      <c r="S1789" s="6" t="n"/>
      <c r="T1789" s="6">
        <f>IF(OR($J1789="",$O1789=""),"",$O1789/$J1789)</f>
        <v/>
      </c>
      <c r="U1789" s="6" t="inlineStr">
        <is>
          <t>Concluído</t>
        </is>
      </c>
      <c r="V1789" s="6" t="n"/>
      <c r="W1789" s="6" t="n"/>
      <c r="X1789" s="6" t="n"/>
      <c r="Y1789" s="6" t="n"/>
      <c r="Z1789" s="6" t="n"/>
      <c r="AA1789" s="5" t="n"/>
      <c r="AB1789" s="6">
        <f>B1789&amp;"|"&amp;I1789</f>
        <v/>
      </c>
      <c r="AC1789">
        <f>IF($B1789="","","|"&amp;SUBSTITUTE(TRIM(SUBSTITUTE(SUBSTITUTE(SUBSTITUTE(SUBSTITUTE(SUBSTITUTE(SUBSTITUTE(SUBSTITUTE(SUBSTITUTE(SUBSTITUTE(SUBSTITUTE(SUBSTITUTE(SUBSTITUTE(SUBSTITUTE(SUBSTITUTE(TRIM($B1789&amp;""),CHAR(10)," "),CHAR(13)," "),"."," "),";"," "),","," "),"/"," "),"+"," "),"-"," "),"  "," "),"  "," "),"  "," "),"  "," "),"  "," "),"  "," "))," ","|")&amp;"|")</f>
        <v/>
      </c>
      <c r="AD1789">
        <f>TRIM($I1789&amp;"")</f>
        <v/>
      </c>
    </row>
    <row r="1790" ht="36" customHeight="1">
      <c r="A1790" s="14" t="n">
        <v>46226</v>
      </c>
      <c r="B1790" s="6" t="inlineStr">
        <is>
          <t>10235,10232,10233,10234</t>
        </is>
      </c>
      <c r="C1790" s="6" t="inlineStr">
        <is>
          <t>MAD 0731 (MARROM)</t>
        </is>
      </c>
      <c r="D1790" s="6" t="inlineStr">
        <is>
          <t>56 COPIADORA</t>
        </is>
      </c>
      <c r="E1790" s="6" t="n">
        <v>20083212</v>
      </c>
      <c r="F1790" s="6" t="inlineStr">
        <is>
          <t>TAMPO 1365X905X18 MDF - MESA COM VIDRO (RAIO100)</t>
        </is>
      </c>
      <c r="G1790" s="6" t="inlineStr">
        <is>
          <t>56 COPIADORA</t>
        </is>
      </c>
      <c r="H1790" s="6" t="inlineStr">
        <is>
          <t>56 COPIADORA</t>
        </is>
      </c>
      <c r="I1790" s="4" t="inlineStr">
        <is>
          <t>56 COPIADORA</t>
        </is>
      </c>
      <c r="J1790" s="4" t="n">
        <v>2</v>
      </c>
      <c r="K1790" s="6">
        <f>IF($E1790="","",IFERROR(INDEX(#REF!,MATCH($E1790,#REF!,0)),IFERROR(INDEX(#REF!,MATCH(VALUE($E1790),#REF!,0)),"")))</f>
        <v/>
      </c>
      <c r="L1790" s="6">
        <f>IF($E1790="","",IFERROR(INDEX(#REF!,MATCH($E1790,#REF!,0)),IFERROR(INDEX(#REF!,MATCH(VALUE($E1790),#REF!,0)),"")))</f>
        <v/>
      </c>
      <c r="M1790" s="6">
        <f>IF(OR($J1790="",$L1790=""),"",IF($K1790="",0,$K1790)+$J1790*$L1790)</f>
        <v/>
      </c>
      <c r="N1790" s="6" t="n">
        <v>46218</v>
      </c>
      <c r="O1790" s="6" t="n">
        <v>2</v>
      </c>
      <c r="P1790" s="6" t="n"/>
      <c r="Q1790" s="6" t="n"/>
      <c r="R1790" s="6" t="n"/>
      <c r="S1790" s="6" t="n"/>
      <c r="T1790" s="6">
        <f>IF(OR($J1790="",$O1790=""),"",$O1790/$J1790)</f>
        <v/>
      </c>
      <c r="U1790" s="6" t="inlineStr">
        <is>
          <t>Concluído</t>
        </is>
      </c>
      <c r="V1790" s="6" t="n"/>
      <c r="W1790" s="6" t="n"/>
      <c r="X1790" s="6" t="n"/>
      <c r="Y1790" s="6" t="n"/>
      <c r="Z1790" s="6" t="n"/>
      <c r="AA1790" s="5" t="n"/>
      <c r="AB1790" s="6">
        <f>B1790&amp;"|"&amp;I1790</f>
        <v/>
      </c>
      <c r="AC1790">
        <f>IF($B1790="","","|"&amp;SUBSTITUTE(TRIM(SUBSTITUTE(SUBSTITUTE(SUBSTITUTE(SUBSTITUTE(SUBSTITUTE(SUBSTITUTE(SUBSTITUTE(SUBSTITUTE(SUBSTITUTE(SUBSTITUTE(SUBSTITUTE(SUBSTITUTE(SUBSTITUTE(SUBSTITUTE(TRIM($B1790&amp;""),CHAR(10)," "),CHAR(13)," "),"."," "),";"," "),","," "),"/"," "),"+"," "),"-"," "),"  "," "),"  "," "),"  "," "),"  "," "),"  "," "),"  "," "))," ","|")&amp;"|")</f>
        <v/>
      </c>
      <c r="AD1790">
        <f>TRIM($I1790&amp;"")</f>
        <v/>
      </c>
    </row>
    <row r="1791" ht="36" customHeight="1">
      <c r="A1791" s="14" t="n">
        <v>46226</v>
      </c>
      <c r="B1791" s="6" t="inlineStr">
        <is>
          <t>10235,10232,10233,10234</t>
        </is>
      </c>
      <c r="C1791" s="6" t="inlineStr">
        <is>
          <t>MAD 0731 (MARROM)</t>
        </is>
      </c>
      <c r="D1791" s="6" t="inlineStr">
        <is>
          <t>56 COPIADORA</t>
        </is>
      </c>
      <c r="E1791" s="6" t="n">
        <v>20086212</v>
      </c>
      <c r="F1791" s="6" t="inlineStr">
        <is>
          <t>TAMPO 1605X905X18 MDF - MESA COM VIDRO (RAIO100)</t>
        </is>
      </c>
      <c r="G1791" s="6" t="inlineStr">
        <is>
          <t>56 COPIADORA</t>
        </is>
      </c>
      <c r="H1791" s="6" t="inlineStr">
        <is>
          <t>56 COPIADORA</t>
        </is>
      </c>
      <c r="I1791" s="4" t="inlineStr">
        <is>
          <t>56 COPIADORA</t>
        </is>
      </c>
      <c r="J1791" s="4" t="n">
        <v>12</v>
      </c>
      <c r="K1791" s="6">
        <f>IF($E1791="","",IFERROR(INDEX(#REF!,MATCH($E1791,#REF!,0)),IFERROR(INDEX(#REF!,MATCH(VALUE($E1791),#REF!,0)),"")))</f>
        <v/>
      </c>
      <c r="L1791" s="6">
        <f>IF($E1791="","",IFERROR(INDEX(#REF!,MATCH($E1791,#REF!,0)),IFERROR(INDEX(#REF!,MATCH(VALUE($E1791),#REF!,0)),"")))</f>
        <v/>
      </c>
      <c r="M1791" s="6">
        <f>IF(OR($J1791="",$L1791=""),"",IF($K1791="",0,$K1791)+$J1791*$L1791)</f>
        <v/>
      </c>
      <c r="N1791" s="6" t="n">
        <v>46218</v>
      </c>
      <c r="O1791" s="6" t="n">
        <v>12</v>
      </c>
      <c r="P1791" s="6" t="n"/>
      <c r="Q1791" s="6" t="n"/>
      <c r="R1791" s="6" t="n"/>
      <c r="S1791" s="6" t="n"/>
      <c r="T1791" s="6">
        <f>IF(OR($J1791="",$O1791=""),"",$O1791/$J1791)</f>
        <v/>
      </c>
      <c r="U1791" s="6" t="inlineStr">
        <is>
          <t>Concluído</t>
        </is>
      </c>
      <c r="V1791" s="6" t="n"/>
      <c r="W1791" s="6" t="n"/>
      <c r="X1791" s="6" t="n"/>
      <c r="Y1791" s="6" t="n"/>
      <c r="Z1791" s="6" t="n"/>
      <c r="AA1791" s="5" t="n"/>
      <c r="AB1791" s="6">
        <f>B1791&amp;"|"&amp;I1791</f>
        <v/>
      </c>
      <c r="AC1791">
        <f>IF($B1791="","","|"&amp;SUBSTITUTE(TRIM(SUBSTITUTE(SUBSTITUTE(SUBSTITUTE(SUBSTITUTE(SUBSTITUTE(SUBSTITUTE(SUBSTITUTE(SUBSTITUTE(SUBSTITUTE(SUBSTITUTE(SUBSTITUTE(SUBSTITUTE(SUBSTITUTE(SUBSTITUTE(TRIM($B1791&amp;""),CHAR(10)," "),CHAR(13)," "),"."," "),";"," "),","," "),"/"," "),"+"," "),"-"," "),"  "," "),"  "," "),"  "," "),"  "," "),"  "," "),"  "," "))," ","|")&amp;"|")</f>
        <v/>
      </c>
      <c r="AD1791">
        <f>TRIM($I1791&amp;"")</f>
        <v/>
      </c>
    </row>
    <row r="1792" ht="36" customHeight="1">
      <c r="A1792" s="14" t="n">
        <v>46212</v>
      </c>
      <c r="B1792" s="6" t="inlineStr">
        <is>
          <t>10241</t>
        </is>
      </c>
      <c r="C1792" s="6" t="inlineStr">
        <is>
          <t>M/C 0717 (MARROM)</t>
        </is>
      </c>
      <c r="D1792" s="6" t="inlineStr">
        <is>
          <t>56 COPIADORA</t>
        </is>
      </c>
      <c r="E1792" s="6" t="n">
        <v>20031207</v>
      </c>
      <c r="F1792" s="6" t="inlineStr">
        <is>
          <t>TAMPO 1205X905X15 MDF - MESA COM VIDRO</t>
        </is>
      </c>
      <c r="G1792" s="6" t="inlineStr">
        <is>
          <t>56 COPIADORA</t>
        </is>
      </c>
      <c r="H1792" s="6" t="inlineStr">
        <is>
          <t>56 COPIADORA</t>
        </is>
      </c>
      <c r="I1792" s="4" t="inlineStr">
        <is>
          <t>56 COPIADORA</t>
        </is>
      </c>
      <c r="J1792" s="4" t="n">
        <v>2</v>
      </c>
      <c r="K1792" s="6">
        <f>IF($E1792="","",IFERROR(INDEX(#REF!,MATCH($E1792,#REF!,0)),IFERROR(INDEX(#REF!,MATCH(VALUE($E1792),#REF!,0)),"")))</f>
        <v/>
      </c>
      <c r="L1792" s="6">
        <f>IF($E1792="","",IFERROR(INDEX(#REF!,MATCH($E1792,#REF!,0)),IFERROR(INDEX(#REF!,MATCH(VALUE($E1792),#REF!,0)),"")))</f>
        <v/>
      </c>
      <c r="M1792" s="6">
        <f>IF(OR($J1792="",$L1792=""),"",IF($K1792="",0,$K1792)+$J1792*$L1792)</f>
        <v/>
      </c>
      <c r="N1792" s="6" t="n">
        <v>46213</v>
      </c>
      <c r="O1792" s="6" t="n">
        <v>2</v>
      </c>
      <c r="P1792" s="6" t="n"/>
      <c r="Q1792" s="6" t="n"/>
      <c r="R1792" s="6" t="n"/>
      <c r="S1792" s="6" t="n"/>
      <c r="T1792" s="6">
        <f>IF(OR($J1792="",$O1792=""),"",$O1792/$J1792)</f>
        <v/>
      </c>
      <c r="U1792" s="6" t="inlineStr">
        <is>
          <t>Concluído</t>
        </is>
      </c>
      <c r="V1792" s="6" t="n"/>
      <c r="W1792" s="6" t="n"/>
      <c r="X1792" s="6" t="n"/>
      <c r="Y1792" s="6" t="n"/>
      <c r="Z1792" s="6" t="n"/>
      <c r="AA1792" s="5" t="n"/>
      <c r="AB1792" s="6">
        <f>B1792&amp;"|"&amp;I1792</f>
        <v/>
      </c>
      <c r="AC1792">
        <f>IF($B1792="","","|"&amp;SUBSTITUTE(TRIM(SUBSTITUTE(SUBSTITUTE(SUBSTITUTE(SUBSTITUTE(SUBSTITUTE(SUBSTITUTE(SUBSTITUTE(SUBSTITUTE(SUBSTITUTE(SUBSTITUTE(SUBSTITUTE(SUBSTITUTE(SUBSTITUTE(SUBSTITUTE(TRIM($B1792&amp;""),CHAR(10)," "),CHAR(13)," "),"."," "),";"," "),","," "),"/"," "),"+"," "),"-"," "),"  "," "),"  "," "),"  "," "),"  "," "),"  "," "),"  "," "))," ","|")&amp;"|")</f>
        <v/>
      </c>
      <c r="AD1792">
        <f>TRIM($I1792&amp;"")</f>
        <v/>
      </c>
    </row>
    <row r="1793" ht="36" customHeight="1">
      <c r="A1793" s="14" t="n">
        <v>46212</v>
      </c>
      <c r="B1793" s="6" t="inlineStr">
        <is>
          <t>10241</t>
        </is>
      </c>
      <c r="C1793" s="6" t="inlineStr">
        <is>
          <t>M/C 0717 (MARROM)</t>
        </is>
      </c>
      <c r="D1793" s="6" t="inlineStr">
        <is>
          <t>56 COPIADORA</t>
        </is>
      </c>
      <c r="E1793" s="6" t="n">
        <v>20031607</v>
      </c>
      <c r="F1793" s="6" t="inlineStr">
        <is>
          <t>TAMPO 1605X905X15 MDF - MESA COM VIDRO</t>
        </is>
      </c>
      <c r="G1793" s="6" t="inlineStr">
        <is>
          <t>56 COPIADORA</t>
        </is>
      </c>
      <c r="H1793" s="6" t="inlineStr">
        <is>
          <t>56 COPIADORA</t>
        </is>
      </c>
      <c r="I1793" s="4" t="inlineStr">
        <is>
          <t>56 COPIADORA</t>
        </is>
      </c>
      <c r="J1793" s="4" t="n">
        <v>1</v>
      </c>
      <c r="K1793" s="6">
        <f>IF($E1793="","",IFERROR(INDEX(#REF!,MATCH($E1793,#REF!,0)),IFERROR(INDEX(#REF!,MATCH(VALUE($E1793),#REF!,0)),"")))</f>
        <v/>
      </c>
      <c r="L1793" s="6">
        <f>IF($E1793="","",IFERROR(INDEX(#REF!,MATCH($E1793,#REF!,0)),IFERROR(INDEX(#REF!,MATCH(VALUE($E1793),#REF!,0)),"")))</f>
        <v/>
      </c>
      <c r="M1793" s="6">
        <f>IF(OR($J1793="",$L1793=""),"",IF($K1793="",0,$K1793)+$J1793*$L1793)</f>
        <v/>
      </c>
      <c r="N1793" s="6" t="n">
        <v>46213</v>
      </c>
      <c r="O1793" s="6" t="n">
        <v>1</v>
      </c>
      <c r="P1793" s="6" t="n"/>
      <c r="Q1793" s="6" t="n"/>
      <c r="R1793" s="6" t="n"/>
      <c r="S1793" s="6" t="n"/>
      <c r="T1793" s="6">
        <f>IF(OR($J1793="",$O1793=""),"",$O1793/$J1793)</f>
        <v/>
      </c>
      <c r="U1793" s="6" t="inlineStr">
        <is>
          <t>Concluído</t>
        </is>
      </c>
      <c r="V1793" s="6" t="n"/>
      <c r="W1793" s="6" t="n"/>
      <c r="X1793" s="6" t="n"/>
      <c r="Y1793" s="6" t="n"/>
      <c r="Z1793" s="6" t="n"/>
      <c r="AA1793" s="5" t="n"/>
      <c r="AB1793" s="6">
        <f>B1793&amp;"|"&amp;I1793</f>
        <v/>
      </c>
      <c r="AC1793">
        <f>IF($B1793="","","|"&amp;SUBSTITUTE(TRIM(SUBSTITUTE(SUBSTITUTE(SUBSTITUTE(SUBSTITUTE(SUBSTITUTE(SUBSTITUTE(SUBSTITUTE(SUBSTITUTE(SUBSTITUTE(SUBSTITUTE(SUBSTITUTE(SUBSTITUTE(SUBSTITUTE(SUBSTITUTE(TRIM($B1793&amp;""),CHAR(10)," "),CHAR(13)," "),"."," "),";"," "),","," "),"/"," "),"+"," "),"-"," "),"  "," "),"  "," "),"  "," "),"  "," "),"  "," "),"  "," "))," ","|")&amp;"|")</f>
        <v/>
      </c>
      <c r="AD1793">
        <f>TRIM($I1793&amp;"")</f>
        <v/>
      </c>
    </row>
    <row r="1794" ht="36" customHeight="1">
      <c r="A1794" s="14" t="n">
        <v>46212</v>
      </c>
      <c r="B1794" s="6" t="inlineStr">
        <is>
          <t>10241</t>
        </is>
      </c>
      <c r="C1794" s="6" t="inlineStr">
        <is>
          <t>M/C 0717 (MARROM)</t>
        </is>
      </c>
      <c r="D1794" s="6" t="inlineStr">
        <is>
          <t>56 COPIADORA</t>
        </is>
      </c>
      <c r="E1794" s="6" t="n">
        <v>20020507</v>
      </c>
      <c r="F1794" s="6" t="inlineStr">
        <is>
          <t>TAMPO VITREO 1605X905X18 MDF - MESA DUBAI LIGHT</t>
        </is>
      </c>
      <c r="G1794" s="6" t="inlineStr">
        <is>
          <t>56 COPIADORA</t>
        </is>
      </c>
      <c r="H1794" s="6" t="inlineStr">
        <is>
          <t>56 COPIADORA</t>
        </is>
      </c>
      <c r="I1794" s="4" t="inlineStr">
        <is>
          <t>56 COPIADORA</t>
        </is>
      </c>
      <c r="J1794" s="4" t="n">
        <v>2</v>
      </c>
      <c r="K1794" s="6">
        <f>IF($E1794="","",IFERROR(INDEX(#REF!,MATCH($E1794,#REF!,0)),IFERROR(INDEX(#REF!,MATCH(VALUE($E1794),#REF!,0)),"")))</f>
        <v/>
      </c>
      <c r="L1794" s="6">
        <f>IF($E1794="","",IFERROR(INDEX(#REF!,MATCH($E1794,#REF!,0)),IFERROR(INDEX(#REF!,MATCH(VALUE($E1794),#REF!,0)),"")))</f>
        <v/>
      </c>
      <c r="M1794" s="6">
        <f>IF(OR($J1794="",$L1794=""),"",IF($K1794="",0,$K1794)+$J1794*$L1794)</f>
        <v/>
      </c>
      <c r="N1794" s="6" t="n">
        <v>46213</v>
      </c>
      <c r="O1794" s="6" t="n">
        <v>2</v>
      </c>
      <c r="P1794" s="6" t="n"/>
      <c r="Q1794" s="6" t="n"/>
      <c r="R1794" s="6" t="n"/>
      <c r="S1794" s="6" t="n"/>
      <c r="T1794" s="6">
        <f>IF(OR($J1794="",$O1794=""),"",$O1794/$J1794)</f>
        <v/>
      </c>
      <c r="U1794" s="6" t="inlineStr">
        <is>
          <t>Concluído</t>
        </is>
      </c>
      <c r="V1794" s="6" t="n"/>
      <c r="W1794" s="6" t="n"/>
      <c r="X1794" s="6" t="n"/>
      <c r="Y1794" s="6" t="n"/>
      <c r="Z1794" s="6" t="n"/>
      <c r="AA1794" s="5" t="n"/>
      <c r="AB1794" s="6">
        <f>B1794&amp;"|"&amp;I1794</f>
        <v/>
      </c>
      <c r="AC1794">
        <f>IF($B1794="","","|"&amp;SUBSTITUTE(TRIM(SUBSTITUTE(SUBSTITUTE(SUBSTITUTE(SUBSTITUTE(SUBSTITUTE(SUBSTITUTE(SUBSTITUTE(SUBSTITUTE(SUBSTITUTE(SUBSTITUTE(SUBSTITUTE(SUBSTITUTE(SUBSTITUTE(SUBSTITUTE(TRIM($B1794&amp;""),CHAR(10)," "),CHAR(13)," "),"."," "),";"," "),","," "),"/"," "),"+"," "),"-"," "),"  "," "),"  "," "),"  "," "),"  "," "),"  "," "),"  "," "))," ","|")&amp;"|")</f>
        <v/>
      </c>
      <c r="AD1794">
        <f>TRIM($I1794&amp;"")</f>
        <v/>
      </c>
    </row>
    <row r="1795" ht="36" customHeight="1">
      <c r="A1795" s="14" t="n">
        <v>46212</v>
      </c>
      <c r="B1795" s="6" t="inlineStr">
        <is>
          <t>10241</t>
        </is>
      </c>
      <c r="C1795" s="6" t="inlineStr">
        <is>
          <t>M/C 0717 (MARROM)</t>
        </is>
      </c>
      <c r="D1795" s="6" t="inlineStr">
        <is>
          <t>56 COPIADORA</t>
        </is>
      </c>
      <c r="E1795" s="6" t="n">
        <v>20021607</v>
      </c>
      <c r="F1795" s="6" t="inlineStr">
        <is>
          <t>TAMPO 1605X905X18 MDF - MESA COM VIDRO</t>
        </is>
      </c>
      <c r="G1795" s="6" t="inlineStr">
        <is>
          <t>56 COPIADORA</t>
        </is>
      </c>
      <c r="H1795" s="6" t="inlineStr">
        <is>
          <t>56 COPIADORA</t>
        </is>
      </c>
      <c r="I1795" s="4" t="inlineStr">
        <is>
          <t>56 COPIADORA</t>
        </is>
      </c>
      <c r="J1795" s="4" t="n">
        <v>3</v>
      </c>
      <c r="K1795" s="6">
        <f>IF($E1795="","",IFERROR(INDEX(#REF!,MATCH($E1795,#REF!,0)),IFERROR(INDEX(#REF!,MATCH(VALUE($E1795),#REF!,0)),"")))</f>
        <v/>
      </c>
      <c r="L1795" s="6">
        <f>IF($E1795="","",IFERROR(INDEX(#REF!,MATCH($E1795,#REF!,0)),IFERROR(INDEX(#REF!,MATCH(VALUE($E1795),#REF!,0)),"")))</f>
        <v/>
      </c>
      <c r="M1795" s="6">
        <f>IF(OR($J1795="",$L1795=""),"",IF($K1795="",0,$K1795)+$J1795*$L1795)</f>
        <v/>
      </c>
      <c r="N1795" s="6" t="n">
        <v>46213</v>
      </c>
      <c r="O1795" s="6" t="n">
        <v>3</v>
      </c>
      <c r="P1795" s="6" t="n"/>
      <c r="Q1795" s="6" t="n"/>
      <c r="R1795" s="6" t="n"/>
      <c r="S1795" s="6" t="n"/>
      <c r="T1795" s="6">
        <f>IF(OR($J1795="",$O1795=""),"",$O1795/$J1795)</f>
        <v/>
      </c>
      <c r="U1795" s="6" t="inlineStr">
        <is>
          <t>Concluído</t>
        </is>
      </c>
      <c r="V1795" s="6" t="n"/>
      <c r="W1795" s="6" t="n"/>
      <c r="X1795" s="6" t="n"/>
      <c r="Y1795" s="6" t="n"/>
      <c r="Z1795" s="6" t="n"/>
      <c r="AA1795" s="5" t="n"/>
      <c r="AB1795" s="6">
        <f>B1795&amp;"|"&amp;I1795</f>
        <v/>
      </c>
      <c r="AC1795">
        <f>IF($B1795="","","|"&amp;SUBSTITUTE(TRIM(SUBSTITUTE(SUBSTITUTE(SUBSTITUTE(SUBSTITUTE(SUBSTITUTE(SUBSTITUTE(SUBSTITUTE(SUBSTITUTE(SUBSTITUTE(SUBSTITUTE(SUBSTITUTE(SUBSTITUTE(SUBSTITUTE(SUBSTITUTE(TRIM($B1795&amp;""),CHAR(10)," "),CHAR(13)," "),"."," "),";"," "),","," "),"/"," "),"+"," "),"-"," "),"  "," "),"  "," "),"  "," "),"  "," "),"  "," "),"  "," "))," ","|")&amp;"|")</f>
        <v/>
      </c>
      <c r="AD1795">
        <f>TRIM($I1795&amp;"")</f>
        <v/>
      </c>
    </row>
    <row r="1796" ht="36" customHeight="1">
      <c r="A1796" s="14" t="n">
        <v>46212</v>
      </c>
      <c r="B1796" s="6" t="inlineStr">
        <is>
          <t>10241</t>
        </is>
      </c>
      <c r="C1796" s="6" t="inlineStr">
        <is>
          <t>M/C 0717 (MARROM)</t>
        </is>
      </c>
      <c r="D1796" s="6" t="inlineStr">
        <is>
          <t>56 COPIADORA</t>
        </is>
      </c>
      <c r="E1796" s="6" t="n">
        <v>20021807</v>
      </c>
      <c r="F1796" s="6" t="inlineStr">
        <is>
          <t>TAMPO 1805X905X18 MDF - MESA COM VIDRO</t>
        </is>
      </c>
      <c r="G1796" s="6" t="inlineStr">
        <is>
          <t>56 COPIADORA</t>
        </is>
      </c>
      <c r="H1796" s="6" t="inlineStr">
        <is>
          <t>56 COPIADORA</t>
        </is>
      </c>
      <c r="I1796" s="4" t="inlineStr">
        <is>
          <t>56 COPIADORA</t>
        </is>
      </c>
      <c r="J1796" s="4" t="n">
        <v>3</v>
      </c>
      <c r="K1796" s="6">
        <f>IF($E1796="","",IFERROR(INDEX(#REF!,MATCH($E1796,#REF!,0)),IFERROR(INDEX(#REF!,MATCH(VALUE($E1796),#REF!,0)),"")))</f>
        <v/>
      </c>
      <c r="L1796" s="6">
        <f>IF($E1796="","",IFERROR(INDEX(#REF!,MATCH($E1796,#REF!,0)),IFERROR(INDEX(#REF!,MATCH(VALUE($E1796),#REF!,0)),"")))</f>
        <v/>
      </c>
      <c r="M1796" s="6">
        <f>IF(OR($J1796="",$L1796=""),"",IF($K1796="",0,$K1796)+$J1796*$L1796)</f>
        <v/>
      </c>
      <c r="N1796" s="6" t="n">
        <v>46213</v>
      </c>
      <c r="O1796" s="6" t="n">
        <v>3</v>
      </c>
      <c r="P1796" s="6" t="n"/>
      <c r="Q1796" s="6" t="n"/>
      <c r="R1796" s="6" t="n"/>
      <c r="S1796" s="6" t="n"/>
      <c r="T1796" s="6">
        <f>IF(OR($J1796="",$O1796=""),"",$O1796/$J1796)</f>
        <v/>
      </c>
      <c r="U1796" s="6" t="inlineStr">
        <is>
          <t>Concluído</t>
        </is>
      </c>
      <c r="V1796" s="6" t="n"/>
      <c r="W1796" s="6" t="n"/>
      <c r="X1796" s="6" t="n"/>
      <c r="Y1796" s="6" t="n"/>
      <c r="Z1796" s="6" t="n"/>
      <c r="AA1796" s="5" t="n"/>
      <c r="AB1796" s="6">
        <f>B1796&amp;"|"&amp;I1796</f>
        <v/>
      </c>
      <c r="AC1796">
        <f>IF($B1796="","","|"&amp;SUBSTITUTE(TRIM(SUBSTITUTE(SUBSTITUTE(SUBSTITUTE(SUBSTITUTE(SUBSTITUTE(SUBSTITUTE(SUBSTITUTE(SUBSTITUTE(SUBSTITUTE(SUBSTITUTE(SUBSTITUTE(SUBSTITUTE(SUBSTITUTE(SUBSTITUTE(TRIM($B1796&amp;""),CHAR(10)," "),CHAR(13)," "),"."," "),";"," "),","," "),"/"," "),"+"," "),"-"," "),"  "," "),"  "," "),"  "," "),"  "," "),"  "," "),"  "," "))," ","|")&amp;"|")</f>
        <v/>
      </c>
      <c r="AD1796">
        <f>TRIM($I1796&amp;"")</f>
        <v/>
      </c>
    </row>
    <row r="1797" ht="36" customHeight="1">
      <c r="A1797" s="14" t="n">
        <v>46212</v>
      </c>
      <c r="B1797" s="6" t="inlineStr">
        <is>
          <t>10241</t>
        </is>
      </c>
      <c r="C1797" s="6" t="inlineStr">
        <is>
          <t>M/C 0717 (MARROM)</t>
        </is>
      </c>
      <c r="D1797" s="6" t="inlineStr">
        <is>
          <t>56 COPIADORA</t>
        </is>
      </c>
      <c r="E1797" s="6" t="n">
        <v>20051001</v>
      </c>
      <c r="F1797" s="6" t="inlineStr">
        <is>
          <t>TAMPO REDONDO 1035X1035X18 MDF - MESA TURIM LIGHT</t>
        </is>
      </c>
      <c r="G1797" s="6" t="inlineStr">
        <is>
          <t>56 COPIADORA</t>
        </is>
      </c>
      <c r="H1797" s="6" t="inlineStr">
        <is>
          <t>56 COPIADORA</t>
        </is>
      </c>
      <c r="I1797" s="4" t="inlineStr">
        <is>
          <t>56 COPIADORA</t>
        </is>
      </c>
      <c r="J1797" s="4" t="n">
        <v>3</v>
      </c>
      <c r="K1797" s="6">
        <f>IF($E1797="","",IFERROR(INDEX(#REF!,MATCH($E1797,#REF!,0)),IFERROR(INDEX(#REF!,MATCH(VALUE($E1797),#REF!,0)),"")))</f>
        <v/>
      </c>
      <c r="L1797" s="6">
        <f>IF($E1797="","",IFERROR(INDEX(#REF!,MATCH($E1797,#REF!,0)),IFERROR(INDEX(#REF!,MATCH(VALUE($E1797),#REF!,0)),"")))</f>
        <v/>
      </c>
      <c r="M1797" s="6">
        <f>IF(OR($J1797="",$L1797=""),"",IF($K1797="",0,$K1797)+$J1797*$L1797)</f>
        <v/>
      </c>
      <c r="N1797" s="6" t="n">
        <v>46213</v>
      </c>
      <c r="O1797" s="6" t="n">
        <v>3</v>
      </c>
      <c r="P1797" s="6" t="n"/>
      <c r="Q1797" s="6" t="n"/>
      <c r="R1797" s="6" t="n"/>
      <c r="S1797" s="6" t="n"/>
      <c r="T1797" s="6">
        <f>IF(OR($J1797="",$O1797=""),"",$O1797/$J1797)</f>
        <v/>
      </c>
      <c r="U1797" s="6" t="inlineStr">
        <is>
          <t>Concluído</t>
        </is>
      </c>
      <c r="V1797" s="6" t="n"/>
      <c r="W1797" s="6" t="n"/>
      <c r="X1797" s="6" t="n"/>
      <c r="Y1797" s="6" t="n"/>
      <c r="Z1797" s="6" t="n"/>
      <c r="AA1797" s="5" t="n"/>
      <c r="AB1797" s="6">
        <f>B1797&amp;"|"&amp;I1797</f>
        <v/>
      </c>
      <c r="AC1797">
        <f>IF($B1797="","","|"&amp;SUBSTITUTE(TRIM(SUBSTITUTE(SUBSTITUTE(SUBSTITUTE(SUBSTITUTE(SUBSTITUTE(SUBSTITUTE(SUBSTITUTE(SUBSTITUTE(SUBSTITUTE(SUBSTITUTE(SUBSTITUTE(SUBSTITUTE(SUBSTITUTE(SUBSTITUTE(TRIM($B1797&amp;""),CHAR(10)," "),CHAR(13)," "),"."," "),";"," "),","," "),"/"," "),"+"," "),"-"," "),"  "," "),"  "," "),"  "," "),"  "," "),"  "," "),"  "," "))," ","|")&amp;"|")</f>
        <v/>
      </c>
      <c r="AD1797">
        <f>TRIM($I1797&amp;"")</f>
        <v/>
      </c>
    </row>
    <row r="1798" ht="36" customHeight="1">
      <c r="A1798" s="14" t="n">
        <v>46212</v>
      </c>
      <c r="B1798" s="6" t="inlineStr">
        <is>
          <t>10241</t>
        </is>
      </c>
      <c r="C1798" s="6" t="inlineStr">
        <is>
          <t>M/C 0717 (MARROM)</t>
        </is>
      </c>
      <c r="D1798" s="6" t="inlineStr">
        <is>
          <t>56 COPIADORA</t>
        </is>
      </c>
      <c r="E1798" s="6" t="n">
        <v>20053007</v>
      </c>
      <c r="F1798" s="6" t="inlineStr">
        <is>
          <t>TAMPO REDONDO 1035X1035X18 MDF - MESA COM VIDRO</t>
        </is>
      </c>
      <c r="G1798" s="6" t="inlineStr">
        <is>
          <t>56 COPIADORA</t>
        </is>
      </c>
      <c r="H1798" s="6" t="inlineStr">
        <is>
          <t>56 COPIADORA</t>
        </is>
      </c>
      <c r="I1798" s="4" t="inlineStr">
        <is>
          <t>56 COPIADORA</t>
        </is>
      </c>
      <c r="J1798" s="4" t="n">
        <v>2</v>
      </c>
      <c r="K1798" s="6">
        <f>IF($E1798="","",IFERROR(INDEX(#REF!,MATCH($E1798,#REF!,0)),IFERROR(INDEX(#REF!,MATCH(VALUE($E1798),#REF!,0)),"")))</f>
        <v/>
      </c>
      <c r="L1798" s="6">
        <f>IF($E1798="","",IFERROR(INDEX(#REF!,MATCH($E1798,#REF!,0)),IFERROR(INDEX(#REF!,MATCH(VALUE($E1798),#REF!,0)),"")))</f>
        <v/>
      </c>
      <c r="M1798" s="6">
        <f>IF(OR($J1798="",$L1798=""),"",IF($K1798="",0,$K1798)+$J1798*$L1798)</f>
        <v/>
      </c>
      <c r="N1798" s="6" t="n">
        <v>46213</v>
      </c>
      <c r="O1798" s="6" t="n">
        <v>2</v>
      </c>
      <c r="P1798" s="6" t="n"/>
      <c r="Q1798" s="6" t="n"/>
      <c r="R1798" s="6" t="n"/>
      <c r="S1798" s="6" t="n"/>
      <c r="T1798" s="6">
        <f>IF(OR($J1798="",$O1798=""),"",$O1798/$J1798)</f>
        <v/>
      </c>
      <c r="U1798" s="6" t="inlineStr">
        <is>
          <t>Concluído</t>
        </is>
      </c>
      <c r="V1798" s="6" t="n"/>
      <c r="W1798" s="6" t="n"/>
      <c r="X1798" s="6" t="n"/>
      <c r="Y1798" s="6" t="n"/>
      <c r="Z1798" s="6" t="n"/>
      <c r="AA1798" s="5" t="n"/>
      <c r="AB1798" s="6">
        <f>B1798&amp;"|"&amp;I1798</f>
        <v/>
      </c>
      <c r="AC1798">
        <f>IF($B1798="","","|"&amp;SUBSTITUTE(TRIM(SUBSTITUTE(SUBSTITUTE(SUBSTITUTE(SUBSTITUTE(SUBSTITUTE(SUBSTITUTE(SUBSTITUTE(SUBSTITUTE(SUBSTITUTE(SUBSTITUTE(SUBSTITUTE(SUBSTITUTE(SUBSTITUTE(SUBSTITUTE(TRIM($B1798&amp;""),CHAR(10)," "),CHAR(13)," "),"."," "),";"," "),","," "),"/"," "),"+"," "),"-"," "),"  "," "),"  "," "),"  "," "),"  "," "),"  "," "),"  "," "))," ","|")&amp;"|")</f>
        <v/>
      </c>
      <c r="AD1798">
        <f>TRIM($I1798&amp;"")</f>
        <v/>
      </c>
    </row>
    <row r="1799" ht="36" customHeight="1">
      <c r="A1799" s="14" t="n">
        <v>46212</v>
      </c>
      <c r="B1799" s="6" t="inlineStr">
        <is>
          <t>10241</t>
        </is>
      </c>
      <c r="C1799" s="6" t="inlineStr">
        <is>
          <t>M/C 0717 (MARROM)</t>
        </is>
      </c>
      <c r="D1799" s="6" t="inlineStr">
        <is>
          <t>56 COPIADORA</t>
        </is>
      </c>
      <c r="E1799" s="6" t="n">
        <v>20053407</v>
      </c>
      <c r="F1799" s="6" t="inlineStr">
        <is>
          <t>TAMPO 1365X905X18 MDF - MESA COM VIDRO</t>
        </is>
      </c>
      <c r="G1799" s="6" t="inlineStr">
        <is>
          <t>56 COPIADORA</t>
        </is>
      </c>
      <c r="H1799" s="6" t="inlineStr">
        <is>
          <t>56 COPIADORA</t>
        </is>
      </c>
      <c r="I1799" s="4" t="inlineStr">
        <is>
          <t>56 COPIADORA</t>
        </is>
      </c>
      <c r="J1799" s="4" t="n">
        <v>1</v>
      </c>
      <c r="K1799" s="6">
        <f>IF($E1799="","",IFERROR(INDEX(#REF!,MATCH($E1799,#REF!,0)),IFERROR(INDEX(#REF!,MATCH(VALUE($E1799),#REF!,0)),"")))</f>
        <v/>
      </c>
      <c r="L1799" s="6">
        <f>IF($E1799="","",IFERROR(INDEX(#REF!,MATCH($E1799,#REF!,0)),IFERROR(INDEX(#REF!,MATCH(VALUE($E1799),#REF!,0)),"")))</f>
        <v/>
      </c>
      <c r="M1799" s="6">
        <f>IF(OR($J1799="",$L1799=""),"",IF($K1799="",0,$K1799)+$J1799*$L1799)</f>
        <v/>
      </c>
      <c r="N1799" s="6" t="n">
        <v>46213</v>
      </c>
      <c r="O1799" s="6" t="n">
        <v>1</v>
      </c>
      <c r="P1799" s="6" t="n"/>
      <c r="Q1799" s="6" t="n"/>
      <c r="R1799" s="6" t="n"/>
      <c r="S1799" s="6" t="n"/>
      <c r="T1799" s="6">
        <f>IF(OR($J1799="",$O1799=""),"",$O1799/$J1799)</f>
        <v/>
      </c>
      <c r="U1799" s="6" t="inlineStr">
        <is>
          <t>Concluído</t>
        </is>
      </c>
      <c r="V1799" s="6" t="n"/>
      <c r="W1799" s="6" t="n"/>
      <c r="X1799" s="6" t="n"/>
      <c r="Y1799" s="6" t="n"/>
      <c r="Z1799" s="6" t="n"/>
      <c r="AA1799" s="5" t="n"/>
      <c r="AB1799" s="6">
        <f>B1799&amp;"|"&amp;I1799</f>
        <v/>
      </c>
      <c r="AC1799">
        <f>IF($B1799="","","|"&amp;SUBSTITUTE(TRIM(SUBSTITUTE(SUBSTITUTE(SUBSTITUTE(SUBSTITUTE(SUBSTITUTE(SUBSTITUTE(SUBSTITUTE(SUBSTITUTE(SUBSTITUTE(SUBSTITUTE(SUBSTITUTE(SUBSTITUTE(SUBSTITUTE(SUBSTITUTE(TRIM($B1799&amp;""),CHAR(10)," "),CHAR(13)," "),"."," "),";"," "),","," "),"/"," "),"+"," "),"-"," "),"  "," "),"  "," "),"  "," "),"  "," "),"  "," "),"  "," "))," ","|")&amp;"|")</f>
        <v/>
      </c>
      <c r="AD1799">
        <f>TRIM($I1799&amp;"")</f>
        <v/>
      </c>
    </row>
    <row r="1800" ht="36" customHeight="1">
      <c r="A1800" s="14" t="n">
        <v>46216</v>
      </c>
      <c r="B1800" s="6" t="inlineStr">
        <is>
          <t>10247</t>
        </is>
      </c>
      <c r="C1800" s="6" t="inlineStr">
        <is>
          <t>M/C 0721 (BEGE)</t>
        </is>
      </c>
      <c r="D1800" s="6" t="inlineStr">
        <is>
          <t>56 COPIADORA</t>
        </is>
      </c>
      <c r="E1800" s="6" t="n">
        <v>20021807</v>
      </c>
      <c r="F1800" s="6" t="inlineStr">
        <is>
          <t>TAMPO 1805X905X18 MDF - MESA COM VIDRO</t>
        </is>
      </c>
      <c r="G1800" s="6" t="inlineStr">
        <is>
          <t>56 COPIADORA</t>
        </is>
      </c>
      <c r="H1800" s="6" t="inlineStr">
        <is>
          <t>56 COPIADORA</t>
        </is>
      </c>
      <c r="I1800" s="4" t="inlineStr">
        <is>
          <t>56 COPIADORA</t>
        </is>
      </c>
      <c r="J1800" s="4" t="n">
        <v>8</v>
      </c>
      <c r="K1800" s="6">
        <f>IF($E1800="","",IFERROR(INDEX(#REF!,MATCH($E1800,#REF!,0)),IFERROR(INDEX(#REF!,MATCH(VALUE($E1800),#REF!,0)),"")))</f>
        <v/>
      </c>
      <c r="L1800" s="6">
        <f>IF($E1800="","",IFERROR(INDEX(#REF!,MATCH($E1800,#REF!,0)),IFERROR(INDEX(#REF!,MATCH(VALUE($E1800),#REF!,0)),"")))</f>
        <v/>
      </c>
      <c r="M1800" s="6">
        <f>IF(OR($J1800="",$L1800=""),"",IF($K1800="",0,$K1800)+$J1800*$L1800)</f>
        <v/>
      </c>
      <c r="N1800" s="6" t="n">
        <v>46218</v>
      </c>
      <c r="O1800" s="6" t="n">
        <v>8</v>
      </c>
      <c r="P1800" s="6" t="n"/>
      <c r="Q1800" s="6" t="n"/>
      <c r="R1800" s="6" t="n"/>
      <c r="S1800" s="6" t="n"/>
      <c r="T1800" s="6">
        <f>IF(OR($J1800="",$O1800=""),"",$O1800/$J1800)</f>
        <v/>
      </c>
      <c r="U1800" s="6" t="inlineStr">
        <is>
          <t>Concluído</t>
        </is>
      </c>
      <c r="V1800" s="6" t="n"/>
      <c r="W1800" s="6" t="n"/>
      <c r="X1800" s="6" t="n"/>
      <c r="Y1800" s="6" t="n"/>
      <c r="Z1800" s="6" t="n"/>
      <c r="AA1800" s="5" t="n"/>
      <c r="AB1800" s="6">
        <f>B1800&amp;"|"&amp;I1800</f>
        <v/>
      </c>
      <c r="AC1800">
        <f>IF($B1800="","","|"&amp;SUBSTITUTE(TRIM(SUBSTITUTE(SUBSTITUTE(SUBSTITUTE(SUBSTITUTE(SUBSTITUTE(SUBSTITUTE(SUBSTITUTE(SUBSTITUTE(SUBSTITUTE(SUBSTITUTE(SUBSTITUTE(SUBSTITUTE(SUBSTITUTE(SUBSTITUTE(TRIM($B1800&amp;""),CHAR(10)," "),CHAR(13)," "),"."," "),";"," "),","," "),"/"," "),"+"," "),"-"," "),"  "," "),"  "," "),"  "," "),"  "," "),"  "," "),"  "," "))," ","|")&amp;"|")</f>
        <v/>
      </c>
      <c r="AD1800">
        <f>TRIM($I1800&amp;"")</f>
        <v/>
      </c>
    </row>
    <row r="1801" ht="36" customHeight="1">
      <c r="A1801" s="14" t="n">
        <v>46216</v>
      </c>
      <c r="B1801" s="6" t="inlineStr">
        <is>
          <t>10247</t>
        </is>
      </c>
      <c r="C1801" s="6" t="inlineStr">
        <is>
          <t>M/C 0721 (BEGE)</t>
        </is>
      </c>
      <c r="D1801" s="6" t="inlineStr">
        <is>
          <t>56 COPIADORA</t>
        </is>
      </c>
      <c r="E1801" s="6" t="n">
        <v>20053407</v>
      </c>
      <c r="F1801" s="6" t="inlineStr">
        <is>
          <t>TAMPO 1365X905X18 MDF - MESA COM VIDRO</t>
        </is>
      </c>
      <c r="G1801" s="6" t="inlineStr">
        <is>
          <t>56 COPIADORA</t>
        </is>
      </c>
      <c r="H1801" s="6" t="inlineStr">
        <is>
          <t>56 COPIADORA</t>
        </is>
      </c>
      <c r="I1801" s="4" t="inlineStr">
        <is>
          <t>56 COPIADORA</t>
        </is>
      </c>
      <c r="J1801" s="4" t="n">
        <v>20</v>
      </c>
      <c r="K1801" s="6">
        <f>IF($E1801="","",IFERROR(INDEX(#REF!,MATCH($E1801,#REF!,0)),IFERROR(INDEX(#REF!,MATCH(VALUE($E1801),#REF!,0)),"")))</f>
        <v/>
      </c>
      <c r="L1801" s="6">
        <f>IF($E1801="","",IFERROR(INDEX(#REF!,MATCH($E1801,#REF!,0)),IFERROR(INDEX(#REF!,MATCH(VALUE($E1801),#REF!,0)),"")))</f>
        <v/>
      </c>
      <c r="M1801" s="6">
        <f>IF(OR($J1801="",$L1801=""),"",IF($K1801="",0,$K1801)+$J1801*$L1801)</f>
        <v/>
      </c>
      <c r="N1801" s="6" t="n">
        <v>46218</v>
      </c>
      <c r="O1801" s="6" t="n">
        <v>20</v>
      </c>
      <c r="P1801" s="6" t="n"/>
      <c r="Q1801" s="6" t="n"/>
      <c r="R1801" s="6" t="n"/>
      <c r="S1801" s="6" t="n"/>
      <c r="T1801" s="6">
        <f>IF(OR($J1801="",$O1801=""),"",$O1801/$J1801)</f>
        <v/>
      </c>
      <c r="U1801" s="6" t="inlineStr">
        <is>
          <t>Concluído</t>
        </is>
      </c>
      <c r="V1801" s="6" t="n"/>
      <c r="W1801" s="6" t="n"/>
      <c r="X1801" s="6" t="n"/>
      <c r="Y1801" s="6" t="n"/>
      <c r="Z1801" s="6" t="n"/>
      <c r="AA1801" s="5" t="n"/>
      <c r="AB1801" s="6">
        <f>B1801&amp;"|"&amp;I1801</f>
        <v/>
      </c>
      <c r="AC1801">
        <f>IF($B1801="","","|"&amp;SUBSTITUTE(TRIM(SUBSTITUTE(SUBSTITUTE(SUBSTITUTE(SUBSTITUTE(SUBSTITUTE(SUBSTITUTE(SUBSTITUTE(SUBSTITUTE(SUBSTITUTE(SUBSTITUTE(SUBSTITUTE(SUBSTITUTE(SUBSTITUTE(SUBSTITUTE(TRIM($B1801&amp;""),CHAR(10)," "),CHAR(13)," "),"."," "),";"," "),","," "),"/"," "),"+"," "),"-"," "),"  "," "),"  "," "),"  "," "),"  "," "),"  "," "),"  "," "))," ","|")&amp;"|")</f>
        <v/>
      </c>
      <c r="AD1801">
        <f>TRIM($I1801&amp;"")</f>
        <v/>
      </c>
    </row>
    <row r="1802" ht="36" customHeight="1">
      <c r="A1802" s="14" t="n">
        <v>46227</v>
      </c>
      <c r="B1802" s="6" t="inlineStr">
        <is>
          <t>10232,10233,10234</t>
        </is>
      </c>
      <c r="C1802" s="6" t="inlineStr">
        <is>
          <t>MAD 0729 (VERDE)</t>
        </is>
      </c>
      <c r="D1802" s="6" t="inlineStr">
        <is>
          <t>34 CORTE DE TECIDO</t>
        </is>
      </c>
      <c r="E1802" s="6" t="n">
        <v>30002911</v>
      </c>
      <c r="F1802" s="6" t="inlineStr">
        <is>
          <t>CAPA ENCOSTO ESTOFADO - CAD. CRISTAL (1120X470)</t>
        </is>
      </c>
      <c r="G1802" s="6" t="inlineStr">
        <is>
          <t>34 CORTE DE TECIDO</t>
        </is>
      </c>
      <c r="H1802" s="6" t="inlineStr">
        <is>
          <t>34 CORTE DE TECIDO</t>
        </is>
      </c>
      <c r="I1802" s="4" t="inlineStr">
        <is>
          <t>34 CORTE DE TECIDO</t>
        </is>
      </c>
      <c r="J1802" s="4" t="n">
        <v>50</v>
      </c>
      <c r="K1802" s="6">
        <f>IF($E1802="","",IFERROR(INDEX(#REF!,MATCH($E1802,#REF!,0)),IFERROR(INDEX(#REF!,MATCH(VALUE($E1802),#REF!,0)),"")))</f>
        <v/>
      </c>
      <c r="L1802" s="6">
        <f>IF($E1802="","",IFERROR(INDEX(#REF!,MATCH($E1802,#REF!,0)),IFERROR(INDEX(#REF!,MATCH(VALUE($E1802),#REF!,0)),"")))</f>
        <v/>
      </c>
      <c r="M1802" s="6">
        <f>IF(OR($J1802="",$L1802=""),"",IF($K1802="",0,$K1802)+$J1802*$L1802)</f>
        <v/>
      </c>
      <c r="N1802" s="6" t="n">
        <v>46227</v>
      </c>
      <c r="O1802" s="6" t="n">
        <v>50</v>
      </c>
      <c r="P1802" s="6" t="n"/>
      <c r="Q1802" s="6" t="n"/>
      <c r="R1802" s="6" t="n"/>
      <c r="S1802" s="6" t="n"/>
      <c r="T1802" s="6">
        <f>IF(OR($J1802="",$O1802=""),"",$O1802/$J1802)</f>
        <v/>
      </c>
      <c r="U1802" s="6" t="inlineStr">
        <is>
          <t>Concluído</t>
        </is>
      </c>
      <c r="V1802" s="6" t="n"/>
      <c r="W1802" s="6" t="n"/>
      <c r="X1802" s="6" t="n"/>
      <c r="Y1802" s="6" t="n"/>
      <c r="Z1802" s="6" t="n"/>
      <c r="AA1802" s="5" t="n"/>
      <c r="AB1802" s="6">
        <f>B1802&amp;"|"&amp;I1802</f>
        <v/>
      </c>
      <c r="AC1802">
        <f>IF($B1802="","","|"&amp;SUBSTITUTE(TRIM(SUBSTITUTE(SUBSTITUTE(SUBSTITUTE(SUBSTITUTE(SUBSTITUTE(SUBSTITUTE(SUBSTITUTE(SUBSTITUTE(SUBSTITUTE(SUBSTITUTE(SUBSTITUTE(SUBSTITUTE(SUBSTITUTE(SUBSTITUTE(TRIM($B1802&amp;""),CHAR(10)," "),CHAR(13)," "),"."," "),";"," "),","," "),"/"," "),"+"," "),"-"," "),"  "," "),"  "," "),"  "," "),"  "," "),"  "," "),"  "," "))," ","|")&amp;"|")</f>
        <v/>
      </c>
      <c r="AD1802">
        <f>TRIM($I1802&amp;"")</f>
        <v/>
      </c>
    </row>
    <row r="1803" ht="36" customHeight="1">
      <c r="A1803" s="14" t="n">
        <v>46227</v>
      </c>
      <c r="B1803" s="6" t="inlineStr">
        <is>
          <t>10232,10233,10234</t>
        </is>
      </c>
      <c r="C1803" s="6" t="inlineStr">
        <is>
          <t>MAD 0729 (VERDE)</t>
        </is>
      </c>
      <c r="D1803" s="6" t="inlineStr">
        <is>
          <t>34 CORTE DE TECIDO</t>
        </is>
      </c>
      <c r="E1803" s="6" t="n">
        <v>30003613</v>
      </c>
      <c r="F1803" s="6" t="inlineStr">
        <is>
          <t>CAPA ENCOSTO ESTOFADO - CAD. PEROLA (500X380)</t>
        </is>
      </c>
      <c r="G1803" s="6" t="inlineStr">
        <is>
          <t>34 CORTE DE TECIDO</t>
        </is>
      </c>
      <c r="H1803" s="6" t="inlineStr">
        <is>
          <t>34 CORTE DE TECIDO</t>
        </is>
      </c>
      <c r="I1803" s="4" t="inlineStr">
        <is>
          <t>34 CORTE DE TECIDO</t>
        </is>
      </c>
      <c r="J1803" s="4" t="n">
        <v>4</v>
      </c>
      <c r="K1803" s="6">
        <f>IF($E1803="","",IFERROR(INDEX(#REF!,MATCH($E1803,#REF!,0)),IFERROR(INDEX(#REF!,MATCH(VALUE($E1803),#REF!,0)),"")))</f>
        <v/>
      </c>
      <c r="L1803" s="6">
        <f>IF($E1803="","",IFERROR(INDEX(#REF!,MATCH($E1803,#REF!,0)),IFERROR(INDEX(#REF!,MATCH(VALUE($E1803),#REF!,0)),"")))</f>
        <v/>
      </c>
      <c r="M1803" s="6">
        <f>IF(OR($J1803="",$L1803=""),"",IF($K1803="",0,$K1803)+$J1803*$L1803)</f>
        <v/>
      </c>
      <c r="N1803" s="6" t="n">
        <v>46227</v>
      </c>
      <c r="O1803" s="6" t="n">
        <v>4</v>
      </c>
      <c r="P1803" s="6" t="n"/>
      <c r="Q1803" s="6" t="n"/>
      <c r="R1803" s="6" t="n"/>
      <c r="S1803" s="6" t="n"/>
      <c r="T1803" s="6">
        <f>IF(OR($J1803="",$O1803=""),"",$O1803/$J1803)</f>
        <v/>
      </c>
      <c r="U1803" s="6" t="inlineStr">
        <is>
          <t>Concluído</t>
        </is>
      </c>
      <c r="V1803" s="6" t="n"/>
      <c r="W1803" s="6" t="n"/>
      <c r="X1803" s="6" t="n"/>
      <c r="Y1803" s="6" t="n"/>
      <c r="Z1803" s="6" t="n"/>
      <c r="AA1803" s="5" t="n"/>
      <c r="AB1803" s="6">
        <f>B1803&amp;"|"&amp;I1803</f>
        <v/>
      </c>
      <c r="AC1803">
        <f>IF($B1803="","","|"&amp;SUBSTITUTE(TRIM(SUBSTITUTE(SUBSTITUTE(SUBSTITUTE(SUBSTITUTE(SUBSTITUTE(SUBSTITUTE(SUBSTITUTE(SUBSTITUTE(SUBSTITUTE(SUBSTITUTE(SUBSTITUTE(SUBSTITUTE(SUBSTITUTE(SUBSTITUTE(TRIM($B1803&amp;""),CHAR(10)," "),CHAR(13)," "),"."," "),";"," "),","," "),"/"," "),"+"," "),"-"," "),"  "," "),"  "," "),"  "," "),"  "," "),"  "," "),"  "," "))," ","|")&amp;"|")</f>
        <v/>
      </c>
      <c r="AD1803">
        <f>TRIM($I1803&amp;"")</f>
        <v/>
      </c>
    </row>
    <row r="1804" ht="36" customHeight="1">
      <c r="A1804" s="14" t="n">
        <v>46227</v>
      </c>
      <c r="B1804" s="6" t="inlineStr">
        <is>
          <t>10232,10233,10234</t>
        </is>
      </c>
      <c r="C1804" s="6" t="inlineStr">
        <is>
          <t>MAD 0729 (VERDE)</t>
        </is>
      </c>
      <c r="D1804" s="6" t="inlineStr">
        <is>
          <t>34 CORTE DE TECIDO</t>
        </is>
      </c>
      <c r="E1804" s="6" t="n">
        <v>30003614</v>
      </c>
      <c r="F1804" s="6" t="inlineStr">
        <is>
          <t>CAPA ASSENTO ESTOFADO - CAD. PEROLA (650X650)</t>
        </is>
      </c>
      <c r="G1804" s="6" t="inlineStr">
        <is>
          <t>34 CORTE DE TECIDO</t>
        </is>
      </c>
      <c r="H1804" s="6" t="inlineStr">
        <is>
          <t>34 CORTE DE TECIDO</t>
        </is>
      </c>
      <c r="I1804" s="4" t="inlineStr">
        <is>
          <t>34 CORTE DE TECIDO</t>
        </is>
      </c>
      <c r="J1804" s="4" t="n">
        <v>12</v>
      </c>
      <c r="K1804" s="6">
        <f>IF($E1804="","",IFERROR(INDEX(#REF!,MATCH($E1804,#REF!,0)),IFERROR(INDEX(#REF!,MATCH(VALUE($E1804),#REF!,0)),"")))</f>
        <v/>
      </c>
      <c r="L1804" s="6">
        <f>IF($E1804="","",IFERROR(INDEX(#REF!,MATCH($E1804,#REF!,0)),IFERROR(INDEX(#REF!,MATCH(VALUE($E1804),#REF!,0)),"")))</f>
        <v/>
      </c>
      <c r="M1804" s="6">
        <f>IF(OR($J1804="",$L1804=""),"",IF($K1804="",0,$K1804)+$J1804*$L1804)</f>
        <v/>
      </c>
      <c r="N1804" s="6" t="n">
        <v>46227</v>
      </c>
      <c r="O1804" s="6" t="n">
        <v>12</v>
      </c>
      <c r="P1804" s="6" t="n"/>
      <c r="Q1804" s="6" t="n"/>
      <c r="R1804" s="6" t="n"/>
      <c r="S1804" s="6" t="n"/>
      <c r="T1804" s="6">
        <f>IF(OR($J1804="",$O1804=""),"",$O1804/$J1804)</f>
        <v/>
      </c>
      <c r="U1804" s="6" t="inlineStr">
        <is>
          <t>Concluído</t>
        </is>
      </c>
      <c r="V1804" s="6" t="n"/>
      <c r="W1804" s="6" t="n"/>
      <c r="X1804" s="6" t="n"/>
      <c r="Y1804" s="6" t="n"/>
      <c r="Z1804" s="6" t="n"/>
      <c r="AA1804" s="5" t="n"/>
      <c r="AB1804" s="6">
        <f>B1804&amp;"|"&amp;I1804</f>
        <v/>
      </c>
      <c r="AC1804">
        <f>IF($B1804="","","|"&amp;SUBSTITUTE(TRIM(SUBSTITUTE(SUBSTITUTE(SUBSTITUTE(SUBSTITUTE(SUBSTITUTE(SUBSTITUTE(SUBSTITUTE(SUBSTITUTE(SUBSTITUTE(SUBSTITUTE(SUBSTITUTE(SUBSTITUTE(SUBSTITUTE(SUBSTITUTE(TRIM($B1804&amp;""),CHAR(10)," "),CHAR(13)," "),"."," "),";"," "),","," "),"/"," "),"+"," "),"-"," "),"  "," "),"  "," "),"  "," "),"  "," "),"  "," "),"  "," "))," ","|")&amp;"|")</f>
        <v/>
      </c>
      <c r="AD1804">
        <f>TRIM($I1804&amp;"")</f>
        <v/>
      </c>
    </row>
    <row r="1805" ht="36" customHeight="1">
      <c r="A1805" s="14" t="n">
        <v>46227</v>
      </c>
      <c r="B1805" s="6" t="inlineStr">
        <is>
          <t>10232,10233,10234</t>
        </is>
      </c>
      <c r="C1805" s="6" t="inlineStr">
        <is>
          <t>MAD 0729 (VERDE)</t>
        </is>
      </c>
      <c r="D1805" s="6" t="inlineStr">
        <is>
          <t>34 CORTE DE TECIDO</t>
        </is>
      </c>
      <c r="E1805" s="6" t="n">
        <v>30009111</v>
      </c>
      <c r="F1805" s="6" t="inlineStr">
        <is>
          <t>TECIDO INTERNO DO ENCOSTO 1080X470 - CAD. RUBI</t>
        </is>
      </c>
      <c r="G1805" s="6" t="inlineStr">
        <is>
          <t>34 CORTE DE TECIDO</t>
        </is>
      </c>
      <c r="H1805" s="6" t="inlineStr">
        <is>
          <t>34 CORTE DE TECIDO</t>
        </is>
      </c>
      <c r="I1805" s="4" t="inlineStr">
        <is>
          <t>34 CORTE DE TECIDO</t>
        </is>
      </c>
      <c r="J1805" s="4" t="n">
        <v>80</v>
      </c>
      <c r="K1805" s="6">
        <f>IF($E1805="","",IFERROR(INDEX(#REF!,MATCH($E1805,#REF!,0)),IFERROR(INDEX(#REF!,MATCH(VALUE($E1805),#REF!,0)),"")))</f>
        <v/>
      </c>
      <c r="L1805" s="6">
        <f>IF($E1805="","",IFERROR(INDEX(#REF!,MATCH($E1805,#REF!,0)),IFERROR(INDEX(#REF!,MATCH(VALUE($E1805),#REF!,0)),"")))</f>
        <v/>
      </c>
      <c r="M1805" s="6">
        <f>IF(OR($J1805="",$L1805=""),"",IF($K1805="",0,$K1805)+$J1805*$L1805)</f>
        <v/>
      </c>
      <c r="N1805" s="6" t="n">
        <v>46227</v>
      </c>
      <c r="O1805" s="6" t="n">
        <v>80</v>
      </c>
      <c r="P1805" s="6" t="n"/>
      <c r="Q1805" s="6" t="n"/>
      <c r="R1805" s="6" t="n"/>
      <c r="S1805" s="6" t="n"/>
      <c r="T1805" s="6">
        <f>IF(OR($J1805="",$O1805=""),"",$O1805/$J1805)</f>
        <v/>
      </c>
      <c r="U1805" s="6" t="inlineStr">
        <is>
          <t>Concluído</t>
        </is>
      </c>
      <c r="V1805" s="6" t="n"/>
      <c r="W1805" s="6" t="n"/>
      <c r="X1805" s="6" t="n"/>
      <c r="Y1805" s="6" t="n"/>
      <c r="Z1805" s="6" t="n"/>
      <c r="AA1805" s="5" t="n"/>
      <c r="AB1805" s="6">
        <f>B1805&amp;"|"&amp;I1805</f>
        <v/>
      </c>
      <c r="AC1805">
        <f>IF($B1805="","","|"&amp;SUBSTITUTE(TRIM(SUBSTITUTE(SUBSTITUTE(SUBSTITUTE(SUBSTITUTE(SUBSTITUTE(SUBSTITUTE(SUBSTITUTE(SUBSTITUTE(SUBSTITUTE(SUBSTITUTE(SUBSTITUTE(SUBSTITUTE(SUBSTITUTE(SUBSTITUTE(TRIM($B1805&amp;""),CHAR(10)," "),CHAR(13)," "),"."," "),";"," "),","," "),"/"," "),"+"," "),"-"," "),"  "," "),"  "," "),"  "," "),"  "," "),"  "," "),"  "," "))," ","|")&amp;"|")</f>
        <v/>
      </c>
      <c r="AD1805">
        <f>TRIM($I1805&amp;"")</f>
        <v/>
      </c>
    </row>
    <row r="1806" ht="36" customHeight="1">
      <c r="A1806" s="14" t="n">
        <v>46227</v>
      </c>
      <c r="B1806" s="6" t="inlineStr">
        <is>
          <t>10232,10233,10234</t>
        </is>
      </c>
      <c r="C1806" s="6" t="inlineStr">
        <is>
          <t>MAD 0729 (VERDE)</t>
        </is>
      </c>
      <c r="D1806" s="6" t="inlineStr">
        <is>
          <t>34 CORTE DE TECIDO</t>
        </is>
      </c>
      <c r="E1806" s="6" t="n">
        <v>30009311</v>
      </c>
      <c r="F1806" s="6" t="inlineStr">
        <is>
          <t>CAPA ENCOSTO ESTOFADO - CAD. RUBI (1120X470)</t>
        </is>
      </c>
      <c r="G1806" s="6" t="inlineStr">
        <is>
          <t>34 CORTE DE TECIDO</t>
        </is>
      </c>
      <c r="H1806" s="6" t="inlineStr">
        <is>
          <t>34 CORTE DE TECIDO</t>
        </is>
      </c>
      <c r="I1806" s="4" t="inlineStr">
        <is>
          <t>34 CORTE DE TECIDO</t>
        </is>
      </c>
      <c r="J1806" s="4" t="n">
        <v>30</v>
      </c>
      <c r="K1806" s="6">
        <f>IF($E1806="","",IFERROR(INDEX(#REF!,MATCH($E1806,#REF!,0)),IFERROR(INDEX(#REF!,MATCH(VALUE($E1806),#REF!,0)),"")))</f>
        <v/>
      </c>
      <c r="L1806" s="6">
        <f>IF($E1806="","",IFERROR(INDEX(#REF!,MATCH($E1806,#REF!,0)),IFERROR(INDEX(#REF!,MATCH(VALUE($E1806),#REF!,0)),"")))</f>
        <v/>
      </c>
      <c r="M1806" s="6">
        <f>IF(OR($J1806="",$L1806=""),"",IF($K1806="",0,$K1806)+$J1806*$L1806)</f>
        <v/>
      </c>
      <c r="N1806" s="6" t="n">
        <v>46227</v>
      </c>
      <c r="O1806" s="6" t="n">
        <v>30</v>
      </c>
      <c r="P1806" s="6" t="n"/>
      <c r="Q1806" s="6" t="n"/>
      <c r="R1806" s="6" t="n"/>
      <c r="S1806" s="6" t="n"/>
      <c r="T1806" s="6">
        <f>IF(OR($J1806="",$O1806=""),"",$O1806/$J1806)</f>
        <v/>
      </c>
      <c r="U1806" s="6" t="inlineStr">
        <is>
          <t>Concluído</t>
        </is>
      </c>
      <c r="V1806" s="6" t="n"/>
      <c r="W1806" s="6" t="n"/>
      <c r="X1806" s="6" t="n"/>
      <c r="Y1806" s="6" t="n"/>
      <c r="Z1806" s="6" t="n"/>
      <c r="AA1806" s="5" t="n"/>
      <c r="AB1806" s="6">
        <f>B1806&amp;"|"&amp;I1806</f>
        <v/>
      </c>
      <c r="AC1806">
        <f>IF($B1806="","","|"&amp;SUBSTITUTE(TRIM(SUBSTITUTE(SUBSTITUTE(SUBSTITUTE(SUBSTITUTE(SUBSTITUTE(SUBSTITUTE(SUBSTITUTE(SUBSTITUTE(SUBSTITUTE(SUBSTITUTE(SUBSTITUTE(SUBSTITUTE(SUBSTITUTE(SUBSTITUTE(TRIM($B1806&amp;""),CHAR(10)," "),CHAR(13)," "),"."," "),";"," "),","," "),"/"," "),"+"," "),"-"," "),"  "," "),"  "," "),"  "," "),"  "," "),"  "," "),"  "," "))," ","|")&amp;"|")</f>
        <v/>
      </c>
      <c r="AD1806">
        <f>TRIM($I1806&amp;"")</f>
        <v/>
      </c>
    </row>
    <row r="1807" ht="36" customHeight="1">
      <c r="A1807" s="14" t="n">
        <v>46227</v>
      </c>
      <c r="B1807" s="6" t="inlineStr">
        <is>
          <t>10232,10233,10234</t>
        </is>
      </c>
      <c r="C1807" s="6" t="inlineStr">
        <is>
          <t>MAD 0729 (VERDE)</t>
        </is>
      </c>
      <c r="D1807" s="6" t="inlineStr">
        <is>
          <t>34 CORTE DE TECIDO</t>
        </is>
      </c>
      <c r="E1807" s="6" t="n">
        <v>30009312</v>
      </c>
      <c r="F1807" s="6" t="inlineStr">
        <is>
          <t>CAPA ASSENTO ESTOFADO - CAD. RUBI (630X630)</t>
        </is>
      </c>
      <c r="G1807" s="6" t="inlineStr">
        <is>
          <t>34 CORTE DE TECIDO</t>
        </is>
      </c>
      <c r="H1807" s="6" t="inlineStr">
        <is>
          <t>34 CORTE DE TECIDO</t>
        </is>
      </c>
      <c r="I1807" s="4" t="inlineStr">
        <is>
          <t>34 CORTE DE TECIDO</t>
        </is>
      </c>
      <c r="J1807" s="4" t="n">
        <v>80</v>
      </c>
      <c r="K1807" s="6">
        <f>IF($E1807="","",IFERROR(INDEX(#REF!,MATCH($E1807,#REF!,0)),IFERROR(INDEX(#REF!,MATCH(VALUE($E1807),#REF!,0)),"")))</f>
        <v/>
      </c>
      <c r="L1807" s="6">
        <f>IF($E1807="","",IFERROR(INDEX(#REF!,MATCH($E1807,#REF!,0)),IFERROR(INDEX(#REF!,MATCH(VALUE($E1807),#REF!,0)),"")))</f>
        <v/>
      </c>
      <c r="M1807" s="6">
        <f>IF(OR($J1807="",$L1807=""),"",IF($K1807="",0,$K1807)+$J1807*$L1807)</f>
        <v/>
      </c>
      <c r="N1807" s="6" t="n">
        <v>46227</v>
      </c>
      <c r="O1807" s="6" t="n">
        <v>80</v>
      </c>
      <c r="P1807" s="6" t="n"/>
      <c r="Q1807" s="6" t="n"/>
      <c r="R1807" s="6" t="n"/>
      <c r="S1807" s="6" t="n"/>
      <c r="T1807" s="6">
        <f>IF(OR($J1807="",$O1807=""),"",$O1807/$J1807)</f>
        <v/>
      </c>
      <c r="U1807" s="6" t="inlineStr">
        <is>
          <t>Concluído</t>
        </is>
      </c>
      <c r="V1807" s="6" t="n"/>
      <c r="W1807" s="6" t="n"/>
      <c r="X1807" s="6" t="n"/>
      <c r="Y1807" s="6" t="n"/>
      <c r="Z1807" s="6" t="n"/>
      <c r="AA1807" s="5" t="n"/>
      <c r="AB1807" s="6">
        <f>B1807&amp;"|"&amp;I1807</f>
        <v/>
      </c>
      <c r="AC1807">
        <f>IF($B1807="","","|"&amp;SUBSTITUTE(TRIM(SUBSTITUTE(SUBSTITUTE(SUBSTITUTE(SUBSTITUTE(SUBSTITUTE(SUBSTITUTE(SUBSTITUTE(SUBSTITUTE(SUBSTITUTE(SUBSTITUTE(SUBSTITUTE(SUBSTITUTE(SUBSTITUTE(SUBSTITUTE(TRIM($B1807&amp;""),CHAR(10)," "),CHAR(13)," "),"."," "),";"," "),","," "),"/"," "),"+"," "),"-"," "),"  "," "),"  "," "),"  "," "),"  "," "),"  "," "),"  "," "))," ","|")&amp;"|")</f>
        <v/>
      </c>
      <c r="AD1807">
        <f>TRIM($I1807&amp;"")</f>
        <v/>
      </c>
    </row>
    <row r="1808" ht="36" customHeight="1">
      <c r="A1808" s="14" t="n">
        <v>46227</v>
      </c>
      <c r="B1808" s="6" t="inlineStr">
        <is>
          <t>10232,10233,10234</t>
        </is>
      </c>
      <c r="C1808" s="6" t="inlineStr">
        <is>
          <t>MAD 0729 (VERDE)</t>
        </is>
      </c>
      <c r="D1808" s="6" t="inlineStr">
        <is>
          <t>34 CORTE DE TECIDO</t>
        </is>
      </c>
      <c r="E1808" s="6" t="n">
        <v>30003710</v>
      </c>
      <c r="F1808" s="6" t="inlineStr">
        <is>
          <t>FUNDO CADEIRA TNT SERIGRAFADO - 410X410 - MADEIRA</t>
        </is>
      </c>
      <c r="G1808" s="6" t="inlineStr">
        <is>
          <t>34 CORTE DE TECIDO</t>
        </is>
      </c>
      <c r="H1808" s="6" t="inlineStr">
        <is>
          <t>34 CORTE DE TECIDO</t>
        </is>
      </c>
      <c r="I1808" s="4" t="inlineStr">
        <is>
          <t>34 CORTE DE TECIDO</t>
        </is>
      </c>
      <c r="J1808" s="4" t="n">
        <v>366</v>
      </c>
      <c r="K1808" s="6">
        <f>IF($E1808="","",IFERROR(INDEX(#REF!,MATCH($E1808,#REF!,0)),IFERROR(INDEX(#REF!,MATCH(VALUE($E1808),#REF!,0)),"")))</f>
        <v/>
      </c>
      <c r="L1808" s="6">
        <f>IF($E1808="","",IFERROR(INDEX(#REF!,MATCH($E1808,#REF!,0)),IFERROR(INDEX(#REF!,MATCH(VALUE($E1808),#REF!,0)),"")))</f>
        <v/>
      </c>
      <c r="M1808" s="6">
        <f>IF(OR($J1808="",$L1808=""),"",IF($K1808="",0,$K1808)+$J1808*$L1808)</f>
        <v/>
      </c>
      <c r="N1808" s="6" t="n">
        <v>46227</v>
      </c>
      <c r="O1808" s="6" t="n">
        <v>366</v>
      </c>
      <c r="P1808" s="6" t="n"/>
      <c r="Q1808" s="6" t="n"/>
      <c r="R1808" s="6" t="n"/>
      <c r="S1808" s="6" t="n"/>
      <c r="T1808" s="6">
        <f>IF(OR($J1808="",$O1808=""),"",$O1808/$J1808)</f>
        <v/>
      </c>
      <c r="U1808" s="6" t="inlineStr">
        <is>
          <t>Concluído</t>
        </is>
      </c>
      <c r="V1808" s="6" t="n"/>
      <c r="W1808" s="6" t="n"/>
      <c r="X1808" s="6" t="n"/>
      <c r="Y1808" s="6" t="n"/>
      <c r="Z1808" s="6" t="n"/>
      <c r="AA1808" s="5" t="n"/>
      <c r="AB1808" s="6">
        <f>B1808&amp;"|"&amp;I1808</f>
        <v/>
      </c>
      <c r="AC1808">
        <f>IF($B1808="","","|"&amp;SUBSTITUTE(TRIM(SUBSTITUTE(SUBSTITUTE(SUBSTITUTE(SUBSTITUTE(SUBSTITUTE(SUBSTITUTE(SUBSTITUTE(SUBSTITUTE(SUBSTITUTE(SUBSTITUTE(SUBSTITUTE(SUBSTITUTE(SUBSTITUTE(SUBSTITUTE(TRIM($B1808&amp;""),CHAR(10)," "),CHAR(13)," "),"."," "),";"," "),","," "),"/"," "),"+"," "),"-"," "),"  "," "),"  "," "),"  "," "),"  "," "),"  "," "),"  "," "))," ","|")&amp;"|")</f>
        <v/>
      </c>
      <c r="AD1808">
        <f>TRIM($I1808&amp;"")</f>
        <v/>
      </c>
    </row>
    <row r="1809" ht="24" customHeight="1">
      <c r="A1809" s="14" t="n">
        <v>46212</v>
      </c>
      <c r="B1809" s="6" t="inlineStr">
        <is>
          <t>10241</t>
        </is>
      </c>
      <c r="C1809" s="6" t="inlineStr">
        <is>
          <t>M/C 0717 (MARROM)</t>
        </is>
      </c>
      <c r="D1809" s="6" t="inlineStr">
        <is>
          <t>34 CORTE DE TECIDO</t>
        </is>
      </c>
      <c r="E1809" s="6" t="n">
        <v>30001101</v>
      </c>
      <c r="F1809" s="6" t="inlineStr">
        <is>
          <t>CAPA ENCOSTO EST - CAD.VENETO/TRIESTE/NY</t>
        </is>
      </c>
      <c r="G1809" s="6" t="inlineStr">
        <is>
          <t>34 CORTE DE TECIDO</t>
        </is>
      </c>
      <c r="H1809" s="6" t="inlineStr">
        <is>
          <t>34 CORTE DE TECIDO</t>
        </is>
      </c>
      <c r="I1809" s="4" t="inlineStr">
        <is>
          <t>34 CORTE DE TECIDO</t>
        </is>
      </c>
      <c r="J1809" s="4" t="n">
        <v>12</v>
      </c>
      <c r="K1809" s="6">
        <f>IF($E1809="","",IFERROR(INDEX(#REF!,MATCH($E1809,#REF!,0)),IFERROR(INDEX(#REF!,MATCH(VALUE($E1809),#REF!,0)),"")))</f>
        <v/>
      </c>
      <c r="L1809" s="6">
        <f>IF($E1809="","",IFERROR(INDEX(#REF!,MATCH($E1809,#REF!,0)),IFERROR(INDEX(#REF!,MATCH(VALUE($E1809),#REF!,0)),"")))</f>
        <v/>
      </c>
      <c r="M1809" s="6">
        <f>IF(OR($J1809="",$L1809=""),"",IF($K1809="",0,$K1809)+$J1809*$L1809)</f>
        <v/>
      </c>
      <c r="N1809" s="6" t="n">
        <v>46211</v>
      </c>
      <c r="O1809" s="6" t="n">
        <v>12</v>
      </c>
      <c r="P1809" s="6" t="n"/>
      <c r="Q1809" s="6" t="n"/>
      <c r="R1809" s="6" t="n"/>
      <c r="S1809" s="6" t="n"/>
      <c r="T1809" s="6">
        <f>IF(OR($J1809="",$O1809=""),"",$O1809/$J1809)</f>
        <v/>
      </c>
      <c r="U1809" s="6" t="inlineStr">
        <is>
          <t>Concluído</t>
        </is>
      </c>
      <c r="V1809" s="6" t="n"/>
      <c r="W1809" s="6" t="n"/>
      <c r="X1809" s="6" t="n"/>
      <c r="Y1809" s="6" t="n"/>
      <c r="Z1809" s="6" t="n"/>
      <c r="AA1809" s="5" t="n"/>
      <c r="AB1809" s="6">
        <f>B1809&amp;"|"&amp;I1809</f>
        <v/>
      </c>
      <c r="AC1809">
        <f>IF($B1809="","","|"&amp;SUBSTITUTE(TRIM(SUBSTITUTE(SUBSTITUTE(SUBSTITUTE(SUBSTITUTE(SUBSTITUTE(SUBSTITUTE(SUBSTITUTE(SUBSTITUTE(SUBSTITUTE(SUBSTITUTE(SUBSTITUTE(SUBSTITUTE(SUBSTITUTE(SUBSTITUTE(TRIM($B1809&amp;""),CHAR(10)," "),CHAR(13)," "),"."," "),";"," "),","," "),"/"," "),"+"," "),"-"," "),"  "," "),"  "," "),"  "," "),"  "," "),"  "," "),"  "," "))," ","|")&amp;"|")</f>
        <v/>
      </c>
      <c r="AD1809">
        <f>TRIM($I1809&amp;"")</f>
        <v/>
      </c>
    </row>
    <row r="1810" ht="24" customHeight="1">
      <c r="A1810" s="14" t="n">
        <v>46212</v>
      </c>
      <c r="B1810" s="6" t="inlineStr">
        <is>
          <t>10241</t>
        </is>
      </c>
      <c r="C1810" s="6" t="inlineStr">
        <is>
          <t>M/C 0717 (MARROM)</t>
        </is>
      </c>
      <c r="D1810" s="6" t="inlineStr">
        <is>
          <t>34 CORTE DE TECIDO</t>
        </is>
      </c>
      <c r="E1810" s="6" t="n">
        <v>30001110</v>
      </c>
      <c r="F1810" s="6" t="inlineStr">
        <is>
          <t>CAPA ASSENTO EST - CAD. VENETO/TRISTE/NY</t>
        </is>
      </c>
      <c r="G1810" s="6" t="inlineStr">
        <is>
          <t>34 CORTE DE TECIDO</t>
        </is>
      </c>
      <c r="H1810" s="6" t="inlineStr">
        <is>
          <t>34 CORTE DE TECIDO</t>
        </is>
      </c>
      <c r="I1810" s="4" t="inlineStr">
        <is>
          <t>34 CORTE DE TECIDO</t>
        </is>
      </c>
      <c r="J1810" s="4" t="n">
        <v>12</v>
      </c>
      <c r="K1810" s="6">
        <f>IF($E1810="","",IFERROR(INDEX(#REF!,MATCH($E1810,#REF!,0)),IFERROR(INDEX(#REF!,MATCH(VALUE($E1810),#REF!,0)),"")))</f>
        <v/>
      </c>
      <c r="L1810" s="6">
        <f>IF($E1810="","",IFERROR(INDEX(#REF!,MATCH($E1810,#REF!,0)),IFERROR(INDEX(#REF!,MATCH(VALUE($E1810),#REF!,0)),"")))</f>
        <v/>
      </c>
      <c r="M1810" s="6">
        <f>IF(OR($J1810="",$L1810=""),"",IF($K1810="",0,$K1810)+$J1810*$L1810)</f>
        <v/>
      </c>
      <c r="N1810" s="6" t="n">
        <v>46211</v>
      </c>
      <c r="O1810" s="6" t="n">
        <v>12</v>
      </c>
      <c r="P1810" s="6" t="n"/>
      <c r="Q1810" s="6" t="n"/>
      <c r="R1810" s="6" t="n"/>
      <c r="S1810" s="6" t="n"/>
      <c r="T1810" s="6">
        <f>IF(OR($J1810="",$O1810=""),"",$O1810/$J1810)</f>
        <v/>
      </c>
      <c r="U1810" s="6" t="inlineStr">
        <is>
          <t>Concluído</t>
        </is>
      </c>
      <c r="V1810" s="6" t="n"/>
      <c r="W1810" s="6" t="n"/>
      <c r="X1810" s="6" t="n"/>
      <c r="Y1810" s="6" t="n"/>
      <c r="Z1810" s="6" t="n"/>
      <c r="AA1810" s="5" t="n"/>
      <c r="AB1810" s="6">
        <f>B1810&amp;"|"&amp;I1810</f>
        <v/>
      </c>
      <c r="AC1810">
        <f>IF($B1810="","","|"&amp;SUBSTITUTE(TRIM(SUBSTITUTE(SUBSTITUTE(SUBSTITUTE(SUBSTITUTE(SUBSTITUTE(SUBSTITUTE(SUBSTITUTE(SUBSTITUTE(SUBSTITUTE(SUBSTITUTE(SUBSTITUTE(SUBSTITUTE(SUBSTITUTE(SUBSTITUTE(TRIM($B1810&amp;""),CHAR(10)," "),CHAR(13)," "),"."," "),";"," "),","," "),"/"," "),"+"," "),"-"," "),"  "," "),"  "," "),"  "," "),"  "," "),"  "," "),"  "," "))," ","|")&amp;"|")</f>
        <v/>
      </c>
      <c r="AD1810">
        <f>TRIM($I1810&amp;"")</f>
        <v/>
      </c>
    </row>
    <row r="1811" ht="24" customHeight="1">
      <c r="A1811" s="14" t="n">
        <v>46212</v>
      </c>
      <c r="B1811" s="6" t="inlineStr">
        <is>
          <t>10241</t>
        </is>
      </c>
      <c r="C1811" s="6" t="inlineStr">
        <is>
          <t>M/C 0717 (MARROM)</t>
        </is>
      </c>
      <c r="D1811" s="6" t="inlineStr">
        <is>
          <t>34 CORTE DE TECIDO</t>
        </is>
      </c>
      <c r="E1811" s="6" t="n">
        <v>30001210</v>
      </c>
      <c r="F1811" s="6" t="inlineStr">
        <is>
          <t>CAPA ASSENTO ESTOF - CAD. CRE/MON./TOP. PI</t>
        </is>
      </c>
      <c r="G1811" s="6" t="inlineStr">
        <is>
          <t>34 CORTE DE TECIDO</t>
        </is>
      </c>
      <c r="H1811" s="6" t="inlineStr">
        <is>
          <t>34 CORTE DE TECIDO</t>
        </is>
      </c>
      <c r="I1811" s="4" t="inlineStr">
        <is>
          <t>34 CORTE DE TECIDO</t>
        </is>
      </c>
      <c r="J1811" s="4" t="n">
        <v>4</v>
      </c>
      <c r="K1811" s="6">
        <f>IF($E1811="","",IFERROR(INDEX(#REF!,MATCH($E1811,#REF!,0)),IFERROR(INDEX(#REF!,MATCH(VALUE($E1811),#REF!,0)),"")))</f>
        <v/>
      </c>
      <c r="L1811" s="6">
        <f>IF($E1811="","",IFERROR(INDEX(#REF!,MATCH($E1811,#REF!,0)),IFERROR(INDEX(#REF!,MATCH(VALUE($E1811),#REF!,0)),"")))</f>
        <v/>
      </c>
      <c r="M1811" s="6">
        <f>IF(OR($J1811="",$L1811=""),"",IF($K1811="",0,$K1811)+$J1811*$L1811)</f>
        <v/>
      </c>
      <c r="N1811" s="6" t="n">
        <v>46211</v>
      </c>
      <c r="O1811" s="6" t="n">
        <v>4</v>
      </c>
      <c r="P1811" s="6" t="n"/>
      <c r="Q1811" s="6" t="n"/>
      <c r="R1811" s="6" t="n"/>
      <c r="S1811" s="6" t="n"/>
      <c r="T1811" s="6">
        <f>IF(OR($J1811="",$O1811=""),"",$O1811/$J1811)</f>
        <v/>
      </c>
      <c r="U1811" s="6" t="inlineStr">
        <is>
          <t>Concluído</t>
        </is>
      </c>
      <c r="V1811" s="6" t="n"/>
      <c r="W1811" s="6" t="n"/>
      <c r="X1811" s="6" t="n"/>
      <c r="Y1811" s="6" t="n"/>
      <c r="Z1811" s="6" t="n"/>
      <c r="AA1811" s="5" t="n"/>
      <c r="AB1811" s="6">
        <f>B1811&amp;"|"&amp;I1811</f>
        <v/>
      </c>
      <c r="AC1811">
        <f>IF($B1811="","","|"&amp;SUBSTITUTE(TRIM(SUBSTITUTE(SUBSTITUTE(SUBSTITUTE(SUBSTITUTE(SUBSTITUTE(SUBSTITUTE(SUBSTITUTE(SUBSTITUTE(SUBSTITUTE(SUBSTITUTE(SUBSTITUTE(SUBSTITUTE(SUBSTITUTE(SUBSTITUTE(TRIM($B1811&amp;""),CHAR(10)," "),CHAR(13)," "),"."," "),";"," "),","," "),"/"," "),"+"," "),"-"," "),"  "," "),"  "," "),"  "," "),"  "," "),"  "," "),"  "," "))," ","|")&amp;"|")</f>
        <v/>
      </c>
      <c r="AD1811">
        <f>TRIM($I1811&amp;"")</f>
        <v/>
      </c>
    </row>
    <row r="1812" ht="24" customHeight="1">
      <c r="A1812" s="14" t="n">
        <v>46212</v>
      </c>
      <c r="B1812" s="6" t="inlineStr">
        <is>
          <t>10241</t>
        </is>
      </c>
      <c r="C1812" s="6" t="inlineStr">
        <is>
          <t>M/C 0717 (MARROM)</t>
        </is>
      </c>
      <c r="D1812" s="6" t="inlineStr">
        <is>
          <t>34 CORTE DE TECIDO</t>
        </is>
      </c>
      <c r="E1812" s="6" t="n">
        <v>30001401</v>
      </c>
      <c r="F1812" s="6" t="inlineStr">
        <is>
          <t>CAPA ENCOSTO ESTOFADO - CAD. PADUA PÉ INTEIRO</t>
        </is>
      </c>
      <c r="G1812" s="6" t="inlineStr">
        <is>
          <t>34 CORTE DE TECIDO</t>
        </is>
      </c>
      <c r="H1812" s="6" t="inlineStr">
        <is>
          <t>34 CORTE DE TECIDO</t>
        </is>
      </c>
      <c r="I1812" s="4" t="inlineStr">
        <is>
          <t>34 CORTE DE TECIDO</t>
        </is>
      </c>
      <c r="J1812" s="4" t="n">
        <v>4</v>
      </c>
      <c r="K1812" s="6">
        <f>IF($E1812="","",IFERROR(INDEX(#REF!,MATCH($E1812,#REF!,0)),IFERROR(INDEX(#REF!,MATCH(VALUE($E1812),#REF!,0)),"")))</f>
        <v/>
      </c>
      <c r="L1812" s="6">
        <f>IF($E1812="","",IFERROR(INDEX(#REF!,MATCH($E1812,#REF!,0)),IFERROR(INDEX(#REF!,MATCH(VALUE($E1812),#REF!,0)),"")))</f>
        <v/>
      </c>
      <c r="M1812" s="6">
        <f>IF(OR($J1812="",$L1812=""),"",IF($K1812="",0,$K1812)+$J1812*$L1812)</f>
        <v/>
      </c>
      <c r="N1812" s="6" t="n">
        <v>46211</v>
      </c>
      <c r="O1812" s="6" t="n">
        <v>4</v>
      </c>
      <c r="P1812" s="6" t="n"/>
      <c r="Q1812" s="6" t="n"/>
      <c r="R1812" s="6" t="n"/>
      <c r="S1812" s="6" t="n"/>
      <c r="T1812" s="6">
        <f>IF(OR($J1812="",$O1812=""),"",$O1812/$J1812)</f>
        <v/>
      </c>
      <c r="U1812" s="6" t="inlineStr">
        <is>
          <t>Concluído</t>
        </is>
      </c>
      <c r="V1812" s="6" t="n"/>
      <c r="W1812" s="6" t="n"/>
      <c r="X1812" s="6" t="n"/>
      <c r="Y1812" s="6" t="n"/>
      <c r="Z1812" s="6" t="n"/>
      <c r="AA1812" s="5" t="n"/>
      <c r="AB1812" s="6">
        <f>B1812&amp;"|"&amp;I1812</f>
        <v/>
      </c>
      <c r="AC1812">
        <f>IF($B1812="","","|"&amp;SUBSTITUTE(TRIM(SUBSTITUTE(SUBSTITUTE(SUBSTITUTE(SUBSTITUTE(SUBSTITUTE(SUBSTITUTE(SUBSTITUTE(SUBSTITUTE(SUBSTITUTE(SUBSTITUTE(SUBSTITUTE(SUBSTITUTE(SUBSTITUTE(SUBSTITUTE(TRIM($B1812&amp;""),CHAR(10)," "),CHAR(13)," "),"."," "),";"," "),","," "),"/"," "),"+"," "),"-"," "),"  "," "),"  "," "),"  "," "),"  "," "),"  "," "),"  "," "))," ","|")&amp;"|")</f>
        <v/>
      </c>
      <c r="AD1812">
        <f>TRIM($I1812&amp;"")</f>
        <v/>
      </c>
    </row>
    <row r="1813" ht="24" customHeight="1">
      <c r="A1813" s="14" t="n">
        <v>46212</v>
      </c>
      <c r="B1813" s="6" t="inlineStr">
        <is>
          <t>10241</t>
        </is>
      </c>
      <c r="C1813" s="6" t="inlineStr">
        <is>
          <t>M/C 0717 (MARROM)</t>
        </is>
      </c>
      <c r="D1813" s="6" t="inlineStr">
        <is>
          <t>34 CORTE DE TECIDO</t>
        </is>
      </c>
      <c r="E1813" s="6" t="n">
        <v>30001410</v>
      </c>
      <c r="F1813" s="6" t="inlineStr">
        <is>
          <t>CAPA ASSENTO ESTOFADO - CAD. PADUA PÉ INTEIRO</t>
        </is>
      </c>
      <c r="G1813" s="6" t="inlineStr">
        <is>
          <t>34 CORTE DE TECIDO</t>
        </is>
      </c>
      <c r="H1813" s="6" t="inlineStr">
        <is>
          <t>34 CORTE DE TECIDO</t>
        </is>
      </c>
      <c r="I1813" s="4" t="inlineStr">
        <is>
          <t>34 CORTE DE TECIDO</t>
        </is>
      </c>
      <c r="J1813" s="4" t="n">
        <v>4</v>
      </c>
      <c r="K1813" s="6">
        <f>IF($E1813="","",IFERROR(INDEX(#REF!,MATCH($E1813,#REF!,0)),IFERROR(INDEX(#REF!,MATCH(VALUE($E1813),#REF!,0)),"")))</f>
        <v/>
      </c>
      <c r="L1813" s="6">
        <f>IF($E1813="","",IFERROR(INDEX(#REF!,MATCH($E1813,#REF!,0)),IFERROR(INDEX(#REF!,MATCH(VALUE($E1813),#REF!,0)),"")))</f>
        <v/>
      </c>
      <c r="M1813" s="6">
        <f>IF(OR($J1813="",$L1813=""),"",IF($K1813="",0,$K1813)+$J1813*$L1813)</f>
        <v/>
      </c>
      <c r="N1813" s="6" t="n">
        <v>46211</v>
      </c>
      <c r="O1813" s="6" t="n">
        <v>4</v>
      </c>
      <c r="P1813" s="6" t="n"/>
      <c r="Q1813" s="6" t="n"/>
      <c r="R1813" s="6" t="n"/>
      <c r="S1813" s="6" t="n"/>
      <c r="T1813" s="6">
        <f>IF(OR($J1813="",$O1813=""),"",$O1813/$J1813)</f>
        <v/>
      </c>
      <c r="U1813" s="6" t="inlineStr">
        <is>
          <t>Concluído</t>
        </is>
      </c>
      <c r="V1813" s="6" t="n"/>
      <c r="W1813" s="6" t="n"/>
      <c r="X1813" s="6" t="n"/>
      <c r="Y1813" s="6" t="n"/>
      <c r="Z1813" s="6" t="n"/>
      <c r="AA1813" s="5" t="n"/>
      <c r="AB1813" s="6">
        <f>B1813&amp;"|"&amp;I1813</f>
        <v/>
      </c>
      <c r="AC1813">
        <f>IF($B1813="","","|"&amp;SUBSTITUTE(TRIM(SUBSTITUTE(SUBSTITUTE(SUBSTITUTE(SUBSTITUTE(SUBSTITUTE(SUBSTITUTE(SUBSTITUTE(SUBSTITUTE(SUBSTITUTE(SUBSTITUTE(SUBSTITUTE(SUBSTITUTE(SUBSTITUTE(SUBSTITUTE(TRIM($B1813&amp;""),CHAR(10)," "),CHAR(13)," "),"."," "),";"," "),","," "),"/"," "),"+"," "),"-"," "),"  "," "),"  "," "),"  "," "),"  "," "),"  "," "),"  "," "))," ","|")&amp;"|")</f>
        <v/>
      </c>
      <c r="AD1813">
        <f>TRIM($I1813&amp;"")</f>
        <v/>
      </c>
    </row>
    <row r="1814" ht="24" customHeight="1">
      <c r="A1814" s="14" t="n">
        <v>46212</v>
      </c>
      <c r="B1814" s="6" t="inlineStr">
        <is>
          <t>10241</t>
        </is>
      </c>
      <c r="C1814" s="6" t="inlineStr">
        <is>
          <t>M/C 0717 (MARROM)</t>
        </is>
      </c>
      <c r="D1814" s="6" t="inlineStr">
        <is>
          <t>34 CORTE DE TECIDO</t>
        </is>
      </c>
      <c r="E1814" s="6" t="n">
        <v>30001601</v>
      </c>
      <c r="F1814" s="6" t="inlineStr">
        <is>
          <t>CAPA ENCOSTO ESTOFADO - CAD CRETA PÉ INTEIRO</t>
        </is>
      </c>
      <c r="G1814" s="6" t="inlineStr">
        <is>
          <t>34 CORTE DE TECIDO</t>
        </is>
      </c>
      <c r="H1814" s="6" t="inlineStr">
        <is>
          <t>34 CORTE DE TECIDO</t>
        </is>
      </c>
      <c r="I1814" s="4" t="inlineStr">
        <is>
          <t>34 CORTE DE TECIDO</t>
        </is>
      </c>
      <c r="J1814" s="4" t="n">
        <v>4</v>
      </c>
      <c r="K1814" s="6">
        <f>IF($E1814="","",IFERROR(INDEX(#REF!,MATCH($E1814,#REF!,0)),IFERROR(INDEX(#REF!,MATCH(VALUE($E1814),#REF!,0)),"")))</f>
        <v/>
      </c>
      <c r="L1814" s="6">
        <f>IF($E1814="","",IFERROR(INDEX(#REF!,MATCH($E1814,#REF!,0)),IFERROR(INDEX(#REF!,MATCH(VALUE($E1814),#REF!,0)),"")))</f>
        <v/>
      </c>
      <c r="M1814" s="6">
        <f>IF(OR($J1814="",$L1814=""),"",IF($K1814="",0,$K1814)+$J1814*$L1814)</f>
        <v/>
      </c>
      <c r="N1814" s="6" t="n">
        <v>46211</v>
      </c>
      <c r="O1814" s="6" t="n">
        <v>4</v>
      </c>
      <c r="P1814" s="6" t="n"/>
      <c r="Q1814" s="6" t="n"/>
      <c r="R1814" s="6" t="n"/>
      <c r="S1814" s="6" t="n"/>
      <c r="T1814" s="6">
        <f>IF(OR($J1814="",$O1814=""),"",$O1814/$J1814)</f>
        <v/>
      </c>
      <c r="U1814" s="6" t="inlineStr">
        <is>
          <t>Concluído</t>
        </is>
      </c>
      <c r="V1814" s="6" t="n"/>
      <c r="W1814" s="6" t="n"/>
      <c r="X1814" s="6" t="n"/>
      <c r="Y1814" s="6" t="n"/>
      <c r="Z1814" s="6" t="n"/>
      <c r="AA1814" s="5" t="n"/>
      <c r="AB1814" s="6">
        <f>B1814&amp;"|"&amp;I1814</f>
        <v/>
      </c>
      <c r="AC1814">
        <f>IF($B1814="","","|"&amp;SUBSTITUTE(TRIM(SUBSTITUTE(SUBSTITUTE(SUBSTITUTE(SUBSTITUTE(SUBSTITUTE(SUBSTITUTE(SUBSTITUTE(SUBSTITUTE(SUBSTITUTE(SUBSTITUTE(SUBSTITUTE(SUBSTITUTE(SUBSTITUTE(SUBSTITUTE(TRIM($B1814&amp;""),CHAR(10)," "),CHAR(13)," "),"."," "),";"," "),","," "),"/"," "),"+"," "),"-"," "),"  "," "),"  "," "),"  "," "),"  "," "),"  "," "),"  "," "))," ","|")&amp;"|")</f>
        <v/>
      </c>
      <c r="AD1814">
        <f>TRIM($I1814&amp;"")</f>
        <v/>
      </c>
    </row>
    <row r="1815" ht="24" customHeight="1">
      <c r="A1815" s="14" t="n">
        <v>46212</v>
      </c>
      <c r="B1815" s="6" t="inlineStr">
        <is>
          <t>10241</t>
        </is>
      </c>
      <c r="C1815" s="6" t="inlineStr">
        <is>
          <t>M/C 0717 (MARROM)</t>
        </is>
      </c>
      <c r="D1815" s="6" t="inlineStr">
        <is>
          <t>34 CORTE DE TECIDO</t>
        </is>
      </c>
      <c r="E1815" s="6" t="n">
        <v>30003412</v>
      </c>
      <c r="F1815" s="6" t="inlineStr">
        <is>
          <t>CAPA ASSENTO ESTOFADO - CAD. DAKAR</t>
        </is>
      </c>
      <c r="G1815" s="6" t="inlineStr">
        <is>
          <t>34 CORTE DE TECIDO</t>
        </is>
      </c>
      <c r="H1815" s="6" t="inlineStr">
        <is>
          <t>34 CORTE DE TECIDO</t>
        </is>
      </c>
      <c r="I1815" s="4" t="inlineStr">
        <is>
          <t>34 CORTE DE TECIDO</t>
        </is>
      </c>
      <c r="J1815" s="4" t="n">
        <v>16</v>
      </c>
      <c r="K1815" s="6">
        <f>IF($E1815="","",IFERROR(INDEX(#REF!,MATCH($E1815,#REF!,0)),IFERROR(INDEX(#REF!,MATCH(VALUE($E1815),#REF!,0)),"")))</f>
        <v/>
      </c>
      <c r="L1815" s="6">
        <f>IF($E1815="","",IFERROR(INDEX(#REF!,MATCH($E1815,#REF!,0)),IFERROR(INDEX(#REF!,MATCH(VALUE($E1815),#REF!,0)),"")))</f>
        <v/>
      </c>
      <c r="M1815" s="6">
        <f>IF(OR($J1815="",$L1815=""),"",IF($K1815="",0,$K1815)+$J1815*$L1815)</f>
        <v/>
      </c>
      <c r="N1815" s="6" t="n">
        <v>46211</v>
      </c>
      <c r="O1815" s="6" t="n">
        <v>16</v>
      </c>
      <c r="P1815" s="6" t="n"/>
      <c r="Q1815" s="6" t="n"/>
      <c r="R1815" s="6" t="n"/>
      <c r="S1815" s="6" t="n"/>
      <c r="T1815" s="6">
        <f>IF(OR($J1815="",$O1815=""),"",$O1815/$J1815)</f>
        <v/>
      </c>
      <c r="U1815" s="6" t="inlineStr">
        <is>
          <t>Concluído</t>
        </is>
      </c>
      <c r="V1815" s="6" t="n"/>
      <c r="W1815" s="6" t="n"/>
      <c r="X1815" s="6" t="n"/>
      <c r="Y1815" s="6" t="n"/>
      <c r="Z1815" s="6" t="n"/>
      <c r="AA1815" s="5" t="n"/>
      <c r="AB1815" s="6">
        <f>B1815&amp;"|"&amp;I1815</f>
        <v/>
      </c>
      <c r="AC1815">
        <f>IF($B1815="","","|"&amp;SUBSTITUTE(TRIM(SUBSTITUTE(SUBSTITUTE(SUBSTITUTE(SUBSTITUTE(SUBSTITUTE(SUBSTITUTE(SUBSTITUTE(SUBSTITUTE(SUBSTITUTE(SUBSTITUTE(SUBSTITUTE(SUBSTITUTE(SUBSTITUTE(SUBSTITUTE(TRIM($B1815&amp;""),CHAR(10)," "),CHAR(13)," "),"."," "),";"," "),","," "),"/"," "),"+"," "),"-"," "),"  "," "),"  "," "),"  "," "),"  "," "),"  "," "),"  "," "))," ","|")&amp;"|")</f>
        <v/>
      </c>
      <c r="AD1815">
        <f>TRIM($I1815&amp;"")</f>
        <v/>
      </c>
    </row>
    <row r="1816" ht="24" customHeight="1">
      <c r="A1816" s="14" t="n">
        <v>46212</v>
      </c>
      <c r="B1816" s="6" t="inlineStr">
        <is>
          <t>10241</t>
        </is>
      </c>
      <c r="C1816" s="6" t="inlineStr">
        <is>
          <t>M/C 0717 (MARROM)</t>
        </is>
      </c>
      <c r="D1816" s="6" t="inlineStr">
        <is>
          <t>34 CORTE DE TECIDO</t>
        </is>
      </c>
      <c r="E1816" s="6" t="n">
        <v>30003923</v>
      </c>
      <c r="F1816" s="6" t="inlineStr">
        <is>
          <t>CAPA ENCOSTO ESTOFADO - CAD TRENTO</t>
        </is>
      </c>
      <c r="G1816" s="6" t="inlineStr">
        <is>
          <t>34 CORTE DE TECIDO</t>
        </is>
      </c>
      <c r="H1816" s="6" t="inlineStr">
        <is>
          <t>34 CORTE DE TECIDO</t>
        </is>
      </c>
      <c r="I1816" s="4" t="inlineStr">
        <is>
          <t>34 CORTE DE TECIDO</t>
        </is>
      </c>
      <c r="J1816" s="4" t="n">
        <v>16</v>
      </c>
      <c r="K1816" s="6">
        <f>IF($E1816="","",IFERROR(INDEX(#REF!,MATCH($E1816,#REF!,0)),IFERROR(INDEX(#REF!,MATCH(VALUE($E1816),#REF!,0)),"")))</f>
        <v/>
      </c>
      <c r="L1816" s="6">
        <f>IF($E1816="","",IFERROR(INDEX(#REF!,MATCH($E1816,#REF!,0)),IFERROR(INDEX(#REF!,MATCH(VALUE($E1816),#REF!,0)),"")))</f>
        <v/>
      </c>
      <c r="M1816" s="6">
        <f>IF(OR($J1816="",$L1816=""),"",IF($K1816="",0,$K1816)+$J1816*$L1816)</f>
        <v/>
      </c>
      <c r="N1816" s="6" t="n">
        <v>46211</v>
      </c>
      <c r="O1816" s="6" t="n">
        <v>16</v>
      </c>
      <c r="P1816" s="6" t="n"/>
      <c r="Q1816" s="6" t="n"/>
      <c r="R1816" s="6" t="n"/>
      <c r="S1816" s="6" t="n"/>
      <c r="T1816" s="6">
        <f>IF(OR($J1816="",$O1816=""),"",$O1816/$J1816)</f>
        <v/>
      </c>
      <c r="U1816" s="6" t="inlineStr">
        <is>
          <t>Concluído</t>
        </is>
      </c>
      <c r="V1816" s="6" t="n"/>
      <c r="W1816" s="6" t="n"/>
      <c r="X1816" s="6" t="n"/>
      <c r="Y1816" s="6" t="n"/>
      <c r="Z1816" s="6" t="n"/>
      <c r="AA1816" s="5" t="n"/>
      <c r="AB1816" s="6">
        <f>B1816&amp;"|"&amp;I1816</f>
        <v/>
      </c>
      <c r="AC1816">
        <f>IF($B1816="","","|"&amp;SUBSTITUTE(TRIM(SUBSTITUTE(SUBSTITUTE(SUBSTITUTE(SUBSTITUTE(SUBSTITUTE(SUBSTITUTE(SUBSTITUTE(SUBSTITUTE(SUBSTITUTE(SUBSTITUTE(SUBSTITUTE(SUBSTITUTE(SUBSTITUTE(SUBSTITUTE(TRIM($B1816&amp;""),CHAR(10)," "),CHAR(13)," "),"."," "),";"," "),","," "),"/"," "),"+"," "),"-"," "),"  "," "),"  "," "),"  "," "),"  "," "),"  "," "),"  "," "))," ","|")&amp;"|")</f>
        <v/>
      </c>
      <c r="AD1816">
        <f>TRIM($I1816&amp;"")</f>
        <v/>
      </c>
    </row>
    <row r="1817" ht="24" customHeight="1">
      <c r="A1817" s="14" t="n">
        <v>46212</v>
      </c>
      <c r="B1817" s="6" t="inlineStr">
        <is>
          <t>10241</t>
        </is>
      </c>
      <c r="C1817" s="6" t="inlineStr">
        <is>
          <t>M/C 0717 (MARROM)</t>
        </is>
      </c>
      <c r="D1817" s="6" t="inlineStr">
        <is>
          <t>34 CORTE DE TECIDO</t>
        </is>
      </c>
      <c r="E1817" s="6" t="n">
        <v>30008104</v>
      </c>
      <c r="F1817" s="6" t="inlineStr">
        <is>
          <t>CAPA ENCOSTO ESTOFADO - CAD CORDOBA (510X350)</t>
        </is>
      </c>
      <c r="G1817" s="6" t="inlineStr">
        <is>
          <t>34 CORTE DE TECIDO</t>
        </is>
      </c>
      <c r="H1817" s="6" t="inlineStr">
        <is>
          <t>34 CORTE DE TECIDO</t>
        </is>
      </c>
      <c r="I1817" s="4" t="inlineStr">
        <is>
          <t>34 CORTE DE TECIDO</t>
        </is>
      </c>
      <c r="J1817" s="4" t="n">
        <v>6</v>
      </c>
      <c r="K1817" s="6">
        <f>IF($E1817="","",IFERROR(INDEX(#REF!,MATCH($E1817,#REF!,0)),IFERROR(INDEX(#REF!,MATCH(VALUE($E1817),#REF!,0)),"")))</f>
        <v/>
      </c>
      <c r="L1817" s="6">
        <f>IF($E1817="","",IFERROR(INDEX(#REF!,MATCH($E1817,#REF!,0)),IFERROR(INDEX(#REF!,MATCH(VALUE($E1817),#REF!,0)),"")))</f>
        <v/>
      </c>
      <c r="M1817" s="6">
        <f>IF(OR($J1817="",$L1817=""),"",IF($K1817="",0,$K1817)+$J1817*$L1817)</f>
        <v/>
      </c>
      <c r="N1817" s="6" t="n">
        <v>46211</v>
      </c>
      <c r="O1817" s="6" t="n">
        <v>6</v>
      </c>
      <c r="P1817" s="6" t="n"/>
      <c r="Q1817" s="6" t="n"/>
      <c r="R1817" s="6" t="n"/>
      <c r="S1817" s="6" t="n"/>
      <c r="T1817" s="6">
        <f>IF(OR($J1817="",$O1817=""),"",$O1817/$J1817)</f>
        <v/>
      </c>
      <c r="U1817" s="6" t="inlineStr">
        <is>
          <t>Concluído</t>
        </is>
      </c>
      <c r="V1817" s="6" t="n"/>
      <c r="W1817" s="6" t="n"/>
      <c r="X1817" s="6" t="n"/>
      <c r="Y1817" s="6" t="n"/>
      <c r="Z1817" s="6" t="n"/>
      <c r="AA1817" s="5" t="n"/>
      <c r="AB1817" s="6">
        <f>B1817&amp;"|"&amp;I1817</f>
        <v/>
      </c>
      <c r="AC1817">
        <f>IF($B1817="","","|"&amp;SUBSTITUTE(TRIM(SUBSTITUTE(SUBSTITUTE(SUBSTITUTE(SUBSTITUTE(SUBSTITUTE(SUBSTITUTE(SUBSTITUTE(SUBSTITUTE(SUBSTITUTE(SUBSTITUTE(SUBSTITUTE(SUBSTITUTE(SUBSTITUTE(SUBSTITUTE(TRIM($B1817&amp;""),CHAR(10)," "),CHAR(13)," "),"."," "),";"," "),","," "),"/"," "),"+"," "),"-"," "),"  "," "),"  "," "),"  "," "),"  "," "),"  "," "),"  "," "))," ","|")&amp;"|")</f>
        <v/>
      </c>
      <c r="AD1817">
        <f>TRIM($I1817&amp;"")</f>
        <v/>
      </c>
    </row>
    <row r="1818" ht="24" customHeight="1">
      <c r="A1818" s="14" t="n">
        <v>46212</v>
      </c>
      <c r="B1818" s="6" t="inlineStr">
        <is>
          <t>10241</t>
        </is>
      </c>
      <c r="C1818" s="6" t="inlineStr">
        <is>
          <t>M/C 0717 (MARROM)</t>
        </is>
      </c>
      <c r="D1818" s="6" t="inlineStr">
        <is>
          <t>34 CORTE DE TECIDO</t>
        </is>
      </c>
      <c r="E1818" s="6" t="n">
        <v>30003710</v>
      </c>
      <c r="F1818" s="6" t="inlineStr">
        <is>
          <t>FUNDO CADEIRA TNT SERIGRAFADO - 410X410 - MADEIRA</t>
        </is>
      </c>
      <c r="G1818" s="6" t="inlineStr">
        <is>
          <t>34 CORTE DE TECIDO</t>
        </is>
      </c>
      <c r="H1818" s="6" t="inlineStr">
        <is>
          <t>34 CORTE DE TECIDO</t>
        </is>
      </c>
      <c r="I1818" s="4" t="inlineStr">
        <is>
          <t>34 CORTE DE TECIDO</t>
        </is>
      </c>
      <c r="J1818" s="4" t="n">
        <v>54</v>
      </c>
      <c r="K1818" s="6">
        <f>IF($E1818="","",IFERROR(INDEX(#REF!,MATCH($E1818,#REF!,0)),IFERROR(INDEX(#REF!,MATCH(VALUE($E1818),#REF!,0)),"")))</f>
        <v/>
      </c>
      <c r="L1818" s="6">
        <f>IF($E1818="","",IFERROR(INDEX(#REF!,MATCH($E1818,#REF!,0)),IFERROR(INDEX(#REF!,MATCH(VALUE($E1818),#REF!,0)),"")))</f>
        <v/>
      </c>
      <c r="M1818" s="6">
        <f>IF(OR($J1818="",$L1818=""),"",IF($K1818="",0,$K1818)+$J1818*$L1818)</f>
        <v/>
      </c>
      <c r="N1818" s="6" t="n">
        <v>46211</v>
      </c>
      <c r="O1818" s="6" t="n">
        <v>54</v>
      </c>
      <c r="P1818" s="6" t="n"/>
      <c r="Q1818" s="6" t="n"/>
      <c r="R1818" s="6" t="n"/>
      <c r="S1818" s="6" t="n"/>
      <c r="T1818" s="6">
        <f>IF(OR($J1818="",$O1818=""),"",$O1818/$J1818)</f>
        <v/>
      </c>
      <c r="U1818" s="6" t="inlineStr">
        <is>
          <t>Concluído</t>
        </is>
      </c>
      <c r="V1818" s="6" t="n"/>
      <c r="W1818" s="6" t="n"/>
      <c r="X1818" s="6" t="n"/>
      <c r="Y1818" s="6" t="n"/>
      <c r="Z1818" s="6" t="n"/>
      <c r="AA1818" s="5" t="n"/>
      <c r="AB1818" s="6">
        <f>B1818&amp;"|"&amp;I1818</f>
        <v/>
      </c>
      <c r="AC1818">
        <f>IF($B1818="","","|"&amp;SUBSTITUTE(TRIM(SUBSTITUTE(SUBSTITUTE(SUBSTITUTE(SUBSTITUTE(SUBSTITUTE(SUBSTITUTE(SUBSTITUTE(SUBSTITUTE(SUBSTITUTE(SUBSTITUTE(SUBSTITUTE(SUBSTITUTE(SUBSTITUTE(SUBSTITUTE(TRIM($B1818&amp;""),CHAR(10)," "),CHAR(13)," "),"."," "),";"," "),","," "),"/"," "),"+"," "),"-"," "),"  "," "),"  "," "),"  "," "),"  "," "),"  "," "),"  "," "))," ","|")&amp;"|")</f>
        <v/>
      </c>
      <c r="AD1818">
        <f>TRIM($I1818&amp;"")</f>
        <v/>
      </c>
    </row>
    <row r="1819" ht="24" customHeight="1">
      <c r="A1819" s="14" t="n">
        <v>46212</v>
      </c>
      <c r="B1819" s="6" t="inlineStr">
        <is>
          <t>10241</t>
        </is>
      </c>
      <c r="C1819" s="6" t="inlineStr">
        <is>
          <t>M/C 0717 (MARROM)</t>
        </is>
      </c>
      <c r="D1819" s="6" t="inlineStr">
        <is>
          <t>34 CORTE DE TECIDO</t>
        </is>
      </c>
      <c r="E1819" s="6" t="n">
        <v>30004808</v>
      </c>
      <c r="F1819" s="6" t="inlineStr">
        <is>
          <t>CAPA ASSENTO - CAD SANTIAGO</t>
        </is>
      </c>
      <c r="G1819" s="6" t="inlineStr">
        <is>
          <t>34 CORTE DE TECIDO</t>
        </is>
      </c>
      <c r="H1819" s="6" t="inlineStr">
        <is>
          <t>34 CORTE DE TECIDO</t>
        </is>
      </c>
      <c r="I1819" s="4" t="inlineStr">
        <is>
          <t>34 CORTE DE TECIDO</t>
        </is>
      </c>
      <c r="J1819" s="4" t="n">
        <v>38</v>
      </c>
      <c r="K1819" s="6">
        <f>IF($E1819="","",IFERROR(INDEX(#REF!,MATCH($E1819,#REF!,0)),IFERROR(INDEX(#REF!,MATCH(VALUE($E1819),#REF!,0)),"")))</f>
        <v/>
      </c>
      <c r="L1819" s="6">
        <f>IF($E1819="","",IFERROR(INDEX(#REF!,MATCH($E1819,#REF!,0)),IFERROR(INDEX(#REF!,MATCH(VALUE($E1819),#REF!,0)),"")))</f>
        <v/>
      </c>
      <c r="M1819" s="6">
        <f>IF(OR($J1819="",$L1819=""),"",IF($K1819="",0,$K1819)+$J1819*$L1819)</f>
        <v/>
      </c>
      <c r="N1819" s="6" t="n">
        <v>46211</v>
      </c>
      <c r="O1819" s="6" t="n">
        <v>38</v>
      </c>
      <c r="P1819" s="6" t="n"/>
      <c r="Q1819" s="6" t="n"/>
      <c r="R1819" s="6" t="n"/>
      <c r="S1819" s="6" t="n"/>
      <c r="T1819" s="6">
        <f>IF(OR($J1819="",$O1819=""),"",$O1819/$J1819)</f>
        <v/>
      </c>
      <c r="U1819" s="6" t="inlineStr">
        <is>
          <t>Concluído</t>
        </is>
      </c>
      <c r="V1819" s="6" t="n"/>
      <c r="W1819" s="6" t="n"/>
      <c r="X1819" s="6" t="n"/>
      <c r="Y1819" s="6" t="n"/>
      <c r="Z1819" s="6" t="n"/>
      <c r="AA1819" s="5" t="n"/>
      <c r="AB1819" s="6">
        <f>B1819&amp;"|"&amp;I1819</f>
        <v/>
      </c>
      <c r="AC1819">
        <f>IF($B1819="","","|"&amp;SUBSTITUTE(TRIM(SUBSTITUTE(SUBSTITUTE(SUBSTITUTE(SUBSTITUTE(SUBSTITUTE(SUBSTITUTE(SUBSTITUTE(SUBSTITUTE(SUBSTITUTE(SUBSTITUTE(SUBSTITUTE(SUBSTITUTE(SUBSTITUTE(SUBSTITUTE(TRIM($B1819&amp;""),CHAR(10)," "),CHAR(13)," "),"."," "),";"," "),","," "),"/"," "),"+"," "),"-"," "),"  "," "),"  "," "),"  "," "),"  "," "),"  "," "),"  "," "))," ","|")&amp;"|")</f>
        <v/>
      </c>
      <c r="AD1819">
        <f>TRIM($I1819&amp;"")</f>
        <v/>
      </c>
    </row>
    <row r="1820" ht="24" customHeight="1">
      <c r="A1820" s="14" t="n">
        <v>46212</v>
      </c>
      <c r="B1820" s="6" t="inlineStr">
        <is>
          <t>10241</t>
        </is>
      </c>
      <c r="C1820" s="6" t="inlineStr">
        <is>
          <t>M/C 0717 (MARROM)</t>
        </is>
      </c>
      <c r="D1820" s="6" t="inlineStr">
        <is>
          <t>34 CORTE DE TECIDO</t>
        </is>
      </c>
      <c r="E1820" s="6" t="n">
        <v>30004810</v>
      </c>
      <c r="F1820" s="6" t="inlineStr">
        <is>
          <t>FUNDO CADEIRA TNT SERIGRAFADO - 410X360 - MDF</t>
        </is>
      </c>
      <c r="G1820" s="6" t="inlineStr">
        <is>
          <t>34 CORTE DE TECIDO</t>
        </is>
      </c>
      <c r="H1820" s="6" t="inlineStr">
        <is>
          <t>34 CORTE DE TECIDO</t>
        </is>
      </c>
      <c r="I1820" s="4" t="inlineStr">
        <is>
          <t>34 CORTE DE TECIDO</t>
        </is>
      </c>
      <c r="J1820" s="4" t="n">
        <v>110</v>
      </c>
      <c r="K1820" s="6">
        <f>IF($E1820="","",IFERROR(INDEX(#REF!,MATCH($E1820,#REF!,0)),IFERROR(INDEX(#REF!,MATCH(VALUE($E1820),#REF!,0)),"")))</f>
        <v/>
      </c>
      <c r="L1820" s="6">
        <f>IF($E1820="","",IFERROR(INDEX(#REF!,MATCH($E1820,#REF!,0)),IFERROR(INDEX(#REF!,MATCH(VALUE($E1820),#REF!,0)),"")))</f>
        <v/>
      </c>
      <c r="M1820" s="6">
        <f>IF(OR($J1820="",$L1820=""),"",IF($K1820="",0,$K1820)+$J1820*$L1820)</f>
        <v/>
      </c>
      <c r="N1820" s="6" t="n">
        <v>46211</v>
      </c>
      <c r="O1820" s="6" t="n">
        <v>110</v>
      </c>
      <c r="P1820" s="6" t="n"/>
      <c r="Q1820" s="6" t="n"/>
      <c r="R1820" s="6" t="n"/>
      <c r="S1820" s="6" t="n"/>
      <c r="T1820" s="6">
        <f>IF(OR($J1820="",$O1820=""),"",$O1820/$J1820)</f>
        <v/>
      </c>
      <c r="U1820" s="6" t="inlineStr">
        <is>
          <t>Concluído</t>
        </is>
      </c>
      <c r="V1820" s="6" t="n"/>
      <c r="W1820" s="6" t="n"/>
      <c r="X1820" s="6" t="n"/>
      <c r="Y1820" s="6" t="n"/>
      <c r="Z1820" s="6" t="n"/>
      <c r="AA1820" s="5" t="n"/>
      <c r="AB1820" s="6">
        <f>B1820&amp;"|"&amp;I1820</f>
        <v/>
      </c>
      <c r="AC1820">
        <f>IF($B1820="","","|"&amp;SUBSTITUTE(TRIM(SUBSTITUTE(SUBSTITUTE(SUBSTITUTE(SUBSTITUTE(SUBSTITUTE(SUBSTITUTE(SUBSTITUTE(SUBSTITUTE(SUBSTITUTE(SUBSTITUTE(SUBSTITUTE(SUBSTITUTE(SUBSTITUTE(SUBSTITUTE(TRIM($B1820&amp;""),CHAR(10)," "),CHAR(13)," "),"."," "),";"," "),","," "),"/"," "),"+"," "),"-"," "),"  "," "),"  "," "),"  "," "),"  "," "),"  "," "),"  "," "))," ","|")&amp;"|")</f>
        <v/>
      </c>
      <c r="AD1820">
        <f>TRIM($I1820&amp;"")</f>
        <v/>
      </c>
    </row>
    <row r="1821" ht="24" customHeight="1">
      <c r="A1821" s="14" t="n">
        <v>46212</v>
      </c>
      <c r="B1821" s="6" t="inlineStr">
        <is>
          <t>10241</t>
        </is>
      </c>
      <c r="C1821" s="6" t="inlineStr">
        <is>
          <t>M/C 0717 (MARROM)</t>
        </is>
      </c>
      <c r="D1821" s="6" t="inlineStr">
        <is>
          <t>34 CORTE DE TECIDO</t>
        </is>
      </c>
      <c r="E1821" s="6" t="n">
        <v>30006106</v>
      </c>
      <c r="F1821" s="6" t="inlineStr">
        <is>
          <t>TELINHA ENCOSTO - CADEIRA SANTIAGO NEW</t>
        </is>
      </c>
      <c r="G1821" s="6" t="inlineStr">
        <is>
          <t>34 CORTE DE TECIDO</t>
        </is>
      </c>
      <c r="H1821" s="6" t="inlineStr">
        <is>
          <t>34 CORTE DE TECIDO</t>
        </is>
      </c>
      <c r="I1821" s="4" t="inlineStr">
        <is>
          <t>34 CORTE DE TECIDO</t>
        </is>
      </c>
      <c r="J1821" s="4" t="n">
        <v>46</v>
      </c>
      <c r="K1821" s="6">
        <f>IF($E1821="","",IFERROR(INDEX(#REF!,MATCH($E1821,#REF!,0)),IFERROR(INDEX(#REF!,MATCH(VALUE($E1821),#REF!,0)),"")))</f>
        <v/>
      </c>
      <c r="L1821" s="6">
        <f>IF($E1821="","",IFERROR(INDEX(#REF!,MATCH($E1821,#REF!,0)),IFERROR(INDEX(#REF!,MATCH(VALUE($E1821),#REF!,0)),"")))</f>
        <v/>
      </c>
      <c r="M1821" s="6">
        <f>IF(OR($J1821="",$L1821=""),"",IF($K1821="",0,$K1821)+$J1821*$L1821)</f>
        <v/>
      </c>
      <c r="N1821" s="6" t="n">
        <v>46211</v>
      </c>
      <c r="O1821" s="6" t="n">
        <v>46</v>
      </c>
      <c r="P1821" s="6" t="n"/>
      <c r="Q1821" s="6" t="n"/>
      <c r="R1821" s="6" t="n"/>
      <c r="S1821" s="6" t="n"/>
      <c r="T1821" s="6">
        <f>IF(OR($J1821="",$O1821=""),"",$O1821/$J1821)</f>
        <v/>
      </c>
      <c r="U1821" s="6" t="inlineStr">
        <is>
          <t>Concluído</t>
        </is>
      </c>
      <c r="V1821" s="6" t="n"/>
      <c r="W1821" s="6" t="n"/>
      <c r="X1821" s="6" t="n"/>
      <c r="Y1821" s="6" t="n"/>
      <c r="Z1821" s="6" t="n"/>
      <c r="AA1821" s="5" t="n"/>
      <c r="AB1821" s="6">
        <f>B1821&amp;"|"&amp;I1821</f>
        <v/>
      </c>
      <c r="AC1821">
        <f>IF($B1821="","","|"&amp;SUBSTITUTE(TRIM(SUBSTITUTE(SUBSTITUTE(SUBSTITUTE(SUBSTITUTE(SUBSTITUTE(SUBSTITUTE(SUBSTITUTE(SUBSTITUTE(SUBSTITUTE(SUBSTITUTE(SUBSTITUTE(SUBSTITUTE(SUBSTITUTE(SUBSTITUTE(TRIM($B1821&amp;""),CHAR(10)," "),CHAR(13)," "),"."," "),";"," "),","," "),"/"," "),"+"," "),"-"," "),"  "," "),"  "," "),"  "," "),"  "," "),"  "," "),"  "," "))," ","|")&amp;"|")</f>
        <v/>
      </c>
      <c r="AD1821">
        <f>TRIM($I1821&amp;"")</f>
        <v/>
      </c>
    </row>
    <row r="1822" ht="48" customHeight="1">
      <c r="A1822" s="14" t="n">
        <v>46212</v>
      </c>
      <c r="B1822" s="6" t="inlineStr">
        <is>
          <t>10245</t>
        </is>
      </c>
      <c r="C1822" s="6" t="inlineStr">
        <is>
          <t>M/C 0713 ENCAIXE ESPLANADA (FOLHA AZUL)</t>
        </is>
      </c>
      <c r="D1822" s="6" t="inlineStr">
        <is>
          <t>34 CORTE DE TECIDO</t>
        </is>
      </c>
      <c r="E1822" s="6" t="n">
        <v>30001101</v>
      </c>
      <c r="F1822" s="6" t="inlineStr">
        <is>
          <t>CAPA ENCOSTO EST - CAD.VENETO/TRIESTE/NY</t>
        </is>
      </c>
      <c r="G1822" s="6" t="inlineStr">
        <is>
          <t>34 CORTE DE TECIDO</t>
        </is>
      </c>
      <c r="H1822" s="6" t="inlineStr">
        <is>
          <t>34 CORTE DE TECIDO</t>
        </is>
      </c>
      <c r="I1822" s="4" t="inlineStr">
        <is>
          <t>34 CORTE DE TECIDO</t>
        </is>
      </c>
      <c r="J1822" s="4" t="n">
        <v>30</v>
      </c>
      <c r="K1822" s="6">
        <f>IF($E1822="","",IFERROR(INDEX(#REF!,MATCH($E1822,#REF!,0)),IFERROR(INDEX(#REF!,MATCH(VALUE($E1822),#REF!,0)),"")))</f>
        <v/>
      </c>
      <c r="L1822" s="6">
        <f>IF($E1822="","",IFERROR(INDEX(#REF!,MATCH($E1822,#REF!,0)),IFERROR(INDEX(#REF!,MATCH(VALUE($E1822),#REF!,0)),"")))</f>
        <v/>
      </c>
      <c r="M1822" s="6">
        <f>IF(OR($J1822="",$L1822=""),"",IF($K1822="",0,$K1822)+$J1822*$L1822)</f>
        <v/>
      </c>
      <c r="N1822" s="6" t="n">
        <v>46211</v>
      </c>
      <c r="O1822" s="6" t="n">
        <v>30</v>
      </c>
      <c r="P1822" s="6" t="n"/>
      <c r="Q1822" s="6" t="n"/>
      <c r="R1822" s="6" t="n"/>
      <c r="S1822" s="6" t="n"/>
      <c r="T1822" s="6">
        <f>IF(OR($J1822="",$O1822=""),"",$O1822/$J1822)</f>
        <v/>
      </c>
      <c r="U1822" s="6" t="inlineStr">
        <is>
          <t>Concluído</t>
        </is>
      </c>
      <c r="V1822" s="6" t="n"/>
      <c r="W1822" s="6" t="n"/>
      <c r="X1822" s="6" t="n"/>
      <c r="Y1822" s="6" t="n"/>
      <c r="Z1822" s="6" t="n"/>
      <c r="AA1822" s="5" t="n"/>
      <c r="AB1822" s="6">
        <f>B1822&amp;"|"&amp;I1822</f>
        <v/>
      </c>
      <c r="AC1822">
        <f>IF($B1822="","","|"&amp;SUBSTITUTE(TRIM(SUBSTITUTE(SUBSTITUTE(SUBSTITUTE(SUBSTITUTE(SUBSTITUTE(SUBSTITUTE(SUBSTITUTE(SUBSTITUTE(SUBSTITUTE(SUBSTITUTE(SUBSTITUTE(SUBSTITUTE(SUBSTITUTE(SUBSTITUTE(TRIM($B1822&amp;""),CHAR(10)," "),CHAR(13)," "),"."," "),";"," "),","," "),"/"," "),"+"," "),"-"," "),"  "," "),"  "," "),"  "," "),"  "," "),"  "," "),"  "," "))," ","|")&amp;"|")</f>
        <v/>
      </c>
      <c r="AD1822">
        <f>TRIM($I1822&amp;"")</f>
        <v/>
      </c>
    </row>
    <row r="1823" ht="48" customHeight="1">
      <c r="A1823" s="14" t="n">
        <v>46212</v>
      </c>
      <c r="B1823" s="6" t="inlineStr">
        <is>
          <t>10245</t>
        </is>
      </c>
      <c r="C1823" s="6" t="inlineStr">
        <is>
          <t>M/C 0713 ENCAIXE ESPLANADA (FOLHA AZUL)</t>
        </is>
      </c>
      <c r="D1823" s="6" t="inlineStr">
        <is>
          <t>34 CORTE DE TECIDO</t>
        </is>
      </c>
      <c r="E1823" s="6" t="n">
        <v>30001110</v>
      </c>
      <c r="F1823" s="6" t="inlineStr">
        <is>
          <t>CAPA ASSENTO EST - CAD. VENETO/TRISTE/NY</t>
        </is>
      </c>
      <c r="G1823" s="6" t="inlineStr">
        <is>
          <t>34 CORTE DE TECIDO</t>
        </is>
      </c>
      <c r="H1823" s="6" t="inlineStr">
        <is>
          <t>34 CORTE DE TECIDO</t>
        </is>
      </c>
      <c r="I1823" s="4" t="inlineStr">
        <is>
          <t>34 CORTE DE TECIDO</t>
        </is>
      </c>
      <c r="J1823" s="4" t="n">
        <v>30</v>
      </c>
      <c r="K1823" s="6">
        <f>IF($E1823="","",IFERROR(INDEX(#REF!,MATCH($E1823,#REF!,0)),IFERROR(INDEX(#REF!,MATCH(VALUE($E1823),#REF!,0)),"")))</f>
        <v/>
      </c>
      <c r="L1823" s="6">
        <f>IF($E1823="","",IFERROR(INDEX(#REF!,MATCH($E1823,#REF!,0)),IFERROR(INDEX(#REF!,MATCH(VALUE($E1823),#REF!,0)),"")))</f>
        <v/>
      </c>
      <c r="M1823" s="6">
        <f>IF(OR($J1823="",$L1823=""),"",IF($K1823="",0,$K1823)+$J1823*$L1823)</f>
        <v/>
      </c>
      <c r="N1823" s="6" t="n">
        <v>46211</v>
      </c>
      <c r="O1823" s="6" t="n">
        <v>30</v>
      </c>
      <c r="P1823" s="6" t="n"/>
      <c r="Q1823" s="6" t="n"/>
      <c r="R1823" s="6" t="n"/>
      <c r="S1823" s="6" t="n"/>
      <c r="T1823" s="6">
        <f>IF(OR($J1823="",$O1823=""),"",$O1823/$J1823)</f>
        <v/>
      </c>
      <c r="U1823" s="6" t="inlineStr">
        <is>
          <t>Concluído</t>
        </is>
      </c>
      <c r="V1823" s="6" t="n"/>
      <c r="W1823" s="6" t="n"/>
      <c r="X1823" s="6" t="n"/>
      <c r="Y1823" s="6" t="n"/>
      <c r="Z1823" s="6" t="n"/>
      <c r="AA1823" s="5" t="n"/>
      <c r="AB1823" s="6">
        <f>B1823&amp;"|"&amp;I1823</f>
        <v/>
      </c>
      <c r="AC1823">
        <f>IF($B1823="","","|"&amp;SUBSTITUTE(TRIM(SUBSTITUTE(SUBSTITUTE(SUBSTITUTE(SUBSTITUTE(SUBSTITUTE(SUBSTITUTE(SUBSTITUTE(SUBSTITUTE(SUBSTITUTE(SUBSTITUTE(SUBSTITUTE(SUBSTITUTE(SUBSTITUTE(SUBSTITUTE(TRIM($B1823&amp;""),CHAR(10)," "),CHAR(13)," "),"."," "),";"," "),","," "),"/"," "),"+"," "),"-"," "),"  "," "),"  "," "),"  "," "),"  "," "),"  "," "),"  "," "))," ","|")&amp;"|")</f>
        <v/>
      </c>
      <c r="AD1823">
        <f>TRIM($I1823&amp;"")</f>
        <v/>
      </c>
    </row>
    <row r="1824" ht="48" customHeight="1">
      <c r="A1824" s="14" t="n">
        <v>46212</v>
      </c>
      <c r="B1824" s="6" t="inlineStr">
        <is>
          <t>10245</t>
        </is>
      </c>
      <c r="C1824" s="6" t="inlineStr">
        <is>
          <t>M/C 0713 ENCAIXE ESPLANADA (FOLHA AZUL)</t>
        </is>
      </c>
      <c r="D1824" s="6" t="inlineStr">
        <is>
          <t>34 CORTE DE TECIDO</t>
        </is>
      </c>
      <c r="E1824" s="6" t="n">
        <v>30004810</v>
      </c>
      <c r="F1824" s="6" t="inlineStr">
        <is>
          <t>FUNDO CADEIRA TNT SERIGRAFADO - 410X360 - MDF</t>
        </is>
      </c>
      <c r="G1824" s="6" t="inlineStr">
        <is>
          <t>34 CORTE DE TECIDO</t>
        </is>
      </c>
      <c r="H1824" s="6" t="inlineStr">
        <is>
          <t>34 CORTE DE TECIDO</t>
        </is>
      </c>
      <c r="I1824" s="4" t="inlineStr">
        <is>
          <t>34 CORTE DE TECIDO</t>
        </is>
      </c>
      <c r="J1824" s="4" t="n">
        <v>30</v>
      </c>
      <c r="K1824" s="6">
        <f>IF($E1824="","",IFERROR(INDEX(#REF!,MATCH($E1824,#REF!,0)),IFERROR(INDEX(#REF!,MATCH(VALUE($E1824),#REF!,0)),"")))</f>
        <v/>
      </c>
      <c r="L1824" s="6">
        <f>IF($E1824="","",IFERROR(INDEX(#REF!,MATCH($E1824,#REF!,0)),IFERROR(INDEX(#REF!,MATCH(VALUE($E1824),#REF!,0)),"")))</f>
        <v/>
      </c>
      <c r="M1824" s="6">
        <f>IF(OR($J1824="",$L1824=""),"",IF($K1824="",0,$K1824)+$J1824*$L1824)</f>
        <v/>
      </c>
      <c r="N1824" s="6" t="n">
        <v>46211</v>
      </c>
      <c r="O1824" s="6" t="n">
        <v>30</v>
      </c>
      <c r="P1824" s="6" t="n"/>
      <c r="Q1824" s="6" t="n"/>
      <c r="R1824" s="6" t="n"/>
      <c r="S1824" s="6" t="n"/>
      <c r="T1824" s="6">
        <f>IF(OR($J1824="",$O1824=""),"",$O1824/$J1824)</f>
        <v/>
      </c>
      <c r="U1824" s="6" t="inlineStr">
        <is>
          <t>Concluído</t>
        </is>
      </c>
      <c r="V1824" s="6" t="n"/>
      <c r="W1824" s="6" t="n"/>
      <c r="X1824" s="6" t="n"/>
      <c r="Y1824" s="6" t="n"/>
      <c r="Z1824" s="6" t="n"/>
      <c r="AA1824" s="5" t="n"/>
      <c r="AB1824" s="6">
        <f>B1824&amp;"|"&amp;I1824</f>
        <v/>
      </c>
      <c r="AC1824">
        <f>IF($B1824="","","|"&amp;SUBSTITUTE(TRIM(SUBSTITUTE(SUBSTITUTE(SUBSTITUTE(SUBSTITUTE(SUBSTITUTE(SUBSTITUTE(SUBSTITUTE(SUBSTITUTE(SUBSTITUTE(SUBSTITUTE(SUBSTITUTE(SUBSTITUTE(SUBSTITUTE(SUBSTITUTE(TRIM($B1824&amp;""),CHAR(10)," "),CHAR(13)," "),"."," "),";"," "),","," "),"/"," "),"+"," "),"-"," "),"  "," "),"  "," "),"  "," "),"  "," "),"  "," "),"  "," "))," ","|")&amp;"|")</f>
        <v/>
      </c>
      <c r="AD1824">
        <f>TRIM($I1824&amp;"")</f>
        <v/>
      </c>
    </row>
    <row r="1825" ht="24" customHeight="1">
      <c r="A1825" s="14" t="n">
        <v>46213</v>
      </c>
      <c r="B1825" s="6" t="inlineStr">
        <is>
          <t>10246,10247</t>
        </is>
      </c>
      <c r="C1825" s="6" t="inlineStr">
        <is>
          <t>M/C 0720 (AMARELO)</t>
        </is>
      </c>
      <c r="D1825" s="6" t="inlineStr">
        <is>
          <t>34 CORTE DE TECIDO</t>
        </is>
      </c>
      <c r="E1825" s="6" t="n">
        <v>30001101</v>
      </c>
      <c r="F1825" s="6" t="inlineStr">
        <is>
          <t>CAPA ENCOSTO EST - CAD.VENETO/TRIESTE/NY</t>
        </is>
      </c>
      <c r="G1825" s="6" t="inlineStr">
        <is>
          <t>34 CORTE DE TECIDO</t>
        </is>
      </c>
      <c r="H1825" s="6" t="inlineStr">
        <is>
          <t>34 CORTE DE TECIDO</t>
        </is>
      </c>
      <c r="I1825" s="4" t="inlineStr">
        <is>
          <t>34 CORTE DE TECIDO</t>
        </is>
      </c>
      <c r="J1825" s="4" t="n">
        <v>30</v>
      </c>
      <c r="K1825" s="6">
        <f>IF($E1825="","",IFERROR(INDEX(#REF!,MATCH($E1825,#REF!,0)),IFERROR(INDEX(#REF!,MATCH(VALUE($E1825),#REF!,0)),"")))</f>
        <v/>
      </c>
      <c r="L1825" s="6">
        <f>IF($E1825="","",IFERROR(INDEX(#REF!,MATCH($E1825,#REF!,0)),IFERROR(INDEX(#REF!,MATCH(VALUE($E1825),#REF!,0)),"")))</f>
        <v/>
      </c>
      <c r="M1825" s="6">
        <f>IF(OR($J1825="",$L1825=""),"",IF($K1825="",0,$K1825)+$J1825*$L1825)</f>
        <v/>
      </c>
      <c r="N1825" s="6" t="n">
        <v>46213</v>
      </c>
      <c r="O1825" s="6" t="n">
        <v>30</v>
      </c>
      <c r="P1825" s="6" t="n"/>
      <c r="Q1825" s="6" t="n"/>
      <c r="R1825" s="6" t="n"/>
      <c r="S1825" s="6" t="n"/>
      <c r="T1825" s="6">
        <f>IF(OR($J1825="",$O1825=""),"",$O1825/$J1825)</f>
        <v/>
      </c>
      <c r="U1825" s="6" t="inlineStr">
        <is>
          <t>Concluído</t>
        </is>
      </c>
      <c r="V1825" s="6" t="n"/>
      <c r="W1825" s="6" t="n"/>
      <c r="X1825" s="6" t="n"/>
      <c r="Y1825" s="6" t="n"/>
      <c r="Z1825" s="6" t="n"/>
      <c r="AA1825" s="5" t="n"/>
      <c r="AB1825" s="6">
        <f>B1825&amp;"|"&amp;I1825</f>
        <v/>
      </c>
      <c r="AC1825">
        <f>IF($B1825="","","|"&amp;SUBSTITUTE(TRIM(SUBSTITUTE(SUBSTITUTE(SUBSTITUTE(SUBSTITUTE(SUBSTITUTE(SUBSTITUTE(SUBSTITUTE(SUBSTITUTE(SUBSTITUTE(SUBSTITUTE(SUBSTITUTE(SUBSTITUTE(SUBSTITUTE(SUBSTITUTE(TRIM($B1825&amp;""),CHAR(10)," "),CHAR(13)," "),"."," "),";"," "),","," "),"/"," "),"+"," "),"-"," "),"  "," "),"  "," "),"  "," "),"  "," "),"  "," "),"  "," "))," ","|")&amp;"|")</f>
        <v/>
      </c>
      <c r="AD1825">
        <f>TRIM($I1825&amp;"")</f>
        <v/>
      </c>
    </row>
    <row r="1826" ht="24" customHeight="1">
      <c r="A1826" s="14" t="n">
        <v>46213</v>
      </c>
      <c r="B1826" s="6" t="inlineStr">
        <is>
          <t>10246,10247</t>
        </is>
      </c>
      <c r="C1826" s="6" t="inlineStr">
        <is>
          <t>M/C 0720 (AMARELO)</t>
        </is>
      </c>
      <c r="D1826" s="6" t="inlineStr">
        <is>
          <t>34 CORTE DE TECIDO</t>
        </is>
      </c>
      <c r="E1826" s="6" t="n">
        <v>30001110</v>
      </c>
      <c r="F1826" s="6" t="inlineStr">
        <is>
          <t>CAPA ASSENTO EST - CAD. VENETO/TRISTE/NY</t>
        </is>
      </c>
      <c r="G1826" s="6" t="inlineStr">
        <is>
          <t>34 CORTE DE TECIDO</t>
        </is>
      </c>
      <c r="H1826" s="6" t="inlineStr">
        <is>
          <t>34 CORTE DE TECIDO</t>
        </is>
      </c>
      <c r="I1826" s="4" t="inlineStr">
        <is>
          <t>34 CORTE DE TECIDO</t>
        </is>
      </c>
      <c r="J1826" s="4" t="n">
        <v>30</v>
      </c>
      <c r="K1826" s="6">
        <f>IF($E1826="","",IFERROR(INDEX(#REF!,MATCH($E1826,#REF!,0)),IFERROR(INDEX(#REF!,MATCH(VALUE($E1826),#REF!,0)),"")))</f>
        <v/>
      </c>
      <c r="L1826" s="6">
        <f>IF($E1826="","",IFERROR(INDEX(#REF!,MATCH($E1826,#REF!,0)),IFERROR(INDEX(#REF!,MATCH(VALUE($E1826),#REF!,0)),"")))</f>
        <v/>
      </c>
      <c r="M1826" s="6">
        <f>IF(OR($J1826="",$L1826=""),"",IF($K1826="",0,$K1826)+$J1826*$L1826)</f>
        <v/>
      </c>
      <c r="N1826" s="6" t="n">
        <v>46213</v>
      </c>
      <c r="O1826" s="6" t="n">
        <v>30</v>
      </c>
      <c r="P1826" s="6" t="n"/>
      <c r="Q1826" s="6" t="n"/>
      <c r="R1826" s="6" t="n"/>
      <c r="S1826" s="6" t="n"/>
      <c r="T1826" s="6">
        <f>IF(OR($J1826="",$O1826=""),"",$O1826/$J1826)</f>
        <v/>
      </c>
      <c r="U1826" s="6" t="inlineStr">
        <is>
          <t>Concluído</t>
        </is>
      </c>
      <c r="V1826" s="6" t="n"/>
      <c r="W1826" s="6" t="n"/>
      <c r="X1826" s="6" t="n"/>
      <c r="Y1826" s="6" t="n"/>
      <c r="Z1826" s="6" t="n"/>
      <c r="AA1826" s="5" t="n"/>
      <c r="AB1826" s="6">
        <f>B1826&amp;"|"&amp;I1826</f>
        <v/>
      </c>
      <c r="AC1826">
        <f>IF($B1826="","","|"&amp;SUBSTITUTE(TRIM(SUBSTITUTE(SUBSTITUTE(SUBSTITUTE(SUBSTITUTE(SUBSTITUTE(SUBSTITUTE(SUBSTITUTE(SUBSTITUTE(SUBSTITUTE(SUBSTITUTE(SUBSTITUTE(SUBSTITUTE(SUBSTITUTE(SUBSTITUTE(TRIM($B1826&amp;""),CHAR(10)," "),CHAR(13)," "),"."," "),";"," "),","," "),"/"," "),"+"," "),"-"," "),"  "," "),"  "," "),"  "," "),"  "," "),"  "," "),"  "," "))," ","|")&amp;"|")</f>
        <v/>
      </c>
      <c r="AD1826">
        <f>TRIM($I1826&amp;"")</f>
        <v/>
      </c>
    </row>
    <row r="1827" ht="24" customHeight="1">
      <c r="A1827" s="14" t="n">
        <v>46213</v>
      </c>
      <c r="B1827" s="6" t="inlineStr">
        <is>
          <t>10246,10247</t>
        </is>
      </c>
      <c r="C1827" s="6" t="inlineStr">
        <is>
          <t>M/C 0720 (AMARELO)</t>
        </is>
      </c>
      <c r="D1827" s="6" t="inlineStr">
        <is>
          <t>34 CORTE DE TECIDO</t>
        </is>
      </c>
      <c r="E1827" s="6" t="n">
        <v>30001315</v>
      </c>
      <c r="F1827" s="6" t="inlineStr">
        <is>
          <t>CAPA ASSENTO ESTOF H - CAD. DUB./MIL./GRECIA</t>
        </is>
      </c>
      <c r="G1827" s="6" t="inlineStr">
        <is>
          <t>34 CORTE DE TECIDO</t>
        </is>
      </c>
      <c r="H1827" s="6" t="inlineStr">
        <is>
          <t>34 CORTE DE TECIDO</t>
        </is>
      </c>
      <c r="I1827" s="4" t="inlineStr">
        <is>
          <t>34 CORTE DE TECIDO</t>
        </is>
      </c>
      <c r="J1827" s="4" t="n">
        <v>50</v>
      </c>
      <c r="K1827" s="6">
        <f>IF($E1827="","",IFERROR(INDEX(#REF!,MATCH($E1827,#REF!,0)),IFERROR(INDEX(#REF!,MATCH(VALUE($E1827),#REF!,0)),"")))</f>
        <v/>
      </c>
      <c r="L1827" s="6">
        <f>IF($E1827="","",IFERROR(INDEX(#REF!,MATCH($E1827,#REF!,0)),IFERROR(INDEX(#REF!,MATCH(VALUE($E1827),#REF!,0)),"")))</f>
        <v/>
      </c>
      <c r="M1827" s="6">
        <f>IF(OR($J1827="",$L1827=""),"",IF($K1827="",0,$K1827)+$J1827*$L1827)</f>
        <v/>
      </c>
      <c r="N1827" s="6" t="n">
        <v>46213</v>
      </c>
      <c r="O1827" s="6" t="n">
        <v>50</v>
      </c>
      <c r="P1827" s="6" t="n"/>
      <c r="Q1827" s="6" t="n"/>
      <c r="R1827" s="6" t="n"/>
      <c r="S1827" s="6" t="n"/>
      <c r="T1827" s="6">
        <f>IF(OR($J1827="",$O1827=""),"",$O1827/$J1827)</f>
        <v/>
      </c>
      <c r="U1827" s="6" t="inlineStr">
        <is>
          <t>Concluído</t>
        </is>
      </c>
      <c r="V1827" s="6" t="n"/>
      <c r="W1827" s="6" t="n"/>
      <c r="X1827" s="6" t="n"/>
      <c r="Y1827" s="6" t="n"/>
      <c r="Z1827" s="6" t="n"/>
      <c r="AA1827" s="5" t="n"/>
      <c r="AB1827" s="6">
        <f>B1827&amp;"|"&amp;I1827</f>
        <v/>
      </c>
      <c r="AC1827">
        <f>IF($B1827="","","|"&amp;SUBSTITUTE(TRIM(SUBSTITUTE(SUBSTITUTE(SUBSTITUTE(SUBSTITUTE(SUBSTITUTE(SUBSTITUTE(SUBSTITUTE(SUBSTITUTE(SUBSTITUTE(SUBSTITUTE(SUBSTITUTE(SUBSTITUTE(SUBSTITUTE(SUBSTITUTE(TRIM($B1827&amp;""),CHAR(10)," "),CHAR(13)," "),"."," "),";"," "),","," "),"/"," "),"+"," "),"-"," "),"  "," "),"  "," "),"  "," "),"  "," "),"  "," "),"  "," "))," ","|")&amp;"|")</f>
        <v/>
      </c>
      <c r="AD1827">
        <f>TRIM($I1827&amp;"")</f>
        <v/>
      </c>
    </row>
    <row r="1828" ht="24" customHeight="1">
      <c r="A1828" s="14" t="n">
        <v>46213</v>
      </c>
      <c r="B1828" s="6" t="inlineStr">
        <is>
          <t>10246,10247</t>
        </is>
      </c>
      <c r="C1828" s="6" t="inlineStr">
        <is>
          <t>M/C 0720 (AMARELO)</t>
        </is>
      </c>
      <c r="D1828" s="6" t="inlineStr">
        <is>
          <t>34 CORTE DE TECIDO</t>
        </is>
      </c>
      <c r="E1828" s="6" t="n">
        <v>30003111</v>
      </c>
      <c r="F1828" s="6" t="inlineStr">
        <is>
          <t>CAPA ENCOSTO ESTOFADO - CAD. GRECIA</t>
        </is>
      </c>
      <c r="G1828" s="6" t="inlineStr">
        <is>
          <t>34 CORTE DE TECIDO</t>
        </is>
      </c>
      <c r="H1828" s="6" t="inlineStr">
        <is>
          <t>34 CORTE DE TECIDO</t>
        </is>
      </c>
      <c r="I1828" s="4" t="inlineStr">
        <is>
          <t>34 CORTE DE TECIDO</t>
        </is>
      </c>
      <c r="J1828" s="4" t="n">
        <v>50</v>
      </c>
      <c r="K1828" s="6">
        <f>IF($E1828="","",IFERROR(INDEX(#REF!,MATCH($E1828,#REF!,0)),IFERROR(INDEX(#REF!,MATCH(VALUE($E1828),#REF!,0)),"")))</f>
        <v/>
      </c>
      <c r="L1828" s="6">
        <f>IF($E1828="","",IFERROR(INDEX(#REF!,MATCH($E1828,#REF!,0)),IFERROR(INDEX(#REF!,MATCH(VALUE($E1828),#REF!,0)),"")))</f>
        <v/>
      </c>
      <c r="M1828" s="6">
        <f>IF(OR($J1828="",$L1828=""),"",IF($K1828="",0,$K1828)+$J1828*$L1828)</f>
        <v/>
      </c>
      <c r="N1828" s="6" t="n">
        <v>46213</v>
      </c>
      <c r="O1828" s="6" t="n">
        <v>50</v>
      </c>
      <c r="P1828" s="6" t="n"/>
      <c r="Q1828" s="6" t="n"/>
      <c r="R1828" s="6" t="n"/>
      <c r="S1828" s="6" t="n"/>
      <c r="T1828" s="6">
        <f>IF(OR($J1828="",$O1828=""),"",$O1828/$J1828)</f>
        <v/>
      </c>
      <c r="U1828" s="6" t="inlineStr">
        <is>
          <t>Concluído</t>
        </is>
      </c>
      <c r="V1828" s="6" t="n"/>
      <c r="W1828" s="6" t="n"/>
      <c r="X1828" s="6" t="n"/>
      <c r="Y1828" s="6" t="n"/>
      <c r="Z1828" s="6" t="n"/>
      <c r="AA1828" s="5" t="n"/>
      <c r="AB1828" s="6">
        <f>B1828&amp;"|"&amp;I1828</f>
        <v/>
      </c>
      <c r="AC1828">
        <f>IF($B1828="","","|"&amp;SUBSTITUTE(TRIM(SUBSTITUTE(SUBSTITUTE(SUBSTITUTE(SUBSTITUTE(SUBSTITUTE(SUBSTITUTE(SUBSTITUTE(SUBSTITUTE(SUBSTITUTE(SUBSTITUTE(SUBSTITUTE(SUBSTITUTE(SUBSTITUTE(SUBSTITUTE(TRIM($B1828&amp;""),CHAR(10)," "),CHAR(13)," "),"."," "),";"," "),","," "),"/"," "),"+"," "),"-"," "),"  "," "),"  "," "),"  "," "),"  "," "),"  "," "),"  "," "))," ","|")&amp;"|")</f>
        <v/>
      </c>
      <c r="AD1828">
        <f>TRIM($I1828&amp;"")</f>
        <v/>
      </c>
    </row>
    <row r="1829" ht="24" customHeight="1">
      <c r="A1829" s="14" t="n">
        <v>46213</v>
      </c>
      <c r="B1829" s="6" t="inlineStr">
        <is>
          <t>10246,10247</t>
        </is>
      </c>
      <c r="C1829" s="6" t="inlineStr">
        <is>
          <t>M/C 0720 (AMARELO)</t>
        </is>
      </c>
      <c r="D1829" s="6" t="inlineStr">
        <is>
          <t>34 CORTE DE TECIDO</t>
        </is>
      </c>
      <c r="E1829" s="6" t="n">
        <v>30003710</v>
      </c>
      <c r="F1829" s="6" t="inlineStr">
        <is>
          <t>FUNDO CADEIRA TNT SERIGRAFADO - 410X410 - MADEIRA</t>
        </is>
      </c>
      <c r="G1829" s="6" t="inlineStr">
        <is>
          <t>34 CORTE DE TECIDO</t>
        </is>
      </c>
      <c r="H1829" s="6" t="inlineStr">
        <is>
          <t>34 CORTE DE TECIDO</t>
        </is>
      </c>
      <c r="I1829" s="4" t="inlineStr">
        <is>
          <t>34 CORTE DE TECIDO</t>
        </is>
      </c>
      <c r="J1829" s="4" t="n">
        <v>612</v>
      </c>
      <c r="K1829" s="6">
        <f>IF($E1829="","",IFERROR(INDEX(#REF!,MATCH($E1829,#REF!,0)),IFERROR(INDEX(#REF!,MATCH(VALUE($E1829),#REF!,0)),"")))</f>
        <v/>
      </c>
      <c r="L1829" s="6">
        <f>IF($E1829="","",IFERROR(INDEX(#REF!,MATCH($E1829,#REF!,0)),IFERROR(INDEX(#REF!,MATCH(VALUE($E1829),#REF!,0)),"")))</f>
        <v/>
      </c>
      <c r="M1829" s="6">
        <f>IF(OR($J1829="",$L1829=""),"",IF($K1829="",0,$K1829)+$J1829*$L1829)</f>
        <v/>
      </c>
      <c r="N1829" s="6" t="n">
        <v>46213</v>
      </c>
      <c r="O1829" s="6" t="n">
        <v>612</v>
      </c>
      <c r="P1829" s="6" t="n"/>
      <c r="Q1829" s="6" t="n"/>
      <c r="R1829" s="6" t="n"/>
      <c r="S1829" s="6" t="n"/>
      <c r="T1829" s="6">
        <f>IF(OR($J1829="",$O1829=""),"",$O1829/$J1829)</f>
        <v/>
      </c>
      <c r="U1829" s="6" t="inlineStr">
        <is>
          <t>Concluído</t>
        </is>
      </c>
      <c r="V1829" s="6" t="n"/>
      <c r="W1829" s="6" t="n"/>
      <c r="X1829" s="6" t="n"/>
      <c r="Y1829" s="6" t="n"/>
      <c r="Z1829" s="6" t="n"/>
      <c r="AA1829" s="5" t="n"/>
      <c r="AB1829" s="6">
        <f>B1829&amp;"|"&amp;I1829</f>
        <v/>
      </c>
      <c r="AC1829">
        <f>IF($B1829="","","|"&amp;SUBSTITUTE(TRIM(SUBSTITUTE(SUBSTITUTE(SUBSTITUTE(SUBSTITUTE(SUBSTITUTE(SUBSTITUTE(SUBSTITUTE(SUBSTITUTE(SUBSTITUTE(SUBSTITUTE(SUBSTITUTE(SUBSTITUTE(SUBSTITUTE(SUBSTITUTE(TRIM($B1829&amp;""),CHAR(10)," "),CHAR(13)," "),"."," "),";"," "),","," "),"/"," "),"+"," "),"-"," "),"  "," "),"  "," "),"  "," "),"  "," "),"  "," "),"  "," "))," ","|")&amp;"|")</f>
        <v/>
      </c>
      <c r="AD1829">
        <f>TRIM($I1829&amp;"")</f>
        <v/>
      </c>
    </row>
    <row r="1830" ht="24" customHeight="1">
      <c r="A1830" s="14" t="n">
        <v>46213</v>
      </c>
      <c r="B1830" s="6" t="inlineStr">
        <is>
          <t>10246,10247</t>
        </is>
      </c>
      <c r="C1830" s="6" t="inlineStr">
        <is>
          <t>M/C 0720 (AMARELO)</t>
        </is>
      </c>
      <c r="D1830" s="6" t="inlineStr">
        <is>
          <t>34 CORTE DE TECIDO</t>
        </is>
      </c>
      <c r="E1830" s="6" t="n">
        <v>30004808</v>
      </c>
      <c r="F1830" s="6" t="inlineStr">
        <is>
          <t>CAPA ASSENTO - CAD SANTIAGO</t>
        </is>
      </c>
      <c r="G1830" s="6" t="inlineStr">
        <is>
          <t>34 CORTE DE TECIDO</t>
        </is>
      </c>
      <c r="H1830" s="6" t="inlineStr">
        <is>
          <t>34 CORTE DE TECIDO</t>
        </is>
      </c>
      <c r="I1830" s="4" t="inlineStr">
        <is>
          <t>34 CORTE DE TECIDO</t>
        </is>
      </c>
      <c r="J1830" s="4" t="n">
        <v>262</v>
      </c>
      <c r="K1830" s="6">
        <f>IF($E1830="","",IFERROR(INDEX(#REF!,MATCH($E1830,#REF!,0)),IFERROR(INDEX(#REF!,MATCH(VALUE($E1830),#REF!,0)),"")))</f>
        <v/>
      </c>
      <c r="L1830" s="6">
        <f>IF($E1830="","",IFERROR(INDEX(#REF!,MATCH($E1830,#REF!,0)),IFERROR(INDEX(#REF!,MATCH(VALUE($E1830),#REF!,0)),"")))</f>
        <v/>
      </c>
      <c r="M1830" s="6">
        <f>IF(OR($J1830="",$L1830=""),"",IF($K1830="",0,$K1830)+$J1830*$L1830)</f>
        <v/>
      </c>
      <c r="N1830" s="6" t="n">
        <v>46213</v>
      </c>
      <c r="O1830" s="6" t="n">
        <v>262</v>
      </c>
      <c r="P1830" s="6" t="n"/>
      <c r="Q1830" s="6" t="n"/>
      <c r="R1830" s="6" t="n"/>
      <c r="S1830" s="6" t="n"/>
      <c r="T1830" s="6">
        <f>IF(OR($J1830="",$O1830=""),"",$O1830/$J1830)</f>
        <v/>
      </c>
      <c r="U1830" s="6" t="inlineStr">
        <is>
          <t>Concluído</t>
        </is>
      </c>
      <c r="V1830" s="6" t="n"/>
      <c r="W1830" s="6" t="n"/>
      <c r="X1830" s="6" t="n"/>
      <c r="Y1830" s="6" t="n"/>
      <c r="Z1830" s="6" t="n"/>
      <c r="AA1830" s="5" t="n"/>
      <c r="AB1830" s="6">
        <f>B1830&amp;"|"&amp;I1830</f>
        <v/>
      </c>
      <c r="AC1830">
        <f>IF($B1830="","","|"&amp;SUBSTITUTE(TRIM(SUBSTITUTE(SUBSTITUTE(SUBSTITUTE(SUBSTITUTE(SUBSTITUTE(SUBSTITUTE(SUBSTITUTE(SUBSTITUTE(SUBSTITUTE(SUBSTITUTE(SUBSTITUTE(SUBSTITUTE(SUBSTITUTE(SUBSTITUTE(TRIM($B1830&amp;""),CHAR(10)," "),CHAR(13)," "),"."," "),";"," "),","," "),"/"," "),"+"," "),"-"," "),"  "," "),"  "," "),"  "," "),"  "," "),"  "," "),"  "," "))," ","|")&amp;"|")</f>
        <v/>
      </c>
      <c r="AD1830">
        <f>TRIM($I1830&amp;"")</f>
        <v/>
      </c>
    </row>
    <row r="1831" ht="24" customHeight="1">
      <c r="A1831" s="14" t="n">
        <v>46213</v>
      </c>
      <c r="B1831" s="6" t="inlineStr">
        <is>
          <t>10246,10247</t>
        </is>
      </c>
      <c r="C1831" s="6" t="inlineStr">
        <is>
          <t>M/C 0720 (AMARELO)</t>
        </is>
      </c>
      <c r="D1831" s="6" t="inlineStr">
        <is>
          <t>34 CORTE DE TECIDO</t>
        </is>
      </c>
      <c r="E1831" s="6" t="n">
        <v>30004810</v>
      </c>
      <c r="F1831" s="6" t="inlineStr">
        <is>
          <t>FUNDO CADEIRA TNT SERIGRAFADO - 410X360 - MDF</t>
        </is>
      </c>
      <c r="G1831" s="6" t="inlineStr">
        <is>
          <t>34 CORTE DE TECIDO</t>
        </is>
      </c>
      <c r="H1831" s="6" t="inlineStr">
        <is>
          <t>34 CORTE DE TECIDO</t>
        </is>
      </c>
      <c r="I1831" s="4" t="inlineStr">
        <is>
          <t>34 CORTE DE TECIDO</t>
        </is>
      </c>
      <c r="J1831" s="4" t="n">
        <v>1478</v>
      </c>
      <c r="K1831" s="6">
        <f>IF($E1831="","",IFERROR(INDEX(#REF!,MATCH($E1831,#REF!,0)),IFERROR(INDEX(#REF!,MATCH(VALUE($E1831),#REF!,0)),"")))</f>
        <v/>
      </c>
      <c r="L1831" s="6">
        <f>IF($E1831="","",IFERROR(INDEX(#REF!,MATCH($E1831,#REF!,0)),IFERROR(INDEX(#REF!,MATCH(VALUE($E1831),#REF!,0)),"")))</f>
        <v/>
      </c>
      <c r="M1831" s="6">
        <f>IF(OR($J1831="",$L1831=""),"",IF($K1831="",0,$K1831)+$J1831*$L1831)</f>
        <v/>
      </c>
      <c r="N1831" s="6" t="n">
        <v>46213</v>
      </c>
      <c r="O1831" s="6" t="n">
        <v>1478</v>
      </c>
      <c r="P1831" s="6" t="n"/>
      <c r="Q1831" s="6" t="n"/>
      <c r="R1831" s="6" t="n"/>
      <c r="S1831" s="6" t="n"/>
      <c r="T1831" s="6">
        <f>IF(OR($J1831="",$O1831=""),"",$O1831/$J1831)</f>
        <v/>
      </c>
      <c r="U1831" s="6" t="inlineStr">
        <is>
          <t>Concluído</t>
        </is>
      </c>
      <c r="V1831" s="6" t="n"/>
      <c r="W1831" s="6" t="n"/>
      <c r="X1831" s="6" t="n"/>
      <c r="Y1831" s="6" t="n"/>
      <c r="Z1831" s="6" t="n"/>
      <c r="AA1831" s="5" t="n"/>
      <c r="AB1831" s="6">
        <f>B1831&amp;"|"&amp;I1831</f>
        <v/>
      </c>
      <c r="AC1831">
        <f>IF($B1831="","","|"&amp;SUBSTITUTE(TRIM(SUBSTITUTE(SUBSTITUTE(SUBSTITUTE(SUBSTITUTE(SUBSTITUTE(SUBSTITUTE(SUBSTITUTE(SUBSTITUTE(SUBSTITUTE(SUBSTITUTE(SUBSTITUTE(SUBSTITUTE(SUBSTITUTE(SUBSTITUTE(TRIM($B1831&amp;""),CHAR(10)," "),CHAR(13)," "),"."," "),";"," "),","," "),"/"," "),"+"," "),"-"," "),"  "," "),"  "," "),"  "," "),"  "," "),"  "," "),"  "," "))," ","|")&amp;"|")</f>
        <v/>
      </c>
      <c r="AD1831">
        <f>TRIM($I1831&amp;"")</f>
        <v/>
      </c>
    </row>
    <row r="1832" ht="24" customHeight="1">
      <c r="A1832" s="14" t="n">
        <v>46213</v>
      </c>
      <c r="B1832" s="6" t="inlineStr">
        <is>
          <t>10246,10247</t>
        </is>
      </c>
      <c r="C1832" s="6" t="inlineStr">
        <is>
          <t>M/C 0720 (AMARELO)</t>
        </is>
      </c>
      <c r="D1832" s="6" t="inlineStr">
        <is>
          <t>34 CORTE DE TECIDO</t>
        </is>
      </c>
      <c r="E1832" s="6" t="n">
        <v>30006106</v>
      </c>
      <c r="F1832" s="6" t="inlineStr">
        <is>
          <t>TELINHA ENCOSTO - CADEIRA SANTIAGO NEW</t>
        </is>
      </c>
      <c r="G1832" s="6" t="inlineStr">
        <is>
          <t>34 CORTE DE TECIDO</t>
        </is>
      </c>
      <c r="H1832" s="6" t="inlineStr">
        <is>
          <t>34 CORTE DE TECIDO</t>
        </is>
      </c>
      <c r="I1832" s="4" t="inlineStr">
        <is>
          <t>34 CORTE DE TECIDO</t>
        </is>
      </c>
      <c r="J1832" s="4" t="n">
        <v>612</v>
      </c>
      <c r="K1832" s="6">
        <f>IF($E1832="","",IFERROR(INDEX(#REF!,MATCH($E1832,#REF!,0)),IFERROR(INDEX(#REF!,MATCH(VALUE($E1832),#REF!,0)),"")))</f>
        <v/>
      </c>
      <c r="L1832" s="6">
        <f>IF($E1832="","",IFERROR(INDEX(#REF!,MATCH($E1832,#REF!,0)),IFERROR(INDEX(#REF!,MATCH(VALUE($E1832),#REF!,0)),"")))</f>
        <v/>
      </c>
      <c r="M1832" s="6">
        <f>IF(OR($J1832="",$L1832=""),"",IF($K1832="",0,$K1832)+$J1832*$L1832)</f>
        <v/>
      </c>
      <c r="N1832" s="6" t="n">
        <v>46213</v>
      </c>
      <c r="O1832" s="6" t="n">
        <v>612</v>
      </c>
      <c r="P1832" s="6" t="n"/>
      <c r="Q1832" s="6" t="n"/>
      <c r="R1832" s="6" t="n"/>
      <c r="S1832" s="6" t="n"/>
      <c r="T1832" s="6">
        <f>IF(OR($J1832="",$O1832=""),"",$O1832/$J1832)</f>
        <v/>
      </c>
      <c r="U1832" s="6" t="inlineStr">
        <is>
          <t>Concluído</t>
        </is>
      </c>
      <c r="V1832" s="6" t="n"/>
      <c r="W1832" s="6" t="n"/>
      <c r="X1832" s="6" t="n"/>
      <c r="Y1832" s="6" t="n"/>
      <c r="Z1832" s="6" t="n"/>
      <c r="AA1832" s="5" t="n"/>
      <c r="AB1832" s="6">
        <f>B1832&amp;"|"&amp;I1832</f>
        <v/>
      </c>
      <c r="AC1832">
        <f>IF($B1832="","","|"&amp;SUBSTITUTE(TRIM(SUBSTITUTE(SUBSTITUTE(SUBSTITUTE(SUBSTITUTE(SUBSTITUTE(SUBSTITUTE(SUBSTITUTE(SUBSTITUTE(SUBSTITUTE(SUBSTITUTE(SUBSTITUTE(SUBSTITUTE(SUBSTITUTE(SUBSTITUTE(TRIM($B1832&amp;""),CHAR(10)," "),CHAR(13)," "),"."," "),";"," "),","," "),"/"," "),"+"," "),"-"," "),"  "," "),"  "," "),"  "," "),"  "," "),"  "," "),"  "," "))," ","|")&amp;"|")</f>
        <v/>
      </c>
      <c r="AD1832">
        <f>TRIM($I1832&amp;"")</f>
        <v/>
      </c>
    </row>
    <row r="1833" ht="24" customHeight="1">
      <c r="A1833" s="14" t="n">
        <v>46227</v>
      </c>
      <c r="B1833" s="6" t="inlineStr">
        <is>
          <t>10232</t>
        </is>
      </c>
      <c r="C1833" s="6" t="inlineStr">
        <is>
          <t>MAD 0729 (VERDE)</t>
        </is>
      </c>
      <c r="D1833" s="6" t="inlineStr">
        <is>
          <t>17 COSTURA</t>
        </is>
      </c>
      <c r="E1833" s="6" t="n">
        <v>30003613</v>
      </c>
      <c r="F1833" s="6" t="inlineStr">
        <is>
          <t>CAPA ENCOSTO ESTOFADO - CAD. PEROLA (500X380)</t>
        </is>
      </c>
      <c r="G1833" s="6" t="inlineStr">
        <is>
          <t>17 COSTURA</t>
        </is>
      </c>
      <c r="H1833" s="6" t="inlineStr">
        <is>
          <t>17 COSTURA</t>
        </is>
      </c>
      <c r="I1833" s="4" t="inlineStr">
        <is>
          <t>17 COSTURA</t>
        </is>
      </c>
      <c r="J1833" s="4" t="n">
        <v>4</v>
      </c>
      <c r="K1833" s="6">
        <f>IF($E1833="","",IFERROR(INDEX(#REF!,MATCH($E1833,#REF!,0)),IFERROR(INDEX(#REF!,MATCH(VALUE($E1833),#REF!,0)),"")))</f>
        <v/>
      </c>
      <c r="L1833" s="6">
        <f>IF($E1833="","",IFERROR(INDEX(#REF!,MATCH($E1833,#REF!,0)),IFERROR(INDEX(#REF!,MATCH(VALUE($E1833),#REF!,0)),"")))</f>
        <v/>
      </c>
      <c r="M1833" s="6">
        <f>IF(OR($J1833="",$L1833=""),"",IF($K1833="",0,$K1833)+$J1833*$L1833)</f>
        <v/>
      </c>
      <c r="N1833" s="6" t="n">
        <v>46230</v>
      </c>
      <c r="O1833" s="6" t="n">
        <v>4</v>
      </c>
      <c r="P1833" s="6" t="n"/>
      <c r="Q1833" s="6" t="n"/>
      <c r="R1833" s="6" t="n"/>
      <c r="S1833" s="6" t="n"/>
      <c r="T1833" s="6">
        <f>IF(OR($J1833="",$O1833=""),"",$O1833/$J1833)</f>
        <v/>
      </c>
      <c r="U1833" s="6" t="inlineStr">
        <is>
          <t>Concluído</t>
        </is>
      </c>
      <c r="V1833" s="6" t="n"/>
      <c r="W1833" s="6" t="n"/>
      <c r="X1833" s="6" t="n"/>
      <c r="Y1833" s="6" t="n"/>
      <c r="Z1833" s="6" t="n"/>
      <c r="AA1833" s="5" t="n"/>
      <c r="AB1833" s="6">
        <f>B1833&amp;"|"&amp;I1833</f>
        <v/>
      </c>
      <c r="AC1833">
        <f>IF($B1833="","","|"&amp;SUBSTITUTE(TRIM(SUBSTITUTE(SUBSTITUTE(SUBSTITUTE(SUBSTITUTE(SUBSTITUTE(SUBSTITUTE(SUBSTITUTE(SUBSTITUTE(SUBSTITUTE(SUBSTITUTE(SUBSTITUTE(SUBSTITUTE(SUBSTITUTE(SUBSTITUTE(TRIM($B1833&amp;""),CHAR(10)," "),CHAR(13)," "),"."," "),";"," "),","," "),"/"," "),"+"," "),"-"," "),"  "," "),"  "," "),"  "," "),"  "," "),"  "," "),"  "," "))," ","|")&amp;"|")</f>
        <v/>
      </c>
      <c r="AD1833">
        <f>TRIM($I1833&amp;"")</f>
        <v/>
      </c>
    </row>
    <row r="1834" ht="24" customHeight="1">
      <c r="A1834" s="14" t="n">
        <v>46227</v>
      </c>
      <c r="B1834" s="6" t="inlineStr">
        <is>
          <t>10232</t>
        </is>
      </c>
      <c r="C1834" s="6" t="inlineStr">
        <is>
          <t>MAD 0729 (VERDE)</t>
        </is>
      </c>
      <c r="D1834" s="6" t="inlineStr">
        <is>
          <t>17 COSTURA</t>
        </is>
      </c>
      <c r="E1834" s="6" t="n">
        <v>30003614</v>
      </c>
      <c r="F1834" s="6" t="inlineStr">
        <is>
          <t>CAPA ASSENTO ESTOFADO - CAD. PEROLA (650X650)</t>
        </is>
      </c>
      <c r="G1834" s="6" t="inlineStr">
        <is>
          <t>17 COSTURA</t>
        </is>
      </c>
      <c r="H1834" s="6" t="inlineStr">
        <is>
          <t>17 COSTURA</t>
        </is>
      </c>
      <c r="I1834" s="4" t="inlineStr">
        <is>
          <t>17 COSTURA</t>
        </is>
      </c>
      <c r="J1834" s="4" t="n">
        <v>12</v>
      </c>
      <c r="K1834" s="6">
        <f>IF($E1834="","",IFERROR(INDEX(#REF!,MATCH($E1834,#REF!,0)),IFERROR(INDEX(#REF!,MATCH(VALUE($E1834),#REF!,0)),"")))</f>
        <v/>
      </c>
      <c r="L1834" s="6">
        <f>IF($E1834="","",IFERROR(INDEX(#REF!,MATCH($E1834,#REF!,0)),IFERROR(INDEX(#REF!,MATCH(VALUE($E1834),#REF!,0)),"")))</f>
        <v/>
      </c>
      <c r="M1834" s="6">
        <f>IF(OR($J1834="",$L1834=""),"",IF($K1834="",0,$K1834)+$J1834*$L1834)</f>
        <v/>
      </c>
      <c r="N1834" s="6" t="n">
        <v>46230</v>
      </c>
      <c r="O1834" s="6" t="n">
        <v>12</v>
      </c>
      <c r="P1834" s="6" t="n"/>
      <c r="Q1834" s="6" t="n"/>
      <c r="R1834" s="6" t="n"/>
      <c r="S1834" s="6" t="n"/>
      <c r="T1834" s="6">
        <f>IF(OR($J1834="",$O1834=""),"",$O1834/$J1834)</f>
        <v/>
      </c>
      <c r="U1834" s="6" t="inlineStr">
        <is>
          <t>Concluído</t>
        </is>
      </c>
      <c r="V1834" s="6" t="n"/>
      <c r="W1834" s="6" t="n"/>
      <c r="X1834" s="6" t="n"/>
      <c r="Y1834" s="6" t="n"/>
      <c r="Z1834" s="6" t="n"/>
      <c r="AA1834" s="5" t="n"/>
      <c r="AB1834" s="6">
        <f>B1834&amp;"|"&amp;I1834</f>
        <v/>
      </c>
      <c r="AC1834">
        <f>IF($B1834="","","|"&amp;SUBSTITUTE(TRIM(SUBSTITUTE(SUBSTITUTE(SUBSTITUTE(SUBSTITUTE(SUBSTITUTE(SUBSTITUTE(SUBSTITUTE(SUBSTITUTE(SUBSTITUTE(SUBSTITUTE(SUBSTITUTE(SUBSTITUTE(SUBSTITUTE(SUBSTITUTE(TRIM($B1834&amp;""),CHAR(10)," "),CHAR(13)," "),"."," "),";"," "),","," "),"/"," "),"+"," "),"-"," "),"  "," "),"  "," "),"  "," "),"  "," "),"  "," "),"  "," "))," ","|")&amp;"|")</f>
        <v/>
      </c>
      <c r="AD1834">
        <f>TRIM($I1834&amp;"")</f>
        <v/>
      </c>
    </row>
    <row r="1835" ht="24" customHeight="1">
      <c r="A1835" s="14" t="n">
        <v>46230</v>
      </c>
      <c r="B1835" s="6" t="inlineStr">
        <is>
          <t>10233</t>
        </is>
      </c>
      <c r="C1835" s="6" t="inlineStr">
        <is>
          <t>MAD 0730 (MARROM)</t>
        </is>
      </c>
      <c r="D1835" s="6" t="inlineStr">
        <is>
          <t>17 COSTURA</t>
        </is>
      </c>
      <c r="E1835" s="6" t="n">
        <v>30002911</v>
      </c>
      <c r="F1835" s="6" t="inlineStr">
        <is>
          <t>CAPA ENCOSTO ESTOFADO - CAD. CRISTAL (1120X470)</t>
        </is>
      </c>
      <c r="G1835" s="6" t="inlineStr">
        <is>
          <t>17 COSTURA</t>
        </is>
      </c>
      <c r="H1835" s="6" t="inlineStr">
        <is>
          <t>17 COSTURA</t>
        </is>
      </c>
      <c r="I1835" s="4" t="inlineStr">
        <is>
          <t>17 COSTURA</t>
        </is>
      </c>
      <c r="J1835" s="4" t="n">
        <v>50</v>
      </c>
      <c r="K1835" s="6">
        <f>IF($E1835="","",IFERROR(INDEX(#REF!,MATCH($E1835,#REF!,0)),IFERROR(INDEX(#REF!,MATCH(VALUE($E1835),#REF!,0)),"")))</f>
        <v/>
      </c>
      <c r="L1835" s="6">
        <f>IF($E1835="","",IFERROR(INDEX(#REF!,MATCH($E1835,#REF!,0)),IFERROR(INDEX(#REF!,MATCH(VALUE($E1835),#REF!,0)),"")))</f>
        <v/>
      </c>
      <c r="M1835" s="6">
        <f>IF(OR($J1835="",$L1835=""),"",IF($K1835="",0,$K1835)+$J1835*$L1835)</f>
        <v/>
      </c>
      <c r="N1835" s="6" t="n">
        <v>46230</v>
      </c>
      <c r="O1835" s="6" t="n">
        <v>50</v>
      </c>
      <c r="P1835" s="6" t="n"/>
      <c r="Q1835" s="6" t="n"/>
      <c r="R1835" s="6" t="n"/>
      <c r="S1835" s="6" t="n"/>
      <c r="T1835" s="6">
        <f>IF(OR($J1835="",$O1835=""),"",$O1835/$J1835)</f>
        <v/>
      </c>
      <c r="U1835" s="6" t="inlineStr">
        <is>
          <t>Concluído</t>
        </is>
      </c>
      <c r="V1835" s="6" t="n"/>
      <c r="W1835" s="6" t="n"/>
      <c r="X1835" s="6" t="n"/>
      <c r="Y1835" s="6" t="n"/>
      <c r="Z1835" s="6" t="n"/>
      <c r="AA1835" s="5" t="n"/>
      <c r="AB1835" s="6">
        <f>B1835&amp;"|"&amp;I1835</f>
        <v/>
      </c>
      <c r="AC1835">
        <f>IF($B1835="","","|"&amp;SUBSTITUTE(TRIM(SUBSTITUTE(SUBSTITUTE(SUBSTITUTE(SUBSTITUTE(SUBSTITUTE(SUBSTITUTE(SUBSTITUTE(SUBSTITUTE(SUBSTITUTE(SUBSTITUTE(SUBSTITUTE(SUBSTITUTE(SUBSTITUTE(SUBSTITUTE(TRIM($B1835&amp;""),CHAR(10)," "),CHAR(13)," "),"."," "),";"," "),","," "),"/"," "),"+"," "),"-"," "),"  "," "),"  "," "),"  "," "),"  "," "),"  "," "),"  "," "))," ","|")&amp;"|")</f>
        <v/>
      </c>
      <c r="AD1835">
        <f>TRIM($I1835&amp;"")</f>
        <v/>
      </c>
    </row>
    <row r="1836" ht="24" customHeight="1">
      <c r="A1836" s="14" t="n">
        <v>46230</v>
      </c>
      <c r="B1836" s="6" t="inlineStr">
        <is>
          <t>10233</t>
        </is>
      </c>
      <c r="C1836" s="6" t="inlineStr">
        <is>
          <t>MAD 0730 (MARROM)</t>
        </is>
      </c>
      <c r="D1836" s="6" t="inlineStr">
        <is>
          <t>17 COSTURA</t>
        </is>
      </c>
      <c r="E1836" s="6" t="n">
        <v>30003614</v>
      </c>
      <c r="F1836" s="6" t="inlineStr">
        <is>
          <t>CAPA ASSENTO ESTOFADO - CAD. PEROLA (650X650)</t>
        </is>
      </c>
      <c r="G1836" s="6" t="inlineStr">
        <is>
          <t>17 COSTURA</t>
        </is>
      </c>
      <c r="H1836" s="6" t="inlineStr">
        <is>
          <t>17 COSTURA</t>
        </is>
      </c>
      <c r="I1836" s="4" t="inlineStr">
        <is>
          <t>17 COSTURA</t>
        </is>
      </c>
      <c r="J1836" s="4" t="n">
        <v>50</v>
      </c>
      <c r="K1836" s="6">
        <f>IF($E1836="","",IFERROR(INDEX(#REF!,MATCH($E1836,#REF!,0)),IFERROR(INDEX(#REF!,MATCH(VALUE($E1836),#REF!,0)),"")))</f>
        <v/>
      </c>
      <c r="L1836" s="6">
        <f>IF($E1836="","",IFERROR(INDEX(#REF!,MATCH($E1836,#REF!,0)),IFERROR(INDEX(#REF!,MATCH(VALUE($E1836),#REF!,0)),"")))</f>
        <v/>
      </c>
      <c r="M1836" s="6">
        <f>IF(OR($J1836="",$L1836=""),"",IF($K1836="",0,$K1836)+$J1836*$L1836)</f>
        <v/>
      </c>
      <c r="N1836" s="6" t="n">
        <v>46230</v>
      </c>
      <c r="O1836" s="6" t="n">
        <v>50</v>
      </c>
      <c r="P1836" s="6" t="n"/>
      <c r="Q1836" s="6" t="n"/>
      <c r="R1836" s="6" t="n"/>
      <c r="S1836" s="6" t="n"/>
      <c r="T1836" s="6">
        <f>IF(OR($J1836="",$O1836=""),"",$O1836/$J1836)</f>
        <v/>
      </c>
      <c r="U1836" s="6" t="inlineStr">
        <is>
          <t>Concluído</t>
        </is>
      </c>
      <c r="V1836" s="6" t="n"/>
      <c r="W1836" s="6" t="n"/>
      <c r="X1836" s="6" t="n"/>
      <c r="Y1836" s="6" t="n"/>
      <c r="Z1836" s="6" t="n"/>
      <c r="AA1836" s="5" t="n"/>
      <c r="AB1836" s="6">
        <f>B1836&amp;"|"&amp;I1836</f>
        <v/>
      </c>
      <c r="AC1836">
        <f>IF($B1836="","","|"&amp;SUBSTITUTE(TRIM(SUBSTITUTE(SUBSTITUTE(SUBSTITUTE(SUBSTITUTE(SUBSTITUTE(SUBSTITUTE(SUBSTITUTE(SUBSTITUTE(SUBSTITUTE(SUBSTITUTE(SUBSTITUTE(SUBSTITUTE(SUBSTITUTE(SUBSTITUTE(TRIM($B1836&amp;""),CHAR(10)," "),CHAR(13)," "),"."," "),";"," "),","," "),"/"," "),"+"," "),"-"," "),"  "," "),"  "," "),"  "," "),"  "," "),"  "," "),"  "," "))," ","|")&amp;"|")</f>
        <v/>
      </c>
      <c r="AD1836">
        <f>TRIM($I1836&amp;"")</f>
        <v/>
      </c>
    </row>
    <row r="1837" ht="24" customHeight="1">
      <c r="A1837" s="14" t="n">
        <v>46230</v>
      </c>
      <c r="B1837" s="6" t="inlineStr">
        <is>
          <t>10233</t>
        </is>
      </c>
      <c r="C1837" s="6" t="inlineStr">
        <is>
          <t>MAD 0730 (MARROM)</t>
        </is>
      </c>
      <c r="D1837" s="6" t="inlineStr">
        <is>
          <t>17 COSTURA</t>
        </is>
      </c>
      <c r="E1837" s="6" t="n">
        <v>30009311</v>
      </c>
      <c r="F1837" s="6" t="inlineStr">
        <is>
          <t>CAPA ENCOSTO ESTOFADO - CAD. RUBI (1120X470)</t>
        </is>
      </c>
      <c r="G1837" s="6" t="inlineStr">
        <is>
          <t>17 COSTURA</t>
        </is>
      </c>
      <c r="H1837" s="6" t="inlineStr">
        <is>
          <t>17 COSTURA</t>
        </is>
      </c>
      <c r="I1837" s="4" t="inlineStr">
        <is>
          <t>17 COSTURA</t>
        </is>
      </c>
      <c r="J1837" s="4" t="n">
        <v>30</v>
      </c>
      <c r="K1837" s="6">
        <f>IF($E1837="","",IFERROR(INDEX(#REF!,MATCH($E1837,#REF!,0)),IFERROR(INDEX(#REF!,MATCH(VALUE($E1837),#REF!,0)),"")))</f>
        <v/>
      </c>
      <c r="L1837" s="6">
        <f>IF($E1837="","",IFERROR(INDEX(#REF!,MATCH($E1837,#REF!,0)),IFERROR(INDEX(#REF!,MATCH(VALUE($E1837),#REF!,0)),"")))</f>
        <v/>
      </c>
      <c r="M1837" s="6">
        <f>IF(OR($J1837="",$L1837=""),"",IF($K1837="",0,$K1837)+$J1837*$L1837)</f>
        <v/>
      </c>
      <c r="N1837" s="6" t="n">
        <v>46230</v>
      </c>
      <c r="O1837" s="6" t="n">
        <v>30</v>
      </c>
      <c r="P1837" s="6" t="n"/>
      <c r="Q1837" s="6" t="n"/>
      <c r="R1837" s="6" t="n"/>
      <c r="S1837" s="6" t="n"/>
      <c r="T1837" s="6">
        <f>IF(OR($J1837="",$O1837=""),"",$O1837/$J1837)</f>
        <v/>
      </c>
      <c r="U1837" s="6" t="inlineStr">
        <is>
          <t>Concluído</t>
        </is>
      </c>
      <c r="V1837" s="6" t="n"/>
      <c r="W1837" s="6" t="n"/>
      <c r="X1837" s="6" t="n"/>
      <c r="Y1837" s="6" t="n"/>
      <c r="Z1837" s="6" t="n"/>
      <c r="AA1837" s="5" t="n"/>
      <c r="AB1837" s="6">
        <f>B1837&amp;"|"&amp;I1837</f>
        <v/>
      </c>
      <c r="AC1837">
        <f>IF($B1837="","","|"&amp;SUBSTITUTE(TRIM(SUBSTITUTE(SUBSTITUTE(SUBSTITUTE(SUBSTITUTE(SUBSTITUTE(SUBSTITUTE(SUBSTITUTE(SUBSTITUTE(SUBSTITUTE(SUBSTITUTE(SUBSTITUTE(SUBSTITUTE(SUBSTITUTE(SUBSTITUTE(TRIM($B1837&amp;""),CHAR(10)," "),CHAR(13)," "),"."," "),";"," "),","," "),"/"," "),"+"," "),"-"," "),"  "," "),"  "," "),"  "," "),"  "," "),"  "," "),"  "," "))," ","|")&amp;"|")</f>
        <v/>
      </c>
      <c r="AD1837">
        <f>TRIM($I1837&amp;"")</f>
        <v/>
      </c>
    </row>
    <row r="1838" ht="24" customHeight="1">
      <c r="A1838" s="14" t="n">
        <v>46230</v>
      </c>
      <c r="B1838" s="6" t="inlineStr">
        <is>
          <t>10233</t>
        </is>
      </c>
      <c r="C1838" s="6" t="inlineStr">
        <is>
          <t>MAD 0730 (MARROM)</t>
        </is>
      </c>
      <c r="D1838" s="6" t="inlineStr">
        <is>
          <t>17 COSTURA</t>
        </is>
      </c>
      <c r="E1838" s="6" t="n">
        <v>30009312</v>
      </c>
      <c r="F1838" s="6" t="inlineStr">
        <is>
          <t>CAPA ASSENTO ESTOFADO - CAD. RUBI (630X630)</t>
        </is>
      </c>
      <c r="G1838" s="6" t="inlineStr">
        <is>
          <t>17 COSTURA</t>
        </is>
      </c>
      <c r="H1838" s="6" t="inlineStr">
        <is>
          <t>17 COSTURA</t>
        </is>
      </c>
      <c r="I1838" s="4" t="inlineStr">
        <is>
          <t>17 COSTURA</t>
        </is>
      </c>
      <c r="J1838" s="4" t="n">
        <v>80</v>
      </c>
      <c r="K1838" s="6">
        <f>IF($E1838="","",IFERROR(INDEX(#REF!,MATCH($E1838,#REF!,0)),IFERROR(INDEX(#REF!,MATCH(VALUE($E1838),#REF!,0)),"")))</f>
        <v/>
      </c>
      <c r="L1838" s="6">
        <f>IF($E1838="","",IFERROR(INDEX(#REF!,MATCH($E1838,#REF!,0)),IFERROR(INDEX(#REF!,MATCH(VALUE($E1838),#REF!,0)),"")))</f>
        <v/>
      </c>
      <c r="M1838" s="6">
        <f>IF(OR($J1838="",$L1838=""),"",IF($K1838="",0,$K1838)+$J1838*$L1838)</f>
        <v/>
      </c>
      <c r="N1838" s="6" t="n">
        <v>46230</v>
      </c>
      <c r="O1838" s="6" t="n">
        <v>80</v>
      </c>
      <c r="P1838" s="6" t="n"/>
      <c r="Q1838" s="6" t="n"/>
      <c r="R1838" s="6" t="n"/>
      <c r="S1838" s="6" t="n"/>
      <c r="T1838" s="6">
        <f>IF(OR($J1838="",$O1838=""),"",$O1838/$J1838)</f>
        <v/>
      </c>
      <c r="U1838" s="6" t="inlineStr">
        <is>
          <t>Concluído</t>
        </is>
      </c>
      <c r="V1838" s="6" t="n"/>
      <c r="W1838" s="6" t="n"/>
      <c r="X1838" s="6" t="n"/>
      <c r="Y1838" s="6" t="n"/>
      <c r="Z1838" s="6" t="n"/>
      <c r="AA1838" s="5" t="n"/>
      <c r="AB1838" s="6">
        <f>B1838&amp;"|"&amp;I1838</f>
        <v/>
      </c>
      <c r="AC1838">
        <f>IF($B1838="","","|"&amp;SUBSTITUTE(TRIM(SUBSTITUTE(SUBSTITUTE(SUBSTITUTE(SUBSTITUTE(SUBSTITUTE(SUBSTITUTE(SUBSTITUTE(SUBSTITUTE(SUBSTITUTE(SUBSTITUTE(SUBSTITUTE(SUBSTITUTE(SUBSTITUTE(SUBSTITUTE(TRIM($B1838&amp;""),CHAR(10)," "),CHAR(13)," "),"."," "),";"," "),","," "),"/"," "),"+"," "),"-"," "),"  "," "),"  "," "),"  "," "),"  "," "),"  "," "),"  "," "))," ","|")&amp;"|")</f>
        <v/>
      </c>
      <c r="AD1838">
        <f>TRIM($I1838&amp;"")</f>
        <v/>
      </c>
    </row>
    <row r="1839" ht="24" customHeight="1">
      <c r="A1839" s="14" t="n">
        <v>46230</v>
      </c>
      <c r="B1839" s="6" t="inlineStr">
        <is>
          <t>10234</t>
        </is>
      </c>
      <c r="C1839" s="6" t="inlineStr">
        <is>
          <t>MAD 0731 (ROXO)</t>
        </is>
      </c>
      <c r="D1839" s="6" t="inlineStr">
        <is>
          <t>17 COSTURA</t>
        </is>
      </c>
      <c r="E1839" s="6" t="n">
        <v>30003614</v>
      </c>
      <c r="F1839" s="6" t="inlineStr">
        <is>
          <t>CAPA ASSENTO ESTOFADO - CAD. PEROLA (650X650)</t>
        </is>
      </c>
      <c r="G1839" s="6" t="inlineStr">
        <is>
          <t>17 COSTURA</t>
        </is>
      </c>
      <c r="H1839" s="6" t="inlineStr">
        <is>
          <t>17 COSTURA</t>
        </is>
      </c>
      <c r="I1839" s="4" t="inlineStr">
        <is>
          <t>17 COSTURA</t>
        </is>
      </c>
      <c r="J1839" s="4" t="n">
        <v>80</v>
      </c>
      <c r="K1839" s="6">
        <f>IF($E1839="","",IFERROR(INDEX(#REF!,MATCH($E1839,#REF!,0)),IFERROR(INDEX(#REF!,MATCH(VALUE($E1839),#REF!,0)),"")))</f>
        <v/>
      </c>
      <c r="L1839" s="6">
        <f>IF($E1839="","",IFERROR(INDEX(#REF!,MATCH($E1839,#REF!,0)),IFERROR(INDEX(#REF!,MATCH(VALUE($E1839),#REF!,0)),"")))</f>
        <v/>
      </c>
      <c r="M1839" s="6">
        <f>IF(OR($J1839="",$L1839=""),"",IF($K1839="",0,$K1839)+$J1839*$L1839)</f>
        <v/>
      </c>
      <c r="N1839" s="6" t="n">
        <v>46230</v>
      </c>
      <c r="O1839" s="6" t="n">
        <v>80</v>
      </c>
      <c r="P1839" s="6" t="n"/>
      <c r="Q1839" s="6" t="n"/>
      <c r="R1839" s="6" t="n"/>
      <c r="S1839" s="6" t="n"/>
      <c r="T1839" s="6">
        <f>IF(OR($J1839="",$O1839=""),"",$O1839/$J1839)</f>
        <v/>
      </c>
      <c r="U1839" s="6" t="inlineStr">
        <is>
          <t>Concluído</t>
        </is>
      </c>
      <c r="V1839" s="6" t="n"/>
      <c r="W1839" s="6" t="n"/>
      <c r="X1839" s="6" t="n"/>
      <c r="Y1839" s="6" t="n"/>
      <c r="Z1839" s="6" t="n"/>
      <c r="AA1839" s="5" t="n"/>
      <c r="AB1839" s="6">
        <f>B1839&amp;"|"&amp;I1839</f>
        <v/>
      </c>
      <c r="AC1839">
        <f>IF($B1839="","","|"&amp;SUBSTITUTE(TRIM(SUBSTITUTE(SUBSTITUTE(SUBSTITUTE(SUBSTITUTE(SUBSTITUTE(SUBSTITUTE(SUBSTITUTE(SUBSTITUTE(SUBSTITUTE(SUBSTITUTE(SUBSTITUTE(SUBSTITUTE(SUBSTITUTE(SUBSTITUTE(TRIM($B1839&amp;""),CHAR(10)," "),CHAR(13)," "),"."," "),";"," "),","," "),"/"," "),"+"," "),"-"," "),"  "," "),"  "," "),"  "," "),"  "," "),"  "," "),"  "," "))," ","|")&amp;"|")</f>
        <v/>
      </c>
      <c r="AD1839">
        <f>TRIM($I1839&amp;"")</f>
        <v/>
      </c>
    </row>
    <row r="1840" ht="24" customHeight="1">
      <c r="A1840" s="14" t="n">
        <v>46212</v>
      </c>
      <c r="B1840" s="6" t="inlineStr">
        <is>
          <t>10241</t>
        </is>
      </c>
      <c r="C1840" s="6" t="inlineStr">
        <is>
          <t>M/C 0717 (MARROM)</t>
        </is>
      </c>
      <c r="D1840" s="6" t="inlineStr">
        <is>
          <t>17 COSTURA</t>
        </is>
      </c>
      <c r="E1840" s="6" t="n">
        <v>30001101</v>
      </c>
      <c r="F1840" s="6" t="inlineStr">
        <is>
          <t>CAPA ENCOSTO EST - CAD.VENETO/TRIESTE/NY</t>
        </is>
      </c>
      <c r="G1840" s="6" t="inlineStr">
        <is>
          <t>17 COSTURA</t>
        </is>
      </c>
      <c r="H1840" s="6" t="inlineStr">
        <is>
          <t>17 COSTURA</t>
        </is>
      </c>
      <c r="I1840" s="4" t="inlineStr">
        <is>
          <t>17 COSTURA</t>
        </is>
      </c>
      <c r="J1840" s="4" t="n">
        <v>12</v>
      </c>
      <c r="K1840" s="6">
        <f>IF($E1840="","",IFERROR(INDEX(#REF!,MATCH($E1840,#REF!,0)),IFERROR(INDEX(#REF!,MATCH(VALUE($E1840),#REF!,0)),"")))</f>
        <v/>
      </c>
      <c r="L1840" s="6">
        <f>IF($E1840="","",IFERROR(INDEX(#REF!,MATCH($E1840,#REF!,0)),IFERROR(INDEX(#REF!,MATCH(VALUE($E1840),#REF!,0)),"")))</f>
        <v/>
      </c>
      <c r="M1840" s="6">
        <f>IF(OR($J1840="",$L1840=""),"",IF($K1840="",0,$K1840)+$J1840*$L1840)</f>
        <v/>
      </c>
      <c r="N1840" s="6" t="n">
        <v>46212</v>
      </c>
      <c r="O1840" s="6" t="n">
        <v>12</v>
      </c>
      <c r="P1840" s="6" t="n"/>
      <c r="Q1840" s="6" t="n"/>
      <c r="R1840" s="6" t="n"/>
      <c r="S1840" s="6" t="n"/>
      <c r="T1840" s="6">
        <f>IF(OR($J1840="",$O1840=""),"",$O1840/$J1840)</f>
        <v/>
      </c>
      <c r="U1840" s="6" t="inlineStr">
        <is>
          <t>Concluído</t>
        </is>
      </c>
      <c r="V1840" s="6" t="n"/>
      <c r="W1840" s="6" t="n"/>
      <c r="X1840" s="6" t="n"/>
      <c r="Y1840" s="6" t="n"/>
      <c r="Z1840" s="6" t="n"/>
      <c r="AA1840" s="5" t="n"/>
      <c r="AB1840" s="6">
        <f>B1840&amp;"|"&amp;I1840</f>
        <v/>
      </c>
      <c r="AC1840">
        <f>IF($B1840="","","|"&amp;SUBSTITUTE(TRIM(SUBSTITUTE(SUBSTITUTE(SUBSTITUTE(SUBSTITUTE(SUBSTITUTE(SUBSTITUTE(SUBSTITUTE(SUBSTITUTE(SUBSTITUTE(SUBSTITUTE(SUBSTITUTE(SUBSTITUTE(SUBSTITUTE(SUBSTITUTE(TRIM($B1840&amp;""),CHAR(10)," "),CHAR(13)," "),"."," "),";"," "),","," "),"/"," "),"+"," "),"-"," "),"  "," "),"  "," "),"  "," "),"  "," "),"  "," "),"  "," "))," ","|")&amp;"|")</f>
        <v/>
      </c>
      <c r="AD1840">
        <f>TRIM($I1840&amp;"")</f>
        <v/>
      </c>
    </row>
    <row r="1841" ht="24" customHeight="1">
      <c r="A1841" s="14" t="n">
        <v>46212</v>
      </c>
      <c r="B1841" s="6" t="inlineStr">
        <is>
          <t>10241</t>
        </is>
      </c>
      <c r="C1841" s="6" t="inlineStr">
        <is>
          <t>M/C 0717 (MARROM)</t>
        </is>
      </c>
      <c r="D1841" s="6" t="inlineStr">
        <is>
          <t>17 COSTURA</t>
        </is>
      </c>
      <c r="E1841" s="6" t="n">
        <v>30001110</v>
      </c>
      <c r="F1841" s="6" t="inlineStr">
        <is>
          <t>CAPA ASSENTO EST - CAD. VENETO/TRISTE/NY</t>
        </is>
      </c>
      <c r="G1841" s="6" t="inlineStr">
        <is>
          <t>17 COSTURA</t>
        </is>
      </c>
      <c r="H1841" s="6" t="inlineStr">
        <is>
          <t>17 COSTURA</t>
        </is>
      </c>
      <c r="I1841" s="4" t="inlineStr">
        <is>
          <t>17 COSTURA</t>
        </is>
      </c>
      <c r="J1841" s="4" t="n">
        <v>12</v>
      </c>
      <c r="K1841" s="6">
        <f>IF($E1841="","",IFERROR(INDEX(#REF!,MATCH($E1841,#REF!,0)),IFERROR(INDEX(#REF!,MATCH(VALUE($E1841),#REF!,0)),"")))</f>
        <v/>
      </c>
      <c r="L1841" s="6">
        <f>IF($E1841="","",IFERROR(INDEX(#REF!,MATCH($E1841,#REF!,0)),IFERROR(INDEX(#REF!,MATCH(VALUE($E1841),#REF!,0)),"")))</f>
        <v/>
      </c>
      <c r="M1841" s="6">
        <f>IF(OR($J1841="",$L1841=""),"",IF($K1841="",0,$K1841)+$J1841*$L1841)</f>
        <v/>
      </c>
      <c r="N1841" s="6" t="n">
        <v>46212</v>
      </c>
      <c r="O1841" s="6" t="n">
        <v>12</v>
      </c>
      <c r="P1841" s="6" t="n"/>
      <c r="Q1841" s="6" t="n"/>
      <c r="R1841" s="6" t="n"/>
      <c r="S1841" s="6" t="n"/>
      <c r="T1841" s="6">
        <f>IF(OR($J1841="",$O1841=""),"",$O1841/$J1841)</f>
        <v/>
      </c>
      <c r="U1841" s="6" t="inlineStr">
        <is>
          <t>Concluído</t>
        </is>
      </c>
      <c r="V1841" s="6" t="n"/>
      <c r="W1841" s="6" t="n"/>
      <c r="X1841" s="6" t="n"/>
      <c r="Y1841" s="6" t="n"/>
      <c r="Z1841" s="6" t="n"/>
      <c r="AA1841" s="5" t="n"/>
      <c r="AB1841" s="6">
        <f>B1841&amp;"|"&amp;I1841</f>
        <v/>
      </c>
      <c r="AC1841">
        <f>IF($B1841="","","|"&amp;SUBSTITUTE(TRIM(SUBSTITUTE(SUBSTITUTE(SUBSTITUTE(SUBSTITUTE(SUBSTITUTE(SUBSTITUTE(SUBSTITUTE(SUBSTITUTE(SUBSTITUTE(SUBSTITUTE(SUBSTITUTE(SUBSTITUTE(SUBSTITUTE(SUBSTITUTE(TRIM($B1841&amp;""),CHAR(10)," "),CHAR(13)," "),"."," "),";"," "),","," "),"/"," "),"+"," "),"-"," "),"  "," "),"  "," "),"  "," "),"  "," "),"  "," "),"  "," "))," ","|")&amp;"|")</f>
        <v/>
      </c>
      <c r="AD1841">
        <f>TRIM($I1841&amp;"")</f>
        <v/>
      </c>
    </row>
    <row r="1842" ht="24" customHeight="1">
      <c r="A1842" s="14" t="n">
        <v>46212</v>
      </c>
      <c r="B1842" s="6" t="inlineStr">
        <is>
          <t>10241</t>
        </is>
      </c>
      <c r="C1842" s="6" t="inlineStr">
        <is>
          <t>M/C 0717 (MARROM)</t>
        </is>
      </c>
      <c r="D1842" s="6" t="inlineStr">
        <is>
          <t>17 COSTURA</t>
        </is>
      </c>
      <c r="E1842" s="6" t="n">
        <v>30001210</v>
      </c>
      <c r="F1842" s="6" t="inlineStr">
        <is>
          <t>CAPA ASSENTO ESTOF - CAD. CRE/MON./TOP. PI</t>
        </is>
      </c>
      <c r="G1842" s="6" t="inlineStr">
        <is>
          <t>17 COSTURA</t>
        </is>
      </c>
      <c r="H1842" s="6" t="inlineStr">
        <is>
          <t>17 COSTURA</t>
        </is>
      </c>
      <c r="I1842" s="4" t="inlineStr">
        <is>
          <t>17 COSTURA</t>
        </is>
      </c>
      <c r="J1842" s="4" t="n">
        <v>4</v>
      </c>
      <c r="K1842" s="6">
        <f>IF($E1842="","",IFERROR(INDEX(#REF!,MATCH($E1842,#REF!,0)),IFERROR(INDEX(#REF!,MATCH(VALUE($E1842),#REF!,0)),"")))</f>
        <v/>
      </c>
      <c r="L1842" s="6">
        <f>IF($E1842="","",IFERROR(INDEX(#REF!,MATCH($E1842,#REF!,0)),IFERROR(INDEX(#REF!,MATCH(VALUE($E1842),#REF!,0)),"")))</f>
        <v/>
      </c>
      <c r="M1842" s="6">
        <f>IF(OR($J1842="",$L1842=""),"",IF($K1842="",0,$K1842)+$J1842*$L1842)</f>
        <v/>
      </c>
      <c r="N1842" s="6" t="n">
        <v>46212</v>
      </c>
      <c r="O1842" s="6" t="n">
        <v>4</v>
      </c>
      <c r="P1842" s="6" t="n"/>
      <c r="Q1842" s="6" t="n"/>
      <c r="R1842" s="6" t="n"/>
      <c r="S1842" s="6" t="n"/>
      <c r="T1842" s="6">
        <f>IF(OR($J1842="",$O1842=""),"",$O1842/$J1842)</f>
        <v/>
      </c>
      <c r="U1842" s="6" t="inlineStr">
        <is>
          <t>Concluído</t>
        </is>
      </c>
      <c r="V1842" s="6" t="n"/>
      <c r="W1842" s="6" t="n"/>
      <c r="X1842" s="6" t="n"/>
      <c r="Y1842" s="6" t="n"/>
      <c r="Z1842" s="6" t="n"/>
      <c r="AA1842" s="5" t="n"/>
      <c r="AB1842" s="6">
        <f>B1842&amp;"|"&amp;I1842</f>
        <v/>
      </c>
      <c r="AC1842">
        <f>IF($B1842="","","|"&amp;SUBSTITUTE(TRIM(SUBSTITUTE(SUBSTITUTE(SUBSTITUTE(SUBSTITUTE(SUBSTITUTE(SUBSTITUTE(SUBSTITUTE(SUBSTITUTE(SUBSTITUTE(SUBSTITUTE(SUBSTITUTE(SUBSTITUTE(SUBSTITUTE(SUBSTITUTE(TRIM($B1842&amp;""),CHAR(10)," "),CHAR(13)," "),"."," "),";"," "),","," "),"/"," "),"+"," "),"-"," "),"  "," "),"  "," "),"  "," "),"  "," "),"  "," "),"  "," "))," ","|")&amp;"|")</f>
        <v/>
      </c>
      <c r="AD1842">
        <f>TRIM($I1842&amp;"")</f>
        <v/>
      </c>
    </row>
    <row r="1843" ht="24" customHeight="1">
      <c r="A1843" s="14" t="n">
        <v>46212</v>
      </c>
      <c r="B1843" s="6" t="inlineStr">
        <is>
          <t>10241</t>
        </is>
      </c>
      <c r="C1843" s="6" t="inlineStr">
        <is>
          <t>M/C 0717 (MARROM)</t>
        </is>
      </c>
      <c r="D1843" s="6" t="inlineStr">
        <is>
          <t>17 COSTURA</t>
        </is>
      </c>
      <c r="E1843" s="6" t="n">
        <v>30001401</v>
      </c>
      <c r="F1843" s="6" t="inlineStr">
        <is>
          <t>CAPA ENCOSTO ESTOFADO - CAD. PADUA PÉ INTEIRO</t>
        </is>
      </c>
      <c r="G1843" s="6" t="inlineStr">
        <is>
          <t>17 COSTURA</t>
        </is>
      </c>
      <c r="H1843" s="6" t="inlineStr">
        <is>
          <t>17 COSTURA</t>
        </is>
      </c>
      <c r="I1843" s="4" t="inlineStr">
        <is>
          <t>17 COSTURA</t>
        </is>
      </c>
      <c r="J1843" s="4" t="n">
        <v>4</v>
      </c>
      <c r="K1843" s="6">
        <f>IF($E1843="","",IFERROR(INDEX(#REF!,MATCH($E1843,#REF!,0)),IFERROR(INDEX(#REF!,MATCH(VALUE($E1843),#REF!,0)),"")))</f>
        <v/>
      </c>
      <c r="L1843" s="6">
        <f>IF($E1843="","",IFERROR(INDEX(#REF!,MATCH($E1843,#REF!,0)),IFERROR(INDEX(#REF!,MATCH(VALUE($E1843),#REF!,0)),"")))</f>
        <v/>
      </c>
      <c r="M1843" s="6">
        <f>IF(OR($J1843="",$L1843=""),"",IF($K1843="",0,$K1843)+$J1843*$L1843)</f>
        <v/>
      </c>
      <c r="N1843" s="6" t="n">
        <v>46212</v>
      </c>
      <c r="O1843" s="6" t="n">
        <v>4</v>
      </c>
      <c r="P1843" s="6" t="n"/>
      <c r="Q1843" s="6" t="n"/>
      <c r="R1843" s="6" t="n"/>
      <c r="S1843" s="6" t="n"/>
      <c r="T1843" s="6">
        <f>IF(OR($J1843="",$O1843=""),"",$O1843/$J1843)</f>
        <v/>
      </c>
      <c r="U1843" s="6" t="inlineStr">
        <is>
          <t>Concluído</t>
        </is>
      </c>
      <c r="V1843" s="6" t="n"/>
      <c r="W1843" s="6" t="n"/>
      <c r="X1843" s="6" t="n"/>
      <c r="Y1843" s="6" t="n"/>
      <c r="Z1843" s="6" t="n"/>
      <c r="AA1843" s="5" t="n"/>
      <c r="AB1843" s="6">
        <f>B1843&amp;"|"&amp;I1843</f>
        <v/>
      </c>
      <c r="AC1843">
        <f>IF($B1843="","","|"&amp;SUBSTITUTE(TRIM(SUBSTITUTE(SUBSTITUTE(SUBSTITUTE(SUBSTITUTE(SUBSTITUTE(SUBSTITUTE(SUBSTITUTE(SUBSTITUTE(SUBSTITUTE(SUBSTITUTE(SUBSTITUTE(SUBSTITUTE(SUBSTITUTE(SUBSTITUTE(TRIM($B1843&amp;""),CHAR(10)," "),CHAR(13)," "),"."," "),";"," "),","," "),"/"," "),"+"," "),"-"," "),"  "," "),"  "," "),"  "," "),"  "," "),"  "," "),"  "," "))," ","|")&amp;"|")</f>
        <v/>
      </c>
      <c r="AD1843">
        <f>TRIM($I1843&amp;"")</f>
        <v/>
      </c>
    </row>
    <row r="1844" ht="24" customHeight="1">
      <c r="A1844" s="14" t="n">
        <v>46212</v>
      </c>
      <c r="B1844" s="6" t="inlineStr">
        <is>
          <t>10241</t>
        </is>
      </c>
      <c r="C1844" s="6" t="inlineStr">
        <is>
          <t>M/C 0717 (MARROM)</t>
        </is>
      </c>
      <c r="D1844" s="6" t="inlineStr">
        <is>
          <t>17 COSTURA</t>
        </is>
      </c>
      <c r="E1844" s="6" t="n">
        <v>30001410</v>
      </c>
      <c r="F1844" s="6" t="inlineStr">
        <is>
          <t>CAPA ASSENTO ESTOFADO - CAD. PADUA PÉ INTEIRO</t>
        </is>
      </c>
      <c r="G1844" s="6" t="inlineStr">
        <is>
          <t>17 COSTURA</t>
        </is>
      </c>
      <c r="H1844" s="6" t="inlineStr">
        <is>
          <t>17 COSTURA</t>
        </is>
      </c>
      <c r="I1844" s="4" t="inlineStr">
        <is>
          <t>17 COSTURA</t>
        </is>
      </c>
      <c r="J1844" s="4" t="n">
        <v>4</v>
      </c>
      <c r="K1844" s="6">
        <f>IF($E1844="","",IFERROR(INDEX(#REF!,MATCH($E1844,#REF!,0)),IFERROR(INDEX(#REF!,MATCH(VALUE($E1844),#REF!,0)),"")))</f>
        <v/>
      </c>
      <c r="L1844" s="6">
        <f>IF($E1844="","",IFERROR(INDEX(#REF!,MATCH($E1844,#REF!,0)),IFERROR(INDEX(#REF!,MATCH(VALUE($E1844),#REF!,0)),"")))</f>
        <v/>
      </c>
      <c r="M1844" s="6">
        <f>IF(OR($J1844="",$L1844=""),"",IF($K1844="",0,$K1844)+$J1844*$L1844)</f>
        <v/>
      </c>
      <c r="N1844" s="6" t="n">
        <v>46212</v>
      </c>
      <c r="O1844" s="6" t="n">
        <v>4</v>
      </c>
      <c r="P1844" s="6" t="n"/>
      <c r="Q1844" s="6" t="n"/>
      <c r="R1844" s="6" t="n"/>
      <c r="S1844" s="6" t="n"/>
      <c r="T1844" s="6">
        <f>IF(OR($J1844="",$O1844=""),"",$O1844/$J1844)</f>
        <v/>
      </c>
      <c r="U1844" s="6" t="inlineStr">
        <is>
          <t>Concluído</t>
        </is>
      </c>
      <c r="V1844" s="6" t="n"/>
      <c r="W1844" s="6" t="n"/>
      <c r="X1844" s="6" t="n"/>
      <c r="Y1844" s="6" t="n"/>
      <c r="Z1844" s="6" t="n"/>
      <c r="AA1844" s="5" t="n"/>
      <c r="AB1844" s="6">
        <f>B1844&amp;"|"&amp;I1844</f>
        <v/>
      </c>
      <c r="AC1844">
        <f>IF($B1844="","","|"&amp;SUBSTITUTE(TRIM(SUBSTITUTE(SUBSTITUTE(SUBSTITUTE(SUBSTITUTE(SUBSTITUTE(SUBSTITUTE(SUBSTITUTE(SUBSTITUTE(SUBSTITUTE(SUBSTITUTE(SUBSTITUTE(SUBSTITUTE(SUBSTITUTE(SUBSTITUTE(TRIM($B1844&amp;""),CHAR(10)," "),CHAR(13)," "),"."," "),";"," "),","," "),"/"," "),"+"," "),"-"," "),"  "," "),"  "," "),"  "," "),"  "," "),"  "," "),"  "," "))," ","|")&amp;"|")</f>
        <v/>
      </c>
      <c r="AD1844">
        <f>TRIM($I1844&amp;"")</f>
        <v/>
      </c>
    </row>
    <row r="1845" ht="24" customHeight="1">
      <c r="A1845" s="14" t="n">
        <v>46212</v>
      </c>
      <c r="B1845" s="6" t="inlineStr">
        <is>
          <t>10241</t>
        </is>
      </c>
      <c r="C1845" s="6" t="inlineStr">
        <is>
          <t>M/C 0717 (MARROM)</t>
        </is>
      </c>
      <c r="D1845" s="6" t="inlineStr">
        <is>
          <t>17 COSTURA</t>
        </is>
      </c>
      <c r="E1845" s="6" t="n">
        <v>30001601</v>
      </c>
      <c r="F1845" s="6" t="inlineStr">
        <is>
          <t>CAPA ENCOSTO ESTOFADO - CAD CRETA PÉ INTEIRO</t>
        </is>
      </c>
      <c r="G1845" s="6" t="inlineStr">
        <is>
          <t>17 COSTURA</t>
        </is>
      </c>
      <c r="H1845" s="6" t="inlineStr">
        <is>
          <t>17 COSTURA</t>
        </is>
      </c>
      <c r="I1845" s="4" t="inlineStr">
        <is>
          <t>17 COSTURA</t>
        </is>
      </c>
      <c r="J1845" s="4" t="n">
        <v>4</v>
      </c>
      <c r="K1845" s="6">
        <f>IF($E1845="","",IFERROR(INDEX(#REF!,MATCH($E1845,#REF!,0)),IFERROR(INDEX(#REF!,MATCH(VALUE($E1845),#REF!,0)),"")))</f>
        <v/>
      </c>
      <c r="L1845" s="6">
        <f>IF($E1845="","",IFERROR(INDEX(#REF!,MATCH($E1845,#REF!,0)),IFERROR(INDEX(#REF!,MATCH(VALUE($E1845),#REF!,0)),"")))</f>
        <v/>
      </c>
      <c r="M1845" s="6">
        <f>IF(OR($J1845="",$L1845=""),"",IF($K1845="",0,$K1845)+$J1845*$L1845)</f>
        <v/>
      </c>
      <c r="N1845" s="6" t="n">
        <v>46212</v>
      </c>
      <c r="O1845" s="6" t="n">
        <v>4</v>
      </c>
      <c r="P1845" s="6" t="n"/>
      <c r="Q1845" s="6" t="n"/>
      <c r="R1845" s="6" t="n"/>
      <c r="S1845" s="6" t="n"/>
      <c r="T1845" s="6">
        <f>IF(OR($J1845="",$O1845=""),"",$O1845/$J1845)</f>
        <v/>
      </c>
      <c r="U1845" s="6" t="inlineStr">
        <is>
          <t>Concluído</t>
        </is>
      </c>
      <c r="V1845" s="6" t="n"/>
      <c r="W1845" s="6" t="n"/>
      <c r="X1845" s="6" t="n"/>
      <c r="Y1845" s="6" t="n"/>
      <c r="Z1845" s="6" t="n"/>
      <c r="AA1845" s="5" t="n"/>
      <c r="AB1845" s="6">
        <f>B1845&amp;"|"&amp;I1845</f>
        <v/>
      </c>
      <c r="AC1845">
        <f>IF($B1845="","","|"&amp;SUBSTITUTE(TRIM(SUBSTITUTE(SUBSTITUTE(SUBSTITUTE(SUBSTITUTE(SUBSTITUTE(SUBSTITUTE(SUBSTITUTE(SUBSTITUTE(SUBSTITUTE(SUBSTITUTE(SUBSTITUTE(SUBSTITUTE(SUBSTITUTE(SUBSTITUTE(TRIM($B1845&amp;""),CHAR(10)," "),CHAR(13)," "),"."," "),";"," "),","," "),"/"," "),"+"," "),"-"," "),"  "," "),"  "," "),"  "," "),"  "," "),"  "," "),"  "," "))," ","|")&amp;"|")</f>
        <v/>
      </c>
      <c r="AD1845">
        <f>TRIM($I1845&amp;"")</f>
        <v/>
      </c>
    </row>
    <row r="1846" ht="24" customHeight="1">
      <c r="A1846" s="14" t="n">
        <v>46212</v>
      </c>
      <c r="B1846" s="6" t="inlineStr">
        <is>
          <t>10241</t>
        </is>
      </c>
      <c r="C1846" s="6" t="inlineStr">
        <is>
          <t>M/C 0717 (MARROM)</t>
        </is>
      </c>
      <c r="D1846" s="6" t="inlineStr">
        <is>
          <t>17 COSTURA</t>
        </is>
      </c>
      <c r="E1846" s="6" t="n">
        <v>30003412</v>
      </c>
      <c r="F1846" s="6" t="inlineStr">
        <is>
          <t>CAPA ASSENTO ESTOFADO - CAD. DAKAR</t>
        </is>
      </c>
      <c r="G1846" s="6" t="inlineStr">
        <is>
          <t>17 COSTURA</t>
        </is>
      </c>
      <c r="H1846" s="6" t="inlineStr">
        <is>
          <t>17 COSTURA</t>
        </is>
      </c>
      <c r="I1846" s="4" t="inlineStr">
        <is>
          <t>17 COSTURA</t>
        </is>
      </c>
      <c r="J1846" s="4" t="n">
        <v>16</v>
      </c>
      <c r="K1846" s="6">
        <f>IF($E1846="","",IFERROR(INDEX(#REF!,MATCH($E1846,#REF!,0)),IFERROR(INDEX(#REF!,MATCH(VALUE($E1846),#REF!,0)),"")))</f>
        <v/>
      </c>
      <c r="L1846" s="6">
        <f>IF($E1846="","",IFERROR(INDEX(#REF!,MATCH($E1846,#REF!,0)),IFERROR(INDEX(#REF!,MATCH(VALUE($E1846),#REF!,0)),"")))</f>
        <v/>
      </c>
      <c r="M1846" s="6">
        <f>IF(OR($J1846="",$L1846=""),"",IF($K1846="",0,$K1846)+$J1846*$L1846)</f>
        <v/>
      </c>
      <c r="N1846" s="6" t="n">
        <v>46212</v>
      </c>
      <c r="O1846" s="6" t="n">
        <v>16</v>
      </c>
      <c r="P1846" s="6" t="n"/>
      <c r="Q1846" s="6" t="n"/>
      <c r="R1846" s="6" t="n"/>
      <c r="S1846" s="6" t="n"/>
      <c r="T1846" s="6">
        <f>IF(OR($J1846="",$O1846=""),"",$O1846/$J1846)</f>
        <v/>
      </c>
      <c r="U1846" s="6" t="inlineStr">
        <is>
          <t>Concluído</t>
        </is>
      </c>
      <c r="V1846" s="6" t="n"/>
      <c r="W1846" s="6" t="n"/>
      <c r="X1846" s="6" t="n"/>
      <c r="Y1846" s="6" t="n"/>
      <c r="Z1846" s="6" t="n"/>
      <c r="AA1846" s="5" t="n"/>
      <c r="AB1846" s="6">
        <f>B1846&amp;"|"&amp;I1846</f>
        <v/>
      </c>
      <c r="AC1846">
        <f>IF($B1846="","","|"&amp;SUBSTITUTE(TRIM(SUBSTITUTE(SUBSTITUTE(SUBSTITUTE(SUBSTITUTE(SUBSTITUTE(SUBSTITUTE(SUBSTITUTE(SUBSTITUTE(SUBSTITUTE(SUBSTITUTE(SUBSTITUTE(SUBSTITUTE(SUBSTITUTE(SUBSTITUTE(TRIM($B1846&amp;""),CHAR(10)," "),CHAR(13)," "),"."," "),";"," "),","," "),"/"," "),"+"," "),"-"," "),"  "," "),"  "," "),"  "," "),"  "," "),"  "," "),"  "," "))," ","|")&amp;"|")</f>
        <v/>
      </c>
      <c r="AD1846">
        <f>TRIM($I1846&amp;"")</f>
        <v/>
      </c>
    </row>
    <row r="1847" ht="24" customHeight="1">
      <c r="A1847" s="14" t="n">
        <v>46212</v>
      </c>
      <c r="B1847" s="6" t="inlineStr">
        <is>
          <t>10241</t>
        </is>
      </c>
      <c r="C1847" s="6" t="inlineStr">
        <is>
          <t>M/C 0717 (MARROM)</t>
        </is>
      </c>
      <c r="D1847" s="6" t="inlineStr">
        <is>
          <t>17 COSTURA</t>
        </is>
      </c>
      <c r="E1847" s="6" t="n">
        <v>30003923</v>
      </c>
      <c r="F1847" s="6" t="inlineStr">
        <is>
          <t>CAPA ENCOSTO ESTOFADO - CAD TRENTO</t>
        </is>
      </c>
      <c r="G1847" s="6" t="inlineStr">
        <is>
          <t>17 COSTURA</t>
        </is>
      </c>
      <c r="H1847" s="6" t="inlineStr">
        <is>
          <t>17 COSTURA</t>
        </is>
      </c>
      <c r="I1847" s="4" t="inlineStr">
        <is>
          <t>17 COSTURA</t>
        </is>
      </c>
      <c r="J1847" s="4" t="n">
        <v>16</v>
      </c>
      <c r="K1847" s="6">
        <f>IF($E1847="","",IFERROR(INDEX(#REF!,MATCH($E1847,#REF!,0)),IFERROR(INDEX(#REF!,MATCH(VALUE($E1847),#REF!,0)),"")))</f>
        <v/>
      </c>
      <c r="L1847" s="6">
        <f>IF($E1847="","",IFERROR(INDEX(#REF!,MATCH($E1847,#REF!,0)),IFERROR(INDEX(#REF!,MATCH(VALUE($E1847),#REF!,0)),"")))</f>
        <v/>
      </c>
      <c r="M1847" s="6">
        <f>IF(OR($J1847="",$L1847=""),"",IF($K1847="",0,$K1847)+$J1847*$L1847)</f>
        <v/>
      </c>
      <c r="N1847" s="6" t="n">
        <v>46212</v>
      </c>
      <c r="O1847" s="6" t="n">
        <v>16</v>
      </c>
      <c r="P1847" s="6" t="n"/>
      <c r="Q1847" s="6" t="n"/>
      <c r="R1847" s="6" t="n"/>
      <c r="S1847" s="6" t="n"/>
      <c r="T1847" s="6">
        <f>IF(OR($J1847="",$O1847=""),"",$O1847/$J1847)</f>
        <v/>
      </c>
      <c r="U1847" s="6" t="inlineStr">
        <is>
          <t>Concluído</t>
        </is>
      </c>
      <c r="V1847" s="6" t="n"/>
      <c r="W1847" s="6" t="n"/>
      <c r="X1847" s="6" t="n"/>
      <c r="Y1847" s="6" t="n"/>
      <c r="Z1847" s="6" t="n"/>
      <c r="AA1847" s="5" t="n"/>
      <c r="AB1847" s="6">
        <f>B1847&amp;"|"&amp;I1847</f>
        <v/>
      </c>
      <c r="AC1847">
        <f>IF($B1847="","","|"&amp;SUBSTITUTE(TRIM(SUBSTITUTE(SUBSTITUTE(SUBSTITUTE(SUBSTITUTE(SUBSTITUTE(SUBSTITUTE(SUBSTITUTE(SUBSTITUTE(SUBSTITUTE(SUBSTITUTE(SUBSTITUTE(SUBSTITUTE(SUBSTITUTE(SUBSTITUTE(TRIM($B1847&amp;""),CHAR(10)," "),CHAR(13)," "),"."," "),";"," "),","," "),"/"," "),"+"," "),"-"," "),"  "," "),"  "," "),"  "," "),"  "," "),"  "," "),"  "," "))," ","|")&amp;"|")</f>
        <v/>
      </c>
      <c r="AD1847">
        <f>TRIM($I1847&amp;"")</f>
        <v/>
      </c>
    </row>
    <row r="1848" ht="24" customHeight="1">
      <c r="A1848" s="14" t="n">
        <v>46212</v>
      </c>
      <c r="B1848" s="6" t="inlineStr">
        <is>
          <t>10241</t>
        </is>
      </c>
      <c r="C1848" s="6" t="inlineStr">
        <is>
          <t>M/C 0717 (MARROM)</t>
        </is>
      </c>
      <c r="D1848" s="6" t="inlineStr">
        <is>
          <t>17 COSTURA</t>
        </is>
      </c>
      <c r="E1848" s="6" t="n">
        <v>30008104</v>
      </c>
      <c r="F1848" s="6" t="inlineStr">
        <is>
          <t>CAPA ENCOSTO ESTOFADO - CAD CORDOBA (510X350)</t>
        </is>
      </c>
      <c r="G1848" s="6" t="inlineStr">
        <is>
          <t>17 COSTURA</t>
        </is>
      </c>
      <c r="H1848" s="6" t="inlineStr">
        <is>
          <t>17 COSTURA</t>
        </is>
      </c>
      <c r="I1848" s="4" t="inlineStr">
        <is>
          <t>17 COSTURA</t>
        </is>
      </c>
      <c r="J1848" s="4" t="n">
        <v>6</v>
      </c>
      <c r="K1848" s="6">
        <f>IF($E1848="","",IFERROR(INDEX(#REF!,MATCH($E1848,#REF!,0)),IFERROR(INDEX(#REF!,MATCH(VALUE($E1848),#REF!,0)),"")))</f>
        <v/>
      </c>
      <c r="L1848" s="6">
        <f>IF($E1848="","",IFERROR(INDEX(#REF!,MATCH($E1848,#REF!,0)),IFERROR(INDEX(#REF!,MATCH(VALUE($E1848),#REF!,0)),"")))</f>
        <v/>
      </c>
      <c r="M1848" s="6">
        <f>IF(OR($J1848="",$L1848=""),"",IF($K1848="",0,$K1848)+$J1848*$L1848)</f>
        <v/>
      </c>
      <c r="N1848" s="6" t="n">
        <v>46212</v>
      </c>
      <c r="O1848" s="6" t="n">
        <v>6</v>
      </c>
      <c r="P1848" s="6" t="n"/>
      <c r="Q1848" s="6" t="n"/>
      <c r="R1848" s="6" t="n"/>
      <c r="S1848" s="6" t="n"/>
      <c r="T1848" s="6">
        <f>IF(OR($J1848="",$O1848=""),"",$O1848/$J1848)</f>
        <v/>
      </c>
      <c r="U1848" s="6" t="inlineStr">
        <is>
          <t>Concluído</t>
        </is>
      </c>
      <c r="V1848" s="6" t="n"/>
      <c r="W1848" s="6" t="n"/>
      <c r="X1848" s="6" t="n"/>
      <c r="Y1848" s="6" t="n"/>
      <c r="Z1848" s="6" t="n"/>
      <c r="AA1848" s="5" t="n"/>
      <c r="AB1848" s="6">
        <f>B1848&amp;"|"&amp;I1848</f>
        <v/>
      </c>
      <c r="AC1848">
        <f>IF($B1848="","","|"&amp;SUBSTITUTE(TRIM(SUBSTITUTE(SUBSTITUTE(SUBSTITUTE(SUBSTITUTE(SUBSTITUTE(SUBSTITUTE(SUBSTITUTE(SUBSTITUTE(SUBSTITUTE(SUBSTITUTE(SUBSTITUTE(SUBSTITUTE(SUBSTITUTE(SUBSTITUTE(TRIM($B1848&amp;""),CHAR(10)," "),CHAR(13)," "),"."," "),";"," "),","," "),"/"," "),"+"," "),"-"," "),"  "," "),"  "," "),"  "," "),"  "," "),"  "," "),"  "," "))," ","|")&amp;"|")</f>
        <v/>
      </c>
      <c r="AD1848">
        <f>TRIM($I1848&amp;"")</f>
        <v/>
      </c>
    </row>
    <row r="1849" ht="24" customHeight="1">
      <c r="A1849" s="14" t="n">
        <v>46212</v>
      </c>
      <c r="B1849" s="6" t="inlineStr">
        <is>
          <t>10241</t>
        </is>
      </c>
      <c r="C1849" s="6" t="inlineStr">
        <is>
          <t>M/C 0717 (MARROM)</t>
        </is>
      </c>
      <c r="D1849" s="6" t="inlineStr">
        <is>
          <t>17 COSTURA</t>
        </is>
      </c>
      <c r="E1849" s="6" t="n">
        <v>30004808</v>
      </c>
      <c r="F1849" s="6" t="inlineStr">
        <is>
          <t>CAPA ASSENTO - CAD SANTIAGO</t>
        </is>
      </c>
      <c r="G1849" s="6" t="inlineStr">
        <is>
          <t>17 COSTURA</t>
        </is>
      </c>
      <c r="H1849" s="6" t="inlineStr">
        <is>
          <t>17 COSTURA</t>
        </is>
      </c>
      <c r="I1849" s="4" t="inlineStr">
        <is>
          <t>17 COSTURA</t>
        </is>
      </c>
      <c r="J1849" s="4" t="n">
        <v>38</v>
      </c>
      <c r="K1849" s="6">
        <f>IF($E1849="","",IFERROR(INDEX(#REF!,MATCH($E1849,#REF!,0)),IFERROR(INDEX(#REF!,MATCH(VALUE($E1849),#REF!,0)),"")))</f>
        <v/>
      </c>
      <c r="L1849" s="6">
        <f>IF($E1849="","",IFERROR(INDEX(#REF!,MATCH($E1849,#REF!,0)),IFERROR(INDEX(#REF!,MATCH(VALUE($E1849),#REF!,0)),"")))</f>
        <v/>
      </c>
      <c r="M1849" s="6">
        <f>IF(OR($J1849="",$L1849=""),"",IF($K1849="",0,$K1849)+$J1849*$L1849)</f>
        <v/>
      </c>
      <c r="N1849" s="6" t="n">
        <v>46212</v>
      </c>
      <c r="O1849" s="6" t="n">
        <v>38</v>
      </c>
      <c r="P1849" s="6" t="n"/>
      <c r="Q1849" s="6" t="n"/>
      <c r="R1849" s="6" t="n"/>
      <c r="S1849" s="6" t="n"/>
      <c r="T1849" s="6">
        <f>IF(OR($J1849="",$O1849=""),"",$O1849/$J1849)</f>
        <v/>
      </c>
      <c r="U1849" s="6" t="inlineStr">
        <is>
          <t>Concluído</t>
        </is>
      </c>
      <c r="V1849" s="6" t="n"/>
      <c r="W1849" s="6" t="n"/>
      <c r="X1849" s="6" t="n"/>
      <c r="Y1849" s="6" t="n"/>
      <c r="Z1849" s="6" t="n"/>
      <c r="AA1849" s="5" t="n"/>
      <c r="AB1849" s="6">
        <f>B1849&amp;"|"&amp;I1849</f>
        <v/>
      </c>
      <c r="AC1849">
        <f>IF($B1849="","","|"&amp;SUBSTITUTE(TRIM(SUBSTITUTE(SUBSTITUTE(SUBSTITUTE(SUBSTITUTE(SUBSTITUTE(SUBSTITUTE(SUBSTITUTE(SUBSTITUTE(SUBSTITUTE(SUBSTITUTE(SUBSTITUTE(SUBSTITUTE(SUBSTITUTE(SUBSTITUTE(TRIM($B1849&amp;""),CHAR(10)," "),CHAR(13)," "),"."," "),";"," "),","," "),"/"," "),"+"," "),"-"," "),"  "," "),"  "," "),"  "," "),"  "," "),"  "," "),"  "," "))," ","|")&amp;"|")</f>
        <v/>
      </c>
      <c r="AD1849">
        <f>TRIM($I1849&amp;"")</f>
        <v/>
      </c>
    </row>
    <row r="1850" ht="24" customHeight="1">
      <c r="A1850" s="14" t="n">
        <v>46212</v>
      </c>
      <c r="B1850" s="6" t="inlineStr">
        <is>
          <t>10241</t>
        </is>
      </c>
      <c r="C1850" s="6" t="inlineStr">
        <is>
          <t>M/C 0717 (MARROM)</t>
        </is>
      </c>
      <c r="D1850" s="6" t="inlineStr">
        <is>
          <t>17 COSTURA</t>
        </is>
      </c>
      <c r="E1850" s="6" t="n">
        <v>30006106</v>
      </c>
      <c r="F1850" s="6" t="inlineStr">
        <is>
          <t>TELINHA ENCOSTO - CADEIRA SANTIAGO NEW</t>
        </is>
      </c>
      <c r="G1850" s="6" t="inlineStr">
        <is>
          <t>17 COSTURA</t>
        </is>
      </c>
      <c r="H1850" s="6" t="inlineStr">
        <is>
          <t>17 COSTURA</t>
        </is>
      </c>
      <c r="I1850" s="4" t="inlineStr">
        <is>
          <t>17 COSTURA</t>
        </is>
      </c>
      <c r="J1850" s="4" t="n">
        <v>46</v>
      </c>
      <c r="K1850" s="6">
        <f>IF($E1850="","",IFERROR(INDEX(#REF!,MATCH($E1850,#REF!,0)),IFERROR(INDEX(#REF!,MATCH(VALUE($E1850),#REF!,0)),"")))</f>
        <v/>
      </c>
      <c r="L1850" s="6">
        <f>IF($E1850="","",IFERROR(INDEX(#REF!,MATCH($E1850,#REF!,0)),IFERROR(INDEX(#REF!,MATCH(VALUE($E1850),#REF!,0)),"")))</f>
        <v/>
      </c>
      <c r="M1850" s="6">
        <f>IF(OR($J1850="",$L1850=""),"",IF($K1850="",0,$K1850)+$J1850*$L1850)</f>
        <v/>
      </c>
      <c r="N1850" s="6" t="n">
        <v>46212</v>
      </c>
      <c r="O1850" s="6" t="n">
        <v>46</v>
      </c>
      <c r="P1850" s="6" t="n"/>
      <c r="Q1850" s="6" t="n"/>
      <c r="R1850" s="6" t="n"/>
      <c r="S1850" s="6" t="n"/>
      <c r="T1850" s="6">
        <f>IF(OR($J1850="",$O1850=""),"",$O1850/$J1850)</f>
        <v/>
      </c>
      <c r="U1850" s="6" t="inlineStr">
        <is>
          <t>Concluído</t>
        </is>
      </c>
      <c r="V1850" s="6" t="n"/>
      <c r="W1850" s="6" t="n"/>
      <c r="X1850" s="6" t="n"/>
      <c r="Y1850" s="6" t="n"/>
      <c r="Z1850" s="6" t="n"/>
      <c r="AA1850" s="5" t="n"/>
      <c r="AB1850" s="6">
        <f>B1850&amp;"|"&amp;I1850</f>
        <v/>
      </c>
      <c r="AC1850">
        <f>IF($B1850="","","|"&amp;SUBSTITUTE(TRIM(SUBSTITUTE(SUBSTITUTE(SUBSTITUTE(SUBSTITUTE(SUBSTITUTE(SUBSTITUTE(SUBSTITUTE(SUBSTITUTE(SUBSTITUTE(SUBSTITUTE(SUBSTITUTE(SUBSTITUTE(SUBSTITUTE(SUBSTITUTE(TRIM($B1850&amp;""),CHAR(10)," "),CHAR(13)," "),"."," "),";"," "),","," "),"/"," "),"+"," "),"-"," "),"  "," "),"  "," "),"  "," "),"  "," "),"  "," "),"  "," "))," ","|")&amp;"|")</f>
        <v/>
      </c>
      <c r="AD1850">
        <f>TRIM($I1850&amp;"")</f>
        <v/>
      </c>
    </row>
    <row r="1851" ht="48" customHeight="1">
      <c r="A1851" s="14" t="n">
        <v>46212</v>
      </c>
      <c r="B1851" s="6" t="inlineStr">
        <is>
          <t>10245</t>
        </is>
      </c>
      <c r="C1851" s="6" t="inlineStr">
        <is>
          <t>M/C 0713 ENCAIXE ESPLANADA (FOLHA AZUL)</t>
        </is>
      </c>
      <c r="D1851" s="6" t="inlineStr">
        <is>
          <t>17 COSTURA</t>
        </is>
      </c>
      <c r="E1851" s="6" t="n">
        <v>30001101</v>
      </c>
      <c r="F1851" s="6" t="inlineStr">
        <is>
          <t>CAPA ENCOSTO EST - CAD.VENETO/TRIESTE/NY</t>
        </is>
      </c>
      <c r="G1851" s="6" t="inlineStr">
        <is>
          <t>17 COSTURA</t>
        </is>
      </c>
      <c r="H1851" s="6" t="inlineStr">
        <is>
          <t>17 COSTURA</t>
        </is>
      </c>
      <c r="I1851" s="4" t="inlineStr">
        <is>
          <t>17 COSTURA</t>
        </is>
      </c>
      <c r="J1851" s="4" t="n">
        <v>30</v>
      </c>
      <c r="K1851" s="6">
        <f>IF($E1851="","",IFERROR(INDEX(#REF!,MATCH($E1851,#REF!,0)),IFERROR(INDEX(#REF!,MATCH(VALUE($E1851),#REF!,0)),"")))</f>
        <v/>
      </c>
      <c r="L1851" s="6">
        <f>IF($E1851="","",IFERROR(INDEX(#REF!,MATCH($E1851,#REF!,0)),IFERROR(INDEX(#REF!,MATCH(VALUE($E1851),#REF!,0)),"")))</f>
        <v/>
      </c>
      <c r="M1851" s="6">
        <f>IF(OR($J1851="",$L1851=""),"",IF($K1851="",0,$K1851)+$J1851*$L1851)</f>
        <v/>
      </c>
      <c r="N1851" s="6" t="n">
        <v>46212</v>
      </c>
      <c r="O1851" s="6" t="n">
        <v>30</v>
      </c>
      <c r="P1851" s="6" t="n"/>
      <c r="Q1851" s="6" t="n"/>
      <c r="R1851" s="6" t="n"/>
      <c r="S1851" s="6" t="n"/>
      <c r="T1851" s="6">
        <f>IF(OR($J1851="",$O1851=""),"",$O1851/$J1851)</f>
        <v/>
      </c>
      <c r="U1851" s="6" t="inlineStr">
        <is>
          <t>Concluído</t>
        </is>
      </c>
      <c r="V1851" s="6" t="n"/>
      <c r="W1851" s="6" t="n"/>
      <c r="X1851" s="6" t="n"/>
      <c r="Y1851" s="6" t="n"/>
      <c r="Z1851" s="6" t="n"/>
      <c r="AA1851" s="5" t="n"/>
      <c r="AB1851" s="6">
        <f>B1851&amp;"|"&amp;I1851</f>
        <v/>
      </c>
      <c r="AC1851">
        <f>IF($B1851="","","|"&amp;SUBSTITUTE(TRIM(SUBSTITUTE(SUBSTITUTE(SUBSTITUTE(SUBSTITUTE(SUBSTITUTE(SUBSTITUTE(SUBSTITUTE(SUBSTITUTE(SUBSTITUTE(SUBSTITUTE(SUBSTITUTE(SUBSTITUTE(SUBSTITUTE(SUBSTITUTE(TRIM($B1851&amp;""),CHAR(10)," "),CHAR(13)," "),"."," "),";"," "),","," "),"/"," "),"+"," "),"-"," "),"  "," "),"  "," "),"  "," "),"  "," "),"  "," "),"  "," "))," ","|")&amp;"|")</f>
        <v/>
      </c>
      <c r="AD1851">
        <f>TRIM($I1851&amp;"")</f>
        <v/>
      </c>
    </row>
    <row r="1852" ht="48" customHeight="1">
      <c r="A1852" s="14" t="n">
        <v>46212</v>
      </c>
      <c r="B1852" s="6" t="inlineStr">
        <is>
          <t>10245</t>
        </is>
      </c>
      <c r="C1852" s="6" t="inlineStr">
        <is>
          <t>M/C 0713 ENCAIXE ESPLANADA (FOLHA AZUL)</t>
        </is>
      </c>
      <c r="D1852" s="6" t="inlineStr">
        <is>
          <t>17 COSTURA</t>
        </is>
      </c>
      <c r="E1852" s="6" t="n">
        <v>30001110</v>
      </c>
      <c r="F1852" s="6" t="inlineStr">
        <is>
          <t>CAPA ASSENTO EST - CAD. VENETO/TRISTE/NY</t>
        </is>
      </c>
      <c r="G1852" s="6" t="inlineStr">
        <is>
          <t>17 COSTURA</t>
        </is>
      </c>
      <c r="H1852" s="6" t="inlineStr">
        <is>
          <t>17 COSTURA</t>
        </is>
      </c>
      <c r="I1852" s="4" t="inlineStr">
        <is>
          <t>17 COSTURA</t>
        </is>
      </c>
      <c r="J1852" s="4" t="n">
        <v>30</v>
      </c>
      <c r="K1852" s="6">
        <f>IF($E1852="","",IFERROR(INDEX(#REF!,MATCH($E1852,#REF!,0)),IFERROR(INDEX(#REF!,MATCH(VALUE($E1852),#REF!,0)),"")))</f>
        <v/>
      </c>
      <c r="L1852" s="6">
        <f>IF($E1852="","",IFERROR(INDEX(#REF!,MATCH($E1852,#REF!,0)),IFERROR(INDEX(#REF!,MATCH(VALUE($E1852),#REF!,0)),"")))</f>
        <v/>
      </c>
      <c r="M1852" s="6">
        <f>IF(OR($J1852="",$L1852=""),"",IF($K1852="",0,$K1852)+$J1852*$L1852)</f>
        <v/>
      </c>
      <c r="N1852" s="6" t="n">
        <v>46212</v>
      </c>
      <c r="O1852" s="6" t="n">
        <v>30</v>
      </c>
      <c r="P1852" s="6" t="n"/>
      <c r="Q1852" s="6" t="n"/>
      <c r="R1852" s="6" t="n"/>
      <c r="S1852" s="6" t="n"/>
      <c r="T1852" s="6">
        <f>IF(OR($J1852="",$O1852=""),"",$O1852/$J1852)</f>
        <v/>
      </c>
      <c r="U1852" s="6" t="inlineStr">
        <is>
          <t>Concluído</t>
        </is>
      </c>
      <c r="V1852" s="6" t="n"/>
      <c r="W1852" s="6" t="n"/>
      <c r="X1852" s="6" t="n"/>
      <c r="Y1852" s="6" t="n"/>
      <c r="Z1852" s="6" t="n"/>
      <c r="AA1852" s="5" t="n"/>
      <c r="AB1852" s="6">
        <f>B1852&amp;"|"&amp;I1852</f>
        <v/>
      </c>
      <c r="AC1852">
        <f>IF($B1852="","","|"&amp;SUBSTITUTE(TRIM(SUBSTITUTE(SUBSTITUTE(SUBSTITUTE(SUBSTITUTE(SUBSTITUTE(SUBSTITUTE(SUBSTITUTE(SUBSTITUTE(SUBSTITUTE(SUBSTITUTE(SUBSTITUTE(SUBSTITUTE(SUBSTITUTE(SUBSTITUTE(TRIM($B1852&amp;""),CHAR(10)," "),CHAR(13)," "),"."," "),";"," "),","," "),"/"," "),"+"," "),"-"," "),"  "," "),"  "," "),"  "," "),"  "," "),"  "," "),"  "," "))," ","|")&amp;"|")</f>
        <v/>
      </c>
      <c r="AD1852">
        <f>TRIM($I1852&amp;"")</f>
        <v/>
      </c>
    </row>
    <row r="1853" ht="24" customHeight="1">
      <c r="A1853" s="14" t="n">
        <v>46213</v>
      </c>
      <c r="B1853" s="6" t="inlineStr">
        <is>
          <t>10246</t>
        </is>
      </c>
      <c r="C1853" s="6" t="inlineStr">
        <is>
          <t>M/C 0720 (AMARELO)</t>
        </is>
      </c>
      <c r="D1853" s="6" t="inlineStr">
        <is>
          <t>17 COSTURA</t>
        </is>
      </c>
      <c r="E1853" s="6" t="n">
        <v>30001101</v>
      </c>
      <c r="F1853" s="6" t="inlineStr">
        <is>
          <t>CAPA ENCOSTO EST - CAD.VENETO/TRIESTE/NY</t>
        </is>
      </c>
      <c r="G1853" s="6" t="inlineStr">
        <is>
          <t>17 COSTURA</t>
        </is>
      </c>
      <c r="H1853" s="6" t="inlineStr">
        <is>
          <t>17 COSTURA</t>
        </is>
      </c>
      <c r="I1853" s="4" t="inlineStr">
        <is>
          <t>17 COSTURA</t>
        </is>
      </c>
      <c r="J1853" s="4" t="n">
        <v>600</v>
      </c>
      <c r="K1853" s="6">
        <f>IF($E1853="","",IFERROR(INDEX(#REF!,MATCH($E1853,#REF!,0)),IFERROR(INDEX(#REF!,MATCH(VALUE($E1853),#REF!,0)),"")))</f>
        <v/>
      </c>
      <c r="L1853" s="6">
        <f>IF($E1853="","",IFERROR(INDEX(#REF!,MATCH($E1853,#REF!,0)),IFERROR(INDEX(#REF!,MATCH(VALUE($E1853),#REF!,0)),"")))</f>
        <v/>
      </c>
      <c r="M1853" s="6">
        <f>IF(OR($J1853="",$L1853=""),"",IF($K1853="",0,$K1853)+$J1853*$L1853)</f>
        <v/>
      </c>
      <c r="N1853" s="6" t="n">
        <v>46212</v>
      </c>
      <c r="O1853" s="6" t="n">
        <v>600</v>
      </c>
      <c r="P1853" s="6" t="n"/>
      <c r="Q1853" s="6" t="n"/>
      <c r="R1853" s="6" t="n"/>
      <c r="S1853" s="6" t="n"/>
      <c r="T1853" s="6">
        <f>IF(OR($J1853="",$O1853=""),"",$O1853/$J1853)</f>
        <v/>
      </c>
      <c r="U1853" s="6" t="inlineStr">
        <is>
          <t>Concluído</t>
        </is>
      </c>
      <c r="V1853" s="6" t="n"/>
      <c r="W1853" s="6" t="n"/>
      <c r="X1853" s="6" t="n"/>
      <c r="Y1853" s="6" t="n"/>
      <c r="Z1853" s="6" t="n"/>
      <c r="AA1853" s="5" t="n"/>
      <c r="AB1853" s="6">
        <f>B1853&amp;"|"&amp;I1853</f>
        <v/>
      </c>
      <c r="AC1853">
        <f>IF($B1853="","","|"&amp;SUBSTITUTE(TRIM(SUBSTITUTE(SUBSTITUTE(SUBSTITUTE(SUBSTITUTE(SUBSTITUTE(SUBSTITUTE(SUBSTITUTE(SUBSTITUTE(SUBSTITUTE(SUBSTITUTE(SUBSTITUTE(SUBSTITUTE(SUBSTITUTE(SUBSTITUTE(TRIM($B1853&amp;""),CHAR(10)," "),CHAR(13)," "),"."," "),";"," "),","," "),"/"," "),"+"," "),"-"," "),"  "," "),"  "," "),"  "," "),"  "," "),"  "," "),"  "," "))," ","|")&amp;"|")</f>
        <v/>
      </c>
      <c r="AD1853">
        <f>TRIM($I1853&amp;"")</f>
        <v/>
      </c>
    </row>
    <row r="1854" ht="24" customHeight="1">
      <c r="A1854" s="14" t="n">
        <v>46213</v>
      </c>
      <c r="B1854" s="6" t="inlineStr">
        <is>
          <t>10246</t>
        </is>
      </c>
      <c r="C1854" s="6" t="inlineStr">
        <is>
          <t>M/C 0720 (AMARELO)</t>
        </is>
      </c>
      <c r="D1854" s="6" t="inlineStr">
        <is>
          <t>17 COSTURA</t>
        </is>
      </c>
      <c r="E1854" s="6" t="n">
        <v>30001110</v>
      </c>
      <c r="F1854" s="6" t="inlineStr">
        <is>
          <t>CAPA ASSENTO EST - CAD. VENETO/TRISTE/NY</t>
        </is>
      </c>
      <c r="G1854" s="6" t="inlineStr">
        <is>
          <t>17 COSTURA</t>
        </is>
      </c>
      <c r="H1854" s="6" t="inlineStr">
        <is>
          <t>17 COSTURA</t>
        </is>
      </c>
      <c r="I1854" s="4" t="inlineStr">
        <is>
          <t>17 COSTURA</t>
        </is>
      </c>
      <c r="J1854" s="4" t="n">
        <v>600</v>
      </c>
      <c r="K1854" s="6">
        <f>IF($E1854="","",IFERROR(INDEX(#REF!,MATCH($E1854,#REF!,0)),IFERROR(INDEX(#REF!,MATCH(VALUE($E1854),#REF!,0)),"")))</f>
        <v/>
      </c>
      <c r="L1854" s="6">
        <f>IF($E1854="","",IFERROR(INDEX(#REF!,MATCH($E1854,#REF!,0)),IFERROR(INDEX(#REF!,MATCH(VALUE($E1854),#REF!,0)),"")))</f>
        <v/>
      </c>
      <c r="M1854" s="6">
        <f>IF(OR($J1854="",$L1854=""),"",IF($K1854="",0,$K1854)+$J1854*$L1854)</f>
        <v/>
      </c>
      <c r="N1854" s="6" t="n">
        <v>46212</v>
      </c>
      <c r="O1854" s="6" t="n">
        <v>600</v>
      </c>
      <c r="P1854" s="6" t="n"/>
      <c r="Q1854" s="6" t="n"/>
      <c r="R1854" s="6" t="n"/>
      <c r="S1854" s="6" t="n"/>
      <c r="T1854" s="6">
        <f>IF(OR($J1854="",$O1854=""),"",$O1854/$J1854)</f>
        <v/>
      </c>
      <c r="U1854" s="6" t="inlineStr">
        <is>
          <t>Concluído</t>
        </is>
      </c>
      <c r="V1854" s="6" t="n"/>
      <c r="W1854" s="6" t="n"/>
      <c r="X1854" s="6" t="n"/>
      <c r="Y1854" s="6" t="n"/>
      <c r="Z1854" s="6" t="n"/>
      <c r="AA1854" s="5" t="n"/>
      <c r="AB1854" s="6">
        <f>B1854&amp;"|"&amp;I1854</f>
        <v/>
      </c>
      <c r="AC1854">
        <f>IF($B1854="","","|"&amp;SUBSTITUTE(TRIM(SUBSTITUTE(SUBSTITUTE(SUBSTITUTE(SUBSTITUTE(SUBSTITUTE(SUBSTITUTE(SUBSTITUTE(SUBSTITUTE(SUBSTITUTE(SUBSTITUTE(SUBSTITUTE(SUBSTITUTE(SUBSTITUTE(SUBSTITUTE(TRIM($B1854&amp;""),CHAR(10)," "),CHAR(13)," "),"."," "),";"," "),","," "),"/"," "),"+"," "),"-"," "),"  "," "),"  "," "),"  "," "),"  "," "),"  "," "),"  "," "))," ","|")&amp;"|")</f>
        <v/>
      </c>
      <c r="AD1854">
        <f>TRIM($I1854&amp;"")</f>
        <v/>
      </c>
    </row>
    <row r="1855" ht="24" customHeight="1">
      <c r="A1855" s="14" t="n">
        <v>46213</v>
      </c>
      <c r="B1855" s="6" t="inlineStr">
        <is>
          <t>10246</t>
        </is>
      </c>
      <c r="C1855" s="6" t="inlineStr">
        <is>
          <t>M/C 0720 (AMARELO)</t>
        </is>
      </c>
      <c r="D1855" s="6" t="inlineStr">
        <is>
          <t>17 COSTURA</t>
        </is>
      </c>
      <c r="E1855" s="6" t="n">
        <v>30001315</v>
      </c>
      <c r="F1855" s="6" t="inlineStr">
        <is>
          <t>CAPA ASSENTO ESTOF H - CAD. DUB./MIL./GRECIA</t>
        </is>
      </c>
      <c r="G1855" s="6" t="inlineStr">
        <is>
          <t>17 COSTURA</t>
        </is>
      </c>
      <c r="H1855" s="6" t="inlineStr">
        <is>
          <t>17 COSTURA</t>
        </is>
      </c>
      <c r="I1855" s="4" t="inlineStr">
        <is>
          <t>17 COSTURA</t>
        </is>
      </c>
      <c r="J1855" s="4" t="n">
        <v>50</v>
      </c>
      <c r="K1855" s="6">
        <f>IF($E1855="","",IFERROR(INDEX(#REF!,MATCH($E1855,#REF!,0)),IFERROR(INDEX(#REF!,MATCH(VALUE($E1855),#REF!,0)),"")))</f>
        <v/>
      </c>
      <c r="L1855" s="6">
        <f>IF($E1855="","",IFERROR(INDEX(#REF!,MATCH($E1855,#REF!,0)),IFERROR(INDEX(#REF!,MATCH(VALUE($E1855),#REF!,0)),"")))</f>
        <v/>
      </c>
      <c r="M1855" s="6">
        <f>IF(OR($J1855="",$L1855=""),"",IF($K1855="",0,$K1855)+$J1855*$L1855)</f>
        <v/>
      </c>
      <c r="N1855" s="6" t="n">
        <v>46212</v>
      </c>
      <c r="O1855" s="6" t="n">
        <v>50</v>
      </c>
      <c r="P1855" s="6" t="n"/>
      <c r="Q1855" s="6" t="n"/>
      <c r="R1855" s="6" t="n"/>
      <c r="S1855" s="6" t="n"/>
      <c r="T1855" s="6">
        <f>IF(OR($J1855="",$O1855=""),"",$O1855/$J1855)</f>
        <v/>
      </c>
      <c r="U1855" s="6" t="inlineStr">
        <is>
          <t>Concluído</t>
        </is>
      </c>
      <c r="V1855" s="6" t="n"/>
      <c r="W1855" s="6" t="n"/>
      <c r="X1855" s="6" t="n"/>
      <c r="Y1855" s="6" t="n"/>
      <c r="Z1855" s="6" t="n"/>
      <c r="AA1855" s="5" t="n"/>
      <c r="AB1855" s="6">
        <f>B1855&amp;"|"&amp;I1855</f>
        <v/>
      </c>
      <c r="AC1855">
        <f>IF($B1855="","","|"&amp;SUBSTITUTE(TRIM(SUBSTITUTE(SUBSTITUTE(SUBSTITUTE(SUBSTITUTE(SUBSTITUTE(SUBSTITUTE(SUBSTITUTE(SUBSTITUTE(SUBSTITUTE(SUBSTITUTE(SUBSTITUTE(SUBSTITUTE(SUBSTITUTE(SUBSTITUTE(TRIM($B1855&amp;""),CHAR(10)," "),CHAR(13)," "),"."," "),";"," "),","," "),"/"," "),"+"," "),"-"," "),"  "," "),"  "," "),"  "," "),"  "," "),"  "," "),"  "," "))," ","|")&amp;"|")</f>
        <v/>
      </c>
      <c r="AD1855">
        <f>TRIM($I1855&amp;"")</f>
        <v/>
      </c>
    </row>
    <row r="1856" ht="24" customHeight="1">
      <c r="A1856" s="14" t="n">
        <v>46213</v>
      </c>
      <c r="B1856" s="6" t="inlineStr">
        <is>
          <t>10246</t>
        </is>
      </c>
      <c r="C1856" s="6" t="inlineStr">
        <is>
          <t>M/C 0720 (AMARELO)</t>
        </is>
      </c>
      <c r="D1856" s="6" t="inlineStr">
        <is>
          <t>17 COSTURA</t>
        </is>
      </c>
      <c r="E1856" s="6" t="n">
        <v>30003111</v>
      </c>
      <c r="F1856" s="6" t="inlineStr">
        <is>
          <t>CAPA ENCOSTO ESTOFADO - CAD. GRECIA</t>
        </is>
      </c>
      <c r="G1856" s="6" t="inlineStr">
        <is>
          <t>17 COSTURA</t>
        </is>
      </c>
      <c r="H1856" s="6" t="inlineStr">
        <is>
          <t>17 COSTURA</t>
        </is>
      </c>
      <c r="I1856" s="4" t="inlineStr">
        <is>
          <t>17 COSTURA</t>
        </is>
      </c>
      <c r="J1856" s="4" t="n">
        <v>50</v>
      </c>
      <c r="K1856" s="6">
        <f>IF($E1856="","",IFERROR(INDEX(#REF!,MATCH($E1856,#REF!,0)),IFERROR(INDEX(#REF!,MATCH(VALUE($E1856),#REF!,0)),"")))</f>
        <v/>
      </c>
      <c r="L1856" s="6">
        <f>IF($E1856="","",IFERROR(INDEX(#REF!,MATCH($E1856,#REF!,0)),IFERROR(INDEX(#REF!,MATCH(VALUE($E1856),#REF!,0)),"")))</f>
        <v/>
      </c>
      <c r="M1856" s="6">
        <f>IF(OR($J1856="",$L1856=""),"",IF($K1856="",0,$K1856)+$J1856*$L1856)</f>
        <v/>
      </c>
      <c r="N1856" s="6" t="n">
        <v>46212</v>
      </c>
      <c r="O1856" s="6" t="n">
        <v>50</v>
      </c>
      <c r="P1856" s="6" t="n"/>
      <c r="Q1856" s="6" t="n"/>
      <c r="R1856" s="6" t="n"/>
      <c r="S1856" s="6" t="n"/>
      <c r="T1856" s="6">
        <f>IF(OR($J1856="",$O1856=""),"",$O1856/$J1856)</f>
        <v/>
      </c>
      <c r="U1856" s="6" t="inlineStr">
        <is>
          <t>Concluído</t>
        </is>
      </c>
      <c r="V1856" s="6" t="n"/>
      <c r="W1856" s="6" t="n"/>
      <c r="X1856" s="6" t="n"/>
      <c r="Y1856" s="6" t="n"/>
      <c r="Z1856" s="6" t="n"/>
      <c r="AA1856" s="5" t="n"/>
      <c r="AB1856" s="6">
        <f>B1856&amp;"|"&amp;I1856</f>
        <v/>
      </c>
      <c r="AC1856">
        <f>IF($B1856="","","|"&amp;SUBSTITUTE(TRIM(SUBSTITUTE(SUBSTITUTE(SUBSTITUTE(SUBSTITUTE(SUBSTITUTE(SUBSTITUTE(SUBSTITUTE(SUBSTITUTE(SUBSTITUTE(SUBSTITUTE(SUBSTITUTE(SUBSTITUTE(SUBSTITUTE(SUBSTITUTE(TRIM($B1856&amp;""),CHAR(10)," "),CHAR(13)," "),"."," "),";"," "),","," "),"/"," "),"+"," "),"-"," "),"  "," "),"  "," "),"  "," "),"  "," "),"  "," "),"  "," "))," ","|")&amp;"|")</f>
        <v/>
      </c>
      <c r="AD1856">
        <f>TRIM($I1856&amp;"")</f>
        <v/>
      </c>
    </row>
    <row r="1857" ht="24" customHeight="1">
      <c r="A1857" s="14" t="n">
        <v>46216</v>
      </c>
      <c r="B1857" s="6" t="inlineStr">
        <is>
          <t>10247</t>
        </is>
      </c>
      <c r="C1857" s="6" t="inlineStr">
        <is>
          <t>M/C 0721 (BEGE)</t>
        </is>
      </c>
      <c r="D1857" s="6" t="inlineStr">
        <is>
          <t>17 COSTURA</t>
        </is>
      </c>
      <c r="E1857" s="6" t="n">
        <v>30001101</v>
      </c>
      <c r="F1857" s="6" t="inlineStr">
        <is>
          <t>CAPA ENCOSTO EST - CAD.VENETO/TRIESTE/NY</t>
        </is>
      </c>
      <c r="G1857" s="6" t="inlineStr">
        <is>
          <t>17 COSTURA</t>
        </is>
      </c>
      <c r="H1857" s="6" t="inlineStr">
        <is>
          <t>17 COSTURA</t>
        </is>
      </c>
      <c r="I1857" s="4" t="inlineStr">
        <is>
          <t>17 COSTURA</t>
        </is>
      </c>
      <c r="J1857" s="4" t="n">
        <v>210</v>
      </c>
      <c r="K1857" s="6">
        <f>IF($E1857="","",IFERROR(INDEX(#REF!,MATCH($E1857,#REF!,0)),IFERROR(INDEX(#REF!,MATCH(VALUE($E1857),#REF!,0)),"")))</f>
        <v/>
      </c>
      <c r="L1857" s="6">
        <f>IF($E1857="","",IFERROR(INDEX(#REF!,MATCH($E1857,#REF!,0)),IFERROR(INDEX(#REF!,MATCH(VALUE($E1857),#REF!,0)),"")))</f>
        <v/>
      </c>
      <c r="M1857" s="6">
        <f>IF(OR($J1857="",$L1857=""),"",IF($K1857="",0,$K1857)+$J1857*$L1857)</f>
        <v/>
      </c>
      <c r="N1857" s="6" t="n">
        <v>46217</v>
      </c>
      <c r="O1857" s="6" t="n">
        <v>210</v>
      </c>
      <c r="P1857" s="6" t="n"/>
      <c r="Q1857" s="6" t="n"/>
      <c r="R1857" s="6" t="n"/>
      <c r="S1857" s="6" t="n"/>
      <c r="T1857" s="6">
        <f>IF(OR($J1857="",$O1857=""),"",$O1857/$J1857)</f>
        <v/>
      </c>
      <c r="U1857" s="6" t="inlineStr">
        <is>
          <t>Concluído</t>
        </is>
      </c>
      <c r="V1857" s="6" t="n"/>
      <c r="W1857" s="6" t="n"/>
      <c r="X1857" s="6" t="n"/>
      <c r="Y1857" s="6" t="n"/>
      <c r="Z1857" s="6" t="n"/>
      <c r="AA1857" s="5" t="n"/>
      <c r="AB1857" s="6">
        <f>B1857&amp;"|"&amp;I1857</f>
        <v/>
      </c>
      <c r="AC1857">
        <f>IF($B1857="","","|"&amp;SUBSTITUTE(TRIM(SUBSTITUTE(SUBSTITUTE(SUBSTITUTE(SUBSTITUTE(SUBSTITUTE(SUBSTITUTE(SUBSTITUTE(SUBSTITUTE(SUBSTITUTE(SUBSTITUTE(SUBSTITUTE(SUBSTITUTE(SUBSTITUTE(SUBSTITUTE(TRIM($B1857&amp;""),CHAR(10)," "),CHAR(13)," "),"."," "),";"," "),","," "),"/"," "),"+"," "),"-"," "),"  "," "),"  "," "),"  "," "),"  "," "),"  "," "),"  "," "))," ","|")&amp;"|")</f>
        <v/>
      </c>
      <c r="AD1857">
        <f>TRIM($I1857&amp;"")</f>
        <v/>
      </c>
    </row>
    <row r="1858" ht="24" customHeight="1">
      <c r="A1858" s="14" t="n">
        <v>46216</v>
      </c>
      <c r="B1858" s="6" t="inlineStr">
        <is>
          <t>10247</t>
        </is>
      </c>
      <c r="C1858" s="6" t="inlineStr">
        <is>
          <t>M/C 0721 (BEGE)</t>
        </is>
      </c>
      <c r="D1858" s="6" t="inlineStr">
        <is>
          <t>17 COSTURA</t>
        </is>
      </c>
      <c r="E1858" s="6" t="n">
        <v>30001110</v>
      </c>
      <c r="F1858" s="6" t="inlineStr">
        <is>
          <t>CAPA ASSENTO EST - CAD. VENETO/TRISTE/NY</t>
        </is>
      </c>
      <c r="G1858" s="6" t="inlineStr">
        <is>
          <t>17 COSTURA</t>
        </is>
      </c>
      <c r="H1858" s="6" t="inlineStr">
        <is>
          <t>17 COSTURA</t>
        </is>
      </c>
      <c r="I1858" s="4" t="inlineStr">
        <is>
          <t>17 COSTURA</t>
        </is>
      </c>
      <c r="J1858" s="4" t="n">
        <v>210</v>
      </c>
      <c r="K1858" s="6">
        <f>IF($E1858="","",IFERROR(INDEX(#REF!,MATCH($E1858,#REF!,0)),IFERROR(INDEX(#REF!,MATCH(VALUE($E1858),#REF!,0)),"")))</f>
        <v/>
      </c>
      <c r="L1858" s="6">
        <f>IF($E1858="","",IFERROR(INDEX(#REF!,MATCH($E1858,#REF!,0)),IFERROR(INDEX(#REF!,MATCH(VALUE($E1858),#REF!,0)),"")))</f>
        <v/>
      </c>
      <c r="M1858" s="6">
        <f>IF(OR($J1858="",$L1858=""),"",IF($K1858="",0,$K1858)+$J1858*$L1858)</f>
        <v/>
      </c>
      <c r="N1858" s="6" t="n">
        <v>46217</v>
      </c>
      <c r="O1858" s="6" t="n">
        <v>210</v>
      </c>
      <c r="P1858" s="6" t="n"/>
      <c r="Q1858" s="6" t="n"/>
      <c r="R1858" s="6" t="n"/>
      <c r="S1858" s="6" t="n"/>
      <c r="T1858" s="6">
        <f>IF(OR($J1858="",$O1858=""),"",$O1858/$J1858)</f>
        <v/>
      </c>
      <c r="U1858" s="6" t="inlineStr">
        <is>
          <t>Concluído</t>
        </is>
      </c>
      <c r="V1858" s="6" t="n"/>
      <c r="W1858" s="6" t="n"/>
      <c r="X1858" s="6" t="n"/>
      <c r="Y1858" s="6" t="n"/>
      <c r="Z1858" s="6" t="n"/>
      <c r="AA1858" s="5" t="n"/>
      <c r="AB1858" s="6">
        <f>B1858&amp;"|"&amp;I1858</f>
        <v/>
      </c>
      <c r="AC1858">
        <f>IF($B1858="","","|"&amp;SUBSTITUTE(TRIM(SUBSTITUTE(SUBSTITUTE(SUBSTITUTE(SUBSTITUTE(SUBSTITUTE(SUBSTITUTE(SUBSTITUTE(SUBSTITUTE(SUBSTITUTE(SUBSTITUTE(SUBSTITUTE(SUBSTITUTE(SUBSTITUTE(SUBSTITUTE(TRIM($B1858&amp;""),CHAR(10)," "),CHAR(13)," "),"."," "),";"," "),","," "),"/"," "),"+"," "),"-"," "),"  "," "),"  "," "),"  "," "),"  "," "),"  "," "),"  "," "))," ","|")&amp;"|")</f>
        <v/>
      </c>
      <c r="AD1858">
        <f>TRIM($I1858&amp;"")</f>
        <v/>
      </c>
    </row>
    <row r="1859" ht="24" customHeight="1">
      <c r="A1859" s="14" t="n">
        <v>46216</v>
      </c>
      <c r="B1859" s="6" t="inlineStr">
        <is>
          <t>10247</t>
        </is>
      </c>
      <c r="C1859" s="6" t="inlineStr">
        <is>
          <t>M/C 0721 (BEGE)</t>
        </is>
      </c>
      <c r="D1859" s="6" t="inlineStr">
        <is>
          <t>17 COSTURA</t>
        </is>
      </c>
      <c r="E1859" s="6" t="n">
        <v>30001315</v>
      </c>
      <c r="F1859" s="6" t="inlineStr">
        <is>
          <t>CAPA ASSENTO ESTOF H - CAD. DUB./MIL./GRECIA</t>
        </is>
      </c>
      <c r="G1859" s="6" t="inlineStr">
        <is>
          <t>17 COSTURA</t>
        </is>
      </c>
      <c r="H1859" s="6" t="inlineStr">
        <is>
          <t>17 COSTURA</t>
        </is>
      </c>
      <c r="I1859" s="4" t="inlineStr">
        <is>
          <t>17 COSTURA</t>
        </is>
      </c>
      <c r="J1859" s="4" t="n">
        <v>20</v>
      </c>
      <c r="K1859" s="6">
        <f>IF($E1859="","",IFERROR(INDEX(#REF!,MATCH($E1859,#REF!,0)),IFERROR(INDEX(#REF!,MATCH(VALUE($E1859),#REF!,0)),"")))</f>
        <v/>
      </c>
      <c r="L1859" s="6">
        <f>IF($E1859="","",IFERROR(INDEX(#REF!,MATCH($E1859,#REF!,0)),IFERROR(INDEX(#REF!,MATCH(VALUE($E1859),#REF!,0)),"")))</f>
        <v/>
      </c>
      <c r="M1859" s="6">
        <f>IF(OR($J1859="",$L1859=""),"",IF($K1859="",0,$K1859)+$J1859*$L1859)</f>
        <v/>
      </c>
      <c r="N1859" s="6" t="n">
        <v>46217</v>
      </c>
      <c r="O1859" s="6" t="n">
        <v>20</v>
      </c>
      <c r="P1859" s="6" t="n"/>
      <c r="Q1859" s="6" t="n"/>
      <c r="R1859" s="6" t="n"/>
      <c r="S1859" s="6" t="n"/>
      <c r="T1859" s="6">
        <f>IF(OR($J1859="",$O1859=""),"",$O1859/$J1859)</f>
        <v/>
      </c>
      <c r="U1859" s="6" t="inlineStr">
        <is>
          <t>Concluído</t>
        </is>
      </c>
      <c r="V1859" s="6" t="n"/>
      <c r="W1859" s="6" t="n"/>
      <c r="X1859" s="6" t="n"/>
      <c r="Y1859" s="6" t="n"/>
      <c r="Z1859" s="6" t="n"/>
      <c r="AA1859" s="5" t="n"/>
      <c r="AB1859" s="6">
        <f>B1859&amp;"|"&amp;I1859</f>
        <v/>
      </c>
      <c r="AC1859">
        <f>IF($B1859="","","|"&amp;SUBSTITUTE(TRIM(SUBSTITUTE(SUBSTITUTE(SUBSTITUTE(SUBSTITUTE(SUBSTITUTE(SUBSTITUTE(SUBSTITUTE(SUBSTITUTE(SUBSTITUTE(SUBSTITUTE(SUBSTITUTE(SUBSTITUTE(SUBSTITUTE(SUBSTITUTE(TRIM($B1859&amp;""),CHAR(10)," "),CHAR(13)," "),"."," "),";"," "),","," "),"/"," "),"+"," "),"-"," "),"  "," "),"  "," "),"  "," "),"  "," "),"  "," "),"  "," "))," ","|")&amp;"|")</f>
        <v/>
      </c>
      <c r="AD1859">
        <f>TRIM($I1859&amp;"")</f>
        <v/>
      </c>
    </row>
    <row r="1860" ht="24" customHeight="1">
      <c r="A1860" s="14" t="n">
        <v>46216</v>
      </c>
      <c r="B1860" s="6" t="inlineStr">
        <is>
          <t>10247</t>
        </is>
      </c>
      <c r="C1860" s="6" t="inlineStr">
        <is>
          <t>M/C 0721 (BEGE)</t>
        </is>
      </c>
      <c r="D1860" s="6" t="inlineStr">
        <is>
          <t>17 COSTURA</t>
        </is>
      </c>
      <c r="E1860" s="6" t="n">
        <v>30003111</v>
      </c>
      <c r="F1860" s="6" t="inlineStr">
        <is>
          <t>CAPA ENCOSTO ESTOFADO - CAD. GRECIA</t>
        </is>
      </c>
      <c r="G1860" s="6" t="inlineStr">
        <is>
          <t>17 COSTURA</t>
        </is>
      </c>
      <c r="H1860" s="6" t="inlineStr">
        <is>
          <t>17 COSTURA</t>
        </is>
      </c>
      <c r="I1860" s="4" t="inlineStr">
        <is>
          <t>17 COSTURA</t>
        </is>
      </c>
      <c r="J1860" s="4" t="n">
        <v>20</v>
      </c>
      <c r="K1860" s="6">
        <f>IF($E1860="","",IFERROR(INDEX(#REF!,MATCH($E1860,#REF!,0)),IFERROR(INDEX(#REF!,MATCH(VALUE($E1860),#REF!,0)),"")))</f>
        <v/>
      </c>
      <c r="L1860" s="6">
        <f>IF($E1860="","",IFERROR(INDEX(#REF!,MATCH($E1860,#REF!,0)),IFERROR(INDEX(#REF!,MATCH(VALUE($E1860),#REF!,0)),"")))</f>
        <v/>
      </c>
      <c r="M1860" s="6">
        <f>IF(OR($J1860="",$L1860=""),"",IF($K1860="",0,$K1860)+$J1860*$L1860)</f>
        <v/>
      </c>
      <c r="N1860" s="6" t="n">
        <v>46217</v>
      </c>
      <c r="O1860" s="6" t="n">
        <v>20</v>
      </c>
      <c r="P1860" s="6" t="n"/>
      <c r="Q1860" s="6" t="n"/>
      <c r="R1860" s="6" t="n"/>
      <c r="S1860" s="6" t="n"/>
      <c r="T1860" s="6">
        <f>IF(OR($J1860="",$O1860=""),"",$O1860/$J1860)</f>
        <v/>
      </c>
      <c r="U1860" s="6" t="inlineStr">
        <is>
          <t>Concluído</t>
        </is>
      </c>
      <c r="V1860" s="6" t="n"/>
      <c r="W1860" s="6" t="n"/>
      <c r="X1860" s="6" t="n"/>
      <c r="Y1860" s="6" t="n"/>
      <c r="Z1860" s="6" t="n"/>
      <c r="AA1860" s="5" t="n"/>
      <c r="AB1860" s="6">
        <f>B1860&amp;"|"&amp;I1860</f>
        <v/>
      </c>
      <c r="AC1860">
        <f>IF($B1860="","","|"&amp;SUBSTITUTE(TRIM(SUBSTITUTE(SUBSTITUTE(SUBSTITUTE(SUBSTITUTE(SUBSTITUTE(SUBSTITUTE(SUBSTITUTE(SUBSTITUTE(SUBSTITUTE(SUBSTITUTE(SUBSTITUTE(SUBSTITUTE(SUBSTITUTE(SUBSTITUTE(TRIM($B1860&amp;""),CHAR(10)," "),CHAR(13)," "),"."," "),";"," "),","," "),"/"," "),"+"," "),"-"," "),"  "," "),"  "," "),"  "," "),"  "," "),"  "," "),"  "," "))," ","|")&amp;"|")</f>
        <v/>
      </c>
      <c r="AD1860">
        <f>TRIM($I1860&amp;"")</f>
        <v/>
      </c>
    </row>
    <row r="1861" ht="24" customHeight="1">
      <c r="A1861" s="14" t="n">
        <v>46216</v>
      </c>
      <c r="B1861" s="6" t="inlineStr">
        <is>
          <t>10247</t>
        </is>
      </c>
      <c r="C1861" s="6" t="inlineStr">
        <is>
          <t>M/C 0721 (BEGE)</t>
        </is>
      </c>
      <c r="D1861" s="6" t="inlineStr">
        <is>
          <t>17 COSTURA</t>
        </is>
      </c>
      <c r="E1861" s="6" t="n">
        <v>30004808</v>
      </c>
      <c r="F1861" s="6" t="inlineStr">
        <is>
          <t>CAPA ASSENTO - CAD SANTIAGO</t>
        </is>
      </c>
      <c r="G1861" s="6" t="inlineStr">
        <is>
          <t>17 COSTURA</t>
        </is>
      </c>
      <c r="H1861" s="6" t="inlineStr">
        <is>
          <t>17 COSTURA</t>
        </is>
      </c>
      <c r="I1861" s="4" t="inlineStr">
        <is>
          <t>17 COSTURA</t>
        </is>
      </c>
      <c r="J1861" s="4" t="n">
        <v>262</v>
      </c>
      <c r="K1861" s="6">
        <f>IF($E1861="","",IFERROR(INDEX(#REF!,MATCH($E1861,#REF!,0)),IFERROR(INDEX(#REF!,MATCH(VALUE($E1861),#REF!,0)),"")))</f>
        <v/>
      </c>
      <c r="L1861" s="6">
        <f>IF($E1861="","",IFERROR(INDEX(#REF!,MATCH($E1861,#REF!,0)),IFERROR(INDEX(#REF!,MATCH(VALUE($E1861),#REF!,0)),"")))</f>
        <v/>
      </c>
      <c r="M1861" s="6">
        <f>IF(OR($J1861="",$L1861=""),"",IF($K1861="",0,$K1861)+$J1861*$L1861)</f>
        <v/>
      </c>
      <c r="N1861" s="6" t="n">
        <v>46217</v>
      </c>
      <c r="O1861" s="6" t="n">
        <v>262</v>
      </c>
      <c r="P1861" s="6" t="n"/>
      <c r="Q1861" s="6" t="n"/>
      <c r="R1861" s="6" t="n"/>
      <c r="S1861" s="6" t="n"/>
      <c r="T1861" s="6">
        <f>IF(OR($J1861="",$O1861=""),"",$O1861/$J1861)</f>
        <v/>
      </c>
      <c r="U1861" s="6" t="inlineStr">
        <is>
          <t>Concluído</t>
        </is>
      </c>
      <c r="V1861" s="6" t="n"/>
      <c r="W1861" s="6" t="n"/>
      <c r="X1861" s="6" t="n"/>
      <c r="Y1861" s="6" t="n"/>
      <c r="Z1861" s="6" t="n"/>
      <c r="AA1861" s="5" t="n"/>
      <c r="AB1861" s="6">
        <f>B1861&amp;"|"&amp;I1861</f>
        <v/>
      </c>
      <c r="AC1861">
        <f>IF($B1861="","","|"&amp;SUBSTITUTE(TRIM(SUBSTITUTE(SUBSTITUTE(SUBSTITUTE(SUBSTITUTE(SUBSTITUTE(SUBSTITUTE(SUBSTITUTE(SUBSTITUTE(SUBSTITUTE(SUBSTITUTE(SUBSTITUTE(SUBSTITUTE(SUBSTITUTE(SUBSTITUTE(TRIM($B1861&amp;""),CHAR(10)," "),CHAR(13)," "),"."," "),";"," "),","," "),"/"," "),"+"," "),"-"," "),"  "," "),"  "," "),"  "," "),"  "," "),"  "," "),"  "," "))," ","|")&amp;"|")</f>
        <v/>
      </c>
      <c r="AD1861">
        <f>TRIM($I1861&amp;"")</f>
        <v/>
      </c>
    </row>
    <row r="1862" ht="24" customHeight="1">
      <c r="A1862" s="14" t="n">
        <v>46216</v>
      </c>
      <c r="B1862" s="6" t="inlineStr">
        <is>
          <t>10247</t>
        </is>
      </c>
      <c r="C1862" s="6" t="inlineStr">
        <is>
          <t>M/C 0721 (BEGE)</t>
        </is>
      </c>
      <c r="D1862" s="6" t="inlineStr">
        <is>
          <t>17 COSTURA</t>
        </is>
      </c>
      <c r="E1862" s="6" t="n">
        <v>30006106</v>
      </c>
      <c r="F1862" s="6" t="inlineStr">
        <is>
          <t>TELINHA ENCOSTO - CADEIRA SANTIAGO NEW</t>
        </is>
      </c>
      <c r="G1862" s="6" t="inlineStr">
        <is>
          <t>17 COSTURA</t>
        </is>
      </c>
      <c r="H1862" s="6" t="inlineStr">
        <is>
          <t>17 COSTURA</t>
        </is>
      </c>
      <c r="I1862" s="4" t="inlineStr">
        <is>
          <t>17 COSTURA</t>
        </is>
      </c>
      <c r="J1862" s="4" t="n">
        <v>612</v>
      </c>
      <c r="K1862" s="6">
        <f>IF($E1862="","",IFERROR(INDEX(#REF!,MATCH($E1862,#REF!,0)),IFERROR(INDEX(#REF!,MATCH(VALUE($E1862),#REF!,0)),"")))</f>
        <v/>
      </c>
      <c r="L1862" s="6">
        <f>IF($E1862="","",IFERROR(INDEX(#REF!,MATCH($E1862,#REF!,0)),IFERROR(INDEX(#REF!,MATCH(VALUE($E1862),#REF!,0)),"")))</f>
        <v/>
      </c>
      <c r="M1862" s="6">
        <f>IF(OR($J1862="",$L1862=""),"",IF($K1862="",0,$K1862)+$J1862*$L1862)</f>
        <v/>
      </c>
      <c r="N1862" s="6" t="n">
        <v>46217</v>
      </c>
      <c r="O1862" s="6" t="n">
        <v>612</v>
      </c>
      <c r="P1862" s="6" t="n"/>
      <c r="Q1862" s="6" t="n"/>
      <c r="R1862" s="6" t="n"/>
      <c r="S1862" s="6" t="n"/>
      <c r="T1862" s="6">
        <f>IF(OR($J1862="",$O1862=""),"",$O1862/$J1862)</f>
        <v/>
      </c>
      <c r="U1862" s="6" t="inlineStr">
        <is>
          <t>Concluído</t>
        </is>
      </c>
      <c r="V1862" s="6" t="n"/>
      <c r="W1862" s="6" t="n"/>
      <c r="X1862" s="6" t="n"/>
      <c r="Y1862" s="6" t="n"/>
      <c r="Z1862" s="6" t="n"/>
      <c r="AA1862" s="5" t="n"/>
      <c r="AB1862" s="6">
        <f>B1862&amp;"|"&amp;I1862</f>
        <v/>
      </c>
      <c r="AC1862">
        <f>IF($B1862="","","|"&amp;SUBSTITUTE(TRIM(SUBSTITUTE(SUBSTITUTE(SUBSTITUTE(SUBSTITUTE(SUBSTITUTE(SUBSTITUTE(SUBSTITUTE(SUBSTITUTE(SUBSTITUTE(SUBSTITUTE(SUBSTITUTE(SUBSTITUTE(SUBSTITUTE(SUBSTITUTE(TRIM($B1862&amp;""),CHAR(10)," "),CHAR(13)," "),"."," "),";"," "),","," "),"/"," "),"+"," "),"-"," "),"  "," "),"  "," "),"  "," "),"  "," "),"  "," "),"  "," "))," ","|")&amp;"|")</f>
        <v/>
      </c>
      <c r="AD1862">
        <f>TRIM($I1862&amp;"")</f>
        <v/>
      </c>
    </row>
    <row r="1863" ht="36" customHeight="1">
      <c r="A1863" s="14" t="n">
        <v>46232</v>
      </c>
      <c r="B1863" s="6" t="inlineStr">
        <is>
          <t>10232</t>
        </is>
      </c>
      <c r="C1863" s="6" t="inlineStr">
        <is>
          <t>MAD 0729 (VERDE)</t>
        </is>
      </c>
      <c r="D1863" s="6" t="inlineStr">
        <is>
          <t>8 EMBALAGEM</t>
        </is>
      </c>
      <c r="E1863" s="6" t="n">
        <v>2006132</v>
      </c>
      <c r="F1863" s="6" t="inlineStr">
        <is>
          <t>TAMPO (R100) C/ VIDRO LIGHT 2000X900X18</t>
        </is>
      </c>
      <c r="G1863" s="6" t="inlineStr">
        <is>
          <t>8 EMBALAGEM</t>
        </is>
      </c>
      <c r="H1863" s="6" t="inlineStr">
        <is>
          <t>8 EMBALAGEM</t>
        </is>
      </c>
      <c r="I1863" s="4" t="inlineStr">
        <is>
          <t>8 EMBALAGEM</t>
        </is>
      </c>
      <c r="J1863" s="4" t="n">
        <v>25</v>
      </c>
      <c r="K1863" s="6">
        <f>IF($E1863="","",IFERROR(INDEX(#REF!,MATCH($E1863,#REF!,0)),IFERROR(INDEX(#REF!,MATCH(VALUE($E1863),#REF!,0)),"")))</f>
        <v/>
      </c>
      <c r="L1863" s="6">
        <f>IF($E1863="","",IFERROR(INDEX(#REF!,MATCH($E1863,#REF!,0)),IFERROR(INDEX(#REF!,MATCH(VALUE($E1863),#REF!,0)),"")))</f>
        <v/>
      </c>
      <c r="M1863" s="6">
        <f>IF(OR($J1863="",$L1863=""),"",IF($K1863="",0,$K1863)+$J1863*$L1863)</f>
        <v/>
      </c>
      <c r="N1863" s="6" t="n">
        <v>46230</v>
      </c>
      <c r="O1863" s="6" t="n">
        <v>25</v>
      </c>
      <c r="P1863" s="6" t="n"/>
      <c r="Q1863" s="6" t="n"/>
      <c r="R1863" s="6" t="n"/>
      <c r="S1863" s="6" t="n"/>
      <c r="T1863" s="6">
        <f>IF(OR($J1863="",$O1863=""),"",$O1863/$J1863)</f>
        <v/>
      </c>
      <c r="U1863" s="6" t="inlineStr">
        <is>
          <t>Concluído</t>
        </is>
      </c>
      <c r="V1863" s="6" t="n"/>
      <c r="W1863" s="6" t="n"/>
      <c r="X1863" s="6" t="n"/>
      <c r="Y1863" s="6" t="n"/>
      <c r="Z1863" s="6" t="n"/>
      <c r="AA1863" s="5" t="n"/>
      <c r="AB1863" s="6">
        <f>B1863&amp;"|"&amp;I1863</f>
        <v/>
      </c>
      <c r="AC1863">
        <f>IF($B1863="","","|"&amp;SUBSTITUTE(TRIM(SUBSTITUTE(SUBSTITUTE(SUBSTITUTE(SUBSTITUTE(SUBSTITUTE(SUBSTITUTE(SUBSTITUTE(SUBSTITUTE(SUBSTITUTE(SUBSTITUTE(SUBSTITUTE(SUBSTITUTE(SUBSTITUTE(SUBSTITUTE(TRIM($B1863&amp;""),CHAR(10)," "),CHAR(13)," "),"."," "),";"," "),","," "),"/"," "),"+"," "),"-"," "),"  "," "),"  "," "),"  "," "),"  "," "),"  "," "),"  "," "))," ","|")&amp;"|")</f>
        <v/>
      </c>
      <c r="AD1863">
        <f>TRIM($I1863&amp;"")</f>
        <v/>
      </c>
    </row>
    <row r="1864" ht="36" customHeight="1">
      <c r="A1864" s="14" t="n">
        <v>46232</v>
      </c>
      <c r="B1864" s="6" t="inlineStr">
        <is>
          <t>10232</t>
        </is>
      </c>
      <c r="C1864" s="6" t="inlineStr">
        <is>
          <t>MAD 0729 (VERDE)</t>
        </is>
      </c>
      <c r="D1864" s="6" t="inlineStr">
        <is>
          <t>8 EMBALAGEM</t>
        </is>
      </c>
      <c r="E1864" s="6" t="n">
        <v>2008322</v>
      </c>
      <c r="F1864" s="6" t="inlineStr">
        <is>
          <t>TAMPO (R100) C/ VIDRO LIGHT 1360X900X18</t>
        </is>
      </c>
      <c r="G1864" s="6" t="inlineStr">
        <is>
          <t>8 EMBALAGEM</t>
        </is>
      </c>
      <c r="H1864" s="6" t="inlineStr">
        <is>
          <t>8 EMBALAGEM</t>
        </is>
      </c>
      <c r="I1864" s="4" t="inlineStr">
        <is>
          <t>8 EMBALAGEM</t>
        </is>
      </c>
      <c r="J1864" s="4" t="n">
        <v>2</v>
      </c>
      <c r="K1864" s="6">
        <f>IF($E1864="","",IFERROR(INDEX(#REF!,MATCH($E1864,#REF!,0)),IFERROR(INDEX(#REF!,MATCH(VALUE($E1864),#REF!,0)),"")))</f>
        <v/>
      </c>
      <c r="L1864" s="6">
        <f>IF($E1864="","",IFERROR(INDEX(#REF!,MATCH($E1864,#REF!,0)),IFERROR(INDEX(#REF!,MATCH(VALUE($E1864),#REF!,0)),"")))</f>
        <v/>
      </c>
      <c r="M1864" s="6">
        <f>IF(OR($J1864="",$L1864=""),"",IF($K1864="",0,$K1864)+$J1864*$L1864)</f>
        <v/>
      </c>
      <c r="N1864" s="6" t="n">
        <v>46232</v>
      </c>
      <c r="O1864" s="6" t="n">
        <v>2</v>
      </c>
      <c r="P1864" s="6" t="n"/>
      <c r="Q1864" s="6" t="n"/>
      <c r="R1864" s="6" t="n"/>
      <c r="S1864" s="6" t="n"/>
      <c r="T1864" s="6">
        <f>IF(OR($J1864="",$O1864=""),"",$O1864/$J1864)</f>
        <v/>
      </c>
      <c r="U1864" s="6" t="inlineStr">
        <is>
          <t>Concluído</t>
        </is>
      </c>
      <c r="V1864" s="6" t="n"/>
      <c r="W1864" s="6" t="n"/>
      <c r="X1864" s="6" t="n"/>
      <c r="Y1864" s="6" t="n"/>
      <c r="Z1864" s="6" t="n"/>
      <c r="AA1864" s="5" t="n"/>
      <c r="AB1864" s="6">
        <f>B1864&amp;"|"&amp;I1864</f>
        <v/>
      </c>
      <c r="AC1864">
        <f>IF($B1864="","","|"&amp;SUBSTITUTE(TRIM(SUBSTITUTE(SUBSTITUTE(SUBSTITUTE(SUBSTITUTE(SUBSTITUTE(SUBSTITUTE(SUBSTITUTE(SUBSTITUTE(SUBSTITUTE(SUBSTITUTE(SUBSTITUTE(SUBSTITUTE(SUBSTITUTE(SUBSTITUTE(TRIM($B1864&amp;""),CHAR(10)," "),CHAR(13)," "),"."," "),";"," "),","," "),"/"," "),"+"," "),"-"," "),"  "," "),"  "," "),"  "," "),"  "," "),"  "," "),"  "," "))," ","|")&amp;"|")</f>
        <v/>
      </c>
      <c r="AD1864">
        <f>TRIM($I1864&amp;"")</f>
        <v/>
      </c>
    </row>
    <row r="1865" ht="36" customHeight="1">
      <c r="A1865" s="14" t="n">
        <v>46232</v>
      </c>
      <c r="B1865" s="6" t="inlineStr">
        <is>
          <t>10232</t>
        </is>
      </c>
      <c r="C1865" s="6" t="inlineStr">
        <is>
          <t>MAD 0729 (VERDE)</t>
        </is>
      </c>
      <c r="D1865" s="6" t="inlineStr">
        <is>
          <t>8 EMBALAGEM</t>
        </is>
      </c>
      <c r="E1865" s="6" t="n">
        <v>2008622</v>
      </c>
      <c r="F1865" s="6" t="inlineStr">
        <is>
          <t>TAMPO (R100) C/ VIDRO LIGHT 1600X900X18</t>
        </is>
      </c>
      <c r="G1865" s="6" t="inlineStr">
        <is>
          <t>8 EMBALAGEM</t>
        </is>
      </c>
      <c r="H1865" s="6" t="inlineStr">
        <is>
          <t>8 EMBALAGEM</t>
        </is>
      </c>
      <c r="I1865" s="4" t="inlineStr">
        <is>
          <t>8 EMBALAGEM</t>
        </is>
      </c>
      <c r="J1865" s="4" t="n">
        <v>10</v>
      </c>
      <c r="K1865" s="6">
        <f>IF($E1865="","",IFERROR(INDEX(#REF!,MATCH($E1865,#REF!,0)),IFERROR(INDEX(#REF!,MATCH(VALUE($E1865),#REF!,0)),"")))</f>
        <v/>
      </c>
      <c r="L1865" s="6">
        <f>IF($E1865="","",IFERROR(INDEX(#REF!,MATCH($E1865,#REF!,0)),IFERROR(INDEX(#REF!,MATCH(VALUE($E1865),#REF!,0)),"")))</f>
        <v/>
      </c>
      <c r="M1865" s="6">
        <f>IF(OR($J1865="",$L1865=""),"",IF($K1865="",0,$K1865)+$J1865*$L1865)</f>
        <v/>
      </c>
      <c r="N1865" s="6" t="n">
        <v>46232</v>
      </c>
      <c r="O1865" s="6" t="n">
        <v>10</v>
      </c>
      <c r="P1865" s="6" t="n"/>
      <c r="Q1865" s="6" t="n"/>
      <c r="R1865" s="6" t="n"/>
      <c r="S1865" s="6" t="n"/>
      <c r="T1865" s="6">
        <f>IF(OR($J1865="",$O1865=""),"",$O1865/$J1865)</f>
        <v/>
      </c>
      <c r="U1865" s="6" t="inlineStr">
        <is>
          <t>Concluído</t>
        </is>
      </c>
      <c r="V1865" s="6" t="n"/>
      <c r="W1865" s="6" t="n"/>
      <c r="X1865" s="6" t="n"/>
      <c r="Y1865" s="6" t="n"/>
      <c r="Z1865" s="6" t="n"/>
      <c r="AA1865" s="5" t="n"/>
      <c r="AB1865" s="6">
        <f>B1865&amp;"|"&amp;I1865</f>
        <v/>
      </c>
      <c r="AC1865">
        <f>IF($B1865="","","|"&amp;SUBSTITUTE(TRIM(SUBSTITUTE(SUBSTITUTE(SUBSTITUTE(SUBSTITUTE(SUBSTITUTE(SUBSTITUTE(SUBSTITUTE(SUBSTITUTE(SUBSTITUTE(SUBSTITUTE(SUBSTITUTE(SUBSTITUTE(SUBSTITUTE(SUBSTITUTE(TRIM($B1865&amp;""),CHAR(10)," "),CHAR(13)," "),"."," "),";"," "),","," "),"/"," "),"+"," "),"-"," "),"  "," "),"  "," "),"  "," "),"  "," "),"  "," "),"  "," "))," ","|")&amp;"|")</f>
        <v/>
      </c>
      <c r="AD1865">
        <f>TRIM($I1865&amp;"")</f>
        <v/>
      </c>
    </row>
    <row r="1866" ht="36" customHeight="1">
      <c r="A1866" s="14" t="n">
        <v>46232</v>
      </c>
      <c r="B1866" s="6" t="inlineStr">
        <is>
          <t>10232</t>
        </is>
      </c>
      <c r="C1866" s="6" t="inlineStr">
        <is>
          <t>MAD 0729 (VERDE)</t>
        </is>
      </c>
      <c r="D1866" s="6" t="inlineStr">
        <is>
          <t>8 EMBALAGEM</t>
        </is>
      </c>
      <c r="E1866" s="6" t="n">
        <v>2008822</v>
      </c>
      <c r="F1866" s="6" t="inlineStr">
        <is>
          <t>TAMPO (R100) C/ VIDRO LIGHT 1800X900X18</t>
        </is>
      </c>
      <c r="G1866" s="6" t="inlineStr">
        <is>
          <t>8 EMBALAGEM</t>
        </is>
      </c>
      <c r="H1866" s="6" t="inlineStr">
        <is>
          <t>8 EMBALAGEM</t>
        </is>
      </c>
      <c r="I1866" s="4" t="inlineStr">
        <is>
          <t>8 EMBALAGEM</t>
        </is>
      </c>
      <c r="J1866" s="4" t="n">
        <v>1</v>
      </c>
      <c r="K1866" s="6">
        <f>IF($E1866="","",IFERROR(INDEX(#REF!,MATCH($E1866,#REF!,0)),IFERROR(INDEX(#REF!,MATCH(VALUE($E1866),#REF!,0)),"")))</f>
        <v/>
      </c>
      <c r="L1866" s="6">
        <f>IF($E1866="","",IFERROR(INDEX(#REF!,MATCH($E1866,#REF!,0)),IFERROR(INDEX(#REF!,MATCH(VALUE($E1866),#REF!,0)),"")))</f>
        <v/>
      </c>
      <c r="M1866" s="6">
        <f>IF(OR($J1866="",$L1866=""),"",IF($K1866="",0,$K1866)+$J1866*$L1866)</f>
        <v/>
      </c>
      <c r="N1866" s="6" t="n">
        <v>46232</v>
      </c>
      <c r="O1866" s="6" t="n">
        <v>1</v>
      </c>
      <c r="P1866" s="6" t="n"/>
      <c r="Q1866" s="6" t="n"/>
      <c r="R1866" s="6" t="n"/>
      <c r="S1866" s="6" t="n"/>
      <c r="T1866" s="6">
        <f>IF(OR($J1866="",$O1866=""),"",$O1866/$J1866)</f>
        <v/>
      </c>
      <c r="U1866" s="6" t="inlineStr">
        <is>
          <t>Concluído</t>
        </is>
      </c>
      <c r="V1866" s="6" t="n"/>
      <c r="W1866" s="6" t="n"/>
      <c r="X1866" s="6" t="n"/>
      <c r="Y1866" s="6" t="n"/>
      <c r="Z1866" s="6" t="n"/>
      <c r="AA1866" s="5" t="n"/>
      <c r="AB1866" s="6">
        <f>B1866&amp;"|"&amp;I1866</f>
        <v/>
      </c>
      <c r="AC1866">
        <f>IF($B1866="","","|"&amp;SUBSTITUTE(TRIM(SUBSTITUTE(SUBSTITUTE(SUBSTITUTE(SUBSTITUTE(SUBSTITUTE(SUBSTITUTE(SUBSTITUTE(SUBSTITUTE(SUBSTITUTE(SUBSTITUTE(SUBSTITUTE(SUBSTITUTE(SUBSTITUTE(SUBSTITUTE(TRIM($B1866&amp;""),CHAR(10)," "),CHAR(13)," "),"."," "),";"," "),","," "),"/"," "),"+"," "),"-"," "),"  "," "),"  "," "),"  "," "),"  "," "),"  "," "),"  "," "))," ","|")&amp;"|")</f>
        <v/>
      </c>
      <c r="AD1866">
        <f>TRIM($I1866&amp;"")</f>
        <v/>
      </c>
    </row>
    <row r="1867" ht="36" customHeight="1">
      <c r="A1867" s="14" t="n">
        <v>46232</v>
      </c>
      <c r="B1867" s="6" t="inlineStr">
        <is>
          <t>10232</t>
        </is>
      </c>
      <c r="C1867" s="6" t="inlineStr">
        <is>
          <t>MAD 0729 (VERDE)</t>
        </is>
      </c>
      <c r="D1867" s="6" t="inlineStr">
        <is>
          <t>8 EMBALAGEM</t>
        </is>
      </c>
      <c r="E1867" s="6" t="n">
        <v>300083</v>
      </c>
      <c r="F1867" s="6" t="inlineStr">
        <is>
          <t>CADEIRA PEROLA MONTADA - MADEIRA</t>
        </is>
      </c>
      <c r="G1867" s="6" t="inlineStr">
        <is>
          <t>8 EMBALAGEM</t>
        </is>
      </c>
      <c r="H1867" s="6" t="inlineStr">
        <is>
          <t>8 EMBALAGEM</t>
        </is>
      </c>
      <c r="I1867" s="4" t="inlineStr">
        <is>
          <t>8 EMBALAGEM</t>
        </is>
      </c>
      <c r="J1867" s="4" t="n">
        <v>14</v>
      </c>
      <c r="K1867" s="6">
        <f>IF($E1867="","",IFERROR(INDEX(#REF!,MATCH($E1867,#REF!,0)),IFERROR(INDEX(#REF!,MATCH(VALUE($E1867),#REF!,0)),"")))</f>
        <v/>
      </c>
      <c r="L1867" s="6">
        <f>IF($E1867="","",IFERROR(INDEX(#REF!,MATCH($E1867,#REF!,0)),IFERROR(INDEX(#REF!,MATCH(VALUE($E1867),#REF!,0)),"")))</f>
        <v/>
      </c>
      <c r="M1867" s="6">
        <f>IF(OR($J1867="",$L1867=""),"",IF($K1867="",0,$K1867)+$J1867*$L1867)</f>
        <v/>
      </c>
      <c r="N1867" s="6" t="n">
        <v>46232</v>
      </c>
      <c r="O1867" s="6" t="n">
        <v>14</v>
      </c>
      <c r="P1867" s="6" t="n"/>
      <c r="Q1867" s="6" t="n"/>
      <c r="R1867" s="6" t="n"/>
      <c r="S1867" s="6" t="n"/>
      <c r="T1867" s="6">
        <f>IF(OR($J1867="",$O1867=""),"",$O1867/$J1867)</f>
        <v/>
      </c>
      <c r="U1867" s="6" t="inlineStr">
        <is>
          <t>Concluído</t>
        </is>
      </c>
      <c r="V1867" s="6" t="n"/>
      <c r="W1867" s="6" t="n"/>
      <c r="X1867" s="6" t="n"/>
      <c r="Y1867" s="6" t="n"/>
      <c r="Z1867" s="6" t="n"/>
      <c r="AA1867" s="5" t="n"/>
      <c r="AB1867" s="6">
        <f>B1867&amp;"|"&amp;I1867</f>
        <v/>
      </c>
      <c r="AC1867">
        <f>IF($B1867="","","|"&amp;SUBSTITUTE(TRIM(SUBSTITUTE(SUBSTITUTE(SUBSTITUTE(SUBSTITUTE(SUBSTITUTE(SUBSTITUTE(SUBSTITUTE(SUBSTITUTE(SUBSTITUTE(SUBSTITUTE(SUBSTITUTE(SUBSTITUTE(SUBSTITUTE(SUBSTITUTE(TRIM($B1867&amp;""),CHAR(10)," "),CHAR(13)," "),"."," "),";"," "),","," "),"/"," "),"+"," "),"-"," "),"  "," "),"  "," "),"  "," "),"  "," "),"  "," "),"  "," "))," ","|")&amp;"|")</f>
        <v/>
      </c>
      <c r="AD1867">
        <f>TRIM($I1867&amp;"")</f>
        <v/>
      </c>
    </row>
    <row r="1868" ht="36" customHeight="1">
      <c r="A1868" s="14" t="n">
        <v>46233</v>
      </c>
      <c r="B1868" s="6" t="inlineStr">
        <is>
          <t>10233</t>
        </is>
      </c>
      <c r="C1868" s="6" t="inlineStr">
        <is>
          <t>MAD 0730 (MARROM)</t>
        </is>
      </c>
      <c r="D1868" s="6" t="inlineStr">
        <is>
          <t>8 EMBALAGEM</t>
        </is>
      </c>
      <c r="E1868" s="6" t="n">
        <v>300051</v>
      </c>
      <c r="F1868" s="6" t="inlineStr">
        <is>
          <t>CADEIRA AMETISTA</t>
        </is>
      </c>
      <c r="G1868" s="6" t="inlineStr">
        <is>
          <t>8 EMBALAGEM</t>
        </is>
      </c>
      <c r="H1868" s="6" t="inlineStr">
        <is>
          <t>8 EMBALAGEM</t>
        </is>
      </c>
      <c r="I1868" s="4" t="inlineStr">
        <is>
          <t>8 EMBALAGEM</t>
        </is>
      </c>
      <c r="J1868" s="4" t="n">
        <v>50</v>
      </c>
      <c r="K1868" s="6">
        <f>IF($E1868="","",IFERROR(INDEX(#REF!,MATCH($E1868,#REF!,0)),IFERROR(INDEX(#REF!,MATCH(VALUE($E1868),#REF!,0)),"")))</f>
        <v/>
      </c>
      <c r="L1868" s="6">
        <f>IF($E1868="","",IFERROR(INDEX(#REF!,MATCH($E1868,#REF!,0)),IFERROR(INDEX(#REF!,MATCH(VALUE($E1868),#REF!,0)),"")))</f>
        <v/>
      </c>
      <c r="M1868" s="6">
        <f>IF(OR($J1868="",$L1868=""),"",IF($K1868="",0,$K1868)+$J1868*$L1868)</f>
        <v/>
      </c>
      <c r="N1868" s="6" t="n">
        <v>46232</v>
      </c>
      <c r="O1868" s="6" t="n">
        <v>50</v>
      </c>
      <c r="P1868" s="6" t="n"/>
      <c r="Q1868" s="6" t="n"/>
      <c r="R1868" s="6" t="n"/>
      <c r="S1868" s="6" t="n"/>
      <c r="T1868" s="6">
        <f>IF(OR($J1868="",$O1868=""),"",$O1868/$J1868)</f>
        <v/>
      </c>
      <c r="U1868" s="6" t="inlineStr">
        <is>
          <t>Concluído</t>
        </is>
      </c>
      <c r="V1868" s="6" t="n"/>
      <c r="W1868" s="6" t="n"/>
      <c r="X1868" s="6" t="n"/>
      <c r="Y1868" s="6" t="n"/>
      <c r="Z1868" s="6" t="n"/>
      <c r="AA1868" s="5" t="n"/>
      <c r="AB1868" s="6">
        <f>B1868&amp;"|"&amp;I1868</f>
        <v/>
      </c>
      <c r="AC1868">
        <f>IF($B1868="","","|"&amp;SUBSTITUTE(TRIM(SUBSTITUTE(SUBSTITUTE(SUBSTITUTE(SUBSTITUTE(SUBSTITUTE(SUBSTITUTE(SUBSTITUTE(SUBSTITUTE(SUBSTITUTE(SUBSTITUTE(SUBSTITUTE(SUBSTITUTE(SUBSTITUTE(SUBSTITUTE(TRIM($B1868&amp;""),CHAR(10)," "),CHAR(13)," "),"."," "),";"," "),","," "),"/"," "),"+"," "),"-"," "),"  "," "),"  "," "),"  "," "),"  "," "),"  "," "),"  "," "))," ","|")&amp;"|")</f>
        <v/>
      </c>
      <c r="AD1868">
        <f>TRIM($I1868&amp;"")</f>
        <v/>
      </c>
    </row>
    <row r="1869" ht="36" customHeight="1">
      <c r="A1869" s="14" t="n">
        <v>46233</v>
      </c>
      <c r="B1869" s="6" t="inlineStr">
        <is>
          <t>10233</t>
        </is>
      </c>
      <c r="C1869" s="6" t="inlineStr">
        <is>
          <t>MAD 0730 (MARROM)</t>
        </is>
      </c>
      <c r="D1869" s="6" t="inlineStr">
        <is>
          <t>8 EMBALAGEM</t>
        </is>
      </c>
      <c r="E1869" s="6" t="n">
        <v>300054</v>
      </c>
      <c r="F1869" s="6" t="inlineStr">
        <is>
          <t>CADEIRA CELTA MONTADA</t>
        </is>
      </c>
      <c r="G1869" s="6" t="inlineStr">
        <is>
          <t>8 EMBALAGEM</t>
        </is>
      </c>
      <c r="H1869" s="6" t="inlineStr">
        <is>
          <t>8 EMBALAGEM</t>
        </is>
      </c>
      <c r="I1869" s="4" t="inlineStr">
        <is>
          <t>8 EMBALAGEM</t>
        </is>
      </c>
      <c r="J1869" s="4" t="n">
        <v>30</v>
      </c>
      <c r="K1869" s="6">
        <f>IF($E1869="","",IFERROR(INDEX(#REF!,MATCH($E1869,#REF!,0)),IFERROR(INDEX(#REF!,MATCH(VALUE($E1869),#REF!,0)),"")))</f>
        <v/>
      </c>
      <c r="L1869" s="6">
        <f>IF($E1869="","",IFERROR(INDEX(#REF!,MATCH($E1869,#REF!,0)),IFERROR(INDEX(#REF!,MATCH(VALUE($E1869),#REF!,0)),"")))</f>
        <v/>
      </c>
      <c r="M1869" s="6">
        <f>IF(OR($J1869="",$L1869=""),"",IF($K1869="",0,$K1869)+$J1869*$L1869)</f>
        <v/>
      </c>
      <c r="N1869" s="6" t="n">
        <v>46232</v>
      </c>
      <c r="O1869" s="6" t="n">
        <v>30</v>
      </c>
      <c r="P1869" s="6" t="n"/>
      <c r="Q1869" s="6" t="n"/>
      <c r="R1869" s="6" t="n"/>
      <c r="S1869" s="6" t="n"/>
      <c r="T1869" s="6">
        <f>IF(OR($J1869="",$O1869=""),"",$O1869/$J1869)</f>
        <v/>
      </c>
      <c r="U1869" s="6" t="inlineStr">
        <is>
          <t>Concluído</t>
        </is>
      </c>
      <c r="V1869" s="6" t="n"/>
      <c r="W1869" s="6" t="n"/>
      <c r="X1869" s="6" t="n"/>
      <c r="Y1869" s="6" t="n"/>
      <c r="Z1869" s="6" t="n"/>
      <c r="AA1869" s="5" t="n"/>
      <c r="AB1869" s="6">
        <f>B1869&amp;"|"&amp;I1869</f>
        <v/>
      </c>
      <c r="AC1869">
        <f>IF($B1869="","","|"&amp;SUBSTITUTE(TRIM(SUBSTITUTE(SUBSTITUTE(SUBSTITUTE(SUBSTITUTE(SUBSTITUTE(SUBSTITUTE(SUBSTITUTE(SUBSTITUTE(SUBSTITUTE(SUBSTITUTE(SUBSTITUTE(SUBSTITUTE(SUBSTITUTE(SUBSTITUTE(TRIM($B1869&amp;""),CHAR(10)," "),CHAR(13)," "),"."," "),";"," "),","," "),"/"," "),"+"," "),"-"," "),"  "," "),"  "," "),"  "," "),"  "," "),"  "," "),"  "," "))," ","|")&amp;"|")</f>
        <v/>
      </c>
      <c r="AD1869">
        <f>TRIM($I1869&amp;"")</f>
        <v/>
      </c>
    </row>
    <row r="1870" ht="36" customHeight="1">
      <c r="A1870" s="14" t="n">
        <v>46234</v>
      </c>
      <c r="B1870" s="6" t="inlineStr">
        <is>
          <t>10234</t>
        </is>
      </c>
      <c r="C1870" s="6" t="inlineStr">
        <is>
          <t>MAD 0731 (ROXO)</t>
        </is>
      </c>
      <c r="D1870" s="6" t="inlineStr">
        <is>
          <t>8 EMBALAGEM</t>
        </is>
      </c>
      <c r="E1870" s="6" t="n">
        <v>2008622</v>
      </c>
      <c r="F1870" s="6" t="inlineStr">
        <is>
          <t>TAMPO (R100) C/ VIDRO LIGHT 1600X900X18</t>
        </is>
      </c>
      <c r="G1870" s="6" t="inlineStr">
        <is>
          <t>8 EMBALAGEM</t>
        </is>
      </c>
      <c r="H1870" s="6" t="inlineStr">
        <is>
          <t>8 EMBALAGEM</t>
        </is>
      </c>
      <c r="I1870" s="4" t="inlineStr">
        <is>
          <t>8 EMBALAGEM</t>
        </is>
      </c>
      <c r="J1870" s="4" t="n">
        <v>2</v>
      </c>
      <c r="K1870" s="6">
        <f>IF($E1870="","",IFERROR(INDEX(#REF!,MATCH($E1870,#REF!,0)),IFERROR(INDEX(#REF!,MATCH(VALUE($E1870),#REF!,0)),"")))</f>
        <v/>
      </c>
      <c r="L1870" s="6">
        <f>IF($E1870="","",IFERROR(INDEX(#REF!,MATCH($E1870,#REF!,0)),IFERROR(INDEX(#REF!,MATCH(VALUE($E1870),#REF!,0)),"")))</f>
        <v/>
      </c>
      <c r="M1870" s="6">
        <f>IF(OR($J1870="",$L1870=""),"",IF($K1870="",0,$K1870)+$J1870*$L1870)</f>
        <v/>
      </c>
      <c r="N1870" s="6" t="n">
        <v>46227</v>
      </c>
      <c r="O1870" s="6" t="n">
        <v>2</v>
      </c>
      <c r="P1870" s="6" t="n"/>
      <c r="Q1870" s="6" t="n"/>
      <c r="R1870" s="6" t="n"/>
      <c r="S1870" s="6" t="n"/>
      <c r="T1870" s="6">
        <f>IF(OR($J1870="",$O1870=""),"",$O1870/$J1870)</f>
        <v/>
      </c>
      <c r="U1870" s="6" t="inlineStr">
        <is>
          <t>Concluído</t>
        </is>
      </c>
      <c r="V1870" s="6" t="n"/>
      <c r="W1870" s="6" t="n"/>
      <c r="X1870" s="6" t="n"/>
      <c r="Y1870" s="6" t="n"/>
      <c r="Z1870" s="6" t="n"/>
      <c r="AA1870" s="5" t="n"/>
      <c r="AB1870" s="6">
        <f>B1870&amp;"|"&amp;I1870</f>
        <v/>
      </c>
      <c r="AC1870">
        <f>IF($B1870="","","|"&amp;SUBSTITUTE(TRIM(SUBSTITUTE(SUBSTITUTE(SUBSTITUTE(SUBSTITUTE(SUBSTITUTE(SUBSTITUTE(SUBSTITUTE(SUBSTITUTE(SUBSTITUTE(SUBSTITUTE(SUBSTITUTE(SUBSTITUTE(SUBSTITUTE(SUBSTITUTE(TRIM($B1870&amp;""),CHAR(10)," "),CHAR(13)," "),"."," "),";"," "),","," "),"/"," "),"+"," "),"-"," "),"  "," "),"  "," "),"  "," "),"  "," "),"  "," "),"  "," "))," ","|")&amp;"|")</f>
        <v/>
      </c>
      <c r="AD1870">
        <f>TRIM($I1870&amp;"")</f>
        <v/>
      </c>
    </row>
    <row r="1871" ht="36" customHeight="1">
      <c r="A1871" s="14" t="n">
        <v>46234</v>
      </c>
      <c r="B1871" s="6" t="inlineStr">
        <is>
          <t>10234</t>
        </is>
      </c>
      <c r="C1871" s="6" t="inlineStr">
        <is>
          <t>MAD 0731 (ROXO)</t>
        </is>
      </c>
      <c r="D1871" s="6" t="inlineStr">
        <is>
          <t>8 EMBALAGEM</t>
        </is>
      </c>
      <c r="E1871" s="6" t="n">
        <v>2008822</v>
      </c>
      <c r="F1871" s="6" t="inlineStr">
        <is>
          <t>TAMPO (R100) C/ VIDRO LIGHT 1800X900X18</t>
        </is>
      </c>
      <c r="G1871" s="6" t="inlineStr">
        <is>
          <t>8 EMBALAGEM</t>
        </is>
      </c>
      <c r="H1871" s="6" t="inlineStr">
        <is>
          <t>8 EMBALAGEM</t>
        </is>
      </c>
      <c r="I1871" s="4" t="inlineStr">
        <is>
          <t>8 EMBALAGEM</t>
        </is>
      </c>
      <c r="J1871" s="4" t="n">
        <v>1</v>
      </c>
      <c r="K1871" s="6">
        <f>IF($E1871="","",IFERROR(INDEX(#REF!,MATCH($E1871,#REF!,0)),IFERROR(INDEX(#REF!,MATCH(VALUE($E1871),#REF!,0)),"")))</f>
        <v/>
      </c>
      <c r="L1871" s="6">
        <f>IF($E1871="","",IFERROR(INDEX(#REF!,MATCH($E1871,#REF!,0)),IFERROR(INDEX(#REF!,MATCH(VALUE($E1871),#REF!,0)),"")))</f>
        <v/>
      </c>
      <c r="M1871" s="6">
        <f>IF(OR($J1871="",$L1871=""),"",IF($K1871="",0,$K1871)+$J1871*$L1871)</f>
        <v/>
      </c>
      <c r="N1871" s="6" t="n">
        <v>46227</v>
      </c>
      <c r="O1871" s="6" t="n">
        <v>1</v>
      </c>
      <c r="P1871" s="6" t="n"/>
      <c r="Q1871" s="6" t="n"/>
      <c r="R1871" s="6" t="n"/>
      <c r="S1871" s="6" t="n"/>
      <c r="T1871" s="6">
        <f>IF(OR($J1871="",$O1871=""),"",$O1871/$J1871)</f>
        <v/>
      </c>
      <c r="U1871" s="6" t="inlineStr">
        <is>
          <t>Concluído</t>
        </is>
      </c>
      <c r="V1871" s="6" t="n"/>
      <c r="W1871" s="6" t="n"/>
      <c r="X1871" s="6" t="n"/>
      <c r="Y1871" s="6" t="n"/>
      <c r="Z1871" s="6" t="n"/>
      <c r="AA1871" s="5" t="n"/>
      <c r="AB1871" s="6">
        <f>B1871&amp;"|"&amp;I1871</f>
        <v/>
      </c>
      <c r="AC1871">
        <f>IF($B1871="","","|"&amp;SUBSTITUTE(TRIM(SUBSTITUTE(SUBSTITUTE(SUBSTITUTE(SUBSTITUTE(SUBSTITUTE(SUBSTITUTE(SUBSTITUTE(SUBSTITUTE(SUBSTITUTE(SUBSTITUTE(SUBSTITUTE(SUBSTITUTE(SUBSTITUTE(SUBSTITUTE(TRIM($B1871&amp;""),CHAR(10)," "),CHAR(13)," "),"."," "),";"," "),","," "),"/"," "),"+"," "),"-"," "),"  "," "),"  "," "),"  "," "),"  "," "),"  "," "),"  "," "))," ","|")&amp;"|")</f>
        <v/>
      </c>
      <c r="AD1871">
        <f>TRIM($I1871&amp;"")</f>
        <v/>
      </c>
    </row>
    <row r="1872" ht="36" customHeight="1">
      <c r="A1872" s="14" t="n">
        <v>46231</v>
      </c>
      <c r="B1872" s="6" t="inlineStr">
        <is>
          <t>10235</t>
        </is>
      </c>
      <c r="C1872" s="6" t="inlineStr">
        <is>
          <t>MAD 0729 MESAS (VERMELHO)</t>
        </is>
      </c>
      <c r="D1872" s="6" t="inlineStr">
        <is>
          <t>8 EMBALAGEM</t>
        </is>
      </c>
      <c r="E1872" s="6" t="n">
        <v>2002162</v>
      </c>
      <c r="F1872" s="6" t="inlineStr">
        <is>
          <t>TAMPO C/ VIDRO LIGHT 1600X900X18MM</t>
        </is>
      </c>
      <c r="G1872" s="6" t="inlineStr">
        <is>
          <t>8 EMBALAGEM</t>
        </is>
      </c>
      <c r="H1872" s="6" t="inlineStr">
        <is>
          <t>8 EMBALAGEM</t>
        </is>
      </c>
      <c r="I1872" s="4" t="inlineStr">
        <is>
          <t>8 EMBALAGEM</t>
        </is>
      </c>
      <c r="J1872" s="4" t="n">
        <v>1</v>
      </c>
      <c r="K1872" s="6">
        <f>IF($E1872="","",IFERROR(INDEX(#REF!,MATCH($E1872,#REF!,0)),IFERROR(INDEX(#REF!,MATCH(VALUE($E1872),#REF!,0)),"")))</f>
        <v/>
      </c>
      <c r="L1872" s="6">
        <f>IF($E1872="","",IFERROR(INDEX(#REF!,MATCH($E1872,#REF!,0)),IFERROR(INDEX(#REF!,MATCH(VALUE($E1872),#REF!,0)),"")))</f>
        <v/>
      </c>
      <c r="M1872" s="6">
        <f>IF(OR($J1872="",$L1872=""),"",IF($K1872="",0,$K1872)+$J1872*$L1872)</f>
        <v/>
      </c>
      <c r="N1872" s="6" t="n">
        <v>46232</v>
      </c>
      <c r="O1872" s="6" t="n">
        <v>1</v>
      </c>
      <c r="P1872" s="6" t="n"/>
      <c r="Q1872" s="6" t="n"/>
      <c r="R1872" s="6" t="n"/>
      <c r="S1872" s="6" t="n"/>
      <c r="T1872" s="6">
        <f>IF(OR($J1872="",$O1872=""),"",$O1872/$J1872)</f>
        <v/>
      </c>
      <c r="U1872" s="6" t="inlineStr">
        <is>
          <t>Concluído</t>
        </is>
      </c>
      <c r="V1872" s="6" t="n"/>
      <c r="W1872" s="6" t="n"/>
      <c r="X1872" s="6" t="n"/>
      <c r="Y1872" s="6" t="n"/>
      <c r="Z1872" s="6" t="n"/>
      <c r="AA1872" s="5" t="n"/>
      <c r="AB1872" s="6">
        <f>B1872&amp;"|"&amp;I1872</f>
        <v/>
      </c>
      <c r="AC1872">
        <f>IF($B1872="","","|"&amp;SUBSTITUTE(TRIM(SUBSTITUTE(SUBSTITUTE(SUBSTITUTE(SUBSTITUTE(SUBSTITUTE(SUBSTITUTE(SUBSTITUTE(SUBSTITUTE(SUBSTITUTE(SUBSTITUTE(SUBSTITUTE(SUBSTITUTE(SUBSTITUTE(SUBSTITUTE(TRIM($B1872&amp;""),CHAR(10)," "),CHAR(13)," "),"."," "),";"," "),","," "),"/"," "),"+"," "),"-"," "),"  "," "),"  "," "),"  "," "),"  "," "),"  "," "),"  "," "))," ","|")&amp;"|")</f>
        <v/>
      </c>
      <c r="AD1872">
        <f>TRIM($I1872&amp;"")</f>
        <v/>
      </c>
    </row>
    <row r="1873" ht="36" customHeight="1">
      <c r="A1873" s="14" t="n">
        <v>46231</v>
      </c>
      <c r="B1873" s="6" t="inlineStr">
        <is>
          <t>10235</t>
        </is>
      </c>
      <c r="C1873" s="6" t="inlineStr">
        <is>
          <t>MAD 0729 MESAS (VERMELHO)</t>
        </is>
      </c>
      <c r="D1873" s="6" t="inlineStr">
        <is>
          <t>8 EMBALAGEM</t>
        </is>
      </c>
      <c r="E1873" s="6" t="n">
        <v>2005302</v>
      </c>
      <c r="F1873" s="6" t="inlineStr">
        <is>
          <t>TAMPO REDONDO C/ VIDRO LIGHT 1030X1030X18</t>
        </is>
      </c>
      <c r="G1873" s="6" t="inlineStr">
        <is>
          <t>8 EMBALAGEM</t>
        </is>
      </c>
      <c r="H1873" s="6" t="inlineStr">
        <is>
          <t>8 EMBALAGEM</t>
        </is>
      </c>
      <c r="I1873" s="4" t="inlineStr">
        <is>
          <t>8 EMBALAGEM</t>
        </is>
      </c>
      <c r="J1873" s="4" t="n">
        <v>1</v>
      </c>
      <c r="K1873" s="6">
        <f>IF($E1873="","",IFERROR(INDEX(#REF!,MATCH($E1873,#REF!,0)),IFERROR(INDEX(#REF!,MATCH(VALUE($E1873),#REF!,0)),"")))</f>
        <v/>
      </c>
      <c r="L1873" s="6">
        <f>IF($E1873="","",IFERROR(INDEX(#REF!,MATCH($E1873,#REF!,0)),IFERROR(INDEX(#REF!,MATCH(VALUE($E1873),#REF!,0)),"")))</f>
        <v/>
      </c>
      <c r="M1873" s="6">
        <f>IF(OR($J1873="",$L1873=""),"",IF($K1873="",0,$K1873)+$J1873*$L1873)</f>
        <v/>
      </c>
      <c r="N1873" s="6" t="n">
        <v>46232</v>
      </c>
      <c r="O1873" s="6" t="n">
        <v>1</v>
      </c>
      <c r="P1873" s="6" t="n"/>
      <c r="Q1873" s="6" t="n"/>
      <c r="R1873" s="6" t="n"/>
      <c r="S1873" s="6" t="n"/>
      <c r="T1873" s="6">
        <f>IF(OR($J1873="",$O1873=""),"",$O1873/$J1873)</f>
        <v/>
      </c>
      <c r="U1873" s="6" t="inlineStr">
        <is>
          <t>Concluído</t>
        </is>
      </c>
      <c r="V1873" s="6" t="n"/>
      <c r="W1873" s="6" t="n"/>
      <c r="X1873" s="6" t="n"/>
      <c r="Y1873" s="6" t="n"/>
      <c r="Z1873" s="6" t="n"/>
      <c r="AA1873" s="5" t="n"/>
      <c r="AB1873" s="6">
        <f>B1873&amp;"|"&amp;I1873</f>
        <v/>
      </c>
      <c r="AC1873">
        <f>IF($B1873="","","|"&amp;SUBSTITUTE(TRIM(SUBSTITUTE(SUBSTITUTE(SUBSTITUTE(SUBSTITUTE(SUBSTITUTE(SUBSTITUTE(SUBSTITUTE(SUBSTITUTE(SUBSTITUTE(SUBSTITUTE(SUBSTITUTE(SUBSTITUTE(SUBSTITUTE(SUBSTITUTE(TRIM($B1873&amp;""),CHAR(10)," "),CHAR(13)," "),"."," "),";"," "),","," "),"/"," "),"+"," "),"-"," "),"  "," "),"  "," "),"  "," "),"  "," "),"  "," "),"  "," "))," ","|")&amp;"|")</f>
        <v/>
      </c>
      <c r="AD1873">
        <f>TRIM($I1873&amp;"")</f>
        <v/>
      </c>
    </row>
    <row r="1874" ht="36" customHeight="1">
      <c r="A1874" s="14" t="n">
        <v>46231</v>
      </c>
      <c r="B1874" s="6" t="inlineStr">
        <is>
          <t>10235</t>
        </is>
      </c>
      <c r="C1874" s="6" t="inlineStr">
        <is>
          <t>MAD 0729 MESAS (VERMELHO)</t>
        </is>
      </c>
      <c r="D1874" s="6" t="inlineStr">
        <is>
          <t>8 EMBALAGEM</t>
        </is>
      </c>
      <c r="E1874" s="6" t="n">
        <v>2005322</v>
      </c>
      <c r="F1874" s="6" t="inlineStr">
        <is>
          <t>TAMPO C/ VIDRO LIGHT 1200X900X18MM</t>
        </is>
      </c>
      <c r="G1874" s="6" t="inlineStr">
        <is>
          <t>8 EMBALAGEM</t>
        </is>
      </c>
      <c r="H1874" s="6" t="inlineStr">
        <is>
          <t>8 EMBALAGEM</t>
        </is>
      </c>
      <c r="I1874" s="4" t="inlineStr">
        <is>
          <t>8 EMBALAGEM</t>
        </is>
      </c>
      <c r="J1874" s="4" t="n">
        <v>9</v>
      </c>
      <c r="K1874" s="6">
        <f>IF($E1874="","",IFERROR(INDEX(#REF!,MATCH($E1874,#REF!,0)),IFERROR(INDEX(#REF!,MATCH(VALUE($E1874),#REF!,0)),"")))</f>
        <v/>
      </c>
      <c r="L1874" s="6">
        <f>IF($E1874="","",IFERROR(INDEX(#REF!,MATCH($E1874,#REF!,0)),IFERROR(INDEX(#REF!,MATCH(VALUE($E1874),#REF!,0)),"")))</f>
        <v/>
      </c>
      <c r="M1874" s="6">
        <f>IF(OR($J1874="",$L1874=""),"",IF($K1874="",0,$K1874)+$J1874*$L1874)</f>
        <v/>
      </c>
      <c r="N1874" s="6" t="n">
        <v>46232</v>
      </c>
      <c r="O1874" s="6" t="n">
        <v>9</v>
      </c>
      <c r="P1874" s="6" t="n"/>
      <c r="Q1874" s="6" t="n"/>
      <c r="R1874" s="6" t="n"/>
      <c r="S1874" s="6" t="n"/>
      <c r="T1874" s="6">
        <f>IF(OR($J1874="",$O1874=""),"",$O1874/$J1874)</f>
        <v/>
      </c>
      <c r="U1874" s="6" t="inlineStr">
        <is>
          <t>Concluído</t>
        </is>
      </c>
      <c r="V1874" s="6" t="n"/>
      <c r="W1874" s="6" t="n"/>
      <c r="X1874" s="6" t="n"/>
      <c r="Y1874" s="6" t="n"/>
      <c r="Z1874" s="6" t="n"/>
      <c r="AA1874" s="5" t="n"/>
      <c r="AB1874" s="6">
        <f>B1874&amp;"|"&amp;I1874</f>
        <v/>
      </c>
      <c r="AC1874">
        <f>IF($B1874="","","|"&amp;SUBSTITUTE(TRIM(SUBSTITUTE(SUBSTITUTE(SUBSTITUTE(SUBSTITUTE(SUBSTITUTE(SUBSTITUTE(SUBSTITUTE(SUBSTITUTE(SUBSTITUTE(SUBSTITUTE(SUBSTITUTE(SUBSTITUTE(SUBSTITUTE(SUBSTITUTE(TRIM($B1874&amp;""),CHAR(10)," "),CHAR(13)," "),"."," "),";"," "),","," "),"/"," "),"+"," "),"-"," "),"  "," "),"  "," "),"  "," "),"  "," "),"  "," "),"  "," "))," ","|")&amp;"|")</f>
        <v/>
      </c>
      <c r="AD1874">
        <f>TRIM($I1874&amp;"")</f>
        <v/>
      </c>
    </row>
    <row r="1875" ht="36" customHeight="1">
      <c r="A1875" s="14" t="n">
        <v>46231</v>
      </c>
      <c r="B1875" s="6" t="inlineStr">
        <is>
          <t>10235</t>
        </is>
      </c>
      <c r="C1875" s="6" t="inlineStr">
        <is>
          <t>MAD 0729 MESAS (VERMELHO)</t>
        </is>
      </c>
      <c r="D1875" s="6" t="inlineStr">
        <is>
          <t>8 EMBALAGEM</t>
        </is>
      </c>
      <c r="E1875" s="6" t="n">
        <v>2005342</v>
      </c>
      <c r="F1875" s="6" t="inlineStr">
        <is>
          <t>TAMPO C/ VIDRO LIGHT 1360X900X18MM</t>
        </is>
      </c>
      <c r="G1875" s="6" t="inlineStr">
        <is>
          <t>8 EMBALAGEM</t>
        </is>
      </c>
      <c r="H1875" s="6" t="inlineStr">
        <is>
          <t>8 EMBALAGEM</t>
        </is>
      </c>
      <c r="I1875" s="4" t="inlineStr">
        <is>
          <t>8 EMBALAGEM</t>
        </is>
      </c>
      <c r="J1875" s="4" t="n">
        <v>1</v>
      </c>
      <c r="K1875" s="6">
        <f>IF($E1875="","",IFERROR(INDEX(#REF!,MATCH($E1875,#REF!,0)),IFERROR(INDEX(#REF!,MATCH(VALUE($E1875),#REF!,0)),"")))</f>
        <v/>
      </c>
      <c r="L1875" s="6">
        <f>IF($E1875="","",IFERROR(INDEX(#REF!,MATCH($E1875,#REF!,0)),IFERROR(INDEX(#REF!,MATCH(VALUE($E1875),#REF!,0)),"")))</f>
        <v/>
      </c>
      <c r="M1875" s="6">
        <f>IF(OR($J1875="",$L1875=""),"",IF($K1875="",0,$K1875)+$J1875*$L1875)</f>
        <v/>
      </c>
      <c r="N1875" s="6" t="n">
        <v>46232</v>
      </c>
      <c r="O1875" s="6" t="n">
        <v>1</v>
      </c>
      <c r="P1875" s="6" t="n"/>
      <c r="Q1875" s="6" t="n"/>
      <c r="R1875" s="6" t="n"/>
      <c r="S1875" s="6" t="n"/>
      <c r="T1875" s="6">
        <f>IF(OR($J1875="",$O1875=""),"",$O1875/$J1875)</f>
        <v/>
      </c>
      <c r="U1875" s="6" t="inlineStr">
        <is>
          <t>Concluído</t>
        </is>
      </c>
      <c r="V1875" s="6" t="n"/>
      <c r="W1875" s="6" t="n"/>
      <c r="X1875" s="6" t="n"/>
      <c r="Y1875" s="6" t="n"/>
      <c r="Z1875" s="6" t="n"/>
      <c r="AA1875" s="5" t="n"/>
      <c r="AB1875" s="6">
        <f>B1875&amp;"|"&amp;I1875</f>
        <v/>
      </c>
      <c r="AC1875">
        <f>IF($B1875="","","|"&amp;SUBSTITUTE(TRIM(SUBSTITUTE(SUBSTITUTE(SUBSTITUTE(SUBSTITUTE(SUBSTITUTE(SUBSTITUTE(SUBSTITUTE(SUBSTITUTE(SUBSTITUTE(SUBSTITUTE(SUBSTITUTE(SUBSTITUTE(SUBSTITUTE(SUBSTITUTE(TRIM($B1875&amp;""),CHAR(10)," "),CHAR(13)," "),"."," "),";"," "),","," "),"/"," "),"+"," "),"-"," "),"  "," "),"  "," "),"  "," "),"  "," "),"  "," "),"  "," "))," ","|")&amp;"|")</f>
        <v/>
      </c>
      <c r="AD1875">
        <f>TRIM($I1875&amp;"")</f>
        <v/>
      </c>
    </row>
    <row r="1876" ht="36" customHeight="1">
      <c r="A1876" s="14" t="n">
        <v>46231</v>
      </c>
      <c r="B1876" s="6" t="inlineStr">
        <is>
          <t>10235</t>
        </is>
      </c>
      <c r="C1876" s="6" t="inlineStr">
        <is>
          <t>MAD 0729 MESAS (VERMELHO)</t>
        </is>
      </c>
      <c r="D1876" s="6" t="inlineStr">
        <is>
          <t>8 EMBALAGEM</t>
        </is>
      </c>
      <c r="E1876" s="6" t="n">
        <v>2005561</v>
      </c>
      <c r="F1876" s="6" t="inlineStr">
        <is>
          <t>TRAVESSAS MESA AMBAR 1,60 - VOL 2/3</t>
        </is>
      </c>
      <c r="G1876" s="6" t="inlineStr">
        <is>
          <t>8 EMBALAGEM</t>
        </is>
      </c>
      <c r="H1876" s="6" t="inlineStr">
        <is>
          <t>8 EMBALAGEM</t>
        </is>
      </c>
      <c r="I1876" s="4" t="inlineStr">
        <is>
          <t>8 EMBALAGEM</t>
        </is>
      </c>
      <c r="J1876" s="4" t="n">
        <v>1</v>
      </c>
      <c r="K1876" s="6">
        <f>IF($E1876="","",IFERROR(INDEX(#REF!,MATCH($E1876,#REF!,0)),IFERROR(INDEX(#REF!,MATCH(VALUE($E1876),#REF!,0)),"")))</f>
        <v/>
      </c>
      <c r="L1876" s="6">
        <f>IF($E1876="","",IFERROR(INDEX(#REF!,MATCH($E1876,#REF!,0)),IFERROR(INDEX(#REF!,MATCH(VALUE($E1876),#REF!,0)),"")))</f>
        <v/>
      </c>
      <c r="M1876" s="6">
        <f>IF(OR($J1876="",$L1876=""),"",IF($K1876="",0,$K1876)+$J1876*$L1876)</f>
        <v/>
      </c>
      <c r="N1876" s="6" t="n">
        <v>46232</v>
      </c>
      <c r="O1876" s="6" t="n">
        <v>1</v>
      </c>
      <c r="P1876" s="6" t="n"/>
      <c r="Q1876" s="6" t="n"/>
      <c r="R1876" s="6" t="n"/>
      <c r="S1876" s="6" t="n"/>
      <c r="T1876" s="6">
        <f>IF(OR($J1876="",$O1876=""),"",$O1876/$J1876)</f>
        <v/>
      </c>
      <c r="U1876" s="6" t="inlineStr">
        <is>
          <t>Concluído</t>
        </is>
      </c>
      <c r="V1876" s="6" t="n"/>
      <c r="W1876" s="6" t="n"/>
      <c r="X1876" s="6" t="n"/>
      <c r="Y1876" s="6" t="n"/>
      <c r="Z1876" s="6" t="n"/>
      <c r="AA1876" s="5" t="n"/>
      <c r="AB1876" s="6">
        <f>B1876&amp;"|"&amp;I1876</f>
        <v/>
      </c>
      <c r="AC1876">
        <f>IF($B1876="","","|"&amp;SUBSTITUTE(TRIM(SUBSTITUTE(SUBSTITUTE(SUBSTITUTE(SUBSTITUTE(SUBSTITUTE(SUBSTITUTE(SUBSTITUTE(SUBSTITUTE(SUBSTITUTE(SUBSTITUTE(SUBSTITUTE(SUBSTITUTE(SUBSTITUTE(SUBSTITUTE(TRIM($B1876&amp;""),CHAR(10)," "),CHAR(13)," "),"."," "),";"," "),","," "),"/"," "),"+"," "),"-"," "),"  "," "),"  "," "),"  "," "),"  "," "),"  "," "),"  "," "))," ","|")&amp;"|")</f>
        <v/>
      </c>
      <c r="AD1876">
        <f>TRIM($I1876&amp;"")</f>
        <v/>
      </c>
    </row>
    <row r="1877" ht="36" customHeight="1">
      <c r="A1877" s="14" t="n">
        <v>46231</v>
      </c>
      <c r="B1877" s="6" t="inlineStr">
        <is>
          <t>10235</t>
        </is>
      </c>
      <c r="C1877" s="6" t="inlineStr">
        <is>
          <t>MAD 0729 MESAS (VERMELHO)</t>
        </is>
      </c>
      <c r="D1877" s="6" t="inlineStr">
        <is>
          <t>8 EMBALAGEM</t>
        </is>
      </c>
      <c r="E1877" s="6" t="n">
        <v>2006101</v>
      </c>
      <c r="F1877" s="6" t="inlineStr">
        <is>
          <t>PES MESA JADE - VOL 1/3</t>
        </is>
      </c>
      <c r="G1877" s="6" t="inlineStr">
        <is>
          <t>8 EMBALAGEM</t>
        </is>
      </c>
      <c r="H1877" s="6" t="inlineStr">
        <is>
          <t>8 EMBALAGEM</t>
        </is>
      </c>
      <c r="I1877" s="4" t="inlineStr">
        <is>
          <t>8 EMBALAGEM</t>
        </is>
      </c>
      <c r="J1877" s="4" t="n">
        <v>40</v>
      </c>
      <c r="K1877" s="6">
        <f>IF($E1877="","",IFERROR(INDEX(#REF!,MATCH($E1877,#REF!,0)),IFERROR(INDEX(#REF!,MATCH(VALUE($E1877),#REF!,0)),"")))</f>
        <v/>
      </c>
      <c r="L1877" s="6">
        <f>IF($E1877="","",IFERROR(INDEX(#REF!,MATCH($E1877,#REF!,0)),IFERROR(INDEX(#REF!,MATCH(VALUE($E1877),#REF!,0)),"")))</f>
        <v/>
      </c>
      <c r="M1877" s="6">
        <f>IF(OR($J1877="",$L1877=""),"",IF($K1877="",0,$K1877)+$J1877*$L1877)</f>
        <v/>
      </c>
      <c r="N1877" s="6" t="n">
        <v>46232</v>
      </c>
      <c r="O1877" s="6" t="n">
        <v>40</v>
      </c>
      <c r="P1877" s="6" t="n"/>
      <c r="Q1877" s="6" t="n"/>
      <c r="R1877" s="6" t="n"/>
      <c r="S1877" s="6" t="n"/>
      <c r="T1877" s="6">
        <f>IF(OR($J1877="",$O1877=""),"",$O1877/$J1877)</f>
        <v/>
      </c>
      <c r="U1877" s="6" t="inlineStr">
        <is>
          <t>Concluído</t>
        </is>
      </c>
      <c r="V1877" s="6" t="n"/>
      <c r="W1877" s="6" t="n"/>
      <c r="X1877" s="6" t="n"/>
      <c r="Y1877" s="6" t="n"/>
      <c r="Z1877" s="6" t="n"/>
      <c r="AA1877" s="5" t="n"/>
      <c r="AB1877" s="6">
        <f>B1877&amp;"|"&amp;I1877</f>
        <v/>
      </c>
      <c r="AC1877">
        <f>IF($B1877="","","|"&amp;SUBSTITUTE(TRIM(SUBSTITUTE(SUBSTITUTE(SUBSTITUTE(SUBSTITUTE(SUBSTITUTE(SUBSTITUTE(SUBSTITUTE(SUBSTITUTE(SUBSTITUTE(SUBSTITUTE(SUBSTITUTE(SUBSTITUTE(SUBSTITUTE(SUBSTITUTE(TRIM($B1877&amp;""),CHAR(10)," "),CHAR(13)," "),"."," "),";"," "),","," "),"/"," "),"+"," "),"-"," "),"  "," "),"  "," "),"  "," "),"  "," "),"  "," "),"  "," "))," ","|")&amp;"|")</f>
        <v/>
      </c>
      <c r="AD1877">
        <f>TRIM($I1877&amp;"")</f>
        <v/>
      </c>
    </row>
    <row r="1878" ht="36" customHeight="1">
      <c r="A1878" s="14" t="n">
        <v>46231</v>
      </c>
      <c r="B1878" s="6" t="inlineStr">
        <is>
          <t>10235</t>
        </is>
      </c>
      <c r="C1878" s="6" t="inlineStr">
        <is>
          <t>MAD 0729 MESAS (VERMELHO)</t>
        </is>
      </c>
      <c r="D1878" s="6" t="inlineStr">
        <is>
          <t>8 EMBALAGEM</t>
        </is>
      </c>
      <c r="E1878" s="6" t="n">
        <v>2006102</v>
      </c>
      <c r="F1878" s="6" t="inlineStr">
        <is>
          <t>TRAVESSAS MESA JADE 1,36 - VOL 2/3</t>
        </is>
      </c>
      <c r="G1878" s="6" t="inlineStr">
        <is>
          <t>8 EMBALAGEM</t>
        </is>
      </c>
      <c r="H1878" s="6" t="inlineStr">
        <is>
          <t>8 EMBALAGEM</t>
        </is>
      </c>
      <c r="I1878" s="4" t="inlineStr">
        <is>
          <t>8 EMBALAGEM</t>
        </is>
      </c>
      <c r="J1878" s="4" t="n">
        <v>1</v>
      </c>
      <c r="K1878" s="6">
        <f>IF($E1878="","",IFERROR(INDEX(#REF!,MATCH($E1878,#REF!,0)),IFERROR(INDEX(#REF!,MATCH(VALUE($E1878),#REF!,0)),"")))</f>
        <v/>
      </c>
      <c r="L1878" s="6">
        <f>IF($E1878="","",IFERROR(INDEX(#REF!,MATCH($E1878,#REF!,0)),IFERROR(INDEX(#REF!,MATCH(VALUE($E1878),#REF!,0)),"")))</f>
        <v/>
      </c>
      <c r="M1878" s="6">
        <f>IF(OR($J1878="",$L1878=""),"",IF($K1878="",0,$K1878)+$J1878*$L1878)</f>
        <v/>
      </c>
      <c r="N1878" s="6" t="n">
        <v>46227</v>
      </c>
      <c r="O1878" s="6" t="n">
        <v>1</v>
      </c>
      <c r="P1878" s="6" t="n"/>
      <c r="Q1878" s="6" t="n"/>
      <c r="R1878" s="6" t="n"/>
      <c r="S1878" s="6" t="n"/>
      <c r="T1878" s="6">
        <f>IF(OR($J1878="",$O1878=""),"",$O1878/$J1878)</f>
        <v/>
      </c>
      <c r="U1878" s="6" t="inlineStr">
        <is>
          <t>Concluído</t>
        </is>
      </c>
      <c r="V1878" s="6" t="n"/>
      <c r="W1878" s="6" t="n"/>
      <c r="X1878" s="6" t="n"/>
      <c r="Y1878" s="6" t="n"/>
      <c r="Z1878" s="6" t="n"/>
      <c r="AA1878" s="5" t="n"/>
      <c r="AB1878" s="6">
        <f>B1878&amp;"|"&amp;I1878</f>
        <v/>
      </c>
      <c r="AC1878">
        <f>IF($B1878="","","|"&amp;SUBSTITUTE(TRIM(SUBSTITUTE(SUBSTITUTE(SUBSTITUTE(SUBSTITUTE(SUBSTITUTE(SUBSTITUTE(SUBSTITUTE(SUBSTITUTE(SUBSTITUTE(SUBSTITUTE(SUBSTITUTE(SUBSTITUTE(SUBSTITUTE(SUBSTITUTE(TRIM($B1878&amp;""),CHAR(10)," "),CHAR(13)," "),"."," "),";"," "),","," "),"/"," "),"+"," "),"-"," "),"  "," "),"  "," "),"  "," "),"  "," "),"  "," "),"  "," "))," ","|")&amp;"|")</f>
        <v/>
      </c>
      <c r="AD1878">
        <f>TRIM($I1878&amp;"")</f>
        <v/>
      </c>
    </row>
    <row r="1879" ht="36" customHeight="1">
      <c r="A1879" s="14" t="n">
        <v>46231</v>
      </c>
      <c r="B1879" s="6" t="inlineStr">
        <is>
          <t>10235</t>
        </is>
      </c>
      <c r="C1879" s="6" t="inlineStr">
        <is>
          <t>MAD 0729 MESAS (VERMELHO)</t>
        </is>
      </c>
      <c r="D1879" s="6" t="inlineStr">
        <is>
          <t>8 EMBALAGEM</t>
        </is>
      </c>
      <c r="E1879" s="6" t="n">
        <v>2006112</v>
      </c>
      <c r="F1879" s="6" t="inlineStr">
        <is>
          <t>TRAVESSAS MESA JADE 1,60 - VOL 2/3</t>
        </is>
      </c>
      <c r="G1879" s="6" t="inlineStr">
        <is>
          <t>8 EMBALAGEM</t>
        </is>
      </c>
      <c r="H1879" s="6" t="inlineStr">
        <is>
          <t>8 EMBALAGEM</t>
        </is>
      </c>
      <c r="I1879" s="4" t="inlineStr">
        <is>
          <t>8 EMBALAGEM</t>
        </is>
      </c>
      <c r="J1879" s="4" t="n">
        <v>12</v>
      </c>
      <c r="K1879" s="6">
        <f>IF($E1879="","",IFERROR(INDEX(#REF!,MATCH($E1879,#REF!,0)),IFERROR(INDEX(#REF!,MATCH(VALUE($E1879),#REF!,0)),"")))</f>
        <v/>
      </c>
      <c r="L1879" s="6">
        <f>IF($E1879="","",IFERROR(INDEX(#REF!,MATCH($E1879,#REF!,0)),IFERROR(INDEX(#REF!,MATCH(VALUE($E1879),#REF!,0)),"")))</f>
        <v/>
      </c>
      <c r="M1879" s="6">
        <f>IF(OR($J1879="",$L1879=""),"",IF($K1879="",0,$K1879)+$J1879*$L1879)</f>
        <v/>
      </c>
      <c r="N1879" s="6" t="n">
        <v>46232</v>
      </c>
      <c r="O1879" s="6" t="n">
        <v>12</v>
      </c>
      <c r="P1879" s="6" t="n"/>
      <c r="Q1879" s="6" t="n"/>
      <c r="R1879" s="6" t="n"/>
      <c r="S1879" s="6" t="n"/>
      <c r="T1879" s="6">
        <f>IF(OR($J1879="",$O1879=""),"",$O1879/$J1879)</f>
        <v/>
      </c>
      <c r="U1879" s="6" t="inlineStr">
        <is>
          <t>Concluído</t>
        </is>
      </c>
      <c r="V1879" s="6" t="n"/>
      <c r="W1879" s="6" t="n"/>
      <c r="X1879" s="6" t="n"/>
      <c r="Y1879" s="6" t="n"/>
      <c r="Z1879" s="6" t="n"/>
      <c r="AA1879" s="5" t="n"/>
      <c r="AB1879" s="6">
        <f>B1879&amp;"|"&amp;I1879</f>
        <v/>
      </c>
      <c r="AC1879">
        <f>IF($B1879="","","|"&amp;SUBSTITUTE(TRIM(SUBSTITUTE(SUBSTITUTE(SUBSTITUTE(SUBSTITUTE(SUBSTITUTE(SUBSTITUTE(SUBSTITUTE(SUBSTITUTE(SUBSTITUTE(SUBSTITUTE(SUBSTITUTE(SUBSTITUTE(SUBSTITUTE(SUBSTITUTE(TRIM($B1879&amp;""),CHAR(10)," "),CHAR(13)," "),"."," "),";"," "),","," "),"/"," "),"+"," "),"-"," "),"  "," "),"  "," "),"  "," "),"  "," "),"  "," "),"  "," "))," ","|")&amp;"|")</f>
        <v/>
      </c>
      <c r="AD1879">
        <f>TRIM($I1879&amp;"")</f>
        <v/>
      </c>
    </row>
    <row r="1880" ht="36" customHeight="1">
      <c r="A1880" s="14" t="n">
        <v>46231</v>
      </c>
      <c r="B1880" s="6" t="inlineStr">
        <is>
          <t>10235</t>
        </is>
      </c>
      <c r="C1880" s="6" t="inlineStr">
        <is>
          <t>MAD 0729 MESAS (VERMELHO)</t>
        </is>
      </c>
      <c r="D1880" s="6" t="inlineStr">
        <is>
          <t>8 EMBALAGEM</t>
        </is>
      </c>
      <c r="E1880" s="6" t="n">
        <v>2006133</v>
      </c>
      <c r="F1880" s="6" t="inlineStr">
        <is>
          <t>TRAVESSAS MESA JADE 2,00 - VOL 2/3</t>
        </is>
      </c>
      <c r="G1880" s="6" t="inlineStr">
        <is>
          <t>8 EMBALAGEM</t>
        </is>
      </c>
      <c r="H1880" s="6" t="inlineStr">
        <is>
          <t>8 EMBALAGEM</t>
        </is>
      </c>
      <c r="I1880" s="4" t="inlineStr">
        <is>
          <t>8 EMBALAGEM</t>
        </is>
      </c>
      <c r="J1880" s="4" t="n">
        <v>25</v>
      </c>
      <c r="K1880" s="6">
        <f>IF($E1880="","",IFERROR(INDEX(#REF!,MATCH($E1880,#REF!,0)),IFERROR(INDEX(#REF!,MATCH(VALUE($E1880),#REF!,0)),"")))</f>
        <v/>
      </c>
      <c r="L1880" s="6">
        <f>IF($E1880="","",IFERROR(INDEX(#REF!,MATCH($E1880,#REF!,0)),IFERROR(INDEX(#REF!,MATCH(VALUE($E1880),#REF!,0)),"")))</f>
        <v/>
      </c>
      <c r="M1880" s="6">
        <f>IF(OR($J1880="",$L1880=""),"",IF($K1880="",0,$K1880)+$J1880*$L1880)</f>
        <v/>
      </c>
      <c r="N1880" s="6" t="n">
        <v>46232</v>
      </c>
      <c r="O1880" s="6" t="n">
        <v>25</v>
      </c>
      <c r="P1880" s="6" t="n"/>
      <c r="Q1880" s="6" t="n"/>
      <c r="R1880" s="6" t="n"/>
      <c r="S1880" s="6" t="n"/>
      <c r="T1880" s="6">
        <f>IF(OR($J1880="",$O1880=""),"",$O1880/$J1880)</f>
        <v/>
      </c>
      <c r="U1880" s="6" t="inlineStr">
        <is>
          <t>Concluído</t>
        </is>
      </c>
      <c r="V1880" s="6" t="n"/>
      <c r="W1880" s="6" t="n"/>
      <c r="X1880" s="6" t="n"/>
      <c r="Y1880" s="6" t="n"/>
      <c r="Z1880" s="6" t="n"/>
      <c r="AA1880" s="5" t="n"/>
      <c r="AB1880" s="6">
        <f>B1880&amp;"|"&amp;I1880</f>
        <v/>
      </c>
      <c r="AC1880">
        <f>IF($B1880="","","|"&amp;SUBSTITUTE(TRIM(SUBSTITUTE(SUBSTITUTE(SUBSTITUTE(SUBSTITUTE(SUBSTITUTE(SUBSTITUTE(SUBSTITUTE(SUBSTITUTE(SUBSTITUTE(SUBSTITUTE(SUBSTITUTE(SUBSTITUTE(SUBSTITUTE(SUBSTITUTE(TRIM($B1880&amp;""),CHAR(10)," "),CHAR(13)," "),"."," "),";"," "),","," "),"/"," "),"+"," "),"-"," "),"  "," "),"  "," "),"  "," "),"  "," "),"  "," "),"  "," "))," ","|")&amp;"|")</f>
        <v/>
      </c>
      <c r="AD1880">
        <f>TRIM($I1880&amp;"")</f>
        <v/>
      </c>
    </row>
    <row r="1881" ht="36" customHeight="1">
      <c r="A1881" s="14" t="n">
        <v>46231</v>
      </c>
      <c r="B1881" s="6" t="inlineStr">
        <is>
          <t>10235</t>
        </is>
      </c>
      <c r="C1881" s="6" t="inlineStr">
        <is>
          <t>MAD 0729 MESAS (VERMELHO)</t>
        </is>
      </c>
      <c r="D1881" s="6" t="inlineStr">
        <is>
          <t>8 EMBALAGEM</t>
        </is>
      </c>
      <c r="E1881" s="6" t="n">
        <v>2006202</v>
      </c>
      <c r="F1881" s="6" t="inlineStr">
        <is>
          <t>TRAVESSAS MESA AMETISTA 1,36 - VOL 2/3</t>
        </is>
      </c>
      <c r="G1881" s="6" t="inlineStr">
        <is>
          <t>8 EMBALAGEM</t>
        </is>
      </c>
      <c r="H1881" s="6" t="inlineStr">
        <is>
          <t>8 EMBALAGEM</t>
        </is>
      </c>
      <c r="I1881" s="4" t="inlineStr">
        <is>
          <t>8 EMBALAGEM</t>
        </is>
      </c>
      <c r="J1881" s="4" t="n">
        <v>1</v>
      </c>
      <c r="K1881" s="6">
        <f>IF($E1881="","",IFERROR(INDEX(#REF!,MATCH($E1881,#REF!,0)),IFERROR(INDEX(#REF!,MATCH(VALUE($E1881),#REF!,0)),"")))</f>
        <v/>
      </c>
      <c r="L1881" s="6">
        <f>IF($E1881="","",IFERROR(INDEX(#REF!,MATCH($E1881,#REF!,0)),IFERROR(INDEX(#REF!,MATCH(VALUE($E1881),#REF!,0)),"")))</f>
        <v/>
      </c>
      <c r="M1881" s="6">
        <f>IF(OR($J1881="",$L1881=""),"",IF($K1881="",0,$K1881)+$J1881*$L1881)</f>
        <v/>
      </c>
      <c r="N1881" s="6" t="n">
        <v>46227</v>
      </c>
      <c r="O1881" s="6" t="n">
        <v>1</v>
      </c>
      <c r="P1881" s="6" t="n"/>
      <c r="Q1881" s="6" t="n"/>
      <c r="R1881" s="6" t="n"/>
      <c r="S1881" s="6" t="n"/>
      <c r="T1881" s="6">
        <f>IF(OR($J1881="",$O1881=""),"",$O1881/$J1881)</f>
        <v/>
      </c>
      <c r="U1881" s="6" t="inlineStr">
        <is>
          <t>Concluído</t>
        </is>
      </c>
      <c r="V1881" s="6" t="n"/>
      <c r="W1881" s="6" t="n"/>
      <c r="X1881" s="6" t="n"/>
      <c r="Y1881" s="6" t="n"/>
      <c r="Z1881" s="6" t="n"/>
      <c r="AA1881" s="5" t="n"/>
      <c r="AB1881" s="6">
        <f>B1881&amp;"|"&amp;I1881</f>
        <v/>
      </c>
      <c r="AC1881">
        <f>IF($B1881="","","|"&amp;SUBSTITUTE(TRIM(SUBSTITUTE(SUBSTITUTE(SUBSTITUTE(SUBSTITUTE(SUBSTITUTE(SUBSTITUTE(SUBSTITUTE(SUBSTITUTE(SUBSTITUTE(SUBSTITUTE(SUBSTITUTE(SUBSTITUTE(SUBSTITUTE(SUBSTITUTE(TRIM($B1881&amp;""),CHAR(10)," "),CHAR(13)," "),"."," "),";"," "),","," "),"/"," "),"+"," "),"-"," "),"  "," "),"  "," "),"  "," "),"  "," "),"  "," "),"  "," "))," ","|")&amp;"|")</f>
        <v/>
      </c>
      <c r="AD1881">
        <f>TRIM($I1881&amp;"")</f>
        <v/>
      </c>
    </row>
    <row r="1882" ht="36" customHeight="1">
      <c r="A1882" s="14" t="n">
        <v>46231</v>
      </c>
      <c r="B1882" s="6" t="inlineStr">
        <is>
          <t>10235</t>
        </is>
      </c>
      <c r="C1882" s="6" t="inlineStr">
        <is>
          <t>MAD 0729 MESAS (VERMELHO)</t>
        </is>
      </c>
      <c r="D1882" s="6" t="inlineStr">
        <is>
          <t>8 EMBALAGEM</t>
        </is>
      </c>
      <c r="E1882" s="6" t="n">
        <v>2006321</v>
      </c>
      <c r="F1882" s="6" t="inlineStr">
        <is>
          <t>MESA PEROLA 1030X1030 - VOL 1/2</t>
        </is>
      </c>
      <c r="G1882" s="6" t="inlineStr">
        <is>
          <t>8 EMBALAGEM</t>
        </is>
      </c>
      <c r="H1882" s="6" t="inlineStr">
        <is>
          <t>8 EMBALAGEM</t>
        </is>
      </c>
      <c r="I1882" s="4" t="inlineStr">
        <is>
          <t>8 EMBALAGEM</t>
        </is>
      </c>
      <c r="J1882" s="4" t="n">
        <v>1</v>
      </c>
      <c r="K1882" s="6">
        <f>IF($E1882="","",IFERROR(INDEX(#REF!,MATCH($E1882,#REF!,0)),IFERROR(INDEX(#REF!,MATCH(VALUE($E1882),#REF!,0)),"")))</f>
        <v/>
      </c>
      <c r="L1882" s="6">
        <f>IF($E1882="","",IFERROR(INDEX(#REF!,MATCH($E1882,#REF!,0)),IFERROR(INDEX(#REF!,MATCH(VALUE($E1882),#REF!,0)),"")))</f>
        <v/>
      </c>
      <c r="M1882" s="6">
        <f>IF(OR($J1882="",$L1882=""),"",IF($K1882="",0,$K1882)+$J1882*$L1882)</f>
        <v/>
      </c>
      <c r="N1882" s="6" t="n">
        <v>46232</v>
      </c>
      <c r="O1882" s="6" t="n">
        <v>1</v>
      </c>
      <c r="P1882" s="6" t="n"/>
      <c r="Q1882" s="6" t="n"/>
      <c r="R1882" s="6" t="n"/>
      <c r="S1882" s="6" t="n"/>
      <c r="T1882" s="6">
        <f>IF(OR($J1882="",$O1882=""),"",$O1882/$J1882)</f>
        <v/>
      </c>
      <c r="U1882" s="6" t="inlineStr">
        <is>
          <t>Concluído</t>
        </is>
      </c>
      <c r="V1882" s="6" t="n"/>
      <c r="W1882" s="6" t="n"/>
      <c r="X1882" s="6" t="n"/>
      <c r="Y1882" s="6" t="n"/>
      <c r="Z1882" s="6" t="n"/>
      <c r="AA1882" s="5" t="n"/>
      <c r="AB1882" s="6">
        <f>B1882&amp;"|"&amp;I1882</f>
        <v/>
      </c>
      <c r="AC1882">
        <f>IF($B1882="","","|"&amp;SUBSTITUTE(TRIM(SUBSTITUTE(SUBSTITUTE(SUBSTITUTE(SUBSTITUTE(SUBSTITUTE(SUBSTITUTE(SUBSTITUTE(SUBSTITUTE(SUBSTITUTE(SUBSTITUTE(SUBSTITUTE(SUBSTITUTE(SUBSTITUTE(SUBSTITUTE(TRIM($B1882&amp;""),CHAR(10)," "),CHAR(13)," "),"."," "),";"," "),","," "),"/"," "),"+"," "),"-"," "),"  "," "),"  "," "),"  "," "),"  "," "),"  "," "),"  "," "))," ","|")&amp;"|")</f>
        <v/>
      </c>
      <c r="AD1882">
        <f>TRIM($I1882&amp;"")</f>
        <v/>
      </c>
    </row>
    <row r="1883" ht="36" customHeight="1">
      <c r="A1883" s="14" t="n">
        <v>46231</v>
      </c>
      <c r="B1883" s="6" t="inlineStr">
        <is>
          <t>10235</t>
        </is>
      </c>
      <c r="C1883" s="6" t="inlineStr">
        <is>
          <t>MAD 0729 MESAS (VERMELHO)</t>
        </is>
      </c>
      <c r="D1883" s="6" t="inlineStr">
        <is>
          <t>8 EMBALAGEM</t>
        </is>
      </c>
      <c r="E1883" s="6" t="n">
        <v>2006401</v>
      </c>
      <c r="F1883" s="6" t="inlineStr">
        <is>
          <t>PES MESA SAFIRA - VOL 1/2</t>
        </is>
      </c>
      <c r="G1883" s="6" t="inlineStr">
        <is>
          <t>8 EMBALAGEM</t>
        </is>
      </c>
      <c r="H1883" s="6" t="inlineStr">
        <is>
          <t>8 EMBALAGEM</t>
        </is>
      </c>
      <c r="I1883" s="4" t="inlineStr">
        <is>
          <t>8 EMBALAGEM</t>
        </is>
      </c>
      <c r="J1883" s="4" t="n">
        <v>24</v>
      </c>
      <c r="K1883" s="6">
        <f>IF($E1883="","",IFERROR(INDEX(#REF!,MATCH($E1883,#REF!,0)),IFERROR(INDEX(#REF!,MATCH(VALUE($E1883),#REF!,0)),"")))</f>
        <v/>
      </c>
      <c r="L1883" s="6">
        <f>IF($E1883="","",IFERROR(INDEX(#REF!,MATCH($E1883,#REF!,0)),IFERROR(INDEX(#REF!,MATCH(VALUE($E1883),#REF!,0)),"")))</f>
        <v/>
      </c>
      <c r="M1883" s="6">
        <f>IF(OR($J1883="",$L1883=""),"",IF($K1883="",0,$K1883)+$J1883*$L1883)</f>
        <v/>
      </c>
      <c r="N1883" s="6" t="n">
        <v>46232</v>
      </c>
      <c r="O1883" s="6" t="n">
        <v>24</v>
      </c>
      <c r="P1883" s="6" t="n"/>
      <c r="Q1883" s="6" t="n"/>
      <c r="R1883" s="6" t="n"/>
      <c r="S1883" s="6" t="n"/>
      <c r="T1883" s="6">
        <f>IF(OR($J1883="",$O1883=""),"",$O1883/$J1883)</f>
        <v/>
      </c>
      <c r="U1883" s="6" t="inlineStr">
        <is>
          <t>Concluído</t>
        </is>
      </c>
      <c r="V1883" s="6" t="n"/>
      <c r="W1883" s="6" t="n"/>
      <c r="X1883" s="6" t="n"/>
      <c r="Y1883" s="6" t="n"/>
      <c r="Z1883" s="6" t="n"/>
      <c r="AA1883" s="5" t="n"/>
      <c r="AB1883" s="6">
        <f>B1883&amp;"|"&amp;I1883</f>
        <v/>
      </c>
      <c r="AC1883">
        <f>IF($B1883="","","|"&amp;SUBSTITUTE(TRIM(SUBSTITUTE(SUBSTITUTE(SUBSTITUTE(SUBSTITUTE(SUBSTITUTE(SUBSTITUTE(SUBSTITUTE(SUBSTITUTE(SUBSTITUTE(SUBSTITUTE(SUBSTITUTE(SUBSTITUTE(SUBSTITUTE(SUBSTITUTE(TRIM($B1883&amp;""),CHAR(10)," "),CHAR(13)," "),"."," "),";"," "),","," "),"/"," "),"+"," "),"-"," "),"  "," "),"  "," "),"  "," "),"  "," "),"  "," "),"  "," "))," ","|")&amp;"|")</f>
        <v/>
      </c>
      <c r="AD1883">
        <f>TRIM($I1883&amp;"")</f>
        <v/>
      </c>
    </row>
    <row r="1884" ht="36" customHeight="1">
      <c r="A1884" s="14" t="n">
        <v>46231</v>
      </c>
      <c r="B1884" s="6" t="inlineStr">
        <is>
          <t>10235</t>
        </is>
      </c>
      <c r="C1884" s="6" t="inlineStr">
        <is>
          <t>MAD 0729 MESAS (VERMELHO)</t>
        </is>
      </c>
      <c r="D1884" s="6" t="inlineStr">
        <is>
          <t>8 EMBALAGEM</t>
        </is>
      </c>
      <c r="E1884" s="6" t="n">
        <v>2006404</v>
      </c>
      <c r="F1884" s="6" t="inlineStr">
        <is>
          <t>TAMPO C/ VIDRO 1360X900X18MM SAFIRA</t>
        </is>
      </c>
      <c r="G1884" s="6" t="inlineStr">
        <is>
          <t>8 EMBALAGEM</t>
        </is>
      </c>
      <c r="H1884" s="6" t="inlineStr">
        <is>
          <t>8 EMBALAGEM</t>
        </is>
      </c>
      <c r="I1884" s="4" t="inlineStr">
        <is>
          <t>8 EMBALAGEM</t>
        </is>
      </c>
      <c r="J1884" s="4" t="n">
        <v>2</v>
      </c>
      <c r="K1884" s="6">
        <f>IF($E1884="","",IFERROR(INDEX(#REF!,MATCH($E1884,#REF!,0)),IFERROR(INDEX(#REF!,MATCH(VALUE($E1884),#REF!,0)),"")))</f>
        <v/>
      </c>
      <c r="L1884" s="6">
        <f>IF($E1884="","",IFERROR(INDEX(#REF!,MATCH($E1884,#REF!,0)),IFERROR(INDEX(#REF!,MATCH(VALUE($E1884),#REF!,0)),"")))</f>
        <v/>
      </c>
      <c r="M1884" s="6">
        <f>IF(OR($J1884="",$L1884=""),"",IF($K1884="",0,$K1884)+$J1884*$L1884)</f>
        <v/>
      </c>
      <c r="N1884" s="6" t="n">
        <v>46231</v>
      </c>
      <c r="O1884" s="6" t="n">
        <v>2</v>
      </c>
      <c r="P1884" s="6" t="n"/>
      <c r="Q1884" s="6" t="n"/>
      <c r="R1884" s="6" t="n"/>
      <c r="S1884" s="6" t="n"/>
      <c r="T1884" s="6">
        <f>IF(OR($J1884="",$O1884=""),"",$O1884/$J1884)</f>
        <v/>
      </c>
      <c r="U1884" s="6" t="inlineStr">
        <is>
          <t>Concluído</t>
        </is>
      </c>
      <c r="V1884" s="6" t="n"/>
      <c r="W1884" s="6" t="n"/>
      <c r="X1884" s="6" t="n"/>
      <c r="Y1884" s="6" t="n"/>
      <c r="Z1884" s="6" t="n"/>
      <c r="AA1884" s="5" t="n"/>
      <c r="AB1884" s="6">
        <f>B1884&amp;"|"&amp;I1884</f>
        <v/>
      </c>
      <c r="AC1884">
        <f>IF($B1884="","","|"&amp;SUBSTITUTE(TRIM(SUBSTITUTE(SUBSTITUTE(SUBSTITUTE(SUBSTITUTE(SUBSTITUTE(SUBSTITUTE(SUBSTITUTE(SUBSTITUTE(SUBSTITUTE(SUBSTITUTE(SUBSTITUTE(SUBSTITUTE(SUBSTITUTE(SUBSTITUTE(TRIM($B1884&amp;""),CHAR(10)," "),CHAR(13)," "),"."," "),";"," "),","," "),"/"," "),"+"," "),"-"," "),"  "," "),"  "," "),"  "," "),"  "," "),"  "," "),"  "," "))," ","|")&amp;"|")</f>
        <v/>
      </c>
      <c r="AD1884">
        <f>TRIM($I1884&amp;"")</f>
        <v/>
      </c>
    </row>
    <row r="1885" ht="36" customHeight="1">
      <c r="A1885" s="14" t="n">
        <v>46231</v>
      </c>
      <c r="B1885" s="6" t="inlineStr">
        <is>
          <t>10235</t>
        </is>
      </c>
      <c r="C1885" s="6" t="inlineStr">
        <is>
          <t>MAD 0729 MESAS (VERMELHO)</t>
        </is>
      </c>
      <c r="D1885" s="6" t="inlineStr">
        <is>
          <t>8 EMBALAGEM</t>
        </is>
      </c>
      <c r="E1885" s="6" t="n">
        <v>2006414</v>
      </c>
      <c r="F1885" s="6" t="inlineStr">
        <is>
          <t>TAMPO C/ VIDRO 1600X900X18MM SAFIRA</t>
        </is>
      </c>
      <c r="G1885" s="6" t="inlineStr">
        <is>
          <t>8 EMBALAGEM</t>
        </is>
      </c>
      <c r="H1885" s="6" t="inlineStr">
        <is>
          <t>8 EMBALAGEM</t>
        </is>
      </c>
      <c r="I1885" s="4" t="inlineStr">
        <is>
          <t>8 EMBALAGEM</t>
        </is>
      </c>
      <c r="J1885" s="4" t="n">
        <v>22</v>
      </c>
      <c r="K1885" s="6">
        <f>IF($E1885="","",IFERROR(INDEX(#REF!,MATCH($E1885,#REF!,0)),IFERROR(INDEX(#REF!,MATCH(VALUE($E1885),#REF!,0)),"")))</f>
        <v/>
      </c>
      <c r="L1885" s="6">
        <f>IF($E1885="","",IFERROR(INDEX(#REF!,MATCH($E1885,#REF!,0)),IFERROR(INDEX(#REF!,MATCH(VALUE($E1885),#REF!,0)),"")))</f>
        <v/>
      </c>
      <c r="M1885" s="6">
        <f>IF(OR($J1885="",$L1885=""),"",IF($K1885="",0,$K1885)+$J1885*$L1885)</f>
        <v/>
      </c>
      <c r="N1885" s="6" t="n">
        <v>46232</v>
      </c>
      <c r="O1885" s="6" t="n">
        <v>22</v>
      </c>
      <c r="P1885" s="6" t="n"/>
      <c r="Q1885" s="6" t="n"/>
      <c r="R1885" s="6" t="n"/>
      <c r="S1885" s="6" t="n"/>
      <c r="T1885" s="6">
        <f>IF(OR($J1885="",$O1885=""),"",$O1885/$J1885)</f>
        <v/>
      </c>
      <c r="U1885" s="6" t="inlineStr">
        <is>
          <t>Concluído</t>
        </is>
      </c>
      <c r="V1885" s="6" t="n"/>
      <c r="W1885" s="6" t="n"/>
      <c r="X1885" s="6" t="n"/>
      <c r="Y1885" s="6" t="n"/>
      <c r="Z1885" s="6" t="n"/>
      <c r="AA1885" s="5" t="n"/>
      <c r="AB1885" s="6">
        <f>B1885&amp;"|"&amp;I1885</f>
        <v/>
      </c>
      <c r="AC1885">
        <f>IF($B1885="","","|"&amp;SUBSTITUTE(TRIM(SUBSTITUTE(SUBSTITUTE(SUBSTITUTE(SUBSTITUTE(SUBSTITUTE(SUBSTITUTE(SUBSTITUTE(SUBSTITUTE(SUBSTITUTE(SUBSTITUTE(SUBSTITUTE(SUBSTITUTE(SUBSTITUTE(SUBSTITUTE(TRIM($B1885&amp;""),CHAR(10)," "),CHAR(13)," "),"."," "),";"," "),","," "),"/"," "),"+"," "),"-"," "),"  "," "),"  "," "),"  "," "),"  "," "),"  "," "),"  "," "))," ","|")&amp;"|")</f>
        <v/>
      </c>
      <c r="AD1885">
        <f>TRIM($I1885&amp;"")</f>
        <v/>
      </c>
    </row>
    <row r="1886" ht="36" customHeight="1">
      <c r="A1886" s="14" t="n">
        <v>46231</v>
      </c>
      <c r="B1886" s="6" t="inlineStr">
        <is>
          <t>10235</t>
        </is>
      </c>
      <c r="C1886" s="6" t="inlineStr">
        <is>
          <t>MAD 0729 MESAS (VERMELHO)</t>
        </is>
      </c>
      <c r="D1886" s="6" t="inlineStr">
        <is>
          <t>8 EMBALAGEM</t>
        </is>
      </c>
      <c r="E1886" s="6" t="n">
        <v>2006511</v>
      </c>
      <c r="F1886" s="6" t="inlineStr">
        <is>
          <t>MESA CELTA 1200/1600X900 - VOL 1/2</t>
        </is>
      </c>
      <c r="G1886" s="6" t="inlineStr">
        <is>
          <t>8 EMBALAGEM</t>
        </is>
      </c>
      <c r="H1886" s="6" t="inlineStr">
        <is>
          <t>8 EMBALAGEM</t>
        </is>
      </c>
      <c r="I1886" s="4" t="inlineStr">
        <is>
          <t>8 EMBALAGEM</t>
        </is>
      </c>
      <c r="J1886" s="4" t="n">
        <v>8</v>
      </c>
      <c r="K1886" s="6">
        <f>IF($E1886="","",IFERROR(INDEX(#REF!,MATCH($E1886,#REF!,0)),IFERROR(INDEX(#REF!,MATCH(VALUE($E1886),#REF!,0)),"")))</f>
        <v/>
      </c>
      <c r="L1886" s="6">
        <f>IF($E1886="","",IFERROR(INDEX(#REF!,MATCH($E1886,#REF!,0)),IFERROR(INDEX(#REF!,MATCH(VALUE($E1886),#REF!,0)),"")))</f>
        <v/>
      </c>
      <c r="M1886" s="6">
        <f>IF(OR($J1886="",$L1886=""),"",IF($K1886="",0,$K1886)+$J1886*$L1886)</f>
        <v/>
      </c>
      <c r="N1886" s="6" t="n">
        <v>46232</v>
      </c>
      <c r="O1886" s="6" t="n">
        <v>8</v>
      </c>
      <c r="P1886" s="6" t="n"/>
      <c r="Q1886" s="6" t="n"/>
      <c r="R1886" s="6" t="n"/>
      <c r="S1886" s="6" t="n"/>
      <c r="T1886" s="6">
        <f>IF(OR($J1886="",$O1886=""),"",$O1886/$J1886)</f>
        <v/>
      </c>
      <c r="U1886" s="6" t="inlineStr">
        <is>
          <t>Concluído</t>
        </is>
      </c>
      <c r="V1886" s="6" t="n"/>
      <c r="W1886" s="6" t="n"/>
      <c r="X1886" s="6" t="n"/>
      <c r="Y1886" s="6" t="n"/>
      <c r="Z1886" s="6" t="n"/>
      <c r="AA1886" s="5" t="n"/>
      <c r="AB1886" s="6">
        <f>B1886&amp;"|"&amp;I1886</f>
        <v/>
      </c>
      <c r="AC1886">
        <f>IF($B1886="","","|"&amp;SUBSTITUTE(TRIM(SUBSTITUTE(SUBSTITUTE(SUBSTITUTE(SUBSTITUTE(SUBSTITUTE(SUBSTITUTE(SUBSTITUTE(SUBSTITUTE(SUBSTITUTE(SUBSTITUTE(SUBSTITUTE(SUBSTITUTE(SUBSTITUTE(SUBSTITUTE(TRIM($B1886&amp;""),CHAR(10)," "),CHAR(13)," "),"."," "),";"," "),","," "),"/"," "),"+"," "),"-"," "),"  "," "),"  "," "),"  "," "),"  "," "),"  "," "),"  "," "))," ","|")&amp;"|")</f>
        <v/>
      </c>
      <c r="AD1886">
        <f>TRIM($I1886&amp;"")</f>
        <v/>
      </c>
    </row>
    <row r="1887" ht="36" customHeight="1">
      <c r="A1887" s="14" t="n">
        <v>46219</v>
      </c>
      <c r="B1887" s="6" t="inlineStr">
        <is>
          <t>10241</t>
        </is>
      </c>
      <c r="C1887" s="6" t="inlineStr">
        <is>
          <t>M/C 0717 (MARROM)</t>
        </is>
      </c>
      <c r="D1887" s="6" t="inlineStr">
        <is>
          <t>8 EMBALAGEM</t>
        </is>
      </c>
      <c r="E1887" s="6" t="n">
        <v>2001101</v>
      </c>
      <c r="F1887" s="6" t="inlineStr">
        <is>
          <t>MESA MIAMI 0,90X0,90 VOL 1/1</t>
        </is>
      </c>
      <c r="G1887" s="6" t="inlineStr">
        <is>
          <t>8 EMBALAGEM</t>
        </is>
      </c>
      <c r="H1887" s="6" t="inlineStr">
        <is>
          <t>8 EMBALAGEM</t>
        </is>
      </c>
      <c r="I1887" s="4" t="inlineStr">
        <is>
          <t>8 EMBALAGEM</t>
        </is>
      </c>
      <c r="J1887" s="4" t="n">
        <v>3</v>
      </c>
      <c r="K1887" s="6">
        <f>IF($E1887="","",IFERROR(INDEX(#REF!,MATCH($E1887,#REF!,0)),IFERROR(INDEX(#REF!,MATCH(VALUE($E1887),#REF!,0)),"")))</f>
        <v/>
      </c>
      <c r="L1887" s="6">
        <f>IF($E1887="","",IFERROR(INDEX(#REF!,MATCH($E1887,#REF!,0)),IFERROR(INDEX(#REF!,MATCH(VALUE($E1887),#REF!,0)),"")))</f>
        <v/>
      </c>
      <c r="M1887" s="6">
        <f>IF(OR($J1887="",$L1887=""),"",IF($K1887="",0,$K1887)+$J1887*$L1887)</f>
        <v/>
      </c>
      <c r="N1887" s="6" t="n">
        <v>46218</v>
      </c>
      <c r="O1887" s="6" t="n">
        <v>3</v>
      </c>
      <c r="P1887" s="6" t="n"/>
      <c r="Q1887" s="6" t="n"/>
      <c r="R1887" s="6" t="n"/>
      <c r="S1887" s="6" t="n"/>
      <c r="T1887" s="6">
        <f>IF(OR($J1887="",$O1887=""),"",$O1887/$J1887)</f>
        <v/>
      </c>
      <c r="U1887" s="6" t="inlineStr">
        <is>
          <t>Concluído</t>
        </is>
      </c>
      <c r="V1887" s="6" t="n"/>
      <c r="W1887" s="6" t="n"/>
      <c r="X1887" s="6" t="n"/>
      <c r="Y1887" s="6" t="n"/>
      <c r="Z1887" s="6" t="n"/>
      <c r="AA1887" s="5" t="n"/>
      <c r="AB1887" s="6">
        <f>B1887&amp;"|"&amp;I1887</f>
        <v/>
      </c>
      <c r="AC1887">
        <f>IF($B1887="","","|"&amp;SUBSTITUTE(TRIM(SUBSTITUTE(SUBSTITUTE(SUBSTITUTE(SUBSTITUTE(SUBSTITUTE(SUBSTITUTE(SUBSTITUTE(SUBSTITUTE(SUBSTITUTE(SUBSTITUTE(SUBSTITUTE(SUBSTITUTE(SUBSTITUTE(SUBSTITUTE(TRIM($B1887&amp;""),CHAR(10)," "),CHAR(13)," "),"."," "),";"," "),","," "),"/"," "),"+"," "),"-"," "),"  "," "),"  "," "),"  "," "),"  "," "),"  "," "),"  "," "))," ","|")&amp;"|")</f>
        <v/>
      </c>
      <c r="AD1887">
        <f>TRIM($I1887&amp;"")</f>
        <v/>
      </c>
    </row>
    <row r="1888" ht="36" customHeight="1">
      <c r="A1888" s="14" t="n">
        <v>46219</v>
      </c>
      <c r="B1888" s="6" t="inlineStr">
        <is>
          <t>10241</t>
        </is>
      </c>
      <c r="C1888" s="6" t="inlineStr">
        <is>
          <t>M/C 0717 (MARROM)</t>
        </is>
      </c>
      <c r="D1888" s="6" t="inlineStr">
        <is>
          <t>8 EMBALAGEM</t>
        </is>
      </c>
      <c r="E1888" s="6" t="n">
        <v>2001281</v>
      </c>
      <c r="F1888" s="6" t="inlineStr">
        <is>
          <t>MESA MIAMI 1,20X0,80 VOL 1/1 - MULTIMOVEIS</t>
        </is>
      </c>
      <c r="G1888" s="6" t="inlineStr">
        <is>
          <t>8 EMBALAGEM</t>
        </is>
      </c>
      <c r="H1888" s="6" t="inlineStr">
        <is>
          <t>8 EMBALAGEM</t>
        </is>
      </c>
      <c r="I1888" s="4" t="inlineStr">
        <is>
          <t>8 EMBALAGEM</t>
        </is>
      </c>
      <c r="J1888" s="4" t="n">
        <v>1</v>
      </c>
      <c r="K1888" s="6">
        <f>IF($E1888="","",IFERROR(INDEX(#REF!,MATCH($E1888,#REF!,0)),IFERROR(INDEX(#REF!,MATCH(VALUE($E1888),#REF!,0)),"")))</f>
        <v/>
      </c>
      <c r="L1888" s="6">
        <f>IF($E1888="","",IFERROR(INDEX(#REF!,MATCH($E1888,#REF!,0)),IFERROR(INDEX(#REF!,MATCH(VALUE($E1888),#REF!,0)),"")))</f>
        <v/>
      </c>
      <c r="M1888" s="6">
        <f>IF(OR($J1888="",$L1888=""),"",IF($K1888="",0,$K1888)+$J1888*$L1888)</f>
        <v/>
      </c>
      <c r="N1888" s="6" t="n">
        <v>46218</v>
      </c>
      <c r="O1888" s="6" t="n">
        <v>1</v>
      </c>
      <c r="P1888" s="6" t="n"/>
      <c r="Q1888" s="6" t="n"/>
      <c r="R1888" s="6" t="n"/>
      <c r="S1888" s="6" t="n"/>
      <c r="T1888" s="6">
        <f>IF(OR($J1888="",$O1888=""),"",$O1888/$J1888)</f>
        <v/>
      </c>
      <c r="U1888" s="6" t="inlineStr">
        <is>
          <t>Concluído</t>
        </is>
      </c>
      <c r="V1888" s="6" t="n"/>
      <c r="W1888" s="6" t="n"/>
      <c r="X1888" s="6" t="n"/>
      <c r="Y1888" s="6" t="n"/>
      <c r="Z1888" s="6" t="n"/>
      <c r="AA1888" s="5" t="n"/>
      <c r="AB1888" s="6">
        <f>B1888&amp;"|"&amp;I1888</f>
        <v/>
      </c>
      <c r="AC1888">
        <f>IF($B1888="","","|"&amp;SUBSTITUTE(TRIM(SUBSTITUTE(SUBSTITUTE(SUBSTITUTE(SUBSTITUTE(SUBSTITUTE(SUBSTITUTE(SUBSTITUTE(SUBSTITUTE(SUBSTITUTE(SUBSTITUTE(SUBSTITUTE(SUBSTITUTE(SUBSTITUTE(SUBSTITUTE(TRIM($B1888&amp;""),CHAR(10)," "),CHAR(13)," "),"."," "),";"," "),","," "),"/"," "),"+"," "),"-"," "),"  "," "),"  "," "),"  "," "),"  "," "),"  "," "),"  "," "))," ","|")&amp;"|")</f>
        <v/>
      </c>
      <c r="AD1888">
        <f>TRIM($I1888&amp;"")</f>
        <v/>
      </c>
    </row>
    <row r="1889" ht="36" customHeight="1">
      <c r="A1889" s="14" t="n">
        <v>46219</v>
      </c>
      <c r="B1889" s="6" t="inlineStr">
        <is>
          <t>10241</t>
        </is>
      </c>
      <c r="C1889" s="6" t="inlineStr">
        <is>
          <t>M/C 0717 (MARROM)</t>
        </is>
      </c>
      <c r="D1889" s="6" t="inlineStr">
        <is>
          <t>8 EMBALAGEM</t>
        </is>
      </c>
      <c r="E1889" s="6" t="n">
        <v>2001611</v>
      </c>
      <c r="F1889" s="6" t="inlineStr">
        <is>
          <t>MESA MIAMI 1,60X0,80 VOL 1/1</t>
        </is>
      </c>
      <c r="G1889" s="6" t="inlineStr">
        <is>
          <t>8 EMBALAGEM</t>
        </is>
      </c>
      <c r="H1889" s="6" t="inlineStr">
        <is>
          <t>8 EMBALAGEM</t>
        </is>
      </c>
      <c r="I1889" s="4" t="inlineStr">
        <is>
          <t>8 EMBALAGEM</t>
        </is>
      </c>
      <c r="J1889" s="4" t="n">
        <v>14</v>
      </c>
      <c r="K1889" s="6">
        <f>IF($E1889="","",IFERROR(INDEX(#REF!,MATCH($E1889,#REF!,0)),IFERROR(INDEX(#REF!,MATCH(VALUE($E1889),#REF!,0)),"")))</f>
        <v/>
      </c>
      <c r="L1889" s="6">
        <f>IF($E1889="","",IFERROR(INDEX(#REF!,MATCH($E1889,#REF!,0)),IFERROR(INDEX(#REF!,MATCH(VALUE($E1889),#REF!,0)),"")))</f>
        <v/>
      </c>
      <c r="M1889" s="6">
        <f>IF(OR($J1889="",$L1889=""),"",IF($K1889="",0,$K1889)+$J1889*$L1889)</f>
        <v/>
      </c>
      <c r="N1889" s="6" t="n">
        <v>46218</v>
      </c>
      <c r="O1889" s="6" t="n">
        <v>14</v>
      </c>
      <c r="P1889" s="6" t="n"/>
      <c r="Q1889" s="6" t="n"/>
      <c r="R1889" s="6" t="n"/>
      <c r="S1889" s="6" t="n"/>
      <c r="T1889" s="6">
        <f>IF(OR($J1889="",$O1889=""),"",$O1889/$J1889)</f>
        <v/>
      </c>
      <c r="U1889" s="6" t="inlineStr">
        <is>
          <t>Concluído</t>
        </is>
      </c>
      <c r="V1889" s="6" t="n"/>
      <c r="W1889" s="6" t="n"/>
      <c r="X1889" s="6" t="n"/>
      <c r="Y1889" s="6" t="n"/>
      <c r="Z1889" s="6" t="n"/>
      <c r="AA1889" s="5" t="n"/>
      <c r="AB1889" s="6">
        <f>B1889&amp;"|"&amp;I1889</f>
        <v/>
      </c>
      <c r="AC1889">
        <f>IF($B1889="","","|"&amp;SUBSTITUTE(TRIM(SUBSTITUTE(SUBSTITUTE(SUBSTITUTE(SUBSTITUTE(SUBSTITUTE(SUBSTITUTE(SUBSTITUTE(SUBSTITUTE(SUBSTITUTE(SUBSTITUTE(SUBSTITUTE(SUBSTITUTE(SUBSTITUTE(SUBSTITUTE(TRIM($B1889&amp;""),CHAR(10)," "),CHAR(13)," "),"."," "),";"," "),","," "),"/"," "),"+"," "),"-"," "),"  "," "),"  "," "),"  "," "),"  "," "),"  "," "),"  "," "))," ","|")&amp;"|")</f>
        <v/>
      </c>
      <c r="AD1889">
        <f>TRIM($I1889&amp;"")</f>
        <v/>
      </c>
    </row>
    <row r="1890" ht="36" customHeight="1">
      <c r="A1890" s="14" t="n">
        <v>46219</v>
      </c>
      <c r="B1890" s="6" t="inlineStr">
        <is>
          <t>10241</t>
        </is>
      </c>
      <c r="C1890" s="6" t="inlineStr">
        <is>
          <t>M/C 0717 (MARROM)</t>
        </is>
      </c>
      <c r="D1890" s="6" t="inlineStr">
        <is>
          <t>8 EMBALAGEM</t>
        </is>
      </c>
      <c r="E1890" s="6" t="n">
        <v>2001901</v>
      </c>
      <c r="F1890" s="6" t="inlineStr">
        <is>
          <t>BASE SANTIAGO DUPLA</t>
        </is>
      </c>
      <c r="G1890" s="6" t="inlineStr">
        <is>
          <t>8 EMBALAGEM</t>
        </is>
      </c>
      <c r="H1890" s="6" t="inlineStr">
        <is>
          <t>8 EMBALAGEM</t>
        </is>
      </c>
      <c r="I1890" s="4" t="inlineStr">
        <is>
          <t>8 EMBALAGEM</t>
        </is>
      </c>
      <c r="J1890" s="4" t="n">
        <v>2</v>
      </c>
      <c r="K1890" s="6">
        <f>IF($E1890="","",IFERROR(INDEX(#REF!,MATCH($E1890,#REF!,0)),IFERROR(INDEX(#REF!,MATCH(VALUE($E1890),#REF!,0)),"")))</f>
        <v/>
      </c>
      <c r="L1890" s="6">
        <f>IF($E1890="","",IFERROR(INDEX(#REF!,MATCH($E1890,#REF!,0)),IFERROR(INDEX(#REF!,MATCH(VALUE($E1890),#REF!,0)),"")))</f>
        <v/>
      </c>
      <c r="M1890" s="6">
        <f>IF(OR($J1890="",$L1890=""),"",IF($K1890="",0,$K1890)+$J1890*$L1890)</f>
        <v/>
      </c>
      <c r="N1890" s="6" t="n">
        <v>46218</v>
      </c>
      <c r="O1890" s="6" t="n">
        <v>2</v>
      </c>
      <c r="P1890" s="6" t="n"/>
      <c r="Q1890" s="6" t="n"/>
      <c r="R1890" s="6" t="n"/>
      <c r="S1890" s="6" t="n"/>
      <c r="T1890" s="6">
        <f>IF(OR($J1890="",$O1890=""),"",$O1890/$J1890)</f>
        <v/>
      </c>
      <c r="U1890" s="6" t="inlineStr">
        <is>
          <t>Concluído</t>
        </is>
      </c>
      <c r="V1890" s="6" t="n"/>
      <c r="W1890" s="6" t="n"/>
      <c r="X1890" s="6" t="n"/>
      <c r="Y1890" s="6" t="n"/>
      <c r="Z1890" s="6" t="n"/>
      <c r="AA1890" s="5" t="n"/>
      <c r="AB1890" s="6">
        <f>B1890&amp;"|"&amp;I1890</f>
        <v/>
      </c>
      <c r="AC1890">
        <f>IF($B1890="","","|"&amp;SUBSTITUTE(TRIM(SUBSTITUTE(SUBSTITUTE(SUBSTITUTE(SUBSTITUTE(SUBSTITUTE(SUBSTITUTE(SUBSTITUTE(SUBSTITUTE(SUBSTITUTE(SUBSTITUTE(SUBSTITUTE(SUBSTITUTE(SUBSTITUTE(SUBSTITUTE(TRIM($B1890&amp;""),CHAR(10)," "),CHAR(13)," "),"."," "),";"," "),","," "),"/"," "),"+"," "),"-"," "),"  "," "),"  "," "),"  "," "),"  "," "),"  "," "),"  "," "))," ","|")&amp;"|")</f>
        <v/>
      </c>
      <c r="AD1890">
        <f>TRIM($I1890&amp;"")</f>
        <v/>
      </c>
    </row>
    <row r="1891" ht="36" customHeight="1">
      <c r="A1891" s="14" t="n">
        <v>46219</v>
      </c>
      <c r="B1891" s="6" t="inlineStr">
        <is>
          <t>10241</t>
        </is>
      </c>
      <c r="C1891" s="6" t="inlineStr">
        <is>
          <t>M/C 0717 (MARROM)</t>
        </is>
      </c>
      <c r="D1891" s="6" t="inlineStr">
        <is>
          <t>8 EMBALAGEM</t>
        </is>
      </c>
      <c r="E1891" s="6" t="n">
        <v>2001961</v>
      </c>
      <c r="F1891" s="6" t="inlineStr">
        <is>
          <t>BASE SANTIAGO QUADRADA</t>
        </is>
      </c>
      <c r="G1891" s="6" t="inlineStr">
        <is>
          <t>8 EMBALAGEM</t>
        </is>
      </c>
      <c r="H1891" s="6" t="inlineStr">
        <is>
          <t>8 EMBALAGEM</t>
        </is>
      </c>
      <c r="I1891" s="4" t="inlineStr">
        <is>
          <t>8 EMBALAGEM</t>
        </is>
      </c>
      <c r="J1891" s="4" t="n">
        <v>4</v>
      </c>
      <c r="K1891" s="6">
        <f>IF($E1891="","",IFERROR(INDEX(#REF!,MATCH($E1891,#REF!,0)),IFERROR(INDEX(#REF!,MATCH(VALUE($E1891),#REF!,0)),"")))</f>
        <v/>
      </c>
      <c r="L1891" s="6">
        <f>IF($E1891="","",IFERROR(INDEX(#REF!,MATCH($E1891,#REF!,0)),IFERROR(INDEX(#REF!,MATCH(VALUE($E1891),#REF!,0)),"")))</f>
        <v/>
      </c>
      <c r="M1891" s="6">
        <f>IF(OR($J1891="",$L1891=""),"",IF($K1891="",0,$K1891)+$J1891*$L1891)</f>
        <v/>
      </c>
      <c r="N1891" s="6" t="n">
        <v>46218</v>
      </c>
      <c r="O1891" s="6" t="n">
        <v>4</v>
      </c>
      <c r="P1891" s="6" t="n"/>
      <c r="Q1891" s="6" t="n"/>
      <c r="R1891" s="6" t="n"/>
      <c r="S1891" s="6" t="n"/>
      <c r="T1891" s="6">
        <f>IF(OR($J1891="",$O1891=""),"",$O1891/$J1891)</f>
        <v/>
      </c>
      <c r="U1891" s="6" t="inlineStr">
        <is>
          <t>Concluído</t>
        </is>
      </c>
      <c r="V1891" s="6" t="n"/>
      <c r="W1891" s="6" t="n"/>
      <c r="X1891" s="6" t="n"/>
      <c r="Y1891" s="6" t="n"/>
      <c r="Z1891" s="6" t="n"/>
      <c r="AA1891" s="5" t="n"/>
      <c r="AB1891" s="6">
        <f>B1891&amp;"|"&amp;I1891</f>
        <v/>
      </c>
      <c r="AC1891">
        <f>IF($B1891="","","|"&amp;SUBSTITUTE(TRIM(SUBSTITUTE(SUBSTITUTE(SUBSTITUTE(SUBSTITUTE(SUBSTITUTE(SUBSTITUTE(SUBSTITUTE(SUBSTITUTE(SUBSTITUTE(SUBSTITUTE(SUBSTITUTE(SUBSTITUTE(SUBSTITUTE(SUBSTITUTE(TRIM($B1891&amp;""),CHAR(10)," "),CHAR(13)," "),"."," "),";"," "),","," "),"/"," "),"+"," "),"-"," "),"  "," "),"  "," "),"  "," "),"  "," "),"  "," "),"  "," "))," ","|")&amp;"|")</f>
        <v/>
      </c>
      <c r="AD1891">
        <f>TRIM($I1891&amp;"")</f>
        <v/>
      </c>
    </row>
    <row r="1892" ht="36" customHeight="1">
      <c r="A1892" s="14" t="n">
        <v>46219</v>
      </c>
      <c r="B1892" s="6" t="inlineStr">
        <is>
          <t>10241</t>
        </is>
      </c>
      <c r="C1892" s="6" t="inlineStr">
        <is>
          <t>M/C 0717 (MARROM)</t>
        </is>
      </c>
      <c r="D1892" s="6" t="inlineStr">
        <is>
          <t>8 EMBALAGEM</t>
        </is>
      </c>
      <c r="E1892" s="6" t="n">
        <v>2002001</v>
      </c>
      <c r="F1892" s="6" t="inlineStr">
        <is>
          <t>BASE DUBAI 1,60X0,90 VOL 1/2</t>
        </is>
      </c>
      <c r="G1892" s="6" t="inlineStr">
        <is>
          <t>8 EMBALAGEM</t>
        </is>
      </c>
      <c r="H1892" s="6" t="inlineStr">
        <is>
          <t>8 EMBALAGEM</t>
        </is>
      </c>
      <c r="I1892" s="4" t="inlineStr">
        <is>
          <t>8 EMBALAGEM</t>
        </is>
      </c>
      <c r="J1892" s="4" t="n">
        <v>6</v>
      </c>
      <c r="K1892" s="6">
        <f>IF($E1892="","",IFERROR(INDEX(#REF!,MATCH($E1892,#REF!,0)),IFERROR(INDEX(#REF!,MATCH(VALUE($E1892),#REF!,0)),"")))</f>
        <v/>
      </c>
      <c r="L1892" s="6">
        <f>IF($E1892="","",IFERROR(INDEX(#REF!,MATCH($E1892,#REF!,0)),IFERROR(INDEX(#REF!,MATCH(VALUE($E1892),#REF!,0)),"")))</f>
        <v/>
      </c>
      <c r="M1892" s="6">
        <f>IF(OR($J1892="",$L1892=""),"",IF($K1892="",0,$K1892)+$J1892*$L1892)</f>
        <v/>
      </c>
      <c r="N1892" s="6" t="n">
        <v>46218</v>
      </c>
      <c r="O1892" s="6" t="n">
        <v>6</v>
      </c>
      <c r="P1892" s="6" t="n"/>
      <c r="Q1892" s="6" t="n"/>
      <c r="R1892" s="6" t="n"/>
      <c r="S1892" s="6" t="n"/>
      <c r="T1892" s="6">
        <f>IF(OR($J1892="",$O1892=""),"",$O1892/$J1892)</f>
        <v/>
      </c>
      <c r="U1892" s="6" t="inlineStr">
        <is>
          <t>Concluído</t>
        </is>
      </c>
      <c r="V1892" s="6" t="n"/>
      <c r="W1892" s="6" t="n"/>
      <c r="X1892" s="6" t="n"/>
      <c r="Y1892" s="6" t="n"/>
      <c r="Z1892" s="6" t="n"/>
      <c r="AA1892" s="5" t="n"/>
      <c r="AB1892" s="6">
        <f>B1892&amp;"|"&amp;I1892</f>
        <v/>
      </c>
      <c r="AC1892">
        <f>IF($B1892="","","|"&amp;SUBSTITUTE(TRIM(SUBSTITUTE(SUBSTITUTE(SUBSTITUTE(SUBSTITUTE(SUBSTITUTE(SUBSTITUTE(SUBSTITUTE(SUBSTITUTE(SUBSTITUTE(SUBSTITUTE(SUBSTITUTE(SUBSTITUTE(SUBSTITUTE(SUBSTITUTE(TRIM($B1892&amp;""),CHAR(10)," "),CHAR(13)," "),"."," "),";"," "),","," "),"/"," "),"+"," "),"-"," "),"  "," "),"  "," "),"  "," "),"  "," "),"  "," "),"  "," "))," ","|")&amp;"|")</f>
        <v/>
      </c>
      <c r="AD1892">
        <f>TRIM($I1892&amp;"")</f>
        <v/>
      </c>
    </row>
    <row r="1893" ht="36" customHeight="1">
      <c r="A1893" s="14" t="n">
        <v>46219</v>
      </c>
      <c r="B1893" s="6" t="inlineStr">
        <is>
          <t>10241</t>
        </is>
      </c>
      <c r="C1893" s="6" t="inlineStr">
        <is>
          <t>M/C 0717 (MARROM)</t>
        </is>
      </c>
      <c r="D1893" s="6" t="inlineStr">
        <is>
          <t>8 EMBALAGEM</t>
        </is>
      </c>
      <c r="E1893" s="6" t="n">
        <v>2002052</v>
      </c>
      <c r="F1893" s="6" t="inlineStr">
        <is>
          <t>TAMPO LIGHT 1600X900X18 - VITREO</t>
        </is>
      </c>
      <c r="G1893" s="6" t="inlineStr">
        <is>
          <t>8 EMBALAGEM</t>
        </is>
      </c>
      <c r="H1893" s="6" t="inlineStr">
        <is>
          <t>8 EMBALAGEM</t>
        </is>
      </c>
      <c r="I1893" s="4" t="inlineStr">
        <is>
          <t>8 EMBALAGEM</t>
        </is>
      </c>
      <c r="J1893" s="4" t="n">
        <v>2</v>
      </c>
      <c r="K1893" s="6">
        <f>IF($E1893="","",IFERROR(INDEX(#REF!,MATCH($E1893,#REF!,0)),IFERROR(INDEX(#REF!,MATCH(VALUE($E1893),#REF!,0)),"")))</f>
        <v/>
      </c>
      <c r="L1893" s="6">
        <f>IF($E1893="","",IFERROR(INDEX(#REF!,MATCH($E1893,#REF!,0)),IFERROR(INDEX(#REF!,MATCH(VALUE($E1893),#REF!,0)),"")))</f>
        <v/>
      </c>
      <c r="M1893" s="6">
        <f>IF(OR($J1893="",$L1893=""),"",IF($K1893="",0,$K1893)+$J1893*$L1893)</f>
        <v/>
      </c>
      <c r="N1893" s="6" t="n">
        <v>46218</v>
      </c>
      <c r="O1893" s="6" t="n">
        <v>2</v>
      </c>
      <c r="P1893" s="6" t="n"/>
      <c r="Q1893" s="6" t="n"/>
      <c r="R1893" s="6" t="n"/>
      <c r="S1893" s="6" t="n"/>
      <c r="T1893" s="6">
        <f>IF(OR($J1893="",$O1893=""),"",$O1893/$J1893)</f>
        <v/>
      </c>
      <c r="U1893" s="6" t="inlineStr">
        <is>
          <t>Concluído</t>
        </is>
      </c>
      <c r="V1893" s="6" t="n"/>
      <c r="W1893" s="6" t="n"/>
      <c r="X1893" s="6" t="n"/>
      <c r="Y1893" s="6" t="n"/>
      <c r="Z1893" s="6" t="n"/>
      <c r="AA1893" s="5" t="n"/>
      <c r="AB1893" s="6">
        <f>B1893&amp;"|"&amp;I1893</f>
        <v/>
      </c>
      <c r="AC1893">
        <f>IF($B1893="","","|"&amp;SUBSTITUTE(TRIM(SUBSTITUTE(SUBSTITUTE(SUBSTITUTE(SUBSTITUTE(SUBSTITUTE(SUBSTITUTE(SUBSTITUTE(SUBSTITUTE(SUBSTITUTE(SUBSTITUTE(SUBSTITUTE(SUBSTITUTE(SUBSTITUTE(SUBSTITUTE(TRIM($B1893&amp;""),CHAR(10)," "),CHAR(13)," "),"."," "),";"," "),","," "),"/"," "),"+"," "),"-"," "),"  "," "),"  "," "),"  "," "),"  "," "),"  "," "),"  "," "))," ","|")&amp;"|")</f>
        <v/>
      </c>
      <c r="AD1893">
        <f>TRIM($I1893&amp;"")</f>
        <v/>
      </c>
    </row>
    <row r="1894" ht="36" customHeight="1">
      <c r="A1894" s="14" t="n">
        <v>46219</v>
      </c>
      <c r="B1894" s="6" t="inlineStr">
        <is>
          <t>10241</t>
        </is>
      </c>
      <c r="C1894" s="6" t="inlineStr">
        <is>
          <t>M/C 0717 (MARROM)</t>
        </is>
      </c>
      <c r="D1894" s="6" t="inlineStr">
        <is>
          <t>8 EMBALAGEM</t>
        </is>
      </c>
      <c r="E1894" s="6" t="n">
        <v>2002162</v>
      </c>
      <c r="F1894" s="6" t="inlineStr">
        <is>
          <t>TAMPO C/ VIDRO LIGHT 1600X900X18MM</t>
        </is>
      </c>
      <c r="G1894" s="6" t="inlineStr">
        <is>
          <t>8 EMBALAGEM</t>
        </is>
      </c>
      <c r="H1894" s="6" t="inlineStr">
        <is>
          <t>8 EMBALAGEM</t>
        </is>
      </c>
      <c r="I1894" s="4" t="inlineStr">
        <is>
          <t>8 EMBALAGEM</t>
        </is>
      </c>
      <c r="J1894" s="4" t="n">
        <v>3</v>
      </c>
      <c r="K1894" s="6">
        <f>IF($E1894="","",IFERROR(INDEX(#REF!,MATCH($E1894,#REF!,0)),IFERROR(INDEX(#REF!,MATCH(VALUE($E1894),#REF!,0)),"")))</f>
        <v/>
      </c>
      <c r="L1894" s="6">
        <f>IF($E1894="","",IFERROR(INDEX(#REF!,MATCH($E1894,#REF!,0)),IFERROR(INDEX(#REF!,MATCH(VALUE($E1894),#REF!,0)),"")))</f>
        <v/>
      </c>
      <c r="M1894" s="6">
        <f>IF(OR($J1894="",$L1894=""),"",IF($K1894="",0,$K1894)+$J1894*$L1894)</f>
        <v/>
      </c>
      <c r="N1894" s="6" t="n">
        <v>46218</v>
      </c>
      <c r="O1894" s="6" t="n">
        <v>3</v>
      </c>
      <c r="P1894" s="6" t="n"/>
      <c r="Q1894" s="6" t="n"/>
      <c r="R1894" s="6" t="n"/>
      <c r="S1894" s="6" t="n"/>
      <c r="T1894" s="6">
        <f>IF(OR($J1894="",$O1894=""),"",$O1894/$J1894)</f>
        <v/>
      </c>
      <c r="U1894" s="6" t="inlineStr">
        <is>
          <t>Concluído</t>
        </is>
      </c>
      <c r="V1894" s="6" t="n"/>
      <c r="W1894" s="6" t="n"/>
      <c r="X1894" s="6" t="n"/>
      <c r="Y1894" s="6" t="n"/>
      <c r="Z1894" s="6" t="n"/>
      <c r="AA1894" s="5" t="n"/>
      <c r="AB1894" s="6">
        <f>B1894&amp;"|"&amp;I1894</f>
        <v/>
      </c>
      <c r="AC1894">
        <f>IF($B1894="","","|"&amp;SUBSTITUTE(TRIM(SUBSTITUTE(SUBSTITUTE(SUBSTITUTE(SUBSTITUTE(SUBSTITUTE(SUBSTITUTE(SUBSTITUTE(SUBSTITUTE(SUBSTITUTE(SUBSTITUTE(SUBSTITUTE(SUBSTITUTE(SUBSTITUTE(SUBSTITUTE(TRIM($B1894&amp;""),CHAR(10)," "),CHAR(13)," "),"."," "),";"," "),","," "),"/"," "),"+"," "),"-"," "),"  "," "),"  "," "),"  "," "),"  "," "),"  "," "),"  "," "))," ","|")&amp;"|")</f>
        <v/>
      </c>
      <c r="AD1894">
        <f>TRIM($I1894&amp;"")</f>
        <v/>
      </c>
    </row>
    <row r="1895" ht="36" customHeight="1">
      <c r="A1895" s="14" t="n">
        <v>46219</v>
      </c>
      <c r="B1895" s="6" t="inlineStr">
        <is>
          <t>10241</t>
        </is>
      </c>
      <c r="C1895" s="6" t="inlineStr">
        <is>
          <t>M/C 0717 (MARROM)</t>
        </is>
      </c>
      <c r="D1895" s="6" t="inlineStr">
        <is>
          <t>8 EMBALAGEM</t>
        </is>
      </c>
      <c r="E1895" s="6" t="n">
        <v>2002182</v>
      </c>
      <c r="F1895" s="6" t="inlineStr">
        <is>
          <t>TAMPO C/ VIDRO LIGHT 1800X900X18MM</t>
        </is>
      </c>
      <c r="G1895" s="6" t="inlineStr">
        <is>
          <t>8 EMBALAGEM</t>
        </is>
      </c>
      <c r="H1895" s="6" t="inlineStr">
        <is>
          <t>8 EMBALAGEM</t>
        </is>
      </c>
      <c r="I1895" s="4" t="inlineStr">
        <is>
          <t>8 EMBALAGEM</t>
        </is>
      </c>
      <c r="J1895" s="4" t="n">
        <v>3</v>
      </c>
      <c r="K1895" s="6">
        <f>IF($E1895="","",IFERROR(INDEX(#REF!,MATCH($E1895,#REF!,0)),IFERROR(INDEX(#REF!,MATCH(VALUE($E1895),#REF!,0)),"")))</f>
        <v/>
      </c>
      <c r="L1895" s="6">
        <f>IF($E1895="","",IFERROR(INDEX(#REF!,MATCH($E1895,#REF!,0)),IFERROR(INDEX(#REF!,MATCH(VALUE($E1895),#REF!,0)),"")))</f>
        <v/>
      </c>
      <c r="M1895" s="6">
        <f>IF(OR($J1895="",$L1895=""),"",IF($K1895="",0,$K1895)+$J1895*$L1895)</f>
        <v/>
      </c>
      <c r="N1895" s="6" t="n">
        <v>46218</v>
      </c>
      <c r="O1895" s="6" t="n">
        <v>3</v>
      </c>
      <c r="P1895" s="6" t="n"/>
      <c r="Q1895" s="6" t="n"/>
      <c r="R1895" s="6" t="n"/>
      <c r="S1895" s="6" t="n"/>
      <c r="T1895" s="6">
        <f>IF(OR($J1895="",$O1895=""),"",$O1895/$J1895)</f>
        <v/>
      </c>
      <c r="U1895" s="6" t="inlineStr">
        <is>
          <t>Concluído</t>
        </is>
      </c>
      <c r="V1895" s="6" t="n"/>
      <c r="W1895" s="6" t="n"/>
      <c r="X1895" s="6" t="n"/>
      <c r="Y1895" s="6" t="n"/>
      <c r="Z1895" s="6" t="n"/>
      <c r="AA1895" s="5" t="n"/>
      <c r="AB1895" s="6">
        <f>B1895&amp;"|"&amp;I1895</f>
        <v/>
      </c>
      <c r="AC1895">
        <f>IF($B1895="","","|"&amp;SUBSTITUTE(TRIM(SUBSTITUTE(SUBSTITUTE(SUBSTITUTE(SUBSTITUTE(SUBSTITUTE(SUBSTITUTE(SUBSTITUTE(SUBSTITUTE(SUBSTITUTE(SUBSTITUTE(SUBSTITUTE(SUBSTITUTE(SUBSTITUTE(SUBSTITUTE(TRIM($B1895&amp;""),CHAR(10)," "),CHAR(13)," "),"."," "),";"," "),","," "),"/"," "),"+"," "),"-"," "),"  "," "),"  "," "),"  "," "),"  "," "),"  "," "),"  "," "))," ","|")&amp;"|")</f>
        <v/>
      </c>
      <c r="AD1895">
        <f>TRIM($I1895&amp;"")</f>
        <v/>
      </c>
    </row>
    <row r="1896" ht="36" customHeight="1">
      <c r="A1896" s="14" t="n">
        <v>46219</v>
      </c>
      <c r="B1896" s="6" t="inlineStr">
        <is>
          <t>10241</t>
        </is>
      </c>
      <c r="C1896" s="6" t="inlineStr">
        <is>
          <t>M/C 0717 (MARROM)</t>
        </is>
      </c>
      <c r="D1896" s="6" t="inlineStr">
        <is>
          <t>8 EMBALAGEM</t>
        </is>
      </c>
      <c r="E1896" s="6" t="n">
        <v>2003121</v>
      </c>
      <c r="F1896" s="6" t="inlineStr">
        <is>
          <t>MESA NOVA YORK 1,20X0,90 VOL 1/2</t>
        </is>
      </c>
      <c r="G1896" s="6" t="inlineStr">
        <is>
          <t>8 EMBALAGEM</t>
        </is>
      </c>
      <c r="H1896" s="6" t="inlineStr">
        <is>
          <t>8 EMBALAGEM</t>
        </is>
      </c>
      <c r="I1896" s="4" t="inlineStr">
        <is>
          <t>8 EMBALAGEM</t>
        </is>
      </c>
      <c r="J1896" s="4" t="n">
        <v>2</v>
      </c>
      <c r="K1896" s="6">
        <f>IF($E1896="","",IFERROR(INDEX(#REF!,MATCH($E1896,#REF!,0)),IFERROR(INDEX(#REF!,MATCH(VALUE($E1896),#REF!,0)),"")))</f>
        <v/>
      </c>
      <c r="L1896" s="6">
        <f>IF($E1896="","",IFERROR(INDEX(#REF!,MATCH($E1896,#REF!,0)),IFERROR(INDEX(#REF!,MATCH(VALUE($E1896),#REF!,0)),"")))</f>
        <v/>
      </c>
      <c r="M1896" s="6">
        <f>IF(OR($J1896="",$L1896=""),"",IF($K1896="",0,$K1896)+$J1896*$L1896)</f>
        <v/>
      </c>
      <c r="N1896" s="6" t="n">
        <v>46218</v>
      </c>
      <c r="O1896" s="6" t="n">
        <v>2</v>
      </c>
      <c r="P1896" s="6" t="n"/>
      <c r="Q1896" s="6" t="n"/>
      <c r="R1896" s="6" t="n"/>
      <c r="S1896" s="6" t="n"/>
      <c r="T1896" s="6">
        <f>IF(OR($J1896="",$O1896=""),"",$O1896/$J1896)</f>
        <v/>
      </c>
      <c r="U1896" s="6" t="inlineStr">
        <is>
          <t>Concluído</t>
        </is>
      </c>
      <c r="V1896" s="6" t="n"/>
      <c r="W1896" s="6" t="n"/>
      <c r="X1896" s="6" t="n"/>
      <c r="Y1896" s="6" t="n"/>
      <c r="Z1896" s="6" t="n"/>
      <c r="AA1896" s="5" t="n"/>
      <c r="AB1896" s="6">
        <f>B1896&amp;"|"&amp;I1896</f>
        <v/>
      </c>
      <c r="AC1896">
        <f>IF($B1896="","","|"&amp;SUBSTITUTE(TRIM(SUBSTITUTE(SUBSTITUTE(SUBSTITUTE(SUBSTITUTE(SUBSTITUTE(SUBSTITUTE(SUBSTITUTE(SUBSTITUTE(SUBSTITUTE(SUBSTITUTE(SUBSTITUTE(SUBSTITUTE(SUBSTITUTE(SUBSTITUTE(TRIM($B1896&amp;""),CHAR(10)," "),CHAR(13)," "),"."," "),";"," "),","," "),"/"," "),"+"," "),"-"," "),"  "," "),"  "," "),"  "," "),"  "," "),"  "," "),"  "," "))," ","|")&amp;"|")</f>
        <v/>
      </c>
      <c r="AD1896">
        <f>TRIM($I1896&amp;"")</f>
        <v/>
      </c>
    </row>
    <row r="1897" ht="36" customHeight="1">
      <c r="A1897" s="14" t="n">
        <v>46219</v>
      </c>
      <c r="B1897" s="6" t="inlineStr">
        <is>
          <t>10241</t>
        </is>
      </c>
      <c r="C1897" s="6" t="inlineStr">
        <is>
          <t>M/C 0717 (MARROM)</t>
        </is>
      </c>
      <c r="D1897" s="6" t="inlineStr">
        <is>
          <t>8 EMBALAGEM</t>
        </is>
      </c>
      <c r="E1897" s="6" t="n">
        <v>2003122</v>
      </c>
      <c r="F1897" s="6" t="inlineStr">
        <is>
          <t>TAMPO C/ VIDRO LIGHT PLUS 1200X900X15MM</t>
        </is>
      </c>
      <c r="G1897" s="6" t="inlineStr">
        <is>
          <t>8 EMBALAGEM</t>
        </is>
      </c>
      <c r="H1897" s="6" t="inlineStr">
        <is>
          <t>8 EMBALAGEM</t>
        </is>
      </c>
      <c r="I1897" s="4" t="inlineStr">
        <is>
          <t>8 EMBALAGEM</t>
        </is>
      </c>
      <c r="J1897" s="4" t="n">
        <v>2</v>
      </c>
      <c r="K1897" s="6">
        <f>IF($E1897="","",IFERROR(INDEX(#REF!,MATCH($E1897,#REF!,0)),IFERROR(INDEX(#REF!,MATCH(VALUE($E1897),#REF!,0)),"")))</f>
        <v/>
      </c>
      <c r="L1897" s="6">
        <f>IF($E1897="","",IFERROR(INDEX(#REF!,MATCH($E1897,#REF!,0)),IFERROR(INDEX(#REF!,MATCH(VALUE($E1897),#REF!,0)),"")))</f>
        <v/>
      </c>
      <c r="M1897" s="6">
        <f>IF(OR($J1897="",$L1897=""),"",IF($K1897="",0,$K1897)+$J1897*$L1897)</f>
        <v/>
      </c>
      <c r="N1897" s="6" t="n">
        <v>46218</v>
      </c>
      <c r="O1897" s="6" t="n">
        <v>2</v>
      </c>
      <c r="P1897" s="6" t="n"/>
      <c r="Q1897" s="6" t="n"/>
      <c r="R1897" s="6" t="n"/>
      <c r="S1897" s="6" t="n"/>
      <c r="T1897" s="6">
        <f>IF(OR($J1897="",$O1897=""),"",$O1897/$J1897)</f>
        <v/>
      </c>
      <c r="U1897" s="6" t="inlineStr">
        <is>
          <t>Concluído</t>
        </is>
      </c>
      <c r="V1897" s="6" t="n"/>
      <c r="W1897" s="6" t="n"/>
      <c r="X1897" s="6" t="n"/>
      <c r="Y1897" s="6" t="n"/>
      <c r="Z1897" s="6" t="n"/>
      <c r="AA1897" s="5" t="n"/>
      <c r="AB1897" s="6">
        <f>B1897&amp;"|"&amp;I1897</f>
        <v/>
      </c>
      <c r="AC1897">
        <f>IF($B1897="","","|"&amp;SUBSTITUTE(TRIM(SUBSTITUTE(SUBSTITUTE(SUBSTITUTE(SUBSTITUTE(SUBSTITUTE(SUBSTITUTE(SUBSTITUTE(SUBSTITUTE(SUBSTITUTE(SUBSTITUTE(SUBSTITUTE(SUBSTITUTE(SUBSTITUTE(SUBSTITUTE(TRIM($B1897&amp;""),CHAR(10)," "),CHAR(13)," "),"."," "),";"," "),","," "),"/"," "),"+"," "),"-"," "),"  "," "),"  "," "),"  "," "),"  "," "),"  "," "),"  "," "))," ","|")&amp;"|")</f>
        <v/>
      </c>
      <c r="AD1897">
        <f>TRIM($I1897&amp;"")</f>
        <v/>
      </c>
    </row>
    <row r="1898" ht="36" customHeight="1">
      <c r="A1898" s="14" t="n">
        <v>46219</v>
      </c>
      <c r="B1898" s="6" t="inlineStr">
        <is>
          <t>10241</t>
        </is>
      </c>
      <c r="C1898" s="6" t="inlineStr">
        <is>
          <t>M/C 0717 (MARROM)</t>
        </is>
      </c>
      <c r="D1898" s="6" t="inlineStr">
        <is>
          <t>8 EMBALAGEM</t>
        </is>
      </c>
      <c r="E1898" s="6" t="n">
        <v>2003161</v>
      </c>
      <c r="F1898" s="6" t="inlineStr">
        <is>
          <t>MESA NOVA YORK 1,60X0,90 VOL 1/2</t>
        </is>
      </c>
      <c r="G1898" s="6" t="inlineStr">
        <is>
          <t>8 EMBALAGEM</t>
        </is>
      </c>
      <c r="H1898" s="6" t="inlineStr">
        <is>
          <t>8 EMBALAGEM</t>
        </is>
      </c>
      <c r="I1898" s="4" t="inlineStr">
        <is>
          <t>8 EMBALAGEM</t>
        </is>
      </c>
      <c r="J1898" s="4" t="n">
        <v>1</v>
      </c>
      <c r="K1898" s="6">
        <f>IF($E1898="","",IFERROR(INDEX(#REF!,MATCH($E1898,#REF!,0)),IFERROR(INDEX(#REF!,MATCH(VALUE($E1898),#REF!,0)),"")))</f>
        <v/>
      </c>
      <c r="L1898" s="6">
        <f>IF($E1898="","",IFERROR(INDEX(#REF!,MATCH($E1898,#REF!,0)),IFERROR(INDEX(#REF!,MATCH(VALUE($E1898),#REF!,0)),"")))</f>
        <v/>
      </c>
      <c r="M1898" s="6">
        <f>IF(OR($J1898="",$L1898=""),"",IF($K1898="",0,$K1898)+$J1898*$L1898)</f>
        <v/>
      </c>
      <c r="N1898" s="6" t="n">
        <v>46218</v>
      </c>
      <c r="O1898" s="6" t="n">
        <v>1</v>
      </c>
      <c r="P1898" s="6" t="n"/>
      <c r="Q1898" s="6" t="n"/>
      <c r="R1898" s="6" t="n"/>
      <c r="S1898" s="6" t="n"/>
      <c r="T1898" s="6">
        <f>IF(OR($J1898="",$O1898=""),"",$O1898/$J1898)</f>
        <v/>
      </c>
      <c r="U1898" s="6" t="inlineStr">
        <is>
          <t>Concluído</t>
        </is>
      </c>
      <c r="V1898" s="6" t="n"/>
      <c r="W1898" s="6" t="n"/>
      <c r="X1898" s="6" t="n"/>
      <c r="Y1898" s="6" t="n"/>
      <c r="Z1898" s="6" t="n"/>
      <c r="AA1898" s="5" t="n"/>
      <c r="AB1898" s="6">
        <f>B1898&amp;"|"&amp;I1898</f>
        <v/>
      </c>
      <c r="AC1898">
        <f>IF($B1898="","","|"&amp;SUBSTITUTE(TRIM(SUBSTITUTE(SUBSTITUTE(SUBSTITUTE(SUBSTITUTE(SUBSTITUTE(SUBSTITUTE(SUBSTITUTE(SUBSTITUTE(SUBSTITUTE(SUBSTITUTE(SUBSTITUTE(SUBSTITUTE(SUBSTITUTE(SUBSTITUTE(TRIM($B1898&amp;""),CHAR(10)," "),CHAR(13)," "),"."," "),";"," "),","," "),"/"," "),"+"," "),"-"," "),"  "," "),"  "," "),"  "," "),"  "," "),"  "," "),"  "," "))," ","|")&amp;"|")</f>
        <v/>
      </c>
      <c r="AD1898">
        <f>TRIM($I1898&amp;"")</f>
        <v/>
      </c>
    </row>
    <row r="1899" ht="36" customHeight="1">
      <c r="A1899" s="14" t="n">
        <v>46219</v>
      </c>
      <c r="B1899" s="6" t="inlineStr">
        <is>
          <t>10241</t>
        </is>
      </c>
      <c r="C1899" s="6" t="inlineStr">
        <is>
          <t>M/C 0717 (MARROM)</t>
        </is>
      </c>
      <c r="D1899" s="6" t="inlineStr">
        <is>
          <t>8 EMBALAGEM</t>
        </is>
      </c>
      <c r="E1899" s="6" t="n">
        <v>2003162</v>
      </c>
      <c r="F1899" s="6" t="inlineStr">
        <is>
          <t>TAMPO C/ VIDRO LIGHT PLUS 1600X900X15MM</t>
        </is>
      </c>
      <c r="G1899" s="6" t="inlineStr">
        <is>
          <t>8 EMBALAGEM</t>
        </is>
      </c>
      <c r="H1899" s="6" t="inlineStr">
        <is>
          <t>8 EMBALAGEM</t>
        </is>
      </c>
      <c r="I1899" s="4" t="inlineStr">
        <is>
          <t>8 EMBALAGEM</t>
        </is>
      </c>
      <c r="J1899" s="4" t="n">
        <v>1</v>
      </c>
      <c r="K1899" s="6">
        <f>IF($E1899="","",IFERROR(INDEX(#REF!,MATCH($E1899,#REF!,0)),IFERROR(INDEX(#REF!,MATCH(VALUE($E1899),#REF!,0)),"")))</f>
        <v/>
      </c>
      <c r="L1899" s="6">
        <f>IF($E1899="","",IFERROR(INDEX(#REF!,MATCH($E1899,#REF!,0)),IFERROR(INDEX(#REF!,MATCH(VALUE($E1899),#REF!,0)),"")))</f>
        <v/>
      </c>
      <c r="M1899" s="6">
        <f>IF(OR($J1899="",$L1899=""),"",IF($K1899="",0,$K1899)+$J1899*$L1899)</f>
        <v/>
      </c>
      <c r="N1899" s="6" t="n">
        <v>46218</v>
      </c>
      <c r="O1899" s="6" t="n">
        <v>1</v>
      </c>
      <c r="P1899" s="6" t="n"/>
      <c r="Q1899" s="6" t="n"/>
      <c r="R1899" s="6" t="n"/>
      <c r="S1899" s="6" t="n"/>
      <c r="T1899" s="6">
        <f>IF(OR($J1899="",$O1899=""),"",$O1899/$J1899)</f>
        <v/>
      </c>
      <c r="U1899" s="6" t="inlineStr">
        <is>
          <t>Concluído</t>
        </is>
      </c>
      <c r="V1899" s="6" t="n"/>
      <c r="W1899" s="6" t="n"/>
      <c r="X1899" s="6" t="n"/>
      <c r="Y1899" s="6" t="n"/>
      <c r="Z1899" s="6" t="n"/>
      <c r="AA1899" s="5" t="n"/>
      <c r="AB1899" s="6">
        <f>B1899&amp;"|"&amp;I1899</f>
        <v/>
      </c>
      <c r="AC1899">
        <f>IF($B1899="","","|"&amp;SUBSTITUTE(TRIM(SUBSTITUTE(SUBSTITUTE(SUBSTITUTE(SUBSTITUTE(SUBSTITUTE(SUBSTITUTE(SUBSTITUTE(SUBSTITUTE(SUBSTITUTE(SUBSTITUTE(SUBSTITUTE(SUBSTITUTE(SUBSTITUTE(SUBSTITUTE(TRIM($B1899&amp;""),CHAR(10)," "),CHAR(13)," "),"."," "),";"," "),","," "),"/"," "),"+"," "),"-"," "),"  "," "),"  "," "),"  "," "),"  "," "),"  "," "),"  "," "))," ","|")&amp;"|")</f>
        <v/>
      </c>
      <c r="AD1899">
        <f>TRIM($I1899&amp;"")</f>
        <v/>
      </c>
    </row>
    <row r="1900" ht="36" customHeight="1">
      <c r="A1900" s="14" t="n">
        <v>46219</v>
      </c>
      <c r="B1900" s="6" t="inlineStr">
        <is>
          <t>10241</t>
        </is>
      </c>
      <c r="C1900" s="6" t="inlineStr">
        <is>
          <t>M/C 0717 (MARROM)</t>
        </is>
      </c>
      <c r="D1900" s="6" t="inlineStr">
        <is>
          <t>8 EMBALAGEM</t>
        </is>
      </c>
      <c r="E1900" s="6" t="n">
        <v>2005102</v>
      </c>
      <c r="F1900" s="6" t="inlineStr">
        <is>
          <t>TAMPO REDONDO LIGHT 1030X1030X18 - VITREO</t>
        </is>
      </c>
      <c r="G1900" s="6" t="inlineStr">
        <is>
          <t>8 EMBALAGEM</t>
        </is>
      </c>
      <c r="H1900" s="6" t="inlineStr">
        <is>
          <t>8 EMBALAGEM</t>
        </is>
      </c>
      <c r="I1900" s="4" t="inlineStr">
        <is>
          <t>8 EMBALAGEM</t>
        </is>
      </c>
      <c r="J1900" s="4" t="n">
        <v>3</v>
      </c>
      <c r="K1900" s="6">
        <f>IF($E1900="","",IFERROR(INDEX(#REF!,MATCH($E1900,#REF!,0)),IFERROR(INDEX(#REF!,MATCH(VALUE($E1900),#REF!,0)),"")))</f>
        <v/>
      </c>
      <c r="L1900" s="6">
        <f>IF($E1900="","",IFERROR(INDEX(#REF!,MATCH($E1900,#REF!,0)),IFERROR(INDEX(#REF!,MATCH(VALUE($E1900),#REF!,0)),"")))</f>
        <v/>
      </c>
      <c r="M1900" s="6">
        <f>IF(OR($J1900="",$L1900=""),"",IF($K1900="",0,$K1900)+$J1900*$L1900)</f>
        <v/>
      </c>
      <c r="N1900" s="6" t="n">
        <v>46218</v>
      </c>
      <c r="O1900" s="6" t="n">
        <v>3</v>
      </c>
      <c r="P1900" s="6" t="n"/>
      <c r="Q1900" s="6" t="n"/>
      <c r="R1900" s="6" t="n"/>
      <c r="S1900" s="6" t="n"/>
      <c r="T1900" s="6">
        <f>IF(OR($J1900="",$O1900=""),"",$O1900/$J1900)</f>
        <v/>
      </c>
      <c r="U1900" s="6" t="inlineStr">
        <is>
          <t>Concluído</t>
        </is>
      </c>
      <c r="V1900" s="6" t="n"/>
      <c r="W1900" s="6" t="n"/>
      <c r="X1900" s="6" t="n"/>
      <c r="Y1900" s="6" t="n"/>
      <c r="Z1900" s="6" t="n"/>
      <c r="AA1900" s="5" t="n"/>
      <c r="AB1900" s="6">
        <f>B1900&amp;"|"&amp;I1900</f>
        <v/>
      </c>
      <c r="AC1900">
        <f>IF($B1900="","","|"&amp;SUBSTITUTE(TRIM(SUBSTITUTE(SUBSTITUTE(SUBSTITUTE(SUBSTITUTE(SUBSTITUTE(SUBSTITUTE(SUBSTITUTE(SUBSTITUTE(SUBSTITUTE(SUBSTITUTE(SUBSTITUTE(SUBSTITUTE(SUBSTITUTE(SUBSTITUTE(TRIM($B1900&amp;""),CHAR(10)," "),CHAR(13)," "),"."," "),";"," "),","," "),"/"," "),"+"," "),"-"," "),"  "," "),"  "," "),"  "," "),"  "," "),"  "," "),"  "," "))," ","|")&amp;"|")</f>
        <v/>
      </c>
      <c r="AD1900">
        <f>TRIM($I1900&amp;"")</f>
        <v/>
      </c>
    </row>
    <row r="1901" ht="36" customHeight="1">
      <c r="A1901" s="14" t="n">
        <v>46219</v>
      </c>
      <c r="B1901" s="6" t="inlineStr">
        <is>
          <t>10241</t>
        </is>
      </c>
      <c r="C1901" s="6" t="inlineStr">
        <is>
          <t>M/C 0717 (MARROM)</t>
        </is>
      </c>
      <c r="D1901" s="6" t="inlineStr">
        <is>
          <t>8 EMBALAGEM</t>
        </is>
      </c>
      <c r="E1901" s="6" t="n">
        <v>2005212</v>
      </c>
      <c r="F1901" s="6" t="inlineStr">
        <is>
          <t>TAMPO LIGHT 900X900X18 - VITREO</t>
        </is>
      </c>
      <c r="G1901" s="6" t="inlineStr">
        <is>
          <t>8 EMBALAGEM</t>
        </is>
      </c>
      <c r="H1901" s="6" t="inlineStr">
        <is>
          <t>8 EMBALAGEM</t>
        </is>
      </c>
      <c r="I1901" s="4" t="inlineStr">
        <is>
          <t>8 EMBALAGEM</t>
        </is>
      </c>
      <c r="J1901" s="4" t="n">
        <v>1</v>
      </c>
      <c r="K1901" s="6">
        <f>IF($E1901="","",IFERROR(INDEX(#REF!,MATCH($E1901,#REF!,0)),IFERROR(INDEX(#REF!,MATCH(VALUE($E1901),#REF!,0)),"")))</f>
        <v/>
      </c>
      <c r="L1901" s="6">
        <f>IF($E1901="","",IFERROR(INDEX(#REF!,MATCH($E1901,#REF!,0)),IFERROR(INDEX(#REF!,MATCH(VALUE($E1901),#REF!,0)),"")))</f>
        <v/>
      </c>
      <c r="M1901" s="6">
        <f>IF(OR($J1901="",$L1901=""),"",IF($K1901="",0,$K1901)+$J1901*$L1901)</f>
        <v/>
      </c>
      <c r="N1901" s="6" t="n">
        <v>46218</v>
      </c>
      <c r="O1901" s="6" t="n">
        <v>1</v>
      </c>
      <c r="P1901" s="6" t="n"/>
      <c r="Q1901" s="6" t="n"/>
      <c r="R1901" s="6" t="n"/>
      <c r="S1901" s="6" t="n"/>
      <c r="T1901" s="6">
        <f>IF(OR($J1901="",$O1901=""),"",$O1901/$J1901)</f>
        <v/>
      </c>
      <c r="U1901" s="6" t="inlineStr">
        <is>
          <t>Concluído</t>
        </is>
      </c>
      <c r="V1901" s="6" t="n"/>
      <c r="W1901" s="6" t="n"/>
      <c r="X1901" s="6" t="n"/>
      <c r="Y1901" s="6" t="n"/>
      <c r="Z1901" s="6" t="n"/>
      <c r="AA1901" s="5" t="n"/>
      <c r="AB1901" s="6">
        <f>B1901&amp;"|"&amp;I1901</f>
        <v/>
      </c>
      <c r="AC1901">
        <f>IF($B1901="","","|"&amp;SUBSTITUTE(TRIM(SUBSTITUTE(SUBSTITUTE(SUBSTITUTE(SUBSTITUTE(SUBSTITUTE(SUBSTITUTE(SUBSTITUTE(SUBSTITUTE(SUBSTITUTE(SUBSTITUTE(SUBSTITUTE(SUBSTITUTE(SUBSTITUTE(SUBSTITUTE(TRIM($B1901&amp;""),CHAR(10)," "),CHAR(13)," "),"."," "),";"," "),","," "),"/"," "),"+"," "),"-"," "),"  "," "),"  "," "),"  "," "),"  "," "),"  "," "),"  "," "))," ","|")&amp;"|")</f>
        <v/>
      </c>
      <c r="AD1901">
        <f>TRIM($I1901&amp;"")</f>
        <v/>
      </c>
    </row>
    <row r="1902" ht="36" customHeight="1">
      <c r="A1902" s="14" t="n">
        <v>46219</v>
      </c>
      <c r="B1902" s="6" t="inlineStr">
        <is>
          <t>10241</t>
        </is>
      </c>
      <c r="C1902" s="6" t="inlineStr">
        <is>
          <t>M/C 0717 (MARROM)</t>
        </is>
      </c>
      <c r="D1902" s="6" t="inlineStr">
        <is>
          <t>8 EMBALAGEM</t>
        </is>
      </c>
      <c r="E1902" s="6" t="n">
        <v>2005221</v>
      </c>
      <c r="F1902" s="6" t="inlineStr">
        <is>
          <t>BASE MESA ATHENAS 1,20 / 1,35 VOL 1/2</t>
        </is>
      </c>
      <c r="G1902" s="6" t="inlineStr">
        <is>
          <t>8 EMBALAGEM</t>
        </is>
      </c>
      <c r="H1902" s="6" t="inlineStr">
        <is>
          <t>8 EMBALAGEM</t>
        </is>
      </c>
      <c r="I1902" s="4" t="inlineStr">
        <is>
          <t>8 EMBALAGEM</t>
        </is>
      </c>
      <c r="J1902" s="4" t="n">
        <v>1</v>
      </c>
      <c r="K1902" s="6">
        <f>IF($E1902="","",IFERROR(INDEX(#REF!,MATCH($E1902,#REF!,0)),IFERROR(INDEX(#REF!,MATCH(VALUE($E1902),#REF!,0)),"")))</f>
        <v/>
      </c>
      <c r="L1902" s="6">
        <f>IF($E1902="","",IFERROR(INDEX(#REF!,MATCH($E1902,#REF!,0)),IFERROR(INDEX(#REF!,MATCH(VALUE($E1902),#REF!,0)),"")))</f>
        <v/>
      </c>
      <c r="M1902" s="6">
        <f>IF(OR($J1902="",$L1902=""),"",IF($K1902="",0,$K1902)+$J1902*$L1902)</f>
        <v/>
      </c>
      <c r="N1902" s="6" t="n">
        <v>46218</v>
      </c>
      <c r="O1902" s="6" t="n">
        <v>1</v>
      </c>
      <c r="P1902" s="6" t="n"/>
      <c r="Q1902" s="6" t="n"/>
      <c r="R1902" s="6" t="n"/>
      <c r="S1902" s="6" t="n"/>
      <c r="T1902" s="6">
        <f>IF(OR($J1902="",$O1902=""),"",$O1902/$J1902)</f>
        <v/>
      </c>
      <c r="U1902" s="6" t="inlineStr">
        <is>
          <t>Concluído</t>
        </is>
      </c>
      <c r="V1902" s="6" t="n"/>
      <c r="W1902" s="6" t="n"/>
      <c r="X1902" s="6" t="n"/>
      <c r="Y1902" s="6" t="n"/>
      <c r="Z1902" s="6" t="n"/>
      <c r="AA1902" s="5" t="n"/>
      <c r="AB1902" s="6">
        <f>B1902&amp;"|"&amp;I1902</f>
        <v/>
      </c>
      <c r="AC1902">
        <f>IF($B1902="","","|"&amp;SUBSTITUTE(TRIM(SUBSTITUTE(SUBSTITUTE(SUBSTITUTE(SUBSTITUTE(SUBSTITUTE(SUBSTITUTE(SUBSTITUTE(SUBSTITUTE(SUBSTITUTE(SUBSTITUTE(SUBSTITUTE(SUBSTITUTE(SUBSTITUTE(SUBSTITUTE(TRIM($B1902&amp;""),CHAR(10)," "),CHAR(13)," "),"."," "),";"," "),","," "),"/"," "),"+"," "),"-"," "),"  "," "),"  "," "),"  "," "),"  "," "),"  "," "),"  "," "))," ","|")&amp;"|")</f>
        <v/>
      </c>
      <c r="AD1902">
        <f>TRIM($I1902&amp;"")</f>
        <v/>
      </c>
    </row>
    <row r="1903" ht="36" customHeight="1">
      <c r="A1903" s="14" t="n">
        <v>46219</v>
      </c>
      <c r="B1903" s="6" t="inlineStr">
        <is>
          <t>10241</t>
        </is>
      </c>
      <c r="C1903" s="6" t="inlineStr">
        <is>
          <t>M/C 0717 (MARROM)</t>
        </is>
      </c>
      <c r="D1903" s="6" t="inlineStr">
        <is>
          <t>8 EMBALAGEM</t>
        </is>
      </c>
      <c r="E1903" s="6" t="n">
        <v>2005302</v>
      </c>
      <c r="F1903" s="6" t="inlineStr">
        <is>
          <t>TAMPO REDONDO C/ VIDRO LIGHT 1030X1030X18</t>
        </is>
      </c>
      <c r="G1903" s="6" t="inlineStr">
        <is>
          <t>8 EMBALAGEM</t>
        </is>
      </c>
      <c r="H1903" s="6" t="inlineStr">
        <is>
          <t>8 EMBALAGEM</t>
        </is>
      </c>
      <c r="I1903" s="4" t="inlineStr">
        <is>
          <t>8 EMBALAGEM</t>
        </is>
      </c>
      <c r="J1903" s="4" t="n">
        <v>2</v>
      </c>
      <c r="K1903" s="6">
        <f>IF($E1903="","",IFERROR(INDEX(#REF!,MATCH($E1903,#REF!,0)),IFERROR(INDEX(#REF!,MATCH(VALUE($E1903),#REF!,0)),"")))</f>
        <v/>
      </c>
      <c r="L1903" s="6">
        <f>IF($E1903="","",IFERROR(INDEX(#REF!,MATCH($E1903,#REF!,0)),IFERROR(INDEX(#REF!,MATCH(VALUE($E1903),#REF!,0)),"")))</f>
        <v/>
      </c>
      <c r="M1903" s="6">
        <f>IF(OR($J1903="",$L1903=""),"",IF($K1903="",0,$K1903)+$J1903*$L1903)</f>
        <v/>
      </c>
      <c r="N1903" s="6" t="n">
        <v>46218</v>
      </c>
      <c r="O1903" s="6" t="n">
        <v>2</v>
      </c>
      <c r="P1903" s="6" t="n"/>
      <c r="Q1903" s="6" t="n"/>
      <c r="R1903" s="6" t="n"/>
      <c r="S1903" s="6" t="n"/>
      <c r="T1903" s="6">
        <f>IF(OR($J1903="",$O1903=""),"",$O1903/$J1903)</f>
        <v/>
      </c>
      <c r="U1903" s="6" t="inlineStr">
        <is>
          <t>Concluído</t>
        </is>
      </c>
      <c r="V1903" s="6" t="n"/>
      <c r="W1903" s="6" t="n"/>
      <c r="X1903" s="6" t="n"/>
      <c r="Y1903" s="6" t="n"/>
      <c r="Z1903" s="6" t="n"/>
      <c r="AA1903" s="5" t="n"/>
      <c r="AB1903" s="6">
        <f>B1903&amp;"|"&amp;I1903</f>
        <v/>
      </c>
      <c r="AC1903">
        <f>IF($B1903="","","|"&amp;SUBSTITUTE(TRIM(SUBSTITUTE(SUBSTITUTE(SUBSTITUTE(SUBSTITUTE(SUBSTITUTE(SUBSTITUTE(SUBSTITUTE(SUBSTITUTE(SUBSTITUTE(SUBSTITUTE(SUBSTITUTE(SUBSTITUTE(SUBSTITUTE(SUBSTITUTE(TRIM($B1903&amp;""),CHAR(10)," "),CHAR(13)," "),"."," "),";"," "),","," "),"/"," "),"+"," "),"-"," "),"  "," "),"  "," "),"  "," "),"  "," "),"  "," "),"  "," "))," ","|")&amp;"|")</f>
        <v/>
      </c>
      <c r="AD1903">
        <f>TRIM($I1903&amp;"")</f>
        <v/>
      </c>
    </row>
    <row r="1904" ht="36" customHeight="1">
      <c r="A1904" s="14" t="n">
        <v>46219</v>
      </c>
      <c r="B1904" s="6" t="inlineStr">
        <is>
          <t>10241</t>
        </is>
      </c>
      <c r="C1904" s="6" t="inlineStr">
        <is>
          <t>M/C 0717 (MARROM)</t>
        </is>
      </c>
      <c r="D1904" s="6" t="inlineStr">
        <is>
          <t>8 EMBALAGEM</t>
        </is>
      </c>
      <c r="E1904" s="6" t="n">
        <v>2005342</v>
      </c>
      <c r="F1904" s="6" t="inlineStr">
        <is>
          <t>TAMPO C/ VIDRO LIGHT 1360X900X18MM</t>
        </is>
      </c>
      <c r="G1904" s="6" t="inlineStr">
        <is>
          <t>8 EMBALAGEM</t>
        </is>
      </c>
      <c r="H1904" s="6" t="inlineStr">
        <is>
          <t>8 EMBALAGEM</t>
        </is>
      </c>
      <c r="I1904" s="4" t="inlineStr">
        <is>
          <t>8 EMBALAGEM</t>
        </is>
      </c>
      <c r="J1904" s="4" t="n">
        <v>1</v>
      </c>
      <c r="K1904" s="6">
        <f>IF($E1904="","",IFERROR(INDEX(#REF!,MATCH($E1904,#REF!,0)),IFERROR(INDEX(#REF!,MATCH(VALUE($E1904),#REF!,0)),"")))</f>
        <v/>
      </c>
      <c r="L1904" s="6">
        <f>IF($E1904="","",IFERROR(INDEX(#REF!,MATCH($E1904,#REF!,0)),IFERROR(INDEX(#REF!,MATCH(VALUE($E1904),#REF!,0)),"")))</f>
        <v/>
      </c>
      <c r="M1904" s="6">
        <f>IF(OR($J1904="",$L1904=""),"",IF($K1904="",0,$K1904)+$J1904*$L1904)</f>
        <v/>
      </c>
      <c r="N1904" s="6" t="n">
        <v>46220</v>
      </c>
      <c r="O1904" s="6" t="n">
        <v>1</v>
      </c>
      <c r="P1904" s="6" t="n"/>
      <c r="Q1904" s="6" t="n"/>
      <c r="R1904" s="6" t="n"/>
      <c r="S1904" s="6" t="n"/>
      <c r="T1904" s="6">
        <f>IF(OR($J1904="",$O1904=""),"",$O1904/$J1904)</f>
        <v/>
      </c>
      <c r="U1904" s="6" t="inlineStr">
        <is>
          <t>Concluído</t>
        </is>
      </c>
      <c r="V1904" s="6" t="n"/>
      <c r="W1904" s="6" t="n"/>
      <c r="X1904" s="6" t="n"/>
      <c r="Y1904" s="6" t="n"/>
      <c r="Z1904" s="6" t="n"/>
      <c r="AA1904" s="5" t="n"/>
      <c r="AB1904" s="6">
        <f>B1904&amp;"|"&amp;I1904</f>
        <v/>
      </c>
      <c r="AC1904">
        <f>IF($B1904="","","|"&amp;SUBSTITUTE(TRIM(SUBSTITUTE(SUBSTITUTE(SUBSTITUTE(SUBSTITUTE(SUBSTITUTE(SUBSTITUTE(SUBSTITUTE(SUBSTITUTE(SUBSTITUTE(SUBSTITUTE(SUBSTITUTE(SUBSTITUTE(SUBSTITUTE(SUBSTITUTE(TRIM($B1904&amp;""),CHAR(10)," "),CHAR(13)," "),"."," "),";"," "),","," "),"/"," "),"+"," "),"-"," "),"  "," "),"  "," "),"  "," "),"  "," "),"  "," "),"  "," "))," ","|")&amp;"|")</f>
        <v/>
      </c>
      <c r="AD1904">
        <f>TRIM($I1904&amp;"")</f>
        <v/>
      </c>
    </row>
    <row r="1905" ht="36" customHeight="1">
      <c r="A1905" s="14" t="n">
        <v>46219</v>
      </c>
      <c r="B1905" s="6" t="inlineStr">
        <is>
          <t>10241</t>
        </is>
      </c>
      <c r="C1905" s="6" t="inlineStr">
        <is>
          <t>M/C 0717 (MARROM)</t>
        </is>
      </c>
      <c r="D1905" s="6" t="inlineStr">
        <is>
          <t>8 EMBALAGEM</t>
        </is>
      </c>
      <c r="E1905" s="6" t="n">
        <v>300016</v>
      </c>
      <c r="F1905" s="6" t="inlineStr">
        <is>
          <t>CADEIRA CRETA 920</t>
        </is>
      </c>
      <c r="G1905" s="6" t="inlineStr">
        <is>
          <t>8 EMBALAGEM</t>
        </is>
      </c>
      <c r="H1905" s="6" t="inlineStr">
        <is>
          <t>8 EMBALAGEM</t>
        </is>
      </c>
      <c r="I1905" s="4" t="inlineStr">
        <is>
          <t>8 EMBALAGEM</t>
        </is>
      </c>
      <c r="J1905" s="4" t="n">
        <v>4</v>
      </c>
      <c r="K1905" s="6">
        <f>IF($E1905="","",IFERROR(INDEX(#REF!,MATCH($E1905,#REF!,0)),IFERROR(INDEX(#REF!,MATCH(VALUE($E1905),#REF!,0)),"")))</f>
        <v/>
      </c>
      <c r="L1905" s="6">
        <f>IF($E1905="","",IFERROR(INDEX(#REF!,MATCH($E1905,#REF!,0)),IFERROR(INDEX(#REF!,MATCH(VALUE($E1905),#REF!,0)),"")))</f>
        <v/>
      </c>
      <c r="M1905" s="6">
        <f>IF(OR($J1905="",$L1905=""),"",IF($K1905="",0,$K1905)+$J1905*$L1905)</f>
        <v/>
      </c>
      <c r="N1905" s="6" t="n">
        <v>46220</v>
      </c>
      <c r="O1905" s="6" t="n">
        <v>4</v>
      </c>
      <c r="P1905" s="6" t="n"/>
      <c r="Q1905" s="6" t="n"/>
      <c r="R1905" s="6" t="n"/>
      <c r="S1905" s="6" t="n"/>
      <c r="T1905" s="6">
        <f>IF(OR($J1905="",$O1905=""),"",$O1905/$J1905)</f>
        <v/>
      </c>
      <c r="U1905" s="6" t="inlineStr">
        <is>
          <t>Concluído</t>
        </is>
      </c>
      <c r="V1905" s="6" t="n"/>
      <c r="W1905" s="6" t="n"/>
      <c r="X1905" s="6" t="n"/>
      <c r="Y1905" s="6" t="n"/>
      <c r="Z1905" s="6" t="n"/>
      <c r="AA1905" s="5" t="n"/>
      <c r="AB1905" s="6">
        <f>B1905&amp;"|"&amp;I1905</f>
        <v/>
      </c>
      <c r="AC1905">
        <f>IF($B1905="","","|"&amp;SUBSTITUTE(TRIM(SUBSTITUTE(SUBSTITUTE(SUBSTITUTE(SUBSTITUTE(SUBSTITUTE(SUBSTITUTE(SUBSTITUTE(SUBSTITUTE(SUBSTITUTE(SUBSTITUTE(SUBSTITUTE(SUBSTITUTE(SUBSTITUTE(SUBSTITUTE(TRIM($B1905&amp;""),CHAR(10)," "),CHAR(13)," "),"."," "),";"," "),","," "),"/"," "),"+"," "),"-"," "),"  "," "),"  "," "),"  "," "),"  "," "),"  "," "),"  "," "))," ","|")&amp;"|")</f>
        <v/>
      </c>
      <c r="AD1905">
        <f>TRIM($I1905&amp;"")</f>
        <v/>
      </c>
    </row>
    <row r="1906" ht="36" customHeight="1">
      <c r="A1906" s="14" t="n">
        <v>46219</v>
      </c>
      <c r="B1906" s="6" t="inlineStr">
        <is>
          <t>10241</t>
        </is>
      </c>
      <c r="C1906" s="6" t="inlineStr">
        <is>
          <t>M/C 0717 (MARROM)</t>
        </is>
      </c>
      <c r="D1906" s="6" t="inlineStr">
        <is>
          <t>8 EMBALAGEM</t>
        </is>
      </c>
      <c r="E1906" s="6" t="n">
        <v>300024</v>
      </c>
      <c r="F1906" s="6" t="inlineStr">
        <is>
          <t>CADEIRA TRIESTE 920</t>
        </is>
      </c>
      <c r="G1906" s="6" t="inlineStr">
        <is>
          <t>8 EMBALAGEM</t>
        </is>
      </c>
      <c r="H1906" s="6" t="inlineStr">
        <is>
          <t>8 EMBALAGEM</t>
        </is>
      </c>
      <c r="I1906" s="4" t="inlineStr">
        <is>
          <t>8 EMBALAGEM</t>
        </is>
      </c>
      <c r="J1906" s="4" t="n">
        <v>12</v>
      </c>
      <c r="K1906" s="6">
        <f>IF($E1906="","",IFERROR(INDEX(#REF!,MATCH($E1906,#REF!,0)),IFERROR(INDEX(#REF!,MATCH(VALUE($E1906),#REF!,0)),"")))</f>
        <v/>
      </c>
      <c r="L1906" s="6">
        <f>IF($E1906="","",IFERROR(INDEX(#REF!,MATCH($E1906,#REF!,0)),IFERROR(INDEX(#REF!,MATCH(VALUE($E1906),#REF!,0)),"")))</f>
        <v/>
      </c>
      <c r="M1906" s="6">
        <f>IF(OR($J1906="",$L1906=""),"",IF($K1906="",0,$K1906)+$J1906*$L1906)</f>
        <v/>
      </c>
      <c r="N1906" s="6" t="n">
        <v>46220</v>
      </c>
      <c r="O1906" s="6" t="n">
        <v>12</v>
      </c>
      <c r="P1906" s="6" t="n"/>
      <c r="Q1906" s="6" t="n"/>
      <c r="R1906" s="6" t="n"/>
      <c r="S1906" s="6" t="n"/>
      <c r="T1906" s="6">
        <f>IF(OR($J1906="",$O1906=""),"",$O1906/$J1906)</f>
        <v/>
      </c>
      <c r="U1906" s="6" t="inlineStr">
        <is>
          <t>Concluído</t>
        </is>
      </c>
      <c r="V1906" s="6" t="n"/>
      <c r="W1906" s="6" t="n"/>
      <c r="X1906" s="6" t="n"/>
      <c r="Y1906" s="6" t="n"/>
      <c r="Z1906" s="6" t="n"/>
      <c r="AA1906" s="5" t="n"/>
      <c r="AB1906" s="6">
        <f>B1906&amp;"|"&amp;I1906</f>
        <v/>
      </c>
      <c r="AC1906">
        <f>IF($B1906="","","|"&amp;SUBSTITUTE(TRIM(SUBSTITUTE(SUBSTITUTE(SUBSTITUTE(SUBSTITUTE(SUBSTITUTE(SUBSTITUTE(SUBSTITUTE(SUBSTITUTE(SUBSTITUTE(SUBSTITUTE(SUBSTITUTE(SUBSTITUTE(SUBSTITUTE(SUBSTITUTE(TRIM($B1906&amp;""),CHAR(10)," "),CHAR(13)," "),"."," "),";"," "),","," "),"/"," "),"+"," "),"-"," "),"  "," "),"  "," "),"  "," "),"  "," "),"  "," "),"  "," "))," ","|")&amp;"|")</f>
        <v/>
      </c>
      <c r="AD1906">
        <f>TRIM($I1906&amp;"")</f>
        <v/>
      </c>
    </row>
    <row r="1907" ht="36" customHeight="1">
      <c r="A1907" s="14" t="n">
        <v>46219</v>
      </c>
      <c r="B1907" s="6" t="inlineStr">
        <is>
          <t>10241</t>
        </is>
      </c>
      <c r="C1907" s="6" t="inlineStr">
        <is>
          <t>M/C 0717 (MARROM)</t>
        </is>
      </c>
      <c r="D1907" s="6" t="inlineStr">
        <is>
          <t>8 EMBALAGEM</t>
        </is>
      </c>
      <c r="E1907" s="6" t="n">
        <v>300032</v>
      </c>
      <c r="F1907" s="6" t="inlineStr">
        <is>
          <t>CADEIRA NOVA YORK 920</t>
        </is>
      </c>
      <c r="G1907" s="6" t="inlineStr">
        <is>
          <t>8 EMBALAGEM</t>
        </is>
      </c>
      <c r="H1907" s="6" t="inlineStr">
        <is>
          <t>8 EMBALAGEM</t>
        </is>
      </c>
      <c r="I1907" s="4" t="inlineStr">
        <is>
          <t>8 EMBALAGEM</t>
        </is>
      </c>
      <c r="J1907" s="4" t="n">
        <v>8</v>
      </c>
      <c r="K1907" s="6">
        <f>IF($E1907="","",IFERROR(INDEX(#REF!,MATCH($E1907,#REF!,0)),IFERROR(INDEX(#REF!,MATCH(VALUE($E1907),#REF!,0)),"")))</f>
        <v/>
      </c>
      <c r="L1907" s="6">
        <f>IF($E1907="","",IFERROR(INDEX(#REF!,MATCH($E1907,#REF!,0)),IFERROR(INDEX(#REF!,MATCH(VALUE($E1907),#REF!,0)),"")))</f>
        <v/>
      </c>
      <c r="M1907" s="6">
        <f>IF(OR($J1907="",$L1907=""),"",IF($K1907="",0,$K1907)+$J1907*$L1907)</f>
        <v/>
      </c>
      <c r="N1907" s="6" t="n">
        <v>46220</v>
      </c>
      <c r="O1907" s="6" t="n">
        <v>8</v>
      </c>
      <c r="P1907" s="6" t="n"/>
      <c r="Q1907" s="6" t="n"/>
      <c r="R1907" s="6" t="n"/>
      <c r="S1907" s="6" t="n"/>
      <c r="T1907" s="6">
        <f>IF(OR($J1907="",$O1907=""),"",$O1907/$J1907)</f>
        <v/>
      </c>
      <c r="U1907" s="6" t="inlineStr">
        <is>
          <t>Concluído</t>
        </is>
      </c>
      <c r="V1907" s="6" t="n"/>
      <c r="W1907" s="6" t="n"/>
      <c r="X1907" s="6" t="n"/>
      <c r="Y1907" s="6" t="n"/>
      <c r="Z1907" s="6" t="n"/>
      <c r="AA1907" s="5" t="n"/>
      <c r="AB1907" s="6">
        <f>B1907&amp;"|"&amp;I1907</f>
        <v/>
      </c>
      <c r="AC1907">
        <f>IF($B1907="","","|"&amp;SUBSTITUTE(TRIM(SUBSTITUTE(SUBSTITUTE(SUBSTITUTE(SUBSTITUTE(SUBSTITUTE(SUBSTITUTE(SUBSTITUTE(SUBSTITUTE(SUBSTITUTE(SUBSTITUTE(SUBSTITUTE(SUBSTITUTE(SUBSTITUTE(SUBSTITUTE(TRIM($B1907&amp;""),CHAR(10)," "),CHAR(13)," "),"."," "),";"," "),","," "),"/"," "),"+"," "),"-"," "),"  "," "),"  "," "),"  "," "),"  "," "),"  "," "),"  "," "))," ","|")&amp;"|")</f>
        <v/>
      </c>
      <c r="AD1907">
        <f>TRIM($I1907&amp;"")</f>
        <v/>
      </c>
    </row>
    <row r="1908" ht="36" customHeight="1">
      <c r="A1908" s="14" t="n">
        <v>46219</v>
      </c>
      <c r="B1908" s="6" t="inlineStr">
        <is>
          <t>10241</t>
        </is>
      </c>
      <c r="C1908" s="6" t="inlineStr">
        <is>
          <t>M/C 0717 (MARROM)</t>
        </is>
      </c>
      <c r="D1908" s="6" t="inlineStr">
        <is>
          <t>8 EMBALAGEM</t>
        </is>
      </c>
      <c r="E1908" s="6" t="n">
        <v>300034</v>
      </c>
      <c r="F1908" s="6" t="inlineStr">
        <is>
          <t>CADEIRA DAKAR</t>
        </is>
      </c>
      <c r="G1908" s="6" t="inlineStr">
        <is>
          <t>8 EMBALAGEM</t>
        </is>
      </c>
      <c r="H1908" s="6" t="inlineStr">
        <is>
          <t>8 EMBALAGEM</t>
        </is>
      </c>
      <c r="I1908" s="4" t="inlineStr">
        <is>
          <t>8 EMBALAGEM</t>
        </is>
      </c>
      <c r="J1908" s="4" t="n">
        <v>60</v>
      </c>
      <c r="K1908" s="6">
        <f>IF($E1908="","",IFERROR(INDEX(#REF!,MATCH($E1908,#REF!,0)),IFERROR(INDEX(#REF!,MATCH(VALUE($E1908),#REF!,0)),"")))</f>
        <v/>
      </c>
      <c r="L1908" s="6">
        <f>IF($E1908="","",IFERROR(INDEX(#REF!,MATCH($E1908,#REF!,0)),IFERROR(INDEX(#REF!,MATCH(VALUE($E1908),#REF!,0)),"")))</f>
        <v/>
      </c>
      <c r="M1908" s="6">
        <f>IF(OR($J1908="",$L1908=""),"",IF($K1908="",0,$K1908)+$J1908*$L1908)</f>
        <v/>
      </c>
      <c r="N1908" s="6" t="n">
        <v>46220</v>
      </c>
      <c r="O1908" s="6" t="n">
        <v>60</v>
      </c>
      <c r="P1908" s="6" t="n"/>
      <c r="Q1908" s="6" t="n"/>
      <c r="R1908" s="6" t="n"/>
      <c r="S1908" s="6" t="n"/>
      <c r="T1908" s="6">
        <f>IF(OR($J1908="",$O1908=""),"",$O1908/$J1908)</f>
        <v/>
      </c>
      <c r="U1908" s="6" t="inlineStr">
        <is>
          <t>Concluído</t>
        </is>
      </c>
      <c r="V1908" s="6" t="n"/>
      <c r="W1908" s="6" t="n"/>
      <c r="X1908" s="6" t="n"/>
      <c r="Y1908" s="6" t="n"/>
      <c r="Z1908" s="6" t="n"/>
      <c r="AA1908" s="5" t="n"/>
      <c r="AB1908" s="6">
        <f>B1908&amp;"|"&amp;I1908</f>
        <v/>
      </c>
      <c r="AC1908">
        <f>IF($B1908="","","|"&amp;SUBSTITUTE(TRIM(SUBSTITUTE(SUBSTITUTE(SUBSTITUTE(SUBSTITUTE(SUBSTITUTE(SUBSTITUTE(SUBSTITUTE(SUBSTITUTE(SUBSTITUTE(SUBSTITUTE(SUBSTITUTE(SUBSTITUTE(SUBSTITUTE(SUBSTITUTE(TRIM($B1908&amp;""),CHAR(10)," "),CHAR(13)," "),"."," "),";"," "),","," "),"/"," "),"+"," "),"-"," "),"  "," "),"  "," "),"  "," "),"  "," "),"  "," "),"  "," "))," ","|")&amp;"|")</f>
        <v/>
      </c>
      <c r="AD1908">
        <f>TRIM($I1908&amp;"")</f>
        <v/>
      </c>
    </row>
    <row r="1909" ht="36" customHeight="1">
      <c r="A1909" s="14" t="n">
        <v>46219</v>
      </c>
      <c r="B1909" s="6" t="inlineStr">
        <is>
          <t>10241</t>
        </is>
      </c>
      <c r="C1909" s="6" t="inlineStr">
        <is>
          <t>M/C 0717 (MARROM)</t>
        </is>
      </c>
      <c r="D1909" s="6" t="inlineStr">
        <is>
          <t>8 EMBALAGEM</t>
        </is>
      </c>
      <c r="E1909" s="6" t="n">
        <v>300039</v>
      </c>
      <c r="F1909" s="6" t="inlineStr">
        <is>
          <t>CADEIRA TRENTO</t>
        </is>
      </c>
      <c r="G1909" s="6" t="inlineStr">
        <is>
          <t>8 EMBALAGEM</t>
        </is>
      </c>
      <c r="H1909" s="6" t="inlineStr">
        <is>
          <t>8 EMBALAGEM</t>
        </is>
      </c>
      <c r="I1909" s="4" t="inlineStr">
        <is>
          <t>8 EMBALAGEM</t>
        </is>
      </c>
      <c r="J1909" s="4" t="n">
        <v>16</v>
      </c>
      <c r="K1909" s="6">
        <f>IF($E1909="","",IFERROR(INDEX(#REF!,MATCH($E1909,#REF!,0)),IFERROR(INDEX(#REF!,MATCH(VALUE($E1909),#REF!,0)),"")))</f>
        <v/>
      </c>
      <c r="L1909" s="6">
        <f>IF($E1909="","",IFERROR(INDEX(#REF!,MATCH($E1909,#REF!,0)),IFERROR(INDEX(#REF!,MATCH(VALUE($E1909),#REF!,0)),"")))</f>
        <v/>
      </c>
      <c r="M1909" s="6">
        <f>IF(OR($J1909="",$L1909=""),"",IF($K1909="",0,$K1909)+$J1909*$L1909)</f>
        <v/>
      </c>
      <c r="N1909" s="6" t="n">
        <v>46220</v>
      </c>
      <c r="O1909" s="6" t="n">
        <v>16</v>
      </c>
      <c r="P1909" s="6" t="n"/>
      <c r="Q1909" s="6" t="n"/>
      <c r="R1909" s="6" t="n"/>
      <c r="S1909" s="6" t="n"/>
      <c r="T1909" s="6">
        <f>IF(OR($J1909="",$O1909=""),"",$O1909/$J1909)</f>
        <v/>
      </c>
      <c r="U1909" s="6" t="inlineStr">
        <is>
          <t>Concluído</t>
        </is>
      </c>
      <c r="V1909" s="6" t="n"/>
      <c r="W1909" s="6" t="n"/>
      <c r="X1909" s="6" t="n"/>
      <c r="Y1909" s="6" t="n"/>
      <c r="Z1909" s="6" t="n"/>
      <c r="AA1909" s="5" t="n"/>
      <c r="AB1909" s="6">
        <f>B1909&amp;"|"&amp;I1909</f>
        <v/>
      </c>
      <c r="AC1909">
        <f>IF($B1909="","","|"&amp;SUBSTITUTE(TRIM(SUBSTITUTE(SUBSTITUTE(SUBSTITUTE(SUBSTITUTE(SUBSTITUTE(SUBSTITUTE(SUBSTITUTE(SUBSTITUTE(SUBSTITUTE(SUBSTITUTE(SUBSTITUTE(SUBSTITUTE(SUBSTITUTE(SUBSTITUTE(TRIM($B1909&amp;""),CHAR(10)," "),CHAR(13)," "),"."," "),";"," "),","," "),"/"," "),"+"," "),"-"," "),"  "," "),"  "," "),"  "," "),"  "," "),"  "," "),"  "," "))," ","|")&amp;"|")</f>
        <v/>
      </c>
      <c r="AD1909">
        <f>TRIM($I1909&amp;"")</f>
        <v/>
      </c>
    </row>
    <row r="1910" ht="36" customHeight="1">
      <c r="A1910" s="14" t="n">
        <v>46219</v>
      </c>
      <c r="B1910" s="6" t="inlineStr">
        <is>
          <t>10241</t>
        </is>
      </c>
      <c r="C1910" s="6" t="inlineStr">
        <is>
          <t>M/C 0717 (MARROM)</t>
        </is>
      </c>
      <c r="D1910" s="6" t="inlineStr">
        <is>
          <t>8 EMBALAGEM</t>
        </is>
      </c>
      <c r="E1910" s="6" t="n">
        <v>300048</v>
      </c>
      <c r="F1910" s="6" t="inlineStr">
        <is>
          <t>CADEIRA SANTIAGO</t>
        </is>
      </c>
      <c r="G1910" s="6" t="inlineStr">
        <is>
          <t>8 EMBALAGEM</t>
        </is>
      </c>
      <c r="H1910" s="6" t="inlineStr">
        <is>
          <t>8 EMBALAGEM</t>
        </is>
      </c>
      <c r="I1910" s="4" t="inlineStr">
        <is>
          <t>8 EMBALAGEM</t>
        </is>
      </c>
      <c r="J1910" s="4" t="n">
        <v>54</v>
      </c>
      <c r="K1910" s="6">
        <f>IF($E1910="","",IFERROR(INDEX(#REF!,MATCH($E1910,#REF!,0)),IFERROR(INDEX(#REF!,MATCH(VALUE($E1910),#REF!,0)),"")))</f>
        <v/>
      </c>
      <c r="L1910" s="6">
        <f>IF($E1910="","",IFERROR(INDEX(#REF!,MATCH($E1910,#REF!,0)),IFERROR(INDEX(#REF!,MATCH(VALUE($E1910),#REF!,0)),"")))</f>
        <v/>
      </c>
      <c r="M1910" s="6">
        <f>IF(OR($J1910="",$L1910=""),"",IF($K1910="",0,$K1910)+$J1910*$L1910)</f>
        <v/>
      </c>
      <c r="N1910" s="6" t="n">
        <v>46220</v>
      </c>
      <c r="O1910" s="6" t="n">
        <v>54</v>
      </c>
      <c r="P1910" s="6" t="n"/>
      <c r="Q1910" s="6" t="n"/>
      <c r="R1910" s="6" t="n"/>
      <c r="S1910" s="6" t="n"/>
      <c r="T1910" s="6">
        <f>IF(OR($J1910="",$O1910=""),"",$O1910/$J1910)</f>
        <v/>
      </c>
      <c r="U1910" s="6" t="inlineStr">
        <is>
          <t>Concluído</t>
        </is>
      </c>
      <c r="V1910" s="6" t="n"/>
      <c r="W1910" s="6" t="n"/>
      <c r="X1910" s="6" t="n"/>
      <c r="Y1910" s="6" t="n"/>
      <c r="Z1910" s="6" t="n"/>
      <c r="AA1910" s="5" t="n"/>
      <c r="AB1910" s="6">
        <f>B1910&amp;"|"&amp;I1910</f>
        <v/>
      </c>
      <c r="AC1910">
        <f>IF($B1910="","","|"&amp;SUBSTITUTE(TRIM(SUBSTITUTE(SUBSTITUTE(SUBSTITUTE(SUBSTITUTE(SUBSTITUTE(SUBSTITUTE(SUBSTITUTE(SUBSTITUTE(SUBSTITUTE(SUBSTITUTE(SUBSTITUTE(SUBSTITUTE(SUBSTITUTE(SUBSTITUTE(TRIM($B1910&amp;""),CHAR(10)," "),CHAR(13)," "),"."," "),";"," "),","," "),"/"," "),"+"," "),"-"," "),"  "," "),"  "," "),"  "," "),"  "," "),"  "," "),"  "," "))," ","|")&amp;"|")</f>
        <v/>
      </c>
      <c r="AD1910">
        <f>TRIM($I1910&amp;"")</f>
        <v/>
      </c>
    </row>
    <row r="1911" ht="36" customHeight="1">
      <c r="A1911" s="14" t="n">
        <v>46219</v>
      </c>
      <c r="B1911" s="6" t="inlineStr">
        <is>
          <t>10241</t>
        </is>
      </c>
      <c r="C1911" s="6" t="inlineStr">
        <is>
          <t>M/C 0717 (MARROM)</t>
        </is>
      </c>
      <c r="D1911" s="6" t="inlineStr">
        <is>
          <t>8 EMBALAGEM</t>
        </is>
      </c>
      <c r="E1911" s="6" t="n">
        <v>300081</v>
      </c>
      <c r="F1911" s="6" t="inlineStr">
        <is>
          <t>CADEIRA CORDOBA</t>
        </is>
      </c>
      <c r="G1911" s="6" t="inlineStr">
        <is>
          <t>8 EMBALAGEM</t>
        </is>
      </c>
      <c r="H1911" s="6" t="inlineStr">
        <is>
          <t>8 EMBALAGEM</t>
        </is>
      </c>
      <c r="I1911" s="4" t="inlineStr">
        <is>
          <t>8 EMBALAGEM</t>
        </is>
      </c>
      <c r="J1911" s="4" t="n">
        <v>6</v>
      </c>
      <c r="K1911" s="6">
        <f>IF($E1911="","",IFERROR(INDEX(#REF!,MATCH($E1911,#REF!,0)),IFERROR(INDEX(#REF!,MATCH(VALUE($E1911),#REF!,0)),"")))</f>
        <v/>
      </c>
      <c r="L1911" s="6">
        <f>IF($E1911="","",IFERROR(INDEX(#REF!,MATCH($E1911,#REF!,0)),IFERROR(INDEX(#REF!,MATCH(VALUE($E1911),#REF!,0)),"")))</f>
        <v/>
      </c>
      <c r="M1911" s="6">
        <f>IF(OR($J1911="",$L1911=""),"",IF($K1911="",0,$K1911)+$J1911*$L1911)</f>
        <v/>
      </c>
      <c r="N1911" s="6" t="n">
        <v>46220</v>
      </c>
      <c r="O1911" s="6" t="n">
        <v>6</v>
      </c>
      <c r="P1911" s="6" t="n"/>
      <c r="Q1911" s="6" t="n"/>
      <c r="R1911" s="6" t="n"/>
      <c r="S1911" s="6" t="n"/>
      <c r="T1911" s="6">
        <f>IF(OR($J1911="",$O1911=""),"",$O1911/$J1911)</f>
        <v/>
      </c>
      <c r="U1911" s="6" t="inlineStr">
        <is>
          <t>Concluído</t>
        </is>
      </c>
      <c r="V1911" s="6" t="n"/>
      <c r="W1911" s="6" t="n"/>
      <c r="X1911" s="6" t="n"/>
      <c r="Y1911" s="6" t="n"/>
      <c r="Z1911" s="6" t="n"/>
      <c r="AA1911" s="5" t="n"/>
      <c r="AB1911" s="6">
        <f>B1911&amp;"|"&amp;I1911</f>
        <v/>
      </c>
      <c r="AC1911">
        <f>IF($B1911="","","|"&amp;SUBSTITUTE(TRIM(SUBSTITUTE(SUBSTITUTE(SUBSTITUTE(SUBSTITUTE(SUBSTITUTE(SUBSTITUTE(SUBSTITUTE(SUBSTITUTE(SUBSTITUTE(SUBSTITUTE(SUBSTITUTE(SUBSTITUTE(SUBSTITUTE(SUBSTITUTE(TRIM($B1911&amp;""),CHAR(10)," "),CHAR(13)," "),"."," "),";"," "),","," "),"/"," "),"+"," "),"-"," "),"  "," "),"  "," "),"  "," "),"  "," "),"  "," "),"  "," "))," ","|")&amp;"|")</f>
        <v/>
      </c>
      <c r="AD1911">
        <f>TRIM($I1911&amp;"")</f>
        <v/>
      </c>
    </row>
    <row r="1912" ht="36" customHeight="1">
      <c r="A1912" s="14" t="n">
        <v>46219</v>
      </c>
      <c r="B1912" s="6" t="inlineStr">
        <is>
          <t>10241</t>
        </is>
      </c>
      <c r="C1912" s="6" t="inlineStr">
        <is>
          <t>M/C 0717 (MARROM)</t>
        </is>
      </c>
      <c r="D1912" s="6" t="inlineStr">
        <is>
          <t>8 EMBALAGEM</t>
        </is>
      </c>
      <c r="E1912" s="6" t="n">
        <v>300093</v>
      </c>
      <c r="F1912" s="6" t="inlineStr">
        <is>
          <t>CADEIRA PADUA 920 - MULTIMOVEIS</t>
        </is>
      </c>
      <c r="G1912" s="6" t="inlineStr">
        <is>
          <t>8 EMBALAGEM</t>
        </is>
      </c>
      <c r="H1912" s="6" t="inlineStr">
        <is>
          <t>8 EMBALAGEM</t>
        </is>
      </c>
      <c r="I1912" s="4" t="inlineStr">
        <is>
          <t>8 EMBALAGEM</t>
        </is>
      </c>
      <c r="J1912" s="4" t="n">
        <v>4</v>
      </c>
      <c r="K1912" s="6">
        <f>IF($E1912="","",IFERROR(INDEX(#REF!,MATCH($E1912,#REF!,0)),IFERROR(INDEX(#REF!,MATCH(VALUE($E1912),#REF!,0)),"")))</f>
        <v/>
      </c>
      <c r="L1912" s="6">
        <f>IF($E1912="","",IFERROR(INDEX(#REF!,MATCH($E1912,#REF!,0)),IFERROR(INDEX(#REF!,MATCH(VALUE($E1912),#REF!,0)),"")))</f>
        <v/>
      </c>
      <c r="M1912" s="6">
        <f>IF(OR($J1912="",$L1912=""),"",IF($K1912="",0,$K1912)+$J1912*$L1912)</f>
        <v/>
      </c>
      <c r="N1912" s="6" t="n">
        <v>46220</v>
      </c>
      <c r="O1912" s="6" t="n">
        <v>4</v>
      </c>
      <c r="P1912" s="6" t="n"/>
      <c r="Q1912" s="6" t="n"/>
      <c r="R1912" s="6" t="n"/>
      <c r="S1912" s="6" t="n"/>
      <c r="T1912" s="6">
        <f>IF(OR($J1912="",$O1912=""),"",$O1912/$J1912)</f>
        <v/>
      </c>
      <c r="U1912" s="6" t="inlineStr">
        <is>
          <t>Concluído</t>
        </is>
      </c>
      <c r="V1912" s="6" t="n"/>
      <c r="W1912" s="6" t="n"/>
      <c r="X1912" s="6" t="n"/>
      <c r="Y1912" s="6" t="n"/>
      <c r="Z1912" s="6" t="n"/>
      <c r="AA1912" s="5" t="n"/>
      <c r="AB1912" s="6">
        <f>B1912&amp;"|"&amp;I1912</f>
        <v/>
      </c>
      <c r="AC1912">
        <f>IF($B1912="","","|"&amp;SUBSTITUTE(TRIM(SUBSTITUTE(SUBSTITUTE(SUBSTITUTE(SUBSTITUTE(SUBSTITUTE(SUBSTITUTE(SUBSTITUTE(SUBSTITUTE(SUBSTITUTE(SUBSTITUTE(SUBSTITUTE(SUBSTITUTE(SUBSTITUTE(SUBSTITUTE(TRIM($B1912&amp;""),CHAR(10)," "),CHAR(13)," "),"."," "),";"," "),","," "),"/"," "),"+"," "),"-"," "),"  "," "),"  "," "),"  "," "),"  "," "),"  "," "),"  "," "))," ","|")&amp;"|")</f>
        <v/>
      </c>
      <c r="AD1912">
        <f>TRIM($I1912&amp;"")</f>
        <v/>
      </c>
    </row>
    <row r="1913" ht="36" customHeight="1">
      <c r="A1913" s="14" t="n">
        <v>46219</v>
      </c>
      <c r="B1913" s="6" t="inlineStr">
        <is>
          <t>10241</t>
        </is>
      </c>
      <c r="C1913" s="6" t="inlineStr">
        <is>
          <t>M/C 0717 (MARROM)</t>
        </is>
      </c>
      <c r="D1913" s="6" t="inlineStr">
        <is>
          <t>8 EMBALAGEM</t>
        </is>
      </c>
      <c r="E1913" s="6" t="n">
        <v>3008002</v>
      </c>
      <c r="F1913" s="6" t="inlineStr">
        <is>
          <t>TAMPO C/ PRATO GIRATORIO 1,36 X 1,36</t>
        </is>
      </c>
      <c r="G1913" s="6" t="inlineStr">
        <is>
          <t>8 EMBALAGEM</t>
        </is>
      </c>
      <c r="H1913" s="6" t="inlineStr">
        <is>
          <t>8 EMBALAGEM</t>
        </is>
      </c>
      <c r="I1913" s="4" t="inlineStr">
        <is>
          <t>8 EMBALAGEM</t>
        </is>
      </c>
      <c r="J1913" s="4" t="n">
        <v>4</v>
      </c>
      <c r="K1913" s="6">
        <f>IF($E1913="","",IFERROR(INDEX(#REF!,MATCH($E1913,#REF!,0)),IFERROR(INDEX(#REF!,MATCH(VALUE($E1913),#REF!,0)),"")))</f>
        <v/>
      </c>
      <c r="L1913" s="6">
        <f>IF($E1913="","",IFERROR(INDEX(#REF!,MATCH($E1913,#REF!,0)),IFERROR(INDEX(#REF!,MATCH(VALUE($E1913),#REF!,0)),"")))</f>
        <v/>
      </c>
      <c r="M1913" s="6">
        <f>IF(OR($J1913="",$L1913=""),"",IF($K1913="",0,$K1913)+$J1913*$L1913)</f>
        <v/>
      </c>
      <c r="N1913" s="6" t="n">
        <v>46220</v>
      </c>
      <c r="O1913" s="6" t="n">
        <v>4</v>
      </c>
      <c r="P1913" s="6" t="n"/>
      <c r="Q1913" s="6" t="n"/>
      <c r="R1913" s="6" t="n"/>
      <c r="S1913" s="6" t="n"/>
      <c r="T1913" s="6">
        <f>IF(OR($J1913="",$O1913=""),"",$O1913/$J1913)</f>
        <v/>
      </c>
      <c r="U1913" s="6" t="inlineStr">
        <is>
          <t>Concluído</t>
        </is>
      </c>
      <c r="V1913" s="6" t="n"/>
      <c r="W1913" s="6" t="n"/>
      <c r="X1913" s="6" t="n"/>
      <c r="Y1913" s="6" t="n"/>
      <c r="Z1913" s="6" t="n"/>
      <c r="AA1913" s="5" t="n"/>
      <c r="AB1913" s="6">
        <f>B1913&amp;"|"&amp;I1913</f>
        <v/>
      </c>
      <c r="AC1913">
        <f>IF($B1913="","","|"&amp;SUBSTITUTE(TRIM(SUBSTITUTE(SUBSTITUTE(SUBSTITUTE(SUBSTITUTE(SUBSTITUTE(SUBSTITUTE(SUBSTITUTE(SUBSTITUTE(SUBSTITUTE(SUBSTITUTE(SUBSTITUTE(SUBSTITUTE(SUBSTITUTE(SUBSTITUTE(TRIM($B1913&amp;""),CHAR(10)," "),CHAR(13)," "),"."," "),";"," "),","," "),"/"," "),"+"," "),"-"," "),"  "," "),"  "," "),"  "," "),"  "," "),"  "," "),"  "," "))," ","|")&amp;"|")</f>
        <v/>
      </c>
      <c r="AD1913">
        <f>TRIM($I1913&amp;"")</f>
        <v/>
      </c>
    </row>
    <row r="1914" ht="48" customHeight="1">
      <c r="A1914" s="14" t="n">
        <v>46213</v>
      </c>
      <c r="B1914" s="6" t="inlineStr">
        <is>
          <t>10245</t>
        </is>
      </c>
      <c r="C1914" s="6" t="inlineStr">
        <is>
          <t>M/C 0713 ENCAIXE ESPLANADA (FOLHA AZUL)</t>
        </is>
      </c>
      <c r="D1914" s="6" t="inlineStr">
        <is>
          <t>8 EMBALAGEM</t>
        </is>
      </c>
      <c r="E1914" s="6" t="n">
        <v>300024</v>
      </c>
      <c r="F1914" s="6" t="inlineStr">
        <is>
          <t>CADEIRA TRIESTE 920</t>
        </is>
      </c>
      <c r="G1914" s="6" t="inlineStr">
        <is>
          <t>8 EMBALAGEM</t>
        </is>
      </c>
      <c r="H1914" s="6" t="inlineStr">
        <is>
          <t>8 EMBALAGEM</t>
        </is>
      </c>
      <c r="I1914" s="4" t="inlineStr">
        <is>
          <t>8 EMBALAGEM</t>
        </is>
      </c>
      <c r="J1914" s="4" t="n">
        <v>30</v>
      </c>
      <c r="K1914" s="6">
        <f>IF($E1914="","",IFERROR(INDEX(#REF!,MATCH($E1914,#REF!,0)),IFERROR(INDEX(#REF!,MATCH(VALUE($E1914),#REF!,0)),"")))</f>
        <v/>
      </c>
      <c r="L1914" s="6">
        <f>IF($E1914="","",IFERROR(INDEX(#REF!,MATCH($E1914,#REF!,0)),IFERROR(INDEX(#REF!,MATCH(VALUE($E1914),#REF!,0)),"")))</f>
        <v/>
      </c>
      <c r="M1914" s="6">
        <f>IF(OR($J1914="",$L1914=""),"",IF($K1914="",0,$K1914)+$J1914*$L1914)</f>
        <v/>
      </c>
      <c r="N1914" s="6" t="n">
        <v>46216</v>
      </c>
      <c r="O1914" s="6" t="n">
        <v>30</v>
      </c>
      <c r="P1914" s="6" t="n"/>
      <c r="Q1914" s="6" t="n"/>
      <c r="R1914" s="6" t="n"/>
      <c r="S1914" s="6" t="n"/>
      <c r="T1914" s="6">
        <f>IF(OR($J1914="",$O1914=""),"",$O1914/$J1914)</f>
        <v/>
      </c>
      <c r="U1914" s="6" t="inlineStr">
        <is>
          <t>Concluído</t>
        </is>
      </c>
      <c r="V1914" s="6" t="n"/>
      <c r="W1914" s="6" t="n"/>
      <c r="X1914" s="6" t="n"/>
      <c r="Y1914" s="6" t="n"/>
      <c r="Z1914" s="6" t="n"/>
      <c r="AA1914" s="5" t="n"/>
      <c r="AB1914" s="6">
        <f>B1914&amp;"|"&amp;I1914</f>
        <v/>
      </c>
      <c r="AC1914">
        <f>IF($B1914="","","|"&amp;SUBSTITUTE(TRIM(SUBSTITUTE(SUBSTITUTE(SUBSTITUTE(SUBSTITUTE(SUBSTITUTE(SUBSTITUTE(SUBSTITUTE(SUBSTITUTE(SUBSTITUTE(SUBSTITUTE(SUBSTITUTE(SUBSTITUTE(SUBSTITUTE(SUBSTITUTE(TRIM($B1914&amp;""),CHAR(10)," "),CHAR(13)," "),"."," "),";"," "),","," "),"/"," "),"+"," "),"-"," "),"  "," "),"  "," "),"  "," "),"  "," "),"  "," "),"  "," "))," ","|")&amp;"|")</f>
        <v/>
      </c>
      <c r="AD1914">
        <f>TRIM($I1914&amp;"")</f>
        <v/>
      </c>
    </row>
    <row r="1915" ht="36" customHeight="1">
      <c r="A1915" s="14" t="n">
        <v>46220</v>
      </c>
      <c r="B1915" s="6" t="inlineStr">
        <is>
          <t>10246</t>
        </is>
      </c>
      <c r="C1915" s="6" t="inlineStr">
        <is>
          <t>M/C 0720 (AMARELO)</t>
        </is>
      </c>
      <c r="D1915" s="6" t="inlineStr">
        <is>
          <t>8 EMBALAGEM</t>
        </is>
      </c>
      <c r="E1915" s="6" t="n">
        <v>2001241</v>
      </c>
      <c r="F1915" s="6" t="inlineStr">
        <is>
          <t>MESA MIAMI 1,20X0,80 VOL 1/1</t>
        </is>
      </c>
      <c r="G1915" s="6" t="inlineStr">
        <is>
          <t>8 EMBALAGEM</t>
        </is>
      </c>
      <c r="H1915" s="6" t="inlineStr">
        <is>
          <t>8 EMBALAGEM</t>
        </is>
      </c>
      <c r="I1915" s="4" t="inlineStr">
        <is>
          <t>8 EMBALAGEM</t>
        </is>
      </c>
      <c r="J1915" s="4" t="n">
        <v>140</v>
      </c>
      <c r="K1915" s="6">
        <f>IF($E1915="","",IFERROR(INDEX(#REF!,MATCH($E1915,#REF!,0)),IFERROR(INDEX(#REF!,MATCH(VALUE($E1915),#REF!,0)),"")))</f>
        <v/>
      </c>
      <c r="L1915" s="6">
        <f>IF($E1915="","",IFERROR(INDEX(#REF!,MATCH($E1915,#REF!,0)),IFERROR(INDEX(#REF!,MATCH(VALUE($E1915),#REF!,0)),"")))</f>
        <v/>
      </c>
      <c r="M1915" s="6">
        <f>IF(OR($J1915="",$L1915=""),"",IF($K1915="",0,$K1915)+$J1915*$L1915)</f>
        <v/>
      </c>
      <c r="N1915" s="6" t="n">
        <v>46220</v>
      </c>
      <c r="O1915" s="6" t="n">
        <v>140</v>
      </c>
      <c r="P1915" s="6" t="n"/>
      <c r="Q1915" s="6" t="n"/>
      <c r="R1915" s="6" t="n"/>
      <c r="S1915" s="6" t="n"/>
      <c r="T1915" s="6">
        <f>IF(OR($J1915="",$O1915=""),"",$O1915/$J1915)</f>
        <v/>
      </c>
      <c r="U1915" s="6" t="inlineStr">
        <is>
          <t>Concluído</t>
        </is>
      </c>
      <c r="V1915" s="6" t="n"/>
      <c r="W1915" s="6" t="n"/>
      <c r="X1915" s="6" t="n"/>
      <c r="Y1915" s="6" t="n"/>
      <c r="Z1915" s="6" t="n"/>
      <c r="AA1915" s="5" t="n"/>
      <c r="AB1915" s="6">
        <f>B1915&amp;"|"&amp;I1915</f>
        <v/>
      </c>
      <c r="AC1915">
        <f>IF($B1915="","","|"&amp;SUBSTITUTE(TRIM(SUBSTITUTE(SUBSTITUTE(SUBSTITUTE(SUBSTITUTE(SUBSTITUTE(SUBSTITUTE(SUBSTITUTE(SUBSTITUTE(SUBSTITUTE(SUBSTITUTE(SUBSTITUTE(SUBSTITUTE(SUBSTITUTE(SUBSTITUTE(TRIM($B1915&amp;""),CHAR(10)," "),CHAR(13)," "),"."," "),";"," "),","," "),"/"," "),"+"," "),"-"," "),"  "," "),"  "," "),"  "," "),"  "," "),"  "," "),"  "," "))," ","|")&amp;"|")</f>
        <v/>
      </c>
      <c r="AD1915">
        <f>TRIM($I1915&amp;"")</f>
        <v/>
      </c>
    </row>
    <row r="1916" ht="36" customHeight="1">
      <c r="A1916" s="14" t="n">
        <v>46220</v>
      </c>
      <c r="B1916" s="6" t="inlineStr">
        <is>
          <t>10246</t>
        </is>
      </c>
      <c r="C1916" s="6" t="inlineStr">
        <is>
          <t>M/C 0720 (AMARELO)</t>
        </is>
      </c>
      <c r="D1916" s="6" t="inlineStr">
        <is>
          <t>8 EMBALAGEM</t>
        </is>
      </c>
      <c r="E1916" s="6" t="n">
        <v>300024</v>
      </c>
      <c r="F1916" s="6" t="inlineStr">
        <is>
          <t>CADEIRA TRIESTE 920</t>
        </is>
      </c>
      <c r="G1916" s="6" t="inlineStr">
        <is>
          <t>8 EMBALAGEM</t>
        </is>
      </c>
      <c r="H1916" s="6" t="inlineStr">
        <is>
          <t>8 EMBALAGEM</t>
        </is>
      </c>
      <c r="I1916" s="4" t="inlineStr">
        <is>
          <t>8 EMBALAGEM</t>
        </is>
      </c>
      <c r="J1916" s="4" t="n">
        <v>1066</v>
      </c>
      <c r="K1916" s="6">
        <f>IF($E1916="","",IFERROR(INDEX(#REF!,MATCH($E1916,#REF!,0)),IFERROR(INDEX(#REF!,MATCH(VALUE($E1916),#REF!,0)),"")))</f>
        <v/>
      </c>
      <c r="L1916" s="6">
        <f>IF($E1916="","",IFERROR(INDEX(#REF!,MATCH($E1916,#REF!,0)),IFERROR(INDEX(#REF!,MATCH(VALUE($E1916),#REF!,0)),"")))</f>
        <v/>
      </c>
      <c r="M1916" s="6">
        <f>IF(OR($J1916="",$L1916=""),"",IF($K1916="",0,$K1916)+$J1916*$L1916)</f>
        <v/>
      </c>
      <c r="N1916" s="6" t="n">
        <v>46220</v>
      </c>
      <c r="O1916" s="6" t="n">
        <v>1066</v>
      </c>
      <c r="P1916" s="6" t="n"/>
      <c r="Q1916" s="6" t="n"/>
      <c r="R1916" s="6" t="n"/>
      <c r="S1916" s="6" t="n"/>
      <c r="T1916" s="6">
        <f>IF(OR($J1916="",$O1916=""),"",$O1916/$J1916)</f>
        <v/>
      </c>
      <c r="U1916" s="6" t="inlineStr">
        <is>
          <t>Concluído</t>
        </is>
      </c>
      <c r="V1916" s="6" t="n"/>
      <c r="W1916" s="6" t="n"/>
      <c r="X1916" s="6" t="n"/>
      <c r="Y1916" s="6" t="n"/>
      <c r="Z1916" s="6" t="n"/>
      <c r="AA1916" s="5" t="n"/>
      <c r="AB1916" s="6">
        <f>B1916&amp;"|"&amp;I1916</f>
        <v/>
      </c>
      <c r="AC1916">
        <f>IF($B1916="","","|"&amp;SUBSTITUTE(TRIM(SUBSTITUTE(SUBSTITUTE(SUBSTITUTE(SUBSTITUTE(SUBSTITUTE(SUBSTITUTE(SUBSTITUTE(SUBSTITUTE(SUBSTITUTE(SUBSTITUTE(SUBSTITUTE(SUBSTITUTE(SUBSTITUTE(SUBSTITUTE(TRIM($B1916&amp;""),CHAR(10)," "),CHAR(13)," "),"."," "),";"," "),","," "),"/"," "),"+"," "),"-"," "),"  "," "),"  "," "),"  "," "),"  "," "),"  "," "),"  "," "))," ","|")&amp;"|")</f>
        <v/>
      </c>
      <c r="AD1916">
        <f>TRIM($I1916&amp;"")</f>
        <v/>
      </c>
    </row>
    <row r="1917" ht="36" customHeight="1">
      <c r="A1917" s="14" t="n">
        <v>46220</v>
      </c>
      <c r="B1917" s="6" t="inlineStr">
        <is>
          <t>10246</t>
        </is>
      </c>
      <c r="C1917" s="6" t="inlineStr">
        <is>
          <t>M/C 0720 (AMARELO)</t>
        </is>
      </c>
      <c r="D1917" s="6" t="inlineStr">
        <is>
          <t>8 EMBALAGEM</t>
        </is>
      </c>
      <c r="E1917" s="6" t="n">
        <v>300031</v>
      </c>
      <c r="F1917" s="6" t="inlineStr">
        <is>
          <t>CADEIRA GRECIA 980 - ESPLANADA</t>
        </is>
      </c>
      <c r="G1917" s="6" t="inlineStr">
        <is>
          <t>8 EMBALAGEM</t>
        </is>
      </c>
      <c r="H1917" s="6" t="inlineStr">
        <is>
          <t>8 EMBALAGEM</t>
        </is>
      </c>
      <c r="I1917" s="4" t="inlineStr">
        <is>
          <t>8 EMBALAGEM</t>
        </is>
      </c>
      <c r="J1917" s="4" t="n">
        <v>50</v>
      </c>
      <c r="K1917" s="6">
        <f>IF($E1917="","",IFERROR(INDEX(#REF!,MATCH($E1917,#REF!,0)),IFERROR(INDEX(#REF!,MATCH(VALUE($E1917),#REF!,0)),"")))</f>
        <v/>
      </c>
      <c r="L1917" s="6">
        <f>IF($E1917="","",IFERROR(INDEX(#REF!,MATCH($E1917,#REF!,0)),IFERROR(INDEX(#REF!,MATCH(VALUE($E1917),#REF!,0)),"")))</f>
        <v/>
      </c>
      <c r="M1917" s="6">
        <f>IF(OR($J1917="",$L1917=""),"",IF($K1917="",0,$K1917)+$J1917*$L1917)</f>
        <v/>
      </c>
      <c r="N1917" s="6" t="n">
        <v>46224</v>
      </c>
      <c r="O1917" s="6" t="n">
        <v>50</v>
      </c>
      <c r="P1917" s="6" t="n"/>
      <c r="Q1917" s="6" t="n"/>
      <c r="R1917" s="6" t="n"/>
      <c r="S1917" s="6" t="n"/>
      <c r="T1917" s="6">
        <f>IF(OR($J1917="",$O1917=""),"",$O1917/$J1917)</f>
        <v/>
      </c>
      <c r="U1917" s="6" t="inlineStr">
        <is>
          <t>Concluído</t>
        </is>
      </c>
      <c r="V1917" s="6" t="n"/>
      <c r="W1917" s="6" t="n"/>
      <c r="X1917" s="6" t="n"/>
      <c r="Y1917" s="6" t="n"/>
      <c r="Z1917" s="6" t="n"/>
      <c r="AA1917" s="5" t="n"/>
      <c r="AB1917" s="6">
        <f>B1917&amp;"|"&amp;I1917</f>
        <v/>
      </c>
      <c r="AC1917">
        <f>IF($B1917="","","|"&amp;SUBSTITUTE(TRIM(SUBSTITUTE(SUBSTITUTE(SUBSTITUTE(SUBSTITUTE(SUBSTITUTE(SUBSTITUTE(SUBSTITUTE(SUBSTITUTE(SUBSTITUTE(SUBSTITUTE(SUBSTITUTE(SUBSTITUTE(SUBSTITUTE(SUBSTITUTE(TRIM($B1917&amp;""),CHAR(10)," "),CHAR(13)," "),"."," "),";"," "),","," "),"/"," "),"+"," "),"-"," "),"  "," "),"  "," "),"  "," "),"  "," "),"  "," "),"  "," "))," ","|")&amp;"|")</f>
        <v/>
      </c>
      <c r="AD1917">
        <f>TRIM($I1917&amp;"")</f>
        <v/>
      </c>
    </row>
    <row r="1918" ht="36" customHeight="1">
      <c r="A1918" s="14" t="n">
        <v>46220</v>
      </c>
      <c r="B1918" s="6" t="inlineStr">
        <is>
          <t>10246</t>
        </is>
      </c>
      <c r="C1918" s="6" t="inlineStr">
        <is>
          <t>M/C 0720 (AMARELO)</t>
        </is>
      </c>
      <c r="D1918" s="6" t="inlineStr">
        <is>
          <t>8 EMBALAGEM</t>
        </is>
      </c>
      <c r="E1918" s="6" t="n">
        <v>3008001</v>
      </c>
      <c r="F1918" s="6" t="inlineStr">
        <is>
          <t>MESA AMSTERDAM 1,36X1,36 VOL 1/2</t>
        </is>
      </c>
      <c r="G1918" s="6" t="inlineStr">
        <is>
          <t>8 EMBALAGEM</t>
        </is>
      </c>
      <c r="H1918" s="6" t="inlineStr">
        <is>
          <t>8 EMBALAGEM</t>
        </is>
      </c>
      <c r="I1918" s="4" t="inlineStr">
        <is>
          <t>8 EMBALAGEM</t>
        </is>
      </c>
      <c r="J1918" s="4" t="n">
        <v>20</v>
      </c>
      <c r="K1918" s="6">
        <f>IF($E1918="","",IFERROR(INDEX(#REF!,MATCH($E1918,#REF!,0)),IFERROR(INDEX(#REF!,MATCH(VALUE($E1918),#REF!,0)),"")))</f>
        <v/>
      </c>
      <c r="L1918" s="6">
        <f>IF($E1918="","",IFERROR(INDEX(#REF!,MATCH($E1918,#REF!,0)),IFERROR(INDEX(#REF!,MATCH(VALUE($E1918),#REF!,0)),"")))</f>
        <v/>
      </c>
      <c r="M1918" s="6">
        <f>IF(OR($J1918="",$L1918=""),"",IF($K1918="",0,$K1918)+$J1918*$L1918)</f>
        <v/>
      </c>
      <c r="N1918" s="6" t="n">
        <v>46224</v>
      </c>
      <c r="O1918" s="6" t="n">
        <v>20</v>
      </c>
      <c r="P1918" s="6" t="n"/>
      <c r="Q1918" s="6" t="n"/>
      <c r="R1918" s="6" t="n"/>
      <c r="S1918" s="6" t="n"/>
      <c r="T1918" s="6">
        <f>IF(OR($J1918="",$O1918=""),"",$O1918/$J1918)</f>
        <v/>
      </c>
      <c r="U1918" s="6" t="inlineStr">
        <is>
          <t>Concluído</t>
        </is>
      </c>
      <c r="V1918" s="6" t="n"/>
      <c r="W1918" s="6" t="n"/>
      <c r="X1918" s="6" t="n"/>
      <c r="Y1918" s="6" t="n"/>
      <c r="Z1918" s="6" t="n"/>
      <c r="AA1918" s="5" t="n"/>
      <c r="AB1918" s="6">
        <f>B1918&amp;"|"&amp;I1918</f>
        <v/>
      </c>
      <c r="AC1918">
        <f>IF($B1918="","","|"&amp;SUBSTITUTE(TRIM(SUBSTITUTE(SUBSTITUTE(SUBSTITUTE(SUBSTITUTE(SUBSTITUTE(SUBSTITUTE(SUBSTITUTE(SUBSTITUTE(SUBSTITUTE(SUBSTITUTE(SUBSTITUTE(SUBSTITUTE(SUBSTITUTE(SUBSTITUTE(TRIM($B1918&amp;""),CHAR(10)," "),CHAR(13)," "),"."," "),";"," "),","," "),"/"," "),"+"," "),"-"," "),"  "," "),"  "," "),"  "," "),"  "," "),"  "," "),"  "," "))," ","|")&amp;"|")</f>
        <v/>
      </c>
      <c r="AD1918">
        <f>TRIM($I1918&amp;"")</f>
        <v/>
      </c>
    </row>
    <row r="1919" ht="36" customHeight="1">
      <c r="A1919" s="14" t="n">
        <v>46220</v>
      </c>
      <c r="B1919" s="6" t="inlineStr">
        <is>
          <t>10246</t>
        </is>
      </c>
      <c r="C1919" s="6" t="inlineStr">
        <is>
          <t>M/C 0720 (AMARELO)</t>
        </is>
      </c>
      <c r="D1919" s="6" t="inlineStr">
        <is>
          <t>8 EMBALAGEM</t>
        </is>
      </c>
      <c r="E1919" s="6" t="n">
        <v>3008002</v>
      </c>
      <c r="F1919" s="6" t="inlineStr">
        <is>
          <t>TAMPO C/ PRATO GIRATORIO 1,36 X 1,36</t>
        </is>
      </c>
      <c r="G1919" s="6" t="inlineStr">
        <is>
          <t>8 EMBALAGEM</t>
        </is>
      </c>
      <c r="H1919" s="6" t="inlineStr">
        <is>
          <t>8 EMBALAGEM</t>
        </is>
      </c>
      <c r="I1919" s="4" t="inlineStr">
        <is>
          <t>8 EMBALAGEM</t>
        </is>
      </c>
      <c r="J1919" s="4" t="n">
        <v>20</v>
      </c>
      <c r="K1919" s="6">
        <f>IF($E1919="","",IFERROR(INDEX(#REF!,MATCH($E1919,#REF!,0)),IFERROR(INDEX(#REF!,MATCH(VALUE($E1919),#REF!,0)),"")))</f>
        <v/>
      </c>
      <c r="L1919" s="6">
        <f>IF($E1919="","",IFERROR(INDEX(#REF!,MATCH($E1919,#REF!,0)),IFERROR(INDEX(#REF!,MATCH(VALUE($E1919),#REF!,0)),"")))</f>
        <v/>
      </c>
      <c r="M1919" s="6">
        <f>IF(OR($J1919="",$L1919=""),"",IF($K1919="",0,$K1919)+$J1919*$L1919)</f>
        <v/>
      </c>
      <c r="N1919" s="6" t="n">
        <v>46224</v>
      </c>
      <c r="O1919" s="6" t="n">
        <v>20</v>
      </c>
      <c r="P1919" s="6" t="n"/>
      <c r="Q1919" s="6" t="n"/>
      <c r="R1919" s="6" t="n"/>
      <c r="S1919" s="6" t="n"/>
      <c r="T1919" s="6">
        <f>IF(OR($J1919="",$O1919=""),"",$O1919/$J1919)</f>
        <v/>
      </c>
      <c r="U1919" s="6" t="inlineStr">
        <is>
          <t>Concluído</t>
        </is>
      </c>
      <c r="V1919" s="6" t="n"/>
      <c r="W1919" s="6" t="n"/>
      <c r="X1919" s="6" t="n"/>
      <c r="Y1919" s="6" t="n"/>
      <c r="Z1919" s="6" t="n"/>
      <c r="AA1919" s="5" t="n"/>
      <c r="AB1919" s="6">
        <f>B1919&amp;"|"&amp;I1919</f>
        <v/>
      </c>
      <c r="AC1919">
        <f>IF($B1919="","","|"&amp;SUBSTITUTE(TRIM(SUBSTITUTE(SUBSTITUTE(SUBSTITUTE(SUBSTITUTE(SUBSTITUTE(SUBSTITUTE(SUBSTITUTE(SUBSTITUTE(SUBSTITUTE(SUBSTITUTE(SUBSTITUTE(SUBSTITUTE(SUBSTITUTE(SUBSTITUTE(TRIM($B1919&amp;""),CHAR(10)," "),CHAR(13)," "),"."," "),";"," "),","," "),"/"," "),"+"," "),"-"," "),"  "," "),"  "," "),"  "," "),"  "," "),"  "," "),"  "," "))," ","|")&amp;"|")</f>
        <v/>
      </c>
      <c r="AD1919">
        <f>TRIM($I1919&amp;"")</f>
        <v/>
      </c>
    </row>
    <row r="1920" ht="36" customHeight="1">
      <c r="A1920" s="14" t="n">
        <v>46223</v>
      </c>
      <c r="B1920" s="6" t="inlineStr">
        <is>
          <t>10247</t>
        </is>
      </c>
      <c r="C1920" s="6" t="inlineStr">
        <is>
          <t>M/C 0721 (BEGE)</t>
        </is>
      </c>
      <c r="D1920" s="6" t="inlineStr">
        <is>
          <t>8 EMBALAGEM</t>
        </is>
      </c>
      <c r="E1920" s="6" t="n">
        <v>2001241</v>
      </c>
      <c r="F1920" s="6" t="inlineStr">
        <is>
          <t>MESA MIAMI 1,20X0,80 VOL 1/1</t>
        </is>
      </c>
      <c r="G1920" s="6" t="inlineStr">
        <is>
          <t>8 EMBALAGEM</t>
        </is>
      </c>
      <c r="H1920" s="6" t="inlineStr">
        <is>
          <t>8 EMBALAGEM</t>
        </is>
      </c>
      <c r="I1920" s="4" t="inlineStr">
        <is>
          <t>8 EMBALAGEM</t>
        </is>
      </c>
      <c r="J1920" s="4" t="n">
        <v>300</v>
      </c>
      <c r="K1920" s="6">
        <f>IF($E1920="","",IFERROR(INDEX(#REF!,MATCH($E1920,#REF!,0)),IFERROR(INDEX(#REF!,MATCH(VALUE($E1920),#REF!,0)),"")))</f>
        <v/>
      </c>
      <c r="L1920" s="6">
        <f>IF($E1920="","",IFERROR(INDEX(#REF!,MATCH($E1920,#REF!,0)),IFERROR(INDEX(#REF!,MATCH(VALUE($E1920),#REF!,0)),"")))</f>
        <v/>
      </c>
      <c r="M1920" s="6">
        <f>IF(OR($J1920="",$L1920=""),"",IF($K1920="",0,$K1920)+$J1920*$L1920)</f>
        <v/>
      </c>
      <c r="N1920" s="6" t="n">
        <v>46224</v>
      </c>
      <c r="O1920" s="6" t="n">
        <v>300</v>
      </c>
      <c r="P1920" s="6" t="n"/>
      <c r="Q1920" s="6" t="n"/>
      <c r="R1920" s="6" t="n"/>
      <c r="S1920" s="6" t="n"/>
      <c r="T1920" s="6">
        <f>IF(OR($J1920="",$O1920=""),"",$O1920/$J1920)</f>
        <v/>
      </c>
      <c r="U1920" s="6" t="inlineStr">
        <is>
          <t>Concluído</t>
        </is>
      </c>
      <c r="V1920" s="6" t="n"/>
      <c r="W1920" s="6" t="n"/>
      <c r="X1920" s="6" t="n"/>
      <c r="Y1920" s="6" t="n"/>
      <c r="Z1920" s="6" t="n"/>
      <c r="AA1920" s="5" t="n"/>
      <c r="AB1920" s="6">
        <f>B1920&amp;"|"&amp;I1920</f>
        <v/>
      </c>
      <c r="AC1920">
        <f>IF($B1920="","","|"&amp;SUBSTITUTE(TRIM(SUBSTITUTE(SUBSTITUTE(SUBSTITUTE(SUBSTITUTE(SUBSTITUTE(SUBSTITUTE(SUBSTITUTE(SUBSTITUTE(SUBSTITUTE(SUBSTITUTE(SUBSTITUTE(SUBSTITUTE(SUBSTITUTE(SUBSTITUTE(TRIM($B1920&amp;""),CHAR(10)," "),CHAR(13)," "),"."," "),";"," "),","," "),"/"," "),"+"," "),"-"," "),"  "," "),"  "," "),"  "," "),"  "," "),"  "," "),"  "," "))," ","|")&amp;"|")</f>
        <v/>
      </c>
      <c r="AD1920">
        <f>TRIM($I1920&amp;"")</f>
        <v/>
      </c>
    </row>
    <row r="1921" ht="36" customHeight="1">
      <c r="A1921" s="14" t="n">
        <v>46223</v>
      </c>
      <c r="B1921" s="6" t="inlineStr">
        <is>
          <t>10247</t>
        </is>
      </c>
      <c r="C1921" s="6" t="inlineStr">
        <is>
          <t>M/C 0721 (BEGE)</t>
        </is>
      </c>
      <c r="D1921" s="6" t="inlineStr">
        <is>
          <t>8 EMBALAGEM</t>
        </is>
      </c>
      <c r="E1921" s="6" t="n">
        <v>2001901</v>
      </c>
      <c r="F1921" s="6" t="inlineStr">
        <is>
          <t>BASE SANTIAGO DUPLA</t>
        </is>
      </c>
      <c r="G1921" s="6" t="inlineStr">
        <is>
          <t>8 EMBALAGEM</t>
        </is>
      </c>
      <c r="H1921" s="6" t="inlineStr">
        <is>
          <t>8 EMBALAGEM</t>
        </is>
      </c>
      <c r="I1921" s="4" t="inlineStr">
        <is>
          <t>8 EMBALAGEM</t>
        </is>
      </c>
      <c r="J1921" s="4" t="n">
        <v>8</v>
      </c>
      <c r="K1921" s="6">
        <f>IF($E1921="","",IFERROR(INDEX(#REF!,MATCH($E1921,#REF!,0)),IFERROR(INDEX(#REF!,MATCH(VALUE($E1921),#REF!,0)),"")))</f>
        <v/>
      </c>
      <c r="L1921" s="6">
        <f>IF($E1921="","",IFERROR(INDEX(#REF!,MATCH($E1921,#REF!,0)),IFERROR(INDEX(#REF!,MATCH(VALUE($E1921),#REF!,0)),"")))</f>
        <v/>
      </c>
      <c r="M1921" s="6">
        <f>IF(OR($J1921="",$L1921=""),"",IF($K1921="",0,$K1921)+$J1921*$L1921)</f>
        <v/>
      </c>
      <c r="N1921" s="6" t="n">
        <v>46224</v>
      </c>
      <c r="O1921" s="6" t="n">
        <v>8</v>
      </c>
      <c r="P1921" s="6" t="n"/>
      <c r="Q1921" s="6" t="n"/>
      <c r="R1921" s="6" t="n"/>
      <c r="S1921" s="6" t="n"/>
      <c r="T1921" s="6">
        <f>IF(OR($J1921="",$O1921=""),"",$O1921/$J1921)</f>
        <v/>
      </c>
      <c r="U1921" s="6" t="inlineStr">
        <is>
          <t>Concluído</t>
        </is>
      </c>
      <c r="V1921" s="6" t="n"/>
      <c r="W1921" s="6" t="n"/>
      <c r="X1921" s="6" t="n"/>
      <c r="Y1921" s="6" t="n"/>
      <c r="Z1921" s="6" t="n"/>
      <c r="AA1921" s="5" t="n"/>
      <c r="AB1921" s="6">
        <f>B1921&amp;"|"&amp;I1921</f>
        <v/>
      </c>
      <c r="AC1921">
        <f>IF($B1921="","","|"&amp;SUBSTITUTE(TRIM(SUBSTITUTE(SUBSTITUTE(SUBSTITUTE(SUBSTITUTE(SUBSTITUTE(SUBSTITUTE(SUBSTITUTE(SUBSTITUTE(SUBSTITUTE(SUBSTITUTE(SUBSTITUTE(SUBSTITUTE(SUBSTITUTE(SUBSTITUTE(TRIM($B1921&amp;""),CHAR(10)," "),CHAR(13)," "),"."," "),";"," "),","," "),"/"," "),"+"," "),"-"," "),"  "," "),"  "," "),"  "," "),"  "," "),"  "," "),"  "," "))," ","|")&amp;"|")</f>
        <v/>
      </c>
      <c r="AD1921">
        <f>TRIM($I1921&amp;"")</f>
        <v/>
      </c>
    </row>
    <row r="1922" ht="36" customHeight="1">
      <c r="A1922" s="14" t="n">
        <v>46223</v>
      </c>
      <c r="B1922" s="6" t="inlineStr">
        <is>
          <t>10247</t>
        </is>
      </c>
      <c r="C1922" s="6" t="inlineStr">
        <is>
          <t>M/C 0721 (BEGE)</t>
        </is>
      </c>
      <c r="D1922" s="6" t="inlineStr">
        <is>
          <t>8 EMBALAGEM</t>
        </is>
      </c>
      <c r="E1922" s="6" t="n">
        <v>2001961</v>
      </c>
      <c r="F1922" s="6" t="inlineStr">
        <is>
          <t>BASE SANTIAGO QUADRADA</t>
        </is>
      </c>
      <c r="G1922" s="6" t="inlineStr">
        <is>
          <t>8 EMBALAGEM</t>
        </is>
      </c>
      <c r="H1922" s="6" t="inlineStr">
        <is>
          <t>8 EMBALAGEM</t>
        </is>
      </c>
      <c r="I1922" s="4" t="inlineStr">
        <is>
          <t>8 EMBALAGEM</t>
        </is>
      </c>
      <c r="J1922" s="4" t="n">
        <v>10</v>
      </c>
      <c r="K1922" s="6">
        <f>IF($E1922="","",IFERROR(INDEX(#REF!,MATCH($E1922,#REF!,0)),IFERROR(INDEX(#REF!,MATCH(VALUE($E1922),#REF!,0)),"")))</f>
        <v/>
      </c>
      <c r="L1922" s="6">
        <f>IF($E1922="","",IFERROR(INDEX(#REF!,MATCH($E1922,#REF!,0)),IFERROR(INDEX(#REF!,MATCH(VALUE($E1922),#REF!,0)),"")))</f>
        <v/>
      </c>
      <c r="M1922" s="6">
        <f>IF(OR($J1922="",$L1922=""),"",IF($K1922="",0,$K1922)+$J1922*$L1922)</f>
        <v/>
      </c>
      <c r="N1922" s="6" t="n">
        <v>46224</v>
      </c>
      <c r="O1922" s="6" t="n">
        <v>10</v>
      </c>
      <c r="P1922" s="6" t="n"/>
      <c r="Q1922" s="6" t="n"/>
      <c r="R1922" s="6" t="n"/>
      <c r="S1922" s="6" t="n"/>
      <c r="T1922" s="6">
        <f>IF(OR($J1922="",$O1922=""),"",$O1922/$J1922)</f>
        <v/>
      </c>
      <c r="U1922" s="6" t="inlineStr">
        <is>
          <t>Concluído</t>
        </is>
      </c>
      <c r="V1922" s="6" t="n"/>
      <c r="W1922" s="6" t="n"/>
      <c r="X1922" s="6" t="n"/>
      <c r="Y1922" s="6" t="n"/>
      <c r="Z1922" s="6" t="n"/>
      <c r="AA1922" s="5" t="n"/>
      <c r="AB1922" s="6">
        <f>B1922&amp;"|"&amp;I1922</f>
        <v/>
      </c>
      <c r="AC1922">
        <f>IF($B1922="","","|"&amp;SUBSTITUTE(TRIM(SUBSTITUTE(SUBSTITUTE(SUBSTITUTE(SUBSTITUTE(SUBSTITUTE(SUBSTITUTE(SUBSTITUTE(SUBSTITUTE(SUBSTITUTE(SUBSTITUTE(SUBSTITUTE(SUBSTITUTE(SUBSTITUTE(SUBSTITUTE(TRIM($B1922&amp;""),CHAR(10)," "),CHAR(13)," "),"."," "),";"," "),","," "),"/"," "),"+"," "),"-"," "),"  "," "),"  "," "),"  "," "),"  "," "),"  "," "),"  "," "))," ","|")&amp;"|")</f>
        <v/>
      </c>
      <c r="AD1922">
        <f>TRIM($I1922&amp;"")</f>
        <v/>
      </c>
    </row>
    <row r="1923" ht="36" customHeight="1">
      <c r="A1923" s="14" t="n">
        <v>46223</v>
      </c>
      <c r="B1923" s="6" t="inlineStr">
        <is>
          <t>10247</t>
        </is>
      </c>
      <c r="C1923" s="6" t="inlineStr">
        <is>
          <t>M/C 0721 (BEGE)</t>
        </is>
      </c>
      <c r="D1923" s="6" t="inlineStr">
        <is>
          <t>8 EMBALAGEM</t>
        </is>
      </c>
      <c r="E1923" s="6" t="n">
        <v>2002001</v>
      </c>
      <c r="F1923" s="6" t="inlineStr">
        <is>
          <t>BASE DUBAI 1,60X0,90 VOL 1/2</t>
        </is>
      </c>
      <c r="G1923" s="6" t="inlineStr">
        <is>
          <t>8 EMBALAGEM</t>
        </is>
      </c>
      <c r="H1923" s="6" t="inlineStr">
        <is>
          <t>8 EMBALAGEM</t>
        </is>
      </c>
      <c r="I1923" s="4" t="inlineStr">
        <is>
          <t>8 EMBALAGEM</t>
        </is>
      </c>
      <c r="J1923" s="4" t="n">
        <v>20</v>
      </c>
      <c r="K1923" s="6">
        <f>IF($E1923="","",IFERROR(INDEX(#REF!,MATCH($E1923,#REF!,0)),IFERROR(INDEX(#REF!,MATCH(VALUE($E1923),#REF!,0)),"")))</f>
        <v/>
      </c>
      <c r="L1923" s="6">
        <f>IF($E1923="","",IFERROR(INDEX(#REF!,MATCH($E1923,#REF!,0)),IFERROR(INDEX(#REF!,MATCH(VALUE($E1923),#REF!,0)),"")))</f>
        <v/>
      </c>
      <c r="M1923" s="6">
        <f>IF(OR($J1923="",$L1923=""),"",IF($K1923="",0,$K1923)+$J1923*$L1923)</f>
        <v/>
      </c>
      <c r="N1923" s="6" t="n">
        <v>46224</v>
      </c>
      <c r="O1923" s="6" t="n">
        <v>20</v>
      </c>
      <c r="P1923" s="6" t="n"/>
      <c r="Q1923" s="6" t="n"/>
      <c r="R1923" s="6" t="n"/>
      <c r="S1923" s="6" t="n"/>
      <c r="T1923" s="6">
        <f>IF(OR($J1923="",$O1923=""),"",$O1923/$J1923)</f>
        <v/>
      </c>
      <c r="U1923" s="6" t="inlineStr">
        <is>
          <t>Concluído</t>
        </is>
      </c>
      <c r="V1923" s="6" t="n"/>
      <c r="W1923" s="6" t="n"/>
      <c r="X1923" s="6" t="n"/>
      <c r="Y1923" s="6" t="n"/>
      <c r="Z1923" s="6" t="n"/>
      <c r="AA1923" s="5" t="n"/>
      <c r="AB1923" s="6">
        <f>B1923&amp;"|"&amp;I1923</f>
        <v/>
      </c>
      <c r="AC1923">
        <f>IF($B1923="","","|"&amp;SUBSTITUTE(TRIM(SUBSTITUTE(SUBSTITUTE(SUBSTITUTE(SUBSTITUTE(SUBSTITUTE(SUBSTITUTE(SUBSTITUTE(SUBSTITUTE(SUBSTITUTE(SUBSTITUTE(SUBSTITUTE(SUBSTITUTE(SUBSTITUTE(SUBSTITUTE(TRIM($B1923&amp;""),CHAR(10)," "),CHAR(13)," "),"."," "),";"," "),","," "),"/"," "),"+"," "),"-"," "),"  "," "),"  "," "),"  "," "),"  "," "),"  "," "),"  "," "))," ","|")&amp;"|")</f>
        <v/>
      </c>
      <c r="AD1923">
        <f>TRIM($I1923&amp;"")</f>
        <v/>
      </c>
    </row>
    <row r="1924" ht="36" customHeight="1">
      <c r="A1924" s="14" t="n">
        <v>46223</v>
      </c>
      <c r="B1924" s="6" t="inlineStr">
        <is>
          <t>10247</t>
        </is>
      </c>
      <c r="C1924" s="6" t="inlineStr">
        <is>
          <t>M/C 0721 (BEGE)</t>
        </is>
      </c>
      <c r="D1924" s="6" t="inlineStr">
        <is>
          <t>8 EMBALAGEM</t>
        </is>
      </c>
      <c r="E1924" s="6" t="n">
        <v>2002182</v>
      </c>
      <c r="F1924" s="6" t="inlineStr">
        <is>
          <t>TAMPO C/ VIDRO LIGHT 1800X900X18MM</t>
        </is>
      </c>
      <c r="G1924" s="6" t="inlineStr">
        <is>
          <t>8 EMBALAGEM</t>
        </is>
      </c>
      <c r="H1924" s="6" t="inlineStr">
        <is>
          <t>8 EMBALAGEM</t>
        </is>
      </c>
      <c r="I1924" s="4" t="inlineStr">
        <is>
          <t>8 EMBALAGEM</t>
        </is>
      </c>
      <c r="J1924" s="4" t="n">
        <v>8</v>
      </c>
      <c r="K1924" s="6">
        <f>IF($E1924="","",IFERROR(INDEX(#REF!,MATCH($E1924,#REF!,0)),IFERROR(INDEX(#REF!,MATCH(VALUE($E1924),#REF!,0)),"")))</f>
        <v/>
      </c>
      <c r="L1924" s="6">
        <f>IF($E1924="","",IFERROR(INDEX(#REF!,MATCH($E1924,#REF!,0)),IFERROR(INDEX(#REF!,MATCH(VALUE($E1924),#REF!,0)),"")))</f>
        <v/>
      </c>
      <c r="M1924" s="6">
        <f>IF(OR($J1924="",$L1924=""),"",IF($K1924="",0,$K1924)+$J1924*$L1924)</f>
        <v/>
      </c>
      <c r="N1924" s="6" t="n">
        <v>46224</v>
      </c>
      <c r="O1924" s="6" t="n">
        <v>8</v>
      </c>
      <c r="P1924" s="6" t="n"/>
      <c r="Q1924" s="6" t="n"/>
      <c r="R1924" s="6" t="n"/>
      <c r="S1924" s="6" t="n"/>
      <c r="T1924" s="6">
        <f>IF(OR($J1924="",$O1924=""),"",$O1924/$J1924)</f>
        <v/>
      </c>
      <c r="U1924" s="6" t="inlineStr">
        <is>
          <t>Concluído</t>
        </is>
      </c>
      <c r="V1924" s="6" t="n"/>
      <c r="W1924" s="6" t="n"/>
      <c r="X1924" s="6" t="n"/>
      <c r="Y1924" s="6" t="n"/>
      <c r="Z1924" s="6" t="n"/>
      <c r="AA1924" s="5" t="n"/>
      <c r="AB1924" s="6">
        <f>B1924&amp;"|"&amp;I1924</f>
        <v/>
      </c>
      <c r="AC1924">
        <f>IF($B1924="","","|"&amp;SUBSTITUTE(TRIM(SUBSTITUTE(SUBSTITUTE(SUBSTITUTE(SUBSTITUTE(SUBSTITUTE(SUBSTITUTE(SUBSTITUTE(SUBSTITUTE(SUBSTITUTE(SUBSTITUTE(SUBSTITUTE(SUBSTITUTE(SUBSTITUTE(SUBSTITUTE(TRIM($B1924&amp;""),CHAR(10)," "),CHAR(13)," "),"."," "),";"," "),","," "),"/"," "),"+"," "),"-"," "),"  "," "),"  "," "),"  "," "),"  "," "),"  "," "),"  "," "))," ","|")&amp;"|")</f>
        <v/>
      </c>
      <c r="AD1924">
        <f>TRIM($I1924&amp;"")</f>
        <v/>
      </c>
    </row>
    <row r="1925" ht="36" customHeight="1">
      <c r="A1925" s="14" t="n">
        <v>46223</v>
      </c>
      <c r="B1925" s="6" t="inlineStr">
        <is>
          <t>10247</t>
        </is>
      </c>
      <c r="C1925" s="6" t="inlineStr">
        <is>
          <t>M/C 0721 (BEGE)</t>
        </is>
      </c>
      <c r="D1925" s="6" t="inlineStr">
        <is>
          <t>8 EMBALAGEM</t>
        </is>
      </c>
      <c r="E1925" s="6" t="n">
        <v>2005212</v>
      </c>
      <c r="F1925" s="6" t="inlineStr">
        <is>
          <t>TAMPO LIGHT 900X900X18 - VITREO</t>
        </is>
      </c>
      <c r="G1925" s="6" t="inlineStr">
        <is>
          <t>8 EMBALAGEM</t>
        </is>
      </c>
      <c r="H1925" s="6" t="inlineStr">
        <is>
          <t>8 EMBALAGEM</t>
        </is>
      </c>
      <c r="I1925" s="4" t="inlineStr">
        <is>
          <t>8 EMBALAGEM</t>
        </is>
      </c>
      <c r="J1925" s="4" t="n">
        <v>40</v>
      </c>
      <c r="K1925" s="6">
        <f>IF($E1925="","",IFERROR(INDEX(#REF!,MATCH($E1925,#REF!,0)),IFERROR(INDEX(#REF!,MATCH(VALUE($E1925),#REF!,0)),"")))</f>
        <v/>
      </c>
      <c r="L1925" s="6">
        <f>IF($E1925="","",IFERROR(INDEX(#REF!,MATCH($E1925,#REF!,0)),IFERROR(INDEX(#REF!,MATCH(VALUE($E1925),#REF!,0)),"")))</f>
        <v/>
      </c>
      <c r="M1925" s="6">
        <f>IF(OR($J1925="",$L1925=""),"",IF($K1925="",0,$K1925)+$J1925*$L1925)</f>
        <v/>
      </c>
      <c r="N1925" s="6" t="n">
        <v>46224</v>
      </c>
      <c r="O1925" s="6" t="n">
        <v>40</v>
      </c>
      <c r="P1925" s="6" t="n"/>
      <c r="Q1925" s="6" t="n"/>
      <c r="R1925" s="6" t="n"/>
      <c r="S1925" s="6" t="n"/>
      <c r="T1925" s="6">
        <f>IF(OR($J1925="",$O1925=""),"",$O1925/$J1925)</f>
        <v/>
      </c>
      <c r="U1925" s="6" t="inlineStr">
        <is>
          <t>Concluído</t>
        </is>
      </c>
      <c r="V1925" s="6" t="n"/>
      <c r="W1925" s="6" t="n"/>
      <c r="X1925" s="6" t="n"/>
      <c r="Y1925" s="6" t="n"/>
      <c r="Z1925" s="6" t="n"/>
      <c r="AA1925" s="5" t="n"/>
      <c r="AB1925" s="6">
        <f>B1925&amp;"|"&amp;I1925</f>
        <v/>
      </c>
      <c r="AC1925">
        <f>IF($B1925="","","|"&amp;SUBSTITUTE(TRIM(SUBSTITUTE(SUBSTITUTE(SUBSTITUTE(SUBSTITUTE(SUBSTITUTE(SUBSTITUTE(SUBSTITUTE(SUBSTITUTE(SUBSTITUTE(SUBSTITUTE(SUBSTITUTE(SUBSTITUTE(SUBSTITUTE(SUBSTITUTE(TRIM($B1925&amp;""),CHAR(10)," "),CHAR(13)," "),"."," "),";"," "),","," "),"/"," "),"+"," "),"-"," "),"  "," "),"  "," "),"  "," "),"  "," "),"  "," "),"  "," "))," ","|")&amp;"|")</f>
        <v/>
      </c>
      <c r="AD1925">
        <f>TRIM($I1925&amp;"")</f>
        <v/>
      </c>
    </row>
    <row r="1926" ht="36" customHeight="1">
      <c r="A1926" s="14" t="n">
        <v>46223</v>
      </c>
      <c r="B1926" s="6" t="inlineStr">
        <is>
          <t>10247</t>
        </is>
      </c>
      <c r="C1926" s="6" t="inlineStr">
        <is>
          <t>M/C 0721 (BEGE)</t>
        </is>
      </c>
      <c r="D1926" s="6" t="inlineStr">
        <is>
          <t>8 EMBALAGEM</t>
        </is>
      </c>
      <c r="E1926" s="6" t="n">
        <v>2005342</v>
      </c>
      <c r="F1926" s="6" t="inlineStr">
        <is>
          <t>TAMPO C/ VIDRO LIGHT 1360X900X18MM</t>
        </is>
      </c>
      <c r="G1926" s="6" t="inlineStr">
        <is>
          <t>8 EMBALAGEM</t>
        </is>
      </c>
      <c r="H1926" s="6" t="inlineStr">
        <is>
          <t>8 EMBALAGEM</t>
        </is>
      </c>
      <c r="I1926" s="4" t="inlineStr">
        <is>
          <t>8 EMBALAGEM</t>
        </is>
      </c>
      <c r="J1926" s="4" t="n">
        <v>20</v>
      </c>
      <c r="K1926" s="6">
        <f>IF($E1926="","",IFERROR(INDEX(#REF!,MATCH($E1926,#REF!,0)),IFERROR(INDEX(#REF!,MATCH(VALUE($E1926),#REF!,0)),"")))</f>
        <v/>
      </c>
      <c r="L1926" s="6">
        <f>IF($E1926="","",IFERROR(INDEX(#REF!,MATCH($E1926,#REF!,0)),IFERROR(INDEX(#REF!,MATCH(VALUE($E1926),#REF!,0)),"")))</f>
        <v/>
      </c>
      <c r="M1926" s="6">
        <f>IF(OR($J1926="",$L1926=""),"",IF($K1926="",0,$K1926)+$J1926*$L1926)</f>
        <v/>
      </c>
      <c r="N1926" s="6" t="n">
        <v>46224</v>
      </c>
      <c r="O1926" s="6" t="n">
        <v>20</v>
      </c>
      <c r="P1926" s="6" t="n"/>
      <c r="Q1926" s="6" t="n"/>
      <c r="R1926" s="6" t="n"/>
      <c r="S1926" s="6" t="n"/>
      <c r="T1926" s="6">
        <f>IF(OR($J1926="",$O1926=""),"",$O1926/$J1926)</f>
        <v/>
      </c>
      <c r="U1926" s="6" t="inlineStr">
        <is>
          <t>Concluído</t>
        </is>
      </c>
      <c r="V1926" s="6" t="n"/>
      <c r="W1926" s="6" t="n"/>
      <c r="X1926" s="6" t="n"/>
      <c r="Y1926" s="6" t="n"/>
      <c r="Z1926" s="6" t="n"/>
      <c r="AA1926" s="5" t="n"/>
      <c r="AB1926" s="6">
        <f>B1926&amp;"|"&amp;I1926</f>
        <v/>
      </c>
      <c r="AC1926">
        <f>IF($B1926="","","|"&amp;SUBSTITUTE(TRIM(SUBSTITUTE(SUBSTITUTE(SUBSTITUTE(SUBSTITUTE(SUBSTITUTE(SUBSTITUTE(SUBSTITUTE(SUBSTITUTE(SUBSTITUTE(SUBSTITUTE(SUBSTITUTE(SUBSTITUTE(SUBSTITUTE(SUBSTITUTE(TRIM($B1926&amp;""),CHAR(10)," "),CHAR(13)," "),"."," "),";"," "),","," "),"/"," "),"+"," "),"-"," "),"  "," "),"  "," "),"  "," "),"  "," "),"  "," "),"  "," "))," ","|")&amp;"|")</f>
        <v/>
      </c>
      <c r="AD1926">
        <f>TRIM($I1926&amp;"")</f>
        <v/>
      </c>
    </row>
    <row r="1927" ht="36" customHeight="1">
      <c r="A1927" s="14" t="n">
        <v>46223</v>
      </c>
      <c r="B1927" s="6" t="inlineStr">
        <is>
          <t>10247</t>
        </is>
      </c>
      <c r="C1927" s="6" t="inlineStr">
        <is>
          <t>M/C 0721 (BEGE)</t>
        </is>
      </c>
      <c r="D1927" s="6" t="inlineStr">
        <is>
          <t>8 EMBALAGEM</t>
        </is>
      </c>
      <c r="E1927" s="6" t="n">
        <v>300024</v>
      </c>
      <c r="F1927" s="6" t="inlineStr">
        <is>
          <t>CADEIRA TRIESTE 920</t>
        </is>
      </c>
      <c r="G1927" s="6" t="inlineStr">
        <is>
          <t>8 EMBALAGEM</t>
        </is>
      </c>
      <c r="H1927" s="6" t="inlineStr">
        <is>
          <t>8 EMBALAGEM</t>
        </is>
      </c>
      <c r="I1927" s="4" t="inlineStr">
        <is>
          <t>8 EMBALAGEM</t>
        </is>
      </c>
      <c r="J1927" s="4" t="n">
        <v>342</v>
      </c>
      <c r="K1927" s="6">
        <f>IF($E1927="","",IFERROR(INDEX(#REF!,MATCH($E1927,#REF!,0)),IFERROR(INDEX(#REF!,MATCH(VALUE($E1927),#REF!,0)),"")))</f>
        <v/>
      </c>
      <c r="L1927" s="6">
        <f>IF($E1927="","",IFERROR(INDEX(#REF!,MATCH($E1927,#REF!,0)),IFERROR(INDEX(#REF!,MATCH(VALUE($E1927),#REF!,0)),"")))</f>
        <v/>
      </c>
      <c r="M1927" s="6">
        <f>IF(OR($J1927="",$L1927=""),"",IF($K1927="",0,$K1927)+$J1927*$L1927)</f>
        <v/>
      </c>
      <c r="N1927" s="6" t="n">
        <v>46224</v>
      </c>
      <c r="O1927" s="6" t="n">
        <v>342</v>
      </c>
      <c r="P1927" s="6" t="n"/>
      <c r="Q1927" s="6" t="n"/>
      <c r="R1927" s="6" t="n"/>
      <c r="S1927" s="6" t="n"/>
      <c r="T1927" s="6">
        <f>IF(OR($J1927="",$O1927=""),"",$O1927/$J1927)</f>
        <v/>
      </c>
      <c r="U1927" s="6" t="inlineStr">
        <is>
          <t>Concluído</t>
        </is>
      </c>
      <c r="V1927" s="6" t="n"/>
      <c r="W1927" s="6" t="n"/>
      <c r="X1927" s="6" t="n"/>
      <c r="Y1927" s="6" t="n"/>
      <c r="Z1927" s="6" t="n"/>
      <c r="AA1927" s="5" t="n"/>
      <c r="AB1927" s="6">
        <f>B1927&amp;"|"&amp;I1927</f>
        <v/>
      </c>
      <c r="AC1927">
        <f>IF($B1927="","","|"&amp;SUBSTITUTE(TRIM(SUBSTITUTE(SUBSTITUTE(SUBSTITUTE(SUBSTITUTE(SUBSTITUTE(SUBSTITUTE(SUBSTITUTE(SUBSTITUTE(SUBSTITUTE(SUBSTITUTE(SUBSTITUTE(SUBSTITUTE(SUBSTITUTE(SUBSTITUTE(TRIM($B1927&amp;""),CHAR(10)," "),CHAR(13)," "),"."," "),";"," "),","," "),"/"," "),"+"," "),"-"," "),"  "," "),"  "," "),"  "," "),"  "," "),"  "," "),"  "," "))," ","|")&amp;"|")</f>
        <v/>
      </c>
      <c r="AD1927">
        <f>TRIM($I1927&amp;"")</f>
        <v/>
      </c>
    </row>
    <row r="1928" ht="36" customHeight="1">
      <c r="A1928" s="14" t="n">
        <v>46223</v>
      </c>
      <c r="B1928" s="6" t="inlineStr">
        <is>
          <t>10247</t>
        </is>
      </c>
      <c r="C1928" s="6" t="inlineStr">
        <is>
          <t>M/C 0721 (BEGE)</t>
        </is>
      </c>
      <c r="D1928" s="6" t="inlineStr">
        <is>
          <t>8 EMBALAGEM</t>
        </is>
      </c>
      <c r="E1928" s="6" t="n">
        <v>300031</v>
      </c>
      <c r="F1928" s="6" t="inlineStr">
        <is>
          <t>CADEIRA GRECIA 980 - ESPLANADA</t>
        </is>
      </c>
      <c r="G1928" s="6" t="inlineStr">
        <is>
          <t>8 EMBALAGEM</t>
        </is>
      </c>
      <c r="H1928" s="6" t="inlineStr">
        <is>
          <t>8 EMBALAGEM</t>
        </is>
      </c>
      <c r="I1928" s="4" t="inlineStr">
        <is>
          <t>8 EMBALAGEM</t>
        </is>
      </c>
      <c r="J1928" s="4" t="n">
        <v>20</v>
      </c>
      <c r="K1928" s="6">
        <f>IF($E1928="","",IFERROR(INDEX(#REF!,MATCH($E1928,#REF!,0)),IFERROR(INDEX(#REF!,MATCH(VALUE($E1928),#REF!,0)),"")))</f>
        <v/>
      </c>
      <c r="L1928" s="6">
        <f>IF($E1928="","",IFERROR(INDEX(#REF!,MATCH($E1928,#REF!,0)),IFERROR(INDEX(#REF!,MATCH(VALUE($E1928),#REF!,0)),"")))</f>
        <v/>
      </c>
      <c r="M1928" s="6">
        <f>IF(OR($J1928="",$L1928=""),"",IF($K1928="",0,$K1928)+$J1928*$L1928)</f>
        <v/>
      </c>
      <c r="N1928" s="6" t="n">
        <v>46224</v>
      </c>
      <c r="O1928" s="6" t="n">
        <v>20</v>
      </c>
      <c r="P1928" s="6" t="n"/>
      <c r="Q1928" s="6" t="n"/>
      <c r="R1928" s="6" t="n"/>
      <c r="S1928" s="6" t="n"/>
      <c r="T1928" s="6">
        <f>IF(OR($J1928="",$O1928=""),"",$O1928/$J1928)</f>
        <v/>
      </c>
      <c r="U1928" s="6" t="inlineStr">
        <is>
          <t>Concluído</t>
        </is>
      </c>
      <c r="V1928" s="6" t="n"/>
      <c r="W1928" s="6" t="n"/>
      <c r="X1928" s="6" t="n"/>
      <c r="Y1928" s="6" t="n"/>
      <c r="Z1928" s="6" t="n"/>
      <c r="AA1928" s="5" t="n"/>
      <c r="AB1928" s="6">
        <f>B1928&amp;"|"&amp;I1928</f>
        <v/>
      </c>
      <c r="AC1928">
        <f>IF($B1928="","","|"&amp;SUBSTITUTE(TRIM(SUBSTITUTE(SUBSTITUTE(SUBSTITUTE(SUBSTITUTE(SUBSTITUTE(SUBSTITUTE(SUBSTITUTE(SUBSTITUTE(SUBSTITUTE(SUBSTITUTE(SUBSTITUTE(SUBSTITUTE(SUBSTITUTE(SUBSTITUTE(TRIM($B1928&amp;""),CHAR(10)," "),CHAR(13)," "),"."," "),";"," "),","," "),"/"," "),"+"," "),"-"," "),"  "," "),"  "," "),"  "," "),"  "," "),"  "," "),"  "," "))," ","|")&amp;"|")</f>
        <v/>
      </c>
      <c r="AD1928">
        <f>TRIM($I1928&amp;"")</f>
        <v/>
      </c>
    </row>
    <row r="1929" ht="36" customHeight="1">
      <c r="A1929" s="14" t="n">
        <v>46223</v>
      </c>
      <c r="B1929" s="6" t="inlineStr">
        <is>
          <t>10247</t>
        </is>
      </c>
      <c r="C1929" s="6" t="inlineStr">
        <is>
          <t>M/C 0721 (BEGE)</t>
        </is>
      </c>
      <c r="D1929" s="6" t="inlineStr">
        <is>
          <t>8 EMBALAGEM</t>
        </is>
      </c>
      <c r="E1929" s="6" t="n">
        <v>300048</v>
      </c>
      <c r="F1929" s="6" t="inlineStr">
        <is>
          <t>CADEIRA SANTIAGO</t>
        </is>
      </c>
      <c r="G1929" s="6" t="inlineStr">
        <is>
          <t>8 EMBALAGEM</t>
        </is>
      </c>
      <c r="H1929" s="6" t="inlineStr">
        <is>
          <t>8 EMBALAGEM</t>
        </is>
      </c>
      <c r="I1929" s="4" t="inlineStr">
        <is>
          <t>8 EMBALAGEM</t>
        </is>
      </c>
      <c r="J1929" s="4" t="n">
        <v>612</v>
      </c>
      <c r="K1929" s="6">
        <f>IF($E1929="","",IFERROR(INDEX(#REF!,MATCH($E1929,#REF!,0)),IFERROR(INDEX(#REF!,MATCH(VALUE($E1929),#REF!,0)),"")))</f>
        <v/>
      </c>
      <c r="L1929" s="6">
        <f>IF($E1929="","",IFERROR(INDEX(#REF!,MATCH($E1929,#REF!,0)),IFERROR(INDEX(#REF!,MATCH(VALUE($E1929),#REF!,0)),"")))</f>
        <v/>
      </c>
      <c r="M1929" s="6">
        <f>IF(OR($J1929="",$L1929=""),"",IF($K1929="",0,$K1929)+$J1929*$L1929)</f>
        <v/>
      </c>
      <c r="N1929" s="6" t="n">
        <v>46224</v>
      </c>
      <c r="O1929" s="6" t="n">
        <v>612</v>
      </c>
      <c r="P1929" s="6" t="n"/>
      <c r="Q1929" s="6" t="n"/>
      <c r="R1929" s="6" t="n"/>
      <c r="S1929" s="6" t="n"/>
      <c r="T1929" s="6">
        <f>IF(OR($J1929="",$O1929=""),"",$O1929/$J1929)</f>
        <v/>
      </c>
      <c r="U1929" s="6" t="inlineStr">
        <is>
          <t>Concluído</t>
        </is>
      </c>
      <c r="V1929" s="6" t="n"/>
      <c r="W1929" s="6" t="n"/>
      <c r="X1929" s="6" t="n"/>
      <c r="Y1929" s="6" t="n"/>
      <c r="Z1929" s="6" t="n"/>
      <c r="AA1929" s="5" t="n"/>
      <c r="AB1929" s="6">
        <f>B1929&amp;"|"&amp;I1929</f>
        <v/>
      </c>
      <c r="AC1929">
        <f>IF($B1929="","","|"&amp;SUBSTITUTE(TRIM(SUBSTITUTE(SUBSTITUTE(SUBSTITUTE(SUBSTITUTE(SUBSTITUTE(SUBSTITUTE(SUBSTITUTE(SUBSTITUTE(SUBSTITUTE(SUBSTITUTE(SUBSTITUTE(SUBSTITUTE(SUBSTITUTE(SUBSTITUTE(TRIM($B1929&amp;""),CHAR(10)," "),CHAR(13)," "),"."," "),";"," "),","," "),"/"," "),"+"," "),"-"," "),"  "," "),"  "," "),"  "," "),"  "," "),"  "," "),"  "," "))," ","|")&amp;"|")</f>
        <v/>
      </c>
      <c r="AD1929">
        <f>TRIM($I1929&amp;"")</f>
        <v/>
      </c>
    </row>
    <row r="1930" ht="36" customHeight="1">
      <c r="A1930" s="14" t="n">
        <v>46223</v>
      </c>
      <c r="B1930" s="6" t="inlineStr">
        <is>
          <t>10247</t>
        </is>
      </c>
      <c r="C1930" s="6" t="inlineStr">
        <is>
          <t>M/C 0721 (BEGE)</t>
        </is>
      </c>
      <c r="D1930" s="6" t="inlineStr">
        <is>
          <t>8 EMBALAGEM</t>
        </is>
      </c>
      <c r="E1930" s="6" t="n">
        <v>3008002</v>
      </c>
      <c r="F1930" s="6" t="inlineStr">
        <is>
          <t>TAMPO C/ PRATO GIRATORIO 1,36 X 1,36</t>
        </is>
      </c>
      <c r="G1930" s="6" t="inlineStr">
        <is>
          <t>8 EMBALAGEM</t>
        </is>
      </c>
      <c r="H1930" s="6" t="inlineStr">
        <is>
          <t>8 EMBALAGEM</t>
        </is>
      </c>
      <c r="I1930" s="4" t="inlineStr">
        <is>
          <t>8 EMBALAGEM</t>
        </is>
      </c>
      <c r="J1930" s="4" t="n">
        <v>10</v>
      </c>
      <c r="K1930" s="6">
        <f>IF($E1930="","",IFERROR(INDEX(#REF!,MATCH($E1930,#REF!,0)),IFERROR(INDEX(#REF!,MATCH(VALUE($E1930),#REF!,0)),"")))</f>
        <v/>
      </c>
      <c r="L1930" s="6">
        <f>IF($E1930="","",IFERROR(INDEX(#REF!,MATCH($E1930,#REF!,0)),IFERROR(INDEX(#REF!,MATCH(VALUE($E1930),#REF!,0)),"")))</f>
        <v/>
      </c>
      <c r="M1930" s="6">
        <f>IF(OR($J1930="",$L1930=""),"",IF($K1930="",0,$K1930)+$J1930*$L1930)</f>
        <v/>
      </c>
      <c r="N1930" s="6" t="n">
        <v>46224</v>
      </c>
      <c r="O1930" s="6" t="n">
        <v>10</v>
      </c>
      <c r="P1930" s="6" t="n"/>
      <c r="Q1930" s="6" t="n"/>
      <c r="R1930" s="6" t="n"/>
      <c r="S1930" s="6" t="n"/>
      <c r="T1930" s="6">
        <f>IF(OR($J1930="",$O1930=""),"",$O1930/$J1930)</f>
        <v/>
      </c>
      <c r="U1930" s="6" t="inlineStr">
        <is>
          <t>Concluído</t>
        </is>
      </c>
      <c r="V1930" s="6" t="n"/>
      <c r="W1930" s="6" t="n"/>
      <c r="X1930" s="6" t="n"/>
      <c r="Y1930" s="6" t="n"/>
      <c r="Z1930" s="6" t="n"/>
      <c r="AA1930" s="5" t="n"/>
      <c r="AB1930" s="6">
        <f>B1930&amp;"|"&amp;I1930</f>
        <v/>
      </c>
      <c r="AC1930">
        <f>IF($B1930="","","|"&amp;SUBSTITUTE(TRIM(SUBSTITUTE(SUBSTITUTE(SUBSTITUTE(SUBSTITUTE(SUBSTITUTE(SUBSTITUTE(SUBSTITUTE(SUBSTITUTE(SUBSTITUTE(SUBSTITUTE(SUBSTITUTE(SUBSTITUTE(SUBSTITUTE(SUBSTITUTE(TRIM($B1930&amp;""),CHAR(10)," "),CHAR(13)," "),"."," "),";"," "),","," "),"/"," "),"+"," "),"-"," "),"  "," "),"  "," "),"  "," "),"  "," "),"  "," "),"  "," "))," ","|")&amp;"|")</f>
        <v/>
      </c>
      <c r="AD1930">
        <f>TRIM($I1930&amp;"")</f>
        <v/>
      </c>
    </row>
    <row r="1931" ht="36" customHeight="1">
      <c r="A1931" s="14" t="n">
        <v>46212</v>
      </c>
      <c r="B1931" s="6" t="inlineStr">
        <is>
          <t>10241</t>
        </is>
      </c>
      <c r="C1931" s="6" t="inlineStr">
        <is>
          <t>M/C 0717 (MARROM)</t>
        </is>
      </c>
      <c r="D1931" s="6" t="inlineStr">
        <is>
          <t>10 FURADEIRAS</t>
        </is>
      </c>
      <c r="E1931" s="6" t="n">
        <v>30003410</v>
      </c>
      <c r="F1931" s="6" t="inlineStr">
        <is>
          <t>PE FRONTAL 430X(108)51X25 MDF (DIREITO)</t>
        </is>
      </c>
      <c r="G1931" s="6" t="inlineStr">
        <is>
          <t>10 FURADEIRAS</t>
        </is>
      </c>
      <c r="H1931" s="6" t="inlineStr">
        <is>
          <t>10 FURADEIRAS</t>
        </is>
      </c>
      <c r="I1931" s="4" t="inlineStr">
        <is>
          <t>10 FURADEIRAS</t>
        </is>
      </c>
      <c r="J1931" s="4" t="n">
        <v>76</v>
      </c>
      <c r="K1931" s="6">
        <f>IF($E1931="","",IFERROR(INDEX(#REF!,MATCH($E1931,#REF!,0)),IFERROR(INDEX(#REF!,MATCH(VALUE($E1931),#REF!,0)),"")))</f>
        <v/>
      </c>
      <c r="L1931" s="6">
        <f>IF($E1931="","",IFERROR(INDEX(#REF!,MATCH($E1931,#REF!,0)),IFERROR(INDEX(#REF!,MATCH(VALUE($E1931),#REF!,0)),"")))</f>
        <v/>
      </c>
      <c r="M1931" s="6">
        <f>IF(OR($J1931="",$L1931=""),"",IF($K1931="",0,$K1931)+$J1931*$L1931)</f>
        <v/>
      </c>
      <c r="N1931" s="6" t="n">
        <v>46212</v>
      </c>
      <c r="O1931" s="6" t="n">
        <v>76</v>
      </c>
      <c r="P1931" s="6" t="n"/>
      <c r="Q1931" s="6" t="n"/>
      <c r="R1931" s="6" t="n"/>
      <c r="S1931" s="6" t="n"/>
      <c r="T1931" s="6">
        <f>IF(OR($J1931="",$O1931=""),"",$O1931/$J1931)</f>
        <v/>
      </c>
      <c r="U1931" s="6" t="inlineStr">
        <is>
          <t>Concluído</t>
        </is>
      </c>
      <c r="V1931" s="6" t="n"/>
      <c r="W1931" s="6" t="n"/>
      <c r="X1931" s="6" t="n"/>
      <c r="Y1931" s="6" t="n"/>
      <c r="Z1931" s="6" t="n"/>
      <c r="AA1931" s="5" t="n"/>
      <c r="AB1931" s="6">
        <f>B1931&amp;"|"&amp;I1931</f>
        <v/>
      </c>
      <c r="AC1931">
        <f>IF($B1931="","","|"&amp;SUBSTITUTE(TRIM(SUBSTITUTE(SUBSTITUTE(SUBSTITUTE(SUBSTITUTE(SUBSTITUTE(SUBSTITUTE(SUBSTITUTE(SUBSTITUTE(SUBSTITUTE(SUBSTITUTE(SUBSTITUTE(SUBSTITUTE(SUBSTITUTE(SUBSTITUTE(TRIM($B1931&amp;""),CHAR(10)," "),CHAR(13)," "),"."," "),";"," "),","," "),"/"," "),"+"," "),"-"," "),"  "," "),"  "," "),"  "," "),"  "," "),"  "," "),"  "," "))," ","|")&amp;"|")</f>
        <v/>
      </c>
      <c r="AD1931">
        <f>TRIM($I1931&amp;"")</f>
        <v/>
      </c>
    </row>
    <row r="1932" ht="36" customHeight="1">
      <c r="A1932" s="14" t="n">
        <v>46212</v>
      </c>
      <c r="B1932" s="6" t="inlineStr">
        <is>
          <t>10241</t>
        </is>
      </c>
      <c r="C1932" s="6" t="inlineStr">
        <is>
          <t>M/C 0717 (MARROM)</t>
        </is>
      </c>
      <c r="D1932" s="6" t="inlineStr">
        <is>
          <t>10 FURADEIRAS</t>
        </is>
      </c>
      <c r="E1932" s="6" t="n">
        <v>30003411</v>
      </c>
      <c r="F1932" s="6" t="inlineStr">
        <is>
          <t>PE FRONTAL 430X(108)51X25 MDF (ESQUERDO)</t>
        </is>
      </c>
      <c r="G1932" s="6" t="inlineStr">
        <is>
          <t>10 FURADEIRAS</t>
        </is>
      </c>
      <c r="H1932" s="6" t="inlineStr">
        <is>
          <t>10 FURADEIRAS</t>
        </is>
      </c>
      <c r="I1932" s="4" t="inlineStr">
        <is>
          <t>10 FURADEIRAS</t>
        </is>
      </c>
      <c r="J1932" s="4" t="n">
        <v>76</v>
      </c>
      <c r="K1932" s="6">
        <f>IF($E1932="","",IFERROR(INDEX(#REF!,MATCH($E1932,#REF!,0)),IFERROR(INDEX(#REF!,MATCH(VALUE($E1932),#REF!,0)),"")))</f>
        <v/>
      </c>
      <c r="L1932" s="6">
        <f>IF($E1932="","",IFERROR(INDEX(#REF!,MATCH($E1932,#REF!,0)),IFERROR(INDEX(#REF!,MATCH(VALUE($E1932),#REF!,0)),"")))</f>
        <v/>
      </c>
      <c r="M1932" s="6">
        <f>IF(OR($J1932="",$L1932=""),"",IF($K1932="",0,$K1932)+$J1932*$L1932)</f>
        <v/>
      </c>
      <c r="N1932" s="6" t="n">
        <v>46212</v>
      </c>
      <c r="O1932" s="6" t="n">
        <v>76</v>
      </c>
      <c r="P1932" s="6" t="n"/>
      <c r="Q1932" s="6" t="n"/>
      <c r="R1932" s="6" t="n"/>
      <c r="S1932" s="6" t="n"/>
      <c r="T1932" s="6">
        <f>IF(OR($J1932="",$O1932=""),"",$O1932/$J1932)</f>
        <v/>
      </c>
      <c r="U1932" s="6" t="inlineStr">
        <is>
          <t>Concluído</t>
        </is>
      </c>
      <c r="V1932" s="6" t="n"/>
      <c r="W1932" s="6" t="n"/>
      <c r="X1932" s="6" t="n"/>
      <c r="Y1932" s="6" t="n"/>
      <c r="Z1932" s="6" t="n"/>
      <c r="AA1932" s="5" t="n"/>
      <c r="AB1932" s="6">
        <f>B1932&amp;"|"&amp;I1932</f>
        <v/>
      </c>
      <c r="AC1932">
        <f>IF($B1932="","","|"&amp;SUBSTITUTE(TRIM(SUBSTITUTE(SUBSTITUTE(SUBSTITUTE(SUBSTITUTE(SUBSTITUTE(SUBSTITUTE(SUBSTITUTE(SUBSTITUTE(SUBSTITUTE(SUBSTITUTE(SUBSTITUTE(SUBSTITUTE(SUBSTITUTE(SUBSTITUTE(TRIM($B1932&amp;""),CHAR(10)," "),CHAR(13)," "),"."," "),";"," "),","," "),"/"," "),"+"," "),"-"," "),"  "," "),"  "," "),"  "," "),"  "," "),"  "," "),"  "," "))," ","|")&amp;"|")</f>
        <v/>
      </c>
      <c r="AD1932">
        <f>TRIM($I1932&amp;"")</f>
        <v/>
      </c>
    </row>
    <row r="1933" ht="36" customHeight="1">
      <c r="A1933" s="14" t="n">
        <v>46212</v>
      </c>
      <c r="B1933" s="6" t="inlineStr">
        <is>
          <t>10241</t>
        </is>
      </c>
      <c r="C1933" s="6" t="inlineStr">
        <is>
          <t>M/C 0717 (MARROM)</t>
        </is>
      </c>
      <c r="D1933" s="6" t="inlineStr">
        <is>
          <t>10 FURADEIRAS</t>
        </is>
      </c>
      <c r="E1933" s="6" t="n">
        <v>30006110</v>
      </c>
      <c r="F1933" s="6" t="inlineStr">
        <is>
          <t>PE FRONTAL 430X(108)51X25 MDF (DIR) SANTIAGO NEW</t>
        </is>
      </c>
      <c r="G1933" s="6" t="inlineStr">
        <is>
          <t>10 FURADEIRAS</t>
        </is>
      </c>
      <c r="H1933" s="6" t="inlineStr">
        <is>
          <t>10 FURADEIRAS</t>
        </is>
      </c>
      <c r="I1933" s="4" t="inlineStr">
        <is>
          <t>10 FURADEIRAS</t>
        </is>
      </c>
      <c r="J1933" s="4" t="n">
        <v>60</v>
      </c>
      <c r="K1933" s="6">
        <f>IF($E1933="","",IFERROR(INDEX(#REF!,MATCH($E1933,#REF!,0)),IFERROR(INDEX(#REF!,MATCH(VALUE($E1933),#REF!,0)),"")))</f>
        <v/>
      </c>
      <c r="L1933" s="6">
        <f>IF($E1933="","",IFERROR(INDEX(#REF!,MATCH($E1933,#REF!,0)),IFERROR(INDEX(#REF!,MATCH(VALUE($E1933),#REF!,0)),"")))</f>
        <v/>
      </c>
      <c r="M1933" s="6">
        <f>IF(OR($J1933="",$L1933=""),"",IF($K1933="",0,$K1933)+$J1933*$L1933)</f>
        <v/>
      </c>
      <c r="N1933" s="6" t="n">
        <v>46212</v>
      </c>
      <c r="O1933" s="6" t="n">
        <v>60</v>
      </c>
      <c r="P1933" s="6" t="n"/>
      <c r="Q1933" s="6" t="n"/>
      <c r="R1933" s="6" t="n"/>
      <c r="S1933" s="6" t="n"/>
      <c r="T1933" s="6">
        <f>IF(OR($J1933="",$O1933=""),"",$O1933/$J1933)</f>
        <v/>
      </c>
      <c r="U1933" s="6" t="inlineStr">
        <is>
          <t>Concluído</t>
        </is>
      </c>
      <c r="V1933" s="6" t="n"/>
      <c r="W1933" s="6" t="n"/>
      <c r="X1933" s="6" t="n"/>
      <c r="Y1933" s="6" t="n"/>
      <c r="Z1933" s="6" t="n"/>
      <c r="AA1933" s="5" t="n"/>
      <c r="AB1933" s="6">
        <f>B1933&amp;"|"&amp;I1933</f>
        <v/>
      </c>
      <c r="AC1933">
        <f>IF($B1933="","","|"&amp;SUBSTITUTE(TRIM(SUBSTITUTE(SUBSTITUTE(SUBSTITUTE(SUBSTITUTE(SUBSTITUTE(SUBSTITUTE(SUBSTITUTE(SUBSTITUTE(SUBSTITUTE(SUBSTITUTE(SUBSTITUTE(SUBSTITUTE(SUBSTITUTE(SUBSTITUTE(TRIM($B1933&amp;""),CHAR(10)," "),CHAR(13)," "),"."," "),";"," "),","," "),"/"," "),"+"," "),"-"," "),"  "," "),"  "," "),"  "," "),"  "," "),"  "," "),"  "," "))," ","|")&amp;"|")</f>
        <v/>
      </c>
      <c r="AD1933">
        <f>TRIM($I1933&amp;"")</f>
        <v/>
      </c>
    </row>
    <row r="1934" ht="36" customHeight="1">
      <c r="A1934" s="14" t="n">
        <v>46212</v>
      </c>
      <c r="B1934" s="6" t="inlineStr">
        <is>
          <t>10241</t>
        </is>
      </c>
      <c r="C1934" s="6" t="inlineStr">
        <is>
          <t>M/C 0717 (MARROM)</t>
        </is>
      </c>
      <c r="D1934" s="6" t="inlineStr">
        <is>
          <t>10 FURADEIRAS</t>
        </is>
      </c>
      <c r="E1934" s="6" t="n">
        <v>30006111</v>
      </c>
      <c r="F1934" s="6" t="inlineStr">
        <is>
          <t>PE FRONTAL 430X(108)51X25MDF (ESQRD) SANTIAGO NEW</t>
        </is>
      </c>
      <c r="G1934" s="6" t="inlineStr">
        <is>
          <t>10 FURADEIRAS</t>
        </is>
      </c>
      <c r="H1934" s="6" t="inlineStr">
        <is>
          <t>10 FURADEIRAS</t>
        </is>
      </c>
      <c r="I1934" s="4" t="inlineStr">
        <is>
          <t>10 FURADEIRAS</t>
        </is>
      </c>
      <c r="J1934" s="4" t="n">
        <v>60</v>
      </c>
      <c r="K1934" s="6">
        <f>IF($E1934="","",IFERROR(INDEX(#REF!,MATCH($E1934,#REF!,0)),IFERROR(INDEX(#REF!,MATCH(VALUE($E1934),#REF!,0)),"")))</f>
        <v/>
      </c>
      <c r="L1934" s="6">
        <f>IF($E1934="","",IFERROR(INDEX(#REF!,MATCH($E1934,#REF!,0)),IFERROR(INDEX(#REF!,MATCH(VALUE($E1934),#REF!,0)),"")))</f>
        <v/>
      </c>
      <c r="M1934" s="6">
        <f>IF(OR($J1934="",$L1934=""),"",IF($K1934="",0,$K1934)+$J1934*$L1934)</f>
        <v/>
      </c>
      <c r="N1934" s="6" t="n">
        <v>46212</v>
      </c>
      <c r="O1934" s="6" t="n">
        <v>60</v>
      </c>
      <c r="P1934" s="6" t="n"/>
      <c r="Q1934" s="6" t="n"/>
      <c r="R1934" s="6" t="n"/>
      <c r="S1934" s="6" t="n"/>
      <c r="T1934" s="6">
        <f>IF(OR($J1934="",$O1934=""),"",$O1934/$J1934)</f>
        <v/>
      </c>
      <c r="U1934" s="6" t="inlineStr">
        <is>
          <t>Concluído</t>
        </is>
      </c>
      <c r="V1934" s="6" t="n"/>
      <c r="W1934" s="6" t="n"/>
      <c r="X1934" s="6" t="n"/>
      <c r="Y1934" s="6" t="n"/>
      <c r="Z1934" s="6" t="n"/>
      <c r="AA1934" s="5" t="n"/>
      <c r="AB1934" s="6">
        <f>B1934&amp;"|"&amp;I1934</f>
        <v/>
      </c>
      <c r="AC1934">
        <f>IF($B1934="","","|"&amp;SUBSTITUTE(TRIM(SUBSTITUTE(SUBSTITUTE(SUBSTITUTE(SUBSTITUTE(SUBSTITUTE(SUBSTITUTE(SUBSTITUTE(SUBSTITUTE(SUBSTITUTE(SUBSTITUTE(SUBSTITUTE(SUBSTITUTE(SUBSTITUTE(SUBSTITUTE(TRIM($B1934&amp;""),CHAR(10)," "),CHAR(13)," "),"."," "),";"," "),","," "),"/"," "),"+"," "),"-"," "),"  "," "),"  "," "),"  "," "),"  "," "),"  "," "),"  "," "))," ","|")&amp;"|")</f>
        <v/>
      </c>
      <c r="AD1934">
        <f>TRIM($I1934&amp;"")</f>
        <v/>
      </c>
    </row>
    <row r="1935" ht="36" customHeight="1">
      <c r="A1935" s="14" t="n">
        <v>46216</v>
      </c>
      <c r="B1935" s="6" t="inlineStr">
        <is>
          <t>10247</t>
        </is>
      </c>
      <c r="C1935" s="6" t="inlineStr">
        <is>
          <t>M/C 0721 (BEGE)</t>
        </is>
      </c>
      <c r="D1935" s="6" t="inlineStr">
        <is>
          <t>10 FURADEIRAS</t>
        </is>
      </c>
      <c r="E1935" s="6" t="n">
        <v>30006110</v>
      </c>
      <c r="F1935" s="6" t="inlineStr">
        <is>
          <t>PE FRONTAL 430X(108)51X25 MDF (DIR) SANTIAGO NEW</t>
        </is>
      </c>
      <c r="G1935" s="6" t="inlineStr">
        <is>
          <t>10 FURADEIRAS</t>
        </is>
      </c>
      <c r="H1935" s="6" t="inlineStr">
        <is>
          <t>10 FURADEIRAS</t>
        </is>
      </c>
      <c r="I1935" s="4" t="inlineStr">
        <is>
          <t>10 FURADEIRAS</t>
        </is>
      </c>
      <c r="J1935" s="4" t="n">
        <v>612</v>
      </c>
      <c r="K1935" s="6">
        <f>IF($E1935="","",IFERROR(INDEX(#REF!,MATCH($E1935,#REF!,0)),IFERROR(INDEX(#REF!,MATCH(VALUE($E1935),#REF!,0)),"")))</f>
        <v/>
      </c>
      <c r="L1935" s="6">
        <f>IF($E1935="","",IFERROR(INDEX(#REF!,MATCH($E1935,#REF!,0)),IFERROR(INDEX(#REF!,MATCH(VALUE($E1935),#REF!,0)),"")))</f>
        <v/>
      </c>
      <c r="M1935" s="6">
        <f>IF(OR($J1935="",$L1935=""),"",IF($K1935="",0,$K1935)+$J1935*$L1935)</f>
        <v/>
      </c>
      <c r="N1935" s="6" t="n">
        <v>46212</v>
      </c>
      <c r="O1935" s="6" t="n">
        <v>612</v>
      </c>
      <c r="P1935" s="6" t="n"/>
      <c r="Q1935" s="6" t="n"/>
      <c r="R1935" s="6" t="n"/>
      <c r="S1935" s="6" t="n"/>
      <c r="T1935" s="6">
        <f>IF(OR($J1935="",$O1935=""),"",$O1935/$J1935)</f>
        <v/>
      </c>
      <c r="U1935" s="6" t="inlineStr">
        <is>
          <t>Concluído</t>
        </is>
      </c>
      <c r="V1935" s="6" t="n"/>
      <c r="W1935" s="6" t="n"/>
      <c r="X1935" s="6" t="n"/>
      <c r="Y1935" s="6" t="n"/>
      <c r="Z1935" s="6" t="n"/>
      <c r="AA1935" s="5" t="n"/>
      <c r="AB1935" s="6">
        <f>B1935&amp;"|"&amp;I1935</f>
        <v/>
      </c>
      <c r="AC1935">
        <f>IF($B1935="","","|"&amp;SUBSTITUTE(TRIM(SUBSTITUTE(SUBSTITUTE(SUBSTITUTE(SUBSTITUTE(SUBSTITUTE(SUBSTITUTE(SUBSTITUTE(SUBSTITUTE(SUBSTITUTE(SUBSTITUTE(SUBSTITUTE(SUBSTITUTE(SUBSTITUTE(SUBSTITUTE(TRIM($B1935&amp;""),CHAR(10)," "),CHAR(13)," "),"."," "),";"," "),","," "),"/"," "),"+"," "),"-"," "),"  "," "),"  "," "),"  "," "),"  "," "),"  "," "),"  "," "))," ","|")&amp;"|")</f>
        <v/>
      </c>
      <c r="AD1935">
        <f>TRIM($I1935&amp;"")</f>
        <v/>
      </c>
    </row>
    <row r="1936" ht="36" customHeight="1">
      <c r="A1936" s="14" t="n">
        <v>46216</v>
      </c>
      <c r="B1936" s="6" t="inlineStr">
        <is>
          <t>10247</t>
        </is>
      </c>
      <c r="C1936" s="6" t="inlineStr">
        <is>
          <t>M/C 0721 (BEGE)</t>
        </is>
      </c>
      <c r="D1936" s="6" t="inlineStr">
        <is>
          <t>10 FURADEIRAS</t>
        </is>
      </c>
      <c r="E1936" s="6" t="n">
        <v>30006111</v>
      </c>
      <c r="F1936" s="6" t="inlineStr">
        <is>
          <t>PE FRONTAL 430X(108)51X25MDF (ESQRD) SANTIAGO NEW</t>
        </is>
      </c>
      <c r="G1936" s="6" t="inlineStr">
        <is>
          <t>10 FURADEIRAS</t>
        </is>
      </c>
      <c r="H1936" s="6" t="inlineStr">
        <is>
          <t>10 FURADEIRAS</t>
        </is>
      </c>
      <c r="I1936" s="4" t="inlineStr">
        <is>
          <t>10 FURADEIRAS</t>
        </is>
      </c>
      <c r="J1936" s="4" t="n">
        <v>612</v>
      </c>
      <c r="K1936" s="6">
        <f>IF($E1936="","",IFERROR(INDEX(#REF!,MATCH($E1936,#REF!,0)),IFERROR(INDEX(#REF!,MATCH(VALUE($E1936),#REF!,0)),"")))</f>
        <v/>
      </c>
      <c r="L1936" s="6">
        <f>IF($E1936="","",IFERROR(INDEX(#REF!,MATCH($E1936,#REF!,0)),IFERROR(INDEX(#REF!,MATCH(VALUE($E1936),#REF!,0)),"")))</f>
        <v/>
      </c>
      <c r="M1936" s="6">
        <f>IF(OR($J1936="",$L1936=""),"",IF($K1936="",0,$K1936)+$J1936*$L1936)</f>
        <v/>
      </c>
      <c r="N1936" s="6" t="n">
        <v>46212</v>
      </c>
      <c r="O1936" s="6" t="n">
        <v>612</v>
      </c>
      <c r="P1936" s="6" t="n"/>
      <c r="Q1936" s="6" t="n"/>
      <c r="R1936" s="6" t="n"/>
      <c r="S1936" s="6" t="n"/>
      <c r="T1936" s="6">
        <f>IF(OR($J1936="",$O1936=""),"",$O1936/$J1936)</f>
        <v/>
      </c>
      <c r="U1936" s="6" t="inlineStr">
        <is>
          <t>Concluído</t>
        </is>
      </c>
      <c r="V1936" s="6" t="n"/>
      <c r="W1936" s="6" t="n"/>
      <c r="X1936" s="6" t="n"/>
      <c r="Y1936" s="6" t="n"/>
      <c r="Z1936" s="6" t="n"/>
      <c r="AA1936" s="5" t="n"/>
      <c r="AB1936" s="6">
        <f>B1936&amp;"|"&amp;I1936</f>
        <v/>
      </c>
      <c r="AC1936">
        <f>IF($B1936="","","|"&amp;SUBSTITUTE(TRIM(SUBSTITUTE(SUBSTITUTE(SUBSTITUTE(SUBSTITUTE(SUBSTITUTE(SUBSTITUTE(SUBSTITUTE(SUBSTITUTE(SUBSTITUTE(SUBSTITUTE(SUBSTITUTE(SUBSTITUTE(SUBSTITUTE(SUBSTITUTE(TRIM($B1936&amp;""),CHAR(10)," "),CHAR(13)," "),"."," "),";"," "),","," "),"/"," "),"+"," "),"-"," "),"  "," "),"  "," "),"  "," "),"  "," "),"  "," "),"  "," "))," ","|")&amp;"|")</f>
        <v/>
      </c>
      <c r="AD1936">
        <f>TRIM($I1936&amp;"")</f>
        <v/>
      </c>
    </row>
    <row r="1937" ht="36" customHeight="1">
      <c r="A1937" s="14" t="n">
        <v>46212</v>
      </c>
      <c r="B1937" s="6" t="inlineStr">
        <is>
          <t>10241</t>
        </is>
      </c>
      <c r="C1937" s="6" t="inlineStr">
        <is>
          <t>M/C 0717 (MARROM)</t>
        </is>
      </c>
      <c r="D1937" s="6" t="inlineStr">
        <is>
          <t>10 FURADEIRAS</t>
        </is>
      </c>
      <c r="E1937" s="6" t="n">
        <v>30001206</v>
      </c>
      <c r="F1937" s="6" t="inlineStr">
        <is>
          <t>TRAVESSA ENCOSTO 360X80X15 MDP CAD PE INTEIRO</t>
        </is>
      </c>
      <c r="G1937" s="6" t="inlineStr">
        <is>
          <t>10 FURADEIRAS</t>
        </is>
      </c>
      <c r="H1937" s="6" t="inlineStr">
        <is>
          <t>10 FURADEIRAS</t>
        </is>
      </c>
      <c r="I1937" s="4" t="inlineStr">
        <is>
          <t>10 FURADEIRAS</t>
        </is>
      </c>
      <c r="J1937" s="4" t="n">
        <v>28</v>
      </c>
      <c r="K1937" s="6">
        <f>IF($E1937="","",IFERROR(INDEX(#REF!,MATCH($E1937,#REF!,0)),IFERROR(INDEX(#REF!,MATCH(VALUE($E1937),#REF!,0)),"")))</f>
        <v/>
      </c>
      <c r="L1937" s="6">
        <f>IF($E1937="","",IFERROR(INDEX(#REF!,MATCH($E1937,#REF!,0)),IFERROR(INDEX(#REF!,MATCH(VALUE($E1937),#REF!,0)),"")))</f>
        <v/>
      </c>
      <c r="M1937" s="6">
        <f>IF(OR($J1937="",$L1937=""),"",IF($K1937="",0,$K1937)+$J1937*$L1937)</f>
        <v/>
      </c>
      <c r="N1937" s="6" t="n">
        <v>46212</v>
      </c>
      <c r="O1937" s="6" t="n">
        <v>28</v>
      </c>
      <c r="P1937" s="6" t="n"/>
      <c r="Q1937" s="6" t="n"/>
      <c r="R1937" s="6" t="n"/>
      <c r="S1937" s="6" t="n"/>
      <c r="T1937" s="6">
        <f>IF(OR($J1937="",$O1937=""),"",$O1937/$J1937)</f>
        <v/>
      </c>
      <c r="U1937" s="6" t="inlineStr">
        <is>
          <t>Concluído</t>
        </is>
      </c>
      <c r="V1937" s="6" t="n"/>
      <c r="W1937" s="6" t="n"/>
      <c r="X1937" s="6" t="n"/>
      <c r="Y1937" s="6" t="n"/>
      <c r="Z1937" s="6" t="n"/>
      <c r="AA1937" s="5" t="n"/>
      <c r="AB1937" s="6">
        <f>B1937&amp;"|"&amp;I1937</f>
        <v/>
      </c>
      <c r="AC1937">
        <f>IF($B1937="","","|"&amp;SUBSTITUTE(TRIM(SUBSTITUTE(SUBSTITUTE(SUBSTITUTE(SUBSTITUTE(SUBSTITUTE(SUBSTITUTE(SUBSTITUTE(SUBSTITUTE(SUBSTITUTE(SUBSTITUTE(SUBSTITUTE(SUBSTITUTE(SUBSTITUTE(SUBSTITUTE(TRIM($B1937&amp;""),CHAR(10)," "),CHAR(13)," "),"."," "),";"," "),","," "),"/"," "),"+"," "),"-"," "),"  "," "),"  "," "),"  "," "),"  "," "),"  "," "),"  "," "))," ","|")&amp;"|")</f>
        <v/>
      </c>
      <c r="AD1937">
        <f>TRIM($I1937&amp;"")</f>
        <v/>
      </c>
    </row>
    <row r="1938" ht="36" customHeight="1">
      <c r="A1938" s="14" t="n">
        <v>46212</v>
      </c>
      <c r="B1938" s="6" t="inlineStr">
        <is>
          <t>10241</t>
        </is>
      </c>
      <c r="C1938" s="6" t="inlineStr">
        <is>
          <t>M/C 0717 (MARROM)</t>
        </is>
      </c>
      <c r="D1938" s="6" t="inlineStr">
        <is>
          <t>10 FURADEIRAS</t>
        </is>
      </c>
      <c r="E1938" s="6" t="n">
        <v>30001207</v>
      </c>
      <c r="F1938" s="6" t="inlineStr">
        <is>
          <t>TRAVESSA 360X62X15 MDP CAD PE INTEIRO</t>
        </is>
      </c>
      <c r="G1938" s="6" t="inlineStr">
        <is>
          <t>10 FURADEIRAS</t>
        </is>
      </c>
      <c r="H1938" s="6" t="inlineStr">
        <is>
          <t>10 FURADEIRAS</t>
        </is>
      </c>
      <c r="I1938" s="4" t="inlineStr">
        <is>
          <t>10 FURADEIRAS</t>
        </is>
      </c>
      <c r="J1938" s="4" t="n">
        <v>28</v>
      </c>
      <c r="K1938" s="6">
        <f>IF($E1938="","",IFERROR(INDEX(#REF!,MATCH($E1938,#REF!,0)),IFERROR(INDEX(#REF!,MATCH(VALUE($E1938),#REF!,0)),"")))</f>
        <v/>
      </c>
      <c r="L1938" s="6">
        <f>IF($E1938="","",IFERROR(INDEX(#REF!,MATCH($E1938,#REF!,0)),IFERROR(INDEX(#REF!,MATCH(VALUE($E1938),#REF!,0)),"")))</f>
        <v/>
      </c>
      <c r="M1938" s="6">
        <f>IF(OR($J1938="",$L1938=""),"",IF($K1938="",0,$K1938)+$J1938*$L1938)</f>
        <v/>
      </c>
      <c r="N1938" s="6" t="n">
        <v>46212</v>
      </c>
      <c r="O1938" s="6" t="n">
        <v>28</v>
      </c>
      <c r="P1938" s="6" t="n"/>
      <c r="Q1938" s="6" t="n"/>
      <c r="R1938" s="6" t="n"/>
      <c r="S1938" s="6" t="n"/>
      <c r="T1938" s="6">
        <f>IF(OR($J1938="",$O1938=""),"",$O1938/$J1938)</f>
        <v/>
      </c>
      <c r="U1938" s="6" t="inlineStr">
        <is>
          <t>Concluído</t>
        </is>
      </c>
      <c r="V1938" s="6" t="n"/>
      <c r="W1938" s="6" t="n"/>
      <c r="X1938" s="6" t="n"/>
      <c r="Y1938" s="6" t="n"/>
      <c r="Z1938" s="6" t="n"/>
      <c r="AA1938" s="5" t="n"/>
      <c r="AB1938" s="6">
        <f>B1938&amp;"|"&amp;I1938</f>
        <v/>
      </c>
      <c r="AC1938">
        <f>IF($B1938="","","|"&amp;SUBSTITUTE(TRIM(SUBSTITUTE(SUBSTITUTE(SUBSTITUTE(SUBSTITUTE(SUBSTITUTE(SUBSTITUTE(SUBSTITUTE(SUBSTITUTE(SUBSTITUTE(SUBSTITUTE(SUBSTITUTE(SUBSTITUTE(SUBSTITUTE(SUBSTITUTE(TRIM($B1938&amp;""),CHAR(10)," "),CHAR(13)," "),"."," "),";"," "),","," "),"/"," "),"+"," "),"-"," "),"  "," "),"  "," "),"  "," "),"  "," "),"  "," "),"  "," "))," ","|")&amp;"|")</f>
        <v/>
      </c>
      <c r="AD1938">
        <f>TRIM($I1938&amp;"")</f>
        <v/>
      </c>
    </row>
    <row r="1939" ht="36" customHeight="1">
      <c r="A1939" s="14" t="n">
        <v>46212</v>
      </c>
      <c r="B1939" s="6" t="inlineStr">
        <is>
          <t>10241</t>
        </is>
      </c>
      <c r="C1939" s="6" t="inlineStr">
        <is>
          <t>M/C 0717 (MARROM)</t>
        </is>
      </c>
      <c r="D1939" s="6" t="inlineStr">
        <is>
          <t>10 FURADEIRAS</t>
        </is>
      </c>
      <c r="E1939" s="6" t="n">
        <v>30003407</v>
      </c>
      <c r="F1939" s="6" t="inlineStr">
        <is>
          <t>TRAVESSA ENCOSTO 360X72X15 MDP - CAD DAKAR</t>
        </is>
      </c>
      <c r="G1939" s="6" t="inlineStr">
        <is>
          <t>10 FURADEIRAS</t>
        </is>
      </c>
      <c r="H1939" s="6" t="inlineStr">
        <is>
          <t>10 FURADEIRAS</t>
        </is>
      </c>
      <c r="I1939" s="4" t="inlineStr">
        <is>
          <t>10 FURADEIRAS</t>
        </is>
      </c>
      <c r="J1939" s="4" t="n">
        <v>180</v>
      </c>
      <c r="K1939" s="6">
        <f>IF($E1939="","",IFERROR(INDEX(#REF!,MATCH($E1939,#REF!,0)),IFERROR(INDEX(#REF!,MATCH(VALUE($E1939),#REF!,0)),"")))</f>
        <v/>
      </c>
      <c r="L1939" s="6">
        <f>IF($E1939="","",IFERROR(INDEX(#REF!,MATCH($E1939,#REF!,0)),IFERROR(INDEX(#REF!,MATCH(VALUE($E1939),#REF!,0)),"")))</f>
        <v/>
      </c>
      <c r="M1939" s="6">
        <f>IF(OR($J1939="",$L1939=""),"",IF($K1939="",0,$K1939)+$J1939*$L1939)</f>
        <v/>
      </c>
      <c r="N1939" s="6" t="n">
        <v>46212</v>
      </c>
      <c r="O1939" s="6" t="n">
        <v>180</v>
      </c>
      <c r="P1939" s="6" t="n"/>
      <c r="Q1939" s="6" t="n"/>
      <c r="R1939" s="6" t="n"/>
      <c r="S1939" s="6" t="n"/>
      <c r="T1939" s="6">
        <f>IF(OR($J1939="",$O1939=""),"",$O1939/$J1939)</f>
        <v/>
      </c>
      <c r="U1939" s="6" t="inlineStr">
        <is>
          <t>Concluído</t>
        </is>
      </c>
      <c r="V1939" s="6" t="n"/>
      <c r="W1939" s="6" t="n"/>
      <c r="X1939" s="6" t="n"/>
      <c r="Y1939" s="6" t="n"/>
      <c r="Z1939" s="6" t="n"/>
      <c r="AA1939" s="5" t="n"/>
      <c r="AB1939" s="6">
        <f>B1939&amp;"|"&amp;I1939</f>
        <v/>
      </c>
      <c r="AC1939">
        <f>IF($B1939="","","|"&amp;SUBSTITUTE(TRIM(SUBSTITUTE(SUBSTITUTE(SUBSTITUTE(SUBSTITUTE(SUBSTITUTE(SUBSTITUTE(SUBSTITUTE(SUBSTITUTE(SUBSTITUTE(SUBSTITUTE(SUBSTITUTE(SUBSTITUTE(SUBSTITUTE(SUBSTITUTE(TRIM($B1939&amp;""),CHAR(10)," "),CHAR(13)," "),"."," "),";"," "),","," "),"/"," "),"+"," "),"-"," "),"  "," "),"  "," "),"  "," "),"  "," "),"  "," "),"  "," "))," ","|")&amp;"|")</f>
        <v/>
      </c>
      <c r="AD1939">
        <f>TRIM($I1939&amp;"")</f>
        <v/>
      </c>
    </row>
    <row r="1940" ht="36" customHeight="1">
      <c r="A1940" s="14" t="n">
        <v>46212</v>
      </c>
      <c r="B1940" s="6" t="inlineStr">
        <is>
          <t>10241</t>
        </is>
      </c>
      <c r="C1940" s="6" t="inlineStr">
        <is>
          <t>M/C 0717 (MARROM)</t>
        </is>
      </c>
      <c r="D1940" s="6" t="inlineStr">
        <is>
          <t>10 FURADEIRAS</t>
        </is>
      </c>
      <c r="E1940" s="6" t="n">
        <v>30003922</v>
      </c>
      <c r="F1940" s="6" t="inlineStr">
        <is>
          <t>TRAV MENOR ENCOSTO 260X40X15 MDP - CAD TRENTO</t>
        </is>
      </c>
      <c r="G1940" s="6" t="inlineStr">
        <is>
          <t>10 FURADEIRAS</t>
        </is>
      </c>
      <c r="H1940" s="6" t="inlineStr">
        <is>
          <t>10 FURADEIRAS</t>
        </is>
      </c>
      <c r="I1940" s="4" t="inlineStr">
        <is>
          <t>10 FURADEIRAS</t>
        </is>
      </c>
      <c r="J1940" s="4" t="n">
        <v>32</v>
      </c>
      <c r="K1940" s="6">
        <f>IF($E1940="","",IFERROR(INDEX(#REF!,MATCH($E1940,#REF!,0)),IFERROR(INDEX(#REF!,MATCH(VALUE($E1940),#REF!,0)),"")))</f>
        <v/>
      </c>
      <c r="L1940" s="6">
        <f>IF($E1940="","",IFERROR(INDEX(#REF!,MATCH($E1940,#REF!,0)),IFERROR(INDEX(#REF!,MATCH(VALUE($E1940),#REF!,0)),"")))</f>
        <v/>
      </c>
      <c r="M1940" s="6">
        <f>IF(OR($J1940="",$L1940=""),"",IF($K1940="",0,$K1940)+$J1940*$L1940)</f>
        <v/>
      </c>
      <c r="N1940" s="6" t="n">
        <v>46212</v>
      </c>
      <c r="O1940" s="6" t="n">
        <v>32</v>
      </c>
      <c r="P1940" s="6" t="n"/>
      <c r="Q1940" s="6" t="n"/>
      <c r="R1940" s="6" t="n"/>
      <c r="S1940" s="6" t="n"/>
      <c r="T1940" s="6">
        <f>IF(OR($J1940="",$O1940=""),"",$O1940/$J1940)</f>
        <v/>
      </c>
      <c r="U1940" s="6" t="inlineStr">
        <is>
          <t>Concluído</t>
        </is>
      </c>
      <c r="V1940" s="6" t="n"/>
      <c r="W1940" s="6" t="n"/>
      <c r="X1940" s="6" t="n"/>
      <c r="Y1940" s="6" t="n"/>
      <c r="Z1940" s="6" t="n"/>
      <c r="AA1940" s="5" t="n"/>
      <c r="AB1940" s="6">
        <f>B1940&amp;"|"&amp;I1940</f>
        <v/>
      </c>
      <c r="AC1940">
        <f>IF($B1940="","","|"&amp;SUBSTITUTE(TRIM(SUBSTITUTE(SUBSTITUTE(SUBSTITUTE(SUBSTITUTE(SUBSTITUTE(SUBSTITUTE(SUBSTITUTE(SUBSTITUTE(SUBSTITUTE(SUBSTITUTE(SUBSTITUTE(SUBSTITUTE(SUBSTITUTE(SUBSTITUTE(TRIM($B1940&amp;""),CHAR(10)," "),CHAR(13)," "),"."," "),";"," "),","," "),"/"," "),"+"," "),"-"," "),"  "," "),"  "," "),"  "," "),"  "," "),"  "," "),"  "," "))," ","|")&amp;"|")</f>
        <v/>
      </c>
      <c r="AD1940">
        <f>TRIM($I1940&amp;"")</f>
        <v/>
      </c>
    </row>
    <row r="1941" ht="36" customHeight="1">
      <c r="A1941" s="14" t="n">
        <v>46212</v>
      </c>
      <c r="B1941" s="6" t="inlineStr">
        <is>
          <t>10241</t>
        </is>
      </c>
      <c r="C1941" s="6" t="inlineStr">
        <is>
          <t>M/C 0717 (MARROM)</t>
        </is>
      </c>
      <c r="D1941" s="6" t="inlineStr">
        <is>
          <t>10 FURADEIRAS</t>
        </is>
      </c>
      <c r="E1941" s="6" t="n">
        <v>30001203</v>
      </c>
      <c r="F1941" s="6" t="inlineStr">
        <is>
          <t>LAT ASSENTO 430X80X18 MDF CAD PE INTEIRO/ MADEIRA</t>
        </is>
      </c>
      <c r="G1941" s="6" t="inlineStr">
        <is>
          <t>10 FURADEIRAS</t>
        </is>
      </c>
      <c r="H1941" s="6" t="inlineStr">
        <is>
          <t>10 FURADEIRAS</t>
        </is>
      </c>
      <c r="I1941" s="4" t="inlineStr">
        <is>
          <t>10 FURADEIRAS</t>
        </is>
      </c>
      <c r="J1941" s="4" t="n">
        <v>56</v>
      </c>
      <c r="K1941" s="6">
        <f>IF($E1941="","",IFERROR(INDEX(#REF!,MATCH($E1941,#REF!,0)),IFERROR(INDEX(#REF!,MATCH(VALUE($E1941),#REF!,0)),"")))</f>
        <v/>
      </c>
      <c r="L1941" s="6">
        <f>IF($E1941="","",IFERROR(INDEX(#REF!,MATCH($E1941,#REF!,0)),IFERROR(INDEX(#REF!,MATCH(VALUE($E1941),#REF!,0)),"")))</f>
        <v/>
      </c>
      <c r="M1941" s="6">
        <f>IF(OR($J1941="",$L1941=""),"",IF($K1941="",0,$K1941)+$J1941*$L1941)</f>
        <v/>
      </c>
      <c r="N1941" s="6" t="n">
        <v>46212</v>
      </c>
      <c r="O1941" s="6" t="n">
        <v>56</v>
      </c>
      <c r="P1941" s="6" t="n"/>
      <c r="Q1941" s="6" t="n"/>
      <c r="R1941" s="6" t="n"/>
      <c r="S1941" s="6" t="n"/>
      <c r="T1941" s="6">
        <f>IF(OR($J1941="",$O1941=""),"",$O1941/$J1941)</f>
        <v/>
      </c>
      <c r="U1941" s="6" t="inlineStr">
        <is>
          <t>Concluído</t>
        </is>
      </c>
      <c r="V1941" s="6" t="n"/>
      <c r="W1941" s="6" t="n"/>
      <c r="X1941" s="6" t="n"/>
      <c r="Y1941" s="6" t="n"/>
      <c r="Z1941" s="6" t="n"/>
      <c r="AA1941" s="5" t="n"/>
      <c r="AB1941" s="6">
        <f>B1941&amp;"|"&amp;I1941</f>
        <v/>
      </c>
      <c r="AC1941">
        <f>IF($B1941="","","|"&amp;SUBSTITUTE(TRIM(SUBSTITUTE(SUBSTITUTE(SUBSTITUTE(SUBSTITUTE(SUBSTITUTE(SUBSTITUTE(SUBSTITUTE(SUBSTITUTE(SUBSTITUTE(SUBSTITUTE(SUBSTITUTE(SUBSTITUTE(SUBSTITUTE(SUBSTITUTE(TRIM($B1941&amp;""),CHAR(10)," "),CHAR(13)," "),"."," "),";"," "),","," "),"/"," "),"+"," "),"-"," "),"  "," "),"  "," "),"  "," "),"  "," "),"  "," "),"  "," "))," ","|")&amp;"|")</f>
        <v/>
      </c>
      <c r="AD1941">
        <f>TRIM($I1941&amp;"")</f>
        <v/>
      </c>
    </row>
    <row r="1942" ht="36" customHeight="1">
      <c r="A1942" s="14" t="n">
        <v>46212</v>
      </c>
      <c r="B1942" s="6" t="inlineStr">
        <is>
          <t>10241</t>
        </is>
      </c>
      <c r="C1942" s="6" t="inlineStr">
        <is>
          <t>M/C 0717 (MARROM)</t>
        </is>
      </c>
      <c r="D1942" s="6" t="inlineStr">
        <is>
          <t>10 FURADEIRAS</t>
        </is>
      </c>
      <c r="E1942" s="6" t="n">
        <v>30003403</v>
      </c>
      <c r="F1942" s="6" t="inlineStr">
        <is>
          <t>LATERAL ASSENTO 298X70X18 MDF - DAKAR</t>
        </is>
      </c>
      <c r="G1942" s="6" t="inlineStr">
        <is>
          <t>10 FURADEIRAS</t>
        </is>
      </c>
      <c r="H1942" s="6" t="inlineStr">
        <is>
          <t>10 FURADEIRAS</t>
        </is>
      </c>
      <c r="I1942" s="4" t="inlineStr">
        <is>
          <t>10 FURADEIRAS</t>
        </is>
      </c>
      <c r="J1942" s="4" t="n">
        <v>152</v>
      </c>
      <c r="K1942" s="6">
        <f>IF($E1942="","",IFERROR(INDEX(#REF!,MATCH($E1942,#REF!,0)),IFERROR(INDEX(#REF!,MATCH(VALUE($E1942),#REF!,0)),"")))</f>
        <v/>
      </c>
      <c r="L1942" s="6">
        <f>IF($E1942="","",IFERROR(INDEX(#REF!,MATCH($E1942,#REF!,0)),IFERROR(INDEX(#REF!,MATCH(VALUE($E1942),#REF!,0)),"")))</f>
        <v/>
      </c>
      <c r="M1942" s="6">
        <f>IF(OR($J1942="",$L1942=""),"",IF($K1942="",0,$K1942)+$J1942*$L1942)</f>
        <v/>
      </c>
      <c r="N1942" s="6" t="n">
        <v>46212</v>
      </c>
      <c r="O1942" s="6" t="n">
        <v>152</v>
      </c>
      <c r="P1942" s="6" t="n"/>
      <c r="Q1942" s="6" t="n"/>
      <c r="R1942" s="6" t="n"/>
      <c r="S1942" s="6" t="n"/>
      <c r="T1942" s="6">
        <f>IF(OR($J1942="",$O1942=""),"",$O1942/$J1942)</f>
        <v/>
      </c>
      <c r="U1942" s="6" t="inlineStr">
        <is>
          <t>Concluído</t>
        </is>
      </c>
      <c r="V1942" s="6" t="n"/>
      <c r="W1942" s="6" t="n"/>
      <c r="X1942" s="6" t="n"/>
      <c r="Y1942" s="6" t="n"/>
      <c r="Z1942" s="6" t="n"/>
      <c r="AA1942" s="5" t="n"/>
      <c r="AB1942" s="6">
        <f>B1942&amp;"|"&amp;I1942</f>
        <v/>
      </c>
      <c r="AC1942">
        <f>IF($B1942="","","|"&amp;SUBSTITUTE(TRIM(SUBSTITUTE(SUBSTITUTE(SUBSTITUTE(SUBSTITUTE(SUBSTITUTE(SUBSTITUTE(SUBSTITUTE(SUBSTITUTE(SUBSTITUTE(SUBSTITUTE(SUBSTITUTE(SUBSTITUTE(SUBSTITUTE(SUBSTITUTE(TRIM($B1942&amp;""),CHAR(10)," "),CHAR(13)," "),"."," "),";"," "),","," "),"/"," "),"+"," "),"-"," "),"  "," "),"  "," "),"  "," "),"  "," "),"  "," "),"  "," "))," ","|")&amp;"|")</f>
        <v/>
      </c>
      <c r="AD1942">
        <f>TRIM($I1942&amp;"")</f>
        <v/>
      </c>
    </row>
    <row r="1943" ht="36" customHeight="1">
      <c r="A1943" s="14" t="n">
        <v>46212</v>
      </c>
      <c r="B1943" s="6" t="inlineStr">
        <is>
          <t>10241</t>
        </is>
      </c>
      <c r="C1943" s="6" t="inlineStr">
        <is>
          <t>M/C 0717 (MARROM)</t>
        </is>
      </c>
      <c r="D1943" s="6" t="inlineStr">
        <is>
          <t>10 FURADEIRAS</t>
        </is>
      </c>
      <c r="E1943" s="6" t="n">
        <v>30003405</v>
      </c>
      <c r="F1943" s="6" t="inlineStr">
        <is>
          <t>TRAVESSA ASSENTO 360X70X18 MDF - C DAKAR/SANTIAGO</t>
        </is>
      </c>
      <c r="G1943" s="6" t="inlineStr">
        <is>
          <t>10 FURADEIRAS</t>
        </is>
      </c>
      <c r="H1943" s="6" t="inlineStr">
        <is>
          <t>10 FURADEIRAS</t>
        </is>
      </c>
      <c r="I1943" s="4" t="inlineStr">
        <is>
          <t>10 FURADEIRAS</t>
        </is>
      </c>
      <c r="J1943" s="4" t="n">
        <v>272</v>
      </c>
      <c r="K1943" s="6">
        <f>IF($E1943="","",IFERROR(INDEX(#REF!,MATCH($E1943,#REF!,0)),IFERROR(INDEX(#REF!,MATCH(VALUE($E1943),#REF!,0)),"")))</f>
        <v/>
      </c>
      <c r="L1943" s="6">
        <f>IF($E1943="","",IFERROR(INDEX(#REF!,MATCH($E1943,#REF!,0)),IFERROR(INDEX(#REF!,MATCH(VALUE($E1943),#REF!,0)),"")))</f>
        <v/>
      </c>
      <c r="M1943" s="6">
        <f>IF(OR($J1943="",$L1943=""),"",IF($K1943="",0,$K1943)+$J1943*$L1943)</f>
        <v/>
      </c>
      <c r="N1943" s="6" t="n">
        <v>46212</v>
      </c>
      <c r="O1943" s="6" t="n">
        <v>272</v>
      </c>
      <c r="P1943" s="6" t="n"/>
      <c r="Q1943" s="6" t="n"/>
      <c r="R1943" s="6" t="n"/>
      <c r="S1943" s="6" t="n"/>
      <c r="T1943" s="6">
        <f>IF(OR($J1943="",$O1943=""),"",$O1943/$J1943)</f>
        <v/>
      </c>
      <c r="U1943" s="6" t="inlineStr">
        <is>
          <t>Concluído</t>
        </is>
      </c>
      <c r="V1943" s="6" t="n"/>
      <c r="W1943" s="6" t="n"/>
      <c r="X1943" s="6" t="n"/>
      <c r="Y1943" s="6" t="n"/>
      <c r="Z1943" s="6" t="n"/>
      <c r="AA1943" s="5" t="n"/>
      <c r="AB1943" s="6">
        <f>B1943&amp;"|"&amp;I1943</f>
        <v/>
      </c>
      <c r="AC1943">
        <f>IF($B1943="","","|"&amp;SUBSTITUTE(TRIM(SUBSTITUTE(SUBSTITUTE(SUBSTITUTE(SUBSTITUTE(SUBSTITUTE(SUBSTITUTE(SUBSTITUTE(SUBSTITUTE(SUBSTITUTE(SUBSTITUTE(SUBSTITUTE(SUBSTITUTE(SUBSTITUTE(SUBSTITUTE(TRIM($B1943&amp;""),CHAR(10)," "),CHAR(13)," "),"."," "),";"," "),","," "),"/"," "),"+"," "),"-"," "),"  "," "),"  "," "),"  "," "),"  "," "),"  "," "),"  "," "))," ","|")&amp;"|")</f>
        <v/>
      </c>
      <c r="AD1943">
        <f>TRIM($I1943&amp;"")</f>
        <v/>
      </c>
    </row>
    <row r="1944" ht="36" customHeight="1">
      <c r="A1944" s="14" t="n">
        <v>46212</v>
      </c>
      <c r="B1944" s="6" t="inlineStr">
        <is>
          <t>10241</t>
        </is>
      </c>
      <c r="C1944" s="6" t="inlineStr">
        <is>
          <t>M/C 0717 (MARROM)</t>
        </is>
      </c>
      <c r="D1944" s="6" t="inlineStr">
        <is>
          <t>10 FURADEIRAS</t>
        </is>
      </c>
      <c r="E1944" s="6" t="n">
        <v>30006103</v>
      </c>
      <c r="F1944" s="6" t="inlineStr">
        <is>
          <t>TRAVESSA LATERAL 340X70X18 MDF - CAD SANTIAGO NEW</t>
        </is>
      </c>
      <c r="G1944" s="6" t="inlineStr">
        <is>
          <t>10 FURADEIRAS</t>
        </is>
      </c>
      <c r="H1944" s="6" t="inlineStr">
        <is>
          <t>10 FURADEIRAS</t>
        </is>
      </c>
      <c r="I1944" s="4" t="inlineStr">
        <is>
          <t>10 FURADEIRAS</t>
        </is>
      </c>
      <c r="J1944" s="4" t="n">
        <v>120</v>
      </c>
      <c r="K1944" s="6">
        <f>IF($E1944="","",IFERROR(INDEX(#REF!,MATCH($E1944,#REF!,0)),IFERROR(INDEX(#REF!,MATCH(VALUE($E1944),#REF!,0)),"")))</f>
        <v/>
      </c>
      <c r="L1944" s="6">
        <f>IF($E1944="","",IFERROR(INDEX(#REF!,MATCH($E1944,#REF!,0)),IFERROR(INDEX(#REF!,MATCH(VALUE($E1944),#REF!,0)),"")))</f>
        <v/>
      </c>
      <c r="M1944" s="6">
        <f>IF(OR($J1944="",$L1944=""),"",IF($K1944="",0,$K1944)+$J1944*$L1944)</f>
        <v/>
      </c>
      <c r="N1944" s="6" t="n">
        <v>46212</v>
      </c>
      <c r="O1944" s="6" t="n">
        <v>120</v>
      </c>
      <c r="P1944" s="6" t="n"/>
      <c r="Q1944" s="6" t="n"/>
      <c r="R1944" s="6" t="n"/>
      <c r="S1944" s="6" t="n"/>
      <c r="T1944" s="6">
        <f>IF(OR($J1944="",$O1944=""),"",$O1944/$J1944)</f>
        <v/>
      </c>
      <c r="U1944" s="6" t="inlineStr">
        <is>
          <t>Concluído</t>
        </is>
      </c>
      <c r="V1944" s="6" t="n"/>
      <c r="W1944" s="6" t="n"/>
      <c r="X1944" s="6" t="n"/>
      <c r="Y1944" s="6" t="n"/>
      <c r="Z1944" s="6" t="n"/>
      <c r="AA1944" s="5" t="n"/>
      <c r="AB1944" s="6">
        <f>B1944&amp;"|"&amp;I1944</f>
        <v/>
      </c>
      <c r="AC1944">
        <f>IF($B1944="","","|"&amp;SUBSTITUTE(TRIM(SUBSTITUTE(SUBSTITUTE(SUBSTITUTE(SUBSTITUTE(SUBSTITUTE(SUBSTITUTE(SUBSTITUTE(SUBSTITUTE(SUBSTITUTE(SUBSTITUTE(SUBSTITUTE(SUBSTITUTE(SUBSTITUTE(SUBSTITUTE(TRIM($B1944&amp;""),CHAR(10)," "),CHAR(13)," "),"."," "),";"," "),","," "),"/"," "),"+"," "),"-"," "),"  "," "),"  "," "),"  "," "),"  "," "),"  "," "),"  "," "))," ","|")&amp;"|")</f>
        <v/>
      </c>
      <c r="AD1944">
        <f>TRIM($I1944&amp;"")</f>
        <v/>
      </c>
    </row>
    <row r="1945" ht="48" customHeight="1">
      <c r="A1945" s="14" t="n">
        <v>46212</v>
      </c>
      <c r="B1945" s="6" t="inlineStr">
        <is>
          <t>10245</t>
        </is>
      </c>
      <c r="C1945" s="6" t="inlineStr">
        <is>
          <t>M/C 0713 ENCAIXE ESPLANADA (FOLHA AZUL)</t>
        </is>
      </c>
      <c r="D1945" s="6" t="inlineStr">
        <is>
          <t>10 FURADEIRAS</t>
        </is>
      </c>
      <c r="E1945" s="6" t="n">
        <v>30001206</v>
      </c>
      <c r="F1945" s="6" t="inlineStr">
        <is>
          <t>TRAVESSA ENCOSTO 360X80X15 MDP CAD PE INTEIRO</t>
        </is>
      </c>
      <c r="G1945" s="6" t="inlineStr">
        <is>
          <t>10 FURADEIRAS</t>
        </is>
      </c>
      <c r="H1945" s="6" t="inlineStr">
        <is>
          <t>10 FURADEIRAS</t>
        </is>
      </c>
      <c r="I1945" s="4" t="inlineStr">
        <is>
          <t>10 FURADEIRAS</t>
        </is>
      </c>
      <c r="J1945" s="4" t="n">
        <v>30</v>
      </c>
      <c r="K1945" s="6">
        <f>IF($E1945="","",IFERROR(INDEX(#REF!,MATCH($E1945,#REF!,0)),IFERROR(INDEX(#REF!,MATCH(VALUE($E1945),#REF!,0)),"")))</f>
        <v/>
      </c>
      <c r="L1945" s="6">
        <f>IF($E1945="","",IFERROR(INDEX(#REF!,MATCH($E1945,#REF!,0)),IFERROR(INDEX(#REF!,MATCH(VALUE($E1945),#REF!,0)),"")))</f>
        <v/>
      </c>
      <c r="M1945" s="6">
        <f>IF(OR($J1945="",$L1945=""),"",IF($K1945="",0,$K1945)+$J1945*$L1945)</f>
        <v/>
      </c>
      <c r="N1945" s="6" t="n">
        <v>46212</v>
      </c>
      <c r="O1945" s="6" t="n">
        <v>30</v>
      </c>
      <c r="P1945" s="6" t="n"/>
      <c r="Q1945" s="6" t="n"/>
      <c r="R1945" s="6" t="n"/>
      <c r="S1945" s="6" t="n"/>
      <c r="T1945" s="6">
        <f>IF(OR($J1945="",$O1945=""),"",$O1945/$J1945)</f>
        <v/>
      </c>
      <c r="U1945" s="6" t="inlineStr">
        <is>
          <t>Concluído</t>
        </is>
      </c>
      <c r="V1945" s="6" t="n"/>
      <c r="W1945" s="6" t="n"/>
      <c r="X1945" s="6" t="n"/>
      <c r="Y1945" s="6" t="n"/>
      <c r="Z1945" s="6" t="n"/>
      <c r="AA1945" s="5" t="n"/>
      <c r="AB1945" s="6">
        <f>B1945&amp;"|"&amp;I1945</f>
        <v/>
      </c>
      <c r="AC1945">
        <f>IF($B1945="","","|"&amp;SUBSTITUTE(TRIM(SUBSTITUTE(SUBSTITUTE(SUBSTITUTE(SUBSTITUTE(SUBSTITUTE(SUBSTITUTE(SUBSTITUTE(SUBSTITUTE(SUBSTITUTE(SUBSTITUTE(SUBSTITUTE(SUBSTITUTE(SUBSTITUTE(SUBSTITUTE(TRIM($B1945&amp;""),CHAR(10)," "),CHAR(13)," "),"."," "),";"," "),","," "),"/"," "),"+"," "),"-"," "),"  "," "),"  "," "),"  "," "),"  "," "),"  "," "),"  "," "))," ","|")&amp;"|")</f>
        <v/>
      </c>
      <c r="AD1945">
        <f>TRIM($I1945&amp;"")</f>
        <v/>
      </c>
    </row>
    <row r="1946" ht="48" customHeight="1">
      <c r="A1946" s="14" t="n">
        <v>46212</v>
      </c>
      <c r="B1946" s="6" t="inlineStr">
        <is>
          <t>10245</t>
        </is>
      </c>
      <c r="C1946" s="6" t="inlineStr">
        <is>
          <t>M/C 0713 ENCAIXE ESPLANADA (FOLHA AZUL)</t>
        </is>
      </c>
      <c r="D1946" s="6" t="inlineStr">
        <is>
          <t>10 FURADEIRAS</t>
        </is>
      </c>
      <c r="E1946" s="6" t="n">
        <v>30001207</v>
      </c>
      <c r="F1946" s="6" t="inlineStr">
        <is>
          <t>TRAVESSA 360X62X15 MDP CAD PE INTEIRO</t>
        </is>
      </c>
      <c r="G1946" s="6" t="inlineStr">
        <is>
          <t>10 FURADEIRAS</t>
        </is>
      </c>
      <c r="H1946" s="6" t="inlineStr">
        <is>
          <t>10 FURADEIRAS</t>
        </is>
      </c>
      <c r="I1946" s="4" t="inlineStr">
        <is>
          <t>10 FURADEIRAS</t>
        </is>
      </c>
      <c r="J1946" s="4" t="n">
        <v>30</v>
      </c>
      <c r="K1946" s="6">
        <f>IF($E1946="","",IFERROR(INDEX(#REF!,MATCH($E1946,#REF!,0)),IFERROR(INDEX(#REF!,MATCH(VALUE($E1946),#REF!,0)),"")))</f>
        <v/>
      </c>
      <c r="L1946" s="6">
        <f>IF($E1946="","",IFERROR(INDEX(#REF!,MATCH($E1946,#REF!,0)),IFERROR(INDEX(#REF!,MATCH(VALUE($E1946),#REF!,0)),"")))</f>
        <v/>
      </c>
      <c r="M1946" s="6">
        <f>IF(OR($J1946="",$L1946=""),"",IF($K1946="",0,$K1946)+$J1946*$L1946)</f>
        <v/>
      </c>
      <c r="N1946" s="6" t="n">
        <v>46212</v>
      </c>
      <c r="O1946" s="6" t="n">
        <v>30</v>
      </c>
      <c r="P1946" s="6" t="n"/>
      <c r="Q1946" s="6" t="n"/>
      <c r="R1946" s="6" t="n"/>
      <c r="S1946" s="6" t="n"/>
      <c r="T1946" s="6">
        <f>IF(OR($J1946="",$O1946=""),"",$O1946/$J1946)</f>
        <v/>
      </c>
      <c r="U1946" s="6" t="inlineStr">
        <is>
          <t>Concluído</t>
        </is>
      </c>
      <c r="V1946" s="6" t="n"/>
      <c r="W1946" s="6" t="n"/>
      <c r="X1946" s="6" t="n"/>
      <c r="Y1946" s="6" t="n"/>
      <c r="Z1946" s="6" t="n"/>
      <c r="AA1946" s="5" t="n"/>
      <c r="AB1946" s="6">
        <f>B1946&amp;"|"&amp;I1946</f>
        <v/>
      </c>
      <c r="AC1946">
        <f>IF($B1946="","","|"&amp;SUBSTITUTE(TRIM(SUBSTITUTE(SUBSTITUTE(SUBSTITUTE(SUBSTITUTE(SUBSTITUTE(SUBSTITUTE(SUBSTITUTE(SUBSTITUTE(SUBSTITUTE(SUBSTITUTE(SUBSTITUTE(SUBSTITUTE(SUBSTITUTE(SUBSTITUTE(TRIM($B1946&amp;""),CHAR(10)," "),CHAR(13)," "),"."," "),";"," "),","," "),"/"," "),"+"," "),"-"," "),"  "," "),"  "," "),"  "," "),"  "," "),"  "," "),"  "," "))," ","|")&amp;"|")</f>
        <v/>
      </c>
      <c r="AD1946">
        <f>TRIM($I1946&amp;"")</f>
        <v/>
      </c>
    </row>
    <row r="1947" ht="48" customHeight="1">
      <c r="A1947" s="14" t="n">
        <v>46212</v>
      </c>
      <c r="B1947" s="6" t="inlineStr">
        <is>
          <t>10245</t>
        </is>
      </c>
      <c r="C1947" s="6" t="inlineStr">
        <is>
          <t>M/C 0713 ENCAIXE ESPLANADA (FOLHA AZUL)</t>
        </is>
      </c>
      <c r="D1947" s="6" t="inlineStr">
        <is>
          <t>10 FURADEIRAS</t>
        </is>
      </c>
      <c r="E1947" s="6" t="n">
        <v>30001203</v>
      </c>
      <c r="F1947" s="6" t="inlineStr">
        <is>
          <t>LAT ASSENTO 430X80X18 MDF CAD PE INTEIRO/ MADEIRA</t>
        </is>
      </c>
      <c r="G1947" s="6" t="inlineStr">
        <is>
          <t>10 FURADEIRAS</t>
        </is>
      </c>
      <c r="H1947" s="6" t="inlineStr">
        <is>
          <t>10 FURADEIRAS</t>
        </is>
      </c>
      <c r="I1947" s="4" t="inlineStr">
        <is>
          <t>10 FURADEIRAS</t>
        </is>
      </c>
      <c r="J1947" s="4" t="n">
        <v>60</v>
      </c>
      <c r="K1947" s="6">
        <f>IF($E1947="","",IFERROR(INDEX(#REF!,MATCH($E1947,#REF!,0)),IFERROR(INDEX(#REF!,MATCH(VALUE($E1947),#REF!,0)),"")))</f>
        <v/>
      </c>
      <c r="L1947" s="6">
        <f>IF($E1947="","",IFERROR(INDEX(#REF!,MATCH($E1947,#REF!,0)),IFERROR(INDEX(#REF!,MATCH(VALUE($E1947),#REF!,0)),"")))</f>
        <v/>
      </c>
      <c r="M1947" s="6">
        <f>IF(OR($J1947="",$L1947=""),"",IF($K1947="",0,$K1947)+$J1947*$L1947)</f>
        <v/>
      </c>
      <c r="N1947" s="6" t="n">
        <v>46212</v>
      </c>
      <c r="O1947" s="6" t="n">
        <v>60</v>
      </c>
      <c r="P1947" s="6" t="n"/>
      <c r="Q1947" s="6" t="n"/>
      <c r="R1947" s="6" t="n"/>
      <c r="S1947" s="6" t="n"/>
      <c r="T1947" s="6">
        <f>IF(OR($J1947="",$O1947=""),"",$O1947/$J1947)</f>
        <v/>
      </c>
      <c r="U1947" s="6" t="inlineStr">
        <is>
          <t>Concluído</t>
        </is>
      </c>
      <c r="V1947" s="6" t="n"/>
      <c r="W1947" s="6" t="n"/>
      <c r="X1947" s="6" t="n"/>
      <c r="Y1947" s="6" t="n"/>
      <c r="Z1947" s="6" t="n"/>
      <c r="AA1947" s="5" t="n"/>
      <c r="AB1947" s="6">
        <f>B1947&amp;"|"&amp;I1947</f>
        <v/>
      </c>
      <c r="AC1947">
        <f>IF($B1947="","","|"&amp;SUBSTITUTE(TRIM(SUBSTITUTE(SUBSTITUTE(SUBSTITUTE(SUBSTITUTE(SUBSTITUTE(SUBSTITUTE(SUBSTITUTE(SUBSTITUTE(SUBSTITUTE(SUBSTITUTE(SUBSTITUTE(SUBSTITUTE(SUBSTITUTE(SUBSTITUTE(TRIM($B1947&amp;""),CHAR(10)," "),CHAR(13)," "),"."," "),";"," "),","," "),"/"," "),"+"," "),"-"," "),"  "," "),"  "," "),"  "," "),"  "," "),"  "," "),"  "," "))," ","|")&amp;"|")</f>
        <v/>
      </c>
      <c r="AD1947">
        <f>TRIM($I1947&amp;"")</f>
        <v/>
      </c>
    </row>
    <row r="1948" ht="36" customHeight="1">
      <c r="A1948" s="14" t="n">
        <v>46213</v>
      </c>
      <c r="B1948" s="6" t="inlineStr">
        <is>
          <t>10246</t>
        </is>
      </c>
      <c r="C1948" s="6" t="inlineStr">
        <is>
          <t>M/C 0720 (AMARELO)</t>
        </is>
      </c>
      <c r="D1948" s="6" t="inlineStr">
        <is>
          <t>10 FURADEIRAS</t>
        </is>
      </c>
      <c r="E1948" s="6" t="n">
        <v>30001206</v>
      </c>
      <c r="F1948" s="6" t="inlineStr">
        <is>
          <t>TRAVESSA ENCOSTO 360X80X15 MDP CAD PE INTEIRO</t>
        </is>
      </c>
      <c r="G1948" s="6" t="inlineStr">
        <is>
          <t>10 FURADEIRAS</t>
        </is>
      </c>
      <c r="H1948" s="6" t="inlineStr">
        <is>
          <t>10 FURADEIRAS</t>
        </is>
      </c>
      <c r="I1948" s="4" t="inlineStr">
        <is>
          <t>10 FURADEIRAS</t>
        </is>
      </c>
      <c r="J1948" s="4" t="n">
        <v>1116</v>
      </c>
      <c r="K1948" s="6">
        <f>IF($E1948="","",IFERROR(INDEX(#REF!,MATCH($E1948,#REF!,0)),IFERROR(INDEX(#REF!,MATCH(VALUE($E1948),#REF!,0)),"")))</f>
        <v/>
      </c>
      <c r="L1948" s="6">
        <f>IF($E1948="","",IFERROR(INDEX(#REF!,MATCH($E1948,#REF!,0)),IFERROR(INDEX(#REF!,MATCH(VALUE($E1948),#REF!,0)),"")))</f>
        <v/>
      </c>
      <c r="M1948" s="6">
        <f>IF(OR($J1948="",$L1948=""),"",IF($K1948="",0,$K1948)+$J1948*$L1948)</f>
        <v/>
      </c>
      <c r="N1948" s="6" t="n">
        <v>46213</v>
      </c>
      <c r="O1948" s="6" t="n">
        <v>1116</v>
      </c>
      <c r="P1948" s="6" t="n"/>
      <c r="Q1948" s="6" t="n"/>
      <c r="R1948" s="6" t="n"/>
      <c r="S1948" s="6" t="n"/>
      <c r="T1948" s="6">
        <f>IF(OR($J1948="",$O1948=""),"",$O1948/$J1948)</f>
        <v/>
      </c>
      <c r="U1948" s="6" t="inlineStr">
        <is>
          <t>Concluído</t>
        </is>
      </c>
      <c r="V1948" s="6" t="n"/>
      <c r="W1948" s="6" t="n"/>
      <c r="X1948" s="6" t="n"/>
      <c r="Y1948" s="6" t="n"/>
      <c r="Z1948" s="6" t="n"/>
      <c r="AA1948" s="5" t="n"/>
      <c r="AB1948" s="6">
        <f>B1948&amp;"|"&amp;I1948</f>
        <v/>
      </c>
      <c r="AC1948">
        <f>IF($B1948="","","|"&amp;SUBSTITUTE(TRIM(SUBSTITUTE(SUBSTITUTE(SUBSTITUTE(SUBSTITUTE(SUBSTITUTE(SUBSTITUTE(SUBSTITUTE(SUBSTITUTE(SUBSTITUTE(SUBSTITUTE(SUBSTITUTE(SUBSTITUTE(SUBSTITUTE(SUBSTITUTE(TRIM($B1948&amp;""),CHAR(10)," "),CHAR(13)," "),"."," "),";"," "),","," "),"/"," "),"+"," "),"-"," "),"  "," "),"  "," "),"  "," "),"  "," "),"  "," "),"  "," "))," ","|")&amp;"|")</f>
        <v/>
      </c>
      <c r="AD1948">
        <f>TRIM($I1948&amp;"")</f>
        <v/>
      </c>
    </row>
    <row r="1949" ht="36" customHeight="1">
      <c r="A1949" s="14" t="n">
        <v>46213</v>
      </c>
      <c r="B1949" s="6" t="inlineStr">
        <is>
          <t>10246</t>
        </is>
      </c>
      <c r="C1949" s="6" t="inlineStr">
        <is>
          <t>M/C 0720 (AMARELO)</t>
        </is>
      </c>
      <c r="D1949" s="6" t="inlineStr">
        <is>
          <t>10 FURADEIRAS</t>
        </is>
      </c>
      <c r="E1949" s="6" t="n">
        <v>30001207</v>
      </c>
      <c r="F1949" s="6" t="inlineStr">
        <is>
          <t>TRAVESSA 360X62X15 MDP CAD PE INTEIRO</t>
        </is>
      </c>
      <c r="G1949" s="6" t="inlineStr">
        <is>
          <t>10 FURADEIRAS</t>
        </is>
      </c>
      <c r="H1949" s="6" t="inlineStr">
        <is>
          <t>10 FURADEIRAS</t>
        </is>
      </c>
      <c r="I1949" s="4" t="inlineStr">
        <is>
          <t>10 FURADEIRAS</t>
        </is>
      </c>
      <c r="J1949" s="4" t="n">
        <v>1116</v>
      </c>
      <c r="K1949" s="6">
        <f>IF($E1949="","",IFERROR(INDEX(#REF!,MATCH($E1949,#REF!,0)),IFERROR(INDEX(#REF!,MATCH(VALUE($E1949),#REF!,0)),"")))</f>
        <v/>
      </c>
      <c r="L1949" s="6">
        <f>IF($E1949="","",IFERROR(INDEX(#REF!,MATCH($E1949,#REF!,0)),IFERROR(INDEX(#REF!,MATCH(VALUE($E1949),#REF!,0)),"")))</f>
        <v/>
      </c>
      <c r="M1949" s="6">
        <f>IF(OR($J1949="",$L1949=""),"",IF($K1949="",0,$K1949)+$J1949*$L1949)</f>
        <v/>
      </c>
      <c r="N1949" s="6" t="n">
        <v>46213</v>
      </c>
      <c r="O1949" s="6" t="n">
        <v>1116</v>
      </c>
      <c r="P1949" s="6" t="n"/>
      <c r="Q1949" s="6" t="n"/>
      <c r="R1949" s="6" t="n"/>
      <c r="S1949" s="6" t="n"/>
      <c r="T1949" s="6">
        <f>IF(OR($J1949="",$O1949=""),"",$O1949/$J1949)</f>
        <v/>
      </c>
      <c r="U1949" s="6" t="inlineStr">
        <is>
          <t>Concluído</t>
        </is>
      </c>
      <c r="V1949" s="6" t="n"/>
      <c r="W1949" s="6" t="n"/>
      <c r="X1949" s="6" t="n"/>
      <c r="Y1949" s="6" t="n"/>
      <c r="Z1949" s="6" t="n"/>
      <c r="AA1949" s="5" t="n"/>
      <c r="AB1949" s="6">
        <f>B1949&amp;"|"&amp;I1949</f>
        <v/>
      </c>
      <c r="AC1949">
        <f>IF($B1949="","","|"&amp;SUBSTITUTE(TRIM(SUBSTITUTE(SUBSTITUTE(SUBSTITUTE(SUBSTITUTE(SUBSTITUTE(SUBSTITUTE(SUBSTITUTE(SUBSTITUTE(SUBSTITUTE(SUBSTITUTE(SUBSTITUTE(SUBSTITUTE(SUBSTITUTE(SUBSTITUTE(TRIM($B1949&amp;""),CHAR(10)," "),CHAR(13)," "),"."," "),";"," "),","," "),"/"," "),"+"," "),"-"," "),"  "," "),"  "," "),"  "," "),"  "," "),"  "," "),"  "," "))," ","|")&amp;"|")</f>
        <v/>
      </c>
      <c r="AD1949">
        <f>TRIM($I1949&amp;"")</f>
        <v/>
      </c>
    </row>
    <row r="1950" ht="36" customHeight="1">
      <c r="A1950" s="14" t="n">
        <v>46213</v>
      </c>
      <c r="B1950" s="6" t="inlineStr">
        <is>
          <t>10246</t>
        </is>
      </c>
      <c r="C1950" s="6" t="inlineStr">
        <is>
          <t>M/C 0720 (AMARELO)</t>
        </is>
      </c>
      <c r="D1950" s="6" t="inlineStr">
        <is>
          <t>10 FURADEIRAS</t>
        </is>
      </c>
      <c r="E1950" s="6" t="n">
        <v>30001203</v>
      </c>
      <c r="F1950" s="6" t="inlineStr">
        <is>
          <t>LAT ASSENTO 430X80X18 MDF CAD PE INTEIRO/ MADEIRA</t>
        </is>
      </c>
      <c r="G1950" s="6" t="inlineStr">
        <is>
          <t>10 FURADEIRAS</t>
        </is>
      </c>
      <c r="H1950" s="6" t="inlineStr">
        <is>
          <t>10 FURADEIRAS</t>
        </is>
      </c>
      <c r="I1950" s="4" t="inlineStr">
        <is>
          <t>10 FURADEIRAS</t>
        </is>
      </c>
      <c r="J1950" s="4" t="n">
        <v>2232</v>
      </c>
      <c r="K1950" s="6">
        <f>IF($E1950="","",IFERROR(INDEX(#REF!,MATCH($E1950,#REF!,0)),IFERROR(INDEX(#REF!,MATCH(VALUE($E1950),#REF!,0)),"")))</f>
        <v/>
      </c>
      <c r="L1950" s="6">
        <f>IF($E1950="","",IFERROR(INDEX(#REF!,MATCH($E1950,#REF!,0)),IFERROR(INDEX(#REF!,MATCH(VALUE($E1950),#REF!,0)),"")))</f>
        <v/>
      </c>
      <c r="M1950" s="6">
        <f>IF(OR($J1950="",$L1950=""),"",IF($K1950="",0,$K1950)+$J1950*$L1950)</f>
        <v/>
      </c>
      <c r="N1950" s="6" t="n">
        <v>46213</v>
      </c>
      <c r="O1950" s="6" t="n">
        <v>2232</v>
      </c>
      <c r="P1950" s="6" t="n"/>
      <c r="Q1950" s="6" t="n"/>
      <c r="R1950" s="6" t="n"/>
      <c r="S1950" s="6" t="n"/>
      <c r="T1950" s="6">
        <f>IF(OR($J1950="",$O1950=""),"",$O1950/$J1950)</f>
        <v/>
      </c>
      <c r="U1950" s="6" t="inlineStr">
        <is>
          <t>Concluído</t>
        </is>
      </c>
      <c r="V1950" s="6" t="n"/>
      <c r="W1950" s="6" t="n"/>
      <c r="X1950" s="6" t="n"/>
      <c r="Y1950" s="6" t="n"/>
      <c r="Z1950" s="6" t="n"/>
      <c r="AA1950" s="5" t="n"/>
      <c r="AB1950" s="6">
        <f>B1950&amp;"|"&amp;I1950</f>
        <v/>
      </c>
      <c r="AC1950">
        <f>IF($B1950="","","|"&amp;SUBSTITUTE(TRIM(SUBSTITUTE(SUBSTITUTE(SUBSTITUTE(SUBSTITUTE(SUBSTITUTE(SUBSTITUTE(SUBSTITUTE(SUBSTITUTE(SUBSTITUTE(SUBSTITUTE(SUBSTITUTE(SUBSTITUTE(SUBSTITUTE(SUBSTITUTE(TRIM($B1950&amp;""),CHAR(10)," "),CHAR(13)," "),"."," "),";"," "),","," "),"/"," "),"+"," "),"-"," "),"  "," "),"  "," "),"  "," "),"  "," "),"  "," "),"  "," "))," ","|")&amp;"|")</f>
        <v/>
      </c>
      <c r="AD1950">
        <f>TRIM($I1950&amp;"")</f>
        <v/>
      </c>
    </row>
    <row r="1951" ht="36" customHeight="1">
      <c r="A1951" s="14" t="n">
        <v>46216</v>
      </c>
      <c r="B1951" s="6" t="inlineStr">
        <is>
          <t>10247</t>
        </is>
      </c>
      <c r="C1951" s="6" t="inlineStr">
        <is>
          <t>M/C 0721 (BEGE)</t>
        </is>
      </c>
      <c r="D1951" s="6" t="inlineStr">
        <is>
          <t>10 FURADEIRAS</t>
        </is>
      </c>
      <c r="E1951" s="6" t="n">
        <v>30001206</v>
      </c>
      <c r="F1951" s="6" t="inlineStr">
        <is>
          <t>TRAVESSA ENCOSTO 360X80X15 MDP CAD PE INTEIRO</t>
        </is>
      </c>
      <c r="G1951" s="6" t="inlineStr">
        <is>
          <t>10 FURADEIRAS</t>
        </is>
      </c>
      <c r="H1951" s="6" t="inlineStr">
        <is>
          <t>10 FURADEIRAS</t>
        </is>
      </c>
      <c r="I1951" s="4" t="inlineStr">
        <is>
          <t>10 FURADEIRAS</t>
        </is>
      </c>
      <c r="J1951" s="4" t="n">
        <v>362</v>
      </c>
      <c r="K1951" s="6">
        <f>IF($E1951="","",IFERROR(INDEX(#REF!,MATCH($E1951,#REF!,0)),IFERROR(INDEX(#REF!,MATCH(VALUE($E1951),#REF!,0)),"")))</f>
        <v/>
      </c>
      <c r="L1951" s="6">
        <f>IF($E1951="","",IFERROR(INDEX(#REF!,MATCH($E1951,#REF!,0)),IFERROR(INDEX(#REF!,MATCH(VALUE($E1951),#REF!,0)),"")))</f>
        <v/>
      </c>
      <c r="M1951" s="6">
        <f>IF(OR($J1951="",$L1951=""),"",IF($K1951="",0,$K1951)+$J1951*$L1951)</f>
        <v/>
      </c>
      <c r="N1951" s="6" t="n">
        <v>46213</v>
      </c>
      <c r="O1951" s="6" t="n">
        <v>362</v>
      </c>
      <c r="P1951" s="6" t="n"/>
      <c r="Q1951" s="6" t="n"/>
      <c r="R1951" s="6" t="n"/>
      <c r="S1951" s="6" t="n"/>
      <c r="T1951" s="6">
        <f>IF(OR($J1951="",$O1951=""),"",$O1951/$J1951)</f>
        <v/>
      </c>
      <c r="U1951" s="6" t="inlineStr">
        <is>
          <t>Concluído</t>
        </is>
      </c>
      <c r="V1951" s="6" t="n"/>
      <c r="W1951" s="6" t="n"/>
      <c r="X1951" s="6" t="n"/>
      <c r="Y1951" s="6" t="n"/>
      <c r="Z1951" s="6" t="n"/>
      <c r="AA1951" s="5" t="n"/>
      <c r="AB1951" s="6">
        <f>B1951&amp;"|"&amp;I1951</f>
        <v/>
      </c>
      <c r="AC1951">
        <f>IF($B1951="","","|"&amp;SUBSTITUTE(TRIM(SUBSTITUTE(SUBSTITUTE(SUBSTITUTE(SUBSTITUTE(SUBSTITUTE(SUBSTITUTE(SUBSTITUTE(SUBSTITUTE(SUBSTITUTE(SUBSTITUTE(SUBSTITUTE(SUBSTITUTE(SUBSTITUTE(SUBSTITUTE(TRIM($B1951&amp;""),CHAR(10)," "),CHAR(13)," "),"."," "),";"," "),","," "),"/"," "),"+"," "),"-"," "),"  "," "),"  "," "),"  "," "),"  "," "),"  "," "),"  "," "))," ","|")&amp;"|")</f>
        <v/>
      </c>
      <c r="AD1951">
        <f>TRIM($I1951&amp;"")</f>
        <v/>
      </c>
    </row>
    <row r="1952" ht="36" customHeight="1">
      <c r="A1952" s="14" t="n">
        <v>46216</v>
      </c>
      <c r="B1952" s="6" t="inlineStr">
        <is>
          <t>10247</t>
        </is>
      </c>
      <c r="C1952" s="6" t="inlineStr">
        <is>
          <t>M/C 0721 (BEGE)</t>
        </is>
      </c>
      <c r="D1952" s="6" t="inlineStr">
        <is>
          <t>10 FURADEIRAS</t>
        </is>
      </c>
      <c r="E1952" s="6" t="n">
        <v>30001207</v>
      </c>
      <c r="F1952" s="6" t="inlineStr">
        <is>
          <t>TRAVESSA 360X62X15 MDP CAD PE INTEIRO</t>
        </is>
      </c>
      <c r="G1952" s="6" t="inlineStr">
        <is>
          <t>10 FURADEIRAS</t>
        </is>
      </c>
      <c r="H1952" s="6" t="inlineStr">
        <is>
          <t>10 FURADEIRAS</t>
        </is>
      </c>
      <c r="I1952" s="4" t="inlineStr">
        <is>
          <t>10 FURADEIRAS</t>
        </is>
      </c>
      <c r="J1952" s="4" t="n">
        <v>362</v>
      </c>
      <c r="K1952" s="6">
        <f>IF($E1952="","",IFERROR(INDEX(#REF!,MATCH($E1952,#REF!,0)),IFERROR(INDEX(#REF!,MATCH(VALUE($E1952),#REF!,0)),"")))</f>
        <v/>
      </c>
      <c r="L1952" s="6">
        <f>IF($E1952="","",IFERROR(INDEX(#REF!,MATCH($E1952,#REF!,0)),IFERROR(INDEX(#REF!,MATCH(VALUE($E1952),#REF!,0)),"")))</f>
        <v/>
      </c>
      <c r="M1952" s="6">
        <f>IF(OR($J1952="",$L1952=""),"",IF($K1952="",0,$K1952)+$J1952*$L1952)</f>
        <v/>
      </c>
      <c r="N1952" s="6" t="n">
        <v>46216</v>
      </c>
      <c r="O1952" s="6" t="n">
        <v>362</v>
      </c>
      <c r="P1952" s="6" t="n"/>
      <c r="Q1952" s="6" t="n"/>
      <c r="R1952" s="6" t="n"/>
      <c r="S1952" s="6" t="n"/>
      <c r="T1952" s="6">
        <f>IF(OR($J1952="",$O1952=""),"",$O1952/$J1952)</f>
        <v/>
      </c>
      <c r="U1952" s="6" t="inlineStr">
        <is>
          <t>Concluído</t>
        </is>
      </c>
      <c r="V1952" s="6" t="n"/>
      <c r="W1952" s="6" t="n"/>
      <c r="X1952" s="6" t="n"/>
      <c r="Y1952" s="6" t="n"/>
      <c r="Z1952" s="6" t="n"/>
      <c r="AA1952" s="5" t="n"/>
      <c r="AB1952" s="6">
        <f>B1952&amp;"|"&amp;I1952</f>
        <v/>
      </c>
      <c r="AC1952">
        <f>IF($B1952="","","|"&amp;SUBSTITUTE(TRIM(SUBSTITUTE(SUBSTITUTE(SUBSTITUTE(SUBSTITUTE(SUBSTITUTE(SUBSTITUTE(SUBSTITUTE(SUBSTITUTE(SUBSTITUTE(SUBSTITUTE(SUBSTITUTE(SUBSTITUTE(SUBSTITUTE(SUBSTITUTE(TRIM($B1952&amp;""),CHAR(10)," "),CHAR(13)," "),"."," "),";"," "),","," "),"/"," "),"+"," "),"-"," "),"  "," "),"  "," "),"  "," "),"  "," "),"  "," "),"  "," "))," ","|")&amp;"|")</f>
        <v/>
      </c>
      <c r="AD1952">
        <f>TRIM($I1952&amp;"")</f>
        <v/>
      </c>
    </row>
    <row r="1953" ht="36" customHeight="1">
      <c r="A1953" s="14" t="n">
        <v>46216</v>
      </c>
      <c r="B1953" s="6" t="inlineStr">
        <is>
          <t>10247</t>
        </is>
      </c>
      <c r="C1953" s="6" t="inlineStr">
        <is>
          <t>M/C 0721 (BEGE)</t>
        </is>
      </c>
      <c r="D1953" s="6" t="inlineStr">
        <is>
          <t>10 FURADEIRAS</t>
        </is>
      </c>
      <c r="E1953" s="6" t="n">
        <v>30001203</v>
      </c>
      <c r="F1953" s="6" t="inlineStr">
        <is>
          <t>LAT ASSENTO 430X80X18 MDF CAD PE INTEIRO/ MADEIRA</t>
        </is>
      </c>
      <c r="G1953" s="6" t="inlineStr">
        <is>
          <t>10 FURADEIRAS</t>
        </is>
      </c>
      <c r="H1953" s="6" t="inlineStr">
        <is>
          <t>10 FURADEIRAS</t>
        </is>
      </c>
      <c r="I1953" s="4" t="inlineStr">
        <is>
          <t>10 FURADEIRAS</t>
        </is>
      </c>
      <c r="J1953" s="4" t="n">
        <v>724</v>
      </c>
      <c r="K1953" s="6">
        <f>IF($E1953="","",IFERROR(INDEX(#REF!,MATCH($E1953,#REF!,0)),IFERROR(INDEX(#REF!,MATCH(VALUE($E1953),#REF!,0)),"")))</f>
        <v/>
      </c>
      <c r="L1953" s="6">
        <f>IF($E1953="","",IFERROR(INDEX(#REF!,MATCH($E1953,#REF!,0)),IFERROR(INDEX(#REF!,MATCH(VALUE($E1953),#REF!,0)),"")))</f>
        <v/>
      </c>
      <c r="M1953" s="6">
        <f>IF(OR($J1953="",$L1953=""),"",IF($K1953="",0,$K1953)+$J1953*$L1953)</f>
        <v/>
      </c>
      <c r="N1953" s="6" t="n">
        <v>46216</v>
      </c>
      <c r="O1953" s="6" t="n">
        <v>724</v>
      </c>
      <c r="P1953" s="6" t="n"/>
      <c r="Q1953" s="6" t="n"/>
      <c r="R1953" s="6" t="n"/>
      <c r="S1953" s="6" t="n"/>
      <c r="T1953" s="6">
        <f>IF(OR($J1953="",$O1953=""),"",$O1953/$J1953)</f>
        <v/>
      </c>
      <c r="U1953" s="6" t="inlineStr">
        <is>
          <t>Concluído</t>
        </is>
      </c>
      <c r="V1953" s="6" t="n"/>
      <c r="W1953" s="6" t="n"/>
      <c r="X1953" s="6" t="n"/>
      <c r="Y1953" s="6" t="n"/>
      <c r="Z1953" s="6" t="n"/>
      <c r="AA1953" s="5" t="n"/>
      <c r="AB1953" s="6">
        <f>B1953&amp;"|"&amp;I1953</f>
        <v/>
      </c>
      <c r="AC1953">
        <f>IF($B1953="","","|"&amp;SUBSTITUTE(TRIM(SUBSTITUTE(SUBSTITUTE(SUBSTITUTE(SUBSTITUTE(SUBSTITUTE(SUBSTITUTE(SUBSTITUTE(SUBSTITUTE(SUBSTITUTE(SUBSTITUTE(SUBSTITUTE(SUBSTITUTE(SUBSTITUTE(SUBSTITUTE(TRIM($B1953&amp;""),CHAR(10)," "),CHAR(13)," "),"."," "),";"," "),","," "),"/"," "),"+"," "),"-"," "),"  "," "),"  "," "),"  "," "),"  "," "),"  "," "),"  "," "))," ","|")&amp;"|")</f>
        <v/>
      </c>
      <c r="AD1953">
        <f>TRIM($I1953&amp;"")</f>
        <v/>
      </c>
    </row>
    <row r="1954" ht="36" customHeight="1">
      <c r="A1954" s="14" t="n">
        <v>46216</v>
      </c>
      <c r="B1954" s="6" t="inlineStr">
        <is>
          <t>10247</t>
        </is>
      </c>
      <c r="C1954" s="6" t="inlineStr">
        <is>
          <t>M/C 0721 (BEGE)</t>
        </is>
      </c>
      <c r="D1954" s="6" t="inlineStr">
        <is>
          <t>10 FURADEIRAS</t>
        </is>
      </c>
      <c r="E1954" s="6" t="n">
        <v>30003405</v>
      </c>
      <c r="F1954" s="6" t="inlineStr">
        <is>
          <t>TRAVESSA ASSENTO 360X70X18 MDF - C DAKAR/SANTIAGO</t>
        </is>
      </c>
      <c r="G1954" s="6" t="inlineStr">
        <is>
          <t>10 FURADEIRAS</t>
        </is>
      </c>
      <c r="H1954" s="6" t="inlineStr">
        <is>
          <t>10 FURADEIRAS</t>
        </is>
      </c>
      <c r="I1954" s="4" t="inlineStr">
        <is>
          <t>10 FURADEIRAS</t>
        </is>
      </c>
      <c r="J1954" s="4" t="n">
        <v>1224</v>
      </c>
      <c r="K1954" s="6">
        <f>IF($E1954="","",IFERROR(INDEX(#REF!,MATCH($E1954,#REF!,0)),IFERROR(INDEX(#REF!,MATCH(VALUE($E1954),#REF!,0)),"")))</f>
        <v/>
      </c>
      <c r="L1954" s="6">
        <f>IF($E1954="","",IFERROR(INDEX(#REF!,MATCH($E1954,#REF!,0)),IFERROR(INDEX(#REF!,MATCH(VALUE($E1954),#REF!,0)),"")))</f>
        <v/>
      </c>
      <c r="M1954" s="6">
        <f>IF(OR($J1954="",$L1954=""),"",IF($K1954="",0,$K1954)+$J1954*$L1954)</f>
        <v/>
      </c>
      <c r="N1954" s="6" t="n">
        <v>46216</v>
      </c>
      <c r="O1954" s="6" t="n">
        <v>1224</v>
      </c>
      <c r="P1954" s="6" t="n"/>
      <c r="Q1954" s="6" t="n"/>
      <c r="R1954" s="6" t="n"/>
      <c r="S1954" s="6" t="n"/>
      <c r="T1954" s="6">
        <f>IF(OR($J1954="",$O1954=""),"",$O1954/$J1954)</f>
        <v/>
      </c>
      <c r="U1954" s="6" t="inlineStr">
        <is>
          <t>Concluído</t>
        </is>
      </c>
      <c r="V1954" s="6" t="n"/>
      <c r="W1954" s="6" t="n"/>
      <c r="X1954" s="6" t="n"/>
      <c r="Y1954" s="6" t="n"/>
      <c r="Z1954" s="6" t="n"/>
      <c r="AA1954" s="5" t="n"/>
      <c r="AB1954" s="6">
        <f>B1954&amp;"|"&amp;I1954</f>
        <v/>
      </c>
      <c r="AC1954">
        <f>IF($B1954="","","|"&amp;SUBSTITUTE(TRIM(SUBSTITUTE(SUBSTITUTE(SUBSTITUTE(SUBSTITUTE(SUBSTITUTE(SUBSTITUTE(SUBSTITUTE(SUBSTITUTE(SUBSTITUTE(SUBSTITUTE(SUBSTITUTE(SUBSTITUTE(SUBSTITUTE(SUBSTITUTE(TRIM($B1954&amp;""),CHAR(10)," "),CHAR(13)," "),"."," "),";"," "),","," "),"/"," "),"+"," "),"-"," "),"  "," "),"  "," "),"  "," "),"  "," "),"  "," "),"  "," "))," ","|")&amp;"|")</f>
        <v/>
      </c>
      <c r="AD1954">
        <f>TRIM($I1954&amp;"")</f>
        <v/>
      </c>
    </row>
    <row r="1955" ht="36" customHeight="1">
      <c r="A1955" s="14" t="n">
        <v>46216</v>
      </c>
      <c r="B1955" s="6" t="inlineStr">
        <is>
          <t>10247</t>
        </is>
      </c>
      <c r="C1955" s="6" t="inlineStr">
        <is>
          <t>M/C 0721 (BEGE)</t>
        </is>
      </c>
      <c r="D1955" s="6" t="inlineStr">
        <is>
          <t>10 FURADEIRAS</t>
        </is>
      </c>
      <c r="E1955" s="6" t="n">
        <v>30006103</v>
      </c>
      <c r="F1955" s="6" t="inlineStr">
        <is>
          <t>TRAVESSA LATERAL 340X70X18 MDF - CAD SANTIAGO NEW</t>
        </is>
      </c>
      <c r="G1955" s="6" t="inlineStr">
        <is>
          <t>10 FURADEIRAS</t>
        </is>
      </c>
      <c r="H1955" s="6" t="inlineStr">
        <is>
          <t>10 FURADEIRAS</t>
        </is>
      </c>
      <c r="I1955" s="4" t="inlineStr">
        <is>
          <t>10 FURADEIRAS</t>
        </is>
      </c>
      <c r="J1955" s="4" t="n">
        <v>1224</v>
      </c>
      <c r="K1955" s="6">
        <f>IF($E1955="","",IFERROR(INDEX(#REF!,MATCH($E1955,#REF!,0)),IFERROR(INDEX(#REF!,MATCH(VALUE($E1955),#REF!,0)),"")))</f>
        <v/>
      </c>
      <c r="L1955" s="6">
        <f>IF($E1955="","",IFERROR(INDEX(#REF!,MATCH($E1955,#REF!,0)),IFERROR(INDEX(#REF!,MATCH(VALUE($E1955),#REF!,0)),"")))</f>
        <v/>
      </c>
      <c r="M1955" s="6">
        <f>IF(OR($J1955="",$L1955=""),"",IF($K1955="",0,$K1955)+$J1955*$L1955)</f>
        <v/>
      </c>
      <c r="N1955" s="6" t="n">
        <v>46216</v>
      </c>
      <c r="O1955" s="6" t="n">
        <v>1224</v>
      </c>
      <c r="P1955" s="6" t="n"/>
      <c r="Q1955" s="6" t="n"/>
      <c r="R1955" s="6" t="n"/>
      <c r="S1955" s="6" t="n"/>
      <c r="T1955" s="6">
        <f>IF(OR($J1955="",$O1955=""),"",$O1955/$J1955)</f>
        <v/>
      </c>
      <c r="U1955" s="6" t="inlineStr">
        <is>
          <t>Concluído</t>
        </is>
      </c>
      <c r="V1955" s="6" t="n"/>
      <c r="W1955" s="6" t="n"/>
      <c r="X1955" s="6" t="n"/>
      <c r="Y1955" s="6" t="n"/>
      <c r="Z1955" s="6" t="n"/>
      <c r="AA1955" s="5" t="n"/>
      <c r="AB1955" s="6">
        <f>B1955&amp;"|"&amp;I1955</f>
        <v/>
      </c>
      <c r="AC1955">
        <f>IF($B1955="","","|"&amp;SUBSTITUTE(TRIM(SUBSTITUTE(SUBSTITUTE(SUBSTITUTE(SUBSTITUTE(SUBSTITUTE(SUBSTITUTE(SUBSTITUTE(SUBSTITUTE(SUBSTITUTE(SUBSTITUTE(SUBSTITUTE(SUBSTITUTE(SUBSTITUTE(SUBSTITUTE(TRIM($B1955&amp;""),CHAR(10)," "),CHAR(13)," "),"."," "),";"," "),","," "),"/"," "),"+"," "),"-"," "),"  "," "),"  "," "),"  "," "),"  "," "),"  "," "),"  "," "))," ","|")&amp;"|")</f>
        <v/>
      </c>
      <c r="AD1955">
        <f>TRIM($I1955&amp;"")</f>
        <v/>
      </c>
    </row>
    <row r="1956" ht="36" customHeight="1">
      <c r="A1956" s="14" t="n">
        <v>46212</v>
      </c>
      <c r="B1956" s="6" t="inlineStr">
        <is>
          <t>10241</t>
        </is>
      </c>
      <c r="C1956" s="6" t="inlineStr">
        <is>
          <t>M/C 0717 (MARROM)</t>
        </is>
      </c>
      <c r="D1956" s="6" t="inlineStr">
        <is>
          <t>10 FURADEIRAS</t>
        </is>
      </c>
      <c r="E1956" s="6" t="n">
        <v>30001309</v>
      </c>
      <c r="F1956" s="6" t="inlineStr">
        <is>
          <t>TRA CENTR 360X56(911)X25 MDP (14PCS) - PE INTEIRO</t>
        </is>
      </c>
      <c r="G1956" s="6" t="inlineStr">
        <is>
          <t>10 FURADEIRAS</t>
        </is>
      </c>
      <c r="H1956" s="6" t="inlineStr">
        <is>
          <t>10 FURADEIRAS</t>
        </is>
      </c>
      <c r="I1956" s="4" t="inlineStr">
        <is>
          <t>10 FURADEIRAS</t>
        </is>
      </c>
      <c r="J1956" s="4" t="n">
        <v>28</v>
      </c>
      <c r="K1956" s="6">
        <f>IF($E1956="","",IFERROR(INDEX(#REF!,MATCH($E1956,#REF!,0)),IFERROR(INDEX(#REF!,MATCH(VALUE($E1956),#REF!,0)),"")))</f>
        <v/>
      </c>
      <c r="L1956" s="6">
        <f>IF($E1956="","",IFERROR(INDEX(#REF!,MATCH($E1956,#REF!,0)),IFERROR(INDEX(#REF!,MATCH(VALUE($E1956),#REF!,0)),"")))</f>
        <v/>
      </c>
      <c r="M1956" s="6">
        <f>IF(OR($J1956="",$L1956=""),"",IF($K1956="",0,$K1956)+$J1956*$L1956)</f>
        <v/>
      </c>
      <c r="N1956" s="6" t="n">
        <v>46212</v>
      </c>
      <c r="O1956" s="6" t="n">
        <v>28</v>
      </c>
      <c r="P1956" s="6" t="n"/>
      <c r="Q1956" s="6" t="n"/>
      <c r="R1956" s="6" t="n"/>
      <c r="S1956" s="6" t="n"/>
      <c r="T1956" s="6">
        <f>IF(OR($J1956="",$O1956=""),"",$O1956/$J1956)</f>
        <v/>
      </c>
      <c r="U1956" s="6" t="inlineStr">
        <is>
          <t>Concluído</t>
        </is>
      </c>
      <c r="V1956" s="6" t="n"/>
      <c r="W1956" s="6" t="n"/>
      <c r="X1956" s="6" t="n"/>
      <c r="Y1956" s="6" t="n"/>
      <c r="Z1956" s="6" t="n"/>
      <c r="AA1956" s="5" t="n"/>
      <c r="AB1956" s="6">
        <f>B1956&amp;"|"&amp;I1956</f>
        <v/>
      </c>
      <c r="AC1956">
        <f>IF($B1956="","","|"&amp;SUBSTITUTE(TRIM(SUBSTITUTE(SUBSTITUTE(SUBSTITUTE(SUBSTITUTE(SUBSTITUTE(SUBSTITUTE(SUBSTITUTE(SUBSTITUTE(SUBSTITUTE(SUBSTITUTE(SUBSTITUTE(SUBSTITUTE(SUBSTITUTE(SUBSTITUTE(TRIM($B1956&amp;""),CHAR(10)," "),CHAR(13)," "),"."," "),";"," "),","," "),"/"," "),"+"," "),"-"," "),"  "," "),"  "," "),"  "," "),"  "," "),"  "," "),"  "," "))," ","|")&amp;"|")</f>
        <v/>
      </c>
      <c r="AD1956">
        <f>TRIM($I1956&amp;"")</f>
        <v/>
      </c>
    </row>
    <row r="1957" ht="36" customHeight="1">
      <c r="A1957" s="14" t="n">
        <v>46212</v>
      </c>
      <c r="B1957" s="6" t="inlineStr">
        <is>
          <t>10241</t>
        </is>
      </c>
      <c r="C1957" s="6" t="inlineStr">
        <is>
          <t>M/C 0717 (MARROM)</t>
        </is>
      </c>
      <c r="D1957" s="6" t="inlineStr">
        <is>
          <t>10 FURADEIRAS</t>
        </is>
      </c>
      <c r="E1957" s="6" t="n">
        <v>30001202</v>
      </c>
      <c r="F1957" s="6" t="inlineStr">
        <is>
          <t>PÉ FRONTAL 441X65(911)X25 MDF (16PÇS) - CAD PÉ INT</t>
        </is>
      </c>
      <c r="G1957" s="6" t="inlineStr">
        <is>
          <t>10 FURADEIRAS</t>
        </is>
      </c>
      <c r="H1957" s="6" t="inlineStr">
        <is>
          <t>10 FURADEIRAS</t>
        </is>
      </c>
      <c r="I1957" s="4" t="inlineStr">
        <is>
          <t>10 FURADEIRAS</t>
        </is>
      </c>
      <c r="J1957" s="4" t="n">
        <v>56</v>
      </c>
      <c r="K1957" s="6">
        <f>IF($E1957="","",IFERROR(INDEX(#REF!,MATCH($E1957,#REF!,0)),IFERROR(INDEX(#REF!,MATCH(VALUE($E1957),#REF!,0)),"")))</f>
        <v/>
      </c>
      <c r="L1957" s="6">
        <f>IF($E1957="","",IFERROR(INDEX(#REF!,MATCH($E1957,#REF!,0)),IFERROR(INDEX(#REF!,MATCH(VALUE($E1957),#REF!,0)),"")))</f>
        <v/>
      </c>
      <c r="M1957" s="6">
        <f>IF(OR($J1957="",$L1957=""),"",IF($K1957="",0,$K1957)+$J1957*$L1957)</f>
        <v/>
      </c>
      <c r="N1957" s="6" t="n">
        <v>46212</v>
      </c>
      <c r="O1957" s="6" t="n">
        <v>56</v>
      </c>
      <c r="P1957" s="6" t="n"/>
      <c r="Q1957" s="6" t="n"/>
      <c r="R1957" s="6" t="n"/>
      <c r="S1957" s="6" t="n"/>
      <c r="T1957" s="6">
        <f>IF(OR($J1957="",$O1957=""),"",$O1957/$J1957)</f>
        <v/>
      </c>
      <c r="U1957" s="6" t="inlineStr">
        <is>
          <t>Concluído</t>
        </is>
      </c>
      <c r="V1957" s="6" t="n"/>
      <c r="W1957" s="6" t="n"/>
      <c r="X1957" s="6" t="n"/>
      <c r="Y1957" s="6" t="n"/>
      <c r="Z1957" s="6" t="n"/>
      <c r="AA1957" s="5" t="n"/>
      <c r="AB1957" s="6">
        <f>B1957&amp;"|"&amp;I1957</f>
        <v/>
      </c>
      <c r="AC1957">
        <f>IF($B1957="","","|"&amp;SUBSTITUTE(TRIM(SUBSTITUTE(SUBSTITUTE(SUBSTITUTE(SUBSTITUTE(SUBSTITUTE(SUBSTITUTE(SUBSTITUTE(SUBSTITUTE(SUBSTITUTE(SUBSTITUTE(SUBSTITUTE(SUBSTITUTE(SUBSTITUTE(SUBSTITUTE(TRIM($B1957&amp;""),CHAR(10)," "),CHAR(13)," "),"."," "),";"," "),","," "),"/"," "),"+"," "),"-"," "),"  "," "),"  "," "),"  "," "),"  "," "),"  "," "),"  "," "))," ","|")&amp;"|")</f>
        <v/>
      </c>
      <c r="AD1957">
        <f>TRIM($I1957&amp;"")</f>
        <v/>
      </c>
    </row>
    <row r="1958" ht="36" customHeight="1">
      <c r="A1958" s="14" t="n">
        <v>46212</v>
      </c>
      <c r="B1958" s="6" t="inlineStr">
        <is>
          <t>10241</t>
        </is>
      </c>
      <c r="C1958" s="6" t="inlineStr">
        <is>
          <t>M/C 0717 (MARROM)</t>
        </is>
      </c>
      <c r="D1958" s="6" t="inlineStr">
        <is>
          <t>10 FURADEIRAS</t>
        </is>
      </c>
      <c r="E1958" s="6" t="n">
        <v>30001301</v>
      </c>
      <c r="F1958" s="6" t="inlineStr">
        <is>
          <t>PE TRASEIRO 920X65(911)X25 MDF (11PCS)- CAD PE INT</t>
        </is>
      </c>
      <c r="G1958" s="6" t="inlineStr">
        <is>
          <t>10 FURADEIRAS</t>
        </is>
      </c>
      <c r="H1958" s="6" t="inlineStr">
        <is>
          <t>10 FURADEIRAS</t>
        </is>
      </c>
      <c r="I1958" s="4" t="inlineStr">
        <is>
          <t>10 FURADEIRAS</t>
        </is>
      </c>
      <c r="J1958" s="4" t="n">
        <v>56</v>
      </c>
      <c r="K1958" s="6">
        <f>IF($E1958="","",IFERROR(INDEX(#REF!,MATCH($E1958,#REF!,0)),IFERROR(INDEX(#REF!,MATCH(VALUE($E1958),#REF!,0)),"")))</f>
        <v/>
      </c>
      <c r="L1958" s="6">
        <f>IF($E1958="","",IFERROR(INDEX(#REF!,MATCH($E1958,#REF!,0)),IFERROR(INDEX(#REF!,MATCH(VALUE($E1958),#REF!,0)),"")))</f>
        <v/>
      </c>
      <c r="M1958" s="6">
        <f>IF(OR($J1958="",$L1958=""),"",IF($K1958="",0,$K1958)+$J1958*$L1958)</f>
        <v/>
      </c>
      <c r="N1958" s="6" t="n">
        <v>46213</v>
      </c>
      <c r="O1958" s="6" t="n">
        <v>56</v>
      </c>
      <c r="P1958" s="6" t="n"/>
      <c r="Q1958" s="6" t="n"/>
      <c r="R1958" s="6" t="n"/>
      <c r="S1958" s="6" t="n"/>
      <c r="T1958" s="6">
        <f>IF(OR($J1958="",$O1958=""),"",$O1958/$J1958)</f>
        <v/>
      </c>
      <c r="U1958" s="6" t="inlineStr">
        <is>
          <t>Concluído</t>
        </is>
      </c>
      <c r="V1958" s="6" t="n"/>
      <c r="W1958" s="6" t="n"/>
      <c r="X1958" s="6" t="n"/>
      <c r="Y1958" s="6" t="n"/>
      <c r="Z1958" s="6" t="n"/>
      <c r="AA1958" s="5" t="n"/>
      <c r="AB1958" s="6">
        <f>B1958&amp;"|"&amp;I1958</f>
        <v/>
      </c>
      <c r="AC1958">
        <f>IF($B1958="","","|"&amp;SUBSTITUTE(TRIM(SUBSTITUTE(SUBSTITUTE(SUBSTITUTE(SUBSTITUTE(SUBSTITUTE(SUBSTITUTE(SUBSTITUTE(SUBSTITUTE(SUBSTITUTE(SUBSTITUTE(SUBSTITUTE(SUBSTITUTE(SUBSTITUTE(SUBSTITUTE(TRIM($B1958&amp;""),CHAR(10)," "),CHAR(13)," "),"."," "),";"," "),","," "),"/"," "),"+"," "),"-"," "),"  "," "),"  "," "),"  "," "),"  "," "),"  "," "),"  "," "))," ","|")&amp;"|")</f>
        <v/>
      </c>
      <c r="AD1958">
        <f>TRIM($I1958&amp;"")</f>
        <v/>
      </c>
    </row>
    <row r="1959" ht="48" customHeight="1">
      <c r="A1959" s="14" t="n">
        <v>46212</v>
      </c>
      <c r="B1959" s="6" t="inlineStr">
        <is>
          <t>10245</t>
        </is>
      </c>
      <c r="C1959" s="6" t="inlineStr">
        <is>
          <t>M/C 0713 ENCAIXE ESPLANADA (FOLHA AZUL)</t>
        </is>
      </c>
      <c r="D1959" s="6" t="inlineStr">
        <is>
          <t>10 FURADEIRAS</t>
        </is>
      </c>
      <c r="E1959" s="6" t="n">
        <v>30001309</v>
      </c>
      <c r="F1959" s="6" t="inlineStr">
        <is>
          <t>TRA CENTR 360X56(911)X25 MDP (14PCS) - PE INTEIRO</t>
        </is>
      </c>
      <c r="G1959" s="6" t="inlineStr">
        <is>
          <t>10 FURADEIRAS</t>
        </is>
      </c>
      <c r="H1959" s="6" t="inlineStr">
        <is>
          <t>10 FURADEIRAS</t>
        </is>
      </c>
      <c r="I1959" s="4" t="inlineStr">
        <is>
          <t>10 FURADEIRAS</t>
        </is>
      </c>
      <c r="J1959" s="4" t="n">
        <v>30</v>
      </c>
      <c r="K1959" s="6">
        <f>IF($E1959="","",IFERROR(INDEX(#REF!,MATCH($E1959,#REF!,0)),IFERROR(INDEX(#REF!,MATCH(VALUE($E1959),#REF!,0)),"")))</f>
        <v/>
      </c>
      <c r="L1959" s="6">
        <f>IF($E1959="","",IFERROR(INDEX(#REF!,MATCH($E1959,#REF!,0)),IFERROR(INDEX(#REF!,MATCH(VALUE($E1959),#REF!,0)),"")))</f>
        <v/>
      </c>
      <c r="M1959" s="6">
        <f>IF(OR($J1959="",$L1959=""),"",IF($K1959="",0,$K1959)+$J1959*$L1959)</f>
        <v/>
      </c>
      <c r="N1959" s="6" t="n">
        <v>46213</v>
      </c>
      <c r="O1959" s="6" t="n">
        <v>30</v>
      </c>
      <c r="P1959" s="6" t="n"/>
      <c r="Q1959" s="6" t="n"/>
      <c r="R1959" s="6" t="n"/>
      <c r="S1959" s="6" t="n"/>
      <c r="T1959" s="6">
        <f>IF(OR($J1959="",$O1959=""),"",$O1959/$J1959)</f>
        <v/>
      </c>
      <c r="U1959" s="6" t="inlineStr">
        <is>
          <t>Concluído</t>
        </is>
      </c>
      <c r="V1959" s="6" t="n"/>
      <c r="W1959" s="6" t="n"/>
      <c r="X1959" s="6" t="n"/>
      <c r="Y1959" s="6" t="n"/>
      <c r="Z1959" s="6" t="n"/>
      <c r="AA1959" s="5" t="n"/>
      <c r="AB1959" s="6">
        <f>B1959&amp;"|"&amp;I1959</f>
        <v/>
      </c>
      <c r="AC1959">
        <f>IF($B1959="","","|"&amp;SUBSTITUTE(TRIM(SUBSTITUTE(SUBSTITUTE(SUBSTITUTE(SUBSTITUTE(SUBSTITUTE(SUBSTITUTE(SUBSTITUTE(SUBSTITUTE(SUBSTITUTE(SUBSTITUTE(SUBSTITUTE(SUBSTITUTE(SUBSTITUTE(SUBSTITUTE(TRIM($B1959&amp;""),CHAR(10)," "),CHAR(13)," "),"."," "),";"," "),","," "),"/"," "),"+"," "),"-"," "),"  "," "),"  "," "),"  "," "),"  "," "),"  "," "),"  "," "))," ","|")&amp;"|")</f>
        <v/>
      </c>
      <c r="AD1959">
        <f>TRIM($I1959&amp;"")</f>
        <v/>
      </c>
    </row>
    <row r="1960" ht="48" customHeight="1">
      <c r="A1960" s="14" t="n">
        <v>46212</v>
      </c>
      <c r="B1960" s="6" t="inlineStr">
        <is>
          <t>10245</t>
        </is>
      </c>
      <c r="C1960" s="6" t="inlineStr">
        <is>
          <t>M/C 0713 ENCAIXE ESPLANADA (FOLHA AZUL)</t>
        </is>
      </c>
      <c r="D1960" s="6" t="inlineStr">
        <is>
          <t>10 FURADEIRAS</t>
        </is>
      </c>
      <c r="E1960" s="6" t="n">
        <v>30001202</v>
      </c>
      <c r="F1960" s="6" t="inlineStr">
        <is>
          <t>PÉ FRONTAL 441X65(911)X25 MDF (16PÇS) - CAD PÉ INT</t>
        </is>
      </c>
      <c r="G1960" s="6" t="inlineStr">
        <is>
          <t>10 FURADEIRAS</t>
        </is>
      </c>
      <c r="H1960" s="6" t="inlineStr">
        <is>
          <t>10 FURADEIRAS</t>
        </is>
      </c>
      <c r="I1960" s="4" t="inlineStr">
        <is>
          <t>10 FURADEIRAS</t>
        </is>
      </c>
      <c r="J1960" s="4" t="n">
        <v>60</v>
      </c>
      <c r="K1960" s="6">
        <f>IF($E1960="","",IFERROR(INDEX(#REF!,MATCH($E1960,#REF!,0)),IFERROR(INDEX(#REF!,MATCH(VALUE($E1960),#REF!,0)),"")))</f>
        <v/>
      </c>
      <c r="L1960" s="6">
        <f>IF($E1960="","",IFERROR(INDEX(#REF!,MATCH($E1960,#REF!,0)),IFERROR(INDEX(#REF!,MATCH(VALUE($E1960),#REF!,0)),"")))</f>
        <v/>
      </c>
      <c r="M1960" s="6">
        <f>IF(OR($J1960="",$L1960=""),"",IF($K1960="",0,$K1960)+$J1960*$L1960)</f>
        <v/>
      </c>
      <c r="N1960" s="6" t="n">
        <v>46213</v>
      </c>
      <c r="O1960" s="6" t="n">
        <v>60</v>
      </c>
      <c r="P1960" s="6" t="n"/>
      <c r="Q1960" s="6" t="n"/>
      <c r="R1960" s="6" t="n"/>
      <c r="S1960" s="6" t="n"/>
      <c r="T1960" s="6">
        <f>IF(OR($J1960="",$O1960=""),"",$O1960/$J1960)</f>
        <v/>
      </c>
      <c r="U1960" s="6" t="inlineStr">
        <is>
          <t>Concluído</t>
        </is>
      </c>
      <c r="V1960" s="6" t="n"/>
      <c r="W1960" s="6" t="n"/>
      <c r="X1960" s="6" t="n"/>
      <c r="Y1960" s="6" t="n"/>
      <c r="Z1960" s="6" t="n"/>
      <c r="AA1960" s="5" t="n"/>
      <c r="AB1960" s="6">
        <f>B1960&amp;"|"&amp;I1960</f>
        <v/>
      </c>
      <c r="AC1960">
        <f>IF($B1960="","","|"&amp;SUBSTITUTE(TRIM(SUBSTITUTE(SUBSTITUTE(SUBSTITUTE(SUBSTITUTE(SUBSTITUTE(SUBSTITUTE(SUBSTITUTE(SUBSTITUTE(SUBSTITUTE(SUBSTITUTE(SUBSTITUTE(SUBSTITUTE(SUBSTITUTE(SUBSTITUTE(TRIM($B1960&amp;""),CHAR(10)," "),CHAR(13)," "),"."," "),";"," "),","," "),"/"," "),"+"," "),"-"," "),"  "," "),"  "," "),"  "," "),"  "," "),"  "," "),"  "," "))," ","|")&amp;"|")</f>
        <v/>
      </c>
      <c r="AD1960">
        <f>TRIM($I1960&amp;"")</f>
        <v/>
      </c>
    </row>
    <row r="1961" ht="48" customHeight="1">
      <c r="A1961" s="14" t="n">
        <v>46212</v>
      </c>
      <c r="B1961" s="6" t="inlineStr">
        <is>
          <t>10245</t>
        </is>
      </c>
      <c r="C1961" s="6" t="inlineStr">
        <is>
          <t>M/C 0713 ENCAIXE ESPLANADA (FOLHA AZUL)</t>
        </is>
      </c>
      <c r="D1961" s="6" t="inlineStr">
        <is>
          <t>10 FURADEIRAS</t>
        </is>
      </c>
      <c r="E1961" s="6" t="n">
        <v>30001301</v>
      </c>
      <c r="F1961" s="6" t="inlineStr">
        <is>
          <t>PE TRASEIRO 920X65(911)X25 MDF (11PCS)- CAD PE INT</t>
        </is>
      </c>
      <c r="G1961" s="6" t="inlineStr">
        <is>
          <t>10 FURADEIRAS</t>
        </is>
      </c>
      <c r="H1961" s="6" t="inlineStr">
        <is>
          <t>10 FURADEIRAS</t>
        </is>
      </c>
      <c r="I1961" s="4" t="inlineStr">
        <is>
          <t>10 FURADEIRAS</t>
        </is>
      </c>
      <c r="J1961" s="4" t="n">
        <v>60</v>
      </c>
      <c r="K1961" s="6">
        <f>IF($E1961="","",IFERROR(INDEX(#REF!,MATCH($E1961,#REF!,0)),IFERROR(INDEX(#REF!,MATCH(VALUE($E1961),#REF!,0)),"")))</f>
        <v/>
      </c>
      <c r="L1961" s="6">
        <f>IF($E1961="","",IFERROR(INDEX(#REF!,MATCH($E1961,#REF!,0)),IFERROR(INDEX(#REF!,MATCH(VALUE($E1961),#REF!,0)),"")))</f>
        <v/>
      </c>
      <c r="M1961" s="6">
        <f>IF(OR($J1961="",$L1961=""),"",IF($K1961="",0,$K1961)+$J1961*$L1961)</f>
        <v/>
      </c>
      <c r="N1961" s="6" t="n">
        <v>46212</v>
      </c>
      <c r="O1961" s="6" t="n">
        <v>60</v>
      </c>
      <c r="P1961" s="6" t="n"/>
      <c r="Q1961" s="6" t="n"/>
      <c r="R1961" s="6" t="n"/>
      <c r="S1961" s="6" t="n"/>
      <c r="T1961" s="6">
        <f>IF(OR($J1961="",$O1961=""),"",$O1961/$J1961)</f>
        <v/>
      </c>
      <c r="U1961" s="6" t="inlineStr">
        <is>
          <t>Concluído</t>
        </is>
      </c>
      <c r="V1961" s="6" t="n"/>
      <c r="W1961" s="6" t="n"/>
      <c r="X1961" s="6" t="n"/>
      <c r="Y1961" s="6" t="n"/>
      <c r="Z1961" s="6" t="n"/>
      <c r="AA1961" s="5" t="n"/>
      <c r="AB1961" s="6">
        <f>B1961&amp;"|"&amp;I1961</f>
        <v/>
      </c>
      <c r="AC1961">
        <f>IF($B1961="","","|"&amp;SUBSTITUTE(TRIM(SUBSTITUTE(SUBSTITUTE(SUBSTITUTE(SUBSTITUTE(SUBSTITUTE(SUBSTITUTE(SUBSTITUTE(SUBSTITUTE(SUBSTITUTE(SUBSTITUTE(SUBSTITUTE(SUBSTITUTE(SUBSTITUTE(SUBSTITUTE(TRIM($B1961&amp;""),CHAR(10)," "),CHAR(13)," "),"."," "),";"," "),","," "),"/"," "),"+"," "),"-"," "),"  "," "),"  "," "),"  "," "),"  "," "),"  "," "),"  "," "))," ","|")&amp;"|")</f>
        <v/>
      </c>
      <c r="AD1961">
        <f>TRIM($I1961&amp;"")</f>
        <v/>
      </c>
    </row>
    <row r="1962" ht="36" customHeight="1">
      <c r="A1962" s="14" t="n">
        <v>46213</v>
      </c>
      <c r="B1962" s="6" t="inlineStr">
        <is>
          <t>10246</t>
        </is>
      </c>
      <c r="C1962" s="6" t="inlineStr">
        <is>
          <t>M/C 0720 (AMARELO)</t>
        </is>
      </c>
      <c r="D1962" s="6" t="inlineStr">
        <is>
          <t>10 FURADEIRAS</t>
        </is>
      </c>
      <c r="E1962" s="6" t="n">
        <v>30001309</v>
      </c>
      <c r="F1962" s="6" t="inlineStr">
        <is>
          <t>TRA CENTR 360X56(911)X25 MDP (14PCS) - PE INTEIRO</t>
        </is>
      </c>
      <c r="G1962" s="6" t="inlineStr">
        <is>
          <t>10 FURADEIRAS</t>
        </is>
      </c>
      <c r="H1962" s="6" t="inlineStr">
        <is>
          <t>10 FURADEIRAS</t>
        </is>
      </c>
      <c r="I1962" s="4" t="inlineStr">
        <is>
          <t>10 FURADEIRAS</t>
        </is>
      </c>
      <c r="J1962" s="4" t="n">
        <v>1066</v>
      </c>
      <c r="K1962" s="6">
        <f>IF($E1962="","",IFERROR(INDEX(#REF!,MATCH($E1962,#REF!,0)),IFERROR(INDEX(#REF!,MATCH(VALUE($E1962),#REF!,0)),"")))</f>
        <v/>
      </c>
      <c r="L1962" s="6">
        <f>IF($E1962="","",IFERROR(INDEX(#REF!,MATCH($E1962,#REF!,0)),IFERROR(INDEX(#REF!,MATCH(VALUE($E1962),#REF!,0)),"")))</f>
        <v/>
      </c>
      <c r="M1962" s="6">
        <f>IF(OR($J1962="",$L1962=""),"",IF($K1962="",0,$K1962)+$J1962*$L1962)</f>
        <v/>
      </c>
      <c r="N1962" s="6" t="n">
        <v>46212</v>
      </c>
      <c r="O1962" s="6" t="n">
        <v>1066</v>
      </c>
      <c r="P1962" s="6" t="n"/>
      <c r="Q1962" s="6" t="n"/>
      <c r="R1962" s="6" t="n"/>
      <c r="S1962" s="6" t="n"/>
      <c r="T1962" s="6">
        <f>IF(OR($J1962="",$O1962=""),"",$O1962/$J1962)</f>
        <v/>
      </c>
      <c r="U1962" s="6" t="inlineStr">
        <is>
          <t>Concluído</t>
        </is>
      </c>
      <c r="V1962" s="6" t="n"/>
      <c r="W1962" s="6" t="n"/>
      <c r="X1962" s="6" t="n"/>
      <c r="Y1962" s="6" t="n"/>
      <c r="Z1962" s="6" t="n"/>
      <c r="AA1962" s="5" t="n"/>
      <c r="AB1962" s="6">
        <f>B1962&amp;"|"&amp;I1962</f>
        <v/>
      </c>
      <c r="AC1962">
        <f>IF($B1962="","","|"&amp;SUBSTITUTE(TRIM(SUBSTITUTE(SUBSTITUTE(SUBSTITUTE(SUBSTITUTE(SUBSTITUTE(SUBSTITUTE(SUBSTITUTE(SUBSTITUTE(SUBSTITUTE(SUBSTITUTE(SUBSTITUTE(SUBSTITUTE(SUBSTITUTE(SUBSTITUTE(TRIM($B1962&amp;""),CHAR(10)," "),CHAR(13)," "),"."," "),";"," "),","," "),"/"," "),"+"," "),"-"," "),"  "," "),"  "," "),"  "," "),"  "," "),"  "," "),"  "," "))," ","|")&amp;"|")</f>
        <v/>
      </c>
      <c r="AD1962">
        <f>TRIM($I1962&amp;"")</f>
        <v/>
      </c>
    </row>
    <row r="1963" ht="36" customHeight="1">
      <c r="A1963" s="14" t="n">
        <v>46213</v>
      </c>
      <c r="B1963" s="6" t="inlineStr">
        <is>
          <t>10246</t>
        </is>
      </c>
      <c r="C1963" s="6" t="inlineStr">
        <is>
          <t>M/C 0720 (AMARELO)</t>
        </is>
      </c>
      <c r="D1963" s="6" t="inlineStr">
        <is>
          <t>10 FURADEIRAS</t>
        </is>
      </c>
      <c r="E1963" s="6" t="n">
        <v>30001322</v>
      </c>
      <c r="F1963" s="6" t="inlineStr">
        <is>
          <t>TRA CENT 360X56(911)X25 MDP (14PÇS) - PÉ INT MILÃO</t>
        </is>
      </c>
      <c r="G1963" s="6" t="inlineStr">
        <is>
          <t>10 FURADEIRAS</t>
        </is>
      </c>
      <c r="H1963" s="6" t="inlineStr">
        <is>
          <t>10 FURADEIRAS</t>
        </is>
      </c>
      <c r="I1963" s="4" t="inlineStr">
        <is>
          <t>10 FURADEIRAS</t>
        </is>
      </c>
      <c r="J1963" s="4" t="n">
        <v>50</v>
      </c>
      <c r="K1963" s="6">
        <f>IF($E1963="","",IFERROR(INDEX(#REF!,MATCH($E1963,#REF!,0)),IFERROR(INDEX(#REF!,MATCH(VALUE($E1963),#REF!,0)),"")))</f>
        <v/>
      </c>
      <c r="L1963" s="6">
        <f>IF($E1963="","",IFERROR(INDEX(#REF!,MATCH($E1963,#REF!,0)),IFERROR(INDEX(#REF!,MATCH(VALUE($E1963),#REF!,0)),"")))</f>
        <v/>
      </c>
      <c r="M1963" s="6">
        <f>IF(OR($J1963="",$L1963=""),"",IF($K1963="",0,$K1963)+$J1963*$L1963)</f>
        <v/>
      </c>
      <c r="N1963" s="6" t="n">
        <v>46212</v>
      </c>
      <c r="O1963" s="6" t="n">
        <v>50</v>
      </c>
      <c r="P1963" s="6" t="n"/>
      <c r="Q1963" s="6" t="n"/>
      <c r="R1963" s="6" t="n"/>
      <c r="S1963" s="6" t="n"/>
      <c r="T1963" s="6">
        <f>IF(OR($J1963="",$O1963=""),"",$O1963/$J1963)</f>
        <v/>
      </c>
      <c r="U1963" s="6" t="inlineStr">
        <is>
          <t>Concluído</t>
        </is>
      </c>
      <c r="V1963" s="6" t="n"/>
      <c r="W1963" s="6" t="n"/>
      <c r="X1963" s="6" t="n"/>
      <c r="Y1963" s="6" t="n"/>
      <c r="Z1963" s="6" t="n"/>
      <c r="AA1963" s="5" t="n"/>
      <c r="AB1963" s="6">
        <f>B1963&amp;"|"&amp;I1963</f>
        <v/>
      </c>
      <c r="AC1963">
        <f>IF($B1963="","","|"&amp;SUBSTITUTE(TRIM(SUBSTITUTE(SUBSTITUTE(SUBSTITUTE(SUBSTITUTE(SUBSTITUTE(SUBSTITUTE(SUBSTITUTE(SUBSTITUTE(SUBSTITUTE(SUBSTITUTE(SUBSTITUTE(SUBSTITUTE(SUBSTITUTE(SUBSTITUTE(TRIM($B1963&amp;""),CHAR(10)," "),CHAR(13)," "),"."," "),";"," "),","," "),"/"," "),"+"," "),"-"," "),"  "," "),"  "," "),"  "," "),"  "," "),"  "," "),"  "," "))," ","|")&amp;"|")</f>
        <v/>
      </c>
      <c r="AD1963">
        <f>TRIM($I1963&amp;"")</f>
        <v/>
      </c>
    </row>
    <row r="1964" ht="36" customHeight="1">
      <c r="A1964" s="14" t="n">
        <v>46213</v>
      </c>
      <c r="B1964" s="6" t="inlineStr">
        <is>
          <t>10246</t>
        </is>
      </c>
      <c r="C1964" s="6" t="inlineStr">
        <is>
          <t>M/C 0720 (AMARELO)</t>
        </is>
      </c>
      <c r="D1964" s="6" t="inlineStr">
        <is>
          <t>10 FURADEIRAS</t>
        </is>
      </c>
      <c r="E1964" s="6" t="n">
        <v>30001201</v>
      </c>
      <c r="F1964" s="6" t="inlineStr">
        <is>
          <t>PE TRASEIRO 980X65(911)X25 MDF (11PCS)- CAD PE INT</t>
        </is>
      </c>
      <c r="G1964" s="6" t="inlineStr">
        <is>
          <t>10 FURADEIRAS</t>
        </is>
      </c>
      <c r="H1964" s="6" t="inlineStr">
        <is>
          <t>10 FURADEIRAS</t>
        </is>
      </c>
      <c r="I1964" s="4" t="inlineStr">
        <is>
          <t>10 FURADEIRAS</t>
        </is>
      </c>
      <c r="J1964" s="4" t="n">
        <v>100</v>
      </c>
      <c r="K1964" s="6">
        <f>IF($E1964="","",IFERROR(INDEX(#REF!,MATCH($E1964,#REF!,0)),IFERROR(INDEX(#REF!,MATCH(VALUE($E1964),#REF!,0)),"")))</f>
        <v/>
      </c>
      <c r="L1964" s="6">
        <f>IF($E1964="","",IFERROR(INDEX(#REF!,MATCH($E1964,#REF!,0)),IFERROR(INDEX(#REF!,MATCH(VALUE($E1964),#REF!,0)),"")))</f>
        <v/>
      </c>
      <c r="M1964" s="6">
        <f>IF(OR($J1964="",$L1964=""),"",IF($K1964="",0,$K1964)+$J1964*$L1964)</f>
        <v/>
      </c>
      <c r="N1964" s="6" t="n">
        <v>46212</v>
      </c>
      <c r="O1964" s="6" t="n">
        <v>100</v>
      </c>
      <c r="P1964" s="6" t="n"/>
      <c r="Q1964" s="6" t="n"/>
      <c r="R1964" s="6" t="n"/>
      <c r="S1964" s="6" t="n"/>
      <c r="T1964" s="6">
        <f>IF(OR($J1964="",$O1964=""),"",$O1964/$J1964)</f>
        <v/>
      </c>
      <c r="U1964" s="6" t="inlineStr">
        <is>
          <t>Concluído</t>
        </is>
      </c>
      <c r="V1964" s="6" t="n"/>
      <c r="W1964" s="6" t="n"/>
      <c r="X1964" s="6" t="n"/>
      <c r="Y1964" s="6" t="n"/>
      <c r="Z1964" s="6" t="n"/>
      <c r="AA1964" s="5" t="n"/>
      <c r="AB1964" s="6">
        <f>B1964&amp;"|"&amp;I1964</f>
        <v/>
      </c>
      <c r="AC1964">
        <f>IF($B1964="","","|"&amp;SUBSTITUTE(TRIM(SUBSTITUTE(SUBSTITUTE(SUBSTITUTE(SUBSTITUTE(SUBSTITUTE(SUBSTITUTE(SUBSTITUTE(SUBSTITUTE(SUBSTITUTE(SUBSTITUTE(SUBSTITUTE(SUBSTITUTE(SUBSTITUTE(SUBSTITUTE(TRIM($B1964&amp;""),CHAR(10)," "),CHAR(13)," "),"."," "),";"," "),","," "),"/"," "),"+"," "),"-"," "),"  "," "),"  "," "),"  "," "),"  "," "),"  "," "),"  "," "))," ","|")&amp;"|")</f>
        <v/>
      </c>
      <c r="AD1964">
        <f>TRIM($I1964&amp;"")</f>
        <v/>
      </c>
    </row>
    <row r="1965" ht="36" customHeight="1">
      <c r="A1965" s="14" t="n">
        <v>46213</v>
      </c>
      <c r="B1965" s="6" t="inlineStr">
        <is>
          <t>10246</t>
        </is>
      </c>
      <c r="C1965" s="6" t="inlineStr">
        <is>
          <t>M/C 0720 (AMARELO)</t>
        </is>
      </c>
      <c r="D1965" s="6" t="inlineStr">
        <is>
          <t>10 FURADEIRAS</t>
        </is>
      </c>
      <c r="E1965" s="6" t="n">
        <v>30001202</v>
      </c>
      <c r="F1965" s="6" t="inlineStr">
        <is>
          <t>PÉ FRONTAL 441X65(911)X25 MDF (16PÇS) - CAD PÉ INT</t>
        </is>
      </c>
      <c r="G1965" s="6" t="inlineStr">
        <is>
          <t>10 FURADEIRAS</t>
        </is>
      </c>
      <c r="H1965" s="6" t="inlineStr">
        <is>
          <t>10 FURADEIRAS</t>
        </is>
      </c>
      <c r="I1965" s="4" t="inlineStr">
        <is>
          <t>10 FURADEIRAS</t>
        </is>
      </c>
      <c r="J1965" s="4" t="n">
        <v>2232</v>
      </c>
      <c r="K1965" s="6">
        <f>IF($E1965="","",IFERROR(INDEX(#REF!,MATCH($E1965,#REF!,0)),IFERROR(INDEX(#REF!,MATCH(VALUE($E1965),#REF!,0)),"")))</f>
        <v/>
      </c>
      <c r="L1965" s="6">
        <f>IF($E1965="","",IFERROR(INDEX(#REF!,MATCH($E1965,#REF!,0)),IFERROR(INDEX(#REF!,MATCH(VALUE($E1965),#REF!,0)),"")))</f>
        <v/>
      </c>
      <c r="M1965" s="6">
        <f>IF(OR($J1965="",$L1965=""),"",IF($K1965="",0,$K1965)+$J1965*$L1965)</f>
        <v/>
      </c>
      <c r="N1965" s="6" t="n">
        <v>46212</v>
      </c>
      <c r="O1965" s="6" t="n">
        <v>2232</v>
      </c>
      <c r="P1965" s="6" t="n"/>
      <c r="Q1965" s="6" t="n"/>
      <c r="R1965" s="6" t="n"/>
      <c r="S1965" s="6" t="n"/>
      <c r="T1965" s="6">
        <f>IF(OR($J1965="",$O1965=""),"",$O1965/$J1965)</f>
        <v/>
      </c>
      <c r="U1965" s="6" t="inlineStr">
        <is>
          <t>Concluído</t>
        </is>
      </c>
      <c r="V1965" s="6" t="n"/>
      <c r="W1965" s="6" t="n"/>
      <c r="X1965" s="6" t="n"/>
      <c r="Y1965" s="6" t="n"/>
      <c r="Z1965" s="6" t="n"/>
      <c r="AA1965" s="5" t="n"/>
      <c r="AB1965" s="6">
        <f>B1965&amp;"|"&amp;I1965</f>
        <v/>
      </c>
      <c r="AC1965">
        <f>IF($B1965="","","|"&amp;SUBSTITUTE(TRIM(SUBSTITUTE(SUBSTITUTE(SUBSTITUTE(SUBSTITUTE(SUBSTITUTE(SUBSTITUTE(SUBSTITUTE(SUBSTITUTE(SUBSTITUTE(SUBSTITUTE(SUBSTITUTE(SUBSTITUTE(SUBSTITUTE(SUBSTITUTE(TRIM($B1965&amp;""),CHAR(10)," "),CHAR(13)," "),"."," "),";"," "),","," "),"/"," "),"+"," "),"-"," "),"  "," "),"  "," "),"  "," "),"  "," "),"  "," "),"  "," "))," ","|")&amp;"|")</f>
        <v/>
      </c>
      <c r="AD1965">
        <f>TRIM($I1965&amp;"")</f>
        <v/>
      </c>
    </row>
    <row r="1966" ht="36" customHeight="1">
      <c r="A1966" s="14" t="n">
        <v>46213</v>
      </c>
      <c r="B1966" s="6" t="inlineStr">
        <is>
          <t>10246</t>
        </is>
      </c>
      <c r="C1966" s="6" t="inlineStr">
        <is>
          <t>M/C 0720 (AMARELO)</t>
        </is>
      </c>
      <c r="D1966" s="6" t="inlineStr">
        <is>
          <t>10 FURADEIRAS</t>
        </is>
      </c>
      <c r="E1966" s="6" t="n">
        <v>30001301</v>
      </c>
      <c r="F1966" s="6" t="inlineStr">
        <is>
          <t>PE TRASEIRO 920X65(911)X25 MDF (11PCS)- CAD PE INT</t>
        </is>
      </c>
      <c r="G1966" s="6" t="inlineStr">
        <is>
          <t>10 FURADEIRAS</t>
        </is>
      </c>
      <c r="H1966" s="6" t="inlineStr">
        <is>
          <t>10 FURADEIRAS</t>
        </is>
      </c>
      <c r="I1966" s="4" t="inlineStr">
        <is>
          <t>10 FURADEIRAS</t>
        </is>
      </c>
      <c r="J1966" s="4" t="n">
        <v>2132</v>
      </c>
      <c r="K1966" s="6">
        <f>IF($E1966="","",IFERROR(INDEX(#REF!,MATCH($E1966,#REF!,0)),IFERROR(INDEX(#REF!,MATCH(VALUE($E1966),#REF!,0)),"")))</f>
        <v/>
      </c>
      <c r="L1966" s="6">
        <f>IF($E1966="","",IFERROR(INDEX(#REF!,MATCH($E1966,#REF!,0)),IFERROR(INDEX(#REF!,MATCH(VALUE($E1966),#REF!,0)),"")))</f>
        <v/>
      </c>
      <c r="M1966" s="6">
        <f>IF(OR($J1966="",$L1966=""),"",IF($K1966="",0,$K1966)+$J1966*$L1966)</f>
        <v/>
      </c>
      <c r="N1966" s="6" t="n">
        <v>46212</v>
      </c>
      <c r="O1966" s="6" t="n">
        <v>2132</v>
      </c>
      <c r="P1966" s="6" t="n"/>
      <c r="Q1966" s="6" t="n"/>
      <c r="R1966" s="6" t="n"/>
      <c r="S1966" s="6" t="n"/>
      <c r="T1966" s="6">
        <f>IF(OR($J1966="",$O1966=""),"",$O1966/$J1966)</f>
        <v/>
      </c>
      <c r="U1966" s="6" t="inlineStr">
        <is>
          <t>Concluído</t>
        </is>
      </c>
      <c r="V1966" s="6" t="n"/>
      <c r="W1966" s="6" t="n"/>
      <c r="X1966" s="6" t="n"/>
      <c r="Y1966" s="6" t="n"/>
      <c r="Z1966" s="6" t="n"/>
      <c r="AA1966" s="5" t="n"/>
      <c r="AB1966" s="6">
        <f>B1966&amp;"|"&amp;I1966</f>
        <v/>
      </c>
      <c r="AC1966">
        <f>IF($B1966="","","|"&amp;SUBSTITUTE(TRIM(SUBSTITUTE(SUBSTITUTE(SUBSTITUTE(SUBSTITUTE(SUBSTITUTE(SUBSTITUTE(SUBSTITUTE(SUBSTITUTE(SUBSTITUTE(SUBSTITUTE(SUBSTITUTE(SUBSTITUTE(SUBSTITUTE(SUBSTITUTE(TRIM($B1966&amp;""),CHAR(10)," "),CHAR(13)," "),"."," "),";"," "),","," "),"/"," "),"+"," "),"-"," "),"  "," "),"  "," "),"  "," "),"  "," "),"  "," "),"  "," "))," ","|")&amp;"|")</f>
        <v/>
      </c>
      <c r="AD1966">
        <f>TRIM($I1966&amp;"")</f>
        <v/>
      </c>
    </row>
    <row r="1967" ht="36" customHeight="1">
      <c r="A1967" s="14" t="n">
        <v>46216</v>
      </c>
      <c r="B1967" s="6" t="inlineStr">
        <is>
          <t>10247</t>
        </is>
      </c>
      <c r="C1967" s="6" t="inlineStr">
        <is>
          <t>M/C 0721 (BEGE)</t>
        </is>
      </c>
      <c r="D1967" s="6" t="inlineStr">
        <is>
          <t>10 FURADEIRAS</t>
        </is>
      </c>
      <c r="E1967" s="6" t="n">
        <v>30001309</v>
      </c>
      <c r="F1967" s="6" t="inlineStr">
        <is>
          <t>TRA CENTR 360X56(911)X25 MDP (14PCS) - PE INTEIRO</t>
        </is>
      </c>
      <c r="G1967" s="6" t="inlineStr">
        <is>
          <t>10 FURADEIRAS</t>
        </is>
      </c>
      <c r="H1967" s="6" t="inlineStr">
        <is>
          <t>10 FURADEIRAS</t>
        </is>
      </c>
      <c r="I1967" s="4" t="inlineStr">
        <is>
          <t>10 FURADEIRAS</t>
        </is>
      </c>
      <c r="J1967" s="4" t="n">
        <v>342</v>
      </c>
      <c r="K1967" s="6">
        <f>IF($E1967="","",IFERROR(INDEX(#REF!,MATCH($E1967,#REF!,0)),IFERROR(INDEX(#REF!,MATCH(VALUE($E1967),#REF!,0)),"")))</f>
        <v/>
      </c>
      <c r="L1967" s="6">
        <f>IF($E1967="","",IFERROR(INDEX(#REF!,MATCH($E1967,#REF!,0)),IFERROR(INDEX(#REF!,MATCH(VALUE($E1967),#REF!,0)),"")))</f>
        <v/>
      </c>
      <c r="M1967" s="6">
        <f>IF(OR($J1967="",$L1967=""),"",IF($K1967="",0,$K1967)+$J1967*$L1967)</f>
        <v/>
      </c>
      <c r="N1967" s="6" t="n">
        <v>46212</v>
      </c>
      <c r="O1967" s="6" t="n">
        <v>342</v>
      </c>
      <c r="P1967" s="6" t="n"/>
      <c r="Q1967" s="6" t="n"/>
      <c r="R1967" s="6" t="n"/>
      <c r="S1967" s="6" t="n"/>
      <c r="T1967" s="6">
        <f>IF(OR($J1967="",$O1967=""),"",$O1967/$J1967)</f>
        <v/>
      </c>
      <c r="U1967" s="6" t="inlineStr">
        <is>
          <t>Concluído</t>
        </is>
      </c>
      <c r="V1967" s="6" t="n"/>
      <c r="W1967" s="6" t="n"/>
      <c r="X1967" s="6" t="n"/>
      <c r="Y1967" s="6" t="n"/>
      <c r="Z1967" s="6" t="n"/>
      <c r="AA1967" s="5" t="n"/>
      <c r="AB1967" s="6">
        <f>B1967&amp;"|"&amp;I1967</f>
        <v/>
      </c>
      <c r="AC1967">
        <f>IF($B1967="","","|"&amp;SUBSTITUTE(TRIM(SUBSTITUTE(SUBSTITUTE(SUBSTITUTE(SUBSTITUTE(SUBSTITUTE(SUBSTITUTE(SUBSTITUTE(SUBSTITUTE(SUBSTITUTE(SUBSTITUTE(SUBSTITUTE(SUBSTITUTE(SUBSTITUTE(SUBSTITUTE(TRIM($B1967&amp;""),CHAR(10)," "),CHAR(13)," "),"."," "),";"," "),","," "),"/"," "),"+"," "),"-"," "),"  "," "),"  "," "),"  "," "),"  "," "),"  "," "),"  "," "))," ","|")&amp;"|")</f>
        <v/>
      </c>
      <c r="AD1967">
        <f>TRIM($I1967&amp;"")</f>
        <v/>
      </c>
    </row>
    <row r="1968" ht="36" customHeight="1">
      <c r="A1968" s="14" t="n">
        <v>46216</v>
      </c>
      <c r="B1968" s="6" t="inlineStr">
        <is>
          <t>10247</t>
        </is>
      </c>
      <c r="C1968" s="6" t="inlineStr">
        <is>
          <t>M/C 0721 (BEGE)</t>
        </is>
      </c>
      <c r="D1968" s="6" t="inlineStr">
        <is>
          <t>10 FURADEIRAS</t>
        </is>
      </c>
      <c r="E1968" s="6" t="n">
        <v>30001322</v>
      </c>
      <c r="F1968" s="6" t="inlineStr">
        <is>
          <t>TRA CENT 360X56(911)X25 MDP (14PÇS) - PÉ INT MILÃO</t>
        </is>
      </c>
      <c r="G1968" s="6" t="inlineStr">
        <is>
          <t>10 FURADEIRAS</t>
        </is>
      </c>
      <c r="H1968" s="6" t="inlineStr">
        <is>
          <t>10 FURADEIRAS</t>
        </is>
      </c>
      <c r="I1968" s="4" t="inlineStr">
        <is>
          <t>10 FURADEIRAS</t>
        </is>
      </c>
      <c r="J1968" s="4" t="n">
        <v>20</v>
      </c>
      <c r="K1968" s="6">
        <f>IF($E1968="","",IFERROR(INDEX(#REF!,MATCH($E1968,#REF!,0)),IFERROR(INDEX(#REF!,MATCH(VALUE($E1968),#REF!,0)),"")))</f>
        <v/>
      </c>
      <c r="L1968" s="6">
        <f>IF($E1968="","",IFERROR(INDEX(#REF!,MATCH($E1968,#REF!,0)),IFERROR(INDEX(#REF!,MATCH(VALUE($E1968),#REF!,0)),"")))</f>
        <v/>
      </c>
      <c r="M1968" s="6">
        <f>IF(OR($J1968="",$L1968=""),"",IF($K1968="",0,$K1968)+$J1968*$L1968)</f>
        <v/>
      </c>
      <c r="N1968" s="6" t="n">
        <v>46216</v>
      </c>
      <c r="O1968" s="6" t="n">
        <v>20</v>
      </c>
      <c r="P1968" s="6" t="n"/>
      <c r="Q1968" s="6" t="n"/>
      <c r="R1968" s="6" t="n"/>
      <c r="S1968" s="6" t="n"/>
      <c r="T1968" s="6">
        <f>IF(OR($J1968="",$O1968=""),"",$O1968/$J1968)</f>
        <v/>
      </c>
      <c r="U1968" s="6" t="inlineStr">
        <is>
          <t>Concluído</t>
        </is>
      </c>
      <c r="V1968" s="6" t="n"/>
      <c r="W1968" s="6" t="n"/>
      <c r="X1968" s="6" t="n"/>
      <c r="Y1968" s="6" t="n"/>
      <c r="Z1968" s="6" t="n"/>
      <c r="AA1968" s="5" t="n"/>
      <c r="AB1968" s="6">
        <f>B1968&amp;"|"&amp;I1968</f>
        <v/>
      </c>
      <c r="AC1968">
        <f>IF($B1968="","","|"&amp;SUBSTITUTE(TRIM(SUBSTITUTE(SUBSTITUTE(SUBSTITUTE(SUBSTITUTE(SUBSTITUTE(SUBSTITUTE(SUBSTITUTE(SUBSTITUTE(SUBSTITUTE(SUBSTITUTE(SUBSTITUTE(SUBSTITUTE(SUBSTITUTE(SUBSTITUTE(TRIM($B1968&amp;""),CHAR(10)," "),CHAR(13)," "),"."," "),";"," "),","," "),"/"," "),"+"," "),"-"," "),"  "," "),"  "," "),"  "," "),"  "," "),"  "," "),"  "," "))," ","|")&amp;"|")</f>
        <v/>
      </c>
      <c r="AD1968">
        <f>TRIM($I1968&amp;"")</f>
        <v/>
      </c>
    </row>
    <row r="1969" ht="36" customHeight="1">
      <c r="A1969" s="14" t="n">
        <v>46216</v>
      </c>
      <c r="B1969" s="6" t="inlineStr">
        <is>
          <t>10247</t>
        </is>
      </c>
      <c r="C1969" s="6" t="inlineStr">
        <is>
          <t>M/C 0721 (BEGE)</t>
        </is>
      </c>
      <c r="D1969" s="6" t="inlineStr">
        <is>
          <t>10 FURADEIRAS</t>
        </is>
      </c>
      <c r="E1969" s="6" t="n">
        <v>30001201</v>
      </c>
      <c r="F1969" s="6" t="inlineStr">
        <is>
          <t>PE TRASEIRO 980X65(911)X25 MDF (11PCS)- CAD PE INT</t>
        </is>
      </c>
      <c r="G1969" s="6" t="inlineStr">
        <is>
          <t>10 FURADEIRAS</t>
        </is>
      </c>
      <c r="H1969" s="6" t="inlineStr">
        <is>
          <t>10 FURADEIRAS</t>
        </is>
      </c>
      <c r="I1969" s="4" t="inlineStr">
        <is>
          <t>10 FURADEIRAS</t>
        </is>
      </c>
      <c r="J1969" s="4" t="n">
        <v>40</v>
      </c>
      <c r="K1969" s="6">
        <f>IF($E1969="","",IFERROR(INDEX(#REF!,MATCH($E1969,#REF!,0)),IFERROR(INDEX(#REF!,MATCH(VALUE($E1969),#REF!,0)),"")))</f>
        <v/>
      </c>
      <c r="L1969" s="6">
        <f>IF($E1969="","",IFERROR(INDEX(#REF!,MATCH($E1969,#REF!,0)),IFERROR(INDEX(#REF!,MATCH(VALUE($E1969),#REF!,0)),"")))</f>
        <v/>
      </c>
      <c r="M1969" s="6">
        <f>IF(OR($J1969="",$L1969=""),"",IF($K1969="",0,$K1969)+$J1969*$L1969)</f>
        <v/>
      </c>
      <c r="N1969" s="6" t="n">
        <v>46216</v>
      </c>
      <c r="O1969" s="6" t="n">
        <v>40</v>
      </c>
      <c r="P1969" s="6" t="n"/>
      <c r="Q1969" s="6" t="n"/>
      <c r="R1969" s="6" t="n"/>
      <c r="S1969" s="6" t="n"/>
      <c r="T1969" s="6">
        <f>IF(OR($J1969="",$O1969=""),"",$O1969/$J1969)</f>
        <v/>
      </c>
      <c r="U1969" s="6" t="inlineStr">
        <is>
          <t>Concluído</t>
        </is>
      </c>
      <c r="V1969" s="6" t="n"/>
      <c r="W1969" s="6" t="n"/>
      <c r="X1969" s="6" t="n"/>
      <c r="Y1969" s="6" t="n"/>
      <c r="Z1969" s="6" t="n"/>
      <c r="AA1969" s="5" t="n"/>
      <c r="AB1969" s="6">
        <f>B1969&amp;"|"&amp;I1969</f>
        <v/>
      </c>
      <c r="AC1969">
        <f>IF($B1969="","","|"&amp;SUBSTITUTE(TRIM(SUBSTITUTE(SUBSTITUTE(SUBSTITUTE(SUBSTITUTE(SUBSTITUTE(SUBSTITUTE(SUBSTITUTE(SUBSTITUTE(SUBSTITUTE(SUBSTITUTE(SUBSTITUTE(SUBSTITUTE(SUBSTITUTE(SUBSTITUTE(TRIM($B1969&amp;""),CHAR(10)," "),CHAR(13)," "),"."," "),";"," "),","," "),"/"," "),"+"," "),"-"," "),"  "," "),"  "," "),"  "," "),"  "," "),"  "," "),"  "," "))," ","|")&amp;"|")</f>
        <v/>
      </c>
      <c r="AD1969">
        <f>TRIM($I1969&amp;"")</f>
        <v/>
      </c>
    </row>
    <row r="1970" ht="36" customHeight="1">
      <c r="A1970" s="14" t="n">
        <v>46216</v>
      </c>
      <c r="B1970" s="6" t="inlineStr">
        <is>
          <t>10247</t>
        </is>
      </c>
      <c r="C1970" s="6" t="inlineStr">
        <is>
          <t>M/C 0721 (BEGE)</t>
        </is>
      </c>
      <c r="D1970" s="6" t="inlineStr">
        <is>
          <t>10 FURADEIRAS</t>
        </is>
      </c>
      <c r="E1970" s="6" t="n">
        <v>30001202</v>
      </c>
      <c r="F1970" s="6" t="inlineStr">
        <is>
          <t>PÉ FRONTAL 441X65(911)X25 MDF (16PÇS) - CAD PÉ INT</t>
        </is>
      </c>
      <c r="G1970" s="6" t="inlineStr">
        <is>
          <t>10 FURADEIRAS</t>
        </is>
      </c>
      <c r="H1970" s="6" t="inlineStr">
        <is>
          <t>10 FURADEIRAS</t>
        </is>
      </c>
      <c r="I1970" s="4" t="inlineStr">
        <is>
          <t>10 FURADEIRAS</t>
        </is>
      </c>
      <c r="J1970" s="4" t="n">
        <v>724</v>
      </c>
      <c r="K1970" s="6">
        <f>IF($E1970="","",IFERROR(INDEX(#REF!,MATCH($E1970,#REF!,0)),IFERROR(INDEX(#REF!,MATCH(VALUE($E1970),#REF!,0)),"")))</f>
        <v/>
      </c>
      <c r="L1970" s="6">
        <f>IF($E1970="","",IFERROR(INDEX(#REF!,MATCH($E1970,#REF!,0)),IFERROR(INDEX(#REF!,MATCH(VALUE($E1970),#REF!,0)),"")))</f>
        <v/>
      </c>
      <c r="M1970" s="6">
        <f>IF(OR($J1970="",$L1970=""),"",IF($K1970="",0,$K1970)+$J1970*$L1970)</f>
        <v/>
      </c>
      <c r="N1970" s="6" t="n">
        <v>46216</v>
      </c>
      <c r="O1970" s="6" t="n">
        <v>724</v>
      </c>
      <c r="P1970" s="6" t="n"/>
      <c r="Q1970" s="6" t="n"/>
      <c r="R1970" s="6" t="n"/>
      <c r="S1970" s="6" t="n"/>
      <c r="T1970" s="6">
        <f>IF(OR($J1970="",$O1970=""),"",$O1970/$J1970)</f>
        <v/>
      </c>
      <c r="U1970" s="6" t="inlineStr">
        <is>
          <t>Concluído</t>
        </is>
      </c>
      <c r="V1970" s="6" t="n"/>
      <c r="W1970" s="6" t="n"/>
      <c r="X1970" s="6" t="n"/>
      <c r="Y1970" s="6" t="n"/>
      <c r="Z1970" s="6" t="n"/>
      <c r="AA1970" s="5" t="n"/>
      <c r="AB1970" s="6">
        <f>B1970&amp;"|"&amp;I1970</f>
        <v/>
      </c>
      <c r="AC1970">
        <f>IF($B1970="","","|"&amp;SUBSTITUTE(TRIM(SUBSTITUTE(SUBSTITUTE(SUBSTITUTE(SUBSTITUTE(SUBSTITUTE(SUBSTITUTE(SUBSTITUTE(SUBSTITUTE(SUBSTITUTE(SUBSTITUTE(SUBSTITUTE(SUBSTITUTE(SUBSTITUTE(SUBSTITUTE(TRIM($B1970&amp;""),CHAR(10)," "),CHAR(13)," "),"."," "),";"," "),","," "),"/"," "),"+"," "),"-"," "),"  "," "),"  "," "),"  "," "),"  "," "),"  "," "),"  "," "))," ","|")&amp;"|")</f>
        <v/>
      </c>
      <c r="AD1970">
        <f>TRIM($I1970&amp;"")</f>
        <v/>
      </c>
    </row>
    <row r="1971" ht="36" customHeight="1">
      <c r="A1971" s="14" t="n">
        <v>46216</v>
      </c>
      <c r="B1971" s="6" t="inlineStr">
        <is>
          <t>10247</t>
        </is>
      </c>
      <c r="C1971" s="6" t="inlineStr">
        <is>
          <t>M/C 0721 (BEGE)</t>
        </is>
      </c>
      <c r="D1971" s="6" t="inlineStr">
        <is>
          <t>10 FURADEIRAS</t>
        </is>
      </c>
      <c r="E1971" s="6" t="n">
        <v>30001301</v>
      </c>
      <c r="F1971" s="6" t="inlineStr">
        <is>
          <t>PE TRASEIRO 920X65(911)X25 MDF (11PCS)- CAD PE INT</t>
        </is>
      </c>
      <c r="G1971" s="6" t="inlineStr">
        <is>
          <t>10 FURADEIRAS</t>
        </is>
      </c>
      <c r="H1971" s="6" t="inlineStr">
        <is>
          <t>10 FURADEIRAS</t>
        </is>
      </c>
      <c r="I1971" s="4" t="inlineStr">
        <is>
          <t>10 FURADEIRAS</t>
        </is>
      </c>
      <c r="J1971" s="4" t="n">
        <v>684</v>
      </c>
      <c r="K1971" s="6">
        <f>IF($E1971="","",IFERROR(INDEX(#REF!,MATCH($E1971,#REF!,0)),IFERROR(INDEX(#REF!,MATCH(VALUE($E1971),#REF!,0)),"")))</f>
        <v/>
      </c>
      <c r="L1971" s="6">
        <f>IF($E1971="","",IFERROR(INDEX(#REF!,MATCH($E1971,#REF!,0)),IFERROR(INDEX(#REF!,MATCH(VALUE($E1971),#REF!,0)),"")))</f>
        <v/>
      </c>
      <c r="M1971" s="6">
        <f>IF(OR($J1971="",$L1971=""),"",IF($K1971="",0,$K1971)+$J1971*$L1971)</f>
        <v/>
      </c>
      <c r="N1971" s="6" t="n">
        <v>46212</v>
      </c>
      <c r="O1971" s="6" t="n">
        <v>684</v>
      </c>
      <c r="P1971" s="6" t="n"/>
      <c r="Q1971" s="6" t="n"/>
      <c r="R1971" s="6" t="n"/>
      <c r="S1971" s="6" t="n"/>
      <c r="T1971" s="6">
        <f>IF(OR($J1971="",$O1971=""),"",$O1971/$J1971)</f>
        <v/>
      </c>
      <c r="U1971" s="6" t="inlineStr">
        <is>
          <t>Concluído</t>
        </is>
      </c>
      <c r="V1971" s="6" t="n"/>
      <c r="W1971" s="6" t="n"/>
      <c r="X1971" s="6" t="n"/>
      <c r="Y1971" s="6" t="n"/>
      <c r="Z1971" s="6" t="n"/>
      <c r="AA1971" s="5" t="n"/>
      <c r="AB1971" s="6">
        <f>B1971&amp;"|"&amp;I1971</f>
        <v/>
      </c>
      <c r="AC1971">
        <f>IF($B1971="","","|"&amp;SUBSTITUTE(TRIM(SUBSTITUTE(SUBSTITUTE(SUBSTITUTE(SUBSTITUTE(SUBSTITUTE(SUBSTITUTE(SUBSTITUTE(SUBSTITUTE(SUBSTITUTE(SUBSTITUTE(SUBSTITUTE(SUBSTITUTE(SUBSTITUTE(SUBSTITUTE(TRIM($B1971&amp;""),CHAR(10)," "),CHAR(13)," "),"."," "),";"," "),","," "),"/"," "),"+"," "),"-"," "),"  "," "),"  "," "),"  "," "),"  "," "),"  "," "),"  "," "))," ","|")&amp;"|")</f>
        <v/>
      </c>
      <c r="AD1971">
        <f>TRIM($I1971&amp;"")</f>
        <v/>
      </c>
    </row>
    <row r="1972" ht="36" customHeight="1">
      <c r="A1972" s="14" t="n">
        <v>46226</v>
      </c>
      <c r="B1972" s="6" t="inlineStr">
        <is>
          <t>10235,10232,10233,10234</t>
        </is>
      </c>
      <c r="C1972" s="6" t="inlineStr">
        <is>
          <t>MAD 0731 (ROXO)</t>
        </is>
      </c>
      <c r="D1972" s="6" t="inlineStr">
        <is>
          <t>10 FURADEIRAS</t>
        </is>
      </c>
      <c r="E1972" s="6" t="n">
        <v>20065101</v>
      </c>
      <c r="F1972" s="6" t="inlineStr">
        <is>
          <t>CONTRA TAMPO 780X440X12 MDP - MESA CELTA</t>
        </is>
      </c>
      <c r="G1972" s="6" t="inlineStr">
        <is>
          <t>10 FURADEIRAS</t>
        </is>
      </c>
      <c r="H1972" s="6" t="inlineStr">
        <is>
          <t>10 FURADEIRAS</t>
        </is>
      </c>
      <c r="I1972" s="4" t="inlineStr">
        <is>
          <t>10 FURADEIRAS</t>
        </is>
      </c>
      <c r="J1972" s="4" t="n">
        <v>8</v>
      </c>
      <c r="K1972" s="6">
        <f>IF($E1972="","",IFERROR(INDEX(#REF!,MATCH($E1972,#REF!,0)),IFERROR(INDEX(#REF!,MATCH(VALUE($E1972),#REF!,0)),"")))</f>
        <v/>
      </c>
      <c r="L1972" s="6">
        <f>IF($E1972="","",IFERROR(INDEX(#REF!,MATCH($E1972,#REF!,0)),IFERROR(INDEX(#REF!,MATCH(VALUE($E1972),#REF!,0)),"")))</f>
        <v/>
      </c>
      <c r="M1972" s="6">
        <f>IF(OR($J1972="",$L1972=""),"",IF($K1972="",0,$K1972)+$J1972*$L1972)</f>
        <v/>
      </c>
      <c r="N1972" s="6" t="n">
        <v>46212</v>
      </c>
      <c r="O1972" s="6" t="n">
        <v>8</v>
      </c>
      <c r="P1972" s="6" t="n"/>
      <c r="Q1972" s="6" t="n"/>
      <c r="R1972" s="6" t="n"/>
      <c r="S1972" s="6" t="n"/>
      <c r="T1972" s="6">
        <f>IF(OR($J1972="",$O1972=""),"",$O1972/$J1972)</f>
        <v/>
      </c>
      <c r="U1972" s="6" t="inlineStr">
        <is>
          <t>Concluído</t>
        </is>
      </c>
      <c r="V1972" s="6" t="n"/>
      <c r="W1972" s="6" t="n"/>
      <c r="X1972" s="6" t="n"/>
      <c r="Y1972" s="6" t="n"/>
      <c r="Z1972" s="6" t="n"/>
      <c r="AA1972" s="5" t="n"/>
      <c r="AB1972" s="6">
        <f>B1972&amp;"|"&amp;I1972</f>
        <v/>
      </c>
      <c r="AC1972">
        <f>IF($B1972="","","|"&amp;SUBSTITUTE(TRIM(SUBSTITUTE(SUBSTITUTE(SUBSTITUTE(SUBSTITUTE(SUBSTITUTE(SUBSTITUTE(SUBSTITUTE(SUBSTITUTE(SUBSTITUTE(SUBSTITUTE(SUBSTITUTE(SUBSTITUTE(SUBSTITUTE(SUBSTITUTE(TRIM($B1972&amp;""),CHAR(10)," "),CHAR(13)," "),"."," "),";"," "),","," "),"/"," "),"+"," "),"-"," "),"  "," "),"  "," "),"  "," "),"  "," "),"  "," "),"  "," "))," ","|")&amp;"|")</f>
        <v/>
      </c>
      <c r="AD1972">
        <f>TRIM($I1972&amp;"")</f>
        <v/>
      </c>
    </row>
    <row r="1973" ht="36" customHeight="1">
      <c r="A1973" s="14" t="n">
        <v>46226</v>
      </c>
      <c r="B1973" s="6" t="inlineStr">
        <is>
          <t>10235,10232,10233,10234</t>
        </is>
      </c>
      <c r="C1973" s="6" t="inlineStr">
        <is>
          <t>MAD 0731 (ROXO)</t>
        </is>
      </c>
      <c r="D1973" s="6" t="inlineStr">
        <is>
          <t>10 FURADEIRAS</t>
        </is>
      </c>
      <c r="E1973" s="6" t="n">
        <v>30005104</v>
      </c>
      <c r="F1973" s="6" t="inlineStr">
        <is>
          <t>ASSENTO 440X440X15 MDP - CADEIRA AMETISTA MADEIRA</t>
        </is>
      </c>
      <c r="G1973" s="6" t="inlineStr">
        <is>
          <t>10 FURADEIRAS</t>
        </is>
      </c>
      <c r="H1973" s="6" t="inlineStr">
        <is>
          <t>10 FURADEIRAS</t>
        </is>
      </c>
      <c r="I1973" s="4" t="inlineStr">
        <is>
          <t>10 FURADEIRAS</t>
        </is>
      </c>
      <c r="J1973" s="4" t="n">
        <v>80</v>
      </c>
      <c r="K1973" s="6">
        <f>IF($E1973="","",IFERROR(INDEX(#REF!,MATCH($E1973,#REF!,0)),IFERROR(INDEX(#REF!,MATCH(VALUE($E1973),#REF!,0)),"")))</f>
        <v/>
      </c>
      <c r="L1973" s="6">
        <f>IF($E1973="","",IFERROR(INDEX(#REF!,MATCH($E1973,#REF!,0)),IFERROR(INDEX(#REF!,MATCH(VALUE($E1973),#REF!,0)),"")))</f>
        <v/>
      </c>
      <c r="M1973" s="6">
        <f>IF(OR($J1973="",$L1973=""),"",IF($K1973="",0,$K1973)+$J1973*$L1973)</f>
        <v/>
      </c>
      <c r="N1973" s="6" t="n">
        <v>46212</v>
      </c>
      <c r="O1973" s="6" t="n">
        <v>80</v>
      </c>
      <c r="P1973" s="6" t="n"/>
      <c r="Q1973" s="6" t="n"/>
      <c r="R1973" s="6" t="n"/>
      <c r="S1973" s="6" t="n"/>
      <c r="T1973" s="6">
        <f>IF(OR($J1973="",$O1973=""),"",$O1973/$J1973)</f>
        <v/>
      </c>
      <c r="U1973" s="6" t="inlineStr">
        <is>
          <t>Concluído</t>
        </is>
      </c>
      <c r="V1973" s="6" t="n"/>
      <c r="W1973" s="6" t="n"/>
      <c r="X1973" s="6" t="n"/>
      <c r="Y1973" s="6" t="n"/>
      <c r="Z1973" s="6" t="n"/>
      <c r="AA1973" s="5" t="n"/>
      <c r="AB1973" s="6">
        <f>B1973&amp;"|"&amp;I1973</f>
        <v/>
      </c>
      <c r="AC1973">
        <f>IF($B1973="","","|"&amp;SUBSTITUTE(TRIM(SUBSTITUTE(SUBSTITUTE(SUBSTITUTE(SUBSTITUTE(SUBSTITUTE(SUBSTITUTE(SUBSTITUTE(SUBSTITUTE(SUBSTITUTE(SUBSTITUTE(SUBSTITUTE(SUBSTITUTE(SUBSTITUTE(SUBSTITUTE(TRIM($B1973&amp;""),CHAR(10)," "),CHAR(13)," "),"."," "),";"," "),","," "),"/"," "),"+"," "),"-"," "),"  "," "),"  "," "),"  "," "),"  "," "),"  "," "),"  "," "))," ","|")&amp;"|")</f>
        <v/>
      </c>
      <c r="AD1973">
        <f>TRIM($I1973&amp;"")</f>
        <v/>
      </c>
    </row>
    <row r="1974" ht="36" customHeight="1">
      <c r="A1974" s="14" t="n">
        <v>46212</v>
      </c>
      <c r="B1974" s="6" t="inlineStr">
        <is>
          <t>10241</t>
        </is>
      </c>
      <c r="C1974" s="6" t="inlineStr">
        <is>
          <t>M/C 0717 (MARROM)</t>
        </is>
      </c>
      <c r="D1974" s="6" t="inlineStr">
        <is>
          <t>10 FURADEIRAS</t>
        </is>
      </c>
      <c r="E1974" s="6" t="n">
        <v>20052004</v>
      </c>
      <c r="F1974" s="6" t="inlineStr">
        <is>
          <t>(3) APOIO TAMPO 540X386X12 MDP - MESA ATHENAS</t>
        </is>
      </c>
      <c r="G1974" s="6" t="inlineStr">
        <is>
          <t>10 FURADEIRAS</t>
        </is>
      </c>
      <c r="H1974" s="6" t="inlineStr">
        <is>
          <t>10 FURADEIRAS</t>
        </is>
      </c>
      <c r="I1974" s="4" t="inlineStr">
        <is>
          <t>10 FURADEIRAS</t>
        </is>
      </c>
      <c r="J1974" s="4" t="n">
        <v>6</v>
      </c>
      <c r="K1974" s="6">
        <f>IF($E1974="","",IFERROR(INDEX(#REF!,MATCH($E1974,#REF!,0)),IFERROR(INDEX(#REF!,MATCH(VALUE($E1974),#REF!,0)),"")))</f>
        <v/>
      </c>
      <c r="L1974" s="6">
        <f>IF($E1974="","",IFERROR(INDEX(#REF!,MATCH($E1974,#REF!,0)),IFERROR(INDEX(#REF!,MATCH(VALUE($E1974),#REF!,0)),"")))</f>
        <v/>
      </c>
      <c r="M1974" s="6">
        <f>IF(OR($J1974="",$L1974=""),"",IF($K1974="",0,$K1974)+$J1974*$L1974)</f>
        <v/>
      </c>
      <c r="N1974" s="6" t="n">
        <v>46212</v>
      </c>
      <c r="O1974" s="6" t="n">
        <v>6</v>
      </c>
      <c r="P1974" s="6" t="n"/>
      <c r="Q1974" s="6" t="n"/>
      <c r="R1974" s="6" t="n"/>
      <c r="S1974" s="6" t="n"/>
      <c r="T1974" s="6">
        <f>IF(OR($J1974="",$O1974=""),"",$O1974/$J1974)</f>
        <v/>
      </c>
      <c r="U1974" s="6" t="inlineStr">
        <is>
          <t>Concluído</t>
        </is>
      </c>
      <c r="V1974" s="6" t="n"/>
      <c r="W1974" s="6" t="n"/>
      <c r="X1974" s="6" t="n"/>
      <c r="Y1974" s="6" t="n"/>
      <c r="Z1974" s="6" t="n"/>
      <c r="AA1974" s="5" t="n"/>
      <c r="AB1974" s="6">
        <f>B1974&amp;"|"&amp;I1974</f>
        <v/>
      </c>
      <c r="AC1974">
        <f>IF($B1974="","","|"&amp;SUBSTITUTE(TRIM(SUBSTITUTE(SUBSTITUTE(SUBSTITUTE(SUBSTITUTE(SUBSTITUTE(SUBSTITUTE(SUBSTITUTE(SUBSTITUTE(SUBSTITUTE(SUBSTITUTE(SUBSTITUTE(SUBSTITUTE(SUBSTITUTE(SUBSTITUTE(TRIM($B1974&amp;""),CHAR(10)," "),CHAR(13)," "),"."," "),";"," "),","," "),"/"," "),"+"," "),"-"," "),"  "," "),"  "," "),"  "," "),"  "," "),"  "," "),"  "," "))," ","|")&amp;"|")</f>
        <v/>
      </c>
      <c r="AD1974">
        <f>TRIM($I1974&amp;"")</f>
        <v/>
      </c>
    </row>
    <row r="1975" ht="36" customHeight="1">
      <c r="A1975" s="14" t="n">
        <v>46212</v>
      </c>
      <c r="B1975" s="6" t="inlineStr">
        <is>
          <t>10241</t>
        </is>
      </c>
      <c r="C1975" s="6" t="inlineStr">
        <is>
          <t>M/C 0717 (MARROM)</t>
        </is>
      </c>
      <c r="D1975" s="6" t="inlineStr">
        <is>
          <t>10 FURADEIRAS</t>
        </is>
      </c>
      <c r="E1975" s="6" t="n">
        <v>20052204</v>
      </c>
      <c r="F1975" s="6" t="inlineStr">
        <is>
          <t>(3) APOIO TAMPO 740X440X12 MDP - MESA ATHENAS 1,20</t>
        </is>
      </c>
      <c r="G1975" s="6" t="inlineStr">
        <is>
          <t>10 FURADEIRAS</t>
        </is>
      </c>
      <c r="H1975" s="6" t="inlineStr">
        <is>
          <t>10 FURADEIRAS</t>
        </is>
      </c>
      <c r="I1975" s="4" t="inlineStr">
        <is>
          <t>10 FURADEIRAS</t>
        </is>
      </c>
      <c r="J1975" s="4" t="n">
        <v>1</v>
      </c>
      <c r="K1975" s="6">
        <f>IF($E1975="","",IFERROR(INDEX(#REF!,MATCH($E1975,#REF!,0)),IFERROR(INDEX(#REF!,MATCH(VALUE($E1975),#REF!,0)),"")))</f>
        <v/>
      </c>
      <c r="L1975" s="6">
        <f>IF($E1975="","",IFERROR(INDEX(#REF!,MATCH($E1975,#REF!,0)),IFERROR(INDEX(#REF!,MATCH(VALUE($E1975),#REF!,0)),"")))</f>
        <v/>
      </c>
      <c r="M1975" s="6">
        <f>IF(OR($J1975="",$L1975=""),"",IF($K1975="",0,$K1975)+$J1975*$L1975)</f>
        <v/>
      </c>
      <c r="N1975" s="6" t="n">
        <v>46212</v>
      </c>
      <c r="O1975" s="6" t="n">
        <v>1</v>
      </c>
      <c r="P1975" s="6" t="n"/>
      <c r="Q1975" s="6" t="n"/>
      <c r="R1975" s="6" t="n"/>
      <c r="S1975" s="6" t="n"/>
      <c r="T1975" s="6">
        <f>IF(OR($J1975="",$O1975=""),"",$O1975/$J1975)</f>
        <v/>
      </c>
      <c r="U1975" s="6" t="inlineStr">
        <is>
          <t>Concluído</t>
        </is>
      </c>
      <c r="V1975" s="6" t="n"/>
      <c r="W1975" s="6" t="n"/>
      <c r="X1975" s="6" t="n"/>
      <c r="Y1975" s="6" t="n"/>
      <c r="Z1975" s="6" t="n"/>
      <c r="AA1975" s="5" t="n"/>
      <c r="AB1975" s="6">
        <f>B1975&amp;"|"&amp;I1975</f>
        <v/>
      </c>
      <c r="AC1975">
        <f>IF($B1975="","","|"&amp;SUBSTITUTE(TRIM(SUBSTITUTE(SUBSTITUTE(SUBSTITUTE(SUBSTITUTE(SUBSTITUTE(SUBSTITUTE(SUBSTITUTE(SUBSTITUTE(SUBSTITUTE(SUBSTITUTE(SUBSTITUTE(SUBSTITUTE(SUBSTITUTE(SUBSTITUTE(TRIM($B1975&amp;""),CHAR(10)," "),CHAR(13)," "),"."," "),";"," "),","," "),"/"," "),"+"," "),"-"," "),"  "," "),"  "," "),"  "," "),"  "," "),"  "," "),"  "," "))," ","|")&amp;"|")</f>
        <v/>
      </c>
      <c r="AD1975">
        <f>TRIM($I1975&amp;"")</f>
        <v/>
      </c>
    </row>
    <row r="1976" ht="36" customHeight="1">
      <c r="A1976" s="14" t="n">
        <v>46212</v>
      </c>
      <c r="B1976" s="6" t="inlineStr">
        <is>
          <t>10241</t>
        </is>
      </c>
      <c r="C1976" s="6" t="inlineStr">
        <is>
          <t>M/C 0717 (MARROM)</t>
        </is>
      </c>
      <c r="D1976" s="6" t="inlineStr">
        <is>
          <t>10 FURADEIRAS</t>
        </is>
      </c>
      <c r="E1976" s="6" t="n">
        <v>20011004</v>
      </c>
      <c r="F1976" s="6" t="inlineStr">
        <is>
          <t>TRAVESSA MAIOR 740X100X15 MDP - MESA MIAMI 0,90</t>
        </is>
      </c>
      <c r="G1976" s="6" t="inlineStr">
        <is>
          <t>10 FURADEIRAS</t>
        </is>
      </c>
      <c r="H1976" s="6" t="inlineStr">
        <is>
          <t>10 FURADEIRAS</t>
        </is>
      </c>
      <c r="I1976" s="4" t="inlineStr">
        <is>
          <t>10 FURADEIRAS</t>
        </is>
      </c>
      <c r="J1976" s="4" t="n">
        <v>6</v>
      </c>
      <c r="K1976" s="6">
        <f>IF($E1976="","",IFERROR(INDEX(#REF!,MATCH($E1976,#REF!,0)),IFERROR(INDEX(#REF!,MATCH(VALUE($E1976),#REF!,0)),"")))</f>
        <v/>
      </c>
      <c r="L1976" s="6">
        <f>IF($E1976="","",IFERROR(INDEX(#REF!,MATCH($E1976,#REF!,0)),IFERROR(INDEX(#REF!,MATCH(VALUE($E1976),#REF!,0)),"")))</f>
        <v/>
      </c>
      <c r="M1976" s="6">
        <f>IF(OR($J1976="",$L1976=""),"",IF($K1976="",0,$K1976)+$J1976*$L1976)</f>
        <v/>
      </c>
      <c r="N1976" s="6" t="n">
        <v>46212</v>
      </c>
      <c r="O1976" s="6" t="n">
        <v>6</v>
      </c>
      <c r="P1976" s="6" t="n"/>
      <c r="Q1976" s="6" t="n"/>
      <c r="R1976" s="6" t="n"/>
      <c r="S1976" s="6" t="n"/>
      <c r="T1976" s="6">
        <f>IF(OR($J1976="",$O1976=""),"",$O1976/$J1976)</f>
        <v/>
      </c>
      <c r="U1976" s="6" t="inlineStr">
        <is>
          <t>Concluído</t>
        </is>
      </c>
      <c r="V1976" s="6" t="n"/>
      <c r="W1976" s="6" t="n"/>
      <c r="X1976" s="6" t="n"/>
      <c r="Y1976" s="6" t="n"/>
      <c r="Z1976" s="6" t="n"/>
      <c r="AA1976" s="5" t="n"/>
      <c r="AB1976" s="6">
        <f>B1976&amp;"|"&amp;I1976</f>
        <v/>
      </c>
      <c r="AC1976">
        <f>IF($B1976="","","|"&amp;SUBSTITUTE(TRIM(SUBSTITUTE(SUBSTITUTE(SUBSTITUTE(SUBSTITUTE(SUBSTITUTE(SUBSTITUTE(SUBSTITUTE(SUBSTITUTE(SUBSTITUTE(SUBSTITUTE(SUBSTITUTE(SUBSTITUTE(SUBSTITUTE(SUBSTITUTE(TRIM($B1976&amp;""),CHAR(10)," "),CHAR(13)," "),"."," "),";"," "),","," "),"/"," "),"+"," "),"-"," "),"  "," "),"  "," "),"  "," "),"  "," "),"  "," "),"  "," "))," ","|")&amp;"|")</f>
        <v/>
      </c>
      <c r="AD1976">
        <f>TRIM($I1976&amp;"")</f>
        <v/>
      </c>
    </row>
    <row r="1977" ht="36" customHeight="1">
      <c r="A1977" s="14" t="n">
        <v>46212</v>
      </c>
      <c r="B1977" s="6" t="inlineStr">
        <is>
          <t>10241</t>
        </is>
      </c>
      <c r="C1977" s="6" t="inlineStr">
        <is>
          <t>M/C 0717 (MARROM)</t>
        </is>
      </c>
      <c r="D1977" s="6" t="inlineStr">
        <is>
          <t>10 FURADEIRAS</t>
        </is>
      </c>
      <c r="E1977" s="6" t="n">
        <v>20011005</v>
      </c>
      <c r="F1977" s="6" t="inlineStr">
        <is>
          <t>TRAV. MENOR 710X100X15 MDP - MESA MIAMI 0,90</t>
        </is>
      </c>
      <c r="G1977" s="6" t="inlineStr">
        <is>
          <t>10 FURADEIRAS</t>
        </is>
      </c>
      <c r="H1977" s="6" t="inlineStr">
        <is>
          <t>10 FURADEIRAS</t>
        </is>
      </c>
      <c r="I1977" s="4" t="inlineStr">
        <is>
          <t>10 FURADEIRAS</t>
        </is>
      </c>
      <c r="J1977" s="4" t="n">
        <v>6</v>
      </c>
      <c r="K1977" s="6">
        <f>IF($E1977="","",IFERROR(INDEX(#REF!,MATCH($E1977,#REF!,0)),IFERROR(INDEX(#REF!,MATCH(VALUE($E1977),#REF!,0)),"")))</f>
        <v/>
      </c>
      <c r="L1977" s="6">
        <f>IF($E1977="","",IFERROR(INDEX(#REF!,MATCH($E1977,#REF!,0)),IFERROR(INDEX(#REF!,MATCH(VALUE($E1977),#REF!,0)),"")))</f>
        <v/>
      </c>
      <c r="M1977" s="6">
        <f>IF(OR($J1977="",$L1977=""),"",IF($K1977="",0,$K1977)+$J1977*$L1977)</f>
        <v/>
      </c>
      <c r="N1977" s="6" t="n">
        <v>46212</v>
      </c>
      <c r="O1977" s="6" t="n">
        <v>6</v>
      </c>
      <c r="P1977" s="6" t="n"/>
      <c r="Q1977" s="6" t="n"/>
      <c r="R1977" s="6" t="n"/>
      <c r="S1977" s="6" t="n"/>
      <c r="T1977" s="6">
        <f>IF(OR($J1977="",$O1977=""),"",$O1977/$J1977)</f>
        <v/>
      </c>
      <c r="U1977" s="6" t="inlineStr">
        <is>
          <t>Concluído</t>
        </is>
      </c>
      <c r="V1977" s="6" t="n"/>
      <c r="W1977" s="6" t="n"/>
      <c r="X1977" s="6" t="n"/>
      <c r="Y1977" s="6" t="n"/>
      <c r="Z1977" s="6" t="n"/>
      <c r="AA1977" s="5" t="n"/>
      <c r="AB1977" s="6">
        <f>B1977&amp;"|"&amp;I1977</f>
        <v/>
      </c>
      <c r="AC1977">
        <f>IF($B1977="","","|"&amp;SUBSTITUTE(TRIM(SUBSTITUTE(SUBSTITUTE(SUBSTITUTE(SUBSTITUTE(SUBSTITUTE(SUBSTITUTE(SUBSTITUTE(SUBSTITUTE(SUBSTITUTE(SUBSTITUTE(SUBSTITUTE(SUBSTITUTE(SUBSTITUTE(SUBSTITUTE(TRIM($B1977&amp;""),CHAR(10)," "),CHAR(13)," "),"."," "),";"," "),","," "),"/"," "),"+"," "),"-"," "),"  "," "),"  "," "),"  "," "),"  "," "),"  "," "),"  "," "))," ","|")&amp;"|")</f>
        <v/>
      </c>
      <c r="AD1977">
        <f>TRIM($I1977&amp;"")</f>
        <v/>
      </c>
    </row>
    <row r="1978" ht="36" customHeight="1">
      <c r="A1978" s="14" t="n">
        <v>46212</v>
      </c>
      <c r="B1978" s="6" t="inlineStr">
        <is>
          <t>10241</t>
        </is>
      </c>
      <c r="C1978" s="6" t="inlineStr">
        <is>
          <t>M/C 0717 (MARROM)</t>
        </is>
      </c>
      <c r="D1978" s="6" t="inlineStr">
        <is>
          <t>10 FURADEIRAS</t>
        </is>
      </c>
      <c r="E1978" s="6" t="n">
        <v>20012405</v>
      </c>
      <c r="F1978" s="6" t="inlineStr">
        <is>
          <t>(2) TRAVESSA MAIOR 1030X100X15 MDP-MESA MIAMI 1,20</t>
        </is>
      </c>
      <c r="G1978" s="6" t="inlineStr">
        <is>
          <t>10 FURADEIRAS</t>
        </is>
      </c>
      <c r="H1978" s="6" t="inlineStr">
        <is>
          <t>10 FURADEIRAS</t>
        </is>
      </c>
      <c r="I1978" s="4" t="inlineStr">
        <is>
          <t>10 FURADEIRAS</t>
        </is>
      </c>
      <c r="J1978" s="4" t="n">
        <v>2</v>
      </c>
      <c r="K1978" s="6">
        <f>IF($E1978="","",IFERROR(INDEX(#REF!,MATCH($E1978,#REF!,0)),IFERROR(INDEX(#REF!,MATCH(VALUE($E1978),#REF!,0)),"")))</f>
        <v/>
      </c>
      <c r="L1978" s="6">
        <f>IF($E1978="","",IFERROR(INDEX(#REF!,MATCH($E1978,#REF!,0)),IFERROR(INDEX(#REF!,MATCH(VALUE($E1978),#REF!,0)),"")))</f>
        <v/>
      </c>
      <c r="M1978" s="6">
        <f>IF(OR($J1978="",$L1978=""),"",IF($K1978="",0,$K1978)+$J1978*$L1978)</f>
        <v/>
      </c>
      <c r="N1978" s="6" t="n">
        <v>46212</v>
      </c>
      <c r="O1978" s="6" t="n">
        <v>2</v>
      </c>
      <c r="P1978" s="6" t="n"/>
      <c r="Q1978" s="6" t="n"/>
      <c r="R1978" s="6" t="n"/>
      <c r="S1978" s="6" t="n"/>
      <c r="T1978" s="6">
        <f>IF(OR($J1978="",$O1978=""),"",$O1978/$J1978)</f>
        <v/>
      </c>
      <c r="U1978" s="6" t="inlineStr">
        <is>
          <t>Concluído</t>
        </is>
      </c>
      <c r="V1978" s="6" t="n"/>
      <c r="W1978" s="6" t="n"/>
      <c r="X1978" s="6" t="n"/>
      <c r="Y1978" s="6" t="n"/>
      <c r="Z1978" s="6" t="n"/>
      <c r="AA1978" s="5" t="n"/>
      <c r="AB1978" s="6">
        <f>B1978&amp;"|"&amp;I1978</f>
        <v/>
      </c>
      <c r="AC1978">
        <f>IF($B1978="","","|"&amp;SUBSTITUTE(TRIM(SUBSTITUTE(SUBSTITUTE(SUBSTITUTE(SUBSTITUTE(SUBSTITUTE(SUBSTITUTE(SUBSTITUTE(SUBSTITUTE(SUBSTITUTE(SUBSTITUTE(SUBSTITUTE(SUBSTITUTE(SUBSTITUTE(SUBSTITUTE(TRIM($B1978&amp;""),CHAR(10)," "),CHAR(13)," "),"."," "),";"," "),","," "),"/"," "),"+"," "),"-"," "),"  "," "),"  "," "),"  "," "),"  "," "),"  "," "),"  "," "))," ","|")&amp;"|")</f>
        <v/>
      </c>
      <c r="AD1978">
        <f>TRIM($I1978&amp;"")</f>
        <v/>
      </c>
    </row>
    <row r="1979" ht="36" customHeight="1">
      <c r="A1979" s="14" t="n">
        <v>46212</v>
      </c>
      <c r="B1979" s="6" t="inlineStr">
        <is>
          <t>10241</t>
        </is>
      </c>
      <c r="C1979" s="6" t="inlineStr">
        <is>
          <t>M/C 0717 (MARROM)</t>
        </is>
      </c>
      <c r="D1979" s="6" t="inlineStr">
        <is>
          <t>10 FURADEIRAS</t>
        </is>
      </c>
      <c r="E1979" s="6" t="n">
        <v>20013107</v>
      </c>
      <c r="F1979" s="6" t="inlineStr">
        <is>
          <t>(3) TRAV.MENOR 610X100X15 MDP-MESA MIAMI 1,37X0,80</t>
        </is>
      </c>
      <c r="G1979" s="6" t="inlineStr">
        <is>
          <t>10 FURADEIRAS</t>
        </is>
      </c>
      <c r="H1979" s="6" t="inlineStr">
        <is>
          <t>10 FURADEIRAS</t>
        </is>
      </c>
      <c r="I1979" s="4" t="inlineStr">
        <is>
          <t>10 FURADEIRAS</t>
        </is>
      </c>
      <c r="J1979" s="4" t="n">
        <v>30</v>
      </c>
      <c r="K1979" s="6">
        <f>IF($E1979="","",IFERROR(INDEX(#REF!,MATCH($E1979,#REF!,0)),IFERROR(INDEX(#REF!,MATCH(VALUE($E1979),#REF!,0)),"")))</f>
        <v/>
      </c>
      <c r="L1979" s="6">
        <f>IF($E1979="","",IFERROR(INDEX(#REF!,MATCH($E1979,#REF!,0)),IFERROR(INDEX(#REF!,MATCH(VALUE($E1979),#REF!,0)),"")))</f>
        <v/>
      </c>
      <c r="M1979" s="6">
        <f>IF(OR($J1979="",$L1979=""),"",IF($K1979="",0,$K1979)+$J1979*$L1979)</f>
        <v/>
      </c>
      <c r="N1979" s="6" t="n">
        <v>46212</v>
      </c>
      <c r="O1979" s="6" t="n">
        <v>30</v>
      </c>
      <c r="P1979" s="6" t="n"/>
      <c r="Q1979" s="6" t="n"/>
      <c r="R1979" s="6" t="n"/>
      <c r="S1979" s="6" t="n"/>
      <c r="T1979" s="6">
        <f>IF(OR($J1979="",$O1979=""),"",$O1979/$J1979)</f>
        <v/>
      </c>
      <c r="U1979" s="6" t="inlineStr">
        <is>
          <t>Concluído</t>
        </is>
      </c>
      <c r="V1979" s="6" t="n"/>
      <c r="W1979" s="6" t="n"/>
      <c r="X1979" s="6" t="n"/>
      <c r="Y1979" s="6" t="n"/>
      <c r="Z1979" s="6" t="n"/>
      <c r="AA1979" s="5" t="n"/>
      <c r="AB1979" s="6">
        <f>B1979&amp;"|"&amp;I1979</f>
        <v/>
      </c>
      <c r="AC1979">
        <f>IF($B1979="","","|"&amp;SUBSTITUTE(TRIM(SUBSTITUTE(SUBSTITUTE(SUBSTITUTE(SUBSTITUTE(SUBSTITUTE(SUBSTITUTE(SUBSTITUTE(SUBSTITUTE(SUBSTITUTE(SUBSTITUTE(SUBSTITUTE(SUBSTITUTE(SUBSTITUTE(SUBSTITUTE(TRIM($B1979&amp;""),CHAR(10)," "),CHAR(13)," "),"."," "),";"," "),","," "),"/"," "),"+"," "),"-"," "),"  "," "),"  "," "),"  "," "),"  "," "),"  "," "),"  "," "))," ","|")&amp;"|")</f>
        <v/>
      </c>
      <c r="AD1979">
        <f>TRIM($I1979&amp;"")</f>
        <v/>
      </c>
    </row>
    <row r="1980" ht="36" customHeight="1">
      <c r="A1980" s="14" t="n">
        <v>46212</v>
      </c>
      <c r="B1980" s="6" t="inlineStr">
        <is>
          <t>10241</t>
        </is>
      </c>
      <c r="C1980" s="6" t="inlineStr">
        <is>
          <t>M/C 0717 (MARROM)</t>
        </is>
      </c>
      <c r="D1980" s="6" t="inlineStr">
        <is>
          <t>10 FURADEIRAS</t>
        </is>
      </c>
      <c r="E1980" s="6" t="n">
        <v>20016106</v>
      </c>
      <c r="F1980" s="6" t="inlineStr">
        <is>
          <t>(2)TRAV.MAIOR 1442X100X15 MDP-MESA MIAMI 1,60X0,80</t>
        </is>
      </c>
      <c r="G1980" s="6" t="inlineStr">
        <is>
          <t>10 FURADEIRAS</t>
        </is>
      </c>
      <c r="H1980" s="6" t="inlineStr">
        <is>
          <t>10 FURADEIRAS</t>
        </is>
      </c>
      <c r="I1980" s="4" t="inlineStr">
        <is>
          <t>10 FURADEIRAS</t>
        </is>
      </c>
      <c r="J1980" s="4" t="n">
        <v>28</v>
      </c>
      <c r="K1980" s="6">
        <f>IF($E1980="","",IFERROR(INDEX(#REF!,MATCH($E1980,#REF!,0)),IFERROR(INDEX(#REF!,MATCH(VALUE($E1980),#REF!,0)),"")))</f>
        <v/>
      </c>
      <c r="L1980" s="6">
        <f>IF($E1980="","",IFERROR(INDEX(#REF!,MATCH($E1980,#REF!,0)),IFERROR(INDEX(#REF!,MATCH(VALUE($E1980),#REF!,0)),"")))</f>
        <v/>
      </c>
      <c r="M1980" s="6">
        <f>IF(OR($J1980="",$L1980=""),"",IF($K1980="",0,$K1980)+$J1980*$L1980)</f>
        <v/>
      </c>
      <c r="N1980" s="6" t="n">
        <v>46212</v>
      </c>
      <c r="O1980" s="6" t="n">
        <v>28</v>
      </c>
      <c r="P1980" s="6" t="n"/>
      <c r="Q1980" s="6" t="n"/>
      <c r="R1980" s="6" t="n"/>
      <c r="S1980" s="6" t="n"/>
      <c r="T1980" s="6">
        <f>IF(OR($J1980="",$O1980=""),"",$O1980/$J1980)</f>
        <v/>
      </c>
      <c r="U1980" s="6" t="inlineStr">
        <is>
          <t>Concluído</t>
        </is>
      </c>
      <c r="V1980" s="6" t="n"/>
      <c r="W1980" s="6" t="n"/>
      <c r="X1980" s="6" t="n"/>
      <c r="Y1980" s="6" t="n"/>
      <c r="Z1980" s="6" t="n"/>
      <c r="AA1980" s="5" t="n"/>
      <c r="AB1980" s="6">
        <f>B1980&amp;"|"&amp;I1980</f>
        <v/>
      </c>
      <c r="AC1980">
        <f>IF($B1980="","","|"&amp;SUBSTITUTE(TRIM(SUBSTITUTE(SUBSTITUTE(SUBSTITUTE(SUBSTITUTE(SUBSTITUTE(SUBSTITUTE(SUBSTITUTE(SUBSTITUTE(SUBSTITUTE(SUBSTITUTE(SUBSTITUTE(SUBSTITUTE(SUBSTITUTE(SUBSTITUTE(TRIM($B1980&amp;""),CHAR(10)," "),CHAR(13)," "),"."," "),";"," "),","," "),"/"," "),"+"," "),"-"," "),"  "," "),"  "," "),"  "," "),"  "," "),"  "," "),"  "," "))," ","|")&amp;"|")</f>
        <v/>
      </c>
      <c r="AD1980">
        <f>TRIM($I1980&amp;"")</f>
        <v/>
      </c>
    </row>
    <row r="1981" ht="36" customHeight="1">
      <c r="A1981" s="14" t="n">
        <v>46212</v>
      </c>
      <c r="B1981" s="6" t="inlineStr">
        <is>
          <t>10241</t>
        </is>
      </c>
      <c r="C1981" s="6" t="inlineStr">
        <is>
          <t>M/C 0717 (MARROM)</t>
        </is>
      </c>
      <c r="D1981" s="6" t="inlineStr">
        <is>
          <t>10 FURADEIRAS</t>
        </is>
      </c>
      <c r="E1981" s="6" t="n">
        <v>20031205</v>
      </c>
      <c r="F1981" s="6" t="inlineStr">
        <is>
          <t>(2) TRAV MAIOR 942(952)X100X15 MDP-NOVA YORK 1,20</t>
        </is>
      </c>
      <c r="G1981" s="6" t="inlineStr">
        <is>
          <t>10 FURADEIRAS</t>
        </is>
      </c>
      <c r="H1981" s="6" t="inlineStr">
        <is>
          <t>10 FURADEIRAS</t>
        </is>
      </c>
      <c r="I1981" s="4" t="inlineStr">
        <is>
          <t>10 FURADEIRAS</t>
        </is>
      </c>
      <c r="J1981" s="4" t="n">
        <v>4</v>
      </c>
      <c r="K1981" s="6">
        <f>IF($E1981="","",IFERROR(INDEX(#REF!,MATCH($E1981,#REF!,0)),IFERROR(INDEX(#REF!,MATCH(VALUE($E1981),#REF!,0)),"")))</f>
        <v/>
      </c>
      <c r="L1981" s="6">
        <f>IF($E1981="","",IFERROR(INDEX(#REF!,MATCH($E1981,#REF!,0)),IFERROR(INDEX(#REF!,MATCH(VALUE($E1981),#REF!,0)),"")))</f>
        <v/>
      </c>
      <c r="M1981" s="6">
        <f>IF(OR($J1981="",$L1981=""),"",IF($K1981="",0,$K1981)+$J1981*$L1981)</f>
        <v/>
      </c>
      <c r="N1981" s="6" t="n">
        <v>46212</v>
      </c>
      <c r="O1981" s="6" t="n">
        <v>4</v>
      </c>
      <c r="P1981" s="6" t="n"/>
      <c r="Q1981" s="6" t="n"/>
      <c r="R1981" s="6" t="n"/>
      <c r="S1981" s="6" t="n"/>
      <c r="T1981" s="6">
        <f>IF(OR($J1981="",$O1981=""),"",$O1981/$J1981)</f>
        <v/>
      </c>
      <c r="U1981" s="6" t="inlineStr">
        <is>
          <t>Concluído</t>
        </is>
      </c>
      <c r="V1981" s="6" t="n"/>
      <c r="W1981" s="6" t="n"/>
      <c r="X1981" s="6" t="n"/>
      <c r="Y1981" s="6" t="n"/>
      <c r="Z1981" s="6" t="n"/>
      <c r="AA1981" s="5" t="n"/>
      <c r="AB1981" s="6">
        <f>B1981&amp;"|"&amp;I1981</f>
        <v/>
      </c>
      <c r="AC1981">
        <f>IF($B1981="","","|"&amp;SUBSTITUTE(TRIM(SUBSTITUTE(SUBSTITUTE(SUBSTITUTE(SUBSTITUTE(SUBSTITUTE(SUBSTITUTE(SUBSTITUTE(SUBSTITUTE(SUBSTITUTE(SUBSTITUTE(SUBSTITUTE(SUBSTITUTE(SUBSTITUTE(SUBSTITUTE(TRIM($B1981&amp;""),CHAR(10)," "),CHAR(13)," "),"."," "),";"," "),","," "),"/"," "),"+"," "),"-"," "),"  "," "),"  "," "),"  "," "),"  "," "),"  "," "),"  "," "))," ","|")&amp;"|")</f>
        <v/>
      </c>
      <c r="AD1981">
        <f>TRIM($I1981&amp;"")</f>
        <v/>
      </c>
    </row>
    <row r="1982" ht="36" customHeight="1">
      <c r="A1982" s="14" t="n">
        <v>46212</v>
      </c>
      <c r="B1982" s="6" t="inlineStr">
        <is>
          <t>10241</t>
        </is>
      </c>
      <c r="C1982" s="6" t="inlineStr">
        <is>
          <t>M/C 0717 (MARROM)</t>
        </is>
      </c>
      <c r="D1982" s="6" t="inlineStr">
        <is>
          <t>10 FURADEIRAS</t>
        </is>
      </c>
      <c r="E1982" s="6" t="n">
        <v>20031206</v>
      </c>
      <c r="F1982" s="6" t="inlineStr">
        <is>
          <t>(3) TRAV MENOR 614(624)X100X15 MDP-NOVA YORK 1,20</t>
        </is>
      </c>
      <c r="G1982" s="6" t="inlineStr">
        <is>
          <t>10 FURADEIRAS</t>
        </is>
      </c>
      <c r="H1982" s="6" t="inlineStr">
        <is>
          <t>10 FURADEIRAS</t>
        </is>
      </c>
      <c r="I1982" s="4" t="inlineStr">
        <is>
          <t>10 FURADEIRAS</t>
        </is>
      </c>
      <c r="J1982" s="4" t="n">
        <v>6</v>
      </c>
      <c r="K1982" s="6">
        <f>IF($E1982="","",IFERROR(INDEX(#REF!,MATCH($E1982,#REF!,0)),IFERROR(INDEX(#REF!,MATCH(VALUE($E1982),#REF!,0)),"")))</f>
        <v/>
      </c>
      <c r="L1982" s="6">
        <f>IF($E1982="","",IFERROR(INDEX(#REF!,MATCH($E1982,#REF!,0)),IFERROR(INDEX(#REF!,MATCH(VALUE($E1982),#REF!,0)),"")))</f>
        <v/>
      </c>
      <c r="M1982" s="6">
        <f>IF(OR($J1982="",$L1982=""),"",IF($K1982="",0,$K1982)+$J1982*$L1982)</f>
        <v/>
      </c>
      <c r="N1982" s="6" t="n">
        <v>46212</v>
      </c>
      <c r="O1982" s="6" t="n">
        <v>6</v>
      </c>
      <c r="P1982" s="6" t="n"/>
      <c r="Q1982" s="6" t="n"/>
      <c r="R1982" s="6" t="n"/>
      <c r="S1982" s="6" t="n"/>
      <c r="T1982" s="6">
        <f>IF(OR($J1982="",$O1982=""),"",$O1982/$J1982)</f>
        <v/>
      </c>
      <c r="U1982" s="6" t="inlineStr">
        <is>
          <t>Concluído</t>
        </is>
      </c>
      <c r="V1982" s="6" t="n"/>
      <c r="W1982" s="6" t="n"/>
      <c r="X1982" s="6" t="n"/>
      <c r="Y1982" s="6" t="n"/>
      <c r="Z1982" s="6" t="n"/>
      <c r="AA1982" s="5" t="n"/>
      <c r="AB1982" s="6">
        <f>B1982&amp;"|"&amp;I1982</f>
        <v/>
      </c>
      <c r="AC1982">
        <f>IF($B1982="","","|"&amp;SUBSTITUTE(TRIM(SUBSTITUTE(SUBSTITUTE(SUBSTITUTE(SUBSTITUTE(SUBSTITUTE(SUBSTITUTE(SUBSTITUTE(SUBSTITUTE(SUBSTITUTE(SUBSTITUTE(SUBSTITUTE(SUBSTITUTE(SUBSTITUTE(SUBSTITUTE(TRIM($B1982&amp;""),CHAR(10)," "),CHAR(13)," "),"."," "),";"," "),","," "),"/"," "),"+"," "),"-"," "),"  "," "),"  "," "),"  "," "),"  "," "),"  "," "),"  "," "))," ","|")&amp;"|")</f>
        <v/>
      </c>
      <c r="AD1982">
        <f>TRIM($I1982&amp;"")</f>
        <v/>
      </c>
    </row>
    <row r="1983" ht="36" customHeight="1">
      <c r="A1983" s="14" t="n">
        <v>46212</v>
      </c>
      <c r="B1983" s="6" t="inlineStr">
        <is>
          <t>10241</t>
        </is>
      </c>
      <c r="C1983" s="6" t="inlineStr">
        <is>
          <t>M/C 0717 (MARROM)</t>
        </is>
      </c>
      <c r="D1983" s="6" t="inlineStr">
        <is>
          <t>10 FURADEIRAS</t>
        </is>
      </c>
      <c r="E1983" s="6" t="n">
        <v>20031605</v>
      </c>
      <c r="F1983" s="6" t="inlineStr">
        <is>
          <t>(2)TRAV MAIOR 1342(1352)X100X15 MDP-NOVA YORK 1,60</t>
        </is>
      </c>
      <c r="G1983" s="6" t="inlineStr">
        <is>
          <t>10 FURADEIRAS</t>
        </is>
      </c>
      <c r="H1983" s="6" t="inlineStr">
        <is>
          <t>10 FURADEIRAS</t>
        </is>
      </c>
      <c r="I1983" s="4" t="inlineStr">
        <is>
          <t>10 FURADEIRAS</t>
        </is>
      </c>
      <c r="J1983" s="4" t="n">
        <v>2</v>
      </c>
      <c r="K1983" s="6">
        <f>IF($E1983="","",IFERROR(INDEX(#REF!,MATCH($E1983,#REF!,0)),IFERROR(INDEX(#REF!,MATCH(VALUE($E1983),#REF!,0)),"")))</f>
        <v/>
      </c>
      <c r="L1983" s="6">
        <f>IF($E1983="","",IFERROR(INDEX(#REF!,MATCH($E1983,#REF!,0)),IFERROR(INDEX(#REF!,MATCH(VALUE($E1983),#REF!,0)),"")))</f>
        <v/>
      </c>
      <c r="M1983" s="6">
        <f>IF(OR($J1983="",$L1983=""),"",IF($K1983="",0,$K1983)+$J1983*$L1983)</f>
        <v/>
      </c>
      <c r="N1983" s="6" t="n">
        <v>46212</v>
      </c>
      <c r="O1983" s="6" t="n">
        <v>2</v>
      </c>
      <c r="P1983" s="6" t="n"/>
      <c r="Q1983" s="6" t="n"/>
      <c r="R1983" s="6" t="n"/>
      <c r="S1983" s="6" t="n"/>
      <c r="T1983" s="6">
        <f>IF(OR($J1983="",$O1983=""),"",$O1983/$J1983)</f>
        <v/>
      </c>
      <c r="U1983" s="6" t="inlineStr">
        <is>
          <t>Concluído</t>
        </is>
      </c>
      <c r="V1983" s="6" t="n"/>
      <c r="W1983" s="6" t="n"/>
      <c r="X1983" s="6" t="n"/>
      <c r="Y1983" s="6" t="n"/>
      <c r="Z1983" s="6" t="n"/>
      <c r="AA1983" s="5" t="n"/>
      <c r="AB1983" s="6">
        <f>B1983&amp;"|"&amp;I1983</f>
        <v/>
      </c>
      <c r="AC1983">
        <f>IF($B1983="","","|"&amp;SUBSTITUTE(TRIM(SUBSTITUTE(SUBSTITUTE(SUBSTITUTE(SUBSTITUTE(SUBSTITUTE(SUBSTITUTE(SUBSTITUTE(SUBSTITUTE(SUBSTITUTE(SUBSTITUTE(SUBSTITUTE(SUBSTITUTE(SUBSTITUTE(SUBSTITUTE(TRIM($B1983&amp;""),CHAR(10)," "),CHAR(13)," "),"."," "),";"," "),","," "),"/"," "),"+"," "),"-"," "),"  "," "),"  "," "),"  "," "),"  "," "),"  "," "),"  "," "))," ","|")&amp;"|")</f>
        <v/>
      </c>
      <c r="AD1983">
        <f>TRIM($I1983&amp;"")</f>
        <v/>
      </c>
    </row>
    <row r="1984" ht="36" customHeight="1">
      <c r="A1984" s="14" t="n">
        <v>46212</v>
      </c>
      <c r="B1984" s="6" t="inlineStr">
        <is>
          <t>10241</t>
        </is>
      </c>
      <c r="C1984" s="6" t="inlineStr">
        <is>
          <t>M/C 0717 (MARROM)</t>
        </is>
      </c>
      <c r="D1984" s="6" t="inlineStr">
        <is>
          <t>10 FURADEIRAS</t>
        </is>
      </c>
      <c r="E1984" s="6" t="n">
        <v>30080003</v>
      </c>
      <c r="F1984" s="6" t="inlineStr">
        <is>
          <t>(4)TAMP INTERNO 500X400X15MDP-MESA AMST.1,36X1,36</t>
        </is>
      </c>
      <c r="G1984" s="6" t="inlineStr">
        <is>
          <t>10 FURADEIRAS</t>
        </is>
      </c>
      <c r="H1984" s="6" t="inlineStr">
        <is>
          <t>10 FURADEIRAS</t>
        </is>
      </c>
      <c r="I1984" s="4" t="inlineStr">
        <is>
          <t>10 FURADEIRAS</t>
        </is>
      </c>
      <c r="J1984" s="4" t="n">
        <v>4</v>
      </c>
      <c r="K1984" s="6">
        <f>IF($E1984="","",IFERROR(INDEX(#REF!,MATCH($E1984,#REF!,0)),IFERROR(INDEX(#REF!,MATCH(VALUE($E1984),#REF!,0)),"")))</f>
        <v/>
      </c>
      <c r="L1984" s="6">
        <f>IF($E1984="","",IFERROR(INDEX(#REF!,MATCH($E1984,#REF!,0)),IFERROR(INDEX(#REF!,MATCH(VALUE($E1984),#REF!,0)),"")))</f>
        <v/>
      </c>
      <c r="M1984" s="6">
        <f>IF(OR($J1984="",$L1984=""),"",IF($K1984="",0,$K1984)+$J1984*$L1984)</f>
        <v/>
      </c>
      <c r="N1984" s="6" t="n">
        <v>46212</v>
      </c>
      <c r="O1984" s="6" t="n">
        <v>4</v>
      </c>
      <c r="P1984" s="6" t="n"/>
      <c r="Q1984" s="6" t="n"/>
      <c r="R1984" s="6" t="n"/>
      <c r="S1984" s="6" t="n"/>
      <c r="T1984" s="6">
        <f>IF(OR($J1984="",$O1984=""),"",$O1984/$J1984)</f>
        <v/>
      </c>
      <c r="U1984" s="6" t="inlineStr">
        <is>
          <t>Concluído</t>
        </is>
      </c>
      <c r="V1984" s="6" t="n"/>
      <c r="W1984" s="6" t="n"/>
      <c r="X1984" s="6" t="n"/>
      <c r="Y1984" s="6" t="n"/>
      <c r="Z1984" s="6" t="n"/>
      <c r="AA1984" s="5" t="n"/>
      <c r="AB1984" s="6">
        <f>B1984&amp;"|"&amp;I1984</f>
        <v/>
      </c>
      <c r="AC1984">
        <f>IF($B1984="","","|"&amp;SUBSTITUTE(TRIM(SUBSTITUTE(SUBSTITUTE(SUBSTITUTE(SUBSTITUTE(SUBSTITUTE(SUBSTITUTE(SUBSTITUTE(SUBSTITUTE(SUBSTITUTE(SUBSTITUTE(SUBSTITUTE(SUBSTITUTE(SUBSTITUTE(SUBSTITUTE(TRIM($B1984&amp;""),CHAR(10)," "),CHAR(13)," "),"."," "),";"," "),","," "),"/"," "),"+"," "),"-"," "),"  "," "),"  "," "),"  "," "),"  "," "),"  "," "),"  "," "))," ","|")&amp;"|")</f>
        <v/>
      </c>
      <c r="AD1984">
        <f>TRIM($I1984&amp;"")</f>
        <v/>
      </c>
    </row>
    <row r="1985" ht="36" customHeight="1">
      <c r="A1985" s="14" t="n">
        <v>46212</v>
      </c>
      <c r="B1985" s="6" t="inlineStr">
        <is>
          <t>10241</t>
        </is>
      </c>
      <c r="C1985" s="6" t="inlineStr">
        <is>
          <t>M/C 0717 (MARROM)</t>
        </is>
      </c>
      <c r="D1985" s="6" t="inlineStr">
        <is>
          <t>10 FURADEIRAS</t>
        </is>
      </c>
      <c r="E1985" s="6" t="n">
        <v>30080004</v>
      </c>
      <c r="F1985" s="6" t="inlineStr">
        <is>
          <t>(6)TRAV. MAIOR 1320X65 (135)X15 MDP-AMST.1,36X1,36</t>
        </is>
      </c>
      <c r="G1985" s="6" t="inlineStr">
        <is>
          <t>10 FURADEIRAS</t>
        </is>
      </c>
      <c r="H1985" s="6" t="inlineStr">
        <is>
          <t>10 FURADEIRAS</t>
        </is>
      </c>
      <c r="I1985" s="4" t="inlineStr">
        <is>
          <t>10 FURADEIRAS</t>
        </is>
      </c>
      <c r="J1985" s="4" t="n">
        <v>8</v>
      </c>
      <c r="K1985" s="6">
        <f>IF($E1985="","",IFERROR(INDEX(#REF!,MATCH($E1985,#REF!,0)),IFERROR(INDEX(#REF!,MATCH(VALUE($E1985),#REF!,0)),"")))</f>
        <v/>
      </c>
      <c r="L1985" s="6">
        <f>IF($E1985="","",IFERROR(INDEX(#REF!,MATCH($E1985,#REF!,0)),IFERROR(INDEX(#REF!,MATCH(VALUE($E1985),#REF!,0)),"")))</f>
        <v/>
      </c>
      <c r="M1985" s="6">
        <f>IF(OR($J1985="",$L1985=""),"",IF($K1985="",0,$K1985)+$J1985*$L1985)</f>
        <v/>
      </c>
      <c r="N1985" s="6" t="n">
        <v>46212</v>
      </c>
      <c r="O1985" s="6" t="n">
        <v>8</v>
      </c>
      <c r="P1985" s="6" t="n"/>
      <c r="Q1985" s="6" t="n"/>
      <c r="R1985" s="6" t="n"/>
      <c r="S1985" s="6" t="n"/>
      <c r="T1985" s="6">
        <f>IF(OR($J1985="",$O1985=""),"",$O1985/$J1985)</f>
        <v/>
      </c>
      <c r="U1985" s="6" t="inlineStr">
        <is>
          <t>Concluído</t>
        </is>
      </c>
      <c r="V1985" s="6" t="n"/>
      <c r="W1985" s="6" t="n"/>
      <c r="X1985" s="6" t="n"/>
      <c r="Y1985" s="6" t="n"/>
      <c r="Z1985" s="6" t="n"/>
      <c r="AA1985" s="5" t="n"/>
      <c r="AB1985" s="6">
        <f>B1985&amp;"|"&amp;I1985</f>
        <v/>
      </c>
      <c r="AC1985">
        <f>IF($B1985="","","|"&amp;SUBSTITUTE(TRIM(SUBSTITUTE(SUBSTITUTE(SUBSTITUTE(SUBSTITUTE(SUBSTITUTE(SUBSTITUTE(SUBSTITUTE(SUBSTITUTE(SUBSTITUTE(SUBSTITUTE(SUBSTITUTE(SUBSTITUTE(SUBSTITUTE(SUBSTITUTE(TRIM($B1985&amp;""),CHAR(10)," "),CHAR(13)," "),"."," "),";"," "),","," "),"/"," "),"+"," "),"-"," "),"  "," "),"  "," "),"  "," "),"  "," "),"  "," "),"  "," "))," ","|")&amp;"|")</f>
        <v/>
      </c>
      <c r="AD1985">
        <f>TRIM($I1985&amp;"")</f>
        <v/>
      </c>
    </row>
    <row r="1986" ht="36" customHeight="1">
      <c r="A1986" s="14" t="n">
        <v>46212</v>
      </c>
      <c r="B1986" s="6" t="inlineStr">
        <is>
          <t>10241</t>
        </is>
      </c>
      <c r="C1986" s="6" t="inlineStr">
        <is>
          <t>M/C 0717 (MARROM)</t>
        </is>
      </c>
      <c r="D1986" s="6" t="inlineStr">
        <is>
          <t>10 FURADEIRAS</t>
        </is>
      </c>
      <c r="E1986" s="6" t="n">
        <v>30080005</v>
      </c>
      <c r="F1986" s="6" t="inlineStr">
        <is>
          <t>(5) TRAV. MENOR1190X65X15 MDP-MESA AMST.1,36X1,36</t>
        </is>
      </c>
      <c r="G1986" s="6" t="inlineStr">
        <is>
          <t>10 FURADEIRAS</t>
        </is>
      </c>
      <c r="H1986" s="6" t="inlineStr">
        <is>
          <t>10 FURADEIRAS</t>
        </is>
      </c>
      <c r="I1986" s="4" t="inlineStr">
        <is>
          <t>10 FURADEIRAS</t>
        </is>
      </c>
      <c r="J1986" s="4" t="n">
        <v>8</v>
      </c>
      <c r="K1986" s="6">
        <f>IF($E1986="","",IFERROR(INDEX(#REF!,MATCH($E1986,#REF!,0)),IFERROR(INDEX(#REF!,MATCH(VALUE($E1986),#REF!,0)),"")))</f>
        <v/>
      </c>
      <c r="L1986" s="6">
        <f>IF($E1986="","",IFERROR(INDEX(#REF!,MATCH($E1986,#REF!,0)),IFERROR(INDEX(#REF!,MATCH(VALUE($E1986),#REF!,0)),"")))</f>
        <v/>
      </c>
      <c r="M1986" s="6">
        <f>IF(OR($J1986="",$L1986=""),"",IF($K1986="",0,$K1986)+$J1986*$L1986)</f>
        <v/>
      </c>
      <c r="N1986" s="6" t="n">
        <v>46212</v>
      </c>
      <c r="O1986" s="6" t="n">
        <v>8</v>
      </c>
      <c r="P1986" s="6" t="n"/>
      <c r="Q1986" s="6" t="n"/>
      <c r="R1986" s="6" t="n"/>
      <c r="S1986" s="6" t="n"/>
      <c r="T1986" s="6">
        <f>IF(OR($J1986="",$O1986=""),"",$O1986/$J1986)</f>
        <v/>
      </c>
      <c r="U1986" s="6" t="inlineStr">
        <is>
          <t>Concluído</t>
        </is>
      </c>
      <c r="V1986" s="6" t="n"/>
      <c r="W1986" s="6" t="n"/>
      <c r="X1986" s="6" t="n"/>
      <c r="Y1986" s="6" t="n"/>
      <c r="Z1986" s="6" t="n"/>
      <c r="AA1986" s="5" t="n"/>
      <c r="AB1986" s="6">
        <f>B1986&amp;"|"&amp;I1986</f>
        <v/>
      </c>
      <c r="AC1986">
        <f>IF($B1986="","","|"&amp;SUBSTITUTE(TRIM(SUBSTITUTE(SUBSTITUTE(SUBSTITUTE(SUBSTITUTE(SUBSTITUTE(SUBSTITUTE(SUBSTITUTE(SUBSTITUTE(SUBSTITUTE(SUBSTITUTE(SUBSTITUTE(SUBSTITUTE(SUBSTITUTE(SUBSTITUTE(TRIM($B1986&amp;""),CHAR(10)," "),CHAR(13)," "),"."," "),";"," "),","," "),"/"," "),"+"," "),"-"," "),"  "," "),"  "," "),"  "," "),"  "," "),"  "," "),"  "," "))," ","|")&amp;"|")</f>
        <v/>
      </c>
      <c r="AD1986">
        <f>TRIM($I1986&amp;"")</f>
        <v/>
      </c>
    </row>
    <row r="1987" ht="36" customHeight="1">
      <c r="A1987" s="14" t="n">
        <v>46212</v>
      </c>
      <c r="B1987" s="6" t="inlineStr">
        <is>
          <t>10241</t>
        </is>
      </c>
      <c r="C1987" s="6" t="inlineStr">
        <is>
          <t>M/C 0717 (MARROM)</t>
        </is>
      </c>
      <c r="D1987" s="6" t="inlineStr">
        <is>
          <t>10 FURADEIRAS</t>
        </is>
      </c>
      <c r="E1987" s="6" t="n">
        <v>20019001</v>
      </c>
      <c r="F1987" s="6" t="inlineStr">
        <is>
          <t>(2-4) LATERAL 751X124X12 MDF - MESA SANTIAGO</t>
        </is>
      </c>
      <c r="G1987" s="6" t="inlineStr">
        <is>
          <t>10 FURADEIRAS</t>
        </is>
      </c>
      <c r="H1987" s="6" t="inlineStr">
        <is>
          <t>10 FURADEIRAS</t>
        </is>
      </c>
      <c r="I1987" s="4" t="inlineStr">
        <is>
          <t>10 FURADEIRAS</t>
        </is>
      </c>
      <c r="J1987" s="4" t="n">
        <v>8</v>
      </c>
      <c r="K1987" s="6">
        <f>IF($E1987="","",IFERROR(INDEX(#REF!,MATCH($E1987,#REF!,0)),IFERROR(INDEX(#REF!,MATCH(VALUE($E1987),#REF!,0)),"")))</f>
        <v/>
      </c>
      <c r="L1987" s="6">
        <f>IF($E1987="","",IFERROR(INDEX(#REF!,MATCH($E1987,#REF!,0)),IFERROR(INDEX(#REF!,MATCH(VALUE($E1987),#REF!,0)),"")))</f>
        <v/>
      </c>
      <c r="M1987" s="6">
        <f>IF(OR($J1987="",$L1987=""),"",IF($K1987="",0,$K1987)+$J1987*$L1987)</f>
        <v/>
      </c>
      <c r="N1987" s="6" t="n">
        <v>46212</v>
      </c>
      <c r="O1987" s="6" t="n">
        <v>8</v>
      </c>
      <c r="P1987" s="6" t="n"/>
      <c r="Q1987" s="6" t="n"/>
      <c r="R1987" s="6" t="n"/>
      <c r="S1987" s="6" t="n"/>
      <c r="T1987" s="6">
        <f>IF(OR($J1987="",$O1987=""),"",$O1987/$J1987)</f>
        <v/>
      </c>
      <c r="U1987" s="6" t="inlineStr">
        <is>
          <t>Concluído</t>
        </is>
      </c>
      <c r="V1987" s="6" t="n"/>
      <c r="W1987" s="6" t="n"/>
      <c r="X1987" s="6" t="n"/>
      <c r="Y1987" s="6" t="n"/>
      <c r="Z1987" s="6" t="n"/>
      <c r="AA1987" s="5" t="n"/>
      <c r="AB1987" s="6">
        <f>B1987&amp;"|"&amp;I1987</f>
        <v/>
      </c>
      <c r="AC1987">
        <f>IF($B1987="","","|"&amp;SUBSTITUTE(TRIM(SUBSTITUTE(SUBSTITUTE(SUBSTITUTE(SUBSTITUTE(SUBSTITUTE(SUBSTITUTE(SUBSTITUTE(SUBSTITUTE(SUBSTITUTE(SUBSTITUTE(SUBSTITUTE(SUBSTITUTE(SUBSTITUTE(SUBSTITUTE(TRIM($B1987&amp;""),CHAR(10)," "),CHAR(13)," "),"."," "),";"," "),","," "),"/"," "),"+"," "),"-"," "),"  "," "),"  "," "),"  "," "),"  "," "),"  "," "),"  "," "))," ","|")&amp;"|")</f>
        <v/>
      </c>
      <c r="AD1987">
        <f>TRIM($I1987&amp;"")</f>
        <v/>
      </c>
    </row>
    <row r="1988" ht="36" customHeight="1">
      <c r="A1988" s="14" t="n">
        <v>46212</v>
      </c>
      <c r="B1988" s="6" t="inlineStr">
        <is>
          <t>10241</t>
        </is>
      </c>
      <c r="C1988" s="6" t="inlineStr">
        <is>
          <t>M/C 0717 (MARROM)</t>
        </is>
      </c>
      <c r="D1988" s="6" t="inlineStr">
        <is>
          <t>10 FURADEIRAS</t>
        </is>
      </c>
      <c r="E1988" s="6" t="n">
        <v>20019002</v>
      </c>
      <c r="F1988" s="6" t="inlineStr">
        <is>
          <t>FUNDO RIPADO 751X446X12 MDF - MESA SANTIAGO</t>
        </is>
      </c>
      <c r="G1988" s="6" t="inlineStr">
        <is>
          <t>10 FURADEIRAS</t>
        </is>
      </c>
      <c r="H1988" s="6" t="inlineStr">
        <is>
          <t>10 FURADEIRAS</t>
        </is>
      </c>
      <c r="I1988" s="4" t="inlineStr">
        <is>
          <t>10 FURADEIRAS</t>
        </is>
      </c>
      <c r="J1988" s="4" t="n">
        <v>8</v>
      </c>
      <c r="K1988" s="6">
        <f>IF($E1988="","",IFERROR(INDEX(#REF!,MATCH($E1988,#REF!,0)),IFERROR(INDEX(#REF!,MATCH(VALUE($E1988),#REF!,0)),"")))</f>
        <v/>
      </c>
      <c r="L1988" s="6">
        <f>IF($E1988="","",IFERROR(INDEX(#REF!,MATCH($E1988,#REF!,0)),IFERROR(INDEX(#REF!,MATCH(VALUE($E1988),#REF!,0)),"")))</f>
        <v/>
      </c>
      <c r="M1988" s="6">
        <f>IF(OR($J1988="",$L1988=""),"",IF($K1988="",0,$K1988)+$J1988*$L1988)</f>
        <v/>
      </c>
      <c r="N1988" s="6" t="n">
        <v>46212</v>
      </c>
      <c r="O1988" s="6" t="n">
        <v>8</v>
      </c>
      <c r="P1988" s="6" t="n"/>
      <c r="Q1988" s="6" t="n"/>
      <c r="R1988" s="6" t="n"/>
      <c r="S1988" s="6" t="n"/>
      <c r="T1988" s="6">
        <f>IF(OR($J1988="",$O1988=""),"",$O1988/$J1988)</f>
        <v/>
      </c>
      <c r="U1988" s="6" t="inlineStr">
        <is>
          <t>Concluído</t>
        </is>
      </c>
      <c r="V1988" s="6" t="n"/>
      <c r="W1988" s="6" t="n"/>
      <c r="X1988" s="6" t="n"/>
      <c r="Y1988" s="6" t="n"/>
      <c r="Z1988" s="6" t="n"/>
      <c r="AA1988" s="5" t="n"/>
      <c r="AB1988" s="6">
        <f>B1988&amp;"|"&amp;I1988</f>
        <v/>
      </c>
      <c r="AC1988">
        <f>IF($B1988="","","|"&amp;SUBSTITUTE(TRIM(SUBSTITUTE(SUBSTITUTE(SUBSTITUTE(SUBSTITUTE(SUBSTITUTE(SUBSTITUTE(SUBSTITUTE(SUBSTITUTE(SUBSTITUTE(SUBSTITUTE(SUBSTITUTE(SUBSTITUTE(SUBSTITUTE(SUBSTITUTE(TRIM($B1988&amp;""),CHAR(10)," "),CHAR(13)," "),"."," "),";"," "),","," "),"/"," "),"+"," "),"-"," "),"  "," "),"  "," "),"  "," "),"  "," "),"  "," "),"  "," "))," ","|")&amp;"|")</f>
        <v/>
      </c>
      <c r="AD1988">
        <f>TRIM($I1988&amp;"")</f>
        <v/>
      </c>
    </row>
    <row r="1989" ht="36" customHeight="1">
      <c r="A1989" s="14" t="n">
        <v>46212</v>
      </c>
      <c r="B1989" s="6" t="inlineStr">
        <is>
          <t>10241</t>
        </is>
      </c>
      <c r="C1989" s="6" t="inlineStr">
        <is>
          <t>M/C 0717 (MARROM)</t>
        </is>
      </c>
      <c r="D1989" s="6" t="inlineStr">
        <is>
          <t>10 FURADEIRAS</t>
        </is>
      </c>
      <c r="E1989" s="6" t="n">
        <v>20019003</v>
      </c>
      <c r="F1989" s="6" t="inlineStr">
        <is>
          <t>(5) BASE 474X152X12 MDF - MESA SANTIAGO</t>
        </is>
      </c>
      <c r="G1989" s="6" t="inlineStr">
        <is>
          <t>10 FURADEIRAS</t>
        </is>
      </c>
      <c r="H1989" s="6" t="inlineStr">
        <is>
          <t>10 FURADEIRAS</t>
        </is>
      </c>
      <c r="I1989" s="4" t="inlineStr">
        <is>
          <t>10 FURADEIRAS</t>
        </is>
      </c>
      <c r="J1989" s="4" t="n">
        <v>4</v>
      </c>
      <c r="K1989" s="6">
        <f>IF($E1989="","",IFERROR(INDEX(#REF!,MATCH($E1989,#REF!,0)),IFERROR(INDEX(#REF!,MATCH(VALUE($E1989),#REF!,0)),"")))</f>
        <v/>
      </c>
      <c r="L1989" s="6">
        <f>IF($E1989="","",IFERROR(INDEX(#REF!,MATCH($E1989,#REF!,0)),IFERROR(INDEX(#REF!,MATCH(VALUE($E1989),#REF!,0)),"")))</f>
        <v/>
      </c>
      <c r="M1989" s="6">
        <f>IF(OR($J1989="",$L1989=""),"",IF($K1989="",0,$K1989)+$J1989*$L1989)</f>
        <v/>
      </c>
      <c r="N1989" s="6" t="n">
        <v>46212</v>
      </c>
      <c r="O1989" s="6" t="n">
        <v>4</v>
      </c>
      <c r="P1989" s="6" t="n"/>
      <c r="Q1989" s="6" t="n"/>
      <c r="R1989" s="6" t="n"/>
      <c r="S1989" s="6" t="n"/>
      <c r="T1989" s="6">
        <f>IF(OR($J1989="",$O1989=""),"",$O1989/$J1989)</f>
        <v/>
      </c>
      <c r="U1989" s="6" t="inlineStr">
        <is>
          <t>Concluído</t>
        </is>
      </c>
      <c r="V1989" s="6" t="n"/>
      <c r="W1989" s="6" t="n"/>
      <c r="X1989" s="6" t="n"/>
      <c r="Y1989" s="6" t="n"/>
      <c r="Z1989" s="6" t="n"/>
      <c r="AA1989" s="5" t="n"/>
      <c r="AB1989" s="6">
        <f>B1989&amp;"|"&amp;I1989</f>
        <v/>
      </c>
      <c r="AC1989">
        <f>IF($B1989="","","|"&amp;SUBSTITUTE(TRIM(SUBSTITUTE(SUBSTITUTE(SUBSTITUTE(SUBSTITUTE(SUBSTITUTE(SUBSTITUTE(SUBSTITUTE(SUBSTITUTE(SUBSTITUTE(SUBSTITUTE(SUBSTITUTE(SUBSTITUTE(SUBSTITUTE(SUBSTITUTE(TRIM($B1989&amp;""),CHAR(10)," "),CHAR(13)," "),"."," "),";"," "),","," "),"/"," "),"+"," "),"-"," "),"  "," "),"  "," "),"  "," "),"  "," "),"  "," "),"  "," "))," ","|")&amp;"|")</f>
        <v/>
      </c>
      <c r="AD1989">
        <f>TRIM($I1989&amp;"")</f>
        <v/>
      </c>
    </row>
    <row r="1990" ht="36" customHeight="1">
      <c r="A1990" s="14" t="n">
        <v>46212</v>
      </c>
      <c r="B1990" s="6" t="inlineStr">
        <is>
          <t>10241</t>
        </is>
      </c>
      <c r="C1990" s="6" t="inlineStr">
        <is>
          <t>M/C 0717 (MARROM)</t>
        </is>
      </c>
      <c r="D1990" s="6" t="inlineStr">
        <is>
          <t>10 FURADEIRAS</t>
        </is>
      </c>
      <c r="E1990" s="6" t="n">
        <v>20019004</v>
      </c>
      <c r="F1990" s="6" t="inlineStr">
        <is>
          <t>(3) CONTRATAMPO 540X218X12 MDF - MESA SANTIAGO</t>
        </is>
      </c>
      <c r="G1990" s="6" t="inlineStr">
        <is>
          <t>10 FURADEIRAS</t>
        </is>
      </c>
      <c r="H1990" s="6" t="inlineStr">
        <is>
          <t>10 FURADEIRAS</t>
        </is>
      </c>
      <c r="I1990" s="4" t="inlineStr">
        <is>
          <t>10 FURADEIRAS</t>
        </is>
      </c>
      <c r="J1990" s="4" t="n">
        <v>4</v>
      </c>
      <c r="K1990" s="6">
        <f>IF($E1990="","",IFERROR(INDEX(#REF!,MATCH($E1990,#REF!,0)),IFERROR(INDEX(#REF!,MATCH(VALUE($E1990),#REF!,0)),"")))</f>
        <v/>
      </c>
      <c r="L1990" s="6">
        <f>IF($E1990="","",IFERROR(INDEX(#REF!,MATCH($E1990,#REF!,0)),IFERROR(INDEX(#REF!,MATCH(VALUE($E1990),#REF!,0)),"")))</f>
        <v/>
      </c>
      <c r="M1990" s="6">
        <f>IF(OR($J1990="",$L1990=""),"",IF($K1990="",0,$K1990)+$J1990*$L1990)</f>
        <v/>
      </c>
      <c r="N1990" s="6" t="n">
        <v>46212</v>
      </c>
      <c r="O1990" s="6" t="n">
        <v>4</v>
      </c>
      <c r="P1990" s="6" t="n"/>
      <c r="Q1990" s="6" t="n"/>
      <c r="R1990" s="6" t="n"/>
      <c r="S1990" s="6" t="n"/>
      <c r="T1990" s="6">
        <f>IF(OR($J1990="",$O1990=""),"",$O1990/$J1990)</f>
        <v/>
      </c>
      <c r="U1990" s="6" t="inlineStr">
        <is>
          <t>Concluído</t>
        </is>
      </c>
      <c r="V1990" s="6" t="n"/>
      <c r="W1990" s="6" t="n"/>
      <c r="X1990" s="6" t="n"/>
      <c r="Y1990" s="6" t="n"/>
      <c r="Z1990" s="6" t="n"/>
      <c r="AA1990" s="5" t="n"/>
      <c r="AB1990" s="6">
        <f>B1990&amp;"|"&amp;I1990</f>
        <v/>
      </c>
      <c r="AC1990">
        <f>IF($B1990="","","|"&amp;SUBSTITUTE(TRIM(SUBSTITUTE(SUBSTITUTE(SUBSTITUTE(SUBSTITUTE(SUBSTITUTE(SUBSTITUTE(SUBSTITUTE(SUBSTITUTE(SUBSTITUTE(SUBSTITUTE(SUBSTITUTE(SUBSTITUTE(SUBSTITUTE(SUBSTITUTE(TRIM($B1990&amp;""),CHAR(10)," "),CHAR(13)," "),"."," "),";"," "),","," "),"/"," "),"+"," "),"-"," "),"  "," "),"  "," "),"  "," "),"  "," "),"  "," "),"  "," "))," ","|")&amp;"|")</f>
        <v/>
      </c>
      <c r="AD1990">
        <f>TRIM($I1990&amp;"")</f>
        <v/>
      </c>
    </row>
    <row r="1991" ht="36" customHeight="1">
      <c r="A1991" s="14" t="n">
        <v>46212</v>
      </c>
      <c r="B1991" s="6" t="inlineStr">
        <is>
          <t>10241</t>
        </is>
      </c>
      <c r="C1991" s="6" t="inlineStr">
        <is>
          <t>M/C 0717 (MARROM)</t>
        </is>
      </c>
      <c r="D1991" s="6" t="inlineStr">
        <is>
          <t>10 FURADEIRAS</t>
        </is>
      </c>
      <c r="E1991" s="6" t="n">
        <v>20019601</v>
      </c>
      <c r="F1991" s="6" t="inlineStr">
        <is>
          <t>(2-5) LATERAL 751X546X12 MDF - MESA SANTIAGO 1,36</t>
        </is>
      </c>
      <c r="G1991" s="6" t="inlineStr">
        <is>
          <t>10 FURADEIRAS</t>
        </is>
      </c>
      <c r="H1991" s="6" t="inlineStr">
        <is>
          <t>10 FURADEIRAS</t>
        </is>
      </c>
      <c r="I1991" s="4" t="inlineStr">
        <is>
          <t>10 FURADEIRAS</t>
        </is>
      </c>
      <c r="J1991" s="4" t="n">
        <v>8</v>
      </c>
      <c r="K1991" s="6">
        <f>IF($E1991="","",IFERROR(INDEX(#REF!,MATCH($E1991,#REF!,0)),IFERROR(INDEX(#REF!,MATCH(VALUE($E1991),#REF!,0)),"")))</f>
        <v/>
      </c>
      <c r="L1991" s="6">
        <f>IF($E1991="","",IFERROR(INDEX(#REF!,MATCH($E1991,#REF!,0)),IFERROR(INDEX(#REF!,MATCH(VALUE($E1991),#REF!,0)),"")))</f>
        <v/>
      </c>
      <c r="M1991" s="6">
        <f>IF(OR($J1991="",$L1991=""),"",IF($K1991="",0,$K1991)+$J1991*$L1991)</f>
        <v/>
      </c>
      <c r="N1991" s="6" t="n">
        <v>46212</v>
      </c>
      <c r="O1991" s="6" t="n">
        <v>8</v>
      </c>
      <c r="P1991" s="6" t="n"/>
      <c r="Q1991" s="6" t="n"/>
      <c r="R1991" s="6" t="n"/>
      <c r="S1991" s="6" t="n"/>
      <c r="T1991" s="6">
        <f>IF(OR($J1991="",$O1991=""),"",$O1991/$J1991)</f>
        <v/>
      </c>
      <c r="U1991" s="6" t="inlineStr">
        <is>
          <t>Concluído</t>
        </is>
      </c>
      <c r="V1991" s="6" t="n"/>
      <c r="W1991" s="6" t="n"/>
      <c r="X1991" s="6" t="n"/>
      <c r="Y1991" s="6" t="n"/>
      <c r="Z1991" s="6" t="n"/>
      <c r="AA1991" s="5" t="n"/>
      <c r="AB1991" s="6">
        <f>B1991&amp;"|"&amp;I1991</f>
        <v/>
      </c>
      <c r="AC1991">
        <f>IF($B1991="","","|"&amp;SUBSTITUTE(TRIM(SUBSTITUTE(SUBSTITUTE(SUBSTITUTE(SUBSTITUTE(SUBSTITUTE(SUBSTITUTE(SUBSTITUTE(SUBSTITUTE(SUBSTITUTE(SUBSTITUTE(SUBSTITUTE(SUBSTITUTE(SUBSTITUTE(SUBSTITUTE(TRIM($B1991&amp;""),CHAR(10)," "),CHAR(13)," "),"."," "),";"," "),","," "),"/"," "),"+"," "),"-"," "),"  "," "),"  "," "),"  "," "),"  "," "),"  "," "),"  "," "))," ","|")&amp;"|")</f>
        <v/>
      </c>
      <c r="AD1991">
        <f>TRIM($I1991&amp;"")</f>
        <v/>
      </c>
    </row>
    <row r="1992" ht="36" customHeight="1">
      <c r="A1992" s="14" t="n">
        <v>46212</v>
      </c>
      <c r="B1992" s="6" t="inlineStr">
        <is>
          <t>10241</t>
        </is>
      </c>
      <c r="C1992" s="6" t="inlineStr">
        <is>
          <t>M/C 0717 (MARROM)</t>
        </is>
      </c>
      <c r="D1992" s="6" t="inlineStr">
        <is>
          <t>10 FURADEIRAS</t>
        </is>
      </c>
      <c r="E1992" s="6" t="n">
        <v>20019602</v>
      </c>
      <c r="F1992" s="6" t="inlineStr">
        <is>
          <t>FUNDO RIPADO 751X546X12 MDF - MESA SANTIAGO 1,36</t>
        </is>
      </c>
      <c r="G1992" s="6" t="inlineStr">
        <is>
          <t>10 FURADEIRAS</t>
        </is>
      </c>
      <c r="H1992" s="6" t="inlineStr">
        <is>
          <t>10 FURADEIRAS</t>
        </is>
      </c>
      <c r="I1992" s="4" t="inlineStr">
        <is>
          <t>10 FURADEIRAS</t>
        </is>
      </c>
      <c r="J1992" s="4" t="n">
        <v>8</v>
      </c>
      <c r="K1992" s="6">
        <f>IF($E1992="","",IFERROR(INDEX(#REF!,MATCH($E1992,#REF!,0)),IFERROR(INDEX(#REF!,MATCH(VALUE($E1992),#REF!,0)),"")))</f>
        <v/>
      </c>
      <c r="L1992" s="6">
        <f>IF($E1992="","",IFERROR(INDEX(#REF!,MATCH($E1992,#REF!,0)),IFERROR(INDEX(#REF!,MATCH(VALUE($E1992),#REF!,0)),"")))</f>
        <v/>
      </c>
      <c r="M1992" s="6">
        <f>IF(OR($J1992="",$L1992=""),"",IF($K1992="",0,$K1992)+$J1992*$L1992)</f>
        <v/>
      </c>
      <c r="N1992" s="6" t="n">
        <v>46212</v>
      </c>
      <c r="O1992" s="6" t="n">
        <v>8</v>
      </c>
      <c r="P1992" s="6" t="n"/>
      <c r="Q1992" s="6" t="n"/>
      <c r="R1992" s="6" t="n"/>
      <c r="S1992" s="6" t="n"/>
      <c r="T1992" s="6">
        <f>IF(OR($J1992="",$O1992=""),"",$O1992/$J1992)</f>
        <v/>
      </c>
      <c r="U1992" s="6" t="inlineStr">
        <is>
          <t>Concluído</t>
        </is>
      </c>
      <c r="V1992" s="6" t="n"/>
      <c r="W1992" s="6" t="n"/>
      <c r="X1992" s="6" t="n"/>
      <c r="Y1992" s="6" t="n"/>
      <c r="Z1992" s="6" t="n"/>
      <c r="AA1992" s="5" t="n"/>
      <c r="AB1992" s="6">
        <f>B1992&amp;"|"&amp;I1992</f>
        <v/>
      </c>
      <c r="AC1992">
        <f>IF($B1992="","","|"&amp;SUBSTITUTE(TRIM(SUBSTITUTE(SUBSTITUTE(SUBSTITUTE(SUBSTITUTE(SUBSTITUTE(SUBSTITUTE(SUBSTITUTE(SUBSTITUTE(SUBSTITUTE(SUBSTITUTE(SUBSTITUTE(SUBSTITUTE(SUBSTITUTE(SUBSTITUTE(TRIM($B1992&amp;""),CHAR(10)," "),CHAR(13)," "),"."," "),";"," "),","," "),"/"," "),"+"," "),"-"," "),"  "," "),"  "," "),"  "," "),"  "," "),"  "," "),"  "," "))," ","|")&amp;"|")</f>
        <v/>
      </c>
      <c r="AD1992">
        <f>TRIM($I1992&amp;"")</f>
        <v/>
      </c>
    </row>
    <row r="1993" ht="36" customHeight="1">
      <c r="A1993" s="14" t="n">
        <v>46212</v>
      </c>
      <c r="B1993" s="6" t="inlineStr">
        <is>
          <t>10241</t>
        </is>
      </c>
      <c r="C1993" s="6" t="inlineStr">
        <is>
          <t>M/C 0717 (MARROM)</t>
        </is>
      </c>
      <c r="D1993" s="6" t="inlineStr">
        <is>
          <t>10 FURADEIRAS</t>
        </is>
      </c>
      <c r="E1993" s="6" t="n">
        <v>20019603</v>
      </c>
      <c r="F1993" s="6" t="inlineStr">
        <is>
          <t>(3) BASE 572X572X12 MDF - MESA SANTIAGO 1,36</t>
        </is>
      </c>
      <c r="G1993" s="6" t="inlineStr">
        <is>
          <t>10 FURADEIRAS</t>
        </is>
      </c>
      <c r="H1993" s="6" t="inlineStr">
        <is>
          <t>10 FURADEIRAS</t>
        </is>
      </c>
      <c r="I1993" s="4" t="inlineStr">
        <is>
          <t>10 FURADEIRAS</t>
        </is>
      </c>
      <c r="J1993" s="4" t="n">
        <v>4</v>
      </c>
      <c r="K1993" s="6">
        <f>IF($E1993="","",IFERROR(INDEX(#REF!,MATCH($E1993,#REF!,0)),IFERROR(INDEX(#REF!,MATCH(VALUE($E1993),#REF!,0)),"")))</f>
        <v/>
      </c>
      <c r="L1993" s="6">
        <f>IF($E1993="","",IFERROR(INDEX(#REF!,MATCH($E1993,#REF!,0)),IFERROR(INDEX(#REF!,MATCH(VALUE($E1993),#REF!,0)),"")))</f>
        <v/>
      </c>
      <c r="M1993" s="6">
        <f>IF(OR($J1993="",$L1993=""),"",IF($K1993="",0,$K1993)+$J1993*$L1993)</f>
        <v/>
      </c>
      <c r="N1993" s="6" t="n">
        <v>46212</v>
      </c>
      <c r="O1993" s="6" t="n">
        <v>4</v>
      </c>
      <c r="P1993" s="6" t="n"/>
      <c r="Q1993" s="6" t="n"/>
      <c r="R1993" s="6" t="n"/>
      <c r="S1993" s="6" t="n"/>
      <c r="T1993" s="6">
        <f>IF(OR($J1993="",$O1993=""),"",$O1993/$J1993)</f>
        <v/>
      </c>
      <c r="U1993" s="6" t="inlineStr">
        <is>
          <t>Concluído</t>
        </is>
      </c>
      <c r="V1993" s="6" t="n"/>
      <c r="W1993" s="6" t="n"/>
      <c r="X1993" s="6" t="n"/>
      <c r="Y1993" s="6" t="n"/>
      <c r="Z1993" s="6" t="n"/>
      <c r="AA1993" s="5" t="n"/>
      <c r="AB1993" s="6">
        <f>B1993&amp;"|"&amp;I1993</f>
        <v/>
      </c>
      <c r="AC1993">
        <f>IF($B1993="","","|"&amp;SUBSTITUTE(TRIM(SUBSTITUTE(SUBSTITUTE(SUBSTITUTE(SUBSTITUTE(SUBSTITUTE(SUBSTITUTE(SUBSTITUTE(SUBSTITUTE(SUBSTITUTE(SUBSTITUTE(SUBSTITUTE(SUBSTITUTE(SUBSTITUTE(SUBSTITUTE(TRIM($B1993&amp;""),CHAR(10)," "),CHAR(13)," "),"."," "),";"," "),","," "),"/"," "),"+"," "),"-"," "),"  "," "),"  "," "),"  "," "),"  "," "),"  "," "),"  "," "))," ","|")&amp;"|")</f>
        <v/>
      </c>
      <c r="AD1993">
        <f>TRIM($I1993&amp;"")</f>
        <v/>
      </c>
    </row>
    <row r="1994" ht="36" customHeight="1">
      <c r="A1994" s="14" t="n">
        <v>46212</v>
      </c>
      <c r="B1994" s="6" t="inlineStr">
        <is>
          <t>10241</t>
        </is>
      </c>
      <c r="C1994" s="6" t="inlineStr">
        <is>
          <t>M/C 0717 (MARROM)</t>
        </is>
      </c>
      <c r="D1994" s="6" t="inlineStr">
        <is>
          <t>10 FURADEIRAS</t>
        </is>
      </c>
      <c r="E1994" s="6" t="n">
        <v>20020002</v>
      </c>
      <c r="F1994" s="6" t="inlineStr">
        <is>
          <t>(2) FECHAMENTO I 1090X295X12 MDF - BASE DUBAI</t>
        </is>
      </c>
      <c r="G1994" s="6" t="inlineStr">
        <is>
          <t>10 FURADEIRAS</t>
        </is>
      </c>
      <c r="H1994" s="6" t="inlineStr">
        <is>
          <t>10 FURADEIRAS</t>
        </is>
      </c>
      <c r="I1994" s="4" t="inlineStr">
        <is>
          <t>10 FURADEIRAS</t>
        </is>
      </c>
      <c r="J1994" s="4" t="n">
        <v>6</v>
      </c>
      <c r="K1994" s="6">
        <f>IF($E1994="","",IFERROR(INDEX(#REF!,MATCH($E1994,#REF!,0)),IFERROR(INDEX(#REF!,MATCH(VALUE($E1994),#REF!,0)),"")))</f>
        <v/>
      </c>
      <c r="L1994" s="6">
        <f>IF($E1994="","",IFERROR(INDEX(#REF!,MATCH($E1994,#REF!,0)),IFERROR(INDEX(#REF!,MATCH(VALUE($E1994),#REF!,0)),"")))</f>
        <v/>
      </c>
      <c r="M1994" s="6">
        <f>IF(OR($J1994="",$L1994=""),"",IF($K1994="",0,$K1994)+$J1994*$L1994)</f>
        <v/>
      </c>
      <c r="N1994" s="6" t="n">
        <v>46212</v>
      </c>
      <c r="O1994" s="6" t="n">
        <v>6</v>
      </c>
      <c r="P1994" s="6" t="n"/>
      <c r="Q1994" s="6" t="n"/>
      <c r="R1994" s="6" t="n"/>
      <c r="S1994" s="6" t="n"/>
      <c r="T1994" s="6">
        <f>IF(OR($J1994="",$O1994=""),"",$O1994/$J1994)</f>
        <v/>
      </c>
      <c r="U1994" s="6" t="inlineStr">
        <is>
          <t>Concluído</t>
        </is>
      </c>
      <c r="V1994" s="6" t="n"/>
      <c r="W1994" s="6" t="n"/>
      <c r="X1994" s="6" t="n"/>
      <c r="Y1994" s="6" t="n"/>
      <c r="Z1994" s="6" t="n"/>
      <c r="AA1994" s="5" t="n"/>
      <c r="AB1994" s="6">
        <f>B1994&amp;"|"&amp;I1994</f>
        <v/>
      </c>
      <c r="AC1994">
        <f>IF($B1994="","","|"&amp;SUBSTITUTE(TRIM(SUBSTITUTE(SUBSTITUTE(SUBSTITUTE(SUBSTITUTE(SUBSTITUTE(SUBSTITUTE(SUBSTITUTE(SUBSTITUTE(SUBSTITUTE(SUBSTITUTE(SUBSTITUTE(SUBSTITUTE(SUBSTITUTE(SUBSTITUTE(TRIM($B1994&amp;""),CHAR(10)," "),CHAR(13)," "),"."," "),";"," "),","," "),"/"," "),"+"," "),"-"," "),"  "," "),"  "," "),"  "," "),"  "," "),"  "," "),"  "," "))," ","|")&amp;"|")</f>
        <v/>
      </c>
      <c r="AD1994">
        <f>TRIM($I1994&amp;"")</f>
        <v/>
      </c>
    </row>
    <row r="1995" ht="36" customHeight="1">
      <c r="A1995" s="14" t="n">
        <v>46212</v>
      </c>
      <c r="B1995" s="6" t="inlineStr">
        <is>
          <t>10241</t>
        </is>
      </c>
      <c r="C1995" s="6" t="inlineStr">
        <is>
          <t>M/C 0717 (MARROM)</t>
        </is>
      </c>
      <c r="D1995" s="6" t="inlineStr">
        <is>
          <t>10 FURADEIRAS</t>
        </is>
      </c>
      <c r="E1995" s="6" t="n">
        <v>20020003</v>
      </c>
      <c r="F1995" s="6" t="inlineStr">
        <is>
          <t>(3) FECHAMENTO II 600X295X12 MDF - BASE DUBAI</t>
        </is>
      </c>
      <c r="G1995" s="6" t="inlineStr">
        <is>
          <t>10 FURADEIRAS</t>
        </is>
      </c>
      <c r="H1995" s="6" t="inlineStr">
        <is>
          <t>10 FURADEIRAS</t>
        </is>
      </c>
      <c r="I1995" s="4" t="inlineStr">
        <is>
          <t>10 FURADEIRAS</t>
        </is>
      </c>
      <c r="J1995" s="4" t="n">
        <v>6</v>
      </c>
      <c r="K1995" s="6">
        <f>IF($E1995="","",IFERROR(INDEX(#REF!,MATCH($E1995,#REF!,0)),IFERROR(INDEX(#REF!,MATCH(VALUE($E1995),#REF!,0)),"")))</f>
        <v/>
      </c>
      <c r="L1995" s="6">
        <f>IF($E1995="","",IFERROR(INDEX(#REF!,MATCH($E1995,#REF!,0)),IFERROR(INDEX(#REF!,MATCH(VALUE($E1995),#REF!,0)),"")))</f>
        <v/>
      </c>
      <c r="M1995" s="6">
        <f>IF(OR($J1995="",$L1995=""),"",IF($K1995="",0,$K1995)+$J1995*$L1995)</f>
        <v/>
      </c>
      <c r="N1995" s="6" t="n">
        <v>46212</v>
      </c>
      <c r="O1995" s="6" t="n">
        <v>6</v>
      </c>
      <c r="P1995" s="6" t="n"/>
      <c r="Q1995" s="6" t="n"/>
      <c r="R1995" s="6" t="n"/>
      <c r="S1995" s="6" t="n"/>
      <c r="T1995" s="6">
        <f>IF(OR($J1995="",$O1995=""),"",$O1995/$J1995)</f>
        <v/>
      </c>
      <c r="U1995" s="6" t="inlineStr">
        <is>
          <t>Concluído</t>
        </is>
      </c>
      <c r="V1995" s="6" t="n"/>
      <c r="W1995" s="6" t="n"/>
      <c r="X1995" s="6" t="n"/>
      <c r="Y1995" s="6" t="n"/>
      <c r="Z1995" s="6" t="n"/>
      <c r="AA1995" s="5" t="n"/>
      <c r="AB1995" s="6">
        <f>B1995&amp;"|"&amp;I1995</f>
        <v/>
      </c>
      <c r="AC1995">
        <f>IF($B1995="","","|"&amp;SUBSTITUTE(TRIM(SUBSTITUTE(SUBSTITUTE(SUBSTITUTE(SUBSTITUTE(SUBSTITUTE(SUBSTITUTE(SUBSTITUTE(SUBSTITUTE(SUBSTITUTE(SUBSTITUTE(SUBSTITUTE(SUBSTITUTE(SUBSTITUTE(SUBSTITUTE(TRIM($B1995&amp;""),CHAR(10)," "),CHAR(13)," "),"."," "),";"," "),","," "),"/"," "),"+"," "),"-"," "),"  "," "),"  "," "),"  "," "),"  "," "),"  "," "),"  "," "))," ","|")&amp;"|")</f>
        <v/>
      </c>
      <c r="AD1995">
        <f>TRIM($I1995&amp;"")</f>
        <v/>
      </c>
    </row>
    <row r="1996" ht="36" customHeight="1">
      <c r="A1996" s="14" t="n">
        <v>46212</v>
      </c>
      <c r="B1996" s="6" t="inlineStr">
        <is>
          <t>10241</t>
        </is>
      </c>
      <c r="C1996" s="6" t="inlineStr">
        <is>
          <t>M/C 0717 (MARROM)</t>
        </is>
      </c>
      <c r="D1996" s="6" t="inlineStr">
        <is>
          <t>10 FURADEIRAS</t>
        </is>
      </c>
      <c r="E1996" s="6" t="n">
        <v>20020004</v>
      </c>
      <c r="F1996" s="6" t="inlineStr">
        <is>
          <t>(4) FECHAMENTO III 545X327X12 MDF - BASE DUBAI</t>
        </is>
      </c>
      <c r="G1996" s="6" t="inlineStr">
        <is>
          <t>10 FURADEIRAS</t>
        </is>
      </c>
      <c r="H1996" s="6" t="inlineStr">
        <is>
          <t>10 FURADEIRAS</t>
        </is>
      </c>
      <c r="I1996" s="4" t="inlineStr">
        <is>
          <t>10 FURADEIRAS</t>
        </is>
      </c>
      <c r="J1996" s="4" t="n">
        <v>12</v>
      </c>
      <c r="K1996" s="6">
        <f>IF($E1996="","",IFERROR(INDEX(#REF!,MATCH($E1996,#REF!,0)),IFERROR(INDEX(#REF!,MATCH(VALUE($E1996),#REF!,0)),"")))</f>
        <v/>
      </c>
      <c r="L1996" s="6">
        <f>IF($E1996="","",IFERROR(INDEX(#REF!,MATCH($E1996,#REF!,0)),IFERROR(INDEX(#REF!,MATCH(VALUE($E1996),#REF!,0)),"")))</f>
        <v/>
      </c>
      <c r="M1996" s="6">
        <f>IF(OR($J1996="",$L1996=""),"",IF($K1996="",0,$K1996)+$J1996*$L1996)</f>
        <v/>
      </c>
      <c r="N1996" s="6" t="n">
        <v>46212</v>
      </c>
      <c r="O1996" s="6" t="n">
        <v>12</v>
      </c>
      <c r="P1996" s="6" t="n"/>
      <c r="Q1996" s="6" t="n"/>
      <c r="R1996" s="6" t="n"/>
      <c r="S1996" s="6" t="n"/>
      <c r="T1996" s="6">
        <f>IF(OR($J1996="",$O1996=""),"",$O1996/$J1996)</f>
        <v/>
      </c>
      <c r="U1996" s="6" t="inlineStr">
        <is>
          <t>Concluído</t>
        </is>
      </c>
      <c r="V1996" s="6" t="n"/>
      <c r="W1996" s="6" t="n"/>
      <c r="X1996" s="6" t="n"/>
      <c r="Y1996" s="6" t="n"/>
      <c r="Z1996" s="6" t="n"/>
      <c r="AA1996" s="5" t="n"/>
      <c r="AB1996" s="6">
        <f>B1996&amp;"|"&amp;I1996</f>
        <v/>
      </c>
      <c r="AC1996">
        <f>IF($B1996="","","|"&amp;SUBSTITUTE(TRIM(SUBSTITUTE(SUBSTITUTE(SUBSTITUTE(SUBSTITUTE(SUBSTITUTE(SUBSTITUTE(SUBSTITUTE(SUBSTITUTE(SUBSTITUTE(SUBSTITUTE(SUBSTITUTE(SUBSTITUTE(SUBSTITUTE(SUBSTITUTE(TRIM($B1996&amp;""),CHAR(10)," "),CHAR(13)," "),"."," "),";"," "),","," "),"/"," "),"+"," "),"-"," "),"  "," "),"  "," "),"  "," "),"  "," "),"  "," "),"  "," "))," ","|")&amp;"|")</f>
        <v/>
      </c>
      <c r="AD1996">
        <f>TRIM($I1996&amp;"")</f>
        <v/>
      </c>
    </row>
    <row r="1997" ht="36" customHeight="1">
      <c r="A1997" s="14" t="n">
        <v>46212</v>
      </c>
      <c r="B1997" s="6" t="inlineStr">
        <is>
          <t>10241</t>
        </is>
      </c>
      <c r="C1997" s="6" t="inlineStr">
        <is>
          <t>M/C 0717 (MARROM)</t>
        </is>
      </c>
      <c r="D1997" s="6" t="inlineStr">
        <is>
          <t>10 FURADEIRAS</t>
        </is>
      </c>
      <c r="E1997" s="6" t="n">
        <v>20020005</v>
      </c>
      <c r="F1997" s="6" t="inlineStr">
        <is>
          <t>(5) FECHAMENTO IV 453X327X12 MDF - BASE DUBAI</t>
        </is>
      </c>
      <c r="G1997" s="6" t="inlineStr">
        <is>
          <t>10 FURADEIRAS</t>
        </is>
      </c>
      <c r="H1997" s="6" t="inlineStr">
        <is>
          <t>10 FURADEIRAS</t>
        </is>
      </c>
      <c r="I1997" s="4" t="inlineStr">
        <is>
          <t>10 FURADEIRAS</t>
        </is>
      </c>
      <c r="J1997" s="4" t="n">
        <v>6</v>
      </c>
      <c r="K1997" s="6">
        <f>IF($E1997="","",IFERROR(INDEX(#REF!,MATCH($E1997,#REF!,0)),IFERROR(INDEX(#REF!,MATCH(VALUE($E1997),#REF!,0)),"")))</f>
        <v/>
      </c>
      <c r="L1997" s="6">
        <f>IF($E1997="","",IFERROR(INDEX(#REF!,MATCH($E1997,#REF!,0)),IFERROR(INDEX(#REF!,MATCH(VALUE($E1997),#REF!,0)),"")))</f>
        <v/>
      </c>
      <c r="M1997" s="6">
        <f>IF(OR($J1997="",$L1997=""),"",IF($K1997="",0,$K1997)+$J1997*$L1997)</f>
        <v/>
      </c>
      <c r="N1997" s="6" t="n">
        <v>46212</v>
      </c>
      <c r="O1997" s="6" t="n">
        <v>6</v>
      </c>
      <c r="P1997" s="6" t="n"/>
      <c r="Q1997" s="6" t="n"/>
      <c r="R1997" s="6" t="n"/>
      <c r="S1997" s="6" t="n"/>
      <c r="T1997" s="6">
        <f>IF(OR($J1997="",$O1997=""),"",$O1997/$J1997)</f>
        <v/>
      </c>
      <c r="U1997" s="6" t="inlineStr">
        <is>
          <t>Concluído</t>
        </is>
      </c>
      <c r="V1997" s="6" t="n"/>
      <c r="W1997" s="6" t="n"/>
      <c r="X1997" s="6" t="n"/>
      <c r="Y1997" s="6" t="n"/>
      <c r="Z1997" s="6" t="n"/>
      <c r="AA1997" s="5" t="n"/>
      <c r="AB1997" s="6">
        <f>B1997&amp;"|"&amp;I1997</f>
        <v/>
      </c>
      <c r="AC1997">
        <f>IF($B1997="","","|"&amp;SUBSTITUTE(TRIM(SUBSTITUTE(SUBSTITUTE(SUBSTITUTE(SUBSTITUTE(SUBSTITUTE(SUBSTITUTE(SUBSTITUTE(SUBSTITUTE(SUBSTITUTE(SUBSTITUTE(SUBSTITUTE(SUBSTITUTE(SUBSTITUTE(SUBSTITUTE(TRIM($B1997&amp;""),CHAR(10)," "),CHAR(13)," "),"."," "),";"," "),","," "),"/"," "),"+"," "),"-"," "),"  "," "),"  "," "),"  "," "),"  "," "),"  "," "),"  "," "))," ","|")&amp;"|")</f>
        <v/>
      </c>
      <c r="AD1997">
        <f>TRIM($I1997&amp;"")</f>
        <v/>
      </c>
    </row>
    <row r="1998" ht="36" customHeight="1">
      <c r="A1998" s="14" t="n">
        <v>46212</v>
      </c>
      <c r="B1998" s="6" t="inlineStr">
        <is>
          <t>10241</t>
        </is>
      </c>
      <c r="C1998" s="6" t="inlineStr">
        <is>
          <t>M/C 0717 (MARROM)</t>
        </is>
      </c>
      <c r="D1998" s="6" t="inlineStr">
        <is>
          <t>10 FURADEIRAS</t>
        </is>
      </c>
      <c r="E1998" s="6" t="n">
        <v>20013102</v>
      </c>
      <c r="F1998" s="6" t="inlineStr">
        <is>
          <t>(10)PE MAIOR 760X100 (170) X15 MDF-MIAMI 1,37X0,80</t>
        </is>
      </c>
      <c r="G1998" s="6" t="inlineStr">
        <is>
          <t>10 FURADEIRAS</t>
        </is>
      </c>
      <c r="H1998" s="6" t="inlineStr">
        <is>
          <t>10 FURADEIRAS</t>
        </is>
      </c>
      <c r="I1998" s="4" t="inlineStr">
        <is>
          <t>10 FURADEIRAS</t>
        </is>
      </c>
      <c r="J1998" s="4" t="n">
        <v>72</v>
      </c>
      <c r="K1998" s="6">
        <f>IF($E1998="","",IFERROR(INDEX(#REF!,MATCH($E1998,#REF!,0)),IFERROR(INDEX(#REF!,MATCH(VALUE($E1998),#REF!,0)),"")))</f>
        <v/>
      </c>
      <c r="L1998" s="6">
        <f>IF($E1998="","",IFERROR(INDEX(#REF!,MATCH($E1998,#REF!,0)),IFERROR(INDEX(#REF!,MATCH(VALUE($E1998),#REF!,0)),"")))</f>
        <v/>
      </c>
      <c r="M1998" s="6">
        <f>IF(OR($J1998="",$L1998=""),"",IF($K1998="",0,$K1998)+$J1998*$L1998)</f>
        <v/>
      </c>
      <c r="N1998" s="6" t="n">
        <v>46212</v>
      </c>
      <c r="O1998" s="6" t="n">
        <v>72</v>
      </c>
      <c r="P1998" s="6" t="n"/>
      <c r="Q1998" s="6" t="n"/>
      <c r="R1998" s="6" t="n"/>
      <c r="S1998" s="6" t="n"/>
      <c r="T1998" s="6">
        <f>IF(OR($J1998="",$O1998=""),"",$O1998/$J1998)</f>
        <v/>
      </c>
      <c r="U1998" s="6" t="inlineStr">
        <is>
          <t>Concluído</t>
        </is>
      </c>
      <c r="V1998" s="6" t="n"/>
      <c r="W1998" s="6" t="n"/>
      <c r="X1998" s="6" t="n"/>
      <c r="Y1998" s="6" t="n"/>
      <c r="Z1998" s="6" t="n"/>
      <c r="AA1998" s="5" t="n"/>
      <c r="AB1998" s="6">
        <f>B1998&amp;"|"&amp;I1998</f>
        <v/>
      </c>
      <c r="AC1998">
        <f>IF($B1998="","","|"&amp;SUBSTITUTE(TRIM(SUBSTITUTE(SUBSTITUTE(SUBSTITUTE(SUBSTITUTE(SUBSTITUTE(SUBSTITUTE(SUBSTITUTE(SUBSTITUTE(SUBSTITUTE(SUBSTITUTE(SUBSTITUTE(SUBSTITUTE(SUBSTITUTE(SUBSTITUTE(TRIM($B1998&amp;""),CHAR(10)," "),CHAR(13)," "),"."," "),";"," "),","," "),"/"," "),"+"," "),"-"," "),"  "," "),"  "," "),"  "," "),"  "," "),"  "," "),"  "," "))," ","|")&amp;"|")</f>
        <v/>
      </c>
      <c r="AD1998">
        <f>TRIM($I1998&amp;"")</f>
        <v/>
      </c>
    </row>
    <row r="1999" ht="36" customHeight="1">
      <c r="A1999" s="14" t="n">
        <v>46212</v>
      </c>
      <c r="B1999" s="6" t="inlineStr">
        <is>
          <t>10241</t>
        </is>
      </c>
      <c r="C1999" s="6" t="inlineStr">
        <is>
          <t>M/C 0717 (MARROM)</t>
        </is>
      </c>
      <c r="D1999" s="6" t="inlineStr">
        <is>
          <t>10 FURADEIRAS</t>
        </is>
      </c>
      <c r="E1999" s="6" t="n">
        <v>20013103</v>
      </c>
      <c r="F1999" s="6" t="inlineStr">
        <is>
          <t>(4) PE MENOR 760X85 (135) X15 MDF-MIAMI 1,37X0,80</t>
        </is>
      </c>
      <c r="G1999" s="6" t="inlineStr">
        <is>
          <t>10 FURADEIRAS</t>
        </is>
      </c>
      <c r="H1999" s="6" t="inlineStr">
        <is>
          <t>10 FURADEIRAS</t>
        </is>
      </c>
      <c r="I1999" s="4" t="inlineStr">
        <is>
          <t>10 FURADEIRAS</t>
        </is>
      </c>
      <c r="J1999" s="4" t="n">
        <v>72</v>
      </c>
      <c r="K1999" s="6">
        <f>IF($E1999="","",IFERROR(INDEX(#REF!,MATCH($E1999,#REF!,0)),IFERROR(INDEX(#REF!,MATCH(VALUE($E1999),#REF!,0)),"")))</f>
        <v/>
      </c>
      <c r="L1999" s="6">
        <f>IF($E1999="","",IFERROR(INDEX(#REF!,MATCH($E1999,#REF!,0)),IFERROR(INDEX(#REF!,MATCH(VALUE($E1999),#REF!,0)),"")))</f>
        <v/>
      </c>
      <c r="M1999" s="6">
        <f>IF(OR($J1999="",$L1999=""),"",IF($K1999="",0,$K1999)+$J1999*$L1999)</f>
        <v/>
      </c>
      <c r="N1999" s="6" t="n">
        <v>46212</v>
      </c>
      <c r="O1999" s="6" t="n">
        <v>72</v>
      </c>
      <c r="P1999" s="6" t="n"/>
      <c r="Q1999" s="6" t="n"/>
      <c r="R1999" s="6" t="n"/>
      <c r="S1999" s="6" t="n"/>
      <c r="T1999" s="6">
        <f>IF(OR($J1999="",$O1999=""),"",$O1999/$J1999)</f>
        <v/>
      </c>
      <c r="U1999" s="6" t="inlineStr">
        <is>
          <t>Concluído</t>
        </is>
      </c>
      <c r="V1999" s="6" t="n"/>
      <c r="W1999" s="6" t="n"/>
      <c r="X1999" s="6" t="n"/>
      <c r="Y1999" s="6" t="n"/>
      <c r="Z1999" s="6" t="n"/>
      <c r="AA1999" s="5" t="n"/>
      <c r="AB1999" s="6">
        <f>B1999&amp;"|"&amp;I1999</f>
        <v/>
      </c>
      <c r="AC1999">
        <f>IF($B1999="","","|"&amp;SUBSTITUTE(TRIM(SUBSTITUTE(SUBSTITUTE(SUBSTITUTE(SUBSTITUTE(SUBSTITUTE(SUBSTITUTE(SUBSTITUTE(SUBSTITUTE(SUBSTITUTE(SUBSTITUTE(SUBSTITUTE(SUBSTITUTE(SUBSTITUTE(SUBSTITUTE(TRIM($B1999&amp;""),CHAR(10)," "),CHAR(13)," "),"."," "),";"," "),","," "),"/"," "),"+"," "),"-"," "),"  "," "),"  "," "),"  "," "),"  "," "),"  "," "),"  "," "))," ","|")&amp;"|")</f>
        <v/>
      </c>
      <c r="AD1999">
        <f>TRIM($I1999&amp;"")</f>
        <v/>
      </c>
    </row>
    <row r="2000" ht="36" customHeight="1">
      <c r="A2000" s="14" t="n">
        <v>46212</v>
      </c>
      <c r="B2000" s="6" t="inlineStr">
        <is>
          <t>10241</t>
        </is>
      </c>
      <c r="C2000" s="6" t="inlineStr">
        <is>
          <t>M/C 0717 (MARROM)</t>
        </is>
      </c>
      <c r="D2000" s="6" t="inlineStr">
        <is>
          <t>10 FURADEIRAS</t>
        </is>
      </c>
      <c r="E2000" s="6" t="n">
        <v>20020001</v>
      </c>
      <c r="F2000" s="6" t="inlineStr">
        <is>
          <t>(1) LATERAL 1180X92X15 MDF - BASE DUBAI</t>
        </is>
      </c>
      <c r="G2000" s="6" t="inlineStr">
        <is>
          <t>10 FURADEIRAS</t>
        </is>
      </c>
      <c r="H2000" s="6" t="inlineStr">
        <is>
          <t>10 FURADEIRAS</t>
        </is>
      </c>
      <c r="I2000" s="4" t="inlineStr">
        <is>
          <t>10 FURADEIRAS</t>
        </is>
      </c>
      <c r="J2000" s="4" t="n">
        <v>24</v>
      </c>
      <c r="K2000" s="6">
        <f>IF($E2000="","",IFERROR(INDEX(#REF!,MATCH($E2000,#REF!,0)),IFERROR(INDEX(#REF!,MATCH(VALUE($E2000),#REF!,0)),"")))</f>
        <v/>
      </c>
      <c r="L2000" s="6">
        <f>IF($E2000="","",IFERROR(INDEX(#REF!,MATCH($E2000,#REF!,0)),IFERROR(INDEX(#REF!,MATCH(VALUE($E2000),#REF!,0)),"")))</f>
        <v/>
      </c>
      <c r="M2000" s="6">
        <f>IF(OR($J2000="",$L2000=""),"",IF($K2000="",0,$K2000)+$J2000*$L2000)</f>
        <v/>
      </c>
      <c r="N2000" s="6" t="n">
        <v>46212</v>
      </c>
      <c r="O2000" s="6" t="n">
        <v>24</v>
      </c>
      <c r="P2000" s="6" t="n"/>
      <c r="Q2000" s="6" t="n"/>
      <c r="R2000" s="6" t="n"/>
      <c r="S2000" s="6" t="n"/>
      <c r="T2000" s="6">
        <f>IF(OR($J2000="",$O2000=""),"",$O2000/$J2000)</f>
        <v/>
      </c>
      <c r="U2000" s="6" t="inlineStr">
        <is>
          <t>Concluído</t>
        </is>
      </c>
      <c r="V2000" s="6" t="n"/>
      <c r="W2000" s="6" t="n"/>
      <c r="X2000" s="6" t="n"/>
      <c r="Y2000" s="6" t="n"/>
      <c r="Z2000" s="6" t="n"/>
      <c r="AA2000" s="5" t="n"/>
      <c r="AB2000" s="6">
        <f>B2000&amp;"|"&amp;I2000</f>
        <v/>
      </c>
      <c r="AC2000">
        <f>IF($B2000="","","|"&amp;SUBSTITUTE(TRIM(SUBSTITUTE(SUBSTITUTE(SUBSTITUTE(SUBSTITUTE(SUBSTITUTE(SUBSTITUTE(SUBSTITUTE(SUBSTITUTE(SUBSTITUTE(SUBSTITUTE(SUBSTITUTE(SUBSTITUTE(SUBSTITUTE(SUBSTITUTE(TRIM($B2000&amp;""),CHAR(10)," "),CHAR(13)," "),"."," "),";"," "),","," "),"/"," "),"+"," "),"-"," "),"  "," "),"  "," "),"  "," "),"  "," "),"  "," "),"  "," "))," ","|")&amp;"|")</f>
        <v/>
      </c>
      <c r="AD2000">
        <f>TRIM($I2000&amp;"")</f>
        <v/>
      </c>
    </row>
    <row r="2001" ht="36" customHeight="1">
      <c r="A2001" s="14" t="n">
        <v>46212</v>
      </c>
      <c r="B2001" s="6" t="inlineStr">
        <is>
          <t>10241</t>
        </is>
      </c>
      <c r="C2001" s="6" t="inlineStr">
        <is>
          <t>M/C 0717 (MARROM)</t>
        </is>
      </c>
      <c r="D2001" s="6" t="inlineStr">
        <is>
          <t>10 FURADEIRAS</t>
        </is>
      </c>
      <c r="E2001" s="6" t="n">
        <v>20031202</v>
      </c>
      <c r="F2001" s="6" t="inlineStr">
        <is>
          <t>(4) PE MAIOR 800(818)X100(169)X15 MDF - NOVA YORK</t>
        </is>
      </c>
      <c r="G2001" s="6" t="inlineStr">
        <is>
          <t>10 FURADEIRAS</t>
        </is>
      </c>
      <c r="H2001" s="6" t="inlineStr">
        <is>
          <t>10 FURADEIRAS</t>
        </is>
      </c>
      <c r="I2001" s="4" t="inlineStr">
        <is>
          <t>10 FURADEIRAS</t>
        </is>
      </c>
      <c r="J2001" s="4" t="n">
        <v>12</v>
      </c>
      <c r="K2001" s="6">
        <f>IF($E2001="","",IFERROR(INDEX(#REF!,MATCH($E2001,#REF!,0)),IFERROR(INDEX(#REF!,MATCH(VALUE($E2001),#REF!,0)),"")))</f>
        <v/>
      </c>
      <c r="L2001" s="6">
        <f>IF($E2001="","",IFERROR(INDEX(#REF!,MATCH($E2001,#REF!,0)),IFERROR(INDEX(#REF!,MATCH(VALUE($E2001),#REF!,0)),"")))</f>
        <v/>
      </c>
      <c r="M2001" s="6">
        <f>IF(OR($J2001="",$L2001=""),"",IF($K2001="",0,$K2001)+$J2001*$L2001)</f>
        <v/>
      </c>
      <c r="N2001" s="6" t="n">
        <v>46212</v>
      </c>
      <c r="O2001" s="6" t="n">
        <v>12</v>
      </c>
      <c r="P2001" s="6" t="n"/>
      <c r="Q2001" s="6" t="n"/>
      <c r="R2001" s="6" t="n"/>
      <c r="S2001" s="6" t="n"/>
      <c r="T2001" s="6">
        <f>IF(OR($J2001="",$O2001=""),"",$O2001/$J2001)</f>
        <v/>
      </c>
      <c r="U2001" s="6" t="inlineStr">
        <is>
          <t>Concluído</t>
        </is>
      </c>
      <c r="V2001" s="6" t="n"/>
      <c r="W2001" s="6" t="n"/>
      <c r="X2001" s="6" t="n"/>
      <c r="Y2001" s="6" t="n"/>
      <c r="Z2001" s="6" t="n"/>
      <c r="AA2001" s="5" t="n"/>
      <c r="AB2001" s="6">
        <f>B2001&amp;"|"&amp;I2001</f>
        <v/>
      </c>
      <c r="AC2001">
        <f>IF($B2001="","","|"&amp;SUBSTITUTE(TRIM(SUBSTITUTE(SUBSTITUTE(SUBSTITUTE(SUBSTITUTE(SUBSTITUTE(SUBSTITUTE(SUBSTITUTE(SUBSTITUTE(SUBSTITUTE(SUBSTITUTE(SUBSTITUTE(SUBSTITUTE(SUBSTITUTE(SUBSTITUTE(TRIM($B2001&amp;""),CHAR(10)," "),CHAR(13)," "),"."," "),";"," "),","," "),"/"," "),"+"," "),"-"," "),"  "," "),"  "," "),"  "," "),"  "," "),"  "," "),"  "," "))," ","|")&amp;"|")</f>
        <v/>
      </c>
      <c r="AD2001">
        <f>TRIM($I2001&amp;"")</f>
        <v/>
      </c>
    </row>
    <row r="2002" ht="36" customHeight="1">
      <c r="A2002" s="14" t="n">
        <v>46212</v>
      </c>
      <c r="B2002" s="6" t="inlineStr">
        <is>
          <t>10241</t>
        </is>
      </c>
      <c r="C2002" s="6" t="inlineStr">
        <is>
          <t>M/C 0717 (MARROM)</t>
        </is>
      </c>
      <c r="D2002" s="6" t="inlineStr">
        <is>
          <t>10 FURADEIRAS</t>
        </is>
      </c>
      <c r="E2002" s="6" t="n">
        <v>20031203</v>
      </c>
      <c r="F2002" s="6" t="inlineStr">
        <is>
          <t>(5) PE MENOR 800(818)X84(138)X15 MDF - NOVA YORK</t>
        </is>
      </c>
      <c r="G2002" s="6" t="inlineStr">
        <is>
          <t>10 FURADEIRAS</t>
        </is>
      </c>
      <c r="H2002" s="6" t="inlineStr">
        <is>
          <t>10 FURADEIRAS</t>
        </is>
      </c>
      <c r="I2002" s="4" t="inlineStr">
        <is>
          <t>10 FURADEIRAS</t>
        </is>
      </c>
      <c r="J2002" s="4" t="n">
        <v>12</v>
      </c>
      <c r="K2002" s="6">
        <f>IF($E2002="","",IFERROR(INDEX(#REF!,MATCH($E2002,#REF!,0)),IFERROR(INDEX(#REF!,MATCH(VALUE($E2002),#REF!,0)),"")))</f>
        <v/>
      </c>
      <c r="L2002" s="6">
        <f>IF($E2002="","",IFERROR(INDEX(#REF!,MATCH($E2002,#REF!,0)),IFERROR(INDEX(#REF!,MATCH(VALUE($E2002),#REF!,0)),"")))</f>
        <v/>
      </c>
      <c r="M2002" s="6">
        <f>IF(OR($J2002="",$L2002=""),"",IF($K2002="",0,$K2002)+$J2002*$L2002)</f>
        <v/>
      </c>
      <c r="N2002" s="6" t="n">
        <v>46212</v>
      </c>
      <c r="O2002" s="6" t="n">
        <v>12</v>
      </c>
      <c r="P2002" s="6" t="n"/>
      <c r="Q2002" s="6" t="n"/>
      <c r="R2002" s="6" t="n"/>
      <c r="S2002" s="6" t="n"/>
      <c r="T2002" s="6">
        <f>IF(OR($J2002="",$O2002=""),"",$O2002/$J2002)</f>
        <v/>
      </c>
      <c r="U2002" s="6" t="inlineStr">
        <is>
          <t>Concluído</t>
        </is>
      </c>
      <c r="V2002" s="6" t="n"/>
      <c r="W2002" s="6" t="n"/>
      <c r="X2002" s="6" t="n"/>
      <c r="Y2002" s="6" t="n"/>
      <c r="Z2002" s="6" t="n"/>
      <c r="AA2002" s="5" t="n"/>
      <c r="AB2002" s="6">
        <f>B2002&amp;"|"&amp;I2002</f>
        <v/>
      </c>
      <c r="AC2002">
        <f>IF($B2002="","","|"&amp;SUBSTITUTE(TRIM(SUBSTITUTE(SUBSTITUTE(SUBSTITUTE(SUBSTITUTE(SUBSTITUTE(SUBSTITUTE(SUBSTITUTE(SUBSTITUTE(SUBSTITUTE(SUBSTITUTE(SUBSTITUTE(SUBSTITUTE(SUBSTITUTE(SUBSTITUTE(TRIM($B2002&amp;""),CHAR(10)," "),CHAR(13)," "),"."," "),";"," "),","," "),"/"," "),"+"," "),"-"," "),"  "," "),"  "," "),"  "," "),"  "," "),"  "," "),"  "," "))," ","|")&amp;"|")</f>
        <v/>
      </c>
      <c r="AD2002">
        <f>TRIM($I2002&amp;"")</f>
        <v/>
      </c>
    </row>
    <row r="2003" ht="36" customHeight="1">
      <c r="A2003" s="14" t="n">
        <v>46212</v>
      </c>
      <c r="B2003" s="6" t="inlineStr">
        <is>
          <t>10241</t>
        </is>
      </c>
      <c r="C2003" s="6" t="inlineStr">
        <is>
          <t>M/C 0717 (MARROM)</t>
        </is>
      </c>
      <c r="D2003" s="6" t="inlineStr">
        <is>
          <t>10 FURADEIRAS</t>
        </is>
      </c>
      <c r="E2003" s="6" t="n">
        <v>30006104</v>
      </c>
      <c r="F2003" s="6" t="inlineStr">
        <is>
          <t>MOLDURA ENCOSTO 445X280X15 MDF - CAD SANTIAGO NEW</t>
        </is>
      </c>
      <c r="G2003" s="6" t="inlineStr">
        <is>
          <t>10 FURADEIRAS</t>
        </is>
      </c>
      <c r="H2003" s="6" t="inlineStr">
        <is>
          <t>10 FURADEIRAS</t>
        </is>
      </c>
      <c r="I2003" s="4" t="inlineStr">
        <is>
          <t>10 FURADEIRAS</t>
        </is>
      </c>
      <c r="J2003" s="4" t="n">
        <v>54</v>
      </c>
      <c r="K2003" s="6">
        <f>IF($E2003="","",IFERROR(INDEX(#REF!,MATCH($E2003,#REF!,0)),IFERROR(INDEX(#REF!,MATCH(VALUE($E2003),#REF!,0)),"")))</f>
        <v/>
      </c>
      <c r="L2003" s="6">
        <f>IF($E2003="","",IFERROR(INDEX(#REF!,MATCH($E2003,#REF!,0)),IFERROR(INDEX(#REF!,MATCH(VALUE($E2003),#REF!,0)),"")))</f>
        <v/>
      </c>
      <c r="M2003" s="6">
        <f>IF(OR($J2003="",$L2003=""),"",IF($K2003="",0,$K2003)+$J2003*$L2003)</f>
        <v/>
      </c>
      <c r="N2003" s="6" t="n">
        <v>46212</v>
      </c>
      <c r="O2003" s="6" t="n">
        <v>54</v>
      </c>
      <c r="P2003" s="6" t="n"/>
      <c r="Q2003" s="6" t="n"/>
      <c r="R2003" s="6" t="n"/>
      <c r="S2003" s="6" t="n"/>
      <c r="T2003" s="6">
        <f>IF(OR($J2003="",$O2003=""),"",$O2003/$J2003)</f>
        <v/>
      </c>
      <c r="U2003" s="6" t="inlineStr">
        <is>
          <t>Concluído</t>
        </is>
      </c>
      <c r="V2003" s="6" t="n"/>
      <c r="W2003" s="6" t="n"/>
      <c r="X2003" s="6" t="n"/>
      <c r="Y2003" s="6" t="n"/>
      <c r="Z2003" s="6" t="n"/>
      <c r="AA2003" s="5" t="n"/>
      <c r="AB2003" s="6">
        <f>B2003&amp;"|"&amp;I2003</f>
        <v/>
      </c>
      <c r="AC2003">
        <f>IF($B2003="","","|"&amp;SUBSTITUTE(TRIM(SUBSTITUTE(SUBSTITUTE(SUBSTITUTE(SUBSTITUTE(SUBSTITUTE(SUBSTITUTE(SUBSTITUTE(SUBSTITUTE(SUBSTITUTE(SUBSTITUTE(SUBSTITUTE(SUBSTITUTE(SUBSTITUTE(SUBSTITUTE(TRIM($B2003&amp;""),CHAR(10)," "),CHAR(13)," "),"."," "),";"," "),","," "),"/"," "),"+"," "),"-"," "),"  "," "),"  "," "),"  "," "),"  "," "),"  "," "),"  "," "))," ","|")&amp;"|")</f>
        <v/>
      </c>
      <c r="AD2003">
        <f>TRIM($I2003&amp;"")</f>
        <v/>
      </c>
    </row>
    <row r="2004" ht="36" customHeight="1">
      <c r="A2004" s="14" t="n">
        <v>46212</v>
      </c>
      <c r="B2004" s="6" t="inlineStr">
        <is>
          <t>10241</t>
        </is>
      </c>
      <c r="C2004" s="6" t="inlineStr">
        <is>
          <t>M/C 0717 (MARROM)</t>
        </is>
      </c>
      <c r="D2004" s="6" t="inlineStr">
        <is>
          <t>10 FURADEIRAS</t>
        </is>
      </c>
      <c r="E2004" s="6" t="n">
        <v>30008101</v>
      </c>
      <c r="F2004" s="6" t="inlineStr">
        <is>
          <t>ENCOSTO 445X280X15 MDF - CAD CORDOBA</t>
        </is>
      </c>
      <c r="G2004" s="6" t="inlineStr">
        <is>
          <t>10 FURADEIRAS</t>
        </is>
      </c>
      <c r="H2004" s="6" t="inlineStr">
        <is>
          <t>10 FURADEIRAS</t>
        </is>
      </c>
      <c r="I2004" s="4" t="inlineStr">
        <is>
          <t>10 FURADEIRAS</t>
        </is>
      </c>
      <c r="J2004" s="4" t="n">
        <v>6</v>
      </c>
      <c r="K2004" s="6">
        <f>IF($E2004="","",IFERROR(INDEX(#REF!,MATCH($E2004,#REF!,0)),IFERROR(INDEX(#REF!,MATCH(VALUE($E2004),#REF!,0)),"")))</f>
        <v/>
      </c>
      <c r="L2004" s="6">
        <f>IF($E2004="","",IFERROR(INDEX(#REF!,MATCH($E2004,#REF!,0)),IFERROR(INDEX(#REF!,MATCH(VALUE($E2004),#REF!,0)),"")))</f>
        <v/>
      </c>
      <c r="M2004" s="6">
        <f>IF(OR($J2004="",$L2004=""),"",IF($K2004="",0,$K2004)+$J2004*$L2004)</f>
        <v/>
      </c>
      <c r="N2004" s="6" t="n">
        <v>46212</v>
      </c>
      <c r="O2004" s="6" t="n">
        <v>6</v>
      </c>
      <c r="P2004" s="6" t="n"/>
      <c r="Q2004" s="6" t="n"/>
      <c r="R2004" s="6" t="n"/>
      <c r="S2004" s="6" t="n"/>
      <c r="T2004" s="6">
        <f>IF(OR($J2004="",$O2004=""),"",$O2004/$J2004)</f>
        <v/>
      </c>
      <c r="U2004" s="6" t="inlineStr">
        <is>
          <t>Concluído</t>
        </is>
      </c>
      <c r="V2004" s="6" t="n"/>
      <c r="W2004" s="6" t="n"/>
      <c r="X2004" s="6" t="n"/>
      <c r="Y2004" s="6" t="n"/>
      <c r="Z2004" s="6" t="n"/>
      <c r="AA2004" s="5" t="n"/>
      <c r="AB2004" s="6">
        <f>B2004&amp;"|"&amp;I2004</f>
        <v/>
      </c>
      <c r="AC2004">
        <f>IF($B2004="","","|"&amp;SUBSTITUTE(TRIM(SUBSTITUTE(SUBSTITUTE(SUBSTITUTE(SUBSTITUTE(SUBSTITUTE(SUBSTITUTE(SUBSTITUTE(SUBSTITUTE(SUBSTITUTE(SUBSTITUTE(SUBSTITUTE(SUBSTITUTE(SUBSTITUTE(SUBSTITUTE(TRIM($B2004&amp;""),CHAR(10)," "),CHAR(13)," "),"."," "),";"," "),","," "),"/"," "),"+"," "),"-"," "),"  "," "),"  "," "),"  "," "),"  "," "),"  "," "),"  "," "))," ","|")&amp;"|")</f>
        <v/>
      </c>
      <c r="AD2004">
        <f>TRIM($I2004&amp;"")</f>
        <v/>
      </c>
    </row>
    <row r="2005" ht="36" customHeight="1">
      <c r="A2005" s="14" t="n">
        <v>46212</v>
      </c>
      <c r="B2005" s="6" t="inlineStr">
        <is>
          <t>10241</t>
        </is>
      </c>
      <c r="C2005" s="6" t="inlineStr">
        <is>
          <t>M/C 0717 (MARROM)</t>
        </is>
      </c>
      <c r="D2005" s="6" t="inlineStr">
        <is>
          <t>10 FURADEIRAS</t>
        </is>
      </c>
      <c r="E2005" s="6" t="n">
        <v>20052001</v>
      </c>
      <c r="F2005" s="6" t="inlineStr">
        <is>
          <t>(2-4) TRAVESSA 742X122X25 MDF - MESA ATHENAS</t>
        </is>
      </c>
      <c r="G2005" s="6" t="inlineStr">
        <is>
          <t>10 FURADEIRAS</t>
        </is>
      </c>
      <c r="H2005" s="6" t="inlineStr">
        <is>
          <t>10 FURADEIRAS</t>
        </is>
      </c>
      <c r="I2005" s="4" t="inlineStr">
        <is>
          <t>10 FURADEIRAS</t>
        </is>
      </c>
      <c r="J2005" s="4" t="n">
        <v>28</v>
      </c>
      <c r="K2005" s="6">
        <f>IF($E2005="","",IFERROR(INDEX(#REF!,MATCH($E2005,#REF!,0)),IFERROR(INDEX(#REF!,MATCH(VALUE($E2005),#REF!,0)),"")))</f>
        <v/>
      </c>
      <c r="L2005" s="6">
        <f>IF($E2005="","",IFERROR(INDEX(#REF!,MATCH($E2005,#REF!,0)),IFERROR(INDEX(#REF!,MATCH(VALUE($E2005),#REF!,0)),"")))</f>
        <v/>
      </c>
      <c r="M2005" s="6">
        <f>IF(OR($J2005="",$L2005=""),"",IF($K2005="",0,$K2005)+$J2005*$L2005)</f>
        <v/>
      </c>
      <c r="N2005" s="6" t="n">
        <v>46212</v>
      </c>
      <c r="O2005" s="6" t="n">
        <v>28</v>
      </c>
      <c r="P2005" s="6" t="n"/>
      <c r="Q2005" s="6" t="n"/>
      <c r="R2005" s="6" t="n"/>
      <c r="S2005" s="6" t="n"/>
      <c r="T2005" s="6">
        <f>IF(OR($J2005="",$O2005=""),"",$O2005/$J2005)</f>
        <v/>
      </c>
      <c r="U2005" s="6" t="inlineStr">
        <is>
          <t>Concluído</t>
        </is>
      </c>
      <c r="V2005" s="6" t="n"/>
      <c r="W2005" s="6" t="n"/>
      <c r="X2005" s="6" t="n"/>
      <c r="Y2005" s="6" t="n"/>
      <c r="Z2005" s="6" t="n"/>
      <c r="AA2005" s="5" t="n"/>
      <c r="AB2005" s="6">
        <f>B2005&amp;"|"&amp;I2005</f>
        <v/>
      </c>
      <c r="AC2005">
        <f>IF($B2005="","","|"&amp;SUBSTITUTE(TRIM(SUBSTITUTE(SUBSTITUTE(SUBSTITUTE(SUBSTITUTE(SUBSTITUTE(SUBSTITUTE(SUBSTITUTE(SUBSTITUTE(SUBSTITUTE(SUBSTITUTE(SUBSTITUTE(SUBSTITUTE(SUBSTITUTE(SUBSTITUTE(TRIM($B2005&amp;""),CHAR(10)," "),CHAR(13)," "),"."," "),";"," "),","," "),"/"," "),"+"," "),"-"," "),"  "," "),"  "," "),"  "," "),"  "," "),"  "," "),"  "," "))," ","|")&amp;"|")</f>
        <v/>
      </c>
      <c r="AD2005">
        <f>TRIM($I2005&amp;"")</f>
        <v/>
      </c>
    </row>
    <row r="2006" ht="36" customHeight="1">
      <c r="A2006" s="14" t="n">
        <v>46212</v>
      </c>
      <c r="B2006" s="6" t="inlineStr">
        <is>
          <t>10241</t>
        </is>
      </c>
      <c r="C2006" s="6" t="inlineStr">
        <is>
          <t>M/C 0717 (MARROM)</t>
        </is>
      </c>
      <c r="D2006" s="6" t="inlineStr">
        <is>
          <t>10 FURADEIRAS</t>
        </is>
      </c>
      <c r="E2006" s="6" t="n">
        <v>20052002</v>
      </c>
      <c r="F2006" s="6" t="inlineStr">
        <is>
          <t>(5) BASE MAIOR 542X124X25 MDF - MESA ATHENAS</t>
        </is>
      </c>
      <c r="G2006" s="6" t="inlineStr">
        <is>
          <t>10 FURADEIRAS</t>
        </is>
      </c>
      <c r="H2006" s="6" t="inlineStr">
        <is>
          <t>10 FURADEIRAS</t>
        </is>
      </c>
      <c r="I2006" s="4" t="inlineStr">
        <is>
          <t>10 FURADEIRAS</t>
        </is>
      </c>
      <c r="J2006" s="4" t="n">
        <v>6</v>
      </c>
      <c r="K2006" s="6">
        <f>IF($E2006="","",IFERROR(INDEX(#REF!,MATCH($E2006,#REF!,0)),IFERROR(INDEX(#REF!,MATCH(VALUE($E2006),#REF!,0)),"")))</f>
        <v/>
      </c>
      <c r="L2006" s="6">
        <f>IF($E2006="","",IFERROR(INDEX(#REF!,MATCH($E2006,#REF!,0)),IFERROR(INDEX(#REF!,MATCH(VALUE($E2006),#REF!,0)),"")))</f>
        <v/>
      </c>
      <c r="M2006" s="6">
        <f>IF(OR($J2006="",$L2006=""),"",IF($K2006="",0,$K2006)+$J2006*$L2006)</f>
        <v/>
      </c>
      <c r="N2006" s="6" t="n">
        <v>46212</v>
      </c>
      <c r="O2006" s="6" t="n">
        <v>6</v>
      </c>
      <c r="P2006" s="6" t="n"/>
      <c r="Q2006" s="6" t="n"/>
      <c r="R2006" s="6" t="n"/>
      <c r="S2006" s="6" t="n"/>
      <c r="T2006" s="6">
        <f>IF(OR($J2006="",$O2006=""),"",$O2006/$J2006)</f>
        <v/>
      </c>
      <c r="U2006" s="6" t="inlineStr">
        <is>
          <t>Concluído</t>
        </is>
      </c>
      <c r="V2006" s="6" t="n"/>
      <c r="W2006" s="6" t="n"/>
      <c r="X2006" s="6" t="n"/>
      <c r="Y2006" s="6" t="n"/>
      <c r="Z2006" s="6" t="n"/>
      <c r="AA2006" s="5" t="n"/>
      <c r="AB2006" s="6">
        <f>B2006&amp;"|"&amp;I2006</f>
        <v/>
      </c>
      <c r="AC2006">
        <f>IF($B2006="","","|"&amp;SUBSTITUTE(TRIM(SUBSTITUTE(SUBSTITUTE(SUBSTITUTE(SUBSTITUTE(SUBSTITUTE(SUBSTITUTE(SUBSTITUTE(SUBSTITUTE(SUBSTITUTE(SUBSTITUTE(SUBSTITUTE(SUBSTITUTE(SUBSTITUTE(SUBSTITUTE(TRIM($B2006&amp;""),CHAR(10)," "),CHAR(13)," "),"."," "),";"," "),","," "),"/"," "),"+"," "),"-"," "),"  "," "),"  "," "),"  "," "),"  "," "),"  "," "),"  "," "))," ","|")&amp;"|")</f>
        <v/>
      </c>
      <c r="AD2006">
        <f>TRIM($I2006&amp;"")</f>
        <v/>
      </c>
    </row>
    <row r="2007" ht="36" customHeight="1">
      <c r="A2007" s="14" t="n">
        <v>46212</v>
      </c>
      <c r="B2007" s="6" t="inlineStr">
        <is>
          <t>10241</t>
        </is>
      </c>
      <c r="C2007" s="6" t="inlineStr">
        <is>
          <t>M/C 0717 (MARROM)</t>
        </is>
      </c>
      <c r="D2007" s="6" t="inlineStr">
        <is>
          <t>10 FURADEIRAS</t>
        </is>
      </c>
      <c r="E2007" s="6" t="n">
        <v>20052003</v>
      </c>
      <c r="F2007" s="6" t="inlineStr">
        <is>
          <t>(6)BASE MENOR 386 (189)X124X25 MDF - MESA ATHENAS</t>
        </is>
      </c>
      <c r="G2007" s="6" t="inlineStr">
        <is>
          <t>10 FURADEIRAS</t>
        </is>
      </c>
      <c r="H2007" s="6" t="inlineStr">
        <is>
          <t>10 FURADEIRAS</t>
        </is>
      </c>
      <c r="I2007" s="4" t="inlineStr">
        <is>
          <t>10 FURADEIRAS</t>
        </is>
      </c>
      <c r="J2007" s="4" t="n">
        <v>12</v>
      </c>
      <c r="K2007" s="6">
        <f>IF($E2007="","",IFERROR(INDEX(#REF!,MATCH($E2007,#REF!,0)),IFERROR(INDEX(#REF!,MATCH(VALUE($E2007),#REF!,0)),"")))</f>
        <v/>
      </c>
      <c r="L2007" s="6">
        <f>IF($E2007="","",IFERROR(INDEX(#REF!,MATCH($E2007,#REF!,0)),IFERROR(INDEX(#REF!,MATCH(VALUE($E2007),#REF!,0)),"")))</f>
        <v/>
      </c>
      <c r="M2007" s="6">
        <f>IF(OR($J2007="",$L2007=""),"",IF($K2007="",0,$K2007)+$J2007*$L2007)</f>
        <v/>
      </c>
      <c r="N2007" s="6" t="n">
        <v>46212</v>
      </c>
      <c r="O2007" s="6" t="n">
        <v>12</v>
      </c>
      <c r="P2007" s="6" t="n"/>
      <c r="Q2007" s="6" t="n"/>
      <c r="R2007" s="6" t="n"/>
      <c r="S2007" s="6" t="n"/>
      <c r="T2007" s="6">
        <f>IF(OR($J2007="",$O2007=""),"",$O2007/$J2007)</f>
        <v/>
      </c>
      <c r="U2007" s="6" t="inlineStr">
        <is>
          <t>Concluído</t>
        </is>
      </c>
      <c r="V2007" s="6" t="n"/>
      <c r="W2007" s="6" t="n"/>
      <c r="X2007" s="6" t="n"/>
      <c r="Y2007" s="6" t="n"/>
      <c r="Z2007" s="6" t="n"/>
      <c r="AA2007" s="5" t="n"/>
      <c r="AB2007" s="6">
        <f>B2007&amp;"|"&amp;I2007</f>
        <v/>
      </c>
      <c r="AC2007">
        <f>IF($B2007="","","|"&amp;SUBSTITUTE(TRIM(SUBSTITUTE(SUBSTITUTE(SUBSTITUTE(SUBSTITUTE(SUBSTITUTE(SUBSTITUTE(SUBSTITUTE(SUBSTITUTE(SUBSTITUTE(SUBSTITUTE(SUBSTITUTE(SUBSTITUTE(SUBSTITUTE(SUBSTITUTE(TRIM($B2007&amp;""),CHAR(10)," "),CHAR(13)," "),"."," "),";"," "),","," "),"/"," "),"+"," "),"-"," "),"  "," "),"  "," "),"  "," "),"  "," "),"  "," "),"  "," "))," ","|")&amp;"|")</f>
        <v/>
      </c>
      <c r="AD2007">
        <f>TRIM($I2007&amp;"")</f>
        <v/>
      </c>
    </row>
    <row r="2008" ht="36" customHeight="1">
      <c r="A2008" s="14" t="n">
        <v>46212</v>
      </c>
      <c r="B2008" s="6" t="inlineStr">
        <is>
          <t>10241</t>
        </is>
      </c>
      <c r="C2008" s="6" t="inlineStr">
        <is>
          <t>M/C 0717 (MARROM)</t>
        </is>
      </c>
      <c r="D2008" s="6" t="inlineStr">
        <is>
          <t>10 FURADEIRAS</t>
        </is>
      </c>
      <c r="E2008" s="6" t="n">
        <v>20052202</v>
      </c>
      <c r="F2008" s="6" t="inlineStr">
        <is>
          <t>(5) BASE MAIOR 742X124X25 MDF - MESA ATHENAS 1,20</t>
        </is>
      </c>
      <c r="G2008" s="6" t="inlineStr">
        <is>
          <t>10 FURADEIRAS</t>
        </is>
      </c>
      <c r="H2008" s="6" t="inlineStr">
        <is>
          <t>10 FURADEIRAS</t>
        </is>
      </c>
      <c r="I2008" s="4" t="inlineStr">
        <is>
          <t>10 FURADEIRAS</t>
        </is>
      </c>
      <c r="J2008" s="4" t="n">
        <v>1</v>
      </c>
      <c r="K2008" s="6">
        <f>IF($E2008="","",IFERROR(INDEX(#REF!,MATCH($E2008,#REF!,0)),IFERROR(INDEX(#REF!,MATCH(VALUE($E2008),#REF!,0)),"")))</f>
        <v/>
      </c>
      <c r="L2008" s="6">
        <f>IF($E2008="","",IFERROR(INDEX(#REF!,MATCH($E2008,#REF!,0)),IFERROR(INDEX(#REF!,MATCH(VALUE($E2008),#REF!,0)),"")))</f>
        <v/>
      </c>
      <c r="M2008" s="6">
        <f>IF(OR($J2008="",$L2008=""),"",IF($K2008="",0,$K2008)+$J2008*$L2008)</f>
        <v/>
      </c>
      <c r="N2008" s="6" t="n">
        <v>46212</v>
      </c>
      <c r="O2008" s="6" t="n">
        <v>1</v>
      </c>
      <c r="P2008" s="6" t="n"/>
      <c r="Q2008" s="6" t="n"/>
      <c r="R2008" s="6" t="n"/>
      <c r="S2008" s="6" t="n"/>
      <c r="T2008" s="6">
        <f>IF(OR($J2008="",$O2008=""),"",$O2008/$J2008)</f>
        <v/>
      </c>
      <c r="U2008" s="6" t="inlineStr">
        <is>
          <t>Concluído</t>
        </is>
      </c>
      <c r="V2008" s="6" t="n"/>
      <c r="W2008" s="6" t="n"/>
      <c r="X2008" s="6" t="n"/>
      <c r="Y2008" s="6" t="n"/>
      <c r="Z2008" s="6" t="n"/>
      <c r="AA2008" s="5" t="n"/>
      <c r="AB2008" s="6">
        <f>B2008&amp;"|"&amp;I2008</f>
        <v/>
      </c>
      <c r="AC2008">
        <f>IF($B2008="","","|"&amp;SUBSTITUTE(TRIM(SUBSTITUTE(SUBSTITUTE(SUBSTITUTE(SUBSTITUTE(SUBSTITUTE(SUBSTITUTE(SUBSTITUTE(SUBSTITUTE(SUBSTITUTE(SUBSTITUTE(SUBSTITUTE(SUBSTITUTE(SUBSTITUTE(SUBSTITUTE(TRIM($B2008&amp;""),CHAR(10)," "),CHAR(13)," "),"."," "),";"," "),","," "),"/"," "),"+"," "),"-"," "),"  "," "),"  "," "),"  "," "),"  "," "),"  "," "),"  "," "))," ","|")&amp;"|")</f>
        <v/>
      </c>
      <c r="AD2008">
        <f>TRIM($I2008&amp;"")</f>
        <v/>
      </c>
    </row>
    <row r="2009" ht="36" customHeight="1">
      <c r="A2009" s="14" t="n">
        <v>46212</v>
      </c>
      <c r="B2009" s="6" t="inlineStr">
        <is>
          <t>10241</t>
        </is>
      </c>
      <c r="C2009" s="6" t="inlineStr">
        <is>
          <t>M/C 0717 (MARROM)</t>
        </is>
      </c>
      <c r="D2009" s="6" t="inlineStr">
        <is>
          <t>10 FURADEIRAS</t>
        </is>
      </c>
      <c r="E2009" s="6" t="n">
        <v>20052203</v>
      </c>
      <c r="F2009" s="6" t="inlineStr">
        <is>
          <t>(6)BASE MENOR 446(220)X124X25 MDF-MESA ATHENAS1,20</t>
        </is>
      </c>
      <c r="G2009" s="6" t="inlineStr">
        <is>
          <t>10 FURADEIRAS</t>
        </is>
      </c>
      <c r="H2009" s="6" t="inlineStr">
        <is>
          <t>10 FURADEIRAS</t>
        </is>
      </c>
      <c r="I2009" s="4" t="inlineStr">
        <is>
          <t>10 FURADEIRAS</t>
        </is>
      </c>
      <c r="J2009" s="4" t="n">
        <v>2</v>
      </c>
      <c r="K2009" s="6">
        <f>IF($E2009="","",IFERROR(INDEX(#REF!,MATCH($E2009,#REF!,0)),IFERROR(INDEX(#REF!,MATCH(VALUE($E2009),#REF!,0)),"")))</f>
        <v/>
      </c>
      <c r="L2009" s="6">
        <f>IF($E2009="","",IFERROR(INDEX(#REF!,MATCH($E2009,#REF!,0)),IFERROR(INDEX(#REF!,MATCH(VALUE($E2009),#REF!,0)),"")))</f>
        <v/>
      </c>
      <c r="M2009" s="6">
        <f>IF(OR($J2009="",$L2009=""),"",IF($K2009="",0,$K2009)+$J2009*$L2009)</f>
        <v/>
      </c>
      <c r="N2009" s="6" t="n">
        <v>46212</v>
      </c>
      <c r="O2009" s="6" t="n">
        <v>2</v>
      </c>
      <c r="P2009" s="6" t="n"/>
      <c r="Q2009" s="6" t="n"/>
      <c r="R2009" s="6" t="n"/>
      <c r="S2009" s="6" t="n"/>
      <c r="T2009" s="6">
        <f>IF(OR($J2009="",$O2009=""),"",$O2009/$J2009)</f>
        <v/>
      </c>
      <c r="U2009" s="6" t="inlineStr">
        <is>
          <t>Concluído</t>
        </is>
      </c>
      <c r="V2009" s="6" t="n"/>
      <c r="W2009" s="6" t="n"/>
      <c r="X2009" s="6" t="n"/>
      <c r="Y2009" s="6" t="n"/>
      <c r="Z2009" s="6" t="n"/>
      <c r="AA2009" s="5" t="n"/>
      <c r="AB2009" s="6">
        <f>B2009&amp;"|"&amp;I2009</f>
        <v/>
      </c>
      <c r="AC2009">
        <f>IF($B2009="","","|"&amp;SUBSTITUTE(TRIM(SUBSTITUTE(SUBSTITUTE(SUBSTITUTE(SUBSTITUTE(SUBSTITUTE(SUBSTITUTE(SUBSTITUTE(SUBSTITUTE(SUBSTITUTE(SUBSTITUTE(SUBSTITUTE(SUBSTITUTE(SUBSTITUTE(SUBSTITUTE(TRIM($B2009&amp;""),CHAR(10)," "),CHAR(13)," "),"."," "),";"," "),","," "),"/"," "),"+"," "),"-"," "),"  "," "),"  "," "),"  "," "),"  "," "),"  "," "),"  "," "))," ","|")&amp;"|")</f>
        <v/>
      </c>
      <c r="AD2009">
        <f>TRIM($I2009&amp;"")</f>
        <v/>
      </c>
    </row>
    <row r="2010" ht="36" customHeight="1">
      <c r="A2010" s="14" t="n">
        <v>46212</v>
      </c>
      <c r="B2010" s="6" t="inlineStr">
        <is>
          <t>10241</t>
        </is>
      </c>
      <c r="C2010" s="6" t="inlineStr">
        <is>
          <t>M/C 0717 (MARROM)</t>
        </is>
      </c>
      <c r="D2010" s="6" t="inlineStr">
        <is>
          <t>10 FURADEIRAS</t>
        </is>
      </c>
      <c r="E2010" s="6" t="n">
        <v>30009703</v>
      </c>
      <c r="F2010" s="6" t="inlineStr">
        <is>
          <t>ESPALDAR 390X40(911)X25 MDF (24) - CADEIRA GRECIA</t>
        </is>
      </c>
      <c r="G2010" s="6" t="inlineStr">
        <is>
          <t>10 FURADEIRAS</t>
        </is>
      </c>
      <c r="H2010" s="6" t="inlineStr">
        <is>
          <t>10 FURADEIRAS</t>
        </is>
      </c>
      <c r="I2010" s="4" t="inlineStr">
        <is>
          <t>10 FURADEIRAS</t>
        </is>
      </c>
      <c r="J2010" s="4" t="n">
        <v>8</v>
      </c>
      <c r="K2010" s="6">
        <f>IF($E2010="","",IFERROR(INDEX(#REF!,MATCH($E2010,#REF!,0)),IFERROR(INDEX(#REF!,MATCH(VALUE($E2010),#REF!,0)),"")))</f>
        <v/>
      </c>
      <c r="L2010" s="6">
        <f>IF($E2010="","",IFERROR(INDEX(#REF!,MATCH($E2010,#REF!,0)),IFERROR(INDEX(#REF!,MATCH(VALUE($E2010),#REF!,0)),"")))</f>
        <v/>
      </c>
      <c r="M2010" s="6">
        <f>IF(OR($J2010="",$L2010=""),"",IF($K2010="",0,$K2010)+$J2010*$L2010)</f>
        <v/>
      </c>
      <c r="N2010" s="6" t="n">
        <v>46212</v>
      </c>
      <c r="O2010" s="6" t="n">
        <v>8</v>
      </c>
      <c r="P2010" s="6" t="n"/>
      <c r="Q2010" s="6" t="n"/>
      <c r="R2010" s="6" t="n"/>
      <c r="S2010" s="6" t="n"/>
      <c r="T2010" s="6">
        <f>IF(OR($J2010="",$O2010=""),"",$O2010/$J2010)</f>
        <v/>
      </c>
      <c r="U2010" s="6" t="inlineStr">
        <is>
          <t>Concluído</t>
        </is>
      </c>
      <c r="V2010" s="6" t="n"/>
      <c r="W2010" s="6" t="n"/>
      <c r="X2010" s="6" t="n"/>
      <c r="Y2010" s="6" t="n"/>
      <c r="Z2010" s="6" t="n"/>
      <c r="AA2010" s="5" t="n"/>
      <c r="AB2010" s="6">
        <f>B2010&amp;"|"&amp;I2010</f>
        <v/>
      </c>
      <c r="AC2010">
        <f>IF($B2010="","","|"&amp;SUBSTITUTE(TRIM(SUBSTITUTE(SUBSTITUTE(SUBSTITUTE(SUBSTITUTE(SUBSTITUTE(SUBSTITUTE(SUBSTITUTE(SUBSTITUTE(SUBSTITUTE(SUBSTITUTE(SUBSTITUTE(SUBSTITUTE(SUBSTITUTE(SUBSTITUTE(TRIM($B2010&amp;""),CHAR(10)," "),CHAR(13)," "),"."," "),";"," "),","," "),"/"," "),"+"," "),"-"," "),"  "," "),"  "," "),"  "," "),"  "," "),"  "," "),"  "," "))," ","|")&amp;"|")</f>
        <v/>
      </c>
      <c r="AD2010">
        <f>TRIM($I2010&amp;"")</f>
        <v/>
      </c>
    </row>
    <row r="2011" ht="36" customHeight="1">
      <c r="A2011" s="14" t="n">
        <v>46213</v>
      </c>
      <c r="B2011" s="6" t="inlineStr">
        <is>
          <t>10246</t>
        </is>
      </c>
      <c r="C2011" s="6" t="inlineStr">
        <is>
          <t>M/C 0720 (AMARELO)</t>
        </is>
      </c>
      <c r="D2011" s="6" t="inlineStr">
        <is>
          <t>10 FURADEIRAS</t>
        </is>
      </c>
      <c r="E2011" s="6" t="n">
        <v>30080001</v>
      </c>
      <c r="F2011" s="6" t="inlineStr">
        <is>
          <t>(2) BASE 620X620X12 MDP - MESA ASMT. 1,36X1,36</t>
        </is>
      </c>
      <c r="G2011" s="6" t="inlineStr">
        <is>
          <t>10 FURADEIRAS</t>
        </is>
      </c>
      <c r="H2011" s="6" t="inlineStr">
        <is>
          <t>10 FURADEIRAS</t>
        </is>
      </c>
      <c r="I2011" s="4" t="inlineStr">
        <is>
          <t>10 FURADEIRAS</t>
        </is>
      </c>
      <c r="J2011" s="4" t="n">
        <v>20</v>
      </c>
      <c r="K2011" s="6">
        <f>IF($E2011="","",IFERROR(INDEX(#REF!,MATCH($E2011,#REF!,0)),IFERROR(INDEX(#REF!,MATCH(VALUE($E2011),#REF!,0)),"")))</f>
        <v/>
      </c>
      <c r="L2011" s="6">
        <f>IF($E2011="","",IFERROR(INDEX(#REF!,MATCH($E2011,#REF!,0)),IFERROR(INDEX(#REF!,MATCH(VALUE($E2011),#REF!,0)),"")))</f>
        <v/>
      </c>
      <c r="M2011" s="6">
        <f>IF(OR($J2011="",$L2011=""),"",IF($K2011="",0,$K2011)+$J2011*$L2011)</f>
        <v/>
      </c>
      <c r="N2011" s="6" t="n">
        <v>46213</v>
      </c>
      <c r="O2011" s="6" t="n">
        <v>20</v>
      </c>
      <c r="P2011" s="6" t="n"/>
      <c r="Q2011" s="6" t="n"/>
      <c r="R2011" s="6" t="n"/>
      <c r="S2011" s="6" t="n"/>
      <c r="T2011" s="6">
        <f>IF(OR($J2011="",$O2011=""),"",$O2011/$J2011)</f>
        <v/>
      </c>
      <c r="U2011" s="6" t="inlineStr">
        <is>
          <t>Concluído</t>
        </is>
      </c>
      <c r="V2011" s="6" t="n"/>
      <c r="W2011" s="6" t="n"/>
      <c r="X2011" s="6" t="n"/>
      <c r="Y2011" s="6" t="n"/>
      <c r="Z2011" s="6" t="n"/>
      <c r="AA2011" s="5" t="n"/>
      <c r="AB2011" s="6">
        <f>B2011&amp;"|"&amp;I2011</f>
        <v/>
      </c>
      <c r="AC2011">
        <f>IF($B2011="","","|"&amp;SUBSTITUTE(TRIM(SUBSTITUTE(SUBSTITUTE(SUBSTITUTE(SUBSTITUTE(SUBSTITUTE(SUBSTITUTE(SUBSTITUTE(SUBSTITUTE(SUBSTITUTE(SUBSTITUTE(SUBSTITUTE(SUBSTITUTE(SUBSTITUTE(SUBSTITUTE(TRIM($B2011&amp;""),CHAR(10)," "),CHAR(13)," "),"."," "),";"," "),","," "),"/"," "),"+"," "),"-"," "),"  "," "),"  "," "),"  "," "),"  "," "),"  "," "),"  "," "))," ","|")&amp;"|")</f>
        <v/>
      </c>
      <c r="AD2011">
        <f>TRIM($I2011&amp;"")</f>
        <v/>
      </c>
    </row>
    <row r="2012" ht="36" customHeight="1">
      <c r="A2012" s="14" t="n">
        <v>46213</v>
      </c>
      <c r="B2012" s="6" t="inlineStr">
        <is>
          <t>10246</t>
        </is>
      </c>
      <c r="C2012" s="6" t="inlineStr">
        <is>
          <t>M/C 0720 (AMARELO)</t>
        </is>
      </c>
      <c r="D2012" s="6" t="inlineStr">
        <is>
          <t>10 FURADEIRAS</t>
        </is>
      </c>
      <c r="E2012" s="6" t="n">
        <v>30080002</v>
      </c>
      <c r="F2012" s="6" t="inlineStr">
        <is>
          <t>(3)LAT. DA BASE 750X565X12 MDP-MESA AMST.1,36X1,36</t>
        </is>
      </c>
      <c r="G2012" s="6" t="inlineStr">
        <is>
          <t>10 FURADEIRAS</t>
        </is>
      </c>
      <c r="H2012" s="6" t="inlineStr">
        <is>
          <t>10 FURADEIRAS</t>
        </is>
      </c>
      <c r="I2012" s="4" t="inlineStr">
        <is>
          <t>10 FURADEIRAS</t>
        </is>
      </c>
      <c r="J2012" s="4" t="n">
        <v>40</v>
      </c>
      <c r="K2012" s="6">
        <f>IF($E2012="","",IFERROR(INDEX(#REF!,MATCH($E2012,#REF!,0)),IFERROR(INDEX(#REF!,MATCH(VALUE($E2012),#REF!,0)),"")))</f>
        <v/>
      </c>
      <c r="L2012" s="6">
        <f>IF($E2012="","",IFERROR(INDEX(#REF!,MATCH($E2012,#REF!,0)),IFERROR(INDEX(#REF!,MATCH(VALUE($E2012),#REF!,0)),"")))</f>
        <v/>
      </c>
      <c r="M2012" s="6">
        <f>IF(OR($J2012="",$L2012=""),"",IF($K2012="",0,$K2012)+$J2012*$L2012)</f>
        <v/>
      </c>
      <c r="N2012" s="6" t="n">
        <v>46213</v>
      </c>
      <c r="O2012" s="6" t="n">
        <v>40</v>
      </c>
      <c r="P2012" s="6" t="n"/>
      <c r="Q2012" s="6" t="n"/>
      <c r="R2012" s="6" t="n"/>
      <c r="S2012" s="6" t="n"/>
      <c r="T2012" s="6">
        <f>IF(OR($J2012="",$O2012=""),"",$O2012/$J2012)</f>
        <v/>
      </c>
      <c r="U2012" s="6" t="inlineStr">
        <is>
          <t>Concluído</t>
        </is>
      </c>
      <c r="V2012" s="6" t="n"/>
      <c r="W2012" s="6" t="n"/>
      <c r="X2012" s="6" t="n"/>
      <c r="Y2012" s="6" t="n"/>
      <c r="Z2012" s="6" t="n"/>
      <c r="AA2012" s="5" t="n"/>
      <c r="AB2012" s="6">
        <f>B2012&amp;"|"&amp;I2012</f>
        <v/>
      </c>
      <c r="AC2012">
        <f>IF($B2012="","","|"&amp;SUBSTITUTE(TRIM(SUBSTITUTE(SUBSTITUTE(SUBSTITUTE(SUBSTITUTE(SUBSTITUTE(SUBSTITUTE(SUBSTITUTE(SUBSTITUTE(SUBSTITUTE(SUBSTITUTE(SUBSTITUTE(SUBSTITUTE(SUBSTITUTE(SUBSTITUTE(TRIM($B2012&amp;""),CHAR(10)," "),CHAR(13)," "),"."," "),";"," "),","," "),"/"," "),"+"," "),"-"," "),"  "," "),"  "," "),"  "," "),"  "," "),"  "," "),"  "," "))," ","|")&amp;"|")</f>
        <v/>
      </c>
      <c r="AD2012">
        <f>TRIM($I2012&amp;"")</f>
        <v/>
      </c>
    </row>
    <row r="2013" ht="36" customHeight="1">
      <c r="A2013" s="14" t="n">
        <v>46213</v>
      </c>
      <c r="B2013" s="6" t="inlineStr">
        <is>
          <t>10246</t>
        </is>
      </c>
      <c r="C2013" s="6" t="inlineStr">
        <is>
          <t>M/C 0720 (AMARELO)</t>
        </is>
      </c>
      <c r="D2013" s="6" t="inlineStr">
        <is>
          <t>10 FURADEIRAS</t>
        </is>
      </c>
      <c r="E2013" s="6" t="n">
        <v>20012405</v>
      </c>
      <c r="F2013" s="6" t="inlineStr">
        <is>
          <t>(2) TRAVESSA MAIOR 1030X100X15 MDP-MESA MIAMI 1,20</t>
        </is>
      </c>
      <c r="G2013" s="6" t="inlineStr">
        <is>
          <t>10 FURADEIRAS</t>
        </is>
      </c>
      <c r="H2013" s="6" t="inlineStr">
        <is>
          <t>10 FURADEIRAS</t>
        </is>
      </c>
      <c r="I2013" s="4" t="inlineStr">
        <is>
          <t>10 FURADEIRAS</t>
        </is>
      </c>
      <c r="J2013" s="4" t="n">
        <v>280</v>
      </c>
      <c r="K2013" s="6">
        <f>IF($E2013="","",IFERROR(INDEX(#REF!,MATCH($E2013,#REF!,0)),IFERROR(INDEX(#REF!,MATCH(VALUE($E2013),#REF!,0)),"")))</f>
        <v/>
      </c>
      <c r="L2013" s="6">
        <f>IF($E2013="","",IFERROR(INDEX(#REF!,MATCH($E2013,#REF!,0)),IFERROR(INDEX(#REF!,MATCH(VALUE($E2013),#REF!,0)),"")))</f>
        <v/>
      </c>
      <c r="M2013" s="6">
        <f>IF(OR($J2013="",$L2013=""),"",IF($K2013="",0,$K2013)+$J2013*$L2013)</f>
        <v/>
      </c>
      <c r="N2013" s="6" t="n">
        <v>46213</v>
      </c>
      <c r="O2013" s="6" t="n">
        <v>280</v>
      </c>
      <c r="P2013" s="6" t="n"/>
      <c r="Q2013" s="6" t="n"/>
      <c r="R2013" s="6" t="n"/>
      <c r="S2013" s="6" t="n"/>
      <c r="T2013" s="6">
        <f>IF(OR($J2013="",$O2013=""),"",$O2013/$J2013)</f>
        <v/>
      </c>
      <c r="U2013" s="6" t="inlineStr">
        <is>
          <t>Concluído</t>
        </is>
      </c>
      <c r="V2013" s="6" t="n"/>
      <c r="W2013" s="6" t="n"/>
      <c r="X2013" s="6" t="n"/>
      <c r="Y2013" s="6" t="n"/>
      <c r="Z2013" s="6" t="n"/>
      <c r="AA2013" s="5" t="n"/>
      <c r="AB2013" s="6">
        <f>B2013&amp;"|"&amp;I2013</f>
        <v/>
      </c>
      <c r="AC2013">
        <f>IF($B2013="","","|"&amp;SUBSTITUTE(TRIM(SUBSTITUTE(SUBSTITUTE(SUBSTITUTE(SUBSTITUTE(SUBSTITUTE(SUBSTITUTE(SUBSTITUTE(SUBSTITUTE(SUBSTITUTE(SUBSTITUTE(SUBSTITUTE(SUBSTITUTE(SUBSTITUTE(SUBSTITUTE(TRIM($B2013&amp;""),CHAR(10)," "),CHAR(13)," "),"."," "),";"," "),","," "),"/"," "),"+"," "),"-"," "),"  "," "),"  "," "),"  "," "),"  "," "),"  "," "),"  "," "))," ","|")&amp;"|")</f>
        <v/>
      </c>
      <c r="AD2013">
        <f>TRIM($I2013&amp;"")</f>
        <v/>
      </c>
    </row>
    <row r="2014" ht="36" customHeight="1">
      <c r="A2014" s="14" t="n">
        <v>46213</v>
      </c>
      <c r="B2014" s="6" t="inlineStr">
        <is>
          <t>10246</t>
        </is>
      </c>
      <c r="C2014" s="6" t="inlineStr">
        <is>
          <t>M/C 0720 (AMARELO)</t>
        </is>
      </c>
      <c r="D2014" s="6" t="inlineStr">
        <is>
          <t>10 FURADEIRAS</t>
        </is>
      </c>
      <c r="E2014" s="6" t="n">
        <v>20013107</v>
      </c>
      <c r="F2014" s="6" t="inlineStr">
        <is>
          <t>(3) TRAV.MENOR 610X100X15 MDP-MESA MIAMI 1,37X0,80</t>
        </is>
      </c>
      <c r="G2014" s="6" t="inlineStr">
        <is>
          <t>10 FURADEIRAS</t>
        </is>
      </c>
      <c r="H2014" s="6" t="inlineStr">
        <is>
          <t>10 FURADEIRAS</t>
        </is>
      </c>
      <c r="I2014" s="4" t="inlineStr">
        <is>
          <t>10 FURADEIRAS</t>
        </is>
      </c>
      <c r="J2014" s="4" t="n">
        <v>280</v>
      </c>
      <c r="K2014" s="6">
        <f>IF($E2014="","",IFERROR(INDEX(#REF!,MATCH($E2014,#REF!,0)),IFERROR(INDEX(#REF!,MATCH(VALUE($E2014),#REF!,0)),"")))</f>
        <v/>
      </c>
      <c r="L2014" s="6">
        <f>IF($E2014="","",IFERROR(INDEX(#REF!,MATCH($E2014,#REF!,0)),IFERROR(INDEX(#REF!,MATCH(VALUE($E2014),#REF!,0)),"")))</f>
        <v/>
      </c>
      <c r="M2014" s="6">
        <f>IF(OR($J2014="",$L2014=""),"",IF($K2014="",0,$K2014)+$J2014*$L2014)</f>
        <v/>
      </c>
      <c r="N2014" s="6" t="n">
        <v>46212</v>
      </c>
      <c r="O2014" s="6" t="n">
        <v>280</v>
      </c>
      <c r="P2014" s="6" t="n"/>
      <c r="Q2014" s="6" t="n"/>
      <c r="R2014" s="6" t="n"/>
      <c r="S2014" s="6" t="n"/>
      <c r="T2014" s="6">
        <f>IF(OR($J2014="",$O2014=""),"",$O2014/$J2014)</f>
        <v/>
      </c>
      <c r="U2014" s="6" t="inlineStr">
        <is>
          <t>Concluído</t>
        </is>
      </c>
      <c r="V2014" s="6" t="n"/>
      <c r="W2014" s="6" t="n"/>
      <c r="X2014" s="6" t="n"/>
      <c r="Y2014" s="6" t="n"/>
      <c r="Z2014" s="6" t="n"/>
      <c r="AA2014" s="5" t="n"/>
      <c r="AB2014" s="6">
        <f>B2014&amp;"|"&amp;I2014</f>
        <v/>
      </c>
      <c r="AC2014">
        <f>IF($B2014="","","|"&amp;SUBSTITUTE(TRIM(SUBSTITUTE(SUBSTITUTE(SUBSTITUTE(SUBSTITUTE(SUBSTITUTE(SUBSTITUTE(SUBSTITUTE(SUBSTITUTE(SUBSTITUTE(SUBSTITUTE(SUBSTITUTE(SUBSTITUTE(SUBSTITUTE(SUBSTITUTE(TRIM($B2014&amp;""),CHAR(10)," "),CHAR(13)," "),"."," "),";"," "),","," "),"/"," "),"+"," "),"-"," "),"  "," "),"  "," "),"  "," "),"  "," "),"  "," "),"  "," "))," ","|")&amp;"|")</f>
        <v/>
      </c>
      <c r="AD2014">
        <f>TRIM($I2014&amp;"")</f>
        <v/>
      </c>
    </row>
    <row r="2015" ht="36" customHeight="1">
      <c r="A2015" s="14" t="n">
        <v>46213</v>
      </c>
      <c r="B2015" s="6" t="inlineStr">
        <is>
          <t>10246</t>
        </is>
      </c>
      <c r="C2015" s="6" t="inlineStr">
        <is>
          <t>M/C 0720 (AMARELO)</t>
        </is>
      </c>
      <c r="D2015" s="6" t="inlineStr">
        <is>
          <t>10 FURADEIRAS</t>
        </is>
      </c>
      <c r="E2015" s="6" t="n">
        <v>30080003</v>
      </c>
      <c r="F2015" s="6" t="inlineStr">
        <is>
          <t>(4)TAMP INTERNO 500X400X15MDP-MESA AMST.1,36X1,36</t>
        </is>
      </c>
      <c r="G2015" s="6" t="inlineStr">
        <is>
          <t>10 FURADEIRAS</t>
        </is>
      </c>
      <c r="H2015" s="6" t="inlineStr">
        <is>
          <t>10 FURADEIRAS</t>
        </is>
      </c>
      <c r="I2015" s="4" t="inlineStr">
        <is>
          <t>10 FURADEIRAS</t>
        </is>
      </c>
      <c r="J2015" s="4" t="n">
        <v>20</v>
      </c>
      <c r="K2015" s="6">
        <f>IF($E2015="","",IFERROR(INDEX(#REF!,MATCH($E2015,#REF!,0)),IFERROR(INDEX(#REF!,MATCH(VALUE($E2015),#REF!,0)),"")))</f>
        <v/>
      </c>
      <c r="L2015" s="6">
        <f>IF($E2015="","",IFERROR(INDEX(#REF!,MATCH($E2015,#REF!,0)),IFERROR(INDEX(#REF!,MATCH(VALUE($E2015),#REF!,0)),"")))</f>
        <v/>
      </c>
      <c r="M2015" s="6">
        <f>IF(OR($J2015="",$L2015=""),"",IF($K2015="",0,$K2015)+$J2015*$L2015)</f>
        <v/>
      </c>
      <c r="N2015" s="6" t="n">
        <v>46216</v>
      </c>
      <c r="O2015" s="6" t="n">
        <v>20</v>
      </c>
      <c r="P2015" s="6" t="n"/>
      <c r="Q2015" s="6" t="n"/>
      <c r="R2015" s="6" t="n"/>
      <c r="S2015" s="6" t="n"/>
      <c r="T2015" s="6">
        <f>IF(OR($J2015="",$O2015=""),"",$O2015/$J2015)</f>
        <v/>
      </c>
      <c r="U2015" s="6" t="inlineStr">
        <is>
          <t>Concluído</t>
        </is>
      </c>
      <c r="V2015" s="6" t="n"/>
      <c r="W2015" s="6" t="n"/>
      <c r="X2015" s="6" t="n"/>
      <c r="Y2015" s="6" t="n"/>
      <c r="Z2015" s="6" t="n"/>
      <c r="AA2015" s="5" t="n"/>
      <c r="AB2015" s="6">
        <f>B2015&amp;"|"&amp;I2015</f>
        <v/>
      </c>
      <c r="AC2015">
        <f>IF($B2015="","","|"&amp;SUBSTITUTE(TRIM(SUBSTITUTE(SUBSTITUTE(SUBSTITUTE(SUBSTITUTE(SUBSTITUTE(SUBSTITUTE(SUBSTITUTE(SUBSTITUTE(SUBSTITUTE(SUBSTITUTE(SUBSTITUTE(SUBSTITUTE(SUBSTITUTE(SUBSTITUTE(TRIM($B2015&amp;""),CHAR(10)," "),CHAR(13)," "),"."," "),";"," "),","," "),"/"," "),"+"," "),"-"," "),"  "," "),"  "," "),"  "," "),"  "," "),"  "," "),"  "," "))," ","|")&amp;"|")</f>
        <v/>
      </c>
      <c r="AD2015">
        <f>TRIM($I2015&amp;"")</f>
        <v/>
      </c>
    </row>
    <row r="2016" ht="36" customHeight="1">
      <c r="A2016" s="14" t="n">
        <v>46213</v>
      </c>
      <c r="B2016" s="6" t="inlineStr">
        <is>
          <t>10246</t>
        </is>
      </c>
      <c r="C2016" s="6" t="inlineStr">
        <is>
          <t>M/C 0720 (AMARELO)</t>
        </is>
      </c>
      <c r="D2016" s="6" t="inlineStr">
        <is>
          <t>10 FURADEIRAS</t>
        </is>
      </c>
      <c r="E2016" s="6" t="n">
        <v>30080004</v>
      </c>
      <c r="F2016" s="6" t="inlineStr">
        <is>
          <t>(6)TRAV. MAIOR 1320X65 (135)X15 MDP-AMST.1,36X1,36</t>
        </is>
      </c>
      <c r="G2016" s="6" t="inlineStr">
        <is>
          <t>10 FURADEIRAS</t>
        </is>
      </c>
      <c r="H2016" s="6" t="inlineStr">
        <is>
          <t>10 FURADEIRAS</t>
        </is>
      </c>
      <c r="I2016" s="4" t="inlineStr">
        <is>
          <t>10 FURADEIRAS</t>
        </is>
      </c>
      <c r="J2016" s="4" t="n">
        <v>40</v>
      </c>
      <c r="K2016" s="6">
        <f>IF($E2016="","",IFERROR(INDEX(#REF!,MATCH($E2016,#REF!,0)),IFERROR(INDEX(#REF!,MATCH(VALUE($E2016),#REF!,0)),"")))</f>
        <v/>
      </c>
      <c r="L2016" s="6">
        <f>IF($E2016="","",IFERROR(INDEX(#REF!,MATCH($E2016,#REF!,0)),IFERROR(INDEX(#REF!,MATCH(VALUE($E2016),#REF!,0)),"")))</f>
        <v/>
      </c>
      <c r="M2016" s="6">
        <f>IF(OR($J2016="",$L2016=""),"",IF($K2016="",0,$K2016)+$J2016*$L2016)</f>
        <v/>
      </c>
      <c r="N2016" s="6" t="n">
        <v>46216</v>
      </c>
      <c r="O2016" s="6" t="n">
        <v>40</v>
      </c>
      <c r="P2016" s="6" t="n"/>
      <c r="Q2016" s="6" t="n"/>
      <c r="R2016" s="6" t="n"/>
      <c r="S2016" s="6" t="n"/>
      <c r="T2016" s="6">
        <f>IF(OR($J2016="",$O2016=""),"",$O2016/$J2016)</f>
        <v/>
      </c>
      <c r="U2016" s="6" t="inlineStr">
        <is>
          <t>Concluído</t>
        </is>
      </c>
      <c r="V2016" s="6" t="n"/>
      <c r="W2016" s="6" t="n"/>
      <c r="X2016" s="6" t="n"/>
      <c r="Y2016" s="6" t="n"/>
      <c r="Z2016" s="6" t="n"/>
      <c r="AA2016" s="5" t="n"/>
      <c r="AB2016" s="6">
        <f>B2016&amp;"|"&amp;I2016</f>
        <v/>
      </c>
      <c r="AC2016">
        <f>IF($B2016="","","|"&amp;SUBSTITUTE(TRIM(SUBSTITUTE(SUBSTITUTE(SUBSTITUTE(SUBSTITUTE(SUBSTITUTE(SUBSTITUTE(SUBSTITUTE(SUBSTITUTE(SUBSTITUTE(SUBSTITUTE(SUBSTITUTE(SUBSTITUTE(SUBSTITUTE(SUBSTITUTE(TRIM($B2016&amp;""),CHAR(10)," "),CHAR(13)," "),"."," "),";"," "),","," "),"/"," "),"+"," "),"-"," "),"  "," "),"  "," "),"  "," "),"  "," "),"  "," "),"  "," "))," ","|")&amp;"|")</f>
        <v/>
      </c>
      <c r="AD2016">
        <f>TRIM($I2016&amp;"")</f>
        <v/>
      </c>
    </row>
    <row r="2017" ht="36" customHeight="1">
      <c r="A2017" s="14" t="n">
        <v>46213</v>
      </c>
      <c r="B2017" s="6" t="inlineStr">
        <is>
          <t>10246</t>
        </is>
      </c>
      <c r="C2017" s="6" t="inlineStr">
        <is>
          <t>M/C 0720 (AMARELO)</t>
        </is>
      </c>
      <c r="D2017" s="6" t="inlineStr">
        <is>
          <t>10 FURADEIRAS</t>
        </is>
      </c>
      <c r="E2017" s="6" t="n">
        <v>30080005</v>
      </c>
      <c r="F2017" s="6" t="inlineStr">
        <is>
          <t>(5) TRAV. MENOR1190X65X15 MDP-MESA AMST.1,36X1,36</t>
        </is>
      </c>
      <c r="G2017" s="6" t="inlineStr">
        <is>
          <t>10 FURADEIRAS</t>
        </is>
      </c>
      <c r="H2017" s="6" t="inlineStr">
        <is>
          <t>10 FURADEIRAS</t>
        </is>
      </c>
      <c r="I2017" s="4" t="inlineStr">
        <is>
          <t>10 FURADEIRAS</t>
        </is>
      </c>
      <c r="J2017" s="4" t="n">
        <v>40</v>
      </c>
      <c r="K2017" s="6">
        <f>IF($E2017="","",IFERROR(INDEX(#REF!,MATCH($E2017,#REF!,0)),IFERROR(INDEX(#REF!,MATCH(VALUE($E2017),#REF!,0)),"")))</f>
        <v/>
      </c>
      <c r="L2017" s="6">
        <f>IF($E2017="","",IFERROR(INDEX(#REF!,MATCH($E2017,#REF!,0)),IFERROR(INDEX(#REF!,MATCH(VALUE($E2017),#REF!,0)),"")))</f>
        <v/>
      </c>
      <c r="M2017" s="6">
        <f>IF(OR($J2017="",$L2017=""),"",IF($K2017="",0,$K2017)+$J2017*$L2017)</f>
        <v/>
      </c>
      <c r="N2017" s="6" t="n">
        <v>46216</v>
      </c>
      <c r="O2017" s="6" t="n">
        <v>40</v>
      </c>
      <c r="P2017" s="6" t="n"/>
      <c r="Q2017" s="6" t="n"/>
      <c r="R2017" s="6" t="n"/>
      <c r="S2017" s="6" t="n"/>
      <c r="T2017" s="6">
        <f>IF(OR($J2017="",$O2017=""),"",$O2017/$J2017)</f>
        <v/>
      </c>
      <c r="U2017" s="6" t="inlineStr">
        <is>
          <t>Concluído</t>
        </is>
      </c>
      <c r="V2017" s="6" t="n"/>
      <c r="W2017" s="6" t="n"/>
      <c r="X2017" s="6" t="n"/>
      <c r="Y2017" s="6" t="n"/>
      <c r="Z2017" s="6" t="n"/>
      <c r="AA2017" s="5" t="n"/>
      <c r="AB2017" s="6">
        <f>B2017&amp;"|"&amp;I2017</f>
        <v/>
      </c>
      <c r="AC2017">
        <f>IF($B2017="","","|"&amp;SUBSTITUTE(TRIM(SUBSTITUTE(SUBSTITUTE(SUBSTITUTE(SUBSTITUTE(SUBSTITUTE(SUBSTITUTE(SUBSTITUTE(SUBSTITUTE(SUBSTITUTE(SUBSTITUTE(SUBSTITUTE(SUBSTITUTE(SUBSTITUTE(SUBSTITUTE(TRIM($B2017&amp;""),CHAR(10)," "),CHAR(13)," "),"."," "),";"," "),","," "),"/"," "),"+"," "),"-"," "),"  "," "),"  "," "),"  "," "),"  "," "),"  "," "),"  "," "))," ","|")&amp;"|")</f>
        <v/>
      </c>
      <c r="AD2017">
        <f>TRIM($I2017&amp;"")</f>
        <v/>
      </c>
    </row>
    <row r="2018" ht="36" customHeight="1">
      <c r="A2018" s="14" t="n">
        <v>46213</v>
      </c>
      <c r="B2018" s="6" t="inlineStr">
        <is>
          <t>10246</t>
        </is>
      </c>
      <c r="C2018" s="6" t="inlineStr">
        <is>
          <t>M/C 0720 (AMARELO)</t>
        </is>
      </c>
      <c r="D2018" s="6" t="inlineStr">
        <is>
          <t>10 FURADEIRAS</t>
        </is>
      </c>
      <c r="E2018" s="6" t="n">
        <v>30080006</v>
      </c>
      <c r="F2018" s="6" t="inlineStr">
        <is>
          <t>(1)LAT. C/FRISO 750X590X12 MDF-MESA AMST.1,36X1,36</t>
        </is>
      </c>
      <c r="G2018" s="6" t="inlineStr">
        <is>
          <t>10 FURADEIRAS</t>
        </is>
      </c>
      <c r="H2018" s="6" t="inlineStr">
        <is>
          <t>10 FURADEIRAS</t>
        </is>
      </c>
      <c r="I2018" s="4" t="inlineStr">
        <is>
          <t>10 FURADEIRAS</t>
        </is>
      </c>
      <c r="J2018" s="4" t="n">
        <v>40</v>
      </c>
      <c r="K2018" s="6">
        <f>IF($E2018="","",IFERROR(INDEX(#REF!,MATCH($E2018,#REF!,0)),IFERROR(INDEX(#REF!,MATCH(VALUE($E2018),#REF!,0)),"")))</f>
        <v/>
      </c>
      <c r="L2018" s="6">
        <f>IF($E2018="","",IFERROR(INDEX(#REF!,MATCH($E2018,#REF!,0)),IFERROR(INDEX(#REF!,MATCH(VALUE($E2018),#REF!,0)),"")))</f>
        <v/>
      </c>
      <c r="M2018" s="6">
        <f>IF(OR($J2018="",$L2018=""),"",IF($K2018="",0,$K2018)+$J2018*$L2018)</f>
        <v/>
      </c>
      <c r="N2018" s="6" t="n">
        <v>46216</v>
      </c>
      <c r="O2018" s="6" t="n">
        <v>40</v>
      </c>
      <c r="P2018" s="6" t="n"/>
      <c r="Q2018" s="6" t="n"/>
      <c r="R2018" s="6" t="n"/>
      <c r="S2018" s="6" t="n"/>
      <c r="T2018" s="6">
        <f>IF(OR($J2018="",$O2018=""),"",$O2018/$J2018)</f>
        <v/>
      </c>
      <c r="U2018" s="6" t="inlineStr">
        <is>
          <t>Concluído</t>
        </is>
      </c>
      <c r="V2018" s="6" t="n"/>
      <c r="W2018" s="6" t="n"/>
      <c r="X2018" s="6" t="n"/>
      <c r="Y2018" s="6" t="n"/>
      <c r="Z2018" s="6" t="n"/>
      <c r="AA2018" s="5" t="n"/>
      <c r="AB2018" s="6">
        <f>B2018&amp;"|"&amp;I2018</f>
        <v/>
      </c>
      <c r="AC2018">
        <f>IF($B2018="","","|"&amp;SUBSTITUTE(TRIM(SUBSTITUTE(SUBSTITUTE(SUBSTITUTE(SUBSTITUTE(SUBSTITUTE(SUBSTITUTE(SUBSTITUTE(SUBSTITUTE(SUBSTITUTE(SUBSTITUTE(SUBSTITUTE(SUBSTITUTE(SUBSTITUTE(SUBSTITUTE(TRIM($B2018&amp;""),CHAR(10)," "),CHAR(13)," "),"."," "),";"," "),","," "),"/"," "),"+"," "),"-"," "),"  "," "),"  "," "),"  "," "),"  "," "),"  "," "),"  "," "))," ","|")&amp;"|")</f>
        <v/>
      </c>
      <c r="AD2018">
        <f>TRIM($I2018&amp;"")</f>
        <v/>
      </c>
    </row>
    <row r="2019" ht="36" customHeight="1">
      <c r="A2019" s="14" t="n">
        <v>46213</v>
      </c>
      <c r="B2019" s="6" t="inlineStr">
        <is>
          <t>10246</t>
        </is>
      </c>
      <c r="C2019" s="6" t="inlineStr">
        <is>
          <t>M/C 0720 (AMARELO)</t>
        </is>
      </c>
      <c r="D2019" s="6" t="inlineStr">
        <is>
          <t>10 FURADEIRAS</t>
        </is>
      </c>
      <c r="E2019" s="6" t="n">
        <v>20013102</v>
      </c>
      <c r="F2019" s="6" t="inlineStr">
        <is>
          <t>(10)PE MAIOR 760X100 (170) X15 MDF-MIAMI 1,37X0,80</t>
        </is>
      </c>
      <c r="G2019" s="6" t="inlineStr">
        <is>
          <t>10 FURADEIRAS</t>
        </is>
      </c>
      <c r="H2019" s="6" t="inlineStr">
        <is>
          <t>10 FURADEIRAS</t>
        </is>
      </c>
      <c r="I2019" s="4" t="inlineStr">
        <is>
          <t>10 FURADEIRAS</t>
        </is>
      </c>
      <c r="J2019" s="4" t="n">
        <v>560</v>
      </c>
      <c r="K2019" s="6">
        <f>IF($E2019="","",IFERROR(INDEX(#REF!,MATCH($E2019,#REF!,0)),IFERROR(INDEX(#REF!,MATCH(VALUE($E2019),#REF!,0)),"")))</f>
        <v/>
      </c>
      <c r="L2019" s="6">
        <f>IF($E2019="","",IFERROR(INDEX(#REF!,MATCH($E2019,#REF!,0)),IFERROR(INDEX(#REF!,MATCH(VALUE($E2019),#REF!,0)),"")))</f>
        <v/>
      </c>
      <c r="M2019" s="6">
        <f>IF(OR($J2019="",$L2019=""),"",IF($K2019="",0,$K2019)+$J2019*$L2019)</f>
        <v/>
      </c>
      <c r="N2019" s="6" t="n">
        <v>46216</v>
      </c>
      <c r="O2019" s="6" t="n">
        <v>560</v>
      </c>
      <c r="P2019" s="6" t="n"/>
      <c r="Q2019" s="6" t="n"/>
      <c r="R2019" s="6" t="n"/>
      <c r="S2019" s="6" t="n"/>
      <c r="T2019" s="6">
        <f>IF(OR($J2019="",$O2019=""),"",$O2019/$J2019)</f>
        <v/>
      </c>
      <c r="U2019" s="6" t="inlineStr">
        <is>
          <t>Concluído</t>
        </is>
      </c>
      <c r="V2019" s="6" t="n"/>
      <c r="W2019" s="6" t="n"/>
      <c r="X2019" s="6" t="n"/>
      <c r="Y2019" s="6" t="n"/>
      <c r="Z2019" s="6" t="n"/>
      <c r="AA2019" s="5" t="n"/>
      <c r="AB2019" s="6">
        <f>B2019&amp;"|"&amp;I2019</f>
        <v/>
      </c>
      <c r="AC2019">
        <f>IF($B2019="","","|"&amp;SUBSTITUTE(TRIM(SUBSTITUTE(SUBSTITUTE(SUBSTITUTE(SUBSTITUTE(SUBSTITUTE(SUBSTITUTE(SUBSTITUTE(SUBSTITUTE(SUBSTITUTE(SUBSTITUTE(SUBSTITUTE(SUBSTITUTE(SUBSTITUTE(SUBSTITUTE(TRIM($B2019&amp;""),CHAR(10)," "),CHAR(13)," "),"."," "),";"," "),","," "),"/"," "),"+"," "),"-"," "),"  "," "),"  "," "),"  "," "),"  "," "),"  "," "),"  "," "))," ","|")&amp;"|")</f>
        <v/>
      </c>
      <c r="AD2019">
        <f>TRIM($I2019&amp;"")</f>
        <v/>
      </c>
    </row>
    <row r="2020" ht="36" customHeight="1">
      <c r="A2020" s="14" t="n">
        <v>46213</v>
      </c>
      <c r="B2020" s="6" t="inlineStr">
        <is>
          <t>10246</t>
        </is>
      </c>
      <c r="C2020" s="6" t="inlineStr">
        <is>
          <t>M/C 0720 (AMARELO)</t>
        </is>
      </c>
      <c r="D2020" s="6" t="inlineStr">
        <is>
          <t>10 FURADEIRAS</t>
        </is>
      </c>
      <c r="E2020" s="6" t="n">
        <v>20013103</v>
      </c>
      <c r="F2020" s="6" t="inlineStr">
        <is>
          <t>(4) PE MENOR 760X85 (135) X15 MDF-MIAMI 1,37X0,80</t>
        </is>
      </c>
      <c r="G2020" s="6" t="inlineStr">
        <is>
          <t>10 FURADEIRAS</t>
        </is>
      </c>
      <c r="H2020" s="6" t="inlineStr">
        <is>
          <t>10 FURADEIRAS</t>
        </is>
      </c>
      <c r="I2020" s="4" t="inlineStr">
        <is>
          <t>10 FURADEIRAS</t>
        </is>
      </c>
      <c r="J2020" s="4" t="n">
        <v>560</v>
      </c>
      <c r="K2020" s="6">
        <f>IF($E2020="","",IFERROR(INDEX(#REF!,MATCH($E2020,#REF!,0)),IFERROR(INDEX(#REF!,MATCH(VALUE($E2020),#REF!,0)),"")))</f>
        <v/>
      </c>
      <c r="L2020" s="6">
        <f>IF($E2020="","",IFERROR(INDEX(#REF!,MATCH($E2020,#REF!,0)),IFERROR(INDEX(#REF!,MATCH(VALUE($E2020),#REF!,0)),"")))</f>
        <v/>
      </c>
      <c r="M2020" s="6">
        <f>IF(OR($J2020="",$L2020=""),"",IF($K2020="",0,$K2020)+$J2020*$L2020)</f>
        <v/>
      </c>
      <c r="N2020" s="6" t="n">
        <v>46216</v>
      </c>
      <c r="O2020" s="6" t="n">
        <v>560</v>
      </c>
      <c r="P2020" s="6" t="n"/>
      <c r="Q2020" s="6" t="n"/>
      <c r="R2020" s="6" t="n"/>
      <c r="S2020" s="6" t="n"/>
      <c r="T2020" s="6">
        <f>IF(OR($J2020="",$O2020=""),"",$O2020/$J2020)</f>
        <v/>
      </c>
      <c r="U2020" s="6" t="inlineStr">
        <is>
          <t>Concluído</t>
        </is>
      </c>
      <c r="V2020" s="6" t="n"/>
      <c r="W2020" s="6" t="n"/>
      <c r="X2020" s="6" t="n"/>
      <c r="Y2020" s="6" t="n"/>
      <c r="Z2020" s="6" t="n"/>
      <c r="AA2020" s="5" t="n"/>
      <c r="AB2020" s="6">
        <f>B2020&amp;"|"&amp;I2020</f>
        <v/>
      </c>
      <c r="AC2020">
        <f>IF($B2020="","","|"&amp;SUBSTITUTE(TRIM(SUBSTITUTE(SUBSTITUTE(SUBSTITUTE(SUBSTITUTE(SUBSTITUTE(SUBSTITUTE(SUBSTITUTE(SUBSTITUTE(SUBSTITUTE(SUBSTITUTE(SUBSTITUTE(SUBSTITUTE(SUBSTITUTE(SUBSTITUTE(TRIM($B2020&amp;""),CHAR(10)," "),CHAR(13)," "),"."," "),";"," "),","," "),"/"," "),"+"," "),"-"," "),"  "," "),"  "," "),"  "," "),"  "," "),"  "," "),"  "," "))," ","|")&amp;"|")</f>
        <v/>
      </c>
      <c r="AD2020">
        <f>TRIM($I2020&amp;"")</f>
        <v/>
      </c>
    </row>
    <row r="2021" ht="36" customHeight="1">
      <c r="A2021" s="14" t="n">
        <v>46213</v>
      </c>
      <c r="B2021" s="6" t="inlineStr">
        <is>
          <t>10246</t>
        </is>
      </c>
      <c r="C2021" s="6" t="inlineStr">
        <is>
          <t>M/C 0720 (AMARELO)</t>
        </is>
      </c>
      <c r="D2021" s="6" t="inlineStr">
        <is>
          <t>10 FURADEIRAS</t>
        </is>
      </c>
      <c r="E2021" s="6" t="n">
        <v>30009703</v>
      </c>
      <c r="F2021" s="6" t="inlineStr">
        <is>
          <t>ESPALDAR 390X40(911)X25 MDF (24) - CADEIRA GRECIA</t>
        </is>
      </c>
      <c r="G2021" s="6" t="inlineStr">
        <is>
          <t>10 FURADEIRAS</t>
        </is>
      </c>
      <c r="H2021" s="6" t="inlineStr">
        <is>
          <t>10 FURADEIRAS</t>
        </is>
      </c>
      <c r="I2021" s="4" t="inlineStr">
        <is>
          <t>10 FURADEIRAS</t>
        </is>
      </c>
      <c r="J2021" s="4" t="n">
        <v>50</v>
      </c>
      <c r="K2021" s="6">
        <f>IF($E2021="","",IFERROR(INDEX(#REF!,MATCH($E2021,#REF!,0)),IFERROR(INDEX(#REF!,MATCH(VALUE($E2021),#REF!,0)),"")))</f>
        <v/>
      </c>
      <c r="L2021" s="6">
        <f>IF($E2021="","",IFERROR(INDEX(#REF!,MATCH($E2021,#REF!,0)),IFERROR(INDEX(#REF!,MATCH(VALUE($E2021),#REF!,0)),"")))</f>
        <v/>
      </c>
      <c r="M2021" s="6">
        <f>IF(OR($J2021="",$L2021=""),"",IF($K2021="",0,$K2021)+$J2021*$L2021)</f>
        <v/>
      </c>
      <c r="N2021" s="6" t="n">
        <v>46216</v>
      </c>
      <c r="O2021" s="6" t="n">
        <v>50</v>
      </c>
      <c r="P2021" s="6" t="n"/>
      <c r="Q2021" s="6" t="n"/>
      <c r="R2021" s="6" t="n"/>
      <c r="S2021" s="6" t="n"/>
      <c r="T2021" s="6">
        <f>IF(OR($J2021="",$O2021=""),"",$O2021/$J2021)</f>
        <v/>
      </c>
      <c r="U2021" s="6" t="inlineStr">
        <is>
          <t>Concluído</t>
        </is>
      </c>
      <c r="V2021" s="6" t="n"/>
      <c r="W2021" s="6" t="n"/>
      <c r="X2021" s="6" t="n"/>
      <c r="Y2021" s="6" t="n"/>
      <c r="Z2021" s="6" t="n"/>
      <c r="AA2021" s="5" t="n"/>
      <c r="AB2021" s="6">
        <f>B2021&amp;"|"&amp;I2021</f>
        <v/>
      </c>
      <c r="AC2021">
        <f>IF($B2021="","","|"&amp;SUBSTITUTE(TRIM(SUBSTITUTE(SUBSTITUTE(SUBSTITUTE(SUBSTITUTE(SUBSTITUTE(SUBSTITUTE(SUBSTITUTE(SUBSTITUTE(SUBSTITUTE(SUBSTITUTE(SUBSTITUTE(SUBSTITUTE(SUBSTITUTE(SUBSTITUTE(TRIM($B2021&amp;""),CHAR(10)," "),CHAR(13)," "),"."," "),";"," "),","," "),"/"," "),"+"," "),"-"," "),"  "," "),"  "," "),"  "," "),"  "," "),"  "," "),"  "," "))," ","|")&amp;"|")</f>
        <v/>
      </c>
      <c r="AD2021">
        <f>TRIM($I2021&amp;"")</f>
        <v/>
      </c>
    </row>
    <row r="2022" ht="36" customHeight="1">
      <c r="A2022" s="14" t="n">
        <v>46216</v>
      </c>
      <c r="B2022" s="6" t="inlineStr">
        <is>
          <t>10247</t>
        </is>
      </c>
      <c r="C2022" s="6" t="inlineStr">
        <is>
          <t>M/C 0721 (BEGE)</t>
        </is>
      </c>
      <c r="D2022" s="6" t="inlineStr">
        <is>
          <t>10 FURADEIRAS</t>
        </is>
      </c>
      <c r="E2022" s="6" t="n">
        <v>20052004</v>
      </c>
      <c r="F2022" s="6" t="inlineStr">
        <is>
          <t>(3) APOIO TAMPO 540X386X12 MDP - MESA ATHENAS</t>
        </is>
      </c>
      <c r="G2022" s="6" t="inlineStr">
        <is>
          <t>10 FURADEIRAS</t>
        </is>
      </c>
      <c r="H2022" s="6" t="inlineStr">
        <is>
          <t>10 FURADEIRAS</t>
        </is>
      </c>
      <c r="I2022" s="4" t="inlineStr">
        <is>
          <t>10 FURADEIRAS</t>
        </is>
      </c>
      <c r="J2022" s="4" t="n">
        <v>40</v>
      </c>
      <c r="K2022" s="6">
        <f>IF($E2022="","",IFERROR(INDEX(#REF!,MATCH($E2022,#REF!,0)),IFERROR(INDEX(#REF!,MATCH(VALUE($E2022),#REF!,0)),"")))</f>
        <v/>
      </c>
      <c r="L2022" s="6">
        <f>IF($E2022="","",IFERROR(INDEX(#REF!,MATCH($E2022,#REF!,0)),IFERROR(INDEX(#REF!,MATCH(VALUE($E2022),#REF!,0)),"")))</f>
        <v/>
      </c>
      <c r="M2022" s="6">
        <f>IF(OR($J2022="",$L2022=""),"",IF($K2022="",0,$K2022)+$J2022*$L2022)</f>
        <v/>
      </c>
      <c r="N2022" s="6" t="n">
        <v>46216</v>
      </c>
      <c r="O2022" s="6" t="n">
        <v>40</v>
      </c>
      <c r="P2022" s="6" t="n"/>
      <c r="Q2022" s="6" t="n"/>
      <c r="R2022" s="6" t="n"/>
      <c r="S2022" s="6" t="n"/>
      <c r="T2022" s="6">
        <f>IF(OR($J2022="",$O2022=""),"",$O2022/$J2022)</f>
        <v/>
      </c>
      <c r="U2022" s="6" t="inlineStr">
        <is>
          <t>Concluído</t>
        </is>
      </c>
      <c r="V2022" s="6" t="n"/>
      <c r="W2022" s="6" t="n"/>
      <c r="X2022" s="6" t="n"/>
      <c r="Y2022" s="6" t="n"/>
      <c r="Z2022" s="6" t="n"/>
      <c r="AA2022" s="5" t="n"/>
      <c r="AB2022" s="6">
        <f>B2022&amp;"|"&amp;I2022</f>
        <v/>
      </c>
      <c r="AC2022">
        <f>IF($B2022="","","|"&amp;SUBSTITUTE(TRIM(SUBSTITUTE(SUBSTITUTE(SUBSTITUTE(SUBSTITUTE(SUBSTITUTE(SUBSTITUTE(SUBSTITUTE(SUBSTITUTE(SUBSTITUTE(SUBSTITUTE(SUBSTITUTE(SUBSTITUTE(SUBSTITUTE(SUBSTITUTE(TRIM($B2022&amp;""),CHAR(10)," "),CHAR(13)," "),"."," "),";"," "),","," "),"/"," "),"+"," "),"-"," "),"  "," "),"  "," "),"  "," "),"  "," "),"  "," "),"  "," "))," ","|")&amp;"|")</f>
        <v/>
      </c>
      <c r="AD2022">
        <f>TRIM($I2022&amp;"")</f>
        <v/>
      </c>
    </row>
    <row r="2023" ht="36" customHeight="1">
      <c r="A2023" s="14" t="n">
        <v>46216</v>
      </c>
      <c r="B2023" s="6" t="inlineStr">
        <is>
          <t>10247</t>
        </is>
      </c>
      <c r="C2023" s="6" t="inlineStr">
        <is>
          <t>M/C 0721 (BEGE)</t>
        </is>
      </c>
      <c r="D2023" s="6" t="inlineStr">
        <is>
          <t>10 FURADEIRAS</t>
        </is>
      </c>
      <c r="E2023" s="6" t="n">
        <v>20012405</v>
      </c>
      <c r="F2023" s="6" t="inlineStr">
        <is>
          <t>(2) TRAVESSA MAIOR 1030X100X15 MDP-MESA MIAMI 1,20</t>
        </is>
      </c>
      <c r="G2023" s="6" t="inlineStr">
        <is>
          <t>10 FURADEIRAS</t>
        </is>
      </c>
      <c r="H2023" s="6" t="inlineStr">
        <is>
          <t>10 FURADEIRAS</t>
        </is>
      </c>
      <c r="I2023" s="4" t="inlineStr">
        <is>
          <t>10 FURADEIRAS</t>
        </is>
      </c>
      <c r="J2023" s="4" t="n">
        <v>600</v>
      </c>
      <c r="K2023" s="6">
        <f>IF($E2023="","",IFERROR(INDEX(#REF!,MATCH($E2023,#REF!,0)),IFERROR(INDEX(#REF!,MATCH(VALUE($E2023),#REF!,0)),"")))</f>
        <v/>
      </c>
      <c r="L2023" s="6">
        <f>IF($E2023="","",IFERROR(INDEX(#REF!,MATCH($E2023,#REF!,0)),IFERROR(INDEX(#REF!,MATCH(VALUE($E2023),#REF!,0)),"")))</f>
        <v/>
      </c>
      <c r="M2023" s="6">
        <f>IF(OR($J2023="",$L2023=""),"",IF($K2023="",0,$K2023)+$J2023*$L2023)</f>
        <v/>
      </c>
      <c r="N2023" s="6" t="n">
        <v>46216</v>
      </c>
      <c r="O2023" s="6" t="n">
        <v>600</v>
      </c>
      <c r="P2023" s="6" t="n"/>
      <c r="Q2023" s="6" t="n"/>
      <c r="R2023" s="6" t="n"/>
      <c r="S2023" s="6" t="n"/>
      <c r="T2023" s="6">
        <f>IF(OR($J2023="",$O2023=""),"",$O2023/$J2023)</f>
        <v/>
      </c>
      <c r="U2023" s="6" t="inlineStr">
        <is>
          <t>Concluído</t>
        </is>
      </c>
      <c r="V2023" s="6" t="n"/>
      <c r="W2023" s="6" t="n"/>
      <c r="X2023" s="6" t="n"/>
      <c r="Y2023" s="6" t="n"/>
      <c r="Z2023" s="6" t="n"/>
      <c r="AA2023" s="5" t="n"/>
      <c r="AB2023" s="6">
        <f>B2023&amp;"|"&amp;I2023</f>
        <v/>
      </c>
      <c r="AC2023">
        <f>IF($B2023="","","|"&amp;SUBSTITUTE(TRIM(SUBSTITUTE(SUBSTITUTE(SUBSTITUTE(SUBSTITUTE(SUBSTITUTE(SUBSTITUTE(SUBSTITUTE(SUBSTITUTE(SUBSTITUTE(SUBSTITUTE(SUBSTITUTE(SUBSTITUTE(SUBSTITUTE(SUBSTITUTE(TRIM($B2023&amp;""),CHAR(10)," "),CHAR(13)," "),"."," "),";"," "),","," "),"/"," "),"+"," "),"-"," "),"  "," "),"  "," "),"  "," "),"  "," "),"  "," "),"  "," "))," ","|")&amp;"|")</f>
        <v/>
      </c>
      <c r="AD2023">
        <f>TRIM($I2023&amp;"")</f>
        <v/>
      </c>
    </row>
    <row r="2024" ht="36" customHeight="1">
      <c r="A2024" s="14" t="n">
        <v>46216</v>
      </c>
      <c r="B2024" s="6" t="inlineStr">
        <is>
          <t>10247</t>
        </is>
      </c>
      <c r="C2024" s="6" t="inlineStr">
        <is>
          <t>M/C 0721 (BEGE)</t>
        </is>
      </c>
      <c r="D2024" s="6" t="inlineStr">
        <is>
          <t>10 FURADEIRAS</t>
        </is>
      </c>
      <c r="E2024" s="6" t="n">
        <v>20013107</v>
      </c>
      <c r="F2024" s="6" t="inlineStr">
        <is>
          <t>(3) TRAV.MENOR 610X100X15 MDP-MESA MIAMI 1,37X0,80</t>
        </is>
      </c>
      <c r="G2024" s="6" t="inlineStr">
        <is>
          <t>10 FURADEIRAS</t>
        </is>
      </c>
      <c r="H2024" s="6" t="inlineStr">
        <is>
          <t>10 FURADEIRAS</t>
        </is>
      </c>
      <c r="I2024" s="4" t="inlineStr">
        <is>
          <t>10 FURADEIRAS</t>
        </is>
      </c>
      <c r="J2024" s="4" t="n">
        <v>600</v>
      </c>
      <c r="K2024" s="6">
        <f>IF($E2024="","",IFERROR(INDEX(#REF!,MATCH($E2024,#REF!,0)),IFERROR(INDEX(#REF!,MATCH(VALUE($E2024),#REF!,0)),"")))</f>
        <v/>
      </c>
      <c r="L2024" s="6">
        <f>IF($E2024="","",IFERROR(INDEX(#REF!,MATCH($E2024,#REF!,0)),IFERROR(INDEX(#REF!,MATCH(VALUE($E2024),#REF!,0)),"")))</f>
        <v/>
      </c>
      <c r="M2024" s="6">
        <f>IF(OR($J2024="",$L2024=""),"",IF($K2024="",0,$K2024)+$J2024*$L2024)</f>
        <v/>
      </c>
      <c r="N2024" s="6" t="n">
        <v>46216</v>
      </c>
      <c r="O2024" s="6" t="n">
        <v>600</v>
      </c>
      <c r="P2024" s="6" t="n"/>
      <c r="Q2024" s="6" t="n"/>
      <c r="R2024" s="6" t="n"/>
      <c r="S2024" s="6" t="n"/>
      <c r="T2024" s="6">
        <f>IF(OR($J2024="",$O2024=""),"",$O2024/$J2024)</f>
        <v/>
      </c>
      <c r="U2024" s="6" t="inlineStr">
        <is>
          <t>Concluído</t>
        </is>
      </c>
      <c r="V2024" s="6" t="n"/>
      <c r="W2024" s="6" t="n"/>
      <c r="X2024" s="6" t="n"/>
      <c r="Y2024" s="6" t="n"/>
      <c r="Z2024" s="6" t="n"/>
      <c r="AA2024" s="5" t="n"/>
      <c r="AB2024" s="6">
        <f>B2024&amp;"|"&amp;I2024</f>
        <v/>
      </c>
      <c r="AC2024">
        <f>IF($B2024="","","|"&amp;SUBSTITUTE(TRIM(SUBSTITUTE(SUBSTITUTE(SUBSTITUTE(SUBSTITUTE(SUBSTITUTE(SUBSTITUTE(SUBSTITUTE(SUBSTITUTE(SUBSTITUTE(SUBSTITUTE(SUBSTITUTE(SUBSTITUTE(SUBSTITUTE(SUBSTITUTE(TRIM($B2024&amp;""),CHAR(10)," "),CHAR(13)," "),"."," "),";"," "),","," "),"/"," "),"+"," "),"-"," "),"  "," "),"  "," "),"  "," "),"  "," "),"  "," "),"  "," "))," ","|")&amp;"|")</f>
        <v/>
      </c>
      <c r="AD2024">
        <f>TRIM($I2024&amp;"")</f>
        <v/>
      </c>
    </row>
    <row r="2025" ht="36" customHeight="1">
      <c r="A2025" s="14" t="n">
        <v>46216</v>
      </c>
      <c r="B2025" s="6" t="inlineStr">
        <is>
          <t>10247</t>
        </is>
      </c>
      <c r="C2025" s="6" t="inlineStr">
        <is>
          <t>M/C 0721 (BEGE)</t>
        </is>
      </c>
      <c r="D2025" s="6" t="inlineStr">
        <is>
          <t>10 FURADEIRAS</t>
        </is>
      </c>
      <c r="E2025" s="6" t="n">
        <v>30080003</v>
      </c>
      <c r="F2025" s="6" t="inlineStr">
        <is>
          <t>(4)TAMP INTERNO 500X400X15MDP-MESA AMST.1,36X1,36</t>
        </is>
      </c>
      <c r="G2025" s="6" t="inlineStr">
        <is>
          <t>10 FURADEIRAS</t>
        </is>
      </c>
      <c r="H2025" s="6" t="inlineStr">
        <is>
          <t>10 FURADEIRAS</t>
        </is>
      </c>
      <c r="I2025" s="4" t="inlineStr">
        <is>
          <t>10 FURADEIRAS</t>
        </is>
      </c>
      <c r="J2025" s="4" t="n">
        <v>10</v>
      </c>
      <c r="K2025" s="6">
        <f>IF($E2025="","",IFERROR(INDEX(#REF!,MATCH($E2025,#REF!,0)),IFERROR(INDEX(#REF!,MATCH(VALUE($E2025),#REF!,0)),"")))</f>
        <v/>
      </c>
      <c r="L2025" s="6">
        <f>IF($E2025="","",IFERROR(INDEX(#REF!,MATCH($E2025,#REF!,0)),IFERROR(INDEX(#REF!,MATCH(VALUE($E2025),#REF!,0)),"")))</f>
        <v/>
      </c>
      <c r="M2025" s="6">
        <f>IF(OR($J2025="",$L2025=""),"",IF($K2025="",0,$K2025)+$J2025*$L2025)</f>
        <v/>
      </c>
      <c r="N2025" s="6" t="n">
        <v>46216</v>
      </c>
      <c r="O2025" s="6" t="n">
        <v>10</v>
      </c>
      <c r="P2025" s="6" t="n"/>
      <c r="Q2025" s="6" t="n"/>
      <c r="R2025" s="6" t="n"/>
      <c r="S2025" s="6" t="n"/>
      <c r="T2025" s="6">
        <f>IF(OR($J2025="",$O2025=""),"",$O2025/$J2025)</f>
        <v/>
      </c>
      <c r="U2025" s="6" t="inlineStr">
        <is>
          <t>Concluído</t>
        </is>
      </c>
      <c r="V2025" s="6" t="n"/>
      <c r="W2025" s="6" t="n"/>
      <c r="X2025" s="6" t="n"/>
      <c r="Y2025" s="6" t="n"/>
      <c r="Z2025" s="6" t="n"/>
      <c r="AA2025" s="5" t="n"/>
      <c r="AB2025" s="6">
        <f>B2025&amp;"|"&amp;I2025</f>
        <v/>
      </c>
      <c r="AC2025">
        <f>IF($B2025="","","|"&amp;SUBSTITUTE(TRIM(SUBSTITUTE(SUBSTITUTE(SUBSTITUTE(SUBSTITUTE(SUBSTITUTE(SUBSTITUTE(SUBSTITUTE(SUBSTITUTE(SUBSTITUTE(SUBSTITUTE(SUBSTITUTE(SUBSTITUTE(SUBSTITUTE(SUBSTITUTE(TRIM($B2025&amp;""),CHAR(10)," "),CHAR(13)," "),"."," "),";"," "),","," "),"/"," "),"+"," "),"-"," "),"  "," "),"  "," "),"  "," "),"  "," "),"  "," "),"  "," "))," ","|")&amp;"|")</f>
        <v/>
      </c>
      <c r="AD2025">
        <f>TRIM($I2025&amp;"")</f>
        <v/>
      </c>
    </row>
    <row r="2026" ht="36" customHeight="1">
      <c r="A2026" s="14" t="n">
        <v>46216</v>
      </c>
      <c r="B2026" s="6" t="inlineStr">
        <is>
          <t>10247</t>
        </is>
      </c>
      <c r="C2026" s="6" t="inlineStr">
        <is>
          <t>M/C 0721 (BEGE)</t>
        </is>
      </c>
      <c r="D2026" s="6" t="inlineStr">
        <is>
          <t>10 FURADEIRAS</t>
        </is>
      </c>
      <c r="E2026" s="6" t="n">
        <v>30080004</v>
      </c>
      <c r="F2026" s="6" t="inlineStr">
        <is>
          <t>(6)TRAV. MAIOR 1320X65 (135)X15 MDP-AMST.1,36X1,36</t>
        </is>
      </c>
      <c r="G2026" s="6" t="inlineStr">
        <is>
          <t>10 FURADEIRAS</t>
        </is>
      </c>
      <c r="H2026" s="6" t="inlineStr">
        <is>
          <t>10 FURADEIRAS</t>
        </is>
      </c>
      <c r="I2026" s="4" t="inlineStr">
        <is>
          <t>10 FURADEIRAS</t>
        </is>
      </c>
      <c r="J2026" s="4" t="n">
        <v>20</v>
      </c>
      <c r="K2026" s="6">
        <f>IF($E2026="","",IFERROR(INDEX(#REF!,MATCH($E2026,#REF!,0)),IFERROR(INDEX(#REF!,MATCH(VALUE($E2026),#REF!,0)),"")))</f>
        <v/>
      </c>
      <c r="L2026" s="6">
        <f>IF($E2026="","",IFERROR(INDEX(#REF!,MATCH($E2026,#REF!,0)),IFERROR(INDEX(#REF!,MATCH(VALUE($E2026),#REF!,0)),"")))</f>
        <v/>
      </c>
      <c r="M2026" s="6">
        <f>IF(OR($J2026="",$L2026=""),"",IF($K2026="",0,$K2026)+$J2026*$L2026)</f>
        <v/>
      </c>
      <c r="N2026" s="6" t="n">
        <v>46216</v>
      </c>
      <c r="O2026" s="6" t="n">
        <v>20</v>
      </c>
      <c r="P2026" s="6" t="n"/>
      <c r="Q2026" s="6" t="n"/>
      <c r="R2026" s="6" t="n"/>
      <c r="S2026" s="6" t="n"/>
      <c r="T2026" s="6">
        <f>IF(OR($J2026="",$O2026=""),"",$O2026/$J2026)</f>
        <v/>
      </c>
      <c r="U2026" s="6" t="inlineStr">
        <is>
          <t>Concluído</t>
        </is>
      </c>
      <c r="V2026" s="6" t="n"/>
      <c r="W2026" s="6" t="n"/>
      <c r="X2026" s="6" t="n"/>
      <c r="Y2026" s="6" t="n"/>
      <c r="Z2026" s="6" t="n"/>
      <c r="AA2026" s="5" t="n"/>
      <c r="AB2026" s="6">
        <f>B2026&amp;"|"&amp;I2026</f>
        <v/>
      </c>
      <c r="AC2026">
        <f>IF($B2026="","","|"&amp;SUBSTITUTE(TRIM(SUBSTITUTE(SUBSTITUTE(SUBSTITUTE(SUBSTITUTE(SUBSTITUTE(SUBSTITUTE(SUBSTITUTE(SUBSTITUTE(SUBSTITUTE(SUBSTITUTE(SUBSTITUTE(SUBSTITUTE(SUBSTITUTE(SUBSTITUTE(TRIM($B2026&amp;""),CHAR(10)," "),CHAR(13)," "),"."," "),";"," "),","," "),"/"," "),"+"," "),"-"," "),"  "," "),"  "," "),"  "," "),"  "," "),"  "," "),"  "," "))," ","|")&amp;"|")</f>
        <v/>
      </c>
      <c r="AD2026">
        <f>TRIM($I2026&amp;"")</f>
        <v/>
      </c>
    </row>
    <row r="2027" ht="36" customHeight="1">
      <c r="A2027" s="14" t="n">
        <v>46216</v>
      </c>
      <c r="B2027" s="6" t="inlineStr">
        <is>
          <t>10247</t>
        </is>
      </c>
      <c r="C2027" s="6" t="inlineStr">
        <is>
          <t>M/C 0721 (BEGE)</t>
        </is>
      </c>
      <c r="D2027" s="6" t="inlineStr">
        <is>
          <t>10 FURADEIRAS</t>
        </is>
      </c>
      <c r="E2027" s="6" t="n">
        <v>30080005</v>
      </c>
      <c r="F2027" s="6" t="inlineStr">
        <is>
          <t>(5) TRAV. MENOR1190X65X15 MDP-MESA AMST.1,36X1,36</t>
        </is>
      </c>
      <c r="G2027" s="6" t="inlineStr">
        <is>
          <t>10 FURADEIRAS</t>
        </is>
      </c>
      <c r="H2027" s="6" t="inlineStr">
        <is>
          <t>10 FURADEIRAS</t>
        </is>
      </c>
      <c r="I2027" s="4" t="inlineStr">
        <is>
          <t>10 FURADEIRAS</t>
        </is>
      </c>
      <c r="J2027" s="4" t="n">
        <v>20</v>
      </c>
      <c r="K2027" s="6">
        <f>IF($E2027="","",IFERROR(INDEX(#REF!,MATCH($E2027,#REF!,0)),IFERROR(INDEX(#REF!,MATCH(VALUE($E2027),#REF!,0)),"")))</f>
        <v/>
      </c>
      <c r="L2027" s="6">
        <f>IF($E2027="","",IFERROR(INDEX(#REF!,MATCH($E2027,#REF!,0)),IFERROR(INDEX(#REF!,MATCH(VALUE($E2027),#REF!,0)),"")))</f>
        <v/>
      </c>
      <c r="M2027" s="6">
        <f>IF(OR($J2027="",$L2027=""),"",IF($K2027="",0,$K2027)+$J2027*$L2027)</f>
        <v/>
      </c>
      <c r="N2027" s="6" t="n">
        <v>46216</v>
      </c>
      <c r="O2027" s="6" t="n">
        <v>20</v>
      </c>
      <c r="P2027" s="6" t="n"/>
      <c r="Q2027" s="6" t="n"/>
      <c r="R2027" s="6" t="n"/>
      <c r="S2027" s="6" t="n"/>
      <c r="T2027" s="6">
        <f>IF(OR($J2027="",$O2027=""),"",$O2027/$J2027)</f>
        <v/>
      </c>
      <c r="U2027" s="6" t="inlineStr">
        <is>
          <t>Concluído</t>
        </is>
      </c>
      <c r="V2027" s="6" t="n"/>
      <c r="W2027" s="6" t="n"/>
      <c r="X2027" s="6" t="n"/>
      <c r="Y2027" s="6" t="n"/>
      <c r="Z2027" s="6" t="n"/>
      <c r="AA2027" s="5" t="n"/>
      <c r="AB2027" s="6">
        <f>B2027&amp;"|"&amp;I2027</f>
        <v/>
      </c>
      <c r="AC2027">
        <f>IF($B2027="","","|"&amp;SUBSTITUTE(TRIM(SUBSTITUTE(SUBSTITUTE(SUBSTITUTE(SUBSTITUTE(SUBSTITUTE(SUBSTITUTE(SUBSTITUTE(SUBSTITUTE(SUBSTITUTE(SUBSTITUTE(SUBSTITUTE(SUBSTITUTE(SUBSTITUTE(SUBSTITUTE(TRIM($B2027&amp;""),CHAR(10)," "),CHAR(13)," "),"."," "),";"," "),","," "),"/"," "),"+"," "),"-"," "),"  "," "),"  "," "),"  "," "),"  "," "),"  "," "),"  "," "))," ","|")&amp;"|")</f>
        <v/>
      </c>
      <c r="AD2027">
        <f>TRIM($I2027&amp;"")</f>
        <v/>
      </c>
    </row>
    <row r="2028" ht="36" customHeight="1">
      <c r="A2028" s="14" t="n">
        <v>46216</v>
      </c>
      <c r="B2028" s="6" t="inlineStr">
        <is>
          <t>10247</t>
        </is>
      </c>
      <c r="C2028" s="6" t="inlineStr">
        <is>
          <t>M/C 0721 (BEGE)</t>
        </is>
      </c>
      <c r="D2028" s="6" t="inlineStr">
        <is>
          <t>10 FURADEIRAS</t>
        </is>
      </c>
      <c r="E2028" s="6" t="n">
        <v>20019001</v>
      </c>
      <c r="F2028" s="6" t="inlineStr">
        <is>
          <t>(2-4) LATERAL 751X124X12 MDF - MESA SANTIAGO</t>
        </is>
      </c>
      <c r="G2028" s="6" t="inlineStr">
        <is>
          <t>10 FURADEIRAS</t>
        </is>
      </c>
      <c r="H2028" s="6" t="inlineStr">
        <is>
          <t>10 FURADEIRAS</t>
        </is>
      </c>
      <c r="I2028" s="4" t="inlineStr">
        <is>
          <t>10 FURADEIRAS</t>
        </is>
      </c>
      <c r="J2028" s="4" t="n">
        <v>32</v>
      </c>
      <c r="K2028" s="6">
        <f>IF($E2028="","",IFERROR(INDEX(#REF!,MATCH($E2028,#REF!,0)),IFERROR(INDEX(#REF!,MATCH(VALUE($E2028),#REF!,0)),"")))</f>
        <v/>
      </c>
      <c r="L2028" s="6">
        <f>IF($E2028="","",IFERROR(INDEX(#REF!,MATCH($E2028,#REF!,0)),IFERROR(INDEX(#REF!,MATCH(VALUE($E2028),#REF!,0)),"")))</f>
        <v/>
      </c>
      <c r="M2028" s="6">
        <f>IF(OR($J2028="",$L2028=""),"",IF($K2028="",0,$K2028)+$J2028*$L2028)</f>
        <v/>
      </c>
      <c r="N2028" s="6" t="n">
        <v>46216</v>
      </c>
      <c r="O2028" s="6" t="n">
        <v>32</v>
      </c>
      <c r="P2028" s="6" t="n"/>
      <c r="Q2028" s="6" t="n"/>
      <c r="R2028" s="6" t="n"/>
      <c r="S2028" s="6" t="n"/>
      <c r="T2028" s="6">
        <f>IF(OR($J2028="",$O2028=""),"",$O2028/$J2028)</f>
        <v/>
      </c>
      <c r="U2028" s="6" t="inlineStr">
        <is>
          <t>Concluído</t>
        </is>
      </c>
      <c r="V2028" s="6" t="n"/>
      <c r="W2028" s="6" t="n"/>
      <c r="X2028" s="6" t="n"/>
      <c r="Y2028" s="6" t="n"/>
      <c r="Z2028" s="6" t="n"/>
      <c r="AA2028" s="5" t="n"/>
      <c r="AB2028" s="6">
        <f>B2028&amp;"|"&amp;I2028</f>
        <v/>
      </c>
      <c r="AC2028">
        <f>IF($B2028="","","|"&amp;SUBSTITUTE(TRIM(SUBSTITUTE(SUBSTITUTE(SUBSTITUTE(SUBSTITUTE(SUBSTITUTE(SUBSTITUTE(SUBSTITUTE(SUBSTITUTE(SUBSTITUTE(SUBSTITUTE(SUBSTITUTE(SUBSTITUTE(SUBSTITUTE(SUBSTITUTE(TRIM($B2028&amp;""),CHAR(10)," "),CHAR(13)," "),"."," "),";"," "),","," "),"/"," "),"+"," "),"-"," "),"  "," "),"  "," "),"  "," "),"  "," "),"  "," "),"  "," "))," ","|")&amp;"|")</f>
        <v/>
      </c>
      <c r="AD2028">
        <f>TRIM($I2028&amp;"")</f>
        <v/>
      </c>
    </row>
    <row r="2029" ht="36" customHeight="1">
      <c r="A2029" s="14" t="n">
        <v>46216</v>
      </c>
      <c r="B2029" s="6" t="inlineStr">
        <is>
          <t>10247</t>
        </is>
      </c>
      <c r="C2029" s="6" t="inlineStr">
        <is>
          <t>M/C 0721 (BEGE)</t>
        </is>
      </c>
      <c r="D2029" s="6" t="inlineStr">
        <is>
          <t>10 FURADEIRAS</t>
        </is>
      </c>
      <c r="E2029" s="6" t="n">
        <v>20019002</v>
      </c>
      <c r="F2029" s="6" t="inlineStr">
        <is>
          <t>FUNDO RIPADO 751X446X12 MDF - MESA SANTIAGO</t>
        </is>
      </c>
      <c r="G2029" s="6" t="inlineStr">
        <is>
          <t>10 FURADEIRAS</t>
        </is>
      </c>
      <c r="H2029" s="6" t="inlineStr">
        <is>
          <t>10 FURADEIRAS</t>
        </is>
      </c>
      <c r="I2029" s="4" t="inlineStr">
        <is>
          <t>10 FURADEIRAS</t>
        </is>
      </c>
      <c r="J2029" s="4" t="n">
        <v>32</v>
      </c>
      <c r="K2029" s="6">
        <f>IF($E2029="","",IFERROR(INDEX(#REF!,MATCH($E2029,#REF!,0)),IFERROR(INDEX(#REF!,MATCH(VALUE($E2029),#REF!,0)),"")))</f>
        <v/>
      </c>
      <c r="L2029" s="6">
        <f>IF($E2029="","",IFERROR(INDEX(#REF!,MATCH($E2029,#REF!,0)),IFERROR(INDEX(#REF!,MATCH(VALUE($E2029),#REF!,0)),"")))</f>
        <v/>
      </c>
      <c r="M2029" s="6">
        <f>IF(OR($J2029="",$L2029=""),"",IF($K2029="",0,$K2029)+$J2029*$L2029)</f>
        <v/>
      </c>
      <c r="N2029" s="6" t="n">
        <v>46216</v>
      </c>
      <c r="O2029" s="6" t="n">
        <v>32</v>
      </c>
      <c r="P2029" s="6" t="n"/>
      <c r="Q2029" s="6" t="n"/>
      <c r="R2029" s="6" t="n"/>
      <c r="S2029" s="6" t="n"/>
      <c r="T2029" s="6">
        <f>IF(OR($J2029="",$O2029=""),"",$O2029/$J2029)</f>
        <v/>
      </c>
      <c r="U2029" s="6" t="inlineStr">
        <is>
          <t>Concluído</t>
        </is>
      </c>
      <c r="V2029" s="6" t="n"/>
      <c r="W2029" s="6" t="n"/>
      <c r="X2029" s="6" t="n"/>
      <c r="Y2029" s="6" t="n"/>
      <c r="Z2029" s="6" t="n"/>
      <c r="AA2029" s="5" t="n"/>
      <c r="AB2029" s="6">
        <f>B2029&amp;"|"&amp;I2029</f>
        <v/>
      </c>
      <c r="AC2029">
        <f>IF($B2029="","","|"&amp;SUBSTITUTE(TRIM(SUBSTITUTE(SUBSTITUTE(SUBSTITUTE(SUBSTITUTE(SUBSTITUTE(SUBSTITUTE(SUBSTITUTE(SUBSTITUTE(SUBSTITUTE(SUBSTITUTE(SUBSTITUTE(SUBSTITUTE(SUBSTITUTE(SUBSTITUTE(TRIM($B2029&amp;""),CHAR(10)," "),CHAR(13)," "),"."," "),";"," "),","," "),"/"," "),"+"," "),"-"," "),"  "," "),"  "," "),"  "," "),"  "," "),"  "," "),"  "," "))," ","|")&amp;"|")</f>
        <v/>
      </c>
      <c r="AD2029">
        <f>TRIM($I2029&amp;"")</f>
        <v/>
      </c>
    </row>
    <row r="2030" ht="36" customHeight="1">
      <c r="A2030" s="14" t="n">
        <v>46216</v>
      </c>
      <c r="B2030" s="6" t="inlineStr">
        <is>
          <t>10247</t>
        </is>
      </c>
      <c r="C2030" s="6" t="inlineStr">
        <is>
          <t>M/C 0721 (BEGE)</t>
        </is>
      </c>
      <c r="D2030" s="6" t="inlineStr">
        <is>
          <t>10 FURADEIRAS</t>
        </is>
      </c>
      <c r="E2030" s="6" t="n">
        <v>20019003</v>
      </c>
      <c r="F2030" s="6" t="inlineStr">
        <is>
          <t>(5) BASE 474X152X12 MDF - MESA SANTIAGO</t>
        </is>
      </c>
      <c r="G2030" s="6" t="inlineStr">
        <is>
          <t>10 FURADEIRAS</t>
        </is>
      </c>
      <c r="H2030" s="6" t="inlineStr">
        <is>
          <t>10 FURADEIRAS</t>
        </is>
      </c>
      <c r="I2030" s="4" t="inlineStr">
        <is>
          <t>10 FURADEIRAS</t>
        </is>
      </c>
      <c r="J2030" s="4" t="n">
        <v>16</v>
      </c>
      <c r="K2030" s="6">
        <f>IF($E2030="","",IFERROR(INDEX(#REF!,MATCH($E2030,#REF!,0)),IFERROR(INDEX(#REF!,MATCH(VALUE($E2030),#REF!,0)),"")))</f>
        <v/>
      </c>
      <c r="L2030" s="6">
        <f>IF($E2030="","",IFERROR(INDEX(#REF!,MATCH($E2030,#REF!,0)),IFERROR(INDEX(#REF!,MATCH(VALUE($E2030),#REF!,0)),"")))</f>
        <v/>
      </c>
      <c r="M2030" s="6">
        <f>IF(OR($J2030="",$L2030=""),"",IF($K2030="",0,$K2030)+$J2030*$L2030)</f>
        <v/>
      </c>
      <c r="N2030" s="6" t="n">
        <v>46216</v>
      </c>
      <c r="O2030" s="6" t="n">
        <v>16</v>
      </c>
      <c r="P2030" s="6" t="n"/>
      <c r="Q2030" s="6" t="n"/>
      <c r="R2030" s="6" t="n"/>
      <c r="S2030" s="6" t="n"/>
      <c r="T2030" s="6">
        <f>IF(OR($J2030="",$O2030=""),"",$O2030/$J2030)</f>
        <v/>
      </c>
      <c r="U2030" s="6" t="inlineStr">
        <is>
          <t>Concluído</t>
        </is>
      </c>
      <c r="V2030" s="6" t="n"/>
      <c r="W2030" s="6" t="n"/>
      <c r="X2030" s="6" t="n"/>
      <c r="Y2030" s="6" t="n"/>
      <c r="Z2030" s="6" t="n"/>
      <c r="AA2030" s="5" t="n"/>
      <c r="AB2030" s="6">
        <f>B2030&amp;"|"&amp;I2030</f>
        <v/>
      </c>
      <c r="AC2030">
        <f>IF($B2030="","","|"&amp;SUBSTITUTE(TRIM(SUBSTITUTE(SUBSTITUTE(SUBSTITUTE(SUBSTITUTE(SUBSTITUTE(SUBSTITUTE(SUBSTITUTE(SUBSTITUTE(SUBSTITUTE(SUBSTITUTE(SUBSTITUTE(SUBSTITUTE(SUBSTITUTE(SUBSTITUTE(TRIM($B2030&amp;""),CHAR(10)," "),CHAR(13)," "),"."," "),";"," "),","," "),"/"," "),"+"," "),"-"," "),"  "," "),"  "," "),"  "," "),"  "," "),"  "," "),"  "," "))," ","|")&amp;"|")</f>
        <v/>
      </c>
      <c r="AD2030">
        <f>TRIM($I2030&amp;"")</f>
        <v/>
      </c>
    </row>
    <row r="2031" ht="36" customHeight="1">
      <c r="A2031" s="14" t="n">
        <v>46216</v>
      </c>
      <c r="B2031" s="6" t="inlineStr">
        <is>
          <t>10247</t>
        </is>
      </c>
      <c r="C2031" s="6" t="inlineStr">
        <is>
          <t>M/C 0721 (BEGE)</t>
        </is>
      </c>
      <c r="D2031" s="6" t="inlineStr">
        <is>
          <t>10 FURADEIRAS</t>
        </is>
      </c>
      <c r="E2031" s="6" t="n">
        <v>20019004</v>
      </c>
      <c r="F2031" s="6" t="inlineStr">
        <is>
          <t>(3) CONTRATAMPO 540X218X12 MDF - MESA SANTIAGO</t>
        </is>
      </c>
      <c r="G2031" s="6" t="inlineStr">
        <is>
          <t>10 FURADEIRAS</t>
        </is>
      </c>
      <c r="H2031" s="6" t="inlineStr">
        <is>
          <t>10 FURADEIRAS</t>
        </is>
      </c>
      <c r="I2031" s="4" t="inlineStr">
        <is>
          <t>10 FURADEIRAS</t>
        </is>
      </c>
      <c r="J2031" s="4" t="n">
        <v>16</v>
      </c>
      <c r="K2031" s="6">
        <f>IF($E2031="","",IFERROR(INDEX(#REF!,MATCH($E2031,#REF!,0)),IFERROR(INDEX(#REF!,MATCH(VALUE($E2031),#REF!,0)),"")))</f>
        <v/>
      </c>
      <c r="L2031" s="6">
        <f>IF($E2031="","",IFERROR(INDEX(#REF!,MATCH($E2031,#REF!,0)),IFERROR(INDEX(#REF!,MATCH(VALUE($E2031),#REF!,0)),"")))</f>
        <v/>
      </c>
      <c r="M2031" s="6">
        <f>IF(OR($J2031="",$L2031=""),"",IF($K2031="",0,$K2031)+$J2031*$L2031)</f>
        <v/>
      </c>
      <c r="N2031" s="6" t="n">
        <v>46216</v>
      </c>
      <c r="O2031" s="6" t="n">
        <v>16</v>
      </c>
      <c r="P2031" s="6" t="n"/>
      <c r="Q2031" s="6" t="n"/>
      <c r="R2031" s="6" t="n"/>
      <c r="S2031" s="6" t="n"/>
      <c r="T2031" s="6">
        <f>IF(OR($J2031="",$O2031=""),"",$O2031/$J2031)</f>
        <v/>
      </c>
      <c r="U2031" s="6" t="inlineStr">
        <is>
          <t>Concluído</t>
        </is>
      </c>
      <c r="V2031" s="6" t="n"/>
      <c r="W2031" s="6" t="n"/>
      <c r="X2031" s="6" t="n"/>
      <c r="Y2031" s="6" t="n"/>
      <c r="Z2031" s="6" t="n"/>
      <c r="AA2031" s="5" t="n"/>
      <c r="AB2031" s="6">
        <f>B2031&amp;"|"&amp;I2031</f>
        <v/>
      </c>
      <c r="AC2031">
        <f>IF($B2031="","","|"&amp;SUBSTITUTE(TRIM(SUBSTITUTE(SUBSTITUTE(SUBSTITUTE(SUBSTITUTE(SUBSTITUTE(SUBSTITUTE(SUBSTITUTE(SUBSTITUTE(SUBSTITUTE(SUBSTITUTE(SUBSTITUTE(SUBSTITUTE(SUBSTITUTE(SUBSTITUTE(TRIM($B2031&amp;""),CHAR(10)," "),CHAR(13)," "),"."," "),";"," "),","," "),"/"," "),"+"," "),"-"," "),"  "," "),"  "," "),"  "," "),"  "," "),"  "," "),"  "," "))," ","|")&amp;"|")</f>
        <v/>
      </c>
      <c r="AD2031">
        <f>TRIM($I2031&amp;"")</f>
        <v/>
      </c>
    </row>
    <row r="2032" ht="36" customHeight="1">
      <c r="A2032" s="14" t="n">
        <v>46216</v>
      </c>
      <c r="B2032" s="6" t="inlineStr">
        <is>
          <t>10247</t>
        </is>
      </c>
      <c r="C2032" s="6" t="inlineStr">
        <is>
          <t>M/C 0721 (BEGE)</t>
        </is>
      </c>
      <c r="D2032" s="6" t="inlineStr">
        <is>
          <t>10 FURADEIRAS</t>
        </is>
      </c>
      <c r="E2032" s="6" t="n">
        <v>20019601</v>
      </c>
      <c r="F2032" s="6" t="inlineStr">
        <is>
          <t>(2-5) LATERAL 751X546X12 MDF - MESA SANTIAGO 1,36</t>
        </is>
      </c>
      <c r="G2032" s="6" t="inlineStr">
        <is>
          <t>10 FURADEIRAS</t>
        </is>
      </c>
      <c r="H2032" s="6" t="inlineStr">
        <is>
          <t>10 FURADEIRAS</t>
        </is>
      </c>
      <c r="I2032" s="4" t="inlineStr">
        <is>
          <t>10 FURADEIRAS</t>
        </is>
      </c>
      <c r="J2032" s="4" t="n">
        <v>20</v>
      </c>
      <c r="K2032" s="6">
        <f>IF($E2032="","",IFERROR(INDEX(#REF!,MATCH($E2032,#REF!,0)),IFERROR(INDEX(#REF!,MATCH(VALUE($E2032),#REF!,0)),"")))</f>
        <v/>
      </c>
      <c r="L2032" s="6">
        <f>IF($E2032="","",IFERROR(INDEX(#REF!,MATCH($E2032,#REF!,0)),IFERROR(INDEX(#REF!,MATCH(VALUE($E2032),#REF!,0)),"")))</f>
        <v/>
      </c>
      <c r="M2032" s="6">
        <f>IF(OR($J2032="",$L2032=""),"",IF($K2032="",0,$K2032)+$J2032*$L2032)</f>
        <v/>
      </c>
      <c r="N2032" s="6" t="n">
        <v>46216</v>
      </c>
      <c r="O2032" s="6" t="n">
        <v>20</v>
      </c>
      <c r="P2032" s="6" t="n"/>
      <c r="Q2032" s="6" t="n"/>
      <c r="R2032" s="6" t="n"/>
      <c r="S2032" s="6" t="n"/>
      <c r="T2032" s="6">
        <f>IF(OR($J2032="",$O2032=""),"",$O2032/$J2032)</f>
        <v/>
      </c>
      <c r="U2032" s="6" t="inlineStr">
        <is>
          <t>Concluído</t>
        </is>
      </c>
      <c r="V2032" s="6" t="n"/>
      <c r="W2032" s="6" t="n"/>
      <c r="X2032" s="6" t="n"/>
      <c r="Y2032" s="6" t="n"/>
      <c r="Z2032" s="6" t="n"/>
      <c r="AA2032" s="5" t="n"/>
      <c r="AB2032" s="6">
        <f>B2032&amp;"|"&amp;I2032</f>
        <v/>
      </c>
      <c r="AC2032">
        <f>IF($B2032="","","|"&amp;SUBSTITUTE(TRIM(SUBSTITUTE(SUBSTITUTE(SUBSTITUTE(SUBSTITUTE(SUBSTITUTE(SUBSTITUTE(SUBSTITUTE(SUBSTITUTE(SUBSTITUTE(SUBSTITUTE(SUBSTITUTE(SUBSTITUTE(SUBSTITUTE(SUBSTITUTE(TRIM($B2032&amp;""),CHAR(10)," "),CHAR(13)," "),"."," "),";"," "),","," "),"/"," "),"+"," "),"-"," "),"  "," "),"  "," "),"  "," "),"  "," "),"  "," "),"  "," "))," ","|")&amp;"|")</f>
        <v/>
      </c>
      <c r="AD2032">
        <f>TRIM($I2032&amp;"")</f>
        <v/>
      </c>
    </row>
    <row r="2033" ht="36" customHeight="1">
      <c r="A2033" s="14" t="n">
        <v>46216</v>
      </c>
      <c r="B2033" s="6" t="inlineStr">
        <is>
          <t>10247</t>
        </is>
      </c>
      <c r="C2033" s="6" t="inlineStr">
        <is>
          <t>M/C 0721 (BEGE)</t>
        </is>
      </c>
      <c r="D2033" s="6" t="inlineStr">
        <is>
          <t>10 FURADEIRAS</t>
        </is>
      </c>
      <c r="E2033" s="6" t="n">
        <v>20019602</v>
      </c>
      <c r="F2033" s="6" t="inlineStr">
        <is>
          <t>FUNDO RIPADO 751X546X12 MDF - MESA SANTIAGO 1,36</t>
        </is>
      </c>
      <c r="G2033" s="6" t="inlineStr">
        <is>
          <t>10 FURADEIRAS</t>
        </is>
      </c>
      <c r="H2033" s="6" t="inlineStr">
        <is>
          <t>10 FURADEIRAS</t>
        </is>
      </c>
      <c r="I2033" s="4" t="inlineStr">
        <is>
          <t>10 FURADEIRAS</t>
        </is>
      </c>
      <c r="J2033" s="4" t="n">
        <v>20</v>
      </c>
      <c r="K2033" s="6">
        <f>IF($E2033="","",IFERROR(INDEX(#REF!,MATCH($E2033,#REF!,0)),IFERROR(INDEX(#REF!,MATCH(VALUE($E2033),#REF!,0)),"")))</f>
        <v/>
      </c>
      <c r="L2033" s="6">
        <f>IF($E2033="","",IFERROR(INDEX(#REF!,MATCH($E2033,#REF!,0)),IFERROR(INDEX(#REF!,MATCH(VALUE($E2033),#REF!,0)),"")))</f>
        <v/>
      </c>
      <c r="M2033" s="6">
        <f>IF(OR($J2033="",$L2033=""),"",IF($K2033="",0,$K2033)+$J2033*$L2033)</f>
        <v/>
      </c>
      <c r="N2033" s="6" t="n">
        <v>46216</v>
      </c>
      <c r="O2033" s="6" t="n">
        <v>20</v>
      </c>
      <c r="P2033" s="6" t="n"/>
      <c r="Q2033" s="6" t="n"/>
      <c r="R2033" s="6" t="n"/>
      <c r="S2033" s="6" t="n"/>
      <c r="T2033" s="6">
        <f>IF(OR($J2033="",$O2033=""),"",$O2033/$J2033)</f>
        <v/>
      </c>
      <c r="U2033" s="6" t="inlineStr">
        <is>
          <t>Concluído</t>
        </is>
      </c>
      <c r="V2033" s="6" t="n"/>
      <c r="W2033" s="6" t="n"/>
      <c r="X2033" s="6" t="n"/>
      <c r="Y2033" s="6" t="n"/>
      <c r="Z2033" s="6" t="n"/>
      <c r="AA2033" s="5" t="n"/>
      <c r="AB2033" s="6">
        <f>B2033&amp;"|"&amp;I2033</f>
        <v/>
      </c>
      <c r="AC2033">
        <f>IF($B2033="","","|"&amp;SUBSTITUTE(TRIM(SUBSTITUTE(SUBSTITUTE(SUBSTITUTE(SUBSTITUTE(SUBSTITUTE(SUBSTITUTE(SUBSTITUTE(SUBSTITUTE(SUBSTITUTE(SUBSTITUTE(SUBSTITUTE(SUBSTITUTE(SUBSTITUTE(SUBSTITUTE(TRIM($B2033&amp;""),CHAR(10)," "),CHAR(13)," "),"."," "),";"," "),","," "),"/"," "),"+"," "),"-"," "),"  "," "),"  "," "),"  "," "),"  "," "),"  "," "),"  "," "))," ","|")&amp;"|")</f>
        <v/>
      </c>
      <c r="AD2033">
        <f>TRIM($I2033&amp;"")</f>
        <v/>
      </c>
    </row>
    <row r="2034" ht="36" customHeight="1">
      <c r="A2034" s="14" t="n">
        <v>46216</v>
      </c>
      <c r="B2034" s="6" t="inlineStr">
        <is>
          <t>10247</t>
        </is>
      </c>
      <c r="C2034" s="6" t="inlineStr">
        <is>
          <t>M/C 0721 (BEGE)</t>
        </is>
      </c>
      <c r="D2034" s="6" t="inlineStr">
        <is>
          <t>10 FURADEIRAS</t>
        </is>
      </c>
      <c r="E2034" s="6" t="n">
        <v>20019603</v>
      </c>
      <c r="F2034" s="6" t="inlineStr">
        <is>
          <t>(3) BASE 572X572X12 MDF - MESA SANTIAGO 1,36</t>
        </is>
      </c>
      <c r="G2034" s="6" t="inlineStr">
        <is>
          <t>10 FURADEIRAS</t>
        </is>
      </c>
      <c r="H2034" s="6" t="inlineStr">
        <is>
          <t>10 FURADEIRAS</t>
        </is>
      </c>
      <c r="I2034" s="4" t="inlineStr">
        <is>
          <t>10 FURADEIRAS</t>
        </is>
      </c>
      <c r="J2034" s="4" t="n">
        <v>10</v>
      </c>
      <c r="K2034" s="6">
        <f>IF($E2034="","",IFERROR(INDEX(#REF!,MATCH($E2034,#REF!,0)),IFERROR(INDEX(#REF!,MATCH(VALUE($E2034),#REF!,0)),"")))</f>
        <v/>
      </c>
      <c r="L2034" s="6">
        <f>IF($E2034="","",IFERROR(INDEX(#REF!,MATCH($E2034,#REF!,0)),IFERROR(INDEX(#REF!,MATCH(VALUE($E2034),#REF!,0)),"")))</f>
        <v/>
      </c>
      <c r="M2034" s="6">
        <f>IF(OR($J2034="",$L2034=""),"",IF($K2034="",0,$K2034)+$J2034*$L2034)</f>
        <v/>
      </c>
      <c r="N2034" s="6" t="n">
        <v>46216</v>
      </c>
      <c r="O2034" s="6" t="n">
        <v>10</v>
      </c>
      <c r="P2034" s="6" t="n"/>
      <c r="Q2034" s="6" t="n"/>
      <c r="R2034" s="6" t="n"/>
      <c r="S2034" s="6" t="n"/>
      <c r="T2034" s="6">
        <f>IF(OR($J2034="",$O2034=""),"",$O2034/$J2034)</f>
        <v/>
      </c>
      <c r="U2034" s="6" t="inlineStr">
        <is>
          <t>Concluído</t>
        </is>
      </c>
      <c r="V2034" s="6" t="n"/>
      <c r="W2034" s="6" t="n"/>
      <c r="X2034" s="6" t="n"/>
      <c r="Y2034" s="6" t="n"/>
      <c r="Z2034" s="6" t="n"/>
      <c r="AA2034" s="5" t="n"/>
      <c r="AB2034" s="6">
        <f>B2034&amp;"|"&amp;I2034</f>
        <v/>
      </c>
      <c r="AC2034">
        <f>IF($B2034="","","|"&amp;SUBSTITUTE(TRIM(SUBSTITUTE(SUBSTITUTE(SUBSTITUTE(SUBSTITUTE(SUBSTITUTE(SUBSTITUTE(SUBSTITUTE(SUBSTITUTE(SUBSTITUTE(SUBSTITUTE(SUBSTITUTE(SUBSTITUTE(SUBSTITUTE(SUBSTITUTE(TRIM($B2034&amp;""),CHAR(10)," "),CHAR(13)," "),"."," "),";"," "),","," "),"/"," "),"+"," "),"-"," "),"  "," "),"  "," "),"  "," "),"  "," "),"  "," "),"  "," "))," ","|")&amp;"|")</f>
        <v/>
      </c>
      <c r="AD2034">
        <f>TRIM($I2034&amp;"")</f>
        <v/>
      </c>
    </row>
    <row r="2035" ht="36" customHeight="1">
      <c r="A2035" s="14" t="n">
        <v>46216</v>
      </c>
      <c r="B2035" s="6" t="inlineStr">
        <is>
          <t>10247</t>
        </is>
      </c>
      <c r="C2035" s="6" t="inlineStr">
        <is>
          <t>M/C 0721 (BEGE)</t>
        </is>
      </c>
      <c r="D2035" s="6" t="inlineStr">
        <is>
          <t>10 FURADEIRAS</t>
        </is>
      </c>
      <c r="E2035" s="6" t="n">
        <v>20020002</v>
      </c>
      <c r="F2035" s="6" t="inlineStr">
        <is>
          <t>(2) FECHAMENTO I 1090X295X12 MDF - BASE DUBAI</t>
        </is>
      </c>
      <c r="G2035" s="6" t="inlineStr">
        <is>
          <t>10 FURADEIRAS</t>
        </is>
      </c>
      <c r="H2035" s="6" t="inlineStr">
        <is>
          <t>10 FURADEIRAS</t>
        </is>
      </c>
      <c r="I2035" s="4" t="inlineStr">
        <is>
          <t>10 FURADEIRAS</t>
        </is>
      </c>
      <c r="J2035" s="4" t="n">
        <v>20</v>
      </c>
      <c r="K2035" s="6">
        <f>IF($E2035="","",IFERROR(INDEX(#REF!,MATCH($E2035,#REF!,0)),IFERROR(INDEX(#REF!,MATCH(VALUE($E2035),#REF!,0)),"")))</f>
        <v/>
      </c>
      <c r="L2035" s="6">
        <f>IF($E2035="","",IFERROR(INDEX(#REF!,MATCH($E2035,#REF!,0)),IFERROR(INDEX(#REF!,MATCH(VALUE($E2035),#REF!,0)),"")))</f>
        <v/>
      </c>
      <c r="M2035" s="6">
        <f>IF(OR($J2035="",$L2035=""),"",IF($K2035="",0,$K2035)+$J2035*$L2035)</f>
        <v/>
      </c>
      <c r="N2035" s="6" t="n">
        <v>46216</v>
      </c>
      <c r="O2035" s="6" t="n">
        <v>20</v>
      </c>
      <c r="P2035" s="6" t="n"/>
      <c r="Q2035" s="6" t="n"/>
      <c r="R2035" s="6" t="n"/>
      <c r="S2035" s="6" t="n"/>
      <c r="T2035" s="6">
        <f>IF(OR($J2035="",$O2035=""),"",$O2035/$J2035)</f>
        <v/>
      </c>
      <c r="U2035" s="6" t="inlineStr">
        <is>
          <t>Concluído</t>
        </is>
      </c>
      <c r="V2035" s="6" t="n"/>
      <c r="W2035" s="6" t="n"/>
      <c r="X2035" s="6" t="n"/>
      <c r="Y2035" s="6" t="n"/>
      <c r="Z2035" s="6" t="n"/>
      <c r="AA2035" s="5" t="n"/>
      <c r="AB2035" s="6">
        <f>B2035&amp;"|"&amp;I2035</f>
        <v/>
      </c>
      <c r="AC2035">
        <f>IF($B2035="","","|"&amp;SUBSTITUTE(TRIM(SUBSTITUTE(SUBSTITUTE(SUBSTITUTE(SUBSTITUTE(SUBSTITUTE(SUBSTITUTE(SUBSTITUTE(SUBSTITUTE(SUBSTITUTE(SUBSTITUTE(SUBSTITUTE(SUBSTITUTE(SUBSTITUTE(SUBSTITUTE(TRIM($B2035&amp;""),CHAR(10)," "),CHAR(13)," "),"."," "),";"," "),","," "),"/"," "),"+"," "),"-"," "),"  "," "),"  "," "),"  "," "),"  "," "),"  "," "),"  "," "))," ","|")&amp;"|")</f>
        <v/>
      </c>
      <c r="AD2035">
        <f>TRIM($I2035&amp;"")</f>
        <v/>
      </c>
    </row>
    <row r="2036" ht="36" customHeight="1">
      <c r="A2036" s="14" t="n">
        <v>46216</v>
      </c>
      <c r="B2036" s="6" t="inlineStr">
        <is>
          <t>10247</t>
        </is>
      </c>
      <c r="C2036" s="6" t="inlineStr">
        <is>
          <t>M/C 0721 (BEGE)</t>
        </is>
      </c>
      <c r="D2036" s="6" t="inlineStr">
        <is>
          <t>10 FURADEIRAS</t>
        </is>
      </c>
      <c r="E2036" s="6" t="n">
        <v>20020003</v>
      </c>
      <c r="F2036" s="6" t="inlineStr">
        <is>
          <t>(3) FECHAMENTO II 600X295X12 MDF - BASE DUBAI</t>
        </is>
      </c>
      <c r="G2036" s="6" t="inlineStr">
        <is>
          <t>10 FURADEIRAS</t>
        </is>
      </c>
      <c r="H2036" s="6" t="inlineStr">
        <is>
          <t>10 FURADEIRAS</t>
        </is>
      </c>
      <c r="I2036" s="4" t="inlineStr">
        <is>
          <t>10 FURADEIRAS</t>
        </is>
      </c>
      <c r="J2036" s="4" t="n">
        <v>20</v>
      </c>
      <c r="K2036" s="6">
        <f>IF($E2036="","",IFERROR(INDEX(#REF!,MATCH($E2036,#REF!,0)),IFERROR(INDEX(#REF!,MATCH(VALUE($E2036),#REF!,0)),"")))</f>
        <v/>
      </c>
      <c r="L2036" s="6">
        <f>IF($E2036="","",IFERROR(INDEX(#REF!,MATCH($E2036,#REF!,0)),IFERROR(INDEX(#REF!,MATCH(VALUE($E2036),#REF!,0)),"")))</f>
        <v/>
      </c>
      <c r="M2036" s="6">
        <f>IF(OR($J2036="",$L2036=""),"",IF($K2036="",0,$K2036)+$J2036*$L2036)</f>
        <v/>
      </c>
      <c r="N2036" s="6" t="n">
        <v>46216</v>
      </c>
      <c r="O2036" s="6" t="n">
        <v>20</v>
      </c>
      <c r="P2036" s="6" t="n"/>
      <c r="Q2036" s="6" t="n"/>
      <c r="R2036" s="6" t="n"/>
      <c r="S2036" s="6" t="n"/>
      <c r="T2036" s="6">
        <f>IF(OR($J2036="",$O2036=""),"",$O2036/$J2036)</f>
        <v/>
      </c>
      <c r="U2036" s="6" t="inlineStr">
        <is>
          <t>Concluído</t>
        </is>
      </c>
      <c r="V2036" s="6" t="n"/>
      <c r="W2036" s="6" t="n"/>
      <c r="X2036" s="6" t="n"/>
      <c r="Y2036" s="6" t="n"/>
      <c r="Z2036" s="6" t="n"/>
      <c r="AA2036" s="5" t="n"/>
      <c r="AB2036" s="6">
        <f>B2036&amp;"|"&amp;I2036</f>
        <v/>
      </c>
      <c r="AC2036">
        <f>IF($B2036="","","|"&amp;SUBSTITUTE(TRIM(SUBSTITUTE(SUBSTITUTE(SUBSTITUTE(SUBSTITUTE(SUBSTITUTE(SUBSTITUTE(SUBSTITUTE(SUBSTITUTE(SUBSTITUTE(SUBSTITUTE(SUBSTITUTE(SUBSTITUTE(SUBSTITUTE(SUBSTITUTE(TRIM($B2036&amp;""),CHAR(10)," "),CHAR(13)," "),"."," "),";"," "),","," "),"/"," "),"+"," "),"-"," "),"  "," "),"  "," "),"  "," "),"  "," "),"  "," "),"  "," "))," ","|")&amp;"|")</f>
        <v/>
      </c>
      <c r="AD2036">
        <f>TRIM($I2036&amp;"")</f>
        <v/>
      </c>
    </row>
    <row r="2037" ht="36" customHeight="1">
      <c r="A2037" s="14" t="n">
        <v>46216</v>
      </c>
      <c r="B2037" s="6" t="inlineStr">
        <is>
          <t>10247</t>
        </is>
      </c>
      <c r="C2037" s="6" t="inlineStr">
        <is>
          <t>M/C 0721 (BEGE)</t>
        </is>
      </c>
      <c r="D2037" s="6" t="inlineStr">
        <is>
          <t>10 FURADEIRAS</t>
        </is>
      </c>
      <c r="E2037" s="6" t="n">
        <v>20020004</v>
      </c>
      <c r="F2037" s="6" t="inlineStr">
        <is>
          <t>(4) FECHAMENTO III 545X327X12 MDF - BASE DUBAI</t>
        </is>
      </c>
      <c r="G2037" s="6" t="inlineStr">
        <is>
          <t>10 FURADEIRAS</t>
        </is>
      </c>
      <c r="H2037" s="6" t="inlineStr">
        <is>
          <t>10 FURADEIRAS</t>
        </is>
      </c>
      <c r="I2037" s="4" t="inlineStr">
        <is>
          <t>10 FURADEIRAS</t>
        </is>
      </c>
      <c r="J2037" s="4" t="n">
        <v>40</v>
      </c>
      <c r="K2037" s="6">
        <f>IF($E2037="","",IFERROR(INDEX(#REF!,MATCH($E2037,#REF!,0)),IFERROR(INDEX(#REF!,MATCH(VALUE($E2037),#REF!,0)),"")))</f>
        <v/>
      </c>
      <c r="L2037" s="6">
        <f>IF($E2037="","",IFERROR(INDEX(#REF!,MATCH($E2037,#REF!,0)),IFERROR(INDEX(#REF!,MATCH(VALUE($E2037),#REF!,0)),"")))</f>
        <v/>
      </c>
      <c r="M2037" s="6">
        <f>IF(OR($J2037="",$L2037=""),"",IF($K2037="",0,$K2037)+$J2037*$L2037)</f>
        <v/>
      </c>
      <c r="N2037" s="6" t="n">
        <v>46216</v>
      </c>
      <c r="O2037" s="6" t="n">
        <v>40</v>
      </c>
      <c r="P2037" s="6" t="n"/>
      <c r="Q2037" s="6" t="n"/>
      <c r="R2037" s="6" t="n"/>
      <c r="S2037" s="6" t="n"/>
      <c r="T2037" s="6">
        <f>IF(OR($J2037="",$O2037=""),"",$O2037/$J2037)</f>
        <v/>
      </c>
      <c r="U2037" s="6" t="inlineStr">
        <is>
          <t>Concluído</t>
        </is>
      </c>
      <c r="V2037" s="6" t="n"/>
      <c r="W2037" s="6" t="n"/>
      <c r="X2037" s="6" t="n"/>
      <c r="Y2037" s="6" t="n"/>
      <c r="Z2037" s="6" t="n"/>
      <c r="AA2037" s="5" t="n"/>
      <c r="AB2037" s="6">
        <f>B2037&amp;"|"&amp;I2037</f>
        <v/>
      </c>
      <c r="AC2037">
        <f>IF($B2037="","","|"&amp;SUBSTITUTE(TRIM(SUBSTITUTE(SUBSTITUTE(SUBSTITUTE(SUBSTITUTE(SUBSTITUTE(SUBSTITUTE(SUBSTITUTE(SUBSTITUTE(SUBSTITUTE(SUBSTITUTE(SUBSTITUTE(SUBSTITUTE(SUBSTITUTE(SUBSTITUTE(TRIM($B2037&amp;""),CHAR(10)," "),CHAR(13)," "),"."," "),";"," "),","," "),"/"," "),"+"," "),"-"," "),"  "," "),"  "," "),"  "," "),"  "," "),"  "," "),"  "," "))," ","|")&amp;"|")</f>
        <v/>
      </c>
      <c r="AD2037">
        <f>TRIM($I2037&amp;"")</f>
        <v/>
      </c>
    </row>
    <row r="2038" ht="36" customHeight="1">
      <c r="A2038" s="14" t="n">
        <v>46216</v>
      </c>
      <c r="B2038" s="6" t="inlineStr">
        <is>
          <t>10247</t>
        </is>
      </c>
      <c r="C2038" s="6" t="inlineStr">
        <is>
          <t>M/C 0721 (BEGE)</t>
        </is>
      </c>
      <c r="D2038" s="6" t="inlineStr">
        <is>
          <t>10 FURADEIRAS</t>
        </is>
      </c>
      <c r="E2038" s="6" t="n">
        <v>20020005</v>
      </c>
      <c r="F2038" s="6" t="inlineStr">
        <is>
          <t>(5) FECHAMENTO IV 453X327X12 MDF - BASE DUBAI</t>
        </is>
      </c>
      <c r="G2038" s="6" t="inlineStr">
        <is>
          <t>10 FURADEIRAS</t>
        </is>
      </c>
      <c r="H2038" s="6" t="inlineStr">
        <is>
          <t>10 FURADEIRAS</t>
        </is>
      </c>
      <c r="I2038" s="4" t="inlineStr">
        <is>
          <t>10 FURADEIRAS</t>
        </is>
      </c>
      <c r="J2038" s="4" t="n">
        <v>20</v>
      </c>
      <c r="K2038" s="6">
        <f>IF($E2038="","",IFERROR(INDEX(#REF!,MATCH($E2038,#REF!,0)),IFERROR(INDEX(#REF!,MATCH(VALUE($E2038),#REF!,0)),"")))</f>
        <v/>
      </c>
      <c r="L2038" s="6">
        <f>IF($E2038="","",IFERROR(INDEX(#REF!,MATCH($E2038,#REF!,0)),IFERROR(INDEX(#REF!,MATCH(VALUE($E2038),#REF!,0)),"")))</f>
        <v/>
      </c>
      <c r="M2038" s="6">
        <f>IF(OR($J2038="",$L2038=""),"",IF($K2038="",0,$K2038)+$J2038*$L2038)</f>
        <v/>
      </c>
      <c r="N2038" s="6" t="n">
        <v>46216</v>
      </c>
      <c r="O2038" s="6" t="n">
        <v>20</v>
      </c>
      <c r="P2038" s="6" t="n"/>
      <c r="Q2038" s="6" t="n"/>
      <c r="R2038" s="6" t="n"/>
      <c r="S2038" s="6" t="n"/>
      <c r="T2038" s="6">
        <f>IF(OR($J2038="",$O2038=""),"",$O2038/$J2038)</f>
        <v/>
      </c>
      <c r="U2038" s="6" t="inlineStr">
        <is>
          <t>Concluído</t>
        </is>
      </c>
      <c r="V2038" s="6" t="n"/>
      <c r="W2038" s="6" t="n"/>
      <c r="X2038" s="6" t="n"/>
      <c r="Y2038" s="6" t="n"/>
      <c r="Z2038" s="6" t="n"/>
      <c r="AA2038" s="5" t="n"/>
      <c r="AB2038" s="6">
        <f>B2038&amp;"|"&amp;I2038</f>
        <v/>
      </c>
      <c r="AC2038">
        <f>IF($B2038="","","|"&amp;SUBSTITUTE(TRIM(SUBSTITUTE(SUBSTITUTE(SUBSTITUTE(SUBSTITUTE(SUBSTITUTE(SUBSTITUTE(SUBSTITUTE(SUBSTITUTE(SUBSTITUTE(SUBSTITUTE(SUBSTITUTE(SUBSTITUTE(SUBSTITUTE(SUBSTITUTE(TRIM($B2038&amp;""),CHAR(10)," "),CHAR(13)," "),"."," "),";"," "),","," "),"/"," "),"+"," "),"-"," "),"  "," "),"  "," "),"  "," "),"  "," "),"  "," "),"  "," "))," ","|")&amp;"|")</f>
        <v/>
      </c>
      <c r="AD2038">
        <f>TRIM($I2038&amp;"")</f>
        <v/>
      </c>
    </row>
    <row r="2039" ht="36" customHeight="1">
      <c r="A2039" s="14" t="n">
        <v>46216</v>
      </c>
      <c r="B2039" s="6" t="inlineStr">
        <is>
          <t>10247</t>
        </is>
      </c>
      <c r="C2039" s="6" t="inlineStr">
        <is>
          <t>M/C 0721 (BEGE)</t>
        </is>
      </c>
      <c r="D2039" s="6" t="inlineStr">
        <is>
          <t>10 FURADEIRAS</t>
        </is>
      </c>
      <c r="E2039" s="6" t="n">
        <v>20013102</v>
      </c>
      <c r="F2039" s="6" t="inlineStr">
        <is>
          <t>(10)PE MAIOR 760X100 (170) X15 MDF-MIAMI 1,37X0,80</t>
        </is>
      </c>
      <c r="G2039" s="6" t="inlineStr">
        <is>
          <t>10 FURADEIRAS</t>
        </is>
      </c>
      <c r="H2039" s="6" t="inlineStr">
        <is>
          <t>10 FURADEIRAS</t>
        </is>
      </c>
      <c r="I2039" s="4" t="inlineStr">
        <is>
          <t>10 FURADEIRAS</t>
        </is>
      </c>
      <c r="J2039" s="4" t="n">
        <v>1200</v>
      </c>
      <c r="K2039" s="6">
        <f>IF($E2039="","",IFERROR(INDEX(#REF!,MATCH($E2039,#REF!,0)),IFERROR(INDEX(#REF!,MATCH(VALUE($E2039),#REF!,0)),"")))</f>
        <v/>
      </c>
      <c r="L2039" s="6">
        <f>IF($E2039="","",IFERROR(INDEX(#REF!,MATCH($E2039,#REF!,0)),IFERROR(INDEX(#REF!,MATCH(VALUE($E2039),#REF!,0)),"")))</f>
        <v/>
      </c>
      <c r="M2039" s="6">
        <f>IF(OR($J2039="",$L2039=""),"",IF($K2039="",0,$K2039)+$J2039*$L2039)</f>
        <v/>
      </c>
      <c r="N2039" s="6" t="n">
        <v>46216</v>
      </c>
      <c r="O2039" s="6" t="n">
        <v>1200</v>
      </c>
      <c r="P2039" s="6" t="n"/>
      <c r="Q2039" s="6" t="n"/>
      <c r="R2039" s="6" t="n"/>
      <c r="S2039" s="6" t="n"/>
      <c r="T2039" s="6">
        <f>IF(OR($J2039="",$O2039=""),"",$O2039/$J2039)</f>
        <v/>
      </c>
      <c r="U2039" s="6" t="inlineStr">
        <is>
          <t>Concluído</t>
        </is>
      </c>
      <c r="V2039" s="6" t="n"/>
      <c r="W2039" s="6" t="n"/>
      <c r="X2039" s="6" t="n"/>
      <c r="Y2039" s="6" t="n"/>
      <c r="Z2039" s="6" t="n"/>
      <c r="AA2039" s="5" t="n"/>
      <c r="AB2039" s="6">
        <f>B2039&amp;"|"&amp;I2039</f>
        <v/>
      </c>
      <c r="AC2039">
        <f>IF($B2039="","","|"&amp;SUBSTITUTE(TRIM(SUBSTITUTE(SUBSTITUTE(SUBSTITUTE(SUBSTITUTE(SUBSTITUTE(SUBSTITUTE(SUBSTITUTE(SUBSTITUTE(SUBSTITUTE(SUBSTITUTE(SUBSTITUTE(SUBSTITUTE(SUBSTITUTE(SUBSTITUTE(TRIM($B2039&amp;""),CHAR(10)," "),CHAR(13)," "),"."," "),";"," "),","," "),"/"," "),"+"," "),"-"," "),"  "," "),"  "," "),"  "," "),"  "," "),"  "," "),"  "," "))," ","|")&amp;"|")</f>
        <v/>
      </c>
      <c r="AD2039">
        <f>TRIM($I2039&amp;"")</f>
        <v/>
      </c>
    </row>
    <row r="2040" ht="36" customHeight="1">
      <c r="A2040" s="14" t="n">
        <v>46216</v>
      </c>
      <c r="B2040" s="6" t="inlineStr">
        <is>
          <t>10247</t>
        </is>
      </c>
      <c r="C2040" s="6" t="inlineStr">
        <is>
          <t>M/C 0721 (BEGE)</t>
        </is>
      </c>
      <c r="D2040" s="6" t="inlineStr">
        <is>
          <t>10 FURADEIRAS</t>
        </is>
      </c>
      <c r="E2040" s="6" t="n">
        <v>20013103</v>
      </c>
      <c r="F2040" s="6" t="inlineStr">
        <is>
          <t>(4) PE MENOR 760X85 (135) X15 MDF-MIAMI 1,37X0,80</t>
        </is>
      </c>
      <c r="G2040" s="6" t="inlineStr">
        <is>
          <t>10 FURADEIRAS</t>
        </is>
      </c>
      <c r="H2040" s="6" t="inlineStr">
        <is>
          <t>10 FURADEIRAS</t>
        </is>
      </c>
      <c r="I2040" s="4" t="inlineStr">
        <is>
          <t>10 FURADEIRAS</t>
        </is>
      </c>
      <c r="J2040" s="4" t="n">
        <v>1200</v>
      </c>
      <c r="K2040" s="6">
        <f>IF($E2040="","",IFERROR(INDEX(#REF!,MATCH($E2040,#REF!,0)),IFERROR(INDEX(#REF!,MATCH(VALUE($E2040),#REF!,0)),"")))</f>
        <v/>
      </c>
      <c r="L2040" s="6">
        <f>IF($E2040="","",IFERROR(INDEX(#REF!,MATCH($E2040,#REF!,0)),IFERROR(INDEX(#REF!,MATCH(VALUE($E2040),#REF!,0)),"")))</f>
        <v/>
      </c>
      <c r="M2040" s="6">
        <f>IF(OR($J2040="",$L2040=""),"",IF($K2040="",0,$K2040)+$J2040*$L2040)</f>
        <v/>
      </c>
      <c r="N2040" s="6" t="n">
        <v>46216</v>
      </c>
      <c r="O2040" s="6" t="n">
        <v>1200</v>
      </c>
      <c r="P2040" s="6" t="n"/>
      <c r="Q2040" s="6" t="n"/>
      <c r="R2040" s="6" t="n"/>
      <c r="S2040" s="6" t="n"/>
      <c r="T2040" s="6">
        <f>IF(OR($J2040="",$O2040=""),"",$O2040/$J2040)</f>
        <v/>
      </c>
      <c r="U2040" s="6" t="inlineStr">
        <is>
          <t>Concluído</t>
        </is>
      </c>
      <c r="V2040" s="6" t="n"/>
      <c r="W2040" s="6" t="n"/>
      <c r="X2040" s="6" t="n"/>
      <c r="Y2040" s="6" t="n"/>
      <c r="Z2040" s="6" t="n"/>
      <c r="AA2040" s="5" t="n"/>
      <c r="AB2040" s="6">
        <f>B2040&amp;"|"&amp;I2040</f>
        <v/>
      </c>
      <c r="AC2040">
        <f>IF($B2040="","","|"&amp;SUBSTITUTE(TRIM(SUBSTITUTE(SUBSTITUTE(SUBSTITUTE(SUBSTITUTE(SUBSTITUTE(SUBSTITUTE(SUBSTITUTE(SUBSTITUTE(SUBSTITUTE(SUBSTITUTE(SUBSTITUTE(SUBSTITUTE(SUBSTITUTE(SUBSTITUTE(TRIM($B2040&amp;""),CHAR(10)," "),CHAR(13)," "),"."," "),";"," "),","," "),"/"," "),"+"," "),"-"," "),"  "," "),"  "," "),"  "," "),"  "," "),"  "," "),"  "," "))," ","|")&amp;"|")</f>
        <v/>
      </c>
      <c r="AD2040">
        <f>TRIM($I2040&amp;"")</f>
        <v/>
      </c>
    </row>
    <row r="2041" ht="36" customHeight="1">
      <c r="A2041" s="14" t="n">
        <v>46216</v>
      </c>
      <c r="B2041" s="6" t="inlineStr">
        <is>
          <t>10247</t>
        </is>
      </c>
      <c r="C2041" s="6" t="inlineStr">
        <is>
          <t>M/C 0721 (BEGE)</t>
        </is>
      </c>
      <c r="D2041" s="6" t="inlineStr">
        <is>
          <t>10 FURADEIRAS</t>
        </is>
      </c>
      <c r="E2041" s="6" t="n">
        <v>20020001</v>
      </c>
      <c r="F2041" s="6" t="inlineStr">
        <is>
          <t>(1) LATERAL 1180X92X15 MDF - BASE DUBAI</t>
        </is>
      </c>
      <c r="G2041" s="6" t="inlineStr">
        <is>
          <t>10 FURADEIRAS</t>
        </is>
      </c>
      <c r="H2041" s="6" t="inlineStr">
        <is>
          <t>10 FURADEIRAS</t>
        </is>
      </c>
      <c r="I2041" s="4" t="inlineStr">
        <is>
          <t>10 FURADEIRAS</t>
        </is>
      </c>
      <c r="J2041" s="4" t="n">
        <v>80</v>
      </c>
      <c r="K2041" s="6">
        <f>IF($E2041="","",IFERROR(INDEX(#REF!,MATCH($E2041,#REF!,0)),IFERROR(INDEX(#REF!,MATCH(VALUE($E2041),#REF!,0)),"")))</f>
        <v/>
      </c>
      <c r="L2041" s="6">
        <f>IF($E2041="","",IFERROR(INDEX(#REF!,MATCH($E2041,#REF!,0)),IFERROR(INDEX(#REF!,MATCH(VALUE($E2041),#REF!,0)),"")))</f>
        <v/>
      </c>
      <c r="M2041" s="6">
        <f>IF(OR($J2041="",$L2041=""),"",IF($K2041="",0,$K2041)+$J2041*$L2041)</f>
        <v/>
      </c>
      <c r="N2041" s="6" t="n">
        <v>46216</v>
      </c>
      <c r="O2041" s="6" t="n">
        <v>80</v>
      </c>
      <c r="P2041" s="6" t="n"/>
      <c r="Q2041" s="6" t="n"/>
      <c r="R2041" s="6" t="n"/>
      <c r="S2041" s="6" t="n"/>
      <c r="T2041" s="6">
        <f>IF(OR($J2041="",$O2041=""),"",$O2041/$J2041)</f>
        <v/>
      </c>
      <c r="U2041" s="6" t="inlineStr">
        <is>
          <t>Concluído</t>
        </is>
      </c>
      <c r="V2041" s="6" t="n"/>
      <c r="W2041" s="6" t="n"/>
      <c r="X2041" s="6" t="n"/>
      <c r="Y2041" s="6" t="n"/>
      <c r="Z2041" s="6" t="n"/>
      <c r="AA2041" s="5" t="n"/>
      <c r="AB2041" s="6">
        <f>B2041&amp;"|"&amp;I2041</f>
        <v/>
      </c>
      <c r="AC2041">
        <f>IF($B2041="","","|"&amp;SUBSTITUTE(TRIM(SUBSTITUTE(SUBSTITUTE(SUBSTITUTE(SUBSTITUTE(SUBSTITUTE(SUBSTITUTE(SUBSTITUTE(SUBSTITUTE(SUBSTITUTE(SUBSTITUTE(SUBSTITUTE(SUBSTITUTE(SUBSTITUTE(SUBSTITUTE(TRIM($B2041&amp;""),CHAR(10)," "),CHAR(13)," "),"."," "),";"," "),","," "),"/"," "),"+"," "),"-"," "),"  "," "),"  "," "),"  "," "),"  "," "),"  "," "),"  "," "))," ","|")&amp;"|")</f>
        <v/>
      </c>
      <c r="AD2041">
        <f>TRIM($I2041&amp;"")</f>
        <v/>
      </c>
    </row>
    <row r="2042" ht="36" customHeight="1">
      <c r="A2042" s="14" t="n">
        <v>46216</v>
      </c>
      <c r="B2042" s="6" t="inlineStr">
        <is>
          <t>10247</t>
        </is>
      </c>
      <c r="C2042" s="6" t="inlineStr">
        <is>
          <t>M/C 0721 (BEGE)</t>
        </is>
      </c>
      <c r="D2042" s="6" t="inlineStr">
        <is>
          <t>10 FURADEIRAS</t>
        </is>
      </c>
      <c r="E2042" s="6" t="n">
        <v>30006104</v>
      </c>
      <c r="F2042" s="6" t="inlineStr">
        <is>
          <t>MOLDURA ENCOSTO 445X280X15 MDF - CAD SANTIAGO NEW</t>
        </is>
      </c>
      <c r="G2042" s="6" t="inlineStr">
        <is>
          <t>10 FURADEIRAS</t>
        </is>
      </c>
      <c r="H2042" s="6" t="inlineStr">
        <is>
          <t>10 FURADEIRAS</t>
        </is>
      </c>
      <c r="I2042" s="4" t="inlineStr">
        <is>
          <t>10 FURADEIRAS</t>
        </is>
      </c>
      <c r="J2042" s="4" t="n">
        <v>612</v>
      </c>
      <c r="K2042" s="6">
        <f>IF($E2042="","",IFERROR(INDEX(#REF!,MATCH($E2042,#REF!,0)),IFERROR(INDEX(#REF!,MATCH(VALUE($E2042),#REF!,0)),"")))</f>
        <v/>
      </c>
      <c r="L2042" s="6">
        <f>IF($E2042="","",IFERROR(INDEX(#REF!,MATCH($E2042,#REF!,0)),IFERROR(INDEX(#REF!,MATCH(VALUE($E2042),#REF!,0)),"")))</f>
        <v/>
      </c>
      <c r="M2042" s="6">
        <f>IF(OR($J2042="",$L2042=""),"",IF($K2042="",0,$K2042)+$J2042*$L2042)</f>
        <v/>
      </c>
      <c r="N2042" s="6" t="n">
        <v>46216</v>
      </c>
      <c r="O2042" s="6" t="n">
        <v>612</v>
      </c>
      <c r="P2042" s="6" t="n"/>
      <c r="Q2042" s="6" t="n"/>
      <c r="R2042" s="6" t="n"/>
      <c r="S2042" s="6" t="n"/>
      <c r="T2042" s="6">
        <f>IF(OR($J2042="",$O2042=""),"",$O2042/$J2042)</f>
        <v/>
      </c>
      <c r="U2042" s="6" t="inlineStr">
        <is>
          <t>Concluído</t>
        </is>
      </c>
      <c r="V2042" s="6" t="n"/>
      <c r="W2042" s="6" t="n"/>
      <c r="X2042" s="6" t="n"/>
      <c r="Y2042" s="6" t="n"/>
      <c r="Z2042" s="6" t="n"/>
      <c r="AA2042" s="5" t="n"/>
      <c r="AB2042" s="6">
        <f>B2042&amp;"|"&amp;I2042</f>
        <v/>
      </c>
      <c r="AC2042">
        <f>IF($B2042="","","|"&amp;SUBSTITUTE(TRIM(SUBSTITUTE(SUBSTITUTE(SUBSTITUTE(SUBSTITUTE(SUBSTITUTE(SUBSTITUTE(SUBSTITUTE(SUBSTITUTE(SUBSTITUTE(SUBSTITUTE(SUBSTITUTE(SUBSTITUTE(SUBSTITUTE(SUBSTITUTE(TRIM($B2042&amp;""),CHAR(10)," "),CHAR(13)," "),"."," "),";"," "),","," "),"/"," "),"+"," "),"-"," "),"  "," "),"  "," "),"  "," "),"  "," "),"  "," "),"  "," "))," ","|")&amp;"|")</f>
        <v/>
      </c>
      <c r="AD2042">
        <f>TRIM($I2042&amp;"")</f>
        <v/>
      </c>
    </row>
    <row r="2043" ht="36" customHeight="1">
      <c r="A2043" s="14" t="n">
        <v>46216</v>
      </c>
      <c r="B2043" s="6" t="inlineStr">
        <is>
          <t>10247</t>
        </is>
      </c>
      <c r="C2043" s="6" t="inlineStr">
        <is>
          <t>M/C 0721 (BEGE)</t>
        </is>
      </c>
      <c r="D2043" s="6" t="inlineStr">
        <is>
          <t>10 FURADEIRAS</t>
        </is>
      </c>
      <c r="E2043" s="6" t="n">
        <v>20052001</v>
      </c>
      <c r="F2043" s="6" t="inlineStr">
        <is>
          <t>(2-4) TRAVESSA 742X122X25 MDF - MESA ATHENAS</t>
        </is>
      </c>
      <c r="G2043" s="6" t="inlineStr">
        <is>
          <t>10 FURADEIRAS</t>
        </is>
      </c>
      <c r="H2043" s="6" t="inlineStr">
        <is>
          <t>10 FURADEIRAS</t>
        </is>
      </c>
      <c r="I2043" s="4" t="inlineStr">
        <is>
          <t>10 FURADEIRAS</t>
        </is>
      </c>
      <c r="J2043" s="4" t="n">
        <v>160</v>
      </c>
      <c r="K2043" s="6">
        <f>IF($E2043="","",IFERROR(INDEX(#REF!,MATCH($E2043,#REF!,0)),IFERROR(INDEX(#REF!,MATCH(VALUE($E2043),#REF!,0)),"")))</f>
        <v/>
      </c>
      <c r="L2043" s="6">
        <f>IF($E2043="","",IFERROR(INDEX(#REF!,MATCH($E2043,#REF!,0)),IFERROR(INDEX(#REF!,MATCH(VALUE($E2043),#REF!,0)),"")))</f>
        <v/>
      </c>
      <c r="M2043" s="6">
        <f>IF(OR($J2043="",$L2043=""),"",IF($K2043="",0,$K2043)+$J2043*$L2043)</f>
        <v/>
      </c>
      <c r="N2043" s="6" t="n">
        <v>46216</v>
      </c>
      <c r="O2043" s="6" t="n">
        <v>160</v>
      </c>
      <c r="P2043" s="6" t="n"/>
      <c r="Q2043" s="6" t="n"/>
      <c r="R2043" s="6" t="n"/>
      <c r="S2043" s="6" t="n"/>
      <c r="T2043" s="6">
        <f>IF(OR($J2043="",$O2043=""),"",$O2043/$J2043)</f>
        <v/>
      </c>
      <c r="U2043" s="6" t="inlineStr">
        <is>
          <t>Concluído</t>
        </is>
      </c>
      <c r="V2043" s="6" t="n"/>
      <c r="W2043" s="6" t="n"/>
      <c r="X2043" s="6" t="n"/>
      <c r="Y2043" s="6" t="n"/>
      <c r="Z2043" s="6" t="n"/>
      <c r="AA2043" s="5" t="n"/>
      <c r="AB2043" s="6">
        <f>B2043&amp;"|"&amp;I2043</f>
        <v/>
      </c>
      <c r="AC2043">
        <f>IF($B2043="","","|"&amp;SUBSTITUTE(TRIM(SUBSTITUTE(SUBSTITUTE(SUBSTITUTE(SUBSTITUTE(SUBSTITUTE(SUBSTITUTE(SUBSTITUTE(SUBSTITUTE(SUBSTITUTE(SUBSTITUTE(SUBSTITUTE(SUBSTITUTE(SUBSTITUTE(SUBSTITUTE(TRIM($B2043&amp;""),CHAR(10)," "),CHAR(13)," "),"."," "),";"," "),","," "),"/"," "),"+"," "),"-"," "),"  "," "),"  "," "),"  "," "),"  "," "),"  "," "),"  "," "))," ","|")&amp;"|")</f>
        <v/>
      </c>
      <c r="AD2043">
        <f>TRIM($I2043&amp;"")</f>
        <v/>
      </c>
    </row>
    <row r="2044" ht="36" customHeight="1">
      <c r="A2044" s="14" t="n">
        <v>46216</v>
      </c>
      <c r="B2044" s="6" t="inlineStr">
        <is>
          <t>10247</t>
        </is>
      </c>
      <c r="C2044" s="6" t="inlineStr">
        <is>
          <t>M/C 0721 (BEGE)</t>
        </is>
      </c>
      <c r="D2044" s="6" t="inlineStr">
        <is>
          <t>10 FURADEIRAS</t>
        </is>
      </c>
      <c r="E2044" s="6" t="n">
        <v>20052002</v>
      </c>
      <c r="F2044" s="6" t="inlineStr">
        <is>
          <t>(5) BASE MAIOR 542X124X25 MDF - MESA ATHENAS</t>
        </is>
      </c>
      <c r="G2044" s="6" t="inlineStr">
        <is>
          <t>10 FURADEIRAS</t>
        </is>
      </c>
      <c r="H2044" s="6" t="inlineStr">
        <is>
          <t>10 FURADEIRAS</t>
        </is>
      </c>
      <c r="I2044" s="4" t="inlineStr">
        <is>
          <t>10 FURADEIRAS</t>
        </is>
      </c>
      <c r="J2044" s="4" t="n">
        <v>40</v>
      </c>
      <c r="K2044" s="6">
        <f>IF($E2044="","",IFERROR(INDEX(#REF!,MATCH($E2044,#REF!,0)),IFERROR(INDEX(#REF!,MATCH(VALUE($E2044),#REF!,0)),"")))</f>
        <v/>
      </c>
      <c r="L2044" s="6">
        <f>IF($E2044="","",IFERROR(INDEX(#REF!,MATCH($E2044,#REF!,0)),IFERROR(INDEX(#REF!,MATCH(VALUE($E2044),#REF!,0)),"")))</f>
        <v/>
      </c>
      <c r="M2044" s="6">
        <f>IF(OR($J2044="",$L2044=""),"",IF($K2044="",0,$K2044)+$J2044*$L2044)</f>
        <v/>
      </c>
      <c r="N2044" s="6" t="n">
        <v>46216</v>
      </c>
      <c r="O2044" s="6" t="n">
        <v>40</v>
      </c>
      <c r="P2044" s="6" t="n"/>
      <c r="Q2044" s="6" t="n"/>
      <c r="R2044" s="6" t="n"/>
      <c r="S2044" s="6" t="n"/>
      <c r="T2044" s="6">
        <f>IF(OR($J2044="",$O2044=""),"",$O2044/$J2044)</f>
        <v/>
      </c>
      <c r="U2044" s="6" t="inlineStr">
        <is>
          <t>Concluído</t>
        </is>
      </c>
      <c r="V2044" s="6" t="n"/>
      <c r="W2044" s="6" t="n"/>
      <c r="X2044" s="6" t="n"/>
      <c r="Y2044" s="6" t="n"/>
      <c r="Z2044" s="6" t="n"/>
      <c r="AA2044" s="5" t="n"/>
      <c r="AB2044" s="6">
        <f>B2044&amp;"|"&amp;I2044</f>
        <v/>
      </c>
      <c r="AC2044">
        <f>IF($B2044="","","|"&amp;SUBSTITUTE(TRIM(SUBSTITUTE(SUBSTITUTE(SUBSTITUTE(SUBSTITUTE(SUBSTITUTE(SUBSTITUTE(SUBSTITUTE(SUBSTITUTE(SUBSTITUTE(SUBSTITUTE(SUBSTITUTE(SUBSTITUTE(SUBSTITUTE(SUBSTITUTE(TRIM($B2044&amp;""),CHAR(10)," "),CHAR(13)," "),"."," "),";"," "),","," "),"/"," "),"+"," "),"-"," "),"  "," "),"  "," "),"  "," "),"  "," "),"  "," "),"  "," "))," ","|")&amp;"|")</f>
        <v/>
      </c>
      <c r="AD2044">
        <f>TRIM($I2044&amp;"")</f>
        <v/>
      </c>
    </row>
    <row r="2045" ht="36" customHeight="1">
      <c r="A2045" s="14" t="n">
        <v>46216</v>
      </c>
      <c r="B2045" s="6" t="inlineStr">
        <is>
          <t>10247</t>
        </is>
      </c>
      <c r="C2045" s="6" t="inlineStr">
        <is>
          <t>M/C 0721 (BEGE)</t>
        </is>
      </c>
      <c r="D2045" s="6" t="inlineStr">
        <is>
          <t>10 FURADEIRAS</t>
        </is>
      </c>
      <c r="E2045" s="6" t="n">
        <v>20052003</v>
      </c>
      <c r="F2045" s="6" t="inlineStr">
        <is>
          <t>(6)BASE MENOR 386 (189)X124X25 MDF - MESA ATHENAS</t>
        </is>
      </c>
      <c r="G2045" s="6" t="inlineStr">
        <is>
          <t>10 FURADEIRAS</t>
        </is>
      </c>
      <c r="H2045" s="6" t="inlineStr">
        <is>
          <t>10 FURADEIRAS</t>
        </is>
      </c>
      <c r="I2045" s="4" t="inlineStr">
        <is>
          <t>10 FURADEIRAS</t>
        </is>
      </c>
      <c r="J2045" s="4" t="n">
        <v>80</v>
      </c>
      <c r="K2045" s="6">
        <f>IF($E2045="","",IFERROR(INDEX(#REF!,MATCH($E2045,#REF!,0)),IFERROR(INDEX(#REF!,MATCH(VALUE($E2045),#REF!,0)),"")))</f>
        <v/>
      </c>
      <c r="L2045" s="6">
        <f>IF($E2045="","",IFERROR(INDEX(#REF!,MATCH($E2045,#REF!,0)),IFERROR(INDEX(#REF!,MATCH(VALUE($E2045),#REF!,0)),"")))</f>
        <v/>
      </c>
      <c r="M2045" s="6">
        <f>IF(OR($J2045="",$L2045=""),"",IF($K2045="",0,$K2045)+$J2045*$L2045)</f>
        <v/>
      </c>
      <c r="N2045" s="6" t="n">
        <v>46216</v>
      </c>
      <c r="O2045" s="6" t="n">
        <v>80</v>
      </c>
      <c r="P2045" s="6" t="n"/>
      <c r="Q2045" s="6" t="n"/>
      <c r="R2045" s="6" t="n"/>
      <c r="S2045" s="6" t="n"/>
      <c r="T2045" s="6">
        <f>IF(OR($J2045="",$O2045=""),"",$O2045/$J2045)</f>
        <v/>
      </c>
      <c r="U2045" s="6" t="inlineStr">
        <is>
          <t>Concluído</t>
        </is>
      </c>
      <c r="V2045" s="6" t="n"/>
      <c r="W2045" s="6" t="n"/>
      <c r="X2045" s="6" t="n"/>
      <c r="Y2045" s="6" t="n"/>
      <c r="Z2045" s="6" t="n"/>
      <c r="AA2045" s="5" t="n"/>
      <c r="AB2045" s="6">
        <f>B2045&amp;"|"&amp;I2045</f>
        <v/>
      </c>
      <c r="AC2045">
        <f>IF($B2045="","","|"&amp;SUBSTITUTE(TRIM(SUBSTITUTE(SUBSTITUTE(SUBSTITUTE(SUBSTITUTE(SUBSTITUTE(SUBSTITUTE(SUBSTITUTE(SUBSTITUTE(SUBSTITUTE(SUBSTITUTE(SUBSTITUTE(SUBSTITUTE(SUBSTITUTE(SUBSTITUTE(TRIM($B2045&amp;""),CHAR(10)," "),CHAR(13)," "),"."," "),";"," "),","," "),"/"," "),"+"," "),"-"," "),"  "," "),"  "," "),"  "," "),"  "," "),"  "," "),"  "," "))," ","|")&amp;"|")</f>
        <v/>
      </c>
      <c r="AD2045">
        <f>TRIM($I2045&amp;"")</f>
        <v/>
      </c>
    </row>
    <row r="2046" ht="36" customHeight="1">
      <c r="A2046" s="14" t="n">
        <v>46216</v>
      </c>
      <c r="B2046" s="6" t="inlineStr">
        <is>
          <t>10247</t>
        </is>
      </c>
      <c r="C2046" s="6" t="inlineStr">
        <is>
          <t>M/C 0721 (BEGE)</t>
        </is>
      </c>
      <c r="D2046" s="6" t="inlineStr">
        <is>
          <t>10 FURADEIRAS</t>
        </is>
      </c>
      <c r="E2046" s="6" t="n">
        <v>30009703</v>
      </c>
      <c r="F2046" s="6" t="inlineStr">
        <is>
          <t>ESPALDAR 390X40(911)X25 MDF (24) - CADEIRA GRECIA</t>
        </is>
      </c>
      <c r="G2046" s="6" t="inlineStr">
        <is>
          <t>10 FURADEIRAS</t>
        </is>
      </c>
      <c r="H2046" s="6" t="inlineStr">
        <is>
          <t>10 FURADEIRAS</t>
        </is>
      </c>
      <c r="I2046" s="4" t="inlineStr">
        <is>
          <t>10 FURADEIRAS</t>
        </is>
      </c>
      <c r="J2046" s="4" t="n">
        <v>20</v>
      </c>
      <c r="K2046" s="6">
        <f>IF($E2046="","",IFERROR(INDEX(#REF!,MATCH($E2046,#REF!,0)),IFERROR(INDEX(#REF!,MATCH(VALUE($E2046),#REF!,0)),"")))</f>
        <v/>
      </c>
      <c r="L2046" s="6">
        <f>IF($E2046="","",IFERROR(INDEX(#REF!,MATCH($E2046,#REF!,0)),IFERROR(INDEX(#REF!,MATCH(VALUE($E2046),#REF!,0)),"")))</f>
        <v/>
      </c>
      <c r="M2046" s="6">
        <f>IF(OR($J2046="",$L2046=""),"",IF($K2046="",0,$K2046)+$J2046*$L2046)</f>
        <v/>
      </c>
      <c r="N2046" s="6" t="n">
        <v>46216</v>
      </c>
      <c r="O2046" s="6" t="n">
        <v>20</v>
      </c>
      <c r="P2046" s="6" t="n"/>
      <c r="Q2046" s="6" t="n"/>
      <c r="R2046" s="6" t="n"/>
      <c r="S2046" s="6" t="n"/>
      <c r="T2046" s="6">
        <f>IF(OR($J2046="",$O2046=""),"",$O2046/$J2046)</f>
        <v/>
      </c>
      <c r="U2046" s="6" t="inlineStr">
        <is>
          <t>Concluído</t>
        </is>
      </c>
      <c r="V2046" s="6" t="n"/>
      <c r="W2046" s="6" t="n"/>
      <c r="X2046" s="6" t="n"/>
      <c r="Y2046" s="6" t="n"/>
      <c r="Z2046" s="6" t="n"/>
      <c r="AA2046" s="5" t="n"/>
      <c r="AB2046" s="6">
        <f>B2046&amp;"|"&amp;I2046</f>
        <v/>
      </c>
      <c r="AC2046">
        <f>IF($B2046="","","|"&amp;SUBSTITUTE(TRIM(SUBSTITUTE(SUBSTITUTE(SUBSTITUTE(SUBSTITUTE(SUBSTITUTE(SUBSTITUTE(SUBSTITUTE(SUBSTITUTE(SUBSTITUTE(SUBSTITUTE(SUBSTITUTE(SUBSTITUTE(SUBSTITUTE(SUBSTITUTE(TRIM($B2046&amp;""),CHAR(10)," "),CHAR(13)," "),"."," "),";"," "),","," "),"/"," "),"+"," "),"-"," "),"  "," "),"  "," "),"  "," "),"  "," "),"  "," "),"  "," "))," ","|")&amp;"|")</f>
        <v/>
      </c>
      <c r="AD2046">
        <f>TRIM($I2046&amp;"")</f>
        <v/>
      </c>
    </row>
    <row r="2047" ht="48" customHeight="1">
      <c r="A2047" s="14" t="n">
        <v>46231</v>
      </c>
      <c r="B2047" s="6" t="inlineStr">
        <is>
          <t>10232</t>
        </is>
      </c>
      <c r="C2047" s="6" t="inlineStr">
        <is>
          <t>MAD 0729 (VERDE)</t>
        </is>
      </c>
      <c r="D2047" s="6" t="inlineStr">
        <is>
          <t>33 MONTAGEM CADEIRA</t>
        </is>
      </c>
      <c r="E2047" s="6" t="n">
        <v>30003602</v>
      </c>
      <c r="F2047" s="6" t="inlineStr">
        <is>
          <t>ASSENTO 440X455X12 MDP - CADEIRA PEROLA MADEIRA</t>
        </is>
      </c>
      <c r="G2047" s="6" t="inlineStr">
        <is>
          <t>33 MONTAGEM CADEIRA</t>
        </is>
      </c>
      <c r="H2047" s="6" t="inlineStr">
        <is>
          <t>33 MONTAGEM CADEIRA</t>
        </is>
      </c>
      <c r="I2047" s="4" t="inlineStr">
        <is>
          <t>33 MONTAGEM CADEIRA</t>
        </is>
      </c>
      <c r="J2047" s="4" t="n">
        <v>126</v>
      </c>
      <c r="K2047" s="6">
        <f>IF($E2047="","",IFERROR(INDEX(#REF!,MATCH($E2047,#REF!,0)),IFERROR(INDEX(#REF!,MATCH(VALUE($E2047),#REF!,0)),"")))</f>
        <v/>
      </c>
      <c r="L2047" s="6">
        <f>IF($E2047="","",IFERROR(INDEX(#REF!,MATCH($E2047,#REF!,0)),IFERROR(INDEX(#REF!,MATCH(VALUE($E2047),#REF!,0)),"")))</f>
        <v/>
      </c>
      <c r="M2047" s="6">
        <f>IF(OR($J2047="",$L2047=""),"",IF($K2047="",0,$K2047)+$J2047*$L2047)</f>
        <v/>
      </c>
      <c r="N2047" s="6" t="n">
        <v>46224</v>
      </c>
      <c r="O2047" s="6" t="n">
        <v>126</v>
      </c>
      <c r="P2047" s="6" t="n"/>
      <c r="Q2047" s="6" t="n"/>
      <c r="R2047" s="6" t="n"/>
      <c r="S2047" s="6" t="n"/>
      <c r="T2047" s="6">
        <f>IF(OR($J2047="",$O2047=""),"",$O2047/$J2047)</f>
        <v/>
      </c>
      <c r="U2047" s="6" t="inlineStr">
        <is>
          <t>Concluído</t>
        </is>
      </c>
      <c r="V2047" s="6" t="n"/>
      <c r="W2047" s="6" t="n"/>
      <c r="X2047" s="6" t="n"/>
      <c r="Y2047" s="6" t="n"/>
      <c r="Z2047" s="6" t="n"/>
      <c r="AA2047" s="5" t="n"/>
      <c r="AB2047" s="6">
        <f>B2047&amp;"|"&amp;I2047</f>
        <v/>
      </c>
      <c r="AC2047">
        <f>IF($B2047="","","|"&amp;SUBSTITUTE(TRIM(SUBSTITUTE(SUBSTITUTE(SUBSTITUTE(SUBSTITUTE(SUBSTITUTE(SUBSTITUTE(SUBSTITUTE(SUBSTITUTE(SUBSTITUTE(SUBSTITUTE(SUBSTITUTE(SUBSTITUTE(SUBSTITUTE(SUBSTITUTE(TRIM($B2047&amp;""),CHAR(10)," "),CHAR(13)," "),"."," "),";"," "),","," "),"/"," "),"+"," "),"-"," "),"  "," "),"  "," "),"  "," "),"  "," "),"  "," "),"  "," "))," ","|")&amp;"|")</f>
        <v/>
      </c>
      <c r="AD2047">
        <f>TRIM($I2047&amp;"")</f>
        <v/>
      </c>
    </row>
    <row r="2048" ht="48" customHeight="1">
      <c r="A2048" s="14" t="n">
        <v>46231</v>
      </c>
      <c r="B2048" s="6" t="inlineStr">
        <is>
          <t>10232</t>
        </is>
      </c>
      <c r="C2048" s="6" t="inlineStr">
        <is>
          <t>MAD 0729 (VERDE)</t>
        </is>
      </c>
      <c r="D2048" s="6" t="inlineStr">
        <is>
          <t>33 MONTAGEM CADEIRA</t>
        </is>
      </c>
      <c r="E2048" s="6" t="n">
        <v>30008306</v>
      </c>
      <c r="F2048" s="6" t="inlineStr">
        <is>
          <t>ENCOSTO ESTOFADO - CADEIRA PEROLA MONTADA</t>
        </is>
      </c>
      <c r="G2048" s="6" t="inlineStr">
        <is>
          <t>33 MONTAGEM CADEIRA</t>
        </is>
      </c>
      <c r="H2048" s="6" t="inlineStr">
        <is>
          <t>33 MONTAGEM CADEIRA</t>
        </is>
      </c>
      <c r="I2048" s="4" t="inlineStr">
        <is>
          <t>33 MONTAGEM CADEIRA</t>
        </is>
      </c>
      <c r="J2048" s="4" t="n">
        <v>14</v>
      </c>
      <c r="K2048" s="6">
        <f>IF($E2048="","",IFERROR(INDEX(#REF!,MATCH($E2048,#REF!,0)),IFERROR(INDEX(#REF!,MATCH(VALUE($E2048),#REF!,0)),"")))</f>
        <v/>
      </c>
      <c r="L2048" s="6">
        <f>IF($E2048="","",IFERROR(INDEX(#REF!,MATCH($E2048,#REF!,0)),IFERROR(INDEX(#REF!,MATCH(VALUE($E2048),#REF!,0)),"")))</f>
        <v/>
      </c>
      <c r="M2048" s="6">
        <f>IF(OR($J2048="",$L2048=""),"",IF($K2048="",0,$K2048)+$J2048*$L2048)</f>
        <v/>
      </c>
      <c r="N2048" s="6" t="n">
        <v>46224</v>
      </c>
      <c r="O2048" s="6" t="n">
        <v>14</v>
      </c>
      <c r="P2048" s="6" t="n"/>
      <c r="Q2048" s="6" t="n"/>
      <c r="R2048" s="6" t="n"/>
      <c r="S2048" s="6" t="n"/>
      <c r="T2048" s="6">
        <f>IF(OR($J2048="",$O2048=""),"",$O2048/$J2048)</f>
        <v/>
      </c>
      <c r="U2048" s="6" t="inlineStr">
        <is>
          <t>Concluído</t>
        </is>
      </c>
      <c r="V2048" s="6" t="n"/>
      <c r="W2048" s="6" t="n"/>
      <c r="X2048" s="6" t="n"/>
      <c r="Y2048" s="6" t="n"/>
      <c r="Z2048" s="6" t="n"/>
      <c r="AA2048" s="5" t="n"/>
      <c r="AB2048" s="6">
        <f>B2048&amp;"|"&amp;I2048</f>
        <v/>
      </c>
      <c r="AC2048">
        <f>IF($B2048="","","|"&amp;SUBSTITUTE(TRIM(SUBSTITUTE(SUBSTITUTE(SUBSTITUTE(SUBSTITUTE(SUBSTITUTE(SUBSTITUTE(SUBSTITUTE(SUBSTITUTE(SUBSTITUTE(SUBSTITUTE(SUBSTITUTE(SUBSTITUTE(SUBSTITUTE(SUBSTITUTE(TRIM($B2048&amp;""),CHAR(10)," "),CHAR(13)," "),"."," "),";"," "),","," "),"/"," "),"+"," "),"-"," "),"  "," "),"  "," "),"  "," "),"  "," "),"  "," "),"  "," "))," ","|")&amp;"|")</f>
        <v/>
      </c>
      <c r="AD2048">
        <f>TRIM($I2048&amp;"")</f>
        <v/>
      </c>
    </row>
    <row r="2049" ht="48" customHeight="1">
      <c r="A2049" s="14" t="n">
        <v>46232</v>
      </c>
      <c r="B2049" s="6" t="inlineStr">
        <is>
          <t>10233</t>
        </is>
      </c>
      <c r="C2049" s="6" t="inlineStr">
        <is>
          <t>MAD 0730 (MARROM)</t>
        </is>
      </c>
      <c r="D2049" s="6" t="inlineStr">
        <is>
          <t>33 MONTAGEM CADEIRA</t>
        </is>
      </c>
      <c r="E2049" s="6" t="n">
        <v>30003602</v>
      </c>
      <c r="F2049" s="6" t="inlineStr">
        <is>
          <t>ASSENTO 440X455X12 MDP - CADEIRA PEROLA MADEIRA</t>
        </is>
      </c>
      <c r="G2049" s="6" t="inlineStr">
        <is>
          <t>33 MONTAGEM CADEIRA</t>
        </is>
      </c>
      <c r="H2049" s="6" t="inlineStr">
        <is>
          <t>33 MONTAGEM CADEIRA</t>
        </is>
      </c>
      <c r="I2049" s="4" t="inlineStr">
        <is>
          <t>33 MONTAGEM CADEIRA</t>
        </is>
      </c>
      <c r="J2049" s="4" t="n">
        <v>50</v>
      </c>
      <c r="K2049" s="6">
        <f>IF($E2049="","",IFERROR(INDEX(#REF!,MATCH($E2049,#REF!,0)),IFERROR(INDEX(#REF!,MATCH(VALUE($E2049),#REF!,0)),"")))</f>
        <v/>
      </c>
      <c r="L2049" s="6">
        <f>IF($E2049="","",IFERROR(INDEX(#REF!,MATCH($E2049,#REF!,0)),IFERROR(INDEX(#REF!,MATCH(VALUE($E2049),#REF!,0)),"")))</f>
        <v/>
      </c>
      <c r="M2049" s="6">
        <f>IF(OR($J2049="",$L2049=""),"",IF($K2049="",0,$K2049)+$J2049*$L2049)</f>
        <v/>
      </c>
      <c r="N2049" s="6" t="n">
        <v>46224</v>
      </c>
      <c r="O2049" s="6" t="n">
        <v>50</v>
      </c>
      <c r="P2049" s="6" t="n"/>
      <c r="Q2049" s="6" t="n"/>
      <c r="R2049" s="6" t="n"/>
      <c r="S2049" s="6" t="n"/>
      <c r="T2049" s="6">
        <f>IF(OR($J2049="",$O2049=""),"",$O2049/$J2049)</f>
        <v/>
      </c>
      <c r="U2049" s="6" t="inlineStr">
        <is>
          <t>Concluído</t>
        </is>
      </c>
      <c r="V2049" s="6" t="n"/>
      <c r="W2049" s="6" t="n"/>
      <c r="X2049" s="6" t="n"/>
      <c r="Y2049" s="6" t="n"/>
      <c r="Z2049" s="6" t="n"/>
      <c r="AA2049" s="5" t="n"/>
      <c r="AB2049" s="6">
        <f>B2049&amp;"|"&amp;I2049</f>
        <v/>
      </c>
      <c r="AC2049">
        <f>IF($B2049="","","|"&amp;SUBSTITUTE(TRIM(SUBSTITUTE(SUBSTITUTE(SUBSTITUTE(SUBSTITUTE(SUBSTITUTE(SUBSTITUTE(SUBSTITUTE(SUBSTITUTE(SUBSTITUTE(SUBSTITUTE(SUBSTITUTE(SUBSTITUTE(SUBSTITUTE(SUBSTITUTE(TRIM($B2049&amp;""),CHAR(10)," "),CHAR(13)," "),"."," "),";"," "),","," "),"/"," "),"+"," "),"-"," "),"  "," "),"  "," "),"  "," "),"  "," "),"  "," "),"  "," "))," ","|")&amp;"|")</f>
        <v/>
      </c>
      <c r="AD2049">
        <f>TRIM($I2049&amp;"")</f>
        <v/>
      </c>
    </row>
    <row r="2050" ht="48" customHeight="1">
      <c r="A2050" s="14" t="n">
        <v>46232</v>
      </c>
      <c r="B2050" s="6" t="inlineStr">
        <is>
          <t>10233</t>
        </is>
      </c>
      <c r="C2050" s="6" t="inlineStr">
        <is>
          <t>MAD 0730 (MARROM)</t>
        </is>
      </c>
      <c r="D2050" s="6" t="inlineStr">
        <is>
          <t>33 MONTAGEM CADEIRA</t>
        </is>
      </c>
      <c r="E2050" s="6" t="n">
        <v>30005104</v>
      </c>
      <c r="F2050" s="6" t="inlineStr">
        <is>
          <t>ASSENTO 440X440X15 MDP - CADEIRA AMETISTA MADEIRA</t>
        </is>
      </c>
      <c r="G2050" s="6" t="inlineStr">
        <is>
          <t>33 MONTAGEM CADEIRA</t>
        </is>
      </c>
      <c r="H2050" s="6" t="inlineStr">
        <is>
          <t>33 MONTAGEM CADEIRA</t>
        </is>
      </c>
      <c r="I2050" s="4" t="inlineStr">
        <is>
          <t>33 MONTAGEM CADEIRA</t>
        </is>
      </c>
      <c r="J2050" s="4" t="n">
        <v>80</v>
      </c>
      <c r="K2050" s="6">
        <f>IF($E2050="","",IFERROR(INDEX(#REF!,MATCH($E2050,#REF!,0)),IFERROR(INDEX(#REF!,MATCH(VALUE($E2050),#REF!,0)),"")))</f>
        <v/>
      </c>
      <c r="L2050" s="6">
        <f>IF($E2050="","",IFERROR(INDEX(#REF!,MATCH($E2050,#REF!,0)),IFERROR(INDEX(#REF!,MATCH(VALUE($E2050),#REF!,0)),"")))</f>
        <v/>
      </c>
      <c r="M2050" s="6">
        <f>IF(OR($J2050="",$L2050=""),"",IF($K2050="",0,$K2050)+$J2050*$L2050)</f>
        <v/>
      </c>
      <c r="N2050" s="6" t="n">
        <v>46224</v>
      </c>
      <c r="O2050" s="6" t="n">
        <v>80</v>
      </c>
      <c r="P2050" s="6" t="n"/>
      <c r="Q2050" s="6" t="n"/>
      <c r="R2050" s="6" t="n"/>
      <c r="S2050" s="6" t="n"/>
      <c r="T2050" s="6">
        <f>IF(OR($J2050="",$O2050=""),"",$O2050/$J2050)</f>
        <v/>
      </c>
      <c r="U2050" s="6" t="inlineStr">
        <is>
          <t>Concluído</t>
        </is>
      </c>
      <c r="V2050" s="6" t="n"/>
      <c r="W2050" s="6" t="n"/>
      <c r="X2050" s="6" t="n"/>
      <c r="Y2050" s="6" t="n"/>
      <c r="Z2050" s="6" t="n"/>
      <c r="AA2050" s="5" t="n"/>
      <c r="AB2050" s="6">
        <f>B2050&amp;"|"&amp;I2050</f>
        <v/>
      </c>
      <c r="AC2050">
        <f>IF($B2050="","","|"&amp;SUBSTITUTE(TRIM(SUBSTITUTE(SUBSTITUTE(SUBSTITUTE(SUBSTITUTE(SUBSTITUTE(SUBSTITUTE(SUBSTITUTE(SUBSTITUTE(SUBSTITUTE(SUBSTITUTE(SUBSTITUTE(SUBSTITUTE(SUBSTITUTE(SUBSTITUTE(TRIM($B2050&amp;""),CHAR(10)," "),CHAR(13)," "),"."," "),";"," "),","," "),"/"," "),"+"," "),"-"," "),"  "," "),"  "," "),"  "," "),"  "," "),"  "," "),"  "," "))," ","|")&amp;"|")</f>
        <v/>
      </c>
      <c r="AD2050">
        <f>TRIM($I2050&amp;"")</f>
        <v/>
      </c>
    </row>
    <row r="2051" ht="48" customHeight="1">
      <c r="A2051" s="14" t="n">
        <v>46232</v>
      </c>
      <c r="B2051" s="6" t="inlineStr">
        <is>
          <t>10233</t>
        </is>
      </c>
      <c r="C2051" s="6" t="inlineStr">
        <is>
          <t>MAD 0730 (MARROM)</t>
        </is>
      </c>
      <c r="D2051" s="6" t="inlineStr">
        <is>
          <t>33 MONTAGEM CADEIRA</t>
        </is>
      </c>
      <c r="E2051" s="6" t="n">
        <v>30009108</v>
      </c>
      <c r="F2051" s="6" t="inlineStr">
        <is>
          <t>ENCOSTO ESTOFADO - CADEIRA RUBI MADEIRA</t>
        </is>
      </c>
      <c r="G2051" s="6" t="inlineStr">
        <is>
          <t>33 MONTAGEM CADEIRA</t>
        </is>
      </c>
      <c r="H2051" s="6" t="inlineStr">
        <is>
          <t>33 MONTAGEM CADEIRA</t>
        </is>
      </c>
      <c r="I2051" s="4" t="inlineStr">
        <is>
          <t>33 MONTAGEM CADEIRA</t>
        </is>
      </c>
      <c r="J2051" s="4" t="n">
        <v>80</v>
      </c>
      <c r="K2051" s="6">
        <f>IF($E2051="","",IFERROR(INDEX(#REF!,MATCH($E2051,#REF!,0)),IFERROR(INDEX(#REF!,MATCH(VALUE($E2051),#REF!,0)),"")))</f>
        <v/>
      </c>
      <c r="L2051" s="6">
        <f>IF($E2051="","",IFERROR(INDEX(#REF!,MATCH($E2051,#REF!,0)),IFERROR(INDEX(#REF!,MATCH(VALUE($E2051),#REF!,0)),"")))</f>
        <v/>
      </c>
      <c r="M2051" s="6">
        <f>IF(OR($J2051="",$L2051=""),"",IF($K2051="",0,$K2051)+$J2051*$L2051)</f>
        <v/>
      </c>
      <c r="N2051" s="6" t="n">
        <v>46224</v>
      </c>
      <c r="O2051" s="6" t="n">
        <v>80</v>
      </c>
      <c r="P2051" s="6" t="n"/>
      <c r="Q2051" s="6" t="n"/>
      <c r="R2051" s="6" t="n"/>
      <c r="S2051" s="6" t="n"/>
      <c r="T2051" s="6">
        <f>IF(OR($J2051="",$O2051=""),"",$O2051/$J2051)</f>
        <v/>
      </c>
      <c r="U2051" s="6" t="inlineStr">
        <is>
          <t>Concluído</t>
        </is>
      </c>
      <c r="V2051" s="6" t="n"/>
      <c r="W2051" s="6" t="n"/>
      <c r="X2051" s="6" t="n"/>
      <c r="Y2051" s="6" t="n"/>
      <c r="Z2051" s="6" t="n"/>
      <c r="AA2051" s="5" t="n"/>
      <c r="AB2051" s="6">
        <f>B2051&amp;"|"&amp;I2051</f>
        <v/>
      </c>
      <c r="AC2051">
        <f>IF($B2051="","","|"&amp;SUBSTITUTE(TRIM(SUBSTITUTE(SUBSTITUTE(SUBSTITUTE(SUBSTITUTE(SUBSTITUTE(SUBSTITUTE(SUBSTITUTE(SUBSTITUTE(SUBSTITUTE(SUBSTITUTE(SUBSTITUTE(SUBSTITUTE(SUBSTITUTE(SUBSTITUTE(TRIM($B2051&amp;""),CHAR(10)," "),CHAR(13)," "),"."," "),";"," "),","," "),"/"," "),"+"," "),"-"," "),"  "," "),"  "," "),"  "," "),"  "," "),"  "," "),"  "," "))," ","|")&amp;"|")</f>
        <v/>
      </c>
      <c r="AD2051">
        <f>TRIM($I2051&amp;"")</f>
        <v/>
      </c>
    </row>
    <row r="2052" ht="48" customHeight="1">
      <c r="A2052" s="14" t="n">
        <v>46232</v>
      </c>
      <c r="B2052" s="6" t="inlineStr">
        <is>
          <t>10233</t>
        </is>
      </c>
      <c r="C2052" s="6" t="inlineStr">
        <is>
          <t>MAD 0730 (MARROM)</t>
        </is>
      </c>
      <c r="D2052" s="6" t="inlineStr">
        <is>
          <t>33 MONTAGEM CADEIRA</t>
        </is>
      </c>
      <c r="E2052" s="6" t="n">
        <v>30009101</v>
      </c>
      <c r="F2052" s="6" t="inlineStr">
        <is>
          <t>RIPA TAPEÇARIA 390X20X15 MDF - CAD RUBI MADEIRA</t>
        </is>
      </c>
      <c r="G2052" s="6" t="inlineStr">
        <is>
          <t>33 MONTAGEM CADEIRA</t>
        </is>
      </c>
      <c r="H2052" s="6" t="inlineStr">
        <is>
          <t>33 MONTAGEM CADEIRA</t>
        </is>
      </c>
      <c r="I2052" s="4" t="inlineStr">
        <is>
          <t>33 MONTAGEM CADEIRA</t>
        </is>
      </c>
      <c r="J2052" s="4" t="n">
        <v>80</v>
      </c>
      <c r="K2052" s="6">
        <f>IF($E2052="","",IFERROR(INDEX(#REF!,MATCH($E2052,#REF!,0)),IFERROR(INDEX(#REF!,MATCH(VALUE($E2052),#REF!,0)),"")))</f>
        <v/>
      </c>
      <c r="L2052" s="6">
        <f>IF($E2052="","",IFERROR(INDEX(#REF!,MATCH($E2052,#REF!,0)),IFERROR(INDEX(#REF!,MATCH(VALUE($E2052),#REF!,0)),"")))</f>
        <v/>
      </c>
      <c r="M2052" s="6">
        <f>IF(OR($J2052="",$L2052=""),"",IF($K2052="",0,$K2052)+$J2052*$L2052)</f>
        <v/>
      </c>
      <c r="N2052" s="6" t="n">
        <v>46224</v>
      </c>
      <c r="O2052" s="6" t="n">
        <v>80</v>
      </c>
      <c r="P2052" s="6" t="n"/>
      <c r="Q2052" s="6" t="n"/>
      <c r="R2052" s="6" t="n"/>
      <c r="S2052" s="6" t="n"/>
      <c r="T2052" s="6">
        <f>IF(OR($J2052="",$O2052=""),"",$O2052/$J2052)</f>
        <v/>
      </c>
      <c r="U2052" s="6" t="inlineStr">
        <is>
          <t>Concluído</t>
        </is>
      </c>
      <c r="V2052" s="6" t="n"/>
      <c r="W2052" s="6" t="n"/>
      <c r="X2052" s="6" t="n"/>
      <c r="Y2052" s="6" t="n"/>
      <c r="Z2052" s="6" t="n"/>
      <c r="AA2052" s="5" t="n"/>
      <c r="AB2052" s="6">
        <f>B2052&amp;"|"&amp;I2052</f>
        <v/>
      </c>
      <c r="AC2052">
        <f>IF($B2052="","","|"&amp;SUBSTITUTE(TRIM(SUBSTITUTE(SUBSTITUTE(SUBSTITUTE(SUBSTITUTE(SUBSTITUTE(SUBSTITUTE(SUBSTITUTE(SUBSTITUTE(SUBSTITUTE(SUBSTITUTE(SUBSTITUTE(SUBSTITUTE(SUBSTITUTE(SUBSTITUTE(TRIM($B2052&amp;""),CHAR(10)," "),CHAR(13)," "),"."," "),";"," "),","," "),"/"," "),"+"," "),"-"," "),"  "," "),"  "," "),"  "," "),"  "," "),"  "," "),"  "," "))," ","|")&amp;"|")</f>
        <v/>
      </c>
      <c r="AD2052">
        <f>TRIM($I2052&amp;"")</f>
        <v/>
      </c>
    </row>
    <row r="2053" ht="48" customHeight="1">
      <c r="A2053" s="14" t="n">
        <v>46233</v>
      </c>
      <c r="B2053" s="6" t="inlineStr">
        <is>
          <t>10234</t>
        </is>
      </c>
      <c r="C2053" s="6" t="inlineStr">
        <is>
          <t>MAD 0731 (ROXO)</t>
        </is>
      </c>
      <c r="D2053" s="6" t="inlineStr">
        <is>
          <t>33 MONTAGEM CADEIRA</t>
        </is>
      </c>
      <c r="E2053" s="6" t="n">
        <v>30003602</v>
      </c>
      <c r="F2053" s="6" t="inlineStr">
        <is>
          <t>ASSENTO 440X455X12 MDP - CADEIRA PEROLA MADEIRA</t>
        </is>
      </c>
      <c r="G2053" s="6" t="inlineStr">
        <is>
          <t>33 MONTAGEM CADEIRA</t>
        </is>
      </c>
      <c r="H2053" s="6" t="inlineStr">
        <is>
          <t>33 MONTAGEM CADEIRA</t>
        </is>
      </c>
      <c r="I2053" s="4" t="inlineStr">
        <is>
          <t>33 MONTAGEM CADEIRA</t>
        </is>
      </c>
      <c r="J2053" s="4" t="n">
        <v>110</v>
      </c>
      <c r="K2053" s="6">
        <f>IF($E2053="","",IFERROR(INDEX(#REF!,MATCH($E2053,#REF!,0)),IFERROR(INDEX(#REF!,MATCH(VALUE($E2053),#REF!,0)),"")))</f>
        <v/>
      </c>
      <c r="L2053" s="6">
        <f>IF($E2053="","",IFERROR(INDEX(#REF!,MATCH($E2053,#REF!,0)),IFERROR(INDEX(#REF!,MATCH(VALUE($E2053),#REF!,0)),"")))</f>
        <v/>
      </c>
      <c r="M2053" s="6">
        <f>IF(OR($J2053="",$L2053=""),"",IF($K2053="",0,$K2053)+$J2053*$L2053)</f>
        <v/>
      </c>
      <c r="N2053" s="6" t="n">
        <v>46224</v>
      </c>
      <c r="O2053" s="6" t="n">
        <v>110</v>
      </c>
      <c r="P2053" s="6" t="n"/>
      <c r="Q2053" s="6" t="n"/>
      <c r="R2053" s="6" t="n"/>
      <c r="S2053" s="6" t="n"/>
      <c r="T2053" s="6">
        <f>IF(OR($J2053="",$O2053=""),"",$O2053/$J2053)</f>
        <v/>
      </c>
      <c r="U2053" s="6" t="inlineStr">
        <is>
          <t>Concluído</t>
        </is>
      </c>
      <c r="V2053" s="6" t="n"/>
      <c r="W2053" s="6" t="n"/>
      <c r="X2053" s="6" t="n"/>
      <c r="Y2053" s="6" t="n"/>
      <c r="Z2053" s="6" t="n"/>
      <c r="AA2053" s="5" t="n"/>
      <c r="AB2053" s="6">
        <f>B2053&amp;"|"&amp;I2053</f>
        <v/>
      </c>
      <c r="AC2053">
        <f>IF($B2053="","","|"&amp;SUBSTITUTE(TRIM(SUBSTITUTE(SUBSTITUTE(SUBSTITUTE(SUBSTITUTE(SUBSTITUTE(SUBSTITUTE(SUBSTITUTE(SUBSTITUTE(SUBSTITUTE(SUBSTITUTE(SUBSTITUTE(SUBSTITUTE(SUBSTITUTE(SUBSTITUTE(TRIM($B2053&amp;""),CHAR(10)," "),CHAR(13)," "),"."," "),";"," "),","," "),"/"," "),"+"," "),"-"," "),"  "," "),"  "," "),"  "," "),"  "," "),"  "," "),"  "," "))," ","|")&amp;"|")</f>
        <v/>
      </c>
      <c r="AD2053">
        <f>TRIM($I2053&amp;"")</f>
        <v/>
      </c>
    </row>
    <row r="2054" ht="48" customHeight="1">
      <c r="A2054" s="14" t="n">
        <v>46216</v>
      </c>
      <c r="B2054" s="6" t="inlineStr">
        <is>
          <t>10241</t>
        </is>
      </c>
      <c r="C2054" s="6" t="inlineStr">
        <is>
          <t>M/C 0717 (MARROM)</t>
        </is>
      </c>
      <c r="D2054" s="6" t="inlineStr">
        <is>
          <t>33 MONTAGEM CADEIRA</t>
        </is>
      </c>
      <c r="E2054" s="6" t="n">
        <v>30001213</v>
      </c>
      <c r="F2054" s="6" t="inlineStr">
        <is>
          <t>ASSENTO ESTOFADO - CADEIRA PÉ INTEIRO</t>
        </is>
      </c>
      <c r="G2054" s="6" t="inlineStr">
        <is>
          <t>33 MONTAGEM CADEIRA</t>
        </is>
      </c>
      <c r="H2054" s="6" t="inlineStr">
        <is>
          <t>33 MONTAGEM CADEIRA</t>
        </is>
      </c>
      <c r="I2054" s="4" t="inlineStr">
        <is>
          <t>33 MONTAGEM CADEIRA</t>
        </is>
      </c>
      <c r="J2054" s="4" t="n">
        <v>28</v>
      </c>
      <c r="K2054" s="6">
        <f>IF($E2054="","",IFERROR(INDEX(#REF!,MATCH($E2054,#REF!,0)),IFERROR(INDEX(#REF!,MATCH(VALUE($E2054),#REF!,0)),"")))</f>
        <v/>
      </c>
      <c r="L2054" s="6">
        <f>IF($E2054="","",IFERROR(INDEX(#REF!,MATCH($E2054,#REF!,0)),IFERROR(INDEX(#REF!,MATCH(VALUE($E2054),#REF!,0)),"")))</f>
        <v/>
      </c>
      <c r="M2054" s="6">
        <f>IF(OR($J2054="",$L2054=""),"",IF($K2054="",0,$K2054)+$J2054*$L2054)</f>
        <v/>
      </c>
      <c r="N2054" s="6" t="n">
        <v>46216</v>
      </c>
      <c r="O2054" s="6" t="n">
        <v>28</v>
      </c>
      <c r="P2054" s="6" t="n"/>
      <c r="Q2054" s="6" t="n"/>
      <c r="R2054" s="6" t="n"/>
      <c r="S2054" s="6" t="n"/>
      <c r="T2054" s="6">
        <f>IF(OR($J2054="",$O2054=""),"",$O2054/$J2054)</f>
        <v/>
      </c>
      <c r="U2054" s="6" t="inlineStr">
        <is>
          <t>Concluído</t>
        </is>
      </c>
      <c r="V2054" s="6" t="n"/>
      <c r="W2054" s="6" t="n"/>
      <c r="X2054" s="6" t="n"/>
      <c r="Y2054" s="6" t="n"/>
      <c r="Z2054" s="6" t="n"/>
      <c r="AA2054" s="5" t="n"/>
      <c r="AB2054" s="6">
        <f>B2054&amp;"|"&amp;I2054</f>
        <v/>
      </c>
      <c r="AC2054">
        <f>IF($B2054="","","|"&amp;SUBSTITUTE(TRIM(SUBSTITUTE(SUBSTITUTE(SUBSTITUTE(SUBSTITUTE(SUBSTITUTE(SUBSTITUTE(SUBSTITUTE(SUBSTITUTE(SUBSTITUTE(SUBSTITUTE(SUBSTITUTE(SUBSTITUTE(SUBSTITUTE(SUBSTITUTE(TRIM($B2054&amp;""),CHAR(10)," "),CHAR(13)," "),"."," "),";"," "),","," "),"/"," "),"+"," "),"-"," "),"  "," "),"  "," "),"  "," "),"  "," "),"  "," "),"  "," "))," ","|")&amp;"|")</f>
        <v/>
      </c>
      <c r="AD2054">
        <f>TRIM($I2054&amp;"")</f>
        <v/>
      </c>
    </row>
    <row r="2055" ht="48" customHeight="1">
      <c r="A2055" s="14" t="n">
        <v>46216</v>
      </c>
      <c r="B2055" s="6" t="inlineStr">
        <is>
          <t>10241</t>
        </is>
      </c>
      <c r="C2055" s="6" t="inlineStr">
        <is>
          <t>M/C 0717 (MARROM)</t>
        </is>
      </c>
      <c r="D2055" s="6" t="inlineStr">
        <is>
          <t>33 MONTAGEM CADEIRA</t>
        </is>
      </c>
      <c r="E2055" s="6" t="n">
        <v>30001312</v>
      </c>
      <c r="F2055" s="6" t="inlineStr">
        <is>
          <t>ENCOSTO ESTOFADO MENOR - CADEIRA PÉ INTEIRO BORD</t>
        </is>
      </c>
      <c r="G2055" s="6" t="inlineStr">
        <is>
          <t>33 MONTAGEM CADEIRA</t>
        </is>
      </c>
      <c r="H2055" s="6" t="inlineStr">
        <is>
          <t>33 MONTAGEM CADEIRA</t>
        </is>
      </c>
      <c r="I2055" s="4" t="inlineStr">
        <is>
          <t>33 MONTAGEM CADEIRA</t>
        </is>
      </c>
      <c r="J2055" s="4" t="n">
        <v>4</v>
      </c>
      <c r="K2055" s="6">
        <f>IF($E2055="","",IFERROR(INDEX(#REF!,MATCH($E2055,#REF!,0)),IFERROR(INDEX(#REF!,MATCH(VALUE($E2055),#REF!,0)),"")))</f>
        <v/>
      </c>
      <c r="L2055" s="6">
        <f>IF($E2055="","",IFERROR(INDEX(#REF!,MATCH($E2055,#REF!,0)),IFERROR(INDEX(#REF!,MATCH(VALUE($E2055),#REF!,0)),"")))</f>
        <v/>
      </c>
      <c r="M2055" s="6">
        <f>IF(OR($J2055="",$L2055=""),"",IF($K2055="",0,$K2055)+$J2055*$L2055)</f>
        <v/>
      </c>
      <c r="N2055" s="6" t="n">
        <v>46216</v>
      </c>
      <c r="O2055" s="6" t="n">
        <v>4</v>
      </c>
      <c r="P2055" s="6" t="n"/>
      <c r="Q2055" s="6" t="n"/>
      <c r="R2055" s="6" t="n"/>
      <c r="S2055" s="6" t="n"/>
      <c r="T2055" s="6">
        <f>IF(OR($J2055="",$O2055=""),"",$O2055/$J2055)</f>
        <v/>
      </c>
      <c r="U2055" s="6" t="inlineStr">
        <is>
          <t>Concluído</t>
        </is>
      </c>
      <c r="V2055" s="6" t="n"/>
      <c r="W2055" s="6" t="n"/>
      <c r="X2055" s="6" t="n"/>
      <c r="Y2055" s="6" t="n"/>
      <c r="Z2055" s="6" t="n"/>
      <c r="AA2055" s="5" t="n"/>
      <c r="AB2055" s="6">
        <f>B2055&amp;"|"&amp;I2055</f>
        <v/>
      </c>
      <c r="AC2055">
        <f>IF($B2055="","","|"&amp;SUBSTITUTE(TRIM(SUBSTITUTE(SUBSTITUTE(SUBSTITUTE(SUBSTITUTE(SUBSTITUTE(SUBSTITUTE(SUBSTITUTE(SUBSTITUTE(SUBSTITUTE(SUBSTITUTE(SUBSTITUTE(SUBSTITUTE(SUBSTITUTE(SUBSTITUTE(TRIM($B2055&amp;""),CHAR(10)," "),CHAR(13)," "),"."," "),";"," "),","," "),"/"," "),"+"," "),"-"," "),"  "," "),"  "," "),"  "," "),"  "," "),"  "," "),"  "," "))," ","|")&amp;"|")</f>
        <v/>
      </c>
      <c r="AD2055">
        <f>TRIM($I2055&amp;"")</f>
        <v/>
      </c>
    </row>
    <row r="2056" ht="48" customHeight="1">
      <c r="A2056" s="14" t="n">
        <v>46216</v>
      </c>
      <c r="B2056" s="6" t="inlineStr">
        <is>
          <t>10241</t>
        </is>
      </c>
      <c r="C2056" s="6" t="inlineStr">
        <is>
          <t>M/C 0717 (MARROM)</t>
        </is>
      </c>
      <c r="D2056" s="6" t="inlineStr">
        <is>
          <t>33 MONTAGEM CADEIRA</t>
        </is>
      </c>
      <c r="E2056" s="6" t="n">
        <v>30001412</v>
      </c>
      <c r="F2056" s="6" t="inlineStr">
        <is>
          <t>ENCOSTO ESTOFADO MENOR - CADEIRA PÉ INTEIRO</t>
        </is>
      </c>
      <c r="G2056" s="6" t="inlineStr">
        <is>
          <t>33 MONTAGEM CADEIRA</t>
        </is>
      </c>
      <c r="H2056" s="6" t="inlineStr">
        <is>
          <t>33 MONTAGEM CADEIRA</t>
        </is>
      </c>
      <c r="I2056" s="4" t="inlineStr">
        <is>
          <t>33 MONTAGEM CADEIRA</t>
        </is>
      </c>
      <c r="J2056" s="4" t="n">
        <v>16</v>
      </c>
      <c r="K2056" s="6">
        <f>IF($E2056="","",IFERROR(INDEX(#REF!,MATCH($E2056,#REF!,0)),IFERROR(INDEX(#REF!,MATCH(VALUE($E2056),#REF!,0)),"")))</f>
        <v/>
      </c>
      <c r="L2056" s="6">
        <f>IF($E2056="","",IFERROR(INDEX(#REF!,MATCH($E2056,#REF!,0)),IFERROR(INDEX(#REF!,MATCH(VALUE($E2056),#REF!,0)),"")))</f>
        <v/>
      </c>
      <c r="M2056" s="6">
        <f>IF(OR($J2056="",$L2056=""),"",IF($K2056="",0,$K2056)+$J2056*$L2056)</f>
        <v/>
      </c>
      <c r="N2056" s="6" t="n">
        <v>46216</v>
      </c>
      <c r="O2056" s="6" t="n">
        <v>16</v>
      </c>
      <c r="P2056" s="6" t="n"/>
      <c r="Q2056" s="6" t="n"/>
      <c r="R2056" s="6" t="n"/>
      <c r="S2056" s="6" t="n"/>
      <c r="T2056" s="6">
        <f>IF(OR($J2056="",$O2056=""),"",$O2056/$J2056)</f>
        <v/>
      </c>
      <c r="U2056" s="6" t="inlineStr">
        <is>
          <t>Concluído</t>
        </is>
      </c>
      <c r="V2056" s="6" t="n"/>
      <c r="W2056" s="6" t="n"/>
      <c r="X2056" s="6" t="n"/>
      <c r="Y2056" s="6" t="n"/>
      <c r="Z2056" s="6" t="n"/>
      <c r="AA2056" s="5" t="n"/>
      <c r="AB2056" s="6">
        <f>B2056&amp;"|"&amp;I2056</f>
        <v/>
      </c>
      <c r="AC2056">
        <f>IF($B2056="","","|"&amp;SUBSTITUTE(TRIM(SUBSTITUTE(SUBSTITUTE(SUBSTITUTE(SUBSTITUTE(SUBSTITUTE(SUBSTITUTE(SUBSTITUTE(SUBSTITUTE(SUBSTITUTE(SUBSTITUTE(SUBSTITUTE(SUBSTITUTE(SUBSTITUTE(SUBSTITUTE(TRIM($B2056&amp;""),CHAR(10)," "),CHAR(13)," "),"."," "),";"," "),","," "),"/"," "),"+"," "),"-"," "),"  "," "),"  "," "),"  "," "),"  "," "),"  "," "),"  "," "))," ","|")&amp;"|")</f>
        <v/>
      </c>
      <c r="AD2056">
        <f>TRIM($I2056&amp;"")</f>
        <v/>
      </c>
    </row>
    <row r="2057" ht="48" customHeight="1">
      <c r="A2057" s="14" t="n">
        <v>46216</v>
      </c>
      <c r="B2057" s="6" t="inlineStr">
        <is>
          <t>10241</t>
        </is>
      </c>
      <c r="C2057" s="6" t="inlineStr">
        <is>
          <t>M/C 0717 (MARROM)</t>
        </is>
      </c>
      <c r="D2057" s="6" t="inlineStr">
        <is>
          <t>33 MONTAGEM CADEIRA</t>
        </is>
      </c>
      <c r="E2057" s="6" t="n">
        <v>30003212</v>
      </c>
      <c r="F2057" s="6" t="inlineStr">
        <is>
          <t>ENCOSTO ESTOFADO MENOR - CADEIRA PI NOVA YORK</t>
        </is>
      </c>
      <c r="G2057" s="6" t="inlineStr">
        <is>
          <t>33 MONTAGEM CADEIRA</t>
        </is>
      </c>
      <c r="H2057" s="6" t="inlineStr">
        <is>
          <t>33 MONTAGEM CADEIRA</t>
        </is>
      </c>
      <c r="I2057" s="4" t="inlineStr">
        <is>
          <t>33 MONTAGEM CADEIRA</t>
        </is>
      </c>
      <c r="J2057" s="4" t="n">
        <v>8</v>
      </c>
      <c r="K2057" s="6">
        <f>IF($E2057="","",IFERROR(INDEX(#REF!,MATCH($E2057,#REF!,0)),IFERROR(INDEX(#REF!,MATCH(VALUE($E2057),#REF!,0)),"")))</f>
        <v/>
      </c>
      <c r="L2057" s="6">
        <f>IF($E2057="","",IFERROR(INDEX(#REF!,MATCH($E2057,#REF!,0)),IFERROR(INDEX(#REF!,MATCH(VALUE($E2057),#REF!,0)),"")))</f>
        <v/>
      </c>
      <c r="M2057" s="6">
        <f>IF(OR($J2057="",$L2057=""),"",IF($K2057="",0,$K2057)+$J2057*$L2057)</f>
        <v/>
      </c>
      <c r="N2057" s="6" t="n">
        <v>46216</v>
      </c>
      <c r="O2057" s="6" t="n">
        <v>8</v>
      </c>
      <c r="P2057" s="6" t="n"/>
      <c r="Q2057" s="6" t="n"/>
      <c r="R2057" s="6" t="n"/>
      <c r="S2057" s="6" t="n"/>
      <c r="T2057" s="6">
        <f>IF(OR($J2057="",$O2057=""),"",$O2057/$J2057)</f>
        <v/>
      </c>
      <c r="U2057" s="6" t="inlineStr">
        <is>
          <t>Concluído</t>
        </is>
      </c>
      <c r="V2057" s="6" t="n"/>
      <c r="W2057" s="6" t="n"/>
      <c r="X2057" s="6" t="n"/>
      <c r="Y2057" s="6" t="n"/>
      <c r="Z2057" s="6" t="n"/>
      <c r="AA2057" s="5" t="n"/>
      <c r="AB2057" s="6">
        <f>B2057&amp;"|"&amp;I2057</f>
        <v/>
      </c>
      <c r="AC2057">
        <f>IF($B2057="","","|"&amp;SUBSTITUTE(TRIM(SUBSTITUTE(SUBSTITUTE(SUBSTITUTE(SUBSTITUTE(SUBSTITUTE(SUBSTITUTE(SUBSTITUTE(SUBSTITUTE(SUBSTITUTE(SUBSTITUTE(SUBSTITUTE(SUBSTITUTE(SUBSTITUTE(SUBSTITUTE(TRIM($B2057&amp;""),CHAR(10)," "),CHAR(13)," "),"."," "),";"," "),","," "),"/"," "),"+"," "),"-"," "),"  "," "),"  "," "),"  "," "),"  "," "),"  "," "),"  "," "))," ","|")&amp;"|")</f>
        <v/>
      </c>
      <c r="AD2057">
        <f>TRIM($I2057&amp;"")</f>
        <v/>
      </c>
    </row>
    <row r="2058" ht="48" customHeight="1">
      <c r="A2058" s="14" t="n">
        <v>46216</v>
      </c>
      <c r="B2058" s="6" t="inlineStr">
        <is>
          <t>10241</t>
        </is>
      </c>
      <c r="C2058" s="6" t="inlineStr">
        <is>
          <t>M/C 0717 (MARROM)</t>
        </is>
      </c>
      <c r="D2058" s="6" t="inlineStr">
        <is>
          <t>33 MONTAGEM CADEIRA</t>
        </is>
      </c>
      <c r="E2058" s="6" t="n">
        <v>30003920</v>
      </c>
      <c r="F2058" s="6" t="inlineStr">
        <is>
          <t>ENCOSTO ESTOFADO - CAD TRENTO</t>
        </is>
      </c>
      <c r="G2058" s="6" t="inlineStr">
        <is>
          <t>33 MONTAGEM CADEIRA</t>
        </is>
      </c>
      <c r="H2058" s="6" t="inlineStr">
        <is>
          <t>33 MONTAGEM CADEIRA</t>
        </is>
      </c>
      <c r="I2058" s="4" t="inlineStr">
        <is>
          <t>33 MONTAGEM CADEIRA</t>
        </is>
      </c>
      <c r="J2058" s="4" t="n">
        <v>16</v>
      </c>
      <c r="K2058" s="6">
        <f>IF($E2058="","",IFERROR(INDEX(#REF!,MATCH($E2058,#REF!,0)),IFERROR(INDEX(#REF!,MATCH(VALUE($E2058),#REF!,0)),"")))</f>
        <v/>
      </c>
      <c r="L2058" s="6">
        <f>IF($E2058="","",IFERROR(INDEX(#REF!,MATCH($E2058,#REF!,0)),IFERROR(INDEX(#REF!,MATCH(VALUE($E2058),#REF!,0)),"")))</f>
        <v/>
      </c>
      <c r="M2058" s="6">
        <f>IF(OR($J2058="",$L2058=""),"",IF($K2058="",0,$K2058)+$J2058*$L2058)</f>
        <v/>
      </c>
      <c r="N2058" s="6" t="n">
        <v>46216</v>
      </c>
      <c r="O2058" s="6" t="n">
        <v>16</v>
      </c>
      <c r="P2058" s="6" t="n"/>
      <c r="Q2058" s="6" t="n"/>
      <c r="R2058" s="6" t="n"/>
      <c r="S2058" s="6" t="n"/>
      <c r="T2058" s="6">
        <f>IF(OR($J2058="",$O2058=""),"",$O2058/$J2058)</f>
        <v/>
      </c>
      <c r="U2058" s="6" t="inlineStr">
        <is>
          <t>Concluído</t>
        </is>
      </c>
      <c r="V2058" s="6" t="n"/>
      <c r="W2058" s="6" t="n"/>
      <c r="X2058" s="6" t="n"/>
      <c r="Y2058" s="6" t="n"/>
      <c r="Z2058" s="6" t="n"/>
      <c r="AA2058" s="5" t="n"/>
      <c r="AB2058" s="6">
        <f>B2058&amp;"|"&amp;I2058</f>
        <v/>
      </c>
      <c r="AC2058">
        <f>IF($B2058="","","|"&amp;SUBSTITUTE(TRIM(SUBSTITUTE(SUBSTITUTE(SUBSTITUTE(SUBSTITUTE(SUBSTITUTE(SUBSTITUTE(SUBSTITUTE(SUBSTITUTE(SUBSTITUTE(SUBSTITUTE(SUBSTITUTE(SUBSTITUTE(SUBSTITUTE(SUBSTITUTE(TRIM($B2058&amp;""),CHAR(10)," "),CHAR(13)," "),"."," "),";"," "),","," "),"/"," "),"+"," "),"-"," "),"  "," "),"  "," "),"  "," "),"  "," "),"  "," "),"  "," "))," ","|")&amp;"|")</f>
        <v/>
      </c>
      <c r="AD2058">
        <f>TRIM($I2058&amp;"")</f>
        <v/>
      </c>
    </row>
    <row r="2059" ht="48" customHeight="1">
      <c r="A2059" s="14" t="n">
        <v>46213</v>
      </c>
      <c r="B2059" s="6" t="inlineStr">
        <is>
          <t>10245</t>
        </is>
      </c>
      <c r="C2059" s="6" t="inlineStr">
        <is>
          <t>M/C 0713 ENCAIXE ESPLANADA (FOLHA AZUL)</t>
        </is>
      </c>
      <c r="D2059" s="6" t="inlineStr">
        <is>
          <t>33 MONTAGEM CADEIRA</t>
        </is>
      </c>
      <c r="E2059" s="6" t="n">
        <v>30001213</v>
      </c>
      <c r="F2059" s="6" t="inlineStr">
        <is>
          <t>ASSENTO ESTOFADO - CADEIRA PÉ INTEIRO</t>
        </is>
      </c>
      <c r="G2059" s="6" t="inlineStr">
        <is>
          <t>33 MONTAGEM CADEIRA</t>
        </is>
      </c>
      <c r="H2059" s="6" t="inlineStr">
        <is>
          <t>33 MONTAGEM CADEIRA</t>
        </is>
      </c>
      <c r="I2059" s="4" t="inlineStr">
        <is>
          <t>33 MONTAGEM CADEIRA</t>
        </is>
      </c>
      <c r="J2059" s="4" t="n">
        <v>30</v>
      </c>
      <c r="K2059" s="6">
        <f>IF($E2059="","",IFERROR(INDEX(#REF!,MATCH($E2059,#REF!,0)),IFERROR(INDEX(#REF!,MATCH(VALUE($E2059),#REF!,0)),"")))</f>
        <v/>
      </c>
      <c r="L2059" s="6">
        <f>IF($E2059="","",IFERROR(INDEX(#REF!,MATCH($E2059,#REF!,0)),IFERROR(INDEX(#REF!,MATCH(VALUE($E2059),#REF!,0)),"")))</f>
        <v/>
      </c>
      <c r="M2059" s="6">
        <f>IF(OR($J2059="",$L2059=""),"",IF($K2059="",0,$K2059)+$J2059*$L2059)</f>
        <v/>
      </c>
      <c r="N2059" s="6" t="n">
        <v>46216</v>
      </c>
      <c r="O2059" s="6" t="n">
        <v>30</v>
      </c>
      <c r="P2059" s="6" t="n"/>
      <c r="Q2059" s="6" t="n"/>
      <c r="R2059" s="6" t="n"/>
      <c r="S2059" s="6" t="n"/>
      <c r="T2059" s="6">
        <f>IF(OR($J2059="",$O2059=""),"",$O2059/$J2059)</f>
        <v/>
      </c>
      <c r="U2059" s="6" t="inlineStr">
        <is>
          <t>Concluído</t>
        </is>
      </c>
      <c r="V2059" s="6" t="n"/>
      <c r="W2059" s="6" t="n"/>
      <c r="X2059" s="6" t="n"/>
      <c r="Y2059" s="6" t="n"/>
      <c r="Z2059" s="6" t="n"/>
      <c r="AA2059" s="5" t="n"/>
      <c r="AB2059" s="6">
        <f>B2059&amp;"|"&amp;I2059</f>
        <v/>
      </c>
      <c r="AC2059">
        <f>IF($B2059="","","|"&amp;SUBSTITUTE(TRIM(SUBSTITUTE(SUBSTITUTE(SUBSTITUTE(SUBSTITUTE(SUBSTITUTE(SUBSTITUTE(SUBSTITUTE(SUBSTITUTE(SUBSTITUTE(SUBSTITUTE(SUBSTITUTE(SUBSTITUTE(SUBSTITUTE(SUBSTITUTE(TRIM($B2059&amp;""),CHAR(10)," "),CHAR(13)," "),"."," "),";"," "),","," "),"/"," "),"+"," "),"-"," "),"  "," "),"  "," "),"  "," "),"  "," "),"  "," "),"  "," "))," ","|")&amp;"|")</f>
        <v/>
      </c>
      <c r="AD2059">
        <f>TRIM($I2059&amp;"")</f>
        <v/>
      </c>
    </row>
    <row r="2060" ht="48" customHeight="1">
      <c r="A2060" s="14" t="n">
        <v>46213</v>
      </c>
      <c r="B2060" s="6" t="inlineStr">
        <is>
          <t>10245</t>
        </is>
      </c>
      <c r="C2060" s="6" t="inlineStr">
        <is>
          <t>M/C 0713 ENCAIXE ESPLANADA (FOLHA AZUL)</t>
        </is>
      </c>
      <c r="D2060" s="6" t="inlineStr">
        <is>
          <t>33 MONTAGEM CADEIRA</t>
        </is>
      </c>
      <c r="E2060" s="6" t="n">
        <v>30001412</v>
      </c>
      <c r="F2060" s="6" t="inlineStr">
        <is>
          <t>ENCOSTO ESTOFADO MENOR - CADEIRA PÉ INTEIRO</t>
        </is>
      </c>
      <c r="G2060" s="6" t="inlineStr">
        <is>
          <t>33 MONTAGEM CADEIRA</t>
        </is>
      </c>
      <c r="H2060" s="6" t="inlineStr">
        <is>
          <t>33 MONTAGEM CADEIRA</t>
        </is>
      </c>
      <c r="I2060" s="4" t="inlineStr">
        <is>
          <t>33 MONTAGEM CADEIRA</t>
        </is>
      </c>
      <c r="J2060" s="4" t="n">
        <v>30</v>
      </c>
      <c r="K2060" s="6">
        <f>IF($E2060="","",IFERROR(INDEX(#REF!,MATCH($E2060,#REF!,0)),IFERROR(INDEX(#REF!,MATCH(VALUE($E2060),#REF!,0)),"")))</f>
        <v/>
      </c>
      <c r="L2060" s="6">
        <f>IF($E2060="","",IFERROR(INDEX(#REF!,MATCH($E2060,#REF!,0)),IFERROR(INDEX(#REF!,MATCH(VALUE($E2060),#REF!,0)),"")))</f>
        <v/>
      </c>
      <c r="M2060" s="6">
        <f>IF(OR($J2060="",$L2060=""),"",IF($K2060="",0,$K2060)+$J2060*$L2060)</f>
        <v/>
      </c>
      <c r="N2060" s="6" t="n">
        <v>46216</v>
      </c>
      <c r="O2060" s="6" t="n">
        <v>30</v>
      </c>
      <c r="P2060" s="6" t="n"/>
      <c r="Q2060" s="6" t="n"/>
      <c r="R2060" s="6" t="n"/>
      <c r="S2060" s="6" t="n"/>
      <c r="T2060" s="6">
        <f>IF(OR($J2060="",$O2060=""),"",$O2060/$J2060)</f>
        <v/>
      </c>
      <c r="U2060" s="6" t="inlineStr">
        <is>
          <t>Concluído</t>
        </is>
      </c>
      <c r="V2060" s="6" t="n"/>
      <c r="W2060" s="6" t="n"/>
      <c r="X2060" s="6" t="n"/>
      <c r="Y2060" s="6" t="n"/>
      <c r="Z2060" s="6" t="n"/>
      <c r="AA2060" s="5" t="n"/>
      <c r="AB2060" s="6">
        <f>B2060&amp;"|"&amp;I2060</f>
        <v/>
      </c>
      <c r="AC2060">
        <f>IF($B2060="","","|"&amp;SUBSTITUTE(TRIM(SUBSTITUTE(SUBSTITUTE(SUBSTITUTE(SUBSTITUTE(SUBSTITUTE(SUBSTITUTE(SUBSTITUTE(SUBSTITUTE(SUBSTITUTE(SUBSTITUTE(SUBSTITUTE(SUBSTITUTE(SUBSTITUTE(SUBSTITUTE(TRIM($B2060&amp;""),CHAR(10)," "),CHAR(13)," "),"."," "),";"," "),","," "),"/"," "),"+"," "),"-"," "),"  "," "),"  "," "),"  "," "),"  "," "),"  "," "),"  "," "))," ","|")&amp;"|")</f>
        <v/>
      </c>
      <c r="AD2060">
        <f>TRIM($I2060&amp;"")</f>
        <v/>
      </c>
    </row>
    <row r="2061" ht="48" customHeight="1">
      <c r="A2061" s="14" t="n">
        <v>46217</v>
      </c>
      <c r="B2061" s="6" t="inlineStr">
        <is>
          <t>10246</t>
        </is>
      </c>
      <c r="C2061" s="6" t="inlineStr">
        <is>
          <t>M/C 0720 (AMARELO)</t>
        </is>
      </c>
      <c r="D2061" s="6" t="inlineStr">
        <is>
          <t>33 MONTAGEM CADEIRA</t>
        </is>
      </c>
      <c r="E2061" s="6" t="n">
        <v>30001322</v>
      </c>
      <c r="F2061" s="6" t="inlineStr">
        <is>
          <t>TRA CENT 360X56(911)X25 MDP (14PÇS) - PÉ INT MILÃO</t>
        </is>
      </c>
      <c r="G2061" s="6" t="inlineStr">
        <is>
          <t>33 MONTAGEM CADEIRA</t>
        </is>
      </c>
      <c r="H2061" s="6" t="inlineStr">
        <is>
          <t>33 MONTAGEM CADEIRA</t>
        </is>
      </c>
      <c r="I2061" s="4" t="inlineStr">
        <is>
          <t>33 MONTAGEM CADEIRA</t>
        </is>
      </c>
      <c r="J2061" s="4" t="n">
        <v>50</v>
      </c>
      <c r="K2061" s="6">
        <f>IF($E2061="","",IFERROR(INDEX(#REF!,MATCH($E2061,#REF!,0)),IFERROR(INDEX(#REF!,MATCH(VALUE($E2061),#REF!,0)),"")))</f>
        <v/>
      </c>
      <c r="L2061" s="6">
        <f>IF($E2061="","",IFERROR(INDEX(#REF!,MATCH($E2061,#REF!,0)),IFERROR(INDEX(#REF!,MATCH(VALUE($E2061),#REF!,0)),"")))</f>
        <v/>
      </c>
      <c r="M2061" s="6">
        <f>IF(OR($J2061="",$L2061=""),"",IF($K2061="",0,$K2061)+$J2061*$L2061)</f>
        <v/>
      </c>
      <c r="N2061" s="6" t="n">
        <v>46218</v>
      </c>
      <c r="O2061" s="6" t="n">
        <v>50</v>
      </c>
      <c r="P2061" s="6" t="n"/>
      <c r="Q2061" s="6" t="n"/>
      <c r="R2061" s="6" t="n"/>
      <c r="S2061" s="6" t="n"/>
      <c r="T2061" s="6">
        <f>IF(OR($J2061="",$O2061=""),"",$O2061/$J2061)</f>
        <v/>
      </c>
      <c r="U2061" s="6" t="inlineStr">
        <is>
          <t>Concluído</t>
        </is>
      </c>
      <c r="V2061" s="6" t="n"/>
      <c r="W2061" s="6" t="n"/>
      <c r="X2061" s="6" t="n"/>
      <c r="Y2061" s="6" t="n"/>
      <c r="Z2061" s="6" t="n"/>
      <c r="AA2061" s="5" t="n"/>
      <c r="AB2061" s="6">
        <f>B2061&amp;"|"&amp;I2061</f>
        <v/>
      </c>
      <c r="AC2061">
        <f>IF($B2061="","","|"&amp;SUBSTITUTE(TRIM(SUBSTITUTE(SUBSTITUTE(SUBSTITUTE(SUBSTITUTE(SUBSTITUTE(SUBSTITUTE(SUBSTITUTE(SUBSTITUTE(SUBSTITUTE(SUBSTITUTE(SUBSTITUTE(SUBSTITUTE(SUBSTITUTE(SUBSTITUTE(TRIM($B2061&amp;""),CHAR(10)," "),CHAR(13)," "),"."," "),";"," "),","," "),"/"," "),"+"," "),"-"," "),"  "," "),"  "," "),"  "," "),"  "," "),"  "," "),"  "," "))," ","|")&amp;"|")</f>
        <v/>
      </c>
      <c r="AD2061">
        <f>TRIM($I2061&amp;"")</f>
        <v/>
      </c>
    </row>
    <row r="2062" ht="48" customHeight="1">
      <c r="A2062" s="14" t="n">
        <v>46217</v>
      </c>
      <c r="B2062" s="6" t="inlineStr">
        <is>
          <t>10246</t>
        </is>
      </c>
      <c r="C2062" s="6" t="inlineStr">
        <is>
          <t>M/C 0720 (AMARELO)</t>
        </is>
      </c>
      <c r="D2062" s="6" t="inlineStr">
        <is>
          <t>33 MONTAGEM CADEIRA</t>
        </is>
      </c>
      <c r="E2062" s="6" t="n">
        <v>30001213</v>
      </c>
      <c r="F2062" s="6" t="inlineStr">
        <is>
          <t>ASSENTO ESTOFADO - CADEIRA PÉ INTEIRO</t>
        </is>
      </c>
      <c r="G2062" s="6" t="inlineStr">
        <is>
          <t>33 MONTAGEM CADEIRA</t>
        </is>
      </c>
      <c r="H2062" s="6" t="inlineStr">
        <is>
          <t>33 MONTAGEM CADEIRA</t>
        </is>
      </c>
      <c r="I2062" s="4" t="inlineStr">
        <is>
          <t>33 MONTAGEM CADEIRA</t>
        </is>
      </c>
      <c r="J2062" s="4" t="n">
        <v>1116</v>
      </c>
      <c r="K2062" s="6">
        <f>IF($E2062="","",IFERROR(INDEX(#REF!,MATCH($E2062,#REF!,0)),IFERROR(INDEX(#REF!,MATCH(VALUE($E2062),#REF!,0)),"")))</f>
        <v/>
      </c>
      <c r="L2062" s="6">
        <f>IF($E2062="","",IFERROR(INDEX(#REF!,MATCH($E2062,#REF!,0)),IFERROR(INDEX(#REF!,MATCH(VALUE($E2062),#REF!,0)),"")))</f>
        <v/>
      </c>
      <c r="M2062" s="6">
        <f>IF(OR($J2062="",$L2062=""),"",IF($K2062="",0,$K2062)+$J2062*$L2062)</f>
        <v/>
      </c>
      <c r="N2062" s="6" t="n">
        <v>46218</v>
      </c>
      <c r="O2062" s="6" t="n">
        <v>1116</v>
      </c>
      <c r="P2062" s="6" t="n"/>
      <c r="Q2062" s="6" t="n"/>
      <c r="R2062" s="6" t="n"/>
      <c r="S2062" s="6" t="n"/>
      <c r="T2062" s="6">
        <f>IF(OR($J2062="",$O2062=""),"",$O2062/$J2062)</f>
        <v/>
      </c>
      <c r="U2062" s="6" t="inlineStr">
        <is>
          <t>Concluído</t>
        </is>
      </c>
      <c r="V2062" s="6" t="n"/>
      <c r="W2062" s="6" t="n"/>
      <c r="X2062" s="6" t="n"/>
      <c r="Y2062" s="6" t="n"/>
      <c r="Z2062" s="6" t="n"/>
      <c r="AA2062" s="5" t="n"/>
      <c r="AB2062" s="6">
        <f>B2062&amp;"|"&amp;I2062</f>
        <v/>
      </c>
      <c r="AC2062">
        <f>IF($B2062="","","|"&amp;SUBSTITUTE(TRIM(SUBSTITUTE(SUBSTITUTE(SUBSTITUTE(SUBSTITUTE(SUBSTITUTE(SUBSTITUTE(SUBSTITUTE(SUBSTITUTE(SUBSTITUTE(SUBSTITUTE(SUBSTITUTE(SUBSTITUTE(SUBSTITUTE(SUBSTITUTE(TRIM($B2062&amp;""),CHAR(10)," "),CHAR(13)," "),"."," "),";"," "),","," "),"/"," "),"+"," "),"-"," "),"  "," "),"  "," "),"  "," "),"  "," "),"  "," "),"  "," "))," ","|")&amp;"|")</f>
        <v/>
      </c>
      <c r="AD2062">
        <f>TRIM($I2062&amp;"")</f>
        <v/>
      </c>
    </row>
    <row r="2063" ht="48" customHeight="1">
      <c r="A2063" s="14" t="n">
        <v>46217</v>
      </c>
      <c r="B2063" s="6" t="inlineStr">
        <is>
          <t>10246</t>
        </is>
      </c>
      <c r="C2063" s="6" t="inlineStr">
        <is>
          <t>M/C 0720 (AMARELO)</t>
        </is>
      </c>
      <c r="D2063" s="6" t="inlineStr">
        <is>
          <t>33 MONTAGEM CADEIRA</t>
        </is>
      </c>
      <c r="E2063" s="6" t="n">
        <v>30001320</v>
      </c>
      <c r="F2063" s="6" t="inlineStr">
        <is>
          <t>ENCOSTO ESTOFADO BORD - CADEIRA MILÃO PÉ INTEIRO</t>
        </is>
      </c>
      <c r="G2063" s="6" t="inlineStr">
        <is>
          <t>33 MONTAGEM CADEIRA</t>
        </is>
      </c>
      <c r="H2063" s="6" t="inlineStr">
        <is>
          <t>33 MONTAGEM CADEIRA</t>
        </is>
      </c>
      <c r="I2063" s="4" t="inlineStr">
        <is>
          <t>33 MONTAGEM CADEIRA</t>
        </is>
      </c>
      <c r="J2063" s="4" t="n">
        <v>50</v>
      </c>
      <c r="K2063" s="6">
        <f>IF($E2063="","",IFERROR(INDEX(#REF!,MATCH($E2063,#REF!,0)),IFERROR(INDEX(#REF!,MATCH(VALUE($E2063),#REF!,0)),"")))</f>
        <v/>
      </c>
      <c r="L2063" s="6">
        <f>IF($E2063="","",IFERROR(INDEX(#REF!,MATCH($E2063,#REF!,0)),IFERROR(INDEX(#REF!,MATCH(VALUE($E2063),#REF!,0)),"")))</f>
        <v/>
      </c>
      <c r="M2063" s="6">
        <f>IF(OR($J2063="",$L2063=""),"",IF($K2063="",0,$K2063)+$J2063*$L2063)</f>
        <v/>
      </c>
      <c r="N2063" s="6" t="n">
        <v>46218</v>
      </c>
      <c r="O2063" s="6" t="n">
        <v>50</v>
      </c>
      <c r="P2063" s="6" t="n"/>
      <c r="Q2063" s="6" t="n"/>
      <c r="R2063" s="6" t="n"/>
      <c r="S2063" s="6" t="n"/>
      <c r="T2063" s="6">
        <f>IF(OR($J2063="",$O2063=""),"",$O2063/$J2063)</f>
        <v/>
      </c>
      <c r="U2063" s="6" t="inlineStr">
        <is>
          <t>Concluído</t>
        </is>
      </c>
      <c r="V2063" s="6" t="n"/>
      <c r="W2063" s="6" t="n"/>
      <c r="X2063" s="6" t="n"/>
      <c r="Y2063" s="6" t="n"/>
      <c r="Z2063" s="6" t="n"/>
      <c r="AA2063" s="5" t="n"/>
      <c r="AB2063" s="6">
        <f>B2063&amp;"|"&amp;I2063</f>
        <v/>
      </c>
      <c r="AC2063">
        <f>IF($B2063="","","|"&amp;SUBSTITUTE(TRIM(SUBSTITUTE(SUBSTITUTE(SUBSTITUTE(SUBSTITUTE(SUBSTITUTE(SUBSTITUTE(SUBSTITUTE(SUBSTITUTE(SUBSTITUTE(SUBSTITUTE(SUBSTITUTE(SUBSTITUTE(SUBSTITUTE(SUBSTITUTE(TRIM($B2063&amp;""),CHAR(10)," "),CHAR(13)," "),"."," "),";"," "),","," "),"/"," "),"+"," "),"-"," "),"  "," "),"  "," "),"  "," "),"  "," "),"  "," "),"  "," "))," ","|")&amp;"|")</f>
        <v/>
      </c>
      <c r="AD2063">
        <f>TRIM($I2063&amp;"")</f>
        <v/>
      </c>
    </row>
    <row r="2064" ht="48" customHeight="1">
      <c r="A2064" s="14" t="n">
        <v>46217</v>
      </c>
      <c r="B2064" s="6" t="inlineStr">
        <is>
          <t>10246</t>
        </is>
      </c>
      <c r="C2064" s="6" t="inlineStr">
        <is>
          <t>M/C 0720 (AMARELO)</t>
        </is>
      </c>
      <c r="D2064" s="6" t="inlineStr">
        <is>
          <t>33 MONTAGEM CADEIRA</t>
        </is>
      </c>
      <c r="E2064" s="6" t="n">
        <v>30001412</v>
      </c>
      <c r="F2064" s="6" t="inlineStr">
        <is>
          <t>ENCOSTO ESTOFADO MENOR - CADEIRA PÉ INTEIRO</t>
        </is>
      </c>
      <c r="G2064" s="6" t="inlineStr">
        <is>
          <t>33 MONTAGEM CADEIRA</t>
        </is>
      </c>
      <c r="H2064" s="6" t="inlineStr">
        <is>
          <t>33 MONTAGEM CADEIRA</t>
        </is>
      </c>
      <c r="I2064" s="4" t="inlineStr">
        <is>
          <t>33 MONTAGEM CADEIRA</t>
        </is>
      </c>
      <c r="J2064" s="4" t="n">
        <v>1066</v>
      </c>
      <c r="K2064" s="6">
        <f>IF($E2064="","",IFERROR(INDEX(#REF!,MATCH($E2064,#REF!,0)),IFERROR(INDEX(#REF!,MATCH(VALUE($E2064),#REF!,0)),"")))</f>
        <v/>
      </c>
      <c r="L2064" s="6">
        <f>IF($E2064="","",IFERROR(INDEX(#REF!,MATCH($E2064,#REF!,0)),IFERROR(INDEX(#REF!,MATCH(VALUE($E2064),#REF!,0)),"")))</f>
        <v/>
      </c>
      <c r="M2064" s="6">
        <f>IF(OR($J2064="",$L2064=""),"",IF($K2064="",0,$K2064)+$J2064*$L2064)</f>
        <v/>
      </c>
      <c r="N2064" s="6" t="n">
        <v>46218</v>
      </c>
      <c r="O2064" s="6" t="n">
        <v>1066</v>
      </c>
      <c r="P2064" s="6" t="n"/>
      <c r="Q2064" s="6" t="n"/>
      <c r="R2064" s="6" t="n"/>
      <c r="S2064" s="6" t="n"/>
      <c r="T2064" s="6">
        <f>IF(OR($J2064="",$O2064=""),"",$O2064/$J2064)</f>
        <v/>
      </c>
      <c r="U2064" s="6" t="inlineStr">
        <is>
          <t>Concluído</t>
        </is>
      </c>
      <c r="V2064" s="6" t="n"/>
      <c r="W2064" s="6" t="n"/>
      <c r="X2064" s="6" t="n"/>
      <c r="Y2064" s="6" t="n"/>
      <c r="Z2064" s="6" t="n"/>
      <c r="AA2064" s="5" t="n"/>
      <c r="AB2064" s="6">
        <f>B2064&amp;"|"&amp;I2064</f>
        <v/>
      </c>
      <c r="AC2064">
        <f>IF($B2064="","","|"&amp;SUBSTITUTE(TRIM(SUBSTITUTE(SUBSTITUTE(SUBSTITUTE(SUBSTITUTE(SUBSTITUTE(SUBSTITUTE(SUBSTITUTE(SUBSTITUTE(SUBSTITUTE(SUBSTITUTE(SUBSTITUTE(SUBSTITUTE(SUBSTITUTE(SUBSTITUTE(TRIM($B2064&amp;""),CHAR(10)," "),CHAR(13)," "),"."," "),";"," "),","," "),"/"," "),"+"," "),"-"," "),"  "," "),"  "," "),"  "," "),"  "," "),"  "," "),"  "," "))," ","|")&amp;"|")</f>
        <v/>
      </c>
      <c r="AD2064">
        <f>TRIM($I2064&amp;"")</f>
        <v/>
      </c>
    </row>
    <row r="2065" ht="48" customHeight="1">
      <c r="A2065" s="14" t="n">
        <v>46217</v>
      </c>
      <c r="B2065" s="6" t="inlineStr">
        <is>
          <t>10246</t>
        </is>
      </c>
      <c r="C2065" s="6" t="inlineStr">
        <is>
          <t>M/C 0720 (AMARELO)</t>
        </is>
      </c>
      <c r="D2065" s="6" t="inlineStr">
        <is>
          <t>33 MONTAGEM CADEIRA</t>
        </is>
      </c>
      <c r="E2065" s="6" t="n">
        <v>30001201</v>
      </c>
      <c r="F2065" s="6" t="inlineStr">
        <is>
          <t>PE TRASEIRO 980X65(911)X25 MDF (11PCS)- CAD PE INT</t>
        </is>
      </c>
      <c r="G2065" s="6" t="inlineStr">
        <is>
          <t>33 MONTAGEM CADEIRA</t>
        </is>
      </c>
      <c r="H2065" s="6" t="inlineStr">
        <is>
          <t>33 MONTAGEM CADEIRA</t>
        </is>
      </c>
      <c r="I2065" s="4" t="inlineStr">
        <is>
          <t>33 MONTAGEM CADEIRA</t>
        </is>
      </c>
      <c r="J2065" s="4" t="n">
        <v>100</v>
      </c>
      <c r="K2065" s="6">
        <f>IF($E2065="","",IFERROR(INDEX(#REF!,MATCH($E2065,#REF!,0)),IFERROR(INDEX(#REF!,MATCH(VALUE($E2065),#REF!,0)),"")))</f>
        <v/>
      </c>
      <c r="L2065" s="6">
        <f>IF($E2065="","",IFERROR(INDEX(#REF!,MATCH($E2065,#REF!,0)),IFERROR(INDEX(#REF!,MATCH(VALUE($E2065),#REF!,0)),"")))</f>
        <v/>
      </c>
      <c r="M2065" s="6">
        <f>IF(OR($J2065="",$L2065=""),"",IF($K2065="",0,$K2065)+$J2065*$L2065)</f>
        <v/>
      </c>
      <c r="N2065" s="6" t="n">
        <v>46219</v>
      </c>
      <c r="O2065" s="6" t="n">
        <v>100</v>
      </c>
      <c r="P2065" s="6" t="n"/>
      <c r="Q2065" s="6" t="n"/>
      <c r="R2065" s="6" t="n"/>
      <c r="S2065" s="6" t="n"/>
      <c r="T2065" s="6">
        <f>IF(OR($J2065="",$O2065=""),"",$O2065/$J2065)</f>
        <v/>
      </c>
      <c r="U2065" s="6" t="inlineStr">
        <is>
          <t>Concluído</t>
        </is>
      </c>
      <c r="V2065" s="6" t="n"/>
      <c r="W2065" s="6" t="n"/>
      <c r="X2065" s="6" t="n"/>
      <c r="Y2065" s="6" t="n"/>
      <c r="Z2065" s="6" t="n"/>
      <c r="AA2065" s="5" t="n"/>
      <c r="AB2065" s="6">
        <f>B2065&amp;"|"&amp;I2065</f>
        <v/>
      </c>
      <c r="AC2065">
        <f>IF($B2065="","","|"&amp;SUBSTITUTE(TRIM(SUBSTITUTE(SUBSTITUTE(SUBSTITUTE(SUBSTITUTE(SUBSTITUTE(SUBSTITUTE(SUBSTITUTE(SUBSTITUTE(SUBSTITUTE(SUBSTITUTE(SUBSTITUTE(SUBSTITUTE(SUBSTITUTE(SUBSTITUTE(TRIM($B2065&amp;""),CHAR(10)," "),CHAR(13)," "),"."," "),";"," "),","," "),"/"," "),"+"," "),"-"," "),"  "," "),"  "," "),"  "," "),"  "," "),"  "," "),"  "," "))," ","|")&amp;"|")</f>
        <v/>
      </c>
      <c r="AD2065">
        <f>TRIM($I2065&amp;"")</f>
        <v/>
      </c>
    </row>
    <row r="2066" ht="48" customHeight="1">
      <c r="A2066" s="14" t="n">
        <v>46218</v>
      </c>
      <c r="B2066" s="6" t="inlineStr">
        <is>
          <t>10247</t>
        </is>
      </c>
      <c r="C2066" s="6" t="inlineStr">
        <is>
          <t>M/C 0721 (BEGE)</t>
        </is>
      </c>
      <c r="D2066" s="6" t="inlineStr">
        <is>
          <t>33 MONTAGEM CADEIRA</t>
        </is>
      </c>
      <c r="E2066" s="6" t="n">
        <v>30001322</v>
      </c>
      <c r="F2066" s="6" t="inlineStr">
        <is>
          <t>TRA CENT 360X56(911)X25 MDP (14PÇS) - PÉ INT MILÃO</t>
        </is>
      </c>
      <c r="G2066" s="6" t="inlineStr">
        <is>
          <t>33 MONTAGEM CADEIRA</t>
        </is>
      </c>
      <c r="H2066" s="6" t="inlineStr">
        <is>
          <t>33 MONTAGEM CADEIRA</t>
        </is>
      </c>
      <c r="I2066" s="4" t="inlineStr">
        <is>
          <t>33 MONTAGEM CADEIRA</t>
        </is>
      </c>
      <c r="J2066" s="4" t="n">
        <v>20</v>
      </c>
      <c r="K2066" s="6">
        <f>IF($E2066="","",IFERROR(INDEX(#REF!,MATCH($E2066,#REF!,0)),IFERROR(INDEX(#REF!,MATCH(VALUE($E2066),#REF!,0)),"")))</f>
        <v/>
      </c>
      <c r="L2066" s="6">
        <f>IF($E2066="","",IFERROR(INDEX(#REF!,MATCH($E2066,#REF!,0)),IFERROR(INDEX(#REF!,MATCH(VALUE($E2066),#REF!,0)),"")))</f>
        <v/>
      </c>
      <c r="M2066" s="6">
        <f>IF(OR($J2066="",$L2066=""),"",IF($K2066="",0,$K2066)+$J2066*$L2066)</f>
        <v/>
      </c>
      <c r="N2066" s="6" t="n">
        <v>46219</v>
      </c>
      <c r="O2066" s="6" t="n">
        <v>20</v>
      </c>
      <c r="P2066" s="6" t="n"/>
      <c r="Q2066" s="6" t="n"/>
      <c r="R2066" s="6" t="n"/>
      <c r="S2066" s="6" t="n"/>
      <c r="T2066" s="6">
        <f>IF(OR($J2066="",$O2066=""),"",$O2066/$J2066)</f>
        <v/>
      </c>
      <c r="U2066" s="6" t="inlineStr">
        <is>
          <t>Concluído</t>
        </is>
      </c>
      <c r="V2066" s="6" t="n"/>
      <c r="W2066" s="6" t="n"/>
      <c r="X2066" s="6" t="n"/>
      <c r="Y2066" s="6" t="n"/>
      <c r="Z2066" s="6" t="n"/>
      <c r="AA2066" s="5" t="n"/>
      <c r="AB2066" s="6">
        <f>B2066&amp;"|"&amp;I2066</f>
        <v/>
      </c>
      <c r="AC2066">
        <f>IF($B2066="","","|"&amp;SUBSTITUTE(TRIM(SUBSTITUTE(SUBSTITUTE(SUBSTITUTE(SUBSTITUTE(SUBSTITUTE(SUBSTITUTE(SUBSTITUTE(SUBSTITUTE(SUBSTITUTE(SUBSTITUTE(SUBSTITUTE(SUBSTITUTE(SUBSTITUTE(SUBSTITUTE(TRIM($B2066&amp;""),CHAR(10)," "),CHAR(13)," "),"."," "),";"," "),","," "),"/"," "),"+"," "),"-"," "),"  "," "),"  "," "),"  "," "),"  "," "),"  "," "),"  "," "))," ","|")&amp;"|")</f>
        <v/>
      </c>
      <c r="AD2066">
        <f>TRIM($I2066&amp;"")</f>
        <v/>
      </c>
    </row>
    <row r="2067" ht="48" customHeight="1">
      <c r="A2067" s="14" t="n">
        <v>46218</v>
      </c>
      <c r="B2067" s="6" t="inlineStr">
        <is>
          <t>10247</t>
        </is>
      </c>
      <c r="C2067" s="6" t="inlineStr">
        <is>
          <t>M/C 0721 (BEGE)</t>
        </is>
      </c>
      <c r="D2067" s="6" t="inlineStr">
        <is>
          <t>33 MONTAGEM CADEIRA</t>
        </is>
      </c>
      <c r="E2067" s="6" t="n">
        <v>30001213</v>
      </c>
      <c r="F2067" s="6" t="inlineStr">
        <is>
          <t>ASSENTO ESTOFADO - CADEIRA PÉ INTEIRO</t>
        </is>
      </c>
      <c r="G2067" s="6" t="inlineStr">
        <is>
          <t>33 MONTAGEM CADEIRA</t>
        </is>
      </c>
      <c r="H2067" s="6" t="inlineStr">
        <is>
          <t>33 MONTAGEM CADEIRA</t>
        </is>
      </c>
      <c r="I2067" s="4" t="inlineStr">
        <is>
          <t>33 MONTAGEM CADEIRA</t>
        </is>
      </c>
      <c r="J2067" s="4" t="n">
        <v>362</v>
      </c>
      <c r="K2067" s="6">
        <f>IF($E2067="","",IFERROR(INDEX(#REF!,MATCH($E2067,#REF!,0)),IFERROR(INDEX(#REF!,MATCH(VALUE($E2067),#REF!,0)),"")))</f>
        <v/>
      </c>
      <c r="L2067" s="6">
        <f>IF($E2067="","",IFERROR(INDEX(#REF!,MATCH($E2067,#REF!,0)),IFERROR(INDEX(#REF!,MATCH(VALUE($E2067),#REF!,0)),"")))</f>
        <v/>
      </c>
      <c r="M2067" s="6">
        <f>IF(OR($J2067="",$L2067=""),"",IF($K2067="",0,$K2067)+$J2067*$L2067)</f>
        <v/>
      </c>
      <c r="N2067" s="6" t="n">
        <v>46219</v>
      </c>
      <c r="O2067" s="6" t="n">
        <v>362</v>
      </c>
      <c r="P2067" s="6" t="n"/>
      <c r="Q2067" s="6" t="n"/>
      <c r="R2067" s="6" t="n"/>
      <c r="S2067" s="6" t="n"/>
      <c r="T2067" s="6">
        <f>IF(OR($J2067="",$O2067=""),"",$O2067/$J2067)</f>
        <v/>
      </c>
      <c r="U2067" s="6" t="inlineStr">
        <is>
          <t>Concluído</t>
        </is>
      </c>
      <c r="V2067" s="6" t="n"/>
      <c r="W2067" s="6" t="n"/>
      <c r="X2067" s="6" t="n"/>
      <c r="Y2067" s="6" t="n"/>
      <c r="Z2067" s="6" t="n"/>
      <c r="AA2067" s="5" t="n"/>
      <c r="AB2067" s="6">
        <f>B2067&amp;"|"&amp;I2067</f>
        <v/>
      </c>
      <c r="AC2067">
        <f>IF($B2067="","","|"&amp;SUBSTITUTE(TRIM(SUBSTITUTE(SUBSTITUTE(SUBSTITUTE(SUBSTITUTE(SUBSTITUTE(SUBSTITUTE(SUBSTITUTE(SUBSTITUTE(SUBSTITUTE(SUBSTITUTE(SUBSTITUTE(SUBSTITUTE(SUBSTITUTE(SUBSTITUTE(TRIM($B2067&amp;""),CHAR(10)," "),CHAR(13)," "),"."," "),";"," "),","," "),"/"," "),"+"," "),"-"," "),"  "," "),"  "," "),"  "," "),"  "," "),"  "," "),"  "," "))," ","|")&amp;"|")</f>
        <v/>
      </c>
      <c r="AD2067">
        <f>TRIM($I2067&amp;"")</f>
        <v/>
      </c>
    </row>
    <row r="2068" ht="48" customHeight="1">
      <c r="A2068" s="14" t="n">
        <v>46218</v>
      </c>
      <c r="B2068" s="6" t="inlineStr">
        <is>
          <t>10247</t>
        </is>
      </c>
      <c r="C2068" s="6" t="inlineStr">
        <is>
          <t>M/C 0721 (BEGE)</t>
        </is>
      </c>
      <c r="D2068" s="6" t="inlineStr">
        <is>
          <t>33 MONTAGEM CADEIRA</t>
        </is>
      </c>
      <c r="E2068" s="6" t="n">
        <v>30001320</v>
      </c>
      <c r="F2068" s="6" t="inlineStr">
        <is>
          <t>ENCOSTO ESTOFADO BORD - CADEIRA MILÃO PÉ INTEIRO</t>
        </is>
      </c>
      <c r="G2068" s="6" t="inlineStr">
        <is>
          <t>33 MONTAGEM CADEIRA</t>
        </is>
      </c>
      <c r="H2068" s="6" t="inlineStr">
        <is>
          <t>33 MONTAGEM CADEIRA</t>
        </is>
      </c>
      <c r="I2068" s="4" t="inlineStr">
        <is>
          <t>33 MONTAGEM CADEIRA</t>
        </is>
      </c>
      <c r="J2068" s="4" t="n">
        <v>20</v>
      </c>
      <c r="K2068" s="6">
        <f>IF($E2068="","",IFERROR(INDEX(#REF!,MATCH($E2068,#REF!,0)),IFERROR(INDEX(#REF!,MATCH(VALUE($E2068),#REF!,0)),"")))</f>
        <v/>
      </c>
      <c r="L2068" s="6">
        <f>IF($E2068="","",IFERROR(INDEX(#REF!,MATCH($E2068,#REF!,0)),IFERROR(INDEX(#REF!,MATCH(VALUE($E2068),#REF!,0)),"")))</f>
        <v/>
      </c>
      <c r="M2068" s="6">
        <f>IF(OR($J2068="",$L2068=""),"",IF($K2068="",0,$K2068)+$J2068*$L2068)</f>
        <v/>
      </c>
      <c r="N2068" s="6" t="n">
        <v>46219</v>
      </c>
      <c r="O2068" s="6" t="n">
        <v>20</v>
      </c>
      <c r="P2068" s="6" t="n"/>
      <c r="Q2068" s="6" t="n"/>
      <c r="R2068" s="6" t="n"/>
      <c r="S2068" s="6" t="n"/>
      <c r="T2068" s="6">
        <f>IF(OR($J2068="",$O2068=""),"",$O2068/$J2068)</f>
        <v/>
      </c>
      <c r="U2068" s="6" t="inlineStr">
        <is>
          <t>Concluído</t>
        </is>
      </c>
      <c r="V2068" s="6" t="n"/>
      <c r="W2068" s="6" t="n"/>
      <c r="X2068" s="6" t="n"/>
      <c r="Y2068" s="6" t="n"/>
      <c r="Z2068" s="6" t="n"/>
      <c r="AA2068" s="5" t="n"/>
      <c r="AB2068" s="6">
        <f>B2068&amp;"|"&amp;I2068</f>
        <v/>
      </c>
      <c r="AC2068">
        <f>IF($B2068="","","|"&amp;SUBSTITUTE(TRIM(SUBSTITUTE(SUBSTITUTE(SUBSTITUTE(SUBSTITUTE(SUBSTITUTE(SUBSTITUTE(SUBSTITUTE(SUBSTITUTE(SUBSTITUTE(SUBSTITUTE(SUBSTITUTE(SUBSTITUTE(SUBSTITUTE(SUBSTITUTE(TRIM($B2068&amp;""),CHAR(10)," "),CHAR(13)," "),"."," "),";"," "),","," "),"/"," "),"+"," "),"-"," "),"  "," "),"  "," "),"  "," "),"  "," "),"  "," "),"  "," "))," ","|")&amp;"|")</f>
        <v/>
      </c>
      <c r="AD2068">
        <f>TRIM($I2068&amp;"")</f>
        <v/>
      </c>
    </row>
    <row r="2069" ht="48" customHeight="1">
      <c r="A2069" s="14" t="n">
        <v>46218</v>
      </c>
      <c r="B2069" s="6" t="inlineStr">
        <is>
          <t>10247</t>
        </is>
      </c>
      <c r="C2069" s="6" t="inlineStr">
        <is>
          <t>M/C 0721 (BEGE)</t>
        </is>
      </c>
      <c r="D2069" s="6" t="inlineStr">
        <is>
          <t>33 MONTAGEM CADEIRA</t>
        </is>
      </c>
      <c r="E2069" s="6" t="n">
        <v>30001412</v>
      </c>
      <c r="F2069" s="6" t="inlineStr">
        <is>
          <t>ENCOSTO ESTOFADO MENOR - CADEIRA PÉ INTEIRO</t>
        </is>
      </c>
      <c r="G2069" s="6" t="inlineStr">
        <is>
          <t>33 MONTAGEM CADEIRA</t>
        </is>
      </c>
      <c r="H2069" s="6" t="inlineStr">
        <is>
          <t>33 MONTAGEM CADEIRA</t>
        </is>
      </c>
      <c r="I2069" s="4" t="inlineStr">
        <is>
          <t>33 MONTAGEM CADEIRA</t>
        </is>
      </c>
      <c r="J2069" s="4" t="n">
        <v>342</v>
      </c>
      <c r="K2069" s="6">
        <f>IF($E2069="","",IFERROR(INDEX(#REF!,MATCH($E2069,#REF!,0)),IFERROR(INDEX(#REF!,MATCH(VALUE($E2069),#REF!,0)),"")))</f>
        <v/>
      </c>
      <c r="L2069" s="6">
        <f>IF($E2069="","",IFERROR(INDEX(#REF!,MATCH($E2069,#REF!,0)),IFERROR(INDEX(#REF!,MATCH(VALUE($E2069),#REF!,0)),"")))</f>
        <v/>
      </c>
      <c r="M2069" s="6">
        <f>IF(OR($J2069="",$L2069=""),"",IF($K2069="",0,$K2069)+$J2069*$L2069)</f>
        <v/>
      </c>
      <c r="N2069" s="6" t="n">
        <v>46219</v>
      </c>
      <c r="O2069" s="6" t="n">
        <v>342</v>
      </c>
      <c r="P2069" s="6" t="n"/>
      <c r="Q2069" s="6" t="n"/>
      <c r="R2069" s="6" t="n"/>
      <c r="S2069" s="6" t="n"/>
      <c r="T2069" s="6">
        <f>IF(OR($J2069="",$O2069=""),"",$O2069/$J2069)</f>
        <v/>
      </c>
      <c r="U2069" s="6" t="inlineStr">
        <is>
          <t>Concluído</t>
        </is>
      </c>
      <c r="V2069" s="6" t="n"/>
      <c r="W2069" s="6" t="n"/>
      <c r="X2069" s="6" t="n"/>
      <c r="Y2069" s="6" t="n"/>
      <c r="Z2069" s="6" t="n"/>
      <c r="AA2069" s="5" t="n"/>
      <c r="AB2069" s="6">
        <f>B2069&amp;"|"&amp;I2069</f>
        <v/>
      </c>
      <c r="AC2069">
        <f>IF($B2069="","","|"&amp;SUBSTITUTE(TRIM(SUBSTITUTE(SUBSTITUTE(SUBSTITUTE(SUBSTITUTE(SUBSTITUTE(SUBSTITUTE(SUBSTITUTE(SUBSTITUTE(SUBSTITUTE(SUBSTITUTE(SUBSTITUTE(SUBSTITUTE(SUBSTITUTE(SUBSTITUTE(TRIM($B2069&amp;""),CHAR(10)," "),CHAR(13)," "),"."," "),";"," "),","," "),"/"," "),"+"," "),"-"," "),"  "," "),"  "," "),"  "," "),"  "," "),"  "," "),"  "," "))," ","|")&amp;"|")</f>
        <v/>
      </c>
      <c r="AD2069">
        <f>TRIM($I2069&amp;"")</f>
        <v/>
      </c>
    </row>
    <row r="2070" ht="48" customHeight="1">
      <c r="A2070" s="14" t="n">
        <v>46218</v>
      </c>
      <c r="B2070" s="6" t="inlineStr">
        <is>
          <t>10247</t>
        </is>
      </c>
      <c r="C2070" s="6" t="inlineStr">
        <is>
          <t>M/C 0721 (BEGE)</t>
        </is>
      </c>
      <c r="D2070" s="6" t="inlineStr">
        <is>
          <t>33 MONTAGEM CADEIRA</t>
        </is>
      </c>
      <c r="E2070" s="6" t="n">
        <v>30001201</v>
      </c>
      <c r="F2070" s="6" t="inlineStr">
        <is>
          <t>PE TRASEIRO 980X65(911)X25 MDF (11PCS)- CAD PE INT</t>
        </is>
      </c>
      <c r="G2070" s="6" t="inlineStr">
        <is>
          <t>33 MONTAGEM CADEIRA</t>
        </is>
      </c>
      <c r="H2070" s="6" t="inlineStr">
        <is>
          <t>33 MONTAGEM CADEIRA</t>
        </is>
      </c>
      <c r="I2070" s="4" t="inlineStr">
        <is>
          <t>33 MONTAGEM CADEIRA</t>
        </is>
      </c>
      <c r="J2070" s="4" t="n">
        <v>40</v>
      </c>
      <c r="K2070" s="6">
        <f>IF($E2070="","",IFERROR(INDEX(#REF!,MATCH($E2070,#REF!,0)),IFERROR(INDEX(#REF!,MATCH(VALUE($E2070),#REF!,0)),"")))</f>
        <v/>
      </c>
      <c r="L2070" s="6">
        <f>IF($E2070="","",IFERROR(INDEX(#REF!,MATCH($E2070,#REF!,0)),IFERROR(INDEX(#REF!,MATCH(VALUE($E2070),#REF!,0)),"")))</f>
        <v/>
      </c>
      <c r="M2070" s="6">
        <f>IF(OR($J2070="",$L2070=""),"",IF($K2070="",0,$K2070)+$J2070*$L2070)</f>
        <v/>
      </c>
      <c r="N2070" s="6" t="n">
        <v>46219</v>
      </c>
      <c r="O2070" s="6" t="n">
        <v>40</v>
      </c>
      <c r="P2070" s="6" t="n"/>
      <c r="Q2070" s="6" t="n"/>
      <c r="R2070" s="6" t="n"/>
      <c r="S2070" s="6" t="n"/>
      <c r="T2070" s="6">
        <f>IF(OR($J2070="",$O2070=""),"",$O2070/$J2070)</f>
        <v/>
      </c>
      <c r="U2070" s="6" t="inlineStr">
        <is>
          <t>Concluído</t>
        </is>
      </c>
      <c r="V2070" s="6" t="n"/>
      <c r="W2070" s="6" t="n"/>
      <c r="X2070" s="6" t="n"/>
      <c r="Y2070" s="6" t="n"/>
      <c r="Z2070" s="6" t="n"/>
      <c r="AA2070" s="5" t="n"/>
      <c r="AB2070" s="6">
        <f>B2070&amp;"|"&amp;I2070</f>
        <v/>
      </c>
      <c r="AC2070">
        <f>IF($B2070="","","|"&amp;SUBSTITUTE(TRIM(SUBSTITUTE(SUBSTITUTE(SUBSTITUTE(SUBSTITUTE(SUBSTITUTE(SUBSTITUTE(SUBSTITUTE(SUBSTITUTE(SUBSTITUTE(SUBSTITUTE(SUBSTITUTE(SUBSTITUTE(SUBSTITUTE(SUBSTITUTE(TRIM($B2070&amp;""),CHAR(10)," "),CHAR(13)," "),"."," "),";"," "),","," "),"/"," "),"+"," "),"-"," "),"  "," "),"  "," "),"  "," "),"  "," "),"  "," "),"  "," "))," ","|")&amp;"|")</f>
        <v/>
      </c>
      <c r="AD2070">
        <f>TRIM($I2070&amp;"")</f>
        <v/>
      </c>
    </row>
    <row r="2071" ht="60" customHeight="1">
      <c r="A2071" s="14" t="n">
        <v>46226</v>
      </c>
      <c r="B2071" s="6" t="inlineStr">
        <is>
          <t>10235,10232,10233,10234</t>
        </is>
      </c>
      <c r="C2071" s="6" t="inlineStr">
        <is>
          <t>MAD 0729 (MARROM)</t>
        </is>
      </c>
      <c r="D2071" s="6" t="inlineStr">
        <is>
          <t>60 USINAGEM AUTOMATIZADA</t>
        </is>
      </c>
      <c r="E2071" s="6" t="n">
        <v>30008305</v>
      </c>
      <c r="F2071" s="6" t="inlineStr">
        <is>
          <t>ENCOSTO COMPENSADO - CADEIRA PEROLA MONTADA</t>
        </is>
      </c>
      <c r="G2071" s="6" t="inlineStr">
        <is>
          <t>60 USINAGEM AUTOMATIZADA</t>
        </is>
      </c>
      <c r="H2071" s="6" t="inlineStr">
        <is>
          <t>60 USINAGEM AUTOMATIZADA</t>
        </is>
      </c>
      <c r="I2071" s="4" t="inlineStr">
        <is>
          <t>60 USINAGEM AUTOMATIZADA</t>
        </is>
      </c>
      <c r="J2071" s="4" t="n">
        <v>14</v>
      </c>
      <c r="K2071" s="6">
        <f>IF($E2071="","",IFERROR(INDEX(#REF!,MATCH($E2071,#REF!,0)),IFERROR(INDEX(#REF!,MATCH(VALUE($E2071),#REF!,0)),"")))</f>
        <v/>
      </c>
      <c r="L2071" s="6">
        <f>IF($E2071="","",IFERROR(INDEX(#REF!,MATCH($E2071,#REF!,0)),IFERROR(INDEX(#REF!,MATCH(VALUE($E2071),#REF!,0)),"")))</f>
        <v/>
      </c>
      <c r="M2071" s="6">
        <f>IF(OR($J2071="",$L2071=""),"",IF($K2071="",0,$K2071)+$J2071*$L2071)</f>
        <v/>
      </c>
      <c r="N2071" s="6" t="n">
        <v>46224</v>
      </c>
      <c r="O2071" s="6" t="n">
        <v>14</v>
      </c>
      <c r="P2071" s="6" t="n"/>
      <c r="Q2071" s="6" t="n"/>
      <c r="R2071" s="6" t="n"/>
      <c r="S2071" s="6" t="n"/>
      <c r="T2071" s="6">
        <f>IF(OR($J2071="",$O2071=""),"",$O2071/$J2071)</f>
        <v/>
      </c>
      <c r="U2071" s="6" t="inlineStr">
        <is>
          <t>Concluído</t>
        </is>
      </c>
      <c r="V2071" s="6" t="n"/>
      <c r="W2071" s="6" t="n"/>
      <c r="X2071" s="6" t="n"/>
      <c r="Y2071" s="6" t="n"/>
      <c r="Z2071" s="6" t="n"/>
      <c r="AA2071" s="5" t="n"/>
      <c r="AB2071" s="6">
        <f>B2071&amp;"|"&amp;I2071</f>
        <v/>
      </c>
      <c r="AC2071">
        <f>IF($B2071="","","|"&amp;SUBSTITUTE(TRIM(SUBSTITUTE(SUBSTITUTE(SUBSTITUTE(SUBSTITUTE(SUBSTITUTE(SUBSTITUTE(SUBSTITUTE(SUBSTITUTE(SUBSTITUTE(SUBSTITUTE(SUBSTITUTE(SUBSTITUTE(SUBSTITUTE(SUBSTITUTE(TRIM($B2071&amp;""),CHAR(10)," "),CHAR(13)," "),"."," "),";"," "),","," "),"/"," "),"+"," "),"-"," "),"  "," "),"  "," "),"  "," "),"  "," "),"  "," "),"  "," "))," ","|")&amp;"|")</f>
        <v/>
      </c>
      <c r="AD2071">
        <f>TRIM($I2071&amp;"")</f>
        <v/>
      </c>
    </row>
    <row r="2072" ht="60" customHeight="1">
      <c r="A2072" s="14" t="n">
        <v>46226</v>
      </c>
      <c r="B2072" s="6" t="inlineStr">
        <is>
          <t>10235,10232,10233,10234</t>
        </is>
      </c>
      <c r="C2072" s="6" t="inlineStr">
        <is>
          <t>MAD 0729 (MARROM)</t>
        </is>
      </c>
      <c r="D2072" s="6" t="inlineStr">
        <is>
          <t>60 USINAGEM AUTOMATIZADA</t>
        </is>
      </c>
      <c r="E2072" s="6" t="n">
        <v>30005192</v>
      </c>
      <c r="F2072" s="6" t="inlineStr">
        <is>
          <t>TRAVESSA INFERIOR 524X60X30 - CAD AMETISTA</t>
        </is>
      </c>
      <c r="G2072" s="6" t="inlineStr">
        <is>
          <t>60 USINAGEM AUTOMATIZADA</t>
        </is>
      </c>
      <c r="H2072" s="6" t="inlineStr">
        <is>
          <t>60 USINAGEM AUTOMATIZADA</t>
        </is>
      </c>
      <c r="I2072" s="4" t="inlineStr">
        <is>
          <t>60 USINAGEM AUTOMATIZADA</t>
        </is>
      </c>
      <c r="J2072" s="4" t="n">
        <v>80</v>
      </c>
      <c r="K2072" s="6">
        <f>IF($E2072="","",IFERROR(INDEX(#REF!,MATCH($E2072,#REF!,0)),IFERROR(INDEX(#REF!,MATCH(VALUE($E2072),#REF!,0)),"")))</f>
        <v/>
      </c>
      <c r="L2072" s="6">
        <f>IF($E2072="","",IFERROR(INDEX(#REF!,MATCH($E2072,#REF!,0)),IFERROR(INDEX(#REF!,MATCH(VALUE($E2072),#REF!,0)),"")))</f>
        <v/>
      </c>
      <c r="M2072" s="6">
        <f>IF(OR($J2072="",$L2072=""),"",IF($K2072="",0,$K2072)+$J2072*$L2072)</f>
        <v/>
      </c>
      <c r="N2072" s="6" t="n">
        <v>46224</v>
      </c>
      <c r="O2072" s="6" t="n">
        <v>80</v>
      </c>
      <c r="P2072" s="6" t="n"/>
      <c r="Q2072" s="6" t="n"/>
      <c r="R2072" s="6" t="n"/>
      <c r="S2072" s="6" t="n"/>
      <c r="T2072" s="6">
        <f>IF(OR($J2072="",$O2072=""),"",$O2072/$J2072)</f>
        <v/>
      </c>
      <c r="U2072" s="6" t="inlineStr">
        <is>
          <t>Concluído</t>
        </is>
      </c>
      <c r="V2072" s="6" t="n"/>
      <c r="W2072" s="6" t="n"/>
      <c r="X2072" s="6" t="n"/>
      <c r="Y2072" s="6" t="n"/>
      <c r="Z2072" s="6" t="n"/>
      <c r="AA2072" s="5" t="n"/>
      <c r="AB2072" s="6">
        <f>B2072&amp;"|"&amp;I2072</f>
        <v/>
      </c>
      <c r="AC2072">
        <f>IF($B2072="","","|"&amp;SUBSTITUTE(TRIM(SUBSTITUTE(SUBSTITUTE(SUBSTITUTE(SUBSTITUTE(SUBSTITUTE(SUBSTITUTE(SUBSTITUTE(SUBSTITUTE(SUBSTITUTE(SUBSTITUTE(SUBSTITUTE(SUBSTITUTE(SUBSTITUTE(SUBSTITUTE(TRIM($B2072&amp;""),CHAR(10)," "),CHAR(13)," "),"."," "),";"," "),","," "),"/"," "),"+"," "),"-"," "),"  "," "),"  "," "),"  "," "),"  "," "),"  "," "),"  "," "))," ","|")&amp;"|")</f>
        <v/>
      </c>
      <c r="AD2072">
        <f>TRIM($I2072&amp;"")</f>
        <v/>
      </c>
    </row>
    <row r="2073" ht="60" customHeight="1">
      <c r="A2073" s="14" t="n">
        <v>46230</v>
      </c>
      <c r="B2073" s="6" t="inlineStr">
        <is>
          <t>10235,10232,10233,10234</t>
        </is>
      </c>
      <c r="C2073" s="6" t="inlineStr">
        <is>
          <t>MAD 0729 (MARROM)</t>
        </is>
      </c>
      <c r="D2073" s="6" t="inlineStr">
        <is>
          <t>60 USINAGEM AUTOMATIZADA</t>
        </is>
      </c>
      <c r="E2073" s="6" t="n">
        <v>30005193</v>
      </c>
      <c r="F2073" s="6" t="inlineStr">
        <is>
          <t>TRAVESSA SUPERIOR 524X60X30 - CAD AMETISTA</t>
        </is>
      </c>
      <c r="G2073" s="6" t="inlineStr">
        <is>
          <t>60 USINAGEM AUTOMATIZADA</t>
        </is>
      </c>
      <c r="H2073" s="6" t="inlineStr">
        <is>
          <t>60 USINAGEM AUTOMATIZADA</t>
        </is>
      </c>
      <c r="I2073" s="4" t="inlineStr">
        <is>
          <t>60 USINAGEM AUTOMATIZADA</t>
        </is>
      </c>
      <c r="J2073" s="4" t="n">
        <v>80</v>
      </c>
      <c r="K2073" s="6">
        <f>IF($E2073="","",IFERROR(INDEX(#REF!,MATCH($E2073,#REF!,0)),IFERROR(INDEX(#REF!,MATCH(VALUE($E2073),#REF!,0)),"")))</f>
        <v/>
      </c>
      <c r="L2073" s="6">
        <f>IF($E2073="","",IFERROR(INDEX(#REF!,MATCH($E2073,#REF!,0)),IFERROR(INDEX(#REF!,MATCH(VALUE($E2073),#REF!,0)),"")))</f>
        <v/>
      </c>
      <c r="M2073" s="6">
        <f>IF(OR($J2073="",$L2073=""),"",IF($K2073="",0,$K2073)+$J2073*$L2073)</f>
        <v/>
      </c>
      <c r="N2073" s="6" t="n">
        <v>46224</v>
      </c>
      <c r="O2073" s="6" t="n">
        <v>80</v>
      </c>
      <c r="P2073" s="6" t="n"/>
      <c r="Q2073" s="6" t="n"/>
      <c r="R2073" s="6" t="n"/>
      <c r="S2073" s="6" t="n"/>
      <c r="T2073" s="6">
        <f>IF(OR($J2073="",$O2073=""),"",$O2073/$J2073)</f>
        <v/>
      </c>
      <c r="U2073" s="6" t="inlineStr">
        <is>
          <t>Concluído</t>
        </is>
      </c>
      <c r="V2073" s="6" t="n"/>
      <c r="W2073" s="6" t="n"/>
      <c r="X2073" s="6" t="n"/>
      <c r="Y2073" s="6" t="n"/>
      <c r="Z2073" s="6" t="n"/>
      <c r="AA2073" s="5" t="n"/>
      <c r="AB2073" s="6">
        <f>B2073&amp;"|"&amp;I2073</f>
        <v/>
      </c>
      <c r="AC2073">
        <f>IF($B2073="","","|"&amp;SUBSTITUTE(TRIM(SUBSTITUTE(SUBSTITUTE(SUBSTITUTE(SUBSTITUTE(SUBSTITUTE(SUBSTITUTE(SUBSTITUTE(SUBSTITUTE(SUBSTITUTE(SUBSTITUTE(SUBSTITUTE(SUBSTITUTE(SUBSTITUTE(SUBSTITUTE(TRIM($B2073&amp;""),CHAR(10)," "),CHAR(13)," "),"."," "),";"," "),","," "),"/"," "),"+"," "),"-"," "),"  "," "),"  "," "),"  "," "),"  "," "),"  "," "),"  "," "))," ","|")&amp;"|")</f>
        <v/>
      </c>
      <c r="AD2073">
        <f>TRIM($I2073&amp;"")</f>
        <v/>
      </c>
    </row>
    <row r="2074" ht="60" customHeight="1">
      <c r="A2074" s="14" t="n">
        <v>46230</v>
      </c>
      <c r="B2074" s="6" t="inlineStr">
        <is>
          <t>10235,10232,10233,10234</t>
        </is>
      </c>
      <c r="C2074" s="6" t="inlineStr">
        <is>
          <t>MAD 0729 (MARROM)</t>
        </is>
      </c>
      <c r="D2074" s="6" t="inlineStr">
        <is>
          <t>60 USINAGEM AUTOMATIZADA</t>
        </is>
      </c>
      <c r="E2074" s="6" t="n">
        <v>30008301</v>
      </c>
      <c r="F2074" s="6" t="inlineStr">
        <is>
          <t>PE TRASEIRO DIREITO CAD PEROLA MONTADA (775X35X30)</t>
        </is>
      </c>
      <c r="G2074" s="6" t="inlineStr">
        <is>
          <t>60 USINAGEM AUTOMATIZADA</t>
        </is>
      </c>
      <c r="H2074" s="6" t="inlineStr">
        <is>
          <t>60 USINAGEM AUTOMATIZADA</t>
        </is>
      </c>
      <c r="I2074" s="4" t="inlineStr">
        <is>
          <t>60 USINAGEM AUTOMATIZADA</t>
        </is>
      </c>
      <c r="J2074" s="4" t="n">
        <v>14</v>
      </c>
      <c r="K2074" s="6">
        <f>IF($E2074="","",IFERROR(INDEX(#REF!,MATCH($E2074,#REF!,0)),IFERROR(INDEX(#REF!,MATCH(VALUE($E2074),#REF!,0)),"")))</f>
        <v/>
      </c>
      <c r="L2074" s="6">
        <f>IF($E2074="","",IFERROR(INDEX(#REF!,MATCH($E2074,#REF!,0)),IFERROR(INDEX(#REF!,MATCH(VALUE($E2074),#REF!,0)),"")))</f>
        <v/>
      </c>
      <c r="M2074" s="6">
        <f>IF(OR($J2074="",$L2074=""),"",IF($K2074="",0,$K2074)+$J2074*$L2074)</f>
        <v/>
      </c>
      <c r="N2074" s="6" t="n">
        <v>46224</v>
      </c>
      <c r="O2074" s="6" t="n">
        <v>14</v>
      </c>
      <c r="P2074" s="6" t="n"/>
      <c r="Q2074" s="6" t="n"/>
      <c r="R2074" s="6" t="n"/>
      <c r="S2074" s="6" t="n"/>
      <c r="T2074" s="6">
        <f>IF(OR($J2074="",$O2074=""),"",$O2074/$J2074)</f>
        <v/>
      </c>
      <c r="U2074" s="6" t="inlineStr">
        <is>
          <t>Concluído</t>
        </is>
      </c>
      <c r="V2074" s="6" t="n"/>
      <c r="W2074" s="6" t="n"/>
      <c r="X2074" s="6" t="n"/>
      <c r="Y2074" s="6" t="n"/>
      <c r="Z2074" s="6" t="n"/>
      <c r="AA2074" s="5" t="n"/>
      <c r="AB2074" s="6">
        <f>B2074&amp;"|"&amp;I2074</f>
        <v/>
      </c>
      <c r="AC2074">
        <f>IF($B2074="","","|"&amp;SUBSTITUTE(TRIM(SUBSTITUTE(SUBSTITUTE(SUBSTITUTE(SUBSTITUTE(SUBSTITUTE(SUBSTITUTE(SUBSTITUTE(SUBSTITUTE(SUBSTITUTE(SUBSTITUTE(SUBSTITUTE(SUBSTITUTE(SUBSTITUTE(SUBSTITUTE(TRIM($B2074&amp;""),CHAR(10)," "),CHAR(13)," "),"."," "),";"," "),","," "),"/"," "),"+"," "),"-"," "),"  "," "),"  "," "),"  "," "),"  "," "),"  "," "),"  "," "))," ","|")&amp;"|")</f>
        <v/>
      </c>
      <c r="AD2074">
        <f>TRIM($I2074&amp;"")</f>
        <v/>
      </c>
    </row>
    <row r="2075" ht="60" customHeight="1">
      <c r="A2075" s="14" t="n">
        <v>46230</v>
      </c>
      <c r="B2075" s="6" t="inlineStr">
        <is>
          <t>10235,10232,10233,10234</t>
        </is>
      </c>
      <c r="C2075" s="6" t="inlineStr">
        <is>
          <t>MAD 0729 (MARROM)</t>
        </is>
      </c>
      <c r="D2075" s="6" t="inlineStr">
        <is>
          <t>60 USINAGEM AUTOMATIZADA</t>
        </is>
      </c>
      <c r="E2075" s="6" t="n">
        <v>30008302</v>
      </c>
      <c r="F2075" s="6" t="inlineStr">
        <is>
          <t>PE TRASEIRO ESQUERDO CAD PEROLA MONTADA(775X35X30</t>
        </is>
      </c>
      <c r="G2075" s="6" t="inlineStr">
        <is>
          <t>60 USINAGEM AUTOMATIZADA</t>
        </is>
      </c>
      <c r="H2075" s="6" t="inlineStr">
        <is>
          <t>60 USINAGEM AUTOMATIZADA</t>
        </is>
      </c>
      <c r="I2075" s="4" t="inlineStr">
        <is>
          <t>60 USINAGEM AUTOMATIZADA</t>
        </is>
      </c>
      <c r="J2075" s="4" t="n">
        <v>14</v>
      </c>
      <c r="K2075" s="6">
        <f>IF($E2075="","",IFERROR(INDEX(#REF!,MATCH($E2075,#REF!,0)),IFERROR(INDEX(#REF!,MATCH(VALUE($E2075),#REF!,0)),"")))</f>
        <v/>
      </c>
      <c r="L2075" s="6">
        <f>IF($E2075="","",IFERROR(INDEX(#REF!,MATCH($E2075,#REF!,0)),IFERROR(INDEX(#REF!,MATCH(VALUE($E2075),#REF!,0)),"")))</f>
        <v/>
      </c>
      <c r="M2075" s="6">
        <f>IF(OR($J2075="",$L2075=""),"",IF($K2075="",0,$K2075)+$J2075*$L2075)</f>
        <v/>
      </c>
      <c r="N2075" s="6" t="n">
        <v>46224</v>
      </c>
      <c r="O2075" s="6" t="n">
        <v>14</v>
      </c>
      <c r="P2075" s="6" t="n"/>
      <c r="Q2075" s="6" t="n"/>
      <c r="R2075" s="6" t="n"/>
      <c r="S2075" s="6" t="n"/>
      <c r="T2075" s="6">
        <f>IF(OR($J2075="",$O2075=""),"",$O2075/$J2075)</f>
        <v/>
      </c>
      <c r="U2075" s="6" t="inlineStr">
        <is>
          <t>Concluído</t>
        </is>
      </c>
      <c r="V2075" s="6" t="n"/>
      <c r="W2075" s="6" t="n"/>
      <c r="X2075" s="6" t="n"/>
      <c r="Y2075" s="6" t="n"/>
      <c r="Z2075" s="6" t="n"/>
      <c r="AA2075" s="5" t="n"/>
      <c r="AB2075" s="6">
        <f>B2075&amp;"|"&amp;I2075</f>
        <v/>
      </c>
      <c r="AC2075">
        <f>IF($B2075="","","|"&amp;SUBSTITUTE(TRIM(SUBSTITUTE(SUBSTITUTE(SUBSTITUTE(SUBSTITUTE(SUBSTITUTE(SUBSTITUTE(SUBSTITUTE(SUBSTITUTE(SUBSTITUTE(SUBSTITUTE(SUBSTITUTE(SUBSTITUTE(SUBSTITUTE(SUBSTITUTE(TRIM($B2075&amp;""),CHAR(10)," "),CHAR(13)," "),"."," "),";"," "),","," "),"/"," "),"+"," "),"-"," "),"  "," "),"  "," "),"  "," "),"  "," "),"  "," "),"  "," "))," ","|")&amp;"|")</f>
        <v/>
      </c>
      <c r="AD2075">
        <f>TRIM($I2075&amp;"")</f>
        <v/>
      </c>
    </row>
    <row r="2076" ht="60" customHeight="1">
      <c r="A2076" s="14" t="n">
        <v>46230</v>
      </c>
      <c r="B2076" s="6" t="inlineStr">
        <is>
          <t>10235,10232,10233,10234</t>
        </is>
      </c>
      <c r="C2076" s="6" t="inlineStr">
        <is>
          <t>MAD 0729 (MARROM)</t>
        </is>
      </c>
      <c r="D2076" s="6" t="inlineStr">
        <is>
          <t>60 USINAGEM AUTOMATIZADA</t>
        </is>
      </c>
      <c r="E2076" s="6" t="n">
        <v>30008401</v>
      </c>
      <c r="F2076" s="6" t="inlineStr">
        <is>
          <t>PE FRONTAL DIREITO CAD. SAFIRA MONTADA 440X45X35</t>
        </is>
      </c>
      <c r="G2076" s="6" t="inlineStr">
        <is>
          <t>60 USINAGEM AUTOMATIZADA</t>
        </is>
      </c>
      <c r="H2076" s="6" t="inlineStr">
        <is>
          <t>60 USINAGEM AUTOMATIZADA</t>
        </is>
      </c>
      <c r="I2076" s="4" t="inlineStr">
        <is>
          <t>60 USINAGEM AUTOMATIZADA</t>
        </is>
      </c>
      <c r="J2076" s="4" t="n">
        <v>286</v>
      </c>
      <c r="K2076" s="6">
        <f>IF($E2076="","",IFERROR(INDEX(#REF!,MATCH($E2076,#REF!,0)),IFERROR(INDEX(#REF!,MATCH(VALUE($E2076),#REF!,0)),"")))</f>
        <v/>
      </c>
      <c r="L2076" s="6">
        <f>IF($E2076="","",IFERROR(INDEX(#REF!,MATCH($E2076,#REF!,0)),IFERROR(INDEX(#REF!,MATCH(VALUE($E2076),#REF!,0)),"")))</f>
        <v/>
      </c>
      <c r="M2076" s="6">
        <f>IF(OR($J2076="",$L2076=""),"",IF($K2076="",0,$K2076)+$J2076*$L2076)</f>
        <v/>
      </c>
      <c r="N2076" s="6" t="n">
        <v>46224</v>
      </c>
      <c r="O2076" s="6" t="n">
        <v>286</v>
      </c>
      <c r="P2076" s="6" t="n"/>
      <c r="Q2076" s="6" t="n"/>
      <c r="R2076" s="6" t="n"/>
      <c r="S2076" s="6" t="n"/>
      <c r="T2076" s="6">
        <f>IF(OR($J2076="",$O2076=""),"",$O2076/$J2076)</f>
        <v/>
      </c>
      <c r="U2076" s="6" t="inlineStr">
        <is>
          <t>Concluído</t>
        </is>
      </c>
      <c r="V2076" s="6" t="n"/>
      <c r="W2076" s="6" t="n"/>
      <c r="X2076" s="6" t="n"/>
      <c r="Y2076" s="6" t="n"/>
      <c r="Z2076" s="6" t="n"/>
      <c r="AA2076" s="5" t="n"/>
      <c r="AB2076" s="6">
        <f>B2076&amp;"|"&amp;I2076</f>
        <v/>
      </c>
      <c r="AC2076">
        <f>IF($B2076="","","|"&amp;SUBSTITUTE(TRIM(SUBSTITUTE(SUBSTITUTE(SUBSTITUTE(SUBSTITUTE(SUBSTITUTE(SUBSTITUTE(SUBSTITUTE(SUBSTITUTE(SUBSTITUTE(SUBSTITUTE(SUBSTITUTE(SUBSTITUTE(SUBSTITUTE(SUBSTITUTE(TRIM($B2076&amp;""),CHAR(10)," "),CHAR(13)," "),"."," "),";"," "),","," "),"/"," "),"+"," "),"-"," "),"  "," "),"  "," "),"  "," "),"  "," "),"  "," "),"  "," "))," ","|")&amp;"|")</f>
        <v/>
      </c>
      <c r="AD2076">
        <f>TRIM($I2076&amp;"")</f>
        <v/>
      </c>
    </row>
    <row r="2077" ht="60" customHeight="1">
      <c r="A2077" s="14" t="n">
        <v>46230</v>
      </c>
      <c r="B2077" s="6" t="inlineStr">
        <is>
          <t>10235,10232,10233,10234</t>
        </is>
      </c>
      <c r="C2077" s="6" t="inlineStr">
        <is>
          <t>MAD 0729 (MARROM)</t>
        </is>
      </c>
      <c r="D2077" s="6" t="inlineStr">
        <is>
          <t>60 USINAGEM AUTOMATIZADA</t>
        </is>
      </c>
      <c r="E2077" s="6" t="n">
        <v>30008402</v>
      </c>
      <c r="F2077" s="6" t="inlineStr">
        <is>
          <t>PE FRONTAL ESQUERDO CAD. SAFIRA MONTADA 440X45X35</t>
        </is>
      </c>
      <c r="G2077" s="6" t="inlineStr">
        <is>
          <t>60 USINAGEM AUTOMATIZADA</t>
        </is>
      </c>
      <c r="H2077" s="6" t="inlineStr">
        <is>
          <t>60 USINAGEM AUTOMATIZADA</t>
        </is>
      </c>
      <c r="I2077" s="4" t="inlineStr">
        <is>
          <t>60 USINAGEM AUTOMATIZADA</t>
        </is>
      </c>
      <c r="J2077" s="4" t="n">
        <v>286</v>
      </c>
      <c r="K2077" s="6">
        <f>IF($E2077="","",IFERROR(INDEX(#REF!,MATCH($E2077,#REF!,0)),IFERROR(INDEX(#REF!,MATCH(VALUE($E2077),#REF!,0)),"")))</f>
        <v/>
      </c>
      <c r="L2077" s="6">
        <f>IF($E2077="","",IFERROR(INDEX(#REF!,MATCH($E2077,#REF!,0)),IFERROR(INDEX(#REF!,MATCH(VALUE($E2077),#REF!,0)),"")))</f>
        <v/>
      </c>
      <c r="M2077" s="6">
        <f>IF(OR($J2077="",$L2077=""),"",IF($K2077="",0,$K2077)+$J2077*$L2077)</f>
        <v/>
      </c>
      <c r="N2077" s="6" t="n">
        <v>46224</v>
      </c>
      <c r="O2077" s="6" t="n">
        <v>286</v>
      </c>
      <c r="P2077" s="6" t="n"/>
      <c r="Q2077" s="6" t="n"/>
      <c r="R2077" s="6" t="n"/>
      <c r="S2077" s="6" t="n"/>
      <c r="T2077" s="6">
        <f>IF(OR($J2077="",$O2077=""),"",$O2077/$J2077)</f>
        <v/>
      </c>
      <c r="U2077" s="6" t="inlineStr">
        <is>
          <t>Concluído</t>
        </is>
      </c>
      <c r="V2077" s="6" t="n"/>
      <c r="W2077" s="6" t="n"/>
      <c r="X2077" s="6" t="n"/>
      <c r="Y2077" s="6" t="n"/>
      <c r="Z2077" s="6" t="n"/>
      <c r="AA2077" s="5" t="n"/>
      <c r="AB2077" s="6">
        <f>B2077&amp;"|"&amp;I2077</f>
        <v/>
      </c>
      <c r="AC2077">
        <f>IF($B2077="","","|"&amp;SUBSTITUTE(TRIM(SUBSTITUTE(SUBSTITUTE(SUBSTITUTE(SUBSTITUTE(SUBSTITUTE(SUBSTITUTE(SUBSTITUTE(SUBSTITUTE(SUBSTITUTE(SUBSTITUTE(SUBSTITUTE(SUBSTITUTE(SUBSTITUTE(SUBSTITUTE(TRIM($B2077&amp;""),CHAR(10)," "),CHAR(13)," "),"."," "),";"," "),","," "),"/"," "),"+"," "),"-"," "),"  "," "),"  "," "),"  "," "),"  "," "),"  "," "),"  "," "))," ","|")&amp;"|")</f>
        <v/>
      </c>
      <c r="AD2077">
        <f>TRIM($I2077&amp;"")</f>
        <v/>
      </c>
    </row>
    <row r="2078" ht="60" customHeight="1">
      <c r="A2078" s="14" t="n">
        <v>46230</v>
      </c>
      <c r="B2078" s="6" t="inlineStr">
        <is>
          <t>10235,10232,10233,10234</t>
        </is>
      </c>
      <c r="C2078" s="6" t="inlineStr">
        <is>
          <t>MAD 0729 (MARROM)</t>
        </is>
      </c>
      <c r="D2078" s="6" t="inlineStr">
        <is>
          <t>60 USINAGEM AUTOMATIZADA</t>
        </is>
      </c>
      <c r="E2078" s="6" t="n">
        <v>30008403</v>
      </c>
      <c r="F2078" s="6" t="inlineStr">
        <is>
          <t>PE TRASEIRO DIREITO CAD SAFIRA MONTADA (775X35X30)</t>
        </is>
      </c>
      <c r="G2078" s="6" t="inlineStr">
        <is>
          <t>60 USINAGEM AUTOMATIZADA</t>
        </is>
      </c>
      <c r="H2078" s="6" t="inlineStr">
        <is>
          <t>60 USINAGEM AUTOMATIZADA</t>
        </is>
      </c>
      <c r="I2078" s="4" t="inlineStr">
        <is>
          <t>60 USINAGEM AUTOMATIZADA</t>
        </is>
      </c>
      <c r="J2078" s="4" t="n">
        <v>272</v>
      </c>
      <c r="K2078" s="6">
        <f>IF($E2078="","",IFERROR(INDEX(#REF!,MATCH($E2078,#REF!,0)),IFERROR(INDEX(#REF!,MATCH(VALUE($E2078),#REF!,0)),"")))</f>
        <v/>
      </c>
      <c r="L2078" s="6">
        <f>IF($E2078="","",IFERROR(INDEX(#REF!,MATCH($E2078,#REF!,0)),IFERROR(INDEX(#REF!,MATCH(VALUE($E2078),#REF!,0)),"")))</f>
        <v/>
      </c>
      <c r="M2078" s="6">
        <f>IF(OR($J2078="",$L2078=""),"",IF($K2078="",0,$K2078)+$J2078*$L2078)</f>
        <v/>
      </c>
      <c r="N2078" s="6" t="n">
        <v>46224</v>
      </c>
      <c r="O2078" s="6" t="n">
        <v>272</v>
      </c>
      <c r="P2078" s="6" t="n"/>
      <c r="Q2078" s="6" t="n"/>
      <c r="R2078" s="6" t="n"/>
      <c r="S2078" s="6" t="n"/>
      <c r="T2078" s="6">
        <f>IF(OR($J2078="",$O2078=""),"",$O2078/$J2078)</f>
        <v/>
      </c>
      <c r="U2078" s="6" t="inlineStr">
        <is>
          <t>Concluído</t>
        </is>
      </c>
      <c r="V2078" s="6" t="n"/>
      <c r="W2078" s="6" t="n"/>
      <c r="X2078" s="6" t="n"/>
      <c r="Y2078" s="6" t="n"/>
      <c r="Z2078" s="6" t="n"/>
      <c r="AA2078" s="5" t="n"/>
      <c r="AB2078" s="6">
        <f>B2078&amp;"|"&amp;I2078</f>
        <v/>
      </c>
      <c r="AC2078">
        <f>IF($B2078="","","|"&amp;SUBSTITUTE(TRIM(SUBSTITUTE(SUBSTITUTE(SUBSTITUTE(SUBSTITUTE(SUBSTITUTE(SUBSTITUTE(SUBSTITUTE(SUBSTITUTE(SUBSTITUTE(SUBSTITUTE(SUBSTITUTE(SUBSTITUTE(SUBSTITUTE(SUBSTITUTE(TRIM($B2078&amp;""),CHAR(10)," "),CHAR(13)," "),"."," "),";"," "),","," "),"/"," "),"+"," "),"-"," "),"  "," "),"  "," "),"  "," "),"  "," "),"  "," "),"  "," "))," ","|")&amp;"|")</f>
        <v/>
      </c>
      <c r="AD2078">
        <f>TRIM($I2078&amp;"")</f>
        <v/>
      </c>
    </row>
    <row r="2079" ht="60" customHeight="1">
      <c r="A2079" s="14" t="n">
        <v>46230</v>
      </c>
      <c r="B2079" s="6" t="inlineStr">
        <is>
          <t>10235,10232,10233,10234</t>
        </is>
      </c>
      <c r="C2079" s="6" t="inlineStr">
        <is>
          <t>MAD 0729 (MARROM)</t>
        </is>
      </c>
      <c r="D2079" s="6" t="inlineStr">
        <is>
          <t>60 USINAGEM AUTOMATIZADA</t>
        </is>
      </c>
      <c r="E2079" s="6" t="n">
        <v>30008404</v>
      </c>
      <c r="F2079" s="6" t="inlineStr">
        <is>
          <t>PE TRASEIRO ESQUERDO CAD SAFIRA MONTADA(775X35X30)</t>
        </is>
      </c>
      <c r="G2079" s="6" t="inlineStr">
        <is>
          <t>60 USINAGEM AUTOMATIZADA</t>
        </is>
      </c>
      <c r="H2079" s="6" t="inlineStr">
        <is>
          <t>60 USINAGEM AUTOMATIZADA</t>
        </is>
      </c>
      <c r="I2079" s="4" t="inlineStr">
        <is>
          <t>60 USINAGEM AUTOMATIZADA</t>
        </is>
      </c>
      <c r="J2079" s="4" t="n">
        <v>272</v>
      </c>
      <c r="K2079" s="6">
        <f>IF($E2079="","",IFERROR(INDEX(#REF!,MATCH($E2079,#REF!,0)),IFERROR(INDEX(#REF!,MATCH(VALUE($E2079),#REF!,0)),"")))</f>
        <v/>
      </c>
      <c r="L2079" s="6">
        <f>IF($E2079="","",IFERROR(INDEX(#REF!,MATCH($E2079,#REF!,0)),IFERROR(INDEX(#REF!,MATCH(VALUE($E2079),#REF!,0)),"")))</f>
        <v/>
      </c>
      <c r="M2079" s="6">
        <f>IF(OR($J2079="",$L2079=""),"",IF($K2079="",0,$K2079)+$J2079*$L2079)</f>
        <v/>
      </c>
      <c r="N2079" s="6" t="n">
        <v>46224</v>
      </c>
      <c r="O2079" s="6" t="n">
        <v>272</v>
      </c>
      <c r="P2079" s="6" t="n"/>
      <c r="Q2079" s="6" t="n"/>
      <c r="R2079" s="6" t="n"/>
      <c r="S2079" s="6" t="n"/>
      <c r="T2079" s="6">
        <f>IF(OR($J2079="",$O2079=""),"",$O2079/$J2079)</f>
        <v/>
      </c>
      <c r="U2079" s="6" t="inlineStr">
        <is>
          <t>Concluído</t>
        </is>
      </c>
      <c r="V2079" s="6" t="n"/>
      <c r="W2079" s="6" t="n"/>
      <c r="X2079" s="6" t="n"/>
      <c r="Y2079" s="6" t="n"/>
      <c r="Z2079" s="6" t="n"/>
      <c r="AA2079" s="5" t="n"/>
      <c r="AB2079" s="6">
        <f>B2079&amp;"|"&amp;I2079</f>
        <v/>
      </c>
      <c r="AC2079">
        <f>IF($B2079="","","|"&amp;SUBSTITUTE(TRIM(SUBSTITUTE(SUBSTITUTE(SUBSTITUTE(SUBSTITUTE(SUBSTITUTE(SUBSTITUTE(SUBSTITUTE(SUBSTITUTE(SUBSTITUTE(SUBSTITUTE(SUBSTITUTE(SUBSTITUTE(SUBSTITUTE(SUBSTITUTE(TRIM($B2079&amp;""),CHAR(10)," "),CHAR(13)," "),"."," "),";"," "),","," "),"/"," "),"+"," "),"-"," "),"  "," "),"  "," "),"  "," "),"  "," "),"  "," "),"  "," "))," ","|")&amp;"|")</f>
        <v/>
      </c>
      <c r="AD2079">
        <f>TRIM($I2079&amp;"")</f>
        <v/>
      </c>
    </row>
    <row r="2080" ht="60" customHeight="1">
      <c r="A2080" s="14" t="n">
        <v>46212</v>
      </c>
      <c r="B2080" s="6" t="inlineStr">
        <is>
          <t>10241</t>
        </is>
      </c>
      <c r="C2080" s="6" t="inlineStr">
        <is>
          <t>M/C 0717 (MARROM)</t>
        </is>
      </c>
      <c r="D2080" s="6" t="inlineStr">
        <is>
          <t>60 USINAGEM AUTOMATIZADA</t>
        </is>
      </c>
      <c r="E2080" s="6" t="n">
        <v>30003401</v>
      </c>
      <c r="F2080" s="6" t="inlineStr">
        <is>
          <t>PE TRASEIRO 920X30(911)X25 MDF (14PC) ESQ DAKAR</t>
        </is>
      </c>
      <c r="G2080" s="6" t="inlineStr">
        <is>
          <t>60 USINAGEM AUTOMATIZADA</t>
        </is>
      </c>
      <c r="H2080" s="6" t="inlineStr">
        <is>
          <t>60 USINAGEM AUTOMATIZADA</t>
        </is>
      </c>
      <c r="I2080" s="4" t="inlineStr">
        <is>
          <t>60 USINAGEM AUTOMATIZADA</t>
        </is>
      </c>
      <c r="J2080" s="4" t="n">
        <v>60</v>
      </c>
      <c r="K2080" s="6">
        <f>IF($E2080="","",IFERROR(INDEX(#REF!,MATCH($E2080,#REF!,0)),IFERROR(INDEX(#REF!,MATCH(VALUE($E2080),#REF!,0)),"")))</f>
        <v/>
      </c>
      <c r="L2080" s="6">
        <f>IF($E2080="","",IFERROR(INDEX(#REF!,MATCH($E2080,#REF!,0)),IFERROR(INDEX(#REF!,MATCH(VALUE($E2080),#REF!,0)),"")))</f>
        <v/>
      </c>
      <c r="M2080" s="6">
        <f>IF(OR($J2080="",$L2080=""),"",IF($K2080="",0,$K2080)+$J2080*$L2080)</f>
        <v/>
      </c>
      <c r="N2080" s="6" t="n">
        <v>46212</v>
      </c>
      <c r="O2080" s="6" t="n">
        <v>60</v>
      </c>
      <c r="P2080" s="6" t="n"/>
      <c r="Q2080" s="6" t="n"/>
      <c r="R2080" s="6" t="n"/>
      <c r="S2080" s="6" t="n"/>
      <c r="T2080" s="6">
        <f>IF(OR($J2080="",$O2080=""),"",$O2080/$J2080)</f>
        <v/>
      </c>
      <c r="U2080" s="6" t="inlineStr">
        <is>
          <t>Concluído</t>
        </is>
      </c>
      <c r="V2080" s="6" t="n"/>
      <c r="W2080" s="6" t="n"/>
      <c r="X2080" s="6" t="n"/>
      <c r="Y2080" s="6" t="n"/>
      <c r="Z2080" s="6" t="n"/>
      <c r="AA2080" s="5" t="n"/>
      <c r="AB2080" s="6">
        <f>B2080&amp;"|"&amp;I2080</f>
        <v/>
      </c>
      <c r="AC2080">
        <f>IF($B2080="","","|"&amp;SUBSTITUTE(TRIM(SUBSTITUTE(SUBSTITUTE(SUBSTITUTE(SUBSTITUTE(SUBSTITUTE(SUBSTITUTE(SUBSTITUTE(SUBSTITUTE(SUBSTITUTE(SUBSTITUTE(SUBSTITUTE(SUBSTITUTE(SUBSTITUTE(SUBSTITUTE(TRIM($B2080&amp;""),CHAR(10)," "),CHAR(13)," "),"."," "),";"," "),","," "),"/"," "),"+"," "),"-"," "),"  "," "),"  "," "),"  "," "),"  "," "),"  "," "),"  "," "))," ","|")&amp;"|")</f>
        <v/>
      </c>
      <c r="AD2080">
        <f>TRIM($I2080&amp;"")</f>
        <v/>
      </c>
    </row>
    <row r="2081" ht="60" customHeight="1">
      <c r="A2081" s="14" t="n">
        <v>46212</v>
      </c>
      <c r="B2081" s="6" t="inlineStr">
        <is>
          <t>10241</t>
        </is>
      </c>
      <c r="C2081" s="6" t="inlineStr">
        <is>
          <t>M/C 0717 (MARROM)</t>
        </is>
      </c>
      <c r="D2081" s="6" t="inlineStr">
        <is>
          <t>60 USINAGEM AUTOMATIZADA</t>
        </is>
      </c>
      <c r="E2081" s="6" t="n">
        <v>30003402</v>
      </c>
      <c r="F2081" s="6" t="inlineStr">
        <is>
          <t>PE TRASEIRO 920X30(911)X25 MDF (14PC) DIR DAKAR</t>
        </is>
      </c>
      <c r="G2081" s="6" t="inlineStr">
        <is>
          <t>60 USINAGEM AUTOMATIZADA</t>
        </is>
      </c>
      <c r="H2081" s="6" t="inlineStr">
        <is>
          <t>60 USINAGEM AUTOMATIZADA</t>
        </is>
      </c>
      <c r="I2081" s="4" t="inlineStr">
        <is>
          <t>60 USINAGEM AUTOMATIZADA</t>
        </is>
      </c>
      <c r="J2081" s="4" t="n">
        <v>60</v>
      </c>
      <c r="K2081" s="6">
        <f>IF($E2081="","",IFERROR(INDEX(#REF!,MATCH($E2081,#REF!,0)),IFERROR(INDEX(#REF!,MATCH(VALUE($E2081),#REF!,0)),"")))</f>
        <v/>
      </c>
      <c r="L2081" s="6">
        <f>IF($E2081="","",IFERROR(INDEX(#REF!,MATCH($E2081,#REF!,0)),IFERROR(INDEX(#REF!,MATCH(VALUE($E2081),#REF!,0)),"")))</f>
        <v/>
      </c>
      <c r="M2081" s="6">
        <f>IF(OR($J2081="",$L2081=""),"",IF($K2081="",0,$K2081)+$J2081*$L2081)</f>
        <v/>
      </c>
      <c r="N2081" s="6" t="n">
        <v>46212</v>
      </c>
      <c r="O2081" s="6" t="n">
        <v>60</v>
      </c>
      <c r="P2081" s="6" t="n"/>
      <c r="Q2081" s="6" t="n"/>
      <c r="R2081" s="6" t="n"/>
      <c r="S2081" s="6" t="n"/>
      <c r="T2081" s="6">
        <f>IF(OR($J2081="",$O2081=""),"",$O2081/$J2081)</f>
        <v/>
      </c>
      <c r="U2081" s="6" t="inlineStr">
        <is>
          <t>Concluído</t>
        </is>
      </c>
      <c r="V2081" s="6" t="n"/>
      <c r="W2081" s="6" t="n"/>
      <c r="X2081" s="6" t="n"/>
      <c r="Y2081" s="6" t="n"/>
      <c r="Z2081" s="6" t="n"/>
      <c r="AA2081" s="5" t="n"/>
      <c r="AB2081" s="6">
        <f>B2081&amp;"|"&amp;I2081</f>
        <v/>
      </c>
      <c r="AC2081">
        <f>IF($B2081="","","|"&amp;SUBSTITUTE(TRIM(SUBSTITUTE(SUBSTITUTE(SUBSTITUTE(SUBSTITUTE(SUBSTITUTE(SUBSTITUTE(SUBSTITUTE(SUBSTITUTE(SUBSTITUTE(SUBSTITUTE(SUBSTITUTE(SUBSTITUTE(SUBSTITUTE(SUBSTITUTE(TRIM($B2081&amp;""),CHAR(10)," "),CHAR(13)," "),"."," "),";"," "),","," "),"/"," "),"+"," "),"-"," "),"  "," "),"  "," "),"  "," "),"  "," "),"  "," "),"  "," "))," ","|")&amp;"|")</f>
        <v/>
      </c>
      <c r="AD2081">
        <f>TRIM($I2081&amp;"")</f>
        <v/>
      </c>
    </row>
    <row r="2082" ht="60" customHeight="1">
      <c r="A2082" s="14" t="n">
        <v>46212</v>
      </c>
      <c r="B2082" s="6" t="inlineStr">
        <is>
          <t>10241</t>
        </is>
      </c>
      <c r="C2082" s="6" t="inlineStr">
        <is>
          <t>M/C 0717 (MARROM)</t>
        </is>
      </c>
      <c r="D2082" s="6" t="inlineStr">
        <is>
          <t>60 USINAGEM AUTOMATIZADA</t>
        </is>
      </c>
      <c r="E2082" s="6" t="n">
        <v>30003901</v>
      </c>
      <c r="F2082" s="6" t="inlineStr">
        <is>
          <t>PE TRASEIRO 920X30(911)X25 MDF (14PC) ESQ TRENTO</t>
        </is>
      </c>
      <c r="G2082" s="6" t="inlineStr">
        <is>
          <t>60 USINAGEM AUTOMATIZADA</t>
        </is>
      </c>
      <c r="H2082" s="6" t="inlineStr">
        <is>
          <t>60 USINAGEM AUTOMATIZADA</t>
        </is>
      </c>
      <c r="I2082" s="4" t="inlineStr">
        <is>
          <t>60 USINAGEM AUTOMATIZADA</t>
        </is>
      </c>
      <c r="J2082" s="4" t="n">
        <v>16</v>
      </c>
      <c r="K2082" s="6">
        <f>IF($E2082="","",IFERROR(INDEX(#REF!,MATCH($E2082,#REF!,0)),IFERROR(INDEX(#REF!,MATCH(VALUE($E2082),#REF!,0)),"")))</f>
        <v/>
      </c>
      <c r="L2082" s="6">
        <f>IF($E2082="","",IFERROR(INDEX(#REF!,MATCH($E2082,#REF!,0)),IFERROR(INDEX(#REF!,MATCH(VALUE($E2082),#REF!,0)),"")))</f>
        <v/>
      </c>
      <c r="M2082" s="6">
        <f>IF(OR($J2082="",$L2082=""),"",IF($K2082="",0,$K2082)+$J2082*$L2082)</f>
        <v/>
      </c>
      <c r="N2082" s="6" t="n">
        <v>46212</v>
      </c>
      <c r="O2082" s="6" t="n">
        <v>16</v>
      </c>
      <c r="P2082" s="6" t="n"/>
      <c r="Q2082" s="6" t="n"/>
      <c r="R2082" s="6" t="n"/>
      <c r="S2082" s="6" t="n"/>
      <c r="T2082" s="6">
        <f>IF(OR($J2082="",$O2082=""),"",$O2082/$J2082)</f>
        <v/>
      </c>
      <c r="U2082" s="6" t="inlineStr">
        <is>
          <t>Concluído</t>
        </is>
      </c>
      <c r="V2082" s="6" t="n"/>
      <c r="W2082" s="6" t="n"/>
      <c r="X2082" s="6" t="n"/>
      <c r="Y2082" s="6" t="n"/>
      <c r="Z2082" s="6" t="n"/>
      <c r="AA2082" s="5" t="n"/>
      <c r="AB2082" s="6">
        <f>B2082&amp;"|"&amp;I2082</f>
        <v/>
      </c>
      <c r="AC2082">
        <f>IF($B2082="","","|"&amp;SUBSTITUTE(TRIM(SUBSTITUTE(SUBSTITUTE(SUBSTITUTE(SUBSTITUTE(SUBSTITUTE(SUBSTITUTE(SUBSTITUTE(SUBSTITUTE(SUBSTITUTE(SUBSTITUTE(SUBSTITUTE(SUBSTITUTE(SUBSTITUTE(SUBSTITUTE(TRIM($B2082&amp;""),CHAR(10)," "),CHAR(13)," "),"."," "),";"," "),","," "),"/"," "),"+"," "),"-"," "),"  "," "),"  "," "),"  "," "),"  "," "),"  "," "),"  "," "))," ","|")&amp;"|")</f>
        <v/>
      </c>
      <c r="AD2082">
        <f>TRIM($I2082&amp;"")</f>
        <v/>
      </c>
    </row>
    <row r="2083" ht="60" customHeight="1">
      <c r="A2083" s="14" t="n">
        <v>46212</v>
      </c>
      <c r="B2083" s="6" t="inlineStr">
        <is>
          <t>10241</t>
        </is>
      </c>
      <c r="C2083" s="6" t="inlineStr">
        <is>
          <t>M/C 0717 (MARROM)</t>
        </is>
      </c>
      <c r="D2083" s="6" t="inlineStr">
        <is>
          <t>60 USINAGEM AUTOMATIZADA</t>
        </is>
      </c>
      <c r="E2083" s="6" t="n">
        <v>30003902</v>
      </c>
      <c r="F2083" s="6" t="inlineStr">
        <is>
          <t>PE TRASEIRO 920X30(911)X25 MDF (14PC) DIR TRENTO</t>
        </is>
      </c>
      <c r="G2083" s="6" t="inlineStr">
        <is>
          <t>60 USINAGEM AUTOMATIZADA</t>
        </is>
      </c>
      <c r="H2083" s="6" t="inlineStr">
        <is>
          <t>60 USINAGEM AUTOMATIZADA</t>
        </is>
      </c>
      <c r="I2083" s="4" t="inlineStr">
        <is>
          <t>60 USINAGEM AUTOMATIZADA</t>
        </is>
      </c>
      <c r="J2083" s="4" t="n">
        <v>16</v>
      </c>
      <c r="K2083" s="6">
        <f>IF($E2083="","",IFERROR(INDEX(#REF!,MATCH($E2083,#REF!,0)),IFERROR(INDEX(#REF!,MATCH(VALUE($E2083),#REF!,0)),"")))</f>
        <v/>
      </c>
      <c r="L2083" s="6">
        <f>IF($E2083="","",IFERROR(INDEX(#REF!,MATCH($E2083,#REF!,0)),IFERROR(INDEX(#REF!,MATCH(VALUE($E2083),#REF!,0)),"")))</f>
        <v/>
      </c>
      <c r="M2083" s="6">
        <f>IF(OR($J2083="",$L2083=""),"",IF($K2083="",0,$K2083)+$J2083*$L2083)</f>
        <v/>
      </c>
      <c r="N2083" s="6" t="n">
        <v>46212</v>
      </c>
      <c r="O2083" s="6" t="n">
        <v>16</v>
      </c>
      <c r="P2083" s="6" t="n"/>
      <c r="Q2083" s="6" t="n"/>
      <c r="R2083" s="6" t="n"/>
      <c r="S2083" s="6" t="n"/>
      <c r="T2083" s="6">
        <f>IF(OR($J2083="",$O2083=""),"",$O2083/$J2083)</f>
        <v/>
      </c>
      <c r="U2083" s="6" t="inlineStr">
        <is>
          <t>Concluído</t>
        </is>
      </c>
      <c r="V2083" s="6" t="n"/>
      <c r="W2083" s="6" t="n"/>
      <c r="X2083" s="6" t="n"/>
      <c r="Y2083" s="6" t="n"/>
      <c r="Z2083" s="6" t="n"/>
      <c r="AA2083" s="5" t="n"/>
      <c r="AB2083" s="6">
        <f>B2083&amp;"|"&amp;I2083</f>
        <v/>
      </c>
      <c r="AC2083">
        <f>IF($B2083="","","|"&amp;SUBSTITUTE(TRIM(SUBSTITUTE(SUBSTITUTE(SUBSTITUTE(SUBSTITUTE(SUBSTITUTE(SUBSTITUTE(SUBSTITUTE(SUBSTITUTE(SUBSTITUTE(SUBSTITUTE(SUBSTITUTE(SUBSTITUTE(SUBSTITUTE(SUBSTITUTE(TRIM($B2083&amp;""),CHAR(10)," "),CHAR(13)," "),"."," "),";"," "),","," "),"/"," "),"+"," "),"-"," "),"  "," "),"  "," "),"  "," "),"  "," "),"  "," "),"  "," "))," ","|")&amp;"|")</f>
        <v/>
      </c>
      <c r="AD2083">
        <f>TRIM($I2083&amp;"")</f>
        <v/>
      </c>
    </row>
    <row r="2084" ht="60" customHeight="1">
      <c r="A2084" s="14" t="n">
        <v>46212</v>
      </c>
      <c r="B2084" s="6" t="inlineStr">
        <is>
          <t>10241</t>
        </is>
      </c>
      <c r="C2084" s="6" t="inlineStr">
        <is>
          <t>M/C 0717 (MARROM)</t>
        </is>
      </c>
      <c r="D2084" s="6" t="inlineStr">
        <is>
          <t>60 USINAGEM AUTOMATIZADA</t>
        </is>
      </c>
      <c r="E2084" s="6" t="n">
        <v>30006101</v>
      </c>
      <c r="F2084" s="6" t="inlineStr">
        <is>
          <t>PE TRAS 880X30(911)X25 MDF (13PC) ESQ SANTIAGO NEW</t>
        </is>
      </c>
      <c r="G2084" s="6" t="inlineStr">
        <is>
          <t>60 USINAGEM AUTOMATIZADA</t>
        </is>
      </c>
      <c r="H2084" s="6" t="inlineStr">
        <is>
          <t>60 USINAGEM AUTOMATIZADA</t>
        </is>
      </c>
      <c r="I2084" s="4" t="inlineStr">
        <is>
          <t>60 USINAGEM AUTOMATIZADA</t>
        </is>
      </c>
      <c r="J2084" s="4" t="n">
        <v>60</v>
      </c>
      <c r="K2084" s="6">
        <f>IF($E2084="","",IFERROR(INDEX(#REF!,MATCH($E2084,#REF!,0)),IFERROR(INDEX(#REF!,MATCH(VALUE($E2084),#REF!,0)),"")))</f>
        <v/>
      </c>
      <c r="L2084" s="6">
        <f>IF($E2084="","",IFERROR(INDEX(#REF!,MATCH($E2084,#REF!,0)),IFERROR(INDEX(#REF!,MATCH(VALUE($E2084),#REF!,0)),"")))</f>
        <v/>
      </c>
      <c r="M2084" s="6">
        <f>IF(OR($J2084="",$L2084=""),"",IF($K2084="",0,$K2084)+$J2084*$L2084)</f>
        <v/>
      </c>
      <c r="N2084" s="6" t="n">
        <v>46212</v>
      </c>
      <c r="O2084" s="6" t="n">
        <v>60</v>
      </c>
      <c r="P2084" s="6" t="n"/>
      <c r="Q2084" s="6" t="n"/>
      <c r="R2084" s="6" t="n"/>
      <c r="S2084" s="6" t="n"/>
      <c r="T2084" s="6">
        <f>IF(OR($J2084="",$O2084=""),"",$O2084/$J2084)</f>
        <v/>
      </c>
      <c r="U2084" s="6" t="inlineStr">
        <is>
          <t>Concluído</t>
        </is>
      </c>
      <c r="V2084" s="6" t="n"/>
      <c r="W2084" s="6" t="n"/>
      <c r="X2084" s="6" t="n"/>
      <c r="Y2084" s="6" t="n"/>
      <c r="Z2084" s="6" t="n"/>
      <c r="AA2084" s="5" t="n"/>
      <c r="AB2084" s="6">
        <f>B2084&amp;"|"&amp;I2084</f>
        <v/>
      </c>
      <c r="AC2084">
        <f>IF($B2084="","","|"&amp;SUBSTITUTE(TRIM(SUBSTITUTE(SUBSTITUTE(SUBSTITUTE(SUBSTITUTE(SUBSTITUTE(SUBSTITUTE(SUBSTITUTE(SUBSTITUTE(SUBSTITUTE(SUBSTITUTE(SUBSTITUTE(SUBSTITUTE(SUBSTITUTE(SUBSTITUTE(TRIM($B2084&amp;""),CHAR(10)," "),CHAR(13)," "),"."," "),";"," "),","," "),"/"," "),"+"," "),"-"," "),"  "," "),"  "," "),"  "," "),"  "," "),"  "," "),"  "," "))," ","|")&amp;"|")</f>
        <v/>
      </c>
      <c r="AD2084">
        <f>TRIM($I2084&amp;"")</f>
        <v/>
      </c>
    </row>
    <row r="2085" ht="60" customHeight="1">
      <c r="A2085" s="14" t="n">
        <v>46212</v>
      </c>
      <c r="B2085" s="6" t="inlineStr">
        <is>
          <t>10241</t>
        </is>
      </c>
      <c r="C2085" s="6" t="inlineStr">
        <is>
          <t>M/C 0717 (MARROM)</t>
        </is>
      </c>
      <c r="D2085" s="6" t="inlineStr">
        <is>
          <t>60 USINAGEM AUTOMATIZADA</t>
        </is>
      </c>
      <c r="E2085" s="6" t="n">
        <v>30006102</v>
      </c>
      <c r="F2085" s="6" t="inlineStr">
        <is>
          <t>PE TRAS 880X30(911)X25 MDF (13PC) DIR SANTIAGO NEW</t>
        </is>
      </c>
      <c r="G2085" s="6" t="inlineStr">
        <is>
          <t>60 USINAGEM AUTOMATIZADA</t>
        </is>
      </c>
      <c r="H2085" s="6" t="inlineStr">
        <is>
          <t>60 USINAGEM AUTOMATIZADA</t>
        </is>
      </c>
      <c r="I2085" s="4" t="inlineStr">
        <is>
          <t>60 USINAGEM AUTOMATIZADA</t>
        </is>
      </c>
      <c r="J2085" s="4" t="n">
        <v>60</v>
      </c>
      <c r="K2085" s="6">
        <f>IF($E2085="","",IFERROR(INDEX(#REF!,MATCH($E2085,#REF!,0)),IFERROR(INDEX(#REF!,MATCH(VALUE($E2085),#REF!,0)),"")))</f>
        <v/>
      </c>
      <c r="L2085" s="6">
        <f>IF($E2085="","",IFERROR(INDEX(#REF!,MATCH($E2085,#REF!,0)),IFERROR(INDEX(#REF!,MATCH(VALUE($E2085),#REF!,0)),"")))</f>
        <v/>
      </c>
      <c r="M2085" s="6">
        <f>IF(OR($J2085="",$L2085=""),"",IF($K2085="",0,$K2085)+$J2085*$L2085)</f>
        <v/>
      </c>
      <c r="N2085" s="6" t="n">
        <v>46212</v>
      </c>
      <c r="O2085" s="6" t="n">
        <v>60</v>
      </c>
      <c r="P2085" s="6" t="n"/>
      <c r="Q2085" s="6" t="n"/>
      <c r="R2085" s="6" t="n"/>
      <c r="S2085" s="6" t="n"/>
      <c r="T2085" s="6">
        <f>IF(OR($J2085="",$O2085=""),"",$O2085/$J2085)</f>
        <v/>
      </c>
      <c r="U2085" s="6" t="inlineStr">
        <is>
          <t>Concluído</t>
        </is>
      </c>
      <c r="V2085" s="6" t="n"/>
      <c r="W2085" s="6" t="n"/>
      <c r="X2085" s="6" t="n"/>
      <c r="Y2085" s="6" t="n"/>
      <c r="Z2085" s="6" t="n"/>
      <c r="AA2085" s="5" t="n"/>
      <c r="AB2085" s="6">
        <f>B2085&amp;"|"&amp;I2085</f>
        <v/>
      </c>
      <c r="AC2085">
        <f>IF($B2085="","","|"&amp;SUBSTITUTE(TRIM(SUBSTITUTE(SUBSTITUTE(SUBSTITUTE(SUBSTITUTE(SUBSTITUTE(SUBSTITUTE(SUBSTITUTE(SUBSTITUTE(SUBSTITUTE(SUBSTITUTE(SUBSTITUTE(SUBSTITUTE(SUBSTITUTE(SUBSTITUTE(TRIM($B2085&amp;""),CHAR(10)," "),CHAR(13)," "),"."," "),";"," "),","," "),"/"," "),"+"," "),"-"," "),"  "," "),"  "," "),"  "," "),"  "," "),"  "," "),"  "," "))," ","|")&amp;"|")</f>
        <v/>
      </c>
      <c r="AD2085">
        <f>TRIM($I2085&amp;"")</f>
        <v/>
      </c>
    </row>
    <row r="2086" ht="60" customHeight="1">
      <c r="A2086" s="14" t="n">
        <v>46216</v>
      </c>
      <c r="B2086" s="6" t="inlineStr">
        <is>
          <t>10247</t>
        </is>
      </c>
      <c r="C2086" s="6" t="inlineStr">
        <is>
          <t>M/C 0721 (BEGE)</t>
        </is>
      </c>
      <c r="D2086" s="6" t="inlineStr">
        <is>
          <t>60 USINAGEM AUTOMATIZADA</t>
        </is>
      </c>
      <c r="E2086" s="6" t="n">
        <v>30006101</v>
      </c>
      <c r="F2086" s="6" t="inlineStr">
        <is>
          <t>PE TRAS 880X30(911)X25 MDF (13PC) ESQ SANTIAGO NEW</t>
        </is>
      </c>
      <c r="G2086" s="6" t="inlineStr">
        <is>
          <t>60 USINAGEM AUTOMATIZADA</t>
        </is>
      </c>
      <c r="H2086" s="6" t="inlineStr">
        <is>
          <t>60 USINAGEM AUTOMATIZADA</t>
        </is>
      </c>
      <c r="I2086" s="4" t="inlineStr">
        <is>
          <t>60 USINAGEM AUTOMATIZADA</t>
        </is>
      </c>
      <c r="J2086" s="4" t="n">
        <v>612</v>
      </c>
      <c r="K2086" s="6">
        <f>IF($E2086="","",IFERROR(INDEX(#REF!,MATCH($E2086,#REF!,0)),IFERROR(INDEX(#REF!,MATCH(VALUE($E2086),#REF!,0)),"")))</f>
        <v/>
      </c>
      <c r="L2086" s="6">
        <f>IF($E2086="","",IFERROR(INDEX(#REF!,MATCH($E2086,#REF!,0)),IFERROR(INDEX(#REF!,MATCH(VALUE($E2086),#REF!,0)),"")))</f>
        <v/>
      </c>
      <c r="M2086" s="6">
        <f>IF(OR($J2086="",$L2086=""),"",IF($K2086="",0,$K2086)+$J2086*$L2086)</f>
        <v/>
      </c>
      <c r="N2086" s="6" t="n">
        <v>46216</v>
      </c>
      <c r="O2086" s="6" t="n">
        <v>612</v>
      </c>
      <c r="P2086" s="6" t="n"/>
      <c r="Q2086" s="6" t="n"/>
      <c r="R2086" s="6" t="n"/>
      <c r="S2086" s="6" t="n"/>
      <c r="T2086" s="6">
        <f>IF(OR($J2086="",$O2086=""),"",$O2086/$J2086)</f>
        <v/>
      </c>
      <c r="U2086" s="6" t="inlineStr">
        <is>
          <t>Concluído</t>
        </is>
      </c>
      <c r="V2086" s="6" t="n"/>
      <c r="W2086" s="6" t="n"/>
      <c r="X2086" s="6" t="n"/>
      <c r="Y2086" s="6" t="n"/>
      <c r="Z2086" s="6" t="n"/>
      <c r="AA2086" s="5" t="n"/>
      <c r="AB2086" s="6">
        <f>B2086&amp;"|"&amp;I2086</f>
        <v/>
      </c>
      <c r="AC2086">
        <f>IF($B2086="","","|"&amp;SUBSTITUTE(TRIM(SUBSTITUTE(SUBSTITUTE(SUBSTITUTE(SUBSTITUTE(SUBSTITUTE(SUBSTITUTE(SUBSTITUTE(SUBSTITUTE(SUBSTITUTE(SUBSTITUTE(SUBSTITUTE(SUBSTITUTE(SUBSTITUTE(SUBSTITUTE(TRIM($B2086&amp;""),CHAR(10)," "),CHAR(13)," "),"."," "),";"," "),","," "),"/"," "),"+"," "),"-"," "),"  "," "),"  "," "),"  "," "),"  "," "),"  "," "),"  "," "))," ","|")&amp;"|")</f>
        <v/>
      </c>
      <c r="AD2086">
        <f>TRIM($I2086&amp;"")</f>
        <v/>
      </c>
    </row>
    <row r="2087" ht="60" customHeight="1">
      <c r="A2087" s="14" t="n">
        <v>46216</v>
      </c>
      <c r="B2087" s="6" t="inlineStr">
        <is>
          <t>10247</t>
        </is>
      </c>
      <c r="C2087" s="6" t="inlineStr">
        <is>
          <t>M/C 0721 (BEGE)</t>
        </is>
      </c>
      <c r="D2087" s="6" t="inlineStr">
        <is>
          <t>60 USINAGEM AUTOMATIZADA</t>
        </is>
      </c>
      <c r="E2087" s="6" t="n">
        <v>30006102</v>
      </c>
      <c r="F2087" s="6" t="inlineStr">
        <is>
          <t>PE TRAS 880X30(911)X25 MDF (13PC) DIR SANTIAGO NEW</t>
        </is>
      </c>
      <c r="G2087" s="6" t="inlineStr">
        <is>
          <t>60 USINAGEM AUTOMATIZADA</t>
        </is>
      </c>
      <c r="H2087" s="6" t="inlineStr">
        <is>
          <t>60 USINAGEM AUTOMATIZADA</t>
        </is>
      </c>
      <c r="I2087" s="4" t="inlineStr">
        <is>
          <t>60 USINAGEM AUTOMATIZADA</t>
        </is>
      </c>
      <c r="J2087" s="4" t="n">
        <v>612</v>
      </c>
      <c r="K2087" s="6">
        <f>IF($E2087="","",IFERROR(INDEX(#REF!,MATCH($E2087,#REF!,0)),IFERROR(INDEX(#REF!,MATCH(VALUE($E2087),#REF!,0)),"")))</f>
        <v/>
      </c>
      <c r="L2087" s="6">
        <f>IF($E2087="","",IFERROR(INDEX(#REF!,MATCH($E2087,#REF!,0)),IFERROR(INDEX(#REF!,MATCH(VALUE($E2087),#REF!,0)),"")))</f>
        <v/>
      </c>
      <c r="M2087" s="6">
        <f>IF(OR($J2087="",$L2087=""),"",IF($K2087="",0,$K2087)+$J2087*$L2087)</f>
        <v/>
      </c>
      <c r="N2087" s="6" t="n">
        <v>46216</v>
      </c>
      <c r="O2087" s="6" t="n">
        <v>612</v>
      </c>
      <c r="P2087" s="6" t="n"/>
      <c r="Q2087" s="6" t="n"/>
      <c r="R2087" s="6" t="n"/>
      <c r="S2087" s="6" t="n"/>
      <c r="T2087" s="6">
        <f>IF(OR($J2087="",$O2087=""),"",$O2087/$J2087)</f>
        <v/>
      </c>
      <c r="U2087" s="6" t="inlineStr">
        <is>
          <t>Concluído</t>
        </is>
      </c>
      <c r="V2087" s="6" t="n"/>
      <c r="W2087" s="6" t="n"/>
      <c r="X2087" s="6" t="n"/>
      <c r="Y2087" s="6" t="n"/>
      <c r="Z2087" s="6" t="n"/>
      <c r="AA2087" s="5" t="n"/>
      <c r="AB2087" s="6">
        <f>B2087&amp;"|"&amp;I2087</f>
        <v/>
      </c>
      <c r="AC2087">
        <f>IF($B2087="","","|"&amp;SUBSTITUTE(TRIM(SUBSTITUTE(SUBSTITUTE(SUBSTITUTE(SUBSTITUTE(SUBSTITUTE(SUBSTITUTE(SUBSTITUTE(SUBSTITUTE(SUBSTITUTE(SUBSTITUTE(SUBSTITUTE(SUBSTITUTE(SUBSTITUTE(SUBSTITUTE(TRIM($B2087&amp;""),CHAR(10)," "),CHAR(13)," "),"."," "),";"," "),","," "),"/"," "),"+"," "),"-"," "),"  "," "),"  "," "),"  "," "),"  "," "),"  "," "),"  "," "))," ","|")&amp;"|")</f>
        <v/>
      </c>
      <c r="AD2087">
        <f>TRIM($I2087&amp;"")</f>
        <v/>
      </c>
    </row>
    <row r="2088" ht="36" customHeight="1">
      <c r="A2088" s="14" t="n">
        <v>46227</v>
      </c>
      <c r="B2088" s="6" t="inlineStr">
        <is>
          <t>10235,10232,10233,10234</t>
        </is>
      </c>
      <c r="C2088" s="6" t="inlineStr">
        <is>
          <t>MAD 0729 (MARROM)</t>
        </is>
      </c>
      <c r="D2088" s="6" t="inlineStr">
        <is>
          <t>36 PINTURA P.U.</t>
        </is>
      </c>
      <c r="E2088" s="6" t="n">
        <v>20021607</v>
      </c>
      <c r="F2088" s="6" t="inlineStr">
        <is>
          <t>TAMPO 1605X905X18 MDF - MESA COM VIDRO</t>
        </is>
      </c>
      <c r="G2088" s="6" t="inlineStr">
        <is>
          <t>36 PINTURA P.U.</t>
        </is>
      </c>
      <c r="H2088" s="6" t="inlineStr">
        <is>
          <t>36 PINTURA P.U.</t>
        </is>
      </c>
      <c r="I2088" s="4" t="inlineStr">
        <is>
          <t>36 PINTURA P.U.</t>
        </is>
      </c>
      <c r="J2088" s="4" t="n">
        <v>23</v>
      </c>
      <c r="K2088" s="6">
        <f>IF($E2088="","",IFERROR(INDEX(#REF!,MATCH($E2088,#REF!,0)),IFERROR(INDEX(#REF!,MATCH(VALUE($E2088),#REF!,0)),"")))</f>
        <v/>
      </c>
      <c r="L2088" s="6">
        <f>IF($E2088="","",IFERROR(INDEX(#REF!,MATCH($E2088,#REF!,0)),IFERROR(INDEX(#REF!,MATCH(VALUE($E2088),#REF!,0)),"")))</f>
        <v/>
      </c>
      <c r="M2088" s="6">
        <f>IF(OR($J2088="",$L2088=""),"",IF($K2088="",0,$K2088)+$J2088*$L2088)</f>
        <v/>
      </c>
      <c r="N2088" s="6" t="n">
        <v>46223</v>
      </c>
      <c r="O2088" s="6" t="n">
        <v>23</v>
      </c>
      <c r="P2088" s="6" t="n"/>
      <c r="Q2088" s="6" t="n"/>
      <c r="R2088" s="6" t="n"/>
      <c r="S2088" s="6" t="n"/>
      <c r="T2088" s="6">
        <f>IF(OR($J2088="",$O2088=""),"",$O2088/$J2088)</f>
        <v/>
      </c>
      <c r="U2088" s="6" t="inlineStr">
        <is>
          <t>Concluído</t>
        </is>
      </c>
      <c r="V2088" s="6" t="n"/>
      <c r="W2088" s="6" t="n"/>
      <c r="X2088" s="6" t="n"/>
      <c r="Y2088" s="6" t="n"/>
      <c r="Z2088" s="6" t="n"/>
      <c r="AA2088" s="5" t="n"/>
      <c r="AB2088" s="6">
        <f>B2088&amp;"|"&amp;I2088</f>
        <v/>
      </c>
      <c r="AC2088">
        <f>IF($B2088="","","|"&amp;SUBSTITUTE(TRIM(SUBSTITUTE(SUBSTITUTE(SUBSTITUTE(SUBSTITUTE(SUBSTITUTE(SUBSTITUTE(SUBSTITUTE(SUBSTITUTE(SUBSTITUTE(SUBSTITUTE(SUBSTITUTE(SUBSTITUTE(SUBSTITUTE(SUBSTITUTE(TRIM($B2088&amp;""),CHAR(10)," "),CHAR(13)," "),"."," "),";"," "),","," "),"/"," "),"+"," "),"-"," "),"  "," "),"  "," "),"  "," "),"  "," "),"  "," "),"  "," "))," ","|")&amp;"|")</f>
        <v/>
      </c>
      <c r="AD2088">
        <f>TRIM($I2088&amp;"")</f>
        <v/>
      </c>
    </row>
    <row r="2089" ht="36" customHeight="1">
      <c r="A2089" s="14" t="n">
        <v>46227</v>
      </c>
      <c r="B2089" s="6" t="inlineStr">
        <is>
          <t>10235,10232,10233,10234</t>
        </is>
      </c>
      <c r="C2089" s="6" t="inlineStr">
        <is>
          <t>MAD 0729 (MARROM)</t>
        </is>
      </c>
      <c r="D2089" s="6" t="inlineStr">
        <is>
          <t>36 PINTURA P.U.</t>
        </is>
      </c>
      <c r="E2089" s="6" t="n">
        <v>20053007</v>
      </c>
      <c r="F2089" s="6" t="inlineStr">
        <is>
          <t>TAMPO REDONDO 1035X1035X18 MDF - MESA COM VIDRO</t>
        </is>
      </c>
      <c r="G2089" s="6" t="inlineStr">
        <is>
          <t>36 PINTURA P.U.</t>
        </is>
      </c>
      <c r="H2089" s="6" t="inlineStr">
        <is>
          <t>36 PINTURA P.U.</t>
        </is>
      </c>
      <c r="I2089" s="4" t="inlineStr">
        <is>
          <t>36 PINTURA P.U.</t>
        </is>
      </c>
      <c r="J2089" s="4" t="n">
        <v>1</v>
      </c>
      <c r="K2089" s="6">
        <f>IF($E2089="","",IFERROR(INDEX(#REF!,MATCH($E2089,#REF!,0)),IFERROR(INDEX(#REF!,MATCH(VALUE($E2089),#REF!,0)),"")))</f>
        <v/>
      </c>
      <c r="L2089" s="6">
        <f>IF($E2089="","",IFERROR(INDEX(#REF!,MATCH($E2089,#REF!,0)),IFERROR(INDEX(#REF!,MATCH(VALUE($E2089),#REF!,0)),"")))</f>
        <v/>
      </c>
      <c r="M2089" s="6">
        <f>IF(OR($J2089="",$L2089=""),"",IF($K2089="",0,$K2089)+$J2089*$L2089)</f>
        <v/>
      </c>
      <c r="N2089" s="6" t="n">
        <v>46223</v>
      </c>
      <c r="O2089" s="6" t="n">
        <v>1</v>
      </c>
      <c r="P2089" s="6" t="n"/>
      <c r="Q2089" s="6" t="n"/>
      <c r="R2089" s="6" t="n"/>
      <c r="S2089" s="6" t="n"/>
      <c r="T2089" s="6">
        <f>IF(OR($J2089="",$O2089=""),"",$O2089/$J2089)</f>
        <v/>
      </c>
      <c r="U2089" s="6" t="inlineStr">
        <is>
          <t>Concluído</t>
        </is>
      </c>
      <c r="V2089" s="6" t="n"/>
      <c r="W2089" s="6" t="n"/>
      <c r="X2089" s="6" t="n"/>
      <c r="Y2089" s="6" t="n"/>
      <c r="Z2089" s="6" t="n"/>
      <c r="AA2089" s="5" t="n"/>
      <c r="AB2089" s="6">
        <f>B2089&amp;"|"&amp;I2089</f>
        <v/>
      </c>
      <c r="AC2089">
        <f>IF($B2089="","","|"&amp;SUBSTITUTE(TRIM(SUBSTITUTE(SUBSTITUTE(SUBSTITUTE(SUBSTITUTE(SUBSTITUTE(SUBSTITUTE(SUBSTITUTE(SUBSTITUTE(SUBSTITUTE(SUBSTITUTE(SUBSTITUTE(SUBSTITUTE(SUBSTITUTE(SUBSTITUTE(TRIM($B2089&amp;""),CHAR(10)," "),CHAR(13)," "),"."," "),";"," "),","," "),"/"," "),"+"," "),"-"," "),"  "," "),"  "," "),"  "," "),"  "," "),"  "," "),"  "," "))," ","|")&amp;"|")</f>
        <v/>
      </c>
      <c r="AD2089">
        <f>TRIM($I2089&amp;"")</f>
        <v/>
      </c>
    </row>
    <row r="2090" ht="36" customHeight="1">
      <c r="A2090" s="14" t="n">
        <v>46227</v>
      </c>
      <c r="B2090" s="6" t="inlineStr">
        <is>
          <t>10235,10232,10233,10234</t>
        </is>
      </c>
      <c r="C2090" s="6" t="inlineStr">
        <is>
          <t>MAD 0729 (MARROM)</t>
        </is>
      </c>
      <c r="D2090" s="6" t="inlineStr">
        <is>
          <t>36 PINTURA P.U.</t>
        </is>
      </c>
      <c r="E2090" s="6" t="n">
        <v>20053207</v>
      </c>
      <c r="F2090" s="6" t="inlineStr">
        <is>
          <t>TAMPO 1205X905X18 MDF - MESA COM VIDRO</t>
        </is>
      </c>
      <c r="G2090" s="6" t="inlineStr">
        <is>
          <t>36 PINTURA P.U.</t>
        </is>
      </c>
      <c r="H2090" s="6" t="inlineStr">
        <is>
          <t>36 PINTURA P.U.</t>
        </is>
      </c>
      <c r="I2090" s="4" t="inlineStr">
        <is>
          <t>36 PINTURA P.U.</t>
        </is>
      </c>
      <c r="J2090" s="4" t="n">
        <v>9</v>
      </c>
      <c r="K2090" s="6">
        <f>IF($E2090="","",IFERROR(INDEX(#REF!,MATCH($E2090,#REF!,0)),IFERROR(INDEX(#REF!,MATCH(VALUE($E2090),#REF!,0)),"")))</f>
        <v/>
      </c>
      <c r="L2090" s="6">
        <f>IF($E2090="","",IFERROR(INDEX(#REF!,MATCH($E2090,#REF!,0)),IFERROR(INDEX(#REF!,MATCH(VALUE($E2090),#REF!,0)),"")))</f>
        <v/>
      </c>
      <c r="M2090" s="6">
        <f>IF(OR($J2090="",$L2090=""),"",IF($K2090="",0,$K2090)+$J2090*$L2090)</f>
        <v/>
      </c>
      <c r="N2090" s="6" t="n">
        <v>46223</v>
      </c>
      <c r="O2090" s="6" t="n">
        <v>9</v>
      </c>
      <c r="P2090" s="6" t="n"/>
      <c r="Q2090" s="6" t="n"/>
      <c r="R2090" s="6" t="n"/>
      <c r="S2090" s="6" t="n"/>
      <c r="T2090" s="6">
        <f>IF(OR($J2090="",$O2090=""),"",$O2090/$J2090)</f>
        <v/>
      </c>
      <c r="U2090" s="6" t="inlineStr">
        <is>
          <t>Concluído</t>
        </is>
      </c>
      <c r="V2090" s="6" t="n"/>
      <c r="W2090" s="6" t="n"/>
      <c r="X2090" s="6" t="n"/>
      <c r="Y2090" s="6" t="n"/>
      <c r="Z2090" s="6" t="n"/>
      <c r="AA2090" s="5" t="n"/>
      <c r="AB2090" s="6">
        <f>B2090&amp;"|"&amp;I2090</f>
        <v/>
      </c>
      <c r="AC2090">
        <f>IF($B2090="","","|"&amp;SUBSTITUTE(TRIM(SUBSTITUTE(SUBSTITUTE(SUBSTITUTE(SUBSTITUTE(SUBSTITUTE(SUBSTITUTE(SUBSTITUTE(SUBSTITUTE(SUBSTITUTE(SUBSTITUTE(SUBSTITUTE(SUBSTITUTE(SUBSTITUTE(SUBSTITUTE(TRIM($B2090&amp;""),CHAR(10)," "),CHAR(13)," "),"."," "),";"," "),","," "),"/"," "),"+"," "),"-"," "),"  "," "),"  "," "),"  "," "),"  "," "),"  "," "),"  "," "))," ","|")&amp;"|")</f>
        <v/>
      </c>
      <c r="AD2090">
        <f>TRIM($I2090&amp;"")</f>
        <v/>
      </c>
    </row>
    <row r="2091" ht="36" customHeight="1">
      <c r="A2091" s="14" t="n">
        <v>46227</v>
      </c>
      <c r="B2091" s="6" t="inlineStr">
        <is>
          <t>10235,10232,10233,10234</t>
        </is>
      </c>
      <c r="C2091" s="6" t="inlineStr">
        <is>
          <t>MAD 0729 (MARROM)</t>
        </is>
      </c>
      <c r="D2091" s="6" t="inlineStr">
        <is>
          <t>36 PINTURA P.U.</t>
        </is>
      </c>
      <c r="E2091" s="6" t="n">
        <v>20053407</v>
      </c>
      <c r="F2091" s="6" t="inlineStr">
        <is>
          <t>TAMPO 1365X905X18 MDF - MESA COM VIDRO</t>
        </is>
      </c>
      <c r="G2091" s="6" t="inlineStr">
        <is>
          <t>36 PINTURA P.U.</t>
        </is>
      </c>
      <c r="H2091" s="6" t="inlineStr">
        <is>
          <t>36 PINTURA P.U.</t>
        </is>
      </c>
      <c r="I2091" s="4" t="inlineStr">
        <is>
          <t>36 PINTURA P.U.</t>
        </is>
      </c>
      <c r="J2091" s="4" t="n">
        <v>3</v>
      </c>
      <c r="K2091" s="6">
        <f>IF($E2091="","",IFERROR(INDEX(#REF!,MATCH($E2091,#REF!,0)),IFERROR(INDEX(#REF!,MATCH(VALUE($E2091),#REF!,0)),"")))</f>
        <v/>
      </c>
      <c r="L2091" s="6">
        <f>IF($E2091="","",IFERROR(INDEX(#REF!,MATCH($E2091,#REF!,0)),IFERROR(INDEX(#REF!,MATCH(VALUE($E2091),#REF!,0)),"")))</f>
        <v/>
      </c>
      <c r="M2091" s="6">
        <f>IF(OR($J2091="",$L2091=""),"",IF($K2091="",0,$K2091)+$J2091*$L2091)</f>
        <v/>
      </c>
      <c r="N2091" s="6" t="n">
        <v>46219</v>
      </c>
      <c r="O2091" s="6" t="n">
        <v>3</v>
      </c>
      <c r="P2091" s="6" t="n"/>
      <c r="Q2091" s="6" t="n"/>
      <c r="R2091" s="6" t="n"/>
      <c r="S2091" s="6" t="n"/>
      <c r="T2091" s="6">
        <f>IF(OR($J2091="",$O2091=""),"",$O2091/$J2091)</f>
        <v/>
      </c>
      <c r="U2091" s="6" t="inlineStr">
        <is>
          <t>Concluído</t>
        </is>
      </c>
      <c r="V2091" s="6" t="n"/>
      <c r="W2091" s="6" t="n"/>
      <c r="X2091" s="6" t="n"/>
      <c r="Y2091" s="6" t="n"/>
      <c r="Z2091" s="6" t="n"/>
      <c r="AA2091" s="5" t="n"/>
      <c r="AB2091" s="6">
        <f>B2091&amp;"|"&amp;I2091</f>
        <v/>
      </c>
      <c r="AC2091">
        <f>IF($B2091="","","|"&amp;SUBSTITUTE(TRIM(SUBSTITUTE(SUBSTITUTE(SUBSTITUTE(SUBSTITUTE(SUBSTITUTE(SUBSTITUTE(SUBSTITUTE(SUBSTITUTE(SUBSTITUTE(SUBSTITUTE(SUBSTITUTE(SUBSTITUTE(SUBSTITUTE(SUBSTITUTE(TRIM($B2091&amp;""),CHAR(10)," "),CHAR(13)," "),"."," "),";"," "),","," "),"/"," "),"+"," "),"-"," "),"  "," "),"  "," "),"  "," "),"  "," "),"  "," "),"  "," "))," ","|")&amp;"|")</f>
        <v/>
      </c>
      <c r="AD2091">
        <f>TRIM($I2091&amp;"")</f>
        <v/>
      </c>
    </row>
    <row r="2092" ht="36" customHeight="1">
      <c r="A2092" s="14" t="n">
        <v>46227</v>
      </c>
      <c r="B2092" s="6" t="inlineStr">
        <is>
          <t>10235,10232,10233,10234</t>
        </is>
      </c>
      <c r="C2092" s="6" t="inlineStr">
        <is>
          <t>MAD 0729 (MARROM)</t>
        </is>
      </c>
      <c r="D2092" s="6" t="inlineStr">
        <is>
          <t>36 PINTURA P.U.</t>
        </is>
      </c>
      <c r="E2092" s="6" t="n">
        <v>20061312</v>
      </c>
      <c r="F2092" s="6" t="inlineStr">
        <is>
          <t>TAMPO 2000X900X18 MDF - MESA COM VIDRO (RAIO100)</t>
        </is>
      </c>
      <c r="G2092" s="6" t="inlineStr">
        <is>
          <t>36 PINTURA P.U.</t>
        </is>
      </c>
      <c r="H2092" s="6" t="inlineStr">
        <is>
          <t>36 PINTURA P.U.</t>
        </is>
      </c>
      <c r="I2092" s="4" t="inlineStr">
        <is>
          <t>36 PINTURA P.U.</t>
        </is>
      </c>
      <c r="J2092" s="4" t="n">
        <v>25</v>
      </c>
      <c r="K2092" s="6">
        <f>IF($E2092="","",IFERROR(INDEX(#REF!,MATCH($E2092,#REF!,0)),IFERROR(INDEX(#REF!,MATCH(VALUE($E2092),#REF!,0)),"")))</f>
        <v/>
      </c>
      <c r="L2092" s="6">
        <f>IF($E2092="","",IFERROR(INDEX(#REF!,MATCH($E2092,#REF!,0)),IFERROR(INDEX(#REF!,MATCH(VALUE($E2092),#REF!,0)),"")))</f>
        <v/>
      </c>
      <c r="M2092" s="6">
        <f>IF(OR($J2092="",$L2092=""),"",IF($K2092="",0,$K2092)+$J2092*$L2092)</f>
        <v/>
      </c>
      <c r="N2092" s="6" t="n">
        <v>46219</v>
      </c>
      <c r="O2092" s="6" t="n">
        <v>25</v>
      </c>
      <c r="P2092" s="6" t="n"/>
      <c r="Q2092" s="6" t="n"/>
      <c r="R2092" s="6" t="n"/>
      <c r="S2092" s="6" t="n"/>
      <c r="T2092" s="6">
        <f>IF(OR($J2092="",$O2092=""),"",$O2092/$J2092)</f>
        <v/>
      </c>
      <c r="U2092" s="6" t="inlineStr">
        <is>
          <t>Concluído</t>
        </is>
      </c>
      <c r="V2092" s="6" t="n"/>
      <c r="W2092" s="6" t="n"/>
      <c r="X2092" s="6" t="n"/>
      <c r="Y2092" s="6" t="n"/>
      <c r="Z2092" s="6" t="n"/>
      <c r="AA2092" s="5" t="n"/>
      <c r="AB2092" s="6">
        <f>B2092&amp;"|"&amp;I2092</f>
        <v/>
      </c>
      <c r="AC2092">
        <f>IF($B2092="","","|"&amp;SUBSTITUTE(TRIM(SUBSTITUTE(SUBSTITUTE(SUBSTITUTE(SUBSTITUTE(SUBSTITUTE(SUBSTITUTE(SUBSTITUTE(SUBSTITUTE(SUBSTITUTE(SUBSTITUTE(SUBSTITUTE(SUBSTITUTE(SUBSTITUTE(SUBSTITUTE(TRIM($B2092&amp;""),CHAR(10)," "),CHAR(13)," "),"."," "),";"," "),","," "),"/"," "),"+"," "),"-"," "),"  "," "),"  "," "),"  "," "),"  "," "),"  "," "),"  "," "))," ","|")&amp;"|")</f>
        <v/>
      </c>
      <c r="AD2092">
        <f>TRIM($I2092&amp;"")</f>
        <v/>
      </c>
    </row>
    <row r="2093" ht="36" customHeight="1">
      <c r="A2093" s="14" t="n">
        <v>46227</v>
      </c>
      <c r="B2093" s="6" t="inlineStr">
        <is>
          <t>10235,10232,10233,10234</t>
        </is>
      </c>
      <c r="C2093" s="6" t="inlineStr">
        <is>
          <t>MAD 0729 (MARROM)</t>
        </is>
      </c>
      <c r="D2093" s="6" t="inlineStr">
        <is>
          <t>36 PINTURA P.U.</t>
        </is>
      </c>
      <c r="E2093" s="6" t="n">
        <v>20083212</v>
      </c>
      <c r="F2093" s="6" t="inlineStr">
        <is>
          <t>TAMPO 1365X905X18 MDF - MESA COM VIDRO (RAIO100)</t>
        </is>
      </c>
      <c r="G2093" s="6" t="inlineStr">
        <is>
          <t>36 PINTURA P.U.</t>
        </is>
      </c>
      <c r="H2093" s="6" t="inlineStr">
        <is>
          <t>36 PINTURA P.U.</t>
        </is>
      </c>
      <c r="I2093" s="4" t="inlineStr">
        <is>
          <t>36 PINTURA P.U.</t>
        </is>
      </c>
      <c r="J2093" s="4" t="n">
        <v>2</v>
      </c>
      <c r="K2093" s="6">
        <f>IF($E2093="","",IFERROR(INDEX(#REF!,MATCH($E2093,#REF!,0)),IFERROR(INDEX(#REF!,MATCH(VALUE($E2093),#REF!,0)),"")))</f>
        <v/>
      </c>
      <c r="L2093" s="6">
        <f>IF($E2093="","",IFERROR(INDEX(#REF!,MATCH($E2093,#REF!,0)),IFERROR(INDEX(#REF!,MATCH(VALUE($E2093),#REF!,0)),"")))</f>
        <v/>
      </c>
      <c r="M2093" s="6">
        <f>IF(OR($J2093="",$L2093=""),"",IF($K2093="",0,$K2093)+$J2093*$L2093)</f>
        <v/>
      </c>
      <c r="N2093" s="6" t="n">
        <v>46219</v>
      </c>
      <c r="O2093" s="6" t="n">
        <v>2</v>
      </c>
      <c r="P2093" s="6" t="n"/>
      <c r="Q2093" s="6" t="n"/>
      <c r="R2093" s="6" t="n"/>
      <c r="S2093" s="6" t="n"/>
      <c r="T2093" s="6">
        <f>IF(OR($J2093="",$O2093=""),"",$O2093/$J2093)</f>
        <v/>
      </c>
      <c r="U2093" s="6" t="inlineStr">
        <is>
          <t>Concluído</t>
        </is>
      </c>
      <c r="V2093" s="6" t="n"/>
      <c r="W2093" s="6" t="n"/>
      <c r="X2093" s="6" t="n"/>
      <c r="Y2093" s="6" t="n"/>
      <c r="Z2093" s="6" t="n"/>
      <c r="AA2093" s="5" t="n"/>
      <c r="AB2093" s="6">
        <f>B2093&amp;"|"&amp;I2093</f>
        <v/>
      </c>
      <c r="AC2093">
        <f>IF($B2093="","","|"&amp;SUBSTITUTE(TRIM(SUBSTITUTE(SUBSTITUTE(SUBSTITUTE(SUBSTITUTE(SUBSTITUTE(SUBSTITUTE(SUBSTITUTE(SUBSTITUTE(SUBSTITUTE(SUBSTITUTE(SUBSTITUTE(SUBSTITUTE(SUBSTITUTE(SUBSTITUTE(TRIM($B2093&amp;""),CHAR(10)," "),CHAR(13)," "),"."," "),";"," "),","," "),"/"," "),"+"," "),"-"," "),"  "," "),"  "," "),"  "," "),"  "," "),"  "," "),"  "," "))," ","|")&amp;"|")</f>
        <v/>
      </c>
      <c r="AD2093">
        <f>TRIM($I2093&amp;"")</f>
        <v/>
      </c>
    </row>
    <row r="2094" ht="36" customHeight="1">
      <c r="A2094" s="14" t="n">
        <v>46227</v>
      </c>
      <c r="B2094" s="6" t="inlineStr">
        <is>
          <t>10235,10232,10233,10234</t>
        </is>
      </c>
      <c r="C2094" s="6" t="inlineStr">
        <is>
          <t>MAD 0729 (MARROM)</t>
        </is>
      </c>
      <c r="D2094" s="6" t="inlineStr">
        <is>
          <t>36 PINTURA P.U.</t>
        </is>
      </c>
      <c r="E2094" s="6" t="n">
        <v>20086212</v>
      </c>
      <c r="F2094" s="6" t="inlineStr">
        <is>
          <t>TAMPO 1605X905X18 MDF - MESA COM VIDRO (RAIO100)</t>
        </is>
      </c>
      <c r="G2094" s="6" t="inlineStr">
        <is>
          <t>36 PINTURA P.U.</t>
        </is>
      </c>
      <c r="H2094" s="6" t="inlineStr">
        <is>
          <t>36 PINTURA P.U.</t>
        </is>
      </c>
      <c r="I2094" s="4" t="inlineStr">
        <is>
          <t>36 PINTURA P.U.</t>
        </is>
      </c>
      <c r="J2094" s="4" t="n">
        <v>12</v>
      </c>
      <c r="K2094" s="6">
        <f>IF($E2094="","",IFERROR(INDEX(#REF!,MATCH($E2094,#REF!,0)),IFERROR(INDEX(#REF!,MATCH(VALUE($E2094),#REF!,0)),"")))</f>
        <v/>
      </c>
      <c r="L2094" s="6">
        <f>IF($E2094="","",IFERROR(INDEX(#REF!,MATCH($E2094,#REF!,0)),IFERROR(INDEX(#REF!,MATCH(VALUE($E2094),#REF!,0)),"")))</f>
        <v/>
      </c>
      <c r="M2094" s="6">
        <f>IF(OR($J2094="",$L2094=""),"",IF($K2094="",0,$K2094)+$J2094*$L2094)</f>
        <v/>
      </c>
      <c r="N2094" s="6" t="n">
        <v>46223</v>
      </c>
      <c r="O2094" s="6" t="n">
        <v>12</v>
      </c>
      <c r="P2094" s="6" t="n"/>
      <c r="Q2094" s="6" t="n"/>
      <c r="R2094" s="6" t="n"/>
      <c r="S2094" s="6" t="n"/>
      <c r="T2094" s="6">
        <f>IF(OR($J2094="",$O2094=""),"",$O2094/$J2094)</f>
        <v/>
      </c>
      <c r="U2094" s="6" t="inlineStr">
        <is>
          <t>Concluído</t>
        </is>
      </c>
      <c r="V2094" s="6" t="n"/>
      <c r="W2094" s="6" t="n"/>
      <c r="X2094" s="6" t="n"/>
      <c r="Y2094" s="6" t="n"/>
      <c r="Z2094" s="6" t="n"/>
      <c r="AA2094" s="5" t="n"/>
      <c r="AB2094" s="6">
        <f>B2094&amp;"|"&amp;I2094</f>
        <v/>
      </c>
      <c r="AC2094">
        <f>IF($B2094="","","|"&amp;SUBSTITUTE(TRIM(SUBSTITUTE(SUBSTITUTE(SUBSTITUTE(SUBSTITUTE(SUBSTITUTE(SUBSTITUTE(SUBSTITUTE(SUBSTITUTE(SUBSTITUTE(SUBSTITUTE(SUBSTITUTE(SUBSTITUTE(SUBSTITUTE(SUBSTITUTE(TRIM($B2094&amp;""),CHAR(10)," "),CHAR(13)," "),"."," "),";"," "),","," "),"/"," "),"+"," "),"-"," "),"  "," "),"  "," "),"  "," "),"  "," "),"  "," "),"  "," "))," ","|")&amp;"|")</f>
        <v/>
      </c>
      <c r="AD2094">
        <f>TRIM($I2094&amp;"")</f>
        <v/>
      </c>
    </row>
    <row r="2095" ht="36" customHeight="1">
      <c r="A2095" s="14" t="n">
        <v>46227</v>
      </c>
      <c r="B2095" s="6" t="inlineStr">
        <is>
          <t>10235,10232,10233,10234</t>
        </is>
      </c>
      <c r="C2095" s="6" t="inlineStr">
        <is>
          <t>MAD 0729 (MARROM)</t>
        </is>
      </c>
      <c r="D2095" s="6" t="inlineStr">
        <is>
          <t>36 PINTURA P.U.</t>
        </is>
      </c>
      <c r="E2095" s="6" t="n">
        <v>20088212</v>
      </c>
      <c r="F2095" s="6" t="inlineStr">
        <is>
          <t>TAMPO 1800X900X18 MDF - MESA COM VIDRO (RAIO100)</t>
        </is>
      </c>
      <c r="G2095" s="6" t="inlineStr">
        <is>
          <t>36 PINTURA P.U.</t>
        </is>
      </c>
      <c r="H2095" s="6" t="inlineStr">
        <is>
          <t>36 PINTURA P.U.</t>
        </is>
      </c>
      <c r="I2095" s="4" t="inlineStr">
        <is>
          <t>36 PINTURA P.U.</t>
        </is>
      </c>
      <c r="J2095" s="4" t="n">
        <v>1</v>
      </c>
      <c r="K2095" s="6">
        <f>IF($E2095="","",IFERROR(INDEX(#REF!,MATCH($E2095,#REF!,0)),IFERROR(INDEX(#REF!,MATCH(VALUE($E2095),#REF!,0)),"")))</f>
        <v/>
      </c>
      <c r="L2095" s="6">
        <f>IF($E2095="","",IFERROR(INDEX(#REF!,MATCH($E2095,#REF!,0)),IFERROR(INDEX(#REF!,MATCH(VALUE($E2095),#REF!,0)),"")))</f>
        <v/>
      </c>
      <c r="M2095" s="6">
        <f>IF(OR($J2095="",$L2095=""),"",IF($K2095="",0,$K2095)+$J2095*$L2095)</f>
        <v/>
      </c>
      <c r="N2095" s="6" t="n">
        <v>46219</v>
      </c>
      <c r="O2095" s="6" t="n">
        <v>1</v>
      </c>
      <c r="P2095" s="6" t="n"/>
      <c r="Q2095" s="6" t="n"/>
      <c r="R2095" s="6" t="n"/>
      <c r="S2095" s="6" t="n"/>
      <c r="T2095" s="6">
        <f>IF(OR($J2095="",$O2095=""),"",$O2095/$J2095)</f>
        <v/>
      </c>
      <c r="U2095" s="6" t="inlineStr">
        <is>
          <t>Concluído</t>
        </is>
      </c>
      <c r="V2095" s="6" t="n"/>
      <c r="W2095" s="6" t="n"/>
      <c r="X2095" s="6" t="n"/>
      <c r="Y2095" s="6" t="n"/>
      <c r="Z2095" s="6" t="n"/>
      <c r="AA2095" s="5" t="n"/>
      <c r="AB2095" s="6">
        <f>B2095&amp;"|"&amp;I2095</f>
        <v/>
      </c>
      <c r="AC2095">
        <f>IF($B2095="","","|"&amp;SUBSTITUTE(TRIM(SUBSTITUTE(SUBSTITUTE(SUBSTITUTE(SUBSTITUTE(SUBSTITUTE(SUBSTITUTE(SUBSTITUTE(SUBSTITUTE(SUBSTITUTE(SUBSTITUTE(SUBSTITUTE(SUBSTITUTE(SUBSTITUTE(SUBSTITUTE(TRIM($B2095&amp;""),CHAR(10)," "),CHAR(13)," "),"."," "),";"," "),","," "),"/"," "),"+"," "),"-"," "),"  "," "),"  "," "),"  "," "),"  "," "),"  "," "),"  "," "))," ","|")&amp;"|")</f>
        <v/>
      </c>
      <c r="AD2095">
        <f>TRIM($I2095&amp;"")</f>
        <v/>
      </c>
    </row>
    <row r="2096" ht="36" customHeight="1">
      <c r="A2096" s="14" t="n">
        <v>46213</v>
      </c>
      <c r="B2096" s="6" t="inlineStr">
        <is>
          <t>10241</t>
        </is>
      </c>
      <c r="C2096" s="6" t="inlineStr">
        <is>
          <t>M/C 0717 (MARROM)</t>
        </is>
      </c>
      <c r="D2096" s="6" t="inlineStr">
        <is>
          <t>36 PINTURA P.U.</t>
        </is>
      </c>
      <c r="E2096" s="6" t="n">
        <v>30080009</v>
      </c>
      <c r="F2096" s="6" t="inlineStr">
        <is>
          <t>(4) MOLDURA 1360X680X12 MDF - MESA AMST. 1,36X1,36</t>
        </is>
      </c>
      <c r="G2096" s="6" t="inlineStr">
        <is>
          <t>36 PINTURA P.U.</t>
        </is>
      </c>
      <c r="H2096" s="6" t="inlineStr">
        <is>
          <t>36 PINTURA P.U.</t>
        </is>
      </c>
      <c r="I2096" s="4" t="inlineStr">
        <is>
          <t>36 PINTURA P.U.</t>
        </is>
      </c>
      <c r="J2096" s="4" t="n">
        <v>8</v>
      </c>
      <c r="K2096" s="6">
        <f>IF($E2096="","",IFERROR(INDEX(#REF!,MATCH($E2096,#REF!,0)),IFERROR(INDEX(#REF!,MATCH(VALUE($E2096),#REF!,0)),"")))</f>
        <v/>
      </c>
      <c r="L2096" s="6">
        <f>IF($E2096="","",IFERROR(INDEX(#REF!,MATCH($E2096,#REF!,0)),IFERROR(INDEX(#REF!,MATCH(VALUE($E2096),#REF!,0)),"")))</f>
        <v/>
      </c>
      <c r="M2096" s="6">
        <f>IF(OR($J2096="",$L2096=""),"",IF($K2096="",0,$K2096)+$J2096*$L2096)</f>
        <v/>
      </c>
      <c r="N2096" s="6" t="n">
        <v>46216</v>
      </c>
      <c r="O2096" s="6" t="n">
        <v>8</v>
      </c>
      <c r="P2096" s="6" t="n"/>
      <c r="Q2096" s="6" t="n"/>
      <c r="R2096" s="6" t="n"/>
      <c r="S2096" s="6" t="n"/>
      <c r="T2096" s="6">
        <f>IF(OR($J2096="",$O2096=""),"",$O2096/$J2096)</f>
        <v/>
      </c>
      <c r="U2096" s="6" t="inlineStr">
        <is>
          <t>Concluído</t>
        </is>
      </c>
      <c r="V2096" s="6" t="n"/>
      <c r="W2096" s="6" t="n"/>
      <c r="X2096" s="6" t="n"/>
      <c r="Y2096" s="6" t="n"/>
      <c r="Z2096" s="6" t="n"/>
      <c r="AA2096" s="5" t="n"/>
      <c r="AB2096" s="6">
        <f>B2096&amp;"|"&amp;I2096</f>
        <v/>
      </c>
      <c r="AC2096">
        <f>IF($B2096="","","|"&amp;SUBSTITUTE(TRIM(SUBSTITUTE(SUBSTITUTE(SUBSTITUTE(SUBSTITUTE(SUBSTITUTE(SUBSTITUTE(SUBSTITUTE(SUBSTITUTE(SUBSTITUTE(SUBSTITUTE(SUBSTITUTE(SUBSTITUTE(SUBSTITUTE(SUBSTITUTE(TRIM($B2096&amp;""),CHAR(10)," "),CHAR(13)," "),"."," "),";"," "),","," "),"/"," "),"+"," "),"-"," "),"  "," "),"  "," "),"  "," "),"  "," "),"  "," "),"  "," "))," ","|")&amp;"|")</f>
        <v/>
      </c>
      <c r="AD2096">
        <f>TRIM($I2096&amp;"")</f>
        <v/>
      </c>
    </row>
    <row r="2097" ht="36" customHeight="1">
      <c r="A2097" s="14" t="n">
        <v>46213</v>
      </c>
      <c r="B2097" s="6" t="inlineStr">
        <is>
          <t>10241</t>
        </is>
      </c>
      <c r="C2097" s="6" t="inlineStr">
        <is>
          <t>M/C 0717 (MARROM)</t>
        </is>
      </c>
      <c r="D2097" s="6" t="inlineStr">
        <is>
          <t>36 PINTURA P.U.</t>
        </is>
      </c>
      <c r="E2097" s="6" t="n">
        <v>30081507</v>
      </c>
      <c r="F2097" s="6" t="inlineStr">
        <is>
          <t>(2)PRATO MENOR 582X582X12 MDF-MESA ANCARA /AMSTERD</t>
        </is>
      </c>
      <c r="G2097" s="6" t="inlineStr">
        <is>
          <t>36 PINTURA P.U.</t>
        </is>
      </c>
      <c r="H2097" s="6" t="inlineStr">
        <is>
          <t>36 PINTURA P.U.</t>
        </is>
      </c>
      <c r="I2097" s="4" t="inlineStr">
        <is>
          <t>36 PINTURA P.U.</t>
        </is>
      </c>
      <c r="J2097" s="4" t="n">
        <v>4</v>
      </c>
      <c r="K2097" s="6">
        <f>IF($E2097="","",IFERROR(INDEX(#REF!,MATCH($E2097,#REF!,0)),IFERROR(INDEX(#REF!,MATCH(VALUE($E2097),#REF!,0)),"")))</f>
        <v/>
      </c>
      <c r="L2097" s="6">
        <f>IF($E2097="","",IFERROR(INDEX(#REF!,MATCH($E2097,#REF!,0)),IFERROR(INDEX(#REF!,MATCH(VALUE($E2097),#REF!,0)),"")))</f>
        <v/>
      </c>
      <c r="M2097" s="6">
        <f>IF(OR($J2097="",$L2097=""),"",IF($K2097="",0,$K2097)+$J2097*$L2097)</f>
        <v/>
      </c>
      <c r="N2097" s="6" t="n">
        <v>46216</v>
      </c>
      <c r="O2097" s="6" t="n">
        <v>4</v>
      </c>
      <c r="P2097" s="6" t="n"/>
      <c r="Q2097" s="6" t="n"/>
      <c r="R2097" s="6" t="n"/>
      <c r="S2097" s="6" t="n"/>
      <c r="T2097" s="6">
        <f>IF(OR($J2097="",$O2097=""),"",$O2097/$J2097)</f>
        <v/>
      </c>
      <c r="U2097" s="6" t="inlineStr">
        <is>
          <t>Concluído</t>
        </is>
      </c>
      <c r="V2097" s="6" t="n"/>
      <c r="W2097" s="6" t="n"/>
      <c r="X2097" s="6" t="n"/>
      <c r="Y2097" s="6" t="n"/>
      <c r="Z2097" s="6" t="n"/>
      <c r="AA2097" s="5" t="n"/>
      <c r="AB2097" s="6">
        <f>B2097&amp;"|"&amp;I2097</f>
        <v/>
      </c>
      <c r="AC2097">
        <f>IF($B2097="","","|"&amp;SUBSTITUTE(TRIM(SUBSTITUTE(SUBSTITUTE(SUBSTITUTE(SUBSTITUTE(SUBSTITUTE(SUBSTITUTE(SUBSTITUTE(SUBSTITUTE(SUBSTITUTE(SUBSTITUTE(SUBSTITUTE(SUBSTITUTE(SUBSTITUTE(SUBSTITUTE(TRIM($B2097&amp;""),CHAR(10)," "),CHAR(13)," "),"."," "),";"," "),","," "),"/"," "),"+"," "),"-"," "),"  "," "),"  "," "),"  "," "),"  "," "),"  "," "),"  "," "))," ","|")&amp;"|")</f>
        <v/>
      </c>
      <c r="AD2097">
        <f>TRIM($I2097&amp;"")</f>
        <v/>
      </c>
    </row>
    <row r="2098" ht="36" customHeight="1">
      <c r="A2098" s="14" t="n">
        <v>46213</v>
      </c>
      <c r="B2098" s="6" t="inlineStr">
        <is>
          <t>10241</t>
        </is>
      </c>
      <c r="C2098" s="6" t="inlineStr">
        <is>
          <t>M/C 0717 (MARROM)</t>
        </is>
      </c>
      <c r="D2098" s="6" t="inlineStr">
        <is>
          <t>36 PINTURA P.U.</t>
        </is>
      </c>
      <c r="E2098" s="6" t="n">
        <v>30081508</v>
      </c>
      <c r="F2098" s="6" t="inlineStr">
        <is>
          <t>(3) PRATO MAIOR 664X664X12 MDF-MESA ANCARA/AMSTERD</t>
        </is>
      </c>
      <c r="G2098" s="6" t="inlineStr">
        <is>
          <t>36 PINTURA P.U.</t>
        </is>
      </c>
      <c r="H2098" s="6" t="inlineStr">
        <is>
          <t>36 PINTURA P.U.</t>
        </is>
      </c>
      <c r="I2098" s="4" t="inlineStr">
        <is>
          <t>36 PINTURA P.U.</t>
        </is>
      </c>
      <c r="J2098" s="4" t="n">
        <v>4</v>
      </c>
      <c r="K2098" s="6">
        <f>IF($E2098="","",IFERROR(INDEX(#REF!,MATCH($E2098,#REF!,0)),IFERROR(INDEX(#REF!,MATCH(VALUE($E2098),#REF!,0)),"")))</f>
        <v/>
      </c>
      <c r="L2098" s="6">
        <f>IF($E2098="","",IFERROR(INDEX(#REF!,MATCH($E2098,#REF!,0)),IFERROR(INDEX(#REF!,MATCH(VALUE($E2098),#REF!,0)),"")))</f>
        <v/>
      </c>
      <c r="M2098" s="6">
        <f>IF(OR($J2098="",$L2098=""),"",IF($K2098="",0,$K2098)+$J2098*$L2098)</f>
        <v/>
      </c>
      <c r="N2098" s="6" t="n">
        <v>46216</v>
      </c>
      <c r="O2098" s="6" t="n">
        <v>4</v>
      </c>
      <c r="P2098" s="6" t="n"/>
      <c r="Q2098" s="6" t="n"/>
      <c r="R2098" s="6" t="n"/>
      <c r="S2098" s="6" t="n"/>
      <c r="T2098" s="6">
        <f>IF(OR($J2098="",$O2098=""),"",$O2098/$J2098)</f>
        <v/>
      </c>
      <c r="U2098" s="6" t="inlineStr">
        <is>
          <t>Concluído</t>
        </is>
      </c>
      <c r="V2098" s="6" t="n"/>
      <c r="W2098" s="6" t="n"/>
      <c r="X2098" s="6" t="n"/>
      <c r="Y2098" s="6" t="n"/>
      <c r="Z2098" s="6" t="n"/>
      <c r="AA2098" s="5" t="n"/>
      <c r="AB2098" s="6">
        <f>B2098&amp;"|"&amp;I2098</f>
        <v/>
      </c>
      <c r="AC2098">
        <f>IF($B2098="","","|"&amp;SUBSTITUTE(TRIM(SUBSTITUTE(SUBSTITUTE(SUBSTITUTE(SUBSTITUTE(SUBSTITUTE(SUBSTITUTE(SUBSTITUTE(SUBSTITUTE(SUBSTITUTE(SUBSTITUTE(SUBSTITUTE(SUBSTITUTE(SUBSTITUTE(SUBSTITUTE(TRIM($B2098&amp;""),CHAR(10)," "),CHAR(13)," "),"."," "),";"," "),","," "),"/"," "),"+"," "),"-"," "),"  "," "),"  "," "),"  "," "),"  "," "),"  "," "),"  "," "))," ","|")&amp;"|")</f>
        <v/>
      </c>
      <c r="AD2098">
        <f>TRIM($I2098&amp;"")</f>
        <v/>
      </c>
    </row>
    <row r="2099" ht="36" customHeight="1">
      <c r="A2099" s="14" t="n">
        <v>46213</v>
      </c>
      <c r="B2099" s="6" t="inlineStr">
        <is>
          <t>10241</t>
        </is>
      </c>
      <c r="C2099" s="6" t="inlineStr">
        <is>
          <t>M/C 0717 (MARROM)</t>
        </is>
      </c>
      <c r="D2099" s="6" t="inlineStr">
        <is>
          <t>36 PINTURA P.U.</t>
        </is>
      </c>
      <c r="E2099" s="6" t="n">
        <v>20031207</v>
      </c>
      <c r="F2099" s="6" t="inlineStr">
        <is>
          <t>TAMPO 1205X905X15 MDF - MESA COM VIDRO</t>
        </is>
      </c>
      <c r="G2099" s="6" t="inlineStr">
        <is>
          <t>36 PINTURA P.U.</t>
        </is>
      </c>
      <c r="H2099" s="6" t="inlineStr">
        <is>
          <t>36 PINTURA P.U.</t>
        </is>
      </c>
      <c r="I2099" s="4" t="inlineStr">
        <is>
          <t>36 PINTURA P.U.</t>
        </is>
      </c>
      <c r="J2099" s="4" t="n">
        <v>2</v>
      </c>
      <c r="K2099" s="6">
        <f>IF($E2099="","",IFERROR(INDEX(#REF!,MATCH($E2099,#REF!,0)),IFERROR(INDEX(#REF!,MATCH(VALUE($E2099),#REF!,0)),"")))</f>
        <v/>
      </c>
      <c r="L2099" s="6">
        <f>IF($E2099="","",IFERROR(INDEX(#REF!,MATCH($E2099,#REF!,0)),IFERROR(INDEX(#REF!,MATCH(VALUE($E2099),#REF!,0)),"")))</f>
        <v/>
      </c>
      <c r="M2099" s="6">
        <f>IF(OR($J2099="",$L2099=""),"",IF($K2099="",0,$K2099)+$J2099*$L2099)</f>
        <v/>
      </c>
      <c r="N2099" s="6" t="n">
        <v>46216</v>
      </c>
      <c r="O2099" s="6" t="n">
        <v>2</v>
      </c>
      <c r="P2099" s="6" t="n"/>
      <c r="Q2099" s="6" t="n"/>
      <c r="R2099" s="6" t="n"/>
      <c r="S2099" s="6" t="n"/>
      <c r="T2099" s="6">
        <f>IF(OR($J2099="",$O2099=""),"",$O2099/$J2099)</f>
        <v/>
      </c>
      <c r="U2099" s="6" t="inlineStr">
        <is>
          <t>Concluído</t>
        </is>
      </c>
      <c r="V2099" s="6" t="n"/>
      <c r="W2099" s="6" t="n"/>
      <c r="X2099" s="6" t="n"/>
      <c r="Y2099" s="6" t="n"/>
      <c r="Z2099" s="6" t="n"/>
      <c r="AA2099" s="5" t="n"/>
      <c r="AB2099" s="6">
        <f>B2099&amp;"|"&amp;I2099</f>
        <v/>
      </c>
      <c r="AC2099">
        <f>IF($B2099="","","|"&amp;SUBSTITUTE(TRIM(SUBSTITUTE(SUBSTITUTE(SUBSTITUTE(SUBSTITUTE(SUBSTITUTE(SUBSTITUTE(SUBSTITUTE(SUBSTITUTE(SUBSTITUTE(SUBSTITUTE(SUBSTITUTE(SUBSTITUTE(SUBSTITUTE(SUBSTITUTE(TRIM($B2099&amp;""),CHAR(10)," "),CHAR(13)," "),"."," "),";"," "),","," "),"/"," "),"+"," "),"-"," "),"  "," "),"  "," "),"  "," "),"  "," "),"  "," "),"  "," "))," ","|")&amp;"|")</f>
        <v/>
      </c>
      <c r="AD2099">
        <f>TRIM($I2099&amp;"")</f>
        <v/>
      </c>
    </row>
    <row r="2100" ht="36" customHeight="1">
      <c r="A2100" s="14" t="n">
        <v>46213</v>
      </c>
      <c r="B2100" s="6" t="inlineStr">
        <is>
          <t>10241</t>
        </is>
      </c>
      <c r="C2100" s="6" t="inlineStr">
        <is>
          <t>M/C 0717 (MARROM)</t>
        </is>
      </c>
      <c r="D2100" s="6" t="inlineStr">
        <is>
          <t>36 PINTURA P.U.</t>
        </is>
      </c>
      <c r="E2100" s="6" t="n">
        <v>20031607</v>
      </c>
      <c r="F2100" s="6" t="inlineStr">
        <is>
          <t>TAMPO 1605X905X15 MDF - MESA COM VIDRO</t>
        </is>
      </c>
      <c r="G2100" s="6" t="inlineStr">
        <is>
          <t>36 PINTURA P.U.</t>
        </is>
      </c>
      <c r="H2100" s="6" t="inlineStr">
        <is>
          <t>36 PINTURA P.U.</t>
        </is>
      </c>
      <c r="I2100" s="4" t="inlineStr">
        <is>
          <t>36 PINTURA P.U.</t>
        </is>
      </c>
      <c r="J2100" s="4" t="n">
        <v>1</v>
      </c>
      <c r="K2100" s="6">
        <f>IF($E2100="","",IFERROR(INDEX(#REF!,MATCH($E2100,#REF!,0)),IFERROR(INDEX(#REF!,MATCH(VALUE($E2100),#REF!,0)),"")))</f>
        <v/>
      </c>
      <c r="L2100" s="6">
        <f>IF($E2100="","",IFERROR(INDEX(#REF!,MATCH($E2100,#REF!,0)),IFERROR(INDEX(#REF!,MATCH(VALUE($E2100),#REF!,0)),"")))</f>
        <v/>
      </c>
      <c r="M2100" s="6">
        <f>IF(OR($J2100="",$L2100=""),"",IF($K2100="",0,$K2100)+$J2100*$L2100)</f>
        <v/>
      </c>
      <c r="N2100" s="6" t="n">
        <v>46216</v>
      </c>
      <c r="O2100" s="6" t="n">
        <v>1</v>
      </c>
      <c r="P2100" s="6" t="n"/>
      <c r="Q2100" s="6" t="n"/>
      <c r="R2100" s="6" t="n"/>
      <c r="S2100" s="6" t="n"/>
      <c r="T2100" s="6">
        <f>IF(OR($J2100="",$O2100=""),"",$O2100/$J2100)</f>
        <v/>
      </c>
      <c r="U2100" s="6" t="inlineStr">
        <is>
          <t>Concluído</t>
        </is>
      </c>
      <c r="V2100" s="6" t="n"/>
      <c r="W2100" s="6" t="n"/>
      <c r="X2100" s="6" t="n"/>
      <c r="Y2100" s="6" t="n"/>
      <c r="Z2100" s="6" t="n"/>
      <c r="AA2100" s="5" t="n"/>
      <c r="AB2100" s="6">
        <f>B2100&amp;"|"&amp;I2100</f>
        <v/>
      </c>
      <c r="AC2100">
        <f>IF($B2100="","","|"&amp;SUBSTITUTE(TRIM(SUBSTITUTE(SUBSTITUTE(SUBSTITUTE(SUBSTITUTE(SUBSTITUTE(SUBSTITUTE(SUBSTITUTE(SUBSTITUTE(SUBSTITUTE(SUBSTITUTE(SUBSTITUTE(SUBSTITUTE(SUBSTITUTE(SUBSTITUTE(TRIM($B2100&amp;""),CHAR(10)," "),CHAR(13)," "),"."," "),";"," "),","," "),"/"," "),"+"," "),"-"," "),"  "," "),"  "," "),"  "," "),"  "," "),"  "," "),"  "," "))," ","|")&amp;"|")</f>
        <v/>
      </c>
      <c r="AD2100">
        <f>TRIM($I2100&amp;"")</f>
        <v/>
      </c>
    </row>
    <row r="2101" ht="36" customHeight="1">
      <c r="A2101" s="14" t="n">
        <v>46213</v>
      </c>
      <c r="B2101" s="6" t="inlineStr">
        <is>
          <t>10241</t>
        </is>
      </c>
      <c r="C2101" s="6" t="inlineStr">
        <is>
          <t>M/C 0717 (MARROM)</t>
        </is>
      </c>
      <c r="D2101" s="6" t="inlineStr">
        <is>
          <t>36 PINTURA P.U.</t>
        </is>
      </c>
      <c r="E2101" s="6" t="n">
        <v>30080008</v>
      </c>
      <c r="F2101" s="6" t="inlineStr">
        <is>
          <t>(1-7) TAMPO 1360X680X15 MDF - MESA AMST. 1,36X1,36</t>
        </is>
      </c>
      <c r="G2101" s="6" t="inlineStr">
        <is>
          <t>36 PINTURA P.U.</t>
        </is>
      </c>
      <c r="H2101" s="6" t="inlineStr">
        <is>
          <t>36 PINTURA P.U.</t>
        </is>
      </c>
      <c r="I2101" s="4" t="inlineStr">
        <is>
          <t>36 PINTURA P.U.</t>
        </is>
      </c>
      <c r="J2101" s="4" t="n">
        <v>8</v>
      </c>
      <c r="K2101" s="6">
        <f>IF($E2101="","",IFERROR(INDEX(#REF!,MATCH($E2101,#REF!,0)),IFERROR(INDEX(#REF!,MATCH(VALUE($E2101),#REF!,0)),"")))</f>
        <v/>
      </c>
      <c r="L2101" s="6">
        <f>IF($E2101="","",IFERROR(INDEX(#REF!,MATCH($E2101,#REF!,0)),IFERROR(INDEX(#REF!,MATCH(VALUE($E2101),#REF!,0)),"")))</f>
        <v/>
      </c>
      <c r="M2101" s="6">
        <f>IF(OR($J2101="",$L2101=""),"",IF($K2101="",0,$K2101)+$J2101*$L2101)</f>
        <v/>
      </c>
      <c r="N2101" s="6" t="n">
        <v>46216</v>
      </c>
      <c r="O2101" s="6" t="n">
        <v>8</v>
      </c>
      <c r="P2101" s="6" t="n"/>
      <c r="Q2101" s="6" t="n"/>
      <c r="R2101" s="6" t="n"/>
      <c r="S2101" s="6" t="n"/>
      <c r="T2101" s="6">
        <f>IF(OR($J2101="",$O2101=""),"",$O2101/$J2101)</f>
        <v/>
      </c>
      <c r="U2101" s="6" t="inlineStr">
        <is>
          <t>Concluído</t>
        </is>
      </c>
      <c r="V2101" s="6" t="n"/>
      <c r="W2101" s="6" t="n"/>
      <c r="X2101" s="6" t="n"/>
      <c r="Y2101" s="6" t="n"/>
      <c r="Z2101" s="6" t="n"/>
      <c r="AA2101" s="5" t="n"/>
      <c r="AB2101" s="6">
        <f>B2101&amp;"|"&amp;I2101</f>
        <v/>
      </c>
      <c r="AC2101">
        <f>IF($B2101="","","|"&amp;SUBSTITUTE(TRIM(SUBSTITUTE(SUBSTITUTE(SUBSTITUTE(SUBSTITUTE(SUBSTITUTE(SUBSTITUTE(SUBSTITUTE(SUBSTITUTE(SUBSTITUTE(SUBSTITUTE(SUBSTITUTE(SUBSTITUTE(SUBSTITUTE(SUBSTITUTE(TRIM($B2101&amp;""),CHAR(10)," "),CHAR(13)," "),"."," "),";"," "),","," "),"/"," "),"+"," "),"-"," "),"  "," "),"  "," "),"  "," "),"  "," "),"  "," "),"  "," "))," ","|")&amp;"|")</f>
        <v/>
      </c>
      <c r="AD2101">
        <f>TRIM($I2101&amp;"")</f>
        <v/>
      </c>
    </row>
    <row r="2102" ht="36" customHeight="1">
      <c r="A2102" s="14" t="n">
        <v>46213</v>
      </c>
      <c r="B2102" s="6" t="inlineStr">
        <is>
          <t>10241</t>
        </is>
      </c>
      <c r="C2102" s="6" t="inlineStr">
        <is>
          <t>M/C 0717 (MARROM)</t>
        </is>
      </c>
      <c r="D2102" s="6" t="inlineStr">
        <is>
          <t>36 PINTURA P.U.</t>
        </is>
      </c>
      <c r="E2102" s="6" t="n">
        <v>20020507</v>
      </c>
      <c r="F2102" s="6" t="inlineStr">
        <is>
          <t>TAMPO VITREO 1605X905X18 MDF - MESA DUBAI LIGHT</t>
        </is>
      </c>
      <c r="G2102" s="6" t="inlineStr">
        <is>
          <t>36 PINTURA P.U.</t>
        </is>
      </c>
      <c r="H2102" s="6" t="inlineStr">
        <is>
          <t>36 PINTURA P.U.</t>
        </is>
      </c>
      <c r="I2102" s="4" t="inlineStr">
        <is>
          <t>36 PINTURA P.U.</t>
        </is>
      </c>
      <c r="J2102" s="4" t="n">
        <v>1</v>
      </c>
      <c r="K2102" s="6">
        <f>IF($E2102="","",IFERROR(INDEX(#REF!,MATCH($E2102,#REF!,0)),IFERROR(INDEX(#REF!,MATCH(VALUE($E2102),#REF!,0)),"")))</f>
        <v/>
      </c>
      <c r="L2102" s="6">
        <f>IF($E2102="","",IFERROR(INDEX(#REF!,MATCH($E2102,#REF!,0)),IFERROR(INDEX(#REF!,MATCH(VALUE($E2102),#REF!,0)),"")))</f>
        <v/>
      </c>
      <c r="M2102" s="6">
        <f>IF(OR($J2102="",$L2102=""),"",IF($K2102="",0,$K2102)+$J2102*$L2102)</f>
        <v/>
      </c>
      <c r="N2102" s="6" t="n">
        <v>46216</v>
      </c>
      <c r="O2102" s="6" t="n">
        <v>1</v>
      </c>
      <c r="P2102" s="6" t="n"/>
      <c r="Q2102" s="6" t="n"/>
      <c r="R2102" s="6" t="n"/>
      <c r="S2102" s="6" t="n"/>
      <c r="T2102" s="6">
        <f>IF(OR($J2102="",$O2102=""),"",$O2102/$J2102)</f>
        <v/>
      </c>
      <c r="U2102" s="6" t="inlineStr">
        <is>
          <t>Concluído</t>
        </is>
      </c>
      <c r="V2102" s="6" t="n"/>
      <c r="W2102" s="6" t="n"/>
      <c r="X2102" s="6" t="n"/>
      <c r="Y2102" s="6" t="n"/>
      <c r="Z2102" s="6" t="n"/>
      <c r="AA2102" s="5" t="n"/>
      <c r="AB2102" s="6">
        <f>B2102&amp;"|"&amp;I2102</f>
        <v/>
      </c>
      <c r="AC2102">
        <f>IF($B2102="","","|"&amp;SUBSTITUTE(TRIM(SUBSTITUTE(SUBSTITUTE(SUBSTITUTE(SUBSTITUTE(SUBSTITUTE(SUBSTITUTE(SUBSTITUTE(SUBSTITUTE(SUBSTITUTE(SUBSTITUTE(SUBSTITUTE(SUBSTITUTE(SUBSTITUTE(SUBSTITUTE(TRIM($B2102&amp;""),CHAR(10)," "),CHAR(13)," "),"."," "),";"," "),","," "),"/"," "),"+"," "),"-"," "),"  "," "),"  "," "),"  "," "),"  "," "),"  "," "),"  "," "))," ","|")&amp;"|")</f>
        <v/>
      </c>
      <c r="AD2102">
        <f>TRIM($I2102&amp;"")</f>
        <v/>
      </c>
    </row>
    <row r="2103" ht="36" customHeight="1">
      <c r="A2103" s="14" t="n">
        <v>46213</v>
      </c>
      <c r="B2103" s="6" t="inlineStr">
        <is>
          <t>10241</t>
        </is>
      </c>
      <c r="C2103" s="6" t="inlineStr">
        <is>
          <t>M/C 0717 (MARROM)</t>
        </is>
      </c>
      <c r="D2103" s="6" t="inlineStr">
        <is>
          <t>36 PINTURA P.U.</t>
        </is>
      </c>
      <c r="E2103" s="6" t="n">
        <v>20021607</v>
      </c>
      <c r="F2103" s="6" t="inlineStr">
        <is>
          <t>TAMPO 1605X905X18 MDF - MESA COM VIDRO</t>
        </is>
      </c>
      <c r="G2103" s="6" t="inlineStr">
        <is>
          <t>36 PINTURA P.U.</t>
        </is>
      </c>
      <c r="H2103" s="6" t="inlineStr">
        <is>
          <t>36 PINTURA P.U.</t>
        </is>
      </c>
      <c r="I2103" s="4" t="inlineStr">
        <is>
          <t>36 PINTURA P.U.</t>
        </is>
      </c>
      <c r="J2103" s="4" t="n">
        <v>2</v>
      </c>
      <c r="K2103" s="6">
        <f>IF($E2103="","",IFERROR(INDEX(#REF!,MATCH($E2103,#REF!,0)),IFERROR(INDEX(#REF!,MATCH(VALUE($E2103),#REF!,0)),"")))</f>
        <v/>
      </c>
      <c r="L2103" s="6">
        <f>IF($E2103="","",IFERROR(INDEX(#REF!,MATCH($E2103,#REF!,0)),IFERROR(INDEX(#REF!,MATCH(VALUE($E2103),#REF!,0)),"")))</f>
        <v/>
      </c>
      <c r="M2103" s="6">
        <f>IF(OR($J2103="",$L2103=""),"",IF($K2103="",0,$K2103)+$J2103*$L2103)</f>
        <v/>
      </c>
      <c r="N2103" s="6" t="n">
        <v>46216</v>
      </c>
      <c r="O2103" s="6" t="n">
        <v>2</v>
      </c>
      <c r="P2103" s="6" t="n"/>
      <c r="Q2103" s="6" t="n"/>
      <c r="R2103" s="6" t="n"/>
      <c r="S2103" s="6" t="n"/>
      <c r="T2103" s="6">
        <f>IF(OR($J2103="",$O2103=""),"",$O2103/$J2103)</f>
        <v/>
      </c>
      <c r="U2103" s="6" t="inlineStr">
        <is>
          <t>Concluído</t>
        </is>
      </c>
      <c r="V2103" s="6" t="n"/>
      <c r="W2103" s="6" t="n"/>
      <c r="X2103" s="6" t="n"/>
      <c r="Y2103" s="6" t="n"/>
      <c r="Z2103" s="6" t="n"/>
      <c r="AA2103" s="5" t="n"/>
      <c r="AB2103" s="6">
        <f>B2103&amp;"|"&amp;I2103</f>
        <v/>
      </c>
      <c r="AC2103">
        <f>IF($B2103="","","|"&amp;SUBSTITUTE(TRIM(SUBSTITUTE(SUBSTITUTE(SUBSTITUTE(SUBSTITUTE(SUBSTITUTE(SUBSTITUTE(SUBSTITUTE(SUBSTITUTE(SUBSTITUTE(SUBSTITUTE(SUBSTITUTE(SUBSTITUTE(SUBSTITUTE(SUBSTITUTE(TRIM($B2103&amp;""),CHAR(10)," "),CHAR(13)," "),"."," "),";"," "),","," "),"/"," "),"+"," "),"-"," "),"  "," "),"  "," "),"  "," "),"  "," "),"  "," "),"  "," "))," ","|")&amp;"|")</f>
        <v/>
      </c>
      <c r="AD2103">
        <f>TRIM($I2103&amp;"")</f>
        <v/>
      </c>
    </row>
    <row r="2104" ht="36" customHeight="1">
      <c r="A2104" s="14" t="n">
        <v>46213</v>
      </c>
      <c r="B2104" s="6" t="inlineStr">
        <is>
          <t>10241</t>
        </is>
      </c>
      <c r="C2104" s="6" t="inlineStr">
        <is>
          <t>M/C 0717 (MARROM)</t>
        </is>
      </c>
      <c r="D2104" s="6" t="inlineStr">
        <is>
          <t>36 PINTURA P.U.</t>
        </is>
      </c>
      <c r="E2104" s="6" t="n">
        <v>20021807</v>
      </c>
      <c r="F2104" s="6" t="inlineStr">
        <is>
          <t>TAMPO 1805X905X18 MDF - MESA COM VIDRO</t>
        </is>
      </c>
      <c r="G2104" s="6" t="inlineStr">
        <is>
          <t>36 PINTURA P.U.</t>
        </is>
      </c>
      <c r="H2104" s="6" t="inlineStr">
        <is>
          <t>36 PINTURA P.U.</t>
        </is>
      </c>
      <c r="I2104" s="4" t="inlineStr">
        <is>
          <t>36 PINTURA P.U.</t>
        </is>
      </c>
      <c r="J2104" s="4" t="n">
        <v>3</v>
      </c>
      <c r="K2104" s="6">
        <f>IF($E2104="","",IFERROR(INDEX(#REF!,MATCH($E2104,#REF!,0)),IFERROR(INDEX(#REF!,MATCH(VALUE($E2104),#REF!,0)),"")))</f>
        <v/>
      </c>
      <c r="L2104" s="6">
        <f>IF($E2104="","",IFERROR(INDEX(#REF!,MATCH($E2104,#REF!,0)),IFERROR(INDEX(#REF!,MATCH(VALUE($E2104),#REF!,0)),"")))</f>
        <v/>
      </c>
      <c r="M2104" s="6">
        <f>IF(OR($J2104="",$L2104=""),"",IF($K2104="",0,$K2104)+$J2104*$L2104)</f>
        <v/>
      </c>
      <c r="N2104" s="6" t="n">
        <v>46216</v>
      </c>
      <c r="O2104" s="6" t="n">
        <v>3</v>
      </c>
      <c r="P2104" s="6" t="n"/>
      <c r="Q2104" s="6" t="n"/>
      <c r="R2104" s="6" t="n"/>
      <c r="S2104" s="6" t="n"/>
      <c r="T2104" s="6">
        <f>IF(OR($J2104="",$O2104=""),"",$O2104/$J2104)</f>
        <v/>
      </c>
      <c r="U2104" s="6" t="inlineStr">
        <is>
          <t>Concluído</t>
        </is>
      </c>
      <c r="V2104" s="6" t="n"/>
      <c r="W2104" s="6" t="n"/>
      <c r="X2104" s="6" t="n"/>
      <c r="Y2104" s="6" t="n"/>
      <c r="Z2104" s="6" t="n"/>
      <c r="AA2104" s="5" t="n"/>
      <c r="AB2104" s="6">
        <f>B2104&amp;"|"&amp;I2104</f>
        <v/>
      </c>
      <c r="AC2104">
        <f>IF($B2104="","","|"&amp;SUBSTITUTE(TRIM(SUBSTITUTE(SUBSTITUTE(SUBSTITUTE(SUBSTITUTE(SUBSTITUTE(SUBSTITUTE(SUBSTITUTE(SUBSTITUTE(SUBSTITUTE(SUBSTITUTE(SUBSTITUTE(SUBSTITUTE(SUBSTITUTE(SUBSTITUTE(TRIM($B2104&amp;""),CHAR(10)," "),CHAR(13)," "),"."," "),";"," "),","," "),"/"," "),"+"," "),"-"," "),"  "," "),"  "," "),"  "," "),"  "," "),"  "," "),"  "," "))," ","|")&amp;"|")</f>
        <v/>
      </c>
      <c r="AD2104">
        <f>TRIM($I2104&amp;"")</f>
        <v/>
      </c>
    </row>
    <row r="2105" ht="36" customHeight="1">
      <c r="A2105" s="14" t="n">
        <v>46213</v>
      </c>
      <c r="B2105" s="6" t="inlineStr">
        <is>
          <t>10241</t>
        </is>
      </c>
      <c r="C2105" s="6" t="inlineStr">
        <is>
          <t>M/C 0717 (MARROM)</t>
        </is>
      </c>
      <c r="D2105" s="6" t="inlineStr">
        <is>
          <t>36 PINTURA P.U.</t>
        </is>
      </c>
      <c r="E2105" s="6" t="n">
        <v>20051001</v>
      </c>
      <c r="F2105" s="6" t="inlineStr">
        <is>
          <t>TAMPO REDONDO 1035X1035X18 MDF - MESA TURIM LIGHT</t>
        </is>
      </c>
      <c r="G2105" s="6" t="inlineStr">
        <is>
          <t>36 PINTURA P.U.</t>
        </is>
      </c>
      <c r="H2105" s="6" t="inlineStr">
        <is>
          <t>36 PINTURA P.U.</t>
        </is>
      </c>
      <c r="I2105" s="4" t="inlineStr">
        <is>
          <t>36 PINTURA P.U.</t>
        </is>
      </c>
      <c r="J2105" s="4" t="n">
        <v>1</v>
      </c>
      <c r="K2105" s="6">
        <f>IF($E2105="","",IFERROR(INDEX(#REF!,MATCH($E2105,#REF!,0)),IFERROR(INDEX(#REF!,MATCH(VALUE($E2105),#REF!,0)),"")))</f>
        <v/>
      </c>
      <c r="L2105" s="6">
        <f>IF($E2105="","",IFERROR(INDEX(#REF!,MATCH($E2105,#REF!,0)),IFERROR(INDEX(#REF!,MATCH(VALUE($E2105),#REF!,0)),"")))</f>
        <v/>
      </c>
      <c r="M2105" s="6">
        <f>IF(OR($J2105="",$L2105=""),"",IF($K2105="",0,$K2105)+$J2105*$L2105)</f>
        <v/>
      </c>
      <c r="N2105" s="6" t="n">
        <v>46216</v>
      </c>
      <c r="O2105" s="6" t="n">
        <v>1</v>
      </c>
      <c r="P2105" s="6" t="n"/>
      <c r="Q2105" s="6" t="n"/>
      <c r="R2105" s="6" t="n"/>
      <c r="S2105" s="6" t="n"/>
      <c r="T2105" s="6">
        <f>IF(OR($J2105="",$O2105=""),"",$O2105/$J2105)</f>
        <v/>
      </c>
      <c r="U2105" s="6" t="inlineStr">
        <is>
          <t>Concluído</t>
        </is>
      </c>
      <c r="V2105" s="6" t="n"/>
      <c r="W2105" s="6" t="n"/>
      <c r="X2105" s="6" t="n"/>
      <c r="Y2105" s="6" t="n"/>
      <c r="Z2105" s="6" t="n"/>
      <c r="AA2105" s="5" t="n"/>
      <c r="AB2105" s="6">
        <f>B2105&amp;"|"&amp;I2105</f>
        <v/>
      </c>
      <c r="AC2105">
        <f>IF($B2105="","","|"&amp;SUBSTITUTE(TRIM(SUBSTITUTE(SUBSTITUTE(SUBSTITUTE(SUBSTITUTE(SUBSTITUTE(SUBSTITUTE(SUBSTITUTE(SUBSTITUTE(SUBSTITUTE(SUBSTITUTE(SUBSTITUTE(SUBSTITUTE(SUBSTITUTE(SUBSTITUTE(TRIM($B2105&amp;""),CHAR(10)," "),CHAR(13)," "),"."," "),";"," "),","," "),"/"," "),"+"," "),"-"," "),"  "," "),"  "," "),"  "," "),"  "," "),"  "," "),"  "," "))," ","|")&amp;"|")</f>
        <v/>
      </c>
      <c r="AD2105">
        <f>TRIM($I2105&amp;"")</f>
        <v/>
      </c>
    </row>
    <row r="2106" ht="36" customHeight="1">
      <c r="A2106" s="14" t="n">
        <v>46213</v>
      </c>
      <c r="B2106" s="6" t="inlineStr">
        <is>
          <t>10241</t>
        </is>
      </c>
      <c r="C2106" s="6" t="inlineStr">
        <is>
          <t>M/C 0717 (MARROM)</t>
        </is>
      </c>
      <c r="D2106" s="6" t="inlineStr">
        <is>
          <t>36 PINTURA P.U.</t>
        </is>
      </c>
      <c r="E2106" s="6" t="n">
        <v>20052101</v>
      </c>
      <c r="F2106" s="6" t="inlineStr">
        <is>
          <t>TAMPO VITREO 900X900X18 MDF - MESA ATHENAS</t>
        </is>
      </c>
      <c r="G2106" s="6" t="inlineStr">
        <is>
          <t>36 PINTURA P.U.</t>
        </is>
      </c>
      <c r="H2106" s="6" t="inlineStr">
        <is>
          <t>36 PINTURA P.U.</t>
        </is>
      </c>
      <c r="I2106" s="4" t="inlineStr">
        <is>
          <t>36 PINTURA P.U.</t>
        </is>
      </c>
      <c r="J2106" s="4" t="n">
        <v>1</v>
      </c>
      <c r="K2106" s="6">
        <f>IF($E2106="","",IFERROR(INDEX(#REF!,MATCH($E2106,#REF!,0)),IFERROR(INDEX(#REF!,MATCH(VALUE($E2106),#REF!,0)),"")))</f>
        <v/>
      </c>
      <c r="L2106" s="6">
        <f>IF($E2106="","",IFERROR(INDEX(#REF!,MATCH($E2106,#REF!,0)),IFERROR(INDEX(#REF!,MATCH(VALUE($E2106),#REF!,0)),"")))</f>
        <v/>
      </c>
      <c r="M2106" s="6">
        <f>IF(OR($J2106="",$L2106=""),"",IF($K2106="",0,$K2106)+$J2106*$L2106)</f>
        <v/>
      </c>
      <c r="N2106" s="6" t="n">
        <v>46216</v>
      </c>
      <c r="O2106" s="6" t="n">
        <v>1</v>
      </c>
      <c r="P2106" s="6" t="n"/>
      <c r="Q2106" s="6" t="n"/>
      <c r="R2106" s="6" t="n"/>
      <c r="S2106" s="6" t="n"/>
      <c r="T2106" s="6">
        <f>IF(OR($J2106="",$O2106=""),"",$O2106/$J2106)</f>
        <v/>
      </c>
      <c r="U2106" s="6" t="inlineStr">
        <is>
          <t>Concluído</t>
        </is>
      </c>
      <c r="V2106" s="6" t="n"/>
      <c r="W2106" s="6" t="n"/>
      <c r="X2106" s="6" t="n"/>
      <c r="Y2106" s="6" t="n"/>
      <c r="Z2106" s="6" t="n"/>
      <c r="AA2106" s="5" t="n"/>
      <c r="AB2106" s="6">
        <f>B2106&amp;"|"&amp;I2106</f>
        <v/>
      </c>
      <c r="AC2106">
        <f>IF($B2106="","","|"&amp;SUBSTITUTE(TRIM(SUBSTITUTE(SUBSTITUTE(SUBSTITUTE(SUBSTITUTE(SUBSTITUTE(SUBSTITUTE(SUBSTITUTE(SUBSTITUTE(SUBSTITUTE(SUBSTITUTE(SUBSTITUTE(SUBSTITUTE(SUBSTITUTE(SUBSTITUTE(TRIM($B2106&amp;""),CHAR(10)," "),CHAR(13)," "),"."," "),";"," "),","," "),"/"," "),"+"," "),"-"," "),"  "," "),"  "," "),"  "," "),"  "," "),"  "," "),"  "," "))," ","|")&amp;"|")</f>
        <v/>
      </c>
      <c r="AD2106">
        <f>TRIM($I2106&amp;"")</f>
        <v/>
      </c>
    </row>
    <row r="2107" ht="36" customHeight="1">
      <c r="A2107" s="14" t="n">
        <v>46213</v>
      </c>
      <c r="B2107" s="6" t="inlineStr">
        <is>
          <t>10241</t>
        </is>
      </c>
      <c r="C2107" s="6" t="inlineStr">
        <is>
          <t>M/C 0717 (MARROM)</t>
        </is>
      </c>
      <c r="D2107" s="6" t="inlineStr">
        <is>
          <t>36 PINTURA P.U.</t>
        </is>
      </c>
      <c r="E2107" s="6" t="n">
        <v>20053007</v>
      </c>
      <c r="F2107" s="6" t="inlineStr">
        <is>
          <t>TAMPO REDONDO 1035X1035X18 MDF - MESA COM VIDRO</t>
        </is>
      </c>
      <c r="G2107" s="6" t="inlineStr">
        <is>
          <t>36 PINTURA P.U.</t>
        </is>
      </c>
      <c r="H2107" s="6" t="inlineStr">
        <is>
          <t>36 PINTURA P.U.</t>
        </is>
      </c>
      <c r="I2107" s="4" t="inlineStr">
        <is>
          <t>36 PINTURA P.U.</t>
        </is>
      </c>
      <c r="J2107" s="4" t="n">
        <v>1</v>
      </c>
      <c r="K2107" s="6">
        <f>IF($E2107="","",IFERROR(INDEX(#REF!,MATCH($E2107,#REF!,0)),IFERROR(INDEX(#REF!,MATCH(VALUE($E2107),#REF!,0)),"")))</f>
        <v/>
      </c>
      <c r="L2107" s="6">
        <f>IF($E2107="","",IFERROR(INDEX(#REF!,MATCH($E2107,#REF!,0)),IFERROR(INDEX(#REF!,MATCH(VALUE($E2107),#REF!,0)),"")))</f>
        <v/>
      </c>
      <c r="M2107" s="6">
        <f>IF(OR($J2107="",$L2107=""),"",IF($K2107="",0,$K2107)+$J2107*$L2107)</f>
        <v/>
      </c>
      <c r="N2107" s="6" t="n">
        <v>46216</v>
      </c>
      <c r="O2107" s="6" t="n">
        <v>1</v>
      </c>
      <c r="P2107" s="6" t="n"/>
      <c r="Q2107" s="6" t="n"/>
      <c r="R2107" s="6" t="n"/>
      <c r="S2107" s="6" t="n"/>
      <c r="T2107" s="6">
        <f>IF(OR($J2107="",$O2107=""),"",$O2107/$J2107)</f>
        <v/>
      </c>
      <c r="U2107" s="6" t="inlineStr">
        <is>
          <t>Concluído</t>
        </is>
      </c>
      <c r="V2107" s="6" t="n"/>
      <c r="W2107" s="6" t="n"/>
      <c r="X2107" s="6" t="n"/>
      <c r="Y2107" s="6" t="n"/>
      <c r="Z2107" s="6" t="n"/>
      <c r="AA2107" s="5" t="n"/>
      <c r="AB2107" s="6">
        <f>B2107&amp;"|"&amp;I2107</f>
        <v/>
      </c>
      <c r="AC2107">
        <f>IF($B2107="","","|"&amp;SUBSTITUTE(TRIM(SUBSTITUTE(SUBSTITUTE(SUBSTITUTE(SUBSTITUTE(SUBSTITUTE(SUBSTITUTE(SUBSTITUTE(SUBSTITUTE(SUBSTITUTE(SUBSTITUTE(SUBSTITUTE(SUBSTITUTE(SUBSTITUTE(SUBSTITUTE(TRIM($B2107&amp;""),CHAR(10)," "),CHAR(13)," "),"."," "),";"," "),","," "),"/"," "),"+"," "),"-"," "),"  "," "),"  "," "),"  "," "),"  "," "),"  "," "),"  "," "))," ","|")&amp;"|")</f>
        <v/>
      </c>
      <c r="AD2107">
        <f>TRIM($I2107&amp;"")</f>
        <v/>
      </c>
    </row>
    <row r="2108" ht="36" customHeight="1">
      <c r="A2108" s="14" t="n">
        <v>46213</v>
      </c>
      <c r="B2108" s="6" t="inlineStr">
        <is>
          <t>10241</t>
        </is>
      </c>
      <c r="C2108" s="6" t="inlineStr">
        <is>
          <t>M/C 0717 (MARROM)</t>
        </is>
      </c>
      <c r="D2108" s="6" t="inlineStr">
        <is>
          <t>36 PINTURA P.U.</t>
        </is>
      </c>
      <c r="E2108" s="6" t="n">
        <v>20053407</v>
      </c>
      <c r="F2108" s="6" t="inlineStr">
        <is>
          <t>TAMPO 1365X905X18 MDF - MESA COM VIDRO</t>
        </is>
      </c>
      <c r="G2108" s="6" t="inlineStr">
        <is>
          <t>36 PINTURA P.U.</t>
        </is>
      </c>
      <c r="H2108" s="6" t="inlineStr">
        <is>
          <t>36 PINTURA P.U.</t>
        </is>
      </c>
      <c r="I2108" s="4" t="inlineStr">
        <is>
          <t>36 PINTURA P.U.</t>
        </is>
      </c>
      <c r="J2108" s="4" t="n">
        <v>1</v>
      </c>
      <c r="K2108" s="6">
        <f>IF($E2108="","",IFERROR(INDEX(#REF!,MATCH($E2108,#REF!,0)),IFERROR(INDEX(#REF!,MATCH(VALUE($E2108),#REF!,0)),"")))</f>
        <v/>
      </c>
      <c r="L2108" s="6">
        <f>IF($E2108="","",IFERROR(INDEX(#REF!,MATCH($E2108,#REF!,0)),IFERROR(INDEX(#REF!,MATCH(VALUE($E2108),#REF!,0)),"")))</f>
        <v/>
      </c>
      <c r="M2108" s="6">
        <f>IF(OR($J2108="",$L2108=""),"",IF($K2108="",0,$K2108)+$J2108*$L2108)</f>
        <v/>
      </c>
      <c r="N2108" s="6" t="n">
        <v>46216</v>
      </c>
      <c r="O2108" s="6" t="n">
        <v>1</v>
      </c>
      <c r="P2108" s="6" t="n"/>
      <c r="Q2108" s="6" t="n"/>
      <c r="R2108" s="6" t="n"/>
      <c r="S2108" s="6" t="n"/>
      <c r="T2108" s="6">
        <f>IF(OR($J2108="",$O2108=""),"",$O2108/$J2108)</f>
        <v/>
      </c>
      <c r="U2108" s="6" t="inlineStr">
        <is>
          <t>Concluído</t>
        </is>
      </c>
      <c r="V2108" s="6" t="n"/>
      <c r="W2108" s="6" t="n"/>
      <c r="X2108" s="6" t="n"/>
      <c r="Y2108" s="6" t="n"/>
      <c r="Z2108" s="6" t="n"/>
      <c r="AA2108" s="5" t="n"/>
      <c r="AB2108" s="6">
        <f>B2108&amp;"|"&amp;I2108</f>
        <v/>
      </c>
      <c r="AC2108">
        <f>IF($B2108="","","|"&amp;SUBSTITUTE(TRIM(SUBSTITUTE(SUBSTITUTE(SUBSTITUTE(SUBSTITUTE(SUBSTITUTE(SUBSTITUTE(SUBSTITUTE(SUBSTITUTE(SUBSTITUTE(SUBSTITUTE(SUBSTITUTE(SUBSTITUTE(SUBSTITUTE(SUBSTITUTE(TRIM($B2108&amp;""),CHAR(10)," "),CHAR(13)," "),"."," "),";"," "),","," "),"/"," "),"+"," "),"-"," "),"  "," "),"  "," "),"  "," "),"  "," "),"  "," "),"  "," "))," ","|")&amp;"|")</f>
        <v/>
      </c>
      <c r="AD2108">
        <f>TRIM($I2108&amp;"")</f>
        <v/>
      </c>
    </row>
    <row r="2109" ht="36" customHeight="1">
      <c r="A2109" s="14" t="n">
        <v>46213</v>
      </c>
      <c r="B2109" s="6" t="inlineStr">
        <is>
          <t>10241</t>
        </is>
      </c>
      <c r="C2109" s="6" t="inlineStr">
        <is>
          <t>M/C 0717 (MARROM)</t>
        </is>
      </c>
      <c r="D2109" s="6" t="inlineStr">
        <is>
          <t>36 PINTURA P.U.</t>
        </is>
      </c>
      <c r="E2109" s="6" t="n">
        <v>30006104</v>
      </c>
      <c r="F2109" s="6" t="inlineStr">
        <is>
          <t>MOLDURA ENCOSTO 445X280X15 MDF - CAD SANTIAGO NEW</t>
        </is>
      </c>
      <c r="G2109" s="6" t="inlineStr">
        <is>
          <t>36 PINTURA P.U.</t>
        </is>
      </c>
      <c r="H2109" s="6" t="inlineStr">
        <is>
          <t>36 PINTURA P.U.</t>
        </is>
      </c>
      <c r="I2109" s="4" t="inlineStr">
        <is>
          <t>36 PINTURA P.U.</t>
        </is>
      </c>
      <c r="J2109" s="4" t="n">
        <v>8</v>
      </c>
      <c r="K2109" s="6">
        <f>IF($E2109="","",IFERROR(INDEX(#REF!,MATCH($E2109,#REF!,0)),IFERROR(INDEX(#REF!,MATCH(VALUE($E2109),#REF!,0)),"")))</f>
        <v/>
      </c>
      <c r="L2109" s="6">
        <f>IF($E2109="","",IFERROR(INDEX(#REF!,MATCH($E2109,#REF!,0)),IFERROR(INDEX(#REF!,MATCH(VALUE($E2109),#REF!,0)),"")))</f>
        <v/>
      </c>
      <c r="M2109" s="6">
        <f>IF(OR($J2109="",$L2109=""),"",IF($K2109="",0,$K2109)+$J2109*$L2109)</f>
        <v/>
      </c>
      <c r="N2109" s="6" t="n">
        <v>46216</v>
      </c>
      <c r="O2109" s="6" t="n">
        <v>8</v>
      </c>
      <c r="P2109" s="6" t="n"/>
      <c r="Q2109" s="6" t="n"/>
      <c r="R2109" s="6" t="n"/>
      <c r="S2109" s="6" t="n"/>
      <c r="T2109" s="6">
        <f>IF(OR($J2109="",$O2109=""),"",$O2109/$J2109)</f>
        <v/>
      </c>
      <c r="U2109" s="6" t="inlineStr">
        <is>
          <t>Concluído</t>
        </is>
      </c>
      <c r="V2109" s="6" t="n"/>
      <c r="W2109" s="6" t="n"/>
      <c r="X2109" s="6" t="n"/>
      <c r="Y2109" s="6" t="n"/>
      <c r="Z2109" s="6" t="n"/>
      <c r="AA2109" s="5" t="n"/>
      <c r="AB2109" s="6">
        <f>B2109&amp;"|"&amp;I2109</f>
        <v/>
      </c>
      <c r="AC2109">
        <f>IF($B2109="","","|"&amp;SUBSTITUTE(TRIM(SUBSTITUTE(SUBSTITUTE(SUBSTITUTE(SUBSTITUTE(SUBSTITUTE(SUBSTITUTE(SUBSTITUTE(SUBSTITUTE(SUBSTITUTE(SUBSTITUTE(SUBSTITUTE(SUBSTITUTE(SUBSTITUTE(SUBSTITUTE(TRIM($B2109&amp;""),CHAR(10)," "),CHAR(13)," "),"."," "),";"," "),","," "),"/"," "),"+"," "),"-"," "),"  "," "),"  "," "),"  "," "),"  "," "),"  "," "),"  "," "))," ","|")&amp;"|")</f>
        <v/>
      </c>
      <c r="AD2109">
        <f>TRIM($I2109&amp;"")</f>
        <v/>
      </c>
    </row>
    <row r="2110" ht="36" customHeight="1">
      <c r="A2110" s="14" t="n">
        <v>46213</v>
      </c>
      <c r="B2110" s="6" t="inlineStr">
        <is>
          <t>10241</t>
        </is>
      </c>
      <c r="C2110" s="6" t="inlineStr">
        <is>
          <t>M/C 0717 (MARROM)</t>
        </is>
      </c>
      <c r="D2110" s="6" t="inlineStr">
        <is>
          <t>36 PINTURA P.U.</t>
        </is>
      </c>
      <c r="E2110" s="6" t="n">
        <v>30001301</v>
      </c>
      <c r="F2110" s="6" t="inlineStr">
        <is>
          <t>PE TRASEIRO 920X65(911)X25 MDF (11PCS)- CAD PE INT</t>
        </is>
      </c>
      <c r="G2110" s="6" t="inlineStr">
        <is>
          <t>36 PINTURA P.U.</t>
        </is>
      </c>
      <c r="H2110" s="6" t="inlineStr">
        <is>
          <t>36 PINTURA P.U.</t>
        </is>
      </c>
      <c r="I2110" s="4" t="inlineStr">
        <is>
          <t>36 PINTURA P.U.</t>
        </is>
      </c>
      <c r="J2110" s="4" t="n">
        <v>40</v>
      </c>
      <c r="K2110" s="6">
        <f>IF($E2110="","",IFERROR(INDEX(#REF!,MATCH($E2110,#REF!,0)),IFERROR(INDEX(#REF!,MATCH(VALUE($E2110),#REF!,0)),"")))</f>
        <v/>
      </c>
      <c r="L2110" s="6">
        <f>IF($E2110="","",IFERROR(INDEX(#REF!,MATCH($E2110,#REF!,0)),IFERROR(INDEX(#REF!,MATCH(VALUE($E2110),#REF!,0)),"")))</f>
        <v/>
      </c>
      <c r="M2110" s="6">
        <f>IF(OR($J2110="",$L2110=""),"",IF($K2110="",0,$K2110)+$J2110*$L2110)</f>
        <v/>
      </c>
      <c r="N2110" s="6" t="n">
        <v>46216</v>
      </c>
      <c r="O2110" s="6" t="n">
        <v>40</v>
      </c>
      <c r="P2110" s="6" t="n"/>
      <c r="Q2110" s="6" t="n"/>
      <c r="R2110" s="6" t="n"/>
      <c r="S2110" s="6" t="n"/>
      <c r="T2110" s="6">
        <f>IF(OR($J2110="",$O2110=""),"",$O2110/$J2110)</f>
        <v/>
      </c>
      <c r="U2110" s="6" t="inlineStr">
        <is>
          <t>Concluído</t>
        </is>
      </c>
      <c r="V2110" s="6" t="n"/>
      <c r="W2110" s="6" t="n"/>
      <c r="X2110" s="6" t="n"/>
      <c r="Y2110" s="6" t="n"/>
      <c r="Z2110" s="6" t="n"/>
      <c r="AA2110" s="5" t="n"/>
      <c r="AB2110" s="6">
        <f>B2110&amp;"|"&amp;I2110</f>
        <v/>
      </c>
      <c r="AC2110">
        <f>IF($B2110="","","|"&amp;SUBSTITUTE(TRIM(SUBSTITUTE(SUBSTITUTE(SUBSTITUTE(SUBSTITUTE(SUBSTITUTE(SUBSTITUTE(SUBSTITUTE(SUBSTITUTE(SUBSTITUTE(SUBSTITUTE(SUBSTITUTE(SUBSTITUTE(SUBSTITUTE(SUBSTITUTE(TRIM($B2110&amp;""),CHAR(10)," "),CHAR(13)," "),"."," "),";"," "),","," "),"/"," "),"+"," "),"-"," "),"  "," "),"  "," "),"  "," "),"  "," "),"  "," "),"  "," "))," ","|")&amp;"|")</f>
        <v/>
      </c>
      <c r="AD2110">
        <f>TRIM($I2110&amp;"")</f>
        <v/>
      </c>
    </row>
    <row r="2111" ht="36" customHeight="1">
      <c r="A2111" s="14" t="n">
        <v>46213</v>
      </c>
      <c r="B2111" s="6" t="inlineStr">
        <is>
          <t>10241</t>
        </is>
      </c>
      <c r="C2111" s="6" t="inlineStr">
        <is>
          <t>M/C 0717 (MARROM)</t>
        </is>
      </c>
      <c r="D2111" s="6" t="inlineStr">
        <is>
          <t>36 PINTURA P.U.</t>
        </is>
      </c>
      <c r="E2111" s="6" t="n">
        <v>30003401</v>
      </c>
      <c r="F2111" s="6" t="inlineStr">
        <is>
          <t>PE TRASEIRO 920X30(911)X25 MDF (14PC) ESQ DAKAR</t>
        </is>
      </c>
      <c r="G2111" s="6" t="inlineStr">
        <is>
          <t>36 PINTURA P.U.</t>
        </is>
      </c>
      <c r="H2111" s="6" t="inlineStr">
        <is>
          <t>36 PINTURA P.U.</t>
        </is>
      </c>
      <c r="I2111" s="4" t="inlineStr">
        <is>
          <t>36 PINTURA P.U.</t>
        </is>
      </c>
      <c r="J2111" s="4" t="n">
        <v>60</v>
      </c>
      <c r="K2111" s="6">
        <f>IF($E2111="","",IFERROR(INDEX(#REF!,MATCH($E2111,#REF!,0)),IFERROR(INDEX(#REF!,MATCH(VALUE($E2111),#REF!,0)),"")))</f>
        <v/>
      </c>
      <c r="L2111" s="6">
        <f>IF($E2111="","",IFERROR(INDEX(#REF!,MATCH($E2111,#REF!,0)),IFERROR(INDEX(#REF!,MATCH(VALUE($E2111),#REF!,0)),"")))</f>
        <v/>
      </c>
      <c r="M2111" s="6">
        <f>IF(OR($J2111="",$L2111=""),"",IF($K2111="",0,$K2111)+$J2111*$L2111)</f>
        <v/>
      </c>
      <c r="N2111" s="6" t="n">
        <v>46216</v>
      </c>
      <c r="O2111" s="6" t="n">
        <v>60</v>
      </c>
      <c r="P2111" s="6" t="n"/>
      <c r="Q2111" s="6" t="n"/>
      <c r="R2111" s="6" t="n"/>
      <c r="S2111" s="6" t="n"/>
      <c r="T2111" s="6">
        <f>IF(OR($J2111="",$O2111=""),"",$O2111/$J2111)</f>
        <v/>
      </c>
      <c r="U2111" s="6" t="inlineStr">
        <is>
          <t>Concluído</t>
        </is>
      </c>
      <c r="V2111" s="6" t="n"/>
      <c r="W2111" s="6" t="n"/>
      <c r="X2111" s="6" t="n"/>
      <c r="Y2111" s="6" t="n"/>
      <c r="Z2111" s="6" t="n"/>
      <c r="AA2111" s="5" t="n"/>
      <c r="AB2111" s="6">
        <f>B2111&amp;"|"&amp;I2111</f>
        <v/>
      </c>
      <c r="AC2111">
        <f>IF($B2111="","","|"&amp;SUBSTITUTE(TRIM(SUBSTITUTE(SUBSTITUTE(SUBSTITUTE(SUBSTITUTE(SUBSTITUTE(SUBSTITUTE(SUBSTITUTE(SUBSTITUTE(SUBSTITUTE(SUBSTITUTE(SUBSTITUTE(SUBSTITUTE(SUBSTITUTE(SUBSTITUTE(TRIM($B2111&amp;""),CHAR(10)," "),CHAR(13)," "),"."," "),";"," "),","," "),"/"," "),"+"," "),"-"," "),"  "," "),"  "," "),"  "," "),"  "," "),"  "," "),"  "," "))," ","|")&amp;"|")</f>
        <v/>
      </c>
      <c r="AD2111">
        <f>TRIM($I2111&amp;"")</f>
        <v/>
      </c>
    </row>
    <row r="2112" ht="36" customHeight="1">
      <c r="A2112" s="14" t="n">
        <v>46213</v>
      </c>
      <c r="B2112" s="6" t="inlineStr">
        <is>
          <t>10241</t>
        </is>
      </c>
      <c r="C2112" s="6" t="inlineStr">
        <is>
          <t>M/C 0717 (MARROM)</t>
        </is>
      </c>
      <c r="D2112" s="6" t="inlineStr">
        <is>
          <t>36 PINTURA P.U.</t>
        </is>
      </c>
      <c r="E2112" s="6" t="n">
        <v>30003402</v>
      </c>
      <c r="F2112" s="6" t="inlineStr">
        <is>
          <t>PE TRASEIRO 920X30(911)X25 MDF (14PC) DIR DAKAR</t>
        </is>
      </c>
      <c r="G2112" s="6" t="inlineStr">
        <is>
          <t>36 PINTURA P.U.</t>
        </is>
      </c>
      <c r="H2112" s="6" t="inlineStr">
        <is>
          <t>36 PINTURA P.U.</t>
        </is>
      </c>
      <c r="I2112" s="4" t="inlineStr">
        <is>
          <t>36 PINTURA P.U.</t>
        </is>
      </c>
      <c r="J2112" s="4" t="n">
        <v>60</v>
      </c>
      <c r="K2112" s="6">
        <f>IF($E2112="","",IFERROR(INDEX(#REF!,MATCH($E2112,#REF!,0)),IFERROR(INDEX(#REF!,MATCH(VALUE($E2112),#REF!,0)),"")))</f>
        <v/>
      </c>
      <c r="L2112" s="6">
        <f>IF($E2112="","",IFERROR(INDEX(#REF!,MATCH($E2112,#REF!,0)),IFERROR(INDEX(#REF!,MATCH(VALUE($E2112),#REF!,0)),"")))</f>
        <v/>
      </c>
      <c r="M2112" s="6">
        <f>IF(OR($J2112="",$L2112=""),"",IF($K2112="",0,$K2112)+$J2112*$L2112)</f>
        <v/>
      </c>
      <c r="N2112" s="6" t="n">
        <v>46216</v>
      </c>
      <c r="O2112" s="6" t="n">
        <v>60</v>
      </c>
      <c r="P2112" s="6" t="n"/>
      <c r="Q2112" s="6" t="n"/>
      <c r="R2112" s="6" t="n"/>
      <c r="S2112" s="6" t="n"/>
      <c r="T2112" s="6">
        <f>IF(OR($J2112="",$O2112=""),"",$O2112/$J2112)</f>
        <v/>
      </c>
      <c r="U2112" s="6" t="inlineStr">
        <is>
          <t>Concluído</t>
        </is>
      </c>
      <c r="V2112" s="6" t="n"/>
      <c r="W2112" s="6" t="n"/>
      <c r="X2112" s="6" t="n"/>
      <c r="Y2112" s="6" t="n"/>
      <c r="Z2112" s="6" t="n"/>
      <c r="AA2112" s="5" t="n"/>
      <c r="AB2112" s="6">
        <f>B2112&amp;"|"&amp;I2112</f>
        <v/>
      </c>
      <c r="AC2112">
        <f>IF($B2112="","","|"&amp;SUBSTITUTE(TRIM(SUBSTITUTE(SUBSTITUTE(SUBSTITUTE(SUBSTITUTE(SUBSTITUTE(SUBSTITUTE(SUBSTITUTE(SUBSTITUTE(SUBSTITUTE(SUBSTITUTE(SUBSTITUTE(SUBSTITUTE(SUBSTITUTE(SUBSTITUTE(TRIM($B2112&amp;""),CHAR(10)," "),CHAR(13)," "),"."," "),";"," "),","," "),"/"," "),"+"," "),"-"," "),"  "," "),"  "," "),"  "," "),"  "," "),"  "," "),"  "," "))," ","|")&amp;"|")</f>
        <v/>
      </c>
      <c r="AD2112">
        <f>TRIM($I2112&amp;"")</f>
        <v/>
      </c>
    </row>
    <row r="2113" ht="36" customHeight="1">
      <c r="A2113" s="14" t="n">
        <v>46213</v>
      </c>
      <c r="B2113" s="6" t="inlineStr">
        <is>
          <t>10241</t>
        </is>
      </c>
      <c r="C2113" s="6" t="inlineStr">
        <is>
          <t>M/C 0717 (MARROM)</t>
        </is>
      </c>
      <c r="D2113" s="6" t="inlineStr">
        <is>
          <t>36 PINTURA P.U.</t>
        </is>
      </c>
      <c r="E2113" s="6" t="n">
        <v>30003901</v>
      </c>
      <c r="F2113" s="6" t="inlineStr">
        <is>
          <t>PE TRASEIRO 920X30(911)X25 MDF (14PC) ESQ TRENTO</t>
        </is>
      </c>
      <c r="G2113" s="6" t="inlineStr">
        <is>
          <t>36 PINTURA P.U.</t>
        </is>
      </c>
      <c r="H2113" s="6" t="inlineStr">
        <is>
          <t>36 PINTURA P.U.</t>
        </is>
      </c>
      <c r="I2113" s="4" t="inlineStr">
        <is>
          <t>36 PINTURA P.U.</t>
        </is>
      </c>
      <c r="J2113" s="4" t="n">
        <v>16</v>
      </c>
      <c r="K2113" s="6">
        <f>IF($E2113="","",IFERROR(INDEX(#REF!,MATCH($E2113,#REF!,0)),IFERROR(INDEX(#REF!,MATCH(VALUE($E2113),#REF!,0)),"")))</f>
        <v/>
      </c>
      <c r="L2113" s="6">
        <f>IF($E2113="","",IFERROR(INDEX(#REF!,MATCH($E2113,#REF!,0)),IFERROR(INDEX(#REF!,MATCH(VALUE($E2113),#REF!,0)),"")))</f>
        <v/>
      </c>
      <c r="M2113" s="6">
        <f>IF(OR($J2113="",$L2113=""),"",IF($K2113="",0,$K2113)+$J2113*$L2113)</f>
        <v/>
      </c>
      <c r="N2113" s="6" t="n">
        <v>46216</v>
      </c>
      <c r="O2113" s="6" t="n">
        <v>16</v>
      </c>
      <c r="P2113" s="6" t="n"/>
      <c r="Q2113" s="6" t="n"/>
      <c r="R2113" s="6" t="n"/>
      <c r="S2113" s="6" t="n"/>
      <c r="T2113" s="6">
        <f>IF(OR($J2113="",$O2113=""),"",$O2113/$J2113)</f>
        <v/>
      </c>
      <c r="U2113" s="6" t="inlineStr">
        <is>
          <t>Concluído</t>
        </is>
      </c>
      <c r="V2113" s="6" t="n"/>
      <c r="W2113" s="6" t="n"/>
      <c r="X2113" s="6" t="n"/>
      <c r="Y2113" s="6" t="n"/>
      <c r="Z2113" s="6" t="n"/>
      <c r="AA2113" s="5" t="n"/>
      <c r="AB2113" s="6">
        <f>B2113&amp;"|"&amp;I2113</f>
        <v/>
      </c>
      <c r="AC2113">
        <f>IF($B2113="","","|"&amp;SUBSTITUTE(TRIM(SUBSTITUTE(SUBSTITUTE(SUBSTITUTE(SUBSTITUTE(SUBSTITUTE(SUBSTITUTE(SUBSTITUTE(SUBSTITUTE(SUBSTITUTE(SUBSTITUTE(SUBSTITUTE(SUBSTITUTE(SUBSTITUTE(SUBSTITUTE(TRIM($B2113&amp;""),CHAR(10)," "),CHAR(13)," "),"."," "),";"," "),","," "),"/"," "),"+"," "),"-"," "),"  "," "),"  "," "),"  "," "),"  "," "),"  "," "),"  "," "))," ","|")&amp;"|")</f>
        <v/>
      </c>
      <c r="AD2113">
        <f>TRIM($I2113&amp;"")</f>
        <v/>
      </c>
    </row>
    <row r="2114" ht="36" customHeight="1">
      <c r="A2114" s="14" t="n">
        <v>46213</v>
      </c>
      <c r="B2114" s="6" t="inlineStr">
        <is>
          <t>10241</t>
        </is>
      </c>
      <c r="C2114" s="6" t="inlineStr">
        <is>
          <t>M/C 0717 (MARROM)</t>
        </is>
      </c>
      <c r="D2114" s="6" t="inlineStr">
        <is>
          <t>36 PINTURA P.U.</t>
        </is>
      </c>
      <c r="E2114" s="6" t="n">
        <v>30003902</v>
      </c>
      <c r="F2114" s="6" t="inlineStr">
        <is>
          <t>PE TRASEIRO 920X30(911)X25 MDF (14PC) DIR TRENTO</t>
        </is>
      </c>
      <c r="G2114" s="6" t="inlineStr">
        <is>
          <t>36 PINTURA P.U.</t>
        </is>
      </c>
      <c r="H2114" s="6" t="inlineStr">
        <is>
          <t>36 PINTURA P.U.</t>
        </is>
      </c>
      <c r="I2114" s="4" t="inlineStr">
        <is>
          <t>36 PINTURA P.U.</t>
        </is>
      </c>
      <c r="J2114" s="4" t="n">
        <v>16</v>
      </c>
      <c r="K2114" s="6">
        <f>IF($E2114="","",IFERROR(INDEX(#REF!,MATCH($E2114,#REF!,0)),IFERROR(INDEX(#REF!,MATCH(VALUE($E2114),#REF!,0)),"")))</f>
        <v/>
      </c>
      <c r="L2114" s="6">
        <f>IF($E2114="","",IFERROR(INDEX(#REF!,MATCH($E2114,#REF!,0)),IFERROR(INDEX(#REF!,MATCH(VALUE($E2114),#REF!,0)),"")))</f>
        <v/>
      </c>
      <c r="M2114" s="6">
        <f>IF(OR($J2114="",$L2114=""),"",IF($K2114="",0,$K2114)+$J2114*$L2114)</f>
        <v/>
      </c>
      <c r="N2114" s="6" t="n">
        <v>46216</v>
      </c>
      <c r="O2114" s="6" t="n">
        <v>16</v>
      </c>
      <c r="P2114" s="6" t="n"/>
      <c r="Q2114" s="6" t="n"/>
      <c r="R2114" s="6" t="n"/>
      <c r="S2114" s="6" t="n"/>
      <c r="T2114" s="6">
        <f>IF(OR($J2114="",$O2114=""),"",$O2114/$J2114)</f>
        <v/>
      </c>
      <c r="U2114" s="6" t="inlineStr">
        <is>
          <t>Concluído</t>
        </is>
      </c>
      <c r="V2114" s="6" t="n"/>
      <c r="W2114" s="6" t="n"/>
      <c r="X2114" s="6" t="n"/>
      <c r="Y2114" s="6" t="n"/>
      <c r="Z2114" s="6" t="n"/>
      <c r="AA2114" s="5" t="n"/>
      <c r="AB2114" s="6">
        <f>B2114&amp;"|"&amp;I2114</f>
        <v/>
      </c>
      <c r="AC2114">
        <f>IF($B2114="","","|"&amp;SUBSTITUTE(TRIM(SUBSTITUTE(SUBSTITUTE(SUBSTITUTE(SUBSTITUTE(SUBSTITUTE(SUBSTITUTE(SUBSTITUTE(SUBSTITUTE(SUBSTITUTE(SUBSTITUTE(SUBSTITUTE(SUBSTITUTE(SUBSTITUTE(SUBSTITUTE(TRIM($B2114&amp;""),CHAR(10)," "),CHAR(13)," "),"."," "),";"," "),","," "),"/"," "),"+"," "),"-"," "),"  "," "),"  "," "),"  "," "),"  "," "),"  "," "),"  "," "))," ","|")&amp;"|")</f>
        <v/>
      </c>
      <c r="AD2114">
        <f>TRIM($I2114&amp;"")</f>
        <v/>
      </c>
    </row>
    <row r="2115" ht="36" customHeight="1">
      <c r="A2115" s="14" t="n">
        <v>46213</v>
      </c>
      <c r="B2115" s="6" t="inlineStr">
        <is>
          <t>10241</t>
        </is>
      </c>
      <c r="C2115" s="6" t="inlineStr">
        <is>
          <t>M/C 0717 (MARROM)</t>
        </is>
      </c>
      <c r="D2115" s="6" t="inlineStr">
        <is>
          <t>36 PINTURA P.U.</t>
        </is>
      </c>
      <c r="E2115" s="6" t="n">
        <v>30006101</v>
      </c>
      <c r="F2115" s="6" t="inlineStr">
        <is>
          <t>PE TRAS 880X30(911)X25 MDF (13PC) ESQ SANTIAGO NEW</t>
        </is>
      </c>
      <c r="G2115" s="6" t="inlineStr">
        <is>
          <t>36 PINTURA P.U.</t>
        </is>
      </c>
      <c r="H2115" s="6" t="inlineStr">
        <is>
          <t>36 PINTURA P.U.</t>
        </is>
      </c>
      <c r="I2115" s="4" t="inlineStr">
        <is>
          <t>36 PINTURA P.U.</t>
        </is>
      </c>
      <c r="J2115" s="4" t="n">
        <v>52</v>
      </c>
      <c r="K2115" s="6">
        <f>IF($E2115="","",IFERROR(INDEX(#REF!,MATCH($E2115,#REF!,0)),IFERROR(INDEX(#REF!,MATCH(VALUE($E2115),#REF!,0)),"")))</f>
        <v/>
      </c>
      <c r="L2115" s="6">
        <f>IF($E2115="","",IFERROR(INDEX(#REF!,MATCH($E2115,#REF!,0)),IFERROR(INDEX(#REF!,MATCH(VALUE($E2115),#REF!,0)),"")))</f>
        <v/>
      </c>
      <c r="M2115" s="6">
        <f>IF(OR($J2115="",$L2115=""),"",IF($K2115="",0,$K2115)+$J2115*$L2115)</f>
        <v/>
      </c>
      <c r="N2115" s="6" t="n">
        <v>46216</v>
      </c>
      <c r="O2115" s="6" t="n">
        <v>52</v>
      </c>
      <c r="P2115" s="6" t="n"/>
      <c r="Q2115" s="6" t="n"/>
      <c r="R2115" s="6" t="n"/>
      <c r="S2115" s="6" t="n"/>
      <c r="T2115" s="6">
        <f>IF(OR($J2115="",$O2115=""),"",$O2115/$J2115)</f>
        <v/>
      </c>
      <c r="U2115" s="6" t="inlineStr">
        <is>
          <t>Concluído</t>
        </is>
      </c>
      <c r="V2115" s="6" t="n"/>
      <c r="W2115" s="6" t="n"/>
      <c r="X2115" s="6" t="n"/>
      <c r="Y2115" s="6" t="n"/>
      <c r="Z2115" s="6" t="n"/>
      <c r="AA2115" s="5" t="n"/>
      <c r="AB2115" s="6">
        <f>B2115&amp;"|"&amp;I2115</f>
        <v/>
      </c>
      <c r="AC2115">
        <f>IF($B2115="","","|"&amp;SUBSTITUTE(TRIM(SUBSTITUTE(SUBSTITUTE(SUBSTITUTE(SUBSTITUTE(SUBSTITUTE(SUBSTITUTE(SUBSTITUTE(SUBSTITUTE(SUBSTITUTE(SUBSTITUTE(SUBSTITUTE(SUBSTITUTE(SUBSTITUTE(SUBSTITUTE(TRIM($B2115&amp;""),CHAR(10)," "),CHAR(13)," "),"."," "),";"," "),","," "),"/"," "),"+"," "),"-"," "),"  "," "),"  "," "),"  "," "),"  "," "),"  "," "),"  "," "))," ","|")&amp;"|")</f>
        <v/>
      </c>
      <c r="AD2115">
        <f>TRIM($I2115&amp;"")</f>
        <v/>
      </c>
    </row>
    <row r="2116" ht="36" customHeight="1">
      <c r="A2116" s="14" t="n">
        <v>46213</v>
      </c>
      <c r="B2116" s="6" t="inlineStr">
        <is>
          <t>10241</t>
        </is>
      </c>
      <c r="C2116" s="6" t="inlineStr">
        <is>
          <t>M/C 0717 (MARROM)</t>
        </is>
      </c>
      <c r="D2116" s="6" t="inlineStr">
        <is>
          <t>36 PINTURA P.U.</t>
        </is>
      </c>
      <c r="E2116" s="6" t="n">
        <v>30006102</v>
      </c>
      <c r="F2116" s="6" t="inlineStr">
        <is>
          <t>PE TRAS 880X30(911)X25 MDF (13PC) DIR SANTIAGO NEW</t>
        </is>
      </c>
      <c r="G2116" s="6" t="inlineStr">
        <is>
          <t>36 PINTURA P.U.</t>
        </is>
      </c>
      <c r="H2116" s="6" t="inlineStr">
        <is>
          <t>36 PINTURA P.U.</t>
        </is>
      </c>
      <c r="I2116" s="4" t="inlineStr">
        <is>
          <t>36 PINTURA P.U.</t>
        </is>
      </c>
      <c r="J2116" s="4" t="n">
        <v>52</v>
      </c>
      <c r="K2116" s="6">
        <f>IF($E2116="","",IFERROR(INDEX(#REF!,MATCH($E2116,#REF!,0)),IFERROR(INDEX(#REF!,MATCH(VALUE($E2116),#REF!,0)),"")))</f>
        <v/>
      </c>
      <c r="L2116" s="6">
        <f>IF($E2116="","",IFERROR(INDEX(#REF!,MATCH($E2116,#REF!,0)),IFERROR(INDEX(#REF!,MATCH(VALUE($E2116),#REF!,0)),"")))</f>
        <v/>
      </c>
      <c r="M2116" s="6">
        <f>IF(OR($J2116="",$L2116=""),"",IF($K2116="",0,$K2116)+$J2116*$L2116)</f>
        <v/>
      </c>
      <c r="N2116" s="6" t="n">
        <v>46216</v>
      </c>
      <c r="O2116" s="6" t="n">
        <v>52</v>
      </c>
      <c r="P2116" s="6" t="n"/>
      <c r="Q2116" s="6" t="n"/>
      <c r="R2116" s="6" t="n"/>
      <c r="S2116" s="6" t="n"/>
      <c r="T2116" s="6">
        <f>IF(OR($J2116="",$O2116=""),"",$O2116/$J2116)</f>
        <v/>
      </c>
      <c r="U2116" s="6" t="inlineStr">
        <is>
          <t>Concluído</t>
        </is>
      </c>
      <c r="V2116" s="6" t="n"/>
      <c r="W2116" s="6" t="n"/>
      <c r="X2116" s="6" t="n"/>
      <c r="Y2116" s="6" t="n"/>
      <c r="Z2116" s="6" t="n"/>
      <c r="AA2116" s="5" t="n"/>
      <c r="AB2116" s="6">
        <f>B2116&amp;"|"&amp;I2116</f>
        <v/>
      </c>
      <c r="AC2116">
        <f>IF($B2116="","","|"&amp;SUBSTITUTE(TRIM(SUBSTITUTE(SUBSTITUTE(SUBSTITUTE(SUBSTITUTE(SUBSTITUTE(SUBSTITUTE(SUBSTITUTE(SUBSTITUTE(SUBSTITUTE(SUBSTITUTE(SUBSTITUTE(SUBSTITUTE(SUBSTITUTE(SUBSTITUTE(TRIM($B2116&amp;""),CHAR(10)," "),CHAR(13)," "),"."," "),";"," "),","," "),"/"," "),"+"," "),"-"," "),"  "," "),"  "," "),"  "," "),"  "," "),"  "," "),"  "," "))," ","|")&amp;"|")</f>
        <v/>
      </c>
      <c r="AD2116">
        <f>TRIM($I2116&amp;"")</f>
        <v/>
      </c>
    </row>
    <row r="2117" ht="36" customHeight="1">
      <c r="A2117" s="14" t="n">
        <v>46213</v>
      </c>
      <c r="B2117" s="6" t="inlineStr">
        <is>
          <t>10241</t>
        </is>
      </c>
      <c r="C2117" s="6" t="inlineStr">
        <is>
          <t>M/C 0717 (MARROM)</t>
        </is>
      </c>
      <c r="D2117" s="6" t="inlineStr">
        <is>
          <t>36 PINTURA P.U.</t>
        </is>
      </c>
      <c r="E2117" s="6" t="n">
        <v>30009703</v>
      </c>
      <c r="F2117" s="6" t="inlineStr">
        <is>
          <t>ESPALDAR 390X40(911)X25 MDF (24) - CADEIRA GRECIA</t>
        </is>
      </c>
      <c r="G2117" s="6" t="inlineStr">
        <is>
          <t>36 PINTURA P.U.</t>
        </is>
      </c>
      <c r="H2117" s="6" t="inlineStr">
        <is>
          <t>36 PINTURA P.U.</t>
        </is>
      </c>
      <c r="I2117" s="4" t="inlineStr">
        <is>
          <t>36 PINTURA P.U.</t>
        </is>
      </c>
      <c r="J2117" s="4" t="n">
        <v>8</v>
      </c>
      <c r="K2117" s="6">
        <f>IF($E2117="","",IFERROR(INDEX(#REF!,MATCH($E2117,#REF!,0)),IFERROR(INDEX(#REF!,MATCH(VALUE($E2117),#REF!,0)),"")))</f>
        <v/>
      </c>
      <c r="L2117" s="6">
        <f>IF($E2117="","",IFERROR(INDEX(#REF!,MATCH($E2117,#REF!,0)),IFERROR(INDEX(#REF!,MATCH(VALUE($E2117),#REF!,0)),"")))</f>
        <v/>
      </c>
      <c r="M2117" s="6">
        <f>IF(OR($J2117="",$L2117=""),"",IF($K2117="",0,$K2117)+$J2117*$L2117)</f>
        <v/>
      </c>
      <c r="N2117" s="6" t="n">
        <v>46216</v>
      </c>
      <c r="O2117" s="6" t="n">
        <v>8</v>
      </c>
      <c r="P2117" s="6" t="n"/>
      <c r="Q2117" s="6" t="n"/>
      <c r="R2117" s="6" t="n"/>
      <c r="S2117" s="6" t="n"/>
      <c r="T2117" s="6">
        <f>IF(OR($J2117="",$O2117=""),"",$O2117/$J2117)</f>
        <v/>
      </c>
      <c r="U2117" s="6" t="inlineStr">
        <is>
          <t>Concluído</t>
        </is>
      </c>
      <c r="V2117" s="6" t="n"/>
      <c r="W2117" s="6" t="n"/>
      <c r="X2117" s="6" t="n"/>
      <c r="Y2117" s="6" t="n"/>
      <c r="Z2117" s="6" t="n"/>
      <c r="AA2117" s="5" t="n"/>
      <c r="AB2117" s="6">
        <f>B2117&amp;"|"&amp;I2117</f>
        <v/>
      </c>
      <c r="AC2117">
        <f>IF($B2117="","","|"&amp;SUBSTITUTE(TRIM(SUBSTITUTE(SUBSTITUTE(SUBSTITUTE(SUBSTITUTE(SUBSTITUTE(SUBSTITUTE(SUBSTITUTE(SUBSTITUTE(SUBSTITUTE(SUBSTITUTE(SUBSTITUTE(SUBSTITUTE(SUBSTITUTE(SUBSTITUTE(TRIM($B2117&amp;""),CHAR(10)," "),CHAR(13)," "),"."," "),";"," "),","," "),"/"," "),"+"," "),"-"," "),"  "," "),"  "," "),"  "," "),"  "," "),"  "," "),"  "," "))," ","|")&amp;"|")</f>
        <v/>
      </c>
      <c r="AD2117">
        <f>TRIM($I2117&amp;"")</f>
        <v/>
      </c>
    </row>
    <row r="2118" ht="48" customHeight="1">
      <c r="A2118" s="14" t="n">
        <v>46213</v>
      </c>
      <c r="B2118" s="6" t="inlineStr">
        <is>
          <t>10245</t>
        </is>
      </c>
      <c r="C2118" s="6" t="inlineStr">
        <is>
          <t>M/C 0713 ENCAIXE ESPLANADA (FOLHA AZUL)</t>
        </is>
      </c>
      <c r="D2118" s="6" t="inlineStr">
        <is>
          <t>36 PINTURA P.U.</t>
        </is>
      </c>
      <c r="E2118" s="6" t="n">
        <v>30001301</v>
      </c>
      <c r="F2118" s="6" t="inlineStr">
        <is>
          <t>PE TRASEIRO 920X65(911)X25 MDF (11PCS)- CAD PE INT</t>
        </is>
      </c>
      <c r="G2118" s="6" t="inlineStr">
        <is>
          <t>36 PINTURA P.U.</t>
        </is>
      </c>
      <c r="H2118" s="6" t="inlineStr">
        <is>
          <t>36 PINTURA P.U.</t>
        </is>
      </c>
      <c r="I2118" s="4" t="inlineStr">
        <is>
          <t>36 PINTURA P.U.</t>
        </is>
      </c>
      <c r="J2118" s="4" t="n">
        <v>60</v>
      </c>
      <c r="K2118" s="6">
        <f>IF($E2118="","",IFERROR(INDEX(#REF!,MATCH($E2118,#REF!,0)),IFERROR(INDEX(#REF!,MATCH(VALUE($E2118),#REF!,0)),"")))</f>
        <v/>
      </c>
      <c r="L2118" s="6">
        <f>IF($E2118="","",IFERROR(INDEX(#REF!,MATCH($E2118,#REF!,0)),IFERROR(INDEX(#REF!,MATCH(VALUE($E2118),#REF!,0)),"")))</f>
        <v/>
      </c>
      <c r="M2118" s="6">
        <f>IF(OR($J2118="",$L2118=""),"",IF($K2118="",0,$K2118)+$J2118*$L2118)</f>
        <v/>
      </c>
      <c r="N2118" s="6" t="n">
        <v>46216</v>
      </c>
      <c r="O2118" s="6" t="n">
        <v>60</v>
      </c>
      <c r="P2118" s="6" t="n"/>
      <c r="Q2118" s="6" t="n"/>
      <c r="R2118" s="6" t="n"/>
      <c r="S2118" s="6" t="n"/>
      <c r="T2118" s="6">
        <f>IF(OR($J2118="",$O2118=""),"",$O2118/$J2118)</f>
        <v/>
      </c>
      <c r="U2118" s="6" t="inlineStr">
        <is>
          <t>Concluído</t>
        </is>
      </c>
      <c r="V2118" s="6" t="n"/>
      <c r="W2118" s="6" t="n"/>
      <c r="X2118" s="6" t="n"/>
      <c r="Y2118" s="6" t="n"/>
      <c r="Z2118" s="6" t="n"/>
      <c r="AA2118" s="5" t="n"/>
      <c r="AB2118" s="6">
        <f>B2118&amp;"|"&amp;I2118</f>
        <v/>
      </c>
      <c r="AC2118">
        <f>IF($B2118="","","|"&amp;SUBSTITUTE(TRIM(SUBSTITUTE(SUBSTITUTE(SUBSTITUTE(SUBSTITUTE(SUBSTITUTE(SUBSTITUTE(SUBSTITUTE(SUBSTITUTE(SUBSTITUTE(SUBSTITUTE(SUBSTITUTE(SUBSTITUTE(SUBSTITUTE(SUBSTITUTE(TRIM($B2118&amp;""),CHAR(10)," "),CHAR(13)," "),"."," "),";"," "),","," "),"/"," "),"+"," "),"-"," "),"  "," "),"  "," "),"  "," "),"  "," "),"  "," "),"  "," "))," ","|")&amp;"|")</f>
        <v/>
      </c>
      <c r="AD2118">
        <f>TRIM($I2118&amp;"")</f>
        <v/>
      </c>
    </row>
    <row r="2119" ht="36" customHeight="1">
      <c r="A2119" s="14" t="n">
        <v>46216</v>
      </c>
      <c r="B2119" s="6" t="inlineStr">
        <is>
          <t>10246</t>
        </is>
      </c>
      <c r="C2119" s="6" t="inlineStr">
        <is>
          <t>M/C 0720 (AMARELO)</t>
        </is>
      </c>
      <c r="D2119" s="6" t="inlineStr">
        <is>
          <t>36 PINTURA P.U.</t>
        </is>
      </c>
      <c r="E2119" s="6" t="n">
        <v>30080009</v>
      </c>
      <c r="F2119" s="6" t="inlineStr">
        <is>
          <t>(4) MOLDURA 1360X680X12 MDF - MESA AMST. 1,36X1,36</t>
        </is>
      </c>
      <c r="G2119" s="6" t="inlineStr">
        <is>
          <t>36 PINTURA P.U.</t>
        </is>
      </c>
      <c r="H2119" s="6" t="inlineStr">
        <is>
          <t>36 PINTURA P.U.</t>
        </is>
      </c>
      <c r="I2119" s="4" t="inlineStr">
        <is>
          <t>36 PINTURA P.U.</t>
        </is>
      </c>
      <c r="J2119" s="4" t="n">
        <v>40</v>
      </c>
      <c r="K2119" s="6">
        <f>IF($E2119="","",IFERROR(INDEX(#REF!,MATCH($E2119,#REF!,0)),IFERROR(INDEX(#REF!,MATCH(VALUE($E2119),#REF!,0)),"")))</f>
        <v/>
      </c>
      <c r="L2119" s="6">
        <f>IF($E2119="","",IFERROR(INDEX(#REF!,MATCH($E2119,#REF!,0)),IFERROR(INDEX(#REF!,MATCH(VALUE($E2119),#REF!,0)),"")))</f>
        <v/>
      </c>
      <c r="M2119" s="6">
        <f>IF(OR($J2119="",$L2119=""),"",IF($K2119="",0,$K2119)+$J2119*$L2119)</f>
        <v/>
      </c>
      <c r="N2119" s="6" t="n">
        <v>46216</v>
      </c>
      <c r="O2119" s="6" t="n">
        <v>40</v>
      </c>
      <c r="P2119" s="6" t="n"/>
      <c r="Q2119" s="6" t="n"/>
      <c r="R2119" s="6" t="n"/>
      <c r="S2119" s="6" t="n"/>
      <c r="T2119" s="6">
        <f>IF(OR($J2119="",$O2119=""),"",$O2119/$J2119)</f>
        <v/>
      </c>
      <c r="U2119" s="6" t="inlineStr">
        <is>
          <t>Concluído</t>
        </is>
      </c>
      <c r="V2119" s="6" t="n"/>
      <c r="W2119" s="6" t="n"/>
      <c r="X2119" s="6" t="n"/>
      <c r="Y2119" s="6" t="n"/>
      <c r="Z2119" s="6" t="n"/>
      <c r="AA2119" s="5" t="n"/>
      <c r="AB2119" s="6">
        <f>B2119&amp;"|"&amp;I2119</f>
        <v/>
      </c>
      <c r="AC2119">
        <f>IF($B2119="","","|"&amp;SUBSTITUTE(TRIM(SUBSTITUTE(SUBSTITUTE(SUBSTITUTE(SUBSTITUTE(SUBSTITUTE(SUBSTITUTE(SUBSTITUTE(SUBSTITUTE(SUBSTITUTE(SUBSTITUTE(SUBSTITUTE(SUBSTITUTE(SUBSTITUTE(SUBSTITUTE(TRIM($B2119&amp;""),CHAR(10)," "),CHAR(13)," "),"."," "),";"," "),","," "),"/"," "),"+"," "),"-"," "),"  "," "),"  "," "),"  "," "),"  "," "),"  "," "),"  "," "))," ","|")&amp;"|")</f>
        <v/>
      </c>
      <c r="AD2119">
        <f>TRIM($I2119&amp;"")</f>
        <v/>
      </c>
    </row>
    <row r="2120" ht="36" customHeight="1">
      <c r="A2120" s="14" t="n">
        <v>46216</v>
      </c>
      <c r="B2120" s="6" t="inlineStr">
        <is>
          <t>10246</t>
        </is>
      </c>
      <c r="C2120" s="6" t="inlineStr">
        <is>
          <t>M/C 0720 (AMARELO)</t>
        </is>
      </c>
      <c r="D2120" s="6" t="inlineStr">
        <is>
          <t>36 PINTURA P.U.</t>
        </is>
      </c>
      <c r="E2120" s="6" t="n">
        <v>30081507</v>
      </c>
      <c r="F2120" s="6" t="inlineStr">
        <is>
          <t>(2)PRATO MENOR 582X582X12 MDF-MESA ANCARA /AMSTERD</t>
        </is>
      </c>
      <c r="G2120" s="6" t="inlineStr">
        <is>
          <t>36 PINTURA P.U.</t>
        </is>
      </c>
      <c r="H2120" s="6" t="inlineStr">
        <is>
          <t>36 PINTURA P.U.</t>
        </is>
      </c>
      <c r="I2120" s="4" t="inlineStr">
        <is>
          <t>36 PINTURA P.U.</t>
        </is>
      </c>
      <c r="J2120" s="4" t="n">
        <v>20</v>
      </c>
      <c r="K2120" s="6">
        <f>IF($E2120="","",IFERROR(INDEX(#REF!,MATCH($E2120,#REF!,0)),IFERROR(INDEX(#REF!,MATCH(VALUE($E2120),#REF!,0)),"")))</f>
        <v/>
      </c>
      <c r="L2120" s="6">
        <f>IF($E2120="","",IFERROR(INDEX(#REF!,MATCH($E2120,#REF!,0)),IFERROR(INDEX(#REF!,MATCH(VALUE($E2120),#REF!,0)),"")))</f>
        <v/>
      </c>
      <c r="M2120" s="6">
        <f>IF(OR($J2120="",$L2120=""),"",IF($K2120="",0,$K2120)+$J2120*$L2120)</f>
        <v/>
      </c>
      <c r="N2120" s="6" t="n">
        <v>46218</v>
      </c>
      <c r="O2120" s="6" t="n">
        <v>20</v>
      </c>
      <c r="P2120" s="6" t="n"/>
      <c r="Q2120" s="6" t="n"/>
      <c r="R2120" s="6" t="n"/>
      <c r="S2120" s="6" t="n"/>
      <c r="T2120" s="6">
        <f>IF(OR($J2120="",$O2120=""),"",$O2120/$J2120)</f>
        <v/>
      </c>
      <c r="U2120" s="6" t="inlineStr">
        <is>
          <t>Concluído</t>
        </is>
      </c>
      <c r="V2120" s="6" t="n"/>
      <c r="W2120" s="6" t="n"/>
      <c r="X2120" s="6" t="n"/>
      <c r="Y2120" s="6" t="n"/>
      <c r="Z2120" s="6" t="n"/>
      <c r="AA2120" s="5" t="n"/>
      <c r="AB2120" s="6">
        <f>B2120&amp;"|"&amp;I2120</f>
        <v/>
      </c>
      <c r="AC2120">
        <f>IF($B2120="","","|"&amp;SUBSTITUTE(TRIM(SUBSTITUTE(SUBSTITUTE(SUBSTITUTE(SUBSTITUTE(SUBSTITUTE(SUBSTITUTE(SUBSTITUTE(SUBSTITUTE(SUBSTITUTE(SUBSTITUTE(SUBSTITUTE(SUBSTITUTE(SUBSTITUTE(SUBSTITUTE(TRIM($B2120&amp;""),CHAR(10)," "),CHAR(13)," "),"."," "),";"," "),","," "),"/"," "),"+"," "),"-"," "),"  "," "),"  "," "),"  "," "),"  "," "),"  "," "),"  "," "))," ","|")&amp;"|")</f>
        <v/>
      </c>
      <c r="AD2120">
        <f>TRIM($I2120&amp;"")</f>
        <v/>
      </c>
    </row>
    <row r="2121" ht="36" customHeight="1">
      <c r="A2121" s="14" t="n">
        <v>46216</v>
      </c>
      <c r="B2121" s="6" t="inlineStr">
        <is>
          <t>10246</t>
        </is>
      </c>
      <c r="C2121" s="6" t="inlineStr">
        <is>
          <t>M/C 0720 (AMARELO)</t>
        </is>
      </c>
      <c r="D2121" s="6" t="inlineStr">
        <is>
          <t>36 PINTURA P.U.</t>
        </is>
      </c>
      <c r="E2121" s="6" t="n">
        <v>30081508</v>
      </c>
      <c r="F2121" s="6" t="inlineStr">
        <is>
          <t>(3) PRATO MAIOR 664X664X12 MDF-MESA ANCARA/AMSTERD</t>
        </is>
      </c>
      <c r="G2121" s="6" t="inlineStr">
        <is>
          <t>36 PINTURA P.U.</t>
        </is>
      </c>
      <c r="H2121" s="6" t="inlineStr">
        <is>
          <t>36 PINTURA P.U.</t>
        </is>
      </c>
      <c r="I2121" s="4" t="inlineStr">
        <is>
          <t>36 PINTURA P.U.</t>
        </is>
      </c>
      <c r="J2121" s="4" t="n">
        <v>20</v>
      </c>
      <c r="K2121" s="6">
        <f>IF($E2121="","",IFERROR(INDEX(#REF!,MATCH($E2121,#REF!,0)),IFERROR(INDEX(#REF!,MATCH(VALUE($E2121),#REF!,0)),"")))</f>
        <v/>
      </c>
      <c r="L2121" s="6">
        <f>IF($E2121="","",IFERROR(INDEX(#REF!,MATCH($E2121,#REF!,0)),IFERROR(INDEX(#REF!,MATCH(VALUE($E2121),#REF!,0)),"")))</f>
        <v/>
      </c>
      <c r="M2121" s="6">
        <f>IF(OR($J2121="",$L2121=""),"",IF($K2121="",0,$K2121)+$J2121*$L2121)</f>
        <v/>
      </c>
      <c r="N2121" s="6" t="n">
        <v>46217</v>
      </c>
      <c r="O2121" s="6" t="n">
        <v>20</v>
      </c>
      <c r="P2121" s="6" t="n"/>
      <c r="Q2121" s="6" t="n"/>
      <c r="R2121" s="6" t="n"/>
      <c r="S2121" s="6" t="n"/>
      <c r="T2121" s="6">
        <f>IF(OR($J2121="",$O2121=""),"",$O2121/$J2121)</f>
        <v/>
      </c>
      <c r="U2121" s="6" t="inlineStr">
        <is>
          <t>Concluído</t>
        </is>
      </c>
      <c r="V2121" s="6" t="n"/>
      <c r="W2121" s="6" t="n"/>
      <c r="X2121" s="6" t="n"/>
      <c r="Y2121" s="6" t="n"/>
      <c r="Z2121" s="6" t="n"/>
      <c r="AA2121" s="5" t="n"/>
      <c r="AB2121" s="6">
        <f>B2121&amp;"|"&amp;I2121</f>
        <v/>
      </c>
      <c r="AC2121">
        <f>IF($B2121="","","|"&amp;SUBSTITUTE(TRIM(SUBSTITUTE(SUBSTITUTE(SUBSTITUTE(SUBSTITUTE(SUBSTITUTE(SUBSTITUTE(SUBSTITUTE(SUBSTITUTE(SUBSTITUTE(SUBSTITUTE(SUBSTITUTE(SUBSTITUTE(SUBSTITUTE(SUBSTITUTE(TRIM($B2121&amp;""),CHAR(10)," "),CHAR(13)," "),"."," "),";"," "),","," "),"/"," "),"+"," "),"-"," "),"  "," "),"  "," "),"  "," "),"  "," "),"  "," "),"  "," "))," ","|")&amp;"|")</f>
        <v/>
      </c>
      <c r="AD2121">
        <f>TRIM($I2121&amp;"")</f>
        <v/>
      </c>
    </row>
    <row r="2122" ht="36" customHeight="1">
      <c r="A2122" s="14" t="n">
        <v>46216</v>
      </c>
      <c r="B2122" s="6" t="inlineStr">
        <is>
          <t>10246</t>
        </is>
      </c>
      <c r="C2122" s="6" t="inlineStr">
        <is>
          <t>M/C 0720 (AMARELO)</t>
        </is>
      </c>
      <c r="D2122" s="6" t="inlineStr">
        <is>
          <t>36 PINTURA P.U.</t>
        </is>
      </c>
      <c r="E2122" s="6" t="n">
        <v>30080008</v>
      </c>
      <c r="F2122" s="6" t="inlineStr">
        <is>
          <t>(1-7) TAMPO 1360X680X15 MDF - MESA AMST. 1,36X1,36</t>
        </is>
      </c>
      <c r="G2122" s="6" t="inlineStr">
        <is>
          <t>36 PINTURA P.U.</t>
        </is>
      </c>
      <c r="H2122" s="6" t="inlineStr">
        <is>
          <t>36 PINTURA P.U.</t>
        </is>
      </c>
      <c r="I2122" s="4" t="inlineStr">
        <is>
          <t>36 PINTURA P.U.</t>
        </is>
      </c>
      <c r="J2122" s="4" t="n">
        <v>40</v>
      </c>
      <c r="K2122" s="6">
        <f>IF($E2122="","",IFERROR(INDEX(#REF!,MATCH($E2122,#REF!,0)),IFERROR(INDEX(#REF!,MATCH(VALUE($E2122),#REF!,0)),"")))</f>
        <v/>
      </c>
      <c r="L2122" s="6">
        <f>IF($E2122="","",IFERROR(INDEX(#REF!,MATCH($E2122,#REF!,0)),IFERROR(INDEX(#REF!,MATCH(VALUE($E2122),#REF!,0)),"")))</f>
        <v/>
      </c>
      <c r="M2122" s="6">
        <f>IF(OR($J2122="",$L2122=""),"",IF($K2122="",0,$K2122)+$J2122*$L2122)</f>
        <v/>
      </c>
      <c r="N2122" s="6" t="n">
        <v>46216</v>
      </c>
      <c r="O2122" s="6" t="n">
        <v>40</v>
      </c>
      <c r="P2122" s="6" t="n"/>
      <c r="Q2122" s="6" t="n"/>
      <c r="R2122" s="6" t="n"/>
      <c r="S2122" s="6" t="n"/>
      <c r="T2122" s="6">
        <f>IF(OR($J2122="",$O2122=""),"",$O2122/$J2122)</f>
        <v/>
      </c>
      <c r="U2122" s="6" t="inlineStr">
        <is>
          <t>Concluído</t>
        </is>
      </c>
      <c r="V2122" s="6" t="n"/>
      <c r="W2122" s="6" t="n"/>
      <c r="X2122" s="6" t="n"/>
      <c r="Y2122" s="6" t="n"/>
      <c r="Z2122" s="6" t="n"/>
      <c r="AA2122" s="5" t="n"/>
      <c r="AB2122" s="6">
        <f>B2122&amp;"|"&amp;I2122</f>
        <v/>
      </c>
      <c r="AC2122">
        <f>IF($B2122="","","|"&amp;SUBSTITUTE(TRIM(SUBSTITUTE(SUBSTITUTE(SUBSTITUTE(SUBSTITUTE(SUBSTITUTE(SUBSTITUTE(SUBSTITUTE(SUBSTITUTE(SUBSTITUTE(SUBSTITUTE(SUBSTITUTE(SUBSTITUTE(SUBSTITUTE(SUBSTITUTE(TRIM($B2122&amp;""),CHAR(10)," "),CHAR(13)," "),"."," "),";"," "),","," "),"/"," "),"+"," "),"-"," "),"  "," "),"  "," "),"  "," "),"  "," "),"  "," "),"  "," "))," ","|")&amp;"|")</f>
        <v/>
      </c>
      <c r="AD2122">
        <f>TRIM($I2122&amp;"")</f>
        <v/>
      </c>
    </row>
    <row r="2123" ht="36" customHeight="1">
      <c r="A2123" s="14" t="n">
        <v>46216</v>
      </c>
      <c r="B2123" s="6" t="inlineStr">
        <is>
          <t>10246</t>
        </is>
      </c>
      <c r="C2123" s="6" t="inlineStr">
        <is>
          <t>M/C 0720 (AMARELO)</t>
        </is>
      </c>
      <c r="D2123" s="6" t="inlineStr">
        <is>
          <t>36 PINTURA P.U.</t>
        </is>
      </c>
      <c r="E2123" s="6" t="n">
        <v>30001201</v>
      </c>
      <c r="F2123" s="6" t="inlineStr">
        <is>
          <t>PE TRASEIRO 980X65(911)X25 MDF (11PCS)- CAD PE INT</t>
        </is>
      </c>
      <c r="G2123" s="6" t="inlineStr">
        <is>
          <t>36 PINTURA P.U.</t>
        </is>
      </c>
      <c r="H2123" s="6" t="inlineStr">
        <is>
          <t>36 PINTURA P.U.</t>
        </is>
      </c>
      <c r="I2123" s="4" t="inlineStr">
        <is>
          <t>36 PINTURA P.U.</t>
        </is>
      </c>
      <c r="J2123" s="4" t="n">
        <v>100</v>
      </c>
      <c r="K2123" s="6">
        <f>IF($E2123="","",IFERROR(INDEX(#REF!,MATCH($E2123,#REF!,0)),IFERROR(INDEX(#REF!,MATCH(VALUE($E2123),#REF!,0)),"")))</f>
        <v/>
      </c>
      <c r="L2123" s="6">
        <f>IF($E2123="","",IFERROR(INDEX(#REF!,MATCH($E2123,#REF!,0)),IFERROR(INDEX(#REF!,MATCH(VALUE($E2123),#REF!,0)),"")))</f>
        <v/>
      </c>
      <c r="M2123" s="6">
        <f>IF(OR($J2123="",$L2123=""),"",IF($K2123="",0,$K2123)+$J2123*$L2123)</f>
        <v/>
      </c>
      <c r="N2123" s="6" t="n">
        <v>46216</v>
      </c>
      <c r="O2123" s="6" t="n">
        <v>100</v>
      </c>
      <c r="P2123" s="6" t="n"/>
      <c r="Q2123" s="6" t="n"/>
      <c r="R2123" s="6" t="n"/>
      <c r="S2123" s="6" t="n"/>
      <c r="T2123" s="6">
        <f>IF(OR($J2123="",$O2123=""),"",$O2123/$J2123)</f>
        <v/>
      </c>
      <c r="U2123" s="6" t="inlineStr">
        <is>
          <t>Concluído</t>
        </is>
      </c>
      <c r="V2123" s="6" t="n"/>
      <c r="W2123" s="6" t="n"/>
      <c r="X2123" s="6" t="n"/>
      <c r="Y2123" s="6" t="n"/>
      <c r="Z2123" s="6" t="n"/>
      <c r="AA2123" s="5" t="n"/>
      <c r="AB2123" s="6">
        <f>B2123&amp;"|"&amp;I2123</f>
        <v/>
      </c>
      <c r="AC2123">
        <f>IF($B2123="","","|"&amp;SUBSTITUTE(TRIM(SUBSTITUTE(SUBSTITUTE(SUBSTITUTE(SUBSTITUTE(SUBSTITUTE(SUBSTITUTE(SUBSTITUTE(SUBSTITUTE(SUBSTITUTE(SUBSTITUTE(SUBSTITUTE(SUBSTITUTE(SUBSTITUTE(SUBSTITUTE(TRIM($B2123&amp;""),CHAR(10)," "),CHAR(13)," "),"."," "),";"," "),","," "),"/"," "),"+"," "),"-"," "),"  "," "),"  "," "),"  "," "),"  "," "),"  "," "),"  "," "))," ","|")&amp;"|")</f>
        <v/>
      </c>
      <c r="AD2123">
        <f>TRIM($I2123&amp;"")</f>
        <v/>
      </c>
    </row>
    <row r="2124" ht="36" customHeight="1">
      <c r="A2124" s="14" t="n">
        <v>46216</v>
      </c>
      <c r="B2124" s="6" t="inlineStr">
        <is>
          <t>10246</t>
        </is>
      </c>
      <c r="C2124" s="6" t="inlineStr">
        <is>
          <t>M/C 0720 (AMARELO)</t>
        </is>
      </c>
      <c r="D2124" s="6" t="inlineStr">
        <is>
          <t>36 PINTURA P.U.</t>
        </is>
      </c>
      <c r="E2124" s="6" t="n">
        <v>30001301</v>
      </c>
      <c r="F2124" s="6" t="inlineStr">
        <is>
          <t>PE TRASEIRO 920X65(911)X25 MDF (11PCS)- CAD PE INT</t>
        </is>
      </c>
      <c r="G2124" s="6" t="inlineStr">
        <is>
          <t>36 PINTURA P.U.</t>
        </is>
      </c>
      <c r="H2124" s="6" t="inlineStr">
        <is>
          <t>36 PINTURA P.U.</t>
        </is>
      </c>
      <c r="I2124" s="4" t="inlineStr">
        <is>
          <t>36 PINTURA P.U.</t>
        </is>
      </c>
      <c r="J2124" s="4" t="n">
        <v>920</v>
      </c>
      <c r="K2124" s="6">
        <f>IF($E2124="","",IFERROR(INDEX(#REF!,MATCH($E2124,#REF!,0)),IFERROR(INDEX(#REF!,MATCH(VALUE($E2124),#REF!,0)),"")))</f>
        <v/>
      </c>
      <c r="L2124" s="6">
        <f>IF($E2124="","",IFERROR(INDEX(#REF!,MATCH($E2124,#REF!,0)),IFERROR(INDEX(#REF!,MATCH(VALUE($E2124),#REF!,0)),"")))</f>
        <v/>
      </c>
      <c r="M2124" s="6">
        <f>IF(OR($J2124="",$L2124=""),"",IF($K2124="",0,$K2124)+$J2124*$L2124)</f>
        <v/>
      </c>
      <c r="N2124" s="6" t="n">
        <v>46216</v>
      </c>
      <c r="O2124" s="6" t="n">
        <v>920</v>
      </c>
      <c r="P2124" s="6" t="n"/>
      <c r="Q2124" s="6" t="n"/>
      <c r="R2124" s="6" t="n"/>
      <c r="S2124" s="6" t="n"/>
      <c r="T2124" s="6">
        <f>IF(OR($J2124="",$O2124=""),"",$O2124/$J2124)</f>
        <v/>
      </c>
      <c r="U2124" s="6" t="inlineStr">
        <is>
          <t>Concluído</t>
        </is>
      </c>
      <c r="V2124" s="6" t="n"/>
      <c r="W2124" s="6" t="n"/>
      <c r="X2124" s="6" t="n"/>
      <c r="Y2124" s="6" t="n"/>
      <c r="Z2124" s="6" t="n"/>
      <c r="AA2124" s="5" t="n"/>
      <c r="AB2124" s="6">
        <f>B2124&amp;"|"&amp;I2124</f>
        <v/>
      </c>
      <c r="AC2124">
        <f>IF($B2124="","","|"&amp;SUBSTITUTE(TRIM(SUBSTITUTE(SUBSTITUTE(SUBSTITUTE(SUBSTITUTE(SUBSTITUTE(SUBSTITUTE(SUBSTITUTE(SUBSTITUTE(SUBSTITUTE(SUBSTITUTE(SUBSTITUTE(SUBSTITUTE(SUBSTITUTE(SUBSTITUTE(TRIM($B2124&amp;""),CHAR(10)," "),CHAR(13)," "),"."," "),";"," "),","," "),"/"," "),"+"," "),"-"," "),"  "," "),"  "," "),"  "," "),"  "," "),"  "," "),"  "," "))," ","|")&amp;"|")</f>
        <v/>
      </c>
      <c r="AD2124">
        <f>TRIM($I2124&amp;"")</f>
        <v/>
      </c>
    </row>
    <row r="2125" ht="36" customHeight="1">
      <c r="A2125" s="14" t="n">
        <v>46216</v>
      </c>
      <c r="B2125" s="6" t="inlineStr">
        <is>
          <t>10246</t>
        </is>
      </c>
      <c r="C2125" s="6" t="inlineStr">
        <is>
          <t>M/C 0720 (AMARELO)</t>
        </is>
      </c>
      <c r="D2125" s="6" t="inlineStr">
        <is>
          <t>36 PINTURA P.U.</t>
        </is>
      </c>
      <c r="E2125" s="6" t="n">
        <v>30009703</v>
      </c>
      <c r="F2125" s="6" t="inlineStr">
        <is>
          <t>ESPALDAR 390X40(911)X25 MDF (24) - CADEIRA GRECIA</t>
        </is>
      </c>
      <c r="G2125" s="6" t="inlineStr">
        <is>
          <t>36 PINTURA P.U.</t>
        </is>
      </c>
      <c r="H2125" s="6" t="inlineStr">
        <is>
          <t>36 PINTURA P.U.</t>
        </is>
      </c>
      <c r="I2125" s="4" t="inlineStr">
        <is>
          <t>36 PINTURA P.U.</t>
        </is>
      </c>
      <c r="J2125" s="4" t="n">
        <v>50</v>
      </c>
      <c r="K2125" s="6">
        <f>IF($E2125="","",IFERROR(INDEX(#REF!,MATCH($E2125,#REF!,0)),IFERROR(INDEX(#REF!,MATCH(VALUE($E2125),#REF!,0)),"")))</f>
        <v/>
      </c>
      <c r="L2125" s="6">
        <f>IF($E2125="","",IFERROR(INDEX(#REF!,MATCH($E2125,#REF!,0)),IFERROR(INDEX(#REF!,MATCH(VALUE($E2125),#REF!,0)),"")))</f>
        <v/>
      </c>
      <c r="M2125" s="6">
        <f>IF(OR($J2125="",$L2125=""),"",IF($K2125="",0,$K2125)+$J2125*$L2125)</f>
        <v/>
      </c>
      <c r="N2125" s="6" t="n">
        <v>46217</v>
      </c>
      <c r="O2125" s="6" t="n">
        <v>50</v>
      </c>
      <c r="P2125" s="6" t="n"/>
      <c r="Q2125" s="6" t="n"/>
      <c r="R2125" s="6" t="n"/>
      <c r="S2125" s="6" t="n"/>
      <c r="T2125" s="6">
        <f>IF(OR($J2125="",$O2125=""),"",$O2125/$J2125)</f>
        <v/>
      </c>
      <c r="U2125" s="6" t="inlineStr">
        <is>
          <t>Concluído</t>
        </is>
      </c>
      <c r="V2125" s="6" t="n"/>
      <c r="W2125" s="6" t="n"/>
      <c r="X2125" s="6" t="n"/>
      <c r="Y2125" s="6" t="n"/>
      <c r="Z2125" s="6" t="n"/>
      <c r="AA2125" s="5" t="n"/>
      <c r="AB2125" s="6">
        <f>B2125&amp;"|"&amp;I2125</f>
        <v/>
      </c>
      <c r="AC2125">
        <f>IF($B2125="","","|"&amp;SUBSTITUTE(TRIM(SUBSTITUTE(SUBSTITUTE(SUBSTITUTE(SUBSTITUTE(SUBSTITUTE(SUBSTITUTE(SUBSTITUTE(SUBSTITUTE(SUBSTITUTE(SUBSTITUTE(SUBSTITUTE(SUBSTITUTE(SUBSTITUTE(SUBSTITUTE(TRIM($B2125&amp;""),CHAR(10)," "),CHAR(13)," "),"."," "),";"," "),","," "),"/"," "),"+"," "),"-"," "),"  "," "),"  "," "),"  "," "),"  "," "),"  "," "),"  "," "))," ","|")&amp;"|")</f>
        <v/>
      </c>
      <c r="AD2125">
        <f>TRIM($I2125&amp;"")</f>
        <v/>
      </c>
    </row>
    <row r="2126" ht="36" customHeight="1">
      <c r="A2126" s="14" t="n">
        <v>46217</v>
      </c>
      <c r="B2126" s="6" t="inlineStr">
        <is>
          <t>10247</t>
        </is>
      </c>
      <c r="C2126" s="6" t="inlineStr">
        <is>
          <t>M/C 0721 (BEGE)</t>
        </is>
      </c>
      <c r="D2126" s="6" t="inlineStr">
        <is>
          <t>36 PINTURA P.U.</t>
        </is>
      </c>
      <c r="E2126" s="6" t="n">
        <v>30080009</v>
      </c>
      <c r="F2126" s="6" t="inlineStr">
        <is>
          <t>(4) MOLDURA 1360X680X12 MDF - MESA AMST. 1,36X1,36</t>
        </is>
      </c>
      <c r="G2126" s="6" t="inlineStr">
        <is>
          <t>36 PINTURA P.U.</t>
        </is>
      </c>
      <c r="H2126" s="6" t="inlineStr">
        <is>
          <t>36 PINTURA P.U.</t>
        </is>
      </c>
      <c r="I2126" s="4" t="inlineStr">
        <is>
          <t>36 PINTURA P.U.</t>
        </is>
      </c>
      <c r="J2126" s="4" t="n">
        <v>20</v>
      </c>
      <c r="K2126" s="6">
        <f>IF($E2126="","",IFERROR(INDEX(#REF!,MATCH($E2126,#REF!,0)),IFERROR(INDEX(#REF!,MATCH(VALUE($E2126),#REF!,0)),"")))</f>
        <v/>
      </c>
      <c r="L2126" s="6">
        <f>IF($E2126="","",IFERROR(INDEX(#REF!,MATCH($E2126,#REF!,0)),IFERROR(INDEX(#REF!,MATCH(VALUE($E2126),#REF!,0)),"")))</f>
        <v/>
      </c>
      <c r="M2126" s="6">
        <f>IF(OR($J2126="",$L2126=""),"",IF($K2126="",0,$K2126)+$J2126*$L2126)</f>
        <v/>
      </c>
      <c r="N2126" s="6" t="n">
        <v>46217</v>
      </c>
      <c r="O2126" s="6" t="n">
        <v>20</v>
      </c>
      <c r="P2126" s="6" t="n"/>
      <c r="Q2126" s="6" t="n"/>
      <c r="R2126" s="6" t="n"/>
      <c r="S2126" s="6" t="n"/>
      <c r="T2126" s="6">
        <f>IF(OR($J2126="",$O2126=""),"",$O2126/$J2126)</f>
        <v/>
      </c>
      <c r="U2126" s="6" t="inlineStr">
        <is>
          <t>Concluído</t>
        </is>
      </c>
      <c r="V2126" s="6" t="n"/>
      <c r="W2126" s="6" t="n"/>
      <c r="X2126" s="6" t="n"/>
      <c r="Y2126" s="6" t="n"/>
      <c r="Z2126" s="6" t="n"/>
      <c r="AA2126" s="5" t="n"/>
      <c r="AB2126" s="6">
        <f>B2126&amp;"|"&amp;I2126</f>
        <v/>
      </c>
      <c r="AC2126">
        <f>IF($B2126="","","|"&amp;SUBSTITUTE(TRIM(SUBSTITUTE(SUBSTITUTE(SUBSTITUTE(SUBSTITUTE(SUBSTITUTE(SUBSTITUTE(SUBSTITUTE(SUBSTITUTE(SUBSTITUTE(SUBSTITUTE(SUBSTITUTE(SUBSTITUTE(SUBSTITUTE(SUBSTITUTE(TRIM($B2126&amp;""),CHAR(10)," "),CHAR(13)," "),"."," "),";"," "),","," "),"/"," "),"+"," "),"-"," "),"  "," "),"  "," "),"  "," "),"  "," "),"  "," "),"  "," "))," ","|")&amp;"|")</f>
        <v/>
      </c>
      <c r="AD2126">
        <f>TRIM($I2126&amp;"")</f>
        <v/>
      </c>
    </row>
    <row r="2127" ht="36" customHeight="1">
      <c r="A2127" s="14" t="n">
        <v>46217</v>
      </c>
      <c r="B2127" s="6" t="inlineStr">
        <is>
          <t>10247</t>
        </is>
      </c>
      <c r="C2127" s="6" t="inlineStr">
        <is>
          <t>M/C 0721 (BEGE)</t>
        </is>
      </c>
      <c r="D2127" s="6" t="inlineStr">
        <is>
          <t>36 PINTURA P.U.</t>
        </is>
      </c>
      <c r="E2127" s="6" t="n">
        <v>30081507</v>
      </c>
      <c r="F2127" s="6" t="inlineStr">
        <is>
          <t>(2)PRATO MENOR 582X582X12 MDF-MESA ANCARA /AMSTERD</t>
        </is>
      </c>
      <c r="G2127" s="6" t="inlineStr">
        <is>
          <t>36 PINTURA P.U.</t>
        </is>
      </c>
      <c r="H2127" s="6" t="inlineStr">
        <is>
          <t>36 PINTURA P.U.</t>
        </is>
      </c>
      <c r="I2127" s="4" t="inlineStr">
        <is>
          <t>36 PINTURA P.U.</t>
        </is>
      </c>
      <c r="J2127" s="4" t="n">
        <v>10</v>
      </c>
      <c r="K2127" s="6">
        <f>IF($E2127="","",IFERROR(INDEX(#REF!,MATCH($E2127,#REF!,0)),IFERROR(INDEX(#REF!,MATCH(VALUE($E2127),#REF!,0)),"")))</f>
        <v/>
      </c>
      <c r="L2127" s="6">
        <f>IF($E2127="","",IFERROR(INDEX(#REF!,MATCH($E2127,#REF!,0)),IFERROR(INDEX(#REF!,MATCH(VALUE($E2127),#REF!,0)),"")))</f>
        <v/>
      </c>
      <c r="M2127" s="6">
        <f>IF(OR($J2127="",$L2127=""),"",IF($K2127="",0,$K2127)+$J2127*$L2127)</f>
        <v/>
      </c>
      <c r="N2127" s="6" t="n">
        <v>46217</v>
      </c>
      <c r="O2127" s="6" t="n">
        <v>10</v>
      </c>
      <c r="P2127" s="6" t="n"/>
      <c r="Q2127" s="6" t="n"/>
      <c r="R2127" s="6" t="n"/>
      <c r="S2127" s="6" t="n"/>
      <c r="T2127" s="6">
        <f>IF(OR($J2127="",$O2127=""),"",$O2127/$J2127)</f>
        <v/>
      </c>
      <c r="U2127" s="6" t="inlineStr">
        <is>
          <t>Concluído</t>
        </is>
      </c>
      <c r="V2127" s="6" t="n"/>
      <c r="W2127" s="6" t="n"/>
      <c r="X2127" s="6" t="n"/>
      <c r="Y2127" s="6" t="n"/>
      <c r="Z2127" s="6" t="n"/>
      <c r="AA2127" s="5" t="n"/>
      <c r="AB2127" s="6">
        <f>B2127&amp;"|"&amp;I2127</f>
        <v/>
      </c>
      <c r="AC2127">
        <f>IF($B2127="","","|"&amp;SUBSTITUTE(TRIM(SUBSTITUTE(SUBSTITUTE(SUBSTITUTE(SUBSTITUTE(SUBSTITUTE(SUBSTITUTE(SUBSTITUTE(SUBSTITUTE(SUBSTITUTE(SUBSTITUTE(SUBSTITUTE(SUBSTITUTE(SUBSTITUTE(SUBSTITUTE(TRIM($B2127&amp;""),CHAR(10)," "),CHAR(13)," "),"."," "),";"," "),","," "),"/"," "),"+"," "),"-"," "),"  "," "),"  "," "),"  "," "),"  "," "),"  "," "),"  "," "))," ","|")&amp;"|")</f>
        <v/>
      </c>
      <c r="AD2127">
        <f>TRIM($I2127&amp;"")</f>
        <v/>
      </c>
    </row>
    <row r="2128" ht="36" customHeight="1">
      <c r="A2128" s="14" t="n">
        <v>46217</v>
      </c>
      <c r="B2128" s="6" t="inlineStr">
        <is>
          <t>10247</t>
        </is>
      </c>
      <c r="C2128" s="6" t="inlineStr">
        <is>
          <t>M/C 0721 (BEGE)</t>
        </is>
      </c>
      <c r="D2128" s="6" t="inlineStr">
        <is>
          <t>36 PINTURA P.U.</t>
        </is>
      </c>
      <c r="E2128" s="6" t="n">
        <v>30081508</v>
      </c>
      <c r="F2128" s="6" t="inlineStr">
        <is>
          <t>(3) PRATO MAIOR 664X664X12 MDF-MESA ANCARA/AMSTERD</t>
        </is>
      </c>
      <c r="G2128" s="6" t="inlineStr">
        <is>
          <t>36 PINTURA P.U.</t>
        </is>
      </c>
      <c r="H2128" s="6" t="inlineStr">
        <is>
          <t>36 PINTURA P.U.</t>
        </is>
      </c>
      <c r="I2128" s="4" t="inlineStr">
        <is>
          <t>36 PINTURA P.U.</t>
        </is>
      </c>
      <c r="J2128" s="4" t="n">
        <v>10</v>
      </c>
      <c r="K2128" s="6">
        <f>IF($E2128="","",IFERROR(INDEX(#REF!,MATCH($E2128,#REF!,0)),IFERROR(INDEX(#REF!,MATCH(VALUE($E2128),#REF!,0)),"")))</f>
        <v/>
      </c>
      <c r="L2128" s="6">
        <f>IF($E2128="","",IFERROR(INDEX(#REF!,MATCH($E2128,#REF!,0)),IFERROR(INDEX(#REF!,MATCH(VALUE($E2128),#REF!,0)),"")))</f>
        <v/>
      </c>
      <c r="M2128" s="6">
        <f>IF(OR($J2128="",$L2128=""),"",IF($K2128="",0,$K2128)+$J2128*$L2128)</f>
        <v/>
      </c>
      <c r="N2128" s="6" t="n">
        <v>46217</v>
      </c>
      <c r="O2128" s="6" t="n">
        <v>10</v>
      </c>
      <c r="P2128" s="6" t="n"/>
      <c r="Q2128" s="6" t="n"/>
      <c r="R2128" s="6" t="n"/>
      <c r="S2128" s="6" t="n"/>
      <c r="T2128" s="6">
        <f>IF(OR($J2128="",$O2128=""),"",$O2128/$J2128)</f>
        <v/>
      </c>
      <c r="U2128" s="6" t="inlineStr">
        <is>
          <t>Concluído</t>
        </is>
      </c>
      <c r="V2128" s="6" t="n"/>
      <c r="W2128" s="6" t="n"/>
      <c r="X2128" s="6" t="n"/>
      <c r="Y2128" s="6" t="n"/>
      <c r="Z2128" s="6" t="n"/>
      <c r="AA2128" s="5" t="n"/>
      <c r="AB2128" s="6">
        <f>B2128&amp;"|"&amp;I2128</f>
        <v/>
      </c>
      <c r="AC2128">
        <f>IF($B2128="","","|"&amp;SUBSTITUTE(TRIM(SUBSTITUTE(SUBSTITUTE(SUBSTITUTE(SUBSTITUTE(SUBSTITUTE(SUBSTITUTE(SUBSTITUTE(SUBSTITUTE(SUBSTITUTE(SUBSTITUTE(SUBSTITUTE(SUBSTITUTE(SUBSTITUTE(SUBSTITUTE(TRIM($B2128&amp;""),CHAR(10)," "),CHAR(13)," "),"."," "),";"," "),","," "),"/"," "),"+"," "),"-"," "),"  "," "),"  "," "),"  "," "),"  "," "),"  "," "),"  "," "))," ","|")&amp;"|")</f>
        <v/>
      </c>
      <c r="AD2128">
        <f>TRIM($I2128&amp;"")</f>
        <v/>
      </c>
    </row>
    <row r="2129" ht="36" customHeight="1">
      <c r="A2129" s="14" t="n">
        <v>46217</v>
      </c>
      <c r="B2129" s="6" t="inlineStr">
        <is>
          <t>10247</t>
        </is>
      </c>
      <c r="C2129" s="6" t="inlineStr">
        <is>
          <t>M/C 0721 (BEGE)</t>
        </is>
      </c>
      <c r="D2129" s="6" t="inlineStr">
        <is>
          <t>36 PINTURA P.U.</t>
        </is>
      </c>
      <c r="E2129" s="6" t="n">
        <v>30080008</v>
      </c>
      <c r="F2129" s="6" t="inlineStr">
        <is>
          <t>(1-7) TAMPO 1360X680X15 MDF - MESA AMST. 1,36X1,36</t>
        </is>
      </c>
      <c r="G2129" s="6" t="inlineStr">
        <is>
          <t>36 PINTURA P.U.</t>
        </is>
      </c>
      <c r="H2129" s="6" t="inlineStr">
        <is>
          <t>36 PINTURA P.U.</t>
        </is>
      </c>
      <c r="I2129" s="4" t="inlineStr">
        <is>
          <t>36 PINTURA P.U.</t>
        </is>
      </c>
      <c r="J2129" s="4" t="n">
        <v>20</v>
      </c>
      <c r="K2129" s="6">
        <f>IF($E2129="","",IFERROR(INDEX(#REF!,MATCH($E2129,#REF!,0)),IFERROR(INDEX(#REF!,MATCH(VALUE($E2129),#REF!,0)),"")))</f>
        <v/>
      </c>
      <c r="L2129" s="6">
        <f>IF($E2129="","",IFERROR(INDEX(#REF!,MATCH($E2129,#REF!,0)),IFERROR(INDEX(#REF!,MATCH(VALUE($E2129),#REF!,0)),"")))</f>
        <v/>
      </c>
      <c r="M2129" s="6">
        <f>IF(OR($J2129="",$L2129=""),"",IF($K2129="",0,$K2129)+$J2129*$L2129)</f>
        <v/>
      </c>
      <c r="N2129" s="6" t="n">
        <v>46217</v>
      </c>
      <c r="O2129" s="6" t="n">
        <v>20</v>
      </c>
      <c r="P2129" s="6" t="n"/>
      <c r="Q2129" s="6" t="n"/>
      <c r="R2129" s="6" t="n"/>
      <c r="S2129" s="6" t="n"/>
      <c r="T2129" s="6">
        <f>IF(OR($J2129="",$O2129=""),"",$O2129/$J2129)</f>
        <v/>
      </c>
      <c r="U2129" s="6" t="inlineStr">
        <is>
          <t>Concluído</t>
        </is>
      </c>
      <c r="V2129" s="6" t="n"/>
      <c r="W2129" s="6" t="n"/>
      <c r="X2129" s="6" t="n"/>
      <c r="Y2129" s="6" t="n"/>
      <c r="Z2129" s="6" t="n"/>
      <c r="AA2129" s="5" t="n"/>
      <c r="AB2129" s="6">
        <f>B2129&amp;"|"&amp;I2129</f>
        <v/>
      </c>
      <c r="AC2129">
        <f>IF($B2129="","","|"&amp;SUBSTITUTE(TRIM(SUBSTITUTE(SUBSTITUTE(SUBSTITUTE(SUBSTITUTE(SUBSTITUTE(SUBSTITUTE(SUBSTITUTE(SUBSTITUTE(SUBSTITUTE(SUBSTITUTE(SUBSTITUTE(SUBSTITUTE(SUBSTITUTE(SUBSTITUTE(TRIM($B2129&amp;""),CHAR(10)," "),CHAR(13)," "),"."," "),";"," "),","," "),"/"," "),"+"," "),"-"," "),"  "," "),"  "," "),"  "," "),"  "," "),"  "," "),"  "," "))," ","|")&amp;"|")</f>
        <v/>
      </c>
      <c r="AD2129">
        <f>TRIM($I2129&amp;"")</f>
        <v/>
      </c>
    </row>
    <row r="2130" ht="36" customHeight="1">
      <c r="A2130" s="14" t="n">
        <v>46217</v>
      </c>
      <c r="B2130" s="6" t="inlineStr">
        <is>
          <t>10247</t>
        </is>
      </c>
      <c r="C2130" s="6" t="inlineStr">
        <is>
          <t>M/C 0721 (BEGE)</t>
        </is>
      </c>
      <c r="D2130" s="6" t="inlineStr">
        <is>
          <t>36 PINTURA P.U.</t>
        </is>
      </c>
      <c r="E2130" s="6" t="n">
        <v>20021807</v>
      </c>
      <c r="F2130" s="6" t="inlineStr">
        <is>
          <t>TAMPO 1805X905X18 MDF - MESA COM VIDRO</t>
        </is>
      </c>
      <c r="G2130" s="6" t="inlineStr">
        <is>
          <t>36 PINTURA P.U.</t>
        </is>
      </c>
      <c r="H2130" s="6" t="inlineStr">
        <is>
          <t>36 PINTURA P.U.</t>
        </is>
      </c>
      <c r="I2130" s="4" t="inlineStr">
        <is>
          <t>36 PINTURA P.U.</t>
        </is>
      </c>
      <c r="J2130" s="4" t="n">
        <v>8</v>
      </c>
      <c r="K2130" s="6">
        <f>IF($E2130="","",IFERROR(INDEX(#REF!,MATCH($E2130,#REF!,0)),IFERROR(INDEX(#REF!,MATCH(VALUE($E2130),#REF!,0)),"")))</f>
        <v/>
      </c>
      <c r="L2130" s="6">
        <f>IF($E2130="","",IFERROR(INDEX(#REF!,MATCH($E2130,#REF!,0)),IFERROR(INDEX(#REF!,MATCH(VALUE($E2130),#REF!,0)),"")))</f>
        <v/>
      </c>
      <c r="M2130" s="6">
        <f>IF(OR($J2130="",$L2130=""),"",IF($K2130="",0,$K2130)+$J2130*$L2130)</f>
        <v/>
      </c>
      <c r="N2130" s="6" t="n">
        <v>46217</v>
      </c>
      <c r="O2130" s="6" t="n">
        <v>8</v>
      </c>
      <c r="P2130" s="6" t="n"/>
      <c r="Q2130" s="6" t="n"/>
      <c r="R2130" s="6" t="n"/>
      <c r="S2130" s="6" t="n"/>
      <c r="T2130" s="6">
        <f>IF(OR($J2130="",$O2130=""),"",$O2130/$J2130)</f>
        <v/>
      </c>
      <c r="U2130" s="6" t="inlineStr">
        <is>
          <t>Concluído</t>
        </is>
      </c>
      <c r="V2130" s="6" t="n"/>
      <c r="W2130" s="6" t="n"/>
      <c r="X2130" s="6" t="n"/>
      <c r="Y2130" s="6" t="n"/>
      <c r="Z2130" s="6" t="n"/>
      <c r="AA2130" s="5" t="n"/>
      <c r="AB2130" s="6">
        <f>B2130&amp;"|"&amp;I2130</f>
        <v/>
      </c>
      <c r="AC2130">
        <f>IF($B2130="","","|"&amp;SUBSTITUTE(TRIM(SUBSTITUTE(SUBSTITUTE(SUBSTITUTE(SUBSTITUTE(SUBSTITUTE(SUBSTITUTE(SUBSTITUTE(SUBSTITUTE(SUBSTITUTE(SUBSTITUTE(SUBSTITUTE(SUBSTITUTE(SUBSTITUTE(SUBSTITUTE(TRIM($B2130&amp;""),CHAR(10)," "),CHAR(13)," "),"."," "),";"," "),","," "),"/"," "),"+"," "),"-"," "),"  "," "),"  "," "),"  "," "),"  "," "),"  "," "),"  "," "))," ","|")&amp;"|")</f>
        <v/>
      </c>
      <c r="AD2130">
        <f>TRIM($I2130&amp;"")</f>
        <v/>
      </c>
    </row>
    <row r="2131" ht="36" customHeight="1">
      <c r="A2131" s="14" t="n">
        <v>46217</v>
      </c>
      <c r="B2131" s="6" t="inlineStr">
        <is>
          <t>10247</t>
        </is>
      </c>
      <c r="C2131" s="6" t="inlineStr">
        <is>
          <t>M/C 0721 (BEGE)</t>
        </is>
      </c>
      <c r="D2131" s="6" t="inlineStr">
        <is>
          <t>36 PINTURA P.U.</t>
        </is>
      </c>
      <c r="E2131" s="6" t="n">
        <v>20052101</v>
      </c>
      <c r="F2131" s="6" t="inlineStr">
        <is>
          <t>TAMPO VITREO 900X900X18 MDF - MESA ATHENAS</t>
        </is>
      </c>
      <c r="G2131" s="6" t="inlineStr">
        <is>
          <t>36 PINTURA P.U.</t>
        </is>
      </c>
      <c r="H2131" s="6" t="inlineStr">
        <is>
          <t>36 PINTURA P.U.</t>
        </is>
      </c>
      <c r="I2131" s="4" t="inlineStr">
        <is>
          <t>36 PINTURA P.U.</t>
        </is>
      </c>
      <c r="J2131" s="4" t="n">
        <v>40</v>
      </c>
      <c r="K2131" s="6">
        <f>IF($E2131="","",IFERROR(INDEX(#REF!,MATCH($E2131,#REF!,0)),IFERROR(INDEX(#REF!,MATCH(VALUE($E2131),#REF!,0)),"")))</f>
        <v/>
      </c>
      <c r="L2131" s="6">
        <f>IF($E2131="","",IFERROR(INDEX(#REF!,MATCH($E2131,#REF!,0)),IFERROR(INDEX(#REF!,MATCH(VALUE($E2131),#REF!,0)),"")))</f>
        <v/>
      </c>
      <c r="M2131" s="6">
        <f>IF(OR($J2131="",$L2131=""),"",IF($K2131="",0,$K2131)+$J2131*$L2131)</f>
        <v/>
      </c>
      <c r="N2131" s="6" t="n">
        <v>46217</v>
      </c>
      <c r="O2131" s="6" t="n">
        <v>40</v>
      </c>
      <c r="P2131" s="6" t="n"/>
      <c r="Q2131" s="6" t="n"/>
      <c r="R2131" s="6" t="n"/>
      <c r="S2131" s="6" t="n"/>
      <c r="T2131" s="6">
        <f>IF(OR($J2131="",$O2131=""),"",$O2131/$J2131)</f>
        <v/>
      </c>
      <c r="U2131" s="6" t="inlineStr">
        <is>
          <t>Concluído</t>
        </is>
      </c>
      <c r="V2131" s="6" t="n"/>
      <c r="W2131" s="6" t="n"/>
      <c r="X2131" s="6" t="n"/>
      <c r="Y2131" s="6" t="n"/>
      <c r="Z2131" s="6" t="n"/>
      <c r="AA2131" s="5" t="n"/>
      <c r="AB2131" s="6">
        <f>B2131&amp;"|"&amp;I2131</f>
        <v/>
      </c>
      <c r="AC2131">
        <f>IF($B2131="","","|"&amp;SUBSTITUTE(TRIM(SUBSTITUTE(SUBSTITUTE(SUBSTITUTE(SUBSTITUTE(SUBSTITUTE(SUBSTITUTE(SUBSTITUTE(SUBSTITUTE(SUBSTITUTE(SUBSTITUTE(SUBSTITUTE(SUBSTITUTE(SUBSTITUTE(SUBSTITUTE(TRIM($B2131&amp;""),CHAR(10)," "),CHAR(13)," "),"."," "),";"," "),","," "),"/"," "),"+"," "),"-"," "),"  "," "),"  "," "),"  "," "),"  "," "),"  "," "),"  "," "))," ","|")&amp;"|")</f>
        <v/>
      </c>
      <c r="AD2131">
        <f>TRIM($I2131&amp;"")</f>
        <v/>
      </c>
    </row>
    <row r="2132" ht="36" customHeight="1">
      <c r="A2132" s="14" t="n">
        <v>46217</v>
      </c>
      <c r="B2132" s="6" t="inlineStr">
        <is>
          <t>10247</t>
        </is>
      </c>
      <c r="C2132" s="6" t="inlineStr">
        <is>
          <t>M/C 0721 (BEGE)</t>
        </is>
      </c>
      <c r="D2132" s="6" t="inlineStr">
        <is>
          <t>36 PINTURA P.U.</t>
        </is>
      </c>
      <c r="E2132" s="6" t="n">
        <v>20053407</v>
      </c>
      <c r="F2132" s="6" t="inlineStr">
        <is>
          <t>TAMPO 1365X905X18 MDF - MESA COM VIDRO</t>
        </is>
      </c>
      <c r="G2132" s="6" t="inlineStr">
        <is>
          <t>36 PINTURA P.U.</t>
        </is>
      </c>
      <c r="H2132" s="6" t="inlineStr">
        <is>
          <t>36 PINTURA P.U.</t>
        </is>
      </c>
      <c r="I2132" s="4" t="inlineStr">
        <is>
          <t>36 PINTURA P.U.</t>
        </is>
      </c>
      <c r="J2132" s="4" t="n">
        <v>20</v>
      </c>
      <c r="K2132" s="6">
        <f>IF($E2132="","",IFERROR(INDEX(#REF!,MATCH($E2132,#REF!,0)),IFERROR(INDEX(#REF!,MATCH(VALUE($E2132),#REF!,0)),"")))</f>
        <v/>
      </c>
      <c r="L2132" s="6">
        <f>IF($E2132="","",IFERROR(INDEX(#REF!,MATCH($E2132,#REF!,0)),IFERROR(INDEX(#REF!,MATCH(VALUE($E2132),#REF!,0)),"")))</f>
        <v/>
      </c>
      <c r="M2132" s="6">
        <f>IF(OR($J2132="",$L2132=""),"",IF($K2132="",0,$K2132)+$J2132*$L2132)</f>
        <v/>
      </c>
      <c r="N2132" s="6" t="n">
        <v>46217</v>
      </c>
      <c r="O2132" s="6" t="n">
        <v>20</v>
      </c>
      <c r="P2132" s="6" t="n"/>
      <c r="Q2132" s="6" t="n"/>
      <c r="R2132" s="6" t="n"/>
      <c r="S2132" s="6" t="n"/>
      <c r="T2132" s="6">
        <f>IF(OR($J2132="",$O2132=""),"",$O2132/$J2132)</f>
        <v/>
      </c>
      <c r="U2132" s="6" t="inlineStr">
        <is>
          <t>Concluído</t>
        </is>
      </c>
      <c r="V2132" s="6" t="n"/>
      <c r="W2132" s="6" t="n"/>
      <c r="X2132" s="6" t="n"/>
      <c r="Y2132" s="6" t="n"/>
      <c r="Z2132" s="6" t="n"/>
      <c r="AA2132" s="5" t="n"/>
      <c r="AB2132" s="6">
        <f>B2132&amp;"|"&amp;I2132</f>
        <v/>
      </c>
      <c r="AC2132">
        <f>IF($B2132="","","|"&amp;SUBSTITUTE(TRIM(SUBSTITUTE(SUBSTITUTE(SUBSTITUTE(SUBSTITUTE(SUBSTITUTE(SUBSTITUTE(SUBSTITUTE(SUBSTITUTE(SUBSTITUTE(SUBSTITUTE(SUBSTITUTE(SUBSTITUTE(SUBSTITUTE(SUBSTITUTE(TRIM($B2132&amp;""),CHAR(10)," "),CHAR(13)," "),"."," "),";"," "),","," "),"/"," "),"+"," "),"-"," "),"  "," "),"  "," "),"  "," "),"  "," "),"  "," "),"  "," "))," ","|")&amp;"|")</f>
        <v/>
      </c>
      <c r="AD2132">
        <f>TRIM($I2132&amp;"")</f>
        <v/>
      </c>
    </row>
    <row r="2133" ht="36" customHeight="1">
      <c r="A2133" s="14" t="n">
        <v>46217</v>
      </c>
      <c r="B2133" s="6" t="inlineStr">
        <is>
          <t>10247</t>
        </is>
      </c>
      <c r="C2133" s="6" t="inlineStr">
        <is>
          <t>M/C 0721 (BEGE)</t>
        </is>
      </c>
      <c r="D2133" s="6" t="inlineStr">
        <is>
          <t>36 PINTURA P.U.</t>
        </is>
      </c>
      <c r="E2133" s="6" t="n">
        <v>30006104</v>
      </c>
      <c r="F2133" s="6" t="inlineStr">
        <is>
          <t>MOLDURA ENCOSTO 445X280X15 MDF - CAD SANTIAGO NEW</t>
        </is>
      </c>
      <c r="G2133" s="6" t="inlineStr">
        <is>
          <t>36 PINTURA P.U.</t>
        </is>
      </c>
      <c r="H2133" s="6" t="inlineStr">
        <is>
          <t>36 PINTURA P.U.</t>
        </is>
      </c>
      <c r="I2133" s="4" t="inlineStr">
        <is>
          <t>36 PINTURA P.U.</t>
        </is>
      </c>
      <c r="J2133" s="4" t="n">
        <v>612</v>
      </c>
      <c r="K2133" s="6">
        <f>IF($E2133="","",IFERROR(INDEX(#REF!,MATCH($E2133,#REF!,0)),IFERROR(INDEX(#REF!,MATCH(VALUE($E2133),#REF!,0)),"")))</f>
        <v/>
      </c>
      <c r="L2133" s="6">
        <f>IF($E2133="","",IFERROR(INDEX(#REF!,MATCH($E2133,#REF!,0)),IFERROR(INDEX(#REF!,MATCH(VALUE($E2133),#REF!,0)),"")))</f>
        <v/>
      </c>
      <c r="M2133" s="6">
        <f>IF(OR($J2133="",$L2133=""),"",IF($K2133="",0,$K2133)+$J2133*$L2133)</f>
        <v/>
      </c>
      <c r="N2133" s="6" t="n">
        <v>46217</v>
      </c>
      <c r="O2133" s="6" t="n">
        <v>612</v>
      </c>
      <c r="P2133" s="6" t="n"/>
      <c r="Q2133" s="6" t="n"/>
      <c r="R2133" s="6" t="n"/>
      <c r="S2133" s="6" t="n"/>
      <c r="T2133" s="6">
        <f>IF(OR($J2133="",$O2133=""),"",$O2133/$J2133)</f>
        <v/>
      </c>
      <c r="U2133" s="6" t="inlineStr">
        <is>
          <t>Concluído</t>
        </is>
      </c>
      <c r="V2133" s="6" t="n"/>
      <c r="W2133" s="6" t="n"/>
      <c r="X2133" s="6" t="n"/>
      <c r="Y2133" s="6" t="n"/>
      <c r="Z2133" s="6" t="n"/>
      <c r="AA2133" s="5" t="n"/>
      <c r="AB2133" s="6">
        <f>B2133&amp;"|"&amp;I2133</f>
        <v/>
      </c>
      <c r="AC2133">
        <f>IF($B2133="","","|"&amp;SUBSTITUTE(TRIM(SUBSTITUTE(SUBSTITUTE(SUBSTITUTE(SUBSTITUTE(SUBSTITUTE(SUBSTITUTE(SUBSTITUTE(SUBSTITUTE(SUBSTITUTE(SUBSTITUTE(SUBSTITUTE(SUBSTITUTE(SUBSTITUTE(SUBSTITUTE(TRIM($B2133&amp;""),CHAR(10)," "),CHAR(13)," "),"."," "),";"," "),","," "),"/"," "),"+"," "),"-"," "),"  "," "),"  "," "),"  "," "),"  "," "),"  "," "),"  "," "))," ","|")&amp;"|")</f>
        <v/>
      </c>
      <c r="AD2133">
        <f>TRIM($I2133&amp;"")</f>
        <v/>
      </c>
    </row>
    <row r="2134" ht="36" customHeight="1">
      <c r="A2134" s="14" t="n">
        <v>46217</v>
      </c>
      <c r="B2134" s="6" t="inlineStr">
        <is>
          <t>10247</t>
        </is>
      </c>
      <c r="C2134" s="6" t="inlineStr">
        <is>
          <t>M/C 0721 (BEGE)</t>
        </is>
      </c>
      <c r="D2134" s="6" t="inlineStr">
        <is>
          <t>36 PINTURA P.U.</t>
        </is>
      </c>
      <c r="E2134" s="6" t="n">
        <v>30001201</v>
      </c>
      <c r="F2134" s="6" t="inlineStr">
        <is>
          <t>PE TRASEIRO 980X65(911)X25 MDF (11PCS)- CAD PE INT</t>
        </is>
      </c>
      <c r="G2134" s="6" t="inlineStr">
        <is>
          <t>36 PINTURA P.U.</t>
        </is>
      </c>
      <c r="H2134" s="6" t="inlineStr">
        <is>
          <t>36 PINTURA P.U.</t>
        </is>
      </c>
      <c r="I2134" s="4" t="inlineStr">
        <is>
          <t>36 PINTURA P.U.</t>
        </is>
      </c>
      <c r="J2134" s="4" t="n">
        <v>40</v>
      </c>
      <c r="K2134" s="6">
        <f>IF($E2134="","",IFERROR(INDEX(#REF!,MATCH($E2134,#REF!,0)),IFERROR(INDEX(#REF!,MATCH(VALUE($E2134),#REF!,0)),"")))</f>
        <v/>
      </c>
      <c r="L2134" s="6">
        <f>IF($E2134="","",IFERROR(INDEX(#REF!,MATCH($E2134,#REF!,0)),IFERROR(INDEX(#REF!,MATCH(VALUE($E2134),#REF!,0)),"")))</f>
        <v/>
      </c>
      <c r="M2134" s="6">
        <f>IF(OR($J2134="",$L2134=""),"",IF($K2134="",0,$K2134)+$J2134*$L2134)</f>
        <v/>
      </c>
      <c r="N2134" s="6" t="n">
        <v>46217</v>
      </c>
      <c r="O2134" s="6" t="n">
        <v>40</v>
      </c>
      <c r="P2134" s="6" t="n"/>
      <c r="Q2134" s="6" t="n"/>
      <c r="R2134" s="6" t="n"/>
      <c r="S2134" s="6" t="n"/>
      <c r="T2134" s="6">
        <f>IF(OR($J2134="",$O2134=""),"",$O2134/$J2134)</f>
        <v/>
      </c>
      <c r="U2134" s="6" t="inlineStr">
        <is>
          <t>Concluído</t>
        </is>
      </c>
      <c r="V2134" s="6" t="n"/>
      <c r="W2134" s="6" t="n"/>
      <c r="X2134" s="6" t="n"/>
      <c r="Y2134" s="6" t="n"/>
      <c r="Z2134" s="6" t="n"/>
      <c r="AA2134" s="5" t="n"/>
      <c r="AB2134" s="6">
        <f>B2134&amp;"|"&amp;I2134</f>
        <v/>
      </c>
      <c r="AC2134">
        <f>IF($B2134="","","|"&amp;SUBSTITUTE(TRIM(SUBSTITUTE(SUBSTITUTE(SUBSTITUTE(SUBSTITUTE(SUBSTITUTE(SUBSTITUTE(SUBSTITUTE(SUBSTITUTE(SUBSTITUTE(SUBSTITUTE(SUBSTITUTE(SUBSTITUTE(SUBSTITUTE(SUBSTITUTE(TRIM($B2134&amp;""),CHAR(10)," "),CHAR(13)," "),"."," "),";"," "),","," "),"/"," "),"+"," "),"-"," "),"  "," "),"  "," "),"  "," "),"  "," "),"  "," "),"  "," "))," ","|")&amp;"|")</f>
        <v/>
      </c>
      <c r="AD2134">
        <f>TRIM($I2134&amp;"")</f>
        <v/>
      </c>
    </row>
    <row r="2135" ht="36" customHeight="1">
      <c r="A2135" s="14" t="n">
        <v>46217</v>
      </c>
      <c r="B2135" s="6" t="inlineStr">
        <is>
          <t>10247</t>
        </is>
      </c>
      <c r="C2135" s="6" t="inlineStr">
        <is>
          <t>M/C 0721 (BEGE)</t>
        </is>
      </c>
      <c r="D2135" s="6" t="inlineStr">
        <is>
          <t>36 PINTURA P.U.</t>
        </is>
      </c>
      <c r="E2135" s="6" t="n">
        <v>30001301</v>
      </c>
      <c r="F2135" s="6" t="inlineStr">
        <is>
          <t>PE TRASEIRO 920X65(911)X25 MDF (11PCS)- CAD PE INT</t>
        </is>
      </c>
      <c r="G2135" s="6" t="inlineStr">
        <is>
          <t>36 PINTURA P.U.</t>
        </is>
      </c>
      <c r="H2135" s="6" t="inlineStr">
        <is>
          <t>36 PINTURA P.U.</t>
        </is>
      </c>
      <c r="I2135" s="4" t="inlineStr">
        <is>
          <t>36 PINTURA P.U.</t>
        </is>
      </c>
      <c r="J2135" s="4" t="n">
        <v>320</v>
      </c>
      <c r="K2135" s="6">
        <f>IF($E2135="","",IFERROR(INDEX(#REF!,MATCH($E2135,#REF!,0)),IFERROR(INDEX(#REF!,MATCH(VALUE($E2135),#REF!,0)),"")))</f>
        <v/>
      </c>
      <c r="L2135" s="6">
        <f>IF($E2135="","",IFERROR(INDEX(#REF!,MATCH($E2135,#REF!,0)),IFERROR(INDEX(#REF!,MATCH(VALUE($E2135),#REF!,0)),"")))</f>
        <v/>
      </c>
      <c r="M2135" s="6">
        <f>IF(OR($J2135="",$L2135=""),"",IF($K2135="",0,$K2135)+$J2135*$L2135)</f>
        <v/>
      </c>
      <c r="N2135" s="6" t="n">
        <v>46217</v>
      </c>
      <c r="O2135" s="6" t="n">
        <v>320</v>
      </c>
      <c r="P2135" s="6" t="n"/>
      <c r="Q2135" s="6" t="n"/>
      <c r="R2135" s="6" t="n"/>
      <c r="S2135" s="6" t="n"/>
      <c r="T2135" s="6">
        <f>IF(OR($J2135="",$O2135=""),"",$O2135/$J2135)</f>
        <v/>
      </c>
      <c r="U2135" s="6" t="inlineStr">
        <is>
          <t>Concluído</t>
        </is>
      </c>
      <c r="V2135" s="6" t="n"/>
      <c r="W2135" s="6" t="n"/>
      <c r="X2135" s="6" t="n"/>
      <c r="Y2135" s="6" t="n"/>
      <c r="Z2135" s="6" t="n"/>
      <c r="AA2135" s="5" t="n"/>
      <c r="AB2135" s="6">
        <f>B2135&amp;"|"&amp;I2135</f>
        <v/>
      </c>
      <c r="AC2135">
        <f>IF($B2135="","","|"&amp;SUBSTITUTE(TRIM(SUBSTITUTE(SUBSTITUTE(SUBSTITUTE(SUBSTITUTE(SUBSTITUTE(SUBSTITUTE(SUBSTITUTE(SUBSTITUTE(SUBSTITUTE(SUBSTITUTE(SUBSTITUTE(SUBSTITUTE(SUBSTITUTE(SUBSTITUTE(TRIM($B2135&amp;""),CHAR(10)," "),CHAR(13)," "),"."," "),";"," "),","," "),"/"," "),"+"," "),"-"," "),"  "," "),"  "," "),"  "," "),"  "," "),"  "," "),"  "," "))," ","|")&amp;"|")</f>
        <v/>
      </c>
      <c r="AD2135">
        <f>TRIM($I2135&amp;"")</f>
        <v/>
      </c>
    </row>
    <row r="2136" ht="36" customHeight="1">
      <c r="A2136" s="14" t="n">
        <v>46217</v>
      </c>
      <c r="B2136" s="6" t="inlineStr">
        <is>
          <t>10247</t>
        </is>
      </c>
      <c r="C2136" s="6" t="inlineStr">
        <is>
          <t>M/C 0721 (BEGE)</t>
        </is>
      </c>
      <c r="D2136" s="6" t="inlineStr">
        <is>
          <t>36 PINTURA P.U.</t>
        </is>
      </c>
      <c r="E2136" s="6" t="n">
        <v>30006101</v>
      </c>
      <c r="F2136" s="6" t="inlineStr">
        <is>
          <t>PE TRAS 880X30(911)X25 MDF (13PC) ESQ SANTIAGO NEW</t>
        </is>
      </c>
      <c r="G2136" s="6" t="inlineStr">
        <is>
          <t>36 PINTURA P.U.</t>
        </is>
      </c>
      <c r="H2136" s="6" t="inlineStr">
        <is>
          <t>36 PINTURA P.U.</t>
        </is>
      </c>
      <c r="I2136" s="4" t="inlineStr">
        <is>
          <t>36 PINTURA P.U.</t>
        </is>
      </c>
      <c r="J2136" s="4" t="n">
        <v>612</v>
      </c>
      <c r="K2136" s="6">
        <f>IF($E2136="","",IFERROR(INDEX(#REF!,MATCH($E2136,#REF!,0)),IFERROR(INDEX(#REF!,MATCH(VALUE($E2136),#REF!,0)),"")))</f>
        <v/>
      </c>
      <c r="L2136" s="6">
        <f>IF($E2136="","",IFERROR(INDEX(#REF!,MATCH($E2136,#REF!,0)),IFERROR(INDEX(#REF!,MATCH(VALUE($E2136),#REF!,0)),"")))</f>
        <v/>
      </c>
      <c r="M2136" s="6">
        <f>IF(OR($J2136="",$L2136=""),"",IF($K2136="",0,$K2136)+$J2136*$L2136)</f>
        <v/>
      </c>
      <c r="N2136" s="6" t="n">
        <v>46218</v>
      </c>
      <c r="O2136" s="6" t="n">
        <v>612</v>
      </c>
      <c r="P2136" s="6" t="n"/>
      <c r="Q2136" s="6" t="n"/>
      <c r="R2136" s="6" t="n"/>
      <c r="S2136" s="6" t="n"/>
      <c r="T2136" s="6">
        <f>IF(OR($J2136="",$O2136=""),"",$O2136/$J2136)</f>
        <v/>
      </c>
      <c r="U2136" s="6" t="inlineStr">
        <is>
          <t>Concluído</t>
        </is>
      </c>
      <c r="V2136" s="6" t="n"/>
      <c r="W2136" s="6" t="n"/>
      <c r="X2136" s="6" t="n"/>
      <c r="Y2136" s="6" t="n"/>
      <c r="Z2136" s="6" t="n"/>
      <c r="AA2136" s="5" t="n"/>
      <c r="AB2136" s="6">
        <f>B2136&amp;"|"&amp;I2136</f>
        <v/>
      </c>
      <c r="AC2136">
        <f>IF($B2136="","","|"&amp;SUBSTITUTE(TRIM(SUBSTITUTE(SUBSTITUTE(SUBSTITUTE(SUBSTITUTE(SUBSTITUTE(SUBSTITUTE(SUBSTITUTE(SUBSTITUTE(SUBSTITUTE(SUBSTITUTE(SUBSTITUTE(SUBSTITUTE(SUBSTITUTE(SUBSTITUTE(TRIM($B2136&amp;""),CHAR(10)," "),CHAR(13)," "),"."," "),";"," "),","," "),"/"," "),"+"," "),"-"," "),"  "," "),"  "," "),"  "," "),"  "," "),"  "," "),"  "," "))," ","|")&amp;"|")</f>
        <v/>
      </c>
      <c r="AD2136">
        <f>TRIM($I2136&amp;"")</f>
        <v/>
      </c>
    </row>
    <row r="2137" ht="36" customHeight="1">
      <c r="A2137" s="14" t="n">
        <v>46217</v>
      </c>
      <c r="B2137" s="6" t="inlineStr">
        <is>
          <t>10247</t>
        </is>
      </c>
      <c r="C2137" s="6" t="inlineStr">
        <is>
          <t>M/C 0721 (BEGE)</t>
        </is>
      </c>
      <c r="D2137" s="6" t="inlineStr">
        <is>
          <t>36 PINTURA P.U.</t>
        </is>
      </c>
      <c r="E2137" s="6" t="n">
        <v>30006102</v>
      </c>
      <c r="F2137" s="6" t="inlineStr">
        <is>
          <t>PE TRAS 880X30(911)X25 MDF (13PC) DIR SANTIAGO NEW</t>
        </is>
      </c>
      <c r="G2137" s="6" t="inlineStr">
        <is>
          <t>36 PINTURA P.U.</t>
        </is>
      </c>
      <c r="H2137" s="6" t="inlineStr">
        <is>
          <t>36 PINTURA P.U.</t>
        </is>
      </c>
      <c r="I2137" s="4" t="inlineStr">
        <is>
          <t>36 PINTURA P.U.</t>
        </is>
      </c>
      <c r="J2137" s="4" t="n">
        <v>612</v>
      </c>
      <c r="K2137" s="6">
        <f>IF($E2137="","",IFERROR(INDEX(#REF!,MATCH($E2137,#REF!,0)),IFERROR(INDEX(#REF!,MATCH(VALUE($E2137),#REF!,0)),"")))</f>
        <v/>
      </c>
      <c r="L2137" s="6">
        <f>IF($E2137="","",IFERROR(INDEX(#REF!,MATCH($E2137,#REF!,0)),IFERROR(INDEX(#REF!,MATCH(VALUE($E2137),#REF!,0)),"")))</f>
        <v/>
      </c>
      <c r="M2137" s="6">
        <f>IF(OR($J2137="",$L2137=""),"",IF($K2137="",0,$K2137)+$J2137*$L2137)</f>
        <v/>
      </c>
      <c r="N2137" s="6" t="n">
        <v>46218</v>
      </c>
      <c r="O2137" s="6" t="n">
        <v>612</v>
      </c>
      <c r="P2137" s="6" t="n"/>
      <c r="Q2137" s="6" t="n"/>
      <c r="R2137" s="6" t="n"/>
      <c r="S2137" s="6" t="n"/>
      <c r="T2137" s="6">
        <f>IF(OR($J2137="",$O2137=""),"",$O2137/$J2137)</f>
        <v/>
      </c>
      <c r="U2137" s="6" t="inlineStr">
        <is>
          <t>Concluído</t>
        </is>
      </c>
      <c r="V2137" s="6" t="n"/>
      <c r="W2137" s="6" t="n"/>
      <c r="X2137" s="6" t="n"/>
      <c r="Y2137" s="6" t="n"/>
      <c r="Z2137" s="6" t="n"/>
      <c r="AA2137" s="5" t="n"/>
      <c r="AB2137" s="6">
        <f>B2137&amp;"|"&amp;I2137</f>
        <v/>
      </c>
      <c r="AC2137">
        <f>IF($B2137="","","|"&amp;SUBSTITUTE(TRIM(SUBSTITUTE(SUBSTITUTE(SUBSTITUTE(SUBSTITUTE(SUBSTITUTE(SUBSTITUTE(SUBSTITUTE(SUBSTITUTE(SUBSTITUTE(SUBSTITUTE(SUBSTITUTE(SUBSTITUTE(SUBSTITUTE(SUBSTITUTE(TRIM($B2137&amp;""),CHAR(10)," "),CHAR(13)," "),"."," "),";"," "),","," "),"/"," "),"+"," "),"-"," "),"  "," "),"  "," "),"  "," "),"  "," "),"  "," "),"  "," "))," ","|")&amp;"|")</f>
        <v/>
      </c>
      <c r="AD2137">
        <f>TRIM($I2137&amp;"")</f>
        <v/>
      </c>
    </row>
    <row r="2138" ht="36" customHeight="1">
      <c r="A2138" s="14" t="n">
        <v>46217</v>
      </c>
      <c r="B2138" s="6" t="inlineStr">
        <is>
          <t>10247</t>
        </is>
      </c>
      <c r="C2138" s="6" t="inlineStr">
        <is>
          <t>M/C 0721 (BEGE)</t>
        </is>
      </c>
      <c r="D2138" s="6" t="inlineStr">
        <is>
          <t>36 PINTURA P.U.</t>
        </is>
      </c>
      <c r="E2138" s="6" t="n">
        <v>30009703</v>
      </c>
      <c r="F2138" s="6" t="inlineStr">
        <is>
          <t>ESPALDAR 390X40(911)X25 MDF (24) - CADEIRA GRECIA</t>
        </is>
      </c>
      <c r="G2138" s="6" t="inlineStr">
        <is>
          <t>36 PINTURA P.U.</t>
        </is>
      </c>
      <c r="H2138" s="6" t="inlineStr">
        <is>
          <t>36 PINTURA P.U.</t>
        </is>
      </c>
      <c r="I2138" s="4" t="inlineStr">
        <is>
          <t>36 PINTURA P.U.</t>
        </is>
      </c>
      <c r="J2138" s="4" t="n">
        <v>20</v>
      </c>
      <c r="K2138" s="6">
        <f>IF($E2138="","",IFERROR(INDEX(#REF!,MATCH($E2138,#REF!,0)),IFERROR(INDEX(#REF!,MATCH(VALUE($E2138),#REF!,0)),"")))</f>
        <v/>
      </c>
      <c r="L2138" s="6">
        <f>IF($E2138="","",IFERROR(INDEX(#REF!,MATCH($E2138,#REF!,0)),IFERROR(INDEX(#REF!,MATCH(VALUE($E2138),#REF!,0)),"")))</f>
        <v/>
      </c>
      <c r="M2138" s="6">
        <f>IF(OR($J2138="",$L2138=""),"",IF($K2138="",0,$K2138)+$J2138*$L2138)</f>
        <v/>
      </c>
      <c r="N2138" s="6" t="n">
        <v>46218</v>
      </c>
      <c r="O2138" s="6" t="n">
        <v>20</v>
      </c>
      <c r="P2138" s="6" t="n"/>
      <c r="Q2138" s="6" t="n"/>
      <c r="R2138" s="6" t="n"/>
      <c r="S2138" s="6" t="n"/>
      <c r="T2138" s="6">
        <f>IF(OR($J2138="",$O2138=""),"",$O2138/$J2138)</f>
        <v/>
      </c>
      <c r="U2138" s="6" t="inlineStr">
        <is>
          <t>Concluído</t>
        </is>
      </c>
      <c r="V2138" s="6" t="n"/>
      <c r="W2138" s="6" t="n"/>
      <c r="X2138" s="6" t="n"/>
      <c r="Y2138" s="6" t="n"/>
      <c r="Z2138" s="6" t="n"/>
      <c r="AA2138" s="5" t="n"/>
      <c r="AB2138" s="6">
        <f>B2138&amp;"|"&amp;I2138</f>
        <v/>
      </c>
      <c r="AC2138">
        <f>IF($B2138="","","|"&amp;SUBSTITUTE(TRIM(SUBSTITUTE(SUBSTITUTE(SUBSTITUTE(SUBSTITUTE(SUBSTITUTE(SUBSTITUTE(SUBSTITUTE(SUBSTITUTE(SUBSTITUTE(SUBSTITUTE(SUBSTITUTE(SUBSTITUTE(SUBSTITUTE(SUBSTITUTE(TRIM($B2138&amp;""),CHAR(10)," "),CHAR(13)," "),"."," "),";"," "),","," "),"/"," "),"+"," "),"-"," "),"  "," "),"  "," "),"  "," "),"  "," "),"  "," "),"  "," "))," ","|")&amp;"|")</f>
        <v/>
      </c>
      <c r="AD2138">
        <f>TRIM($I2138&amp;"")</f>
        <v/>
      </c>
    </row>
    <row r="2139" ht="36" customHeight="1">
      <c r="A2139" s="14" t="n">
        <v>46225</v>
      </c>
      <c r="B2139" s="6" t="inlineStr">
        <is>
          <t>10235,10232,10233,10234</t>
        </is>
      </c>
      <c r="C2139" s="6" t="inlineStr">
        <is>
          <t>MAD 0731 (MARROM)</t>
        </is>
      </c>
      <c r="D2139" s="6" t="inlineStr">
        <is>
          <t>46 SECCIONADORA 1</t>
        </is>
      </c>
      <c r="E2139" s="6" t="n">
        <v>20065101</v>
      </c>
      <c r="F2139" s="6" t="inlineStr">
        <is>
          <t>CONTRA TAMPO 780X440X12 MDP - MESA CELTA</t>
        </is>
      </c>
      <c r="G2139" s="6" t="inlineStr">
        <is>
          <t>46 SECCIONADORA 1</t>
        </is>
      </c>
      <c r="H2139" s="6" t="inlineStr">
        <is>
          <t>46 SECCIONADORA 1</t>
        </is>
      </c>
      <c r="I2139" s="4" t="inlineStr">
        <is>
          <t>46 SECCIONADORA 1</t>
        </is>
      </c>
      <c r="J2139" s="4" t="n">
        <v>8</v>
      </c>
      <c r="K2139" s="6">
        <f>IF($E2139="","",IFERROR(INDEX(#REF!,MATCH($E2139,#REF!,0)),IFERROR(INDEX(#REF!,MATCH(VALUE($E2139),#REF!,0)),"")))</f>
        <v/>
      </c>
      <c r="L2139" s="6">
        <f>IF($E2139="","",IFERROR(INDEX(#REF!,MATCH($E2139,#REF!,0)),IFERROR(INDEX(#REF!,MATCH(VALUE($E2139),#REF!,0)),"")))</f>
        <v/>
      </c>
      <c r="M2139" s="6">
        <f>IF(OR($J2139="",$L2139=""),"",IF($K2139="",0,$K2139)+$J2139*$L2139)</f>
        <v/>
      </c>
      <c r="N2139" s="6" t="n">
        <v>46213</v>
      </c>
      <c r="O2139" s="6" t="n">
        <v>8</v>
      </c>
      <c r="P2139" s="6" t="n"/>
      <c r="Q2139" s="6" t="n"/>
      <c r="R2139" s="6" t="n"/>
      <c r="S2139" s="6" t="n"/>
      <c r="T2139" s="6">
        <f>IF(OR($J2139="",$O2139=""),"",$O2139/$J2139)</f>
        <v/>
      </c>
      <c r="U2139" s="6" t="inlineStr">
        <is>
          <t>Concluído</t>
        </is>
      </c>
      <c r="V2139" s="6" t="n"/>
      <c r="W2139" s="6" t="n"/>
      <c r="X2139" s="6" t="n"/>
      <c r="Y2139" s="6" t="n"/>
      <c r="Z2139" s="6" t="n"/>
      <c r="AA2139" s="5" t="n"/>
      <c r="AB2139" s="6">
        <f>B2139&amp;"|"&amp;I2139</f>
        <v/>
      </c>
      <c r="AC2139">
        <f>IF($B2139="","","|"&amp;SUBSTITUTE(TRIM(SUBSTITUTE(SUBSTITUTE(SUBSTITUTE(SUBSTITUTE(SUBSTITUTE(SUBSTITUTE(SUBSTITUTE(SUBSTITUTE(SUBSTITUTE(SUBSTITUTE(SUBSTITUTE(SUBSTITUTE(SUBSTITUTE(SUBSTITUTE(TRIM($B2139&amp;""),CHAR(10)," "),CHAR(13)," "),"."," "),";"," "),","," "),"/"," "),"+"," "),"-"," "),"  "," "),"  "," "),"  "," "),"  "," "),"  "," "),"  "," "))," ","|")&amp;"|")</f>
        <v/>
      </c>
      <c r="AD2139">
        <f>TRIM($I2139&amp;"")</f>
        <v/>
      </c>
    </row>
    <row r="2140" ht="36" customHeight="1">
      <c r="A2140" s="14" t="n">
        <v>46225</v>
      </c>
      <c r="B2140" s="6" t="inlineStr">
        <is>
          <t>10235,10232,10233,10234</t>
        </is>
      </c>
      <c r="C2140" s="6" t="inlineStr">
        <is>
          <t>MAD 0731 (MARROM)</t>
        </is>
      </c>
      <c r="D2140" s="6" t="inlineStr">
        <is>
          <t>46 SECCIONADORA 1</t>
        </is>
      </c>
      <c r="E2140" s="6" t="n">
        <v>30003602</v>
      </c>
      <c r="F2140" s="6" t="inlineStr">
        <is>
          <t>ASSENTO 440X455X12 MDP - CADEIRA PEROLA MADEIRA</t>
        </is>
      </c>
      <c r="G2140" s="6" t="inlineStr">
        <is>
          <t>46 SECCIONADORA 1</t>
        </is>
      </c>
      <c r="H2140" s="6" t="inlineStr">
        <is>
          <t>46 SECCIONADORA 1</t>
        </is>
      </c>
      <c r="I2140" s="4" t="inlineStr">
        <is>
          <t>46 SECCIONADORA 1</t>
        </is>
      </c>
      <c r="J2140" s="4" t="n">
        <v>286</v>
      </c>
      <c r="K2140" s="6">
        <f>IF($E2140="","",IFERROR(INDEX(#REF!,MATCH($E2140,#REF!,0)),IFERROR(INDEX(#REF!,MATCH(VALUE($E2140),#REF!,0)),"")))</f>
        <v/>
      </c>
      <c r="L2140" s="6">
        <f>IF($E2140="","",IFERROR(INDEX(#REF!,MATCH($E2140,#REF!,0)),IFERROR(INDEX(#REF!,MATCH(VALUE($E2140),#REF!,0)),"")))</f>
        <v/>
      </c>
      <c r="M2140" s="6">
        <f>IF(OR($J2140="",$L2140=""),"",IF($K2140="",0,$K2140)+$J2140*$L2140)</f>
        <v/>
      </c>
      <c r="N2140" s="6" t="n">
        <v>46213</v>
      </c>
      <c r="O2140" s="6" t="n">
        <v>286</v>
      </c>
      <c r="P2140" s="6" t="n"/>
      <c r="Q2140" s="6" t="n"/>
      <c r="R2140" s="6" t="n"/>
      <c r="S2140" s="6" t="n"/>
      <c r="T2140" s="6">
        <f>IF(OR($J2140="",$O2140=""),"",$O2140/$J2140)</f>
        <v/>
      </c>
      <c r="U2140" s="6" t="inlineStr">
        <is>
          <t>Concluído</t>
        </is>
      </c>
      <c r="V2140" s="6" t="n"/>
      <c r="W2140" s="6" t="n"/>
      <c r="X2140" s="6" t="n"/>
      <c r="Y2140" s="6" t="n"/>
      <c r="Z2140" s="6" t="n"/>
      <c r="AA2140" s="5" t="n"/>
      <c r="AB2140" s="6">
        <f>B2140&amp;"|"&amp;I2140</f>
        <v/>
      </c>
      <c r="AC2140">
        <f>IF($B2140="","","|"&amp;SUBSTITUTE(TRIM(SUBSTITUTE(SUBSTITUTE(SUBSTITUTE(SUBSTITUTE(SUBSTITUTE(SUBSTITUTE(SUBSTITUTE(SUBSTITUTE(SUBSTITUTE(SUBSTITUTE(SUBSTITUTE(SUBSTITUTE(SUBSTITUTE(SUBSTITUTE(TRIM($B2140&amp;""),CHAR(10)," "),CHAR(13)," "),"."," "),";"," "),","," "),"/"," "),"+"," "),"-"," "),"  "," "),"  "," "),"  "," "),"  "," "),"  "," "),"  "," "))," ","|")&amp;"|")</f>
        <v/>
      </c>
      <c r="AD2140">
        <f>TRIM($I2140&amp;"")</f>
        <v/>
      </c>
    </row>
    <row r="2141" ht="36" customHeight="1">
      <c r="A2141" s="14" t="n">
        <v>46225</v>
      </c>
      <c r="B2141" s="6" t="inlineStr">
        <is>
          <t>10235,10232,10233,10234</t>
        </is>
      </c>
      <c r="C2141" s="6" t="inlineStr">
        <is>
          <t>MAD 0731 (MARROM)</t>
        </is>
      </c>
      <c r="D2141" s="6" t="inlineStr">
        <is>
          <t>46 SECCIONADORA 1</t>
        </is>
      </c>
      <c r="E2141" s="6" t="n">
        <v>30005104</v>
      </c>
      <c r="F2141" s="6" t="inlineStr">
        <is>
          <t>ASSENTO 440X440X15 MDP - CADEIRA AMETISTA MADEIRA</t>
        </is>
      </c>
      <c r="G2141" s="6" t="inlineStr">
        <is>
          <t>46 SECCIONADORA 1</t>
        </is>
      </c>
      <c r="H2141" s="6" t="inlineStr">
        <is>
          <t>46 SECCIONADORA 1</t>
        </is>
      </c>
      <c r="I2141" s="4" t="inlineStr">
        <is>
          <t>46 SECCIONADORA 1</t>
        </is>
      </c>
      <c r="J2141" s="4" t="n">
        <v>80</v>
      </c>
      <c r="K2141" s="6">
        <f>IF($E2141="","",IFERROR(INDEX(#REF!,MATCH($E2141,#REF!,0)),IFERROR(INDEX(#REF!,MATCH(VALUE($E2141),#REF!,0)),"")))</f>
        <v/>
      </c>
      <c r="L2141" s="6">
        <f>IF($E2141="","",IFERROR(INDEX(#REF!,MATCH($E2141,#REF!,0)),IFERROR(INDEX(#REF!,MATCH(VALUE($E2141),#REF!,0)),"")))</f>
        <v/>
      </c>
      <c r="M2141" s="6">
        <f>IF(OR($J2141="",$L2141=""),"",IF($K2141="",0,$K2141)+$J2141*$L2141)</f>
        <v/>
      </c>
      <c r="N2141" s="6" t="n">
        <v>46213</v>
      </c>
      <c r="O2141" s="6" t="n">
        <v>80</v>
      </c>
      <c r="P2141" s="6" t="n"/>
      <c r="Q2141" s="6" t="n"/>
      <c r="R2141" s="6" t="n"/>
      <c r="S2141" s="6" t="n"/>
      <c r="T2141" s="6">
        <f>IF(OR($J2141="",$O2141=""),"",$O2141/$J2141)</f>
        <v/>
      </c>
      <c r="U2141" s="6" t="inlineStr">
        <is>
          <t>Concluído</t>
        </is>
      </c>
      <c r="V2141" s="6" t="n"/>
      <c r="W2141" s="6" t="n"/>
      <c r="X2141" s="6" t="n"/>
      <c r="Y2141" s="6" t="n"/>
      <c r="Z2141" s="6" t="n"/>
      <c r="AA2141" s="5" t="n"/>
      <c r="AB2141" s="6">
        <f>B2141&amp;"|"&amp;I2141</f>
        <v/>
      </c>
      <c r="AC2141">
        <f>IF($B2141="","","|"&amp;SUBSTITUTE(TRIM(SUBSTITUTE(SUBSTITUTE(SUBSTITUTE(SUBSTITUTE(SUBSTITUTE(SUBSTITUTE(SUBSTITUTE(SUBSTITUTE(SUBSTITUTE(SUBSTITUTE(SUBSTITUTE(SUBSTITUTE(SUBSTITUTE(SUBSTITUTE(TRIM($B2141&amp;""),CHAR(10)," "),CHAR(13)," "),"."," "),";"," "),","," "),"/"," "),"+"," "),"-"," "),"  "," "),"  "," "),"  "," "),"  "," "),"  "," "),"  "," "))," ","|")&amp;"|")</f>
        <v/>
      </c>
      <c r="AD2141">
        <f>TRIM($I2141&amp;"")</f>
        <v/>
      </c>
    </row>
    <row r="2142" ht="36" customHeight="1">
      <c r="A2142" s="14" t="n">
        <v>46225</v>
      </c>
      <c r="B2142" s="6" t="inlineStr">
        <is>
          <t>10235,10232,10233,10234</t>
        </is>
      </c>
      <c r="C2142" s="6" t="inlineStr">
        <is>
          <t>MAD 0731 (MARROM)</t>
        </is>
      </c>
      <c r="D2142" s="6" t="inlineStr">
        <is>
          <t>46 SECCIONADORA 1</t>
        </is>
      </c>
      <c r="E2142" s="6" t="n">
        <v>20055212</v>
      </c>
      <c r="F2142" s="6" t="inlineStr">
        <is>
          <t>TRAVESSA MAIOR 960X80X25 MADEIRA - AMBAR 1,20</t>
        </is>
      </c>
      <c r="G2142" s="6" t="inlineStr">
        <is>
          <t>46 SECCIONADORA 1</t>
        </is>
      </c>
      <c r="H2142" s="6" t="inlineStr">
        <is>
          <t>46 SECCIONADORA 1</t>
        </is>
      </c>
      <c r="I2142" s="4" t="inlineStr">
        <is>
          <t>46 SECCIONADORA 1</t>
        </is>
      </c>
      <c r="J2142" s="4" t="n">
        <v>2</v>
      </c>
      <c r="K2142" s="6">
        <f>IF($E2142="","",IFERROR(INDEX(#REF!,MATCH($E2142,#REF!,0)),IFERROR(INDEX(#REF!,MATCH(VALUE($E2142),#REF!,0)),"")))</f>
        <v/>
      </c>
      <c r="L2142" s="6">
        <f>IF($E2142="","",IFERROR(INDEX(#REF!,MATCH($E2142,#REF!,0)),IFERROR(INDEX(#REF!,MATCH(VALUE($E2142),#REF!,0)),"")))</f>
        <v/>
      </c>
      <c r="M2142" s="6">
        <f>IF(OR($J2142="",$L2142=""),"",IF($K2142="",0,$K2142)+$J2142*$L2142)</f>
        <v/>
      </c>
      <c r="N2142" s="6" t="n">
        <v>46213</v>
      </c>
      <c r="O2142" s="6" t="n">
        <v>2</v>
      </c>
      <c r="P2142" s="6" t="n"/>
      <c r="Q2142" s="6" t="n"/>
      <c r="R2142" s="6" t="n"/>
      <c r="S2142" s="6" t="n"/>
      <c r="T2142" s="6">
        <f>IF(OR($J2142="",$O2142=""),"",$O2142/$J2142)</f>
        <v/>
      </c>
      <c r="U2142" s="6" t="inlineStr">
        <is>
          <t>Concluído</t>
        </is>
      </c>
      <c r="V2142" s="6" t="n"/>
      <c r="W2142" s="6" t="n"/>
      <c r="X2142" s="6" t="n"/>
      <c r="Y2142" s="6" t="n"/>
      <c r="Z2142" s="6" t="n"/>
      <c r="AA2142" s="5" t="n"/>
      <c r="AB2142" s="6">
        <f>B2142&amp;"|"&amp;I2142</f>
        <v/>
      </c>
      <c r="AC2142">
        <f>IF($B2142="","","|"&amp;SUBSTITUTE(TRIM(SUBSTITUTE(SUBSTITUTE(SUBSTITUTE(SUBSTITUTE(SUBSTITUTE(SUBSTITUTE(SUBSTITUTE(SUBSTITUTE(SUBSTITUTE(SUBSTITUTE(SUBSTITUTE(SUBSTITUTE(SUBSTITUTE(SUBSTITUTE(TRIM($B2142&amp;""),CHAR(10)," "),CHAR(13)," "),"."," "),";"," "),","," "),"/"," "),"+"," "),"-"," "),"  "," "),"  "," "),"  "," "),"  "," "),"  "," "),"  "," "))," ","|")&amp;"|")</f>
        <v/>
      </c>
      <c r="AD2142">
        <f>TRIM($I2142&amp;"")</f>
        <v/>
      </c>
    </row>
    <row r="2143" ht="36" customHeight="1">
      <c r="A2143" s="14" t="n">
        <v>46225</v>
      </c>
      <c r="B2143" s="6" t="inlineStr">
        <is>
          <t>10235,10232,10233,10234</t>
        </is>
      </c>
      <c r="C2143" s="6" t="inlineStr">
        <is>
          <t>MAD 0731 (MARROM)</t>
        </is>
      </c>
      <c r="D2143" s="6" t="inlineStr">
        <is>
          <t>46 SECCIONADORA 1</t>
        </is>
      </c>
      <c r="E2143" s="6" t="n">
        <v>30009101</v>
      </c>
      <c r="F2143" s="6" t="inlineStr">
        <is>
          <t>RIPA TAPEÇARIA 390X20X15 MDF - CAD RUBI MADEIRA</t>
        </is>
      </c>
      <c r="G2143" s="6" t="inlineStr">
        <is>
          <t>46 SECCIONADORA 1</t>
        </is>
      </c>
      <c r="H2143" s="6" t="inlineStr">
        <is>
          <t>46 SECCIONADORA 1</t>
        </is>
      </c>
      <c r="I2143" s="4" t="inlineStr">
        <is>
          <t>46 SECCIONADORA 1</t>
        </is>
      </c>
      <c r="J2143" s="4" t="n">
        <v>80</v>
      </c>
      <c r="K2143" s="6">
        <f>IF($E2143="","",IFERROR(INDEX(#REF!,MATCH($E2143,#REF!,0)),IFERROR(INDEX(#REF!,MATCH(VALUE($E2143),#REF!,0)),"")))</f>
        <v/>
      </c>
      <c r="L2143" s="6">
        <f>IF($E2143="","",IFERROR(INDEX(#REF!,MATCH($E2143,#REF!,0)),IFERROR(INDEX(#REF!,MATCH(VALUE($E2143),#REF!,0)),"")))</f>
        <v/>
      </c>
      <c r="M2143" s="6">
        <f>IF(OR($J2143="",$L2143=""),"",IF($K2143="",0,$K2143)+$J2143*$L2143)</f>
        <v/>
      </c>
      <c r="N2143" s="6" t="n">
        <v>46213</v>
      </c>
      <c r="O2143" s="6" t="n">
        <v>80</v>
      </c>
      <c r="P2143" s="6" t="n"/>
      <c r="Q2143" s="6" t="n"/>
      <c r="R2143" s="6" t="n"/>
      <c r="S2143" s="6" t="n"/>
      <c r="T2143" s="6">
        <f>IF(OR($J2143="",$O2143=""),"",$O2143/$J2143)</f>
        <v/>
      </c>
      <c r="U2143" s="6" t="inlineStr">
        <is>
          <t>Concluído</t>
        </is>
      </c>
      <c r="V2143" s="6" t="n"/>
      <c r="W2143" s="6" t="n"/>
      <c r="X2143" s="6" t="n"/>
      <c r="Y2143" s="6" t="n"/>
      <c r="Z2143" s="6" t="n"/>
      <c r="AA2143" s="5" t="n"/>
      <c r="AB2143" s="6">
        <f>B2143&amp;"|"&amp;I2143</f>
        <v/>
      </c>
      <c r="AC2143">
        <f>IF($B2143="","","|"&amp;SUBSTITUTE(TRIM(SUBSTITUTE(SUBSTITUTE(SUBSTITUTE(SUBSTITUTE(SUBSTITUTE(SUBSTITUTE(SUBSTITUTE(SUBSTITUTE(SUBSTITUTE(SUBSTITUTE(SUBSTITUTE(SUBSTITUTE(SUBSTITUTE(SUBSTITUTE(TRIM($B2143&amp;""),CHAR(10)," "),CHAR(13)," "),"."," "),";"," "),","," "),"/"," "),"+"," "),"-"," "),"  "," "),"  "," "),"  "," "),"  "," "),"  "," "),"  "," "))," ","|")&amp;"|")</f>
        <v/>
      </c>
      <c r="AD2143">
        <f>TRIM($I2143&amp;"")</f>
        <v/>
      </c>
    </row>
    <row r="2144" ht="36" customHeight="1">
      <c r="A2144" s="14" t="n">
        <v>46211</v>
      </c>
      <c r="B2144" s="6" t="inlineStr">
        <is>
          <t>10241</t>
        </is>
      </c>
      <c r="C2144" s="6" t="inlineStr">
        <is>
          <t>M/C 0717 (MARROM)</t>
        </is>
      </c>
      <c r="D2144" s="6" t="inlineStr">
        <is>
          <t>46 SECCIONADORA 1</t>
        </is>
      </c>
      <c r="E2144" s="6" t="n">
        <v>20014005</v>
      </c>
      <c r="F2144" s="6" t="inlineStr">
        <is>
          <t>TAMPO 902X902X12 MDP - MESA DAKAR/MIAMI 0,90</t>
        </is>
      </c>
      <c r="G2144" s="6" t="inlineStr">
        <is>
          <t>46 SECCIONADORA 1</t>
        </is>
      </c>
      <c r="H2144" s="6" t="inlineStr">
        <is>
          <t>46 SECCIONADORA 1</t>
        </is>
      </c>
      <c r="I2144" s="4" t="inlineStr">
        <is>
          <t>46 SECCIONADORA 1</t>
        </is>
      </c>
      <c r="J2144" s="4" t="n">
        <v>3</v>
      </c>
      <c r="K2144" s="6">
        <f>IF($E2144="","",IFERROR(INDEX(#REF!,MATCH($E2144,#REF!,0)),IFERROR(INDEX(#REF!,MATCH(VALUE($E2144),#REF!,0)),"")))</f>
        <v/>
      </c>
      <c r="L2144" s="6">
        <f>IF($E2144="","",IFERROR(INDEX(#REF!,MATCH($E2144,#REF!,0)),IFERROR(INDEX(#REF!,MATCH(VALUE($E2144),#REF!,0)),"")))</f>
        <v/>
      </c>
      <c r="M2144" s="6">
        <f>IF(OR($J2144="",$L2144=""),"",IF($K2144="",0,$K2144)+$J2144*$L2144)</f>
        <v/>
      </c>
      <c r="N2144" s="6" t="n">
        <v>46211</v>
      </c>
      <c r="O2144" s="6" t="n">
        <v>3</v>
      </c>
      <c r="P2144" s="6" t="n"/>
      <c r="Q2144" s="6" t="n"/>
      <c r="R2144" s="6" t="n"/>
      <c r="S2144" s="6" t="n"/>
      <c r="T2144" s="6">
        <f>IF(OR($J2144="",$O2144=""),"",$O2144/$J2144)</f>
        <v/>
      </c>
      <c r="U2144" s="6" t="inlineStr">
        <is>
          <t>Concluído</t>
        </is>
      </c>
      <c r="V2144" s="6" t="n"/>
      <c r="W2144" s="6" t="n"/>
      <c r="X2144" s="6" t="n"/>
      <c r="Y2144" s="6" t="n"/>
      <c r="Z2144" s="6" t="n"/>
      <c r="AA2144" s="5" t="n"/>
      <c r="AB2144" s="6">
        <f>B2144&amp;"|"&amp;I2144</f>
        <v/>
      </c>
      <c r="AC2144">
        <f>IF($B2144="","","|"&amp;SUBSTITUTE(TRIM(SUBSTITUTE(SUBSTITUTE(SUBSTITUTE(SUBSTITUTE(SUBSTITUTE(SUBSTITUTE(SUBSTITUTE(SUBSTITUTE(SUBSTITUTE(SUBSTITUTE(SUBSTITUTE(SUBSTITUTE(SUBSTITUTE(SUBSTITUTE(TRIM($B2144&amp;""),CHAR(10)," "),CHAR(13)," "),"."," "),";"," "),","," "),"/"," "),"+"," "),"-"," "),"  "," "),"  "," "),"  "," "),"  "," "),"  "," "),"  "," "))," ","|")&amp;"|")</f>
        <v/>
      </c>
      <c r="AD2144">
        <f>TRIM($I2144&amp;"")</f>
        <v/>
      </c>
    </row>
    <row r="2145" ht="36" customHeight="1">
      <c r="A2145" s="14" t="n">
        <v>46211</v>
      </c>
      <c r="B2145" s="6" t="inlineStr">
        <is>
          <t>10241</t>
        </is>
      </c>
      <c r="C2145" s="6" t="inlineStr">
        <is>
          <t>M/C 0717 (MARROM)</t>
        </is>
      </c>
      <c r="D2145" s="6" t="inlineStr">
        <is>
          <t>46 SECCIONADORA 1</t>
        </is>
      </c>
      <c r="E2145" s="6" t="n">
        <v>20014006</v>
      </c>
      <c r="F2145" s="6" t="inlineStr">
        <is>
          <t>ENGRO MAIOR 902X60X12 MDP - MESA DAKAR 0,90</t>
        </is>
      </c>
      <c r="G2145" s="6" t="inlineStr">
        <is>
          <t>46 SECCIONADORA 1</t>
        </is>
      </c>
      <c r="H2145" s="6" t="inlineStr">
        <is>
          <t>46 SECCIONADORA 1</t>
        </is>
      </c>
      <c r="I2145" s="4" t="inlineStr">
        <is>
          <t>46 SECCIONADORA 1</t>
        </is>
      </c>
      <c r="J2145" s="4" t="n">
        <v>6</v>
      </c>
      <c r="K2145" s="6">
        <f>IF($E2145="","",IFERROR(INDEX(#REF!,MATCH($E2145,#REF!,0)),IFERROR(INDEX(#REF!,MATCH(VALUE($E2145),#REF!,0)),"")))</f>
        <v/>
      </c>
      <c r="L2145" s="6">
        <f>IF($E2145="","",IFERROR(INDEX(#REF!,MATCH($E2145,#REF!,0)),IFERROR(INDEX(#REF!,MATCH(VALUE($E2145),#REF!,0)),"")))</f>
        <v/>
      </c>
      <c r="M2145" s="6">
        <f>IF(OR($J2145="",$L2145=""),"",IF($K2145="",0,$K2145)+$J2145*$L2145)</f>
        <v/>
      </c>
      <c r="N2145" s="6" t="n">
        <v>46211</v>
      </c>
      <c r="O2145" s="6" t="n">
        <v>6</v>
      </c>
      <c r="P2145" s="6" t="n"/>
      <c r="Q2145" s="6" t="n"/>
      <c r="R2145" s="6" t="n"/>
      <c r="S2145" s="6" t="n"/>
      <c r="T2145" s="6">
        <f>IF(OR($J2145="",$O2145=""),"",$O2145/$J2145)</f>
        <v/>
      </c>
      <c r="U2145" s="6" t="inlineStr">
        <is>
          <t>Concluído</t>
        </is>
      </c>
      <c r="V2145" s="6" t="n"/>
      <c r="W2145" s="6" t="n"/>
      <c r="X2145" s="6" t="n"/>
      <c r="Y2145" s="6" t="n"/>
      <c r="Z2145" s="6" t="n"/>
      <c r="AA2145" s="5" t="n"/>
      <c r="AB2145" s="6">
        <f>B2145&amp;"|"&amp;I2145</f>
        <v/>
      </c>
      <c r="AC2145">
        <f>IF($B2145="","","|"&amp;SUBSTITUTE(TRIM(SUBSTITUTE(SUBSTITUTE(SUBSTITUTE(SUBSTITUTE(SUBSTITUTE(SUBSTITUTE(SUBSTITUTE(SUBSTITUTE(SUBSTITUTE(SUBSTITUTE(SUBSTITUTE(SUBSTITUTE(SUBSTITUTE(SUBSTITUTE(TRIM($B2145&amp;""),CHAR(10)," "),CHAR(13)," "),"."," "),";"," "),","," "),"/"," "),"+"," "),"-"," "),"  "," "),"  "," "),"  "," "),"  "," "),"  "," "),"  "," "))," ","|")&amp;"|")</f>
        <v/>
      </c>
      <c r="AD2145">
        <f>TRIM($I2145&amp;"")</f>
        <v/>
      </c>
    </row>
    <row r="2146" ht="36" customHeight="1">
      <c r="A2146" s="14" t="n">
        <v>46211</v>
      </c>
      <c r="B2146" s="6" t="inlineStr">
        <is>
          <t>10241</t>
        </is>
      </c>
      <c r="C2146" s="6" t="inlineStr">
        <is>
          <t>M/C 0717 (MARROM)</t>
        </is>
      </c>
      <c r="D2146" s="6" t="inlineStr">
        <is>
          <t>46 SECCIONADORA 1</t>
        </is>
      </c>
      <c r="E2146" s="6" t="n">
        <v>20014007</v>
      </c>
      <c r="F2146" s="6" t="inlineStr">
        <is>
          <t>ENGRO MENOR 782X60X12 MDP - MESA DAKAR 0,90</t>
        </is>
      </c>
      <c r="G2146" s="6" t="inlineStr">
        <is>
          <t>46 SECCIONADORA 1</t>
        </is>
      </c>
      <c r="H2146" s="6" t="inlineStr">
        <is>
          <t>46 SECCIONADORA 1</t>
        </is>
      </c>
      <c r="I2146" s="4" t="inlineStr">
        <is>
          <t>46 SECCIONADORA 1</t>
        </is>
      </c>
      <c r="J2146" s="4" t="n">
        <v>6</v>
      </c>
      <c r="K2146" s="6">
        <f>IF($E2146="","",IFERROR(INDEX(#REF!,MATCH($E2146,#REF!,0)),IFERROR(INDEX(#REF!,MATCH(VALUE($E2146),#REF!,0)),"")))</f>
        <v/>
      </c>
      <c r="L2146" s="6">
        <f>IF($E2146="","",IFERROR(INDEX(#REF!,MATCH($E2146,#REF!,0)),IFERROR(INDEX(#REF!,MATCH(VALUE($E2146),#REF!,0)),"")))</f>
        <v/>
      </c>
      <c r="M2146" s="6">
        <f>IF(OR($J2146="",$L2146=""),"",IF($K2146="",0,$K2146)+$J2146*$L2146)</f>
        <v/>
      </c>
      <c r="N2146" s="6" t="n">
        <v>46211</v>
      </c>
      <c r="O2146" s="6" t="n">
        <v>6</v>
      </c>
      <c r="P2146" s="6" t="n"/>
      <c r="Q2146" s="6" t="n"/>
      <c r="R2146" s="6" t="n"/>
      <c r="S2146" s="6" t="n"/>
      <c r="T2146" s="6">
        <f>IF(OR($J2146="",$O2146=""),"",$O2146/$J2146)</f>
        <v/>
      </c>
      <c r="U2146" s="6" t="inlineStr">
        <is>
          <t>Concluído</t>
        </is>
      </c>
      <c r="V2146" s="6" t="n"/>
      <c r="W2146" s="6" t="n"/>
      <c r="X2146" s="6" t="n"/>
      <c r="Y2146" s="6" t="n"/>
      <c r="Z2146" s="6" t="n"/>
      <c r="AA2146" s="5" t="n"/>
      <c r="AB2146" s="6">
        <f>B2146&amp;"|"&amp;I2146</f>
        <v/>
      </c>
      <c r="AC2146">
        <f>IF($B2146="","","|"&amp;SUBSTITUTE(TRIM(SUBSTITUTE(SUBSTITUTE(SUBSTITUTE(SUBSTITUTE(SUBSTITUTE(SUBSTITUTE(SUBSTITUTE(SUBSTITUTE(SUBSTITUTE(SUBSTITUTE(SUBSTITUTE(SUBSTITUTE(SUBSTITUTE(SUBSTITUTE(TRIM($B2146&amp;""),CHAR(10)," "),CHAR(13)," "),"."," "),";"," "),","," "),"/"," "),"+"," "),"-"," "),"  "," "),"  "," "),"  "," "),"  "," "),"  "," "),"  "," "))," ","|")&amp;"|")</f>
        <v/>
      </c>
      <c r="AD2146">
        <f>TRIM($I2146&amp;"")</f>
        <v/>
      </c>
    </row>
    <row r="2147" ht="36" customHeight="1">
      <c r="A2147" s="14" t="n">
        <v>46211</v>
      </c>
      <c r="B2147" s="6" t="inlineStr">
        <is>
          <t>10241</t>
        </is>
      </c>
      <c r="C2147" s="6" t="inlineStr">
        <is>
          <t>M/C 0717 (MARROM)</t>
        </is>
      </c>
      <c r="D2147" s="6" t="inlineStr">
        <is>
          <t>46 SECCIONADORA 1</t>
        </is>
      </c>
      <c r="E2147" s="6" t="n">
        <v>20014107</v>
      </c>
      <c r="F2147" s="6" t="inlineStr">
        <is>
          <t>ENGRO MENOR 802X60X12 MDP - MESA DAKAR</t>
        </is>
      </c>
      <c r="G2147" s="6" t="inlineStr">
        <is>
          <t>46 SECCIONADORA 1</t>
        </is>
      </c>
      <c r="H2147" s="6" t="inlineStr">
        <is>
          <t>46 SECCIONADORA 1</t>
        </is>
      </c>
      <c r="I2147" s="4" t="inlineStr">
        <is>
          <t>46 SECCIONADORA 1</t>
        </is>
      </c>
      <c r="J2147" s="4" t="n">
        <v>30</v>
      </c>
      <c r="K2147" s="6">
        <f>IF($E2147="","",IFERROR(INDEX(#REF!,MATCH($E2147,#REF!,0)),IFERROR(INDEX(#REF!,MATCH(VALUE($E2147),#REF!,0)),"")))</f>
        <v/>
      </c>
      <c r="L2147" s="6">
        <f>IF($E2147="","",IFERROR(INDEX(#REF!,MATCH($E2147,#REF!,0)),IFERROR(INDEX(#REF!,MATCH(VALUE($E2147),#REF!,0)),"")))</f>
        <v/>
      </c>
      <c r="M2147" s="6">
        <f>IF(OR($J2147="",$L2147=""),"",IF($K2147="",0,$K2147)+$J2147*$L2147)</f>
        <v/>
      </c>
      <c r="N2147" s="6" t="n">
        <v>46211</v>
      </c>
      <c r="O2147" s="6" t="n">
        <v>30</v>
      </c>
      <c r="P2147" s="6" t="n"/>
      <c r="Q2147" s="6" t="n"/>
      <c r="R2147" s="6" t="n"/>
      <c r="S2147" s="6" t="n"/>
      <c r="T2147" s="6">
        <f>IF(OR($J2147="",$O2147=""),"",$O2147/$J2147)</f>
        <v/>
      </c>
      <c r="U2147" s="6" t="inlineStr">
        <is>
          <t>Concluído</t>
        </is>
      </c>
      <c r="V2147" s="6" t="n"/>
      <c r="W2147" s="6" t="n"/>
      <c r="X2147" s="6" t="n"/>
      <c r="Y2147" s="6" t="n"/>
      <c r="Z2147" s="6" t="n"/>
      <c r="AA2147" s="5" t="n"/>
      <c r="AB2147" s="6">
        <f>B2147&amp;"|"&amp;I2147</f>
        <v/>
      </c>
      <c r="AC2147">
        <f>IF($B2147="","","|"&amp;SUBSTITUTE(TRIM(SUBSTITUTE(SUBSTITUTE(SUBSTITUTE(SUBSTITUTE(SUBSTITUTE(SUBSTITUTE(SUBSTITUTE(SUBSTITUTE(SUBSTITUTE(SUBSTITUTE(SUBSTITUTE(SUBSTITUTE(SUBSTITUTE(SUBSTITUTE(TRIM($B2147&amp;""),CHAR(10)," "),CHAR(13)," "),"."," "),";"," "),","," "),"/"," "),"+"," "),"-"," "),"  "," "),"  "," "),"  "," "),"  "," "),"  "," "),"  "," "))," ","|")&amp;"|")</f>
        <v/>
      </c>
      <c r="AD2147">
        <f>TRIM($I2147&amp;"")</f>
        <v/>
      </c>
    </row>
    <row r="2148" ht="36" customHeight="1">
      <c r="A2148" s="14" t="n">
        <v>46211</v>
      </c>
      <c r="B2148" s="6" t="inlineStr">
        <is>
          <t>10241</t>
        </is>
      </c>
      <c r="C2148" s="6" t="inlineStr">
        <is>
          <t>M/C 0717 (MARROM)</t>
        </is>
      </c>
      <c r="D2148" s="6" t="inlineStr">
        <is>
          <t>46 SECCIONADORA 1</t>
        </is>
      </c>
      <c r="E2148" s="6" t="n">
        <v>20014205</v>
      </c>
      <c r="F2148" s="6" t="inlineStr">
        <is>
          <t>(1) TAMPO 1602X802X12 MDP - MESA DAKAR/MIAMI 1,60</t>
        </is>
      </c>
      <c r="G2148" s="6" t="inlineStr">
        <is>
          <t>46 SECCIONADORA 1</t>
        </is>
      </c>
      <c r="H2148" s="6" t="inlineStr">
        <is>
          <t>46 SECCIONADORA 1</t>
        </is>
      </c>
      <c r="I2148" s="4" t="inlineStr">
        <is>
          <t>46 SECCIONADORA 1</t>
        </is>
      </c>
      <c r="J2148" s="4" t="n">
        <v>14</v>
      </c>
      <c r="K2148" s="6">
        <f>IF($E2148="","",IFERROR(INDEX(#REF!,MATCH($E2148,#REF!,0)),IFERROR(INDEX(#REF!,MATCH(VALUE($E2148),#REF!,0)),"")))</f>
        <v/>
      </c>
      <c r="L2148" s="6">
        <f>IF($E2148="","",IFERROR(INDEX(#REF!,MATCH($E2148,#REF!,0)),IFERROR(INDEX(#REF!,MATCH(VALUE($E2148),#REF!,0)),"")))</f>
        <v/>
      </c>
      <c r="M2148" s="6">
        <f>IF(OR($J2148="",$L2148=""),"",IF($K2148="",0,$K2148)+$J2148*$L2148)</f>
        <v/>
      </c>
      <c r="N2148" s="6" t="n">
        <v>46211</v>
      </c>
      <c r="O2148" s="6" t="n">
        <v>14</v>
      </c>
      <c r="P2148" s="6" t="n"/>
      <c r="Q2148" s="6" t="n"/>
      <c r="R2148" s="6" t="n"/>
      <c r="S2148" s="6" t="n"/>
      <c r="T2148" s="6">
        <f>IF(OR($J2148="",$O2148=""),"",$O2148/$J2148)</f>
        <v/>
      </c>
      <c r="U2148" s="6" t="inlineStr">
        <is>
          <t>Concluído</t>
        </is>
      </c>
      <c r="V2148" s="6" t="n"/>
      <c r="W2148" s="6" t="n"/>
      <c r="X2148" s="6" t="n"/>
      <c r="Y2148" s="6" t="n"/>
      <c r="Z2148" s="6" t="n"/>
      <c r="AA2148" s="5" t="n"/>
      <c r="AB2148" s="6">
        <f>B2148&amp;"|"&amp;I2148</f>
        <v/>
      </c>
      <c r="AC2148">
        <f>IF($B2148="","","|"&amp;SUBSTITUTE(TRIM(SUBSTITUTE(SUBSTITUTE(SUBSTITUTE(SUBSTITUTE(SUBSTITUTE(SUBSTITUTE(SUBSTITUTE(SUBSTITUTE(SUBSTITUTE(SUBSTITUTE(SUBSTITUTE(SUBSTITUTE(SUBSTITUTE(SUBSTITUTE(TRIM($B2148&amp;""),CHAR(10)," "),CHAR(13)," "),"."," "),";"," "),","," "),"/"," "),"+"," "),"-"," "),"  "," "),"  "," "),"  "," "),"  "," "),"  "," "),"  "," "))," ","|")&amp;"|")</f>
        <v/>
      </c>
      <c r="AD2148">
        <f>TRIM($I2148&amp;"")</f>
        <v/>
      </c>
    </row>
    <row r="2149" ht="36" customHeight="1">
      <c r="A2149" s="14" t="n">
        <v>46211</v>
      </c>
      <c r="B2149" s="6" t="inlineStr">
        <is>
          <t>10241</t>
        </is>
      </c>
      <c r="C2149" s="6" t="inlineStr">
        <is>
          <t>M/C 0717 (MARROM)</t>
        </is>
      </c>
      <c r="D2149" s="6" t="inlineStr">
        <is>
          <t>46 SECCIONADORA 1</t>
        </is>
      </c>
      <c r="E2149" s="6" t="n">
        <v>20014206</v>
      </c>
      <c r="F2149" s="6" t="inlineStr">
        <is>
          <t>ENGRO MAIOR 1481X60X12 MDP - MESA DAKAR 1,36</t>
        </is>
      </c>
      <c r="G2149" s="6" t="inlineStr">
        <is>
          <t>46 SECCIONADORA 1</t>
        </is>
      </c>
      <c r="H2149" s="6" t="inlineStr">
        <is>
          <t>46 SECCIONADORA 1</t>
        </is>
      </c>
      <c r="I2149" s="4" t="inlineStr">
        <is>
          <t>46 SECCIONADORA 1</t>
        </is>
      </c>
      <c r="J2149" s="4" t="n">
        <v>28</v>
      </c>
      <c r="K2149" s="6">
        <f>IF($E2149="","",IFERROR(INDEX(#REF!,MATCH($E2149,#REF!,0)),IFERROR(INDEX(#REF!,MATCH(VALUE($E2149),#REF!,0)),"")))</f>
        <v/>
      </c>
      <c r="L2149" s="6">
        <f>IF($E2149="","",IFERROR(INDEX(#REF!,MATCH($E2149,#REF!,0)),IFERROR(INDEX(#REF!,MATCH(VALUE($E2149),#REF!,0)),"")))</f>
        <v/>
      </c>
      <c r="M2149" s="6">
        <f>IF(OR($J2149="",$L2149=""),"",IF($K2149="",0,$K2149)+$J2149*$L2149)</f>
        <v/>
      </c>
      <c r="N2149" s="6" t="n">
        <v>46211</v>
      </c>
      <c r="O2149" s="6" t="n">
        <v>28</v>
      </c>
      <c r="P2149" s="6" t="n"/>
      <c r="Q2149" s="6" t="n"/>
      <c r="R2149" s="6" t="n"/>
      <c r="S2149" s="6" t="n"/>
      <c r="T2149" s="6">
        <f>IF(OR($J2149="",$O2149=""),"",$O2149/$J2149)</f>
        <v/>
      </c>
      <c r="U2149" s="6" t="inlineStr">
        <is>
          <t>Concluído</t>
        </is>
      </c>
      <c r="V2149" s="6" t="n"/>
      <c r="W2149" s="6" t="n"/>
      <c r="X2149" s="6" t="n"/>
      <c r="Y2149" s="6" t="n"/>
      <c r="Z2149" s="6" t="n"/>
      <c r="AA2149" s="5" t="n"/>
      <c r="AB2149" s="6">
        <f>B2149&amp;"|"&amp;I2149</f>
        <v/>
      </c>
      <c r="AC2149">
        <f>IF($B2149="","","|"&amp;SUBSTITUTE(TRIM(SUBSTITUTE(SUBSTITUTE(SUBSTITUTE(SUBSTITUTE(SUBSTITUTE(SUBSTITUTE(SUBSTITUTE(SUBSTITUTE(SUBSTITUTE(SUBSTITUTE(SUBSTITUTE(SUBSTITUTE(SUBSTITUTE(SUBSTITUTE(TRIM($B2149&amp;""),CHAR(10)," "),CHAR(13)," "),"."," "),";"," "),","," "),"/"," "),"+"," "),"-"," "),"  "," "),"  "," "),"  "," "),"  "," "),"  "," "),"  "," "))," ","|")&amp;"|")</f>
        <v/>
      </c>
      <c r="AD2149">
        <f>TRIM($I2149&amp;"")</f>
        <v/>
      </c>
    </row>
    <row r="2150" ht="36" customHeight="1">
      <c r="A2150" s="14" t="n">
        <v>46211</v>
      </c>
      <c r="B2150" s="6" t="inlineStr">
        <is>
          <t>10241</t>
        </is>
      </c>
      <c r="C2150" s="6" t="inlineStr">
        <is>
          <t>M/C 0717 (MARROM)</t>
        </is>
      </c>
      <c r="D2150" s="6" t="inlineStr">
        <is>
          <t>46 SECCIONADORA 1</t>
        </is>
      </c>
      <c r="E2150" s="6" t="n">
        <v>20014305</v>
      </c>
      <c r="F2150" s="6" t="inlineStr">
        <is>
          <t>(1) TAMPO 1202X802X12 MDP - MESA DAKAR/MIAMI 1,20</t>
        </is>
      </c>
      <c r="G2150" s="6" t="inlineStr">
        <is>
          <t>46 SECCIONADORA 1</t>
        </is>
      </c>
      <c r="H2150" s="6" t="inlineStr">
        <is>
          <t>46 SECCIONADORA 1</t>
        </is>
      </c>
      <c r="I2150" s="4" t="inlineStr">
        <is>
          <t>46 SECCIONADORA 1</t>
        </is>
      </c>
      <c r="J2150" s="4" t="n">
        <v>1</v>
      </c>
      <c r="K2150" s="6">
        <f>IF($E2150="","",IFERROR(INDEX(#REF!,MATCH($E2150,#REF!,0)),IFERROR(INDEX(#REF!,MATCH(VALUE($E2150),#REF!,0)),"")))</f>
        <v/>
      </c>
      <c r="L2150" s="6">
        <f>IF($E2150="","",IFERROR(INDEX(#REF!,MATCH($E2150,#REF!,0)),IFERROR(INDEX(#REF!,MATCH(VALUE($E2150),#REF!,0)),"")))</f>
        <v/>
      </c>
      <c r="M2150" s="6">
        <f>IF(OR($J2150="",$L2150=""),"",IF($K2150="",0,$K2150)+$J2150*$L2150)</f>
        <v/>
      </c>
      <c r="N2150" s="6" t="n">
        <v>46211</v>
      </c>
      <c r="O2150" s="6" t="n">
        <v>1</v>
      </c>
      <c r="P2150" s="6" t="n"/>
      <c r="Q2150" s="6" t="n"/>
      <c r="R2150" s="6" t="n"/>
      <c r="S2150" s="6" t="n"/>
      <c r="T2150" s="6">
        <f>IF(OR($J2150="",$O2150=""),"",$O2150/$J2150)</f>
        <v/>
      </c>
      <c r="U2150" s="6" t="inlineStr">
        <is>
          <t>Concluído</t>
        </is>
      </c>
      <c r="V2150" s="6" t="n"/>
      <c r="W2150" s="6" t="n"/>
      <c r="X2150" s="6" t="n"/>
      <c r="Y2150" s="6" t="n"/>
      <c r="Z2150" s="6" t="n"/>
      <c r="AA2150" s="5" t="n"/>
      <c r="AB2150" s="6">
        <f>B2150&amp;"|"&amp;I2150</f>
        <v/>
      </c>
      <c r="AC2150">
        <f>IF($B2150="","","|"&amp;SUBSTITUTE(TRIM(SUBSTITUTE(SUBSTITUTE(SUBSTITUTE(SUBSTITUTE(SUBSTITUTE(SUBSTITUTE(SUBSTITUTE(SUBSTITUTE(SUBSTITUTE(SUBSTITUTE(SUBSTITUTE(SUBSTITUTE(SUBSTITUTE(SUBSTITUTE(TRIM($B2150&amp;""),CHAR(10)," "),CHAR(13)," "),"."," "),";"," "),","," "),"/"," "),"+"," "),"-"," "),"  "," "),"  "," "),"  "," "),"  "," "),"  "," "),"  "," "))," ","|")&amp;"|")</f>
        <v/>
      </c>
      <c r="AD2150">
        <f>TRIM($I2150&amp;"")</f>
        <v/>
      </c>
    </row>
    <row r="2151" ht="36" customHeight="1">
      <c r="A2151" s="14" t="n">
        <v>46211</v>
      </c>
      <c r="B2151" s="6" t="inlineStr">
        <is>
          <t>10241</t>
        </is>
      </c>
      <c r="C2151" s="6" t="inlineStr">
        <is>
          <t>M/C 0717 (MARROM)</t>
        </is>
      </c>
      <c r="D2151" s="6" t="inlineStr">
        <is>
          <t>46 SECCIONADORA 1</t>
        </is>
      </c>
      <c r="E2151" s="6" t="n">
        <v>20014306</v>
      </c>
      <c r="F2151" s="6" t="inlineStr">
        <is>
          <t>ENGRO MAIOR 1080X60X12 MDP - MESA DAKAR 1,20</t>
        </is>
      </c>
      <c r="G2151" s="6" t="inlineStr">
        <is>
          <t>46 SECCIONADORA 1</t>
        </is>
      </c>
      <c r="H2151" s="6" t="inlineStr">
        <is>
          <t>46 SECCIONADORA 1</t>
        </is>
      </c>
      <c r="I2151" s="4" t="inlineStr">
        <is>
          <t>46 SECCIONADORA 1</t>
        </is>
      </c>
      <c r="J2151" s="4" t="n">
        <v>2</v>
      </c>
      <c r="K2151" s="6">
        <f>IF($E2151="","",IFERROR(INDEX(#REF!,MATCH($E2151,#REF!,0)),IFERROR(INDEX(#REF!,MATCH(VALUE($E2151),#REF!,0)),"")))</f>
        <v/>
      </c>
      <c r="L2151" s="6">
        <f>IF($E2151="","",IFERROR(INDEX(#REF!,MATCH($E2151,#REF!,0)),IFERROR(INDEX(#REF!,MATCH(VALUE($E2151),#REF!,0)),"")))</f>
        <v/>
      </c>
      <c r="M2151" s="6">
        <f>IF(OR($J2151="",$L2151=""),"",IF($K2151="",0,$K2151)+$J2151*$L2151)</f>
        <v/>
      </c>
      <c r="N2151" s="6" t="n">
        <v>46211</v>
      </c>
      <c r="O2151" s="6" t="n">
        <v>2</v>
      </c>
      <c r="P2151" s="6" t="n"/>
      <c r="Q2151" s="6" t="n"/>
      <c r="R2151" s="6" t="n"/>
      <c r="S2151" s="6" t="n"/>
      <c r="T2151" s="6">
        <f>IF(OR($J2151="",$O2151=""),"",$O2151/$J2151)</f>
        <v/>
      </c>
      <c r="U2151" s="6" t="inlineStr">
        <is>
          <t>Concluído</t>
        </is>
      </c>
      <c r="V2151" s="6" t="n"/>
      <c r="W2151" s="6" t="n"/>
      <c r="X2151" s="6" t="n"/>
      <c r="Y2151" s="6" t="n"/>
      <c r="Z2151" s="6" t="n"/>
      <c r="AA2151" s="5" t="n"/>
      <c r="AB2151" s="6">
        <f>B2151&amp;"|"&amp;I2151</f>
        <v/>
      </c>
      <c r="AC2151">
        <f>IF($B2151="","","|"&amp;SUBSTITUTE(TRIM(SUBSTITUTE(SUBSTITUTE(SUBSTITUTE(SUBSTITUTE(SUBSTITUTE(SUBSTITUTE(SUBSTITUTE(SUBSTITUTE(SUBSTITUTE(SUBSTITUTE(SUBSTITUTE(SUBSTITUTE(SUBSTITUTE(SUBSTITUTE(TRIM($B2151&amp;""),CHAR(10)," "),CHAR(13)," "),"."," "),";"," "),","," "),"/"," "),"+"," "),"-"," "),"  "," "),"  "," "),"  "," "),"  "," "),"  "," "),"  "," "))," ","|")&amp;"|")</f>
        <v/>
      </c>
      <c r="AD2151">
        <f>TRIM($I2151&amp;"")</f>
        <v/>
      </c>
    </row>
    <row r="2152" ht="36" customHeight="1">
      <c r="A2152" s="14" t="n">
        <v>46211</v>
      </c>
      <c r="B2152" s="6" t="inlineStr">
        <is>
          <t>10241</t>
        </is>
      </c>
      <c r="C2152" s="6" t="inlineStr">
        <is>
          <t>M/C 0717 (MARROM)</t>
        </is>
      </c>
      <c r="D2152" s="6" t="inlineStr">
        <is>
          <t>46 SECCIONADORA 1</t>
        </is>
      </c>
      <c r="E2152" s="6" t="n">
        <v>20052004</v>
      </c>
      <c r="F2152" s="6" t="inlineStr">
        <is>
          <t>(3) APOIO TAMPO 540X386X12 MDP - MESA ATHENAS</t>
        </is>
      </c>
      <c r="G2152" s="6" t="inlineStr">
        <is>
          <t>46 SECCIONADORA 1</t>
        </is>
      </c>
      <c r="H2152" s="6" t="inlineStr">
        <is>
          <t>46 SECCIONADORA 1</t>
        </is>
      </c>
      <c r="I2152" s="4" t="inlineStr">
        <is>
          <t>46 SECCIONADORA 1</t>
        </is>
      </c>
      <c r="J2152" s="4" t="n">
        <v>6</v>
      </c>
      <c r="K2152" s="6">
        <f>IF($E2152="","",IFERROR(INDEX(#REF!,MATCH($E2152,#REF!,0)),IFERROR(INDEX(#REF!,MATCH(VALUE($E2152),#REF!,0)),"")))</f>
        <v/>
      </c>
      <c r="L2152" s="6">
        <f>IF($E2152="","",IFERROR(INDEX(#REF!,MATCH($E2152,#REF!,0)),IFERROR(INDEX(#REF!,MATCH(VALUE($E2152),#REF!,0)),"")))</f>
        <v/>
      </c>
      <c r="M2152" s="6">
        <f>IF(OR($J2152="",$L2152=""),"",IF($K2152="",0,$K2152)+$J2152*$L2152)</f>
        <v/>
      </c>
      <c r="N2152" s="6" t="n">
        <v>46211</v>
      </c>
      <c r="O2152" s="6" t="n">
        <v>6</v>
      </c>
      <c r="P2152" s="6" t="n"/>
      <c r="Q2152" s="6" t="n"/>
      <c r="R2152" s="6" t="n"/>
      <c r="S2152" s="6" t="n"/>
      <c r="T2152" s="6">
        <f>IF(OR($J2152="",$O2152=""),"",$O2152/$J2152)</f>
        <v/>
      </c>
      <c r="U2152" s="6" t="inlineStr">
        <is>
          <t>Concluído</t>
        </is>
      </c>
      <c r="V2152" s="6" t="n"/>
      <c r="W2152" s="6" t="n"/>
      <c r="X2152" s="6" t="n"/>
      <c r="Y2152" s="6" t="n"/>
      <c r="Z2152" s="6" t="n"/>
      <c r="AA2152" s="5" t="n"/>
      <c r="AB2152" s="6">
        <f>B2152&amp;"|"&amp;I2152</f>
        <v/>
      </c>
      <c r="AC2152">
        <f>IF($B2152="","","|"&amp;SUBSTITUTE(TRIM(SUBSTITUTE(SUBSTITUTE(SUBSTITUTE(SUBSTITUTE(SUBSTITUTE(SUBSTITUTE(SUBSTITUTE(SUBSTITUTE(SUBSTITUTE(SUBSTITUTE(SUBSTITUTE(SUBSTITUTE(SUBSTITUTE(SUBSTITUTE(TRIM($B2152&amp;""),CHAR(10)," "),CHAR(13)," "),"."," "),";"," "),","," "),"/"," "),"+"," "),"-"," "),"  "," "),"  "," "),"  "," "),"  "," "),"  "," "),"  "," "))," ","|")&amp;"|")</f>
        <v/>
      </c>
      <c r="AD2152">
        <f>TRIM($I2152&amp;"")</f>
        <v/>
      </c>
    </row>
    <row r="2153" ht="36" customHeight="1">
      <c r="A2153" s="14" t="n">
        <v>46211</v>
      </c>
      <c r="B2153" s="6" t="inlineStr">
        <is>
          <t>10241</t>
        </is>
      </c>
      <c r="C2153" s="6" t="inlineStr">
        <is>
          <t>M/C 0717 (MARROM)</t>
        </is>
      </c>
      <c r="D2153" s="6" t="inlineStr">
        <is>
          <t>46 SECCIONADORA 1</t>
        </is>
      </c>
      <c r="E2153" s="6" t="n">
        <v>20052204</v>
      </c>
      <c r="F2153" s="6" t="inlineStr">
        <is>
          <t>(3) APOIO TAMPO 740X440X12 MDP - MESA ATHENAS 1,20</t>
        </is>
      </c>
      <c r="G2153" s="6" t="inlineStr">
        <is>
          <t>46 SECCIONADORA 1</t>
        </is>
      </c>
      <c r="H2153" s="6" t="inlineStr">
        <is>
          <t>46 SECCIONADORA 1</t>
        </is>
      </c>
      <c r="I2153" s="4" t="inlineStr">
        <is>
          <t>46 SECCIONADORA 1</t>
        </is>
      </c>
      <c r="J2153" s="4" t="n">
        <v>1</v>
      </c>
      <c r="K2153" s="6">
        <f>IF($E2153="","",IFERROR(INDEX(#REF!,MATCH($E2153,#REF!,0)),IFERROR(INDEX(#REF!,MATCH(VALUE($E2153),#REF!,0)),"")))</f>
        <v/>
      </c>
      <c r="L2153" s="6">
        <f>IF($E2153="","",IFERROR(INDEX(#REF!,MATCH($E2153,#REF!,0)),IFERROR(INDEX(#REF!,MATCH(VALUE($E2153),#REF!,0)),"")))</f>
        <v/>
      </c>
      <c r="M2153" s="6">
        <f>IF(OR($J2153="",$L2153=""),"",IF($K2153="",0,$K2153)+$J2153*$L2153)</f>
        <v/>
      </c>
      <c r="N2153" s="6" t="n">
        <v>46211</v>
      </c>
      <c r="O2153" s="6" t="n">
        <v>1</v>
      </c>
      <c r="P2153" s="6" t="n"/>
      <c r="Q2153" s="6" t="n"/>
      <c r="R2153" s="6" t="n"/>
      <c r="S2153" s="6" t="n"/>
      <c r="T2153" s="6">
        <f>IF(OR($J2153="",$O2153=""),"",$O2153/$J2153)</f>
        <v/>
      </c>
      <c r="U2153" s="6" t="inlineStr">
        <is>
          <t>Concluído</t>
        </is>
      </c>
      <c r="V2153" s="6" t="n"/>
      <c r="W2153" s="6" t="n"/>
      <c r="X2153" s="6" t="n"/>
      <c r="Y2153" s="6" t="n"/>
      <c r="Z2153" s="6" t="n"/>
      <c r="AA2153" s="5" t="n"/>
      <c r="AB2153" s="6">
        <f>B2153&amp;"|"&amp;I2153</f>
        <v/>
      </c>
      <c r="AC2153">
        <f>IF($B2153="","","|"&amp;SUBSTITUTE(TRIM(SUBSTITUTE(SUBSTITUTE(SUBSTITUTE(SUBSTITUTE(SUBSTITUTE(SUBSTITUTE(SUBSTITUTE(SUBSTITUTE(SUBSTITUTE(SUBSTITUTE(SUBSTITUTE(SUBSTITUTE(SUBSTITUTE(SUBSTITUTE(TRIM($B2153&amp;""),CHAR(10)," "),CHAR(13)," "),"."," "),";"," "),","," "),"/"," "),"+"," "),"-"," "),"  "," "),"  "," "),"  "," "),"  "," "),"  "," "),"  "," "))," ","|")&amp;"|")</f>
        <v/>
      </c>
      <c r="AD2153">
        <f>TRIM($I2153&amp;"")</f>
        <v/>
      </c>
    </row>
    <row r="2154" ht="36" customHeight="1">
      <c r="A2154" s="14" t="n">
        <v>46211</v>
      </c>
      <c r="B2154" s="6" t="inlineStr">
        <is>
          <t>10241</t>
        </is>
      </c>
      <c r="C2154" s="6" t="inlineStr">
        <is>
          <t>M/C 0717 (MARROM)</t>
        </is>
      </c>
      <c r="D2154" s="6" t="inlineStr">
        <is>
          <t>46 SECCIONADORA 1</t>
        </is>
      </c>
      <c r="E2154" s="6" t="n">
        <v>20011004</v>
      </c>
      <c r="F2154" s="6" t="inlineStr">
        <is>
          <t>TRAVESSA MAIOR 740X100X15 MDP - MESA MIAMI 0,90</t>
        </is>
      </c>
      <c r="G2154" s="6" t="inlineStr">
        <is>
          <t>46 SECCIONADORA 1</t>
        </is>
      </c>
      <c r="H2154" s="6" t="inlineStr">
        <is>
          <t>46 SECCIONADORA 1</t>
        </is>
      </c>
      <c r="I2154" s="4" t="inlineStr">
        <is>
          <t>46 SECCIONADORA 1</t>
        </is>
      </c>
      <c r="J2154" s="4" t="n">
        <v>6</v>
      </c>
      <c r="K2154" s="6">
        <f>IF($E2154="","",IFERROR(INDEX(#REF!,MATCH($E2154,#REF!,0)),IFERROR(INDEX(#REF!,MATCH(VALUE($E2154),#REF!,0)),"")))</f>
        <v/>
      </c>
      <c r="L2154" s="6">
        <f>IF($E2154="","",IFERROR(INDEX(#REF!,MATCH($E2154,#REF!,0)),IFERROR(INDEX(#REF!,MATCH(VALUE($E2154),#REF!,0)),"")))</f>
        <v/>
      </c>
      <c r="M2154" s="6">
        <f>IF(OR($J2154="",$L2154=""),"",IF($K2154="",0,$K2154)+$J2154*$L2154)</f>
        <v/>
      </c>
      <c r="N2154" s="6" t="n">
        <v>46211</v>
      </c>
      <c r="O2154" s="6" t="n">
        <v>6</v>
      </c>
      <c r="P2154" s="6" t="n"/>
      <c r="Q2154" s="6" t="n"/>
      <c r="R2154" s="6" t="n"/>
      <c r="S2154" s="6" t="n"/>
      <c r="T2154" s="6">
        <f>IF(OR($J2154="",$O2154=""),"",$O2154/$J2154)</f>
        <v/>
      </c>
      <c r="U2154" s="6" t="inlineStr">
        <is>
          <t>Concluído</t>
        </is>
      </c>
      <c r="V2154" s="6" t="n"/>
      <c r="W2154" s="6" t="n"/>
      <c r="X2154" s="6" t="n"/>
      <c r="Y2154" s="6" t="n"/>
      <c r="Z2154" s="6" t="n"/>
      <c r="AA2154" s="5" t="n"/>
      <c r="AB2154" s="6">
        <f>B2154&amp;"|"&amp;I2154</f>
        <v/>
      </c>
      <c r="AC2154">
        <f>IF($B2154="","","|"&amp;SUBSTITUTE(TRIM(SUBSTITUTE(SUBSTITUTE(SUBSTITUTE(SUBSTITUTE(SUBSTITUTE(SUBSTITUTE(SUBSTITUTE(SUBSTITUTE(SUBSTITUTE(SUBSTITUTE(SUBSTITUTE(SUBSTITUTE(SUBSTITUTE(SUBSTITUTE(TRIM($B2154&amp;""),CHAR(10)," "),CHAR(13)," "),"."," "),";"," "),","," "),"/"," "),"+"," "),"-"," "),"  "," "),"  "," "),"  "," "),"  "," "),"  "," "),"  "," "))," ","|")&amp;"|")</f>
        <v/>
      </c>
      <c r="AD2154">
        <f>TRIM($I2154&amp;"")</f>
        <v/>
      </c>
    </row>
    <row r="2155" ht="36" customHeight="1">
      <c r="A2155" s="14" t="n">
        <v>46211</v>
      </c>
      <c r="B2155" s="6" t="inlineStr">
        <is>
          <t>10241</t>
        </is>
      </c>
      <c r="C2155" s="6" t="inlineStr">
        <is>
          <t>M/C 0717 (MARROM)</t>
        </is>
      </c>
      <c r="D2155" s="6" t="inlineStr">
        <is>
          <t>46 SECCIONADORA 1</t>
        </is>
      </c>
      <c r="E2155" s="6" t="n">
        <v>20011005</v>
      </c>
      <c r="F2155" s="6" t="inlineStr">
        <is>
          <t>TRAV. MENOR 710X100X15 MDP - MESA MIAMI 0,90</t>
        </is>
      </c>
      <c r="G2155" s="6" t="inlineStr">
        <is>
          <t>46 SECCIONADORA 1</t>
        </is>
      </c>
      <c r="H2155" s="6" t="inlineStr">
        <is>
          <t>46 SECCIONADORA 1</t>
        </is>
      </c>
      <c r="I2155" s="4" t="inlineStr">
        <is>
          <t>46 SECCIONADORA 1</t>
        </is>
      </c>
      <c r="J2155" s="4" t="n">
        <v>6</v>
      </c>
      <c r="K2155" s="6">
        <f>IF($E2155="","",IFERROR(INDEX(#REF!,MATCH($E2155,#REF!,0)),IFERROR(INDEX(#REF!,MATCH(VALUE($E2155),#REF!,0)),"")))</f>
        <v/>
      </c>
      <c r="L2155" s="6">
        <f>IF($E2155="","",IFERROR(INDEX(#REF!,MATCH($E2155,#REF!,0)),IFERROR(INDEX(#REF!,MATCH(VALUE($E2155),#REF!,0)),"")))</f>
        <v/>
      </c>
      <c r="M2155" s="6">
        <f>IF(OR($J2155="",$L2155=""),"",IF($K2155="",0,$K2155)+$J2155*$L2155)</f>
        <v/>
      </c>
      <c r="N2155" s="6" t="n">
        <v>46211</v>
      </c>
      <c r="O2155" s="6" t="n">
        <v>6</v>
      </c>
      <c r="P2155" s="6" t="n"/>
      <c r="Q2155" s="6" t="n"/>
      <c r="R2155" s="6" t="n"/>
      <c r="S2155" s="6" t="n"/>
      <c r="T2155" s="6">
        <f>IF(OR($J2155="",$O2155=""),"",$O2155/$J2155)</f>
        <v/>
      </c>
      <c r="U2155" s="6" t="inlineStr">
        <is>
          <t>Concluído</t>
        </is>
      </c>
      <c r="V2155" s="6" t="n"/>
      <c r="W2155" s="6" t="n"/>
      <c r="X2155" s="6" t="n"/>
      <c r="Y2155" s="6" t="n"/>
      <c r="Z2155" s="6" t="n"/>
      <c r="AA2155" s="5" t="n"/>
      <c r="AB2155" s="6">
        <f>B2155&amp;"|"&amp;I2155</f>
        <v/>
      </c>
      <c r="AC2155">
        <f>IF($B2155="","","|"&amp;SUBSTITUTE(TRIM(SUBSTITUTE(SUBSTITUTE(SUBSTITUTE(SUBSTITUTE(SUBSTITUTE(SUBSTITUTE(SUBSTITUTE(SUBSTITUTE(SUBSTITUTE(SUBSTITUTE(SUBSTITUTE(SUBSTITUTE(SUBSTITUTE(SUBSTITUTE(TRIM($B2155&amp;""),CHAR(10)," "),CHAR(13)," "),"."," "),";"," "),","," "),"/"," "),"+"," "),"-"," "),"  "," "),"  "," "),"  "," "),"  "," "),"  "," "),"  "," "))," ","|")&amp;"|")</f>
        <v/>
      </c>
      <c r="AD2155">
        <f>TRIM($I2155&amp;"")</f>
        <v/>
      </c>
    </row>
    <row r="2156" ht="36" customHeight="1">
      <c r="A2156" s="14" t="n">
        <v>46211</v>
      </c>
      <c r="B2156" s="6" t="inlineStr">
        <is>
          <t>10241</t>
        </is>
      </c>
      <c r="C2156" s="6" t="inlineStr">
        <is>
          <t>M/C 0717 (MARROM)</t>
        </is>
      </c>
      <c r="D2156" s="6" t="inlineStr">
        <is>
          <t>46 SECCIONADORA 1</t>
        </is>
      </c>
      <c r="E2156" s="6" t="n">
        <v>20012405</v>
      </c>
      <c r="F2156" s="6" t="inlineStr">
        <is>
          <t>(2) TRAVESSA MAIOR 1030X100X15 MDP-MESA MIAMI 1,20</t>
        </is>
      </c>
      <c r="G2156" s="6" t="inlineStr">
        <is>
          <t>46 SECCIONADORA 1</t>
        </is>
      </c>
      <c r="H2156" s="6" t="inlineStr">
        <is>
          <t>46 SECCIONADORA 1</t>
        </is>
      </c>
      <c r="I2156" s="4" t="inlineStr">
        <is>
          <t>46 SECCIONADORA 1</t>
        </is>
      </c>
      <c r="J2156" s="4" t="n">
        <v>2</v>
      </c>
      <c r="K2156" s="6">
        <f>IF($E2156="","",IFERROR(INDEX(#REF!,MATCH($E2156,#REF!,0)),IFERROR(INDEX(#REF!,MATCH(VALUE($E2156),#REF!,0)),"")))</f>
        <v/>
      </c>
      <c r="L2156" s="6">
        <f>IF($E2156="","",IFERROR(INDEX(#REF!,MATCH($E2156,#REF!,0)),IFERROR(INDEX(#REF!,MATCH(VALUE($E2156),#REF!,0)),"")))</f>
        <v/>
      </c>
      <c r="M2156" s="6">
        <f>IF(OR($J2156="",$L2156=""),"",IF($K2156="",0,$K2156)+$J2156*$L2156)</f>
        <v/>
      </c>
      <c r="N2156" s="6" t="n">
        <v>46211</v>
      </c>
      <c r="O2156" s="6" t="n">
        <v>2</v>
      </c>
      <c r="P2156" s="6" t="n"/>
      <c r="Q2156" s="6" t="n"/>
      <c r="R2156" s="6" t="n"/>
      <c r="S2156" s="6" t="n"/>
      <c r="T2156" s="6">
        <f>IF(OR($J2156="",$O2156=""),"",$O2156/$J2156)</f>
        <v/>
      </c>
      <c r="U2156" s="6" t="inlineStr">
        <is>
          <t>Concluído</t>
        </is>
      </c>
      <c r="V2156" s="6" t="n"/>
      <c r="W2156" s="6" t="n"/>
      <c r="X2156" s="6" t="n"/>
      <c r="Y2156" s="6" t="n"/>
      <c r="Z2156" s="6" t="n"/>
      <c r="AA2156" s="5" t="n"/>
      <c r="AB2156" s="6">
        <f>B2156&amp;"|"&amp;I2156</f>
        <v/>
      </c>
      <c r="AC2156">
        <f>IF($B2156="","","|"&amp;SUBSTITUTE(TRIM(SUBSTITUTE(SUBSTITUTE(SUBSTITUTE(SUBSTITUTE(SUBSTITUTE(SUBSTITUTE(SUBSTITUTE(SUBSTITUTE(SUBSTITUTE(SUBSTITUTE(SUBSTITUTE(SUBSTITUTE(SUBSTITUTE(SUBSTITUTE(TRIM($B2156&amp;""),CHAR(10)," "),CHAR(13)," "),"."," "),";"," "),","," "),"/"," "),"+"," "),"-"," "),"  "," "),"  "," "),"  "," "),"  "," "),"  "," "),"  "," "))," ","|")&amp;"|")</f>
        <v/>
      </c>
      <c r="AD2156">
        <f>TRIM($I2156&amp;"")</f>
        <v/>
      </c>
    </row>
    <row r="2157" ht="36" customHeight="1">
      <c r="A2157" s="14" t="n">
        <v>46211</v>
      </c>
      <c r="B2157" s="6" t="inlineStr">
        <is>
          <t>10241</t>
        </is>
      </c>
      <c r="C2157" s="6" t="inlineStr">
        <is>
          <t>M/C 0717 (MARROM)</t>
        </is>
      </c>
      <c r="D2157" s="6" t="inlineStr">
        <is>
          <t>46 SECCIONADORA 1</t>
        </is>
      </c>
      <c r="E2157" s="6" t="n">
        <v>20013107</v>
      </c>
      <c r="F2157" s="6" t="inlineStr">
        <is>
          <t>(3) TRAV.MENOR 610X100X15 MDP-MESA MIAMI 1,37X0,80</t>
        </is>
      </c>
      <c r="G2157" s="6" t="inlineStr">
        <is>
          <t>46 SECCIONADORA 1</t>
        </is>
      </c>
      <c r="H2157" s="6" t="inlineStr">
        <is>
          <t>46 SECCIONADORA 1</t>
        </is>
      </c>
      <c r="I2157" s="4" t="inlineStr">
        <is>
          <t>46 SECCIONADORA 1</t>
        </is>
      </c>
      <c r="J2157" s="4" t="n">
        <v>30</v>
      </c>
      <c r="K2157" s="6">
        <f>IF($E2157="","",IFERROR(INDEX(#REF!,MATCH($E2157,#REF!,0)),IFERROR(INDEX(#REF!,MATCH(VALUE($E2157),#REF!,0)),"")))</f>
        <v/>
      </c>
      <c r="L2157" s="6">
        <f>IF($E2157="","",IFERROR(INDEX(#REF!,MATCH($E2157,#REF!,0)),IFERROR(INDEX(#REF!,MATCH(VALUE($E2157),#REF!,0)),"")))</f>
        <v/>
      </c>
      <c r="M2157" s="6">
        <f>IF(OR($J2157="",$L2157=""),"",IF($K2157="",0,$K2157)+$J2157*$L2157)</f>
        <v/>
      </c>
      <c r="N2157" s="6" t="n">
        <v>46211</v>
      </c>
      <c r="O2157" s="6" t="n">
        <v>30</v>
      </c>
      <c r="P2157" s="6" t="n"/>
      <c r="Q2157" s="6" t="n"/>
      <c r="R2157" s="6" t="n"/>
      <c r="S2157" s="6" t="n"/>
      <c r="T2157" s="6">
        <f>IF(OR($J2157="",$O2157=""),"",$O2157/$J2157)</f>
        <v/>
      </c>
      <c r="U2157" s="6" t="inlineStr">
        <is>
          <t>Concluído</t>
        </is>
      </c>
      <c r="V2157" s="6" t="n"/>
      <c r="W2157" s="6" t="n"/>
      <c r="X2157" s="6" t="n"/>
      <c r="Y2157" s="6" t="n"/>
      <c r="Z2157" s="6" t="n"/>
      <c r="AA2157" s="5" t="n"/>
      <c r="AB2157" s="6">
        <f>B2157&amp;"|"&amp;I2157</f>
        <v/>
      </c>
      <c r="AC2157">
        <f>IF($B2157="","","|"&amp;SUBSTITUTE(TRIM(SUBSTITUTE(SUBSTITUTE(SUBSTITUTE(SUBSTITUTE(SUBSTITUTE(SUBSTITUTE(SUBSTITUTE(SUBSTITUTE(SUBSTITUTE(SUBSTITUTE(SUBSTITUTE(SUBSTITUTE(SUBSTITUTE(SUBSTITUTE(TRIM($B2157&amp;""),CHAR(10)," "),CHAR(13)," "),"."," "),";"," "),","," "),"/"," "),"+"," "),"-"," "),"  "," "),"  "," "),"  "," "),"  "," "),"  "," "),"  "," "))," ","|")&amp;"|")</f>
        <v/>
      </c>
      <c r="AD2157">
        <f>TRIM($I2157&amp;"")</f>
        <v/>
      </c>
    </row>
    <row r="2158" ht="36" customHeight="1">
      <c r="A2158" s="14" t="n">
        <v>46211</v>
      </c>
      <c r="B2158" s="6" t="inlineStr">
        <is>
          <t>10241</t>
        </is>
      </c>
      <c r="C2158" s="6" t="inlineStr">
        <is>
          <t>M/C 0717 (MARROM)</t>
        </is>
      </c>
      <c r="D2158" s="6" t="inlineStr">
        <is>
          <t>46 SECCIONADORA 1</t>
        </is>
      </c>
      <c r="E2158" s="6" t="n">
        <v>20016106</v>
      </c>
      <c r="F2158" s="6" t="inlineStr">
        <is>
          <t>(2)TRAV.MAIOR 1442X100X15 MDP-MESA MIAMI 1,60X0,80</t>
        </is>
      </c>
      <c r="G2158" s="6" t="inlineStr">
        <is>
          <t>46 SECCIONADORA 1</t>
        </is>
      </c>
      <c r="H2158" s="6" t="inlineStr">
        <is>
          <t>46 SECCIONADORA 1</t>
        </is>
      </c>
      <c r="I2158" s="4" t="inlineStr">
        <is>
          <t>46 SECCIONADORA 1</t>
        </is>
      </c>
      <c r="J2158" s="4" t="n">
        <v>28</v>
      </c>
      <c r="K2158" s="6">
        <f>IF($E2158="","",IFERROR(INDEX(#REF!,MATCH($E2158,#REF!,0)),IFERROR(INDEX(#REF!,MATCH(VALUE($E2158),#REF!,0)),"")))</f>
        <v/>
      </c>
      <c r="L2158" s="6">
        <f>IF($E2158="","",IFERROR(INDEX(#REF!,MATCH($E2158,#REF!,0)),IFERROR(INDEX(#REF!,MATCH(VALUE($E2158),#REF!,0)),"")))</f>
        <v/>
      </c>
      <c r="M2158" s="6">
        <f>IF(OR($J2158="",$L2158=""),"",IF($K2158="",0,$K2158)+$J2158*$L2158)</f>
        <v/>
      </c>
      <c r="N2158" s="6" t="n">
        <v>46211</v>
      </c>
      <c r="O2158" s="6" t="n">
        <v>28</v>
      </c>
      <c r="P2158" s="6" t="n"/>
      <c r="Q2158" s="6" t="n"/>
      <c r="R2158" s="6" t="n"/>
      <c r="S2158" s="6" t="n"/>
      <c r="T2158" s="6">
        <f>IF(OR($J2158="",$O2158=""),"",$O2158/$J2158)</f>
        <v/>
      </c>
      <c r="U2158" s="6" t="inlineStr">
        <is>
          <t>Concluído</t>
        </is>
      </c>
      <c r="V2158" s="6" t="n"/>
      <c r="W2158" s="6" t="n"/>
      <c r="X2158" s="6" t="n"/>
      <c r="Y2158" s="6" t="n"/>
      <c r="Z2158" s="6" t="n"/>
      <c r="AA2158" s="5" t="n"/>
      <c r="AB2158" s="6">
        <f>B2158&amp;"|"&amp;I2158</f>
        <v/>
      </c>
      <c r="AC2158">
        <f>IF($B2158="","","|"&amp;SUBSTITUTE(TRIM(SUBSTITUTE(SUBSTITUTE(SUBSTITUTE(SUBSTITUTE(SUBSTITUTE(SUBSTITUTE(SUBSTITUTE(SUBSTITUTE(SUBSTITUTE(SUBSTITUTE(SUBSTITUTE(SUBSTITUTE(SUBSTITUTE(SUBSTITUTE(TRIM($B2158&amp;""),CHAR(10)," "),CHAR(13)," "),"."," "),";"," "),","," "),"/"," "),"+"," "),"-"," "),"  "," "),"  "," "),"  "," "),"  "," "),"  "," "),"  "," "))," ","|")&amp;"|")</f>
        <v/>
      </c>
      <c r="AD2158">
        <f>TRIM($I2158&amp;"")</f>
        <v/>
      </c>
    </row>
    <row r="2159" ht="36" customHeight="1">
      <c r="A2159" s="14" t="n">
        <v>46211</v>
      </c>
      <c r="B2159" s="6" t="inlineStr">
        <is>
          <t>10241</t>
        </is>
      </c>
      <c r="C2159" s="6" t="inlineStr">
        <is>
          <t>M/C 0717 (MARROM)</t>
        </is>
      </c>
      <c r="D2159" s="6" t="inlineStr">
        <is>
          <t>46 SECCIONADORA 1</t>
        </is>
      </c>
      <c r="E2159" s="6" t="n">
        <v>20031205</v>
      </c>
      <c r="F2159" s="6" t="inlineStr">
        <is>
          <t>(2) TRAV MAIOR 942(952)X100X15 MDP-NOVA YORK 1,20</t>
        </is>
      </c>
      <c r="G2159" s="6" t="inlineStr">
        <is>
          <t>46 SECCIONADORA 1</t>
        </is>
      </c>
      <c r="H2159" s="6" t="inlineStr">
        <is>
          <t>46 SECCIONADORA 1</t>
        </is>
      </c>
      <c r="I2159" s="4" t="inlineStr">
        <is>
          <t>46 SECCIONADORA 1</t>
        </is>
      </c>
      <c r="J2159" s="4" t="n">
        <v>4</v>
      </c>
      <c r="K2159" s="6">
        <f>IF($E2159="","",IFERROR(INDEX(#REF!,MATCH($E2159,#REF!,0)),IFERROR(INDEX(#REF!,MATCH(VALUE($E2159),#REF!,0)),"")))</f>
        <v/>
      </c>
      <c r="L2159" s="6">
        <f>IF($E2159="","",IFERROR(INDEX(#REF!,MATCH($E2159,#REF!,0)),IFERROR(INDEX(#REF!,MATCH(VALUE($E2159),#REF!,0)),"")))</f>
        <v/>
      </c>
      <c r="M2159" s="6">
        <f>IF(OR($J2159="",$L2159=""),"",IF($K2159="",0,$K2159)+$J2159*$L2159)</f>
        <v/>
      </c>
      <c r="N2159" s="6" t="n">
        <v>46211</v>
      </c>
      <c r="O2159" s="6" t="n">
        <v>4</v>
      </c>
      <c r="P2159" s="6" t="n"/>
      <c r="Q2159" s="6" t="n"/>
      <c r="R2159" s="6" t="n"/>
      <c r="S2159" s="6" t="n"/>
      <c r="T2159" s="6">
        <f>IF(OR($J2159="",$O2159=""),"",$O2159/$J2159)</f>
        <v/>
      </c>
      <c r="U2159" s="6" t="inlineStr">
        <is>
          <t>Concluído</t>
        </is>
      </c>
      <c r="V2159" s="6" t="n"/>
      <c r="W2159" s="6" t="n"/>
      <c r="X2159" s="6" t="n"/>
      <c r="Y2159" s="6" t="n"/>
      <c r="Z2159" s="6" t="n"/>
      <c r="AA2159" s="5" t="n"/>
      <c r="AB2159" s="6">
        <f>B2159&amp;"|"&amp;I2159</f>
        <v/>
      </c>
      <c r="AC2159">
        <f>IF($B2159="","","|"&amp;SUBSTITUTE(TRIM(SUBSTITUTE(SUBSTITUTE(SUBSTITUTE(SUBSTITUTE(SUBSTITUTE(SUBSTITUTE(SUBSTITUTE(SUBSTITUTE(SUBSTITUTE(SUBSTITUTE(SUBSTITUTE(SUBSTITUTE(SUBSTITUTE(SUBSTITUTE(TRIM($B2159&amp;""),CHAR(10)," "),CHAR(13)," "),"."," "),";"," "),","," "),"/"," "),"+"," "),"-"," "),"  "," "),"  "," "),"  "," "),"  "," "),"  "," "),"  "," "))," ","|")&amp;"|")</f>
        <v/>
      </c>
      <c r="AD2159">
        <f>TRIM($I2159&amp;"")</f>
        <v/>
      </c>
    </row>
    <row r="2160" ht="36" customHeight="1">
      <c r="A2160" s="14" t="n">
        <v>46211</v>
      </c>
      <c r="B2160" s="6" t="inlineStr">
        <is>
          <t>10241</t>
        </is>
      </c>
      <c r="C2160" s="6" t="inlineStr">
        <is>
          <t>M/C 0717 (MARROM)</t>
        </is>
      </c>
      <c r="D2160" s="6" t="inlineStr">
        <is>
          <t>46 SECCIONADORA 1</t>
        </is>
      </c>
      <c r="E2160" s="6" t="n">
        <v>20031206</v>
      </c>
      <c r="F2160" s="6" t="inlineStr">
        <is>
          <t>(3) TRAV MENOR 614(624)X100X15 MDP-NOVA YORK 1,20</t>
        </is>
      </c>
      <c r="G2160" s="6" t="inlineStr">
        <is>
          <t>46 SECCIONADORA 1</t>
        </is>
      </c>
      <c r="H2160" s="6" t="inlineStr">
        <is>
          <t>46 SECCIONADORA 1</t>
        </is>
      </c>
      <c r="I2160" s="4" t="inlineStr">
        <is>
          <t>46 SECCIONADORA 1</t>
        </is>
      </c>
      <c r="J2160" s="4" t="n">
        <v>6</v>
      </c>
      <c r="K2160" s="6">
        <f>IF($E2160="","",IFERROR(INDEX(#REF!,MATCH($E2160,#REF!,0)),IFERROR(INDEX(#REF!,MATCH(VALUE($E2160),#REF!,0)),"")))</f>
        <v/>
      </c>
      <c r="L2160" s="6">
        <f>IF($E2160="","",IFERROR(INDEX(#REF!,MATCH($E2160,#REF!,0)),IFERROR(INDEX(#REF!,MATCH(VALUE($E2160),#REF!,0)),"")))</f>
        <v/>
      </c>
      <c r="M2160" s="6">
        <f>IF(OR($J2160="",$L2160=""),"",IF($K2160="",0,$K2160)+$J2160*$L2160)</f>
        <v/>
      </c>
      <c r="N2160" s="6" t="n">
        <v>46211</v>
      </c>
      <c r="O2160" s="6" t="n">
        <v>6</v>
      </c>
      <c r="P2160" s="6" t="n"/>
      <c r="Q2160" s="6" t="n"/>
      <c r="R2160" s="6" t="n"/>
      <c r="S2160" s="6" t="n"/>
      <c r="T2160" s="6">
        <f>IF(OR($J2160="",$O2160=""),"",$O2160/$J2160)</f>
        <v/>
      </c>
      <c r="U2160" s="6" t="inlineStr">
        <is>
          <t>Concluído</t>
        </is>
      </c>
      <c r="V2160" s="6" t="n"/>
      <c r="W2160" s="6" t="n"/>
      <c r="X2160" s="6" t="n"/>
      <c r="Y2160" s="6" t="n"/>
      <c r="Z2160" s="6" t="n"/>
      <c r="AA2160" s="5" t="n"/>
      <c r="AB2160" s="6">
        <f>B2160&amp;"|"&amp;I2160</f>
        <v/>
      </c>
      <c r="AC2160">
        <f>IF($B2160="","","|"&amp;SUBSTITUTE(TRIM(SUBSTITUTE(SUBSTITUTE(SUBSTITUTE(SUBSTITUTE(SUBSTITUTE(SUBSTITUTE(SUBSTITUTE(SUBSTITUTE(SUBSTITUTE(SUBSTITUTE(SUBSTITUTE(SUBSTITUTE(SUBSTITUTE(SUBSTITUTE(TRIM($B2160&amp;""),CHAR(10)," "),CHAR(13)," "),"."," "),";"," "),","," "),"/"," "),"+"," "),"-"," "),"  "," "),"  "," "),"  "," "),"  "," "),"  "," "),"  "," "))," ","|")&amp;"|")</f>
        <v/>
      </c>
      <c r="AD2160">
        <f>TRIM($I2160&amp;"")</f>
        <v/>
      </c>
    </row>
    <row r="2161" ht="36" customHeight="1">
      <c r="A2161" s="14" t="n">
        <v>46211</v>
      </c>
      <c r="B2161" s="6" t="inlineStr">
        <is>
          <t>10241</t>
        </is>
      </c>
      <c r="C2161" s="6" t="inlineStr">
        <is>
          <t>M/C 0717 (MARROM)</t>
        </is>
      </c>
      <c r="D2161" s="6" t="inlineStr">
        <is>
          <t>46 SECCIONADORA 1</t>
        </is>
      </c>
      <c r="E2161" s="6" t="n">
        <v>20031605</v>
      </c>
      <c r="F2161" s="6" t="inlineStr">
        <is>
          <t>(2)TRAV MAIOR 1342(1352)X100X15 MDP-NOVA YORK 1,60</t>
        </is>
      </c>
      <c r="G2161" s="6" t="inlineStr">
        <is>
          <t>46 SECCIONADORA 1</t>
        </is>
      </c>
      <c r="H2161" s="6" t="inlineStr">
        <is>
          <t>46 SECCIONADORA 1</t>
        </is>
      </c>
      <c r="I2161" s="4" t="inlineStr">
        <is>
          <t>46 SECCIONADORA 1</t>
        </is>
      </c>
      <c r="J2161" s="4" t="n">
        <v>2</v>
      </c>
      <c r="K2161" s="6">
        <f>IF($E2161="","",IFERROR(INDEX(#REF!,MATCH($E2161,#REF!,0)),IFERROR(INDEX(#REF!,MATCH(VALUE($E2161),#REF!,0)),"")))</f>
        <v/>
      </c>
      <c r="L2161" s="6">
        <f>IF($E2161="","",IFERROR(INDEX(#REF!,MATCH($E2161,#REF!,0)),IFERROR(INDEX(#REF!,MATCH(VALUE($E2161),#REF!,0)),"")))</f>
        <v/>
      </c>
      <c r="M2161" s="6">
        <f>IF(OR($J2161="",$L2161=""),"",IF($K2161="",0,$K2161)+$J2161*$L2161)</f>
        <v/>
      </c>
      <c r="N2161" s="6" t="n">
        <v>46211</v>
      </c>
      <c r="O2161" s="6" t="n">
        <v>2</v>
      </c>
      <c r="P2161" s="6" t="n"/>
      <c r="Q2161" s="6" t="n"/>
      <c r="R2161" s="6" t="n"/>
      <c r="S2161" s="6" t="n"/>
      <c r="T2161" s="6">
        <f>IF(OR($J2161="",$O2161=""),"",$O2161/$J2161)</f>
        <v/>
      </c>
      <c r="U2161" s="6" t="inlineStr">
        <is>
          <t>Concluído</t>
        </is>
      </c>
      <c r="V2161" s="6" t="n"/>
      <c r="W2161" s="6" t="n"/>
      <c r="X2161" s="6" t="n"/>
      <c r="Y2161" s="6" t="n"/>
      <c r="Z2161" s="6" t="n"/>
      <c r="AA2161" s="5" t="n"/>
      <c r="AB2161" s="6">
        <f>B2161&amp;"|"&amp;I2161</f>
        <v/>
      </c>
      <c r="AC2161">
        <f>IF($B2161="","","|"&amp;SUBSTITUTE(TRIM(SUBSTITUTE(SUBSTITUTE(SUBSTITUTE(SUBSTITUTE(SUBSTITUTE(SUBSTITUTE(SUBSTITUTE(SUBSTITUTE(SUBSTITUTE(SUBSTITUTE(SUBSTITUTE(SUBSTITUTE(SUBSTITUTE(SUBSTITUTE(TRIM($B2161&amp;""),CHAR(10)," "),CHAR(13)," "),"."," "),";"," "),","," "),"/"," "),"+"," "),"-"," "),"  "," "),"  "," "),"  "," "),"  "," "),"  "," "),"  "," "))," ","|")&amp;"|")</f>
        <v/>
      </c>
      <c r="AD2161">
        <f>TRIM($I2161&amp;"")</f>
        <v/>
      </c>
    </row>
    <row r="2162" ht="36" customHeight="1">
      <c r="A2162" s="14" t="n">
        <v>46211</v>
      </c>
      <c r="B2162" s="6" t="inlineStr">
        <is>
          <t>10241</t>
        </is>
      </c>
      <c r="C2162" s="6" t="inlineStr">
        <is>
          <t>M/C 0717 (MARROM)</t>
        </is>
      </c>
      <c r="D2162" s="6" t="inlineStr">
        <is>
          <t>46 SECCIONADORA 1</t>
        </is>
      </c>
      <c r="E2162" s="6" t="n">
        <v>30001205</v>
      </c>
      <c r="F2162" s="6" t="inlineStr">
        <is>
          <t>TRAV ASSENTO 367X80X15 MDP CAD PE INTEIRO/ MADEIRA</t>
        </is>
      </c>
      <c r="G2162" s="6" t="inlineStr">
        <is>
          <t>46 SECCIONADORA 1</t>
        </is>
      </c>
      <c r="H2162" s="6" t="inlineStr">
        <is>
          <t>46 SECCIONADORA 1</t>
        </is>
      </c>
      <c r="I2162" s="4" t="inlineStr">
        <is>
          <t>46 SECCIONADORA 1</t>
        </is>
      </c>
      <c r="J2162" s="4" t="n">
        <v>28</v>
      </c>
      <c r="K2162" s="6">
        <f>IF($E2162="","",IFERROR(INDEX(#REF!,MATCH($E2162,#REF!,0)),IFERROR(INDEX(#REF!,MATCH(VALUE($E2162),#REF!,0)),"")))</f>
        <v/>
      </c>
      <c r="L2162" s="6">
        <f>IF($E2162="","",IFERROR(INDEX(#REF!,MATCH($E2162,#REF!,0)),IFERROR(INDEX(#REF!,MATCH(VALUE($E2162),#REF!,0)),"")))</f>
        <v/>
      </c>
      <c r="M2162" s="6">
        <f>IF(OR($J2162="",$L2162=""),"",IF($K2162="",0,$K2162)+$J2162*$L2162)</f>
        <v/>
      </c>
      <c r="N2162" s="6" t="n">
        <v>46211</v>
      </c>
      <c r="O2162" s="6" t="n">
        <v>28</v>
      </c>
      <c r="P2162" s="6" t="n"/>
      <c r="Q2162" s="6" t="n"/>
      <c r="R2162" s="6" t="n"/>
      <c r="S2162" s="6" t="n"/>
      <c r="T2162" s="6">
        <f>IF(OR($J2162="",$O2162=""),"",$O2162/$J2162)</f>
        <v/>
      </c>
      <c r="U2162" s="6" t="inlineStr">
        <is>
          <t>Concluído</t>
        </is>
      </c>
      <c r="V2162" s="6" t="n"/>
      <c r="W2162" s="6" t="n"/>
      <c r="X2162" s="6" t="n"/>
      <c r="Y2162" s="6" t="n"/>
      <c r="Z2162" s="6" t="n"/>
      <c r="AA2162" s="5" t="n"/>
      <c r="AB2162" s="6">
        <f>B2162&amp;"|"&amp;I2162</f>
        <v/>
      </c>
      <c r="AC2162">
        <f>IF($B2162="","","|"&amp;SUBSTITUTE(TRIM(SUBSTITUTE(SUBSTITUTE(SUBSTITUTE(SUBSTITUTE(SUBSTITUTE(SUBSTITUTE(SUBSTITUTE(SUBSTITUTE(SUBSTITUTE(SUBSTITUTE(SUBSTITUTE(SUBSTITUTE(SUBSTITUTE(SUBSTITUTE(TRIM($B2162&amp;""),CHAR(10)," "),CHAR(13)," "),"."," "),";"," "),","," "),"/"," "),"+"," "),"-"," "),"  "," "),"  "," "),"  "," "),"  "," "),"  "," "),"  "," "))," ","|")&amp;"|")</f>
        <v/>
      </c>
      <c r="AD2162">
        <f>TRIM($I2162&amp;"")</f>
        <v/>
      </c>
    </row>
    <row r="2163" ht="36" customHeight="1">
      <c r="A2163" s="14" t="n">
        <v>46211</v>
      </c>
      <c r="B2163" s="6" t="inlineStr">
        <is>
          <t>10241</t>
        </is>
      </c>
      <c r="C2163" s="6" t="inlineStr">
        <is>
          <t>M/C 0717 (MARROM)</t>
        </is>
      </c>
      <c r="D2163" s="6" t="inlineStr">
        <is>
          <t>46 SECCIONADORA 1</t>
        </is>
      </c>
      <c r="E2163" s="6" t="n">
        <v>30001206</v>
      </c>
      <c r="F2163" s="6" t="inlineStr">
        <is>
          <t>TRAVESSA ENCOSTO 360X80X15 MDP CAD PE INTEIRO</t>
        </is>
      </c>
      <c r="G2163" s="6" t="inlineStr">
        <is>
          <t>46 SECCIONADORA 1</t>
        </is>
      </c>
      <c r="H2163" s="6" t="inlineStr">
        <is>
          <t>46 SECCIONADORA 1</t>
        </is>
      </c>
      <c r="I2163" s="4" t="inlineStr">
        <is>
          <t>46 SECCIONADORA 1</t>
        </is>
      </c>
      <c r="J2163" s="4" t="n">
        <v>28</v>
      </c>
      <c r="K2163" s="6">
        <f>IF($E2163="","",IFERROR(INDEX(#REF!,MATCH($E2163,#REF!,0)),IFERROR(INDEX(#REF!,MATCH(VALUE($E2163),#REF!,0)),"")))</f>
        <v/>
      </c>
      <c r="L2163" s="6">
        <f>IF($E2163="","",IFERROR(INDEX(#REF!,MATCH($E2163,#REF!,0)),IFERROR(INDEX(#REF!,MATCH(VALUE($E2163),#REF!,0)),"")))</f>
        <v/>
      </c>
      <c r="M2163" s="6">
        <f>IF(OR($J2163="",$L2163=""),"",IF($K2163="",0,$K2163)+$J2163*$L2163)</f>
        <v/>
      </c>
      <c r="N2163" s="6" t="n">
        <v>46211</v>
      </c>
      <c r="O2163" s="6" t="n">
        <v>28</v>
      </c>
      <c r="P2163" s="6" t="n"/>
      <c r="Q2163" s="6" t="n"/>
      <c r="R2163" s="6" t="n"/>
      <c r="S2163" s="6" t="n"/>
      <c r="T2163" s="6">
        <f>IF(OR($J2163="",$O2163=""),"",$O2163/$J2163)</f>
        <v/>
      </c>
      <c r="U2163" s="6" t="inlineStr">
        <is>
          <t>Concluído</t>
        </is>
      </c>
      <c r="V2163" s="6" t="n"/>
      <c r="W2163" s="6" t="n"/>
      <c r="X2163" s="6" t="n"/>
      <c r="Y2163" s="6" t="n"/>
      <c r="Z2163" s="6" t="n"/>
      <c r="AA2163" s="5" t="n"/>
      <c r="AB2163" s="6">
        <f>B2163&amp;"|"&amp;I2163</f>
        <v/>
      </c>
      <c r="AC2163">
        <f>IF($B2163="","","|"&amp;SUBSTITUTE(TRIM(SUBSTITUTE(SUBSTITUTE(SUBSTITUTE(SUBSTITUTE(SUBSTITUTE(SUBSTITUTE(SUBSTITUTE(SUBSTITUTE(SUBSTITUTE(SUBSTITUTE(SUBSTITUTE(SUBSTITUTE(SUBSTITUTE(SUBSTITUTE(TRIM($B2163&amp;""),CHAR(10)," "),CHAR(13)," "),"."," "),";"," "),","," "),"/"," "),"+"," "),"-"," "),"  "," "),"  "," "),"  "," "),"  "," "),"  "," "),"  "," "))," ","|")&amp;"|")</f>
        <v/>
      </c>
      <c r="AD2163">
        <f>TRIM($I2163&amp;"")</f>
        <v/>
      </c>
    </row>
    <row r="2164" ht="36" customHeight="1">
      <c r="A2164" s="14" t="n">
        <v>46211</v>
      </c>
      <c r="B2164" s="6" t="inlineStr">
        <is>
          <t>10241</t>
        </is>
      </c>
      <c r="C2164" s="6" t="inlineStr">
        <is>
          <t>M/C 0717 (MARROM)</t>
        </is>
      </c>
      <c r="D2164" s="6" t="inlineStr">
        <is>
          <t>46 SECCIONADORA 1</t>
        </is>
      </c>
      <c r="E2164" s="6" t="n">
        <v>30001207</v>
      </c>
      <c r="F2164" s="6" t="inlineStr">
        <is>
          <t>TRAVESSA 360X62X15 MDP CAD PE INTEIRO</t>
        </is>
      </c>
      <c r="G2164" s="6" t="inlineStr">
        <is>
          <t>46 SECCIONADORA 1</t>
        </is>
      </c>
      <c r="H2164" s="6" t="inlineStr">
        <is>
          <t>46 SECCIONADORA 1</t>
        </is>
      </c>
      <c r="I2164" s="4" t="inlineStr">
        <is>
          <t>46 SECCIONADORA 1</t>
        </is>
      </c>
      <c r="J2164" s="4" t="n">
        <v>28</v>
      </c>
      <c r="K2164" s="6">
        <f>IF($E2164="","",IFERROR(INDEX(#REF!,MATCH($E2164,#REF!,0)),IFERROR(INDEX(#REF!,MATCH(VALUE($E2164),#REF!,0)),"")))</f>
        <v/>
      </c>
      <c r="L2164" s="6">
        <f>IF($E2164="","",IFERROR(INDEX(#REF!,MATCH($E2164,#REF!,0)),IFERROR(INDEX(#REF!,MATCH(VALUE($E2164),#REF!,0)),"")))</f>
        <v/>
      </c>
      <c r="M2164" s="6">
        <f>IF(OR($J2164="",$L2164=""),"",IF($K2164="",0,$K2164)+$J2164*$L2164)</f>
        <v/>
      </c>
      <c r="N2164" s="6" t="n">
        <v>46211</v>
      </c>
      <c r="O2164" s="6" t="n">
        <v>28</v>
      </c>
      <c r="P2164" s="6" t="n"/>
      <c r="Q2164" s="6" t="n"/>
      <c r="R2164" s="6" t="n"/>
      <c r="S2164" s="6" t="n"/>
      <c r="T2164" s="6">
        <f>IF(OR($J2164="",$O2164=""),"",$O2164/$J2164)</f>
        <v/>
      </c>
      <c r="U2164" s="6" t="inlineStr">
        <is>
          <t>Concluído</t>
        </is>
      </c>
      <c r="V2164" s="6" t="n"/>
      <c r="W2164" s="6" t="n"/>
      <c r="X2164" s="6" t="n"/>
      <c r="Y2164" s="6" t="n"/>
      <c r="Z2164" s="6" t="n"/>
      <c r="AA2164" s="5" t="n"/>
      <c r="AB2164" s="6">
        <f>B2164&amp;"|"&amp;I2164</f>
        <v/>
      </c>
      <c r="AC2164">
        <f>IF($B2164="","","|"&amp;SUBSTITUTE(TRIM(SUBSTITUTE(SUBSTITUTE(SUBSTITUTE(SUBSTITUTE(SUBSTITUTE(SUBSTITUTE(SUBSTITUTE(SUBSTITUTE(SUBSTITUTE(SUBSTITUTE(SUBSTITUTE(SUBSTITUTE(SUBSTITUTE(SUBSTITUTE(TRIM($B2164&amp;""),CHAR(10)," "),CHAR(13)," "),"."," "),";"," "),","," "),"/"," "),"+"," "),"-"," "),"  "," "),"  "," "),"  "," "),"  "," "),"  "," "),"  "," "))," ","|")&amp;"|")</f>
        <v/>
      </c>
      <c r="AD2164">
        <f>TRIM($I2164&amp;"")</f>
        <v/>
      </c>
    </row>
    <row r="2165" ht="36" customHeight="1">
      <c r="A2165" s="14" t="n">
        <v>46211</v>
      </c>
      <c r="B2165" s="6" t="inlineStr">
        <is>
          <t>10241</t>
        </is>
      </c>
      <c r="C2165" s="6" t="inlineStr">
        <is>
          <t>M/C 0717 (MARROM)</t>
        </is>
      </c>
      <c r="D2165" s="6" t="inlineStr">
        <is>
          <t>46 SECCIONADORA 1</t>
        </is>
      </c>
      <c r="E2165" s="6" t="n">
        <v>30003407</v>
      </c>
      <c r="F2165" s="6" t="inlineStr">
        <is>
          <t>TRAVESSA ENCOSTO 360X72X15 MDP - CAD DAKAR</t>
        </is>
      </c>
      <c r="G2165" s="6" t="inlineStr">
        <is>
          <t>46 SECCIONADORA 1</t>
        </is>
      </c>
      <c r="H2165" s="6" t="inlineStr">
        <is>
          <t>46 SECCIONADORA 1</t>
        </is>
      </c>
      <c r="I2165" s="4" t="inlineStr">
        <is>
          <t>46 SECCIONADORA 1</t>
        </is>
      </c>
      <c r="J2165" s="4" t="n">
        <v>180</v>
      </c>
      <c r="K2165" s="6">
        <f>IF($E2165="","",IFERROR(INDEX(#REF!,MATCH($E2165,#REF!,0)),IFERROR(INDEX(#REF!,MATCH(VALUE($E2165),#REF!,0)),"")))</f>
        <v/>
      </c>
      <c r="L2165" s="6">
        <f>IF($E2165="","",IFERROR(INDEX(#REF!,MATCH($E2165,#REF!,0)),IFERROR(INDEX(#REF!,MATCH(VALUE($E2165),#REF!,0)),"")))</f>
        <v/>
      </c>
      <c r="M2165" s="6">
        <f>IF(OR($J2165="",$L2165=""),"",IF($K2165="",0,$K2165)+$J2165*$L2165)</f>
        <v/>
      </c>
      <c r="N2165" s="6" t="n">
        <v>46211</v>
      </c>
      <c r="O2165" s="6" t="n">
        <v>180</v>
      </c>
      <c r="P2165" s="6" t="n"/>
      <c r="Q2165" s="6" t="n"/>
      <c r="R2165" s="6" t="n"/>
      <c r="S2165" s="6" t="n"/>
      <c r="T2165" s="6">
        <f>IF(OR($J2165="",$O2165=""),"",$O2165/$J2165)</f>
        <v/>
      </c>
      <c r="U2165" s="6" t="inlineStr">
        <is>
          <t>Concluído</t>
        </is>
      </c>
      <c r="V2165" s="6" t="n"/>
      <c r="W2165" s="6" t="n"/>
      <c r="X2165" s="6" t="n"/>
      <c r="Y2165" s="6" t="n"/>
      <c r="Z2165" s="6" t="n"/>
      <c r="AA2165" s="5" t="n"/>
      <c r="AB2165" s="6">
        <f>B2165&amp;"|"&amp;I2165</f>
        <v/>
      </c>
      <c r="AC2165">
        <f>IF($B2165="","","|"&amp;SUBSTITUTE(TRIM(SUBSTITUTE(SUBSTITUTE(SUBSTITUTE(SUBSTITUTE(SUBSTITUTE(SUBSTITUTE(SUBSTITUTE(SUBSTITUTE(SUBSTITUTE(SUBSTITUTE(SUBSTITUTE(SUBSTITUTE(SUBSTITUTE(SUBSTITUTE(TRIM($B2165&amp;""),CHAR(10)," "),CHAR(13)," "),"."," "),";"," "),","," "),"/"," "),"+"," "),"-"," "),"  "," "),"  "," "),"  "," "),"  "," "),"  "," "),"  "," "))," ","|")&amp;"|")</f>
        <v/>
      </c>
      <c r="AD2165">
        <f>TRIM($I2165&amp;"")</f>
        <v/>
      </c>
    </row>
    <row r="2166" ht="36" customHeight="1">
      <c r="A2166" s="14" t="n">
        <v>46211</v>
      </c>
      <c r="B2166" s="6" t="inlineStr">
        <is>
          <t>10241</t>
        </is>
      </c>
      <c r="C2166" s="6" t="inlineStr">
        <is>
          <t>M/C 0717 (MARROM)</t>
        </is>
      </c>
      <c r="D2166" s="6" t="inlineStr">
        <is>
          <t>46 SECCIONADORA 1</t>
        </is>
      </c>
      <c r="E2166" s="6" t="n">
        <v>30003921</v>
      </c>
      <c r="F2166" s="6" t="inlineStr">
        <is>
          <t>TRAV MAIOR ENCOSTO 330X40X15 MDP - CAD TRENTO</t>
        </is>
      </c>
      <c r="G2166" s="6" t="inlineStr">
        <is>
          <t>46 SECCIONADORA 1</t>
        </is>
      </c>
      <c r="H2166" s="6" t="inlineStr">
        <is>
          <t>46 SECCIONADORA 1</t>
        </is>
      </c>
      <c r="I2166" s="4" t="inlineStr">
        <is>
          <t>46 SECCIONADORA 1</t>
        </is>
      </c>
      <c r="J2166" s="4" t="n">
        <v>32</v>
      </c>
      <c r="K2166" s="6">
        <f>IF($E2166="","",IFERROR(INDEX(#REF!,MATCH($E2166,#REF!,0)),IFERROR(INDEX(#REF!,MATCH(VALUE($E2166),#REF!,0)),"")))</f>
        <v/>
      </c>
      <c r="L2166" s="6">
        <f>IF($E2166="","",IFERROR(INDEX(#REF!,MATCH($E2166,#REF!,0)),IFERROR(INDEX(#REF!,MATCH(VALUE($E2166),#REF!,0)),"")))</f>
        <v/>
      </c>
      <c r="M2166" s="6">
        <f>IF(OR($J2166="",$L2166=""),"",IF($K2166="",0,$K2166)+$J2166*$L2166)</f>
        <v/>
      </c>
      <c r="N2166" s="6" t="n">
        <v>46211</v>
      </c>
      <c r="O2166" s="6" t="n">
        <v>32</v>
      </c>
      <c r="P2166" s="6" t="n"/>
      <c r="Q2166" s="6" t="n"/>
      <c r="R2166" s="6" t="n"/>
      <c r="S2166" s="6" t="n"/>
      <c r="T2166" s="6">
        <f>IF(OR($J2166="",$O2166=""),"",$O2166/$J2166)</f>
        <v/>
      </c>
      <c r="U2166" s="6" t="inlineStr">
        <is>
          <t>Concluído</t>
        </is>
      </c>
      <c r="V2166" s="6" t="n"/>
      <c r="W2166" s="6" t="n"/>
      <c r="X2166" s="6" t="n"/>
      <c r="Y2166" s="6" t="n"/>
      <c r="Z2166" s="6" t="n"/>
      <c r="AA2166" s="5" t="n"/>
      <c r="AB2166" s="6">
        <f>B2166&amp;"|"&amp;I2166</f>
        <v/>
      </c>
      <c r="AC2166">
        <f>IF($B2166="","","|"&amp;SUBSTITUTE(TRIM(SUBSTITUTE(SUBSTITUTE(SUBSTITUTE(SUBSTITUTE(SUBSTITUTE(SUBSTITUTE(SUBSTITUTE(SUBSTITUTE(SUBSTITUTE(SUBSTITUTE(SUBSTITUTE(SUBSTITUTE(SUBSTITUTE(SUBSTITUTE(TRIM($B2166&amp;""),CHAR(10)," "),CHAR(13)," "),"."," "),";"," "),","," "),"/"," "),"+"," "),"-"," "),"  "," "),"  "," "),"  "," "),"  "," "),"  "," "),"  "," "))," ","|")&amp;"|")</f>
        <v/>
      </c>
      <c r="AD2166">
        <f>TRIM($I2166&amp;"")</f>
        <v/>
      </c>
    </row>
    <row r="2167" ht="36" customHeight="1">
      <c r="A2167" s="14" t="n">
        <v>46211</v>
      </c>
      <c r="B2167" s="6" t="inlineStr">
        <is>
          <t>10241</t>
        </is>
      </c>
      <c r="C2167" s="6" t="inlineStr">
        <is>
          <t>M/C 0717 (MARROM)</t>
        </is>
      </c>
      <c r="D2167" s="6" t="inlineStr">
        <is>
          <t>46 SECCIONADORA 1</t>
        </is>
      </c>
      <c r="E2167" s="6" t="n">
        <v>30003922</v>
      </c>
      <c r="F2167" s="6" t="inlineStr">
        <is>
          <t>TRAV MENOR ENCOSTO 260X40X15 MDP - CAD TRENTO</t>
        </is>
      </c>
      <c r="G2167" s="6" t="inlineStr">
        <is>
          <t>46 SECCIONADORA 1</t>
        </is>
      </c>
      <c r="H2167" s="6" t="inlineStr">
        <is>
          <t>46 SECCIONADORA 1</t>
        </is>
      </c>
      <c r="I2167" s="4" t="inlineStr">
        <is>
          <t>46 SECCIONADORA 1</t>
        </is>
      </c>
      <c r="J2167" s="4" t="n">
        <v>32</v>
      </c>
      <c r="K2167" s="6">
        <f>IF($E2167="","",IFERROR(INDEX(#REF!,MATCH($E2167,#REF!,0)),IFERROR(INDEX(#REF!,MATCH(VALUE($E2167),#REF!,0)),"")))</f>
        <v/>
      </c>
      <c r="L2167" s="6">
        <f>IF($E2167="","",IFERROR(INDEX(#REF!,MATCH($E2167,#REF!,0)),IFERROR(INDEX(#REF!,MATCH(VALUE($E2167),#REF!,0)),"")))</f>
        <v/>
      </c>
      <c r="M2167" s="6">
        <f>IF(OR($J2167="",$L2167=""),"",IF($K2167="",0,$K2167)+$J2167*$L2167)</f>
        <v/>
      </c>
      <c r="N2167" s="6" t="n">
        <v>46211</v>
      </c>
      <c r="O2167" s="6" t="n">
        <v>32</v>
      </c>
      <c r="P2167" s="6" t="n"/>
      <c r="Q2167" s="6" t="n"/>
      <c r="R2167" s="6" t="n"/>
      <c r="S2167" s="6" t="n"/>
      <c r="T2167" s="6">
        <f>IF(OR($J2167="",$O2167=""),"",$O2167/$J2167)</f>
        <v/>
      </c>
      <c r="U2167" s="6" t="inlineStr">
        <is>
          <t>Concluído</t>
        </is>
      </c>
      <c r="V2167" s="6" t="n"/>
      <c r="W2167" s="6" t="n"/>
      <c r="X2167" s="6" t="n"/>
      <c r="Y2167" s="6" t="n"/>
      <c r="Z2167" s="6" t="n"/>
      <c r="AA2167" s="5" t="n"/>
      <c r="AB2167" s="6">
        <f>B2167&amp;"|"&amp;I2167</f>
        <v/>
      </c>
      <c r="AC2167">
        <f>IF($B2167="","","|"&amp;SUBSTITUTE(TRIM(SUBSTITUTE(SUBSTITUTE(SUBSTITUTE(SUBSTITUTE(SUBSTITUTE(SUBSTITUTE(SUBSTITUTE(SUBSTITUTE(SUBSTITUTE(SUBSTITUTE(SUBSTITUTE(SUBSTITUTE(SUBSTITUTE(SUBSTITUTE(TRIM($B2167&amp;""),CHAR(10)," "),CHAR(13)," "),"."," "),";"," "),","," "),"/"," "),"+"," "),"-"," "),"  "," "),"  "," "),"  "," "),"  "," "),"  "," "),"  "," "))," ","|")&amp;"|")</f>
        <v/>
      </c>
      <c r="AD2167">
        <f>TRIM($I2167&amp;"")</f>
        <v/>
      </c>
    </row>
    <row r="2168" ht="36" customHeight="1">
      <c r="A2168" s="14" t="n">
        <v>46211</v>
      </c>
      <c r="B2168" s="6" t="inlineStr">
        <is>
          <t>10241</t>
        </is>
      </c>
      <c r="C2168" s="6" t="inlineStr">
        <is>
          <t>M/C 0717 (MARROM)</t>
        </is>
      </c>
      <c r="D2168" s="6" t="inlineStr">
        <is>
          <t>46 SECCIONADORA 1</t>
        </is>
      </c>
      <c r="E2168" s="6" t="n">
        <v>30080003</v>
      </c>
      <c r="F2168" s="6" t="inlineStr">
        <is>
          <t>(4)TAMP INTERNO 500X400X15MDP-MESA AMST.1,36X1,36</t>
        </is>
      </c>
      <c r="G2168" s="6" t="inlineStr">
        <is>
          <t>46 SECCIONADORA 1</t>
        </is>
      </c>
      <c r="H2168" s="6" t="inlineStr">
        <is>
          <t>46 SECCIONADORA 1</t>
        </is>
      </c>
      <c r="I2168" s="4" t="inlineStr">
        <is>
          <t>46 SECCIONADORA 1</t>
        </is>
      </c>
      <c r="J2168" s="4" t="n">
        <v>4</v>
      </c>
      <c r="K2168" s="6">
        <f>IF($E2168="","",IFERROR(INDEX(#REF!,MATCH($E2168,#REF!,0)),IFERROR(INDEX(#REF!,MATCH(VALUE($E2168),#REF!,0)),"")))</f>
        <v/>
      </c>
      <c r="L2168" s="6">
        <f>IF($E2168="","",IFERROR(INDEX(#REF!,MATCH($E2168,#REF!,0)),IFERROR(INDEX(#REF!,MATCH(VALUE($E2168),#REF!,0)),"")))</f>
        <v/>
      </c>
      <c r="M2168" s="6">
        <f>IF(OR($J2168="",$L2168=""),"",IF($K2168="",0,$K2168)+$J2168*$L2168)</f>
        <v/>
      </c>
      <c r="N2168" s="6" t="n">
        <v>46211</v>
      </c>
      <c r="O2168" s="6" t="n">
        <v>4</v>
      </c>
      <c r="P2168" s="6" t="n"/>
      <c r="Q2168" s="6" t="n"/>
      <c r="R2168" s="6" t="n"/>
      <c r="S2168" s="6" t="n"/>
      <c r="T2168" s="6">
        <f>IF(OR($J2168="",$O2168=""),"",$O2168/$J2168)</f>
        <v/>
      </c>
      <c r="U2168" s="6" t="inlineStr">
        <is>
          <t>Concluído</t>
        </is>
      </c>
      <c r="V2168" s="6" t="n"/>
      <c r="W2168" s="6" t="n"/>
      <c r="X2168" s="6" t="n"/>
      <c r="Y2168" s="6" t="n"/>
      <c r="Z2168" s="6" t="n"/>
      <c r="AA2168" s="5" t="n"/>
      <c r="AB2168" s="6">
        <f>B2168&amp;"|"&amp;I2168</f>
        <v/>
      </c>
      <c r="AC2168">
        <f>IF($B2168="","","|"&amp;SUBSTITUTE(TRIM(SUBSTITUTE(SUBSTITUTE(SUBSTITUTE(SUBSTITUTE(SUBSTITUTE(SUBSTITUTE(SUBSTITUTE(SUBSTITUTE(SUBSTITUTE(SUBSTITUTE(SUBSTITUTE(SUBSTITUTE(SUBSTITUTE(SUBSTITUTE(TRIM($B2168&amp;""),CHAR(10)," "),CHAR(13)," "),"."," "),";"," "),","," "),"/"," "),"+"," "),"-"," "),"  "," "),"  "," "),"  "," "),"  "," "),"  "," "),"  "," "))," ","|")&amp;"|")</f>
        <v/>
      </c>
      <c r="AD2168">
        <f>TRIM($I2168&amp;"")</f>
        <v/>
      </c>
    </row>
    <row r="2169" ht="36" customHeight="1">
      <c r="A2169" s="14" t="n">
        <v>46211</v>
      </c>
      <c r="B2169" s="6" t="inlineStr">
        <is>
          <t>10241</t>
        </is>
      </c>
      <c r="C2169" s="6" t="inlineStr">
        <is>
          <t>M/C 0717 (MARROM)</t>
        </is>
      </c>
      <c r="D2169" s="6" t="inlineStr">
        <is>
          <t>46 SECCIONADORA 1</t>
        </is>
      </c>
      <c r="E2169" s="6" t="n">
        <v>30080004</v>
      </c>
      <c r="F2169" s="6" t="inlineStr">
        <is>
          <t>(6)TRAV. MAIOR 1320X65 (135)X15 MDP-AMST.1,36X1,36</t>
        </is>
      </c>
      <c r="G2169" s="6" t="inlineStr">
        <is>
          <t>46 SECCIONADORA 1</t>
        </is>
      </c>
      <c r="H2169" s="6" t="inlineStr">
        <is>
          <t>46 SECCIONADORA 1</t>
        </is>
      </c>
      <c r="I2169" s="4" t="inlineStr">
        <is>
          <t>46 SECCIONADORA 1</t>
        </is>
      </c>
      <c r="J2169" s="4" t="n">
        <v>8</v>
      </c>
      <c r="K2169" s="6">
        <f>IF($E2169="","",IFERROR(INDEX(#REF!,MATCH($E2169,#REF!,0)),IFERROR(INDEX(#REF!,MATCH(VALUE($E2169),#REF!,0)),"")))</f>
        <v/>
      </c>
      <c r="L2169" s="6">
        <f>IF($E2169="","",IFERROR(INDEX(#REF!,MATCH($E2169,#REF!,0)),IFERROR(INDEX(#REF!,MATCH(VALUE($E2169),#REF!,0)),"")))</f>
        <v/>
      </c>
      <c r="M2169" s="6">
        <f>IF(OR($J2169="",$L2169=""),"",IF($K2169="",0,$K2169)+$J2169*$L2169)</f>
        <v/>
      </c>
      <c r="N2169" s="6" t="n">
        <v>46211</v>
      </c>
      <c r="O2169" s="6" t="n">
        <v>8</v>
      </c>
      <c r="P2169" s="6" t="n"/>
      <c r="Q2169" s="6" t="n"/>
      <c r="R2169" s="6" t="n"/>
      <c r="S2169" s="6" t="n"/>
      <c r="T2169" s="6">
        <f>IF(OR($J2169="",$O2169=""),"",$O2169/$J2169)</f>
        <v/>
      </c>
      <c r="U2169" s="6" t="inlineStr">
        <is>
          <t>Concluído</t>
        </is>
      </c>
      <c r="V2169" s="6" t="n"/>
      <c r="W2169" s="6" t="n"/>
      <c r="X2169" s="6" t="n"/>
      <c r="Y2169" s="6" t="n"/>
      <c r="Z2169" s="6" t="n"/>
      <c r="AA2169" s="5" t="n"/>
      <c r="AB2169" s="6">
        <f>B2169&amp;"|"&amp;I2169</f>
        <v/>
      </c>
      <c r="AC2169">
        <f>IF($B2169="","","|"&amp;SUBSTITUTE(TRIM(SUBSTITUTE(SUBSTITUTE(SUBSTITUTE(SUBSTITUTE(SUBSTITUTE(SUBSTITUTE(SUBSTITUTE(SUBSTITUTE(SUBSTITUTE(SUBSTITUTE(SUBSTITUTE(SUBSTITUTE(SUBSTITUTE(SUBSTITUTE(TRIM($B2169&amp;""),CHAR(10)," "),CHAR(13)," "),"."," "),";"," "),","," "),"/"," "),"+"," "),"-"," "),"  "," "),"  "," "),"  "," "),"  "," "),"  "," "),"  "," "))," ","|")&amp;"|")</f>
        <v/>
      </c>
      <c r="AD2169">
        <f>TRIM($I2169&amp;"")</f>
        <v/>
      </c>
    </row>
    <row r="2170" ht="36" customHeight="1">
      <c r="A2170" s="14" t="n">
        <v>46211</v>
      </c>
      <c r="B2170" s="6" t="inlineStr">
        <is>
          <t>10241</t>
        </is>
      </c>
      <c r="C2170" s="6" t="inlineStr">
        <is>
          <t>M/C 0717 (MARROM)</t>
        </is>
      </c>
      <c r="D2170" s="6" t="inlineStr">
        <is>
          <t>46 SECCIONADORA 1</t>
        </is>
      </c>
      <c r="E2170" s="6" t="n">
        <v>30080005</v>
      </c>
      <c r="F2170" s="6" t="inlineStr">
        <is>
          <t>(5) TRAV. MENOR1190X65X15 MDP-MESA AMST.1,36X1,36</t>
        </is>
      </c>
      <c r="G2170" s="6" t="inlineStr">
        <is>
          <t>46 SECCIONADORA 1</t>
        </is>
      </c>
      <c r="H2170" s="6" t="inlineStr">
        <is>
          <t>46 SECCIONADORA 1</t>
        </is>
      </c>
      <c r="I2170" s="4" t="inlineStr">
        <is>
          <t>46 SECCIONADORA 1</t>
        </is>
      </c>
      <c r="J2170" s="4" t="n">
        <v>8</v>
      </c>
      <c r="K2170" s="6">
        <f>IF($E2170="","",IFERROR(INDEX(#REF!,MATCH($E2170,#REF!,0)),IFERROR(INDEX(#REF!,MATCH(VALUE($E2170),#REF!,0)),"")))</f>
        <v/>
      </c>
      <c r="L2170" s="6">
        <f>IF($E2170="","",IFERROR(INDEX(#REF!,MATCH($E2170,#REF!,0)),IFERROR(INDEX(#REF!,MATCH(VALUE($E2170),#REF!,0)),"")))</f>
        <v/>
      </c>
      <c r="M2170" s="6">
        <f>IF(OR($J2170="",$L2170=""),"",IF($K2170="",0,$K2170)+$J2170*$L2170)</f>
        <v/>
      </c>
      <c r="N2170" s="6" t="n">
        <v>46211</v>
      </c>
      <c r="O2170" s="6" t="n">
        <v>8</v>
      </c>
      <c r="P2170" s="6" t="n"/>
      <c r="Q2170" s="6" t="n"/>
      <c r="R2170" s="6" t="n"/>
      <c r="S2170" s="6" t="n"/>
      <c r="T2170" s="6">
        <f>IF(OR($J2170="",$O2170=""),"",$O2170/$J2170)</f>
        <v/>
      </c>
      <c r="U2170" s="6" t="inlineStr">
        <is>
          <t>Concluído</t>
        </is>
      </c>
      <c r="V2170" s="6" t="n"/>
      <c r="W2170" s="6" t="n"/>
      <c r="X2170" s="6" t="n"/>
      <c r="Y2170" s="6" t="n"/>
      <c r="Z2170" s="6" t="n"/>
      <c r="AA2170" s="5" t="n"/>
      <c r="AB2170" s="6">
        <f>B2170&amp;"|"&amp;I2170</f>
        <v/>
      </c>
      <c r="AC2170">
        <f>IF($B2170="","","|"&amp;SUBSTITUTE(TRIM(SUBSTITUTE(SUBSTITUTE(SUBSTITUTE(SUBSTITUTE(SUBSTITUTE(SUBSTITUTE(SUBSTITUTE(SUBSTITUTE(SUBSTITUTE(SUBSTITUTE(SUBSTITUTE(SUBSTITUTE(SUBSTITUTE(SUBSTITUTE(TRIM($B2170&amp;""),CHAR(10)," "),CHAR(13)," "),"."," "),";"," "),","," "),"/"," "),"+"," "),"-"," "),"  "," "),"  "," "),"  "," "),"  "," "),"  "," "),"  "," "))," ","|")&amp;"|")</f>
        <v/>
      </c>
      <c r="AD2170">
        <f>TRIM($I2170&amp;"")</f>
        <v/>
      </c>
    </row>
    <row r="2171" ht="36" customHeight="1">
      <c r="A2171" s="14" t="n">
        <v>46211</v>
      </c>
      <c r="B2171" s="6" t="inlineStr">
        <is>
          <t>10241</t>
        </is>
      </c>
      <c r="C2171" s="6" t="inlineStr">
        <is>
          <t>M/C 0717 (MARROM)</t>
        </is>
      </c>
      <c r="D2171" s="6" t="inlineStr">
        <is>
          <t>46 SECCIONADORA 1</t>
        </is>
      </c>
      <c r="E2171" s="6" t="n">
        <v>20019001</v>
      </c>
      <c r="F2171" s="6" t="inlineStr">
        <is>
          <t>(2-4) LATERAL 751X124X12 MDF - MESA SANTIAGO</t>
        </is>
      </c>
      <c r="G2171" s="6" t="inlineStr">
        <is>
          <t>46 SECCIONADORA 1</t>
        </is>
      </c>
      <c r="H2171" s="6" t="inlineStr">
        <is>
          <t>46 SECCIONADORA 1</t>
        </is>
      </c>
      <c r="I2171" s="4" t="inlineStr">
        <is>
          <t>46 SECCIONADORA 1</t>
        </is>
      </c>
      <c r="J2171" s="4" t="n">
        <v>8</v>
      </c>
      <c r="K2171" s="6">
        <f>IF($E2171="","",IFERROR(INDEX(#REF!,MATCH($E2171,#REF!,0)),IFERROR(INDEX(#REF!,MATCH(VALUE($E2171),#REF!,0)),"")))</f>
        <v/>
      </c>
      <c r="L2171" s="6">
        <f>IF($E2171="","",IFERROR(INDEX(#REF!,MATCH($E2171,#REF!,0)),IFERROR(INDEX(#REF!,MATCH(VALUE($E2171),#REF!,0)),"")))</f>
        <v/>
      </c>
      <c r="M2171" s="6">
        <f>IF(OR($J2171="",$L2171=""),"",IF($K2171="",0,$K2171)+$J2171*$L2171)</f>
        <v/>
      </c>
      <c r="N2171" s="6" t="n">
        <v>46211</v>
      </c>
      <c r="O2171" s="6" t="n">
        <v>8</v>
      </c>
      <c r="P2171" s="6" t="n"/>
      <c r="Q2171" s="6" t="n"/>
      <c r="R2171" s="6" t="n"/>
      <c r="S2171" s="6" t="n"/>
      <c r="T2171" s="6">
        <f>IF(OR($J2171="",$O2171=""),"",$O2171/$J2171)</f>
        <v/>
      </c>
      <c r="U2171" s="6" t="inlineStr">
        <is>
          <t>Concluído</t>
        </is>
      </c>
      <c r="V2171" s="6" t="n"/>
      <c r="W2171" s="6" t="n"/>
      <c r="X2171" s="6" t="n"/>
      <c r="Y2171" s="6" t="n"/>
      <c r="Z2171" s="6" t="n"/>
      <c r="AA2171" s="5" t="n"/>
      <c r="AB2171" s="6">
        <f>B2171&amp;"|"&amp;I2171</f>
        <v/>
      </c>
      <c r="AC2171">
        <f>IF($B2171="","","|"&amp;SUBSTITUTE(TRIM(SUBSTITUTE(SUBSTITUTE(SUBSTITUTE(SUBSTITUTE(SUBSTITUTE(SUBSTITUTE(SUBSTITUTE(SUBSTITUTE(SUBSTITUTE(SUBSTITUTE(SUBSTITUTE(SUBSTITUTE(SUBSTITUTE(SUBSTITUTE(TRIM($B2171&amp;""),CHAR(10)," "),CHAR(13)," "),"."," "),";"," "),","," "),"/"," "),"+"," "),"-"," "),"  "," "),"  "," "),"  "," "),"  "," "),"  "," "),"  "," "))," ","|")&amp;"|")</f>
        <v/>
      </c>
      <c r="AD2171">
        <f>TRIM($I2171&amp;"")</f>
        <v/>
      </c>
    </row>
    <row r="2172" ht="36" customHeight="1">
      <c r="A2172" s="14" t="n">
        <v>46211</v>
      </c>
      <c r="B2172" s="6" t="inlineStr">
        <is>
          <t>10241</t>
        </is>
      </c>
      <c r="C2172" s="6" t="inlineStr">
        <is>
          <t>M/C 0717 (MARROM)</t>
        </is>
      </c>
      <c r="D2172" s="6" t="inlineStr">
        <is>
          <t>46 SECCIONADORA 1</t>
        </is>
      </c>
      <c r="E2172" s="6" t="n">
        <v>20019002</v>
      </c>
      <c r="F2172" s="6" t="inlineStr">
        <is>
          <t>FUNDO RIPADO 751X446X12 MDF - MESA SANTIAGO</t>
        </is>
      </c>
      <c r="G2172" s="6" t="inlineStr">
        <is>
          <t>46 SECCIONADORA 1</t>
        </is>
      </c>
      <c r="H2172" s="6" t="inlineStr">
        <is>
          <t>46 SECCIONADORA 1</t>
        </is>
      </c>
      <c r="I2172" s="4" t="inlineStr">
        <is>
          <t>46 SECCIONADORA 1</t>
        </is>
      </c>
      <c r="J2172" s="4" t="n">
        <v>8</v>
      </c>
      <c r="K2172" s="6">
        <f>IF($E2172="","",IFERROR(INDEX(#REF!,MATCH($E2172,#REF!,0)),IFERROR(INDEX(#REF!,MATCH(VALUE($E2172),#REF!,0)),"")))</f>
        <v/>
      </c>
      <c r="L2172" s="6">
        <f>IF($E2172="","",IFERROR(INDEX(#REF!,MATCH($E2172,#REF!,0)),IFERROR(INDEX(#REF!,MATCH(VALUE($E2172),#REF!,0)),"")))</f>
        <v/>
      </c>
      <c r="M2172" s="6">
        <f>IF(OR($J2172="",$L2172=""),"",IF($K2172="",0,$K2172)+$J2172*$L2172)</f>
        <v/>
      </c>
      <c r="N2172" s="6" t="n">
        <v>46211</v>
      </c>
      <c r="O2172" s="6" t="n">
        <v>8</v>
      </c>
      <c r="P2172" s="6" t="n"/>
      <c r="Q2172" s="6" t="n"/>
      <c r="R2172" s="6" t="n"/>
      <c r="S2172" s="6" t="n"/>
      <c r="T2172" s="6">
        <f>IF(OR($J2172="",$O2172=""),"",$O2172/$J2172)</f>
        <v/>
      </c>
      <c r="U2172" s="6" t="inlineStr">
        <is>
          <t>Concluído</t>
        </is>
      </c>
      <c r="V2172" s="6" t="n"/>
      <c r="W2172" s="6" t="n"/>
      <c r="X2172" s="6" t="n"/>
      <c r="Y2172" s="6" t="n"/>
      <c r="Z2172" s="6" t="n"/>
      <c r="AA2172" s="5" t="n"/>
      <c r="AB2172" s="6">
        <f>B2172&amp;"|"&amp;I2172</f>
        <v/>
      </c>
      <c r="AC2172">
        <f>IF($B2172="","","|"&amp;SUBSTITUTE(TRIM(SUBSTITUTE(SUBSTITUTE(SUBSTITUTE(SUBSTITUTE(SUBSTITUTE(SUBSTITUTE(SUBSTITUTE(SUBSTITUTE(SUBSTITUTE(SUBSTITUTE(SUBSTITUTE(SUBSTITUTE(SUBSTITUTE(SUBSTITUTE(TRIM($B2172&amp;""),CHAR(10)," "),CHAR(13)," "),"."," "),";"," "),","," "),"/"," "),"+"," "),"-"," "),"  "," "),"  "," "),"  "," "),"  "," "),"  "," "),"  "," "))," ","|")&amp;"|")</f>
        <v/>
      </c>
      <c r="AD2172">
        <f>TRIM($I2172&amp;"")</f>
        <v/>
      </c>
    </row>
    <row r="2173" ht="36" customHeight="1">
      <c r="A2173" s="14" t="n">
        <v>46211</v>
      </c>
      <c r="B2173" s="6" t="inlineStr">
        <is>
          <t>10241</t>
        </is>
      </c>
      <c r="C2173" s="6" t="inlineStr">
        <is>
          <t>M/C 0717 (MARROM)</t>
        </is>
      </c>
      <c r="D2173" s="6" t="inlineStr">
        <is>
          <t>46 SECCIONADORA 1</t>
        </is>
      </c>
      <c r="E2173" s="6" t="n">
        <v>20019003</v>
      </c>
      <c r="F2173" s="6" t="inlineStr">
        <is>
          <t>(5) BASE 474X152X12 MDF - MESA SANTIAGO</t>
        </is>
      </c>
      <c r="G2173" s="6" t="inlineStr">
        <is>
          <t>46 SECCIONADORA 1</t>
        </is>
      </c>
      <c r="H2173" s="6" t="inlineStr">
        <is>
          <t>46 SECCIONADORA 1</t>
        </is>
      </c>
      <c r="I2173" s="4" t="inlineStr">
        <is>
          <t>46 SECCIONADORA 1</t>
        </is>
      </c>
      <c r="J2173" s="4" t="n">
        <v>4</v>
      </c>
      <c r="K2173" s="6">
        <f>IF($E2173="","",IFERROR(INDEX(#REF!,MATCH($E2173,#REF!,0)),IFERROR(INDEX(#REF!,MATCH(VALUE($E2173),#REF!,0)),"")))</f>
        <v/>
      </c>
      <c r="L2173" s="6">
        <f>IF($E2173="","",IFERROR(INDEX(#REF!,MATCH($E2173,#REF!,0)),IFERROR(INDEX(#REF!,MATCH(VALUE($E2173),#REF!,0)),"")))</f>
        <v/>
      </c>
      <c r="M2173" s="6">
        <f>IF(OR($J2173="",$L2173=""),"",IF($K2173="",0,$K2173)+$J2173*$L2173)</f>
        <v/>
      </c>
      <c r="N2173" s="6" t="n">
        <v>46211</v>
      </c>
      <c r="O2173" s="6" t="n">
        <v>4</v>
      </c>
      <c r="P2173" s="6" t="n"/>
      <c r="Q2173" s="6" t="n"/>
      <c r="R2173" s="6" t="n"/>
      <c r="S2173" s="6" t="n"/>
      <c r="T2173" s="6">
        <f>IF(OR($J2173="",$O2173=""),"",$O2173/$J2173)</f>
        <v/>
      </c>
      <c r="U2173" s="6" t="inlineStr">
        <is>
          <t>Concluído</t>
        </is>
      </c>
      <c r="V2173" s="6" t="n"/>
      <c r="W2173" s="6" t="n"/>
      <c r="X2173" s="6" t="n"/>
      <c r="Y2173" s="6" t="n"/>
      <c r="Z2173" s="6" t="n"/>
      <c r="AA2173" s="5" t="n"/>
      <c r="AB2173" s="6">
        <f>B2173&amp;"|"&amp;I2173</f>
        <v/>
      </c>
      <c r="AC2173">
        <f>IF($B2173="","","|"&amp;SUBSTITUTE(TRIM(SUBSTITUTE(SUBSTITUTE(SUBSTITUTE(SUBSTITUTE(SUBSTITUTE(SUBSTITUTE(SUBSTITUTE(SUBSTITUTE(SUBSTITUTE(SUBSTITUTE(SUBSTITUTE(SUBSTITUTE(SUBSTITUTE(SUBSTITUTE(TRIM($B2173&amp;""),CHAR(10)," "),CHAR(13)," "),"."," "),";"," "),","," "),"/"," "),"+"," "),"-"," "),"  "," "),"  "," "),"  "," "),"  "," "),"  "," "),"  "," "))," ","|")&amp;"|")</f>
        <v/>
      </c>
      <c r="AD2173">
        <f>TRIM($I2173&amp;"")</f>
        <v/>
      </c>
    </row>
    <row r="2174" ht="36" customHeight="1">
      <c r="A2174" s="14" t="n">
        <v>46211</v>
      </c>
      <c r="B2174" s="6" t="inlineStr">
        <is>
          <t>10241</t>
        </is>
      </c>
      <c r="C2174" s="6" t="inlineStr">
        <is>
          <t>M/C 0717 (MARROM)</t>
        </is>
      </c>
      <c r="D2174" s="6" t="inlineStr">
        <is>
          <t>46 SECCIONADORA 1</t>
        </is>
      </c>
      <c r="E2174" s="6" t="n">
        <v>20019004</v>
      </c>
      <c r="F2174" s="6" t="inlineStr">
        <is>
          <t>(3) CONTRATAMPO 540X218X12 MDF - MESA SANTIAGO</t>
        </is>
      </c>
      <c r="G2174" s="6" t="inlineStr">
        <is>
          <t>46 SECCIONADORA 1</t>
        </is>
      </c>
      <c r="H2174" s="6" t="inlineStr">
        <is>
          <t>46 SECCIONADORA 1</t>
        </is>
      </c>
      <c r="I2174" s="4" t="inlineStr">
        <is>
          <t>46 SECCIONADORA 1</t>
        </is>
      </c>
      <c r="J2174" s="4" t="n">
        <v>4</v>
      </c>
      <c r="K2174" s="6">
        <f>IF($E2174="","",IFERROR(INDEX(#REF!,MATCH($E2174,#REF!,0)),IFERROR(INDEX(#REF!,MATCH(VALUE($E2174),#REF!,0)),"")))</f>
        <v/>
      </c>
      <c r="L2174" s="6">
        <f>IF($E2174="","",IFERROR(INDEX(#REF!,MATCH($E2174,#REF!,0)),IFERROR(INDEX(#REF!,MATCH(VALUE($E2174),#REF!,0)),"")))</f>
        <v/>
      </c>
      <c r="M2174" s="6">
        <f>IF(OR($J2174="",$L2174=""),"",IF($K2174="",0,$K2174)+$J2174*$L2174)</f>
        <v/>
      </c>
      <c r="N2174" s="6" t="n">
        <v>46211</v>
      </c>
      <c r="O2174" s="6" t="n">
        <v>4</v>
      </c>
      <c r="P2174" s="6" t="n"/>
      <c r="Q2174" s="6" t="n"/>
      <c r="R2174" s="6" t="n"/>
      <c r="S2174" s="6" t="n"/>
      <c r="T2174" s="6">
        <f>IF(OR($J2174="",$O2174=""),"",$O2174/$J2174)</f>
        <v/>
      </c>
      <c r="U2174" s="6" t="inlineStr">
        <is>
          <t>Concluído</t>
        </is>
      </c>
      <c r="V2174" s="6" t="n"/>
      <c r="W2174" s="6" t="n"/>
      <c r="X2174" s="6" t="n"/>
      <c r="Y2174" s="6" t="n"/>
      <c r="Z2174" s="6" t="n"/>
      <c r="AA2174" s="5" t="n"/>
      <c r="AB2174" s="6">
        <f>B2174&amp;"|"&amp;I2174</f>
        <v/>
      </c>
      <c r="AC2174">
        <f>IF($B2174="","","|"&amp;SUBSTITUTE(TRIM(SUBSTITUTE(SUBSTITUTE(SUBSTITUTE(SUBSTITUTE(SUBSTITUTE(SUBSTITUTE(SUBSTITUTE(SUBSTITUTE(SUBSTITUTE(SUBSTITUTE(SUBSTITUTE(SUBSTITUTE(SUBSTITUTE(SUBSTITUTE(TRIM($B2174&amp;""),CHAR(10)," "),CHAR(13)," "),"."," "),";"," "),","," "),"/"," "),"+"," "),"-"," "),"  "," "),"  "," "),"  "," "),"  "," "),"  "," "),"  "," "))," ","|")&amp;"|")</f>
        <v/>
      </c>
      <c r="AD2174">
        <f>TRIM($I2174&amp;"")</f>
        <v/>
      </c>
    </row>
    <row r="2175" ht="36" customHeight="1">
      <c r="A2175" s="14" t="n">
        <v>46211</v>
      </c>
      <c r="B2175" s="6" t="inlineStr">
        <is>
          <t>10241</t>
        </is>
      </c>
      <c r="C2175" s="6" t="inlineStr">
        <is>
          <t>M/C 0717 (MARROM)</t>
        </is>
      </c>
      <c r="D2175" s="6" t="inlineStr">
        <is>
          <t>46 SECCIONADORA 1</t>
        </is>
      </c>
      <c r="E2175" s="6" t="n">
        <v>20019005</v>
      </c>
      <c r="F2175" s="6" t="inlineStr">
        <is>
          <t>RIPA 751X70X12 MDF - MESA SANTIAGO</t>
        </is>
      </c>
      <c r="G2175" s="6" t="inlineStr">
        <is>
          <t>46 SECCIONADORA 1</t>
        </is>
      </c>
      <c r="H2175" s="6" t="inlineStr">
        <is>
          <t>46 SECCIONADORA 1</t>
        </is>
      </c>
      <c r="I2175" s="4" t="inlineStr">
        <is>
          <t>46 SECCIONADORA 1</t>
        </is>
      </c>
      <c r="J2175" s="4" t="n">
        <v>88</v>
      </c>
      <c r="K2175" s="6">
        <f>IF($E2175="","",IFERROR(INDEX(#REF!,MATCH($E2175,#REF!,0)),IFERROR(INDEX(#REF!,MATCH(VALUE($E2175),#REF!,0)),"")))</f>
        <v/>
      </c>
      <c r="L2175" s="6">
        <f>IF($E2175="","",IFERROR(INDEX(#REF!,MATCH($E2175,#REF!,0)),IFERROR(INDEX(#REF!,MATCH(VALUE($E2175),#REF!,0)),"")))</f>
        <v/>
      </c>
      <c r="M2175" s="6">
        <f>IF(OR($J2175="",$L2175=""),"",IF($K2175="",0,$K2175)+$J2175*$L2175)</f>
        <v/>
      </c>
      <c r="N2175" s="6" t="n">
        <v>46211</v>
      </c>
      <c r="O2175" s="6" t="n">
        <v>88</v>
      </c>
      <c r="P2175" s="6" t="n"/>
      <c r="Q2175" s="6" t="n"/>
      <c r="R2175" s="6" t="n"/>
      <c r="S2175" s="6" t="n"/>
      <c r="T2175" s="6">
        <f>IF(OR($J2175="",$O2175=""),"",$O2175/$J2175)</f>
        <v/>
      </c>
      <c r="U2175" s="6" t="inlineStr">
        <is>
          <t>Concluído</t>
        </is>
      </c>
      <c r="V2175" s="6" t="n"/>
      <c r="W2175" s="6" t="n"/>
      <c r="X2175" s="6" t="n"/>
      <c r="Y2175" s="6" t="n"/>
      <c r="Z2175" s="6" t="n"/>
      <c r="AA2175" s="5" t="n"/>
      <c r="AB2175" s="6">
        <f>B2175&amp;"|"&amp;I2175</f>
        <v/>
      </c>
      <c r="AC2175">
        <f>IF($B2175="","","|"&amp;SUBSTITUTE(TRIM(SUBSTITUTE(SUBSTITUTE(SUBSTITUTE(SUBSTITUTE(SUBSTITUTE(SUBSTITUTE(SUBSTITUTE(SUBSTITUTE(SUBSTITUTE(SUBSTITUTE(SUBSTITUTE(SUBSTITUTE(SUBSTITUTE(SUBSTITUTE(TRIM($B2175&amp;""),CHAR(10)," "),CHAR(13)," "),"."," "),";"," "),","," "),"/"," "),"+"," "),"-"," "),"  "," "),"  "," "),"  "," "),"  "," "),"  "," "),"  "," "))," ","|")&amp;"|")</f>
        <v/>
      </c>
      <c r="AD2175">
        <f>TRIM($I2175&amp;"")</f>
        <v/>
      </c>
    </row>
    <row r="2176" ht="36" customHeight="1">
      <c r="A2176" s="14" t="n">
        <v>46211</v>
      </c>
      <c r="B2176" s="6" t="inlineStr">
        <is>
          <t>10241</t>
        </is>
      </c>
      <c r="C2176" s="6" t="inlineStr">
        <is>
          <t>M/C 0717 (MARROM)</t>
        </is>
      </c>
      <c r="D2176" s="6" t="inlineStr">
        <is>
          <t>46 SECCIONADORA 1</t>
        </is>
      </c>
      <c r="E2176" s="6" t="n">
        <v>20019601</v>
      </c>
      <c r="F2176" s="6" t="inlineStr">
        <is>
          <t>(2-5) LATERAL 751X546X12 MDF - MESA SANTIAGO 1,36</t>
        </is>
      </c>
      <c r="G2176" s="6" t="inlineStr">
        <is>
          <t>46 SECCIONADORA 1</t>
        </is>
      </c>
      <c r="H2176" s="6" t="inlineStr">
        <is>
          <t>46 SECCIONADORA 1</t>
        </is>
      </c>
      <c r="I2176" s="4" t="inlineStr">
        <is>
          <t>46 SECCIONADORA 1</t>
        </is>
      </c>
      <c r="J2176" s="4" t="n">
        <v>8</v>
      </c>
      <c r="K2176" s="6">
        <f>IF($E2176="","",IFERROR(INDEX(#REF!,MATCH($E2176,#REF!,0)),IFERROR(INDEX(#REF!,MATCH(VALUE($E2176),#REF!,0)),"")))</f>
        <v/>
      </c>
      <c r="L2176" s="6">
        <f>IF($E2176="","",IFERROR(INDEX(#REF!,MATCH($E2176,#REF!,0)),IFERROR(INDEX(#REF!,MATCH(VALUE($E2176),#REF!,0)),"")))</f>
        <v/>
      </c>
      <c r="M2176" s="6">
        <f>IF(OR($J2176="",$L2176=""),"",IF($K2176="",0,$K2176)+$J2176*$L2176)</f>
        <v/>
      </c>
      <c r="N2176" s="6" t="n">
        <v>46211</v>
      </c>
      <c r="O2176" s="6" t="n">
        <v>8</v>
      </c>
      <c r="P2176" s="6" t="n"/>
      <c r="Q2176" s="6" t="n"/>
      <c r="R2176" s="6" t="n"/>
      <c r="S2176" s="6" t="n"/>
      <c r="T2176" s="6">
        <f>IF(OR($J2176="",$O2176=""),"",$O2176/$J2176)</f>
        <v/>
      </c>
      <c r="U2176" s="6" t="inlineStr">
        <is>
          <t>Concluído</t>
        </is>
      </c>
      <c r="V2176" s="6" t="n"/>
      <c r="W2176" s="6" t="n"/>
      <c r="X2176" s="6" t="n"/>
      <c r="Y2176" s="6" t="n"/>
      <c r="Z2176" s="6" t="n"/>
      <c r="AA2176" s="5" t="n"/>
      <c r="AB2176" s="6">
        <f>B2176&amp;"|"&amp;I2176</f>
        <v/>
      </c>
      <c r="AC2176">
        <f>IF($B2176="","","|"&amp;SUBSTITUTE(TRIM(SUBSTITUTE(SUBSTITUTE(SUBSTITUTE(SUBSTITUTE(SUBSTITUTE(SUBSTITUTE(SUBSTITUTE(SUBSTITUTE(SUBSTITUTE(SUBSTITUTE(SUBSTITUTE(SUBSTITUTE(SUBSTITUTE(SUBSTITUTE(TRIM($B2176&amp;""),CHAR(10)," "),CHAR(13)," "),"."," "),";"," "),","," "),"/"," "),"+"," "),"-"," "),"  "," "),"  "," "),"  "," "),"  "," "),"  "," "),"  "," "))," ","|")&amp;"|")</f>
        <v/>
      </c>
      <c r="AD2176">
        <f>TRIM($I2176&amp;"")</f>
        <v/>
      </c>
    </row>
    <row r="2177" ht="36" customHeight="1">
      <c r="A2177" s="14" t="n">
        <v>46211</v>
      </c>
      <c r="B2177" s="6" t="inlineStr">
        <is>
          <t>10241</t>
        </is>
      </c>
      <c r="C2177" s="6" t="inlineStr">
        <is>
          <t>M/C 0717 (MARROM)</t>
        </is>
      </c>
      <c r="D2177" s="6" t="inlineStr">
        <is>
          <t>46 SECCIONADORA 1</t>
        </is>
      </c>
      <c r="E2177" s="6" t="n">
        <v>20019602</v>
      </c>
      <c r="F2177" s="6" t="inlineStr">
        <is>
          <t>FUNDO RIPADO 751X546X12 MDF - MESA SANTIAGO 1,36</t>
        </is>
      </c>
      <c r="G2177" s="6" t="inlineStr">
        <is>
          <t>46 SECCIONADORA 1</t>
        </is>
      </c>
      <c r="H2177" s="6" t="inlineStr">
        <is>
          <t>46 SECCIONADORA 1</t>
        </is>
      </c>
      <c r="I2177" s="4" t="inlineStr">
        <is>
          <t>46 SECCIONADORA 1</t>
        </is>
      </c>
      <c r="J2177" s="4" t="n">
        <v>8</v>
      </c>
      <c r="K2177" s="6">
        <f>IF($E2177="","",IFERROR(INDEX(#REF!,MATCH($E2177,#REF!,0)),IFERROR(INDEX(#REF!,MATCH(VALUE($E2177),#REF!,0)),"")))</f>
        <v/>
      </c>
      <c r="L2177" s="6">
        <f>IF($E2177="","",IFERROR(INDEX(#REF!,MATCH($E2177,#REF!,0)),IFERROR(INDEX(#REF!,MATCH(VALUE($E2177),#REF!,0)),"")))</f>
        <v/>
      </c>
      <c r="M2177" s="6">
        <f>IF(OR($J2177="",$L2177=""),"",IF($K2177="",0,$K2177)+$J2177*$L2177)</f>
        <v/>
      </c>
      <c r="N2177" s="6" t="n">
        <v>46211</v>
      </c>
      <c r="O2177" s="6" t="n">
        <v>8</v>
      </c>
      <c r="P2177" s="6" t="n"/>
      <c r="Q2177" s="6" t="n"/>
      <c r="R2177" s="6" t="n"/>
      <c r="S2177" s="6" t="n"/>
      <c r="T2177" s="6">
        <f>IF(OR($J2177="",$O2177=""),"",$O2177/$J2177)</f>
        <v/>
      </c>
      <c r="U2177" s="6" t="inlineStr">
        <is>
          <t>Concluído</t>
        </is>
      </c>
      <c r="V2177" s="6" t="n"/>
      <c r="W2177" s="6" t="n"/>
      <c r="X2177" s="6" t="n"/>
      <c r="Y2177" s="6" t="n"/>
      <c r="Z2177" s="6" t="n"/>
      <c r="AA2177" s="5" t="n"/>
      <c r="AB2177" s="6">
        <f>B2177&amp;"|"&amp;I2177</f>
        <v/>
      </c>
      <c r="AC2177">
        <f>IF($B2177="","","|"&amp;SUBSTITUTE(TRIM(SUBSTITUTE(SUBSTITUTE(SUBSTITUTE(SUBSTITUTE(SUBSTITUTE(SUBSTITUTE(SUBSTITUTE(SUBSTITUTE(SUBSTITUTE(SUBSTITUTE(SUBSTITUTE(SUBSTITUTE(SUBSTITUTE(SUBSTITUTE(TRIM($B2177&amp;""),CHAR(10)," "),CHAR(13)," "),"."," "),";"," "),","," "),"/"," "),"+"," "),"-"," "),"  "," "),"  "," "),"  "," "),"  "," "),"  "," "),"  "," "))," ","|")&amp;"|")</f>
        <v/>
      </c>
      <c r="AD2177">
        <f>TRIM($I2177&amp;"")</f>
        <v/>
      </c>
    </row>
    <row r="2178" ht="36" customHeight="1">
      <c r="A2178" s="14" t="n">
        <v>46211</v>
      </c>
      <c r="B2178" s="6" t="inlineStr">
        <is>
          <t>10241</t>
        </is>
      </c>
      <c r="C2178" s="6" t="inlineStr">
        <is>
          <t>M/C 0717 (MARROM)</t>
        </is>
      </c>
      <c r="D2178" s="6" t="inlineStr">
        <is>
          <t>46 SECCIONADORA 1</t>
        </is>
      </c>
      <c r="E2178" s="6" t="n">
        <v>20019603</v>
      </c>
      <c r="F2178" s="6" t="inlineStr">
        <is>
          <t>(3) BASE 572X572X12 MDF - MESA SANTIAGO 1,36</t>
        </is>
      </c>
      <c r="G2178" s="6" t="inlineStr">
        <is>
          <t>46 SECCIONADORA 1</t>
        </is>
      </c>
      <c r="H2178" s="6" t="inlineStr">
        <is>
          <t>46 SECCIONADORA 1</t>
        </is>
      </c>
      <c r="I2178" s="4" t="inlineStr">
        <is>
          <t>46 SECCIONADORA 1</t>
        </is>
      </c>
      <c r="J2178" s="4" t="n">
        <v>4</v>
      </c>
      <c r="K2178" s="6">
        <f>IF($E2178="","",IFERROR(INDEX(#REF!,MATCH($E2178,#REF!,0)),IFERROR(INDEX(#REF!,MATCH(VALUE($E2178),#REF!,0)),"")))</f>
        <v/>
      </c>
      <c r="L2178" s="6">
        <f>IF($E2178="","",IFERROR(INDEX(#REF!,MATCH($E2178,#REF!,0)),IFERROR(INDEX(#REF!,MATCH(VALUE($E2178),#REF!,0)),"")))</f>
        <v/>
      </c>
      <c r="M2178" s="6">
        <f>IF(OR($J2178="",$L2178=""),"",IF($K2178="",0,$K2178)+$J2178*$L2178)</f>
        <v/>
      </c>
      <c r="N2178" s="6" t="n">
        <v>46211</v>
      </c>
      <c r="O2178" s="6" t="n">
        <v>4</v>
      </c>
      <c r="P2178" s="6" t="n"/>
      <c r="Q2178" s="6" t="n"/>
      <c r="R2178" s="6" t="n"/>
      <c r="S2178" s="6" t="n"/>
      <c r="T2178" s="6">
        <f>IF(OR($J2178="",$O2178=""),"",$O2178/$J2178)</f>
        <v/>
      </c>
      <c r="U2178" s="6" t="inlineStr">
        <is>
          <t>Concluído</t>
        </is>
      </c>
      <c r="V2178" s="6" t="n"/>
      <c r="W2178" s="6" t="n"/>
      <c r="X2178" s="6" t="n"/>
      <c r="Y2178" s="6" t="n"/>
      <c r="Z2178" s="6" t="n"/>
      <c r="AA2178" s="5" t="n"/>
      <c r="AB2178" s="6">
        <f>B2178&amp;"|"&amp;I2178</f>
        <v/>
      </c>
      <c r="AC2178">
        <f>IF($B2178="","","|"&amp;SUBSTITUTE(TRIM(SUBSTITUTE(SUBSTITUTE(SUBSTITUTE(SUBSTITUTE(SUBSTITUTE(SUBSTITUTE(SUBSTITUTE(SUBSTITUTE(SUBSTITUTE(SUBSTITUTE(SUBSTITUTE(SUBSTITUTE(SUBSTITUTE(SUBSTITUTE(TRIM($B2178&amp;""),CHAR(10)," "),CHAR(13)," "),"."," "),";"," "),","," "),"/"," "),"+"," "),"-"," "),"  "," "),"  "," "),"  "," "),"  "," "),"  "," "),"  "," "))," ","|")&amp;"|")</f>
        <v/>
      </c>
      <c r="AD2178">
        <f>TRIM($I2178&amp;"")</f>
        <v/>
      </c>
    </row>
    <row r="2179" ht="36" customHeight="1">
      <c r="A2179" s="14" t="n">
        <v>46211</v>
      </c>
      <c r="B2179" s="6" t="inlineStr">
        <is>
          <t>10241</t>
        </is>
      </c>
      <c r="C2179" s="6" t="inlineStr">
        <is>
          <t>M/C 0717 (MARROM)</t>
        </is>
      </c>
      <c r="D2179" s="6" t="inlineStr">
        <is>
          <t>46 SECCIONADORA 1</t>
        </is>
      </c>
      <c r="E2179" s="6" t="n">
        <v>20019606</v>
      </c>
      <c r="F2179" s="6" t="inlineStr">
        <is>
          <t>(1-6) LATERAL RIPADA - MESA SANTIAGO 1,36</t>
        </is>
      </c>
      <c r="G2179" s="6" t="inlineStr">
        <is>
          <t>46 SECCIONADORA 1</t>
        </is>
      </c>
      <c r="H2179" s="6" t="inlineStr">
        <is>
          <t>46 SECCIONADORA 1</t>
        </is>
      </c>
      <c r="I2179" s="4" t="inlineStr">
        <is>
          <t>46 SECCIONADORA 1</t>
        </is>
      </c>
      <c r="J2179" s="4" t="n">
        <v>8</v>
      </c>
      <c r="K2179" s="6">
        <f>IF($E2179="","",IFERROR(INDEX(#REF!,MATCH($E2179,#REF!,0)),IFERROR(INDEX(#REF!,MATCH(VALUE($E2179),#REF!,0)),"")))</f>
        <v/>
      </c>
      <c r="L2179" s="6">
        <f>IF($E2179="","",IFERROR(INDEX(#REF!,MATCH($E2179,#REF!,0)),IFERROR(INDEX(#REF!,MATCH(VALUE($E2179),#REF!,0)),"")))</f>
        <v/>
      </c>
      <c r="M2179" s="6">
        <f>IF(OR($J2179="",$L2179=""),"",IF($K2179="",0,$K2179)+$J2179*$L2179)</f>
        <v/>
      </c>
      <c r="N2179" s="6" t="n">
        <v>46211</v>
      </c>
      <c r="O2179" s="6" t="n">
        <v>8</v>
      </c>
      <c r="P2179" s="6" t="n"/>
      <c r="Q2179" s="6" t="n"/>
      <c r="R2179" s="6" t="n"/>
      <c r="S2179" s="6" t="n"/>
      <c r="T2179" s="6">
        <f>IF(OR($J2179="",$O2179=""),"",$O2179/$J2179)</f>
        <v/>
      </c>
      <c r="U2179" s="6" t="inlineStr">
        <is>
          <t>Concluído</t>
        </is>
      </c>
      <c r="V2179" s="6" t="n"/>
      <c r="W2179" s="6" t="n"/>
      <c r="X2179" s="6" t="n"/>
      <c r="Y2179" s="6" t="n"/>
      <c r="Z2179" s="6" t="n"/>
      <c r="AA2179" s="5" t="n"/>
      <c r="AB2179" s="6">
        <f>B2179&amp;"|"&amp;I2179</f>
        <v/>
      </c>
      <c r="AC2179">
        <f>IF($B2179="","","|"&amp;SUBSTITUTE(TRIM(SUBSTITUTE(SUBSTITUTE(SUBSTITUTE(SUBSTITUTE(SUBSTITUTE(SUBSTITUTE(SUBSTITUTE(SUBSTITUTE(SUBSTITUTE(SUBSTITUTE(SUBSTITUTE(SUBSTITUTE(SUBSTITUTE(SUBSTITUTE(TRIM($B2179&amp;""),CHAR(10)," "),CHAR(13)," "),"."," "),";"," "),","," "),"/"," "),"+"," "),"-"," "),"  "," "),"  "," "),"  "," "),"  "," "),"  "," "),"  "," "))," ","|")&amp;"|")</f>
        <v/>
      </c>
      <c r="AD2179">
        <f>TRIM($I2179&amp;"")</f>
        <v/>
      </c>
    </row>
    <row r="2180" ht="36" customHeight="1">
      <c r="A2180" s="14" t="n">
        <v>46211</v>
      </c>
      <c r="B2180" s="6" t="inlineStr">
        <is>
          <t>10241</t>
        </is>
      </c>
      <c r="C2180" s="6" t="inlineStr">
        <is>
          <t>M/C 0717 (MARROM)</t>
        </is>
      </c>
      <c r="D2180" s="6" t="inlineStr">
        <is>
          <t>46 SECCIONADORA 1</t>
        </is>
      </c>
      <c r="E2180" s="6" t="n">
        <v>20020002</v>
      </c>
      <c r="F2180" s="6" t="inlineStr">
        <is>
          <t>(2) FECHAMENTO I 1090X295X12 MDF - BASE DUBAI</t>
        </is>
      </c>
      <c r="G2180" s="6" t="inlineStr">
        <is>
          <t>46 SECCIONADORA 1</t>
        </is>
      </c>
      <c r="H2180" s="6" t="inlineStr">
        <is>
          <t>46 SECCIONADORA 1</t>
        </is>
      </c>
      <c r="I2180" s="4" t="inlineStr">
        <is>
          <t>46 SECCIONADORA 1</t>
        </is>
      </c>
      <c r="J2180" s="4" t="n">
        <v>6</v>
      </c>
      <c r="K2180" s="6">
        <f>IF($E2180="","",IFERROR(INDEX(#REF!,MATCH($E2180,#REF!,0)),IFERROR(INDEX(#REF!,MATCH(VALUE($E2180),#REF!,0)),"")))</f>
        <v/>
      </c>
      <c r="L2180" s="6">
        <f>IF($E2180="","",IFERROR(INDEX(#REF!,MATCH($E2180,#REF!,0)),IFERROR(INDEX(#REF!,MATCH(VALUE($E2180),#REF!,0)),"")))</f>
        <v/>
      </c>
      <c r="M2180" s="6">
        <f>IF(OR($J2180="",$L2180=""),"",IF($K2180="",0,$K2180)+$J2180*$L2180)</f>
        <v/>
      </c>
      <c r="N2180" s="6" t="n">
        <v>46211</v>
      </c>
      <c r="O2180" s="6" t="n">
        <v>6</v>
      </c>
      <c r="P2180" s="6" t="n"/>
      <c r="Q2180" s="6" t="n"/>
      <c r="R2180" s="6" t="n"/>
      <c r="S2180" s="6" t="n"/>
      <c r="T2180" s="6">
        <f>IF(OR($J2180="",$O2180=""),"",$O2180/$J2180)</f>
        <v/>
      </c>
      <c r="U2180" s="6" t="inlineStr">
        <is>
          <t>Concluído</t>
        </is>
      </c>
      <c r="V2180" s="6" t="n"/>
      <c r="W2180" s="6" t="n"/>
      <c r="X2180" s="6" t="n"/>
      <c r="Y2180" s="6" t="n"/>
      <c r="Z2180" s="6" t="n"/>
      <c r="AA2180" s="5" t="n"/>
      <c r="AB2180" s="6">
        <f>B2180&amp;"|"&amp;I2180</f>
        <v/>
      </c>
      <c r="AC2180">
        <f>IF($B2180="","","|"&amp;SUBSTITUTE(TRIM(SUBSTITUTE(SUBSTITUTE(SUBSTITUTE(SUBSTITUTE(SUBSTITUTE(SUBSTITUTE(SUBSTITUTE(SUBSTITUTE(SUBSTITUTE(SUBSTITUTE(SUBSTITUTE(SUBSTITUTE(SUBSTITUTE(SUBSTITUTE(TRIM($B2180&amp;""),CHAR(10)," "),CHAR(13)," "),"."," "),";"," "),","," "),"/"," "),"+"," "),"-"," "),"  "," "),"  "," "),"  "," "),"  "," "),"  "," "),"  "," "))," ","|")&amp;"|")</f>
        <v/>
      </c>
      <c r="AD2180">
        <f>TRIM($I2180&amp;"")</f>
        <v/>
      </c>
    </row>
    <row r="2181" ht="36" customHeight="1">
      <c r="A2181" s="14" t="n">
        <v>46211</v>
      </c>
      <c r="B2181" s="6" t="inlineStr">
        <is>
          <t>10241</t>
        </is>
      </c>
      <c r="C2181" s="6" t="inlineStr">
        <is>
          <t>M/C 0717 (MARROM)</t>
        </is>
      </c>
      <c r="D2181" s="6" t="inlineStr">
        <is>
          <t>46 SECCIONADORA 1</t>
        </is>
      </c>
      <c r="E2181" s="6" t="n">
        <v>20020003</v>
      </c>
      <c r="F2181" s="6" t="inlineStr">
        <is>
          <t>(3) FECHAMENTO II 600X295X12 MDF - BASE DUBAI</t>
        </is>
      </c>
      <c r="G2181" s="6" t="inlineStr">
        <is>
          <t>46 SECCIONADORA 1</t>
        </is>
      </c>
      <c r="H2181" s="6" t="inlineStr">
        <is>
          <t>46 SECCIONADORA 1</t>
        </is>
      </c>
      <c r="I2181" s="4" t="inlineStr">
        <is>
          <t>46 SECCIONADORA 1</t>
        </is>
      </c>
      <c r="J2181" s="4" t="n">
        <v>6</v>
      </c>
      <c r="K2181" s="6">
        <f>IF($E2181="","",IFERROR(INDEX(#REF!,MATCH($E2181,#REF!,0)),IFERROR(INDEX(#REF!,MATCH(VALUE($E2181),#REF!,0)),"")))</f>
        <v/>
      </c>
      <c r="L2181" s="6">
        <f>IF($E2181="","",IFERROR(INDEX(#REF!,MATCH($E2181,#REF!,0)),IFERROR(INDEX(#REF!,MATCH(VALUE($E2181),#REF!,0)),"")))</f>
        <v/>
      </c>
      <c r="M2181" s="6">
        <f>IF(OR($J2181="",$L2181=""),"",IF($K2181="",0,$K2181)+$J2181*$L2181)</f>
        <v/>
      </c>
      <c r="N2181" s="6" t="n">
        <v>46211</v>
      </c>
      <c r="O2181" s="6" t="n">
        <v>6</v>
      </c>
      <c r="P2181" s="6" t="n"/>
      <c r="Q2181" s="6" t="n"/>
      <c r="R2181" s="6" t="n"/>
      <c r="S2181" s="6" t="n"/>
      <c r="T2181" s="6">
        <f>IF(OR($J2181="",$O2181=""),"",$O2181/$J2181)</f>
        <v/>
      </c>
      <c r="U2181" s="6" t="inlineStr">
        <is>
          <t>Concluído</t>
        </is>
      </c>
      <c r="V2181" s="6" t="n"/>
      <c r="W2181" s="6" t="n"/>
      <c r="X2181" s="6" t="n"/>
      <c r="Y2181" s="6" t="n"/>
      <c r="Z2181" s="6" t="n"/>
      <c r="AA2181" s="5" t="n"/>
      <c r="AB2181" s="6">
        <f>B2181&amp;"|"&amp;I2181</f>
        <v/>
      </c>
      <c r="AC2181">
        <f>IF($B2181="","","|"&amp;SUBSTITUTE(TRIM(SUBSTITUTE(SUBSTITUTE(SUBSTITUTE(SUBSTITUTE(SUBSTITUTE(SUBSTITUTE(SUBSTITUTE(SUBSTITUTE(SUBSTITUTE(SUBSTITUTE(SUBSTITUTE(SUBSTITUTE(SUBSTITUTE(SUBSTITUTE(TRIM($B2181&amp;""),CHAR(10)," "),CHAR(13)," "),"."," "),";"," "),","," "),"/"," "),"+"," "),"-"," "),"  "," "),"  "," "),"  "," "),"  "," "),"  "," "),"  "," "))," ","|")&amp;"|")</f>
        <v/>
      </c>
      <c r="AD2181">
        <f>TRIM($I2181&amp;"")</f>
        <v/>
      </c>
    </row>
    <row r="2182" ht="36" customHeight="1">
      <c r="A2182" s="14" t="n">
        <v>46211</v>
      </c>
      <c r="B2182" s="6" t="inlineStr">
        <is>
          <t>10241</t>
        </is>
      </c>
      <c r="C2182" s="6" t="inlineStr">
        <is>
          <t>M/C 0717 (MARROM)</t>
        </is>
      </c>
      <c r="D2182" s="6" t="inlineStr">
        <is>
          <t>46 SECCIONADORA 1</t>
        </is>
      </c>
      <c r="E2182" s="6" t="n">
        <v>20020004</v>
      </c>
      <c r="F2182" s="6" t="inlineStr">
        <is>
          <t>(4) FECHAMENTO III 545X327X12 MDF - BASE DUBAI</t>
        </is>
      </c>
      <c r="G2182" s="6" t="inlineStr">
        <is>
          <t>46 SECCIONADORA 1</t>
        </is>
      </c>
      <c r="H2182" s="6" t="inlineStr">
        <is>
          <t>46 SECCIONADORA 1</t>
        </is>
      </c>
      <c r="I2182" s="4" t="inlineStr">
        <is>
          <t>46 SECCIONADORA 1</t>
        </is>
      </c>
      <c r="J2182" s="4" t="n">
        <v>12</v>
      </c>
      <c r="K2182" s="6">
        <f>IF($E2182="","",IFERROR(INDEX(#REF!,MATCH($E2182,#REF!,0)),IFERROR(INDEX(#REF!,MATCH(VALUE($E2182),#REF!,0)),"")))</f>
        <v/>
      </c>
      <c r="L2182" s="6">
        <f>IF($E2182="","",IFERROR(INDEX(#REF!,MATCH($E2182,#REF!,0)),IFERROR(INDEX(#REF!,MATCH(VALUE($E2182),#REF!,0)),"")))</f>
        <v/>
      </c>
      <c r="M2182" s="6">
        <f>IF(OR($J2182="",$L2182=""),"",IF($K2182="",0,$K2182)+$J2182*$L2182)</f>
        <v/>
      </c>
      <c r="N2182" s="6" t="n">
        <v>46211</v>
      </c>
      <c r="O2182" s="6" t="n">
        <v>12</v>
      </c>
      <c r="P2182" s="6" t="n"/>
      <c r="Q2182" s="6" t="n"/>
      <c r="R2182" s="6" t="n"/>
      <c r="S2182" s="6" t="n"/>
      <c r="T2182" s="6">
        <f>IF(OR($J2182="",$O2182=""),"",$O2182/$J2182)</f>
        <v/>
      </c>
      <c r="U2182" s="6" t="inlineStr">
        <is>
          <t>Concluído</t>
        </is>
      </c>
      <c r="V2182" s="6" t="n"/>
      <c r="W2182" s="6" t="n"/>
      <c r="X2182" s="6" t="n"/>
      <c r="Y2182" s="6" t="n"/>
      <c r="Z2182" s="6" t="n"/>
      <c r="AA2182" s="5" t="n"/>
      <c r="AB2182" s="6">
        <f>B2182&amp;"|"&amp;I2182</f>
        <v/>
      </c>
      <c r="AC2182">
        <f>IF($B2182="","","|"&amp;SUBSTITUTE(TRIM(SUBSTITUTE(SUBSTITUTE(SUBSTITUTE(SUBSTITUTE(SUBSTITUTE(SUBSTITUTE(SUBSTITUTE(SUBSTITUTE(SUBSTITUTE(SUBSTITUTE(SUBSTITUTE(SUBSTITUTE(SUBSTITUTE(SUBSTITUTE(TRIM($B2182&amp;""),CHAR(10)," "),CHAR(13)," "),"."," "),";"," "),","," "),"/"," "),"+"," "),"-"," "),"  "," "),"  "," "),"  "," "),"  "," "),"  "," "),"  "," "))," ","|")&amp;"|")</f>
        <v/>
      </c>
      <c r="AD2182">
        <f>TRIM($I2182&amp;"")</f>
        <v/>
      </c>
    </row>
    <row r="2183" ht="36" customHeight="1">
      <c r="A2183" s="14" t="n">
        <v>46211</v>
      </c>
      <c r="B2183" s="6" t="inlineStr">
        <is>
          <t>10241</t>
        </is>
      </c>
      <c r="C2183" s="6" t="inlineStr">
        <is>
          <t>M/C 0717 (MARROM)</t>
        </is>
      </c>
      <c r="D2183" s="6" t="inlineStr">
        <is>
          <t>46 SECCIONADORA 1</t>
        </is>
      </c>
      <c r="E2183" s="6" t="n">
        <v>20020005</v>
      </c>
      <c r="F2183" s="6" t="inlineStr">
        <is>
          <t>(5) FECHAMENTO IV 453X327X12 MDF - BASE DUBAI</t>
        </is>
      </c>
      <c r="G2183" s="6" t="inlineStr">
        <is>
          <t>46 SECCIONADORA 1</t>
        </is>
      </c>
      <c r="H2183" s="6" t="inlineStr">
        <is>
          <t>46 SECCIONADORA 1</t>
        </is>
      </c>
      <c r="I2183" s="4" t="inlineStr">
        <is>
          <t>46 SECCIONADORA 1</t>
        </is>
      </c>
      <c r="J2183" s="4" t="n">
        <v>6</v>
      </c>
      <c r="K2183" s="6">
        <f>IF($E2183="","",IFERROR(INDEX(#REF!,MATCH($E2183,#REF!,0)),IFERROR(INDEX(#REF!,MATCH(VALUE($E2183),#REF!,0)),"")))</f>
        <v/>
      </c>
      <c r="L2183" s="6">
        <f>IF($E2183="","",IFERROR(INDEX(#REF!,MATCH($E2183,#REF!,0)),IFERROR(INDEX(#REF!,MATCH(VALUE($E2183),#REF!,0)),"")))</f>
        <v/>
      </c>
      <c r="M2183" s="6">
        <f>IF(OR($J2183="",$L2183=""),"",IF($K2183="",0,$K2183)+$J2183*$L2183)</f>
        <v/>
      </c>
      <c r="N2183" s="6" t="n">
        <v>46211</v>
      </c>
      <c r="O2183" s="6" t="n">
        <v>6</v>
      </c>
      <c r="P2183" s="6" t="n"/>
      <c r="Q2183" s="6" t="n"/>
      <c r="R2183" s="6" t="n"/>
      <c r="S2183" s="6" t="n"/>
      <c r="T2183" s="6">
        <f>IF(OR($J2183="",$O2183=""),"",$O2183/$J2183)</f>
        <v/>
      </c>
      <c r="U2183" s="6" t="inlineStr">
        <is>
          <t>Concluído</t>
        </is>
      </c>
      <c r="V2183" s="6" t="n"/>
      <c r="W2183" s="6" t="n"/>
      <c r="X2183" s="6" t="n"/>
      <c r="Y2183" s="6" t="n"/>
      <c r="Z2183" s="6" t="n"/>
      <c r="AA2183" s="5" t="n"/>
      <c r="AB2183" s="6">
        <f>B2183&amp;"|"&amp;I2183</f>
        <v/>
      </c>
      <c r="AC2183">
        <f>IF($B2183="","","|"&amp;SUBSTITUTE(TRIM(SUBSTITUTE(SUBSTITUTE(SUBSTITUTE(SUBSTITUTE(SUBSTITUTE(SUBSTITUTE(SUBSTITUTE(SUBSTITUTE(SUBSTITUTE(SUBSTITUTE(SUBSTITUTE(SUBSTITUTE(SUBSTITUTE(SUBSTITUTE(TRIM($B2183&amp;""),CHAR(10)," "),CHAR(13)," "),"."," "),";"," "),","," "),"/"," "),"+"," "),"-"," "),"  "," "),"  "," "),"  "," "),"  "," "),"  "," "),"  "," "))," ","|")&amp;"|")</f>
        <v/>
      </c>
      <c r="AD2183">
        <f>TRIM($I2183&amp;"")</f>
        <v/>
      </c>
    </row>
    <row r="2184" ht="36" customHeight="1">
      <c r="A2184" s="14" t="n">
        <v>46211</v>
      </c>
      <c r="B2184" s="6" t="inlineStr">
        <is>
          <t>10241</t>
        </is>
      </c>
      <c r="C2184" s="6" t="inlineStr">
        <is>
          <t>M/C 0717 (MARROM)</t>
        </is>
      </c>
      <c r="D2184" s="6" t="inlineStr">
        <is>
          <t>46 SECCIONADORA 1</t>
        </is>
      </c>
      <c r="E2184" s="6" t="n">
        <v>20013102</v>
      </c>
      <c r="F2184" s="6" t="inlineStr">
        <is>
          <t>(10)PE MAIOR 760X100 (170) X15 MDF-MIAMI 1,37X0,80</t>
        </is>
      </c>
      <c r="G2184" s="6" t="inlineStr">
        <is>
          <t>46 SECCIONADORA 1</t>
        </is>
      </c>
      <c r="H2184" s="6" t="inlineStr">
        <is>
          <t>46 SECCIONADORA 1</t>
        </is>
      </c>
      <c r="I2184" s="4" t="inlineStr">
        <is>
          <t>46 SECCIONADORA 1</t>
        </is>
      </c>
      <c r="J2184" s="4" t="n">
        <v>72</v>
      </c>
      <c r="K2184" s="6">
        <f>IF($E2184="","",IFERROR(INDEX(#REF!,MATCH($E2184,#REF!,0)),IFERROR(INDEX(#REF!,MATCH(VALUE($E2184),#REF!,0)),"")))</f>
        <v/>
      </c>
      <c r="L2184" s="6">
        <f>IF($E2184="","",IFERROR(INDEX(#REF!,MATCH($E2184,#REF!,0)),IFERROR(INDEX(#REF!,MATCH(VALUE($E2184),#REF!,0)),"")))</f>
        <v/>
      </c>
      <c r="M2184" s="6">
        <f>IF(OR($J2184="",$L2184=""),"",IF($K2184="",0,$K2184)+$J2184*$L2184)</f>
        <v/>
      </c>
      <c r="N2184" s="6" t="n">
        <v>46211</v>
      </c>
      <c r="O2184" s="6" t="n">
        <v>72</v>
      </c>
      <c r="P2184" s="6" t="n"/>
      <c r="Q2184" s="6" t="n"/>
      <c r="R2184" s="6" t="n"/>
      <c r="S2184" s="6" t="n"/>
      <c r="T2184" s="6">
        <f>IF(OR($J2184="",$O2184=""),"",$O2184/$J2184)</f>
        <v/>
      </c>
      <c r="U2184" s="6" t="inlineStr">
        <is>
          <t>Concluído</t>
        </is>
      </c>
      <c r="V2184" s="6" t="n"/>
      <c r="W2184" s="6" t="n"/>
      <c r="X2184" s="6" t="n"/>
      <c r="Y2184" s="6" t="n"/>
      <c r="Z2184" s="6" t="n"/>
      <c r="AA2184" s="5" t="n"/>
      <c r="AB2184" s="6">
        <f>B2184&amp;"|"&amp;I2184</f>
        <v/>
      </c>
      <c r="AC2184">
        <f>IF($B2184="","","|"&amp;SUBSTITUTE(TRIM(SUBSTITUTE(SUBSTITUTE(SUBSTITUTE(SUBSTITUTE(SUBSTITUTE(SUBSTITUTE(SUBSTITUTE(SUBSTITUTE(SUBSTITUTE(SUBSTITUTE(SUBSTITUTE(SUBSTITUTE(SUBSTITUTE(SUBSTITUTE(TRIM($B2184&amp;""),CHAR(10)," "),CHAR(13)," "),"."," "),";"," "),","," "),"/"," "),"+"," "),"-"," "),"  "," "),"  "," "),"  "," "),"  "," "),"  "," "),"  "," "))," ","|")&amp;"|")</f>
        <v/>
      </c>
      <c r="AD2184">
        <f>TRIM($I2184&amp;"")</f>
        <v/>
      </c>
    </row>
    <row r="2185" ht="36" customHeight="1">
      <c r="A2185" s="14" t="n">
        <v>46211</v>
      </c>
      <c r="B2185" s="6" t="inlineStr">
        <is>
          <t>10241</t>
        </is>
      </c>
      <c r="C2185" s="6" t="inlineStr">
        <is>
          <t>M/C 0717 (MARROM)</t>
        </is>
      </c>
      <c r="D2185" s="6" t="inlineStr">
        <is>
          <t>46 SECCIONADORA 1</t>
        </is>
      </c>
      <c r="E2185" s="6" t="n">
        <v>20013103</v>
      </c>
      <c r="F2185" s="6" t="inlineStr">
        <is>
          <t>(4) PE MENOR 760X85 (135) X15 MDF-MIAMI 1,37X0,80</t>
        </is>
      </c>
      <c r="G2185" s="6" t="inlineStr">
        <is>
          <t>46 SECCIONADORA 1</t>
        </is>
      </c>
      <c r="H2185" s="6" t="inlineStr">
        <is>
          <t>46 SECCIONADORA 1</t>
        </is>
      </c>
      <c r="I2185" s="4" t="inlineStr">
        <is>
          <t>46 SECCIONADORA 1</t>
        </is>
      </c>
      <c r="J2185" s="4" t="n">
        <v>72</v>
      </c>
      <c r="K2185" s="6">
        <f>IF($E2185="","",IFERROR(INDEX(#REF!,MATCH($E2185,#REF!,0)),IFERROR(INDEX(#REF!,MATCH(VALUE($E2185),#REF!,0)),"")))</f>
        <v/>
      </c>
      <c r="L2185" s="6">
        <f>IF($E2185="","",IFERROR(INDEX(#REF!,MATCH($E2185,#REF!,0)),IFERROR(INDEX(#REF!,MATCH(VALUE($E2185),#REF!,0)),"")))</f>
        <v/>
      </c>
      <c r="M2185" s="6">
        <f>IF(OR($J2185="",$L2185=""),"",IF($K2185="",0,$K2185)+$J2185*$L2185)</f>
        <v/>
      </c>
      <c r="N2185" s="6" t="n">
        <v>46211</v>
      </c>
      <c r="O2185" s="6" t="n">
        <v>72</v>
      </c>
      <c r="P2185" s="6" t="n"/>
      <c r="Q2185" s="6" t="n"/>
      <c r="R2185" s="6" t="n"/>
      <c r="S2185" s="6" t="n"/>
      <c r="T2185" s="6">
        <f>IF(OR($J2185="",$O2185=""),"",$O2185/$J2185)</f>
        <v/>
      </c>
      <c r="U2185" s="6" t="inlineStr">
        <is>
          <t>Concluído</t>
        </is>
      </c>
      <c r="V2185" s="6" t="n"/>
      <c r="W2185" s="6" t="n"/>
      <c r="X2185" s="6" t="n"/>
      <c r="Y2185" s="6" t="n"/>
      <c r="Z2185" s="6" t="n"/>
      <c r="AA2185" s="5" t="n"/>
      <c r="AB2185" s="6">
        <f>B2185&amp;"|"&amp;I2185</f>
        <v/>
      </c>
      <c r="AC2185">
        <f>IF($B2185="","","|"&amp;SUBSTITUTE(TRIM(SUBSTITUTE(SUBSTITUTE(SUBSTITUTE(SUBSTITUTE(SUBSTITUTE(SUBSTITUTE(SUBSTITUTE(SUBSTITUTE(SUBSTITUTE(SUBSTITUTE(SUBSTITUTE(SUBSTITUTE(SUBSTITUTE(SUBSTITUTE(TRIM($B2185&amp;""),CHAR(10)," "),CHAR(13)," "),"."," "),";"," "),","," "),"/"," "),"+"," "),"-"," "),"  "," "),"  "," "),"  "," "),"  "," "),"  "," "),"  "," "))," ","|")&amp;"|")</f>
        <v/>
      </c>
      <c r="AD2185">
        <f>TRIM($I2185&amp;"")</f>
        <v/>
      </c>
    </row>
    <row r="2186" ht="36" customHeight="1">
      <c r="A2186" s="14" t="n">
        <v>46211</v>
      </c>
      <c r="B2186" s="6" t="inlineStr">
        <is>
          <t>10241</t>
        </is>
      </c>
      <c r="C2186" s="6" t="inlineStr">
        <is>
          <t>M/C 0717 (MARROM)</t>
        </is>
      </c>
      <c r="D2186" s="6" t="inlineStr">
        <is>
          <t>46 SECCIONADORA 1</t>
        </is>
      </c>
      <c r="E2186" s="6" t="n">
        <v>20020001</v>
      </c>
      <c r="F2186" s="6" t="inlineStr">
        <is>
          <t>(1) LATERAL 1180X92X15 MDF - BASE DUBAI</t>
        </is>
      </c>
      <c r="G2186" s="6" t="inlineStr">
        <is>
          <t>46 SECCIONADORA 1</t>
        </is>
      </c>
      <c r="H2186" s="6" t="inlineStr">
        <is>
          <t>46 SECCIONADORA 1</t>
        </is>
      </c>
      <c r="I2186" s="4" t="inlineStr">
        <is>
          <t>46 SECCIONADORA 1</t>
        </is>
      </c>
      <c r="J2186" s="4" t="n">
        <v>24</v>
      </c>
      <c r="K2186" s="6">
        <f>IF($E2186="","",IFERROR(INDEX(#REF!,MATCH($E2186,#REF!,0)),IFERROR(INDEX(#REF!,MATCH(VALUE($E2186),#REF!,0)),"")))</f>
        <v/>
      </c>
      <c r="L2186" s="6">
        <f>IF($E2186="","",IFERROR(INDEX(#REF!,MATCH($E2186,#REF!,0)),IFERROR(INDEX(#REF!,MATCH(VALUE($E2186),#REF!,0)),"")))</f>
        <v/>
      </c>
      <c r="M2186" s="6">
        <f>IF(OR($J2186="",$L2186=""),"",IF($K2186="",0,$K2186)+$J2186*$L2186)</f>
        <v/>
      </c>
      <c r="N2186" s="6" t="n">
        <v>46211</v>
      </c>
      <c r="O2186" s="6" t="n">
        <v>24</v>
      </c>
      <c r="P2186" s="6" t="n"/>
      <c r="Q2186" s="6" t="n"/>
      <c r="R2186" s="6" t="n"/>
      <c r="S2186" s="6" t="n"/>
      <c r="T2186" s="6">
        <f>IF(OR($J2186="",$O2186=""),"",$O2186/$J2186)</f>
        <v/>
      </c>
      <c r="U2186" s="6" t="inlineStr">
        <is>
          <t>Concluído</t>
        </is>
      </c>
      <c r="V2186" s="6" t="n"/>
      <c r="W2186" s="6" t="n"/>
      <c r="X2186" s="6" t="n"/>
      <c r="Y2186" s="6" t="n"/>
      <c r="Z2186" s="6" t="n"/>
      <c r="AA2186" s="5" t="n"/>
      <c r="AB2186" s="6">
        <f>B2186&amp;"|"&amp;I2186</f>
        <v/>
      </c>
      <c r="AC2186">
        <f>IF($B2186="","","|"&amp;SUBSTITUTE(TRIM(SUBSTITUTE(SUBSTITUTE(SUBSTITUTE(SUBSTITUTE(SUBSTITUTE(SUBSTITUTE(SUBSTITUTE(SUBSTITUTE(SUBSTITUTE(SUBSTITUTE(SUBSTITUTE(SUBSTITUTE(SUBSTITUTE(SUBSTITUTE(TRIM($B2186&amp;""),CHAR(10)," "),CHAR(13)," "),"."," "),";"," "),","," "),"/"," "),"+"," "),"-"," "),"  "," "),"  "," "),"  "," "),"  "," "),"  "," "),"  "," "))," ","|")&amp;"|")</f>
        <v/>
      </c>
      <c r="AD2186">
        <f>TRIM($I2186&amp;"")</f>
        <v/>
      </c>
    </row>
    <row r="2187" ht="36" customHeight="1">
      <c r="A2187" s="14" t="n">
        <v>46211</v>
      </c>
      <c r="B2187" s="6" t="inlineStr">
        <is>
          <t>10241</t>
        </is>
      </c>
      <c r="C2187" s="6" t="inlineStr">
        <is>
          <t>M/C 0717 (MARROM)</t>
        </is>
      </c>
      <c r="D2187" s="6" t="inlineStr">
        <is>
          <t>46 SECCIONADORA 1</t>
        </is>
      </c>
      <c r="E2187" s="6" t="n">
        <v>20031202</v>
      </c>
      <c r="F2187" s="6" t="inlineStr">
        <is>
          <t>(4) PE MAIOR 800(818)X100(169)X15 MDF - NOVA YORK</t>
        </is>
      </c>
      <c r="G2187" s="6" t="inlineStr">
        <is>
          <t>46 SECCIONADORA 1</t>
        </is>
      </c>
      <c r="H2187" s="6" t="inlineStr">
        <is>
          <t>46 SECCIONADORA 1</t>
        </is>
      </c>
      <c r="I2187" s="4" t="inlineStr">
        <is>
          <t>46 SECCIONADORA 1</t>
        </is>
      </c>
      <c r="J2187" s="4" t="n">
        <v>12</v>
      </c>
      <c r="K2187" s="6">
        <f>IF($E2187="","",IFERROR(INDEX(#REF!,MATCH($E2187,#REF!,0)),IFERROR(INDEX(#REF!,MATCH(VALUE($E2187),#REF!,0)),"")))</f>
        <v/>
      </c>
      <c r="L2187" s="6">
        <f>IF($E2187="","",IFERROR(INDEX(#REF!,MATCH($E2187,#REF!,0)),IFERROR(INDEX(#REF!,MATCH(VALUE($E2187),#REF!,0)),"")))</f>
        <v/>
      </c>
      <c r="M2187" s="6">
        <f>IF(OR($J2187="",$L2187=""),"",IF($K2187="",0,$K2187)+$J2187*$L2187)</f>
        <v/>
      </c>
      <c r="N2187" s="6" t="n">
        <v>46211</v>
      </c>
      <c r="O2187" s="6" t="n">
        <v>12</v>
      </c>
      <c r="P2187" s="6" t="n"/>
      <c r="Q2187" s="6" t="n"/>
      <c r="R2187" s="6" t="n"/>
      <c r="S2187" s="6" t="n"/>
      <c r="T2187" s="6">
        <f>IF(OR($J2187="",$O2187=""),"",$O2187/$J2187)</f>
        <v/>
      </c>
      <c r="U2187" s="6" t="inlineStr">
        <is>
          <t>Concluído</t>
        </is>
      </c>
      <c r="V2187" s="6" t="n"/>
      <c r="W2187" s="6" t="n"/>
      <c r="X2187" s="6" t="n"/>
      <c r="Y2187" s="6" t="n"/>
      <c r="Z2187" s="6" t="n"/>
      <c r="AA2187" s="5" t="n"/>
      <c r="AB2187" s="6">
        <f>B2187&amp;"|"&amp;I2187</f>
        <v/>
      </c>
      <c r="AC2187">
        <f>IF($B2187="","","|"&amp;SUBSTITUTE(TRIM(SUBSTITUTE(SUBSTITUTE(SUBSTITUTE(SUBSTITUTE(SUBSTITUTE(SUBSTITUTE(SUBSTITUTE(SUBSTITUTE(SUBSTITUTE(SUBSTITUTE(SUBSTITUTE(SUBSTITUTE(SUBSTITUTE(SUBSTITUTE(TRIM($B2187&amp;""),CHAR(10)," "),CHAR(13)," "),"."," "),";"," "),","," "),"/"," "),"+"," "),"-"," "),"  "," "),"  "," "),"  "," "),"  "," "),"  "," "),"  "," "))," ","|")&amp;"|")</f>
        <v/>
      </c>
      <c r="AD2187">
        <f>TRIM($I2187&amp;"")</f>
        <v/>
      </c>
    </row>
    <row r="2188" ht="36" customHeight="1">
      <c r="A2188" s="14" t="n">
        <v>46211</v>
      </c>
      <c r="B2188" s="6" t="inlineStr">
        <is>
          <t>10241</t>
        </is>
      </c>
      <c r="C2188" s="6" t="inlineStr">
        <is>
          <t>M/C 0717 (MARROM)</t>
        </is>
      </c>
      <c r="D2188" s="6" t="inlineStr">
        <is>
          <t>46 SECCIONADORA 1</t>
        </is>
      </c>
      <c r="E2188" s="6" t="n">
        <v>20031203</v>
      </c>
      <c r="F2188" s="6" t="inlineStr">
        <is>
          <t>(5) PE MENOR 800(818)X84(138)X15 MDF - NOVA YORK</t>
        </is>
      </c>
      <c r="G2188" s="6" t="inlineStr">
        <is>
          <t>46 SECCIONADORA 1</t>
        </is>
      </c>
      <c r="H2188" s="6" t="inlineStr">
        <is>
          <t>46 SECCIONADORA 1</t>
        </is>
      </c>
      <c r="I2188" s="4" t="inlineStr">
        <is>
          <t>46 SECCIONADORA 1</t>
        </is>
      </c>
      <c r="J2188" s="4" t="n">
        <v>12</v>
      </c>
      <c r="K2188" s="6">
        <f>IF($E2188="","",IFERROR(INDEX(#REF!,MATCH($E2188,#REF!,0)),IFERROR(INDEX(#REF!,MATCH(VALUE($E2188),#REF!,0)),"")))</f>
        <v/>
      </c>
      <c r="L2188" s="6">
        <f>IF($E2188="","",IFERROR(INDEX(#REF!,MATCH($E2188,#REF!,0)),IFERROR(INDEX(#REF!,MATCH(VALUE($E2188),#REF!,0)),"")))</f>
        <v/>
      </c>
      <c r="M2188" s="6">
        <f>IF(OR($J2188="",$L2188=""),"",IF($K2188="",0,$K2188)+$J2188*$L2188)</f>
        <v/>
      </c>
      <c r="N2188" s="6" t="n">
        <v>46211</v>
      </c>
      <c r="O2188" s="6" t="n">
        <v>12</v>
      </c>
      <c r="P2188" s="6" t="n"/>
      <c r="Q2188" s="6" t="n"/>
      <c r="R2188" s="6" t="n"/>
      <c r="S2188" s="6" t="n"/>
      <c r="T2188" s="6">
        <f>IF(OR($J2188="",$O2188=""),"",$O2188/$J2188)</f>
        <v/>
      </c>
      <c r="U2188" s="6" t="inlineStr">
        <is>
          <t>Concluído</t>
        </is>
      </c>
      <c r="V2188" s="6" t="n"/>
      <c r="W2188" s="6" t="n"/>
      <c r="X2188" s="6" t="n"/>
      <c r="Y2188" s="6" t="n"/>
      <c r="Z2188" s="6" t="n"/>
      <c r="AA2188" s="5" t="n"/>
      <c r="AB2188" s="6">
        <f>B2188&amp;"|"&amp;I2188</f>
        <v/>
      </c>
      <c r="AC2188">
        <f>IF($B2188="","","|"&amp;SUBSTITUTE(TRIM(SUBSTITUTE(SUBSTITUTE(SUBSTITUTE(SUBSTITUTE(SUBSTITUTE(SUBSTITUTE(SUBSTITUTE(SUBSTITUTE(SUBSTITUTE(SUBSTITUTE(SUBSTITUTE(SUBSTITUTE(SUBSTITUTE(SUBSTITUTE(TRIM($B2188&amp;""),CHAR(10)," "),CHAR(13)," "),"."," "),";"," "),","," "),"/"," "),"+"," "),"-"," "),"  "," "),"  "," "),"  "," "),"  "," "),"  "," "),"  "," "))," ","|")&amp;"|")</f>
        <v/>
      </c>
      <c r="AD2188">
        <f>TRIM($I2188&amp;"")</f>
        <v/>
      </c>
    </row>
    <row r="2189" ht="36" customHeight="1">
      <c r="A2189" s="14" t="n">
        <v>46211</v>
      </c>
      <c r="B2189" s="6" t="inlineStr">
        <is>
          <t>10241</t>
        </is>
      </c>
      <c r="C2189" s="6" t="inlineStr">
        <is>
          <t>M/C 0717 (MARROM)</t>
        </is>
      </c>
      <c r="D2189" s="6" t="inlineStr">
        <is>
          <t>46 SECCIONADORA 1</t>
        </is>
      </c>
      <c r="E2189" s="6" t="n">
        <v>20031207</v>
      </c>
      <c r="F2189" s="6" t="inlineStr">
        <is>
          <t>TAMPO 1205X905X15 MDF - MESA COM VIDRO</t>
        </is>
      </c>
      <c r="G2189" s="6" t="inlineStr">
        <is>
          <t>46 SECCIONADORA 1</t>
        </is>
      </c>
      <c r="H2189" s="6" t="inlineStr">
        <is>
          <t>46 SECCIONADORA 1</t>
        </is>
      </c>
      <c r="I2189" s="4" t="inlineStr">
        <is>
          <t>46 SECCIONADORA 1</t>
        </is>
      </c>
      <c r="J2189" s="4" t="n">
        <v>2</v>
      </c>
      <c r="K2189" s="6">
        <f>IF($E2189="","",IFERROR(INDEX(#REF!,MATCH($E2189,#REF!,0)),IFERROR(INDEX(#REF!,MATCH(VALUE($E2189),#REF!,0)),"")))</f>
        <v/>
      </c>
      <c r="L2189" s="6">
        <f>IF($E2189="","",IFERROR(INDEX(#REF!,MATCH($E2189,#REF!,0)),IFERROR(INDEX(#REF!,MATCH(VALUE($E2189),#REF!,0)),"")))</f>
        <v/>
      </c>
      <c r="M2189" s="6">
        <f>IF(OR($J2189="",$L2189=""),"",IF($K2189="",0,$K2189)+$J2189*$L2189)</f>
        <v/>
      </c>
      <c r="N2189" s="6" t="n">
        <v>46211</v>
      </c>
      <c r="O2189" s="6" t="n">
        <v>2</v>
      </c>
      <c r="P2189" s="6" t="n"/>
      <c r="Q2189" s="6" t="n"/>
      <c r="R2189" s="6" t="n"/>
      <c r="S2189" s="6" t="n"/>
      <c r="T2189" s="6">
        <f>IF(OR($J2189="",$O2189=""),"",$O2189/$J2189)</f>
        <v/>
      </c>
      <c r="U2189" s="6" t="inlineStr">
        <is>
          <t>Concluído</t>
        </is>
      </c>
      <c r="V2189" s="6" t="n"/>
      <c r="W2189" s="6" t="n"/>
      <c r="X2189" s="6" t="n"/>
      <c r="Y2189" s="6" t="n"/>
      <c r="Z2189" s="6" t="n"/>
      <c r="AA2189" s="5" t="n"/>
      <c r="AB2189" s="6">
        <f>B2189&amp;"|"&amp;I2189</f>
        <v/>
      </c>
      <c r="AC2189">
        <f>IF($B2189="","","|"&amp;SUBSTITUTE(TRIM(SUBSTITUTE(SUBSTITUTE(SUBSTITUTE(SUBSTITUTE(SUBSTITUTE(SUBSTITUTE(SUBSTITUTE(SUBSTITUTE(SUBSTITUTE(SUBSTITUTE(SUBSTITUTE(SUBSTITUTE(SUBSTITUTE(SUBSTITUTE(TRIM($B2189&amp;""),CHAR(10)," "),CHAR(13)," "),"."," "),";"," "),","," "),"/"," "),"+"," "),"-"," "),"  "," "),"  "," "),"  "," "),"  "," "),"  "," "),"  "," "))," ","|")&amp;"|")</f>
        <v/>
      </c>
      <c r="AD2189">
        <f>TRIM($I2189&amp;"")</f>
        <v/>
      </c>
    </row>
    <row r="2190" ht="36" customHeight="1">
      <c r="A2190" s="14" t="n">
        <v>46211</v>
      </c>
      <c r="B2190" s="6" t="inlineStr">
        <is>
          <t>10241</t>
        </is>
      </c>
      <c r="C2190" s="6" t="inlineStr">
        <is>
          <t>M/C 0717 (MARROM)</t>
        </is>
      </c>
      <c r="D2190" s="6" t="inlineStr">
        <is>
          <t>46 SECCIONADORA 1</t>
        </is>
      </c>
      <c r="E2190" s="6" t="n">
        <v>20031607</v>
      </c>
      <c r="F2190" s="6" t="inlineStr">
        <is>
          <t>TAMPO 1605X905X15 MDF - MESA COM VIDRO</t>
        </is>
      </c>
      <c r="G2190" s="6" t="inlineStr">
        <is>
          <t>46 SECCIONADORA 1</t>
        </is>
      </c>
      <c r="H2190" s="6" t="inlineStr">
        <is>
          <t>46 SECCIONADORA 1</t>
        </is>
      </c>
      <c r="I2190" s="4" t="inlineStr">
        <is>
          <t>46 SECCIONADORA 1</t>
        </is>
      </c>
      <c r="J2190" s="4" t="n">
        <v>1</v>
      </c>
      <c r="K2190" s="6">
        <f>IF($E2190="","",IFERROR(INDEX(#REF!,MATCH($E2190,#REF!,0)),IFERROR(INDEX(#REF!,MATCH(VALUE($E2190),#REF!,0)),"")))</f>
        <v/>
      </c>
      <c r="L2190" s="6">
        <f>IF($E2190="","",IFERROR(INDEX(#REF!,MATCH($E2190,#REF!,0)),IFERROR(INDEX(#REF!,MATCH(VALUE($E2190),#REF!,0)),"")))</f>
        <v/>
      </c>
      <c r="M2190" s="6">
        <f>IF(OR($J2190="",$L2190=""),"",IF($K2190="",0,$K2190)+$J2190*$L2190)</f>
        <v/>
      </c>
      <c r="N2190" s="6" t="n">
        <v>46211</v>
      </c>
      <c r="O2190" s="6" t="n">
        <v>1</v>
      </c>
      <c r="P2190" s="6" t="n"/>
      <c r="Q2190" s="6" t="n"/>
      <c r="R2190" s="6" t="n"/>
      <c r="S2190" s="6" t="n"/>
      <c r="T2190" s="6">
        <f>IF(OR($J2190="",$O2190=""),"",$O2190/$J2190)</f>
        <v/>
      </c>
      <c r="U2190" s="6" t="inlineStr">
        <is>
          <t>Concluído</t>
        </is>
      </c>
      <c r="V2190" s="6" t="n"/>
      <c r="W2190" s="6" t="n"/>
      <c r="X2190" s="6" t="n"/>
      <c r="Y2190" s="6" t="n"/>
      <c r="Z2190" s="6" t="n"/>
      <c r="AA2190" s="5" t="n"/>
      <c r="AB2190" s="6">
        <f>B2190&amp;"|"&amp;I2190</f>
        <v/>
      </c>
      <c r="AC2190">
        <f>IF($B2190="","","|"&amp;SUBSTITUTE(TRIM(SUBSTITUTE(SUBSTITUTE(SUBSTITUTE(SUBSTITUTE(SUBSTITUTE(SUBSTITUTE(SUBSTITUTE(SUBSTITUTE(SUBSTITUTE(SUBSTITUTE(SUBSTITUTE(SUBSTITUTE(SUBSTITUTE(SUBSTITUTE(TRIM($B2190&amp;""),CHAR(10)," "),CHAR(13)," "),"."," "),";"," "),","," "),"/"," "),"+"," "),"-"," "),"  "," "),"  "," "),"  "," "),"  "," "),"  "," "),"  "," "))," ","|")&amp;"|")</f>
        <v/>
      </c>
      <c r="AD2190">
        <f>TRIM($I2190&amp;"")</f>
        <v/>
      </c>
    </row>
    <row r="2191" ht="36" customHeight="1">
      <c r="A2191" s="14" t="n">
        <v>46211</v>
      </c>
      <c r="B2191" s="6" t="inlineStr">
        <is>
          <t>10241</t>
        </is>
      </c>
      <c r="C2191" s="6" t="inlineStr">
        <is>
          <t>M/C 0717 (MARROM)</t>
        </is>
      </c>
      <c r="D2191" s="6" t="inlineStr">
        <is>
          <t>46 SECCIONADORA 1</t>
        </is>
      </c>
      <c r="E2191" s="6" t="n">
        <v>30008101</v>
      </c>
      <c r="F2191" s="6" t="inlineStr">
        <is>
          <t>ENCOSTO 445X280X15 MDF - CAD CORDOBA</t>
        </is>
      </c>
      <c r="G2191" s="6" t="inlineStr">
        <is>
          <t>46 SECCIONADORA 1</t>
        </is>
      </c>
      <c r="H2191" s="6" t="inlineStr">
        <is>
          <t>46 SECCIONADORA 1</t>
        </is>
      </c>
      <c r="I2191" s="4" t="inlineStr">
        <is>
          <t>46 SECCIONADORA 1</t>
        </is>
      </c>
      <c r="J2191" s="4" t="n">
        <v>6</v>
      </c>
      <c r="K2191" s="6">
        <f>IF($E2191="","",IFERROR(INDEX(#REF!,MATCH($E2191,#REF!,0)),IFERROR(INDEX(#REF!,MATCH(VALUE($E2191),#REF!,0)),"")))</f>
        <v/>
      </c>
      <c r="L2191" s="6">
        <f>IF($E2191="","",IFERROR(INDEX(#REF!,MATCH($E2191,#REF!,0)),IFERROR(INDEX(#REF!,MATCH(VALUE($E2191),#REF!,0)),"")))</f>
        <v/>
      </c>
      <c r="M2191" s="6">
        <f>IF(OR($J2191="",$L2191=""),"",IF($K2191="",0,$K2191)+$J2191*$L2191)</f>
        <v/>
      </c>
      <c r="N2191" s="6" t="n">
        <v>46211</v>
      </c>
      <c r="O2191" s="6" t="n">
        <v>6</v>
      </c>
      <c r="P2191" s="6" t="n"/>
      <c r="Q2191" s="6" t="n"/>
      <c r="R2191" s="6" t="n"/>
      <c r="S2191" s="6" t="n"/>
      <c r="T2191" s="6">
        <f>IF(OR($J2191="",$O2191=""),"",$O2191/$J2191)</f>
        <v/>
      </c>
      <c r="U2191" s="6" t="inlineStr">
        <is>
          <t>Concluído</t>
        </is>
      </c>
      <c r="V2191" s="6" t="n"/>
      <c r="W2191" s="6" t="n"/>
      <c r="X2191" s="6" t="n"/>
      <c r="Y2191" s="6" t="n"/>
      <c r="Z2191" s="6" t="n"/>
      <c r="AA2191" s="5" t="n"/>
      <c r="AB2191" s="6">
        <f>B2191&amp;"|"&amp;I2191</f>
        <v/>
      </c>
      <c r="AC2191">
        <f>IF($B2191="","","|"&amp;SUBSTITUTE(TRIM(SUBSTITUTE(SUBSTITUTE(SUBSTITUTE(SUBSTITUTE(SUBSTITUTE(SUBSTITUTE(SUBSTITUTE(SUBSTITUTE(SUBSTITUTE(SUBSTITUTE(SUBSTITUTE(SUBSTITUTE(SUBSTITUTE(SUBSTITUTE(TRIM($B2191&amp;""),CHAR(10)," "),CHAR(13)," "),"."," "),";"," "),","," "),"/"," "),"+"," "),"-"," "),"  "," "),"  "," "),"  "," "),"  "," "),"  "," "),"  "," "))," ","|")&amp;"|")</f>
        <v/>
      </c>
      <c r="AD2191">
        <f>TRIM($I2191&amp;"")</f>
        <v/>
      </c>
    </row>
    <row r="2192" ht="36" customHeight="1">
      <c r="A2192" s="14" t="n">
        <v>46211</v>
      </c>
      <c r="B2192" s="6" t="inlineStr">
        <is>
          <t>10241</t>
        </is>
      </c>
      <c r="C2192" s="6" t="inlineStr">
        <is>
          <t>M/C 0717 (MARROM)</t>
        </is>
      </c>
      <c r="D2192" s="6" t="inlineStr">
        <is>
          <t>46 SECCIONADORA 1</t>
        </is>
      </c>
      <c r="E2192" s="6" t="n">
        <v>20052001</v>
      </c>
      <c r="F2192" s="6" t="inlineStr">
        <is>
          <t>(2-4) TRAVESSA 742X122X25 MDF - MESA ATHENAS</t>
        </is>
      </c>
      <c r="G2192" s="6" t="inlineStr">
        <is>
          <t>46 SECCIONADORA 1</t>
        </is>
      </c>
      <c r="H2192" s="6" t="inlineStr">
        <is>
          <t>46 SECCIONADORA 1</t>
        </is>
      </c>
      <c r="I2192" s="4" t="inlineStr">
        <is>
          <t>46 SECCIONADORA 1</t>
        </is>
      </c>
      <c r="J2192" s="4" t="n">
        <v>28</v>
      </c>
      <c r="K2192" s="6">
        <f>IF($E2192="","",IFERROR(INDEX(#REF!,MATCH($E2192,#REF!,0)),IFERROR(INDEX(#REF!,MATCH(VALUE($E2192),#REF!,0)),"")))</f>
        <v/>
      </c>
      <c r="L2192" s="6">
        <f>IF($E2192="","",IFERROR(INDEX(#REF!,MATCH($E2192,#REF!,0)),IFERROR(INDEX(#REF!,MATCH(VALUE($E2192),#REF!,0)),"")))</f>
        <v/>
      </c>
      <c r="M2192" s="6">
        <f>IF(OR($J2192="",$L2192=""),"",IF($K2192="",0,$K2192)+$J2192*$L2192)</f>
        <v/>
      </c>
      <c r="N2192" s="6" t="n">
        <v>46211</v>
      </c>
      <c r="O2192" s="6" t="n">
        <v>28</v>
      </c>
      <c r="P2192" s="6" t="n"/>
      <c r="Q2192" s="6" t="n"/>
      <c r="R2192" s="6" t="n"/>
      <c r="S2192" s="6" t="n"/>
      <c r="T2192" s="6">
        <f>IF(OR($J2192="",$O2192=""),"",$O2192/$J2192)</f>
        <v/>
      </c>
      <c r="U2192" s="6" t="inlineStr">
        <is>
          <t>Concluído</t>
        </is>
      </c>
      <c r="V2192" s="6" t="n"/>
      <c r="W2192" s="6" t="n"/>
      <c r="X2192" s="6" t="n"/>
      <c r="Y2192" s="6" t="n"/>
      <c r="Z2192" s="6" t="n"/>
      <c r="AA2192" s="5" t="n"/>
      <c r="AB2192" s="6">
        <f>B2192&amp;"|"&amp;I2192</f>
        <v/>
      </c>
      <c r="AC2192">
        <f>IF($B2192="","","|"&amp;SUBSTITUTE(TRIM(SUBSTITUTE(SUBSTITUTE(SUBSTITUTE(SUBSTITUTE(SUBSTITUTE(SUBSTITUTE(SUBSTITUTE(SUBSTITUTE(SUBSTITUTE(SUBSTITUTE(SUBSTITUTE(SUBSTITUTE(SUBSTITUTE(SUBSTITUTE(TRIM($B2192&amp;""),CHAR(10)," "),CHAR(13)," "),"."," "),";"," "),","," "),"/"," "),"+"," "),"-"," "),"  "," "),"  "," "),"  "," "),"  "," "),"  "," "),"  "," "))," ","|")&amp;"|")</f>
        <v/>
      </c>
      <c r="AD2192">
        <f>TRIM($I2192&amp;"")</f>
        <v/>
      </c>
    </row>
    <row r="2193" ht="36" customHeight="1">
      <c r="A2193" s="14" t="n">
        <v>46211</v>
      </c>
      <c r="B2193" s="6" t="inlineStr">
        <is>
          <t>10241</t>
        </is>
      </c>
      <c r="C2193" s="6" t="inlineStr">
        <is>
          <t>M/C 0717 (MARROM)</t>
        </is>
      </c>
      <c r="D2193" s="6" t="inlineStr">
        <is>
          <t>46 SECCIONADORA 1</t>
        </is>
      </c>
      <c r="E2193" s="6" t="n">
        <v>20052002</v>
      </c>
      <c r="F2193" s="6" t="inlineStr">
        <is>
          <t>(5) BASE MAIOR 542X124X25 MDF - MESA ATHENAS</t>
        </is>
      </c>
      <c r="G2193" s="6" t="inlineStr">
        <is>
          <t>46 SECCIONADORA 1</t>
        </is>
      </c>
      <c r="H2193" s="6" t="inlineStr">
        <is>
          <t>46 SECCIONADORA 1</t>
        </is>
      </c>
      <c r="I2193" s="4" t="inlineStr">
        <is>
          <t>46 SECCIONADORA 1</t>
        </is>
      </c>
      <c r="J2193" s="4" t="n">
        <v>6</v>
      </c>
      <c r="K2193" s="6">
        <f>IF($E2193="","",IFERROR(INDEX(#REF!,MATCH($E2193,#REF!,0)),IFERROR(INDEX(#REF!,MATCH(VALUE($E2193),#REF!,0)),"")))</f>
        <v/>
      </c>
      <c r="L2193" s="6">
        <f>IF($E2193="","",IFERROR(INDEX(#REF!,MATCH($E2193,#REF!,0)),IFERROR(INDEX(#REF!,MATCH(VALUE($E2193),#REF!,0)),"")))</f>
        <v/>
      </c>
      <c r="M2193" s="6">
        <f>IF(OR($J2193="",$L2193=""),"",IF($K2193="",0,$K2193)+$J2193*$L2193)</f>
        <v/>
      </c>
      <c r="N2193" s="6" t="n">
        <v>46211</v>
      </c>
      <c r="O2193" s="6" t="n">
        <v>6</v>
      </c>
      <c r="P2193" s="6" t="n"/>
      <c r="Q2193" s="6" t="n"/>
      <c r="R2193" s="6" t="n"/>
      <c r="S2193" s="6" t="n"/>
      <c r="T2193" s="6">
        <f>IF(OR($J2193="",$O2193=""),"",$O2193/$J2193)</f>
        <v/>
      </c>
      <c r="U2193" s="6" t="inlineStr">
        <is>
          <t>Concluído</t>
        </is>
      </c>
      <c r="V2193" s="6" t="n"/>
      <c r="W2193" s="6" t="n"/>
      <c r="X2193" s="6" t="n"/>
      <c r="Y2193" s="6" t="n"/>
      <c r="Z2193" s="6" t="n"/>
      <c r="AA2193" s="5" t="n"/>
      <c r="AB2193" s="6">
        <f>B2193&amp;"|"&amp;I2193</f>
        <v/>
      </c>
      <c r="AC2193">
        <f>IF($B2193="","","|"&amp;SUBSTITUTE(TRIM(SUBSTITUTE(SUBSTITUTE(SUBSTITUTE(SUBSTITUTE(SUBSTITUTE(SUBSTITUTE(SUBSTITUTE(SUBSTITUTE(SUBSTITUTE(SUBSTITUTE(SUBSTITUTE(SUBSTITUTE(SUBSTITUTE(SUBSTITUTE(TRIM($B2193&amp;""),CHAR(10)," "),CHAR(13)," "),"."," "),";"," "),","," "),"/"," "),"+"," "),"-"," "),"  "," "),"  "," "),"  "," "),"  "," "),"  "," "),"  "," "))," ","|")&amp;"|")</f>
        <v/>
      </c>
      <c r="AD2193">
        <f>TRIM($I2193&amp;"")</f>
        <v/>
      </c>
    </row>
    <row r="2194" ht="36" customHeight="1">
      <c r="A2194" s="14" t="n">
        <v>46211</v>
      </c>
      <c r="B2194" s="6" t="inlineStr">
        <is>
          <t>10241</t>
        </is>
      </c>
      <c r="C2194" s="6" t="inlineStr">
        <is>
          <t>M/C 0717 (MARROM)</t>
        </is>
      </c>
      <c r="D2194" s="6" t="inlineStr">
        <is>
          <t>46 SECCIONADORA 1</t>
        </is>
      </c>
      <c r="E2194" s="6" t="n">
        <v>20052003</v>
      </c>
      <c r="F2194" s="6" t="inlineStr">
        <is>
          <t>(6)BASE MENOR 386 (189)X124X25 MDF - MESA ATHENAS</t>
        </is>
      </c>
      <c r="G2194" s="6" t="inlineStr">
        <is>
          <t>46 SECCIONADORA 1</t>
        </is>
      </c>
      <c r="H2194" s="6" t="inlineStr">
        <is>
          <t>46 SECCIONADORA 1</t>
        </is>
      </c>
      <c r="I2194" s="4" t="inlineStr">
        <is>
          <t>46 SECCIONADORA 1</t>
        </is>
      </c>
      <c r="J2194" s="4" t="n">
        <v>12</v>
      </c>
      <c r="K2194" s="6">
        <f>IF($E2194="","",IFERROR(INDEX(#REF!,MATCH($E2194,#REF!,0)),IFERROR(INDEX(#REF!,MATCH(VALUE($E2194),#REF!,0)),"")))</f>
        <v/>
      </c>
      <c r="L2194" s="6">
        <f>IF($E2194="","",IFERROR(INDEX(#REF!,MATCH($E2194,#REF!,0)),IFERROR(INDEX(#REF!,MATCH(VALUE($E2194),#REF!,0)),"")))</f>
        <v/>
      </c>
      <c r="M2194" s="6">
        <f>IF(OR($J2194="",$L2194=""),"",IF($K2194="",0,$K2194)+$J2194*$L2194)</f>
        <v/>
      </c>
      <c r="N2194" s="6" t="n">
        <v>46211</v>
      </c>
      <c r="O2194" s="6" t="n">
        <v>12</v>
      </c>
      <c r="P2194" s="6" t="n"/>
      <c r="Q2194" s="6" t="n"/>
      <c r="R2194" s="6" t="n"/>
      <c r="S2194" s="6" t="n"/>
      <c r="T2194" s="6">
        <f>IF(OR($J2194="",$O2194=""),"",$O2194/$J2194)</f>
        <v/>
      </c>
      <c r="U2194" s="6" t="inlineStr">
        <is>
          <t>Concluído</t>
        </is>
      </c>
      <c r="V2194" s="6" t="n"/>
      <c r="W2194" s="6" t="n"/>
      <c r="X2194" s="6" t="n"/>
      <c r="Y2194" s="6" t="n"/>
      <c r="Z2194" s="6" t="n"/>
      <c r="AA2194" s="5" t="n"/>
      <c r="AB2194" s="6">
        <f>B2194&amp;"|"&amp;I2194</f>
        <v/>
      </c>
      <c r="AC2194">
        <f>IF($B2194="","","|"&amp;SUBSTITUTE(TRIM(SUBSTITUTE(SUBSTITUTE(SUBSTITUTE(SUBSTITUTE(SUBSTITUTE(SUBSTITUTE(SUBSTITUTE(SUBSTITUTE(SUBSTITUTE(SUBSTITUTE(SUBSTITUTE(SUBSTITUTE(SUBSTITUTE(SUBSTITUTE(TRIM($B2194&amp;""),CHAR(10)," "),CHAR(13)," "),"."," "),";"," "),","," "),"/"," "),"+"," "),"-"," "),"  "," "),"  "," "),"  "," "),"  "," "),"  "," "),"  "," "))," ","|")&amp;"|")</f>
        <v/>
      </c>
      <c r="AD2194">
        <f>TRIM($I2194&amp;"")</f>
        <v/>
      </c>
    </row>
    <row r="2195" ht="36" customHeight="1">
      <c r="A2195" s="14" t="n">
        <v>46211</v>
      </c>
      <c r="B2195" s="6" t="inlineStr">
        <is>
          <t>10241</t>
        </is>
      </c>
      <c r="C2195" s="6" t="inlineStr">
        <is>
          <t>M/C 0717 (MARROM)</t>
        </is>
      </c>
      <c r="D2195" s="6" t="inlineStr">
        <is>
          <t>46 SECCIONADORA 1</t>
        </is>
      </c>
      <c r="E2195" s="6" t="n">
        <v>20052202</v>
      </c>
      <c r="F2195" s="6" t="inlineStr">
        <is>
          <t>(5) BASE MAIOR 742X124X25 MDF - MESA ATHENAS 1,20</t>
        </is>
      </c>
      <c r="G2195" s="6" t="inlineStr">
        <is>
          <t>46 SECCIONADORA 1</t>
        </is>
      </c>
      <c r="H2195" s="6" t="inlineStr">
        <is>
          <t>46 SECCIONADORA 1</t>
        </is>
      </c>
      <c r="I2195" s="4" t="inlineStr">
        <is>
          <t>46 SECCIONADORA 1</t>
        </is>
      </c>
      <c r="J2195" s="4" t="n">
        <v>1</v>
      </c>
      <c r="K2195" s="6">
        <f>IF($E2195="","",IFERROR(INDEX(#REF!,MATCH($E2195,#REF!,0)),IFERROR(INDEX(#REF!,MATCH(VALUE($E2195),#REF!,0)),"")))</f>
        <v/>
      </c>
      <c r="L2195" s="6">
        <f>IF($E2195="","",IFERROR(INDEX(#REF!,MATCH($E2195,#REF!,0)),IFERROR(INDEX(#REF!,MATCH(VALUE($E2195),#REF!,0)),"")))</f>
        <v/>
      </c>
      <c r="M2195" s="6">
        <f>IF(OR($J2195="",$L2195=""),"",IF($K2195="",0,$K2195)+$J2195*$L2195)</f>
        <v/>
      </c>
      <c r="N2195" s="6" t="n">
        <v>46211</v>
      </c>
      <c r="O2195" s="6" t="n">
        <v>1</v>
      </c>
      <c r="P2195" s="6" t="n"/>
      <c r="Q2195" s="6" t="n"/>
      <c r="R2195" s="6" t="n"/>
      <c r="S2195" s="6" t="n"/>
      <c r="T2195" s="6">
        <f>IF(OR($J2195="",$O2195=""),"",$O2195/$J2195)</f>
        <v/>
      </c>
      <c r="U2195" s="6" t="inlineStr">
        <is>
          <t>Concluído</t>
        </is>
      </c>
      <c r="V2195" s="6" t="n"/>
      <c r="W2195" s="6" t="n"/>
      <c r="X2195" s="6" t="n"/>
      <c r="Y2195" s="6" t="n"/>
      <c r="Z2195" s="6" t="n"/>
      <c r="AA2195" s="5" t="n"/>
      <c r="AB2195" s="6">
        <f>B2195&amp;"|"&amp;I2195</f>
        <v/>
      </c>
      <c r="AC2195">
        <f>IF($B2195="","","|"&amp;SUBSTITUTE(TRIM(SUBSTITUTE(SUBSTITUTE(SUBSTITUTE(SUBSTITUTE(SUBSTITUTE(SUBSTITUTE(SUBSTITUTE(SUBSTITUTE(SUBSTITUTE(SUBSTITUTE(SUBSTITUTE(SUBSTITUTE(SUBSTITUTE(SUBSTITUTE(TRIM($B2195&amp;""),CHAR(10)," "),CHAR(13)," "),"."," "),";"," "),","," "),"/"," "),"+"," "),"-"," "),"  "," "),"  "," "),"  "," "),"  "," "),"  "," "),"  "," "))," ","|")&amp;"|")</f>
        <v/>
      </c>
      <c r="AD2195">
        <f>TRIM($I2195&amp;"")</f>
        <v/>
      </c>
    </row>
    <row r="2196" ht="36" customHeight="1">
      <c r="A2196" s="14" t="n">
        <v>46211</v>
      </c>
      <c r="B2196" s="6" t="inlineStr">
        <is>
          <t>10241</t>
        </is>
      </c>
      <c r="C2196" s="6" t="inlineStr">
        <is>
          <t>M/C 0717 (MARROM)</t>
        </is>
      </c>
      <c r="D2196" s="6" t="inlineStr">
        <is>
          <t>46 SECCIONADORA 1</t>
        </is>
      </c>
      <c r="E2196" s="6" t="n">
        <v>20052203</v>
      </c>
      <c r="F2196" s="6" t="inlineStr">
        <is>
          <t>(6)BASE MENOR 446(220)X124X25 MDF-MESA ATHENAS1,20</t>
        </is>
      </c>
      <c r="G2196" s="6" t="inlineStr">
        <is>
          <t>46 SECCIONADORA 1</t>
        </is>
      </c>
      <c r="H2196" s="6" t="inlineStr">
        <is>
          <t>46 SECCIONADORA 1</t>
        </is>
      </c>
      <c r="I2196" s="4" t="inlineStr">
        <is>
          <t>46 SECCIONADORA 1</t>
        </is>
      </c>
      <c r="J2196" s="4" t="n">
        <v>2</v>
      </c>
      <c r="K2196" s="6">
        <f>IF($E2196="","",IFERROR(INDEX(#REF!,MATCH($E2196,#REF!,0)),IFERROR(INDEX(#REF!,MATCH(VALUE($E2196),#REF!,0)),"")))</f>
        <v/>
      </c>
      <c r="L2196" s="6">
        <f>IF($E2196="","",IFERROR(INDEX(#REF!,MATCH($E2196,#REF!,0)),IFERROR(INDEX(#REF!,MATCH(VALUE($E2196),#REF!,0)),"")))</f>
        <v/>
      </c>
      <c r="M2196" s="6">
        <f>IF(OR($J2196="",$L2196=""),"",IF($K2196="",0,$K2196)+$J2196*$L2196)</f>
        <v/>
      </c>
      <c r="N2196" s="6" t="n">
        <v>46211</v>
      </c>
      <c r="O2196" s="6" t="n">
        <v>2</v>
      </c>
      <c r="P2196" s="6" t="n"/>
      <c r="Q2196" s="6" t="n"/>
      <c r="R2196" s="6" t="n"/>
      <c r="S2196" s="6" t="n"/>
      <c r="T2196" s="6">
        <f>IF(OR($J2196="",$O2196=""),"",$O2196/$J2196)</f>
        <v/>
      </c>
      <c r="U2196" s="6" t="inlineStr">
        <is>
          <t>Concluído</t>
        </is>
      </c>
      <c r="V2196" s="6" t="n"/>
      <c r="W2196" s="6" t="n"/>
      <c r="X2196" s="6" t="n"/>
      <c r="Y2196" s="6" t="n"/>
      <c r="Z2196" s="6" t="n"/>
      <c r="AA2196" s="5" t="n"/>
      <c r="AB2196" s="6">
        <f>B2196&amp;"|"&amp;I2196</f>
        <v/>
      </c>
      <c r="AC2196">
        <f>IF($B2196="","","|"&amp;SUBSTITUTE(TRIM(SUBSTITUTE(SUBSTITUTE(SUBSTITUTE(SUBSTITUTE(SUBSTITUTE(SUBSTITUTE(SUBSTITUTE(SUBSTITUTE(SUBSTITUTE(SUBSTITUTE(SUBSTITUTE(SUBSTITUTE(SUBSTITUTE(SUBSTITUTE(TRIM($B2196&amp;""),CHAR(10)," "),CHAR(13)," "),"."," "),";"," "),","," "),"/"," "),"+"," "),"-"," "),"  "," "),"  "," "),"  "," "),"  "," "),"  "," "),"  "," "))," ","|")&amp;"|")</f>
        <v/>
      </c>
      <c r="AD2196">
        <f>TRIM($I2196&amp;"")</f>
        <v/>
      </c>
    </row>
    <row r="2197" ht="48" customHeight="1">
      <c r="A2197" s="14" t="n">
        <v>46211</v>
      </c>
      <c r="B2197" s="6" t="inlineStr">
        <is>
          <t>10245</t>
        </is>
      </c>
      <c r="C2197" s="6" t="inlineStr">
        <is>
          <t>M/C 0713 ENCAIXE ESPLANADA (FOLHA AZUL)</t>
        </is>
      </c>
      <c r="D2197" s="6" t="inlineStr">
        <is>
          <t>46 SECCIONADORA 1</t>
        </is>
      </c>
      <c r="E2197" s="6" t="n">
        <v>30001205</v>
      </c>
      <c r="F2197" s="6" t="inlineStr">
        <is>
          <t>TRAV ASSENTO 367X80X15 MDP CAD PE INTEIRO/ MADEIRA</t>
        </is>
      </c>
      <c r="G2197" s="6" t="inlineStr">
        <is>
          <t>46 SECCIONADORA 1</t>
        </is>
      </c>
      <c r="H2197" s="6" t="inlineStr">
        <is>
          <t>46 SECCIONADORA 1</t>
        </is>
      </c>
      <c r="I2197" s="4" t="inlineStr">
        <is>
          <t>46 SECCIONADORA 1</t>
        </is>
      </c>
      <c r="J2197" s="4" t="n">
        <v>30</v>
      </c>
      <c r="K2197" s="6">
        <f>IF($E2197="","",IFERROR(INDEX(#REF!,MATCH($E2197,#REF!,0)),IFERROR(INDEX(#REF!,MATCH(VALUE($E2197),#REF!,0)),"")))</f>
        <v/>
      </c>
      <c r="L2197" s="6">
        <f>IF($E2197="","",IFERROR(INDEX(#REF!,MATCH($E2197,#REF!,0)),IFERROR(INDEX(#REF!,MATCH(VALUE($E2197),#REF!,0)),"")))</f>
        <v/>
      </c>
      <c r="M2197" s="6">
        <f>IF(OR($J2197="",$L2197=""),"",IF($K2197="",0,$K2197)+$J2197*$L2197)</f>
        <v/>
      </c>
      <c r="N2197" s="6" t="n">
        <v>46211</v>
      </c>
      <c r="O2197" s="6" t="n">
        <v>30</v>
      </c>
      <c r="P2197" s="6" t="n"/>
      <c r="Q2197" s="6" t="n"/>
      <c r="R2197" s="6" t="n"/>
      <c r="S2197" s="6" t="n"/>
      <c r="T2197" s="6">
        <f>IF(OR($J2197="",$O2197=""),"",$O2197/$J2197)</f>
        <v/>
      </c>
      <c r="U2197" s="6" t="inlineStr">
        <is>
          <t>Concluído</t>
        </is>
      </c>
      <c r="V2197" s="6" t="n"/>
      <c r="W2197" s="6" t="n"/>
      <c r="X2197" s="6" t="n"/>
      <c r="Y2197" s="6" t="n"/>
      <c r="Z2197" s="6" t="n"/>
      <c r="AA2197" s="5" t="n"/>
      <c r="AB2197" s="6">
        <f>B2197&amp;"|"&amp;I2197</f>
        <v/>
      </c>
      <c r="AC2197">
        <f>IF($B2197="","","|"&amp;SUBSTITUTE(TRIM(SUBSTITUTE(SUBSTITUTE(SUBSTITUTE(SUBSTITUTE(SUBSTITUTE(SUBSTITUTE(SUBSTITUTE(SUBSTITUTE(SUBSTITUTE(SUBSTITUTE(SUBSTITUTE(SUBSTITUTE(SUBSTITUTE(SUBSTITUTE(TRIM($B2197&amp;""),CHAR(10)," "),CHAR(13)," "),"."," "),";"," "),","," "),"/"," "),"+"," "),"-"," "),"  "," "),"  "," "),"  "," "),"  "," "),"  "," "),"  "," "))," ","|")&amp;"|")</f>
        <v/>
      </c>
      <c r="AD2197">
        <f>TRIM($I2197&amp;"")</f>
        <v/>
      </c>
    </row>
    <row r="2198" ht="48" customHeight="1">
      <c r="A2198" s="14" t="n">
        <v>46211</v>
      </c>
      <c r="B2198" s="6" t="inlineStr">
        <is>
          <t>10245</t>
        </is>
      </c>
      <c r="C2198" s="6" t="inlineStr">
        <is>
          <t>M/C 0713 ENCAIXE ESPLANADA (FOLHA AZUL)</t>
        </is>
      </c>
      <c r="D2198" s="6" t="inlineStr">
        <is>
          <t>46 SECCIONADORA 1</t>
        </is>
      </c>
      <c r="E2198" s="6" t="n">
        <v>30001206</v>
      </c>
      <c r="F2198" s="6" t="inlineStr">
        <is>
          <t>TRAVESSA ENCOSTO 360X80X15 MDP CAD PE INTEIRO</t>
        </is>
      </c>
      <c r="G2198" s="6" t="inlineStr">
        <is>
          <t>46 SECCIONADORA 1</t>
        </is>
      </c>
      <c r="H2198" s="6" t="inlineStr">
        <is>
          <t>46 SECCIONADORA 1</t>
        </is>
      </c>
      <c r="I2198" s="4" t="inlineStr">
        <is>
          <t>46 SECCIONADORA 1</t>
        </is>
      </c>
      <c r="J2198" s="4" t="n">
        <v>30</v>
      </c>
      <c r="K2198" s="6">
        <f>IF($E2198="","",IFERROR(INDEX(#REF!,MATCH($E2198,#REF!,0)),IFERROR(INDEX(#REF!,MATCH(VALUE($E2198),#REF!,0)),"")))</f>
        <v/>
      </c>
      <c r="L2198" s="6">
        <f>IF($E2198="","",IFERROR(INDEX(#REF!,MATCH($E2198,#REF!,0)),IFERROR(INDEX(#REF!,MATCH(VALUE($E2198),#REF!,0)),"")))</f>
        <v/>
      </c>
      <c r="M2198" s="6">
        <f>IF(OR($J2198="",$L2198=""),"",IF($K2198="",0,$K2198)+$J2198*$L2198)</f>
        <v/>
      </c>
      <c r="N2198" s="6" t="n">
        <v>46211</v>
      </c>
      <c r="O2198" s="6" t="n">
        <v>30</v>
      </c>
      <c r="P2198" s="6" t="n"/>
      <c r="Q2198" s="6" t="n"/>
      <c r="R2198" s="6" t="n"/>
      <c r="S2198" s="6" t="n"/>
      <c r="T2198" s="6">
        <f>IF(OR($J2198="",$O2198=""),"",$O2198/$J2198)</f>
        <v/>
      </c>
      <c r="U2198" s="6" t="inlineStr">
        <is>
          <t>Concluído</t>
        </is>
      </c>
      <c r="V2198" s="6" t="n"/>
      <c r="W2198" s="6" t="n"/>
      <c r="X2198" s="6" t="n"/>
      <c r="Y2198" s="6" t="n"/>
      <c r="Z2198" s="6" t="n"/>
      <c r="AA2198" s="5" t="n"/>
      <c r="AB2198" s="6">
        <f>B2198&amp;"|"&amp;I2198</f>
        <v/>
      </c>
      <c r="AC2198">
        <f>IF($B2198="","","|"&amp;SUBSTITUTE(TRIM(SUBSTITUTE(SUBSTITUTE(SUBSTITUTE(SUBSTITUTE(SUBSTITUTE(SUBSTITUTE(SUBSTITUTE(SUBSTITUTE(SUBSTITUTE(SUBSTITUTE(SUBSTITUTE(SUBSTITUTE(SUBSTITUTE(SUBSTITUTE(TRIM($B2198&amp;""),CHAR(10)," "),CHAR(13)," "),"."," "),";"," "),","," "),"/"," "),"+"," "),"-"," "),"  "," "),"  "," "),"  "," "),"  "," "),"  "," "),"  "," "))," ","|")&amp;"|")</f>
        <v/>
      </c>
      <c r="AD2198">
        <f>TRIM($I2198&amp;"")</f>
        <v/>
      </c>
    </row>
    <row r="2199" ht="48" customHeight="1">
      <c r="A2199" s="14" t="n">
        <v>46211</v>
      </c>
      <c r="B2199" s="6" t="inlineStr">
        <is>
          <t>10245</t>
        </is>
      </c>
      <c r="C2199" s="6" t="inlineStr">
        <is>
          <t>M/C 0713 ENCAIXE ESPLANADA (FOLHA AZUL)</t>
        </is>
      </c>
      <c r="D2199" s="6" t="inlineStr">
        <is>
          <t>46 SECCIONADORA 1</t>
        </is>
      </c>
      <c r="E2199" s="6" t="n">
        <v>30001207</v>
      </c>
      <c r="F2199" s="6" t="inlineStr">
        <is>
          <t>TRAVESSA 360X62X15 MDP CAD PE INTEIRO</t>
        </is>
      </c>
      <c r="G2199" s="6" t="inlineStr">
        <is>
          <t>46 SECCIONADORA 1</t>
        </is>
      </c>
      <c r="H2199" s="6" t="inlineStr">
        <is>
          <t>46 SECCIONADORA 1</t>
        </is>
      </c>
      <c r="I2199" s="4" t="inlineStr">
        <is>
          <t>46 SECCIONADORA 1</t>
        </is>
      </c>
      <c r="J2199" s="4" t="n">
        <v>30</v>
      </c>
      <c r="K2199" s="6">
        <f>IF($E2199="","",IFERROR(INDEX(#REF!,MATCH($E2199,#REF!,0)),IFERROR(INDEX(#REF!,MATCH(VALUE($E2199),#REF!,0)),"")))</f>
        <v/>
      </c>
      <c r="L2199" s="6">
        <f>IF($E2199="","",IFERROR(INDEX(#REF!,MATCH($E2199,#REF!,0)),IFERROR(INDEX(#REF!,MATCH(VALUE($E2199),#REF!,0)),"")))</f>
        <v/>
      </c>
      <c r="M2199" s="6">
        <f>IF(OR($J2199="",$L2199=""),"",IF($K2199="",0,$K2199)+$J2199*$L2199)</f>
        <v/>
      </c>
      <c r="N2199" s="6" t="n">
        <v>46211</v>
      </c>
      <c r="O2199" s="6" t="n">
        <v>30</v>
      </c>
      <c r="P2199" s="6" t="n"/>
      <c r="Q2199" s="6" t="n"/>
      <c r="R2199" s="6" t="n"/>
      <c r="S2199" s="6" t="n"/>
      <c r="T2199" s="6">
        <f>IF(OR($J2199="",$O2199=""),"",$O2199/$J2199)</f>
        <v/>
      </c>
      <c r="U2199" s="6" t="inlineStr">
        <is>
          <t>Concluído</t>
        </is>
      </c>
      <c r="V2199" s="6" t="n"/>
      <c r="W2199" s="6" t="n"/>
      <c r="X2199" s="6" t="n"/>
      <c r="Y2199" s="6" t="n"/>
      <c r="Z2199" s="6" t="n"/>
      <c r="AA2199" s="5" t="n"/>
      <c r="AB2199" s="6">
        <f>B2199&amp;"|"&amp;I2199</f>
        <v/>
      </c>
      <c r="AC2199">
        <f>IF($B2199="","","|"&amp;SUBSTITUTE(TRIM(SUBSTITUTE(SUBSTITUTE(SUBSTITUTE(SUBSTITUTE(SUBSTITUTE(SUBSTITUTE(SUBSTITUTE(SUBSTITUTE(SUBSTITUTE(SUBSTITUTE(SUBSTITUTE(SUBSTITUTE(SUBSTITUTE(SUBSTITUTE(TRIM($B2199&amp;""),CHAR(10)," "),CHAR(13)," "),"."," "),";"," "),","," "),"/"," "),"+"," "),"-"," "),"  "," "),"  "," "),"  "," "),"  "," "),"  "," "),"  "," "))," ","|")&amp;"|")</f>
        <v/>
      </c>
      <c r="AD2199">
        <f>TRIM($I2199&amp;"")</f>
        <v/>
      </c>
    </row>
    <row r="2200" ht="36" customHeight="1">
      <c r="A2200" s="14" t="n">
        <v>46212</v>
      </c>
      <c r="B2200" s="6" t="inlineStr">
        <is>
          <t>10246</t>
        </is>
      </c>
      <c r="C2200" s="6" t="inlineStr">
        <is>
          <t>M/C 0720 (AMARELO)</t>
        </is>
      </c>
      <c r="D2200" s="6" t="inlineStr">
        <is>
          <t>46 SECCIONADORA 1</t>
        </is>
      </c>
      <c r="E2200" s="6" t="n">
        <v>20014107</v>
      </c>
      <c r="F2200" s="6" t="inlineStr">
        <is>
          <t>ENGRO MENOR 802X60X12 MDP - MESA DAKAR</t>
        </is>
      </c>
      <c r="G2200" s="6" t="inlineStr">
        <is>
          <t>46 SECCIONADORA 1</t>
        </is>
      </c>
      <c r="H2200" s="6" t="inlineStr">
        <is>
          <t>46 SECCIONADORA 1</t>
        </is>
      </c>
      <c r="I2200" s="4" t="inlineStr">
        <is>
          <t>46 SECCIONADORA 1</t>
        </is>
      </c>
      <c r="J2200" s="4" t="n">
        <v>280</v>
      </c>
      <c r="K2200" s="6">
        <f>IF($E2200="","",IFERROR(INDEX(#REF!,MATCH($E2200,#REF!,0)),IFERROR(INDEX(#REF!,MATCH(VALUE($E2200),#REF!,0)),"")))</f>
        <v/>
      </c>
      <c r="L2200" s="6">
        <f>IF($E2200="","",IFERROR(INDEX(#REF!,MATCH($E2200,#REF!,0)),IFERROR(INDEX(#REF!,MATCH(VALUE($E2200),#REF!,0)),"")))</f>
        <v/>
      </c>
      <c r="M2200" s="6">
        <f>IF(OR($J2200="",$L2200=""),"",IF($K2200="",0,$K2200)+$J2200*$L2200)</f>
        <v/>
      </c>
      <c r="N2200" s="6" t="n">
        <v>46211</v>
      </c>
      <c r="O2200" s="6" t="n">
        <v>280</v>
      </c>
      <c r="P2200" s="6" t="n"/>
      <c r="Q2200" s="6" t="n"/>
      <c r="R2200" s="6" t="n"/>
      <c r="S2200" s="6" t="n"/>
      <c r="T2200" s="6">
        <f>IF(OR($J2200="",$O2200=""),"",$O2200/$J2200)</f>
        <v/>
      </c>
      <c r="U2200" s="6" t="inlineStr">
        <is>
          <t>Concluído</t>
        </is>
      </c>
      <c r="V2200" s="6" t="n"/>
      <c r="W2200" s="6" t="n"/>
      <c r="X2200" s="6" t="n"/>
      <c r="Y2200" s="6" t="n"/>
      <c r="Z2200" s="6" t="n"/>
      <c r="AA2200" s="5" t="n"/>
      <c r="AB2200" s="6">
        <f>B2200&amp;"|"&amp;I2200</f>
        <v/>
      </c>
      <c r="AC2200">
        <f>IF($B2200="","","|"&amp;SUBSTITUTE(TRIM(SUBSTITUTE(SUBSTITUTE(SUBSTITUTE(SUBSTITUTE(SUBSTITUTE(SUBSTITUTE(SUBSTITUTE(SUBSTITUTE(SUBSTITUTE(SUBSTITUTE(SUBSTITUTE(SUBSTITUTE(SUBSTITUTE(SUBSTITUTE(TRIM($B2200&amp;""),CHAR(10)," "),CHAR(13)," "),"."," "),";"," "),","," "),"/"," "),"+"," "),"-"," "),"  "," "),"  "," "),"  "," "),"  "," "),"  "," "),"  "," "))," ","|")&amp;"|")</f>
        <v/>
      </c>
      <c r="AD2200">
        <f>TRIM($I2200&amp;"")</f>
        <v/>
      </c>
    </row>
    <row r="2201" ht="36" customHeight="1">
      <c r="A2201" s="14" t="n">
        <v>46212</v>
      </c>
      <c r="B2201" s="6" t="inlineStr">
        <is>
          <t>10246</t>
        </is>
      </c>
      <c r="C2201" s="6" t="inlineStr">
        <is>
          <t>M/C 0720 (AMARELO)</t>
        </is>
      </c>
      <c r="D2201" s="6" t="inlineStr">
        <is>
          <t>46 SECCIONADORA 1</t>
        </is>
      </c>
      <c r="E2201" s="6" t="n">
        <v>20014305</v>
      </c>
      <c r="F2201" s="6" t="inlineStr">
        <is>
          <t>(1) TAMPO 1202X802X12 MDP - MESA DAKAR/MIAMI 1,20</t>
        </is>
      </c>
      <c r="G2201" s="6" t="inlineStr">
        <is>
          <t>46 SECCIONADORA 1</t>
        </is>
      </c>
      <c r="H2201" s="6" t="inlineStr">
        <is>
          <t>46 SECCIONADORA 1</t>
        </is>
      </c>
      <c r="I2201" s="4" t="inlineStr">
        <is>
          <t>46 SECCIONADORA 1</t>
        </is>
      </c>
      <c r="J2201" s="4" t="n">
        <v>140</v>
      </c>
      <c r="K2201" s="6">
        <f>IF($E2201="","",IFERROR(INDEX(#REF!,MATCH($E2201,#REF!,0)),IFERROR(INDEX(#REF!,MATCH(VALUE($E2201),#REF!,0)),"")))</f>
        <v/>
      </c>
      <c r="L2201" s="6">
        <f>IF($E2201="","",IFERROR(INDEX(#REF!,MATCH($E2201,#REF!,0)),IFERROR(INDEX(#REF!,MATCH(VALUE($E2201),#REF!,0)),"")))</f>
        <v/>
      </c>
      <c r="M2201" s="6">
        <f>IF(OR($J2201="",$L2201=""),"",IF($K2201="",0,$K2201)+$J2201*$L2201)</f>
        <v/>
      </c>
      <c r="N2201" s="6" t="n">
        <v>46211</v>
      </c>
      <c r="O2201" s="6" t="n">
        <v>140</v>
      </c>
      <c r="P2201" s="6" t="n"/>
      <c r="Q2201" s="6" t="n"/>
      <c r="R2201" s="6" t="n"/>
      <c r="S2201" s="6" t="n"/>
      <c r="T2201" s="6">
        <f>IF(OR($J2201="",$O2201=""),"",$O2201/$J2201)</f>
        <v/>
      </c>
      <c r="U2201" s="6" t="inlineStr">
        <is>
          <t>Concluído</t>
        </is>
      </c>
      <c r="V2201" s="6" t="n"/>
      <c r="W2201" s="6" t="n"/>
      <c r="X2201" s="6" t="n"/>
      <c r="Y2201" s="6" t="n"/>
      <c r="Z2201" s="6" t="n"/>
      <c r="AA2201" s="5" t="n"/>
      <c r="AB2201" s="6">
        <f>B2201&amp;"|"&amp;I2201</f>
        <v/>
      </c>
      <c r="AC2201">
        <f>IF($B2201="","","|"&amp;SUBSTITUTE(TRIM(SUBSTITUTE(SUBSTITUTE(SUBSTITUTE(SUBSTITUTE(SUBSTITUTE(SUBSTITUTE(SUBSTITUTE(SUBSTITUTE(SUBSTITUTE(SUBSTITUTE(SUBSTITUTE(SUBSTITUTE(SUBSTITUTE(SUBSTITUTE(TRIM($B2201&amp;""),CHAR(10)," "),CHAR(13)," "),"."," "),";"," "),","," "),"/"," "),"+"," "),"-"," "),"  "," "),"  "," "),"  "," "),"  "," "),"  "," "),"  "," "))," ","|")&amp;"|")</f>
        <v/>
      </c>
      <c r="AD2201">
        <f>TRIM($I2201&amp;"")</f>
        <v/>
      </c>
    </row>
    <row r="2202" ht="36" customHeight="1">
      <c r="A2202" s="14" t="n">
        <v>46212</v>
      </c>
      <c r="B2202" s="6" t="inlineStr">
        <is>
          <t>10246</t>
        </is>
      </c>
      <c r="C2202" s="6" t="inlineStr">
        <is>
          <t>M/C 0720 (AMARELO)</t>
        </is>
      </c>
      <c r="D2202" s="6" t="inlineStr">
        <is>
          <t>46 SECCIONADORA 1</t>
        </is>
      </c>
      <c r="E2202" s="6" t="n">
        <v>20014306</v>
      </c>
      <c r="F2202" s="6" t="inlineStr">
        <is>
          <t>ENGRO MAIOR 1080X60X12 MDP - MESA DAKAR 1,20</t>
        </is>
      </c>
      <c r="G2202" s="6" t="inlineStr">
        <is>
          <t>46 SECCIONADORA 1</t>
        </is>
      </c>
      <c r="H2202" s="6" t="inlineStr">
        <is>
          <t>46 SECCIONADORA 1</t>
        </is>
      </c>
      <c r="I2202" s="4" t="inlineStr">
        <is>
          <t>46 SECCIONADORA 1</t>
        </is>
      </c>
      <c r="J2202" s="4" t="n">
        <v>280</v>
      </c>
      <c r="K2202" s="6">
        <f>IF($E2202="","",IFERROR(INDEX(#REF!,MATCH($E2202,#REF!,0)),IFERROR(INDEX(#REF!,MATCH(VALUE($E2202),#REF!,0)),"")))</f>
        <v/>
      </c>
      <c r="L2202" s="6">
        <f>IF($E2202="","",IFERROR(INDEX(#REF!,MATCH($E2202,#REF!,0)),IFERROR(INDEX(#REF!,MATCH(VALUE($E2202),#REF!,0)),"")))</f>
        <v/>
      </c>
      <c r="M2202" s="6">
        <f>IF(OR($J2202="",$L2202=""),"",IF($K2202="",0,$K2202)+$J2202*$L2202)</f>
        <v/>
      </c>
      <c r="N2202" s="6" t="n">
        <v>46211</v>
      </c>
      <c r="O2202" s="6" t="n">
        <v>280</v>
      </c>
      <c r="P2202" s="6" t="n"/>
      <c r="Q2202" s="6" t="n"/>
      <c r="R2202" s="6" t="n"/>
      <c r="S2202" s="6" t="n"/>
      <c r="T2202" s="6">
        <f>IF(OR($J2202="",$O2202=""),"",$O2202/$J2202)</f>
        <v/>
      </c>
      <c r="U2202" s="6" t="inlineStr">
        <is>
          <t>Concluído</t>
        </is>
      </c>
      <c r="V2202" s="6" t="n"/>
      <c r="W2202" s="6" t="n"/>
      <c r="X2202" s="6" t="n"/>
      <c r="Y2202" s="6" t="n"/>
      <c r="Z2202" s="6" t="n"/>
      <c r="AA2202" s="5" t="n"/>
      <c r="AB2202" s="6">
        <f>B2202&amp;"|"&amp;I2202</f>
        <v/>
      </c>
      <c r="AC2202">
        <f>IF($B2202="","","|"&amp;SUBSTITUTE(TRIM(SUBSTITUTE(SUBSTITUTE(SUBSTITUTE(SUBSTITUTE(SUBSTITUTE(SUBSTITUTE(SUBSTITUTE(SUBSTITUTE(SUBSTITUTE(SUBSTITUTE(SUBSTITUTE(SUBSTITUTE(SUBSTITUTE(SUBSTITUTE(TRIM($B2202&amp;""),CHAR(10)," "),CHAR(13)," "),"."," "),";"," "),","," "),"/"," "),"+"," "),"-"," "),"  "," "),"  "," "),"  "," "),"  "," "),"  "," "),"  "," "))," ","|")&amp;"|")</f>
        <v/>
      </c>
      <c r="AD2202">
        <f>TRIM($I2202&amp;"")</f>
        <v/>
      </c>
    </row>
    <row r="2203" ht="36" customHeight="1">
      <c r="A2203" s="14" t="n">
        <v>46212</v>
      </c>
      <c r="B2203" s="6" t="inlineStr">
        <is>
          <t>10246</t>
        </is>
      </c>
      <c r="C2203" s="6" t="inlineStr">
        <is>
          <t>M/C 0720 (AMARELO)</t>
        </is>
      </c>
      <c r="D2203" s="6" t="inlineStr">
        <is>
          <t>46 SECCIONADORA 1</t>
        </is>
      </c>
      <c r="E2203" s="6" t="n">
        <v>30080001</v>
      </c>
      <c r="F2203" s="6" t="inlineStr">
        <is>
          <t>(2) BASE 620X620X12 MDP - MESA ASMT. 1,36X1,36</t>
        </is>
      </c>
      <c r="G2203" s="6" t="inlineStr">
        <is>
          <t>46 SECCIONADORA 1</t>
        </is>
      </c>
      <c r="H2203" s="6" t="inlineStr">
        <is>
          <t>46 SECCIONADORA 1</t>
        </is>
      </c>
      <c r="I2203" s="4" t="inlineStr">
        <is>
          <t>46 SECCIONADORA 1</t>
        </is>
      </c>
      <c r="J2203" s="4" t="n">
        <v>20</v>
      </c>
      <c r="K2203" s="6">
        <f>IF($E2203="","",IFERROR(INDEX(#REF!,MATCH($E2203,#REF!,0)),IFERROR(INDEX(#REF!,MATCH(VALUE($E2203),#REF!,0)),"")))</f>
        <v/>
      </c>
      <c r="L2203" s="6">
        <f>IF($E2203="","",IFERROR(INDEX(#REF!,MATCH($E2203,#REF!,0)),IFERROR(INDEX(#REF!,MATCH(VALUE($E2203),#REF!,0)),"")))</f>
        <v/>
      </c>
      <c r="M2203" s="6">
        <f>IF(OR($J2203="",$L2203=""),"",IF($K2203="",0,$K2203)+$J2203*$L2203)</f>
        <v/>
      </c>
      <c r="N2203" s="6" t="n">
        <v>46211</v>
      </c>
      <c r="O2203" s="6" t="n">
        <v>20</v>
      </c>
      <c r="P2203" s="6" t="n"/>
      <c r="Q2203" s="6" t="n"/>
      <c r="R2203" s="6" t="n"/>
      <c r="S2203" s="6" t="n"/>
      <c r="T2203" s="6">
        <f>IF(OR($J2203="",$O2203=""),"",$O2203/$J2203)</f>
        <v/>
      </c>
      <c r="U2203" s="6" t="inlineStr">
        <is>
          <t>Concluído</t>
        </is>
      </c>
      <c r="V2203" s="6" t="n"/>
      <c r="W2203" s="6" t="n"/>
      <c r="X2203" s="6" t="n"/>
      <c r="Y2203" s="6" t="n"/>
      <c r="Z2203" s="6" t="n"/>
      <c r="AA2203" s="5" t="n"/>
      <c r="AB2203" s="6">
        <f>B2203&amp;"|"&amp;I2203</f>
        <v/>
      </c>
      <c r="AC2203">
        <f>IF($B2203="","","|"&amp;SUBSTITUTE(TRIM(SUBSTITUTE(SUBSTITUTE(SUBSTITUTE(SUBSTITUTE(SUBSTITUTE(SUBSTITUTE(SUBSTITUTE(SUBSTITUTE(SUBSTITUTE(SUBSTITUTE(SUBSTITUTE(SUBSTITUTE(SUBSTITUTE(SUBSTITUTE(TRIM($B2203&amp;""),CHAR(10)," "),CHAR(13)," "),"."," "),";"," "),","," "),"/"," "),"+"," "),"-"," "),"  "," "),"  "," "),"  "," "),"  "," "),"  "," "),"  "," "))," ","|")&amp;"|")</f>
        <v/>
      </c>
      <c r="AD2203">
        <f>TRIM($I2203&amp;"")</f>
        <v/>
      </c>
    </row>
    <row r="2204" ht="36" customHeight="1">
      <c r="A2204" s="14" t="n">
        <v>46212</v>
      </c>
      <c r="B2204" s="6" t="inlineStr">
        <is>
          <t>10246</t>
        </is>
      </c>
      <c r="C2204" s="6" t="inlineStr">
        <is>
          <t>M/C 0720 (AMARELO)</t>
        </is>
      </c>
      <c r="D2204" s="6" t="inlineStr">
        <is>
          <t>46 SECCIONADORA 1</t>
        </is>
      </c>
      <c r="E2204" s="6" t="n">
        <v>30080002</v>
      </c>
      <c r="F2204" s="6" t="inlineStr">
        <is>
          <t>(3)LAT. DA BASE 750X565X12 MDP-MESA AMST.1,36X1,36</t>
        </is>
      </c>
      <c r="G2204" s="6" t="inlineStr">
        <is>
          <t>46 SECCIONADORA 1</t>
        </is>
      </c>
      <c r="H2204" s="6" t="inlineStr">
        <is>
          <t>46 SECCIONADORA 1</t>
        </is>
      </c>
      <c r="I2204" s="4" t="inlineStr">
        <is>
          <t>46 SECCIONADORA 1</t>
        </is>
      </c>
      <c r="J2204" s="4" t="n">
        <v>40</v>
      </c>
      <c r="K2204" s="6">
        <f>IF($E2204="","",IFERROR(INDEX(#REF!,MATCH($E2204,#REF!,0)),IFERROR(INDEX(#REF!,MATCH(VALUE($E2204),#REF!,0)),"")))</f>
        <v/>
      </c>
      <c r="L2204" s="6">
        <f>IF($E2204="","",IFERROR(INDEX(#REF!,MATCH($E2204,#REF!,0)),IFERROR(INDEX(#REF!,MATCH(VALUE($E2204),#REF!,0)),"")))</f>
        <v/>
      </c>
      <c r="M2204" s="6">
        <f>IF(OR($J2204="",$L2204=""),"",IF($K2204="",0,$K2204)+$J2204*$L2204)</f>
        <v/>
      </c>
      <c r="N2204" s="6" t="n">
        <v>46211</v>
      </c>
      <c r="O2204" s="6" t="n">
        <v>40</v>
      </c>
      <c r="P2204" s="6" t="n"/>
      <c r="Q2204" s="6" t="n"/>
      <c r="R2204" s="6" t="n"/>
      <c r="S2204" s="6" t="n"/>
      <c r="T2204" s="6">
        <f>IF(OR($J2204="",$O2204=""),"",$O2204/$J2204)</f>
        <v/>
      </c>
      <c r="U2204" s="6" t="inlineStr">
        <is>
          <t>Concluído</t>
        </is>
      </c>
      <c r="V2204" s="6" t="n"/>
      <c r="W2204" s="6" t="n"/>
      <c r="X2204" s="6" t="n"/>
      <c r="Y2204" s="6" t="n"/>
      <c r="Z2204" s="6" t="n"/>
      <c r="AA2204" s="5" t="n"/>
      <c r="AB2204" s="6">
        <f>B2204&amp;"|"&amp;I2204</f>
        <v/>
      </c>
      <c r="AC2204">
        <f>IF($B2204="","","|"&amp;SUBSTITUTE(TRIM(SUBSTITUTE(SUBSTITUTE(SUBSTITUTE(SUBSTITUTE(SUBSTITUTE(SUBSTITUTE(SUBSTITUTE(SUBSTITUTE(SUBSTITUTE(SUBSTITUTE(SUBSTITUTE(SUBSTITUTE(SUBSTITUTE(SUBSTITUTE(TRIM($B2204&amp;""),CHAR(10)," "),CHAR(13)," "),"."," "),";"," "),","," "),"/"," "),"+"," "),"-"," "),"  "," "),"  "," "),"  "," "),"  "," "),"  "," "),"  "," "))," ","|")&amp;"|")</f>
        <v/>
      </c>
      <c r="AD2204">
        <f>TRIM($I2204&amp;"")</f>
        <v/>
      </c>
    </row>
    <row r="2205" ht="36" customHeight="1">
      <c r="A2205" s="14" t="n">
        <v>46212</v>
      </c>
      <c r="B2205" s="6" t="inlineStr">
        <is>
          <t>10246</t>
        </is>
      </c>
      <c r="C2205" s="6" t="inlineStr">
        <is>
          <t>M/C 0720 (AMARELO)</t>
        </is>
      </c>
      <c r="D2205" s="6" t="inlineStr">
        <is>
          <t>46 SECCIONADORA 1</t>
        </is>
      </c>
      <c r="E2205" s="6" t="n">
        <v>20012405</v>
      </c>
      <c r="F2205" s="6" t="inlineStr">
        <is>
          <t>(2) TRAVESSA MAIOR 1030X100X15 MDP-MESA MIAMI 1,20</t>
        </is>
      </c>
      <c r="G2205" s="6" t="inlineStr">
        <is>
          <t>46 SECCIONADORA 1</t>
        </is>
      </c>
      <c r="H2205" s="6" t="inlineStr">
        <is>
          <t>46 SECCIONADORA 1</t>
        </is>
      </c>
      <c r="I2205" s="4" t="inlineStr">
        <is>
          <t>46 SECCIONADORA 1</t>
        </is>
      </c>
      <c r="J2205" s="4" t="n">
        <v>280</v>
      </c>
      <c r="K2205" s="6">
        <f>IF($E2205="","",IFERROR(INDEX(#REF!,MATCH($E2205,#REF!,0)),IFERROR(INDEX(#REF!,MATCH(VALUE($E2205),#REF!,0)),"")))</f>
        <v/>
      </c>
      <c r="L2205" s="6">
        <f>IF($E2205="","",IFERROR(INDEX(#REF!,MATCH($E2205,#REF!,0)),IFERROR(INDEX(#REF!,MATCH(VALUE($E2205),#REF!,0)),"")))</f>
        <v/>
      </c>
      <c r="M2205" s="6">
        <f>IF(OR($J2205="",$L2205=""),"",IF($K2205="",0,$K2205)+$J2205*$L2205)</f>
        <v/>
      </c>
      <c r="N2205" s="6" t="n">
        <v>46212</v>
      </c>
      <c r="O2205" s="6" t="n">
        <v>280</v>
      </c>
      <c r="P2205" s="6" t="n"/>
      <c r="Q2205" s="6" t="n"/>
      <c r="R2205" s="6" t="n"/>
      <c r="S2205" s="6" t="n"/>
      <c r="T2205" s="6">
        <f>IF(OR($J2205="",$O2205=""),"",$O2205/$J2205)</f>
        <v/>
      </c>
      <c r="U2205" s="6" t="inlineStr">
        <is>
          <t>Concluído</t>
        </is>
      </c>
      <c r="V2205" s="6" t="n"/>
      <c r="W2205" s="6" t="n"/>
      <c r="X2205" s="6" t="n"/>
      <c r="Y2205" s="6" t="n"/>
      <c r="Z2205" s="6" t="n"/>
      <c r="AA2205" s="5" t="n"/>
      <c r="AB2205" s="6">
        <f>B2205&amp;"|"&amp;I2205</f>
        <v/>
      </c>
      <c r="AC2205">
        <f>IF($B2205="","","|"&amp;SUBSTITUTE(TRIM(SUBSTITUTE(SUBSTITUTE(SUBSTITUTE(SUBSTITUTE(SUBSTITUTE(SUBSTITUTE(SUBSTITUTE(SUBSTITUTE(SUBSTITUTE(SUBSTITUTE(SUBSTITUTE(SUBSTITUTE(SUBSTITUTE(SUBSTITUTE(TRIM($B2205&amp;""),CHAR(10)," "),CHAR(13)," "),"."," "),";"," "),","," "),"/"," "),"+"," "),"-"," "),"  "," "),"  "," "),"  "," "),"  "," "),"  "," "),"  "," "))," ","|")&amp;"|")</f>
        <v/>
      </c>
      <c r="AD2205">
        <f>TRIM($I2205&amp;"")</f>
        <v/>
      </c>
    </row>
    <row r="2206" ht="36" customHeight="1">
      <c r="A2206" s="14" t="n">
        <v>46212</v>
      </c>
      <c r="B2206" s="6" t="inlineStr">
        <is>
          <t>10246</t>
        </is>
      </c>
      <c r="C2206" s="6" t="inlineStr">
        <is>
          <t>M/C 0720 (AMARELO)</t>
        </is>
      </c>
      <c r="D2206" s="6" t="inlineStr">
        <is>
          <t>46 SECCIONADORA 1</t>
        </is>
      </c>
      <c r="E2206" s="6" t="n">
        <v>20013107</v>
      </c>
      <c r="F2206" s="6" t="inlineStr">
        <is>
          <t>(3) TRAV.MENOR 610X100X15 MDP-MESA MIAMI 1,37X0,80</t>
        </is>
      </c>
      <c r="G2206" s="6" t="inlineStr">
        <is>
          <t>46 SECCIONADORA 1</t>
        </is>
      </c>
      <c r="H2206" s="6" t="inlineStr">
        <is>
          <t>46 SECCIONADORA 1</t>
        </is>
      </c>
      <c r="I2206" s="4" t="inlineStr">
        <is>
          <t>46 SECCIONADORA 1</t>
        </is>
      </c>
      <c r="J2206" s="4" t="n">
        <v>280</v>
      </c>
      <c r="K2206" s="6">
        <f>IF($E2206="","",IFERROR(INDEX(#REF!,MATCH($E2206,#REF!,0)),IFERROR(INDEX(#REF!,MATCH(VALUE($E2206),#REF!,0)),"")))</f>
        <v/>
      </c>
      <c r="L2206" s="6">
        <f>IF($E2206="","",IFERROR(INDEX(#REF!,MATCH($E2206,#REF!,0)),IFERROR(INDEX(#REF!,MATCH(VALUE($E2206),#REF!,0)),"")))</f>
        <v/>
      </c>
      <c r="M2206" s="6">
        <f>IF(OR($J2206="",$L2206=""),"",IF($K2206="",0,$K2206)+$J2206*$L2206)</f>
        <v/>
      </c>
      <c r="N2206" s="6" t="n">
        <v>46212</v>
      </c>
      <c r="O2206" s="6" t="n">
        <v>280</v>
      </c>
      <c r="P2206" s="6" t="n"/>
      <c r="Q2206" s="6" t="n"/>
      <c r="R2206" s="6" t="n"/>
      <c r="S2206" s="6" t="n"/>
      <c r="T2206" s="6">
        <f>IF(OR($J2206="",$O2206=""),"",$O2206/$J2206)</f>
        <v/>
      </c>
      <c r="U2206" s="6" t="inlineStr">
        <is>
          <t>Concluído</t>
        </is>
      </c>
      <c r="V2206" s="6" t="n"/>
      <c r="W2206" s="6" t="n"/>
      <c r="X2206" s="6" t="n"/>
      <c r="Y2206" s="6" t="n"/>
      <c r="Z2206" s="6" t="n"/>
      <c r="AA2206" s="5" t="n"/>
      <c r="AB2206" s="6">
        <f>B2206&amp;"|"&amp;I2206</f>
        <v/>
      </c>
      <c r="AC2206">
        <f>IF($B2206="","","|"&amp;SUBSTITUTE(TRIM(SUBSTITUTE(SUBSTITUTE(SUBSTITUTE(SUBSTITUTE(SUBSTITUTE(SUBSTITUTE(SUBSTITUTE(SUBSTITUTE(SUBSTITUTE(SUBSTITUTE(SUBSTITUTE(SUBSTITUTE(SUBSTITUTE(SUBSTITUTE(TRIM($B2206&amp;""),CHAR(10)," "),CHAR(13)," "),"."," "),";"," "),","," "),"/"," "),"+"," "),"-"," "),"  "," "),"  "," "),"  "," "),"  "," "),"  "," "),"  "," "))," ","|")&amp;"|")</f>
        <v/>
      </c>
      <c r="AD2206">
        <f>TRIM($I2206&amp;"")</f>
        <v/>
      </c>
    </row>
    <row r="2207" ht="36" customHeight="1">
      <c r="A2207" s="14" t="n">
        <v>46212</v>
      </c>
      <c r="B2207" s="6" t="inlineStr">
        <is>
          <t>10246</t>
        </is>
      </c>
      <c r="C2207" s="6" t="inlineStr">
        <is>
          <t>M/C 0720 (AMARELO)</t>
        </is>
      </c>
      <c r="D2207" s="6" t="inlineStr">
        <is>
          <t>46 SECCIONADORA 1</t>
        </is>
      </c>
      <c r="E2207" s="6" t="n">
        <v>30001205</v>
      </c>
      <c r="F2207" s="6" t="inlineStr">
        <is>
          <t>TRAV ASSENTO 367X80X15 MDP CAD PE INTEIRO/ MADEIRA</t>
        </is>
      </c>
      <c r="G2207" s="6" t="inlineStr">
        <is>
          <t>46 SECCIONADORA 1</t>
        </is>
      </c>
      <c r="H2207" s="6" t="inlineStr">
        <is>
          <t>46 SECCIONADORA 1</t>
        </is>
      </c>
      <c r="I2207" s="4" t="inlineStr">
        <is>
          <t>46 SECCIONADORA 1</t>
        </is>
      </c>
      <c r="J2207" s="4" t="n">
        <v>1116</v>
      </c>
      <c r="K2207" s="6">
        <f>IF($E2207="","",IFERROR(INDEX(#REF!,MATCH($E2207,#REF!,0)),IFERROR(INDEX(#REF!,MATCH(VALUE($E2207),#REF!,0)),"")))</f>
        <v/>
      </c>
      <c r="L2207" s="6">
        <f>IF($E2207="","",IFERROR(INDEX(#REF!,MATCH($E2207,#REF!,0)),IFERROR(INDEX(#REF!,MATCH(VALUE($E2207),#REF!,0)),"")))</f>
        <v/>
      </c>
      <c r="M2207" s="6">
        <f>IF(OR($J2207="",$L2207=""),"",IF($K2207="",0,$K2207)+$J2207*$L2207)</f>
        <v/>
      </c>
      <c r="N2207" s="6" t="n">
        <v>46212</v>
      </c>
      <c r="O2207" s="6" t="n">
        <v>1116</v>
      </c>
      <c r="P2207" s="6" t="n"/>
      <c r="Q2207" s="6" t="n"/>
      <c r="R2207" s="6" t="n"/>
      <c r="S2207" s="6" t="n"/>
      <c r="T2207" s="6">
        <f>IF(OR($J2207="",$O2207=""),"",$O2207/$J2207)</f>
        <v/>
      </c>
      <c r="U2207" s="6" t="inlineStr">
        <is>
          <t>Concluído</t>
        </is>
      </c>
      <c r="V2207" s="6" t="n"/>
      <c r="W2207" s="6" t="n"/>
      <c r="X2207" s="6" t="n"/>
      <c r="Y2207" s="6" t="n"/>
      <c r="Z2207" s="6" t="n"/>
      <c r="AA2207" s="5" t="n"/>
      <c r="AB2207" s="6">
        <f>B2207&amp;"|"&amp;I2207</f>
        <v/>
      </c>
      <c r="AC2207">
        <f>IF($B2207="","","|"&amp;SUBSTITUTE(TRIM(SUBSTITUTE(SUBSTITUTE(SUBSTITUTE(SUBSTITUTE(SUBSTITUTE(SUBSTITUTE(SUBSTITUTE(SUBSTITUTE(SUBSTITUTE(SUBSTITUTE(SUBSTITUTE(SUBSTITUTE(SUBSTITUTE(SUBSTITUTE(TRIM($B2207&amp;""),CHAR(10)," "),CHAR(13)," "),"."," "),";"," "),","," "),"/"," "),"+"," "),"-"," "),"  "," "),"  "," "),"  "," "),"  "," "),"  "," "),"  "," "))," ","|")&amp;"|")</f>
        <v/>
      </c>
      <c r="AD2207">
        <f>TRIM($I2207&amp;"")</f>
        <v/>
      </c>
    </row>
    <row r="2208" ht="36" customHeight="1">
      <c r="A2208" s="14" t="n">
        <v>46212</v>
      </c>
      <c r="B2208" s="6" t="inlineStr">
        <is>
          <t>10246</t>
        </is>
      </c>
      <c r="C2208" s="6" t="inlineStr">
        <is>
          <t>M/C 0720 (AMARELO)</t>
        </is>
      </c>
      <c r="D2208" s="6" t="inlineStr">
        <is>
          <t>46 SECCIONADORA 1</t>
        </is>
      </c>
      <c r="E2208" s="6" t="n">
        <v>30001206</v>
      </c>
      <c r="F2208" s="6" t="inlineStr">
        <is>
          <t>TRAVESSA ENCOSTO 360X80X15 MDP CAD PE INTEIRO</t>
        </is>
      </c>
      <c r="G2208" s="6" t="inlineStr">
        <is>
          <t>46 SECCIONADORA 1</t>
        </is>
      </c>
      <c r="H2208" s="6" t="inlineStr">
        <is>
          <t>46 SECCIONADORA 1</t>
        </is>
      </c>
      <c r="I2208" s="4" t="inlineStr">
        <is>
          <t>46 SECCIONADORA 1</t>
        </is>
      </c>
      <c r="J2208" s="4" t="n">
        <v>1116</v>
      </c>
      <c r="K2208" s="6">
        <f>IF($E2208="","",IFERROR(INDEX(#REF!,MATCH($E2208,#REF!,0)),IFERROR(INDEX(#REF!,MATCH(VALUE($E2208),#REF!,0)),"")))</f>
        <v/>
      </c>
      <c r="L2208" s="6">
        <f>IF($E2208="","",IFERROR(INDEX(#REF!,MATCH($E2208,#REF!,0)),IFERROR(INDEX(#REF!,MATCH(VALUE($E2208),#REF!,0)),"")))</f>
        <v/>
      </c>
      <c r="M2208" s="6">
        <f>IF(OR($J2208="",$L2208=""),"",IF($K2208="",0,$K2208)+$J2208*$L2208)</f>
        <v/>
      </c>
      <c r="N2208" s="6" t="n">
        <v>46212</v>
      </c>
      <c r="O2208" s="6" t="n">
        <v>1116</v>
      </c>
      <c r="P2208" s="6" t="n"/>
      <c r="Q2208" s="6" t="n"/>
      <c r="R2208" s="6" t="n"/>
      <c r="S2208" s="6" t="n"/>
      <c r="T2208" s="6">
        <f>IF(OR($J2208="",$O2208=""),"",$O2208/$J2208)</f>
        <v/>
      </c>
      <c r="U2208" s="6" t="inlineStr">
        <is>
          <t>Concluído</t>
        </is>
      </c>
      <c r="V2208" s="6" t="n"/>
      <c r="W2208" s="6" t="n"/>
      <c r="X2208" s="6" t="n"/>
      <c r="Y2208" s="6" t="n"/>
      <c r="Z2208" s="6" t="n"/>
      <c r="AA2208" s="5" t="n"/>
      <c r="AB2208" s="6">
        <f>B2208&amp;"|"&amp;I2208</f>
        <v/>
      </c>
      <c r="AC2208">
        <f>IF($B2208="","","|"&amp;SUBSTITUTE(TRIM(SUBSTITUTE(SUBSTITUTE(SUBSTITUTE(SUBSTITUTE(SUBSTITUTE(SUBSTITUTE(SUBSTITUTE(SUBSTITUTE(SUBSTITUTE(SUBSTITUTE(SUBSTITUTE(SUBSTITUTE(SUBSTITUTE(SUBSTITUTE(TRIM($B2208&amp;""),CHAR(10)," "),CHAR(13)," "),"."," "),";"," "),","," "),"/"," "),"+"," "),"-"," "),"  "," "),"  "," "),"  "," "),"  "," "),"  "," "),"  "," "))," ","|")&amp;"|")</f>
        <v/>
      </c>
      <c r="AD2208">
        <f>TRIM($I2208&amp;"")</f>
        <v/>
      </c>
    </row>
    <row r="2209" ht="36" customHeight="1">
      <c r="A2209" s="14" t="n">
        <v>46212</v>
      </c>
      <c r="B2209" s="6" t="inlineStr">
        <is>
          <t>10246</t>
        </is>
      </c>
      <c r="C2209" s="6" t="inlineStr">
        <is>
          <t>M/C 0720 (AMARELO)</t>
        </is>
      </c>
      <c r="D2209" s="6" t="inlineStr">
        <is>
          <t>46 SECCIONADORA 1</t>
        </is>
      </c>
      <c r="E2209" s="6" t="n">
        <v>30001207</v>
      </c>
      <c r="F2209" s="6" t="inlineStr">
        <is>
          <t>TRAVESSA 360X62X15 MDP CAD PE INTEIRO</t>
        </is>
      </c>
      <c r="G2209" s="6" t="inlineStr">
        <is>
          <t>46 SECCIONADORA 1</t>
        </is>
      </c>
      <c r="H2209" s="6" t="inlineStr">
        <is>
          <t>46 SECCIONADORA 1</t>
        </is>
      </c>
      <c r="I2209" s="4" t="inlineStr">
        <is>
          <t>46 SECCIONADORA 1</t>
        </is>
      </c>
      <c r="J2209" s="4" t="n">
        <v>1116</v>
      </c>
      <c r="K2209" s="6">
        <f>IF($E2209="","",IFERROR(INDEX(#REF!,MATCH($E2209,#REF!,0)),IFERROR(INDEX(#REF!,MATCH(VALUE($E2209),#REF!,0)),"")))</f>
        <v/>
      </c>
      <c r="L2209" s="6">
        <f>IF($E2209="","",IFERROR(INDEX(#REF!,MATCH($E2209,#REF!,0)),IFERROR(INDEX(#REF!,MATCH(VALUE($E2209),#REF!,0)),"")))</f>
        <v/>
      </c>
      <c r="M2209" s="6">
        <f>IF(OR($J2209="",$L2209=""),"",IF($K2209="",0,$K2209)+$J2209*$L2209)</f>
        <v/>
      </c>
      <c r="N2209" s="6" t="n">
        <v>46212</v>
      </c>
      <c r="O2209" s="6" t="n">
        <v>1116</v>
      </c>
      <c r="P2209" s="6" t="n"/>
      <c r="Q2209" s="6" t="n"/>
      <c r="R2209" s="6" t="n"/>
      <c r="S2209" s="6" t="n"/>
      <c r="T2209" s="6">
        <f>IF(OR($J2209="",$O2209=""),"",$O2209/$J2209)</f>
        <v/>
      </c>
      <c r="U2209" s="6" t="inlineStr">
        <is>
          <t>Concluído</t>
        </is>
      </c>
      <c r="V2209" s="6" t="n"/>
      <c r="W2209" s="6" t="n"/>
      <c r="X2209" s="6" t="n"/>
      <c r="Y2209" s="6" t="n"/>
      <c r="Z2209" s="6" t="n"/>
      <c r="AA2209" s="5" t="n"/>
      <c r="AB2209" s="6">
        <f>B2209&amp;"|"&amp;I2209</f>
        <v/>
      </c>
      <c r="AC2209">
        <f>IF($B2209="","","|"&amp;SUBSTITUTE(TRIM(SUBSTITUTE(SUBSTITUTE(SUBSTITUTE(SUBSTITUTE(SUBSTITUTE(SUBSTITUTE(SUBSTITUTE(SUBSTITUTE(SUBSTITUTE(SUBSTITUTE(SUBSTITUTE(SUBSTITUTE(SUBSTITUTE(SUBSTITUTE(TRIM($B2209&amp;""),CHAR(10)," "),CHAR(13)," "),"."," "),";"," "),","," "),"/"," "),"+"," "),"-"," "),"  "," "),"  "," "),"  "," "),"  "," "),"  "," "),"  "," "))," ","|")&amp;"|")</f>
        <v/>
      </c>
      <c r="AD2209">
        <f>TRIM($I2209&amp;"")</f>
        <v/>
      </c>
    </row>
    <row r="2210" ht="36" customHeight="1">
      <c r="A2210" s="14" t="n">
        <v>46212</v>
      </c>
      <c r="B2210" s="6" t="inlineStr">
        <is>
          <t>10246</t>
        </is>
      </c>
      <c r="C2210" s="6" t="inlineStr">
        <is>
          <t>M/C 0720 (AMARELO)</t>
        </is>
      </c>
      <c r="D2210" s="6" t="inlineStr">
        <is>
          <t>46 SECCIONADORA 1</t>
        </is>
      </c>
      <c r="E2210" s="6" t="n">
        <v>30080003</v>
      </c>
      <c r="F2210" s="6" t="inlineStr">
        <is>
          <t>(4)TAMP INTERNO 500X400X15MDP-MESA AMST.1,36X1,36</t>
        </is>
      </c>
      <c r="G2210" s="6" t="inlineStr">
        <is>
          <t>46 SECCIONADORA 1</t>
        </is>
      </c>
      <c r="H2210" s="6" t="inlineStr">
        <is>
          <t>46 SECCIONADORA 1</t>
        </is>
      </c>
      <c r="I2210" s="4" t="inlineStr">
        <is>
          <t>46 SECCIONADORA 1</t>
        </is>
      </c>
      <c r="J2210" s="4" t="n">
        <v>20</v>
      </c>
      <c r="K2210" s="6">
        <f>IF($E2210="","",IFERROR(INDEX(#REF!,MATCH($E2210,#REF!,0)),IFERROR(INDEX(#REF!,MATCH(VALUE($E2210),#REF!,0)),"")))</f>
        <v/>
      </c>
      <c r="L2210" s="6">
        <f>IF($E2210="","",IFERROR(INDEX(#REF!,MATCH($E2210,#REF!,0)),IFERROR(INDEX(#REF!,MATCH(VALUE($E2210),#REF!,0)),"")))</f>
        <v/>
      </c>
      <c r="M2210" s="6">
        <f>IF(OR($J2210="",$L2210=""),"",IF($K2210="",0,$K2210)+$J2210*$L2210)</f>
        <v/>
      </c>
      <c r="N2210" s="6" t="n">
        <v>46212</v>
      </c>
      <c r="O2210" s="6" t="n">
        <v>20</v>
      </c>
      <c r="P2210" s="6" t="n"/>
      <c r="Q2210" s="6" t="n"/>
      <c r="R2210" s="6" t="n"/>
      <c r="S2210" s="6" t="n"/>
      <c r="T2210" s="6">
        <f>IF(OR($J2210="",$O2210=""),"",$O2210/$J2210)</f>
        <v/>
      </c>
      <c r="U2210" s="6" t="inlineStr">
        <is>
          <t>Concluído</t>
        </is>
      </c>
      <c r="V2210" s="6" t="n"/>
      <c r="W2210" s="6" t="n"/>
      <c r="X2210" s="6" t="n"/>
      <c r="Y2210" s="6" t="n"/>
      <c r="Z2210" s="6" t="n"/>
      <c r="AA2210" s="5" t="n"/>
      <c r="AB2210" s="6">
        <f>B2210&amp;"|"&amp;I2210</f>
        <v/>
      </c>
      <c r="AC2210">
        <f>IF($B2210="","","|"&amp;SUBSTITUTE(TRIM(SUBSTITUTE(SUBSTITUTE(SUBSTITUTE(SUBSTITUTE(SUBSTITUTE(SUBSTITUTE(SUBSTITUTE(SUBSTITUTE(SUBSTITUTE(SUBSTITUTE(SUBSTITUTE(SUBSTITUTE(SUBSTITUTE(SUBSTITUTE(TRIM($B2210&amp;""),CHAR(10)," "),CHAR(13)," "),"."," "),";"," "),","," "),"/"," "),"+"," "),"-"," "),"  "," "),"  "," "),"  "," "),"  "," "),"  "," "),"  "," "))," ","|")&amp;"|")</f>
        <v/>
      </c>
      <c r="AD2210">
        <f>TRIM($I2210&amp;"")</f>
        <v/>
      </c>
    </row>
    <row r="2211" ht="36" customHeight="1">
      <c r="A2211" s="14" t="n">
        <v>46212</v>
      </c>
      <c r="B2211" s="6" t="inlineStr">
        <is>
          <t>10246</t>
        </is>
      </c>
      <c r="C2211" s="6" t="inlineStr">
        <is>
          <t>M/C 0720 (AMARELO)</t>
        </is>
      </c>
      <c r="D2211" s="6" t="inlineStr">
        <is>
          <t>46 SECCIONADORA 1</t>
        </is>
      </c>
      <c r="E2211" s="6" t="n">
        <v>30080004</v>
      </c>
      <c r="F2211" s="6" t="inlineStr">
        <is>
          <t>(6)TRAV. MAIOR 1320X65 (135)X15 MDP-AMST.1,36X1,36</t>
        </is>
      </c>
      <c r="G2211" s="6" t="inlineStr">
        <is>
          <t>46 SECCIONADORA 1</t>
        </is>
      </c>
      <c r="H2211" s="6" t="inlineStr">
        <is>
          <t>46 SECCIONADORA 1</t>
        </is>
      </c>
      <c r="I2211" s="4" t="inlineStr">
        <is>
          <t>46 SECCIONADORA 1</t>
        </is>
      </c>
      <c r="J2211" s="4" t="n">
        <v>40</v>
      </c>
      <c r="K2211" s="6">
        <f>IF($E2211="","",IFERROR(INDEX(#REF!,MATCH($E2211,#REF!,0)),IFERROR(INDEX(#REF!,MATCH(VALUE($E2211),#REF!,0)),"")))</f>
        <v/>
      </c>
      <c r="L2211" s="6">
        <f>IF($E2211="","",IFERROR(INDEX(#REF!,MATCH($E2211,#REF!,0)),IFERROR(INDEX(#REF!,MATCH(VALUE($E2211),#REF!,0)),"")))</f>
        <v/>
      </c>
      <c r="M2211" s="6">
        <f>IF(OR($J2211="",$L2211=""),"",IF($K2211="",0,$K2211)+$J2211*$L2211)</f>
        <v/>
      </c>
      <c r="N2211" s="6" t="n">
        <v>46212</v>
      </c>
      <c r="O2211" s="6" t="n">
        <v>40</v>
      </c>
      <c r="P2211" s="6" t="n"/>
      <c r="Q2211" s="6" t="n"/>
      <c r="R2211" s="6" t="n"/>
      <c r="S2211" s="6" t="n"/>
      <c r="T2211" s="6">
        <f>IF(OR($J2211="",$O2211=""),"",$O2211/$J2211)</f>
        <v/>
      </c>
      <c r="U2211" s="6" t="inlineStr">
        <is>
          <t>Concluído</t>
        </is>
      </c>
      <c r="V2211" s="6" t="n"/>
      <c r="W2211" s="6" t="n"/>
      <c r="X2211" s="6" t="n"/>
      <c r="Y2211" s="6" t="n"/>
      <c r="Z2211" s="6" t="n"/>
      <c r="AA2211" s="5" t="n"/>
      <c r="AB2211" s="6">
        <f>B2211&amp;"|"&amp;I2211</f>
        <v/>
      </c>
      <c r="AC2211">
        <f>IF($B2211="","","|"&amp;SUBSTITUTE(TRIM(SUBSTITUTE(SUBSTITUTE(SUBSTITUTE(SUBSTITUTE(SUBSTITUTE(SUBSTITUTE(SUBSTITUTE(SUBSTITUTE(SUBSTITUTE(SUBSTITUTE(SUBSTITUTE(SUBSTITUTE(SUBSTITUTE(SUBSTITUTE(TRIM($B2211&amp;""),CHAR(10)," "),CHAR(13)," "),"."," "),";"," "),","," "),"/"," "),"+"," "),"-"," "),"  "," "),"  "," "),"  "," "),"  "," "),"  "," "),"  "," "))," ","|")&amp;"|")</f>
        <v/>
      </c>
      <c r="AD2211">
        <f>TRIM($I2211&amp;"")</f>
        <v/>
      </c>
    </row>
    <row r="2212" ht="36" customHeight="1">
      <c r="A2212" s="14" t="n">
        <v>46212</v>
      </c>
      <c r="B2212" s="6" t="inlineStr">
        <is>
          <t>10246</t>
        </is>
      </c>
      <c r="C2212" s="6" t="inlineStr">
        <is>
          <t>M/C 0720 (AMARELO)</t>
        </is>
      </c>
      <c r="D2212" s="6" t="inlineStr">
        <is>
          <t>46 SECCIONADORA 1</t>
        </is>
      </c>
      <c r="E2212" s="6" t="n">
        <v>30080005</v>
      </c>
      <c r="F2212" s="6" t="inlineStr">
        <is>
          <t>(5) TRAV. MENOR1190X65X15 MDP-MESA AMST.1,36X1,36</t>
        </is>
      </c>
      <c r="G2212" s="6" t="inlineStr">
        <is>
          <t>46 SECCIONADORA 1</t>
        </is>
      </c>
      <c r="H2212" s="6" t="inlineStr">
        <is>
          <t>46 SECCIONADORA 1</t>
        </is>
      </c>
      <c r="I2212" s="4" t="inlineStr">
        <is>
          <t>46 SECCIONADORA 1</t>
        </is>
      </c>
      <c r="J2212" s="4" t="n">
        <v>40</v>
      </c>
      <c r="K2212" s="6">
        <f>IF($E2212="","",IFERROR(INDEX(#REF!,MATCH($E2212,#REF!,0)),IFERROR(INDEX(#REF!,MATCH(VALUE($E2212),#REF!,0)),"")))</f>
        <v/>
      </c>
      <c r="L2212" s="6">
        <f>IF($E2212="","",IFERROR(INDEX(#REF!,MATCH($E2212,#REF!,0)),IFERROR(INDEX(#REF!,MATCH(VALUE($E2212),#REF!,0)),"")))</f>
        <v/>
      </c>
      <c r="M2212" s="6">
        <f>IF(OR($J2212="",$L2212=""),"",IF($K2212="",0,$K2212)+$J2212*$L2212)</f>
        <v/>
      </c>
      <c r="N2212" s="6" t="n">
        <v>46212</v>
      </c>
      <c r="O2212" s="6" t="n">
        <v>40</v>
      </c>
      <c r="P2212" s="6" t="n"/>
      <c r="Q2212" s="6" t="n"/>
      <c r="R2212" s="6" t="n"/>
      <c r="S2212" s="6" t="n"/>
      <c r="T2212" s="6">
        <f>IF(OR($J2212="",$O2212=""),"",$O2212/$J2212)</f>
        <v/>
      </c>
      <c r="U2212" s="6" t="inlineStr">
        <is>
          <t>Concluído</t>
        </is>
      </c>
      <c r="V2212" s="6" t="n"/>
      <c r="W2212" s="6" t="n"/>
      <c r="X2212" s="6" t="n"/>
      <c r="Y2212" s="6" t="n"/>
      <c r="Z2212" s="6" t="n"/>
      <c r="AA2212" s="5" t="n"/>
      <c r="AB2212" s="6">
        <f>B2212&amp;"|"&amp;I2212</f>
        <v/>
      </c>
      <c r="AC2212">
        <f>IF($B2212="","","|"&amp;SUBSTITUTE(TRIM(SUBSTITUTE(SUBSTITUTE(SUBSTITUTE(SUBSTITUTE(SUBSTITUTE(SUBSTITUTE(SUBSTITUTE(SUBSTITUTE(SUBSTITUTE(SUBSTITUTE(SUBSTITUTE(SUBSTITUTE(SUBSTITUTE(SUBSTITUTE(TRIM($B2212&amp;""),CHAR(10)," "),CHAR(13)," "),"."," "),";"," "),","," "),"/"," "),"+"," "),"-"," "),"  "," "),"  "," "),"  "," "),"  "," "),"  "," "),"  "," "))," ","|")&amp;"|")</f>
        <v/>
      </c>
      <c r="AD2212">
        <f>TRIM($I2212&amp;"")</f>
        <v/>
      </c>
    </row>
    <row r="2213" ht="36" customHeight="1">
      <c r="A2213" s="14" t="n">
        <v>46212</v>
      </c>
      <c r="B2213" s="6" t="inlineStr">
        <is>
          <t>10246</t>
        </is>
      </c>
      <c r="C2213" s="6" t="inlineStr">
        <is>
          <t>M/C 0720 (AMARELO)</t>
        </is>
      </c>
      <c r="D2213" s="6" t="inlineStr">
        <is>
          <t>46 SECCIONADORA 1</t>
        </is>
      </c>
      <c r="E2213" s="6" t="n">
        <v>30080006</v>
      </c>
      <c r="F2213" s="6" t="inlineStr">
        <is>
          <t>(1)LAT. C/FRISO 750X590X12 MDF-MESA AMST.1,36X1,36</t>
        </is>
      </c>
      <c r="G2213" s="6" t="inlineStr">
        <is>
          <t>46 SECCIONADORA 1</t>
        </is>
      </c>
      <c r="H2213" s="6" t="inlineStr">
        <is>
          <t>46 SECCIONADORA 1</t>
        </is>
      </c>
      <c r="I2213" s="4" t="inlineStr">
        <is>
          <t>46 SECCIONADORA 1</t>
        </is>
      </c>
      <c r="J2213" s="4" t="n">
        <v>40</v>
      </c>
      <c r="K2213" s="6">
        <f>IF($E2213="","",IFERROR(INDEX(#REF!,MATCH($E2213,#REF!,0)),IFERROR(INDEX(#REF!,MATCH(VALUE($E2213),#REF!,0)),"")))</f>
        <v/>
      </c>
      <c r="L2213" s="6">
        <f>IF($E2213="","",IFERROR(INDEX(#REF!,MATCH($E2213,#REF!,0)),IFERROR(INDEX(#REF!,MATCH(VALUE($E2213),#REF!,0)),"")))</f>
        <v/>
      </c>
      <c r="M2213" s="6">
        <f>IF(OR($J2213="",$L2213=""),"",IF($K2213="",0,$K2213)+$J2213*$L2213)</f>
        <v/>
      </c>
      <c r="N2213" s="6" t="n">
        <v>46212</v>
      </c>
      <c r="O2213" s="6" t="n">
        <v>40</v>
      </c>
      <c r="P2213" s="6" t="n"/>
      <c r="Q2213" s="6" t="n"/>
      <c r="R2213" s="6" t="n"/>
      <c r="S2213" s="6" t="n"/>
      <c r="T2213" s="6">
        <f>IF(OR($J2213="",$O2213=""),"",$O2213/$J2213)</f>
        <v/>
      </c>
      <c r="U2213" s="6" t="inlineStr">
        <is>
          <t>Concluído</t>
        </is>
      </c>
      <c r="V2213" s="6" t="n"/>
      <c r="W2213" s="6" t="n"/>
      <c r="X2213" s="6" t="n"/>
      <c r="Y2213" s="6" t="n"/>
      <c r="Z2213" s="6" t="n"/>
      <c r="AA2213" s="5" t="n"/>
      <c r="AB2213" s="6">
        <f>B2213&amp;"|"&amp;I2213</f>
        <v/>
      </c>
      <c r="AC2213">
        <f>IF($B2213="","","|"&amp;SUBSTITUTE(TRIM(SUBSTITUTE(SUBSTITUTE(SUBSTITUTE(SUBSTITUTE(SUBSTITUTE(SUBSTITUTE(SUBSTITUTE(SUBSTITUTE(SUBSTITUTE(SUBSTITUTE(SUBSTITUTE(SUBSTITUTE(SUBSTITUTE(SUBSTITUTE(TRIM($B2213&amp;""),CHAR(10)," "),CHAR(13)," "),"."," "),";"," "),","," "),"/"," "),"+"," "),"-"," "),"  "," "),"  "," "),"  "," "),"  "," "),"  "," "),"  "," "))," ","|")&amp;"|")</f>
        <v/>
      </c>
      <c r="AD2213">
        <f>TRIM($I2213&amp;"")</f>
        <v/>
      </c>
    </row>
    <row r="2214" ht="36" customHeight="1">
      <c r="A2214" s="14" t="n">
        <v>46212</v>
      </c>
      <c r="B2214" s="6" t="inlineStr">
        <is>
          <t>10246</t>
        </is>
      </c>
      <c r="C2214" s="6" t="inlineStr">
        <is>
          <t>M/C 0720 (AMARELO)</t>
        </is>
      </c>
      <c r="D2214" s="6" t="inlineStr">
        <is>
          <t>46 SECCIONADORA 1</t>
        </is>
      </c>
      <c r="E2214" s="6" t="n">
        <v>20013102</v>
      </c>
      <c r="F2214" s="6" t="inlineStr">
        <is>
          <t>(10)PE MAIOR 760X100 (170) X15 MDF-MIAMI 1,37X0,80</t>
        </is>
      </c>
      <c r="G2214" s="6" t="inlineStr">
        <is>
          <t>46 SECCIONADORA 1</t>
        </is>
      </c>
      <c r="H2214" s="6" t="inlineStr">
        <is>
          <t>46 SECCIONADORA 1</t>
        </is>
      </c>
      <c r="I2214" s="4" t="inlineStr">
        <is>
          <t>46 SECCIONADORA 1</t>
        </is>
      </c>
      <c r="J2214" s="4" t="n">
        <v>560</v>
      </c>
      <c r="K2214" s="6">
        <f>IF($E2214="","",IFERROR(INDEX(#REF!,MATCH($E2214,#REF!,0)),IFERROR(INDEX(#REF!,MATCH(VALUE($E2214),#REF!,0)),"")))</f>
        <v/>
      </c>
      <c r="L2214" s="6">
        <f>IF($E2214="","",IFERROR(INDEX(#REF!,MATCH($E2214,#REF!,0)),IFERROR(INDEX(#REF!,MATCH(VALUE($E2214),#REF!,0)),"")))</f>
        <v/>
      </c>
      <c r="M2214" s="6">
        <f>IF(OR($J2214="",$L2214=""),"",IF($K2214="",0,$K2214)+$J2214*$L2214)</f>
        <v/>
      </c>
      <c r="N2214" s="6" t="n">
        <v>46212</v>
      </c>
      <c r="O2214" s="6" t="n">
        <v>560</v>
      </c>
      <c r="P2214" s="6" t="n"/>
      <c r="Q2214" s="6" t="n"/>
      <c r="R2214" s="6" t="n"/>
      <c r="S2214" s="6" t="n"/>
      <c r="T2214" s="6">
        <f>IF(OR($J2214="",$O2214=""),"",$O2214/$J2214)</f>
        <v/>
      </c>
      <c r="U2214" s="6" t="inlineStr">
        <is>
          <t>Concluído</t>
        </is>
      </c>
      <c r="V2214" s="6" t="n"/>
      <c r="W2214" s="6" t="n"/>
      <c r="X2214" s="6" t="n"/>
      <c r="Y2214" s="6" t="n"/>
      <c r="Z2214" s="6" t="n"/>
      <c r="AA2214" s="5" t="n"/>
      <c r="AB2214" s="6">
        <f>B2214&amp;"|"&amp;I2214</f>
        <v/>
      </c>
      <c r="AC2214">
        <f>IF($B2214="","","|"&amp;SUBSTITUTE(TRIM(SUBSTITUTE(SUBSTITUTE(SUBSTITUTE(SUBSTITUTE(SUBSTITUTE(SUBSTITUTE(SUBSTITUTE(SUBSTITUTE(SUBSTITUTE(SUBSTITUTE(SUBSTITUTE(SUBSTITUTE(SUBSTITUTE(SUBSTITUTE(TRIM($B2214&amp;""),CHAR(10)," "),CHAR(13)," "),"."," "),";"," "),","," "),"/"," "),"+"," "),"-"," "),"  "," "),"  "," "),"  "," "),"  "," "),"  "," "),"  "," "))," ","|")&amp;"|")</f>
        <v/>
      </c>
      <c r="AD2214">
        <f>TRIM($I2214&amp;"")</f>
        <v/>
      </c>
    </row>
    <row r="2215" ht="36" customHeight="1">
      <c r="A2215" s="14" t="n">
        <v>46212</v>
      </c>
      <c r="B2215" s="6" t="inlineStr">
        <is>
          <t>10246</t>
        </is>
      </c>
      <c r="C2215" s="6" t="inlineStr">
        <is>
          <t>M/C 0720 (AMARELO)</t>
        </is>
      </c>
      <c r="D2215" s="6" t="inlineStr">
        <is>
          <t>46 SECCIONADORA 1</t>
        </is>
      </c>
      <c r="E2215" s="6" t="n">
        <v>20013103</v>
      </c>
      <c r="F2215" s="6" t="inlineStr">
        <is>
          <t>(4) PE MENOR 760X85 (135) X15 MDF-MIAMI 1,37X0,80</t>
        </is>
      </c>
      <c r="G2215" s="6" t="inlineStr">
        <is>
          <t>46 SECCIONADORA 1</t>
        </is>
      </c>
      <c r="H2215" s="6" t="inlineStr">
        <is>
          <t>46 SECCIONADORA 1</t>
        </is>
      </c>
      <c r="I2215" s="4" t="inlineStr">
        <is>
          <t>46 SECCIONADORA 1</t>
        </is>
      </c>
      <c r="J2215" s="4" t="n">
        <v>560</v>
      </c>
      <c r="K2215" s="6">
        <f>IF($E2215="","",IFERROR(INDEX(#REF!,MATCH($E2215,#REF!,0)),IFERROR(INDEX(#REF!,MATCH(VALUE($E2215),#REF!,0)),"")))</f>
        <v/>
      </c>
      <c r="L2215" s="6">
        <f>IF($E2215="","",IFERROR(INDEX(#REF!,MATCH($E2215,#REF!,0)),IFERROR(INDEX(#REF!,MATCH(VALUE($E2215),#REF!,0)),"")))</f>
        <v/>
      </c>
      <c r="M2215" s="6">
        <f>IF(OR($J2215="",$L2215=""),"",IF($K2215="",0,$K2215)+$J2215*$L2215)</f>
        <v/>
      </c>
      <c r="N2215" s="6" t="n">
        <v>46212</v>
      </c>
      <c r="O2215" s="6" t="n">
        <v>560</v>
      </c>
      <c r="P2215" s="6" t="n"/>
      <c r="Q2215" s="6" t="n"/>
      <c r="R2215" s="6" t="n"/>
      <c r="S2215" s="6" t="n"/>
      <c r="T2215" s="6">
        <f>IF(OR($J2215="",$O2215=""),"",$O2215/$J2215)</f>
        <v/>
      </c>
      <c r="U2215" s="6" t="inlineStr">
        <is>
          <t>Concluído</t>
        </is>
      </c>
      <c r="V2215" s="6" t="n"/>
      <c r="W2215" s="6" t="n"/>
      <c r="X2215" s="6" t="n"/>
      <c r="Y2215" s="6" t="n"/>
      <c r="Z2215" s="6" t="n"/>
      <c r="AA2215" s="5" t="n"/>
      <c r="AB2215" s="6">
        <f>B2215&amp;"|"&amp;I2215</f>
        <v/>
      </c>
      <c r="AC2215">
        <f>IF($B2215="","","|"&amp;SUBSTITUTE(TRIM(SUBSTITUTE(SUBSTITUTE(SUBSTITUTE(SUBSTITUTE(SUBSTITUTE(SUBSTITUTE(SUBSTITUTE(SUBSTITUTE(SUBSTITUTE(SUBSTITUTE(SUBSTITUTE(SUBSTITUTE(SUBSTITUTE(SUBSTITUTE(TRIM($B2215&amp;""),CHAR(10)," "),CHAR(13)," "),"."," "),";"," "),","," "),"/"," "),"+"," "),"-"," "),"  "," "),"  "," "),"  "," "),"  "," "),"  "," "),"  "," "))," ","|")&amp;"|")</f>
        <v/>
      </c>
      <c r="AD2215">
        <f>TRIM($I2215&amp;"")</f>
        <v/>
      </c>
    </row>
    <row r="2216" ht="36" customHeight="1">
      <c r="A2216" s="14" t="n">
        <v>46213</v>
      </c>
      <c r="B2216" s="6" t="inlineStr">
        <is>
          <t>10247</t>
        </is>
      </c>
      <c r="C2216" s="6" t="inlineStr">
        <is>
          <t>M/C 0721 (BEGE)</t>
        </is>
      </c>
      <c r="D2216" s="6" t="inlineStr">
        <is>
          <t>46 SECCIONADORA 1</t>
        </is>
      </c>
      <c r="E2216" s="6" t="n">
        <v>20014107</v>
      </c>
      <c r="F2216" s="6" t="inlineStr">
        <is>
          <t>ENGRO MENOR 802X60X12 MDP - MESA DAKAR</t>
        </is>
      </c>
      <c r="G2216" s="6" t="inlineStr">
        <is>
          <t>46 SECCIONADORA 1</t>
        </is>
      </c>
      <c r="H2216" s="6" t="inlineStr">
        <is>
          <t>46 SECCIONADORA 1</t>
        </is>
      </c>
      <c r="I2216" s="4" t="inlineStr">
        <is>
          <t>46 SECCIONADORA 1</t>
        </is>
      </c>
      <c r="J2216" s="4" t="n">
        <v>600</v>
      </c>
      <c r="K2216" s="6">
        <f>IF($E2216="","",IFERROR(INDEX(#REF!,MATCH($E2216,#REF!,0)),IFERROR(INDEX(#REF!,MATCH(VALUE($E2216),#REF!,0)),"")))</f>
        <v/>
      </c>
      <c r="L2216" s="6">
        <f>IF($E2216="","",IFERROR(INDEX(#REF!,MATCH($E2216,#REF!,0)),IFERROR(INDEX(#REF!,MATCH(VALUE($E2216),#REF!,0)),"")))</f>
        <v/>
      </c>
      <c r="M2216" s="6">
        <f>IF(OR($J2216="",$L2216=""),"",IF($K2216="",0,$K2216)+$J2216*$L2216)</f>
        <v/>
      </c>
      <c r="N2216" s="6" t="n">
        <v>46213</v>
      </c>
      <c r="O2216" s="6" t="n">
        <v>600</v>
      </c>
      <c r="P2216" s="6" t="n"/>
      <c r="Q2216" s="6" t="n"/>
      <c r="R2216" s="6" t="n"/>
      <c r="S2216" s="6" t="n"/>
      <c r="T2216" s="6">
        <f>IF(OR($J2216="",$O2216=""),"",$O2216/$J2216)</f>
        <v/>
      </c>
      <c r="U2216" s="6" t="inlineStr">
        <is>
          <t>Concluído</t>
        </is>
      </c>
      <c r="V2216" s="6" t="n"/>
      <c r="W2216" s="6" t="n"/>
      <c r="X2216" s="6" t="n"/>
      <c r="Y2216" s="6" t="n"/>
      <c r="Z2216" s="6" t="n"/>
      <c r="AA2216" s="5" t="n"/>
      <c r="AB2216" s="6">
        <f>B2216&amp;"|"&amp;I2216</f>
        <v/>
      </c>
      <c r="AC2216">
        <f>IF($B2216="","","|"&amp;SUBSTITUTE(TRIM(SUBSTITUTE(SUBSTITUTE(SUBSTITUTE(SUBSTITUTE(SUBSTITUTE(SUBSTITUTE(SUBSTITUTE(SUBSTITUTE(SUBSTITUTE(SUBSTITUTE(SUBSTITUTE(SUBSTITUTE(SUBSTITUTE(SUBSTITUTE(TRIM($B2216&amp;""),CHAR(10)," "),CHAR(13)," "),"."," "),";"," "),","," "),"/"," "),"+"," "),"-"," "),"  "," "),"  "," "),"  "," "),"  "," "),"  "," "),"  "," "))," ","|")&amp;"|")</f>
        <v/>
      </c>
      <c r="AD2216">
        <f>TRIM($I2216&amp;"")</f>
        <v/>
      </c>
    </row>
    <row r="2217" ht="36" customHeight="1">
      <c r="A2217" s="14" t="n">
        <v>46213</v>
      </c>
      <c r="B2217" s="6" t="inlineStr">
        <is>
          <t>10247</t>
        </is>
      </c>
      <c r="C2217" s="6" t="inlineStr">
        <is>
          <t>M/C 0721 (BEGE)</t>
        </is>
      </c>
      <c r="D2217" s="6" t="inlineStr">
        <is>
          <t>46 SECCIONADORA 1</t>
        </is>
      </c>
      <c r="E2217" s="6" t="n">
        <v>20014305</v>
      </c>
      <c r="F2217" s="6" t="inlineStr">
        <is>
          <t>(1) TAMPO 1202X802X12 MDP - MESA DAKAR/MIAMI 1,20</t>
        </is>
      </c>
      <c r="G2217" s="6" t="inlineStr">
        <is>
          <t>46 SECCIONADORA 1</t>
        </is>
      </c>
      <c r="H2217" s="6" t="inlineStr">
        <is>
          <t>46 SECCIONADORA 1</t>
        </is>
      </c>
      <c r="I2217" s="4" t="inlineStr">
        <is>
          <t>46 SECCIONADORA 1</t>
        </is>
      </c>
      <c r="J2217" s="4" t="n">
        <v>300</v>
      </c>
      <c r="K2217" s="6">
        <f>IF($E2217="","",IFERROR(INDEX(#REF!,MATCH($E2217,#REF!,0)),IFERROR(INDEX(#REF!,MATCH(VALUE($E2217),#REF!,0)),"")))</f>
        <v/>
      </c>
      <c r="L2217" s="6">
        <f>IF($E2217="","",IFERROR(INDEX(#REF!,MATCH($E2217,#REF!,0)),IFERROR(INDEX(#REF!,MATCH(VALUE($E2217),#REF!,0)),"")))</f>
        <v/>
      </c>
      <c r="M2217" s="6">
        <f>IF(OR($J2217="",$L2217=""),"",IF($K2217="",0,$K2217)+$J2217*$L2217)</f>
        <v/>
      </c>
      <c r="N2217" s="6" t="n">
        <v>46213</v>
      </c>
      <c r="O2217" s="6" t="n">
        <v>300</v>
      </c>
      <c r="P2217" s="6" t="n"/>
      <c r="Q2217" s="6" t="n"/>
      <c r="R2217" s="6" t="n"/>
      <c r="S2217" s="6" t="n"/>
      <c r="T2217" s="6">
        <f>IF(OR($J2217="",$O2217=""),"",$O2217/$J2217)</f>
        <v/>
      </c>
      <c r="U2217" s="6" t="inlineStr">
        <is>
          <t>Concluído</t>
        </is>
      </c>
      <c r="V2217" s="6" t="n"/>
      <c r="W2217" s="6" t="n"/>
      <c r="X2217" s="6" t="n"/>
      <c r="Y2217" s="6" t="n"/>
      <c r="Z2217" s="6" t="n"/>
      <c r="AA2217" s="5" t="n"/>
      <c r="AB2217" s="6">
        <f>B2217&amp;"|"&amp;I2217</f>
        <v/>
      </c>
      <c r="AC2217">
        <f>IF($B2217="","","|"&amp;SUBSTITUTE(TRIM(SUBSTITUTE(SUBSTITUTE(SUBSTITUTE(SUBSTITUTE(SUBSTITUTE(SUBSTITUTE(SUBSTITUTE(SUBSTITUTE(SUBSTITUTE(SUBSTITUTE(SUBSTITUTE(SUBSTITUTE(SUBSTITUTE(SUBSTITUTE(TRIM($B2217&amp;""),CHAR(10)," "),CHAR(13)," "),"."," "),";"," "),","," "),"/"," "),"+"," "),"-"," "),"  "," "),"  "," "),"  "," "),"  "," "),"  "," "),"  "," "))," ","|")&amp;"|")</f>
        <v/>
      </c>
      <c r="AD2217">
        <f>TRIM($I2217&amp;"")</f>
        <v/>
      </c>
    </row>
    <row r="2218" ht="36" customHeight="1">
      <c r="A2218" s="14" t="n">
        <v>46213</v>
      </c>
      <c r="B2218" s="6" t="inlineStr">
        <is>
          <t>10247</t>
        </is>
      </c>
      <c r="C2218" s="6" t="inlineStr">
        <is>
          <t>M/C 0721 (BEGE)</t>
        </is>
      </c>
      <c r="D2218" s="6" t="inlineStr">
        <is>
          <t>46 SECCIONADORA 1</t>
        </is>
      </c>
      <c r="E2218" s="6" t="n">
        <v>20014306</v>
      </c>
      <c r="F2218" s="6" t="inlineStr">
        <is>
          <t>ENGRO MAIOR 1080X60X12 MDP - MESA DAKAR 1,20</t>
        </is>
      </c>
      <c r="G2218" s="6" t="inlineStr">
        <is>
          <t>46 SECCIONADORA 1</t>
        </is>
      </c>
      <c r="H2218" s="6" t="inlineStr">
        <is>
          <t>46 SECCIONADORA 1</t>
        </is>
      </c>
      <c r="I2218" s="4" t="inlineStr">
        <is>
          <t>46 SECCIONADORA 1</t>
        </is>
      </c>
      <c r="J2218" s="4" t="n">
        <v>600</v>
      </c>
      <c r="K2218" s="6">
        <f>IF($E2218="","",IFERROR(INDEX(#REF!,MATCH($E2218,#REF!,0)),IFERROR(INDEX(#REF!,MATCH(VALUE($E2218),#REF!,0)),"")))</f>
        <v/>
      </c>
      <c r="L2218" s="6">
        <f>IF($E2218="","",IFERROR(INDEX(#REF!,MATCH($E2218,#REF!,0)),IFERROR(INDEX(#REF!,MATCH(VALUE($E2218),#REF!,0)),"")))</f>
        <v/>
      </c>
      <c r="M2218" s="6">
        <f>IF(OR($J2218="",$L2218=""),"",IF($K2218="",0,$K2218)+$J2218*$L2218)</f>
        <v/>
      </c>
      <c r="N2218" s="6" t="n">
        <v>46213</v>
      </c>
      <c r="O2218" s="6" t="n">
        <v>600</v>
      </c>
      <c r="P2218" s="6" t="n"/>
      <c r="Q2218" s="6" t="n"/>
      <c r="R2218" s="6" t="n"/>
      <c r="S2218" s="6" t="n"/>
      <c r="T2218" s="6">
        <f>IF(OR($J2218="",$O2218=""),"",$O2218/$J2218)</f>
        <v/>
      </c>
      <c r="U2218" s="6" t="inlineStr">
        <is>
          <t>Concluído</t>
        </is>
      </c>
      <c r="V2218" s="6" t="n"/>
      <c r="W2218" s="6" t="n"/>
      <c r="X2218" s="6" t="n"/>
      <c r="Y2218" s="6" t="n"/>
      <c r="Z2218" s="6" t="n"/>
      <c r="AA2218" s="5" t="n"/>
      <c r="AB2218" s="6">
        <f>B2218&amp;"|"&amp;I2218</f>
        <v/>
      </c>
      <c r="AC2218">
        <f>IF($B2218="","","|"&amp;SUBSTITUTE(TRIM(SUBSTITUTE(SUBSTITUTE(SUBSTITUTE(SUBSTITUTE(SUBSTITUTE(SUBSTITUTE(SUBSTITUTE(SUBSTITUTE(SUBSTITUTE(SUBSTITUTE(SUBSTITUTE(SUBSTITUTE(SUBSTITUTE(SUBSTITUTE(TRIM($B2218&amp;""),CHAR(10)," "),CHAR(13)," "),"."," "),";"," "),","," "),"/"," "),"+"," "),"-"," "),"  "," "),"  "," "),"  "," "),"  "," "),"  "," "),"  "," "))," ","|")&amp;"|")</f>
        <v/>
      </c>
      <c r="AD2218">
        <f>TRIM($I2218&amp;"")</f>
        <v/>
      </c>
    </row>
    <row r="2219" ht="36" customHeight="1">
      <c r="A2219" s="14" t="n">
        <v>46213</v>
      </c>
      <c r="B2219" s="6" t="inlineStr">
        <is>
          <t>10247</t>
        </is>
      </c>
      <c r="C2219" s="6" t="inlineStr">
        <is>
          <t>M/C 0721 (BEGE)</t>
        </is>
      </c>
      <c r="D2219" s="6" t="inlineStr">
        <is>
          <t>46 SECCIONADORA 1</t>
        </is>
      </c>
      <c r="E2219" s="6" t="n">
        <v>20052004</v>
      </c>
      <c r="F2219" s="6" t="inlineStr">
        <is>
          <t>(3) APOIO TAMPO 540X386X12 MDP - MESA ATHENAS</t>
        </is>
      </c>
      <c r="G2219" s="6" t="inlineStr">
        <is>
          <t>46 SECCIONADORA 1</t>
        </is>
      </c>
      <c r="H2219" s="6" t="inlineStr">
        <is>
          <t>46 SECCIONADORA 1</t>
        </is>
      </c>
      <c r="I2219" s="4" t="inlineStr">
        <is>
          <t>46 SECCIONADORA 1</t>
        </is>
      </c>
      <c r="J2219" s="4" t="n">
        <v>40</v>
      </c>
      <c r="K2219" s="6">
        <f>IF($E2219="","",IFERROR(INDEX(#REF!,MATCH($E2219,#REF!,0)),IFERROR(INDEX(#REF!,MATCH(VALUE($E2219),#REF!,0)),"")))</f>
        <v/>
      </c>
      <c r="L2219" s="6">
        <f>IF($E2219="","",IFERROR(INDEX(#REF!,MATCH($E2219,#REF!,0)),IFERROR(INDEX(#REF!,MATCH(VALUE($E2219),#REF!,0)),"")))</f>
        <v/>
      </c>
      <c r="M2219" s="6">
        <f>IF(OR($J2219="",$L2219=""),"",IF($K2219="",0,$K2219)+$J2219*$L2219)</f>
        <v/>
      </c>
      <c r="N2219" s="6" t="n">
        <v>46213</v>
      </c>
      <c r="O2219" s="6" t="n">
        <v>40</v>
      </c>
      <c r="P2219" s="6" t="n"/>
      <c r="Q2219" s="6" t="n"/>
      <c r="R2219" s="6" t="n"/>
      <c r="S2219" s="6" t="n"/>
      <c r="T2219" s="6">
        <f>IF(OR($J2219="",$O2219=""),"",$O2219/$J2219)</f>
        <v/>
      </c>
      <c r="U2219" s="6" t="inlineStr">
        <is>
          <t>Concluído</t>
        </is>
      </c>
      <c r="V2219" s="6" t="n"/>
      <c r="W2219" s="6" t="n"/>
      <c r="X2219" s="6" t="n"/>
      <c r="Y2219" s="6" t="n"/>
      <c r="Z2219" s="6" t="n"/>
      <c r="AA2219" s="5" t="n"/>
      <c r="AB2219" s="6">
        <f>B2219&amp;"|"&amp;I2219</f>
        <v/>
      </c>
      <c r="AC2219">
        <f>IF($B2219="","","|"&amp;SUBSTITUTE(TRIM(SUBSTITUTE(SUBSTITUTE(SUBSTITUTE(SUBSTITUTE(SUBSTITUTE(SUBSTITUTE(SUBSTITUTE(SUBSTITUTE(SUBSTITUTE(SUBSTITUTE(SUBSTITUTE(SUBSTITUTE(SUBSTITUTE(SUBSTITUTE(TRIM($B2219&amp;""),CHAR(10)," "),CHAR(13)," "),"."," "),";"," "),","," "),"/"," "),"+"," "),"-"," "),"  "," "),"  "," "),"  "," "),"  "," "),"  "," "),"  "," "))," ","|")&amp;"|")</f>
        <v/>
      </c>
      <c r="AD2219">
        <f>TRIM($I2219&amp;"")</f>
        <v/>
      </c>
    </row>
    <row r="2220" ht="36" customHeight="1">
      <c r="A2220" s="14" t="n">
        <v>46213</v>
      </c>
      <c r="B2220" s="6" t="inlineStr">
        <is>
          <t>10247</t>
        </is>
      </c>
      <c r="C2220" s="6" t="inlineStr">
        <is>
          <t>M/C 0721 (BEGE)</t>
        </is>
      </c>
      <c r="D2220" s="6" t="inlineStr">
        <is>
          <t>46 SECCIONADORA 1</t>
        </is>
      </c>
      <c r="E2220" s="6" t="n">
        <v>20012405</v>
      </c>
      <c r="F2220" s="6" t="inlineStr">
        <is>
          <t>(2) TRAVESSA MAIOR 1030X100X15 MDP-MESA MIAMI 1,20</t>
        </is>
      </c>
      <c r="G2220" s="6" t="inlineStr">
        <is>
          <t>46 SECCIONADORA 1</t>
        </is>
      </c>
      <c r="H2220" s="6" t="inlineStr">
        <is>
          <t>46 SECCIONADORA 1</t>
        </is>
      </c>
      <c r="I2220" s="4" t="inlineStr">
        <is>
          <t>46 SECCIONADORA 1</t>
        </is>
      </c>
      <c r="J2220" s="4" t="n">
        <v>600</v>
      </c>
      <c r="K2220" s="6">
        <f>IF($E2220="","",IFERROR(INDEX(#REF!,MATCH($E2220,#REF!,0)),IFERROR(INDEX(#REF!,MATCH(VALUE($E2220),#REF!,0)),"")))</f>
        <v/>
      </c>
      <c r="L2220" s="6">
        <f>IF($E2220="","",IFERROR(INDEX(#REF!,MATCH($E2220,#REF!,0)),IFERROR(INDEX(#REF!,MATCH(VALUE($E2220),#REF!,0)),"")))</f>
        <v/>
      </c>
      <c r="M2220" s="6">
        <f>IF(OR($J2220="",$L2220=""),"",IF($K2220="",0,$K2220)+$J2220*$L2220)</f>
        <v/>
      </c>
      <c r="N2220" s="6" t="n">
        <v>46213</v>
      </c>
      <c r="O2220" s="6" t="n">
        <v>600</v>
      </c>
      <c r="P2220" s="6" t="n"/>
      <c r="Q2220" s="6" t="n"/>
      <c r="R2220" s="6" t="n"/>
      <c r="S2220" s="6" t="n"/>
      <c r="T2220" s="6">
        <f>IF(OR($J2220="",$O2220=""),"",$O2220/$J2220)</f>
        <v/>
      </c>
      <c r="U2220" s="6" t="inlineStr">
        <is>
          <t>Concluído</t>
        </is>
      </c>
      <c r="V2220" s="6" t="n"/>
      <c r="W2220" s="6" t="n"/>
      <c r="X2220" s="6" t="n"/>
      <c r="Y2220" s="6" t="n"/>
      <c r="Z2220" s="6" t="n"/>
      <c r="AA2220" s="5" t="n"/>
      <c r="AB2220" s="6">
        <f>B2220&amp;"|"&amp;I2220</f>
        <v/>
      </c>
      <c r="AC2220">
        <f>IF($B2220="","","|"&amp;SUBSTITUTE(TRIM(SUBSTITUTE(SUBSTITUTE(SUBSTITUTE(SUBSTITUTE(SUBSTITUTE(SUBSTITUTE(SUBSTITUTE(SUBSTITUTE(SUBSTITUTE(SUBSTITUTE(SUBSTITUTE(SUBSTITUTE(SUBSTITUTE(SUBSTITUTE(TRIM($B2220&amp;""),CHAR(10)," "),CHAR(13)," "),"."," "),";"," "),","," "),"/"," "),"+"," "),"-"," "),"  "," "),"  "," "),"  "," "),"  "," "),"  "," "),"  "," "))," ","|")&amp;"|")</f>
        <v/>
      </c>
      <c r="AD2220">
        <f>TRIM($I2220&amp;"")</f>
        <v/>
      </c>
    </row>
    <row r="2221" ht="36" customHeight="1">
      <c r="A2221" s="14" t="n">
        <v>46213</v>
      </c>
      <c r="B2221" s="6" t="inlineStr">
        <is>
          <t>10247</t>
        </is>
      </c>
      <c r="C2221" s="6" t="inlineStr">
        <is>
          <t>M/C 0721 (BEGE)</t>
        </is>
      </c>
      <c r="D2221" s="6" t="inlineStr">
        <is>
          <t>46 SECCIONADORA 1</t>
        </is>
      </c>
      <c r="E2221" s="6" t="n">
        <v>20013107</v>
      </c>
      <c r="F2221" s="6" t="inlineStr">
        <is>
          <t>(3) TRAV.MENOR 610X100X15 MDP-MESA MIAMI 1,37X0,80</t>
        </is>
      </c>
      <c r="G2221" s="6" t="inlineStr">
        <is>
          <t>46 SECCIONADORA 1</t>
        </is>
      </c>
      <c r="H2221" s="6" t="inlineStr">
        <is>
          <t>46 SECCIONADORA 1</t>
        </is>
      </c>
      <c r="I2221" s="4" t="inlineStr">
        <is>
          <t>46 SECCIONADORA 1</t>
        </is>
      </c>
      <c r="J2221" s="4" t="n">
        <v>600</v>
      </c>
      <c r="K2221" s="6">
        <f>IF($E2221="","",IFERROR(INDEX(#REF!,MATCH($E2221,#REF!,0)),IFERROR(INDEX(#REF!,MATCH(VALUE($E2221),#REF!,0)),"")))</f>
        <v/>
      </c>
      <c r="L2221" s="6">
        <f>IF($E2221="","",IFERROR(INDEX(#REF!,MATCH($E2221,#REF!,0)),IFERROR(INDEX(#REF!,MATCH(VALUE($E2221),#REF!,0)),"")))</f>
        <v/>
      </c>
      <c r="M2221" s="6">
        <f>IF(OR($J2221="",$L2221=""),"",IF($K2221="",0,$K2221)+$J2221*$L2221)</f>
        <v/>
      </c>
      <c r="N2221" s="6" t="n">
        <v>46213</v>
      </c>
      <c r="O2221" s="6" t="n">
        <v>600</v>
      </c>
      <c r="P2221" s="6" t="n"/>
      <c r="Q2221" s="6" t="n"/>
      <c r="R2221" s="6" t="n"/>
      <c r="S2221" s="6" t="n"/>
      <c r="T2221" s="6">
        <f>IF(OR($J2221="",$O2221=""),"",$O2221/$J2221)</f>
        <v/>
      </c>
      <c r="U2221" s="6" t="inlineStr">
        <is>
          <t>Concluído</t>
        </is>
      </c>
      <c r="V2221" s="6" t="n"/>
      <c r="W2221" s="6" t="n"/>
      <c r="X2221" s="6" t="n"/>
      <c r="Y2221" s="6" t="n"/>
      <c r="Z2221" s="6" t="n"/>
      <c r="AA2221" s="5" t="n"/>
      <c r="AB2221" s="6">
        <f>B2221&amp;"|"&amp;I2221</f>
        <v/>
      </c>
      <c r="AC2221">
        <f>IF($B2221="","","|"&amp;SUBSTITUTE(TRIM(SUBSTITUTE(SUBSTITUTE(SUBSTITUTE(SUBSTITUTE(SUBSTITUTE(SUBSTITUTE(SUBSTITUTE(SUBSTITUTE(SUBSTITUTE(SUBSTITUTE(SUBSTITUTE(SUBSTITUTE(SUBSTITUTE(SUBSTITUTE(TRIM($B2221&amp;""),CHAR(10)," "),CHAR(13)," "),"."," "),";"," "),","," "),"/"," "),"+"," "),"-"," "),"  "," "),"  "," "),"  "," "),"  "," "),"  "," "),"  "," "))," ","|")&amp;"|")</f>
        <v/>
      </c>
      <c r="AD2221">
        <f>TRIM($I2221&amp;"")</f>
        <v/>
      </c>
    </row>
    <row r="2222" ht="36" customHeight="1">
      <c r="A2222" s="14" t="n">
        <v>46213</v>
      </c>
      <c r="B2222" s="6" t="inlineStr">
        <is>
          <t>10247</t>
        </is>
      </c>
      <c r="C2222" s="6" t="inlineStr">
        <is>
          <t>M/C 0721 (BEGE)</t>
        </is>
      </c>
      <c r="D2222" s="6" t="inlineStr">
        <is>
          <t>46 SECCIONADORA 1</t>
        </is>
      </c>
      <c r="E2222" s="6" t="n">
        <v>30001205</v>
      </c>
      <c r="F2222" s="6" t="inlineStr">
        <is>
          <t>TRAV ASSENTO 367X80X15 MDP CAD PE INTEIRO/ MADEIRA</t>
        </is>
      </c>
      <c r="G2222" s="6" t="inlineStr">
        <is>
          <t>46 SECCIONADORA 1</t>
        </is>
      </c>
      <c r="H2222" s="6" t="inlineStr">
        <is>
          <t>46 SECCIONADORA 1</t>
        </is>
      </c>
      <c r="I2222" s="4" t="inlineStr">
        <is>
          <t>46 SECCIONADORA 1</t>
        </is>
      </c>
      <c r="J2222" s="4" t="n">
        <v>362</v>
      </c>
      <c r="K2222" s="6">
        <f>IF($E2222="","",IFERROR(INDEX(#REF!,MATCH($E2222,#REF!,0)),IFERROR(INDEX(#REF!,MATCH(VALUE($E2222),#REF!,0)),"")))</f>
        <v/>
      </c>
      <c r="L2222" s="6">
        <f>IF($E2222="","",IFERROR(INDEX(#REF!,MATCH($E2222,#REF!,0)),IFERROR(INDEX(#REF!,MATCH(VALUE($E2222),#REF!,0)),"")))</f>
        <v/>
      </c>
      <c r="M2222" s="6">
        <f>IF(OR($J2222="",$L2222=""),"",IF($K2222="",0,$K2222)+$J2222*$L2222)</f>
        <v/>
      </c>
      <c r="N2222" s="6" t="n">
        <v>46213</v>
      </c>
      <c r="O2222" s="6" t="n">
        <v>362</v>
      </c>
      <c r="P2222" s="6" t="n"/>
      <c r="Q2222" s="6" t="n"/>
      <c r="R2222" s="6" t="n"/>
      <c r="S2222" s="6" t="n"/>
      <c r="T2222" s="6">
        <f>IF(OR($J2222="",$O2222=""),"",$O2222/$J2222)</f>
        <v/>
      </c>
      <c r="U2222" s="6" t="inlineStr">
        <is>
          <t>Concluído</t>
        </is>
      </c>
      <c r="V2222" s="6" t="n"/>
      <c r="W2222" s="6" t="n"/>
      <c r="X2222" s="6" t="n"/>
      <c r="Y2222" s="6" t="n"/>
      <c r="Z2222" s="6" t="n"/>
      <c r="AA2222" s="5" t="n"/>
      <c r="AB2222" s="6">
        <f>B2222&amp;"|"&amp;I2222</f>
        <v/>
      </c>
      <c r="AC2222">
        <f>IF($B2222="","","|"&amp;SUBSTITUTE(TRIM(SUBSTITUTE(SUBSTITUTE(SUBSTITUTE(SUBSTITUTE(SUBSTITUTE(SUBSTITUTE(SUBSTITUTE(SUBSTITUTE(SUBSTITUTE(SUBSTITUTE(SUBSTITUTE(SUBSTITUTE(SUBSTITUTE(SUBSTITUTE(TRIM($B2222&amp;""),CHAR(10)," "),CHAR(13)," "),"."," "),";"," "),","," "),"/"," "),"+"," "),"-"," "),"  "," "),"  "," "),"  "," "),"  "," "),"  "," "),"  "," "))," ","|")&amp;"|")</f>
        <v/>
      </c>
      <c r="AD2222">
        <f>TRIM($I2222&amp;"")</f>
        <v/>
      </c>
    </row>
    <row r="2223" ht="36" customHeight="1">
      <c r="A2223" s="14" t="n">
        <v>46213</v>
      </c>
      <c r="B2223" s="6" t="inlineStr">
        <is>
          <t>10247</t>
        </is>
      </c>
      <c r="C2223" s="6" t="inlineStr">
        <is>
          <t>M/C 0721 (BEGE)</t>
        </is>
      </c>
      <c r="D2223" s="6" t="inlineStr">
        <is>
          <t>46 SECCIONADORA 1</t>
        </is>
      </c>
      <c r="E2223" s="6" t="n">
        <v>30001206</v>
      </c>
      <c r="F2223" s="6" t="inlineStr">
        <is>
          <t>TRAVESSA ENCOSTO 360X80X15 MDP CAD PE INTEIRO</t>
        </is>
      </c>
      <c r="G2223" s="6" t="inlineStr">
        <is>
          <t>46 SECCIONADORA 1</t>
        </is>
      </c>
      <c r="H2223" s="6" t="inlineStr">
        <is>
          <t>46 SECCIONADORA 1</t>
        </is>
      </c>
      <c r="I2223" s="4" t="inlineStr">
        <is>
          <t>46 SECCIONADORA 1</t>
        </is>
      </c>
      <c r="J2223" s="4" t="n">
        <v>362</v>
      </c>
      <c r="K2223" s="6">
        <f>IF($E2223="","",IFERROR(INDEX(#REF!,MATCH($E2223,#REF!,0)),IFERROR(INDEX(#REF!,MATCH(VALUE($E2223),#REF!,0)),"")))</f>
        <v/>
      </c>
      <c r="L2223" s="6">
        <f>IF($E2223="","",IFERROR(INDEX(#REF!,MATCH($E2223,#REF!,0)),IFERROR(INDEX(#REF!,MATCH(VALUE($E2223),#REF!,0)),"")))</f>
        <v/>
      </c>
      <c r="M2223" s="6">
        <f>IF(OR($J2223="",$L2223=""),"",IF($K2223="",0,$K2223)+$J2223*$L2223)</f>
        <v/>
      </c>
      <c r="N2223" s="6" t="n">
        <v>46213</v>
      </c>
      <c r="O2223" s="6" t="n">
        <v>362</v>
      </c>
      <c r="P2223" s="6" t="n"/>
      <c r="Q2223" s="6" t="n"/>
      <c r="R2223" s="6" t="n"/>
      <c r="S2223" s="6" t="n"/>
      <c r="T2223" s="6">
        <f>IF(OR($J2223="",$O2223=""),"",$O2223/$J2223)</f>
        <v/>
      </c>
      <c r="U2223" s="6" t="inlineStr">
        <is>
          <t>Concluído</t>
        </is>
      </c>
      <c r="V2223" s="6" t="n"/>
      <c r="W2223" s="6" t="n"/>
      <c r="X2223" s="6" t="n"/>
      <c r="Y2223" s="6" t="n"/>
      <c r="Z2223" s="6" t="n"/>
      <c r="AA2223" s="5" t="n"/>
      <c r="AB2223" s="6">
        <f>B2223&amp;"|"&amp;I2223</f>
        <v/>
      </c>
      <c r="AC2223">
        <f>IF($B2223="","","|"&amp;SUBSTITUTE(TRIM(SUBSTITUTE(SUBSTITUTE(SUBSTITUTE(SUBSTITUTE(SUBSTITUTE(SUBSTITUTE(SUBSTITUTE(SUBSTITUTE(SUBSTITUTE(SUBSTITUTE(SUBSTITUTE(SUBSTITUTE(SUBSTITUTE(SUBSTITUTE(TRIM($B2223&amp;""),CHAR(10)," "),CHAR(13)," "),"."," "),";"," "),","," "),"/"," "),"+"," "),"-"," "),"  "," "),"  "," "),"  "," "),"  "," "),"  "," "),"  "," "))," ","|")&amp;"|")</f>
        <v/>
      </c>
      <c r="AD2223">
        <f>TRIM($I2223&amp;"")</f>
        <v/>
      </c>
    </row>
    <row r="2224" ht="36" customHeight="1">
      <c r="A2224" s="14" t="n">
        <v>46213</v>
      </c>
      <c r="B2224" s="6" t="inlineStr">
        <is>
          <t>10247</t>
        </is>
      </c>
      <c r="C2224" s="6" t="inlineStr">
        <is>
          <t>M/C 0721 (BEGE)</t>
        </is>
      </c>
      <c r="D2224" s="6" t="inlineStr">
        <is>
          <t>46 SECCIONADORA 1</t>
        </is>
      </c>
      <c r="E2224" s="6" t="n">
        <v>30001207</v>
      </c>
      <c r="F2224" s="6" t="inlineStr">
        <is>
          <t>TRAVESSA 360X62X15 MDP CAD PE INTEIRO</t>
        </is>
      </c>
      <c r="G2224" s="6" t="inlineStr">
        <is>
          <t>46 SECCIONADORA 1</t>
        </is>
      </c>
      <c r="H2224" s="6" t="inlineStr">
        <is>
          <t>46 SECCIONADORA 1</t>
        </is>
      </c>
      <c r="I2224" s="4" t="inlineStr">
        <is>
          <t>46 SECCIONADORA 1</t>
        </is>
      </c>
      <c r="J2224" s="4" t="n">
        <v>362</v>
      </c>
      <c r="K2224" s="6">
        <f>IF($E2224="","",IFERROR(INDEX(#REF!,MATCH($E2224,#REF!,0)),IFERROR(INDEX(#REF!,MATCH(VALUE($E2224),#REF!,0)),"")))</f>
        <v/>
      </c>
      <c r="L2224" s="6">
        <f>IF($E2224="","",IFERROR(INDEX(#REF!,MATCH($E2224,#REF!,0)),IFERROR(INDEX(#REF!,MATCH(VALUE($E2224),#REF!,0)),"")))</f>
        <v/>
      </c>
      <c r="M2224" s="6">
        <f>IF(OR($J2224="",$L2224=""),"",IF($K2224="",0,$K2224)+$J2224*$L2224)</f>
        <v/>
      </c>
      <c r="N2224" s="6" t="n">
        <v>46213</v>
      </c>
      <c r="O2224" s="6" t="n">
        <v>362</v>
      </c>
      <c r="P2224" s="6" t="n"/>
      <c r="Q2224" s="6" t="n"/>
      <c r="R2224" s="6" t="n"/>
      <c r="S2224" s="6" t="n"/>
      <c r="T2224" s="6">
        <f>IF(OR($J2224="",$O2224=""),"",$O2224/$J2224)</f>
        <v/>
      </c>
      <c r="U2224" s="6" t="inlineStr">
        <is>
          <t>Concluído</t>
        </is>
      </c>
      <c r="V2224" s="6" t="n"/>
      <c r="W2224" s="6" t="n"/>
      <c r="X2224" s="6" t="n"/>
      <c r="Y2224" s="6" t="n"/>
      <c r="Z2224" s="6" t="n"/>
      <c r="AA2224" s="5" t="n"/>
      <c r="AB2224" s="6">
        <f>B2224&amp;"|"&amp;I2224</f>
        <v/>
      </c>
      <c r="AC2224">
        <f>IF($B2224="","","|"&amp;SUBSTITUTE(TRIM(SUBSTITUTE(SUBSTITUTE(SUBSTITUTE(SUBSTITUTE(SUBSTITUTE(SUBSTITUTE(SUBSTITUTE(SUBSTITUTE(SUBSTITUTE(SUBSTITUTE(SUBSTITUTE(SUBSTITUTE(SUBSTITUTE(SUBSTITUTE(TRIM($B2224&amp;""),CHAR(10)," "),CHAR(13)," "),"."," "),";"," "),","," "),"/"," "),"+"," "),"-"," "),"  "," "),"  "," "),"  "," "),"  "," "),"  "," "),"  "," "))," ","|")&amp;"|")</f>
        <v/>
      </c>
      <c r="AD2224">
        <f>TRIM($I2224&amp;"")</f>
        <v/>
      </c>
    </row>
    <row r="2225" ht="36" customHeight="1">
      <c r="A2225" s="14" t="n">
        <v>46213</v>
      </c>
      <c r="B2225" s="6" t="inlineStr">
        <is>
          <t>10247</t>
        </is>
      </c>
      <c r="C2225" s="6" t="inlineStr">
        <is>
          <t>M/C 0721 (BEGE)</t>
        </is>
      </c>
      <c r="D2225" s="6" t="inlineStr">
        <is>
          <t>46 SECCIONADORA 1</t>
        </is>
      </c>
      <c r="E2225" s="6" t="n">
        <v>30080003</v>
      </c>
      <c r="F2225" s="6" t="inlineStr">
        <is>
          <t>(4)TAMP INTERNO 500X400X15MDP-MESA AMST.1,36X1,36</t>
        </is>
      </c>
      <c r="G2225" s="6" t="inlineStr">
        <is>
          <t>46 SECCIONADORA 1</t>
        </is>
      </c>
      <c r="H2225" s="6" t="inlineStr">
        <is>
          <t>46 SECCIONADORA 1</t>
        </is>
      </c>
      <c r="I2225" s="4" t="inlineStr">
        <is>
          <t>46 SECCIONADORA 1</t>
        </is>
      </c>
      <c r="J2225" s="4" t="n">
        <v>10</v>
      </c>
      <c r="K2225" s="6">
        <f>IF($E2225="","",IFERROR(INDEX(#REF!,MATCH($E2225,#REF!,0)),IFERROR(INDEX(#REF!,MATCH(VALUE($E2225),#REF!,0)),"")))</f>
        <v/>
      </c>
      <c r="L2225" s="6">
        <f>IF($E2225="","",IFERROR(INDEX(#REF!,MATCH($E2225,#REF!,0)),IFERROR(INDEX(#REF!,MATCH(VALUE($E2225),#REF!,0)),"")))</f>
        <v/>
      </c>
      <c r="M2225" s="6">
        <f>IF(OR($J2225="",$L2225=""),"",IF($K2225="",0,$K2225)+$J2225*$L2225)</f>
        <v/>
      </c>
      <c r="N2225" s="6" t="n">
        <v>46213</v>
      </c>
      <c r="O2225" s="6" t="n">
        <v>10</v>
      </c>
      <c r="P2225" s="6" t="n"/>
      <c r="Q2225" s="6" t="n"/>
      <c r="R2225" s="6" t="n"/>
      <c r="S2225" s="6" t="n"/>
      <c r="T2225" s="6">
        <f>IF(OR($J2225="",$O2225=""),"",$O2225/$J2225)</f>
        <v/>
      </c>
      <c r="U2225" s="6" t="inlineStr">
        <is>
          <t>Concluído</t>
        </is>
      </c>
      <c r="V2225" s="6" t="n"/>
      <c r="W2225" s="6" t="n"/>
      <c r="X2225" s="6" t="n"/>
      <c r="Y2225" s="6" t="n"/>
      <c r="Z2225" s="6" t="n"/>
      <c r="AA2225" s="5" t="n"/>
      <c r="AB2225" s="6">
        <f>B2225&amp;"|"&amp;I2225</f>
        <v/>
      </c>
      <c r="AC2225">
        <f>IF($B2225="","","|"&amp;SUBSTITUTE(TRIM(SUBSTITUTE(SUBSTITUTE(SUBSTITUTE(SUBSTITUTE(SUBSTITUTE(SUBSTITUTE(SUBSTITUTE(SUBSTITUTE(SUBSTITUTE(SUBSTITUTE(SUBSTITUTE(SUBSTITUTE(SUBSTITUTE(SUBSTITUTE(TRIM($B2225&amp;""),CHAR(10)," "),CHAR(13)," "),"."," "),";"," "),","," "),"/"," "),"+"," "),"-"," "),"  "," "),"  "," "),"  "," "),"  "," "),"  "," "),"  "," "))," ","|")&amp;"|")</f>
        <v/>
      </c>
      <c r="AD2225">
        <f>TRIM($I2225&amp;"")</f>
        <v/>
      </c>
    </row>
    <row r="2226" ht="36" customHeight="1">
      <c r="A2226" s="14" t="n">
        <v>46213</v>
      </c>
      <c r="B2226" s="6" t="inlineStr">
        <is>
          <t>10247</t>
        </is>
      </c>
      <c r="C2226" s="6" t="inlineStr">
        <is>
          <t>M/C 0721 (BEGE)</t>
        </is>
      </c>
      <c r="D2226" s="6" t="inlineStr">
        <is>
          <t>46 SECCIONADORA 1</t>
        </is>
      </c>
      <c r="E2226" s="6" t="n">
        <v>30080004</v>
      </c>
      <c r="F2226" s="6" t="inlineStr">
        <is>
          <t>(6)TRAV. MAIOR 1320X65 (135)X15 MDP-AMST.1,36X1,36</t>
        </is>
      </c>
      <c r="G2226" s="6" t="inlineStr">
        <is>
          <t>46 SECCIONADORA 1</t>
        </is>
      </c>
      <c r="H2226" s="6" t="inlineStr">
        <is>
          <t>46 SECCIONADORA 1</t>
        </is>
      </c>
      <c r="I2226" s="4" t="inlineStr">
        <is>
          <t>46 SECCIONADORA 1</t>
        </is>
      </c>
      <c r="J2226" s="4" t="n">
        <v>20</v>
      </c>
      <c r="K2226" s="6">
        <f>IF($E2226="","",IFERROR(INDEX(#REF!,MATCH($E2226,#REF!,0)),IFERROR(INDEX(#REF!,MATCH(VALUE($E2226),#REF!,0)),"")))</f>
        <v/>
      </c>
      <c r="L2226" s="6">
        <f>IF($E2226="","",IFERROR(INDEX(#REF!,MATCH($E2226,#REF!,0)),IFERROR(INDEX(#REF!,MATCH(VALUE($E2226),#REF!,0)),"")))</f>
        <v/>
      </c>
      <c r="M2226" s="6">
        <f>IF(OR($J2226="",$L2226=""),"",IF($K2226="",0,$K2226)+$J2226*$L2226)</f>
        <v/>
      </c>
      <c r="N2226" s="6" t="n">
        <v>46213</v>
      </c>
      <c r="O2226" s="6" t="n">
        <v>20</v>
      </c>
      <c r="P2226" s="6" t="n"/>
      <c r="Q2226" s="6" t="n"/>
      <c r="R2226" s="6" t="n"/>
      <c r="S2226" s="6" t="n"/>
      <c r="T2226" s="6">
        <f>IF(OR($J2226="",$O2226=""),"",$O2226/$J2226)</f>
        <v/>
      </c>
      <c r="U2226" s="6" t="inlineStr">
        <is>
          <t>Concluído</t>
        </is>
      </c>
      <c r="V2226" s="6" t="n"/>
      <c r="W2226" s="6" t="n"/>
      <c r="X2226" s="6" t="n"/>
      <c r="Y2226" s="6" t="n"/>
      <c r="Z2226" s="6" t="n"/>
      <c r="AA2226" s="5" t="n"/>
      <c r="AB2226" s="6">
        <f>B2226&amp;"|"&amp;I2226</f>
        <v/>
      </c>
      <c r="AC2226">
        <f>IF($B2226="","","|"&amp;SUBSTITUTE(TRIM(SUBSTITUTE(SUBSTITUTE(SUBSTITUTE(SUBSTITUTE(SUBSTITUTE(SUBSTITUTE(SUBSTITUTE(SUBSTITUTE(SUBSTITUTE(SUBSTITUTE(SUBSTITUTE(SUBSTITUTE(SUBSTITUTE(SUBSTITUTE(TRIM($B2226&amp;""),CHAR(10)," "),CHAR(13)," "),"."," "),";"," "),","," "),"/"," "),"+"," "),"-"," "),"  "," "),"  "," "),"  "," "),"  "," "),"  "," "),"  "," "))," ","|")&amp;"|")</f>
        <v/>
      </c>
      <c r="AD2226">
        <f>TRIM($I2226&amp;"")</f>
        <v/>
      </c>
    </row>
    <row r="2227" ht="36" customHeight="1">
      <c r="A2227" s="14" t="n">
        <v>46213</v>
      </c>
      <c r="B2227" s="6" t="inlineStr">
        <is>
          <t>10247</t>
        </is>
      </c>
      <c r="C2227" s="6" t="inlineStr">
        <is>
          <t>M/C 0721 (BEGE)</t>
        </is>
      </c>
      <c r="D2227" s="6" t="inlineStr">
        <is>
          <t>46 SECCIONADORA 1</t>
        </is>
      </c>
      <c r="E2227" s="6" t="n">
        <v>30080005</v>
      </c>
      <c r="F2227" s="6" t="inlineStr">
        <is>
          <t>(5) TRAV. MENOR1190X65X15 MDP-MESA AMST.1,36X1,36</t>
        </is>
      </c>
      <c r="G2227" s="6" t="inlineStr">
        <is>
          <t>46 SECCIONADORA 1</t>
        </is>
      </c>
      <c r="H2227" s="6" t="inlineStr">
        <is>
          <t>46 SECCIONADORA 1</t>
        </is>
      </c>
      <c r="I2227" s="4" t="inlineStr">
        <is>
          <t>46 SECCIONADORA 1</t>
        </is>
      </c>
      <c r="J2227" s="4" t="n">
        <v>20</v>
      </c>
      <c r="K2227" s="6">
        <f>IF($E2227="","",IFERROR(INDEX(#REF!,MATCH($E2227,#REF!,0)),IFERROR(INDEX(#REF!,MATCH(VALUE($E2227),#REF!,0)),"")))</f>
        <v/>
      </c>
      <c r="L2227" s="6">
        <f>IF($E2227="","",IFERROR(INDEX(#REF!,MATCH($E2227,#REF!,0)),IFERROR(INDEX(#REF!,MATCH(VALUE($E2227),#REF!,0)),"")))</f>
        <v/>
      </c>
      <c r="M2227" s="6">
        <f>IF(OR($J2227="",$L2227=""),"",IF($K2227="",0,$K2227)+$J2227*$L2227)</f>
        <v/>
      </c>
      <c r="N2227" s="6" t="n">
        <v>46213</v>
      </c>
      <c r="O2227" s="6" t="n">
        <v>20</v>
      </c>
      <c r="P2227" s="6" t="n"/>
      <c r="Q2227" s="6" t="n"/>
      <c r="R2227" s="6" t="n"/>
      <c r="S2227" s="6" t="n"/>
      <c r="T2227" s="6">
        <f>IF(OR($J2227="",$O2227=""),"",$O2227/$J2227)</f>
        <v/>
      </c>
      <c r="U2227" s="6" t="inlineStr">
        <is>
          <t>Concluído</t>
        </is>
      </c>
      <c r="V2227" s="6" t="n"/>
      <c r="W2227" s="6" t="n"/>
      <c r="X2227" s="6" t="n"/>
      <c r="Y2227" s="6" t="n"/>
      <c r="Z2227" s="6" t="n"/>
      <c r="AA2227" s="5" t="n"/>
      <c r="AB2227" s="6">
        <f>B2227&amp;"|"&amp;I2227</f>
        <v/>
      </c>
      <c r="AC2227">
        <f>IF($B2227="","","|"&amp;SUBSTITUTE(TRIM(SUBSTITUTE(SUBSTITUTE(SUBSTITUTE(SUBSTITUTE(SUBSTITUTE(SUBSTITUTE(SUBSTITUTE(SUBSTITUTE(SUBSTITUTE(SUBSTITUTE(SUBSTITUTE(SUBSTITUTE(SUBSTITUTE(SUBSTITUTE(TRIM($B2227&amp;""),CHAR(10)," "),CHAR(13)," "),"."," "),";"," "),","," "),"/"," "),"+"," "),"-"," "),"  "," "),"  "," "),"  "," "),"  "," "),"  "," "),"  "," "))," ","|")&amp;"|")</f>
        <v/>
      </c>
      <c r="AD2227">
        <f>TRIM($I2227&amp;"")</f>
        <v/>
      </c>
    </row>
    <row r="2228" ht="36" customHeight="1">
      <c r="A2228" s="14" t="n">
        <v>46213</v>
      </c>
      <c r="B2228" s="6" t="inlineStr">
        <is>
          <t>10247</t>
        </is>
      </c>
      <c r="C2228" s="6" t="inlineStr">
        <is>
          <t>M/C 0721 (BEGE)</t>
        </is>
      </c>
      <c r="D2228" s="6" t="inlineStr">
        <is>
          <t>46 SECCIONADORA 1</t>
        </is>
      </c>
      <c r="E2228" s="6" t="n">
        <v>20019001</v>
      </c>
      <c r="F2228" s="6" t="inlineStr">
        <is>
          <t>(2-4) LATERAL 751X124X12 MDF - MESA SANTIAGO</t>
        </is>
      </c>
      <c r="G2228" s="6" t="inlineStr">
        <is>
          <t>46 SECCIONADORA 1</t>
        </is>
      </c>
      <c r="H2228" s="6" t="inlineStr">
        <is>
          <t>46 SECCIONADORA 1</t>
        </is>
      </c>
      <c r="I2228" s="4" t="inlineStr">
        <is>
          <t>46 SECCIONADORA 1</t>
        </is>
      </c>
      <c r="J2228" s="4" t="n">
        <v>32</v>
      </c>
      <c r="K2228" s="6">
        <f>IF($E2228="","",IFERROR(INDEX(#REF!,MATCH($E2228,#REF!,0)),IFERROR(INDEX(#REF!,MATCH(VALUE($E2228),#REF!,0)),"")))</f>
        <v/>
      </c>
      <c r="L2228" s="6">
        <f>IF($E2228="","",IFERROR(INDEX(#REF!,MATCH($E2228,#REF!,0)),IFERROR(INDEX(#REF!,MATCH(VALUE($E2228),#REF!,0)),"")))</f>
        <v/>
      </c>
      <c r="M2228" s="6">
        <f>IF(OR($J2228="",$L2228=""),"",IF($K2228="",0,$K2228)+$J2228*$L2228)</f>
        <v/>
      </c>
      <c r="N2228" s="6" t="n">
        <v>46213</v>
      </c>
      <c r="O2228" s="6" t="n">
        <v>32</v>
      </c>
      <c r="P2228" s="6" t="n"/>
      <c r="Q2228" s="6" t="n"/>
      <c r="R2228" s="6" t="n"/>
      <c r="S2228" s="6" t="n"/>
      <c r="T2228" s="6">
        <f>IF(OR($J2228="",$O2228=""),"",$O2228/$J2228)</f>
        <v/>
      </c>
      <c r="U2228" s="6" t="inlineStr">
        <is>
          <t>Concluído</t>
        </is>
      </c>
      <c r="V2228" s="6" t="n"/>
      <c r="W2228" s="6" t="n"/>
      <c r="X2228" s="6" t="n"/>
      <c r="Y2228" s="6" t="n"/>
      <c r="Z2228" s="6" t="n"/>
      <c r="AA2228" s="5" t="n"/>
      <c r="AB2228" s="6">
        <f>B2228&amp;"|"&amp;I2228</f>
        <v/>
      </c>
      <c r="AC2228">
        <f>IF($B2228="","","|"&amp;SUBSTITUTE(TRIM(SUBSTITUTE(SUBSTITUTE(SUBSTITUTE(SUBSTITUTE(SUBSTITUTE(SUBSTITUTE(SUBSTITUTE(SUBSTITUTE(SUBSTITUTE(SUBSTITUTE(SUBSTITUTE(SUBSTITUTE(SUBSTITUTE(SUBSTITUTE(TRIM($B2228&amp;""),CHAR(10)," "),CHAR(13)," "),"."," "),";"," "),","," "),"/"," "),"+"," "),"-"," "),"  "," "),"  "," "),"  "," "),"  "," "),"  "," "),"  "," "))," ","|")&amp;"|")</f>
        <v/>
      </c>
      <c r="AD2228">
        <f>TRIM($I2228&amp;"")</f>
        <v/>
      </c>
    </row>
    <row r="2229" ht="36" customHeight="1">
      <c r="A2229" s="14" t="n">
        <v>46213</v>
      </c>
      <c r="B2229" s="6" t="inlineStr">
        <is>
          <t>10247</t>
        </is>
      </c>
      <c r="C2229" s="6" t="inlineStr">
        <is>
          <t>M/C 0721 (BEGE)</t>
        </is>
      </c>
      <c r="D2229" s="6" t="inlineStr">
        <is>
          <t>46 SECCIONADORA 1</t>
        </is>
      </c>
      <c r="E2229" s="6" t="n">
        <v>20019002</v>
      </c>
      <c r="F2229" s="6" t="inlineStr">
        <is>
          <t>FUNDO RIPADO 751X446X12 MDF - MESA SANTIAGO</t>
        </is>
      </c>
      <c r="G2229" s="6" t="inlineStr">
        <is>
          <t>46 SECCIONADORA 1</t>
        </is>
      </c>
      <c r="H2229" s="6" t="inlineStr">
        <is>
          <t>46 SECCIONADORA 1</t>
        </is>
      </c>
      <c r="I2229" s="4" t="inlineStr">
        <is>
          <t>46 SECCIONADORA 1</t>
        </is>
      </c>
      <c r="J2229" s="4" t="n">
        <v>32</v>
      </c>
      <c r="K2229" s="6">
        <f>IF($E2229="","",IFERROR(INDEX(#REF!,MATCH($E2229,#REF!,0)),IFERROR(INDEX(#REF!,MATCH(VALUE($E2229),#REF!,0)),"")))</f>
        <v/>
      </c>
      <c r="L2229" s="6">
        <f>IF($E2229="","",IFERROR(INDEX(#REF!,MATCH($E2229,#REF!,0)),IFERROR(INDEX(#REF!,MATCH(VALUE($E2229),#REF!,0)),"")))</f>
        <v/>
      </c>
      <c r="M2229" s="6">
        <f>IF(OR($J2229="",$L2229=""),"",IF($K2229="",0,$K2229)+$J2229*$L2229)</f>
        <v/>
      </c>
      <c r="N2229" s="6" t="n">
        <v>46213</v>
      </c>
      <c r="O2229" s="6" t="n">
        <v>32</v>
      </c>
      <c r="P2229" s="6" t="n"/>
      <c r="Q2229" s="6" t="n"/>
      <c r="R2229" s="6" t="n"/>
      <c r="S2229" s="6" t="n"/>
      <c r="T2229" s="6">
        <f>IF(OR($J2229="",$O2229=""),"",$O2229/$J2229)</f>
        <v/>
      </c>
      <c r="U2229" s="6" t="inlineStr">
        <is>
          <t>Concluído</t>
        </is>
      </c>
      <c r="V2229" s="6" t="n"/>
      <c r="W2229" s="6" t="n"/>
      <c r="X2229" s="6" t="n"/>
      <c r="Y2229" s="6" t="n"/>
      <c r="Z2229" s="6" t="n"/>
      <c r="AA2229" s="5" t="n"/>
      <c r="AB2229" s="6">
        <f>B2229&amp;"|"&amp;I2229</f>
        <v/>
      </c>
      <c r="AC2229">
        <f>IF($B2229="","","|"&amp;SUBSTITUTE(TRIM(SUBSTITUTE(SUBSTITUTE(SUBSTITUTE(SUBSTITUTE(SUBSTITUTE(SUBSTITUTE(SUBSTITUTE(SUBSTITUTE(SUBSTITUTE(SUBSTITUTE(SUBSTITUTE(SUBSTITUTE(SUBSTITUTE(SUBSTITUTE(TRIM($B2229&amp;""),CHAR(10)," "),CHAR(13)," "),"."," "),";"," "),","," "),"/"," "),"+"," "),"-"," "),"  "," "),"  "," "),"  "," "),"  "," "),"  "," "),"  "," "))," ","|")&amp;"|")</f>
        <v/>
      </c>
      <c r="AD2229">
        <f>TRIM($I2229&amp;"")</f>
        <v/>
      </c>
    </row>
    <row r="2230" ht="36" customHeight="1">
      <c r="A2230" s="14" t="n">
        <v>46213</v>
      </c>
      <c r="B2230" s="6" t="inlineStr">
        <is>
          <t>10247</t>
        </is>
      </c>
      <c r="C2230" s="6" t="inlineStr">
        <is>
          <t>M/C 0721 (BEGE)</t>
        </is>
      </c>
      <c r="D2230" s="6" t="inlineStr">
        <is>
          <t>46 SECCIONADORA 1</t>
        </is>
      </c>
      <c r="E2230" s="6" t="n">
        <v>20019003</v>
      </c>
      <c r="F2230" s="6" t="inlineStr">
        <is>
          <t>(5) BASE 474X152X12 MDF - MESA SANTIAGO</t>
        </is>
      </c>
      <c r="G2230" s="6" t="inlineStr">
        <is>
          <t>46 SECCIONADORA 1</t>
        </is>
      </c>
      <c r="H2230" s="6" t="inlineStr">
        <is>
          <t>46 SECCIONADORA 1</t>
        </is>
      </c>
      <c r="I2230" s="4" t="inlineStr">
        <is>
          <t>46 SECCIONADORA 1</t>
        </is>
      </c>
      <c r="J2230" s="4" t="n">
        <v>16</v>
      </c>
      <c r="K2230" s="6">
        <f>IF($E2230="","",IFERROR(INDEX(#REF!,MATCH($E2230,#REF!,0)),IFERROR(INDEX(#REF!,MATCH(VALUE($E2230),#REF!,0)),"")))</f>
        <v/>
      </c>
      <c r="L2230" s="6">
        <f>IF($E2230="","",IFERROR(INDEX(#REF!,MATCH($E2230,#REF!,0)),IFERROR(INDEX(#REF!,MATCH(VALUE($E2230),#REF!,0)),"")))</f>
        <v/>
      </c>
      <c r="M2230" s="6">
        <f>IF(OR($J2230="",$L2230=""),"",IF($K2230="",0,$K2230)+$J2230*$L2230)</f>
        <v/>
      </c>
      <c r="N2230" s="6" t="n">
        <v>46213</v>
      </c>
      <c r="O2230" s="6" t="n">
        <v>16</v>
      </c>
      <c r="P2230" s="6" t="n"/>
      <c r="Q2230" s="6" t="n"/>
      <c r="R2230" s="6" t="n"/>
      <c r="S2230" s="6" t="n"/>
      <c r="T2230" s="6">
        <f>IF(OR($J2230="",$O2230=""),"",$O2230/$J2230)</f>
        <v/>
      </c>
      <c r="U2230" s="6" t="inlineStr">
        <is>
          <t>Concluído</t>
        </is>
      </c>
      <c r="V2230" s="6" t="n"/>
      <c r="W2230" s="6" t="n"/>
      <c r="X2230" s="6" t="n"/>
      <c r="Y2230" s="6" t="n"/>
      <c r="Z2230" s="6" t="n"/>
      <c r="AA2230" s="5" t="n"/>
      <c r="AB2230" s="6">
        <f>B2230&amp;"|"&amp;I2230</f>
        <v/>
      </c>
      <c r="AC2230">
        <f>IF($B2230="","","|"&amp;SUBSTITUTE(TRIM(SUBSTITUTE(SUBSTITUTE(SUBSTITUTE(SUBSTITUTE(SUBSTITUTE(SUBSTITUTE(SUBSTITUTE(SUBSTITUTE(SUBSTITUTE(SUBSTITUTE(SUBSTITUTE(SUBSTITUTE(SUBSTITUTE(SUBSTITUTE(TRIM($B2230&amp;""),CHAR(10)," "),CHAR(13)," "),"."," "),";"," "),","," "),"/"," "),"+"," "),"-"," "),"  "," "),"  "," "),"  "," "),"  "," "),"  "," "),"  "," "))," ","|")&amp;"|")</f>
        <v/>
      </c>
      <c r="AD2230">
        <f>TRIM($I2230&amp;"")</f>
        <v/>
      </c>
    </row>
    <row r="2231" ht="36" customHeight="1">
      <c r="A2231" s="14" t="n">
        <v>46213</v>
      </c>
      <c r="B2231" s="6" t="inlineStr">
        <is>
          <t>10247</t>
        </is>
      </c>
      <c r="C2231" s="6" t="inlineStr">
        <is>
          <t>M/C 0721 (BEGE)</t>
        </is>
      </c>
      <c r="D2231" s="6" t="inlineStr">
        <is>
          <t>46 SECCIONADORA 1</t>
        </is>
      </c>
      <c r="E2231" s="6" t="n">
        <v>20019004</v>
      </c>
      <c r="F2231" s="6" t="inlineStr">
        <is>
          <t>(3) CONTRATAMPO 540X218X12 MDF - MESA SANTIAGO</t>
        </is>
      </c>
      <c r="G2231" s="6" t="inlineStr">
        <is>
          <t>46 SECCIONADORA 1</t>
        </is>
      </c>
      <c r="H2231" s="6" t="inlineStr">
        <is>
          <t>46 SECCIONADORA 1</t>
        </is>
      </c>
      <c r="I2231" s="4" t="inlineStr">
        <is>
          <t>46 SECCIONADORA 1</t>
        </is>
      </c>
      <c r="J2231" s="4" t="n">
        <v>16</v>
      </c>
      <c r="K2231" s="6">
        <f>IF($E2231="","",IFERROR(INDEX(#REF!,MATCH($E2231,#REF!,0)),IFERROR(INDEX(#REF!,MATCH(VALUE($E2231),#REF!,0)),"")))</f>
        <v/>
      </c>
      <c r="L2231" s="6">
        <f>IF($E2231="","",IFERROR(INDEX(#REF!,MATCH($E2231,#REF!,0)),IFERROR(INDEX(#REF!,MATCH(VALUE($E2231),#REF!,0)),"")))</f>
        <v/>
      </c>
      <c r="M2231" s="6">
        <f>IF(OR($J2231="",$L2231=""),"",IF($K2231="",0,$K2231)+$J2231*$L2231)</f>
        <v/>
      </c>
      <c r="N2231" s="6" t="n">
        <v>46213</v>
      </c>
      <c r="O2231" s="6" t="n">
        <v>16</v>
      </c>
      <c r="P2231" s="6" t="n"/>
      <c r="Q2231" s="6" t="n"/>
      <c r="R2231" s="6" t="n"/>
      <c r="S2231" s="6" t="n"/>
      <c r="T2231" s="6">
        <f>IF(OR($J2231="",$O2231=""),"",$O2231/$J2231)</f>
        <v/>
      </c>
      <c r="U2231" s="6" t="inlineStr">
        <is>
          <t>Concluído</t>
        </is>
      </c>
      <c r="V2231" s="6" t="n"/>
      <c r="W2231" s="6" t="n"/>
      <c r="X2231" s="6" t="n"/>
      <c r="Y2231" s="6" t="n"/>
      <c r="Z2231" s="6" t="n"/>
      <c r="AA2231" s="5" t="n"/>
      <c r="AB2231" s="6">
        <f>B2231&amp;"|"&amp;I2231</f>
        <v/>
      </c>
      <c r="AC2231">
        <f>IF($B2231="","","|"&amp;SUBSTITUTE(TRIM(SUBSTITUTE(SUBSTITUTE(SUBSTITUTE(SUBSTITUTE(SUBSTITUTE(SUBSTITUTE(SUBSTITUTE(SUBSTITUTE(SUBSTITUTE(SUBSTITUTE(SUBSTITUTE(SUBSTITUTE(SUBSTITUTE(SUBSTITUTE(TRIM($B2231&amp;""),CHAR(10)," "),CHAR(13)," "),"."," "),";"," "),","," "),"/"," "),"+"," "),"-"," "),"  "," "),"  "," "),"  "," "),"  "," "),"  "," "),"  "," "))," ","|")&amp;"|")</f>
        <v/>
      </c>
      <c r="AD2231">
        <f>TRIM($I2231&amp;"")</f>
        <v/>
      </c>
    </row>
    <row r="2232" ht="36" customHeight="1">
      <c r="A2232" s="14" t="n">
        <v>46213</v>
      </c>
      <c r="B2232" s="6" t="inlineStr">
        <is>
          <t>10247</t>
        </is>
      </c>
      <c r="C2232" s="6" t="inlineStr">
        <is>
          <t>M/C 0721 (BEGE)</t>
        </is>
      </c>
      <c r="D2232" s="6" t="inlineStr">
        <is>
          <t>46 SECCIONADORA 1</t>
        </is>
      </c>
      <c r="E2232" s="6" t="n">
        <v>20019005</v>
      </c>
      <c r="F2232" s="6" t="inlineStr">
        <is>
          <t>RIPA 751X70X12 MDF - MESA SANTIAGO</t>
        </is>
      </c>
      <c r="G2232" s="6" t="inlineStr">
        <is>
          <t>46 SECCIONADORA 1</t>
        </is>
      </c>
      <c r="H2232" s="6" t="inlineStr">
        <is>
          <t>46 SECCIONADORA 1</t>
        </is>
      </c>
      <c r="I2232" s="4" t="inlineStr">
        <is>
          <t>46 SECCIONADORA 1</t>
        </is>
      </c>
      <c r="J2232" s="4" t="n">
        <v>280</v>
      </c>
      <c r="K2232" s="6">
        <f>IF($E2232="","",IFERROR(INDEX(#REF!,MATCH($E2232,#REF!,0)),IFERROR(INDEX(#REF!,MATCH(VALUE($E2232),#REF!,0)),"")))</f>
        <v/>
      </c>
      <c r="L2232" s="6">
        <f>IF($E2232="","",IFERROR(INDEX(#REF!,MATCH($E2232,#REF!,0)),IFERROR(INDEX(#REF!,MATCH(VALUE($E2232),#REF!,0)),"")))</f>
        <v/>
      </c>
      <c r="M2232" s="6">
        <f>IF(OR($J2232="",$L2232=""),"",IF($K2232="",0,$K2232)+$J2232*$L2232)</f>
        <v/>
      </c>
      <c r="N2232" s="6" t="n">
        <v>46213</v>
      </c>
      <c r="O2232" s="6" t="n">
        <v>280</v>
      </c>
      <c r="P2232" s="6" t="n"/>
      <c r="Q2232" s="6" t="n"/>
      <c r="R2232" s="6" t="n"/>
      <c r="S2232" s="6" t="n"/>
      <c r="T2232" s="6">
        <f>IF(OR($J2232="",$O2232=""),"",$O2232/$J2232)</f>
        <v/>
      </c>
      <c r="U2232" s="6" t="inlineStr">
        <is>
          <t>Concluído</t>
        </is>
      </c>
      <c r="V2232" s="6" t="n"/>
      <c r="W2232" s="6" t="n"/>
      <c r="X2232" s="6" t="n"/>
      <c r="Y2232" s="6" t="n"/>
      <c r="Z2232" s="6" t="n"/>
      <c r="AA2232" s="5" t="n"/>
      <c r="AB2232" s="6">
        <f>B2232&amp;"|"&amp;I2232</f>
        <v/>
      </c>
      <c r="AC2232">
        <f>IF($B2232="","","|"&amp;SUBSTITUTE(TRIM(SUBSTITUTE(SUBSTITUTE(SUBSTITUTE(SUBSTITUTE(SUBSTITUTE(SUBSTITUTE(SUBSTITUTE(SUBSTITUTE(SUBSTITUTE(SUBSTITUTE(SUBSTITUTE(SUBSTITUTE(SUBSTITUTE(SUBSTITUTE(TRIM($B2232&amp;""),CHAR(10)," "),CHAR(13)," "),"."," "),";"," "),","," "),"/"," "),"+"," "),"-"," "),"  "," "),"  "," "),"  "," "),"  "," "),"  "," "),"  "," "))," ","|")&amp;"|")</f>
        <v/>
      </c>
      <c r="AD2232">
        <f>TRIM($I2232&amp;"")</f>
        <v/>
      </c>
    </row>
    <row r="2233" ht="36" customHeight="1">
      <c r="A2233" s="14" t="n">
        <v>46213</v>
      </c>
      <c r="B2233" s="6" t="inlineStr">
        <is>
          <t>10247</t>
        </is>
      </c>
      <c r="C2233" s="6" t="inlineStr">
        <is>
          <t>M/C 0721 (BEGE)</t>
        </is>
      </c>
      <c r="D2233" s="6" t="inlineStr">
        <is>
          <t>46 SECCIONADORA 1</t>
        </is>
      </c>
      <c r="E2233" s="6" t="n">
        <v>20019601</v>
      </c>
      <c r="F2233" s="6" t="inlineStr">
        <is>
          <t>(2-5) LATERAL 751X546X12 MDF - MESA SANTIAGO 1,36</t>
        </is>
      </c>
      <c r="G2233" s="6" t="inlineStr">
        <is>
          <t>46 SECCIONADORA 1</t>
        </is>
      </c>
      <c r="H2233" s="6" t="inlineStr">
        <is>
          <t>46 SECCIONADORA 1</t>
        </is>
      </c>
      <c r="I2233" s="4" t="inlineStr">
        <is>
          <t>46 SECCIONADORA 1</t>
        </is>
      </c>
      <c r="J2233" s="4" t="n">
        <v>20</v>
      </c>
      <c r="K2233" s="6">
        <f>IF($E2233="","",IFERROR(INDEX(#REF!,MATCH($E2233,#REF!,0)),IFERROR(INDEX(#REF!,MATCH(VALUE($E2233),#REF!,0)),"")))</f>
        <v/>
      </c>
      <c r="L2233" s="6">
        <f>IF($E2233="","",IFERROR(INDEX(#REF!,MATCH($E2233,#REF!,0)),IFERROR(INDEX(#REF!,MATCH(VALUE($E2233),#REF!,0)),"")))</f>
        <v/>
      </c>
      <c r="M2233" s="6">
        <f>IF(OR($J2233="",$L2233=""),"",IF($K2233="",0,$K2233)+$J2233*$L2233)</f>
        <v/>
      </c>
      <c r="N2233" s="6" t="n">
        <v>46213</v>
      </c>
      <c r="O2233" s="6" t="n">
        <v>20</v>
      </c>
      <c r="P2233" s="6" t="n"/>
      <c r="Q2233" s="6" t="n"/>
      <c r="R2233" s="6" t="n"/>
      <c r="S2233" s="6" t="n"/>
      <c r="T2233" s="6">
        <f>IF(OR($J2233="",$O2233=""),"",$O2233/$J2233)</f>
        <v/>
      </c>
      <c r="U2233" s="6" t="inlineStr">
        <is>
          <t>Concluído</t>
        </is>
      </c>
      <c r="V2233" s="6" t="n"/>
      <c r="W2233" s="6" t="n"/>
      <c r="X2233" s="6" t="n"/>
      <c r="Y2233" s="6" t="n"/>
      <c r="Z2233" s="6" t="n"/>
      <c r="AA2233" s="5" t="n"/>
      <c r="AB2233" s="6">
        <f>B2233&amp;"|"&amp;I2233</f>
        <v/>
      </c>
      <c r="AC2233">
        <f>IF($B2233="","","|"&amp;SUBSTITUTE(TRIM(SUBSTITUTE(SUBSTITUTE(SUBSTITUTE(SUBSTITUTE(SUBSTITUTE(SUBSTITUTE(SUBSTITUTE(SUBSTITUTE(SUBSTITUTE(SUBSTITUTE(SUBSTITUTE(SUBSTITUTE(SUBSTITUTE(SUBSTITUTE(TRIM($B2233&amp;""),CHAR(10)," "),CHAR(13)," "),"."," "),";"," "),","," "),"/"," "),"+"," "),"-"," "),"  "," "),"  "," "),"  "," "),"  "," "),"  "," "),"  "," "))," ","|")&amp;"|")</f>
        <v/>
      </c>
      <c r="AD2233">
        <f>TRIM($I2233&amp;"")</f>
        <v/>
      </c>
    </row>
    <row r="2234" ht="36" customHeight="1">
      <c r="A2234" s="14" t="n">
        <v>46213</v>
      </c>
      <c r="B2234" s="6" t="inlineStr">
        <is>
          <t>10247</t>
        </is>
      </c>
      <c r="C2234" s="6" t="inlineStr">
        <is>
          <t>M/C 0721 (BEGE)</t>
        </is>
      </c>
      <c r="D2234" s="6" t="inlineStr">
        <is>
          <t>46 SECCIONADORA 1</t>
        </is>
      </c>
      <c r="E2234" s="6" t="n">
        <v>20019602</v>
      </c>
      <c r="F2234" s="6" t="inlineStr">
        <is>
          <t>FUNDO RIPADO 751X546X12 MDF - MESA SANTIAGO 1,36</t>
        </is>
      </c>
      <c r="G2234" s="6" t="inlineStr">
        <is>
          <t>46 SECCIONADORA 1</t>
        </is>
      </c>
      <c r="H2234" s="6" t="inlineStr">
        <is>
          <t>46 SECCIONADORA 1</t>
        </is>
      </c>
      <c r="I2234" s="4" t="inlineStr">
        <is>
          <t>46 SECCIONADORA 1</t>
        </is>
      </c>
      <c r="J2234" s="4" t="n">
        <v>20</v>
      </c>
      <c r="K2234" s="6">
        <f>IF($E2234="","",IFERROR(INDEX(#REF!,MATCH($E2234,#REF!,0)),IFERROR(INDEX(#REF!,MATCH(VALUE($E2234),#REF!,0)),"")))</f>
        <v/>
      </c>
      <c r="L2234" s="6">
        <f>IF($E2234="","",IFERROR(INDEX(#REF!,MATCH($E2234,#REF!,0)),IFERROR(INDEX(#REF!,MATCH(VALUE($E2234),#REF!,0)),"")))</f>
        <v/>
      </c>
      <c r="M2234" s="6">
        <f>IF(OR($J2234="",$L2234=""),"",IF($K2234="",0,$K2234)+$J2234*$L2234)</f>
        <v/>
      </c>
      <c r="N2234" s="6" t="n">
        <v>46213</v>
      </c>
      <c r="O2234" s="6" t="n">
        <v>20</v>
      </c>
      <c r="P2234" s="6" t="n"/>
      <c r="Q2234" s="6" t="n"/>
      <c r="R2234" s="6" t="n"/>
      <c r="S2234" s="6" t="n"/>
      <c r="T2234" s="6">
        <f>IF(OR($J2234="",$O2234=""),"",$O2234/$J2234)</f>
        <v/>
      </c>
      <c r="U2234" s="6" t="inlineStr">
        <is>
          <t>Concluído</t>
        </is>
      </c>
      <c r="V2234" s="6" t="n"/>
      <c r="W2234" s="6" t="n"/>
      <c r="X2234" s="6" t="n"/>
      <c r="Y2234" s="6" t="n"/>
      <c r="Z2234" s="6" t="n"/>
      <c r="AA2234" s="5" t="n"/>
      <c r="AB2234" s="6">
        <f>B2234&amp;"|"&amp;I2234</f>
        <v/>
      </c>
      <c r="AC2234">
        <f>IF($B2234="","","|"&amp;SUBSTITUTE(TRIM(SUBSTITUTE(SUBSTITUTE(SUBSTITUTE(SUBSTITUTE(SUBSTITUTE(SUBSTITUTE(SUBSTITUTE(SUBSTITUTE(SUBSTITUTE(SUBSTITUTE(SUBSTITUTE(SUBSTITUTE(SUBSTITUTE(SUBSTITUTE(TRIM($B2234&amp;""),CHAR(10)," "),CHAR(13)," "),"."," "),";"," "),","," "),"/"," "),"+"," "),"-"," "),"  "," "),"  "," "),"  "," "),"  "," "),"  "," "),"  "," "))," ","|")&amp;"|")</f>
        <v/>
      </c>
      <c r="AD2234">
        <f>TRIM($I2234&amp;"")</f>
        <v/>
      </c>
    </row>
    <row r="2235" ht="36" customHeight="1">
      <c r="A2235" s="14" t="n">
        <v>46213</v>
      </c>
      <c r="B2235" s="6" t="inlineStr">
        <is>
          <t>10247</t>
        </is>
      </c>
      <c r="C2235" s="6" t="inlineStr">
        <is>
          <t>M/C 0721 (BEGE)</t>
        </is>
      </c>
      <c r="D2235" s="6" t="inlineStr">
        <is>
          <t>46 SECCIONADORA 1</t>
        </is>
      </c>
      <c r="E2235" s="6" t="n">
        <v>20019603</v>
      </c>
      <c r="F2235" s="6" t="inlineStr">
        <is>
          <t>(3) BASE 572X572X12 MDF - MESA SANTIAGO 1,36</t>
        </is>
      </c>
      <c r="G2235" s="6" t="inlineStr">
        <is>
          <t>46 SECCIONADORA 1</t>
        </is>
      </c>
      <c r="H2235" s="6" t="inlineStr">
        <is>
          <t>46 SECCIONADORA 1</t>
        </is>
      </c>
      <c r="I2235" s="4" t="inlineStr">
        <is>
          <t>46 SECCIONADORA 1</t>
        </is>
      </c>
      <c r="J2235" s="4" t="n">
        <v>10</v>
      </c>
      <c r="K2235" s="6">
        <f>IF($E2235="","",IFERROR(INDEX(#REF!,MATCH($E2235,#REF!,0)),IFERROR(INDEX(#REF!,MATCH(VALUE($E2235),#REF!,0)),"")))</f>
        <v/>
      </c>
      <c r="L2235" s="6">
        <f>IF($E2235="","",IFERROR(INDEX(#REF!,MATCH($E2235,#REF!,0)),IFERROR(INDEX(#REF!,MATCH(VALUE($E2235),#REF!,0)),"")))</f>
        <v/>
      </c>
      <c r="M2235" s="6">
        <f>IF(OR($J2235="",$L2235=""),"",IF($K2235="",0,$K2235)+$J2235*$L2235)</f>
        <v/>
      </c>
      <c r="N2235" s="6" t="n">
        <v>46213</v>
      </c>
      <c r="O2235" s="6" t="n">
        <v>10</v>
      </c>
      <c r="P2235" s="6" t="n"/>
      <c r="Q2235" s="6" t="n"/>
      <c r="R2235" s="6" t="n"/>
      <c r="S2235" s="6" t="n"/>
      <c r="T2235" s="6">
        <f>IF(OR($J2235="",$O2235=""),"",$O2235/$J2235)</f>
        <v/>
      </c>
      <c r="U2235" s="6" t="inlineStr">
        <is>
          <t>Concluído</t>
        </is>
      </c>
      <c r="V2235" s="6" t="n"/>
      <c r="W2235" s="6" t="n"/>
      <c r="X2235" s="6" t="n"/>
      <c r="Y2235" s="6" t="n"/>
      <c r="Z2235" s="6" t="n"/>
      <c r="AA2235" s="5" t="n"/>
      <c r="AB2235" s="6">
        <f>B2235&amp;"|"&amp;I2235</f>
        <v/>
      </c>
      <c r="AC2235">
        <f>IF($B2235="","","|"&amp;SUBSTITUTE(TRIM(SUBSTITUTE(SUBSTITUTE(SUBSTITUTE(SUBSTITUTE(SUBSTITUTE(SUBSTITUTE(SUBSTITUTE(SUBSTITUTE(SUBSTITUTE(SUBSTITUTE(SUBSTITUTE(SUBSTITUTE(SUBSTITUTE(SUBSTITUTE(TRIM($B2235&amp;""),CHAR(10)," "),CHAR(13)," "),"."," "),";"," "),","," "),"/"," "),"+"," "),"-"," "),"  "," "),"  "," "),"  "," "),"  "," "),"  "," "),"  "," "))," ","|")&amp;"|")</f>
        <v/>
      </c>
      <c r="AD2235">
        <f>TRIM($I2235&amp;"")</f>
        <v/>
      </c>
    </row>
    <row r="2236" ht="36" customHeight="1">
      <c r="A2236" s="14" t="n">
        <v>46213</v>
      </c>
      <c r="B2236" s="6" t="inlineStr">
        <is>
          <t>10247</t>
        </is>
      </c>
      <c r="C2236" s="6" t="inlineStr">
        <is>
          <t>M/C 0721 (BEGE)</t>
        </is>
      </c>
      <c r="D2236" s="6" t="inlineStr">
        <is>
          <t>46 SECCIONADORA 1</t>
        </is>
      </c>
      <c r="E2236" s="6" t="n">
        <v>20019606</v>
      </c>
      <c r="F2236" s="6" t="inlineStr">
        <is>
          <t>(1-6) LATERAL RIPADA - MESA SANTIAGO 1,36</t>
        </is>
      </c>
      <c r="G2236" s="6" t="inlineStr">
        <is>
          <t>46 SECCIONADORA 1</t>
        </is>
      </c>
      <c r="H2236" s="6" t="inlineStr">
        <is>
          <t>46 SECCIONADORA 1</t>
        </is>
      </c>
      <c r="I2236" s="4" t="inlineStr">
        <is>
          <t>46 SECCIONADORA 1</t>
        </is>
      </c>
      <c r="J2236" s="4" t="n">
        <v>20</v>
      </c>
      <c r="K2236" s="6">
        <f>IF($E2236="","",IFERROR(INDEX(#REF!,MATCH($E2236,#REF!,0)),IFERROR(INDEX(#REF!,MATCH(VALUE($E2236),#REF!,0)),"")))</f>
        <v/>
      </c>
      <c r="L2236" s="6">
        <f>IF($E2236="","",IFERROR(INDEX(#REF!,MATCH($E2236,#REF!,0)),IFERROR(INDEX(#REF!,MATCH(VALUE($E2236),#REF!,0)),"")))</f>
        <v/>
      </c>
      <c r="M2236" s="6">
        <f>IF(OR($J2236="",$L2236=""),"",IF($K2236="",0,$K2236)+$J2236*$L2236)</f>
        <v/>
      </c>
      <c r="N2236" s="6" t="n">
        <v>46213</v>
      </c>
      <c r="O2236" s="6" t="n">
        <v>20</v>
      </c>
      <c r="P2236" s="6" t="n"/>
      <c r="Q2236" s="6" t="n"/>
      <c r="R2236" s="6" t="n"/>
      <c r="S2236" s="6" t="n"/>
      <c r="T2236" s="6">
        <f>IF(OR($J2236="",$O2236=""),"",$O2236/$J2236)</f>
        <v/>
      </c>
      <c r="U2236" s="6" t="inlineStr">
        <is>
          <t>Concluído</t>
        </is>
      </c>
      <c r="V2236" s="6" t="n"/>
      <c r="W2236" s="6" t="n"/>
      <c r="X2236" s="6" t="n"/>
      <c r="Y2236" s="6" t="n"/>
      <c r="Z2236" s="6" t="n"/>
      <c r="AA2236" s="5" t="n"/>
      <c r="AB2236" s="6">
        <f>B2236&amp;"|"&amp;I2236</f>
        <v/>
      </c>
      <c r="AC2236">
        <f>IF($B2236="","","|"&amp;SUBSTITUTE(TRIM(SUBSTITUTE(SUBSTITUTE(SUBSTITUTE(SUBSTITUTE(SUBSTITUTE(SUBSTITUTE(SUBSTITUTE(SUBSTITUTE(SUBSTITUTE(SUBSTITUTE(SUBSTITUTE(SUBSTITUTE(SUBSTITUTE(SUBSTITUTE(TRIM($B2236&amp;""),CHAR(10)," "),CHAR(13)," "),"."," "),";"," "),","," "),"/"," "),"+"," "),"-"," "),"  "," "),"  "," "),"  "," "),"  "," "),"  "," "),"  "," "))," ","|")&amp;"|")</f>
        <v/>
      </c>
      <c r="AD2236">
        <f>TRIM($I2236&amp;"")</f>
        <v/>
      </c>
    </row>
    <row r="2237" ht="36" customHeight="1">
      <c r="A2237" s="14" t="n">
        <v>46213</v>
      </c>
      <c r="B2237" s="6" t="inlineStr">
        <is>
          <t>10247</t>
        </is>
      </c>
      <c r="C2237" s="6" t="inlineStr">
        <is>
          <t>M/C 0721 (BEGE)</t>
        </is>
      </c>
      <c r="D2237" s="6" t="inlineStr">
        <is>
          <t>46 SECCIONADORA 1</t>
        </is>
      </c>
      <c r="E2237" s="6" t="n">
        <v>20020002</v>
      </c>
      <c r="F2237" s="6" t="inlineStr">
        <is>
          <t>(2) FECHAMENTO I 1090X295X12 MDF - BASE DUBAI</t>
        </is>
      </c>
      <c r="G2237" s="6" t="inlineStr">
        <is>
          <t>46 SECCIONADORA 1</t>
        </is>
      </c>
      <c r="H2237" s="6" t="inlineStr">
        <is>
          <t>46 SECCIONADORA 1</t>
        </is>
      </c>
      <c r="I2237" s="4" t="inlineStr">
        <is>
          <t>46 SECCIONADORA 1</t>
        </is>
      </c>
      <c r="J2237" s="4" t="n">
        <v>20</v>
      </c>
      <c r="K2237" s="6">
        <f>IF($E2237="","",IFERROR(INDEX(#REF!,MATCH($E2237,#REF!,0)),IFERROR(INDEX(#REF!,MATCH(VALUE($E2237),#REF!,0)),"")))</f>
        <v/>
      </c>
      <c r="L2237" s="6">
        <f>IF($E2237="","",IFERROR(INDEX(#REF!,MATCH($E2237,#REF!,0)),IFERROR(INDEX(#REF!,MATCH(VALUE($E2237),#REF!,0)),"")))</f>
        <v/>
      </c>
      <c r="M2237" s="6">
        <f>IF(OR($J2237="",$L2237=""),"",IF($K2237="",0,$K2237)+$J2237*$L2237)</f>
        <v/>
      </c>
      <c r="N2237" s="6" t="n">
        <v>46213</v>
      </c>
      <c r="O2237" s="6" t="n">
        <v>20</v>
      </c>
      <c r="P2237" s="6" t="n"/>
      <c r="Q2237" s="6" t="n"/>
      <c r="R2237" s="6" t="n"/>
      <c r="S2237" s="6" t="n"/>
      <c r="T2237" s="6">
        <f>IF(OR($J2237="",$O2237=""),"",$O2237/$J2237)</f>
        <v/>
      </c>
      <c r="U2237" s="6" t="inlineStr">
        <is>
          <t>Concluído</t>
        </is>
      </c>
      <c r="V2237" s="6" t="n"/>
      <c r="W2237" s="6" t="n"/>
      <c r="X2237" s="6" t="n"/>
      <c r="Y2237" s="6" t="n"/>
      <c r="Z2237" s="6" t="n"/>
      <c r="AA2237" s="5" t="n"/>
      <c r="AB2237" s="6">
        <f>B2237&amp;"|"&amp;I2237</f>
        <v/>
      </c>
      <c r="AC2237">
        <f>IF($B2237="","","|"&amp;SUBSTITUTE(TRIM(SUBSTITUTE(SUBSTITUTE(SUBSTITUTE(SUBSTITUTE(SUBSTITUTE(SUBSTITUTE(SUBSTITUTE(SUBSTITUTE(SUBSTITUTE(SUBSTITUTE(SUBSTITUTE(SUBSTITUTE(SUBSTITUTE(SUBSTITUTE(TRIM($B2237&amp;""),CHAR(10)," "),CHAR(13)," "),"."," "),";"," "),","," "),"/"," "),"+"," "),"-"," "),"  "," "),"  "," "),"  "," "),"  "," "),"  "," "),"  "," "))," ","|")&amp;"|")</f>
        <v/>
      </c>
      <c r="AD2237">
        <f>TRIM($I2237&amp;"")</f>
        <v/>
      </c>
    </row>
    <row r="2238" ht="36" customHeight="1">
      <c r="A2238" s="14" t="n">
        <v>46213</v>
      </c>
      <c r="B2238" s="6" t="inlineStr">
        <is>
          <t>10247</t>
        </is>
      </c>
      <c r="C2238" s="6" t="inlineStr">
        <is>
          <t>M/C 0721 (BEGE)</t>
        </is>
      </c>
      <c r="D2238" s="6" t="inlineStr">
        <is>
          <t>46 SECCIONADORA 1</t>
        </is>
      </c>
      <c r="E2238" s="6" t="n">
        <v>20020003</v>
      </c>
      <c r="F2238" s="6" t="inlineStr">
        <is>
          <t>(3) FECHAMENTO II 600X295X12 MDF - BASE DUBAI</t>
        </is>
      </c>
      <c r="G2238" s="6" t="inlineStr">
        <is>
          <t>46 SECCIONADORA 1</t>
        </is>
      </c>
      <c r="H2238" s="6" t="inlineStr">
        <is>
          <t>46 SECCIONADORA 1</t>
        </is>
      </c>
      <c r="I2238" s="4" t="inlineStr">
        <is>
          <t>46 SECCIONADORA 1</t>
        </is>
      </c>
      <c r="J2238" s="4" t="n">
        <v>20</v>
      </c>
      <c r="K2238" s="6">
        <f>IF($E2238="","",IFERROR(INDEX(#REF!,MATCH($E2238,#REF!,0)),IFERROR(INDEX(#REF!,MATCH(VALUE($E2238),#REF!,0)),"")))</f>
        <v/>
      </c>
      <c r="L2238" s="6">
        <f>IF($E2238="","",IFERROR(INDEX(#REF!,MATCH($E2238,#REF!,0)),IFERROR(INDEX(#REF!,MATCH(VALUE($E2238),#REF!,0)),"")))</f>
        <v/>
      </c>
      <c r="M2238" s="6">
        <f>IF(OR($J2238="",$L2238=""),"",IF($K2238="",0,$K2238)+$J2238*$L2238)</f>
        <v/>
      </c>
      <c r="N2238" s="6" t="n">
        <v>46213</v>
      </c>
      <c r="O2238" s="6" t="n">
        <v>20</v>
      </c>
      <c r="P2238" s="6" t="n"/>
      <c r="Q2238" s="6" t="n"/>
      <c r="R2238" s="6" t="n"/>
      <c r="S2238" s="6" t="n"/>
      <c r="T2238" s="6">
        <f>IF(OR($J2238="",$O2238=""),"",$O2238/$J2238)</f>
        <v/>
      </c>
      <c r="U2238" s="6" t="inlineStr">
        <is>
          <t>Concluído</t>
        </is>
      </c>
      <c r="V2238" s="6" t="n"/>
      <c r="W2238" s="6" t="n"/>
      <c r="X2238" s="6" t="n"/>
      <c r="Y2238" s="6" t="n"/>
      <c r="Z2238" s="6" t="n"/>
      <c r="AA2238" s="5" t="n"/>
      <c r="AB2238" s="6">
        <f>B2238&amp;"|"&amp;I2238</f>
        <v/>
      </c>
      <c r="AC2238">
        <f>IF($B2238="","","|"&amp;SUBSTITUTE(TRIM(SUBSTITUTE(SUBSTITUTE(SUBSTITUTE(SUBSTITUTE(SUBSTITUTE(SUBSTITUTE(SUBSTITUTE(SUBSTITUTE(SUBSTITUTE(SUBSTITUTE(SUBSTITUTE(SUBSTITUTE(SUBSTITUTE(SUBSTITUTE(TRIM($B2238&amp;""),CHAR(10)," "),CHAR(13)," "),"."," "),";"," "),","," "),"/"," "),"+"," "),"-"," "),"  "," "),"  "," "),"  "," "),"  "," "),"  "," "),"  "," "))," ","|")&amp;"|")</f>
        <v/>
      </c>
      <c r="AD2238">
        <f>TRIM($I2238&amp;"")</f>
        <v/>
      </c>
    </row>
    <row r="2239" ht="36" customHeight="1">
      <c r="A2239" s="14" t="n">
        <v>46213</v>
      </c>
      <c r="B2239" s="6" t="inlineStr">
        <is>
          <t>10247</t>
        </is>
      </c>
      <c r="C2239" s="6" t="inlineStr">
        <is>
          <t>M/C 0721 (BEGE)</t>
        </is>
      </c>
      <c r="D2239" s="6" t="inlineStr">
        <is>
          <t>46 SECCIONADORA 1</t>
        </is>
      </c>
      <c r="E2239" s="6" t="n">
        <v>20020004</v>
      </c>
      <c r="F2239" s="6" t="inlineStr">
        <is>
          <t>(4) FECHAMENTO III 545X327X12 MDF - BASE DUBAI</t>
        </is>
      </c>
      <c r="G2239" s="6" t="inlineStr">
        <is>
          <t>46 SECCIONADORA 1</t>
        </is>
      </c>
      <c r="H2239" s="6" t="inlineStr">
        <is>
          <t>46 SECCIONADORA 1</t>
        </is>
      </c>
      <c r="I2239" s="4" t="inlineStr">
        <is>
          <t>46 SECCIONADORA 1</t>
        </is>
      </c>
      <c r="J2239" s="4" t="n">
        <v>40</v>
      </c>
      <c r="K2239" s="6">
        <f>IF($E2239="","",IFERROR(INDEX(#REF!,MATCH($E2239,#REF!,0)),IFERROR(INDEX(#REF!,MATCH(VALUE($E2239),#REF!,0)),"")))</f>
        <v/>
      </c>
      <c r="L2239" s="6">
        <f>IF($E2239="","",IFERROR(INDEX(#REF!,MATCH($E2239,#REF!,0)),IFERROR(INDEX(#REF!,MATCH(VALUE($E2239),#REF!,0)),"")))</f>
        <v/>
      </c>
      <c r="M2239" s="6">
        <f>IF(OR($J2239="",$L2239=""),"",IF($K2239="",0,$K2239)+$J2239*$L2239)</f>
        <v/>
      </c>
      <c r="N2239" s="6" t="n">
        <v>46213</v>
      </c>
      <c r="O2239" s="6" t="n">
        <v>40</v>
      </c>
      <c r="P2239" s="6" t="n"/>
      <c r="Q2239" s="6" t="n"/>
      <c r="R2239" s="6" t="n"/>
      <c r="S2239" s="6" t="n"/>
      <c r="T2239" s="6">
        <f>IF(OR($J2239="",$O2239=""),"",$O2239/$J2239)</f>
        <v/>
      </c>
      <c r="U2239" s="6" t="inlineStr">
        <is>
          <t>Concluído</t>
        </is>
      </c>
      <c r="V2239" s="6" t="n"/>
      <c r="W2239" s="6" t="n"/>
      <c r="X2239" s="6" t="n"/>
      <c r="Y2239" s="6" t="n"/>
      <c r="Z2239" s="6" t="n"/>
      <c r="AA2239" s="5" t="n"/>
      <c r="AB2239" s="6">
        <f>B2239&amp;"|"&amp;I2239</f>
        <v/>
      </c>
      <c r="AC2239">
        <f>IF($B2239="","","|"&amp;SUBSTITUTE(TRIM(SUBSTITUTE(SUBSTITUTE(SUBSTITUTE(SUBSTITUTE(SUBSTITUTE(SUBSTITUTE(SUBSTITUTE(SUBSTITUTE(SUBSTITUTE(SUBSTITUTE(SUBSTITUTE(SUBSTITUTE(SUBSTITUTE(SUBSTITUTE(TRIM($B2239&amp;""),CHAR(10)," "),CHAR(13)," "),"."," "),";"," "),","," "),"/"," "),"+"," "),"-"," "),"  "," "),"  "," "),"  "," "),"  "," "),"  "," "),"  "," "))," ","|")&amp;"|")</f>
        <v/>
      </c>
      <c r="AD2239">
        <f>TRIM($I2239&amp;"")</f>
        <v/>
      </c>
    </row>
    <row r="2240" ht="36" customHeight="1">
      <c r="A2240" s="14" t="n">
        <v>46213</v>
      </c>
      <c r="B2240" s="6" t="inlineStr">
        <is>
          <t>10247</t>
        </is>
      </c>
      <c r="C2240" s="6" t="inlineStr">
        <is>
          <t>M/C 0721 (BEGE)</t>
        </is>
      </c>
      <c r="D2240" s="6" t="inlineStr">
        <is>
          <t>46 SECCIONADORA 1</t>
        </is>
      </c>
      <c r="E2240" s="6" t="n">
        <v>20020005</v>
      </c>
      <c r="F2240" s="6" t="inlineStr">
        <is>
          <t>(5) FECHAMENTO IV 453X327X12 MDF - BASE DUBAI</t>
        </is>
      </c>
      <c r="G2240" s="6" t="inlineStr">
        <is>
          <t>46 SECCIONADORA 1</t>
        </is>
      </c>
      <c r="H2240" s="6" t="inlineStr">
        <is>
          <t>46 SECCIONADORA 1</t>
        </is>
      </c>
      <c r="I2240" s="4" t="inlineStr">
        <is>
          <t>46 SECCIONADORA 1</t>
        </is>
      </c>
      <c r="J2240" s="4" t="n">
        <v>20</v>
      </c>
      <c r="K2240" s="6">
        <f>IF($E2240="","",IFERROR(INDEX(#REF!,MATCH($E2240,#REF!,0)),IFERROR(INDEX(#REF!,MATCH(VALUE($E2240),#REF!,0)),"")))</f>
        <v/>
      </c>
      <c r="L2240" s="6">
        <f>IF($E2240="","",IFERROR(INDEX(#REF!,MATCH($E2240,#REF!,0)),IFERROR(INDEX(#REF!,MATCH(VALUE($E2240),#REF!,0)),"")))</f>
        <v/>
      </c>
      <c r="M2240" s="6">
        <f>IF(OR($J2240="",$L2240=""),"",IF($K2240="",0,$K2240)+$J2240*$L2240)</f>
        <v/>
      </c>
      <c r="N2240" s="6" t="n">
        <v>46213</v>
      </c>
      <c r="O2240" s="6" t="n">
        <v>20</v>
      </c>
      <c r="P2240" s="6" t="n"/>
      <c r="Q2240" s="6" t="n"/>
      <c r="R2240" s="6" t="n"/>
      <c r="S2240" s="6" t="n"/>
      <c r="T2240" s="6">
        <f>IF(OR($J2240="",$O2240=""),"",$O2240/$J2240)</f>
        <v/>
      </c>
      <c r="U2240" s="6" t="inlineStr">
        <is>
          <t>Concluído</t>
        </is>
      </c>
      <c r="V2240" s="6" t="n"/>
      <c r="W2240" s="6" t="n"/>
      <c r="X2240" s="6" t="n"/>
      <c r="Y2240" s="6" t="n"/>
      <c r="Z2240" s="6" t="n"/>
      <c r="AA2240" s="5" t="n"/>
      <c r="AB2240" s="6">
        <f>B2240&amp;"|"&amp;I2240</f>
        <v/>
      </c>
      <c r="AC2240">
        <f>IF($B2240="","","|"&amp;SUBSTITUTE(TRIM(SUBSTITUTE(SUBSTITUTE(SUBSTITUTE(SUBSTITUTE(SUBSTITUTE(SUBSTITUTE(SUBSTITUTE(SUBSTITUTE(SUBSTITUTE(SUBSTITUTE(SUBSTITUTE(SUBSTITUTE(SUBSTITUTE(SUBSTITUTE(TRIM($B2240&amp;""),CHAR(10)," "),CHAR(13)," "),"."," "),";"," "),","," "),"/"," "),"+"," "),"-"," "),"  "," "),"  "," "),"  "," "),"  "," "),"  "," "),"  "," "))," ","|")&amp;"|")</f>
        <v/>
      </c>
      <c r="AD2240">
        <f>TRIM($I2240&amp;"")</f>
        <v/>
      </c>
    </row>
    <row r="2241" ht="36" customHeight="1">
      <c r="A2241" s="14" t="n">
        <v>46213</v>
      </c>
      <c r="B2241" s="6" t="inlineStr">
        <is>
          <t>10247</t>
        </is>
      </c>
      <c r="C2241" s="6" t="inlineStr">
        <is>
          <t>M/C 0721 (BEGE)</t>
        </is>
      </c>
      <c r="D2241" s="6" t="inlineStr">
        <is>
          <t>46 SECCIONADORA 1</t>
        </is>
      </c>
      <c r="E2241" s="6" t="n">
        <v>20013102</v>
      </c>
      <c r="F2241" s="6" t="inlineStr">
        <is>
          <t>(10)PE MAIOR 760X100 (170) X15 MDF-MIAMI 1,37X0,80</t>
        </is>
      </c>
      <c r="G2241" s="6" t="inlineStr">
        <is>
          <t>46 SECCIONADORA 1</t>
        </is>
      </c>
      <c r="H2241" s="6" t="inlineStr">
        <is>
          <t>46 SECCIONADORA 1</t>
        </is>
      </c>
      <c r="I2241" s="4" t="inlineStr">
        <is>
          <t>46 SECCIONADORA 1</t>
        </is>
      </c>
      <c r="J2241" s="4" t="n">
        <v>1200</v>
      </c>
      <c r="K2241" s="6">
        <f>IF($E2241="","",IFERROR(INDEX(#REF!,MATCH($E2241,#REF!,0)),IFERROR(INDEX(#REF!,MATCH(VALUE($E2241),#REF!,0)),"")))</f>
        <v/>
      </c>
      <c r="L2241" s="6">
        <f>IF($E2241="","",IFERROR(INDEX(#REF!,MATCH($E2241,#REF!,0)),IFERROR(INDEX(#REF!,MATCH(VALUE($E2241),#REF!,0)),"")))</f>
        <v/>
      </c>
      <c r="M2241" s="6">
        <f>IF(OR($J2241="",$L2241=""),"",IF($K2241="",0,$K2241)+$J2241*$L2241)</f>
        <v/>
      </c>
      <c r="N2241" s="6" t="n">
        <v>46213</v>
      </c>
      <c r="O2241" s="6" t="n">
        <v>1200</v>
      </c>
      <c r="P2241" s="6" t="n"/>
      <c r="Q2241" s="6" t="n"/>
      <c r="R2241" s="6" t="n"/>
      <c r="S2241" s="6" t="n"/>
      <c r="T2241" s="6">
        <f>IF(OR($J2241="",$O2241=""),"",$O2241/$J2241)</f>
        <v/>
      </c>
      <c r="U2241" s="6" t="inlineStr">
        <is>
          <t>Concluído</t>
        </is>
      </c>
      <c r="V2241" s="6" t="n"/>
      <c r="W2241" s="6" t="n"/>
      <c r="X2241" s="6" t="n"/>
      <c r="Y2241" s="6" t="n"/>
      <c r="Z2241" s="6" t="n"/>
      <c r="AA2241" s="5" t="n"/>
      <c r="AB2241" s="6">
        <f>B2241&amp;"|"&amp;I2241</f>
        <v/>
      </c>
      <c r="AC2241">
        <f>IF($B2241="","","|"&amp;SUBSTITUTE(TRIM(SUBSTITUTE(SUBSTITUTE(SUBSTITUTE(SUBSTITUTE(SUBSTITUTE(SUBSTITUTE(SUBSTITUTE(SUBSTITUTE(SUBSTITUTE(SUBSTITUTE(SUBSTITUTE(SUBSTITUTE(SUBSTITUTE(SUBSTITUTE(TRIM($B2241&amp;""),CHAR(10)," "),CHAR(13)," "),"."," "),";"," "),","," "),"/"," "),"+"," "),"-"," "),"  "," "),"  "," "),"  "," "),"  "," "),"  "," "),"  "," "))," ","|")&amp;"|")</f>
        <v/>
      </c>
      <c r="AD2241">
        <f>TRIM($I2241&amp;"")</f>
        <v/>
      </c>
    </row>
    <row r="2242" ht="36" customHeight="1">
      <c r="A2242" s="14" t="n">
        <v>46213</v>
      </c>
      <c r="B2242" s="6" t="inlineStr">
        <is>
          <t>10247</t>
        </is>
      </c>
      <c r="C2242" s="6" t="inlineStr">
        <is>
          <t>M/C 0721 (BEGE)</t>
        </is>
      </c>
      <c r="D2242" s="6" t="inlineStr">
        <is>
          <t>46 SECCIONADORA 1</t>
        </is>
      </c>
      <c r="E2242" s="6" t="n">
        <v>20013103</v>
      </c>
      <c r="F2242" s="6" t="inlineStr">
        <is>
          <t>(4) PE MENOR 760X85 (135) X15 MDF-MIAMI 1,37X0,80</t>
        </is>
      </c>
      <c r="G2242" s="6" t="inlineStr">
        <is>
          <t>46 SECCIONADORA 1</t>
        </is>
      </c>
      <c r="H2242" s="6" t="inlineStr">
        <is>
          <t>46 SECCIONADORA 1</t>
        </is>
      </c>
      <c r="I2242" s="4" t="inlineStr">
        <is>
          <t>46 SECCIONADORA 1</t>
        </is>
      </c>
      <c r="J2242" s="4" t="n">
        <v>1200</v>
      </c>
      <c r="K2242" s="6">
        <f>IF($E2242="","",IFERROR(INDEX(#REF!,MATCH($E2242,#REF!,0)),IFERROR(INDEX(#REF!,MATCH(VALUE($E2242),#REF!,0)),"")))</f>
        <v/>
      </c>
      <c r="L2242" s="6">
        <f>IF($E2242="","",IFERROR(INDEX(#REF!,MATCH($E2242,#REF!,0)),IFERROR(INDEX(#REF!,MATCH(VALUE($E2242),#REF!,0)),"")))</f>
        <v/>
      </c>
      <c r="M2242" s="6">
        <f>IF(OR($J2242="",$L2242=""),"",IF($K2242="",0,$K2242)+$J2242*$L2242)</f>
        <v/>
      </c>
      <c r="N2242" s="6" t="n">
        <v>46213</v>
      </c>
      <c r="O2242" s="6" t="n">
        <v>1200</v>
      </c>
      <c r="P2242" s="6" t="n"/>
      <c r="Q2242" s="6" t="n"/>
      <c r="R2242" s="6" t="n"/>
      <c r="S2242" s="6" t="n"/>
      <c r="T2242" s="6">
        <f>IF(OR($J2242="",$O2242=""),"",$O2242/$J2242)</f>
        <v/>
      </c>
      <c r="U2242" s="6" t="inlineStr">
        <is>
          <t>Concluído</t>
        </is>
      </c>
      <c r="V2242" s="6" t="n"/>
      <c r="W2242" s="6" t="n"/>
      <c r="X2242" s="6" t="n"/>
      <c r="Y2242" s="6" t="n"/>
      <c r="Z2242" s="6" t="n"/>
      <c r="AA2242" s="5" t="n"/>
      <c r="AB2242" s="6">
        <f>B2242&amp;"|"&amp;I2242</f>
        <v/>
      </c>
      <c r="AC2242">
        <f>IF($B2242="","","|"&amp;SUBSTITUTE(TRIM(SUBSTITUTE(SUBSTITUTE(SUBSTITUTE(SUBSTITUTE(SUBSTITUTE(SUBSTITUTE(SUBSTITUTE(SUBSTITUTE(SUBSTITUTE(SUBSTITUTE(SUBSTITUTE(SUBSTITUTE(SUBSTITUTE(SUBSTITUTE(TRIM($B2242&amp;""),CHAR(10)," "),CHAR(13)," "),"."," "),";"," "),","," "),"/"," "),"+"," "),"-"," "),"  "," "),"  "," "),"  "," "),"  "," "),"  "," "),"  "," "))," ","|")&amp;"|")</f>
        <v/>
      </c>
      <c r="AD2242">
        <f>TRIM($I2242&amp;"")</f>
        <v/>
      </c>
    </row>
    <row r="2243" ht="36" customHeight="1">
      <c r="A2243" s="14" t="n">
        <v>46213</v>
      </c>
      <c r="B2243" s="6" t="inlineStr">
        <is>
          <t>10247</t>
        </is>
      </c>
      <c r="C2243" s="6" t="inlineStr">
        <is>
          <t>M/C 0721 (BEGE)</t>
        </is>
      </c>
      <c r="D2243" s="6" t="inlineStr">
        <is>
          <t>46 SECCIONADORA 1</t>
        </is>
      </c>
      <c r="E2243" s="6" t="n">
        <v>20020001</v>
      </c>
      <c r="F2243" s="6" t="inlineStr">
        <is>
          <t>(1) LATERAL 1180X92X15 MDF - BASE DUBAI</t>
        </is>
      </c>
      <c r="G2243" s="6" t="inlineStr">
        <is>
          <t>46 SECCIONADORA 1</t>
        </is>
      </c>
      <c r="H2243" s="6" t="inlineStr">
        <is>
          <t>46 SECCIONADORA 1</t>
        </is>
      </c>
      <c r="I2243" s="4" t="inlineStr">
        <is>
          <t>46 SECCIONADORA 1</t>
        </is>
      </c>
      <c r="J2243" s="4" t="n">
        <v>80</v>
      </c>
      <c r="K2243" s="6">
        <f>IF($E2243="","",IFERROR(INDEX(#REF!,MATCH($E2243,#REF!,0)),IFERROR(INDEX(#REF!,MATCH(VALUE($E2243),#REF!,0)),"")))</f>
        <v/>
      </c>
      <c r="L2243" s="6">
        <f>IF($E2243="","",IFERROR(INDEX(#REF!,MATCH($E2243,#REF!,0)),IFERROR(INDEX(#REF!,MATCH(VALUE($E2243),#REF!,0)),"")))</f>
        <v/>
      </c>
      <c r="M2243" s="6">
        <f>IF(OR($J2243="",$L2243=""),"",IF($K2243="",0,$K2243)+$J2243*$L2243)</f>
        <v/>
      </c>
      <c r="N2243" s="6" t="n">
        <v>46213</v>
      </c>
      <c r="O2243" s="6" t="n">
        <v>80</v>
      </c>
      <c r="P2243" s="6" t="n"/>
      <c r="Q2243" s="6" t="n"/>
      <c r="R2243" s="6" t="n"/>
      <c r="S2243" s="6" t="n"/>
      <c r="T2243" s="6">
        <f>IF(OR($J2243="",$O2243=""),"",$O2243/$J2243)</f>
        <v/>
      </c>
      <c r="U2243" s="6" t="inlineStr">
        <is>
          <t>Concluído</t>
        </is>
      </c>
      <c r="V2243" s="6" t="n"/>
      <c r="W2243" s="6" t="n"/>
      <c r="X2243" s="6" t="n"/>
      <c r="Y2243" s="6" t="n"/>
      <c r="Z2243" s="6" t="n"/>
      <c r="AA2243" s="5" t="n"/>
      <c r="AB2243" s="6">
        <f>B2243&amp;"|"&amp;I2243</f>
        <v/>
      </c>
      <c r="AC2243">
        <f>IF($B2243="","","|"&amp;SUBSTITUTE(TRIM(SUBSTITUTE(SUBSTITUTE(SUBSTITUTE(SUBSTITUTE(SUBSTITUTE(SUBSTITUTE(SUBSTITUTE(SUBSTITUTE(SUBSTITUTE(SUBSTITUTE(SUBSTITUTE(SUBSTITUTE(SUBSTITUTE(SUBSTITUTE(TRIM($B2243&amp;""),CHAR(10)," "),CHAR(13)," "),"."," "),";"," "),","," "),"/"," "),"+"," "),"-"," "),"  "," "),"  "," "),"  "," "),"  "," "),"  "," "),"  "," "))," ","|")&amp;"|")</f>
        <v/>
      </c>
      <c r="AD2243">
        <f>TRIM($I2243&amp;"")</f>
        <v/>
      </c>
    </row>
    <row r="2244" ht="36" customHeight="1">
      <c r="A2244" s="14" t="n">
        <v>46213</v>
      </c>
      <c r="B2244" s="6" t="inlineStr">
        <is>
          <t>10247</t>
        </is>
      </c>
      <c r="C2244" s="6" t="inlineStr">
        <is>
          <t>M/C 0721 (BEGE)</t>
        </is>
      </c>
      <c r="D2244" s="6" t="inlineStr">
        <is>
          <t>46 SECCIONADORA 1</t>
        </is>
      </c>
      <c r="E2244" s="6" t="n">
        <v>20052001</v>
      </c>
      <c r="F2244" s="6" t="inlineStr">
        <is>
          <t>(2-4) TRAVESSA 742X122X25 MDF - MESA ATHENAS</t>
        </is>
      </c>
      <c r="G2244" s="6" t="inlineStr">
        <is>
          <t>46 SECCIONADORA 1</t>
        </is>
      </c>
      <c r="H2244" s="6" t="inlineStr">
        <is>
          <t>46 SECCIONADORA 1</t>
        </is>
      </c>
      <c r="I2244" s="4" t="inlineStr">
        <is>
          <t>46 SECCIONADORA 1</t>
        </is>
      </c>
      <c r="J2244" s="4" t="n">
        <v>160</v>
      </c>
      <c r="K2244" s="6">
        <f>IF($E2244="","",IFERROR(INDEX(#REF!,MATCH($E2244,#REF!,0)),IFERROR(INDEX(#REF!,MATCH(VALUE($E2244),#REF!,0)),"")))</f>
        <v/>
      </c>
      <c r="L2244" s="6">
        <f>IF($E2244="","",IFERROR(INDEX(#REF!,MATCH($E2244,#REF!,0)),IFERROR(INDEX(#REF!,MATCH(VALUE($E2244),#REF!,0)),"")))</f>
        <v/>
      </c>
      <c r="M2244" s="6">
        <f>IF(OR($J2244="",$L2244=""),"",IF($K2244="",0,$K2244)+$J2244*$L2244)</f>
        <v/>
      </c>
      <c r="N2244" s="6" t="n">
        <v>46213</v>
      </c>
      <c r="O2244" s="6" t="n">
        <v>160</v>
      </c>
      <c r="P2244" s="6" t="n"/>
      <c r="Q2244" s="6" t="n"/>
      <c r="R2244" s="6" t="n"/>
      <c r="S2244" s="6" t="n"/>
      <c r="T2244" s="6">
        <f>IF(OR($J2244="",$O2244=""),"",$O2244/$J2244)</f>
        <v/>
      </c>
      <c r="U2244" s="6" t="inlineStr">
        <is>
          <t>Concluído</t>
        </is>
      </c>
      <c r="V2244" s="6" t="n"/>
      <c r="W2244" s="6" t="n"/>
      <c r="X2244" s="6" t="n"/>
      <c r="Y2244" s="6" t="n"/>
      <c r="Z2244" s="6" t="n"/>
      <c r="AA2244" s="5" t="n"/>
      <c r="AB2244" s="6">
        <f>B2244&amp;"|"&amp;I2244</f>
        <v/>
      </c>
      <c r="AC2244">
        <f>IF($B2244="","","|"&amp;SUBSTITUTE(TRIM(SUBSTITUTE(SUBSTITUTE(SUBSTITUTE(SUBSTITUTE(SUBSTITUTE(SUBSTITUTE(SUBSTITUTE(SUBSTITUTE(SUBSTITUTE(SUBSTITUTE(SUBSTITUTE(SUBSTITUTE(SUBSTITUTE(SUBSTITUTE(TRIM($B2244&amp;""),CHAR(10)," "),CHAR(13)," "),"."," "),";"," "),","," "),"/"," "),"+"," "),"-"," "),"  "," "),"  "," "),"  "," "),"  "," "),"  "," "),"  "," "))," ","|")&amp;"|")</f>
        <v/>
      </c>
      <c r="AD2244">
        <f>TRIM($I2244&amp;"")</f>
        <v/>
      </c>
    </row>
    <row r="2245" ht="36" customHeight="1">
      <c r="A2245" s="14" t="n">
        <v>46213</v>
      </c>
      <c r="B2245" s="6" t="inlineStr">
        <is>
          <t>10247</t>
        </is>
      </c>
      <c r="C2245" s="6" t="inlineStr">
        <is>
          <t>M/C 0721 (BEGE)</t>
        </is>
      </c>
      <c r="D2245" s="6" t="inlineStr">
        <is>
          <t>46 SECCIONADORA 1</t>
        </is>
      </c>
      <c r="E2245" s="6" t="n">
        <v>20052002</v>
      </c>
      <c r="F2245" s="6" t="inlineStr">
        <is>
          <t>(5) BASE MAIOR 542X124X25 MDF - MESA ATHENAS</t>
        </is>
      </c>
      <c r="G2245" s="6" t="inlineStr">
        <is>
          <t>46 SECCIONADORA 1</t>
        </is>
      </c>
      <c r="H2245" s="6" t="inlineStr">
        <is>
          <t>46 SECCIONADORA 1</t>
        </is>
      </c>
      <c r="I2245" s="4" t="inlineStr">
        <is>
          <t>46 SECCIONADORA 1</t>
        </is>
      </c>
      <c r="J2245" s="4" t="n">
        <v>40</v>
      </c>
      <c r="K2245" s="6">
        <f>IF($E2245="","",IFERROR(INDEX(#REF!,MATCH($E2245,#REF!,0)),IFERROR(INDEX(#REF!,MATCH(VALUE($E2245),#REF!,0)),"")))</f>
        <v/>
      </c>
      <c r="L2245" s="6">
        <f>IF($E2245="","",IFERROR(INDEX(#REF!,MATCH($E2245,#REF!,0)),IFERROR(INDEX(#REF!,MATCH(VALUE($E2245),#REF!,0)),"")))</f>
        <v/>
      </c>
      <c r="M2245" s="6">
        <f>IF(OR($J2245="",$L2245=""),"",IF($K2245="",0,$K2245)+$J2245*$L2245)</f>
        <v/>
      </c>
      <c r="N2245" s="6" t="n">
        <v>46213</v>
      </c>
      <c r="O2245" s="6" t="n">
        <v>40</v>
      </c>
      <c r="P2245" s="6" t="n"/>
      <c r="Q2245" s="6" t="n"/>
      <c r="R2245" s="6" t="n"/>
      <c r="S2245" s="6" t="n"/>
      <c r="T2245" s="6">
        <f>IF(OR($J2245="",$O2245=""),"",$O2245/$J2245)</f>
        <v/>
      </c>
      <c r="U2245" s="6" t="inlineStr">
        <is>
          <t>Concluído</t>
        </is>
      </c>
      <c r="V2245" s="6" t="n"/>
      <c r="W2245" s="6" t="n"/>
      <c r="X2245" s="6" t="n"/>
      <c r="Y2245" s="6" t="n"/>
      <c r="Z2245" s="6" t="n"/>
      <c r="AA2245" s="5" t="n"/>
      <c r="AB2245" s="6">
        <f>B2245&amp;"|"&amp;I2245</f>
        <v/>
      </c>
      <c r="AC2245">
        <f>IF($B2245="","","|"&amp;SUBSTITUTE(TRIM(SUBSTITUTE(SUBSTITUTE(SUBSTITUTE(SUBSTITUTE(SUBSTITUTE(SUBSTITUTE(SUBSTITUTE(SUBSTITUTE(SUBSTITUTE(SUBSTITUTE(SUBSTITUTE(SUBSTITUTE(SUBSTITUTE(SUBSTITUTE(TRIM($B2245&amp;""),CHAR(10)," "),CHAR(13)," "),"."," "),";"," "),","," "),"/"," "),"+"," "),"-"," "),"  "," "),"  "," "),"  "," "),"  "," "),"  "," "),"  "," "))," ","|")&amp;"|")</f>
        <v/>
      </c>
      <c r="AD2245">
        <f>TRIM($I2245&amp;"")</f>
        <v/>
      </c>
    </row>
    <row r="2246" ht="36" customHeight="1">
      <c r="A2246" s="14" t="n">
        <v>46213</v>
      </c>
      <c r="B2246" s="6" t="inlineStr">
        <is>
          <t>10247</t>
        </is>
      </c>
      <c r="C2246" s="6" t="inlineStr">
        <is>
          <t>M/C 0721 (BEGE)</t>
        </is>
      </c>
      <c r="D2246" s="6" t="inlineStr">
        <is>
          <t>46 SECCIONADORA 1</t>
        </is>
      </c>
      <c r="E2246" s="6" t="n">
        <v>20052003</v>
      </c>
      <c r="F2246" s="6" t="inlineStr">
        <is>
          <t>(6)BASE MENOR 386 (189)X124X25 MDF - MESA ATHENAS</t>
        </is>
      </c>
      <c r="G2246" s="6" t="inlineStr">
        <is>
          <t>46 SECCIONADORA 1</t>
        </is>
      </c>
      <c r="H2246" s="6" t="inlineStr">
        <is>
          <t>46 SECCIONADORA 1</t>
        </is>
      </c>
      <c r="I2246" s="4" t="inlineStr">
        <is>
          <t>46 SECCIONADORA 1</t>
        </is>
      </c>
      <c r="J2246" s="4" t="n">
        <v>80</v>
      </c>
      <c r="K2246" s="6">
        <f>IF($E2246="","",IFERROR(INDEX(#REF!,MATCH($E2246,#REF!,0)),IFERROR(INDEX(#REF!,MATCH(VALUE($E2246),#REF!,0)),"")))</f>
        <v/>
      </c>
      <c r="L2246" s="6">
        <f>IF($E2246="","",IFERROR(INDEX(#REF!,MATCH($E2246,#REF!,0)),IFERROR(INDEX(#REF!,MATCH(VALUE($E2246),#REF!,0)),"")))</f>
        <v/>
      </c>
      <c r="M2246" s="6">
        <f>IF(OR($J2246="",$L2246=""),"",IF($K2246="",0,$K2246)+$J2246*$L2246)</f>
        <v/>
      </c>
      <c r="N2246" s="6" t="n">
        <v>46213</v>
      </c>
      <c r="O2246" s="6" t="n">
        <v>80</v>
      </c>
      <c r="P2246" s="6" t="n"/>
      <c r="Q2246" s="6" t="n"/>
      <c r="R2246" s="6" t="n"/>
      <c r="S2246" s="6" t="n"/>
      <c r="T2246" s="6">
        <f>IF(OR($J2246="",$O2246=""),"",$O2246/$J2246)</f>
        <v/>
      </c>
      <c r="U2246" s="6" t="inlineStr">
        <is>
          <t>Concluído</t>
        </is>
      </c>
      <c r="V2246" s="6" t="n"/>
      <c r="W2246" s="6" t="n"/>
      <c r="X2246" s="6" t="n"/>
      <c r="Y2246" s="6" t="n"/>
      <c r="Z2246" s="6" t="n"/>
      <c r="AA2246" s="5" t="n"/>
      <c r="AB2246" s="6">
        <f>B2246&amp;"|"&amp;I2246</f>
        <v/>
      </c>
      <c r="AC2246">
        <f>IF($B2246="","","|"&amp;SUBSTITUTE(TRIM(SUBSTITUTE(SUBSTITUTE(SUBSTITUTE(SUBSTITUTE(SUBSTITUTE(SUBSTITUTE(SUBSTITUTE(SUBSTITUTE(SUBSTITUTE(SUBSTITUTE(SUBSTITUTE(SUBSTITUTE(SUBSTITUTE(SUBSTITUTE(TRIM($B2246&amp;""),CHAR(10)," "),CHAR(13)," "),"."," "),";"," "),","," "),"/"," "),"+"," "),"-"," "),"  "," "),"  "," "),"  "," "),"  "," "),"  "," "),"  "," "))," ","|")&amp;"|")</f>
        <v/>
      </c>
      <c r="AD2246">
        <f>TRIM($I2246&amp;"")</f>
        <v/>
      </c>
    </row>
    <row r="2247" ht="36" customHeight="1">
      <c r="A2247" s="14" t="n">
        <v>46225</v>
      </c>
      <c r="B2247" s="6" t="inlineStr">
        <is>
          <t>10235,10232,10233,10234</t>
        </is>
      </c>
      <c r="C2247" s="6" t="inlineStr">
        <is>
          <t>MAD 0731 (MARROM)</t>
        </is>
      </c>
      <c r="D2247" s="6" t="inlineStr">
        <is>
          <t>50 SECCIONADORA 2</t>
        </is>
      </c>
      <c r="E2247" s="6" t="n">
        <v>20021607</v>
      </c>
      <c r="F2247" s="6" t="inlineStr">
        <is>
          <t>TAMPO 1605X905X18 MDF - MESA COM VIDRO</t>
        </is>
      </c>
      <c r="G2247" s="6" t="inlineStr">
        <is>
          <t>50 SECCIONADORA 2</t>
        </is>
      </c>
      <c r="H2247" s="6" t="inlineStr">
        <is>
          <t>50 SECCIONADORA 2</t>
        </is>
      </c>
      <c r="I2247" s="4" t="inlineStr">
        <is>
          <t>50 SECCIONADORA 2</t>
        </is>
      </c>
      <c r="J2247" s="4" t="n">
        <v>23</v>
      </c>
      <c r="K2247" s="6">
        <f>IF($E2247="","",IFERROR(INDEX(#REF!,MATCH($E2247,#REF!,0)),IFERROR(INDEX(#REF!,MATCH(VALUE($E2247),#REF!,0)),"")))</f>
        <v/>
      </c>
      <c r="L2247" s="6">
        <f>IF($E2247="","",IFERROR(INDEX(#REF!,MATCH($E2247,#REF!,0)),IFERROR(INDEX(#REF!,MATCH(VALUE($E2247),#REF!,0)),"")))</f>
        <v/>
      </c>
      <c r="M2247" s="6">
        <f>IF(OR($J2247="",$L2247=""),"",IF($K2247="",0,$K2247)+$J2247*$L2247)</f>
        <v/>
      </c>
      <c r="N2247" s="6" t="n">
        <v>46213</v>
      </c>
      <c r="O2247" s="6" t="n">
        <v>23</v>
      </c>
      <c r="P2247" s="6" t="n"/>
      <c r="Q2247" s="6" t="n"/>
      <c r="R2247" s="6" t="n"/>
      <c r="S2247" s="6" t="n"/>
      <c r="T2247" s="6">
        <f>IF(OR($J2247="",$O2247=""),"",$O2247/$J2247)</f>
        <v/>
      </c>
      <c r="U2247" s="6" t="inlineStr">
        <is>
          <t>Concluído</t>
        </is>
      </c>
      <c r="V2247" s="6" t="n"/>
      <c r="W2247" s="6" t="n"/>
      <c r="X2247" s="6" t="n"/>
      <c r="Y2247" s="6" t="n"/>
      <c r="Z2247" s="6" t="n"/>
      <c r="AA2247" s="5" t="n"/>
      <c r="AB2247" s="6">
        <f>B2247&amp;"|"&amp;I2247</f>
        <v/>
      </c>
      <c r="AC2247">
        <f>IF($B2247="","","|"&amp;SUBSTITUTE(TRIM(SUBSTITUTE(SUBSTITUTE(SUBSTITUTE(SUBSTITUTE(SUBSTITUTE(SUBSTITUTE(SUBSTITUTE(SUBSTITUTE(SUBSTITUTE(SUBSTITUTE(SUBSTITUTE(SUBSTITUTE(SUBSTITUTE(SUBSTITUTE(TRIM($B2247&amp;""),CHAR(10)," "),CHAR(13)," "),"."," "),";"," "),","," "),"/"," "),"+"," "),"-"," "),"  "," "),"  "," "),"  "," "),"  "," "),"  "," "),"  "," "))," ","|")&amp;"|")</f>
        <v/>
      </c>
      <c r="AD2247">
        <f>TRIM($I2247&amp;"")</f>
        <v/>
      </c>
    </row>
    <row r="2248" ht="36" customHeight="1">
      <c r="A2248" s="14" t="n">
        <v>46225</v>
      </c>
      <c r="B2248" s="6" t="inlineStr">
        <is>
          <t>10235,10232,10233,10234</t>
        </is>
      </c>
      <c r="C2248" s="6" t="inlineStr">
        <is>
          <t>MAD 0731 (MARROM)</t>
        </is>
      </c>
      <c r="D2248" s="6" t="inlineStr">
        <is>
          <t>50 SECCIONADORA 2</t>
        </is>
      </c>
      <c r="E2248" s="6" t="n">
        <v>20053007</v>
      </c>
      <c r="F2248" s="6" t="inlineStr">
        <is>
          <t>TAMPO REDONDO 1035X1035X18 MDF - MESA COM VIDRO</t>
        </is>
      </c>
      <c r="G2248" s="6" t="inlineStr">
        <is>
          <t>50 SECCIONADORA 2</t>
        </is>
      </c>
      <c r="H2248" s="6" t="inlineStr">
        <is>
          <t>50 SECCIONADORA 2</t>
        </is>
      </c>
      <c r="I2248" s="4" t="inlineStr">
        <is>
          <t>50 SECCIONADORA 2</t>
        </is>
      </c>
      <c r="J2248" s="4" t="n">
        <v>1</v>
      </c>
      <c r="K2248" s="6">
        <f>IF($E2248="","",IFERROR(INDEX(#REF!,MATCH($E2248,#REF!,0)),IFERROR(INDEX(#REF!,MATCH(VALUE($E2248),#REF!,0)),"")))</f>
        <v/>
      </c>
      <c r="L2248" s="6">
        <f>IF($E2248="","",IFERROR(INDEX(#REF!,MATCH($E2248,#REF!,0)),IFERROR(INDEX(#REF!,MATCH(VALUE($E2248),#REF!,0)),"")))</f>
        <v/>
      </c>
      <c r="M2248" s="6">
        <f>IF(OR($J2248="",$L2248=""),"",IF($K2248="",0,$K2248)+$J2248*$L2248)</f>
        <v/>
      </c>
      <c r="N2248" s="6" t="n">
        <v>46213</v>
      </c>
      <c r="O2248" s="6" t="n">
        <v>1</v>
      </c>
      <c r="P2248" s="6" t="n"/>
      <c r="Q2248" s="6" t="n"/>
      <c r="R2248" s="6" t="n"/>
      <c r="S2248" s="6" t="n"/>
      <c r="T2248" s="6">
        <f>IF(OR($J2248="",$O2248=""),"",$O2248/$J2248)</f>
        <v/>
      </c>
      <c r="U2248" s="6" t="inlineStr">
        <is>
          <t>Concluído</t>
        </is>
      </c>
      <c r="V2248" s="6" t="n"/>
      <c r="W2248" s="6" t="n"/>
      <c r="X2248" s="6" t="n"/>
      <c r="Y2248" s="6" t="n"/>
      <c r="Z2248" s="6" t="n"/>
      <c r="AA2248" s="5" t="n"/>
      <c r="AB2248" s="6">
        <f>B2248&amp;"|"&amp;I2248</f>
        <v/>
      </c>
      <c r="AC2248">
        <f>IF($B2248="","","|"&amp;SUBSTITUTE(TRIM(SUBSTITUTE(SUBSTITUTE(SUBSTITUTE(SUBSTITUTE(SUBSTITUTE(SUBSTITUTE(SUBSTITUTE(SUBSTITUTE(SUBSTITUTE(SUBSTITUTE(SUBSTITUTE(SUBSTITUTE(SUBSTITUTE(SUBSTITUTE(TRIM($B2248&amp;""),CHAR(10)," "),CHAR(13)," "),"."," "),";"," "),","," "),"/"," "),"+"," "),"-"," "),"  "," "),"  "," "),"  "," "),"  "," "),"  "," "),"  "," "))," ","|")&amp;"|")</f>
        <v/>
      </c>
      <c r="AD2248">
        <f>TRIM($I2248&amp;"")</f>
        <v/>
      </c>
    </row>
    <row r="2249" ht="36" customHeight="1">
      <c r="A2249" s="14" t="n">
        <v>46225</v>
      </c>
      <c r="B2249" s="6" t="inlineStr">
        <is>
          <t>10235,10232,10233,10234</t>
        </is>
      </c>
      <c r="C2249" s="6" t="inlineStr">
        <is>
          <t>MAD 0731 (MARROM)</t>
        </is>
      </c>
      <c r="D2249" s="6" t="inlineStr">
        <is>
          <t>50 SECCIONADORA 2</t>
        </is>
      </c>
      <c r="E2249" s="6" t="n">
        <v>20053207</v>
      </c>
      <c r="F2249" s="6" t="inlineStr">
        <is>
          <t>TAMPO 1205X905X18 MDF - MESA COM VIDRO</t>
        </is>
      </c>
      <c r="G2249" s="6" t="inlineStr">
        <is>
          <t>50 SECCIONADORA 2</t>
        </is>
      </c>
      <c r="H2249" s="6" t="inlineStr">
        <is>
          <t>50 SECCIONADORA 2</t>
        </is>
      </c>
      <c r="I2249" s="4" t="inlineStr">
        <is>
          <t>50 SECCIONADORA 2</t>
        </is>
      </c>
      <c r="J2249" s="4" t="n">
        <v>9</v>
      </c>
      <c r="K2249" s="6">
        <f>IF($E2249="","",IFERROR(INDEX(#REF!,MATCH($E2249,#REF!,0)),IFERROR(INDEX(#REF!,MATCH(VALUE($E2249),#REF!,0)),"")))</f>
        <v/>
      </c>
      <c r="L2249" s="6">
        <f>IF($E2249="","",IFERROR(INDEX(#REF!,MATCH($E2249,#REF!,0)),IFERROR(INDEX(#REF!,MATCH(VALUE($E2249),#REF!,0)),"")))</f>
        <v/>
      </c>
      <c r="M2249" s="6">
        <f>IF(OR($J2249="",$L2249=""),"",IF($K2249="",0,$K2249)+$J2249*$L2249)</f>
        <v/>
      </c>
      <c r="N2249" s="6" t="n">
        <v>46213</v>
      </c>
      <c r="O2249" s="6" t="n">
        <v>9</v>
      </c>
      <c r="P2249" s="6" t="n"/>
      <c r="Q2249" s="6" t="n"/>
      <c r="R2249" s="6" t="n"/>
      <c r="S2249" s="6" t="n"/>
      <c r="T2249" s="6">
        <f>IF(OR($J2249="",$O2249=""),"",$O2249/$J2249)</f>
        <v/>
      </c>
      <c r="U2249" s="6" t="inlineStr">
        <is>
          <t>Concluído</t>
        </is>
      </c>
      <c r="V2249" s="6" t="n"/>
      <c r="W2249" s="6" t="n"/>
      <c r="X2249" s="6" t="n"/>
      <c r="Y2249" s="6" t="n"/>
      <c r="Z2249" s="6" t="n"/>
      <c r="AA2249" s="5" t="n"/>
      <c r="AB2249" s="6">
        <f>B2249&amp;"|"&amp;I2249</f>
        <v/>
      </c>
      <c r="AC2249">
        <f>IF($B2249="","","|"&amp;SUBSTITUTE(TRIM(SUBSTITUTE(SUBSTITUTE(SUBSTITUTE(SUBSTITUTE(SUBSTITUTE(SUBSTITUTE(SUBSTITUTE(SUBSTITUTE(SUBSTITUTE(SUBSTITUTE(SUBSTITUTE(SUBSTITUTE(SUBSTITUTE(SUBSTITUTE(TRIM($B2249&amp;""),CHAR(10)," "),CHAR(13)," "),"."," "),";"," "),","," "),"/"," "),"+"," "),"-"," "),"  "," "),"  "," "),"  "," "),"  "," "),"  "," "),"  "," "))," ","|")&amp;"|")</f>
        <v/>
      </c>
      <c r="AD2249">
        <f>TRIM($I2249&amp;"")</f>
        <v/>
      </c>
    </row>
    <row r="2250" ht="36" customHeight="1">
      <c r="A2250" s="14" t="n">
        <v>46225</v>
      </c>
      <c r="B2250" s="6" t="inlineStr">
        <is>
          <t>10235,10232,10233,10234</t>
        </is>
      </c>
      <c r="C2250" s="6" t="inlineStr">
        <is>
          <t>MAD 0731 (MARROM)</t>
        </is>
      </c>
      <c r="D2250" s="6" t="inlineStr">
        <is>
          <t>50 SECCIONADORA 2</t>
        </is>
      </c>
      <c r="E2250" s="6" t="n">
        <v>20053407</v>
      </c>
      <c r="F2250" s="6" t="inlineStr">
        <is>
          <t>TAMPO 1365X905X18 MDF - MESA COM VIDRO</t>
        </is>
      </c>
      <c r="G2250" s="6" t="inlineStr">
        <is>
          <t>50 SECCIONADORA 2</t>
        </is>
      </c>
      <c r="H2250" s="6" t="inlineStr">
        <is>
          <t>50 SECCIONADORA 2</t>
        </is>
      </c>
      <c r="I2250" s="4" t="inlineStr">
        <is>
          <t>50 SECCIONADORA 2</t>
        </is>
      </c>
      <c r="J2250" s="4" t="n">
        <v>3</v>
      </c>
      <c r="K2250" s="6">
        <f>IF($E2250="","",IFERROR(INDEX(#REF!,MATCH($E2250,#REF!,0)),IFERROR(INDEX(#REF!,MATCH(VALUE($E2250),#REF!,0)),"")))</f>
        <v/>
      </c>
      <c r="L2250" s="6">
        <f>IF($E2250="","",IFERROR(INDEX(#REF!,MATCH($E2250,#REF!,0)),IFERROR(INDEX(#REF!,MATCH(VALUE($E2250),#REF!,0)),"")))</f>
        <v/>
      </c>
      <c r="M2250" s="6">
        <f>IF(OR($J2250="",$L2250=""),"",IF($K2250="",0,$K2250)+$J2250*$L2250)</f>
        <v/>
      </c>
      <c r="N2250" s="6" t="n">
        <v>46213</v>
      </c>
      <c r="O2250" s="6" t="n">
        <v>3</v>
      </c>
      <c r="P2250" s="6" t="n"/>
      <c r="Q2250" s="6" t="n"/>
      <c r="R2250" s="6" t="n"/>
      <c r="S2250" s="6" t="n"/>
      <c r="T2250" s="6">
        <f>IF(OR($J2250="",$O2250=""),"",$O2250/$J2250)</f>
        <v/>
      </c>
      <c r="U2250" s="6" t="inlineStr">
        <is>
          <t>Concluído</t>
        </is>
      </c>
      <c r="V2250" s="6" t="n"/>
      <c r="W2250" s="6" t="n"/>
      <c r="X2250" s="6" t="n"/>
      <c r="Y2250" s="6" t="n"/>
      <c r="Z2250" s="6" t="n"/>
      <c r="AA2250" s="5" t="n"/>
      <c r="AB2250" s="6">
        <f>B2250&amp;"|"&amp;I2250</f>
        <v/>
      </c>
      <c r="AC2250">
        <f>IF($B2250="","","|"&amp;SUBSTITUTE(TRIM(SUBSTITUTE(SUBSTITUTE(SUBSTITUTE(SUBSTITUTE(SUBSTITUTE(SUBSTITUTE(SUBSTITUTE(SUBSTITUTE(SUBSTITUTE(SUBSTITUTE(SUBSTITUTE(SUBSTITUTE(SUBSTITUTE(SUBSTITUTE(TRIM($B2250&amp;""),CHAR(10)," "),CHAR(13)," "),"."," "),";"," "),","," "),"/"," "),"+"," "),"-"," "),"  "," "),"  "," "),"  "," "),"  "," "),"  "," "),"  "," "))," ","|")&amp;"|")</f>
        <v/>
      </c>
      <c r="AD2250">
        <f>TRIM($I2250&amp;"")</f>
        <v/>
      </c>
    </row>
    <row r="2251" ht="36" customHeight="1">
      <c r="A2251" s="14" t="n">
        <v>46225</v>
      </c>
      <c r="B2251" s="6" t="inlineStr">
        <is>
          <t>10235,10232,10233,10234</t>
        </is>
      </c>
      <c r="C2251" s="6" t="inlineStr">
        <is>
          <t>MAD 0731 (MARROM)</t>
        </is>
      </c>
      <c r="D2251" s="6" t="inlineStr">
        <is>
          <t>50 SECCIONADORA 2</t>
        </is>
      </c>
      <c r="E2251" s="6" t="n">
        <v>20083212</v>
      </c>
      <c r="F2251" s="6" t="inlineStr">
        <is>
          <t>TAMPO 1365X905X18 MDF - MESA COM VIDRO (RAIO100)</t>
        </is>
      </c>
      <c r="G2251" s="6" t="inlineStr">
        <is>
          <t>50 SECCIONADORA 2</t>
        </is>
      </c>
      <c r="H2251" s="6" t="inlineStr">
        <is>
          <t>50 SECCIONADORA 2</t>
        </is>
      </c>
      <c r="I2251" s="4" t="inlineStr">
        <is>
          <t>50 SECCIONADORA 2</t>
        </is>
      </c>
      <c r="J2251" s="4" t="n">
        <v>2</v>
      </c>
      <c r="K2251" s="6">
        <f>IF($E2251="","",IFERROR(INDEX(#REF!,MATCH($E2251,#REF!,0)),IFERROR(INDEX(#REF!,MATCH(VALUE($E2251),#REF!,0)),"")))</f>
        <v/>
      </c>
      <c r="L2251" s="6">
        <f>IF($E2251="","",IFERROR(INDEX(#REF!,MATCH($E2251,#REF!,0)),IFERROR(INDEX(#REF!,MATCH(VALUE($E2251),#REF!,0)),"")))</f>
        <v/>
      </c>
      <c r="M2251" s="6">
        <f>IF(OR($J2251="",$L2251=""),"",IF($K2251="",0,$K2251)+$J2251*$L2251)</f>
        <v/>
      </c>
      <c r="N2251" s="6" t="n">
        <v>46213</v>
      </c>
      <c r="O2251" s="6" t="n">
        <v>2</v>
      </c>
      <c r="P2251" s="6" t="n"/>
      <c r="Q2251" s="6" t="n"/>
      <c r="R2251" s="6" t="n"/>
      <c r="S2251" s="6" t="n"/>
      <c r="T2251" s="6">
        <f>IF(OR($J2251="",$O2251=""),"",$O2251/$J2251)</f>
        <v/>
      </c>
      <c r="U2251" s="6" t="inlineStr">
        <is>
          <t>Concluído</t>
        </is>
      </c>
      <c r="V2251" s="6" t="n"/>
      <c r="W2251" s="6" t="n"/>
      <c r="X2251" s="6" t="n"/>
      <c r="Y2251" s="6" t="n"/>
      <c r="Z2251" s="6" t="n"/>
      <c r="AA2251" s="5" t="n"/>
      <c r="AB2251" s="6">
        <f>B2251&amp;"|"&amp;I2251</f>
        <v/>
      </c>
      <c r="AC2251">
        <f>IF($B2251="","","|"&amp;SUBSTITUTE(TRIM(SUBSTITUTE(SUBSTITUTE(SUBSTITUTE(SUBSTITUTE(SUBSTITUTE(SUBSTITUTE(SUBSTITUTE(SUBSTITUTE(SUBSTITUTE(SUBSTITUTE(SUBSTITUTE(SUBSTITUTE(SUBSTITUTE(SUBSTITUTE(TRIM($B2251&amp;""),CHAR(10)," "),CHAR(13)," "),"."," "),";"," "),","," "),"/"," "),"+"," "),"-"," "),"  "," "),"  "," "),"  "," "),"  "," "),"  "," "),"  "," "))," ","|")&amp;"|")</f>
        <v/>
      </c>
      <c r="AD2251">
        <f>TRIM($I2251&amp;"")</f>
        <v/>
      </c>
    </row>
    <row r="2252" ht="36" customHeight="1">
      <c r="A2252" s="14" t="n">
        <v>46225</v>
      </c>
      <c r="B2252" s="6" t="inlineStr">
        <is>
          <t>10235,10232,10233,10234</t>
        </is>
      </c>
      <c r="C2252" s="6" t="inlineStr">
        <is>
          <t>MAD 0731 (MARROM)</t>
        </is>
      </c>
      <c r="D2252" s="6" t="inlineStr">
        <is>
          <t>50 SECCIONADORA 2</t>
        </is>
      </c>
      <c r="E2252" s="6" t="n">
        <v>20086212</v>
      </c>
      <c r="F2252" s="6" t="inlineStr">
        <is>
          <t>TAMPO 1605X905X18 MDF - MESA COM VIDRO (RAIO100)</t>
        </is>
      </c>
      <c r="G2252" s="6" t="inlineStr">
        <is>
          <t>50 SECCIONADORA 2</t>
        </is>
      </c>
      <c r="H2252" s="6" t="inlineStr">
        <is>
          <t>50 SECCIONADORA 2</t>
        </is>
      </c>
      <c r="I2252" s="4" t="inlineStr">
        <is>
          <t>50 SECCIONADORA 2</t>
        </is>
      </c>
      <c r="J2252" s="4" t="n">
        <v>12</v>
      </c>
      <c r="K2252" s="6">
        <f>IF($E2252="","",IFERROR(INDEX(#REF!,MATCH($E2252,#REF!,0)),IFERROR(INDEX(#REF!,MATCH(VALUE($E2252),#REF!,0)),"")))</f>
        <v/>
      </c>
      <c r="L2252" s="6">
        <f>IF($E2252="","",IFERROR(INDEX(#REF!,MATCH($E2252,#REF!,0)),IFERROR(INDEX(#REF!,MATCH(VALUE($E2252),#REF!,0)),"")))</f>
        <v/>
      </c>
      <c r="M2252" s="6">
        <f>IF(OR($J2252="",$L2252=""),"",IF($K2252="",0,$K2252)+$J2252*$L2252)</f>
        <v/>
      </c>
      <c r="N2252" s="6" t="n">
        <v>46213</v>
      </c>
      <c r="O2252" s="6" t="n">
        <v>12</v>
      </c>
      <c r="P2252" s="6" t="n"/>
      <c r="Q2252" s="6" t="n"/>
      <c r="R2252" s="6" t="n"/>
      <c r="S2252" s="6" t="n"/>
      <c r="T2252" s="6">
        <f>IF(OR($J2252="",$O2252=""),"",$O2252/$J2252)</f>
        <v/>
      </c>
      <c r="U2252" s="6" t="inlineStr">
        <is>
          <t>Concluído</t>
        </is>
      </c>
      <c r="V2252" s="6" t="n"/>
      <c r="W2252" s="6" t="n"/>
      <c r="X2252" s="6" t="n"/>
      <c r="Y2252" s="6" t="n"/>
      <c r="Z2252" s="6" t="n"/>
      <c r="AA2252" s="5" t="n"/>
      <c r="AB2252" s="6">
        <f>B2252&amp;"|"&amp;I2252</f>
        <v/>
      </c>
      <c r="AC2252">
        <f>IF($B2252="","","|"&amp;SUBSTITUTE(TRIM(SUBSTITUTE(SUBSTITUTE(SUBSTITUTE(SUBSTITUTE(SUBSTITUTE(SUBSTITUTE(SUBSTITUTE(SUBSTITUTE(SUBSTITUTE(SUBSTITUTE(SUBSTITUTE(SUBSTITUTE(SUBSTITUTE(SUBSTITUTE(TRIM($B2252&amp;""),CHAR(10)," "),CHAR(13)," "),"."," "),";"," "),","," "),"/"," "),"+"," "),"-"," "),"  "," "),"  "," "),"  "," "),"  "," "),"  "," "),"  "," "))," ","|")&amp;"|")</f>
        <v/>
      </c>
      <c r="AD2252">
        <f>TRIM($I2252&amp;"")</f>
        <v/>
      </c>
    </row>
    <row r="2253" ht="36" customHeight="1">
      <c r="A2253" s="14" t="n">
        <v>46211</v>
      </c>
      <c r="B2253" s="6" t="inlineStr">
        <is>
          <t>10241</t>
        </is>
      </c>
      <c r="C2253" s="6" t="inlineStr">
        <is>
          <t>M/C 0717 (MARROM)</t>
        </is>
      </c>
      <c r="D2253" s="6" t="inlineStr">
        <is>
          <t>50 SECCIONADORA 2</t>
        </is>
      </c>
      <c r="E2253" s="6" t="n">
        <v>30001204</v>
      </c>
      <c r="F2253" s="6" t="inlineStr">
        <is>
          <t>ASSENTO 430X403X09 MDP CAD PE INTEIRO/ MADEIRA</t>
        </is>
      </c>
      <c r="G2253" s="6" t="inlineStr">
        <is>
          <t>50 SECCIONADORA 2</t>
        </is>
      </c>
      <c r="H2253" s="6" t="inlineStr">
        <is>
          <t>50 SECCIONADORA 2</t>
        </is>
      </c>
      <c r="I2253" s="4" t="inlineStr">
        <is>
          <t>50 SECCIONADORA 2</t>
        </is>
      </c>
      <c r="J2253" s="4" t="n">
        <v>28</v>
      </c>
      <c r="K2253" s="6">
        <f>IF($E2253="","",IFERROR(INDEX(#REF!,MATCH($E2253,#REF!,0)),IFERROR(INDEX(#REF!,MATCH(VALUE($E2253),#REF!,0)),"")))</f>
        <v/>
      </c>
      <c r="L2253" s="6">
        <f>IF($E2253="","",IFERROR(INDEX(#REF!,MATCH($E2253,#REF!,0)),IFERROR(INDEX(#REF!,MATCH(VALUE($E2253),#REF!,0)),"")))</f>
        <v/>
      </c>
      <c r="M2253" s="6">
        <f>IF(OR($J2253="",$L2253=""),"",IF($K2253="",0,$K2253)+$J2253*$L2253)</f>
        <v/>
      </c>
      <c r="N2253" s="6" t="n">
        <v>46212</v>
      </c>
      <c r="O2253" s="6" t="n">
        <v>28</v>
      </c>
      <c r="P2253" s="6" t="n"/>
      <c r="Q2253" s="6" t="n"/>
      <c r="R2253" s="6" t="n"/>
      <c r="S2253" s="6" t="n"/>
      <c r="T2253" s="6">
        <f>IF(OR($J2253="",$O2253=""),"",$O2253/$J2253)</f>
        <v/>
      </c>
      <c r="U2253" s="6" t="inlineStr">
        <is>
          <t>Concluído</t>
        </is>
      </c>
      <c r="V2253" s="6" t="n"/>
      <c r="W2253" s="6" t="n"/>
      <c r="X2253" s="6" t="n"/>
      <c r="Y2253" s="6" t="n"/>
      <c r="Z2253" s="6" t="n"/>
      <c r="AA2253" s="5" t="n"/>
      <c r="AB2253" s="6">
        <f>B2253&amp;"|"&amp;I2253</f>
        <v/>
      </c>
      <c r="AC2253">
        <f>IF($B2253="","","|"&amp;SUBSTITUTE(TRIM(SUBSTITUTE(SUBSTITUTE(SUBSTITUTE(SUBSTITUTE(SUBSTITUTE(SUBSTITUTE(SUBSTITUTE(SUBSTITUTE(SUBSTITUTE(SUBSTITUTE(SUBSTITUTE(SUBSTITUTE(SUBSTITUTE(SUBSTITUTE(TRIM($B2253&amp;""),CHAR(10)," "),CHAR(13)," "),"."," "),";"," "),","," "),"/"," "),"+"," "),"-"," "),"  "," "),"  "," "),"  "," "),"  "," "),"  "," "),"  "," "))," ","|")&amp;"|")</f>
        <v/>
      </c>
      <c r="AD2253">
        <f>TRIM($I2253&amp;"")</f>
        <v/>
      </c>
    </row>
    <row r="2254" ht="36" customHeight="1">
      <c r="A2254" s="14" t="n">
        <v>46211</v>
      </c>
      <c r="B2254" s="6" t="inlineStr">
        <is>
          <t>10241</t>
        </is>
      </c>
      <c r="C2254" s="6" t="inlineStr">
        <is>
          <t>M/C 0717 (MARROM)</t>
        </is>
      </c>
      <c r="D2254" s="6" t="inlineStr">
        <is>
          <t>50 SECCIONADORA 2</t>
        </is>
      </c>
      <c r="E2254" s="6" t="n">
        <v>30003404</v>
      </c>
      <c r="F2254" s="6" t="inlineStr">
        <is>
          <t>ASSENTO 430X403X09 MDP - CAD DAKAR</t>
        </is>
      </c>
      <c r="G2254" s="6" t="inlineStr">
        <is>
          <t>50 SECCIONADORA 2</t>
        </is>
      </c>
      <c r="H2254" s="6" t="inlineStr">
        <is>
          <t>50 SECCIONADORA 2</t>
        </is>
      </c>
      <c r="I2254" s="4" t="inlineStr">
        <is>
          <t>50 SECCIONADORA 2</t>
        </is>
      </c>
      <c r="J2254" s="4" t="n">
        <v>76</v>
      </c>
      <c r="K2254" s="6">
        <f>IF($E2254="","",IFERROR(INDEX(#REF!,MATCH($E2254,#REF!,0)),IFERROR(INDEX(#REF!,MATCH(VALUE($E2254),#REF!,0)),"")))</f>
        <v/>
      </c>
      <c r="L2254" s="6">
        <f>IF($E2254="","",IFERROR(INDEX(#REF!,MATCH($E2254,#REF!,0)),IFERROR(INDEX(#REF!,MATCH(VALUE($E2254),#REF!,0)),"")))</f>
        <v/>
      </c>
      <c r="M2254" s="6">
        <f>IF(OR($J2254="",$L2254=""),"",IF($K2254="",0,$K2254)+$J2254*$L2254)</f>
        <v/>
      </c>
      <c r="N2254" s="6" t="n">
        <v>46211</v>
      </c>
      <c r="O2254" s="6" t="n">
        <v>76</v>
      </c>
      <c r="P2254" s="6" t="n"/>
      <c r="Q2254" s="6" t="n"/>
      <c r="R2254" s="6" t="n"/>
      <c r="S2254" s="6" t="n"/>
      <c r="T2254" s="6">
        <f>IF(OR($J2254="",$O2254=""),"",$O2254/$J2254)</f>
        <v/>
      </c>
      <c r="U2254" s="6" t="inlineStr">
        <is>
          <t>Concluído</t>
        </is>
      </c>
      <c r="V2254" s="6" t="n"/>
      <c r="W2254" s="6" t="n"/>
      <c r="X2254" s="6" t="n"/>
      <c r="Y2254" s="6" t="n"/>
      <c r="Z2254" s="6" t="n"/>
      <c r="AA2254" s="5" t="n"/>
      <c r="AB2254" s="6">
        <f>B2254&amp;"|"&amp;I2254</f>
        <v/>
      </c>
      <c r="AC2254">
        <f>IF($B2254="","","|"&amp;SUBSTITUTE(TRIM(SUBSTITUTE(SUBSTITUTE(SUBSTITUTE(SUBSTITUTE(SUBSTITUTE(SUBSTITUTE(SUBSTITUTE(SUBSTITUTE(SUBSTITUTE(SUBSTITUTE(SUBSTITUTE(SUBSTITUTE(SUBSTITUTE(SUBSTITUTE(TRIM($B2254&amp;""),CHAR(10)," "),CHAR(13)," "),"."," "),";"," "),","," "),"/"," "),"+"," "),"-"," "),"  "," "),"  "," "),"  "," "),"  "," "),"  "," "),"  "," "))," ","|")&amp;"|")</f>
        <v/>
      </c>
      <c r="AD2254">
        <f>TRIM($I2254&amp;"")</f>
        <v/>
      </c>
    </row>
    <row r="2255" ht="36" customHeight="1">
      <c r="A2255" s="14" t="n">
        <v>46211</v>
      </c>
      <c r="B2255" s="6" t="inlineStr">
        <is>
          <t>10241</t>
        </is>
      </c>
      <c r="C2255" s="6" t="inlineStr">
        <is>
          <t>M/C 0717 (MARROM)</t>
        </is>
      </c>
      <c r="D2255" s="6" t="inlineStr">
        <is>
          <t>50 SECCIONADORA 2</t>
        </is>
      </c>
      <c r="E2255" s="6" t="n">
        <v>30004805</v>
      </c>
      <c r="F2255" s="6" t="inlineStr">
        <is>
          <t>ASSENTO 440X425X09 MDP - CAD SANTIAGO</t>
        </is>
      </c>
      <c r="G2255" s="6" t="inlineStr">
        <is>
          <t>50 SECCIONADORA 2</t>
        </is>
      </c>
      <c r="H2255" s="6" t="inlineStr">
        <is>
          <t>50 SECCIONADORA 2</t>
        </is>
      </c>
      <c r="I2255" s="4" t="inlineStr">
        <is>
          <t>50 SECCIONADORA 2</t>
        </is>
      </c>
      <c r="J2255" s="4" t="n">
        <v>60</v>
      </c>
      <c r="K2255" s="6">
        <f>IF($E2255="","",IFERROR(INDEX(#REF!,MATCH($E2255,#REF!,0)),IFERROR(INDEX(#REF!,MATCH(VALUE($E2255),#REF!,0)),"")))</f>
        <v/>
      </c>
      <c r="L2255" s="6">
        <f>IF($E2255="","",IFERROR(INDEX(#REF!,MATCH($E2255,#REF!,0)),IFERROR(INDEX(#REF!,MATCH(VALUE($E2255),#REF!,0)),"")))</f>
        <v/>
      </c>
      <c r="M2255" s="6">
        <f>IF(OR($J2255="",$L2255=""),"",IF($K2255="",0,$K2255)+$J2255*$L2255)</f>
        <v/>
      </c>
      <c r="N2255" s="6" t="n">
        <v>46211</v>
      </c>
      <c r="O2255" s="6" t="n">
        <v>60</v>
      </c>
      <c r="P2255" s="6" t="n"/>
      <c r="Q2255" s="6" t="n"/>
      <c r="R2255" s="6" t="n"/>
      <c r="S2255" s="6" t="n"/>
      <c r="T2255" s="6">
        <f>IF(OR($J2255="",$O2255=""),"",$O2255/$J2255)</f>
        <v/>
      </c>
      <c r="U2255" s="6" t="inlineStr">
        <is>
          <t>Concluído</t>
        </is>
      </c>
      <c r="V2255" s="6" t="n"/>
      <c r="W2255" s="6" t="n"/>
      <c r="X2255" s="6" t="n"/>
      <c r="Y2255" s="6" t="n"/>
      <c r="Z2255" s="6" t="n"/>
      <c r="AA2255" s="5" t="n"/>
      <c r="AB2255" s="6">
        <f>B2255&amp;"|"&amp;I2255</f>
        <v/>
      </c>
      <c r="AC2255">
        <f>IF($B2255="","","|"&amp;SUBSTITUTE(TRIM(SUBSTITUTE(SUBSTITUTE(SUBSTITUTE(SUBSTITUTE(SUBSTITUTE(SUBSTITUTE(SUBSTITUTE(SUBSTITUTE(SUBSTITUTE(SUBSTITUTE(SUBSTITUTE(SUBSTITUTE(SUBSTITUTE(SUBSTITUTE(TRIM($B2255&amp;""),CHAR(10)," "),CHAR(13)," "),"."," "),";"," "),","," "),"/"," "),"+"," "),"-"," "),"  "," "),"  "," "),"  "," "),"  "," "),"  "," "),"  "," "))," ","|")&amp;"|")</f>
        <v/>
      </c>
      <c r="AD2255">
        <f>TRIM($I2255&amp;"")</f>
        <v/>
      </c>
    </row>
    <row r="2256" ht="36" customHeight="1">
      <c r="A2256" s="14" t="n">
        <v>46211</v>
      </c>
      <c r="B2256" s="6" t="inlineStr">
        <is>
          <t>10241</t>
        </is>
      </c>
      <c r="C2256" s="6" t="inlineStr">
        <is>
          <t>M/C 0717 (MARROM)</t>
        </is>
      </c>
      <c r="D2256" s="6" t="inlineStr">
        <is>
          <t>50 SECCIONADORA 2</t>
        </is>
      </c>
      <c r="E2256" s="6" t="n">
        <v>30001308</v>
      </c>
      <c r="F2256" s="6" t="inlineStr">
        <is>
          <t>APOIO ESPALDAR 360X40X25 MDP - PE INTEIRO</t>
        </is>
      </c>
      <c r="G2256" s="6" t="inlineStr">
        <is>
          <t>50 SECCIONADORA 2</t>
        </is>
      </c>
      <c r="H2256" s="6" t="inlineStr">
        <is>
          <t>50 SECCIONADORA 2</t>
        </is>
      </c>
      <c r="I2256" s="4" t="inlineStr">
        <is>
          <t>50 SECCIONADORA 2</t>
        </is>
      </c>
      <c r="J2256" s="4" t="n">
        <v>20</v>
      </c>
      <c r="K2256" s="6">
        <f>IF($E2256="","",IFERROR(INDEX(#REF!,MATCH($E2256,#REF!,0)),IFERROR(INDEX(#REF!,MATCH(VALUE($E2256),#REF!,0)),"")))</f>
        <v/>
      </c>
      <c r="L2256" s="6">
        <f>IF($E2256="","",IFERROR(INDEX(#REF!,MATCH($E2256,#REF!,0)),IFERROR(INDEX(#REF!,MATCH(VALUE($E2256),#REF!,0)),"")))</f>
        <v/>
      </c>
      <c r="M2256" s="6">
        <f>IF(OR($J2256="",$L2256=""),"",IF($K2256="",0,$K2256)+$J2256*$L2256)</f>
        <v/>
      </c>
      <c r="N2256" s="6" t="n">
        <v>46211</v>
      </c>
      <c r="O2256" s="6" t="n">
        <v>20</v>
      </c>
      <c r="P2256" s="6" t="n"/>
      <c r="Q2256" s="6" t="n"/>
      <c r="R2256" s="6" t="n"/>
      <c r="S2256" s="6" t="n"/>
      <c r="T2256" s="6">
        <f>IF(OR($J2256="",$O2256=""),"",$O2256/$J2256)</f>
        <v/>
      </c>
      <c r="U2256" s="6" t="inlineStr">
        <is>
          <t>Concluído</t>
        </is>
      </c>
      <c r="V2256" s="6" t="n"/>
      <c r="W2256" s="6" t="n"/>
      <c r="X2256" s="6" t="n"/>
      <c r="Y2256" s="6" t="n"/>
      <c r="Z2256" s="6" t="n"/>
      <c r="AA2256" s="5" t="n"/>
      <c r="AB2256" s="6">
        <f>B2256&amp;"|"&amp;I2256</f>
        <v/>
      </c>
      <c r="AC2256">
        <f>IF($B2256="","","|"&amp;SUBSTITUTE(TRIM(SUBSTITUTE(SUBSTITUTE(SUBSTITUTE(SUBSTITUTE(SUBSTITUTE(SUBSTITUTE(SUBSTITUTE(SUBSTITUTE(SUBSTITUTE(SUBSTITUTE(SUBSTITUTE(SUBSTITUTE(SUBSTITUTE(SUBSTITUTE(TRIM($B2256&amp;""),CHAR(10)," "),CHAR(13)," "),"."," "),";"," "),","," "),"/"," "),"+"," "),"-"," "),"  "," "),"  "," "),"  "," "),"  "," "),"  "," "),"  "," "))," ","|")&amp;"|")</f>
        <v/>
      </c>
      <c r="AD2256">
        <f>TRIM($I2256&amp;"")</f>
        <v/>
      </c>
    </row>
    <row r="2257" ht="36" customHeight="1">
      <c r="A2257" s="14" t="n">
        <v>46211</v>
      </c>
      <c r="B2257" s="6" t="inlineStr">
        <is>
          <t>10241</t>
        </is>
      </c>
      <c r="C2257" s="6" t="inlineStr">
        <is>
          <t>M/C 0717 (MARROM)</t>
        </is>
      </c>
      <c r="D2257" s="6" t="inlineStr">
        <is>
          <t>50 SECCIONADORA 2</t>
        </is>
      </c>
      <c r="E2257" s="6" t="n">
        <v>30001309</v>
      </c>
      <c r="F2257" s="6" t="inlineStr">
        <is>
          <t>TRA CENTR 360X56(911)X25 MDP (14PCS) - PE INTEIRO</t>
        </is>
      </c>
      <c r="G2257" s="6" t="inlineStr">
        <is>
          <t>50 SECCIONADORA 2</t>
        </is>
      </c>
      <c r="H2257" s="6" t="inlineStr">
        <is>
          <t>50 SECCIONADORA 2</t>
        </is>
      </c>
      <c r="I2257" s="4" t="inlineStr">
        <is>
          <t>50 SECCIONADORA 2</t>
        </is>
      </c>
      <c r="J2257" s="4" t="n">
        <v>28</v>
      </c>
      <c r="K2257" s="6">
        <f>IF($E2257="","",IFERROR(INDEX(#REF!,MATCH($E2257,#REF!,0)),IFERROR(INDEX(#REF!,MATCH(VALUE($E2257),#REF!,0)),"")))</f>
        <v/>
      </c>
      <c r="L2257" s="6">
        <f>IF($E2257="","",IFERROR(INDEX(#REF!,MATCH($E2257,#REF!,0)),IFERROR(INDEX(#REF!,MATCH(VALUE($E2257),#REF!,0)),"")))</f>
        <v/>
      </c>
      <c r="M2257" s="6">
        <f>IF(OR($J2257="",$L2257=""),"",IF($K2257="",0,$K2257)+$J2257*$L2257)</f>
        <v/>
      </c>
      <c r="N2257" s="6" t="n">
        <v>46211</v>
      </c>
      <c r="O2257" s="6" t="n">
        <v>28</v>
      </c>
      <c r="P2257" s="6" t="n"/>
      <c r="Q2257" s="6" t="n"/>
      <c r="R2257" s="6" t="n"/>
      <c r="S2257" s="6" t="n"/>
      <c r="T2257" s="6">
        <f>IF(OR($J2257="",$O2257=""),"",$O2257/$J2257)</f>
        <v/>
      </c>
      <c r="U2257" s="6" t="inlineStr">
        <is>
          <t>Concluído</t>
        </is>
      </c>
      <c r="V2257" s="6" t="n"/>
      <c r="W2257" s="6" t="n"/>
      <c r="X2257" s="6" t="n"/>
      <c r="Y2257" s="6" t="n"/>
      <c r="Z2257" s="6" t="n"/>
      <c r="AA2257" s="5" t="n"/>
      <c r="AB2257" s="6">
        <f>B2257&amp;"|"&amp;I2257</f>
        <v/>
      </c>
      <c r="AC2257">
        <f>IF($B2257="","","|"&amp;SUBSTITUTE(TRIM(SUBSTITUTE(SUBSTITUTE(SUBSTITUTE(SUBSTITUTE(SUBSTITUTE(SUBSTITUTE(SUBSTITUTE(SUBSTITUTE(SUBSTITUTE(SUBSTITUTE(SUBSTITUTE(SUBSTITUTE(SUBSTITUTE(SUBSTITUTE(TRIM($B2257&amp;""),CHAR(10)," "),CHAR(13)," "),"."," "),";"," "),","," "),"/"," "),"+"," "),"-"," "),"  "," "),"  "," "),"  "," "),"  "," "),"  "," "),"  "," "))," ","|")&amp;"|")</f>
        <v/>
      </c>
      <c r="AD2257">
        <f>TRIM($I2257&amp;"")</f>
        <v/>
      </c>
    </row>
    <row r="2258" ht="36" customHeight="1">
      <c r="A2258" s="14" t="n">
        <v>46211</v>
      </c>
      <c r="B2258" s="6" t="inlineStr">
        <is>
          <t>10241</t>
        </is>
      </c>
      <c r="C2258" s="6" t="inlineStr">
        <is>
          <t>M/C 0717 (MARROM)</t>
        </is>
      </c>
      <c r="D2258" s="6" t="inlineStr">
        <is>
          <t>50 SECCIONADORA 2</t>
        </is>
      </c>
      <c r="E2258" s="6" t="n">
        <v>30001321</v>
      </c>
      <c r="F2258" s="6" t="inlineStr">
        <is>
          <t>APOIO ESPA 360X40(911)X25 MDP (19PÇS) - PÉ INTEIRO</t>
        </is>
      </c>
      <c r="G2258" s="6" t="inlineStr">
        <is>
          <t>50 SECCIONADORA 2</t>
        </is>
      </c>
      <c r="H2258" s="6" t="inlineStr">
        <is>
          <t>50 SECCIONADORA 2</t>
        </is>
      </c>
      <c r="I2258" s="4" t="inlineStr">
        <is>
          <t>50 SECCIONADORA 2</t>
        </is>
      </c>
      <c r="J2258" s="4" t="n">
        <v>8</v>
      </c>
      <c r="K2258" s="6">
        <f>IF($E2258="","",IFERROR(INDEX(#REF!,MATCH($E2258,#REF!,0)),IFERROR(INDEX(#REF!,MATCH(VALUE($E2258),#REF!,0)),"")))</f>
        <v/>
      </c>
      <c r="L2258" s="6">
        <f>IF($E2258="","",IFERROR(INDEX(#REF!,MATCH($E2258,#REF!,0)),IFERROR(INDEX(#REF!,MATCH(VALUE($E2258),#REF!,0)),"")))</f>
        <v/>
      </c>
      <c r="M2258" s="6">
        <f>IF(OR($J2258="",$L2258=""),"",IF($K2258="",0,$K2258)+$J2258*$L2258)</f>
        <v/>
      </c>
      <c r="N2258" s="6" t="n">
        <v>46211</v>
      </c>
      <c r="O2258" s="6" t="n">
        <v>8</v>
      </c>
      <c r="P2258" s="6" t="n"/>
      <c r="Q2258" s="6" t="n"/>
      <c r="R2258" s="6" t="n"/>
      <c r="S2258" s="6" t="n"/>
      <c r="T2258" s="6">
        <f>IF(OR($J2258="",$O2258=""),"",$O2258/$J2258)</f>
        <v/>
      </c>
      <c r="U2258" s="6" t="inlineStr">
        <is>
          <t>Concluído</t>
        </is>
      </c>
      <c r="V2258" s="6" t="n"/>
      <c r="W2258" s="6" t="n"/>
      <c r="X2258" s="6" t="n"/>
      <c r="Y2258" s="6" t="n"/>
      <c r="Z2258" s="6" t="n"/>
      <c r="AA2258" s="5" t="n"/>
      <c r="AB2258" s="6">
        <f>B2258&amp;"|"&amp;I2258</f>
        <v/>
      </c>
      <c r="AC2258">
        <f>IF($B2258="","","|"&amp;SUBSTITUTE(TRIM(SUBSTITUTE(SUBSTITUTE(SUBSTITUTE(SUBSTITUTE(SUBSTITUTE(SUBSTITUTE(SUBSTITUTE(SUBSTITUTE(SUBSTITUTE(SUBSTITUTE(SUBSTITUTE(SUBSTITUTE(SUBSTITUTE(SUBSTITUTE(TRIM($B2258&amp;""),CHAR(10)," "),CHAR(13)," "),"."," "),";"," "),","," "),"/"," "),"+"," "),"-"," "),"  "," "),"  "," "),"  "," "),"  "," "),"  "," "),"  "," "))," ","|")&amp;"|")</f>
        <v/>
      </c>
      <c r="AD2258">
        <f>TRIM($I2258&amp;"")</f>
        <v/>
      </c>
    </row>
    <row r="2259" ht="36" customHeight="1">
      <c r="A2259" s="14" t="n">
        <v>46211</v>
      </c>
      <c r="B2259" s="6" t="inlineStr">
        <is>
          <t>10241</t>
        </is>
      </c>
      <c r="C2259" s="6" t="inlineStr">
        <is>
          <t>M/C 0717 (MARROM)</t>
        </is>
      </c>
      <c r="D2259" s="6" t="inlineStr">
        <is>
          <t>50 SECCIONADORA 2</t>
        </is>
      </c>
      <c r="E2259" s="6" t="n">
        <v>20020507</v>
      </c>
      <c r="F2259" s="6" t="inlineStr">
        <is>
          <t>TAMPO VITREO 1605X905X18 MDF - MESA DUBAI LIGHT</t>
        </is>
      </c>
      <c r="G2259" s="6" t="inlineStr">
        <is>
          <t>50 SECCIONADORA 2</t>
        </is>
      </c>
      <c r="H2259" s="6" t="inlineStr">
        <is>
          <t>50 SECCIONADORA 2</t>
        </is>
      </c>
      <c r="I2259" s="4" t="inlineStr">
        <is>
          <t>50 SECCIONADORA 2</t>
        </is>
      </c>
      <c r="J2259" s="4" t="n">
        <v>2</v>
      </c>
      <c r="K2259" s="6">
        <f>IF($E2259="","",IFERROR(INDEX(#REF!,MATCH($E2259,#REF!,0)),IFERROR(INDEX(#REF!,MATCH(VALUE($E2259),#REF!,0)),"")))</f>
        <v/>
      </c>
      <c r="L2259" s="6">
        <f>IF($E2259="","",IFERROR(INDEX(#REF!,MATCH($E2259,#REF!,0)),IFERROR(INDEX(#REF!,MATCH(VALUE($E2259),#REF!,0)),"")))</f>
        <v/>
      </c>
      <c r="M2259" s="6">
        <f>IF(OR($J2259="",$L2259=""),"",IF($K2259="",0,$K2259)+$J2259*$L2259)</f>
        <v/>
      </c>
      <c r="N2259" s="6" t="n">
        <v>46211</v>
      </c>
      <c r="O2259" s="6" t="n">
        <v>2</v>
      </c>
      <c r="P2259" s="6" t="n"/>
      <c r="Q2259" s="6" t="n"/>
      <c r="R2259" s="6" t="n"/>
      <c r="S2259" s="6" t="n"/>
      <c r="T2259" s="6">
        <f>IF(OR($J2259="",$O2259=""),"",$O2259/$J2259)</f>
        <v/>
      </c>
      <c r="U2259" s="6" t="inlineStr">
        <is>
          <t>Concluído</t>
        </is>
      </c>
      <c r="V2259" s="6" t="n"/>
      <c r="W2259" s="6" t="n"/>
      <c r="X2259" s="6" t="n"/>
      <c r="Y2259" s="6" t="n"/>
      <c r="Z2259" s="6" t="n"/>
      <c r="AA2259" s="5" t="n"/>
      <c r="AB2259" s="6">
        <f>B2259&amp;"|"&amp;I2259</f>
        <v/>
      </c>
      <c r="AC2259">
        <f>IF($B2259="","","|"&amp;SUBSTITUTE(TRIM(SUBSTITUTE(SUBSTITUTE(SUBSTITUTE(SUBSTITUTE(SUBSTITUTE(SUBSTITUTE(SUBSTITUTE(SUBSTITUTE(SUBSTITUTE(SUBSTITUTE(SUBSTITUTE(SUBSTITUTE(SUBSTITUTE(SUBSTITUTE(TRIM($B2259&amp;""),CHAR(10)," "),CHAR(13)," "),"."," "),";"," "),","," "),"/"," "),"+"," "),"-"," "),"  "," "),"  "," "),"  "," "),"  "," "),"  "," "),"  "," "))," ","|")&amp;"|")</f>
        <v/>
      </c>
      <c r="AD2259">
        <f>TRIM($I2259&amp;"")</f>
        <v/>
      </c>
    </row>
    <row r="2260" ht="36" customHeight="1">
      <c r="A2260" s="14" t="n">
        <v>46211</v>
      </c>
      <c r="B2260" s="6" t="inlineStr">
        <is>
          <t>10241</t>
        </is>
      </c>
      <c r="C2260" s="6" t="inlineStr">
        <is>
          <t>M/C 0717 (MARROM)</t>
        </is>
      </c>
      <c r="D2260" s="6" t="inlineStr">
        <is>
          <t>50 SECCIONADORA 2</t>
        </is>
      </c>
      <c r="E2260" s="6" t="n">
        <v>20021607</v>
      </c>
      <c r="F2260" s="6" t="inlineStr">
        <is>
          <t>TAMPO 1605X905X18 MDF - MESA COM VIDRO</t>
        </is>
      </c>
      <c r="G2260" s="6" t="inlineStr">
        <is>
          <t>50 SECCIONADORA 2</t>
        </is>
      </c>
      <c r="H2260" s="6" t="inlineStr">
        <is>
          <t>50 SECCIONADORA 2</t>
        </is>
      </c>
      <c r="I2260" s="4" t="inlineStr">
        <is>
          <t>50 SECCIONADORA 2</t>
        </is>
      </c>
      <c r="J2260" s="4" t="n">
        <v>3</v>
      </c>
      <c r="K2260" s="6">
        <f>IF($E2260="","",IFERROR(INDEX(#REF!,MATCH($E2260,#REF!,0)),IFERROR(INDEX(#REF!,MATCH(VALUE($E2260),#REF!,0)),"")))</f>
        <v/>
      </c>
      <c r="L2260" s="6">
        <f>IF($E2260="","",IFERROR(INDEX(#REF!,MATCH($E2260,#REF!,0)),IFERROR(INDEX(#REF!,MATCH(VALUE($E2260),#REF!,0)),"")))</f>
        <v/>
      </c>
      <c r="M2260" s="6">
        <f>IF(OR($J2260="",$L2260=""),"",IF($K2260="",0,$K2260)+$J2260*$L2260)</f>
        <v/>
      </c>
      <c r="N2260" s="6" t="n">
        <v>46211</v>
      </c>
      <c r="O2260" s="6" t="n">
        <v>3</v>
      </c>
      <c r="P2260" s="6" t="n"/>
      <c r="Q2260" s="6" t="n"/>
      <c r="R2260" s="6" t="n"/>
      <c r="S2260" s="6" t="n"/>
      <c r="T2260" s="6">
        <f>IF(OR($J2260="",$O2260=""),"",$O2260/$J2260)</f>
        <v/>
      </c>
      <c r="U2260" s="6" t="inlineStr">
        <is>
          <t>Concluído</t>
        </is>
      </c>
      <c r="V2260" s="6" t="n"/>
      <c r="W2260" s="6" t="n"/>
      <c r="X2260" s="6" t="n"/>
      <c r="Y2260" s="6" t="n"/>
      <c r="Z2260" s="6" t="n"/>
      <c r="AA2260" s="5" t="n"/>
      <c r="AB2260" s="6">
        <f>B2260&amp;"|"&amp;I2260</f>
        <v/>
      </c>
      <c r="AC2260">
        <f>IF($B2260="","","|"&amp;SUBSTITUTE(TRIM(SUBSTITUTE(SUBSTITUTE(SUBSTITUTE(SUBSTITUTE(SUBSTITUTE(SUBSTITUTE(SUBSTITUTE(SUBSTITUTE(SUBSTITUTE(SUBSTITUTE(SUBSTITUTE(SUBSTITUTE(SUBSTITUTE(SUBSTITUTE(TRIM($B2260&amp;""),CHAR(10)," "),CHAR(13)," "),"."," "),";"," "),","," "),"/"," "),"+"," "),"-"," "),"  "," "),"  "," "),"  "," "),"  "," "),"  "," "),"  "," "))," ","|")&amp;"|")</f>
        <v/>
      </c>
      <c r="AD2260">
        <f>TRIM($I2260&amp;"")</f>
        <v/>
      </c>
    </row>
    <row r="2261" ht="36" customHeight="1">
      <c r="A2261" s="14" t="n">
        <v>46211</v>
      </c>
      <c r="B2261" s="6" t="inlineStr">
        <is>
          <t>10241</t>
        </is>
      </c>
      <c r="C2261" s="6" t="inlineStr">
        <is>
          <t>M/C 0717 (MARROM)</t>
        </is>
      </c>
      <c r="D2261" s="6" t="inlineStr">
        <is>
          <t>50 SECCIONADORA 2</t>
        </is>
      </c>
      <c r="E2261" s="6" t="n">
        <v>20021807</v>
      </c>
      <c r="F2261" s="6" t="inlineStr">
        <is>
          <t>TAMPO 1805X905X18 MDF - MESA COM VIDRO</t>
        </is>
      </c>
      <c r="G2261" s="6" t="inlineStr">
        <is>
          <t>50 SECCIONADORA 2</t>
        </is>
      </c>
      <c r="H2261" s="6" t="inlineStr">
        <is>
          <t>50 SECCIONADORA 2</t>
        </is>
      </c>
      <c r="I2261" s="4" t="inlineStr">
        <is>
          <t>50 SECCIONADORA 2</t>
        </is>
      </c>
      <c r="J2261" s="4" t="n">
        <v>3</v>
      </c>
      <c r="K2261" s="6">
        <f>IF($E2261="","",IFERROR(INDEX(#REF!,MATCH($E2261,#REF!,0)),IFERROR(INDEX(#REF!,MATCH(VALUE($E2261),#REF!,0)),"")))</f>
        <v/>
      </c>
      <c r="L2261" s="6">
        <f>IF($E2261="","",IFERROR(INDEX(#REF!,MATCH($E2261,#REF!,0)),IFERROR(INDEX(#REF!,MATCH(VALUE($E2261),#REF!,0)),"")))</f>
        <v/>
      </c>
      <c r="M2261" s="6">
        <f>IF(OR($J2261="",$L2261=""),"",IF($K2261="",0,$K2261)+$J2261*$L2261)</f>
        <v/>
      </c>
      <c r="N2261" s="6" t="n">
        <v>46211</v>
      </c>
      <c r="O2261" s="6" t="n">
        <v>3</v>
      </c>
      <c r="P2261" s="6" t="n"/>
      <c r="Q2261" s="6" t="n"/>
      <c r="R2261" s="6" t="n"/>
      <c r="S2261" s="6" t="n"/>
      <c r="T2261" s="6">
        <f>IF(OR($J2261="",$O2261=""),"",$O2261/$J2261)</f>
        <v/>
      </c>
      <c r="U2261" s="6" t="inlineStr">
        <is>
          <t>Concluído</t>
        </is>
      </c>
      <c r="V2261" s="6" t="n"/>
      <c r="W2261" s="6" t="n"/>
      <c r="X2261" s="6" t="n"/>
      <c r="Y2261" s="6" t="n"/>
      <c r="Z2261" s="6" t="n"/>
      <c r="AA2261" s="5" t="n"/>
      <c r="AB2261" s="6">
        <f>B2261&amp;"|"&amp;I2261</f>
        <v/>
      </c>
      <c r="AC2261">
        <f>IF($B2261="","","|"&amp;SUBSTITUTE(TRIM(SUBSTITUTE(SUBSTITUTE(SUBSTITUTE(SUBSTITUTE(SUBSTITUTE(SUBSTITUTE(SUBSTITUTE(SUBSTITUTE(SUBSTITUTE(SUBSTITUTE(SUBSTITUTE(SUBSTITUTE(SUBSTITUTE(SUBSTITUTE(TRIM($B2261&amp;""),CHAR(10)," "),CHAR(13)," "),"."," "),";"," "),","," "),"/"," "),"+"," "),"-"," "),"  "," "),"  "," "),"  "," "),"  "," "),"  "," "),"  "," "))," ","|")&amp;"|")</f>
        <v/>
      </c>
      <c r="AD2261">
        <f>TRIM($I2261&amp;"")</f>
        <v/>
      </c>
    </row>
    <row r="2262" ht="36" customHeight="1">
      <c r="A2262" s="14" t="n">
        <v>46211</v>
      </c>
      <c r="B2262" s="6" t="inlineStr">
        <is>
          <t>10241</t>
        </is>
      </c>
      <c r="C2262" s="6" t="inlineStr">
        <is>
          <t>M/C 0717 (MARROM)</t>
        </is>
      </c>
      <c r="D2262" s="6" t="inlineStr">
        <is>
          <t>50 SECCIONADORA 2</t>
        </is>
      </c>
      <c r="E2262" s="6" t="n">
        <v>20051001</v>
      </c>
      <c r="F2262" s="6" t="inlineStr">
        <is>
          <t>TAMPO REDONDO 1035X1035X18 MDF - MESA TURIM LIGHT</t>
        </is>
      </c>
      <c r="G2262" s="6" t="inlineStr">
        <is>
          <t>50 SECCIONADORA 2</t>
        </is>
      </c>
      <c r="H2262" s="6" t="inlineStr">
        <is>
          <t>50 SECCIONADORA 2</t>
        </is>
      </c>
      <c r="I2262" s="4" t="inlineStr">
        <is>
          <t>50 SECCIONADORA 2</t>
        </is>
      </c>
      <c r="J2262" s="4" t="n">
        <v>3</v>
      </c>
      <c r="K2262" s="6">
        <f>IF($E2262="","",IFERROR(INDEX(#REF!,MATCH($E2262,#REF!,0)),IFERROR(INDEX(#REF!,MATCH(VALUE($E2262),#REF!,0)),"")))</f>
        <v/>
      </c>
      <c r="L2262" s="6">
        <f>IF($E2262="","",IFERROR(INDEX(#REF!,MATCH($E2262,#REF!,0)),IFERROR(INDEX(#REF!,MATCH(VALUE($E2262),#REF!,0)),"")))</f>
        <v/>
      </c>
      <c r="M2262" s="6">
        <f>IF(OR($J2262="",$L2262=""),"",IF($K2262="",0,$K2262)+$J2262*$L2262)</f>
        <v/>
      </c>
      <c r="N2262" s="6" t="n">
        <v>46211</v>
      </c>
      <c r="O2262" s="6" t="n">
        <v>3</v>
      </c>
      <c r="P2262" s="6" t="n"/>
      <c r="Q2262" s="6" t="n"/>
      <c r="R2262" s="6" t="n"/>
      <c r="S2262" s="6" t="n"/>
      <c r="T2262" s="6">
        <f>IF(OR($J2262="",$O2262=""),"",$O2262/$J2262)</f>
        <v/>
      </c>
      <c r="U2262" s="6" t="inlineStr">
        <is>
          <t>Concluído</t>
        </is>
      </c>
      <c r="V2262" s="6" t="n"/>
      <c r="W2262" s="6" t="n"/>
      <c r="X2262" s="6" t="n"/>
      <c r="Y2262" s="6" t="n"/>
      <c r="Z2262" s="6" t="n"/>
      <c r="AA2262" s="5" t="n"/>
      <c r="AB2262" s="6">
        <f>B2262&amp;"|"&amp;I2262</f>
        <v/>
      </c>
      <c r="AC2262">
        <f>IF($B2262="","","|"&amp;SUBSTITUTE(TRIM(SUBSTITUTE(SUBSTITUTE(SUBSTITUTE(SUBSTITUTE(SUBSTITUTE(SUBSTITUTE(SUBSTITUTE(SUBSTITUTE(SUBSTITUTE(SUBSTITUTE(SUBSTITUTE(SUBSTITUTE(SUBSTITUTE(SUBSTITUTE(TRIM($B2262&amp;""),CHAR(10)," "),CHAR(13)," "),"."," "),";"," "),","," "),"/"," "),"+"," "),"-"," "),"  "," "),"  "," "),"  "," "),"  "," "),"  "," "),"  "," "))," ","|")&amp;"|")</f>
        <v/>
      </c>
      <c r="AD2262">
        <f>TRIM($I2262&amp;"")</f>
        <v/>
      </c>
    </row>
    <row r="2263" ht="36" customHeight="1">
      <c r="A2263" s="14" t="n">
        <v>46211</v>
      </c>
      <c r="B2263" s="6" t="inlineStr">
        <is>
          <t>10241</t>
        </is>
      </c>
      <c r="C2263" s="6" t="inlineStr">
        <is>
          <t>M/C 0717 (MARROM)</t>
        </is>
      </c>
      <c r="D2263" s="6" t="inlineStr">
        <is>
          <t>50 SECCIONADORA 2</t>
        </is>
      </c>
      <c r="E2263" s="6" t="n">
        <v>20053007</v>
      </c>
      <c r="F2263" s="6" t="inlineStr">
        <is>
          <t>TAMPO REDONDO 1035X1035X18 MDF - MESA COM VIDRO</t>
        </is>
      </c>
      <c r="G2263" s="6" t="inlineStr">
        <is>
          <t>50 SECCIONADORA 2</t>
        </is>
      </c>
      <c r="H2263" s="6" t="inlineStr">
        <is>
          <t>50 SECCIONADORA 2</t>
        </is>
      </c>
      <c r="I2263" s="4" t="inlineStr">
        <is>
          <t>50 SECCIONADORA 2</t>
        </is>
      </c>
      <c r="J2263" s="4" t="n">
        <v>2</v>
      </c>
      <c r="K2263" s="6">
        <f>IF($E2263="","",IFERROR(INDEX(#REF!,MATCH($E2263,#REF!,0)),IFERROR(INDEX(#REF!,MATCH(VALUE($E2263),#REF!,0)),"")))</f>
        <v/>
      </c>
      <c r="L2263" s="6">
        <f>IF($E2263="","",IFERROR(INDEX(#REF!,MATCH($E2263,#REF!,0)),IFERROR(INDEX(#REF!,MATCH(VALUE($E2263),#REF!,0)),"")))</f>
        <v/>
      </c>
      <c r="M2263" s="6">
        <f>IF(OR($J2263="",$L2263=""),"",IF($K2263="",0,$K2263)+$J2263*$L2263)</f>
        <v/>
      </c>
      <c r="N2263" s="6" t="n">
        <v>46211</v>
      </c>
      <c r="O2263" s="6" t="n">
        <v>2</v>
      </c>
      <c r="P2263" s="6" t="n"/>
      <c r="Q2263" s="6" t="n"/>
      <c r="R2263" s="6" t="n"/>
      <c r="S2263" s="6" t="n"/>
      <c r="T2263" s="6">
        <f>IF(OR($J2263="",$O2263=""),"",$O2263/$J2263)</f>
        <v/>
      </c>
      <c r="U2263" s="6" t="inlineStr">
        <is>
          <t>Concluído</t>
        </is>
      </c>
      <c r="V2263" s="6" t="n"/>
      <c r="W2263" s="6" t="n"/>
      <c r="X2263" s="6" t="n"/>
      <c r="Y2263" s="6" t="n"/>
      <c r="Z2263" s="6" t="n"/>
      <c r="AA2263" s="5" t="n"/>
      <c r="AB2263" s="6">
        <f>B2263&amp;"|"&amp;I2263</f>
        <v/>
      </c>
      <c r="AC2263">
        <f>IF($B2263="","","|"&amp;SUBSTITUTE(TRIM(SUBSTITUTE(SUBSTITUTE(SUBSTITUTE(SUBSTITUTE(SUBSTITUTE(SUBSTITUTE(SUBSTITUTE(SUBSTITUTE(SUBSTITUTE(SUBSTITUTE(SUBSTITUTE(SUBSTITUTE(SUBSTITUTE(SUBSTITUTE(TRIM($B2263&amp;""),CHAR(10)," "),CHAR(13)," "),"."," "),";"," "),","," "),"/"," "),"+"," "),"-"," "),"  "," "),"  "," "),"  "," "),"  "," "),"  "," "),"  "," "))," ","|")&amp;"|")</f>
        <v/>
      </c>
      <c r="AD2263">
        <f>TRIM($I2263&amp;"")</f>
        <v/>
      </c>
    </row>
    <row r="2264" ht="36" customHeight="1">
      <c r="A2264" s="14" t="n">
        <v>46211</v>
      </c>
      <c r="B2264" s="6" t="inlineStr">
        <is>
          <t>10241</t>
        </is>
      </c>
      <c r="C2264" s="6" t="inlineStr">
        <is>
          <t>M/C 0717 (MARROM)</t>
        </is>
      </c>
      <c r="D2264" s="6" t="inlineStr">
        <is>
          <t>50 SECCIONADORA 2</t>
        </is>
      </c>
      <c r="E2264" s="6" t="n">
        <v>20053407</v>
      </c>
      <c r="F2264" s="6" t="inlineStr">
        <is>
          <t>TAMPO 1365X905X18 MDF - MESA COM VIDRO</t>
        </is>
      </c>
      <c r="G2264" s="6" t="inlineStr">
        <is>
          <t>50 SECCIONADORA 2</t>
        </is>
      </c>
      <c r="H2264" s="6" t="inlineStr">
        <is>
          <t>50 SECCIONADORA 2</t>
        </is>
      </c>
      <c r="I2264" s="4" t="inlineStr">
        <is>
          <t>50 SECCIONADORA 2</t>
        </is>
      </c>
      <c r="J2264" s="4" t="n">
        <v>1</v>
      </c>
      <c r="K2264" s="6">
        <f>IF($E2264="","",IFERROR(INDEX(#REF!,MATCH($E2264,#REF!,0)),IFERROR(INDEX(#REF!,MATCH(VALUE($E2264),#REF!,0)),"")))</f>
        <v/>
      </c>
      <c r="L2264" s="6">
        <f>IF($E2264="","",IFERROR(INDEX(#REF!,MATCH($E2264,#REF!,0)),IFERROR(INDEX(#REF!,MATCH(VALUE($E2264),#REF!,0)),"")))</f>
        <v/>
      </c>
      <c r="M2264" s="6">
        <f>IF(OR($J2264="",$L2264=""),"",IF($K2264="",0,$K2264)+$J2264*$L2264)</f>
        <v/>
      </c>
      <c r="N2264" s="6" t="n">
        <v>46211</v>
      </c>
      <c r="O2264" s="6" t="n">
        <v>1</v>
      </c>
      <c r="P2264" s="6" t="n"/>
      <c r="Q2264" s="6" t="n"/>
      <c r="R2264" s="6" t="n"/>
      <c r="S2264" s="6" t="n"/>
      <c r="T2264" s="6">
        <f>IF(OR($J2264="",$O2264=""),"",$O2264/$J2264)</f>
        <v/>
      </c>
      <c r="U2264" s="6" t="inlineStr">
        <is>
          <t>Concluído</t>
        </is>
      </c>
      <c r="V2264" s="6" t="n"/>
      <c r="W2264" s="6" t="n"/>
      <c r="X2264" s="6" t="n"/>
      <c r="Y2264" s="6" t="n"/>
      <c r="Z2264" s="6" t="n"/>
      <c r="AA2264" s="5" t="n"/>
      <c r="AB2264" s="6">
        <f>B2264&amp;"|"&amp;I2264</f>
        <v/>
      </c>
      <c r="AC2264">
        <f>IF($B2264="","","|"&amp;SUBSTITUTE(TRIM(SUBSTITUTE(SUBSTITUTE(SUBSTITUTE(SUBSTITUTE(SUBSTITUTE(SUBSTITUTE(SUBSTITUTE(SUBSTITUTE(SUBSTITUTE(SUBSTITUTE(SUBSTITUTE(SUBSTITUTE(SUBSTITUTE(SUBSTITUTE(TRIM($B2264&amp;""),CHAR(10)," "),CHAR(13)," "),"."," "),";"," "),","," "),"/"," "),"+"," "),"-"," "),"  "," "),"  "," "),"  "," "),"  "," "),"  "," "),"  "," "))," ","|")&amp;"|")</f>
        <v/>
      </c>
      <c r="AD2264">
        <f>TRIM($I2264&amp;"")</f>
        <v/>
      </c>
    </row>
    <row r="2265" ht="36" customHeight="1">
      <c r="A2265" s="14" t="n">
        <v>46211</v>
      </c>
      <c r="B2265" s="6" t="inlineStr">
        <is>
          <t>10241</t>
        </is>
      </c>
      <c r="C2265" s="6" t="inlineStr">
        <is>
          <t>M/C 0717 (MARROM)</t>
        </is>
      </c>
      <c r="D2265" s="6" t="inlineStr">
        <is>
          <t>50 SECCIONADORA 2</t>
        </is>
      </c>
      <c r="E2265" s="6" t="n">
        <v>30001203</v>
      </c>
      <c r="F2265" s="6" t="inlineStr">
        <is>
          <t>LAT ASSENTO 430X80X18 MDF CAD PE INTEIRO/ MADEIRA</t>
        </is>
      </c>
      <c r="G2265" s="6" t="inlineStr">
        <is>
          <t>50 SECCIONADORA 2</t>
        </is>
      </c>
      <c r="H2265" s="6" t="inlineStr">
        <is>
          <t>50 SECCIONADORA 2</t>
        </is>
      </c>
      <c r="I2265" s="4" t="inlineStr">
        <is>
          <t>50 SECCIONADORA 2</t>
        </is>
      </c>
      <c r="J2265" s="4" t="n">
        <v>56</v>
      </c>
      <c r="K2265" s="6">
        <f>IF($E2265="","",IFERROR(INDEX(#REF!,MATCH($E2265,#REF!,0)),IFERROR(INDEX(#REF!,MATCH(VALUE($E2265),#REF!,0)),"")))</f>
        <v/>
      </c>
      <c r="L2265" s="6">
        <f>IF($E2265="","",IFERROR(INDEX(#REF!,MATCH($E2265,#REF!,0)),IFERROR(INDEX(#REF!,MATCH(VALUE($E2265),#REF!,0)),"")))</f>
        <v/>
      </c>
      <c r="M2265" s="6">
        <f>IF(OR($J2265="",$L2265=""),"",IF($K2265="",0,$K2265)+$J2265*$L2265)</f>
        <v/>
      </c>
      <c r="N2265" s="6" t="n">
        <v>46211</v>
      </c>
      <c r="O2265" s="6" t="n">
        <v>56</v>
      </c>
      <c r="P2265" s="6" t="n"/>
      <c r="Q2265" s="6" t="n"/>
      <c r="R2265" s="6" t="n"/>
      <c r="S2265" s="6" t="n"/>
      <c r="T2265" s="6">
        <f>IF(OR($J2265="",$O2265=""),"",$O2265/$J2265)</f>
        <v/>
      </c>
      <c r="U2265" s="6" t="inlineStr">
        <is>
          <t>Concluído</t>
        </is>
      </c>
      <c r="V2265" s="6" t="n"/>
      <c r="W2265" s="6" t="n"/>
      <c r="X2265" s="6" t="n"/>
      <c r="Y2265" s="6" t="n"/>
      <c r="Z2265" s="6" t="n"/>
      <c r="AA2265" s="5" t="n"/>
      <c r="AB2265" s="6">
        <f>B2265&amp;"|"&amp;I2265</f>
        <v/>
      </c>
      <c r="AC2265">
        <f>IF($B2265="","","|"&amp;SUBSTITUTE(TRIM(SUBSTITUTE(SUBSTITUTE(SUBSTITUTE(SUBSTITUTE(SUBSTITUTE(SUBSTITUTE(SUBSTITUTE(SUBSTITUTE(SUBSTITUTE(SUBSTITUTE(SUBSTITUTE(SUBSTITUTE(SUBSTITUTE(SUBSTITUTE(TRIM($B2265&amp;""),CHAR(10)," "),CHAR(13)," "),"."," "),";"," "),","," "),"/"," "),"+"," "),"-"," "),"  "," "),"  "," "),"  "," "),"  "," "),"  "," "),"  "," "))," ","|")&amp;"|")</f>
        <v/>
      </c>
      <c r="AD2265">
        <f>TRIM($I2265&amp;"")</f>
        <v/>
      </c>
    </row>
    <row r="2266" ht="36" customHeight="1">
      <c r="A2266" s="14" t="n">
        <v>46211</v>
      </c>
      <c r="B2266" s="6" t="inlineStr">
        <is>
          <t>10241</t>
        </is>
      </c>
      <c r="C2266" s="6" t="inlineStr">
        <is>
          <t>M/C 0717 (MARROM)</t>
        </is>
      </c>
      <c r="D2266" s="6" t="inlineStr">
        <is>
          <t>50 SECCIONADORA 2</t>
        </is>
      </c>
      <c r="E2266" s="6" t="n">
        <v>30003403</v>
      </c>
      <c r="F2266" s="6" t="inlineStr">
        <is>
          <t>LATERAL ASSENTO 298X70X18 MDF - DAKAR</t>
        </is>
      </c>
      <c r="G2266" s="6" t="inlineStr">
        <is>
          <t>50 SECCIONADORA 2</t>
        </is>
      </c>
      <c r="H2266" s="6" t="inlineStr">
        <is>
          <t>50 SECCIONADORA 2</t>
        </is>
      </c>
      <c r="I2266" s="4" t="inlineStr">
        <is>
          <t>50 SECCIONADORA 2</t>
        </is>
      </c>
      <c r="J2266" s="4" t="n">
        <v>152</v>
      </c>
      <c r="K2266" s="6">
        <f>IF($E2266="","",IFERROR(INDEX(#REF!,MATCH($E2266,#REF!,0)),IFERROR(INDEX(#REF!,MATCH(VALUE($E2266),#REF!,0)),"")))</f>
        <v/>
      </c>
      <c r="L2266" s="6">
        <f>IF($E2266="","",IFERROR(INDEX(#REF!,MATCH($E2266,#REF!,0)),IFERROR(INDEX(#REF!,MATCH(VALUE($E2266),#REF!,0)),"")))</f>
        <v/>
      </c>
      <c r="M2266" s="6">
        <f>IF(OR($J2266="",$L2266=""),"",IF($K2266="",0,$K2266)+$J2266*$L2266)</f>
        <v/>
      </c>
      <c r="N2266" s="6" t="n">
        <v>46211</v>
      </c>
      <c r="O2266" s="6" t="n">
        <v>152</v>
      </c>
      <c r="P2266" s="6" t="n"/>
      <c r="Q2266" s="6" t="n"/>
      <c r="R2266" s="6" t="n"/>
      <c r="S2266" s="6" t="n"/>
      <c r="T2266" s="6">
        <f>IF(OR($J2266="",$O2266=""),"",$O2266/$J2266)</f>
        <v/>
      </c>
      <c r="U2266" s="6" t="inlineStr">
        <is>
          <t>Concluído</t>
        </is>
      </c>
      <c r="V2266" s="6" t="n"/>
      <c r="W2266" s="6" t="n"/>
      <c r="X2266" s="6" t="n"/>
      <c r="Y2266" s="6" t="n"/>
      <c r="Z2266" s="6" t="n"/>
      <c r="AA2266" s="5" t="n"/>
      <c r="AB2266" s="6">
        <f>B2266&amp;"|"&amp;I2266</f>
        <v/>
      </c>
      <c r="AC2266">
        <f>IF($B2266="","","|"&amp;SUBSTITUTE(TRIM(SUBSTITUTE(SUBSTITUTE(SUBSTITUTE(SUBSTITUTE(SUBSTITUTE(SUBSTITUTE(SUBSTITUTE(SUBSTITUTE(SUBSTITUTE(SUBSTITUTE(SUBSTITUTE(SUBSTITUTE(SUBSTITUTE(SUBSTITUTE(TRIM($B2266&amp;""),CHAR(10)," "),CHAR(13)," "),"."," "),";"," "),","," "),"/"," "),"+"," "),"-"," "),"  "," "),"  "," "),"  "," "),"  "," "),"  "," "),"  "," "))," ","|")&amp;"|")</f>
        <v/>
      </c>
      <c r="AD2266">
        <f>TRIM($I2266&amp;"")</f>
        <v/>
      </c>
    </row>
    <row r="2267" ht="36" customHeight="1">
      <c r="A2267" s="14" t="n">
        <v>46211</v>
      </c>
      <c r="B2267" s="6" t="inlineStr">
        <is>
          <t>10241</t>
        </is>
      </c>
      <c r="C2267" s="6" t="inlineStr">
        <is>
          <t>M/C 0717 (MARROM)</t>
        </is>
      </c>
      <c r="D2267" s="6" t="inlineStr">
        <is>
          <t>50 SECCIONADORA 2</t>
        </is>
      </c>
      <c r="E2267" s="6" t="n">
        <v>30003405</v>
      </c>
      <c r="F2267" s="6" t="inlineStr">
        <is>
          <t>TRAVESSA ASSENTO 360X70X18 MDF - C DAKAR/SANTIAGO</t>
        </is>
      </c>
      <c r="G2267" s="6" t="inlineStr">
        <is>
          <t>50 SECCIONADORA 2</t>
        </is>
      </c>
      <c r="H2267" s="6" t="inlineStr">
        <is>
          <t>50 SECCIONADORA 2</t>
        </is>
      </c>
      <c r="I2267" s="4" t="inlineStr">
        <is>
          <t>50 SECCIONADORA 2</t>
        </is>
      </c>
      <c r="J2267" s="4" t="n">
        <v>272</v>
      </c>
      <c r="K2267" s="6">
        <f>IF($E2267="","",IFERROR(INDEX(#REF!,MATCH($E2267,#REF!,0)),IFERROR(INDEX(#REF!,MATCH(VALUE($E2267),#REF!,0)),"")))</f>
        <v/>
      </c>
      <c r="L2267" s="6">
        <f>IF($E2267="","",IFERROR(INDEX(#REF!,MATCH($E2267,#REF!,0)),IFERROR(INDEX(#REF!,MATCH(VALUE($E2267),#REF!,0)),"")))</f>
        <v/>
      </c>
      <c r="M2267" s="6">
        <f>IF(OR($J2267="",$L2267=""),"",IF($K2267="",0,$K2267)+$J2267*$L2267)</f>
        <v/>
      </c>
      <c r="N2267" s="6" t="n">
        <v>46211</v>
      </c>
      <c r="O2267" s="6" t="n">
        <v>272</v>
      </c>
      <c r="P2267" s="6" t="n"/>
      <c r="Q2267" s="6" t="n"/>
      <c r="R2267" s="6" t="n"/>
      <c r="S2267" s="6" t="n"/>
      <c r="T2267" s="6">
        <f>IF(OR($J2267="",$O2267=""),"",$O2267/$J2267)</f>
        <v/>
      </c>
      <c r="U2267" s="6" t="inlineStr">
        <is>
          <t>Concluído</t>
        </is>
      </c>
      <c r="V2267" s="6" t="n"/>
      <c r="W2267" s="6" t="n"/>
      <c r="X2267" s="6" t="n"/>
      <c r="Y2267" s="6" t="n"/>
      <c r="Z2267" s="6" t="n"/>
      <c r="AA2267" s="5" t="n"/>
      <c r="AB2267" s="6">
        <f>B2267&amp;"|"&amp;I2267</f>
        <v/>
      </c>
      <c r="AC2267">
        <f>IF($B2267="","","|"&amp;SUBSTITUTE(TRIM(SUBSTITUTE(SUBSTITUTE(SUBSTITUTE(SUBSTITUTE(SUBSTITUTE(SUBSTITUTE(SUBSTITUTE(SUBSTITUTE(SUBSTITUTE(SUBSTITUTE(SUBSTITUTE(SUBSTITUTE(SUBSTITUTE(SUBSTITUTE(TRIM($B2267&amp;""),CHAR(10)," "),CHAR(13)," "),"."," "),";"," "),","," "),"/"," "),"+"," "),"-"," "),"  "," "),"  "," "),"  "," "),"  "," "),"  "," "),"  "," "))," ","|")&amp;"|")</f>
        <v/>
      </c>
      <c r="AD2267">
        <f>TRIM($I2267&amp;"")</f>
        <v/>
      </c>
    </row>
    <row r="2268" ht="36" customHeight="1">
      <c r="A2268" s="14" t="n">
        <v>46211</v>
      </c>
      <c r="B2268" s="6" t="inlineStr">
        <is>
          <t>10241</t>
        </is>
      </c>
      <c r="C2268" s="6" t="inlineStr">
        <is>
          <t>M/C 0717 (MARROM)</t>
        </is>
      </c>
      <c r="D2268" s="6" t="inlineStr">
        <is>
          <t>50 SECCIONADORA 2</t>
        </is>
      </c>
      <c r="E2268" s="6" t="n">
        <v>30006103</v>
      </c>
      <c r="F2268" s="6" t="inlineStr">
        <is>
          <t>TRAVESSA LATERAL 340X70X18 MDF - CAD SANTIAGO NEW</t>
        </is>
      </c>
      <c r="G2268" s="6" t="inlineStr">
        <is>
          <t>50 SECCIONADORA 2</t>
        </is>
      </c>
      <c r="H2268" s="6" t="inlineStr">
        <is>
          <t>50 SECCIONADORA 2</t>
        </is>
      </c>
      <c r="I2268" s="4" t="inlineStr">
        <is>
          <t>50 SECCIONADORA 2</t>
        </is>
      </c>
      <c r="J2268" s="4" t="n">
        <v>120</v>
      </c>
      <c r="K2268" s="6">
        <f>IF($E2268="","",IFERROR(INDEX(#REF!,MATCH($E2268,#REF!,0)),IFERROR(INDEX(#REF!,MATCH(VALUE($E2268),#REF!,0)),"")))</f>
        <v/>
      </c>
      <c r="L2268" s="6">
        <f>IF($E2268="","",IFERROR(INDEX(#REF!,MATCH($E2268,#REF!,0)),IFERROR(INDEX(#REF!,MATCH(VALUE($E2268),#REF!,0)),"")))</f>
        <v/>
      </c>
      <c r="M2268" s="6">
        <f>IF(OR($J2268="",$L2268=""),"",IF($K2268="",0,$K2268)+$J2268*$L2268)</f>
        <v/>
      </c>
      <c r="N2268" s="6" t="n">
        <v>46211</v>
      </c>
      <c r="O2268" s="6" t="n">
        <v>120</v>
      </c>
      <c r="P2268" s="6" t="n"/>
      <c r="Q2268" s="6" t="n"/>
      <c r="R2268" s="6" t="n"/>
      <c r="S2268" s="6" t="n"/>
      <c r="T2268" s="6">
        <f>IF(OR($J2268="",$O2268=""),"",$O2268/$J2268)</f>
        <v/>
      </c>
      <c r="U2268" s="6" t="inlineStr">
        <is>
          <t>Concluído</t>
        </is>
      </c>
      <c r="V2268" s="6" t="n"/>
      <c r="W2268" s="6" t="n"/>
      <c r="X2268" s="6" t="n"/>
      <c r="Y2268" s="6" t="n"/>
      <c r="Z2268" s="6" t="n"/>
      <c r="AA2268" s="5" t="n"/>
      <c r="AB2268" s="6">
        <f>B2268&amp;"|"&amp;I2268</f>
        <v/>
      </c>
      <c r="AC2268">
        <f>IF($B2268="","","|"&amp;SUBSTITUTE(TRIM(SUBSTITUTE(SUBSTITUTE(SUBSTITUTE(SUBSTITUTE(SUBSTITUTE(SUBSTITUTE(SUBSTITUTE(SUBSTITUTE(SUBSTITUTE(SUBSTITUTE(SUBSTITUTE(SUBSTITUTE(SUBSTITUTE(SUBSTITUTE(TRIM($B2268&amp;""),CHAR(10)," "),CHAR(13)," "),"."," "),";"," "),","," "),"/"," "),"+"," "),"-"," "),"  "," "),"  "," "),"  "," "),"  "," "),"  "," "),"  "," "))," ","|")&amp;"|")</f>
        <v/>
      </c>
      <c r="AD2268">
        <f>TRIM($I2268&amp;"")</f>
        <v/>
      </c>
    </row>
    <row r="2269" ht="36" customHeight="1">
      <c r="A2269" s="14" t="n">
        <v>46211</v>
      </c>
      <c r="B2269" s="6" t="inlineStr">
        <is>
          <t>10241</t>
        </is>
      </c>
      <c r="C2269" s="6" t="inlineStr">
        <is>
          <t>M/C 0717 (MARROM)</t>
        </is>
      </c>
      <c r="D2269" s="6" t="inlineStr">
        <is>
          <t>50 SECCIONADORA 2</t>
        </is>
      </c>
      <c r="E2269" s="6" t="n">
        <v>20020008</v>
      </c>
      <c r="F2269" s="6" t="inlineStr">
        <is>
          <t>CANTONEIRA EMBALAGEM 350X50X03 MDF - BASE DUBAI</t>
        </is>
      </c>
      <c r="G2269" s="6" t="inlineStr">
        <is>
          <t>50 SECCIONADORA 2</t>
        </is>
      </c>
      <c r="H2269" s="6" t="inlineStr">
        <is>
          <t>50 SECCIONADORA 2</t>
        </is>
      </c>
      <c r="I2269" s="4" t="inlineStr">
        <is>
          <t>50 SECCIONADORA 2</t>
        </is>
      </c>
      <c r="J2269" s="4" t="n">
        <v>12</v>
      </c>
      <c r="K2269" s="6">
        <f>IF($E2269="","",IFERROR(INDEX(#REF!,MATCH($E2269,#REF!,0)),IFERROR(INDEX(#REF!,MATCH(VALUE($E2269),#REF!,0)),"")))</f>
        <v/>
      </c>
      <c r="L2269" s="6">
        <f>IF($E2269="","",IFERROR(INDEX(#REF!,MATCH($E2269,#REF!,0)),IFERROR(INDEX(#REF!,MATCH(VALUE($E2269),#REF!,0)),"")))</f>
        <v/>
      </c>
      <c r="M2269" s="6">
        <f>IF(OR($J2269="",$L2269=""),"",IF($K2269="",0,$K2269)+$J2269*$L2269)</f>
        <v/>
      </c>
      <c r="N2269" s="6" t="n">
        <v>46211</v>
      </c>
      <c r="O2269" s="6" t="n">
        <v>12</v>
      </c>
      <c r="P2269" s="6" t="n"/>
      <c r="Q2269" s="6" t="n"/>
      <c r="R2269" s="6" t="n"/>
      <c r="S2269" s="6" t="n"/>
      <c r="T2269" s="6">
        <f>IF(OR($J2269="",$O2269=""),"",$O2269/$J2269)</f>
        <v/>
      </c>
      <c r="U2269" s="6" t="inlineStr">
        <is>
          <t>Concluído</t>
        </is>
      </c>
      <c r="V2269" s="6" t="n"/>
      <c r="W2269" s="6" t="n"/>
      <c r="X2269" s="6" t="n"/>
      <c r="Y2269" s="6" t="n"/>
      <c r="Z2269" s="6" t="n"/>
      <c r="AA2269" s="5" t="n"/>
      <c r="AB2269" s="6">
        <f>B2269&amp;"|"&amp;I2269</f>
        <v/>
      </c>
      <c r="AC2269">
        <f>IF($B2269="","","|"&amp;SUBSTITUTE(TRIM(SUBSTITUTE(SUBSTITUTE(SUBSTITUTE(SUBSTITUTE(SUBSTITUTE(SUBSTITUTE(SUBSTITUTE(SUBSTITUTE(SUBSTITUTE(SUBSTITUTE(SUBSTITUTE(SUBSTITUTE(SUBSTITUTE(SUBSTITUTE(TRIM($B2269&amp;""),CHAR(10)," "),CHAR(13)," "),"."," "),";"," "),","," "),"/"," "),"+"," "),"-"," "),"  "," "),"  "," "),"  "," "),"  "," "),"  "," "),"  "," "))," ","|")&amp;"|")</f>
        <v/>
      </c>
      <c r="AD2269">
        <f>TRIM($I2269&amp;"")</f>
        <v/>
      </c>
    </row>
    <row r="2270" ht="36" customHeight="1">
      <c r="A2270" s="14" t="n">
        <v>46211</v>
      </c>
      <c r="B2270" s="6" t="inlineStr">
        <is>
          <t>10241</t>
        </is>
      </c>
      <c r="C2270" s="6" t="inlineStr">
        <is>
          <t>M/C 0717 (MARROM)</t>
        </is>
      </c>
      <c r="D2270" s="6" t="inlineStr">
        <is>
          <t>50 SECCIONADORA 2</t>
        </is>
      </c>
      <c r="E2270" s="6" t="n">
        <v>30001202</v>
      </c>
      <c r="F2270" s="6" t="inlineStr">
        <is>
          <t>PÉ FRONTAL 441X65(911)X25 MDF (16PÇS) - CAD PÉ INT</t>
        </is>
      </c>
      <c r="G2270" s="6" t="inlineStr">
        <is>
          <t>50 SECCIONADORA 2</t>
        </is>
      </c>
      <c r="H2270" s="6" t="inlineStr">
        <is>
          <t>50 SECCIONADORA 2</t>
        </is>
      </c>
      <c r="I2270" s="4" t="inlineStr">
        <is>
          <t>50 SECCIONADORA 2</t>
        </is>
      </c>
      <c r="J2270" s="4" t="n">
        <v>56</v>
      </c>
      <c r="K2270" s="6">
        <f>IF($E2270="","",IFERROR(INDEX(#REF!,MATCH($E2270,#REF!,0)),IFERROR(INDEX(#REF!,MATCH(VALUE($E2270),#REF!,0)),"")))</f>
        <v/>
      </c>
      <c r="L2270" s="6">
        <f>IF($E2270="","",IFERROR(INDEX(#REF!,MATCH($E2270,#REF!,0)),IFERROR(INDEX(#REF!,MATCH(VALUE($E2270),#REF!,0)),"")))</f>
        <v/>
      </c>
      <c r="M2270" s="6">
        <f>IF(OR($J2270="",$L2270=""),"",IF($K2270="",0,$K2270)+$J2270*$L2270)</f>
        <v/>
      </c>
      <c r="N2270" s="6" t="n">
        <v>46211</v>
      </c>
      <c r="O2270" s="6" t="n">
        <v>56</v>
      </c>
      <c r="P2270" s="6" t="n"/>
      <c r="Q2270" s="6" t="n"/>
      <c r="R2270" s="6" t="n"/>
      <c r="S2270" s="6" t="n"/>
      <c r="T2270" s="6">
        <f>IF(OR($J2270="",$O2270=""),"",$O2270/$J2270)</f>
        <v/>
      </c>
      <c r="U2270" s="6" t="inlineStr">
        <is>
          <t>Concluído</t>
        </is>
      </c>
      <c r="V2270" s="6" t="n"/>
      <c r="W2270" s="6" t="n"/>
      <c r="X2270" s="6" t="n"/>
      <c r="Y2270" s="6" t="n"/>
      <c r="Z2270" s="6" t="n"/>
      <c r="AA2270" s="5" t="n"/>
      <c r="AB2270" s="6">
        <f>B2270&amp;"|"&amp;I2270</f>
        <v/>
      </c>
      <c r="AC2270">
        <f>IF($B2270="","","|"&amp;SUBSTITUTE(TRIM(SUBSTITUTE(SUBSTITUTE(SUBSTITUTE(SUBSTITUTE(SUBSTITUTE(SUBSTITUTE(SUBSTITUTE(SUBSTITUTE(SUBSTITUTE(SUBSTITUTE(SUBSTITUTE(SUBSTITUTE(SUBSTITUTE(SUBSTITUTE(TRIM($B2270&amp;""),CHAR(10)," "),CHAR(13)," "),"."," "),";"," "),","," "),"/"," "),"+"," "),"-"," "),"  "," "),"  "," "),"  "," "),"  "," "),"  "," "),"  "," "))," ","|")&amp;"|")</f>
        <v/>
      </c>
      <c r="AD2270">
        <f>TRIM($I2270&amp;"")</f>
        <v/>
      </c>
    </row>
    <row r="2271" ht="36" customHeight="1">
      <c r="A2271" s="14" t="n">
        <v>46211</v>
      </c>
      <c r="B2271" s="6" t="inlineStr">
        <is>
          <t>10241</t>
        </is>
      </c>
      <c r="C2271" s="6" t="inlineStr">
        <is>
          <t>M/C 0717 (MARROM)</t>
        </is>
      </c>
      <c r="D2271" s="6" t="inlineStr">
        <is>
          <t>50 SECCIONADORA 2</t>
        </is>
      </c>
      <c r="E2271" s="6" t="n">
        <v>30001301</v>
      </c>
      <c r="F2271" s="6" t="inlineStr">
        <is>
          <t>PE TRASEIRO 920X65(911)X25 MDF (11PCS)- CAD PE INT</t>
        </is>
      </c>
      <c r="G2271" s="6" t="inlineStr">
        <is>
          <t>50 SECCIONADORA 2</t>
        </is>
      </c>
      <c r="H2271" s="6" t="inlineStr">
        <is>
          <t>50 SECCIONADORA 2</t>
        </is>
      </c>
      <c r="I2271" s="4" t="inlineStr">
        <is>
          <t>50 SECCIONADORA 2</t>
        </is>
      </c>
      <c r="J2271" s="4" t="n">
        <v>56</v>
      </c>
      <c r="K2271" s="6">
        <f>IF($E2271="","",IFERROR(INDEX(#REF!,MATCH($E2271,#REF!,0)),IFERROR(INDEX(#REF!,MATCH(VALUE($E2271),#REF!,0)),"")))</f>
        <v/>
      </c>
      <c r="L2271" s="6">
        <f>IF($E2271="","",IFERROR(INDEX(#REF!,MATCH($E2271,#REF!,0)),IFERROR(INDEX(#REF!,MATCH(VALUE($E2271),#REF!,0)),"")))</f>
        <v/>
      </c>
      <c r="M2271" s="6">
        <f>IF(OR($J2271="",$L2271=""),"",IF($K2271="",0,$K2271)+$J2271*$L2271)</f>
        <v/>
      </c>
      <c r="N2271" s="6" t="n">
        <v>46211</v>
      </c>
      <c r="O2271" s="6" t="n">
        <v>56</v>
      </c>
      <c r="P2271" s="6" t="n"/>
      <c r="Q2271" s="6" t="n"/>
      <c r="R2271" s="6" t="n"/>
      <c r="S2271" s="6" t="n"/>
      <c r="T2271" s="6">
        <f>IF(OR($J2271="",$O2271=""),"",$O2271/$J2271)</f>
        <v/>
      </c>
      <c r="U2271" s="6" t="inlineStr">
        <is>
          <t>Concluído</t>
        </is>
      </c>
      <c r="V2271" s="6" t="n"/>
      <c r="W2271" s="6" t="n"/>
      <c r="X2271" s="6" t="n"/>
      <c r="Y2271" s="6" t="n"/>
      <c r="Z2271" s="6" t="n"/>
      <c r="AA2271" s="5" t="n"/>
      <c r="AB2271" s="6">
        <f>B2271&amp;"|"&amp;I2271</f>
        <v/>
      </c>
      <c r="AC2271">
        <f>IF($B2271="","","|"&amp;SUBSTITUTE(TRIM(SUBSTITUTE(SUBSTITUTE(SUBSTITUTE(SUBSTITUTE(SUBSTITUTE(SUBSTITUTE(SUBSTITUTE(SUBSTITUTE(SUBSTITUTE(SUBSTITUTE(SUBSTITUTE(SUBSTITUTE(SUBSTITUTE(SUBSTITUTE(TRIM($B2271&amp;""),CHAR(10)," "),CHAR(13)," "),"."," "),";"," "),","," "),"/"," "),"+"," "),"-"," "),"  "," "),"  "," "),"  "," "),"  "," "),"  "," "),"  "," "))," ","|")&amp;"|")</f>
        <v/>
      </c>
      <c r="AD2271">
        <f>TRIM($I2271&amp;"")</f>
        <v/>
      </c>
    </row>
    <row r="2272" ht="36" customHeight="1">
      <c r="A2272" s="14" t="n">
        <v>46211</v>
      </c>
      <c r="B2272" s="6" t="inlineStr">
        <is>
          <t>10241</t>
        </is>
      </c>
      <c r="C2272" s="6" t="inlineStr">
        <is>
          <t>M/C 0717 (MARROM)</t>
        </is>
      </c>
      <c r="D2272" s="6" t="inlineStr">
        <is>
          <t>50 SECCIONADORA 2</t>
        </is>
      </c>
      <c r="E2272" s="6" t="n">
        <v>30003401</v>
      </c>
      <c r="F2272" s="6" t="inlineStr">
        <is>
          <t>PE TRASEIRO 920X30(911)X25 MDF (14PC) ESQ DAKAR</t>
        </is>
      </c>
      <c r="G2272" s="6" t="inlineStr">
        <is>
          <t>50 SECCIONADORA 2</t>
        </is>
      </c>
      <c r="H2272" s="6" t="inlineStr">
        <is>
          <t>50 SECCIONADORA 2</t>
        </is>
      </c>
      <c r="I2272" s="4" t="inlineStr">
        <is>
          <t>50 SECCIONADORA 2</t>
        </is>
      </c>
      <c r="J2272" s="4" t="n">
        <v>60</v>
      </c>
      <c r="K2272" s="6">
        <f>IF($E2272="","",IFERROR(INDEX(#REF!,MATCH($E2272,#REF!,0)),IFERROR(INDEX(#REF!,MATCH(VALUE($E2272),#REF!,0)),"")))</f>
        <v/>
      </c>
      <c r="L2272" s="6">
        <f>IF($E2272="","",IFERROR(INDEX(#REF!,MATCH($E2272,#REF!,0)),IFERROR(INDEX(#REF!,MATCH(VALUE($E2272),#REF!,0)),"")))</f>
        <v/>
      </c>
      <c r="M2272" s="6">
        <f>IF(OR($J2272="",$L2272=""),"",IF($K2272="",0,$K2272)+$J2272*$L2272)</f>
        <v/>
      </c>
      <c r="N2272" s="6" t="n">
        <v>46211</v>
      </c>
      <c r="O2272" s="6" t="n">
        <v>60</v>
      </c>
      <c r="P2272" s="6" t="n"/>
      <c r="Q2272" s="6" t="n"/>
      <c r="R2272" s="6" t="n"/>
      <c r="S2272" s="6" t="n"/>
      <c r="T2272" s="6">
        <f>IF(OR($J2272="",$O2272=""),"",$O2272/$J2272)</f>
        <v/>
      </c>
      <c r="U2272" s="6" t="inlineStr">
        <is>
          <t>Concluído</t>
        </is>
      </c>
      <c r="V2272" s="6" t="n"/>
      <c r="W2272" s="6" t="n"/>
      <c r="X2272" s="6" t="n"/>
      <c r="Y2272" s="6" t="n"/>
      <c r="Z2272" s="6" t="n"/>
      <c r="AA2272" s="5" t="n"/>
      <c r="AB2272" s="6">
        <f>B2272&amp;"|"&amp;I2272</f>
        <v/>
      </c>
      <c r="AC2272">
        <f>IF($B2272="","","|"&amp;SUBSTITUTE(TRIM(SUBSTITUTE(SUBSTITUTE(SUBSTITUTE(SUBSTITUTE(SUBSTITUTE(SUBSTITUTE(SUBSTITUTE(SUBSTITUTE(SUBSTITUTE(SUBSTITUTE(SUBSTITUTE(SUBSTITUTE(SUBSTITUTE(SUBSTITUTE(TRIM($B2272&amp;""),CHAR(10)," "),CHAR(13)," "),"."," "),";"," "),","," "),"/"," "),"+"," "),"-"," "),"  "," "),"  "," "),"  "," "),"  "," "),"  "," "),"  "," "))," ","|")&amp;"|")</f>
        <v/>
      </c>
      <c r="AD2272">
        <f>TRIM($I2272&amp;"")</f>
        <v/>
      </c>
    </row>
    <row r="2273" ht="36" customHeight="1">
      <c r="A2273" s="14" t="n">
        <v>46211</v>
      </c>
      <c r="B2273" s="6" t="inlineStr">
        <is>
          <t>10241</t>
        </is>
      </c>
      <c r="C2273" s="6" t="inlineStr">
        <is>
          <t>M/C 0717 (MARROM)</t>
        </is>
      </c>
      <c r="D2273" s="6" t="inlineStr">
        <is>
          <t>50 SECCIONADORA 2</t>
        </is>
      </c>
      <c r="E2273" s="6" t="n">
        <v>30003402</v>
      </c>
      <c r="F2273" s="6" t="inlineStr">
        <is>
          <t>PE TRASEIRO 920X30(911)X25 MDF (14PC) DIR DAKAR</t>
        </is>
      </c>
      <c r="G2273" s="6" t="inlineStr">
        <is>
          <t>50 SECCIONADORA 2</t>
        </is>
      </c>
      <c r="H2273" s="6" t="inlineStr">
        <is>
          <t>50 SECCIONADORA 2</t>
        </is>
      </c>
      <c r="I2273" s="4" t="inlineStr">
        <is>
          <t>50 SECCIONADORA 2</t>
        </is>
      </c>
      <c r="J2273" s="4" t="n">
        <v>60</v>
      </c>
      <c r="K2273" s="6">
        <f>IF($E2273="","",IFERROR(INDEX(#REF!,MATCH($E2273,#REF!,0)),IFERROR(INDEX(#REF!,MATCH(VALUE($E2273),#REF!,0)),"")))</f>
        <v/>
      </c>
      <c r="L2273" s="6">
        <f>IF($E2273="","",IFERROR(INDEX(#REF!,MATCH($E2273,#REF!,0)),IFERROR(INDEX(#REF!,MATCH(VALUE($E2273),#REF!,0)),"")))</f>
        <v/>
      </c>
      <c r="M2273" s="6">
        <f>IF(OR($J2273="",$L2273=""),"",IF($K2273="",0,$K2273)+$J2273*$L2273)</f>
        <v/>
      </c>
      <c r="N2273" s="6" t="n">
        <v>46211</v>
      </c>
      <c r="O2273" s="6" t="n">
        <v>60</v>
      </c>
      <c r="P2273" s="6" t="n"/>
      <c r="Q2273" s="6" t="n"/>
      <c r="R2273" s="6" t="n"/>
      <c r="S2273" s="6" t="n"/>
      <c r="T2273" s="6">
        <f>IF(OR($J2273="",$O2273=""),"",$O2273/$J2273)</f>
        <v/>
      </c>
      <c r="U2273" s="6" t="inlineStr">
        <is>
          <t>Concluído</t>
        </is>
      </c>
      <c r="V2273" s="6" t="n"/>
      <c r="W2273" s="6" t="n"/>
      <c r="X2273" s="6" t="n"/>
      <c r="Y2273" s="6" t="n"/>
      <c r="Z2273" s="6" t="n"/>
      <c r="AA2273" s="5" t="n"/>
      <c r="AB2273" s="6">
        <f>B2273&amp;"|"&amp;I2273</f>
        <v/>
      </c>
      <c r="AC2273">
        <f>IF($B2273="","","|"&amp;SUBSTITUTE(TRIM(SUBSTITUTE(SUBSTITUTE(SUBSTITUTE(SUBSTITUTE(SUBSTITUTE(SUBSTITUTE(SUBSTITUTE(SUBSTITUTE(SUBSTITUTE(SUBSTITUTE(SUBSTITUTE(SUBSTITUTE(SUBSTITUTE(SUBSTITUTE(TRIM($B2273&amp;""),CHAR(10)," "),CHAR(13)," "),"."," "),";"," "),","," "),"/"," "),"+"," "),"-"," "),"  "," "),"  "," "),"  "," "),"  "," "),"  "," "),"  "," "))," ","|")&amp;"|")</f>
        <v/>
      </c>
      <c r="AD2273">
        <f>TRIM($I2273&amp;"")</f>
        <v/>
      </c>
    </row>
    <row r="2274" ht="36" customHeight="1">
      <c r="A2274" s="14" t="n">
        <v>46211</v>
      </c>
      <c r="B2274" s="6" t="inlineStr">
        <is>
          <t>10241</t>
        </is>
      </c>
      <c r="C2274" s="6" t="inlineStr">
        <is>
          <t>M/C 0717 (MARROM)</t>
        </is>
      </c>
      <c r="D2274" s="6" t="inlineStr">
        <is>
          <t>50 SECCIONADORA 2</t>
        </is>
      </c>
      <c r="E2274" s="6" t="n">
        <v>30003410</v>
      </c>
      <c r="F2274" s="6" t="inlineStr">
        <is>
          <t>PE FRONTAL 430X(108)51X25 MDF (DIREITO)</t>
        </is>
      </c>
      <c r="G2274" s="6" t="inlineStr">
        <is>
          <t>50 SECCIONADORA 2</t>
        </is>
      </c>
      <c r="H2274" s="6" t="inlineStr">
        <is>
          <t>50 SECCIONADORA 2</t>
        </is>
      </c>
      <c r="I2274" s="4" t="inlineStr">
        <is>
          <t>50 SECCIONADORA 2</t>
        </is>
      </c>
      <c r="J2274" s="4" t="n">
        <v>76</v>
      </c>
      <c r="K2274" s="6">
        <f>IF($E2274="","",IFERROR(INDEX(#REF!,MATCH($E2274,#REF!,0)),IFERROR(INDEX(#REF!,MATCH(VALUE($E2274),#REF!,0)),"")))</f>
        <v/>
      </c>
      <c r="L2274" s="6">
        <f>IF($E2274="","",IFERROR(INDEX(#REF!,MATCH($E2274,#REF!,0)),IFERROR(INDEX(#REF!,MATCH(VALUE($E2274),#REF!,0)),"")))</f>
        <v/>
      </c>
      <c r="M2274" s="6">
        <f>IF(OR($J2274="",$L2274=""),"",IF($K2274="",0,$K2274)+$J2274*$L2274)</f>
        <v/>
      </c>
      <c r="N2274" s="6" t="n">
        <v>46211</v>
      </c>
      <c r="O2274" s="6" t="n">
        <v>76</v>
      </c>
      <c r="P2274" s="6" t="n"/>
      <c r="Q2274" s="6" t="n"/>
      <c r="R2274" s="6" t="n"/>
      <c r="S2274" s="6" t="n"/>
      <c r="T2274" s="6">
        <f>IF(OR($J2274="",$O2274=""),"",$O2274/$J2274)</f>
        <v/>
      </c>
      <c r="U2274" s="6" t="inlineStr">
        <is>
          <t>Concluído</t>
        </is>
      </c>
      <c r="V2274" s="6" t="n"/>
      <c r="W2274" s="6" t="n"/>
      <c r="X2274" s="6" t="n"/>
      <c r="Y2274" s="6" t="n"/>
      <c r="Z2274" s="6" t="n"/>
      <c r="AA2274" s="5" t="n"/>
      <c r="AB2274" s="6">
        <f>B2274&amp;"|"&amp;I2274</f>
        <v/>
      </c>
      <c r="AC2274">
        <f>IF($B2274="","","|"&amp;SUBSTITUTE(TRIM(SUBSTITUTE(SUBSTITUTE(SUBSTITUTE(SUBSTITUTE(SUBSTITUTE(SUBSTITUTE(SUBSTITUTE(SUBSTITUTE(SUBSTITUTE(SUBSTITUTE(SUBSTITUTE(SUBSTITUTE(SUBSTITUTE(SUBSTITUTE(TRIM($B2274&amp;""),CHAR(10)," "),CHAR(13)," "),"."," "),";"," "),","," "),"/"," "),"+"," "),"-"," "),"  "," "),"  "," "),"  "," "),"  "," "),"  "," "),"  "," "))," ","|")&amp;"|")</f>
        <v/>
      </c>
      <c r="AD2274">
        <f>TRIM($I2274&amp;"")</f>
        <v/>
      </c>
    </row>
    <row r="2275" ht="36" customHeight="1">
      <c r="A2275" s="14" t="n">
        <v>46211</v>
      </c>
      <c r="B2275" s="6" t="inlineStr">
        <is>
          <t>10241</t>
        </is>
      </c>
      <c r="C2275" s="6" t="inlineStr">
        <is>
          <t>M/C 0717 (MARROM)</t>
        </is>
      </c>
      <c r="D2275" s="6" t="inlineStr">
        <is>
          <t>50 SECCIONADORA 2</t>
        </is>
      </c>
      <c r="E2275" s="6" t="n">
        <v>30003411</v>
      </c>
      <c r="F2275" s="6" t="inlineStr">
        <is>
          <t>PE FRONTAL 430X(108)51X25 MDF (ESQUERDO)</t>
        </is>
      </c>
      <c r="G2275" s="6" t="inlineStr">
        <is>
          <t>50 SECCIONADORA 2</t>
        </is>
      </c>
      <c r="H2275" s="6" t="inlineStr">
        <is>
          <t>50 SECCIONADORA 2</t>
        </is>
      </c>
      <c r="I2275" s="4" t="inlineStr">
        <is>
          <t>50 SECCIONADORA 2</t>
        </is>
      </c>
      <c r="J2275" s="4" t="n">
        <v>76</v>
      </c>
      <c r="K2275" s="6">
        <f>IF($E2275="","",IFERROR(INDEX(#REF!,MATCH($E2275,#REF!,0)),IFERROR(INDEX(#REF!,MATCH(VALUE($E2275),#REF!,0)),"")))</f>
        <v/>
      </c>
      <c r="L2275" s="6">
        <f>IF($E2275="","",IFERROR(INDEX(#REF!,MATCH($E2275,#REF!,0)),IFERROR(INDEX(#REF!,MATCH(VALUE($E2275),#REF!,0)),"")))</f>
        <v/>
      </c>
      <c r="M2275" s="6">
        <f>IF(OR($J2275="",$L2275=""),"",IF($K2275="",0,$K2275)+$J2275*$L2275)</f>
        <v/>
      </c>
      <c r="N2275" s="6" t="n">
        <v>46211</v>
      </c>
      <c r="O2275" s="6" t="n">
        <v>76</v>
      </c>
      <c r="P2275" s="6" t="n"/>
      <c r="Q2275" s="6" t="n"/>
      <c r="R2275" s="6" t="n"/>
      <c r="S2275" s="6" t="n"/>
      <c r="T2275" s="6">
        <f>IF(OR($J2275="",$O2275=""),"",$O2275/$J2275)</f>
        <v/>
      </c>
      <c r="U2275" s="6" t="inlineStr">
        <is>
          <t>Concluído</t>
        </is>
      </c>
      <c r="V2275" s="6" t="n"/>
      <c r="W2275" s="6" t="n"/>
      <c r="X2275" s="6" t="n"/>
      <c r="Y2275" s="6" t="n"/>
      <c r="Z2275" s="6" t="n"/>
      <c r="AA2275" s="5" t="n"/>
      <c r="AB2275" s="6">
        <f>B2275&amp;"|"&amp;I2275</f>
        <v/>
      </c>
      <c r="AC2275">
        <f>IF($B2275="","","|"&amp;SUBSTITUTE(TRIM(SUBSTITUTE(SUBSTITUTE(SUBSTITUTE(SUBSTITUTE(SUBSTITUTE(SUBSTITUTE(SUBSTITUTE(SUBSTITUTE(SUBSTITUTE(SUBSTITUTE(SUBSTITUTE(SUBSTITUTE(SUBSTITUTE(SUBSTITUTE(TRIM($B2275&amp;""),CHAR(10)," "),CHAR(13)," "),"."," "),";"," "),","," "),"/"," "),"+"," "),"-"," "),"  "," "),"  "," "),"  "," "),"  "," "),"  "," "),"  "," "))," ","|")&amp;"|")</f>
        <v/>
      </c>
      <c r="AD2275">
        <f>TRIM($I2275&amp;"")</f>
        <v/>
      </c>
    </row>
    <row r="2276" ht="36" customHeight="1">
      <c r="A2276" s="14" t="n">
        <v>46211</v>
      </c>
      <c r="B2276" s="6" t="inlineStr">
        <is>
          <t>10241</t>
        </is>
      </c>
      <c r="C2276" s="6" t="inlineStr">
        <is>
          <t>M/C 0717 (MARROM)</t>
        </is>
      </c>
      <c r="D2276" s="6" t="inlineStr">
        <is>
          <t>50 SECCIONADORA 2</t>
        </is>
      </c>
      <c r="E2276" s="6" t="n">
        <v>30003901</v>
      </c>
      <c r="F2276" s="6" t="inlineStr">
        <is>
          <t>PE TRASEIRO 920X30(911)X25 MDF (14PC) ESQ TRENTO</t>
        </is>
      </c>
      <c r="G2276" s="6" t="inlineStr">
        <is>
          <t>50 SECCIONADORA 2</t>
        </is>
      </c>
      <c r="H2276" s="6" t="inlineStr">
        <is>
          <t>50 SECCIONADORA 2</t>
        </is>
      </c>
      <c r="I2276" s="4" t="inlineStr">
        <is>
          <t>50 SECCIONADORA 2</t>
        </is>
      </c>
      <c r="J2276" s="4" t="n">
        <v>16</v>
      </c>
      <c r="K2276" s="6">
        <f>IF($E2276="","",IFERROR(INDEX(#REF!,MATCH($E2276,#REF!,0)),IFERROR(INDEX(#REF!,MATCH(VALUE($E2276),#REF!,0)),"")))</f>
        <v/>
      </c>
      <c r="L2276" s="6">
        <f>IF($E2276="","",IFERROR(INDEX(#REF!,MATCH($E2276,#REF!,0)),IFERROR(INDEX(#REF!,MATCH(VALUE($E2276),#REF!,0)),"")))</f>
        <v/>
      </c>
      <c r="M2276" s="6">
        <f>IF(OR($J2276="",$L2276=""),"",IF($K2276="",0,$K2276)+$J2276*$L2276)</f>
        <v/>
      </c>
      <c r="N2276" s="6" t="n">
        <v>46211</v>
      </c>
      <c r="O2276" s="6" t="n">
        <v>16</v>
      </c>
      <c r="P2276" s="6" t="n"/>
      <c r="Q2276" s="6" t="n"/>
      <c r="R2276" s="6" t="n"/>
      <c r="S2276" s="6" t="n"/>
      <c r="T2276" s="6">
        <f>IF(OR($J2276="",$O2276=""),"",$O2276/$J2276)</f>
        <v/>
      </c>
      <c r="U2276" s="6" t="inlineStr">
        <is>
          <t>Concluído</t>
        </is>
      </c>
      <c r="V2276" s="6" t="n"/>
      <c r="W2276" s="6" t="n"/>
      <c r="X2276" s="6" t="n"/>
      <c r="Y2276" s="6" t="n"/>
      <c r="Z2276" s="6" t="n"/>
      <c r="AA2276" s="5" t="n"/>
      <c r="AB2276" s="6">
        <f>B2276&amp;"|"&amp;I2276</f>
        <v/>
      </c>
      <c r="AC2276">
        <f>IF($B2276="","","|"&amp;SUBSTITUTE(TRIM(SUBSTITUTE(SUBSTITUTE(SUBSTITUTE(SUBSTITUTE(SUBSTITUTE(SUBSTITUTE(SUBSTITUTE(SUBSTITUTE(SUBSTITUTE(SUBSTITUTE(SUBSTITUTE(SUBSTITUTE(SUBSTITUTE(SUBSTITUTE(TRIM($B2276&amp;""),CHAR(10)," "),CHAR(13)," "),"."," "),";"," "),","," "),"/"," "),"+"," "),"-"," "),"  "," "),"  "," "),"  "," "),"  "," "),"  "," "),"  "," "))," ","|")&amp;"|")</f>
        <v/>
      </c>
      <c r="AD2276">
        <f>TRIM($I2276&amp;"")</f>
        <v/>
      </c>
    </row>
    <row r="2277" ht="36" customHeight="1">
      <c r="A2277" s="14" t="n">
        <v>46211</v>
      </c>
      <c r="B2277" s="6" t="inlineStr">
        <is>
          <t>10241</t>
        </is>
      </c>
      <c r="C2277" s="6" t="inlineStr">
        <is>
          <t>M/C 0717 (MARROM)</t>
        </is>
      </c>
      <c r="D2277" s="6" t="inlineStr">
        <is>
          <t>50 SECCIONADORA 2</t>
        </is>
      </c>
      <c r="E2277" s="6" t="n">
        <v>30003902</v>
      </c>
      <c r="F2277" s="6" t="inlineStr">
        <is>
          <t>PE TRASEIRO 920X30(911)X25 MDF (14PC) DIR TRENTO</t>
        </is>
      </c>
      <c r="G2277" s="6" t="inlineStr">
        <is>
          <t>50 SECCIONADORA 2</t>
        </is>
      </c>
      <c r="H2277" s="6" t="inlineStr">
        <is>
          <t>50 SECCIONADORA 2</t>
        </is>
      </c>
      <c r="I2277" s="4" t="inlineStr">
        <is>
          <t>50 SECCIONADORA 2</t>
        </is>
      </c>
      <c r="J2277" s="4" t="n">
        <v>16</v>
      </c>
      <c r="K2277" s="6">
        <f>IF($E2277="","",IFERROR(INDEX(#REF!,MATCH($E2277,#REF!,0)),IFERROR(INDEX(#REF!,MATCH(VALUE($E2277),#REF!,0)),"")))</f>
        <v/>
      </c>
      <c r="L2277" s="6">
        <f>IF($E2277="","",IFERROR(INDEX(#REF!,MATCH($E2277,#REF!,0)),IFERROR(INDEX(#REF!,MATCH(VALUE($E2277),#REF!,0)),"")))</f>
        <v/>
      </c>
      <c r="M2277" s="6">
        <f>IF(OR($J2277="",$L2277=""),"",IF($K2277="",0,$K2277)+$J2277*$L2277)</f>
        <v/>
      </c>
      <c r="N2277" s="6" t="n">
        <v>46211</v>
      </c>
      <c r="O2277" s="6" t="n">
        <v>16</v>
      </c>
      <c r="P2277" s="6" t="n"/>
      <c r="Q2277" s="6" t="n"/>
      <c r="R2277" s="6" t="n"/>
      <c r="S2277" s="6" t="n"/>
      <c r="T2277" s="6">
        <f>IF(OR($J2277="",$O2277=""),"",$O2277/$J2277)</f>
        <v/>
      </c>
      <c r="U2277" s="6" t="inlineStr">
        <is>
          <t>Concluído</t>
        </is>
      </c>
      <c r="V2277" s="6" t="n"/>
      <c r="W2277" s="6" t="n"/>
      <c r="X2277" s="6" t="n"/>
      <c r="Y2277" s="6" t="n"/>
      <c r="Z2277" s="6" t="n"/>
      <c r="AA2277" s="5" t="n"/>
      <c r="AB2277" s="6">
        <f>B2277&amp;"|"&amp;I2277</f>
        <v/>
      </c>
      <c r="AC2277">
        <f>IF($B2277="","","|"&amp;SUBSTITUTE(TRIM(SUBSTITUTE(SUBSTITUTE(SUBSTITUTE(SUBSTITUTE(SUBSTITUTE(SUBSTITUTE(SUBSTITUTE(SUBSTITUTE(SUBSTITUTE(SUBSTITUTE(SUBSTITUTE(SUBSTITUTE(SUBSTITUTE(SUBSTITUTE(TRIM($B2277&amp;""),CHAR(10)," "),CHAR(13)," "),"."," "),";"," "),","," "),"/"," "),"+"," "),"-"," "),"  "," "),"  "," "),"  "," "),"  "," "),"  "," "),"  "," "))," ","|")&amp;"|")</f>
        <v/>
      </c>
      <c r="AD2277">
        <f>TRIM($I2277&amp;"")</f>
        <v/>
      </c>
    </row>
    <row r="2278" ht="36" customHeight="1">
      <c r="A2278" s="14" t="n">
        <v>46211</v>
      </c>
      <c r="B2278" s="6" t="inlineStr">
        <is>
          <t>10241</t>
        </is>
      </c>
      <c r="C2278" s="6" t="inlineStr">
        <is>
          <t>M/C 0717 (MARROM)</t>
        </is>
      </c>
      <c r="D2278" s="6" t="inlineStr">
        <is>
          <t>50 SECCIONADORA 2</t>
        </is>
      </c>
      <c r="E2278" s="6" t="n">
        <v>30006101</v>
      </c>
      <c r="F2278" s="6" t="inlineStr">
        <is>
          <t>PE TRAS 880X30(911)X25 MDF (13PC) ESQ SANTIAGO NEW</t>
        </is>
      </c>
      <c r="G2278" s="6" t="inlineStr">
        <is>
          <t>50 SECCIONADORA 2</t>
        </is>
      </c>
      <c r="H2278" s="6" t="inlineStr">
        <is>
          <t>50 SECCIONADORA 2</t>
        </is>
      </c>
      <c r="I2278" s="4" t="inlineStr">
        <is>
          <t>50 SECCIONADORA 2</t>
        </is>
      </c>
      <c r="J2278" s="4" t="n">
        <v>60</v>
      </c>
      <c r="K2278" s="6">
        <f>IF($E2278="","",IFERROR(INDEX(#REF!,MATCH($E2278,#REF!,0)),IFERROR(INDEX(#REF!,MATCH(VALUE($E2278),#REF!,0)),"")))</f>
        <v/>
      </c>
      <c r="L2278" s="6">
        <f>IF($E2278="","",IFERROR(INDEX(#REF!,MATCH($E2278,#REF!,0)),IFERROR(INDEX(#REF!,MATCH(VALUE($E2278),#REF!,0)),"")))</f>
        <v/>
      </c>
      <c r="M2278" s="6">
        <f>IF(OR($J2278="",$L2278=""),"",IF($K2278="",0,$K2278)+$J2278*$L2278)</f>
        <v/>
      </c>
      <c r="N2278" s="6" t="n">
        <v>46211</v>
      </c>
      <c r="O2278" s="6" t="n">
        <v>60</v>
      </c>
      <c r="P2278" s="6" t="n"/>
      <c r="Q2278" s="6" t="n"/>
      <c r="R2278" s="6" t="n"/>
      <c r="S2278" s="6" t="n"/>
      <c r="T2278" s="6">
        <f>IF(OR($J2278="",$O2278=""),"",$O2278/$J2278)</f>
        <v/>
      </c>
      <c r="U2278" s="6" t="inlineStr">
        <is>
          <t>Concluído</t>
        </is>
      </c>
      <c r="V2278" s="6" t="n"/>
      <c r="W2278" s="6" t="n"/>
      <c r="X2278" s="6" t="n"/>
      <c r="Y2278" s="6" t="n"/>
      <c r="Z2278" s="6" t="n"/>
      <c r="AA2278" s="5" t="n"/>
      <c r="AB2278" s="6">
        <f>B2278&amp;"|"&amp;I2278</f>
        <v/>
      </c>
      <c r="AC2278">
        <f>IF($B2278="","","|"&amp;SUBSTITUTE(TRIM(SUBSTITUTE(SUBSTITUTE(SUBSTITUTE(SUBSTITUTE(SUBSTITUTE(SUBSTITUTE(SUBSTITUTE(SUBSTITUTE(SUBSTITUTE(SUBSTITUTE(SUBSTITUTE(SUBSTITUTE(SUBSTITUTE(SUBSTITUTE(TRIM($B2278&amp;""),CHAR(10)," "),CHAR(13)," "),"."," "),";"," "),","," "),"/"," "),"+"," "),"-"," "),"  "," "),"  "," "),"  "," "),"  "," "),"  "," "),"  "," "))," ","|")&amp;"|")</f>
        <v/>
      </c>
      <c r="AD2278">
        <f>TRIM($I2278&amp;"")</f>
        <v/>
      </c>
    </row>
    <row r="2279" ht="36" customHeight="1">
      <c r="A2279" s="14" t="n">
        <v>46211</v>
      </c>
      <c r="B2279" s="6" t="inlineStr">
        <is>
          <t>10241</t>
        </is>
      </c>
      <c r="C2279" s="6" t="inlineStr">
        <is>
          <t>M/C 0717 (MARROM)</t>
        </is>
      </c>
      <c r="D2279" s="6" t="inlineStr">
        <is>
          <t>50 SECCIONADORA 2</t>
        </is>
      </c>
      <c r="E2279" s="6" t="n">
        <v>30006102</v>
      </c>
      <c r="F2279" s="6" t="inlineStr">
        <is>
          <t>PE TRAS 880X30(911)X25 MDF (13PC) DIR SANTIAGO NEW</t>
        </is>
      </c>
      <c r="G2279" s="6" t="inlineStr">
        <is>
          <t>50 SECCIONADORA 2</t>
        </is>
      </c>
      <c r="H2279" s="6" t="inlineStr">
        <is>
          <t>50 SECCIONADORA 2</t>
        </is>
      </c>
      <c r="I2279" s="4" t="inlineStr">
        <is>
          <t>50 SECCIONADORA 2</t>
        </is>
      </c>
      <c r="J2279" s="4" t="n">
        <v>60</v>
      </c>
      <c r="K2279" s="6">
        <f>IF($E2279="","",IFERROR(INDEX(#REF!,MATCH($E2279,#REF!,0)),IFERROR(INDEX(#REF!,MATCH(VALUE($E2279),#REF!,0)),"")))</f>
        <v/>
      </c>
      <c r="L2279" s="6">
        <f>IF($E2279="","",IFERROR(INDEX(#REF!,MATCH($E2279,#REF!,0)),IFERROR(INDEX(#REF!,MATCH(VALUE($E2279),#REF!,0)),"")))</f>
        <v/>
      </c>
      <c r="M2279" s="6">
        <f>IF(OR($J2279="",$L2279=""),"",IF($K2279="",0,$K2279)+$J2279*$L2279)</f>
        <v/>
      </c>
      <c r="N2279" s="6" t="n">
        <v>46211</v>
      </c>
      <c r="O2279" s="6" t="n">
        <v>60</v>
      </c>
      <c r="P2279" s="6" t="n"/>
      <c r="Q2279" s="6" t="n"/>
      <c r="R2279" s="6" t="n"/>
      <c r="S2279" s="6" t="n"/>
      <c r="T2279" s="6">
        <f>IF(OR($J2279="",$O2279=""),"",$O2279/$J2279)</f>
        <v/>
      </c>
      <c r="U2279" s="6" t="inlineStr">
        <is>
          <t>Concluído</t>
        </is>
      </c>
      <c r="V2279" s="6" t="n"/>
      <c r="W2279" s="6" t="n"/>
      <c r="X2279" s="6" t="n"/>
      <c r="Y2279" s="6" t="n"/>
      <c r="Z2279" s="6" t="n"/>
      <c r="AA2279" s="5" t="n"/>
      <c r="AB2279" s="6">
        <f>B2279&amp;"|"&amp;I2279</f>
        <v/>
      </c>
      <c r="AC2279">
        <f>IF($B2279="","","|"&amp;SUBSTITUTE(TRIM(SUBSTITUTE(SUBSTITUTE(SUBSTITUTE(SUBSTITUTE(SUBSTITUTE(SUBSTITUTE(SUBSTITUTE(SUBSTITUTE(SUBSTITUTE(SUBSTITUTE(SUBSTITUTE(SUBSTITUTE(SUBSTITUTE(SUBSTITUTE(TRIM($B2279&amp;""),CHAR(10)," "),CHAR(13)," "),"."," "),";"," "),","," "),"/"," "),"+"," "),"-"," "),"  "," "),"  "," "),"  "," "),"  "," "),"  "," "),"  "," "))," ","|")&amp;"|")</f>
        <v/>
      </c>
      <c r="AD2279">
        <f>TRIM($I2279&amp;"")</f>
        <v/>
      </c>
    </row>
    <row r="2280" ht="36" customHeight="1">
      <c r="A2280" s="14" t="n">
        <v>46211</v>
      </c>
      <c r="B2280" s="6" t="inlineStr">
        <is>
          <t>10241</t>
        </is>
      </c>
      <c r="C2280" s="6" t="inlineStr">
        <is>
          <t>M/C 0717 (MARROM)</t>
        </is>
      </c>
      <c r="D2280" s="6" t="inlineStr">
        <is>
          <t>50 SECCIONADORA 2</t>
        </is>
      </c>
      <c r="E2280" s="6" t="n">
        <v>30006110</v>
      </c>
      <c r="F2280" s="6" t="inlineStr">
        <is>
          <t>PE FRONTAL 430X(108)51X25 MDF (DIR) SANTIAGO NEW</t>
        </is>
      </c>
      <c r="G2280" s="6" t="inlineStr">
        <is>
          <t>50 SECCIONADORA 2</t>
        </is>
      </c>
      <c r="H2280" s="6" t="inlineStr">
        <is>
          <t>50 SECCIONADORA 2</t>
        </is>
      </c>
      <c r="I2280" s="4" t="inlineStr">
        <is>
          <t>50 SECCIONADORA 2</t>
        </is>
      </c>
      <c r="J2280" s="4" t="n">
        <v>60</v>
      </c>
      <c r="K2280" s="6">
        <f>IF($E2280="","",IFERROR(INDEX(#REF!,MATCH($E2280,#REF!,0)),IFERROR(INDEX(#REF!,MATCH(VALUE($E2280),#REF!,0)),"")))</f>
        <v/>
      </c>
      <c r="L2280" s="6">
        <f>IF($E2280="","",IFERROR(INDEX(#REF!,MATCH($E2280,#REF!,0)),IFERROR(INDEX(#REF!,MATCH(VALUE($E2280),#REF!,0)),"")))</f>
        <v/>
      </c>
      <c r="M2280" s="6">
        <f>IF(OR($J2280="",$L2280=""),"",IF($K2280="",0,$K2280)+$J2280*$L2280)</f>
        <v/>
      </c>
      <c r="N2280" s="6" t="n">
        <v>46211</v>
      </c>
      <c r="O2280" s="6" t="n">
        <v>60</v>
      </c>
      <c r="P2280" s="6" t="n"/>
      <c r="Q2280" s="6" t="n"/>
      <c r="R2280" s="6" t="n"/>
      <c r="S2280" s="6" t="n"/>
      <c r="T2280" s="6">
        <f>IF(OR($J2280="",$O2280=""),"",$O2280/$J2280)</f>
        <v/>
      </c>
      <c r="U2280" s="6" t="inlineStr">
        <is>
          <t>Concluído</t>
        </is>
      </c>
      <c r="V2280" s="6" t="n"/>
      <c r="W2280" s="6" t="n"/>
      <c r="X2280" s="6" t="n"/>
      <c r="Y2280" s="6" t="n"/>
      <c r="Z2280" s="6" t="n"/>
      <c r="AA2280" s="5" t="n"/>
      <c r="AB2280" s="6">
        <f>B2280&amp;"|"&amp;I2280</f>
        <v/>
      </c>
      <c r="AC2280">
        <f>IF($B2280="","","|"&amp;SUBSTITUTE(TRIM(SUBSTITUTE(SUBSTITUTE(SUBSTITUTE(SUBSTITUTE(SUBSTITUTE(SUBSTITUTE(SUBSTITUTE(SUBSTITUTE(SUBSTITUTE(SUBSTITUTE(SUBSTITUTE(SUBSTITUTE(SUBSTITUTE(SUBSTITUTE(TRIM($B2280&amp;""),CHAR(10)," "),CHAR(13)," "),"."," "),";"," "),","," "),"/"," "),"+"," "),"-"," "),"  "," "),"  "," "),"  "," "),"  "," "),"  "," "),"  "," "))," ","|")&amp;"|")</f>
        <v/>
      </c>
      <c r="AD2280">
        <f>TRIM($I2280&amp;"")</f>
        <v/>
      </c>
    </row>
    <row r="2281" ht="36" customHeight="1">
      <c r="A2281" s="14" t="n">
        <v>46211</v>
      </c>
      <c r="B2281" s="6" t="inlineStr">
        <is>
          <t>10241</t>
        </is>
      </c>
      <c r="C2281" s="6" t="inlineStr">
        <is>
          <t>M/C 0717 (MARROM)</t>
        </is>
      </c>
      <c r="D2281" s="6" t="inlineStr">
        <is>
          <t>50 SECCIONADORA 2</t>
        </is>
      </c>
      <c r="E2281" s="6" t="n">
        <v>30006111</v>
      </c>
      <c r="F2281" s="6" t="inlineStr">
        <is>
          <t>PE FRONTAL 430X(108)51X25MDF (ESQRD) SANTIAGO NEW</t>
        </is>
      </c>
      <c r="G2281" s="6" t="inlineStr">
        <is>
          <t>50 SECCIONADORA 2</t>
        </is>
      </c>
      <c r="H2281" s="6" t="inlineStr">
        <is>
          <t>50 SECCIONADORA 2</t>
        </is>
      </c>
      <c r="I2281" s="4" t="inlineStr">
        <is>
          <t>50 SECCIONADORA 2</t>
        </is>
      </c>
      <c r="J2281" s="4" t="n">
        <v>60</v>
      </c>
      <c r="K2281" s="6">
        <f>IF($E2281="","",IFERROR(INDEX(#REF!,MATCH($E2281,#REF!,0)),IFERROR(INDEX(#REF!,MATCH(VALUE($E2281),#REF!,0)),"")))</f>
        <v/>
      </c>
      <c r="L2281" s="6">
        <f>IF($E2281="","",IFERROR(INDEX(#REF!,MATCH($E2281,#REF!,0)),IFERROR(INDEX(#REF!,MATCH(VALUE($E2281),#REF!,0)),"")))</f>
        <v/>
      </c>
      <c r="M2281" s="6">
        <f>IF(OR($J2281="",$L2281=""),"",IF($K2281="",0,$K2281)+$J2281*$L2281)</f>
        <v/>
      </c>
      <c r="N2281" s="6" t="n">
        <v>46211</v>
      </c>
      <c r="O2281" s="6" t="n">
        <v>60</v>
      </c>
      <c r="P2281" s="6" t="n"/>
      <c r="Q2281" s="6" t="n"/>
      <c r="R2281" s="6" t="n"/>
      <c r="S2281" s="6" t="n"/>
      <c r="T2281" s="6">
        <f>IF(OR($J2281="",$O2281=""),"",$O2281/$J2281)</f>
        <v/>
      </c>
      <c r="U2281" s="6" t="inlineStr">
        <is>
          <t>Concluído</t>
        </is>
      </c>
      <c r="V2281" s="6" t="n"/>
      <c r="W2281" s="6" t="n"/>
      <c r="X2281" s="6" t="n"/>
      <c r="Y2281" s="6" t="n"/>
      <c r="Z2281" s="6" t="n"/>
      <c r="AA2281" s="5" t="n"/>
      <c r="AB2281" s="6">
        <f>B2281&amp;"|"&amp;I2281</f>
        <v/>
      </c>
      <c r="AC2281">
        <f>IF($B2281="","","|"&amp;SUBSTITUTE(TRIM(SUBSTITUTE(SUBSTITUTE(SUBSTITUTE(SUBSTITUTE(SUBSTITUTE(SUBSTITUTE(SUBSTITUTE(SUBSTITUTE(SUBSTITUTE(SUBSTITUTE(SUBSTITUTE(SUBSTITUTE(SUBSTITUTE(SUBSTITUTE(TRIM($B2281&amp;""),CHAR(10)," "),CHAR(13)," "),"."," "),";"," "),","," "),"/"," "),"+"," "),"-"," "),"  "," "),"  "," "),"  "," "),"  "," "),"  "," "),"  "," "))," ","|")&amp;"|")</f>
        <v/>
      </c>
      <c r="AD2281">
        <f>TRIM($I2281&amp;"")</f>
        <v/>
      </c>
    </row>
    <row r="2282" ht="36" customHeight="1">
      <c r="A2282" s="14" t="n">
        <v>46211</v>
      </c>
      <c r="B2282" s="6" t="inlineStr">
        <is>
          <t>10241</t>
        </is>
      </c>
      <c r="C2282" s="6" t="inlineStr">
        <is>
          <t>M/C 0717 (MARROM)</t>
        </is>
      </c>
      <c r="D2282" s="6" t="inlineStr">
        <is>
          <t>50 SECCIONADORA 2</t>
        </is>
      </c>
      <c r="E2282" s="6" t="n">
        <v>30009703</v>
      </c>
      <c r="F2282" s="6" t="inlineStr">
        <is>
          <t>ESPALDAR 390X40(911)X25 MDF (24) - CADEIRA GRECIA</t>
        </is>
      </c>
      <c r="G2282" s="6" t="inlineStr">
        <is>
          <t>50 SECCIONADORA 2</t>
        </is>
      </c>
      <c r="H2282" s="6" t="inlineStr">
        <is>
          <t>50 SECCIONADORA 2</t>
        </is>
      </c>
      <c r="I2282" s="4" t="inlineStr">
        <is>
          <t>50 SECCIONADORA 2</t>
        </is>
      </c>
      <c r="J2282" s="4" t="n">
        <v>8</v>
      </c>
      <c r="K2282" s="6">
        <f>IF($E2282="","",IFERROR(INDEX(#REF!,MATCH($E2282,#REF!,0)),IFERROR(INDEX(#REF!,MATCH(VALUE($E2282),#REF!,0)),"")))</f>
        <v/>
      </c>
      <c r="L2282" s="6">
        <f>IF($E2282="","",IFERROR(INDEX(#REF!,MATCH($E2282,#REF!,0)),IFERROR(INDEX(#REF!,MATCH(VALUE($E2282),#REF!,0)),"")))</f>
        <v/>
      </c>
      <c r="M2282" s="6">
        <f>IF(OR($J2282="",$L2282=""),"",IF($K2282="",0,$K2282)+$J2282*$L2282)</f>
        <v/>
      </c>
      <c r="N2282" s="6" t="n">
        <v>46211</v>
      </c>
      <c r="O2282" s="6" t="n">
        <v>8</v>
      </c>
      <c r="P2282" s="6" t="n"/>
      <c r="Q2282" s="6" t="n"/>
      <c r="R2282" s="6" t="n"/>
      <c r="S2282" s="6" t="n"/>
      <c r="T2282" s="6">
        <f>IF(OR($J2282="",$O2282=""),"",$O2282/$J2282)</f>
        <v/>
      </c>
      <c r="U2282" s="6" t="inlineStr">
        <is>
          <t>Concluído</t>
        </is>
      </c>
      <c r="V2282" s="6" t="n"/>
      <c r="W2282" s="6" t="n"/>
      <c r="X2282" s="6" t="n"/>
      <c r="Y2282" s="6" t="n"/>
      <c r="Z2282" s="6" t="n"/>
      <c r="AA2282" s="5" t="n"/>
      <c r="AB2282" s="6">
        <f>B2282&amp;"|"&amp;I2282</f>
        <v/>
      </c>
      <c r="AC2282">
        <f>IF($B2282="","","|"&amp;SUBSTITUTE(TRIM(SUBSTITUTE(SUBSTITUTE(SUBSTITUTE(SUBSTITUTE(SUBSTITUTE(SUBSTITUTE(SUBSTITUTE(SUBSTITUTE(SUBSTITUTE(SUBSTITUTE(SUBSTITUTE(SUBSTITUTE(SUBSTITUTE(SUBSTITUTE(TRIM($B2282&amp;""),CHAR(10)," "),CHAR(13)," "),"."," "),";"," "),","," "),"/"," "),"+"," "),"-"," "),"  "," "),"  "," "),"  "," "),"  "," "),"  "," "),"  "," "))," ","|")&amp;"|")</f>
        <v/>
      </c>
      <c r="AD2282">
        <f>TRIM($I2282&amp;"")</f>
        <v/>
      </c>
    </row>
    <row r="2283" ht="48" customHeight="1">
      <c r="A2283" s="14" t="n">
        <v>46211</v>
      </c>
      <c r="B2283" s="6" t="inlineStr">
        <is>
          <t>10245</t>
        </is>
      </c>
      <c r="C2283" s="6" t="inlineStr">
        <is>
          <t>M/C 0713 ENCAIXE ESPLANADA (FOLHA AZUL)</t>
        </is>
      </c>
      <c r="D2283" s="6" t="inlineStr">
        <is>
          <t>50 SECCIONADORA 2</t>
        </is>
      </c>
      <c r="E2283" s="6" t="n">
        <v>30001204</v>
      </c>
      <c r="F2283" s="6" t="inlineStr">
        <is>
          <t>ASSENTO 430X403X09 MDP CAD PE INTEIRO/ MADEIRA</t>
        </is>
      </c>
      <c r="G2283" s="6" t="inlineStr">
        <is>
          <t>50 SECCIONADORA 2</t>
        </is>
      </c>
      <c r="H2283" s="6" t="inlineStr">
        <is>
          <t>50 SECCIONADORA 2</t>
        </is>
      </c>
      <c r="I2283" s="4" t="inlineStr">
        <is>
          <t>50 SECCIONADORA 2</t>
        </is>
      </c>
      <c r="J2283" s="4" t="n">
        <v>30</v>
      </c>
      <c r="K2283" s="6">
        <f>IF($E2283="","",IFERROR(INDEX(#REF!,MATCH($E2283,#REF!,0)),IFERROR(INDEX(#REF!,MATCH(VALUE($E2283),#REF!,0)),"")))</f>
        <v/>
      </c>
      <c r="L2283" s="6">
        <f>IF($E2283="","",IFERROR(INDEX(#REF!,MATCH($E2283,#REF!,0)),IFERROR(INDEX(#REF!,MATCH(VALUE($E2283),#REF!,0)),"")))</f>
        <v/>
      </c>
      <c r="M2283" s="6">
        <f>IF(OR($J2283="",$L2283=""),"",IF($K2283="",0,$K2283)+$J2283*$L2283)</f>
        <v/>
      </c>
      <c r="N2283" s="6" t="n">
        <v>46211</v>
      </c>
      <c r="O2283" s="6" t="n">
        <v>30</v>
      </c>
      <c r="P2283" s="6" t="n"/>
      <c r="Q2283" s="6" t="n"/>
      <c r="R2283" s="6" t="n"/>
      <c r="S2283" s="6" t="n"/>
      <c r="T2283" s="6">
        <f>IF(OR($J2283="",$O2283=""),"",$O2283/$J2283)</f>
        <v/>
      </c>
      <c r="U2283" s="6" t="inlineStr">
        <is>
          <t>Concluído</t>
        </is>
      </c>
      <c r="V2283" s="6" t="n"/>
      <c r="W2283" s="6" t="n"/>
      <c r="X2283" s="6" t="n"/>
      <c r="Y2283" s="6" t="n"/>
      <c r="Z2283" s="6" t="n"/>
      <c r="AA2283" s="5" t="n"/>
      <c r="AB2283" s="6">
        <f>B2283&amp;"|"&amp;I2283</f>
        <v/>
      </c>
      <c r="AC2283">
        <f>IF($B2283="","","|"&amp;SUBSTITUTE(TRIM(SUBSTITUTE(SUBSTITUTE(SUBSTITUTE(SUBSTITUTE(SUBSTITUTE(SUBSTITUTE(SUBSTITUTE(SUBSTITUTE(SUBSTITUTE(SUBSTITUTE(SUBSTITUTE(SUBSTITUTE(SUBSTITUTE(SUBSTITUTE(TRIM($B2283&amp;""),CHAR(10)," "),CHAR(13)," "),"."," "),";"," "),","," "),"/"," "),"+"," "),"-"," "),"  "," "),"  "," "),"  "," "),"  "," "),"  "," "),"  "," "))," ","|")&amp;"|")</f>
        <v/>
      </c>
      <c r="AD2283">
        <f>TRIM($I2283&amp;"")</f>
        <v/>
      </c>
    </row>
    <row r="2284" ht="48" customHeight="1">
      <c r="A2284" s="14" t="n">
        <v>46211</v>
      </c>
      <c r="B2284" s="6" t="inlineStr">
        <is>
          <t>10245</t>
        </is>
      </c>
      <c r="C2284" s="6" t="inlineStr">
        <is>
          <t>M/C 0713 ENCAIXE ESPLANADA (FOLHA AZUL)</t>
        </is>
      </c>
      <c r="D2284" s="6" t="inlineStr">
        <is>
          <t>50 SECCIONADORA 2</t>
        </is>
      </c>
      <c r="E2284" s="6" t="n">
        <v>30001308</v>
      </c>
      <c r="F2284" s="6" t="inlineStr">
        <is>
          <t>APOIO ESPALDAR 360X40X25 MDP - PE INTEIRO</t>
        </is>
      </c>
      <c r="G2284" s="6" t="inlineStr">
        <is>
          <t>50 SECCIONADORA 2</t>
        </is>
      </c>
      <c r="H2284" s="6" t="inlineStr">
        <is>
          <t>50 SECCIONADORA 2</t>
        </is>
      </c>
      <c r="I2284" s="4" t="inlineStr">
        <is>
          <t>50 SECCIONADORA 2</t>
        </is>
      </c>
      <c r="J2284" s="4" t="n">
        <v>30</v>
      </c>
      <c r="K2284" s="6">
        <f>IF($E2284="","",IFERROR(INDEX(#REF!,MATCH($E2284,#REF!,0)),IFERROR(INDEX(#REF!,MATCH(VALUE($E2284),#REF!,0)),"")))</f>
        <v/>
      </c>
      <c r="L2284" s="6">
        <f>IF($E2284="","",IFERROR(INDEX(#REF!,MATCH($E2284,#REF!,0)),IFERROR(INDEX(#REF!,MATCH(VALUE($E2284),#REF!,0)),"")))</f>
        <v/>
      </c>
      <c r="M2284" s="6">
        <f>IF(OR($J2284="",$L2284=""),"",IF($K2284="",0,$K2284)+$J2284*$L2284)</f>
        <v/>
      </c>
      <c r="N2284" s="6" t="n">
        <v>46211</v>
      </c>
      <c r="O2284" s="6" t="n">
        <v>30</v>
      </c>
      <c r="P2284" s="6" t="n"/>
      <c r="Q2284" s="6" t="n"/>
      <c r="R2284" s="6" t="n"/>
      <c r="S2284" s="6" t="n"/>
      <c r="T2284" s="6">
        <f>IF(OR($J2284="",$O2284=""),"",$O2284/$J2284)</f>
        <v/>
      </c>
      <c r="U2284" s="6" t="inlineStr">
        <is>
          <t>Concluído</t>
        </is>
      </c>
      <c r="V2284" s="6" t="n"/>
      <c r="W2284" s="6" t="n"/>
      <c r="X2284" s="6" t="n"/>
      <c r="Y2284" s="6" t="n"/>
      <c r="Z2284" s="6" t="n"/>
      <c r="AA2284" s="5" t="n"/>
      <c r="AB2284" s="6">
        <f>B2284&amp;"|"&amp;I2284</f>
        <v/>
      </c>
      <c r="AC2284">
        <f>IF($B2284="","","|"&amp;SUBSTITUTE(TRIM(SUBSTITUTE(SUBSTITUTE(SUBSTITUTE(SUBSTITUTE(SUBSTITUTE(SUBSTITUTE(SUBSTITUTE(SUBSTITUTE(SUBSTITUTE(SUBSTITUTE(SUBSTITUTE(SUBSTITUTE(SUBSTITUTE(SUBSTITUTE(TRIM($B2284&amp;""),CHAR(10)," "),CHAR(13)," "),"."," "),";"," "),","," "),"/"," "),"+"," "),"-"," "),"  "," "),"  "," "),"  "," "),"  "," "),"  "," "),"  "," "))," ","|")&amp;"|")</f>
        <v/>
      </c>
      <c r="AD2284">
        <f>TRIM($I2284&amp;"")</f>
        <v/>
      </c>
    </row>
    <row r="2285" ht="48" customHeight="1">
      <c r="A2285" s="14" t="n">
        <v>46211</v>
      </c>
      <c r="B2285" s="6" t="inlineStr">
        <is>
          <t>10245</t>
        </is>
      </c>
      <c r="C2285" s="6" t="inlineStr">
        <is>
          <t>M/C 0713 ENCAIXE ESPLANADA (FOLHA AZUL)</t>
        </is>
      </c>
      <c r="D2285" s="6" t="inlineStr">
        <is>
          <t>50 SECCIONADORA 2</t>
        </is>
      </c>
      <c r="E2285" s="6" t="n">
        <v>30001309</v>
      </c>
      <c r="F2285" s="6" t="inlineStr">
        <is>
          <t>TRA CENTR 360X56(911)X25 MDP (14PCS) - PE INTEIRO</t>
        </is>
      </c>
      <c r="G2285" s="6" t="inlineStr">
        <is>
          <t>50 SECCIONADORA 2</t>
        </is>
      </c>
      <c r="H2285" s="6" t="inlineStr">
        <is>
          <t>50 SECCIONADORA 2</t>
        </is>
      </c>
      <c r="I2285" s="4" t="inlineStr">
        <is>
          <t>50 SECCIONADORA 2</t>
        </is>
      </c>
      <c r="J2285" s="4" t="n">
        <v>30</v>
      </c>
      <c r="K2285" s="6">
        <f>IF($E2285="","",IFERROR(INDEX(#REF!,MATCH($E2285,#REF!,0)),IFERROR(INDEX(#REF!,MATCH(VALUE($E2285),#REF!,0)),"")))</f>
        <v/>
      </c>
      <c r="L2285" s="6">
        <f>IF($E2285="","",IFERROR(INDEX(#REF!,MATCH($E2285,#REF!,0)),IFERROR(INDEX(#REF!,MATCH(VALUE($E2285),#REF!,0)),"")))</f>
        <v/>
      </c>
      <c r="M2285" s="6">
        <f>IF(OR($J2285="",$L2285=""),"",IF($K2285="",0,$K2285)+$J2285*$L2285)</f>
        <v/>
      </c>
      <c r="N2285" s="6" t="n">
        <v>46211</v>
      </c>
      <c r="O2285" s="6" t="n">
        <v>30</v>
      </c>
      <c r="P2285" s="6" t="n"/>
      <c r="Q2285" s="6" t="n"/>
      <c r="R2285" s="6" t="n"/>
      <c r="S2285" s="6" t="n"/>
      <c r="T2285" s="6">
        <f>IF(OR($J2285="",$O2285=""),"",$O2285/$J2285)</f>
        <v/>
      </c>
      <c r="U2285" s="6" t="inlineStr">
        <is>
          <t>Concluído</t>
        </is>
      </c>
      <c r="V2285" s="6" t="n"/>
      <c r="W2285" s="6" t="n"/>
      <c r="X2285" s="6" t="n"/>
      <c r="Y2285" s="6" t="n"/>
      <c r="Z2285" s="6" t="n"/>
      <c r="AA2285" s="5" t="n"/>
      <c r="AB2285" s="6">
        <f>B2285&amp;"|"&amp;I2285</f>
        <v/>
      </c>
      <c r="AC2285">
        <f>IF($B2285="","","|"&amp;SUBSTITUTE(TRIM(SUBSTITUTE(SUBSTITUTE(SUBSTITUTE(SUBSTITUTE(SUBSTITUTE(SUBSTITUTE(SUBSTITUTE(SUBSTITUTE(SUBSTITUTE(SUBSTITUTE(SUBSTITUTE(SUBSTITUTE(SUBSTITUTE(SUBSTITUTE(TRIM($B2285&amp;""),CHAR(10)," "),CHAR(13)," "),"."," "),";"," "),","," "),"/"," "),"+"," "),"-"," "),"  "," "),"  "," "),"  "," "),"  "," "),"  "," "),"  "," "))," ","|")&amp;"|")</f>
        <v/>
      </c>
      <c r="AD2285">
        <f>TRIM($I2285&amp;"")</f>
        <v/>
      </c>
    </row>
    <row r="2286" ht="48" customHeight="1">
      <c r="A2286" s="14" t="n">
        <v>46211</v>
      </c>
      <c r="B2286" s="6" t="inlineStr">
        <is>
          <t>10245</t>
        </is>
      </c>
      <c r="C2286" s="6" t="inlineStr">
        <is>
          <t>M/C 0713 ENCAIXE ESPLANADA (FOLHA AZUL)</t>
        </is>
      </c>
      <c r="D2286" s="6" t="inlineStr">
        <is>
          <t>50 SECCIONADORA 2</t>
        </is>
      </c>
      <c r="E2286" s="6" t="n">
        <v>30001203</v>
      </c>
      <c r="F2286" s="6" t="inlineStr">
        <is>
          <t>LAT ASSENTO 430X80X18 MDF CAD PE INTEIRO/ MADEIRA</t>
        </is>
      </c>
      <c r="G2286" s="6" t="inlineStr">
        <is>
          <t>50 SECCIONADORA 2</t>
        </is>
      </c>
      <c r="H2286" s="6" t="inlineStr">
        <is>
          <t>50 SECCIONADORA 2</t>
        </is>
      </c>
      <c r="I2286" s="4" t="inlineStr">
        <is>
          <t>50 SECCIONADORA 2</t>
        </is>
      </c>
      <c r="J2286" s="4" t="n">
        <v>60</v>
      </c>
      <c r="K2286" s="6">
        <f>IF($E2286="","",IFERROR(INDEX(#REF!,MATCH($E2286,#REF!,0)),IFERROR(INDEX(#REF!,MATCH(VALUE($E2286),#REF!,0)),"")))</f>
        <v/>
      </c>
      <c r="L2286" s="6">
        <f>IF($E2286="","",IFERROR(INDEX(#REF!,MATCH($E2286,#REF!,0)),IFERROR(INDEX(#REF!,MATCH(VALUE($E2286),#REF!,0)),"")))</f>
        <v/>
      </c>
      <c r="M2286" s="6">
        <f>IF(OR($J2286="",$L2286=""),"",IF($K2286="",0,$K2286)+$J2286*$L2286)</f>
        <v/>
      </c>
      <c r="N2286" s="6" t="n">
        <v>46211</v>
      </c>
      <c r="O2286" s="6" t="n">
        <v>60</v>
      </c>
      <c r="P2286" s="6" t="n"/>
      <c r="Q2286" s="6" t="n"/>
      <c r="R2286" s="6" t="n"/>
      <c r="S2286" s="6" t="n"/>
      <c r="T2286" s="6">
        <f>IF(OR($J2286="",$O2286=""),"",$O2286/$J2286)</f>
        <v/>
      </c>
      <c r="U2286" s="6" t="inlineStr">
        <is>
          <t>Concluído</t>
        </is>
      </c>
      <c r="V2286" s="6" t="n"/>
      <c r="W2286" s="6" t="n"/>
      <c r="X2286" s="6" t="n"/>
      <c r="Y2286" s="6" t="n"/>
      <c r="Z2286" s="6" t="n"/>
      <c r="AA2286" s="5" t="n"/>
      <c r="AB2286" s="6">
        <f>B2286&amp;"|"&amp;I2286</f>
        <v/>
      </c>
      <c r="AC2286">
        <f>IF($B2286="","","|"&amp;SUBSTITUTE(TRIM(SUBSTITUTE(SUBSTITUTE(SUBSTITUTE(SUBSTITUTE(SUBSTITUTE(SUBSTITUTE(SUBSTITUTE(SUBSTITUTE(SUBSTITUTE(SUBSTITUTE(SUBSTITUTE(SUBSTITUTE(SUBSTITUTE(SUBSTITUTE(TRIM($B2286&amp;""),CHAR(10)," "),CHAR(13)," "),"."," "),";"," "),","," "),"/"," "),"+"," "),"-"," "),"  "," "),"  "," "),"  "," "),"  "," "),"  "," "),"  "," "))," ","|")&amp;"|")</f>
        <v/>
      </c>
      <c r="AD2286">
        <f>TRIM($I2286&amp;"")</f>
        <v/>
      </c>
    </row>
    <row r="2287" ht="48" customHeight="1">
      <c r="A2287" s="14" t="n">
        <v>46211</v>
      </c>
      <c r="B2287" s="6" t="inlineStr">
        <is>
          <t>10245</t>
        </is>
      </c>
      <c r="C2287" s="6" t="inlineStr">
        <is>
          <t>M/C 0713 ENCAIXE ESPLANADA (FOLHA AZUL)</t>
        </is>
      </c>
      <c r="D2287" s="6" t="inlineStr">
        <is>
          <t>50 SECCIONADORA 2</t>
        </is>
      </c>
      <c r="E2287" s="6" t="n">
        <v>30001202</v>
      </c>
      <c r="F2287" s="6" t="inlineStr">
        <is>
          <t>PÉ FRONTAL 441X65(911)X25 MDF (16PÇS) - CAD PÉ INT</t>
        </is>
      </c>
      <c r="G2287" s="6" t="inlineStr">
        <is>
          <t>50 SECCIONADORA 2</t>
        </is>
      </c>
      <c r="H2287" s="6" t="inlineStr">
        <is>
          <t>50 SECCIONADORA 2</t>
        </is>
      </c>
      <c r="I2287" s="4" t="inlineStr">
        <is>
          <t>50 SECCIONADORA 2</t>
        </is>
      </c>
      <c r="J2287" s="4" t="n">
        <v>60</v>
      </c>
      <c r="K2287" s="6">
        <f>IF($E2287="","",IFERROR(INDEX(#REF!,MATCH($E2287,#REF!,0)),IFERROR(INDEX(#REF!,MATCH(VALUE($E2287),#REF!,0)),"")))</f>
        <v/>
      </c>
      <c r="L2287" s="6">
        <f>IF($E2287="","",IFERROR(INDEX(#REF!,MATCH($E2287,#REF!,0)),IFERROR(INDEX(#REF!,MATCH(VALUE($E2287),#REF!,0)),"")))</f>
        <v/>
      </c>
      <c r="M2287" s="6">
        <f>IF(OR($J2287="",$L2287=""),"",IF($K2287="",0,$K2287)+$J2287*$L2287)</f>
        <v/>
      </c>
      <c r="N2287" s="6" t="n">
        <v>46211</v>
      </c>
      <c r="O2287" s="6" t="n">
        <v>60</v>
      </c>
      <c r="P2287" s="6" t="n"/>
      <c r="Q2287" s="6" t="n"/>
      <c r="R2287" s="6" t="n"/>
      <c r="S2287" s="6" t="n"/>
      <c r="T2287" s="6">
        <f>IF(OR($J2287="",$O2287=""),"",$O2287/$J2287)</f>
        <v/>
      </c>
      <c r="U2287" s="6" t="inlineStr">
        <is>
          <t>Concluído</t>
        </is>
      </c>
      <c r="V2287" s="6" t="n"/>
      <c r="W2287" s="6" t="n"/>
      <c r="X2287" s="6" t="n"/>
      <c r="Y2287" s="6" t="n"/>
      <c r="Z2287" s="6" t="n"/>
      <c r="AA2287" s="5" t="n"/>
      <c r="AB2287" s="6">
        <f>B2287&amp;"|"&amp;I2287</f>
        <v/>
      </c>
      <c r="AC2287">
        <f>IF($B2287="","","|"&amp;SUBSTITUTE(TRIM(SUBSTITUTE(SUBSTITUTE(SUBSTITUTE(SUBSTITUTE(SUBSTITUTE(SUBSTITUTE(SUBSTITUTE(SUBSTITUTE(SUBSTITUTE(SUBSTITUTE(SUBSTITUTE(SUBSTITUTE(SUBSTITUTE(SUBSTITUTE(TRIM($B2287&amp;""),CHAR(10)," "),CHAR(13)," "),"."," "),";"," "),","," "),"/"," "),"+"," "),"-"," "),"  "," "),"  "," "),"  "," "),"  "," "),"  "," "),"  "," "))," ","|")&amp;"|")</f>
        <v/>
      </c>
      <c r="AD2287">
        <f>TRIM($I2287&amp;"")</f>
        <v/>
      </c>
    </row>
    <row r="2288" ht="48" customHeight="1">
      <c r="A2288" s="14" t="n">
        <v>46211</v>
      </c>
      <c r="B2288" s="6" t="inlineStr">
        <is>
          <t>10245</t>
        </is>
      </c>
      <c r="C2288" s="6" t="inlineStr">
        <is>
          <t>M/C 0713 ENCAIXE ESPLANADA (FOLHA AZUL)</t>
        </is>
      </c>
      <c r="D2288" s="6" t="inlineStr">
        <is>
          <t>50 SECCIONADORA 2</t>
        </is>
      </c>
      <c r="E2288" s="6" t="n">
        <v>30001301</v>
      </c>
      <c r="F2288" s="6" t="inlineStr">
        <is>
          <t>PE TRASEIRO 920X65(911)X25 MDF (11PCS)- CAD PE INT</t>
        </is>
      </c>
      <c r="G2288" s="6" t="inlineStr">
        <is>
          <t>50 SECCIONADORA 2</t>
        </is>
      </c>
      <c r="H2288" s="6" t="inlineStr">
        <is>
          <t>50 SECCIONADORA 2</t>
        </is>
      </c>
      <c r="I2288" s="4" t="inlineStr">
        <is>
          <t>50 SECCIONADORA 2</t>
        </is>
      </c>
      <c r="J2288" s="4" t="n">
        <v>60</v>
      </c>
      <c r="K2288" s="6">
        <f>IF($E2288="","",IFERROR(INDEX(#REF!,MATCH($E2288,#REF!,0)),IFERROR(INDEX(#REF!,MATCH(VALUE($E2288),#REF!,0)),"")))</f>
        <v/>
      </c>
      <c r="L2288" s="6">
        <f>IF($E2288="","",IFERROR(INDEX(#REF!,MATCH($E2288,#REF!,0)),IFERROR(INDEX(#REF!,MATCH(VALUE($E2288),#REF!,0)),"")))</f>
        <v/>
      </c>
      <c r="M2288" s="6">
        <f>IF(OR($J2288="",$L2288=""),"",IF($K2288="",0,$K2288)+$J2288*$L2288)</f>
        <v/>
      </c>
      <c r="N2288" s="6" t="n">
        <v>46211</v>
      </c>
      <c r="O2288" s="6" t="n">
        <v>60</v>
      </c>
      <c r="P2288" s="6" t="n"/>
      <c r="Q2288" s="6" t="n"/>
      <c r="R2288" s="6" t="n"/>
      <c r="S2288" s="6" t="n"/>
      <c r="T2288" s="6">
        <f>IF(OR($J2288="",$O2288=""),"",$O2288/$J2288)</f>
        <v/>
      </c>
      <c r="U2288" s="6" t="inlineStr">
        <is>
          <t>Concluído</t>
        </is>
      </c>
      <c r="V2288" s="6" t="n"/>
      <c r="W2288" s="6" t="n"/>
      <c r="X2288" s="6" t="n"/>
      <c r="Y2288" s="6" t="n"/>
      <c r="Z2288" s="6" t="n"/>
      <c r="AA2288" s="5" t="n"/>
      <c r="AB2288" s="6">
        <f>B2288&amp;"|"&amp;I2288</f>
        <v/>
      </c>
      <c r="AC2288">
        <f>IF($B2288="","","|"&amp;SUBSTITUTE(TRIM(SUBSTITUTE(SUBSTITUTE(SUBSTITUTE(SUBSTITUTE(SUBSTITUTE(SUBSTITUTE(SUBSTITUTE(SUBSTITUTE(SUBSTITUTE(SUBSTITUTE(SUBSTITUTE(SUBSTITUTE(SUBSTITUTE(SUBSTITUTE(TRIM($B2288&amp;""),CHAR(10)," "),CHAR(13)," "),"."," "),";"," "),","," "),"/"," "),"+"," "),"-"," "),"  "," "),"  "," "),"  "," "),"  "," "),"  "," "),"  "," "))," ","|")&amp;"|")</f>
        <v/>
      </c>
      <c r="AD2288">
        <f>TRIM($I2288&amp;"")</f>
        <v/>
      </c>
    </row>
    <row r="2289" ht="36" customHeight="1">
      <c r="A2289" s="14" t="n">
        <v>46212</v>
      </c>
      <c r="B2289" s="6" t="inlineStr">
        <is>
          <t>10246</t>
        </is>
      </c>
      <c r="C2289" s="6" t="inlineStr">
        <is>
          <t>M/C 0720 (AMARELO)</t>
        </is>
      </c>
      <c r="D2289" s="6" t="inlineStr">
        <is>
          <t>50 SECCIONADORA 2</t>
        </is>
      </c>
      <c r="E2289" s="6" t="n">
        <v>30001204</v>
      </c>
      <c r="F2289" s="6" t="inlineStr">
        <is>
          <t>ASSENTO 430X403X09 MDP CAD PE INTEIRO/ MADEIRA</t>
        </is>
      </c>
      <c r="G2289" s="6" t="inlineStr">
        <is>
          <t>50 SECCIONADORA 2</t>
        </is>
      </c>
      <c r="H2289" s="6" t="inlineStr">
        <is>
          <t>50 SECCIONADORA 2</t>
        </is>
      </c>
      <c r="I2289" s="4" t="inlineStr">
        <is>
          <t>50 SECCIONADORA 2</t>
        </is>
      </c>
      <c r="J2289" s="4" t="n">
        <v>1116</v>
      </c>
      <c r="K2289" s="6">
        <f>IF($E2289="","",IFERROR(INDEX(#REF!,MATCH($E2289,#REF!,0)),IFERROR(INDEX(#REF!,MATCH(VALUE($E2289),#REF!,0)),"")))</f>
        <v/>
      </c>
      <c r="L2289" s="6">
        <f>IF($E2289="","",IFERROR(INDEX(#REF!,MATCH($E2289,#REF!,0)),IFERROR(INDEX(#REF!,MATCH(VALUE($E2289),#REF!,0)),"")))</f>
        <v/>
      </c>
      <c r="M2289" s="6">
        <f>IF(OR($J2289="",$L2289=""),"",IF($K2289="",0,$K2289)+$J2289*$L2289)</f>
        <v/>
      </c>
      <c r="N2289" s="6" t="n">
        <v>46212</v>
      </c>
      <c r="O2289" s="6" t="n">
        <v>1116</v>
      </c>
      <c r="P2289" s="6" t="n"/>
      <c r="Q2289" s="6" t="n"/>
      <c r="R2289" s="6" t="n"/>
      <c r="S2289" s="6" t="n"/>
      <c r="T2289" s="6">
        <f>IF(OR($J2289="",$O2289=""),"",$O2289/$J2289)</f>
        <v/>
      </c>
      <c r="U2289" s="6" t="inlineStr">
        <is>
          <t>Concluído</t>
        </is>
      </c>
      <c r="V2289" s="6" t="n"/>
      <c r="W2289" s="6" t="n"/>
      <c r="X2289" s="6" t="n"/>
      <c r="Y2289" s="6" t="n"/>
      <c r="Z2289" s="6" t="n"/>
      <c r="AA2289" s="5" t="n"/>
      <c r="AB2289" s="6">
        <f>B2289&amp;"|"&amp;I2289</f>
        <v/>
      </c>
      <c r="AC2289">
        <f>IF($B2289="","","|"&amp;SUBSTITUTE(TRIM(SUBSTITUTE(SUBSTITUTE(SUBSTITUTE(SUBSTITUTE(SUBSTITUTE(SUBSTITUTE(SUBSTITUTE(SUBSTITUTE(SUBSTITUTE(SUBSTITUTE(SUBSTITUTE(SUBSTITUTE(SUBSTITUTE(SUBSTITUTE(TRIM($B2289&amp;""),CHAR(10)," "),CHAR(13)," "),"."," "),";"," "),","," "),"/"," "),"+"," "),"-"," "),"  "," "),"  "," "),"  "," "),"  "," "),"  "," "),"  "," "))," ","|")&amp;"|")</f>
        <v/>
      </c>
      <c r="AD2289">
        <f>TRIM($I2289&amp;"")</f>
        <v/>
      </c>
    </row>
    <row r="2290" ht="36" customHeight="1">
      <c r="A2290" s="14" t="n">
        <v>46212</v>
      </c>
      <c r="B2290" s="6" t="inlineStr">
        <is>
          <t>10246</t>
        </is>
      </c>
      <c r="C2290" s="6" t="inlineStr">
        <is>
          <t>M/C 0720 (AMARELO)</t>
        </is>
      </c>
      <c r="D2290" s="6" t="inlineStr">
        <is>
          <t>50 SECCIONADORA 2</t>
        </is>
      </c>
      <c r="E2290" s="6" t="n">
        <v>30001308</v>
      </c>
      <c r="F2290" s="6" t="inlineStr">
        <is>
          <t>APOIO ESPALDAR 360X40X25 MDP - PE INTEIRO</t>
        </is>
      </c>
      <c r="G2290" s="6" t="inlineStr">
        <is>
          <t>50 SECCIONADORA 2</t>
        </is>
      </c>
      <c r="H2290" s="6" t="inlineStr">
        <is>
          <t>50 SECCIONADORA 2</t>
        </is>
      </c>
      <c r="I2290" s="4" t="inlineStr">
        <is>
          <t>50 SECCIONADORA 2</t>
        </is>
      </c>
      <c r="J2290" s="4" t="n">
        <v>1066</v>
      </c>
      <c r="K2290" s="6">
        <f>IF($E2290="","",IFERROR(INDEX(#REF!,MATCH($E2290,#REF!,0)),IFERROR(INDEX(#REF!,MATCH(VALUE($E2290),#REF!,0)),"")))</f>
        <v/>
      </c>
      <c r="L2290" s="6">
        <f>IF($E2290="","",IFERROR(INDEX(#REF!,MATCH($E2290,#REF!,0)),IFERROR(INDEX(#REF!,MATCH(VALUE($E2290),#REF!,0)),"")))</f>
        <v/>
      </c>
      <c r="M2290" s="6">
        <f>IF(OR($J2290="",$L2290=""),"",IF($K2290="",0,$K2290)+$J2290*$L2290)</f>
        <v/>
      </c>
      <c r="N2290" s="6" t="n">
        <v>46212</v>
      </c>
      <c r="O2290" s="6" t="n">
        <v>1066</v>
      </c>
      <c r="P2290" s="6" t="n"/>
      <c r="Q2290" s="6" t="n"/>
      <c r="R2290" s="6" t="n"/>
      <c r="S2290" s="6" t="n"/>
      <c r="T2290" s="6">
        <f>IF(OR($J2290="",$O2290=""),"",$O2290/$J2290)</f>
        <v/>
      </c>
      <c r="U2290" s="6" t="inlineStr">
        <is>
          <t>Concluído</t>
        </is>
      </c>
      <c r="V2290" s="6" t="n"/>
      <c r="W2290" s="6" t="n"/>
      <c r="X2290" s="6" t="n"/>
      <c r="Y2290" s="6" t="n"/>
      <c r="Z2290" s="6" t="n"/>
      <c r="AA2290" s="5" t="n"/>
      <c r="AB2290" s="6">
        <f>B2290&amp;"|"&amp;I2290</f>
        <v/>
      </c>
      <c r="AC2290">
        <f>IF($B2290="","","|"&amp;SUBSTITUTE(TRIM(SUBSTITUTE(SUBSTITUTE(SUBSTITUTE(SUBSTITUTE(SUBSTITUTE(SUBSTITUTE(SUBSTITUTE(SUBSTITUTE(SUBSTITUTE(SUBSTITUTE(SUBSTITUTE(SUBSTITUTE(SUBSTITUTE(SUBSTITUTE(TRIM($B2290&amp;""),CHAR(10)," "),CHAR(13)," "),"."," "),";"," "),","," "),"/"," "),"+"," "),"-"," "),"  "," "),"  "," "),"  "," "),"  "," "),"  "," "),"  "," "))," ","|")&amp;"|")</f>
        <v/>
      </c>
      <c r="AD2290">
        <f>TRIM($I2290&amp;"")</f>
        <v/>
      </c>
    </row>
    <row r="2291" ht="36" customHeight="1">
      <c r="A2291" s="14" t="n">
        <v>46212</v>
      </c>
      <c r="B2291" s="6" t="inlineStr">
        <is>
          <t>10246</t>
        </is>
      </c>
      <c r="C2291" s="6" t="inlineStr">
        <is>
          <t>M/C 0720 (AMARELO)</t>
        </is>
      </c>
      <c r="D2291" s="6" t="inlineStr">
        <is>
          <t>50 SECCIONADORA 2</t>
        </is>
      </c>
      <c r="E2291" s="6" t="n">
        <v>30001309</v>
      </c>
      <c r="F2291" s="6" t="inlineStr">
        <is>
          <t>TRA CENTR 360X56(911)X25 MDP (14PCS) - PE INTEIRO</t>
        </is>
      </c>
      <c r="G2291" s="6" t="inlineStr">
        <is>
          <t>50 SECCIONADORA 2</t>
        </is>
      </c>
      <c r="H2291" s="6" t="inlineStr">
        <is>
          <t>50 SECCIONADORA 2</t>
        </is>
      </c>
      <c r="I2291" s="4" t="inlineStr">
        <is>
          <t>50 SECCIONADORA 2</t>
        </is>
      </c>
      <c r="J2291" s="4" t="n">
        <v>1066</v>
      </c>
      <c r="K2291" s="6">
        <f>IF($E2291="","",IFERROR(INDEX(#REF!,MATCH($E2291,#REF!,0)),IFERROR(INDEX(#REF!,MATCH(VALUE($E2291),#REF!,0)),"")))</f>
        <v/>
      </c>
      <c r="L2291" s="6">
        <f>IF($E2291="","",IFERROR(INDEX(#REF!,MATCH($E2291,#REF!,0)),IFERROR(INDEX(#REF!,MATCH(VALUE($E2291),#REF!,0)),"")))</f>
        <v/>
      </c>
      <c r="M2291" s="6">
        <f>IF(OR($J2291="",$L2291=""),"",IF($K2291="",0,$K2291)+$J2291*$L2291)</f>
        <v/>
      </c>
      <c r="N2291" s="6" t="n">
        <v>46212</v>
      </c>
      <c r="O2291" s="6" t="n">
        <v>1066</v>
      </c>
      <c r="P2291" s="6" t="n"/>
      <c r="Q2291" s="6" t="n"/>
      <c r="R2291" s="6" t="n"/>
      <c r="S2291" s="6" t="n"/>
      <c r="T2291" s="6">
        <f>IF(OR($J2291="",$O2291=""),"",$O2291/$J2291)</f>
        <v/>
      </c>
      <c r="U2291" s="6" t="inlineStr">
        <is>
          <t>Concluído</t>
        </is>
      </c>
      <c r="V2291" s="6" t="n"/>
      <c r="W2291" s="6" t="n"/>
      <c r="X2291" s="6" t="n"/>
      <c r="Y2291" s="6" t="n"/>
      <c r="Z2291" s="6" t="n"/>
      <c r="AA2291" s="5" t="n"/>
      <c r="AB2291" s="6">
        <f>B2291&amp;"|"&amp;I2291</f>
        <v/>
      </c>
      <c r="AC2291">
        <f>IF($B2291="","","|"&amp;SUBSTITUTE(TRIM(SUBSTITUTE(SUBSTITUTE(SUBSTITUTE(SUBSTITUTE(SUBSTITUTE(SUBSTITUTE(SUBSTITUTE(SUBSTITUTE(SUBSTITUTE(SUBSTITUTE(SUBSTITUTE(SUBSTITUTE(SUBSTITUTE(SUBSTITUTE(TRIM($B2291&amp;""),CHAR(10)," "),CHAR(13)," "),"."," "),";"," "),","," "),"/"," "),"+"," "),"-"," "),"  "," "),"  "," "),"  "," "),"  "," "),"  "," "),"  "," "))," ","|")&amp;"|")</f>
        <v/>
      </c>
      <c r="AD2291">
        <f>TRIM($I2291&amp;"")</f>
        <v/>
      </c>
    </row>
    <row r="2292" ht="36" customHeight="1">
      <c r="A2292" s="14" t="n">
        <v>46212</v>
      </c>
      <c r="B2292" s="6" t="inlineStr">
        <is>
          <t>10246</t>
        </is>
      </c>
      <c r="C2292" s="6" t="inlineStr">
        <is>
          <t>M/C 0720 (AMARELO)</t>
        </is>
      </c>
      <c r="D2292" s="6" t="inlineStr">
        <is>
          <t>50 SECCIONADORA 2</t>
        </is>
      </c>
      <c r="E2292" s="6" t="n">
        <v>30001321</v>
      </c>
      <c r="F2292" s="6" t="inlineStr">
        <is>
          <t>APOIO ESPA 360X40(911)X25 MDP (19PÇS) - PÉ INTEIRO</t>
        </is>
      </c>
      <c r="G2292" s="6" t="inlineStr">
        <is>
          <t>50 SECCIONADORA 2</t>
        </is>
      </c>
      <c r="H2292" s="6" t="inlineStr">
        <is>
          <t>50 SECCIONADORA 2</t>
        </is>
      </c>
      <c r="I2292" s="4" t="inlineStr">
        <is>
          <t>50 SECCIONADORA 2</t>
        </is>
      </c>
      <c r="J2292" s="4" t="n">
        <v>50</v>
      </c>
      <c r="K2292" s="6">
        <f>IF($E2292="","",IFERROR(INDEX(#REF!,MATCH($E2292,#REF!,0)),IFERROR(INDEX(#REF!,MATCH(VALUE($E2292),#REF!,0)),"")))</f>
        <v/>
      </c>
      <c r="L2292" s="6">
        <f>IF($E2292="","",IFERROR(INDEX(#REF!,MATCH($E2292,#REF!,0)),IFERROR(INDEX(#REF!,MATCH(VALUE($E2292),#REF!,0)),"")))</f>
        <v/>
      </c>
      <c r="M2292" s="6">
        <f>IF(OR($J2292="",$L2292=""),"",IF($K2292="",0,$K2292)+$J2292*$L2292)</f>
        <v/>
      </c>
      <c r="N2292" s="6" t="n">
        <v>46212</v>
      </c>
      <c r="O2292" s="6" t="n">
        <v>50</v>
      </c>
      <c r="P2292" s="6" t="n"/>
      <c r="Q2292" s="6" t="n"/>
      <c r="R2292" s="6" t="n"/>
      <c r="S2292" s="6" t="n"/>
      <c r="T2292" s="6">
        <f>IF(OR($J2292="",$O2292=""),"",$O2292/$J2292)</f>
        <v/>
      </c>
      <c r="U2292" s="6" t="inlineStr">
        <is>
          <t>Concluído</t>
        </is>
      </c>
      <c r="V2292" s="6" t="n"/>
      <c r="W2292" s="6" t="n"/>
      <c r="X2292" s="6" t="n"/>
      <c r="Y2292" s="6" t="n"/>
      <c r="Z2292" s="6" t="n"/>
      <c r="AA2292" s="5" t="n"/>
      <c r="AB2292" s="6">
        <f>B2292&amp;"|"&amp;I2292</f>
        <v/>
      </c>
      <c r="AC2292">
        <f>IF($B2292="","","|"&amp;SUBSTITUTE(TRIM(SUBSTITUTE(SUBSTITUTE(SUBSTITUTE(SUBSTITUTE(SUBSTITUTE(SUBSTITUTE(SUBSTITUTE(SUBSTITUTE(SUBSTITUTE(SUBSTITUTE(SUBSTITUTE(SUBSTITUTE(SUBSTITUTE(SUBSTITUTE(TRIM($B2292&amp;""),CHAR(10)," "),CHAR(13)," "),"."," "),";"," "),","," "),"/"," "),"+"," "),"-"," "),"  "," "),"  "," "),"  "," "),"  "," "),"  "," "),"  "," "))," ","|")&amp;"|")</f>
        <v/>
      </c>
      <c r="AD2292">
        <f>TRIM($I2292&amp;"")</f>
        <v/>
      </c>
    </row>
    <row r="2293" ht="36" customHeight="1">
      <c r="A2293" s="14" t="n">
        <v>46212</v>
      </c>
      <c r="B2293" s="6" t="inlineStr">
        <is>
          <t>10246</t>
        </is>
      </c>
      <c r="C2293" s="6" t="inlineStr">
        <is>
          <t>M/C 0720 (AMARELO)</t>
        </is>
      </c>
      <c r="D2293" s="6" t="inlineStr">
        <is>
          <t>50 SECCIONADORA 2</t>
        </is>
      </c>
      <c r="E2293" s="6" t="n">
        <v>30001322</v>
      </c>
      <c r="F2293" s="6" t="inlineStr">
        <is>
          <t>TRA CENT 360X56(911)X25 MDP (14PÇS) - PÉ INT MILÃO</t>
        </is>
      </c>
      <c r="G2293" s="6" t="inlineStr">
        <is>
          <t>50 SECCIONADORA 2</t>
        </is>
      </c>
      <c r="H2293" s="6" t="inlineStr">
        <is>
          <t>50 SECCIONADORA 2</t>
        </is>
      </c>
      <c r="I2293" s="4" t="inlineStr">
        <is>
          <t>50 SECCIONADORA 2</t>
        </is>
      </c>
      <c r="J2293" s="4" t="n">
        <v>50</v>
      </c>
      <c r="K2293" s="6">
        <f>IF($E2293="","",IFERROR(INDEX(#REF!,MATCH($E2293,#REF!,0)),IFERROR(INDEX(#REF!,MATCH(VALUE($E2293),#REF!,0)),"")))</f>
        <v/>
      </c>
      <c r="L2293" s="6">
        <f>IF($E2293="","",IFERROR(INDEX(#REF!,MATCH($E2293,#REF!,0)),IFERROR(INDEX(#REF!,MATCH(VALUE($E2293),#REF!,0)),"")))</f>
        <v/>
      </c>
      <c r="M2293" s="6">
        <f>IF(OR($J2293="",$L2293=""),"",IF($K2293="",0,$K2293)+$J2293*$L2293)</f>
        <v/>
      </c>
      <c r="N2293" s="6" t="n">
        <v>46212</v>
      </c>
      <c r="O2293" s="6" t="n">
        <v>50</v>
      </c>
      <c r="P2293" s="6" t="n"/>
      <c r="Q2293" s="6" t="n"/>
      <c r="R2293" s="6" t="n"/>
      <c r="S2293" s="6" t="n"/>
      <c r="T2293" s="6">
        <f>IF(OR($J2293="",$O2293=""),"",$O2293/$J2293)</f>
        <v/>
      </c>
      <c r="U2293" s="6" t="inlineStr">
        <is>
          <t>Concluído</t>
        </is>
      </c>
      <c r="V2293" s="6" t="n"/>
      <c r="W2293" s="6" t="n"/>
      <c r="X2293" s="6" t="n"/>
      <c r="Y2293" s="6" t="n"/>
      <c r="Z2293" s="6" t="n"/>
      <c r="AA2293" s="5" t="n"/>
      <c r="AB2293" s="6">
        <f>B2293&amp;"|"&amp;I2293</f>
        <v/>
      </c>
      <c r="AC2293">
        <f>IF($B2293="","","|"&amp;SUBSTITUTE(TRIM(SUBSTITUTE(SUBSTITUTE(SUBSTITUTE(SUBSTITUTE(SUBSTITUTE(SUBSTITUTE(SUBSTITUTE(SUBSTITUTE(SUBSTITUTE(SUBSTITUTE(SUBSTITUTE(SUBSTITUTE(SUBSTITUTE(SUBSTITUTE(TRIM($B2293&amp;""),CHAR(10)," "),CHAR(13)," "),"."," "),";"," "),","," "),"/"," "),"+"," "),"-"," "),"  "," "),"  "," "),"  "," "),"  "," "),"  "," "),"  "," "))," ","|")&amp;"|")</f>
        <v/>
      </c>
      <c r="AD2293">
        <f>TRIM($I2293&amp;"")</f>
        <v/>
      </c>
    </row>
    <row r="2294" ht="36" customHeight="1">
      <c r="A2294" s="14" t="n">
        <v>46212</v>
      </c>
      <c r="B2294" s="6" t="inlineStr">
        <is>
          <t>10246</t>
        </is>
      </c>
      <c r="C2294" s="6" t="inlineStr">
        <is>
          <t>M/C 0720 (AMARELO)</t>
        </is>
      </c>
      <c r="D2294" s="6" t="inlineStr">
        <is>
          <t>50 SECCIONADORA 2</t>
        </is>
      </c>
      <c r="E2294" s="6" t="n">
        <v>30001203</v>
      </c>
      <c r="F2294" s="6" t="inlineStr">
        <is>
          <t>LAT ASSENTO 430X80X18 MDF CAD PE INTEIRO/ MADEIRA</t>
        </is>
      </c>
      <c r="G2294" s="6" t="inlineStr">
        <is>
          <t>50 SECCIONADORA 2</t>
        </is>
      </c>
      <c r="H2294" s="6" t="inlineStr">
        <is>
          <t>50 SECCIONADORA 2</t>
        </is>
      </c>
      <c r="I2294" s="4" t="inlineStr">
        <is>
          <t>50 SECCIONADORA 2</t>
        </is>
      </c>
      <c r="J2294" s="4" t="n">
        <v>2232</v>
      </c>
      <c r="K2294" s="6">
        <f>IF($E2294="","",IFERROR(INDEX(#REF!,MATCH($E2294,#REF!,0)),IFERROR(INDEX(#REF!,MATCH(VALUE($E2294),#REF!,0)),"")))</f>
        <v/>
      </c>
      <c r="L2294" s="6">
        <f>IF($E2294="","",IFERROR(INDEX(#REF!,MATCH($E2294,#REF!,0)),IFERROR(INDEX(#REF!,MATCH(VALUE($E2294),#REF!,0)),"")))</f>
        <v/>
      </c>
      <c r="M2294" s="6">
        <f>IF(OR($J2294="",$L2294=""),"",IF($K2294="",0,$K2294)+$J2294*$L2294)</f>
        <v/>
      </c>
      <c r="N2294" s="6" t="n">
        <v>46212</v>
      </c>
      <c r="O2294" s="6" t="n">
        <v>2232</v>
      </c>
      <c r="P2294" s="6" t="n"/>
      <c r="Q2294" s="6" t="n"/>
      <c r="R2294" s="6" t="n"/>
      <c r="S2294" s="6" t="n"/>
      <c r="T2294" s="6">
        <f>IF(OR($J2294="",$O2294=""),"",$O2294/$J2294)</f>
        <v/>
      </c>
      <c r="U2294" s="6" t="inlineStr">
        <is>
          <t>Concluído</t>
        </is>
      </c>
      <c r="V2294" s="6" t="n"/>
      <c r="W2294" s="6" t="n"/>
      <c r="X2294" s="6" t="n"/>
      <c r="Y2294" s="6" t="n"/>
      <c r="Z2294" s="6" t="n"/>
      <c r="AA2294" s="5" t="n"/>
      <c r="AB2294" s="6">
        <f>B2294&amp;"|"&amp;I2294</f>
        <v/>
      </c>
      <c r="AC2294">
        <f>IF($B2294="","","|"&amp;SUBSTITUTE(TRIM(SUBSTITUTE(SUBSTITUTE(SUBSTITUTE(SUBSTITUTE(SUBSTITUTE(SUBSTITUTE(SUBSTITUTE(SUBSTITUTE(SUBSTITUTE(SUBSTITUTE(SUBSTITUTE(SUBSTITUTE(SUBSTITUTE(SUBSTITUTE(TRIM($B2294&amp;""),CHAR(10)," "),CHAR(13)," "),"."," "),";"," "),","," "),"/"," "),"+"," "),"-"," "),"  "," "),"  "," "),"  "," "),"  "," "),"  "," "),"  "," "))," ","|")&amp;"|")</f>
        <v/>
      </c>
      <c r="AD2294">
        <f>TRIM($I2294&amp;"")</f>
        <v/>
      </c>
    </row>
    <row r="2295" ht="36" customHeight="1">
      <c r="A2295" s="14" t="n">
        <v>46212</v>
      </c>
      <c r="B2295" s="6" t="inlineStr">
        <is>
          <t>10246</t>
        </is>
      </c>
      <c r="C2295" s="6" t="inlineStr">
        <is>
          <t>M/C 0720 (AMARELO)</t>
        </is>
      </c>
      <c r="D2295" s="6" t="inlineStr">
        <is>
          <t>50 SECCIONADORA 2</t>
        </is>
      </c>
      <c r="E2295" s="6" t="n">
        <v>30001201</v>
      </c>
      <c r="F2295" s="6" t="inlineStr">
        <is>
          <t>PE TRASEIRO 980X65(911)X25 MDF (11PCS)- CAD PE INT</t>
        </is>
      </c>
      <c r="G2295" s="6" t="inlineStr">
        <is>
          <t>50 SECCIONADORA 2</t>
        </is>
      </c>
      <c r="H2295" s="6" t="inlineStr">
        <is>
          <t>50 SECCIONADORA 2</t>
        </is>
      </c>
      <c r="I2295" s="4" t="inlineStr">
        <is>
          <t>50 SECCIONADORA 2</t>
        </is>
      </c>
      <c r="J2295" s="4" t="n">
        <v>100</v>
      </c>
      <c r="K2295" s="6">
        <f>IF($E2295="","",IFERROR(INDEX(#REF!,MATCH($E2295,#REF!,0)),IFERROR(INDEX(#REF!,MATCH(VALUE($E2295),#REF!,0)),"")))</f>
        <v/>
      </c>
      <c r="L2295" s="6">
        <f>IF($E2295="","",IFERROR(INDEX(#REF!,MATCH($E2295,#REF!,0)),IFERROR(INDEX(#REF!,MATCH(VALUE($E2295),#REF!,0)),"")))</f>
        <v/>
      </c>
      <c r="M2295" s="6">
        <f>IF(OR($J2295="",$L2295=""),"",IF($K2295="",0,$K2295)+$J2295*$L2295)</f>
        <v/>
      </c>
      <c r="N2295" s="6" t="n">
        <v>46212</v>
      </c>
      <c r="O2295" s="6" t="n">
        <v>100</v>
      </c>
      <c r="P2295" s="6" t="n"/>
      <c r="Q2295" s="6" t="n"/>
      <c r="R2295" s="6" t="n"/>
      <c r="S2295" s="6" t="n"/>
      <c r="T2295" s="6">
        <f>IF(OR($J2295="",$O2295=""),"",$O2295/$J2295)</f>
        <v/>
      </c>
      <c r="U2295" s="6" t="inlineStr">
        <is>
          <t>Concluído</t>
        </is>
      </c>
      <c r="V2295" s="6" t="n"/>
      <c r="W2295" s="6" t="n"/>
      <c r="X2295" s="6" t="n"/>
      <c r="Y2295" s="6" t="n"/>
      <c r="Z2295" s="6" t="n"/>
      <c r="AA2295" s="5" t="n"/>
      <c r="AB2295" s="6">
        <f>B2295&amp;"|"&amp;I2295</f>
        <v/>
      </c>
      <c r="AC2295">
        <f>IF($B2295="","","|"&amp;SUBSTITUTE(TRIM(SUBSTITUTE(SUBSTITUTE(SUBSTITUTE(SUBSTITUTE(SUBSTITUTE(SUBSTITUTE(SUBSTITUTE(SUBSTITUTE(SUBSTITUTE(SUBSTITUTE(SUBSTITUTE(SUBSTITUTE(SUBSTITUTE(SUBSTITUTE(TRIM($B2295&amp;""),CHAR(10)," "),CHAR(13)," "),"."," "),";"," "),","," "),"/"," "),"+"," "),"-"," "),"  "," "),"  "," "),"  "," "),"  "," "),"  "," "),"  "," "))," ","|")&amp;"|")</f>
        <v/>
      </c>
      <c r="AD2295">
        <f>TRIM($I2295&amp;"")</f>
        <v/>
      </c>
    </row>
    <row r="2296" ht="36" customHeight="1">
      <c r="A2296" s="14" t="n">
        <v>46212</v>
      </c>
      <c r="B2296" s="6" t="inlineStr">
        <is>
          <t>10246</t>
        </is>
      </c>
      <c r="C2296" s="6" t="inlineStr">
        <is>
          <t>M/C 0720 (AMARELO)</t>
        </is>
      </c>
      <c r="D2296" s="6" t="inlineStr">
        <is>
          <t>50 SECCIONADORA 2</t>
        </is>
      </c>
      <c r="E2296" s="6" t="n">
        <v>30001202</v>
      </c>
      <c r="F2296" s="6" t="inlineStr">
        <is>
          <t>PÉ FRONTAL 441X65(911)X25 MDF (16PÇS) - CAD PÉ INT</t>
        </is>
      </c>
      <c r="G2296" s="6" t="inlineStr">
        <is>
          <t>50 SECCIONADORA 2</t>
        </is>
      </c>
      <c r="H2296" s="6" t="inlineStr">
        <is>
          <t>50 SECCIONADORA 2</t>
        </is>
      </c>
      <c r="I2296" s="4" t="inlineStr">
        <is>
          <t>50 SECCIONADORA 2</t>
        </is>
      </c>
      <c r="J2296" s="4" t="n">
        <v>2232</v>
      </c>
      <c r="K2296" s="6">
        <f>IF($E2296="","",IFERROR(INDEX(#REF!,MATCH($E2296,#REF!,0)),IFERROR(INDEX(#REF!,MATCH(VALUE($E2296),#REF!,0)),"")))</f>
        <v/>
      </c>
      <c r="L2296" s="6">
        <f>IF($E2296="","",IFERROR(INDEX(#REF!,MATCH($E2296,#REF!,0)),IFERROR(INDEX(#REF!,MATCH(VALUE($E2296),#REF!,0)),"")))</f>
        <v/>
      </c>
      <c r="M2296" s="6">
        <f>IF(OR($J2296="",$L2296=""),"",IF($K2296="",0,$K2296)+$J2296*$L2296)</f>
        <v/>
      </c>
      <c r="N2296" s="6" t="n">
        <v>46212</v>
      </c>
      <c r="O2296" s="6" t="n">
        <v>2232</v>
      </c>
      <c r="P2296" s="6" t="n"/>
      <c r="Q2296" s="6" t="n"/>
      <c r="R2296" s="6" t="n"/>
      <c r="S2296" s="6" t="n"/>
      <c r="T2296" s="6">
        <f>IF(OR($J2296="",$O2296=""),"",$O2296/$J2296)</f>
        <v/>
      </c>
      <c r="U2296" s="6" t="inlineStr">
        <is>
          <t>Concluído</t>
        </is>
      </c>
      <c r="V2296" s="6" t="n"/>
      <c r="W2296" s="6" t="n"/>
      <c r="X2296" s="6" t="n"/>
      <c r="Y2296" s="6" t="n"/>
      <c r="Z2296" s="6" t="n"/>
      <c r="AA2296" s="5" t="n"/>
      <c r="AB2296" s="6">
        <f>B2296&amp;"|"&amp;I2296</f>
        <v/>
      </c>
      <c r="AC2296">
        <f>IF($B2296="","","|"&amp;SUBSTITUTE(TRIM(SUBSTITUTE(SUBSTITUTE(SUBSTITUTE(SUBSTITUTE(SUBSTITUTE(SUBSTITUTE(SUBSTITUTE(SUBSTITUTE(SUBSTITUTE(SUBSTITUTE(SUBSTITUTE(SUBSTITUTE(SUBSTITUTE(SUBSTITUTE(TRIM($B2296&amp;""),CHAR(10)," "),CHAR(13)," "),"."," "),";"," "),","," "),"/"," "),"+"," "),"-"," "),"  "," "),"  "," "),"  "," "),"  "," "),"  "," "),"  "," "))," ","|")&amp;"|")</f>
        <v/>
      </c>
      <c r="AD2296">
        <f>TRIM($I2296&amp;"")</f>
        <v/>
      </c>
    </row>
    <row r="2297" ht="36" customHeight="1">
      <c r="A2297" s="14" t="n">
        <v>46212</v>
      </c>
      <c r="B2297" s="6" t="inlineStr">
        <is>
          <t>10246</t>
        </is>
      </c>
      <c r="C2297" s="6" t="inlineStr">
        <is>
          <t>M/C 0720 (AMARELO)</t>
        </is>
      </c>
      <c r="D2297" s="6" t="inlineStr">
        <is>
          <t>50 SECCIONADORA 2</t>
        </is>
      </c>
      <c r="E2297" s="6" t="n">
        <v>30001301</v>
      </c>
      <c r="F2297" s="6" t="inlineStr">
        <is>
          <t>PE TRASEIRO 920X65(911)X25 MDF (11PCS)- CAD PE INT</t>
        </is>
      </c>
      <c r="G2297" s="6" t="inlineStr">
        <is>
          <t>50 SECCIONADORA 2</t>
        </is>
      </c>
      <c r="H2297" s="6" t="inlineStr">
        <is>
          <t>50 SECCIONADORA 2</t>
        </is>
      </c>
      <c r="I2297" s="4" t="inlineStr">
        <is>
          <t>50 SECCIONADORA 2</t>
        </is>
      </c>
      <c r="J2297" s="4" t="n">
        <v>2132</v>
      </c>
      <c r="K2297" s="6">
        <f>IF($E2297="","",IFERROR(INDEX(#REF!,MATCH($E2297,#REF!,0)),IFERROR(INDEX(#REF!,MATCH(VALUE($E2297),#REF!,0)),"")))</f>
        <v/>
      </c>
      <c r="L2297" s="6">
        <f>IF($E2297="","",IFERROR(INDEX(#REF!,MATCH($E2297,#REF!,0)),IFERROR(INDEX(#REF!,MATCH(VALUE($E2297),#REF!,0)),"")))</f>
        <v/>
      </c>
      <c r="M2297" s="6">
        <f>IF(OR($J2297="",$L2297=""),"",IF($K2297="",0,$K2297)+$J2297*$L2297)</f>
        <v/>
      </c>
      <c r="N2297" s="6" t="n">
        <v>46212</v>
      </c>
      <c r="O2297" s="6" t="n">
        <v>2132</v>
      </c>
      <c r="P2297" s="6" t="n"/>
      <c r="Q2297" s="6" t="n"/>
      <c r="R2297" s="6" t="n"/>
      <c r="S2297" s="6" t="n"/>
      <c r="T2297" s="6">
        <f>IF(OR($J2297="",$O2297=""),"",$O2297/$J2297)</f>
        <v/>
      </c>
      <c r="U2297" s="6" t="inlineStr">
        <is>
          <t>Concluído</t>
        </is>
      </c>
      <c r="V2297" s="6" t="n"/>
      <c r="W2297" s="6" t="n"/>
      <c r="X2297" s="6" t="n"/>
      <c r="Y2297" s="6" t="n"/>
      <c r="Z2297" s="6" t="n"/>
      <c r="AA2297" s="5" t="n"/>
      <c r="AB2297" s="6">
        <f>B2297&amp;"|"&amp;I2297</f>
        <v/>
      </c>
      <c r="AC2297">
        <f>IF($B2297="","","|"&amp;SUBSTITUTE(TRIM(SUBSTITUTE(SUBSTITUTE(SUBSTITUTE(SUBSTITUTE(SUBSTITUTE(SUBSTITUTE(SUBSTITUTE(SUBSTITUTE(SUBSTITUTE(SUBSTITUTE(SUBSTITUTE(SUBSTITUTE(SUBSTITUTE(SUBSTITUTE(TRIM($B2297&amp;""),CHAR(10)," "),CHAR(13)," "),"."," "),";"," "),","," "),"/"," "),"+"," "),"-"," "),"  "," "),"  "," "),"  "," "),"  "," "),"  "," "),"  "," "))," ","|")&amp;"|")</f>
        <v/>
      </c>
      <c r="AD2297">
        <f>TRIM($I2297&amp;"")</f>
        <v/>
      </c>
    </row>
    <row r="2298" ht="36" customHeight="1">
      <c r="A2298" s="14" t="n">
        <v>46212</v>
      </c>
      <c r="B2298" s="6" t="inlineStr">
        <is>
          <t>10246</t>
        </is>
      </c>
      <c r="C2298" s="6" t="inlineStr">
        <is>
          <t>M/C 0720 (AMARELO)</t>
        </is>
      </c>
      <c r="D2298" s="6" t="inlineStr">
        <is>
          <t>50 SECCIONADORA 2</t>
        </is>
      </c>
      <c r="E2298" s="6" t="n">
        <v>30009703</v>
      </c>
      <c r="F2298" s="6" t="inlineStr">
        <is>
          <t>ESPALDAR 390X40(911)X25 MDF (24) - CADEIRA GRECIA</t>
        </is>
      </c>
      <c r="G2298" s="6" t="inlineStr">
        <is>
          <t>50 SECCIONADORA 2</t>
        </is>
      </c>
      <c r="H2298" s="6" t="inlineStr">
        <is>
          <t>50 SECCIONADORA 2</t>
        </is>
      </c>
      <c r="I2298" s="4" t="inlineStr">
        <is>
          <t>50 SECCIONADORA 2</t>
        </is>
      </c>
      <c r="J2298" s="4" t="n">
        <v>50</v>
      </c>
      <c r="K2298" s="6">
        <f>IF($E2298="","",IFERROR(INDEX(#REF!,MATCH($E2298,#REF!,0)),IFERROR(INDEX(#REF!,MATCH(VALUE($E2298),#REF!,0)),"")))</f>
        <v/>
      </c>
      <c r="L2298" s="6">
        <f>IF($E2298="","",IFERROR(INDEX(#REF!,MATCH($E2298,#REF!,0)),IFERROR(INDEX(#REF!,MATCH(VALUE($E2298),#REF!,0)),"")))</f>
        <v/>
      </c>
      <c r="M2298" s="6">
        <f>IF(OR($J2298="",$L2298=""),"",IF($K2298="",0,$K2298)+$J2298*$L2298)</f>
        <v/>
      </c>
      <c r="N2298" s="6" t="n">
        <v>46212</v>
      </c>
      <c r="O2298" s="6" t="n">
        <v>50</v>
      </c>
      <c r="P2298" s="6" t="n"/>
      <c r="Q2298" s="6" t="n"/>
      <c r="R2298" s="6" t="n"/>
      <c r="S2298" s="6" t="n"/>
      <c r="T2298" s="6">
        <f>IF(OR($J2298="",$O2298=""),"",$O2298/$J2298)</f>
        <v/>
      </c>
      <c r="U2298" s="6" t="inlineStr">
        <is>
          <t>Concluído</t>
        </is>
      </c>
      <c r="V2298" s="6" t="n"/>
      <c r="W2298" s="6" t="n"/>
      <c r="X2298" s="6" t="n"/>
      <c r="Y2298" s="6" t="n"/>
      <c r="Z2298" s="6" t="n"/>
      <c r="AA2298" s="5" t="n"/>
      <c r="AB2298" s="6">
        <f>B2298&amp;"|"&amp;I2298</f>
        <v/>
      </c>
      <c r="AC2298">
        <f>IF($B2298="","","|"&amp;SUBSTITUTE(TRIM(SUBSTITUTE(SUBSTITUTE(SUBSTITUTE(SUBSTITUTE(SUBSTITUTE(SUBSTITUTE(SUBSTITUTE(SUBSTITUTE(SUBSTITUTE(SUBSTITUTE(SUBSTITUTE(SUBSTITUTE(SUBSTITUTE(SUBSTITUTE(TRIM($B2298&amp;""),CHAR(10)," "),CHAR(13)," "),"."," "),";"," "),","," "),"/"," "),"+"," "),"-"," "),"  "," "),"  "," "),"  "," "),"  "," "),"  "," "),"  "," "))," ","|")&amp;"|")</f>
        <v/>
      </c>
      <c r="AD2298">
        <f>TRIM($I2298&amp;"")</f>
        <v/>
      </c>
    </row>
    <row r="2299" ht="36" customHeight="1">
      <c r="A2299" s="14" t="n">
        <v>46213</v>
      </c>
      <c r="B2299" s="6" t="inlineStr">
        <is>
          <t>10247</t>
        </is>
      </c>
      <c r="C2299" s="6" t="inlineStr">
        <is>
          <t>M/C 0721 (BEGE)</t>
        </is>
      </c>
      <c r="D2299" s="6" t="inlineStr">
        <is>
          <t>50 SECCIONADORA 2</t>
        </is>
      </c>
      <c r="E2299" s="6" t="n">
        <v>30001204</v>
      </c>
      <c r="F2299" s="6" t="inlineStr">
        <is>
          <t>ASSENTO 430X403X09 MDP CAD PE INTEIRO/ MADEIRA</t>
        </is>
      </c>
      <c r="G2299" s="6" t="inlineStr">
        <is>
          <t>50 SECCIONADORA 2</t>
        </is>
      </c>
      <c r="H2299" s="6" t="inlineStr">
        <is>
          <t>50 SECCIONADORA 2</t>
        </is>
      </c>
      <c r="I2299" s="4" t="inlineStr">
        <is>
          <t>50 SECCIONADORA 2</t>
        </is>
      </c>
      <c r="J2299" s="4" t="n">
        <v>362</v>
      </c>
      <c r="K2299" s="6">
        <f>IF($E2299="","",IFERROR(INDEX(#REF!,MATCH($E2299,#REF!,0)),IFERROR(INDEX(#REF!,MATCH(VALUE($E2299),#REF!,0)),"")))</f>
        <v/>
      </c>
      <c r="L2299" s="6">
        <f>IF($E2299="","",IFERROR(INDEX(#REF!,MATCH($E2299,#REF!,0)),IFERROR(INDEX(#REF!,MATCH(VALUE($E2299),#REF!,0)),"")))</f>
        <v/>
      </c>
      <c r="M2299" s="6">
        <f>IF(OR($J2299="",$L2299=""),"",IF($K2299="",0,$K2299)+$J2299*$L2299)</f>
        <v/>
      </c>
      <c r="N2299" s="6" t="n">
        <v>46213</v>
      </c>
      <c r="O2299" s="6" t="n">
        <v>362</v>
      </c>
      <c r="P2299" s="6" t="n"/>
      <c r="Q2299" s="6" t="n"/>
      <c r="R2299" s="6" t="n"/>
      <c r="S2299" s="6" t="n"/>
      <c r="T2299" s="6">
        <f>IF(OR($J2299="",$O2299=""),"",$O2299/$J2299)</f>
        <v/>
      </c>
      <c r="U2299" s="6" t="inlineStr">
        <is>
          <t>Concluído</t>
        </is>
      </c>
      <c r="V2299" s="6" t="n"/>
      <c r="W2299" s="6" t="n"/>
      <c r="X2299" s="6" t="n"/>
      <c r="Y2299" s="6" t="n"/>
      <c r="Z2299" s="6" t="n"/>
      <c r="AA2299" s="5" t="n"/>
      <c r="AB2299" s="6">
        <f>B2299&amp;"|"&amp;I2299</f>
        <v/>
      </c>
      <c r="AC2299">
        <f>IF($B2299="","","|"&amp;SUBSTITUTE(TRIM(SUBSTITUTE(SUBSTITUTE(SUBSTITUTE(SUBSTITUTE(SUBSTITUTE(SUBSTITUTE(SUBSTITUTE(SUBSTITUTE(SUBSTITUTE(SUBSTITUTE(SUBSTITUTE(SUBSTITUTE(SUBSTITUTE(SUBSTITUTE(TRIM($B2299&amp;""),CHAR(10)," "),CHAR(13)," "),"."," "),";"," "),","," "),"/"," "),"+"," "),"-"," "),"  "," "),"  "," "),"  "," "),"  "," "),"  "," "),"  "," "))," ","|")&amp;"|")</f>
        <v/>
      </c>
      <c r="AD2299">
        <f>TRIM($I2299&amp;"")</f>
        <v/>
      </c>
    </row>
    <row r="2300" ht="36" customHeight="1">
      <c r="A2300" s="14" t="n">
        <v>46213</v>
      </c>
      <c r="B2300" s="6" t="inlineStr">
        <is>
          <t>10247</t>
        </is>
      </c>
      <c r="C2300" s="6" t="inlineStr">
        <is>
          <t>M/C 0721 (BEGE)</t>
        </is>
      </c>
      <c r="D2300" s="6" t="inlineStr">
        <is>
          <t>50 SECCIONADORA 2</t>
        </is>
      </c>
      <c r="E2300" s="6" t="n">
        <v>30004805</v>
      </c>
      <c r="F2300" s="6" t="inlineStr">
        <is>
          <t>ASSENTO 440X425X09 MDP - CAD SANTIAGO</t>
        </is>
      </c>
      <c r="G2300" s="6" t="inlineStr">
        <is>
          <t>50 SECCIONADORA 2</t>
        </is>
      </c>
      <c r="H2300" s="6" t="inlineStr">
        <is>
          <t>50 SECCIONADORA 2</t>
        </is>
      </c>
      <c r="I2300" s="4" t="inlineStr">
        <is>
          <t>50 SECCIONADORA 2</t>
        </is>
      </c>
      <c r="J2300" s="4" t="n">
        <v>612</v>
      </c>
      <c r="K2300" s="6">
        <f>IF($E2300="","",IFERROR(INDEX(#REF!,MATCH($E2300,#REF!,0)),IFERROR(INDEX(#REF!,MATCH(VALUE($E2300),#REF!,0)),"")))</f>
        <v/>
      </c>
      <c r="L2300" s="6">
        <f>IF($E2300="","",IFERROR(INDEX(#REF!,MATCH($E2300,#REF!,0)),IFERROR(INDEX(#REF!,MATCH(VALUE($E2300),#REF!,0)),"")))</f>
        <v/>
      </c>
      <c r="M2300" s="6">
        <f>IF(OR($J2300="",$L2300=""),"",IF($K2300="",0,$K2300)+$J2300*$L2300)</f>
        <v/>
      </c>
      <c r="N2300" s="6" t="n">
        <v>46213</v>
      </c>
      <c r="O2300" s="6" t="n">
        <v>612</v>
      </c>
      <c r="P2300" s="6" t="n"/>
      <c r="Q2300" s="6" t="n"/>
      <c r="R2300" s="6" t="n"/>
      <c r="S2300" s="6" t="n"/>
      <c r="T2300" s="6">
        <f>IF(OR($J2300="",$O2300=""),"",$O2300/$J2300)</f>
        <v/>
      </c>
      <c r="U2300" s="6" t="inlineStr">
        <is>
          <t>Concluído</t>
        </is>
      </c>
      <c r="V2300" s="6" t="n"/>
      <c r="W2300" s="6" t="n"/>
      <c r="X2300" s="6" t="n"/>
      <c r="Y2300" s="6" t="n"/>
      <c r="Z2300" s="6" t="n"/>
      <c r="AA2300" s="5" t="n"/>
      <c r="AB2300" s="6">
        <f>B2300&amp;"|"&amp;I2300</f>
        <v/>
      </c>
      <c r="AC2300">
        <f>IF($B2300="","","|"&amp;SUBSTITUTE(TRIM(SUBSTITUTE(SUBSTITUTE(SUBSTITUTE(SUBSTITUTE(SUBSTITUTE(SUBSTITUTE(SUBSTITUTE(SUBSTITUTE(SUBSTITUTE(SUBSTITUTE(SUBSTITUTE(SUBSTITUTE(SUBSTITUTE(SUBSTITUTE(TRIM($B2300&amp;""),CHAR(10)," "),CHAR(13)," "),"."," "),";"," "),","," "),"/"," "),"+"," "),"-"," "),"  "," "),"  "," "),"  "," "),"  "," "),"  "," "),"  "," "))," ","|")&amp;"|")</f>
        <v/>
      </c>
      <c r="AD2300">
        <f>TRIM($I2300&amp;"")</f>
        <v/>
      </c>
    </row>
    <row r="2301" ht="36" customHeight="1">
      <c r="A2301" s="14" t="n">
        <v>46213</v>
      </c>
      <c r="B2301" s="6" t="inlineStr">
        <is>
          <t>10247</t>
        </is>
      </c>
      <c r="C2301" s="6" t="inlineStr">
        <is>
          <t>M/C 0721 (BEGE)</t>
        </is>
      </c>
      <c r="D2301" s="6" t="inlineStr">
        <is>
          <t>50 SECCIONADORA 2</t>
        </is>
      </c>
      <c r="E2301" s="6" t="n">
        <v>30001308</v>
      </c>
      <c r="F2301" s="6" t="inlineStr">
        <is>
          <t>APOIO ESPALDAR 360X40X25 MDP - PE INTEIRO</t>
        </is>
      </c>
      <c r="G2301" s="6" t="inlineStr">
        <is>
          <t>50 SECCIONADORA 2</t>
        </is>
      </c>
      <c r="H2301" s="6" t="inlineStr">
        <is>
          <t>50 SECCIONADORA 2</t>
        </is>
      </c>
      <c r="I2301" s="4" t="inlineStr">
        <is>
          <t>50 SECCIONADORA 2</t>
        </is>
      </c>
      <c r="J2301" s="4" t="n">
        <v>342</v>
      </c>
      <c r="K2301" s="6">
        <f>IF($E2301="","",IFERROR(INDEX(#REF!,MATCH($E2301,#REF!,0)),IFERROR(INDEX(#REF!,MATCH(VALUE($E2301),#REF!,0)),"")))</f>
        <v/>
      </c>
      <c r="L2301" s="6">
        <f>IF($E2301="","",IFERROR(INDEX(#REF!,MATCH($E2301,#REF!,0)),IFERROR(INDEX(#REF!,MATCH(VALUE($E2301),#REF!,0)),"")))</f>
        <v/>
      </c>
      <c r="M2301" s="6">
        <f>IF(OR($J2301="",$L2301=""),"",IF($K2301="",0,$K2301)+$J2301*$L2301)</f>
        <v/>
      </c>
      <c r="N2301" s="6" t="n">
        <v>46213</v>
      </c>
      <c r="O2301" s="6" t="n">
        <v>342</v>
      </c>
      <c r="P2301" s="6" t="n"/>
      <c r="Q2301" s="6" t="n"/>
      <c r="R2301" s="6" t="n"/>
      <c r="S2301" s="6" t="n"/>
      <c r="T2301" s="6">
        <f>IF(OR($J2301="",$O2301=""),"",$O2301/$J2301)</f>
        <v/>
      </c>
      <c r="U2301" s="6" t="inlineStr">
        <is>
          <t>Concluído</t>
        </is>
      </c>
      <c r="V2301" s="6" t="n"/>
      <c r="W2301" s="6" t="n"/>
      <c r="X2301" s="6" t="n"/>
      <c r="Y2301" s="6" t="n"/>
      <c r="Z2301" s="6" t="n"/>
      <c r="AA2301" s="5" t="n"/>
      <c r="AB2301" s="6">
        <f>B2301&amp;"|"&amp;I2301</f>
        <v/>
      </c>
      <c r="AC2301">
        <f>IF($B2301="","","|"&amp;SUBSTITUTE(TRIM(SUBSTITUTE(SUBSTITUTE(SUBSTITUTE(SUBSTITUTE(SUBSTITUTE(SUBSTITUTE(SUBSTITUTE(SUBSTITUTE(SUBSTITUTE(SUBSTITUTE(SUBSTITUTE(SUBSTITUTE(SUBSTITUTE(SUBSTITUTE(TRIM($B2301&amp;""),CHAR(10)," "),CHAR(13)," "),"."," "),";"," "),","," "),"/"," "),"+"," "),"-"," "),"  "," "),"  "," "),"  "," "),"  "," "),"  "," "),"  "," "))," ","|")&amp;"|")</f>
        <v/>
      </c>
      <c r="AD2301">
        <f>TRIM($I2301&amp;"")</f>
        <v/>
      </c>
    </row>
    <row r="2302" ht="36" customHeight="1">
      <c r="A2302" s="14" t="n">
        <v>46213</v>
      </c>
      <c r="B2302" s="6" t="inlineStr">
        <is>
          <t>10247</t>
        </is>
      </c>
      <c r="C2302" s="6" t="inlineStr">
        <is>
          <t>M/C 0721 (BEGE)</t>
        </is>
      </c>
      <c r="D2302" s="6" t="inlineStr">
        <is>
          <t>50 SECCIONADORA 2</t>
        </is>
      </c>
      <c r="E2302" s="6" t="n">
        <v>30001309</v>
      </c>
      <c r="F2302" s="6" t="inlineStr">
        <is>
          <t>TRA CENTR 360X56(911)X25 MDP (14PCS) - PE INTEIRO</t>
        </is>
      </c>
      <c r="G2302" s="6" t="inlineStr">
        <is>
          <t>50 SECCIONADORA 2</t>
        </is>
      </c>
      <c r="H2302" s="6" t="inlineStr">
        <is>
          <t>50 SECCIONADORA 2</t>
        </is>
      </c>
      <c r="I2302" s="4" t="inlineStr">
        <is>
          <t>50 SECCIONADORA 2</t>
        </is>
      </c>
      <c r="J2302" s="4" t="n">
        <v>342</v>
      </c>
      <c r="K2302" s="6">
        <f>IF($E2302="","",IFERROR(INDEX(#REF!,MATCH($E2302,#REF!,0)),IFERROR(INDEX(#REF!,MATCH(VALUE($E2302),#REF!,0)),"")))</f>
        <v/>
      </c>
      <c r="L2302" s="6">
        <f>IF($E2302="","",IFERROR(INDEX(#REF!,MATCH($E2302,#REF!,0)),IFERROR(INDEX(#REF!,MATCH(VALUE($E2302),#REF!,0)),"")))</f>
        <v/>
      </c>
      <c r="M2302" s="6">
        <f>IF(OR($J2302="",$L2302=""),"",IF($K2302="",0,$K2302)+$J2302*$L2302)</f>
        <v/>
      </c>
      <c r="N2302" s="6" t="n">
        <v>46213</v>
      </c>
      <c r="O2302" s="6" t="n">
        <v>342</v>
      </c>
      <c r="P2302" s="6" t="n"/>
      <c r="Q2302" s="6" t="n"/>
      <c r="R2302" s="6" t="n"/>
      <c r="S2302" s="6" t="n"/>
      <c r="T2302" s="6">
        <f>IF(OR($J2302="",$O2302=""),"",$O2302/$J2302)</f>
        <v/>
      </c>
      <c r="U2302" s="6" t="inlineStr">
        <is>
          <t>Concluído</t>
        </is>
      </c>
      <c r="V2302" s="6" t="n"/>
      <c r="W2302" s="6" t="n"/>
      <c r="X2302" s="6" t="n"/>
      <c r="Y2302" s="6" t="n"/>
      <c r="Z2302" s="6" t="n"/>
      <c r="AA2302" s="5" t="n"/>
      <c r="AB2302" s="6">
        <f>B2302&amp;"|"&amp;I2302</f>
        <v/>
      </c>
      <c r="AC2302">
        <f>IF($B2302="","","|"&amp;SUBSTITUTE(TRIM(SUBSTITUTE(SUBSTITUTE(SUBSTITUTE(SUBSTITUTE(SUBSTITUTE(SUBSTITUTE(SUBSTITUTE(SUBSTITUTE(SUBSTITUTE(SUBSTITUTE(SUBSTITUTE(SUBSTITUTE(SUBSTITUTE(SUBSTITUTE(TRIM($B2302&amp;""),CHAR(10)," "),CHAR(13)," "),"."," "),";"," "),","," "),"/"," "),"+"," "),"-"," "),"  "," "),"  "," "),"  "," "),"  "," "),"  "," "),"  "," "))," ","|")&amp;"|")</f>
        <v/>
      </c>
      <c r="AD2302">
        <f>TRIM($I2302&amp;"")</f>
        <v/>
      </c>
    </row>
    <row r="2303" ht="36" customHeight="1">
      <c r="A2303" s="14" t="n">
        <v>46213</v>
      </c>
      <c r="B2303" s="6" t="inlineStr">
        <is>
          <t>10247</t>
        </is>
      </c>
      <c r="C2303" s="6" t="inlineStr">
        <is>
          <t>M/C 0721 (BEGE)</t>
        </is>
      </c>
      <c r="D2303" s="6" t="inlineStr">
        <is>
          <t>50 SECCIONADORA 2</t>
        </is>
      </c>
      <c r="E2303" s="6" t="n">
        <v>30001321</v>
      </c>
      <c r="F2303" s="6" t="inlineStr">
        <is>
          <t>APOIO ESPA 360X40(911)X25 MDP (19PÇS) - PÉ INTEIRO</t>
        </is>
      </c>
      <c r="G2303" s="6" t="inlineStr">
        <is>
          <t>50 SECCIONADORA 2</t>
        </is>
      </c>
      <c r="H2303" s="6" t="inlineStr">
        <is>
          <t>50 SECCIONADORA 2</t>
        </is>
      </c>
      <c r="I2303" s="4" t="inlineStr">
        <is>
          <t>50 SECCIONADORA 2</t>
        </is>
      </c>
      <c r="J2303" s="4" t="n">
        <v>20</v>
      </c>
      <c r="K2303" s="6">
        <f>IF($E2303="","",IFERROR(INDEX(#REF!,MATCH($E2303,#REF!,0)),IFERROR(INDEX(#REF!,MATCH(VALUE($E2303),#REF!,0)),"")))</f>
        <v/>
      </c>
      <c r="L2303" s="6">
        <f>IF($E2303="","",IFERROR(INDEX(#REF!,MATCH($E2303,#REF!,0)),IFERROR(INDEX(#REF!,MATCH(VALUE($E2303),#REF!,0)),"")))</f>
        <v/>
      </c>
      <c r="M2303" s="6">
        <f>IF(OR($J2303="",$L2303=""),"",IF($K2303="",0,$K2303)+$J2303*$L2303)</f>
        <v/>
      </c>
      <c r="N2303" s="6" t="n">
        <v>46213</v>
      </c>
      <c r="O2303" s="6" t="n">
        <v>20</v>
      </c>
      <c r="P2303" s="6" t="n"/>
      <c r="Q2303" s="6" t="n"/>
      <c r="R2303" s="6" t="n"/>
      <c r="S2303" s="6" t="n"/>
      <c r="T2303" s="6">
        <f>IF(OR($J2303="",$O2303=""),"",$O2303/$J2303)</f>
        <v/>
      </c>
      <c r="U2303" s="6" t="inlineStr">
        <is>
          <t>Concluído</t>
        </is>
      </c>
      <c r="V2303" s="6" t="n"/>
      <c r="W2303" s="6" t="n"/>
      <c r="X2303" s="6" t="n"/>
      <c r="Y2303" s="6" t="n"/>
      <c r="Z2303" s="6" t="n"/>
      <c r="AA2303" s="5" t="n"/>
      <c r="AB2303" s="6">
        <f>B2303&amp;"|"&amp;I2303</f>
        <v/>
      </c>
      <c r="AC2303">
        <f>IF($B2303="","","|"&amp;SUBSTITUTE(TRIM(SUBSTITUTE(SUBSTITUTE(SUBSTITUTE(SUBSTITUTE(SUBSTITUTE(SUBSTITUTE(SUBSTITUTE(SUBSTITUTE(SUBSTITUTE(SUBSTITUTE(SUBSTITUTE(SUBSTITUTE(SUBSTITUTE(SUBSTITUTE(TRIM($B2303&amp;""),CHAR(10)," "),CHAR(13)," "),"."," "),";"," "),","," "),"/"," "),"+"," "),"-"," "),"  "," "),"  "," "),"  "," "),"  "," "),"  "," "),"  "," "))," ","|")&amp;"|")</f>
        <v/>
      </c>
      <c r="AD2303">
        <f>TRIM($I2303&amp;"")</f>
        <v/>
      </c>
    </row>
    <row r="2304" ht="36" customHeight="1">
      <c r="A2304" s="14" t="n">
        <v>46213</v>
      </c>
      <c r="B2304" s="6" t="inlineStr">
        <is>
          <t>10247</t>
        </is>
      </c>
      <c r="C2304" s="6" t="inlineStr">
        <is>
          <t>M/C 0721 (BEGE)</t>
        </is>
      </c>
      <c r="D2304" s="6" t="inlineStr">
        <is>
          <t>50 SECCIONADORA 2</t>
        </is>
      </c>
      <c r="E2304" s="6" t="n">
        <v>30001322</v>
      </c>
      <c r="F2304" s="6" t="inlineStr">
        <is>
          <t>TRA CENT 360X56(911)X25 MDP (14PÇS) - PÉ INT MILÃO</t>
        </is>
      </c>
      <c r="G2304" s="6" t="inlineStr">
        <is>
          <t>50 SECCIONADORA 2</t>
        </is>
      </c>
      <c r="H2304" s="6" t="inlineStr">
        <is>
          <t>50 SECCIONADORA 2</t>
        </is>
      </c>
      <c r="I2304" s="4" t="inlineStr">
        <is>
          <t>50 SECCIONADORA 2</t>
        </is>
      </c>
      <c r="J2304" s="4" t="n">
        <v>20</v>
      </c>
      <c r="K2304" s="6">
        <f>IF($E2304="","",IFERROR(INDEX(#REF!,MATCH($E2304,#REF!,0)),IFERROR(INDEX(#REF!,MATCH(VALUE($E2304),#REF!,0)),"")))</f>
        <v/>
      </c>
      <c r="L2304" s="6">
        <f>IF($E2304="","",IFERROR(INDEX(#REF!,MATCH($E2304,#REF!,0)),IFERROR(INDEX(#REF!,MATCH(VALUE($E2304),#REF!,0)),"")))</f>
        <v/>
      </c>
      <c r="M2304" s="6">
        <f>IF(OR($J2304="",$L2304=""),"",IF($K2304="",0,$K2304)+$J2304*$L2304)</f>
        <v/>
      </c>
      <c r="N2304" s="6" t="n">
        <v>46213</v>
      </c>
      <c r="O2304" s="6" t="n">
        <v>20</v>
      </c>
      <c r="P2304" s="6" t="n"/>
      <c r="Q2304" s="6" t="n"/>
      <c r="R2304" s="6" t="n"/>
      <c r="S2304" s="6" t="n"/>
      <c r="T2304" s="6">
        <f>IF(OR($J2304="",$O2304=""),"",$O2304/$J2304)</f>
        <v/>
      </c>
      <c r="U2304" s="6" t="inlineStr">
        <is>
          <t>Concluído</t>
        </is>
      </c>
      <c r="V2304" s="6" t="n"/>
      <c r="W2304" s="6" t="n"/>
      <c r="X2304" s="6" t="n"/>
      <c r="Y2304" s="6" t="n"/>
      <c r="Z2304" s="6" t="n"/>
      <c r="AA2304" s="5" t="n"/>
      <c r="AB2304" s="6">
        <f>B2304&amp;"|"&amp;I2304</f>
        <v/>
      </c>
      <c r="AC2304">
        <f>IF($B2304="","","|"&amp;SUBSTITUTE(TRIM(SUBSTITUTE(SUBSTITUTE(SUBSTITUTE(SUBSTITUTE(SUBSTITUTE(SUBSTITUTE(SUBSTITUTE(SUBSTITUTE(SUBSTITUTE(SUBSTITUTE(SUBSTITUTE(SUBSTITUTE(SUBSTITUTE(SUBSTITUTE(TRIM($B2304&amp;""),CHAR(10)," "),CHAR(13)," "),"."," "),";"," "),","," "),"/"," "),"+"," "),"-"," "),"  "," "),"  "," "),"  "," "),"  "," "),"  "," "),"  "," "))," ","|")&amp;"|")</f>
        <v/>
      </c>
      <c r="AD2304">
        <f>TRIM($I2304&amp;"")</f>
        <v/>
      </c>
    </row>
    <row r="2305" ht="36" customHeight="1">
      <c r="A2305" s="14" t="n">
        <v>46213</v>
      </c>
      <c r="B2305" s="6" t="inlineStr">
        <is>
          <t>10247</t>
        </is>
      </c>
      <c r="C2305" s="6" t="inlineStr">
        <is>
          <t>M/C 0721 (BEGE)</t>
        </is>
      </c>
      <c r="D2305" s="6" t="inlineStr">
        <is>
          <t>50 SECCIONADORA 2</t>
        </is>
      </c>
      <c r="E2305" s="6" t="n">
        <v>20021807</v>
      </c>
      <c r="F2305" s="6" t="inlineStr">
        <is>
          <t>TAMPO 1805X905X18 MDF - MESA COM VIDRO</t>
        </is>
      </c>
      <c r="G2305" s="6" t="inlineStr">
        <is>
          <t>50 SECCIONADORA 2</t>
        </is>
      </c>
      <c r="H2305" s="6" t="inlineStr">
        <is>
          <t>50 SECCIONADORA 2</t>
        </is>
      </c>
      <c r="I2305" s="4" t="inlineStr">
        <is>
          <t>50 SECCIONADORA 2</t>
        </is>
      </c>
      <c r="J2305" s="4" t="n">
        <v>8</v>
      </c>
      <c r="K2305" s="6">
        <f>IF($E2305="","",IFERROR(INDEX(#REF!,MATCH($E2305,#REF!,0)),IFERROR(INDEX(#REF!,MATCH(VALUE($E2305),#REF!,0)),"")))</f>
        <v/>
      </c>
      <c r="L2305" s="6">
        <f>IF($E2305="","",IFERROR(INDEX(#REF!,MATCH($E2305,#REF!,0)),IFERROR(INDEX(#REF!,MATCH(VALUE($E2305),#REF!,0)),"")))</f>
        <v/>
      </c>
      <c r="M2305" s="6">
        <f>IF(OR($J2305="",$L2305=""),"",IF($K2305="",0,$K2305)+$J2305*$L2305)</f>
        <v/>
      </c>
      <c r="N2305" s="6" t="n">
        <v>46213</v>
      </c>
      <c r="O2305" s="6" t="n">
        <v>8</v>
      </c>
      <c r="P2305" s="6" t="n"/>
      <c r="Q2305" s="6" t="n"/>
      <c r="R2305" s="6" t="n"/>
      <c r="S2305" s="6" t="n"/>
      <c r="T2305" s="6">
        <f>IF(OR($J2305="",$O2305=""),"",$O2305/$J2305)</f>
        <v/>
      </c>
      <c r="U2305" s="6" t="inlineStr">
        <is>
          <t>Concluído</t>
        </is>
      </c>
      <c r="V2305" s="6" t="n"/>
      <c r="W2305" s="6" t="n"/>
      <c r="X2305" s="6" t="n"/>
      <c r="Y2305" s="6" t="n"/>
      <c r="Z2305" s="6" t="n"/>
      <c r="AA2305" s="5" t="n"/>
      <c r="AB2305" s="6">
        <f>B2305&amp;"|"&amp;I2305</f>
        <v/>
      </c>
      <c r="AC2305">
        <f>IF($B2305="","","|"&amp;SUBSTITUTE(TRIM(SUBSTITUTE(SUBSTITUTE(SUBSTITUTE(SUBSTITUTE(SUBSTITUTE(SUBSTITUTE(SUBSTITUTE(SUBSTITUTE(SUBSTITUTE(SUBSTITUTE(SUBSTITUTE(SUBSTITUTE(SUBSTITUTE(SUBSTITUTE(TRIM($B2305&amp;""),CHAR(10)," "),CHAR(13)," "),"."," "),";"," "),","," "),"/"," "),"+"," "),"-"," "),"  "," "),"  "," "),"  "," "),"  "," "),"  "," "),"  "," "))," ","|")&amp;"|")</f>
        <v/>
      </c>
      <c r="AD2305">
        <f>TRIM($I2305&amp;"")</f>
        <v/>
      </c>
    </row>
    <row r="2306" ht="36" customHeight="1">
      <c r="A2306" s="14" t="n">
        <v>46213</v>
      </c>
      <c r="B2306" s="6" t="inlineStr">
        <is>
          <t>10247</t>
        </is>
      </c>
      <c r="C2306" s="6" t="inlineStr">
        <is>
          <t>M/C 0721 (BEGE)</t>
        </is>
      </c>
      <c r="D2306" s="6" t="inlineStr">
        <is>
          <t>50 SECCIONADORA 2</t>
        </is>
      </c>
      <c r="E2306" s="6" t="n">
        <v>20053407</v>
      </c>
      <c r="F2306" s="6" t="inlineStr">
        <is>
          <t>TAMPO 1365X905X18 MDF - MESA COM VIDRO</t>
        </is>
      </c>
      <c r="G2306" s="6" t="inlineStr">
        <is>
          <t>50 SECCIONADORA 2</t>
        </is>
      </c>
      <c r="H2306" s="6" t="inlineStr">
        <is>
          <t>50 SECCIONADORA 2</t>
        </is>
      </c>
      <c r="I2306" s="4" t="inlineStr">
        <is>
          <t>50 SECCIONADORA 2</t>
        </is>
      </c>
      <c r="J2306" s="4" t="n">
        <v>20</v>
      </c>
      <c r="K2306" s="6">
        <f>IF($E2306="","",IFERROR(INDEX(#REF!,MATCH($E2306,#REF!,0)),IFERROR(INDEX(#REF!,MATCH(VALUE($E2306),#REF!,0)),"")))</f>
        <v/>
      </c>
      <c r="L2306" s="6">
        <f>IF($E2306="","",IFERROR(INDEX(#REF!,MATCH($E2306,#REF!,0)),IFERROR(INDEX(#REF!,MATCH(VALUE($E2306),#REF!,0)),"")))</f>
        <v/>
      </c>
      <c r="M2306" s="6">
        <f>IF(OR($J2306="",$L2306=""),"",IF($K2306="",0,$K2306)+$J2306*$L2306)</f>
        <v/>
      </c>
      <c r="N2306" s="6" t="n">
        <v>46213</v>
      </c>
      <c r="O2306" s="6" t="n">
        <v>20</v>
      </c>
      <c r="P2306" s="6" t="n"/>
      <c r="Q2306" s="6" t="n"/>
      <c r="R2306" s="6" t="n"/>
      <c r="S2306" s="6" t="n"/>
      <c r="T2306" s="6">
        <f>IF(OR($J2306="",$O2306=""),"",$O2306/$J2306)</f>
        <v/>
      </c>
      <c r="U2306" s="6" t="inlineStr">
        <is>
          <t>Concluído</t>
        </is>
      </c>
      <c r="V2306" s="6" t="n"/>
      <c r="W2306" s="6" t="n"/>
      <c r="X2306" s="6" t="n"/>
      <c r="Y2306" s="6" t="n"/>
      <c r="Z2306" s="6" t="n"/>
      <c r="AA2306" s="5" t="n"/>
      <c r="AB2306" s="6">
        <f>B2306&amp;"|"&amp;I2306</f>
        <v/>
      </c>
      <c r="AC2306">
        <f>IF($B2306="","","|"&amp;SUBSTITUTE(TRIM(SUBSTITUTE(SUBSTITUTE(SUBSTITUTE(SUBSTITUTE(SUBSTITUTE(SUBSTITUTE(SUBSTITUTE(SUBSTITUTE(SUBSTITUTE(SUBSTITUTE(SUBSTITUTE(SUBSTITUTE(SUBSTITUTE(SUBSTITUTE(TRIM($B2306&amp;""),CHAR(10)," "),CHAR(13)," "),"."," "),";"," "),","," "),"/"," "),"+"," "),"-"," "),"  "," "),"  "," "),"  "," "),"  "," "),"  "," "),"  "," "))," ","|")&amp;"|")</f>
        <v/>
      </c>
      <c r="AD2306">
        <f>TRIM($I2306&amp;"")</f>
        <v/>
      </c>
    </row>
    <row r="2307" ht="36" customHeight="1">
      <c r="A2307" s="14" t="n">
        <v>46213</v>
      </c>
      <c r="B2307" s="6" t="inlineStr">
        <is>
          <t>10247</t>
        </is>
      </c>
      <c r="C2307" s="6" t="inlineStr">
        <is>
          <t>M/C 0721 (BEGE)</t>
        </is>
      </c>
      <c r="D2307" s="6" t="inlineStr">
        <is>
          <t>50 SECCIONADORA 2</t>
        </is>
      </c>
      <c r="E2307" s="6" t="n">
        <v>30001203</v>
      </c>
      <c r="F2307" s="6" t="inlineStr">
        <is>
          <t>LAT ASSENTO 430X80X18 MDF CAD PE INTEIRO/ MADEIRA</t>
        </is>
      </c>
      <c r="G2307" s="6" t="inlineStr">
        <is>
          <t>50 SECCIONADORA 2</t>
        </is>
      </c>
      <c r="H2307" s="6" t="inlineStr">
        <is>
          <t>50 SECCIONADORA 2</t>
        </is>
      </c>
      <c r="I2307" s="4" t="inlineStr">
        <is>
          <t>50 SECCIONADORA 2</t>
        </is>
      </c>
      <c r="J2307" s="4" t="n">
        <v>724</v>
      </c>
      <c r="K2307" s="6">
        <f>IF($E2307="","",IFERROR(INDEX(#REF!,MATCH($E2307,#REF!,0)),IFERROR(INDEX(#REF!,MATCH(VALUE($E2307),#REF!,0)),"")))</f>
        <v/>
      </c>
      <c r="L2307" s="6">
        <f>IF($E2307="","",IFERROR(INDEX(#REF!,MATCH($E2307,#REF!,0)),IFERROR(INDEX(#REF!,MATCH(VALUE($E2307),#REF!,0)),"")))</f>
        <v/>
      </c>
      <c r="M2307" s="6">
        <f>IF(OR($J2307="",$L2307=""),"",IF($K2307="",0,$K2307)+$J2307*$L2307)</f>
        <v/>
      </c>
      <c r="N2307" s="6" t="n">
        <v>46213</v>
      </c>
      <c r="O2307" s="6" t="n">
        <v>724</v>
      </c>
      <c r="P2307" s="6" t="n"/>
      <c r="Q2307" s="6" t="n"/>
      <c r="R2307" s="6" t="n"/>
      <c r="S2307" s="6" t="n"/>
      <c r="T2307" s="6">
        <f>IF(OR($J2307="",$O2307=""),"",$O2307/$J2307)</f>
        <v/>
      </c>
      <c r="U2307" s="6" t="inlineStr">
        <is>
          <t>Concluído</t>
        </is>
      </c>
      <c r="V2307" s="6" t="n"/>
      <c r="W2307" s="6" t="n"/>
      <c r="X2307" s="6" t="n"/>
      <c r="Y2307" s="6" t="n"/>
      <c r="Z2307" s="6" t="n"/>
      <c r="AA2307" s="5" t="n"/>
      <c r="AB2307" s="6">
        <f>B2307&amp;"|"&amp;I2307</f>
        <v/>
      </c>
      <c r="AC2307">
        <f>IF($B2307="","","|"&amp;SUBSTITUTE(TRIM(SUBSTITUTE(SUBSTITUTE(SUBSTITUTE(SUBSTITUTE(SUBSTITUTE(SUBSTITUTE(SUBSTITUTE(SUBSTITUTE(SUBSTITUTE(SUBSTITUTE(SUBSTITUTE(SUBSTITUTE(SUBSTITUTE(SUBSTITUTE(TRIM($B2307&amp;""),CHAR(10)," "),CHAR(13)," "),"."," "),";"," "),","," "),"/"," "),"+"," "),"-"," "),"  "," "),"  "," "),"  "," "),"  "," "),"  "," "),"  "," "))," ","|")&amp;"|")</f>
        <v/>
      </c>
      <c r="AD2307">
        <f>TRIM($I2307&amp;"")</f>
        <v/>
      </c>
    </row>
    <row r="2308" ht="36" customHeight="1">
      <c r="A2308" s="14" t="n">
        <v>46213</v>
      </c>
      <c r="B2308" s="6" t="inlineStr">
        <is>
          <t>10247</t>
        </is>
      </c>
      <c r="C2308" s="6" t="inlineStr">
        <is>
          <t>M/C 0721 (BEGE)</t>
        </is>
      </c>
      <c r="D2308" s="6" t="inlineStr">
        <is>
          <t>50 SECCIONADORA 2</t>
        </is>
      </c>
      <c r="E2308" s="6" t="n">
        <v>30003405</v>
      </c>
      <c r="F2308" s="6" t="inlineStr">
        <is>
          <t>TRAVESSA ASSENTO 360X70X18 MDF - C DAKAR/SANTIAGO</t>
        </is>
      </c>
      <c r="G2308" s="6" t="inlineStr">
        <is>
          <t>50 SECCIONADORA 2</t>
        </is>
      </c>
      <c r="H2308" s="6" t="inlineStr">
        <is>
          <t>50 SECCIONADORA 2</t>
        </is>
      </c>
      <c r="I2308" s="4" t="inlineStr">
        <is>
          <t>50 SECCIONADORA 2</t>
        </is>
      </c>
      <c r="J2308" s="4" t="n">
        <v>1224</v>
      </c>
      <c r="K2308" s="6">
        <f>IF($E2308="","",IFERROR(INDEX(#REF!,MATCH($E2308,#REF!,0)),IFERROR(INDEX(#REF!,MATCH(VALUE($E2308),#REF!,0)),"")))</f>
        <v/>
      </c>
      <c r="L2308" s="6">
        <f>IF($E2308="","",IFERROR(INDEX(#REF!,MATCH($E2308,#REF!,0)),IFERROR(INDEX(#REF!,MATCH(VALUE($E2308),#REF!,0)),"")))</f>
        <v/>
      </c>
      <c r="M2308" s="6">
        <f>IF(OR($J2308="",$L2308=""),"",IF($K2308="",0,$K2308)+$J2308*$L2308)</f>
        <v/>
      </c>
      <c r="N2308" s="6" t="n">
        <v>46213</v>
      </c>
      <c r="O2308" s="6" t="n">
        <v>1224</v>
      </c>
      <c r="P2308" s="6" t="n"/>
      <c r="Q2308" s="6" t="n"/>
      <c r="R2308" s="6" t="n"/>
      <c r="S2308" s="6" t="n"/>
      <c r="T2308" s="6">
        <f>IF(OR($J2308="",$O2308=""),"",$O2308/$J2308)</f>
        <v/>
      </c>
      <c r="U2308" s="6" t="inlineStr">
        <is>
          <t>Concluído</t>
        </is>
      </c>
      <c r="V2308" s="6" t="n"/>
      <c r="W2308" s="6" t="n"/>
      <c r="X2308" s="6" t="n"/>
      <c r="Y2308" s="6" t="n"/>
      <c r="Z2308" s="6" t="n"/>
      <c r="AA2308" s="5" t="n"/>
      <c r="AB2308" s="6">
        <f>B2308&amp;"|"&amp;I2308</f>
        <v/>
      </c>
      <c r="AC2308">
        <f>IF($B2308="","","|"&amp;SUBSTITUTE(TRIM(SUBSTITUTE(SUBSTITUTE(SUBSTITUTE(SUBSTITUTE(SUBSTITUTE(SUBSTITUTE(SUBSTITUTE(SUBSTITUTE(SUBSTITUTE(SUBSTITUTE(SUBSTITUTE(SUBSTITUTE(SUBSTITUTE(SUBSTITUTE(TRIM($B2308&amp;""),CHAR(10)," "),CHAR(13)," "),"."," "),";"," "),","," "),"/"," "),"+"," "),"-"," "),"  "," "),"  "," "),"  "," "),"  "," "),"  "," "),"  "," "))," ","|")&amp;"|")</f>
        <v/>
      </c>
      <c r="AD2308">
        <f>TRIM($I2308&amp;"")</f>
        <v/>
      </c>
    </row>
    <row r="2309" ht="36" customHeight="1">
      <c r="A2309" s="14" t="n">
        <v>46213</v>
      </c>
      <c r="B2309" s="6" t="inlineStr">
        <is>
          <t>10247</t>
        </is>
      </c>
      <c r="C2309" s="6" t="inlineStr">
        <is>
          <t>M/C 0721 (BEGE)</t>
        </is>
      </c>
      <c r="D2309" s="6" t="inlineStr">
        <is>
          <t>50 SECCIONADORA 2</t>
        </is>
      </c>
      <c r="E2309" s="6" t="n">
        <v>30006103</v>
      </c>
      <c r="F2309" s="6" t="inlineStr">
        <is>
          <t>TRAVESSA LATERAL 340X70X18 MDF - CAD SANTIAGO NEW</t>
        </is>
      </c>
      <c r="G2309" s="6" t="inlineStr">
        <is>
          <t>50 SECCIONADORA 2</t>
        </is>
      </c>
      <c r="H2309" s="6" t="inlineStr">
        <is>
          <t>50 SECCIONADORA 2</t>
        </is>
      </c>
      <c r="I2309" s="4" t="inlineStr">
        <is>
          <t>50 SECCIONADORA 2</t>
        </is>
      </c>
      <c r="J2309" s="4" t="n">
        <v>1224</v>
      </c>
      <c r="K2309" s="6">
        <f>IF($E2309="","",IFERROR(INDEX(#REF!,MATCH($E2309,#REF!,0)),IFERROR(INDEX(#REF!,MATCH(VALUE($E2309),#REF!,0)),"")))</f>
        <v/>
      </c>
      <c r="L2309" s="6">
        <f>IF($E2309="","",IFERROR(INDEX(#REF!,MATCH($E2309,#REF!,0)),IFERROR(INDEX(#REF!,MATCH(VALUE($E2309),#REF!,0)),"")))</f>
        <v/>
      </c>
      <c r="M2309" s="6">
        <f>IF(OR($J2309="",$L2309=""),"",IF($K2309="",0,$K2309)+$J2309*$L2309)</f>
        <v/>
      </c>
      <c r="N2309" s="6" t="n">
        <v>46213</v>
      </c>
      <c r="O2309" s="6" t="n">
        <v>1224</v>
      </c>
      <c r="P2309" s="6" t="n"/>
      <c r="Q2309" s="6" t="n"/>
      <c r="R2309" s="6" t="n"/>
      <c r="S2309" s="6" t="n"/>
      <c r="T2309" s="6">
        <f>IF(OR($J2309="",$O2309=""),"",$O2309/$J2309)</f>
        <v/>
      </c>
      <c r="U2309" s="6" t="inlineStr">
        <is>
          <t>Concluído</t>
        </is>
      </c>
      <c r="V2309" s="6" t="n"/>
      <c r="W2309" s="6" t="n"/>
      <c r="X2309" s="6" t="n"/>
      <c r="Y2309" s="6" t="n"/>
      <c r="Z2309" s="6" t="n"/>
      <c r="AA2309" s="5" t="n"/>
      <c r="AB2309" s="6">
        <f>B2309&amp;"|"&amp;I2309</f>
        <v/>
      </c>
      <c r="AC2309">
        <f>IF($B2309="","","|"&amp;SUBSTITUTE(TRIM(SUBSTITUTE(SUBSTITUTE(SUBSTITUTE(SUBSTITUTE(SUBSTITUTE(SUBSTITUTE(SUBSTITUTE(SUBSTITUTE(SUBSTITUTE(SUBSTITUTE(SUBSTITUTE(SUBSTITUTE(SUBSTITUTE(SUBSTITUTE(TRIM($B2309&amp;""),CHAR(10)," "),CHAR(13)," "),"."," "),";"," "),","," "),"/"," "),"+"," "),"-"," "),"  "," "),"  "," "),"  "," "),"  "," "),"  "," "),"  "," "))," ","|")&amp;"|")</f>
        <v/>
      </c>
      <c r="AD2309">
        <f>TRIM($I2309&amp;"")</f>
        <v/>
      </c>
    </row>
    <row r="2310" ht="36" customHeight="1">
      <c r="A2310" s="14" t="n">
        <v>46213</v>
      </c>
      <c r="B2310" s="6" t="inlineStr">
        <is>
          <t>10247</t>
        </is>
      </c>
      <c r="C2310" s="6" t="inlineStr">
        <is>
          <t>M/C 0721 (BEGE)</t>
        </is>
      </c>
      <c r="D2310" s="6" t="inlineStr">
        <is>
          <t>50 SECCIONADORA 2</t>
        </is>
      </c>
      <c r="E2310" s="6" t="n">
        <v>20020008</v>
      </c>
      <c r="F2310" s="6" t="inlineStr">
        <is>
          <t>CANTONEIRA EMBALAGEM 350X50X03 MDF - BASE DUBAI</t>
        </is>
      </c>
      <c r="G2310" s="6" t="inlineStr">
        <is>
          <t>50 SECCIONADORA 2</t>
        </is>
      </c>
      <c r="H2310" s="6" t="inlineStr">
        <is>
          <t>50 SECCIONADORA 2</t>
        </is>
      </c>
      <c r="I2310" s="4" t="inlineStr">
        <is>
          <t>50 SECCIONADORA 2</t>
        </is>
      </c>
      <c r="J2310" s="4" t="n">
        <v>40</v>
      </c>
      <c r="K2310" s="6">
        <f>IF($E2310="","",IFERROR(INDEX(#REF!,MATCH($E2310,#REF!,0)),IFERROR(INDEX(#REF!,MATCH(VALUE($E2310),#REF!,0)),"")))</f>
        <v/>
      </c>
      <c r="L2310" s="6">
        <f>IF($E2310="","",IFERROR(INDEX(#REF!,MATCH($E2310,#REF!,0)),IFERROR(INDEX(#REF!,MATCH(VALUE($E2310),#REF!,0)),"")))</f>
        <v/>
      </c>
      <c r="M2310" s="6">
        <f>IF(OR($J2310="",$L2310=""),"",IF($K2310="",0,$K2310)+$J2310*$L2310)</f>
        <v/>
      </c>
      <c r="N2310" s="6" t="n">
        <v>46213</v>
      </c>
      <c r="O2310" s="6" t="n">
        <v>40</v>
      </c>
      <c r="P2310" s="6" t="n"/>
      <c r="Q2310" s="6" t="n"/>
      <c r="R2310" s="6" t="n"/>
      <c r="S2310" s="6" t="n"/>
      <c r="T2310" s="6">
        <f>IF(OR($J2310="",$O2310=""),"",$O2310/$J2310)</f>
        <v/>
      </c>
      <c r="U2310" s="6" t="inlineStr">
        <is>
          <t>Concluído</t>
        </is>
      </c>
      <c r="V2310" s="6" t="n"/>
      <c r="W2310" s="6" t="n"/>
      <c r="X2310" s="6" t="n"/>
      <c r="Y2310" s="6" t="n"/>
      <c r="Z2310" s="6" t="n"/>
      <c r="AA2310" s="5" t="n"/>
      <c r="AB2310" s="6">
        <f>B2310&amp;"|"&amp;I2310</f>
        <v/>
      </c>
      <c r="AC2310">
        <f>IF($B2310="","","|"&amp;SUBSTITUTE(TRIM(SUBSTITUTE(SUBSTITUTE(SUBSTITUTE(SUBSTITUTE(SUBSTITUTE(SUBSTITUTE(SUBSTITUTE(SUBSTITUTE(SUBSTITUTE(SUBSTITUTE(SUBSTITUTE(SUBSTITUTE(SUBSTITUTE(SUBSTITUTE(TRIM($B2310&amp;""),CHAR(10)," "),CHAR(13)," "),"."," "),";"," "),","," "),"/"," "),"+"," "),"-"," "),"  "," "),"  "," "),"  "," "),"  "," "),"  "," "),"  "," "))," ","|")&amp;"|")</f>
        <v/>
      </c>
      <c r="AD2310">
        <f>TRIM($I2310&amp;"")</f>
        <v/>
      </c>
    </row>
    <row r="2311" ht="36" customHeight="1">
      <c r="A2311" s="14" t="n">
        <v>46213</v>
      </c>
      <c r="B2311" s="6" t="inlineStr">
        <is>
          <t>10247</t>
        </is>
      </c>
      <c r="C2311" s="6" t="inlineStr">
        <is>
          <t>M/C 0721 (BEGE)</t>
        </is>
      </c>
      <c r="D2311" s="6" t="inlineStr">
        <is>
          <t>50 SECCIONADORA 2</t>
        </is>
      </c>
      <c r="E2311" s="6" t="n">
        <v>30001201</v>
      </c>
      <c r="F2311" s="6" t="inlineStr">
        <is>
          <t>PE TRASEIRO 980X65(911)X25 MDF (11PCS)- CAD PE INT</t>
        </is>
      </c>
      <c r="G2311" s="6" t="inlineStr">
        <is>
          <t>50 SECCIONADORA 2</t>
        </is>
      </c>
      <c r="H2311" s="6" t="inlineStr">
        <is>
          <t>50 SECCIONADORA 2</t>
        </is>
      </c>
      <c r="I2311" s="4" t="inlineStr">
        <is>
          <t>50 SECCIONADORA 2</t>
        </is>
      </c>
      <c r="J2311" s="4" t="n">
        <v>40</v>
      </c>
      <c r="K2311" s="6">
        <f>IF($E2311="","",IFERROR(INDEX(#REF!,MATCH($E2311,#REF!,0)),IFERROR(INDEX(#REF!,MATCH(VALUE($E2311),#REF!,0)),"")))</f>
        <v/>
      </c>
      <c r="L2311" s="6">
        <f>IF($E2311="","",IFERROR(INDEX(#REF!,MATCH($E2311,#REF!,0)),IFERROR(INDEX(#REF!,MATCH(VALUE($E2311),#REF!,0)),"")))</f>
        <v/>
      </c>
      <c r="M2311" s="6">
        <f>IF(OR($J2311="",$L2311=""),"",IF($K2311="",0,$K2311)+$J2311*$L2311)</f>
        <v/>
      </c>
      <c r="N2311" s="6" t="n">
        <v>46213</v>
      </c>
      <c r="O2311" s="6" t="n">
        <v>40</v>
      </c>
      <c r="P2311" s="6" t="n"/>
      <c r="Q2311" s="6" t="n"/>
      <c r="R2311" s="6" t="n"/>
      <c r="S2311" s="6" t="n"/>
      <c r="T2311" s="6">
        <f>IF(OR($J2311="",$O2311=""),"",$O2311/$J2311)</f>
        <v/>
      </c>
      <c r="U2311" s="6" t="inlineStr">
        <is>
          <t>Concluído</t>
        </is>
      </c>
      <c r="V2311" s="6" t="n"/>
      <c r="W2311" s="6" t="n"/>
      <c r="X2311" s="6" t="n"/>
      <c r="Y2311" s="6" t="n"/>
      <c r="Z2311" s="6" t="n"/>
      <c r="AA2311" s="5" t="n"/>
      <c r="AB2311" s="6">
        <f>B2311&amp;"|"&amp;I2311</f>
        <v/>
      </c>
      <c r="AC2311">
        <f>IF($B2311="","","|"&amp;SUBSTITUTE(TRIM(SUBSTITUTE(SUBSTITUTE(SUBSTITUTE(SUBSTITUTE(SUBSTITUTE(SUBSTITUTE(SUBSTITUTE(SUBSTITUTE(SUBSTITUTE(SUBSTITUTE(SUBSTITUTE(SUBSTITUTE(SUBSTITUTE(SUBSTITUTE(TRIM($B2311&amp;""),CHAR(10)," "),CHAR(13)," "),"."," "),";"," "),","," "),"/"," "),"+"," "),"-"," "),"  "," "),"  "," "),"  "," "),"  "," "),"  "," "),"  "," "))," ","|")&amp;"|")</f>
        <v/>
      </c>
      <c r="AD2311">
        <f>TRIM($I2311&amp;"")</f>
        <v/>
      </c>
    </row>
    <row r="2312" ht="36" customHeight="1">
      <c r="A2312" s="14" t="n">
        <v>46213</v>
      </c>
      <c r="B2312" s="6" t="inlineStr">
        <is>
          <t>10247</t>
        </is>
      </c>
      <c r="C2312" s="6" t="inlineStr">
        <is>
          <t>M/C 0721 (BEGE)</t>
        </is>
      </c>
      <c r="D2312" s="6" t="inlineStr">
        <is>
          <t>50 SECCIONADORA 2</t>
        </is>
      </c>
      <c r="E2312" s="6" t="n">
        <v>30001202</v>
      </c>
      <c r="F2312" s="6" t="inlineStr">
        <is>
          <t>PÉ FRONTAL 441X65(911)X25 MDF (16PÇS) - CAD PÉ INT</t>
        </is>
      </c>
      <c r="G2312" s="6" t="inlineStr">
        <is>
          <t>50 SECCIONADORA 2</t>
        </is>
      </c>
      <c r="H2312" s="6" t="inlineStr">
        <is>
          <t>50 SECCIONADORA 2</t>
        </is>
      </c>
      <c r="I2312" s="4" t="inlineStr">
        <is>
          <t>50 SECCIONADORA 2</t>
        </is>
      </c>
      <c r="J2312" s="4" t="n">
        <v>724</v>
      </c>
      <c r="K2312" s="6">
        <f>IF($E2312="","",IFERROR(INDEX(#REF!,MATCH($E2312,#REF!,0)),IFERROR(INDEX(#REF!,MATCH(VALUE($E2312),#REF!,0)),"")))</f>
        <v/>
      </c>
      <c r="L2312" s="6">
        <f>IF($E2312="","",IFERROR(INDEX(#REF!,MATCH($E2312,#REF!,0)),IFERROR(INDEX(#REF!,MATCH(VALUE($E2312),#REF!,0)),"")))</f>
        <v/>
      </c>
      <c r="M2312" s="6">
        <f>IF(OR($J2312="",$L2312=""),"",IF($K2312="",0,$K2312)+$J2312*$L2312)</f>
        <v/>
      </c>
      <c r="N2312" s="6" t="n">
        <v>46213</v>
      </c>
      <c r="O2312" s="6" t="n">
        <v>724</v>
      </c>
      <c r="P2312" s="6" t="n"/>
      <c r="Q2312" s="6" t="n"/>
      <c r="R2312" s="6" t="n"/>
      <c r="S2312" s="6" t="n"/>
      <c r="T2312" s="6">
        <f>IF(OR($J2312="",$O2312=""),"",$O2312/$J2312)</f>
        <v/>
      </c>
      <c r="U2312" s="6" t="inlineStr">
        <is>
          <t>Concluído</t>
        </is>
      </c>
      <c r="V2312" s="6" t="n"/>
      <c r="W2312" s="6" t="n"/>
      <c r="X2312" s="6" t="n"/>
      <c r="Y2312" s="6" t="n"/>
      <c r="Z2312" s="6" t="n"/>
      <c r="AA2312" s="5" t="n"/>
      <c r="AB2312" s="6">
        <f>B2312&amp;"|"&amp;I2312</f>
        <v/>
      </c>
      <c r="AC2312">
        <f>IF($B2312="","","|"&amp;SUBSTITUTE(TRIM(SUBSTITUTE(SUBSTITUTE(SUBSTITUTE(SUBSTITUTE(SUBSTITUTE(SUBSTITUTE(SUBSTITUTE(SUBSTITUTE(SUBSTITUTE(SUBSTITUTE(SUBSTITUTE(SUBSTITUTE(SUBSTITUTE(SUBSTITUTE(TRIM($B2312&amp;""),CHAR(10)," "),CHAR(13)," "),"."," "),";"," "),","," "),"/"," "),"+"," "),"-"," "),"  "," "),"  "," "),"  "," "),"  "," "),"  "," "),"  "," "))," ","|")&amp;"|")</f>
        <v/>
      </c>
      <c r="AD2312">
        <f>TRIM($I2312&amp;"")</f>
        <v/>
      </c>
    </row>
    <row r="2313" ht="36" customHeight="1">
      <c r="A2313" s="14" t="n">
        <v>46213</v>
      </c>
      <c r="B2313" s="6" t="inlineStr">
        <is>
          <t>10247</t>
        </is>
      </c>
      <c r="C2313" s="6" t="inlineStr">
        <is>
          <t>M/C 0721 (BEGE)</t>
        </is>
      </c>
      <c r="D2313" s="6" t="inlineStr">
        <is>
          <t>50 SECCIONADORA 2</t>
        </is>
      </c>
      <c r="E2313" s="6" t="n">
        <v>30001301</v>
      </c>
      <c r="F2313" s="6" t="inlineStr">
        <is>
          <t>PE TRASEIRO 920X65(911)X25 MDF (11PCS)- CAD PE INT</t>
        </is>
      </c>
      <c r="G2313" s="6" t="inlineStr">
        <is>
          <t>50 SECCIONADORA 2</t>
        </is>
      </c>
      <c r="H2313" s="6" t="inlineStr">
        <is>
          <t>50 SECCIONADORA 2</t>
        </is>
      </c>
      <c r="I2313" s="4" t="inlineStr">
        <is>
          <t>50 SECCIONADORA 2</t>
        </is>
      </c>
      <c r="J2313" s="4" t="n">
        <v>684</v>
      </c>
      <c r="K2313" s="6">
        <f>IF($E2313="","",IFERROR(INDEX(#REF!,MATCH($E2313,#REF!,0)),IFERROR(INDEX(#REF!,MATCH(VALUE($E2313),#REF!,0)),"")))</f>
        <v/>
      </c>
      <c r="L2313" s="6">
        <f>IF($E2313="","",IFERROR(INDEX(#REF!,MATCH($E2313,#REF!,0)),IFERROR(INDEX(#REF!,MATCH(VALUE($E2313),#REF!,0)),"")))</f>
        <v/>
      </c>
      <c r="M2313" s="6">
        <f>IF(OR($J2313="",$L2313=""),"",IF($K2313="",0,$K2313)+$J2313*$L2313)</f>
        <v/>
      </c>
      <c r="N2313" s="6" t="n">
        <v>46213</v>
      </c>
      <c r="O2313" s="6" t="n">
        <v>684</v>
      </c>
      <c r="P2313" s="6" t="n"/>
      <c r="Q2313" s="6" t="n"/>
      <c r="R2313" s="6" t="n"/>
      <c r="S2313" s="6" t="n"/>
      <c r="T2313" s="6">
        <f>IF(OR($J2313="",$O2313=""),"",$O2313/$J2313)</f>
        <v/>
      </c>
      <c r="U2313" s="6" t="inlineStr">
        <is>
          <t>Concluído</t>
        </is>
      </c>
      <c r="V2313" s="6" t="n"/>
      <c r="W2313" s="6" t="n"/>
      <c r="X2313" s="6" t="n"/>
      <c r="Y2313" s="6" t="n"/>
      <c r="Z2313" s="6" t="n"/>
      <c r="AA2313" s="5" t="n"/>
      <c r="AB2313" s="6">
        <f>B2313&amp;"|"&amp;I2313</f>
        <v/>
      </c>
      <c r="AC2313">
        <f>IF($B2313="","","|"&amp;SUBSTITUTE(TRIM(SUBSTITUTE(SUBSTITUTE(SUBSTITUTE(SUBSTITUTE(SUBSTITUTE(SUBSTITUTE(SUBSTITUTE(SUBSTITUTE(SUBSTITUTE(SUBSTITUTE(SUBSTITUTE(SUBSTITUTE(SUBSTITUTE(SUBSTITUTE(TRIM($B2313&amp;""),CHAR(10)," "),CHAR(13)," "),"."," "),";"," "),","," "),"/"," "),"+"," "),"-"," "),"  "," "),"  "," "),"  "," "),"  "," "),"  "," "),"  "," "))," ","|")&amp;"|")</f>
        <v/>
      </c>
      <c r="AD2313">
        <f>TRIM($I2313&amp;"")</f>
        <v/>
      </c>
    </row>
    <row r="2314" ht="36" customHeight="1">
      <c r="A2314" s="14" t="n">
        <v>46213</v>
      </c>
      <c r="B2314" s="6" t="inlineStr">
        <is>
          <t>10247</t>
        </is>
      </c>
      <c r="C2314" s="6" t="inlineStr">
        <is>
          <t>M/C 0721 (BEGE)</t>
        </is>
      </c>
      <c r="D2314" s="6" t="inlineStr">
        <is>
          <t>50 SECCIONADORA 2</t>
        </is>
      </c>
      <c r="E2314" s="6" t="n">
        <v>30006101</v>
      </c>
      <c r="F2314" s="6" t="inlineStr">
        <is>
          <t>PE TRAS 880X30(911)X25 MDF (13PC) ESQ SANTIAGO NEW</t>
        </is>
      </c>
      <c r="G2314" s="6" t="inlineStr">
        <is>
          <t>50 SECCIONADORA 2</t>
        </is>
      </c>
      <c r="H2314" s="6" t="inlineStr">
        <is>
          <t>50 SECCIONADORA 2</t>
        </is>
      </c>
      <c r="I2314" s="4" t="inlineStr">
        <is>
          <t>50 SECCIONADORA 2</t>
        </is>
      </c>
      <c r="J2314" s="4" t="n">
        <v>612</v>
      </c>
      <c r="K2314" s="6">
        <f>IF($E2314="","",IFERROR(INDEX(#REF!,MATCH($E2314,#REF!,0)),IFERROR(INDEX(#REF!,MATCH(VALUE($E2314),#REF!,0)),"")))</f>
        <v/>
      </c>
      <c r="L2314" s="6">
        <f>IF($E2314="","",IFERROR(INDEX(#REF!,MATCH($E2314,#REF!,0)),IFERROR(INDEX(#REF!,MATCH(VALUE($E2314),#REF!,0)),"")))</f>
        <v/>
      </c>
      <c r="M2314" s="6">
        <f>IF(OR($J2314="",$L2314=""),"",IF($K2314="",0,$K2314)+$J2314*$L2314)</f>
        <v/>
      </c>
      <c r="N2314" s="6" t="n">
        <v>46213</v>
      </c>
      <c r="O2314" s="6" t="n">
        <v>612</v>
      </c>
      <c r="P2314" s="6" t="n"/>
      <c r="Q2314" s="6" t="n"/>
      <c r="R2314" s="6" t="n"/>
      <c r="S2314" s="6" t="n"/>
      <c r="T2314" s="6">
        <f>IF(OR($J2314="",$O2314=""),"",$O2314/$J2314)</f>
        <v/>
      </c>
      <c r="U2314" s="6" t="inlineStr">
        <is>
          <t>Concluído</t>
        </is>
      </c>
      <c r="V2314" s="6" t="n"/>
      <c r="W2314" s="6" t="n"/>
      <c r="X2314" s="6" t="n"/>
      <c r="Y2314" s="6" t="n"/>
      <c r="Z2314" s="6" t="n"/>
      <c r="AA2314" s="5" t="n"/>
      <c r="AB2314" s="6">
        <f>B2314&amp;"|"&amp;I2314</f>
        <v/>
      </c>
      <c r="AC2314">
        <f>IF($B2314="","","|"&amp;SUBSTITUTE(TRIM(SUBSTITUTE(SUBSTITUTE(SUBSTITUTE(SUBSTITUTE(SUBSTITUTE(SUBSTITUTE(SUBSTITUTE(SUBSTITUTE(SUBSTITUTE(SUBSTITUTE(SUBSTITUTE(SUBSTITUTE(SUBSTITUTE(SUBSTITUTE(TRIM($B2314&amp;""),CHAR(10)," "),CHAR(13)," "),"."," "),";"," "),","," "),"/"," "),"+"," "),"-"," "),"  "," "),"  "," "),"  "," "),"  "," "),"  "," "),"  "," "))," ","|")&amp;"|")</f>
        <v/>
      </c>
      <c r="AD2314">
        <f>TRIM($I2314&amp;"")</f>
        <v/>
      </c>
    </row>
    <row r="2315" ht="36" customHeight="1">
      <c r="A2315" s="14" t="n">
        <v>46213</v>
      </c>
      <c r="B2315" s="6" t="inlineStr">
        <is>
          <t>10247</t>
        </is>
      </c>
      <c r="C2315" s="6" t="inlineStr">
        <is>
          <t>M/C 0721 (BEGE)</t>
        </is>
      </c>
      <c r="D2315" s="6" t="inlineStr">
        <is>
          <t>50 SECCIONADORA 2</t>
        </is>
      </c>
      <c r="E2315" s="6" t="n">
        <v>30006102</v>
      </c>
      <c r="F2315" s="6" t="inlineStr">
        <is>
          <t>PE TRAS 880X30(911)X25 MDF (13PC) DIR SANTIAGO NEW</t>
        </is>
      </c>
      <c r="G2315" s="6" t="inlineStr">
        <is>
          <t>50 SECCIONADORA 2</t>
        </is>
      </c>
      <c r="H2315" s="6" t="inlineStr">
        <is>
          <t>50 SECCIONADORA 2</t>
        </is>
      </c>
      <c r="I2315" s="4" t="inlineStr">
        <is>
          <t>50 SECCIONADORA 2</t>
        </is>
      </c>
      <c r="J2315" s="4" t="n">
        <v>612</v>
      </c>
      <c r="K2315" s="6">
        <f>IF($E2315="","",IFERROR(INDEX(#REF!,MATCH($E2315,#REF!,0)),IFERROR(INDEX(#REF!,MATCH(VALUE($E2315),#REF!,0)),"")))</f>
        <v/>
      </c>
      <c r="L2315" s="6">
        <f>IF($E2315="","",IFERROR(INDEX(#REF!,MATCH($E2315,#REF!,0)),IFERROR(INDEX(#REF!,MATCH(VALUE($E2315),#REF!,0)),"")))</f>
        <v/>
      </c>
      <c r="M2315" s="6">
        <f>IF(OR($J2315="",$L2315=""),"",IF($K2315="",0,$K2315)+$J2315*$L2315)</f>
        <v/>
      </c>
      <c r="N2315" s="6" t="n">
        <v>46213</v>
      </c>
      <c r="O2315" s="6" t="n">
        <v>612</v>
      </c>
      <c r="P2315" s="6" t="n"/>
      <c r="Q2315" s="6" t="n"/>
      <c r="R2315" s="6" t="n"/>
      <c r="S2315" s="6" t="n"/>
      <c r="T2315" s="6">
        <f>IF(OR($J2315="",$O2315=""),"",$O2315/$J2315)</f>
        <v/>
      </c>
      <c r="U2315" s="6" t="inlineStr">
        <is>
          <t>Concluído</t>
        </is>
      </c>
      <c r="V2315" s="6" t="n"/>
      <c r="W2315" s="6" t="n"/>
      <c r="X2315" s="6" t="n"/>
      <c r="Y2315" s="6" t="n"/>
      <c r="Z2315" s="6" t="n"/>
      <c r="AA2315" s="5" t="n"/>
      <c r="AB2315" s="6">
        <f>B2315&amp;"|"&amp;I2315</f>
        <v/>
      </c>
      <c r="AC2315">
        <f>IF($B2315="","","|"&amp;SUBSTITUTE(TRIM(SUBSTITUTE(SUBSTITUTE(SUBSTITUTE(SUBSTITUTE(SUBSTITUTE(SUBSTITUTE(SUBSTITUTE(SUBSTITUTE(SUBSTITUTE(SUBSTITUTE(SUBSTITUTE(SUBSTITUTE(SUBSTITUTE(SUBSTITUTE(TRIM($B2315&amp;""),CHAR(10)," "),CHAR(13)," "),"."," "),";"," "),","," "),"/"," "),"+"," "),"-"," "),"  "," "),"  "," "),"  "," "),"  "," "),"  "," "),"  "," "))," ","|")&amp;"|")</f>
        <v/>
      </c>
      <c r="AD2315">
        <f>TRIM($I2315&amp;"")</f>
        <v/>
      </c>
    </row>
    <row r="2316" ht="36" customHeight="1">
      <c r="A2316" s="14" t="n">
        <v>46213</v>
      </c>
      <c r="B2316" s="6" t="inlineStr">
        <is>
          <t>10247</t>
        </is>
      </c>
      <c r="C2316" s="6" t="inlineStr">
        <is>
          <t>M/C 0721 (BEGE)</t>
        </is>
      </c>
      <c r="D2316" s="6" t="inlineStr">
        <is>
          <t>50 SECCIONADORA 2</t>
        </is>
      </c>
      <c r="E2316" s="6" t="n">
        <v>30006110</v>
      </c>
      <c r="F2316" s="6" t="inlineStr">
        <is>
          <t>PE FRONTAL 430X(108)51X25 MDF (DIR) SANTIAGO NEW</t>
        </is>
      </c>
      <c r="G2316" s="6" t="inlineStr">
        <is>
          <t>50 SECCIONADORA 2</t>
        </is>
      </c>
      <c r="H2316" s="6" t="inlineStr">
        <is>
          <t>50 SECCIONADORA 2</t>
        </is>
      </c>
      <c r="I2316" s="4" t="inlineStr">
        <is>
          <t>50 SECCIONADORA 2</t>
        </is>
      </c>
      <c r="J2316" s="4" t="n">
        <v>612</v>
      </c>
      <c r="K2316" s="6">
        <f>IF($E2316="","",IFERROR(INDEX(#REF!,MATCH($E2316,#REF!,0)),IFERROR(INDEX(#REF!,MATCH(VALUE($E2316),#REF!,0)),"")))</f>
        <v/>
      </c>
      <c r="L2316" s="6">
        <f>IF($E2316="","",IFERROR(INDEX(#REF!,MATCH($E2316,#REF!,0)),IFERROR(INDEX(#REF!,MATCH(VALUE($E2316),#REF!,0)),"")))</f>
        <v/>
      </c>
      <c r="M2316" s="6">
        <f>IF(OR($J2316="",$L2316=""),"",IF($K2316="",0,$K2316)+$J2316*$L2316)</f>
        <v/>
      </c>
      <c r="N2316" s="6" t="n">
        <v>46213</v>
      </c>
      <c r="O2316" s="6" t="n">
        <v>612</v>
      </c>
      <c r="P2316" s="6" t="n"/>
      <c r="Q2316" s="6" t="n"/>
      <c r="R2316" s="6" t="n"/>
      <c r="S2316" s="6" t="n"/>
      <c r="T2316" s="6">
        <f>IF(OR($J2316="",$O2316=""),"",$O2316/$J2316)</f>
        <v/>
      </c>
      <c r="U2316" s="6" t="inlineStr">
        <is>
          <t>Concluído</t>
        </is>
      </c>
      <c r="V2316" s="6" t="n"/>
      <c r="W2316" s="6" t="n"/>
      <c r="X2316" s="6" t="n"/>
      <c r="Y2316" s="6" t="n"/>
      <c r="Z2316" s="6" t="n"/>
      <c r="AA2316" s="5" t="n"/>
      <c r="AB2316" s="6">
        <f>B2316&amp;"|"&amp;I2316</f>
        <v/>
      </c>
      <c r="AC2316">
        <f>IF($B2316="","","|"&amp;SUBSTITUTE(TRIM(SUBSTITUTE(SUBSTITUTE(SUBSTITUTE(SUBSTITUTE(SUBSTITUTE(SUBSTITUTE(SUBSTITUTE(SUBSTITUTE(SUBSTITUTE(SUBSTITUTE(SUBSTITUTE(SUBSTITUTE(SUBSTITUTE(SUBSTITUTE(TRIM($B2316&amp;""),CHAR(10)," "),CHAR(13)," "),"."," "),";"," "),","," "),"/"," "),"+"," "),"-"," "),"  "," "),"  "," "),"  "," "),"  "," "),"  "," "),"  "," "))," ","|")&amp;"|")</f>
        <v/>
      </c>
      <c r="AD2316">
        <f>TRIM($I2316&amp;"")</f>
        <v/>
      </c>
    </row>
    <row r="2317" ht="36" customHeight="1">
      <c r="A2317" s="14" t="n">
        <v>46213</v>
      </c>
      <c r="B2317" s="6" t="inlineStr">
        <is>
          <t>10247</t>
        </is>
      </c>
      <c r="C2317" s="6" t="inlineStr">
        <is>
          <t>M/C 0721 (BEGE)</t>
        </is>
      </c>
      <c r="D2317" s="6" t="inlineStr">
        <is>
          <t>50 SECCIONADORA 2</t>
        </is>
      </c>
      <c r="E2317" s="6" t="n">
        <v>30006111</v>
      </c>
      <c r="F2317" s="6" t="inlineStr">
        <is>
          <t>PE FRONTAL 430X(108)51X25MDF (ESQRD) SANTIAGO NEW</t>
        </is>
      </c>
      <c r="G2317" s="6" t="inlineStr">
        <is>
          <t>50 SECCIONADORA 2</t>
        </is>
      </c>
      <c r="H2317" s="6" t="inlineStr">
        <is>
          <t>50 SECCIONADORA 2</t>
        </is>
      </c>
      <c r="I2317" s="4" t="inlineStr">
        <is>
          <t>50 SECCIONADORA 2</t>
        </is>
      </c>
      <c r="J2317" s="4" t="n">
        <v>612</v>
      </c>
      <c r="K2317" s="6">
        <f>IF($E2317="","",IFERROR(INDEX(#REF!,MATCH($E2317,#REF!,0)),IFERROR(INDEX(#REF!,MATCH(VALUE($E2317),#REF!,0)),"")))</f>
        <v/>
      </c>
      <c r="L2317" s="6">
        <f>IF($E2317="","",IFERROR(INDEX(#REF!,MATCH($E2317,#REF!,0)),IFERROR(INDEX(#REF!,MATCH(VALUE($E2317),#REF!,0)),"")))</f>
        <v/>
      </c>
      <c r="M2317" s="6">
        <f>IF(OR($J2317="",$L2317=""),"",IF($K2317="",0,$K2317)+$J2317*$L2317)</f>
        <v/>
      </c>
      <c r="N2317" s="6" t="n">
        <v>46213</v>
      </c>
      <c r="O2317" s="6" t="n">
        <v>612</v>
      </c>
      <c r="P2317" s="6" t="n"/>
      <c r="Q2317" s="6" t="n"/>
      <c r="R2317" s="6" t="n"/>
      <c r="S2317" s="6" t="n"/>
      <c r="T2317" s="6">
        <f>IF(OR($J2317="",$O2317=""),"",$O2317/$J2317)</f>
        <v/>
      </c>
      <c r="U2317" s="6" t="inlineStr">
        <is>
          <t>Concluído</t>
        </is>
      </c>
      <c r="V2317" s="6" t="n"/>
      <c r="W2317" s="6" t="n"/>
      <c r="X2317" s="6" t="n"/>
      <c r="Y2317" s="6" t="n"/>
      <c r="Z2317" s="6" t="n"/>
      <c r="AA2317" s="5" t="n"/>
      <c r="AB2317" s="6">
        <f>B2317&amp;"|"&amp;I2317</f>
        <v/>
      </c>
      <c r="AC2317">
        <f>IF($B2317="","","|"&amp;SUBSTITUTE(TRIM(SUBSTITUTE(SUBSTITUTE(SUBSTITUTE(SUBSTITUTE(SUBSTITUTE(SUBSTITUTE(SUBSTITUTE(SUBSTITUTE(SUBSTITUTE(SUBSTITUTE(SUBSTITUTE(SUBSTITUTE(SUBSTITUTE(SUBSTITUTE(TRIM($B2317&amp;""),CHAR(10)," "),CHAR(13)," "),"."," "),";"," "),","," "),"/"," "),"+"," "),"-"," "),"  "," "),"  "," "),"  "," "),"  "," "),"  "," "),"  "," "))," ","|")&amp;"|")</f>
        <v/>
      </c>
      <c r="AD2317">
        <f>TRIM($I2317&amp;"")</f>
        <v/>
      </c>
    </row>
    <row r="2318" ht="36" customHeight="1">
      <c r="A2318" s="14" t="n">
        <v>46213</v>
      </c>
      <c r="B2318" s="6" t="inlineStr">
        <is>
          <t>10247</t>
        </is>
      </c>
      <c r="C2318" s="6" t="inlineStr">
        <is>
          <t>M/C 0721 (BEGE)</t>
        </is>
      </c>
      <c r="D2318" s="6" t="inlineStr">
        <is>
          <t>50 SECCIONADORA 2</t>
        </is>
      </c>
      <c r="E2318" s="6" t="n">
        <v>30009703</v>
      </c>
      <c r="F2318" s="6" t="inlineStr">
        <is>
          <t>ESPALDAR 390X40(911)X25 MDF (24) - CADEIRA GRECIA</t>
        </is>
      </c>
      <c r="G2318" s="6" t="inlineStr">
        <is>
          <t>50 SECCIONADORA 2</t>
        </is>
      </c>
      <c r="H2318" s="6" t="inlineStr">
        <is>
          <t>50 SECCIONADORA 2</t>
        </is>
      </c>
      <c r="I2318" s="4" t="inlineStr">
        <is>
          <t>50 SECCIONADORA 2</t>
        </is>
      </c>
      <c r="J2318" s="4" t="n">
        <v>20</v>
      </c>
      <c r="K2318" s="6">
        <f>IF($E2318="","",IFERROR(INDEX(#REF!,MATCH($E2318,#REF!,0)),IFERROR(INDEX(#REF!,MATCH(VALUE($E2318),#REF!,0)),"")))</f>
        <v/>
      </c>
      <c r="L2318" s="6">
        <f>IF($E2318="","",IFERROR(INDEX(#REF!,MATCH($E2318,#REF!,0)),IFERROR(INDEX(#REF!,MATCH(VALUE($E2318),#REF!,0)),"")))</f>
        <v/>
      </c>
      <c r="M2318" s="6">
        <f>IF(OR($J2318="",$L2318=""),"",IF($K2318="",0,$K2318)+$J2318*$L2318)</f>
        <v/>
      </c>
      <c r="N2318" s="6" t="n">
        <v>46213</v>
      </c>
      <c r="O2318" s="6" t="n">
        <v>20</v>
      </c>
      <c r="P2318" s="6" t="n"/>
      <c r="Q2318" s="6" t="n"/>
      <c r="R2318" s="6" t="n"/>
      <c r="S2318" s="6" t="n"/>
      <c r="T2318" s="6">
        <f>IF(OR($J2318="",$O2318=""),"",$O2318/$J2318)</f>
        <v/>
      </c>
      <c r="U2318" s="6" t="inlineStr">
        <is>
          <t>Concluído</t>
        </is>
      </c>
      <c r="V2318" s="6" t="n"/>
      <c r="W2318" s="6" t="n"/>
      <c r="X2318" s="6" t="n"/>
      <c r="Y2318" s="6" t="n"/>
      <c r="Z2318" s="6" t="n"/>
      <c r="AA2318" s="5" t="n"/>
      <c r="AB2318" s="6">
        <f>B2318&amp;"|"&amp;I2318</f>
        <v/>
      </c>
      <c r="AC2318">
        <f>IF($B2318="","","|"&amp;SUBSTITUTE(TRIM(SUBSTITUTE(SUBSTITUTE(SUBSTITUTE(SUBSTITUTE(SUBSTITUTE(SUBSTITUTE(SUBSTITUTE(SUBSTITUTE(SUBSTITUTE(SUBSTITUTE(SUBSTITUTE(SUBSTITUTE(SUBSTITUTE(SUBSTITUTE(TRIM($B2318&amp;""),CHAR(10)," "),CHAR(13)," "),"."," "),";"," "),","," "),"/"," "),"+"," "),"-"," "),"  "," "),"  "," "),"  "," "),"  "," "),"  "," "),"  "," "))," ","|")&amp;"|")</f>
        <v/>
      </c>
      <c r="AD2318">
        <f>TRIM($I2318&amp;"")</f>
        <v/>
      </c>
    </row>
    <row r="2319" ht="60" customHeight="1">
      <c r="A2319" s="14" t="n">
        <v>46212</v>
      </c>
      <c r="B2319" s="6" t="inlineStr">
        <is>
          <t>10241</t>
        </is>
      </c>
      <c r="C2319" s="6" t="inlineStr">
        <is>
          <t>M/C 0717 (MARROM)</t>
        </is>
      </c>
      <c r="D2319" s="6" t="inlineStr">
        <is>
          <t>60 USINAGEM AUTOMATIZADA</t>
        </is>
      </c>
      <c r="E2319" s="6" t="n">
        <v>30001309</v>
      </c>
      <c r="F2319" s="6" t="inlineStr">
        <is>
          <t>TRA CENTR 360X56(911)X25 MDP (14PCS) - PE INTEIRO</t>
        </is>
      </c>
      <c r="G2319" s="6" t="inlineStr">
        <is>
          <t>60 USINAGEM AUTOMATIZADA</t>
        </is>
      </c>
      <c r="H2319" s="6" t="inlineStr">
        <is>
          <t>60 USINAGEM AUTOMATIZADA</t>
        </is>
      </c>
      <c r="I2319" s="4" t="inlineStr">
        <is>
          <t>60 USINAGEM AUTOMATIZADA</t>
        </is>
      </c>
      <c r="J2319" s="4" t="n">
        <v>28</v>
      </c>
      <c r="K2319" s="6">
        <f>IF($E2319="","",IFERROR(INDEX(#REF!,MATCH($E2319,#REF!,0)),IFERROR(INDEX(#REF!,MATCH(VALUE($E2319),#REF!,0)),"")))</f>
        <v/>
      </c>
      <c r="L2319" s="6">
        <f>IF($E2319="","",IFERROR(INDEX(#REF!,MATCH($E2319,#REF!,0)),IFERROR(INDEX(#REF!,MATCH(VALUE($E2319),#REF!,0)),"")))</f>
        <v/>
      </c>
      <c r="M2319" s="6">
        <f>IF(OR($J2319="",$L2319=""),"",IF($K2319="",0,$K2319)+$J2319*$L2319)</f>
        <v/>
      </c>
      <c r="N2319" s="6" t="n">
        <v>46212</v>
      </c>
      <c r="O2319" s="6" t="n">
        <v>28</v>
      </c>
      <c r="P2319" s="6" t="n"/>
      <c r="Q2319" s="6" t="n"/>
      <c r="R2319" s="6" t="n"/>
      <c r="S2319" s="6" t="n"/>
      <c r="T2319" s="6">
        <f>IF(OR($J2319="",$O2319=""),"",$O2319/$J2319)</f>
        <v/>
      </c>
      <c r="U2319" s="6" t="inlineStr">
        <is>
          <t>Concluído</t>
        </is>
      </c>
      <c r="V2319" s="6" t="n"/>
      <c r="W2319" s="6" t="n"/>
      <c r="X2319" s="6" t="n"/>
      <c r="Y2319" s="6" t="n"/>
      <c r="Z2319" s="6" t="n"/>
      <c r="AA2319" s="5" t="n"/>
      <c r="AB2319" s="6">
        <f>B2319&amp;"|"&amp;I2319</f>
        <v/>
      </c>
      <c r="AC2319">
        <f>IF($B2319="","","|"&amp;SUBSTITUTE(TRIM(SUBSTITUTE(SUBSTITUTE(SUBSTITUTE(SUBSTITUTE(SUBSTITUTE(SUBSTITUTE(SUBSTITUTE(SUBSTITUTE(SUBSTITUTE(SUBSTITUTE(SUBSTITUTE(SUBSTITUTE(SUBSTITUTE(SUBSTITUTE(TRIM($B2319&amp;""),CHAR(10)," "),CHAR(13)," "),"."," "),";"," "),","," "),"/"," "),"+"," "),"-"," "),"  "," "),"  "," "),"  "," "),"  "," "),"  "," "),"  "," "))," ","|")&amp;"|")</f>
        <v/>
      </c>
      <c r="AD2319">
        <f>TRIM($I2319&amp;"")</f>
        <v/>
      </c>
    </row>
    <row r="2320" ht="60" customHeight="1">
      <c r="A2320" s="14" t="n">
        <v>46212</v>
      </c>
      <c r="B2320" s="6" t="inlineStr">
        <is>
          <t>10241</t>
        </is>
      </c>
      <c r="C2320" s="6" t="inlineStr">
        <is>
          <t>M/C 0717 (MARROM)</t>
        </is>
      </c>
      <c r="D2320" s="6" t="inlineStr">
        <is>
          <t>60 USINAGEM AUTOMATIZADA</t>
        </is>
      </c>
      <c r="E2320" s="6" t="n">
        <v>30001321</v>
      </c>
      <c r="F2320" s="6" t="inlineStr">
        <is>
          <t>APOIO ESPA 360X40(911)X25 MDP (19PÇS) - PÉ INTEIRO</t>
        </is>
      </c>
      <c r="G2320" s="6" t="inlineStr">
        <is>
          <t>60 USINAGEM AUTOMATIZADA</t>
        </is>
      </c>
      <c r="H2320" s="6" t="inlineStr">
        <is>
          <t>60 USINAGEM AUTOMATIZADA</t>
        </is>
      </c>
      <c r="I2320" s="4" t="inlineStr">
        <is>
          <t>60 USINAGEM AUTOMATIZADA</t>
        </is>
      </c>
      <c r="J2320" s="4" t="n">
        <v>8</v>
      </c>
      <c r="K2320" s="6">
        <f>IF($E2320="","",IFERROR(INDEX(#REF!,MATCH($E2320,#REF!,0)),IFERROR(INDEX(#REF!,MATCH(VALUE($E2320),#REF!,0)),"")))</f>
        <v/>
      </c>
      <c r="L2320" s="6">
        <f>IF($E2320="","",IFERROR(INDEX(#REF!,MATCH($E2320,#REF!,0)),IFERROR(INDEX(#REF!,MATCH(VALUE($E2320),#REF!,0)),"")))</f>
        <v/>
      </c>
      <c r="M2320" s="6">
        <f>IF(OR($J2320="",$L2320=""),"",IF($K2320="",0,$K2320)+$J2320*$L2320)</f>
        <v/>
      </c>
      <c r="N2320" s="6" t="n">
        <v>46212</v>
      </c>
      <c r="O2320" s="6" t="n">
        <v>8</v>
      </c>
      <c r="P2320" s="6" t="n"/>
      <c r="Q2320" s="6" t="n"/>
      <c r="R2320" s="6" t="n"/>
      <c r="S2320" s="6" t="n"/>
      <c r="T2320" s="6">
        <f>IF(OR($J2320="",$O2320=""),"",$O2320/$J2320)</f>
        <v/>
      </c>
      <c r="U2320" s="6" t="inlineStr">
        <is>
          <t>Concluído</t>
        </is>
      </c>
      <c r="V2320" s="6" t="n"/>
      <c r="W2320" s="6" t="n"/>
      <c r="X2320" s="6" t="n"/>
      <c r="Y2320" s="6" t="n"/>
      <c r="Z2320" s="6" t="n"/>
      <c r="AA2320" s="5" t="n"/>
      <c r="AB2320" s="6">
        <f>B2320&amp;"|"&amp;I2320</f>
        <v/>
      </c>
      <c r="AC2320">
        <f>IF($B2320="","","|"&amp;SUBSTITUTE(TRIM(SUBSTITUTE(SUBSTITUTE(SUBSTITUTE(SUBSTITUTE(SUBSTITUTE(SUBSTITUTE(SUBSTITUTE(SUBSTITUTE(SUBSTITUTE(SUBSTITUTE(SUBSTITUTE(SUBSTITUTE(SUBSTITUTE(SUBSTITUTE(TRIM($B2320&amp;""),CHAR(10)," "),CHAR(13)," "),"."," "),";"," "),","," "),"/"," "),"+"," "),"-"," "),"  "," "),"  "," "),"  "," "),"  "," "),"  "," "),"  "," "))," ","|")&amp;"|")</f>
        <v/>
      </c>
      <c r="AD2320">
        <f>TRIM($I2320&amp;"")</f>
        <v/>
      </c>
    </row>
    <row r="2321" ht="60" customHeight="1">
      <c r="A2321" s="14" t="n">
        <v>46212</v>
      </c>
      <c r="B2321" s="6" t="inlineStr">
        <is>
          <t>10241</t>
        </is>
      </c>
      <c r="C2321" s="6" t="inlineStr">
        <is>
          <t>M/C 0717 (MARROM)</t>
        </is>
      </c>
      <c r="D2321" s="6" t="inlineStr">
        <is>
          <t>60 USINAGEM AUTOMATIZADA</t>
        </is>
      </c>
      <c r="E2321" s="6" t="n">
        <v>30001301</v>
      </c>
      <c r="F2321" s="6" t="inlineStr">
        <is>
          <t>PE TRASEIRO 920X65(911)X25 MDF (11PCS)- CAD PE INT</t>
        </is>
      </c>
      <c r="G2321" s="6" t="inlineStr">
        <is>
          <t>60 USINAGEM AUTOMATIZADA</t>
        </is>
      </c>
      <c r="H2321" s="6" t="inlineStr">
        <is>
          <t>60 USINAGEM AUTOMATIZADA</t>
        </is>
      </c>
      <c r="I2321" s="4" t="inlineStr">
        <is>
          <t>60 USINAGEM AUTOMATIZADA</t>
        </is>
      </c>
      <c r="J2321" s="4" t="n">
        <v>56</v>
      </c>
      <c r="K2321" s="6">
        <f>IF($E2321="","",IFERROR(INDEX(#REF!,MATCH($E2321,#REF!,0)),IFERROR(INDEX(#REF!,MATCH(VALUE($E2321),#REF!,0)),"")))</f>
        <v/>
      </c>
      <c r="L2321" s="6">
        <f>IF($E2321="","",IFERROR(INDEX(#REF!,MATCH($E2321,#REF!,0)),IFERROR(INDEX(#REF!,MATCH(VALUE($E2321),#REF!,0)),"")))</f>
        <v/>
      </c>
      <c r="M2321" s="6">
        <f>IF(OR($J2321="",$L2321=""),"",IF($K2321="",0,$K2321)+$J2321*$L2321)</f>
        <v/>
      </c>
      <c r="N2321" s="6" t="n">
        <v>46212</v>
      </c>
      <c r="O2321" s="6" t="n">
        <v>56</v>
      </c>
      <c r="P2321" s="6" t="n"/>
      <c r="Q2321" s="6" t="n"/>
      <c r="R2321" s="6" t="n"/>
      <c r="S2321" s="6" t="n"/>
      <c r="T2321" s="6">
        <f>IF(OR($J2321="",$O2321=""),"",$O2321/$J2321)</f>
        <v/>
      </c>
      <c r="U2321" s="6" t="inlineStr">
        <is>
          <t>Concluído</t>
        </is>
      </c>
      <c r="V2321" s="6" t="n"/>
      <c r="W2321" s="6" t="n"/>
      <c r="X2321" s="6" t="n"/>
      <c r="Y2321" s="6" t="n"/>
      <c r="Z2321" s="6" t="n"/>
      <c r="AA2321" s="5" t="n"/>
      <c r="AB2321" s="6">
        <f>B2321&amp;"|"&amp;I2321</f>
        <v/>
      </c>
      <c r="AC2321">
        <f>IF($B2321="","","|"&amp;SUBSTITUTE(TRIM(SUBSTITUTE(SUBSTITUTE(SUBSTITUTE(SUBSTITUTE(SUBSTITUTE(SUBSTITUTE(SUBSTITUTE(SUBSTITUTE(SUBSTITUTE(SUBSTITUTE(SUBSTITUTE(SUBSTITUTE(SUBSTITUTE(SUBSTITUTE(TRIM($B2321&amp;""),CHAR(10)," "),CHAR(13)," "),"."," "),";"," "),","," "),"/"," "),"+"," "),"-"," "),"  "," "),"  "," "),"  "," "),"  "," "),"  "," "),"  "," "))," ","|")&amp;"|")</f>
        <v/>
      </c>
      <c r="AD2321">
        <f>TRIM($I2321&amp;"")</f>
        <v/>
      </c>
    </row>
    <row r="2322" ht="60" customHeight="1">
      <c r="A2322" s="14" t="n">
        <v>46212</v>
      </c>
      <c r="B2322" s="6" t="inlineStr">
        <is>
          <t>10241</t>
        </is>
      </c>
      <c r="C2322" s="6" t="inlineStr">
        <is>
          <t>M/C 0717 (MARROM)</t>
        </is>
      </c>
      <c r="D2322" s="6" t="inlineStr">
        <is>
          <t>60 USINAGEM AUTOMATIZADA</t>
        </is>
      </c>
      <c r="E2322" s="6" t="n">
        <v>30009703</v>
      </c>
      <c r="F2322" s="6" t="inlineStr">
        <is>
          <t>ESPALDAR 390X40(911)X25 MDF (24) - CADEIRA GRECIA</t>
        </is>
      </c>
      <c r="G2322" s="6" t="inlineStr">
        <is>
          <t>60 USINAGEM AUTOMATIZADA</t>
        </is>
      </c>
      <c r="H2322" s="6" t="inlineStr">
        <is>
          <t>60 USINAGEM AUTOMATIZADA</t>
        </is>
      </c>
      <c r="I2322" s="4" t="inlineStr">
        <is>
          <t>60 USINAGEM AUTOMATIZADA</t>
        </is>
      </c>
      <c r="J2322" s="4" t="n">
        <v>8</v>
      </c>
      <c r="K2322" s="6">
        <f>IF($E2322="","",IFERROR(INDEX(#REF!,MATCH($E2322,#REF!,0)),IFERROR(INDEX(#REF!,MATCH(VALUE($E2322),#REF!,0)),"")))</f>
        <v/>
      </c>
      <c r="L2322" s="6">
        <f>IF($E2322="","",IFERROR(INDEX(#REF!,MATCH($E2322,#REF!,0)),IFERROR(INDEX(#REF!,MATCH(VALUE($E2322),#REF!,0)),"")))</f>
        <v/>
      </c>
      <c r="M2322" s="6">
        <f>IF(OR($J2322="",$L2322=""),"",IF($K2322="",0,$K2322)+$J2322*$L2322)</f>
        <v/>
      </c>
      <c r="N2322" s="6" t="n">
        <v>46212</v>
      </c>
      <c r="O2322" s="6" t="n">
        <v>8</v>
      </c>
      <c r="P2322" s="6" t="n"/>
      <c r="Q2322" s="6" t="n"/>
      <c r="R2322" s="6" t="n"/>
      <c r="S2322" s="6" t="n"/>
      <c r="T2322" s="6">
        <f>IF(OR($J2322="",$O2322=""),"",$O2322/$J2322)</f>
        <v/>
      </c>
      <c r="U2322" s="6" t="inlineStr">
        <is>
          <t>Concluído</t>
        </is>
      </c>
      <c r="V2322" s="6" t="n"/>
      <c r="W2322" s="6" t="n"/>
      <c r="X2322" s="6" t="n"/>
      <c r="Y2322" s="6" t="n"/>
      <c r="Z2322" s="6" t="n"/>
      <c r="AA2322" s="5" t="n"/>
      <c r="AB2322" s="6">
        <f>B2322&amp;"|"&amp;I2322</f>
        <v/>
      </c>
      <c r="AC2322">
        <f>IF($B2322="","","|"&amp;SUBSTITUTE(TRIM(SUBSTITUTE(SUBSTITUTE(SUBSTITUTE(SUBSTITUTE(SUBSTITUTE(SUBSTITUTE(SUBSTITUTE(SUBSTITUTE(SUBSTITUTE(SUBSTITUTE(SUBSTITUTE(SUBSTITUTE(SUBSTITUTE(SUBSTITUTE(TRIM($B2322&amp;""),CHAR(10)," "),CHAR(13)," "),"."," "),";"," "),","," "),"/"," "),"+"," "),"-"," "),"  "," "),"  "," "),"  "," "),"  "," "),"  "," "),"  "," "))," ","|")&amp;"|")</f>
        <v/>
      </c>
      <c r="AD2322">
        <f>TRIM($I2322&amp;"")</f>
        <v/>
      </c>
    </row>
    <row r="2323" ht="60" customHeight="1">
      <c r="A2323" s="14" t="n">
        <v>46212</v>
      </c>
      <c r="B2323" s="6" t="inlineStr">
        <is>
          <t>10245</t>
        </is>
      </c>
      <c r="C2323" s="6" t="inlineStr">
        <is>
          <t>M/C 0713 ENCAIXE ESPLANADA (FOLHA AZUL)</t>
        </is>
      </c>
      <c r="D2323" s="6" t="inlineStr">
        <is>
          <t>60 USINAGEM AUTOMATIZADA</t>
        </is>
      </c>
      <c r="E2323" s="6" t="n">
        <v>30001309</v>
      </c>
      <c r="F2323" s="6" t="inlineStr">
        <is>
          <t>TRA CENTR 360X56(911)X25 MDP (14PCS) - PE INTEIRO</t>
        </is>
      </c>
      <c r="G2323" s="6" t="inlineStr">
        <is>
          <t>60 USINAGEM AUTOMATIZADA</t>
        </is>
      </c>
      <c r="H2323" s="6" t="inlineStr">
        <is>
          <t>60 USINAGEM AUTOMATIZADA</t>
        </is>
      </c>
      <c r="I2323" s="4" t="inlineStr">
        <is>
          <t>60 USINAGEM AUTOMATIZADA</t>
        </is>
      </c>
      <c r="J2323" s="4" t="n">
        <v>30</v>
      </c>
      <c r="K2323" s="6">
        <f>IF($E2323="","",IFERROR(INDEX(#REF!,MATCH($E2323,#REF!,0)),IFERROR(INDEX(#REF!,MATCH(VALUE($E2323),#REF!,0)),"")))</f>
        <v/>
      </c>
      <c r="L2323" s="6">
        <f>IF($E2323="","",IFERROR(INDEX(#REF!,MATCH($E2323,#REF!,0)),IFERROR(INDEX(#REF!,MATCH(VALUE($E2323),#REF!,0)),"")))</f>
        <v/>
      </c>
      <c r="M2323" s="6">
        <f>IF(OR($J2323="",$L2323=""),"",IF($K2323="",0,$K2323)+$J2323*$L2323)</f>
        <v/>
      </c>
      <c r="N2323" s="6" t="n">
        <v>46212</v>
      </c>
      <c r="O2323" s="6" t="n">
        <v>30</v>
      </c>
      <c r="P2323" s="6" t="n"/>
      <c r="Q2323" s="6" t="n"/>
      <c r="R2323" s="6" t="n"/>
      <c r="S2323" s="6" t="n"/>
      <c r="T2323" s="6">
        <f>IF(OR($J2323="",$O2323=""),"",$O2323/$J2323)</f>
        <v/>
      </c>
      <c r="U2323" s="6" t="inlineStr">
        <is>
          <t>Concluído</t>
        </is>
      </c>
      <c r="V2323" s="6" t="n"/>
      <c r="W2323" s="6" t="n"/>
      <c r="X2323" s="6" t="n"/>
      <c r="Y2323" s="6" t="n"/>
      <c r="Z2323" s="6" t="n"/>
      <c r="AA2323" s="5" t="n"/>
      <c r="AB2323" s="6">
        <f>B2323&amp;"|"&amp;I2323</f>
        <v/>
      </c>
      <c r="AC2323">
        <f>IF($B2323="","","|"&amp;SUBSTITUTE(TRIM(SUBSTITUTE(SUBSTITUTE(SUBSTITUTE(SUBSTITUTE(SUBSTITUTE(SUBSTITUTE(SUBSTITUTE(SUBSTITUTE(SUBSTITUTE(SUBSTITUTE(SUBSTITUTE(SUBSTITUTE(SUBSTITUTE(SUBSTITUTE(TRIM($B2323&amp;""),CHAR(10)," "),CHAR(13)," "),"."," "),";"," "),","," "),"/"," "),"+"," "),"-"," "),"  "," "),"  "," "),"  "," "),"  "," "),"  "," "),"  "," "))," ","|")&amp;"|")</f>
        <v/>
      </c>
      <c r="AD2323">
        <f>TRIM($I2323&amp;"")</f>
        <v/>
      </c>
    </row>
    <row r="2324" ht="60" customHeight="1">
      <c r="A2324" s="14" t="n">
        <v>46212</v>
      </c>
      <c r="B2324" s="6" t="inlineStr">
        <is>
          <t>10245</t>
        </is>
      </c>
      <c r="C2324" s="6" t="inlineStr">
        <is>
          <t>M/C 0713 ENCAIXE ESPLANADA (FOLHA AZUL)</t>
        </is>
      </c>
      <c r="D2324" s="6" t="inlineStr">
        <is>
          <t>60 USINAGEM AUTOMATIZADA</t>
        </is>
      </c>
      <c r="E2324" s="6" t="n">
        <v>30001301</v>
      </c>
      <c r="F2324" s="6" t="inlineStr">
        <is>
          <t>PE TRASEIRO 920X65(911)X25 MDF (11PCS)- CAD PE INT</t>
        </is>
      </c>
      <c r="G2324" s="6" t="inlineStr">
        <is>
          <t>60 USINAGEM AUTOMATIZADA</t>
        </is>
      </c>
      <c r="H2324" s="6" t="inlineStr">
        <is>
          <t>60 USINAGEM AUTOMATIZADA</t>
        </is>
      </c>
      <c r="I2324" s="4" t="inlineStr">
        <is>
          <t>60 USINAGEM AUTOMATIZADA</t>
        </is>
      </c>
      <c r="J2324" s="4" t="n">
        <v>60</v>
      </c>
      <c r="K2324" s="6">
        <f>IF($E2324="","",IFERROR(INDEX(#REF!,MATCH($E2324,#REF!,0)),IFERROR(INDEX(#REF!,MATCH(VALUE($E2324),#REF!,0)),"")))</f>
        <v/>
      </c>
      <c r="L2324" s="6">
        <f>IF($E2324="","",IFERROR(INDEX(#REF!,MATCH($E2324,#REF!,0)),IFERROR(INDEX(#REF!,MATCH(VALUE($E2324),#REF!,0)),"")))</f>
        <v/>
      </c>
      <c r="M2324" s="6">
        <f>IF(OR($J2324="",$L2324=""),"",IF($K2324="",0,$K2324)+$J2324*$L2324)</f>
        <v/>
      </c>
      <c r="N2324" s="6" t="n">
        <v>46212</v>
      </c>
      <c r="O2324" s="6" t="n">
        <v>60</v>
      </c>
      <c r="P2324" s="6" t="n"/>
      <c r="Q2324" s="6" t="n"/>
      <c r="R2324" s="6" t="n"/>
      <c r="S2324" s="6" t="n"/>
      <c r="T2324" s="6">
        <f>IF(OR($J2324="",$O2324=""),"",$O2324/$J2324)</f>
        <v/>
      </c>
      <c r="U2324" s="6" t="inlineStr">
        <is>
          <t>Concluído</t>
        </is>
      </c>
      <c r="V2324" s="6" t="n"/>
      <c r="W2324" s="6" t="n"/>
      <c r="X2324" s="6" t="n"/>
      <c r="Y2324" s="6" t="n"/>
      <c r="Z2324" s="6" t="n"/>
      <c r="AA2324" s="5" t="n"/>
      <c r="AB2324" s="6">
        <f>B2324&amp;"|"&amp;I2324</f>
        <v/>
      </c>
      <c r="AC2324">
        <f>IF($B2324="","","|"&amp;SUBSTITUTE(TRIM(SUBSTITUTE(SUBSTITUTE(SUBSTITUTE(SUBSTITUTE(SUBSTITUTE(SUBSTITUTE(SUBSTITUTE(SUBSTITUTE(SUBSTITUTE(SUBSTITUTE(SUBSTITUTE(SUBSTITUTE(SUBSTITUTE(SUBSTITUTE(TRIM($B2324&amp;""),CHAR(10)," "),CHAR(13)," "),"."," "),";"," "),","," "),"/"," "),"+"," "),"-"," "),"  "," "),"  "," "),"  "," "),"  "," "),"  "," "),"  "," "))," ","|")&amp;"|")</f>
        <v/>
      </c>
      <c r="AD2324">
        <f>TRIM($I2324&amp;"")</f>
        <v/>
      </c>
    </row>
    <row r="2325" ht="60" customHeight="1">
      <c r="A2325" s="14" t="n">
        <v>46213</v>
      </c>
      <c r="B2325" s="6" t="inlineStr">
        <is>
          <t>10246</t>
        </is>
      </c>
      <c r="C2325" s="6" t="inlineStr">
        <is>
          <t>M/C 0720 (AMARELO)</t>
        </is>
      </c>
      <c r="D2325" s="6" t="inlineStr">
        <is>
          <t>60 USINAGEM AUTOMATIZADA</t>
        </is>
      </c>
      <c r="E2325" s="6" t="n">
        <v>30001309</v>
      </c>
      <c r="F2325" s="6" t="inlineStr">
        <is>
          <t>TRA CENTR 360X56(911)X25 MDP (14PCS) - PE INTEIRO</t>
        </is>
      </c>
      <c r="G2325" s="6" t="inlineStr">
        <is>
          <t>60 USINAGEM AUTOMATIZADA</t>
        </is>
      </c>
      <c r="H2325" s="6" t="inlineStr">
        <is>
          <t>60 USINAGEM AUTOMATIZADA</t>
        </is>
      </c>
      <c r="I2325" s="4" t="inlineStr">
        <is>
          <t>60 USINAGEM AUTOMATIZADA</t>
        </is>
      </c>
      <c r="J2325" s="4" t="n">
        <v>1066</v>
      </c>
      <c r="K2325" s="6">
        <f>IF($E2325="","",IFERROR(INDEX(#REF!,MATCH($E2325,#REF!,0)),IFERROR(INDEX(#REF!,MATCH(VALUE($E2325),#REF!,0)),"")))</f>
        <v/>
      </c>
      <c r="L2325" s="6">
        <f>IF($E2325="","",IFERROR(INDEX(#REF!,MATCH($E2325,#REF!,0)),IFERROR(INDEX(#REF!,MATCH(VALUE($E2325),#REF!,0)),"")))</f>
        <v/>
      </c>
      <c r="M2325" s="6">
        <f>IF(OR($J2325="",$L2325=""),"",IF($K2325="",0,$K2325)+$J2325*$L2325)</f>
        <v/>
      </c>
      <c r="N2325" s="6" t="n">
        <v>46212</v>
      </c>
      <c r="O2325" s="6" t="n">
        <v>1066</v>
      </c>
      <c r="P2325" s="6" t="n"/>
      <c r="Q2325" s="6" t="n"/>
      <c r="R2325" s="6" t="n"/>
      <c r="S2325" s="6" t="n"/>
      <c r="T2325" s="6">
        <f>IF(OR($J2325="",$O2325=""),"",$O2325/$J2325)</f>
        <v/>
      </c>
      <c r="U2325" s="6" t="inlineStr">
        <is>
          <t>Concluído</t>
        </is>
      </c>
      <c r="V2325" s="6" t="n"/>
      <c r="W2325" s="6" t="n"/>
      <c r="X2325" s="6" t="n"/>
      <c r="Y2325" s="6" t="n"/>
      <c r="Z2325" s="6" t="n"/>
      <c r="AA2325" s="5" t="n"/>
      <c r="AB2325" s="6">
        <f>B2325&amp;"|"&amp;I2325</f>
        <v/>
      </c>
      <c r="AC2325">
        <f>IF($B2325="","","|"&amp;SUBSTITUTE(TRIM(SUBSTITUTE(SUBSTITUTE(SUBSTITUTE(SUBSTITUTE(SUBSTITUTE(SUBSTITUTE(SUBSTITUTE(SUBSTITUTE(SUBSTITUTE(SUBSTITUTE(SUBSTITUTE(SUBSTITUTE(SUBSTITUTE(SUBSTITUTE(TRIM($B2325&amp;""),CHAR(10)," "),CHAR(13)," "),"."," "),";"," "),","," "),"/"," "),"+"," "),"-"," "),"  "," "),"  "," "),"  "," "),"  "," "),"  "," "),"  "," "))," ","|")&amp;"|")</f>
        <v/>
      </c>
      <c r="AD2325">
        <f>TRIM($I2325&amp;"")</f>
        <v/>
      </c>
    </row>
    <row r="2326" ht="60" customHeight="1">
      <c r="A2326" s="14" t="n">
        <v>46213</v>
      </c>
      <c r="B2326" s="6" t="inlineStr">
        <is>
          <t>10246</t>
        </is>
      </c>
      <c r="C2326" s="6" t="inlineStr">
        <is>
          <t>M/C 0720 (AMARELO)</t>
        </is>
      </c>
      <c r="D2326" s="6" t="inlineStr">
        <is>
          <t>60 USINAGEM AUTOMATIZADA</t>
        </is>
      </c>
      <c r="E2326" s="6" t="n">
        <v>30001321</v>
      </c>
      <c r="F2326" s="6" t="inlineStr">
        <is>
          <t>APOIO ESPA 360X40(911)X25 MDP (19PÇS) - PÉ INTEIRO</t>
        </is>
      </c>
      <c r="G2326" s="6" t="inlineStr">
        <is>
          <t>60 USINAGEM AUTOMATIZADA</t>
        </is>
      </c>
      <c r="H2326" s="6" t="inlineStr">
        <is>
          <t>60 USINAGEM AUTOMATIZADA</t>
        </is>
      </c>
      <c r="I2326" s="4" t="inlineStr">
        <is>
          <t>60 USINAGEM AUTOMATIZADA</t>
        </is>
      </c>
      <c r="J2326" s="4" t="n">
        <v>50</v>
      </c>
      <c r="K2326" s="6">
        <f>IF($E2326="","",IFERROR(INDEX(#REF!,MATCH($E2326,#REF!,0)),IFERROR(INDEX(#REF!,MATCH(VALUE($E2326),#REF!,0)),"")))</f>
        <v/>
      </c>
      <c r="L2326" s="6">
        <f>IF($E2326="","",IFERROR(INDEX(#REF!,MATCH($E2326,#REF!,0)),IFERROR(INDEX(#REF!,MATCH(VALUE($E2326),#REF!,0)),"")))</f>
        <v/>
      </c>
      <c r="M2326" s="6">
        <f>IF(OR($J2326="",$L2326=""),"",IF($K2326="",0,$K2326)+$J2326*$L2326)</f>
        <v/>
      </c>
      <c r="N2326" s="6" t="n">
        <v>46212</v>
      </c>
      <c r="O2326" s="6" t="n">
        <v>50</v>
      </c>
      <c r="P2326" s="6" t="n"/>
      <c r="Q2326" s="6" t="n"/>
      <c r="R2326" s="6" t="n"/>
      <c r="S2326" s="6" t="n"/>
      <c r="T2326" s="6">
        <f>IF(OR($J2326="",$O2326=""),"",$O2326/$J2326)</f>
        <v/>
      </c>
      <c r="U2326" s="6" t="inlineStr">
        <is>
          <t>Concluído</t>
        </is>
      </c>
      <c r="V2326" s="6" t="n"/>
      <c r="W2326" s="6" t="n"/>
      <c r="X2326" s="6" t="n"/>
      <c r="Y2326" s="6" t="n"/>
      <c r="Z2326" s="6" t="n"/>
      <c r="AA2326" s="5" t="n"/>
      <c r="AB2326" s="6">
        <f>B2326&amp;"|"&amp;I2326</f>
        <v/>
      </c>
      <c r="AC2326">
        <f>IF($B2326="","","|"&amp;SUBSTITUTE(TRIM(SUBSTITUTE(SUBSTITUTE(SUBSTITUTE(SUBSTITUTE(SUBSTITUTE(SUBSTITUTE(SUBSTITUTE(SUBSTITUTE(SUBSTITUTE(SUBSTITUTE(SUBSTITUTE(SUBSTITUTE(SUBSTITUTE(SUBSTITUTE(TRIM($B2326&amp;""),CHAR(10)," "),CHAR(13)," "),"."," "),";"," "),","," "),"/"," "),"+"," "),"-"," "),"  "," "),"  "," "),"  "," "),"  "," "),"  "," "),"  "," "))," ","|")&amp;"|")</f>
        <v/>
      </c>
      <c r="AD2326">
        <f>TRIM($I2326&amp;"")</f>
        <v/>
      </c>
    </row>
    <row r="2327" ht="60" customHeight="1">
      <c r="A2327" s="14" t="n">
        <v>46213</v>
      </c>
      <c r="B2327" s="6" t="inlineStr">
        <is>
          <t>10246</t>
        </is>
      </c>
      <c r="C2327" s="6" t="inlineStr">
        <is>
          <t>M/C 0720 (AMARELO)</t>
        </is>
      </c>
      <c r="D2327" s="6" t="inlineStr">
        <is>
          <t>60 USINAGEM AUTOMATIZADA</t>
        </is>
      </c>
      <c r="E2327" s="6" t="n">
        <v>30001322</v>
      </c>
      <c r="F2327" s="6" t="inlineStr">
        <is>
          <t>TRA CENT 360X56(911)X25 MDP (14PÇS) - PÉ INT MILÃO</t>
        </is>
      </c>
      <c r="G2327" s="6" t="inlineStr">
        <is>
          <t>60 USINAGEM AUTOMATIZADA</t>
        </is>
      </c>
      <c r="H2327" s="6" t="inlineStr">
        <is>
          <t>60 USINAGEM AUTOMATIZADA</t>
        </is>
      </c>
      <c r="I2327" s="4" t="inlineStr">
        <is>
          <t>60 USINAGEM AUTOMATIZADA</t>
        </is>
      </c>
      <c r="J2327" s="4" t="n">
        <v>50</v>
      </c>
      <c r="K2327" s="6">
        <f>IF($E2327="","",IFERROR(INDEX(#REF!,MATCH($E2327,#REF!,0)),IFERROR(INDEX(#REF!,MATCH(VALUE($E2327),#REF!,0)),"")))</f>
        <v/>
      </c>
      <c r="L2327" s="6">
        <f>IF($E2327="","",IFERROR(INDEX(#REF!,MATCH($E2327,#REF!,0)),IFERROR(INDEX(#REF!,MATCH(VALUE($E2327),#REF!,0)),"")))</f>
        <v/>
      </c>
      <c r="M2327" s="6">
        <f>IF(OR($J2327="",$L2327=""),"",IF($K2327="",0,$K2327)+$J2327*$L2327)</f>
        <v/>
      </c>
      <c r="N2327" s="6" t="n">
        <v>46212</v>
      </c>
      <c r="O2327" s="6" t="n">
        <v>50</v>
      </c>
      <c r="P2327" s="6" t="n"/>
      <c r="Q2327" s="6" t="n"/>
      <c r="R2327" s="6" t="n"/>
      <c r="S2327" s="6" t="n"/>
      <c r="T2327" s="6">
        <f>IF(OR($J2327="",$O2327=""),"",$O2327/$J2327)</f>
        <v/>
      </c>
      <c r="U2327" s="6" t="inlineStr">
        <is>
          <t>Concluído</t>
        </is>
      </c>
      <c r="V2327" s="6" t="n"/>
      <c r="W2327" s="6" t="n"/>
      <c r="X2327" s="6" t="n"/>
      <c r="Y2327" s="6" t="n"/>
      <c r="Z2327" s="6" t="n"/>
      <c r="AA2327" s="5" t="n"/>
      <c r="AB2327" s="6">
        <f>B2327&amp;"|"&amp;I2327</f>
        <v/>
      </c>
      <c r="AC2327">
        <f>IF($B2327="","","|"&amp;SUBSTITUTE(TRIM(SUBSTITUTE(SUBSTITUTE(SUBSTITUTE(SUBSTITUTE(SUBSTITUTE(SUBSTITUTE(SUBSTITUTE(SUBSTITUTE(SUBSTITUTE(SUBSTITUTE(SUBSTITUTE(SUBSTITUTE(SUBSTITUTE(SUBSTITUTE(TRIM($B2327&amp;""),CHAR(10)," "),CHAR(13)," "),"."," "),";"," "),","," "),"/"," "),"+"," "),"-"," "),"  "," "),"  "," "),"  "," "),"  "," "),"  "," "),"  "," "))," ","|")&amp;"|")</f>
        <v/>
      </c>
      <c r="AD2327">
        <f>TRIM($I2327&amp;"")</f>
        <v/>
      </c>
    </row>
    <row r="2328" ht="60" customHeight="1">
      <c r="A2328" s="14" t="n">
        <v>46213</v>
      </c>
      <c r="B2328" s="6" t="inlineStr">
        <is>
          <t>10246</t>
        </is>
      </c>
      <c r="C2328" s="6" t="inlineStr">
        <is>
          <t>M/C 0720 (AMARELO)</t>
        </is>
      </c>
      <c r="D2328" s="6" t="inlineStr">
        <is>
          <t>60 USINAGEM AUTOMATIZADA</t>
        </is>
      </c>
      <c r="E2328" s="6" t="n">
        <v>30001201</v>
      </c>
      <c r="F2328" s="6" t="inlineStr">
        <is>
          <t>PE TRASEIRO 980X65(911)X25 MDF (11PCS)- CAD PE INT</t>
        </is>
      </c>
      <c r="G2328" s="6" t="inlineStr">
        <is>
          <t>60 USINAGEM AUTOMATIZADA</t>
        </is>
      </c>
      <c r="H2328" s="6" t="inlineStr">
        <is>
          <t>60 USINAGEM AUTOMATIZADA</t>
        </is>
      </c>
      <c r="I2328" s="4" t="inlineStr">
        <is>
          <t>60 USINAGEM AUTOMATIZADA</t>
        </is>
      </c>
      <c r="J2328" s="4" t="n">
        <v>100</v>
      </c>
      <c r="K2328" s="6">
        <f>IF($E2328="","",IFERROR(INDEX(#REF!,MATCH($E2328,#REF!,0)),IFERROR(INDEX(#REF!,MATCH(VALUE($E2328),#REF!,0)),"")))</f>
        <v/>
      </c>
      <c r="L2328" s="6">
        <f>IF($E2328="","",IFERROR(INDEX(#REF!,MATCH($E2328,#REF!,0)),IFERROR(INDEX(#REF!,MATCH(VALUE($E2328),#REF!,0)),"")))</f>
        <v/>
      </c>
      <c r="M2328" s="6">
        <f>IF(OR($J2328="",$L2328=""),"",IF($K2328="",0,$K2328)+$J2328*$L2328)</f>
        <v/>
      </c>
      <c r="N2328" s="6" t="n">
        <v>46212</v>
      </c>
      <c r="O2328" s="6" t="n">
        <v>100</v>
      </c>
      <c r="P2328" s="6" t="n"/>
      <c r="Q2328" s="6" t="n"/>
      <c r="R2328" s="6" t="n"/>
      <c r="S2328" s="6" t="n"/>
      <c r="T2328" s="6">
        <f>IF(OR($J2328="",$O2328=""),"",$O2328/$J2328)</f>
        <v/>
      </c>
      <c r="U2328" s="6" t="inlineStr">
        <is>
          <t>Concluído</t>
        </is>
      </c>
      <c r="V2328" s="6" t="n"/>
      <c r="W2328" s="6" t="n"/>
      <c r="X2328" s="6" t="n"/>
      <c r="Y2328" s="6" t="n"/>
      <c r="Z2328" s="6" t="n"/>
      <c r="AA2328" s="5" t="n"/>
      <c r="AB2328" s="6">
        <f>B2328&amp;"|"&amp;I2328</f>
        <v/>
      </c>
      <c r="AC2328">
        <f>IF($B2328="","","|"&amp;SUBSTITUTE(TRIM(SUBSTITUTE(SUBSTITUTE(SUBSTITUTE(SUBSTITUTE(SUBSTITUTE(SUBSTITUTE(SUBSTITUTE(SUBSTITUTE(SUBSTITUTE(SUBSTITUTE(SUBSTITUTE(SUBSTITUTE(SUBSTITUTE(SUBSTITUTE(TRIM($B2328&amp;""),CHAR(10)," "),CHAR(13)," "),"."," "),";"," "),","," "),"/"," "),"+"," "),"-"," "),"  "," "),"  "," "),"  "," "),"  "," "),"  "," "),"  "," "))," ","|")&amp;"|")</f>
        <v/>
      </c>
      <c r="AD2328">
        <f>TRIM($I2328&amp;"")</f>
        <v/>
      </c>
    </row>
    <row r="2329" ht="60" customHeight="1">
      <c r="A2329" s="14" t="n">
        <v>46213</v>
      </c>
      <c r="B2329" s="6" t="inlineStr">
        <is>
          <t>10246</t>
        </is>
      </c>
      <c r="C2329" s="6" t="inlineStr">
        <is>
          <t>M/C 0720 (AMARELO)</t>
        </is>
      </c>
      <c r="D2329" s="6" t="inlineStr">
        <is>
          <t>60 USINAGEM AUTOMATIZADA</t>
        </is>
      </c>
      <c r="E2329" s="6" t="n">
        <v>30001301</v>
      </c>
      <c r="F2329" s="6" t="inlineStr">
        <is>
          <t>PE TRASEIRO 920X65(911)X25 MDF (11PCS)- CAD PE INT</t>
        </is>
      </c>
      <c r="G2329" s="6" t="inlineStr">
        <is>
          <t>60 USINAGEM AUTOMATIZADA</t>
        </is>
      </c>
      <c r="H2329" s="6" t="inlineStr">
        <is>
          <t>60 USINAGEM AUTOMATIZADA</t>
        </is>
      </c>
      <c r="I2329" s="4" t="inlineStr">
        <is>
          <t>60 USINAGEM AUTOMATIZADA</t>
        </is>
      </c>
      <c r="J2329" s="4" t="n">
        <v>2132</v>
      </c>
      <c r="K2329" s="6">
        <f>IF($E2329="","",IFERROR(INDEX(#REF!,MATCH($E2329,#REF!,0)),IFERROR(INDEX(#REF!,MATCH(VALUE($E2329),#REF!,0)),"")))</f>
        <v/>
      </c>
      <c r="L2329" s="6">
        <f>IF($E2329="","",IFERROR(INDEX(#REF!,MATCH($E2329,#REF!,0)),IFERROR(INDEX(#REF!,MATCH(VALUE($E2329),#REF!,0)),"")))</f>
        <v/>
      </c>
      <c r="M2329" s="6">
        <f>IF(OR($J2329="",$L2329=""),"",IF($K2329="",0,$K2329)+$J2329*$L2329)</f>
        <v/>
      </c>
      <c r="N2329" s="6" t="n">
        <v>46212</v>
      </c>
      <c r="O2329" s="6" t="n">
        <v>2132</v>
      </c>
      <c r="P2329" s="6" t="n"/>
      <c r="Q2329" s="6" t="n"/>
      <c r="R2329" s="6" t="n"/>
      <c r="S2329" s="6" t="n"/>
      <c r="T2329" s="6">
        <f>IF(OR($J2329="",$O2329=""),"",$O2329/$J2329)</f>
        <v/>
      </c>
      <c r="U2329" s="6" t="inlineStr">
        <is>
          <t>Concluído</t>
        </is>
      </c>
      <c r="V2329" s="6" t="n"/>
      <c r="W2329" s="6" t="n"/>
      <c r="X2329" s="6" t="n"/>
      <c r="Y2329" s="6" t="n"/>
      <c r="Z2329" s="6" t="n"/>
      <c r="AA2329" s="5" t="n"/>
      <c r="AB2329" s="6">
        <f>B2329&amp;"|"&amp;I2329</f>
        <v/>
      </c>
      <c r="AC2329">
        <f>IF($B2329="","","|"&amp;SUBSTITUTE(TRIM(SUBSTITUTE(SUBSTITUTE(SUBSTITUTE(SUBSTITUTE(SUBSTITUTE(SUBSTITUTE(SUBSTITUTE(SUBSTITUTE(SUBSTITUTE(SUBSTITUTE(SUBSTITUTE(SUBSTITUTE(SUBSTITUTE(SUBSTITUTE(TRIM($B2329&amp;""),CHAR(10)," "),CHAR(13)," "),"."," "),";"," "),","," "),"/"," "),"+"," "),"-"," "),"  "," "),"  "," "),"  "," "),"  "," "),"  "," "),"  "," "))," ","|")&amp;"|")</f>
        <v/>
      </c>
      <c r="AD2329">
        <f>TRIM($I2329&amp;"")</f>
        <v/>
      </c>
    </row>
    <row r="2330" ht="60" customHeight="1">
      <c r="A2330" s="14" t="n">
        <v>46213</v>
      </c>
      <c r="B2330" s="6" t="inlineStr">
        <is>
          <t>10246</t>
        </is>
      </c>
      <c r="C2330" s="6" t="inlineStr">
        <is>
          <t>M/C 0720 (AMARELO)</t>
        </is>
      </c>
      <c r="D2330" s="6" t="inlineStr">
        <is>
          <t>60 USINAGEM AUTOMATIZADA</t>
        </is>
      </c>
      <c r="E2330" s="6" t="n">
        <v>30009703</v>
      </c>
      <c r="F2330" s="6" t="inlineStr">
        <is>
          <t>ESPALDAR 390X40(911)X25 MDF (24) - CADEIRA GRECIA</t>
        </is>
      </c>
      <c r="G2330" s="6" t="inlineStr">
        <is>
          <t>60 USINAGEM AUTOMATIZADA</t>
        </is>
      </c>
      <c r="H2330" s="6" t="inlineStr">
        <is>
          <t>60 USINAGEM AUTOMATIZADA</t>
        </is>
      </c>
      <c r="I2330" s="4" t="inlineStr">
        <is>
          <t>60 USINAGEM AUTOMATIZADA</t>
        </is>
      </c>
      <c r="J2330" s="4" t="n">
        <v>50</v>
      </c>
      <c r="K2330" s="6">
        <f>IF($E2330="","",IFERROR(INDEX(#REF!,MATCH($E2330,#REF!,0)),IFERROR(INDEX(#REF!,MATCH(VALUE($E2330),#REF!,0)),"")))</f>
        <v/>
      </c>
      <c r="L2330" s="6">
        <f>IF($E2330="","",IFERROR(INDEX(#REF!,MATCH($E2330,#REF!,0)),IFERROR(INDEX(#REF!,MATCH(VALUE($E2330),#REF!,0)),"")))</f>
        <v/>
      </c>
      <c r="M2330" s="6">
        <f>IF(OR($J2330="",$L2330=""),"",IF($K2330="",0,$K2330)+$J2330*$L2330)</f>
        <v/>
      </c>
      <c r="N2330" s="6" t="n">
        <v>46212</v>
      </c>
      <c r="O2330" s="6" t="n">
        <v>50</v>
      </c>
      <c r="P2330" s="6" t="n"/>
      <c r="Q2330" s="6" t="n"/>
      <c r="R2330" s="6" t="n"/>
      <c r="S2330" s="6" t="n"/>
      <c r="T2330" s="6">
        <f>IF(OR($J2330="",$O2330=""),"",$O2330/$J2330)</f>
        <v/>
      </c>
      <c r="U2330" s="6" t="inlineStr">
        <is>
          <t>Concluído</t>
        </is>
      </c>
      <c r="V2330" s="6" t="n"/>
      <c r="W2330" s="6" t="n"/>
      <c r="X2330" s="6" t="n"/>
      <c r="Y2330" s="6" t="n"/>
      <c r="Z2330" s="6" t="n"/>
      <c r="AA2330" s="5" t="n"/>
      <c r="AB2330" s="6">
        <f>B2330&amp;"|"&amp;I2330</f>
        <v/>
      </c>
      <c r="AC2330">
        <f>IF($B2330="","","|"&amp;SUBSTITUTE(TRIM(SUBSTITUTE(SUBSTITUTE(SUBSTITUTE(SUBSTITUTE(SUBSTITUTE(SUBSTITUTE(SUBSTITUTE(SUBSTITUTE(SUBSTITUTE(SUBSTITUTE(SUBSTITUTE(SUBSTITUTE(SUBSTITUTE(SUBSTITUTE(TRIM($B2330&amp;""),CHAR(10)," "),CHAR(13)," "),"."," "),";"," "),","," "),"/"," "),"+"," "),"-"," "),"  "," "),"  "," "),"  "," "),"  "," "),"  "," "),"  "," "))," ","|")&amp;"|")</f>
        <v/>
      </c>
      <c r="AD2330">
        <f>TRIM($I2330&amp;"")</f>
        <v/>
      </c>
    </row>
    <row r="2331" ht="60" customHeight="1">
      <c r="A2331" s="14" t="n">
        <v>46216</v>
      </c>
      <c r="B2331" s="6" t="inlineStr">
        <is>
          <t>10247</t>
        </is>
      </c>
      <c r="C2331" s="6" t="inlineStr">
        <is>
          <t>M/C 0721 (BEGE)</t>
        </is>
      </c>
      <c r="D2331" s="6" t="inlineStr">
        <is>
          <t>60 USINAGEM AUTOMATIZADA</t>
        </is>
      </c>
      <c r="E2331" s="6" t="n">
        <v>30001309</v>
      </c>
      <c r="F2331" s="6" t="inlineStr">
        <is>
          <t>TRA CENTR 360X56(911)X25 MDP (14PCS) - PE INTEIRO</t>
        </is>
      </c>
      <c r="G2331" s="6" t="inlineStr">
        <is>
          <t>60 USINAGEM AUTOMATIZADA</t>
        </is>
      </c>
      <c r="H2331" s="6" t="inlineStr">
        <is>
          <t>60 USINAGEM AUTOMATIZADA</t>
        </is>
      </c>
      <c r="I2331" s="4" t="inlineStr">
        <is>
          <t>60 USINAGEM AUTOMATIZADA</t>
        </is>
      </c>
      <c r="J2331" s="4" t="n">
        <v>342</v>
      </c>
      <c r="K2331" s="6">
        <f>IF($E2331="","",IFERROR(INDEX(#REF!,MATCH($E2331,#REF!,0)),IFERROR(INDEX(#REF!,MATCH(VALUE($E2331),#REF!,0)),"")))</f>
        <v/>
      </c>
      <c r="L2331" s="6">
        <f>IF($E2331="","",IFERROR(INDEX(#REF!,MATCH($E2331,#REF!,0)),IFERROR(INDEX(#REF!,MATCH(VALUE($E2331),#REF!,0)),"")))</f>
        <v/>
      </c>
      <c r="M2331" s="6">
        <f>IF(OR($J2331="",$L2331=""),"",IF($K2331="",0,$K2331)+$J2331*$L2331)</f>
        <v/>
      </c>
      <c r="N2331" s="6" t="n">
        <v>46212</v>
      </c>
      <c r="O2331" s="6" t="n">
        <v>342</v>
      </c>
      <c r="P2331" s="6" t="n"/>
      <c r="Q2331" s="6" t="n"/>
      <c r="R2331" s="6" t="n"/>
      <c r="S2331" s="6" t="n"/>
      <c r="T2331" s="6">
        <f>IF(OR($J2331="",$O2331=""),"",$O2331/$J2331)</f>
        <v/>
      </c>
      <c r="U2331" s="6" t="inlineStr">
        <is>
          <t>Concluído</t>
        </is>
      </c>
      <c r="V2331" s="6" t="n"/>
      <c r="W2331" s="6" t="n"/>
      <c r="X2331" s="6" t="n"/>
      <c r="Y2331" s="6" t="n"/>
      <c r="Z2331" s="6" t="n"/>
      <c r="AA2331" s="5" t="n"/>
      <c r="AB2331" s="6">
        <f>B2331&amp;"|"&amp;I2331</f>
        <v/>
      </c>
      <c r="AC2331">
        <f>IF($B2331="","","|"&amp;SUBSTITUTE(TRIM(SUBSTITUTE(SUBSTITUTE(SUBSTITUTE(SUBSTITUTE(SUBSTITUTE(SUBSTITUTE(SUBSTITUTE(SUBSTITUTE(SUBSTITUTE(SUBSTITUTE(SUBSTITUTE(SUBSTITUTE(SUBSTITUTE(SUBSTITUTE(TRIM($B2331&amp;""),CHAR(10)," "),CHAR(13)," "),"."," "),";"," "),","," "),"/"," "),"+"," "),"-"," "),"  "," "),"  "," "),"  "," "),"  "," "),"  "," "),"  "," "))," ","|")&amp;"|")</f>
        <v/>
      </c>
      <c r="AD2331">
        <f>TRIM($I2331&amp;"")</f>
        <v/>
      </c>
    </row>
    <row r="2332" ht="60" customHeight="1">
      <c r="A2332" s="14" t="n">
        <v>46216</v>
      </c>
      <c r="B2332" s="6" t="inlineStr">
        <is>
          <t>10247</t>
        </is>
      </c>
      <c r="C2332" s="6" t="inlineStr">
        <is>
          <t>M/C 0721 (BEGE)</t>
        </is>
      </c>
      <c r="D2332" s="6" t="inlineStr">
        <is>
          <t>60 USINAGEM AUTOMATIZADA</t>
        </is>
      </c>
      <c r="E2332" s="6" t="n">
        <v>30001321</v>
      </c>
      <c r="F2332" s="6" t="inlineStr">
        <is>
          <t>APOIO ESPA 360X40(911)X25 MDP (19PÇS) - PÉ INTEIRO</t>
        </is>
      </c>
      <c r="G2332" s="6" t="inlineStr">
        <is>
          <t>60 USINAGEM AUTOMATIZADA</t>
        </is>
      </c>
      <c r="H2332" s="6" t="inlineStr">
        <is>
          <t>60 USINAGEM AUTOMATIZADA</t>
        </is>
      </c>
      <c r="I2332" s="4" t="inlineStr">
        <is>
          <t>60 USINAGEM AUTOMATIZADA</t>
        </is>
      </c>
      <c r="J2332" s="4" t="n">
        <v>20</v>
      </c>
      <c r="K2332" s="6">
        <f>IF($E2332="","",IFERROR(INDEX(#REF!,MATCH($E2332,#REF!,0)),IFERROR(INDEX(#REF!,MATCH(VALUE($E2332),#REF!,0)),"")))</f>
        <v/>
      </c>
      <c r="L2332" s="6">
        <f>IF($E2332="","",IFERROR(INDEX(#REF!,MATCH($E2332,#REF!,0)),IFERROR(INDEX(#REF!,MATCH(VALUE($E2332),#REF!,0)),"")))</f>
        <v/>
      </c>
      <c r="M2332" s="6">
        <f>IF(OR($J2332="",$L2332=""),"",IF($K2332="",0,$K2332)+$J2332*$L2332)</f>
        <v/>
      </c>
      <c r="N2332" s="6" t="n">
        <v>46216</v>
      </c>
      <c r="O2332" s="6" t="n">
        <v>20</v>
      </c>
      <c r="P2332" s="6" t="n"/>
      <c r="Q2332" s="6" t="n"/>
      <c r="R2332" s="6" t="n"/>
      <c r="S2332" s="6" t="n"/>
      <c r="T2332" s="6">
        <f>IF(OR($J2332="",$O2332=""),"",$O2332/$J2332)</f>
        <v/>
      </c>
      <c r="U2332" s="6" t="inlineStr">
        <is>
          <t>Concluído</t>
        </is>
      </c>
      <c r="V2332" s="6" t="n"/>
      <c r="W2332" s="6" t="n"/>
      <c r="X2332" s="6" t="n"/>
      <c r="Y2332" s="6" t="n"/>
      <c r="Z2332" s="6" t="n"/>
      <c r="AA2332" s="5" t="n"/>
      <c r="AB2332" s="6">
        <f>B2332&amp;"|"&amp;I2332</f>
        <v/>
      </c>
      <c r="AC2332">
        <f>IF($B2332="","","|"&amp;SUBSTITUTE(TRIM(SUBSTITUTE(SUBSTITUTE(SUBSTITUTE(SUBSTITUTE(SUBSTITUTE(SUBSTITUTE(SUBSTITUTE(SUBSTITUTE(SUBSTITUTE(SUBSTITUTE(SUBSTITUTE(SUBSTITUTE(SUBSTITUTE(SUBSTITUTE(TRIM($B2332&amp;""),CHAR(10)," "),CHAR(13)," "),"."," "),";"," "),","," "),"/"," "),"+"," "),"-"," "),"  "," "),"  "," "),"  "," "),"  "," "),"  "," "),"  "," "))," ","|")&amp;"|")</f>
        <v/>
      </c>
      <c r="AD2332">
        <f>TRIM($I2332&amp;"")</f>
        <v/>
      </c>
    </row>
    <row r="2333" ht="60" customHeight="1">
      <c r="A2333" s="14" t="n">
        <v>46216</v>
      </c>
      <c r="B2333" s="6" t="inlineStr">
        <is>
          <t>10247</t>
        </is>
      </c>
      <c r="C2333" s="6" t="inlineStr">
        <is>
          <t>M/C 0721 (BEGE)</t>
        </is>
      </c>
      <c r="D2333" s="6" t="inlineStr">
        <is>
          <t>60 USINAGEM AUTOMATIZADA</t>
        </is>
      </c>
      <c r="E2333" s="6" t="n">
        <v>30001322</v>
      </c>
      <c r="F2333" s="6" t="inlineStr">
        <is>
          <t>TRA CENT 360X56(911)X25 MDP (14PÇS) - PÉ INT MILÃO</t>
        </is>
      </c>
      <c r="G2333" s="6" t="inlineStr">
        <is>
          <t>60 USINAGEM AUTOMATIZADA</t>
        </is>
      </c>
      <c r="H2333" s="6" t="inlineStr">
        <is>
          <t>60 USINAGEM AUTOMATIZADA</t>
        </is>
      </c>
      <c r="I2333" s="4" t="inlineStr">
        <is>
          <t>60 USINAGEM AUTOMATIZADA</t>
        </is>
      </c>
      <c r="J2333" s="4" t="n">
        <v>20</v>
      </c>
      <c r="K2333" s="6">
        <f>IF($E2333="","",IFERROR(INDEX(#REF!,MATCH($E2333,#REF!,0)),IFERROR(INDEX(#REF!,MATCH(VALUE($E2333),#REF!,0)),"")))</f>
        <v/>
      </c>
      <c r="L2333" s="6">
        <f>IF($E2333="","",IFERROR(INDEX(#REF!,MATCH($E2333,#REF!,0)),IFERROR(INDEX(#REF!,MATCH(VALUE($E2333),#REF!,0)),"")))</f>
        <v/>
      </c>
      <c r="M2333" s="6">
        <f>IF(OR($J2333="",$L2333=""),"",IF($K2333="",0,$K2333)+$J2333*$L2333)</f>
        <v/>
      </c>
      <c r="N2333" s="6" t="n">
        <v>46216</v>
      </c>
      <c r="O2333" s="6" t="n">
        <v>20</v>
      </c>
      <c r="P2333" s="6" t="n"/>
      <c r="Q2333" s="6" t="n"/>
      <c r="R2333" s="6" t="n"/>
      <c r="S2333" s="6" t="n"/>
      <c r="T2333" s="6">
        <f>IF(OR($J2333="",$O2333=""),"",$O2333/$J2333)</f>
        <v/>
      </c>
      <c r="U2333" s="6" t="inlineStr">
        <is>
          <t>Concluído</t>
        </is>
      </c>
      <c r="V2333" s="6" t="n"/>
      <c r="W2333" s="6" t="n"/>
      <c r="X2333" s="6" t="n"/>
      <c r="Y2333" s="6" t="n"/>
      <c r="Z2333" s="6" t="n"/>
      <c r="AA2333" s="5" t="n"/>
      <c r="AB2333" s="6">
        <f>B2333&amp;"|"&amp;I2333</f>
        <v/>
      </c>
      <c r="AC2333">
        <f>IF($B2333="","","|"&amp;SUBSTITUTE(TRIM(SUBSTITUTE(SUBSTITUTE(SUBSTITUTE(SUBSTITUTE(SUBSTITUTE(SUBSTITUTE(SUBSTITUTE(SUBSTITUTE(SUBSTITUTE(SUBSTITUTE(SUBSTITUTE(SUBSTITUTE(SUBSTITUTE(SUBSTITUTE(TRIM($B2333&amp;""),CHAR(10)," "),CHAR(13)," "),"."," "),";"," "),","," "),"/"," "),"+"," "),"-"," "),"  "," "),"  "," "),"  "," "),"  "," "),"  "," "),"  "," "))," ","|")&amp;"|")</f>
        <v/>
      </c>
      <c r="AD2333">
        <f>TRIM($I2333&amp;"")</f>
        <v/>
      </c>
    </row>
    <row r="2334" ht="60" customHeight="1">
      <c r="A2334" s="14" t="n">
        <v>46216</v>
      </c>
      <c r="B2334" s="6" t="inlineStr">
        <is>
          <t>10247</t>
        </is>
      </c>
      <c r="C2334" s="6" t="inlineStr">
        <is>
          <t>M/C 0721 (BEGE)</t>
        </is>
      </c>
      <c r="D2334" s="6" t="inlineStr">
        <is>
          <t>60 USINAGEM AUTOMATIZADA</t>
        </is>
      </c>
      <c r="E2334" s="6" t="n">
        <v>30001201</v>
      </c>
      <c r="F2334" s="6" t="inlineStr">
        <is>
          <t>PE TRASEIRO 980X65(911)X25 MDF (11PCS)- CAD PE INT</t>
        </is>
      </c>
      <c r="G2334" s="6" t="inlineStr">
        <is>
          <t>60 USINAGEM AUTOMATIZADA</t>
        </is>
      </c>
      <c r="H2334" s="6" t="inlineStr">
        <is>
          <t>60 USINAGEM AUTOMATIZADA</t>
        </is>
      </c>
      <c r="I2334" s="4" t="inlineStr">
        <is>
          <t>60 USINAGEM AUTOMATIZADA</t>
        </is>
      </c>
      <c r="J2334" s="4" t="n">
        <v>40</v>
      </c>
      <c r="K2334" s="6">
        <f>IF($E2334="","",IFERROR(INDEX(#REF!,MATCH($E2334,#REF!,0)),IFERROR(INDEX(#REF!,MATCH(VALUE($E2334),#REF!,0)),"")))</f>
        <v/>
      </c>
      <c r="L2334" s="6">
        <f>IF($E2334="","",IFERROR(INDEX(#REF!,MATCH($E2334,#REF!,0)),IFERROR(INDEX(#REF!,MATCH(VALUE($E2334),#REF!,0)),"")))</f>
        <v/>
      </c>
      <c r="M2334" s="6">
        <f>IF(OR($J2334="",$L2334=""),"",IF($K2334="",0,$K2334)+$J2334*$L2334)</f>
        <v/>
      </c>
      <c r="N2334" s="6" t="n">
        <v>46216</v>
      </c>
      <c r="O2334" s="6" t="n">
        <v>40</v>
      </c>
      <c r="P2334" s="6" t="n"/>
      <c r="Q2334" s="6" t="n"/>
      <c r="R2334" s="6" t="n"/>
      <c r="S2334" s="6" t="n"/>
      <c r="T2334" s="6">
        <f>IF(OR($J2334="",$O2334=""),"",$O2334/$J2334)</f>
        <v/>
      </c>
      <c r="U2334" s="6" t="inlineStr">
        <is>
          <t>Concluído</t>
        </is>
      </c>
      <c r="V2334" s="6" t="n"/>
      <c r="W2334" s="6" t="n"/>
      <c r="X2334" s="6" t="n"/>
      <c r="Y2334" s="6" t="n"/>
      <c r="Z2334" s="6" t="n"/>
      <c r="AA2334" s="5" t="n"/>
      <c r="AB2334" s="6">
        <f>B2334&amp;"|"&amp;I2334</f>
        <v/>
      </c>
      <c r="AC2334">
        <f>IF($B2334="","","|"&amp;SUBSTITUTE(TRIM(SUBSTITUTE(SUBSTITUTE(SUBSTITUTE(SUBSTITUTE(SUBSTITUTE(SUBSTITUTE(SUBSTITUTE(SUBSTITUTE(SUBSTITUTE(SUBSTITUTE(SUBSTITUTE(SUBSTITUTE(SUBSTITUTE(SUBSTITUTE(TRIM($B2334&amp;""),CHAR(10)," "),CHAR(13)," "),"."," "),";"," "),","," "),"/"," "),"+"," "),"-"," "),"  "," "),"  "," "),"  "," "),"  "," "),"  "," "),"  "," "))," ","|")&amp;"|")</f>
        <v/>
      </c>
      <c r="AD2334">
        <f>TRIM($I2334&amp;"")</f>
        <v/>
      </c>
    </row>
    <row r="2335" ht="60" customHeight="1">
      <c r="A2335" s="14" t="n">
        <v>46216</v>
      </c>
      <c r="B2335" s="6" t="inlineStr">
        <is>
          <t>10247</t>
        </is>
      </c>
      <c r="C2335" s="6" t="inlineStr">
        <is>
          <t>M/C 0721 (BEGE)</t>
        </is>
      </c>
      <c r="D2335" s="6" t="inlineStr">
        <is>
          <t>60 USINAGEM AUTOMATIZADA</t>
        </is>
      </c>
      <c r="E2335" s="6" t="n">
        <v>30001301</v>
      </c>
      <c r="F2335" s="6" t="inlineStr">
        <is>
          <t>PE TRASEIRO 920X65(911)X25 MDF (11PCS)- CAD PE INT</t>
        </is>
      </c>
      <c r="G2335" s="6" t="inlineStr">
        <is>
          <t>60 USINAGEM AUTOMATIZADA</t>
        </is>
      </c>
      <c r="H2335" s="6" t="inlineStr">
        <is>
          <t>60 USINAGEM AUTOMATIZADA</t>
        </is>
      </c>
      <c r="I2335" s="4" t="inlineStr">
        <is>
          <t>60 USINAGEM AUTOMATIZADA</t>
        </is>
      </c>
      <c r="J2335" s="4" t="n">
        <v>684</v>
      </c>
      <c r="K2335" s="6">
        <f>IF($E2335="","",IFERROR(INDEX(#REF!,MATCH($E2335,#REF!,0)),IFERROR(INDEX(#REF!,MATCH(VALUE($E2335),#REF!,0)),"")))</f>
        <v/>
      </c>
      <c r="L2335" s="6">
        <f>IF($E2335="","",IFERROR(INDEX(#REF!,MATCH($E2335,#REF!,0)),IFERROR(INDEX(#REF!,MATCH(VALUE($E2335),#REF!,0)),"")))</f>
        <v/>
      </c>
      <c r="M2335" s="6">
        <f>IF(OR($J2335="",$L2335=""),"",IF($K2335="",0,$K2335)+$J2335*$L2335)</f>
        <v/>
      </c>
      <c r="N2335" s="6" t="n">
        <v>46216</v>
      </c>
      <c r="O2335" s="6" t="n">
        <v>684</v>
      </c>
      <c r="P2335" s="6" t="n"/>
      <c r="Q2335" s="6" t="n"/>
      <c r="R2335" s="6" t="n"/>
      <c r="S2335" s="6" t="n"/>
      <c r="T2335" s="6">
        <f>IF(OR($J2335="",$O2335=""),"",$O2335/$J2335)</f>
        <v/>
      </c>
      <c r="U2335" s="6" t="inlineStr">
        <is>
          <t>Concluído</t>
        </is>
      </c>
      <c r="V2335" s="6" t="n"/>
      <c r="W2335" s="6" t="n"/>
      <c r="X2335" s="6" t="n"/>
      <c r="Y2335" s="6" t="n"/>
      <c r="Z2335" s="6" t="n"/>
      <c r="AA2335" s="5" t="n"/>
      <c r="AB2335" s="6">
        <f>B2335&amp;"|"&amp;I2335</f>
        <v/>
      </c>
      <c r="AC2335">
        <f>IF($B2335="","","|"&amp;SUBSTITUTE(TRIM(SUBSTITUTE(SUBSTITUTE(SUBSTITUTE(SUBSTITUTE(SUBSTITUTE(SUBSTITUTE(SUBSTITUTE(SUBSTITUTE(SUBSTITUTE(SUBSTITUTE(SUBSTITUTE(SUBSTITUTE(SUBSTITUTE(SUBSTITUTE(TRIM($B2335&amp;""),CHAR(10)," "),CHAR(13)," "),"."," "),";"," "),","," "),"/"," "),"+"," "),"-"," "),"  "," "),"  "," "),"  "," "),"  "," "),"  "," "),"  "," "))," ","|")&amp;"|")</f>
        <v/>
      </c>
      <c r="AD2335">
        <f>TRIM($I2335&amp;"")</f>
        <v/>
      </c>
    </row>
    <row r="2336" ht="60" customHeight="1">
      <c r="A2336" s="14" t="n">
        <v>46216</v>
      </c>
      <c r="B2336" s="6" t="inlineStr">
        <is>
          <t>10247</t>
        </is>
      </c>
      <c r="C2336" s="6" t="inlineStr">
        <is>
          <t>M/C 0721 (BEGE)</t>
        </is>
      </c>
      <c r="D2336" s="6" t="inlineStr">
        <is>
          <t>60 USINAGEM AUTOMATIZADA</t>
        </is>
      </c>
      <c r="E2336" s="6" t="n">
        <v>30009703</v>
      </c>
      <c r="F2336" s="6" t="inlineStr">
        <is>
          <t>ESPALDAR 390X40(911)X25 MDF (24) - CADEIRA GRECIA</t>
        </is>
      </c>
      <c r="G2336" s="6" t="inlineStr">
        <is>
          <t>60 USINAGEM AUTOMATIZADA</t>
        </is>
      </c>
      <c r="H2336" s="6" t="inlineStr">
        <is>
          <t>60 USINAGEM AUTOMATIZADA</t>
        </is>
      </c>
      <c r="I2336" s="4" t="inlineStr">
        <is>
          <t>60 USINAGEM AUTOMATIZADA</t>
        </is>
      </c>
      <c r="J2336" s="4" t="n">
        <v>20</v>
      </c>
      <c r="K2336" s="6">
        <f>IF($E2336="","",IFERROR(INDEX(#REF!,MATCH($E2336,#REF!,0)),IFERROR(INDEX(#REF!,MATCH(VALUE($E2336),#REF!,0)),"")))</f>
        <v/>
      </c>
      <c r="L2336" s="6">
        <f>IF($E2336="","",IFERROR(INDEX(#REF!,MATCH($E2336,#REF!,0)),IFERROR(INDEX(#REF!,MATCH(VALUE($E2336),#REF!,0)),"")))</f>
        <v/>
      </c>
      <c r="M2336" s="6">
        <f>IF(OR($J2336="",$L2336=""),"",IF($K2336="",0,$K2336)+$J2336*$L2336)</f>
        <v/>
      </c>
      <c r="N2336" s="6" t="n">
        <v>46216</v>
      </c>
      <c r="O2336" s="6" t="n">
        <v>20</v>
      </c>
      <c r="P2336" s="6" t="n"/>
      <c r="Q2336" s="6" t="n"/>
      <c r="R2336" s="6" t="n"/>
      <c r="S2336" s="6" t="n"/>
      <c r="T2336" s="6">
        <f>IF(OR($J2336="",$O2336=""),"",$O2336/$J2336)</f>
        <v/>
      </c>
      <c r="U2336" s="6" t="inlineStr">
        <is>
          <t>Concluído</t>
        </is>
      </c>
      <c r="V2336" s="6" t="n"/>
      <c r="W2336" s="6" t="n"/>
      <c r="X2336" s="6" t="n"/>
      <c r="Y2336" s="6" t="n"/>
      <c r="Z2336" s="6" t="n"/>
      <c r="AA2336" s="5" t="n"/>
      <c r="AB2336" s="6">
        <f>B2336&amp;"|"&amp;I2336</f>
        <v/>
      </c>
      <c r="AC2336">
        <f>IF($B2336="","","|"&amp;SUBSTITUTE(TRIM(SUBSTITUTE(SUBSTITUTE(SUBSTITUTE(SUBSTITUTE(SUBSTITUTE(SUBSTITUTE(SUBSTITUTE(SUBSTITUTE(SUBSTITUTE(SUBSTITUTE(SUBSTITUTE(SUBSTITUTE(SUBSTITUTE(SUBSTITUTE(TRIM($B2336&amp;""),CHAR(10)," "),CHAR(13)," "),"."," "),";"," "),","," "),"/"," "),"+"," "),"-"," "),"  "," "),"  "," "),"  "," "),"  "," "),"  "," "),"  "," "))," ","|")&amp;"|")</f>
        <v/>
      </c>
      <c r="AD2336">
        <f>TRIM($I2336&amp;"")</f>
        <v/>
      </c>
    </row>
    <row r="2337" ht="36" customHeight="1">
      <c r="A2337" s="14" t="n">
        <v>46230</v>
      </c>
      <c r="B2337" s="6" t="inlineStr">
        <is>
          <t>10232</t>
        </is>
      </c>
      <c r="C2337" s="6" t="inlineStr">
        <is>
          <t>MAD 0729 (VERDE)</t>
        </is>
      </c>
      <c r="D2337" s="6" t="inlineStr">
        <is>
          <t>32 TAPEÇARIA</t>
        </is>
      </c>
      <c r="E2337" s="6" t="n">
        <v>30003609</v>
      </c>
      <c r="F2337" s="6" t="inlineStr">
        <is>
          <t>ASSENTO ESTOFADO - CADEIRA PEROLA MADEIRA</t>
        </is>
      </c>
      <c r="G2337" s="6" t="inlineStr">
        <is>
          <t>32 TAPEÇARIA</t>
        </is>
      </c>
      <c r="H2337" s="6" t="inlineStr">
        <is>
          <t>32 TAPEÇARIA</t>
        </is>
      </c>
      <c r="I2337" s="4" t="inlineStr">
        <is>
          <t>32 TAPEÇARIA</t>
        </is>
      </c>
      <c r="J2337" s="4" t="n">
        <v>126</v>
      </c>
      <c r="K2337" s="6">
        <f>IF($E2337="","",IFERROR(INDEX(#REF!,MATCH($E2337,#REF!,0)),IFERROR(INDEX(#REF!,MATCH(VALUE($E2337),#REF!,0)),"")))</f>
        <v/>
      </c>
      <c r="L2337" s="6">
        <f>IF($E2337="","",IFERROR(INDEX(#REF!,MATCH($E2337,#REF!,0)),IFERROR(INDEX(#REF!,MATCH(VALUE($E2337),#REF!,0)),"")))</f>
        <v/>
      </c>
      <c r="M2337" s="6">
        <f>IF(OR($J2337="",$L2337=""),"",IF($K2337="",0,$K2337)+$J2337*$L2337)</f>
        <v/>
      </c>
      <c r="N2337" s="6" t="n">
        <v>46220</v>
      </c>
      <c r="O2337" s="6" t="n">
        <v>126</v>
      </c>
      <c r="P2337" s="6" t="n"/>
      <c r="Q2337" s="6" t="n"/>
      <c r="R2337" s="6" t="n"/>
      <c r="S2337" s="6" t="n"/>
      <c r="T2337" s="6">
        <f>IF(OR($J2337="",$O2337=""),"",$O2337/$J2337)</f>
        <v/>
      </c>
      <c r="U2337" s="6" t="inlineStr">
        <is>
          <t>Concluído</t>
        </is>
      </c>
      <c r="V2337" s="6" t="n"/>
      <c r="W2337" s="6" t="n"/>
      <c r="X2337" s="6" t="n"/>
      <c r="Y2337" s="6" t="n"/>
      <c r="Z2337" s="6" t="n"/>
      <c r="AA2337" s="5" t="n"/>
      <c r="AB2337" s="6">
        <f>B2337&amp;"|"&amp;I2337</f>
        <v/>
      </c>
      <c r="AC2337">
        <f>IF($B2337="","","|"&amp;SUBSTITUTE(TRIM(SUBSTITUTE(SUBSTITUTE(SUBSTITUTE(SUBSTITUTE(SUBSTITUTE(SUBSTITUTE(SUBSTITUTE(SUBSTITUTE(SUBSTITUTE(SUBSTITUTE(SUBSTITUTE(SUBSTITUTE(SUBSTITUTE(SUBSTITUTE(TRIM($B2337&amp;""),CHAR(10)," "),CHAR(13)," "),"."," "),";"," "),","," "),"/"," "),"+"," "),"-"," "),"  "," "),"  "," "),"  "," "),"  "," "),"  "," "),"  "," "))," ","|")&amp;"|")</f>
        <v/>
      </c>
      <c r="AD2337">
        <f>TRIM($I2337&amp;"")</f>
        <v/>
      </c>
    </row>
    <row r="2338" ht="36" customHeight="1">
      <c r="A2338" s="14" t="n">
        <v>46230</v>
      </c>
      <c r="B2338" s="6" t="inlineStr">
        <is>
          <t>10232</t>
        </is>
      </c>
      <c r="C2338" s="6" t="inlineStr">
        <is>
          <t>MAD 0729 (VERDE)</t>
        </is>
      </c>
      <c r="D2338" s="6" t="inlineStr">
        <is>
          <t>32 TAPEÇARIA</t>
        </is>
      </c>
      <c r="E2338" s="6" t="n">
        <v>30003708</v>
      </c>
      <c r="F2338" s="6" t="inlineStr">
        <is>
          <t>TELINHA ENCOSTO - CADEIRA SAFIRA MADEIRA</t>
        </is>
      </c>
      <c r="G2338" s="6" t="inlineStr">
        <is>
          <t>32 TAPEÇARIA</t>
        </is>
      </c>
      <c r="H2338" s="6" t="inlineStr">
        <is>
          <t>32 TAPEÇARIA</t>
        </is>
      </c>
      <c r="I2338" s="4" t="inlineStr">
        <is>
          <t>32 TAPEÇARIA</t>
        </is>
      </c>
      <c r="J2338" s="4" t="n">
        <v>112</v>
      </c>
      <c r="K2338" s="6">
        <f>IF($E2338="","",IFERROR(INDEX(#REF!,MATCH($E2338,#REF!,0)),IFERROR(INDEX(#REF!,MATCH(VALUE($E2338),#REF!,0)),"")))</f>
        <v/>
      </c>
      <c r="L2338" s="6">
        <f>IF($E2338="","",IFERROR(INDEX(#REF!,MATCH($E2338,#REF!,0)),IFERROR(INDEX(#REF!,MATCH(VALUE($E2338),#REF!,0)),"")))</f>
        <v/>
      </c>
      <c r="M2338" s="6">
        <f>IF(OR($J2338="",$L2338=""),"",IF($K2338="",0,$K2338)+$J2338*$L2338)</f>
        <v/>
      </c>
      <c r="N2338" s="6" t="n">
        <v>46227</v>
      </c>
      <c r="O2338" s="6" t="n">
        <v>112</v>
      </c>
      <c r="P2338" s="6" t="n"/>
      <c r="Q2338" s="6" t="n"/>
      <c r="R2338" s="6" t="n"/>
      <c r="S2338" s="6" t="n"/>
      <c r="T2338" s="6">
        <f>IF(OR($J2338="",$O2338=""),"",$O2338/$J2338)</f>
        <v/>
      </c>
      <c r="U2338" s="6" t="inlineStr">
        <is>
          <t>Concluído</t>
        </is>
      </c>
      <c r="V2338" s="6" t="n"/>
      <c r="W2338" s="6" t="n"/>
      <c r="X2338" s="6" t="n"/>
      <c r="Y2338" s="6" t="n"/>
      <c r="Z2338" s="6" t="n"/>
      <c r="AA2338" s="5" t="n"/>
      <c r="AB2338" s="6">
        <f>B2338&amp;"|"&amp;I2338</f>
        <v/>
      </c>
      <c r="AC2338">
        <f>IF($B2338="","","|"&amp;SUBSTITUTE(TRIM(SUBSTITUTE(SUBSTITUTE(SUBSTITUTE(SUBSTITUTE(SUBSTITUTE(SUBSTITUTE(SUBSTITUTE(SUBSTITUTE(SUBSTITUTE(SUBSTITUTE(SUBSTITUTE(SUBSTITUTE(SUBSTITUTE(SUBSTITUTE(TRIM($B2338&amp;""),CHAR(10)," "),CHAR(13)," "),"."," "),";"," "),","," "),"/"," "),"+"," "),"-"," "),"  "," "),"  "," "),"  "," "),"  "," "),"  "," "),"  "," "))," ","|")&amp;"|")</f>
        <v/>
      </c>
      <c r="AD2338">
        <f>TRIM($I2338&amp;"")</f>
        <v/>
      </c>
    </row>
    <row r="2339" ht="36" customHeight="1">
      <c r="A2339" s="14" t="n">
        <v>46230</v>
      </c>
      <c r="B2339" s="6" t="inlineStr">
        <is>
          <t>10232</t>
        </is>
      </c>
      <c r="C2339" s="6" t="inlineStr">
        <is>
          <t>MAD 0729 (VERDE)</t>
        </is>
      </c>
      <c r="D2339" s="6" t="inlineStr">
        <is>
          <t>32 TAPEÇARIA</t>
        </is>
      </c>
      <c r="E2339" s="6" t="n">
        <v>30008306</v>
      </c>
      <c r="F2339" s="6" t="inlineStr">
        <is>
          <t>ENCOSTO ESTOFADO - CADEIRA PEROLA MONTADA</t>
        </is>
      </c>
      <c r="G2339" s="6" t="inlineStr">
        <is>
          <t>32 TAPEÇARIA</t>
        </is>
      </c>
      <c r="H2339" s="6" t="inlineStr">
        <is>
          <t>32 TAPEÇARIA</t>
        </is>
      </c>
      <c r="I2339" s="4" t="inlineStr">
        <is>
          <t>32 TAPEÇARIA</t>
        </is>
      </c>
      <c r="J2339" s="4" t="n">
        <v>14</v>
      </c>
      <c r="K2339" s="6">
        <f>IF($E2339="","",IFERROR(INDEX(#REF!,MATCH($E2339,#REF!,0)),IFERROR(INDEX(#REF!,MATCH(VALUE($E2339),#REF!,0)),"")))</f>
        <v/>
      </c>
      <c r="L2339" s="6">
        <f>IF($E2339="","",IFERROR(INDEX(#REF!,MATCH($E2339,#REF!,0)),IFERROR(INDEX(#REF!,MATCH(VALUE($E2339),#REF!,0)),"")))</f>
        <v/>
      </c>
      <c r="M2339" s="6">
        <f>IF(OR($J2339="",$L2339=""),"",IF($K2339="",0,$K2339)+$J2339*$L2339)</f>
        <v/>
      </c>
      <c r="N2339" s="6" t="n">
        <v>46220</v>
      </c>
      <c r="O2339" s="6" t="n">
        <v>14</v>
      </c>
      <c r="P2339" s="6" t="n"/>
      <c r="Q2339" s="6" t="n"/>
      <c r="R2339" s="6" t="n"/>
      <c r="S2339" s="6" t="n"/>
      <c r="T2339" s="6">
        <f>IF(OR($J2339="",$O2339=""),"",$O2339/$J2339)</f>
        <v/>
      </c>
      <c r="U2339" s="6" t="inlineStr">
        <is>
          <t>Concluído</t>
        </is>
      </c>
      <c r="V2339" s="6" t="n"/>
      <c r="W2339" s="6" t="n"/>
      <c r="X2339" s="6" t="n"/>
      <c r="Y2339" s="6" t="n"/>
      <c r="Z2339" s="6" t="n"/>
      <c r="AA2339" s="5" t="n"/>
      <c r="AB2339" s="6">
        <f>B2339&amp;"|"&amp;I2339</f>
        <v/>
      </c>
      <c r="AC2339">
        <f>IF($B2339="","","|"&amp;SUBSTITUTE(TRIM(SUBSTITUTE(SUBSTITUTE(SUBSTITUTE(SUBSTITUTE(SUBSTITUTE(SUBSTITUTE(SUBSTITUTE(SUBSTITUTE(SUBSTITUTE(SUBSTITUTE(SUBSTITUTE(SUBSTITUTE(SUBSTITUTE(SUBSTITUTE(TRIM($B2339&amp;""),CHAR(10)," "),CHAR(13)," "),"."," "),";"," "),","," "),"/"," "),"+"," "),"-"," "),"  "," "),"  "," "),"  "," "),"  "," "),"  "," "),"  "," "))," ","|")&amp;"|")</f>
        <v/>
      </c>
      <c r="AD2339">
        <f>TRIM($I2339&amp;"")</f>
        <v/>
      </c>
    </row>
    <row r="2340" ht="36" customHeight="1">
      <c r="A2340" s="14" t="n">
        <v>46232</v>
      </c>
      <c r="B2340" s="6" t="inlineStr">
        <is>
          <t>10233</t>
        </is>
      </c>
      <c r="C2340" s="6" t="inlineStr">
        <is>
          <t>MAD 0730 (MARROM)</t>
        </is>
      </c>
      <c r="D2340" s="6" t="inlineStr">
        <is>
          <t>32 TAPEÇARIA</t>
        </is>
      </c>
      <c r="E2340" s="6" t="n">
        <v>30003609</v>
      </c>
      <c r="F2340" s="6" t="inlineStr">
        <is>
          <t>ASSENTO ESTOFADO - CADEIRA PEROLA MADEIRA</t>
        </is>
      </c>
      <c r="G2340" s="6" t="inlineStr">
        <is>
          <t>32 TAPEÇARIA</t>
        </is>
      </c>
      <c r="H2340" s="6" t="inlineStr">
        <is>
          <t>32 TAPEÇARIA</t>
        </is>
      </c>
      <c r="I2340" s="4" t="inlineStr">
        <is>
          <t>32 TAPEÇARIA</t>
        </is>
      </c>
      <c r="J2340" s="4" t="n">
        <v>50</v>
      </c>
      <c r="K2340" s="6">
        <f>IF($E2340="","",IFERROR(INDEX(#REF!,MATCH($E2340,#REF!,0)),IFERROR(INDEX(#REF!,MATCH(VALUE($E2340),#REF!,0)),"")))</f>
        <v/>
      </c>
      <c r="L2340" s="6">
        <f>IF($E2340="","",IFERROR(INDEX(#REF!,MATCH($E2340,#REF!,0)),IFERROR(INDEX(#REF!,MATCH(VALUE($E2340),#REF!,0)),"")))</f>
        <v/>
      </c>
      <c r="M2340" s="6">
        <f>IF(OR($J2340="",$L2340=""),"",IF($K2340="",0,$K2340)+$J2340*$L2340)</f>
        <v/>
      </c>
      <c r="N2340" s="6" t="n">
        <v>46224</v>
      </c>
      <c r="O2340" s="6" t="n">
        <v>50</v>
      </c>
      <c r="P2340" s="6" t="n"/>
      <c r="Q2340" s="6" t="n"/>
      <c r="R2340" s="6" t="n"/>
      <c r="S2340" s="6" t="n"/>
      <c r="T2340" s="6">
        <f>IF(OR($J2340="",$O2340=""),"",$O2340/$J2340)</f>
        <v/>
      </c>
      <c r="U2340" s="6" t="inlineStr">
        <is>
          <t>Concluído</t>
        </is>
      </c>
      <c r="V2340" s="6" t="n"/>
      <c r="W2340" s="6" t="n"/>
      <c r="X2340" s="6" t="n"/>
      <c r="Y2340" s="6" t="n"/>
      <c r="Z2340" s="6" t="n"/>
      <c r="AA2340" s="5" t="n"/>
      <c r="AB2340" s="6">
        <f>B2340&amp;"|"&amp;I2340</f>
        <v/>
      </c>
      <c r="AC2340">
        <f>IF($B2340="","","|"&amp;SUBSTITUTE(TRIM(SUBSTITUTE(SUBSTITUTE(SUBSTITUTE(SUBSTITUTE(SUBSTITUTE(SUBSTITUTE(SUBSTITUTE(SUBSTITUTE(SUBSTITUTE(SUBSTITUTE(SUBSTITUTE(SUBSTITUTE(SUBSTITUTE(SUBSTITUTE(TRIM($B2340&amp;""),CHAR(10)," "),CHAR(13)," "),"."," "),";"," "),","," "),"/"," "),"+"," "),"-"," "),"  "," "),"  "," "),"  "," "),"  "," "),"  "," "),"  "," "))," ","|")&amp;"|")</f>
        <v/>
      </c>
      <c r="AD2340">
        <f>TRIM($I2340&amp;"")</f>
        <v/>
      </c>
    </row>
    <row r="2341" ht="36" customHeight="1">
      <c r="A2341" s="14" t="n">
        <v>46232</v>
      </c>
      <c r="B2341" s="6" t="inlineStr">
        <is>
          <t>10233</t>
        </is>
      </c>
      <c r="C2341" s="6" t="inlineStr">
        <is>
          <t>MAD 0730 (MARROM)</t>
        </is>
      </c>
      <c r="D2341" s="6" t="inlineStr">
        <is>
          <t>32 TAPEÇARIA</t>
        </is>
      </c>
      <c r="E2341" s="6" t="n">
        <v>30003708</v>
      </c>
      <c r="F2341" s="6" t="inlineStr">
        <is>
          <t>TELINHA ENCOSTO - CADEIRA SAFIRA MADEIRA</t>
        </is>
      </c>
      <c r="G2341" s="6" t="inlineStr">
        <is>
          <t>32 TAPEÇARIA</t>
        </is>
      </c>
      <c r="H2341" s="6" t="inlineStr">
        <is>
          <t>32 TAPEÇARIA</t>
        </is>
      </c>
      <c r="I2341" s="4" t="inlineStr">
        <is>
          <t>32 TAPEÇARIA</t>
        </is>
      </c>
      <c r="J2341" s="4" t="n">
        <v>50</v>
      </c>
      <c r="K2341" s="6">
        <f>IF($E2341="","",IFERROR(INDEX(#REF!,MATCH($E2341,#REF!,0)),IFERROR(INDEX(#REF!,MATCH(VALUE($E2341),#REF!,0)),"")))</f>
        <v/>
      </c>
      <c r="L2341" s="6">
        <f>IF($E2341="","",IFERROR(INDEX(#REF!,MATCH($E2341,#REF!,0)),IFERROR(INDEX(#REF!,MATCH(VALUE($E2341),#REF!,0)),"")))</f>
        <v/>
      </c>
      <c r="M2341" s="6">
        <f>IF(OR($J2341="",$L2341=""),"",IF($K2341="",0,$K2341)+$J2341*$L2341)</f>
        <v/>
      </c>
      <c r="N2341" s="6" t="n">
        <v>46230</v>
      </c>
      <c r="O2341" s="6" t="n">
        <v>50</v>
      </c>
      <c r="P2341" s="6" t="n"/>
      <c r="Q2341" s="6" t="n"/>
      <c r="R2341" s="6" t="n"/>
      <c r="S2341" s="6" t="n"/>
      <c r="T2341" s="6">
        <f>IF(OR($J2341="",$O2341=""),"",$O2341/$J2341)</f>
        <v/>
      </c>
      <c r="U2341" s="6" t="inlineStr">
        <is>
          <t>Concluído</t>
        </is>
      </c>
      <c r="V2341" s="6" t="n"/>
      <c r="W2341" s="6" t="n"/>
      <c r="X2341" s="6" t="n"/>
      <c r="Y2341" s="6" t="n"/>
      <c r="Z2341" s="6" t="n"/>
      <c r="AA2341" s="5" t="n"/>
      <c r="AB2341" s="6">
        <f>B2341&amp;"|"&amp;I2341</f>
        <v/>
      </c>
      <c r="AC2341">
        <f>IF($B2341="","","|"&amp;SUBSTITUTE(TRIM(SUBSTITUTE(SUBSTITUTE(SUBSTITUTE(SUBSTITUTE(SUBSTITUTE(SUBSTITUTE(SUBSTITUTE(SUBSTITUTE(SUBSTITUTE(SUBSTITUTE(SUBSTITUTE(SUBSTITUTE(SUBSTITUTE(SUBSTITUTE(TRIM($B2341&amp;""),CHAR(10)," "),CHAR(13)," "),"."," "),";"," "),","," "),"/"," "),"+"," "),"-"," "),"  "," "),"  "," "),"  "," "),"  "," "),"  "," "),"  "," "))," ","|")&amp;"|")</f>
        <v/>
      </c>
      <c r="AD2341">
        <f>TRIM($I2341&amp;"")</f>
        <v/>
      </c>
    </row>
    <row r="2342" ht="36" customHeight="1">
      <c r="A2342" s="14" t="n">
        <v>46232</v>
      </c>
      <c r="B2342" s="6" t="inlineStr">
        <is>
          <t>10233</t>
        </is>
      </c>
      <c r="C2342" s="6" t="inlineStr">
        <is>
          <t>MAD 0730 (MARROM)</t>
        </is>
      </c>
      <c r="D2342" s="6" t="inlineStr">
        <is>
          <t>32 TAPEÇARIA</t>
        </is>
      </c>
      <c r="E2342" s="6" t="n">
        <v>30009108</v>
      </c>
      <c r="F2342" s="6" t="inlineStr">
        <is>
          <t>ENCOSTO ESTOFADO - CADEIRA RUBI MADEIRA</t>
        </is>
      </c>
      <c r="G2342" s="6" t="inlineStr">
        <is>
          <t>32 TAPEÇARIA</t>
        </is>
      </c>
      <c r="H2342" s="6" t="inlineStr">
        <is>
          <t>32 TAPEÇARIA</t>
        </is>
      </c>
      <c r="I2342" s="4" t="inlineStr">
        <is>
          <t>32 TAPEÇARIA</t>
        </is>
      </c>
      <c r="J2342" s="4" t="n">
        <v>80</v>
      </c>
      <c r="K2342" s="6">
        <f>IF($E2342="","",IFERROR(INDEX(#REF!,MATCH($E2342,#REF!,0)),IFERROR(INDEX(#REF!,MATCH(VALUE($E2342),#REF!,0)),"")))</f>
        <v/>
      </c>
      <c r="L2342" s="6">
        <f>IF($E2342="","",IFERROR(INDEX(#REF!,MATCH($E2342,#REF!,0)),IFERROR(INDEX(#REF!,MATCH(VALUE($E2342),#REF!,0)),"")))</f>
        <v/>
      </c>
      <c r="M2342" s="6">
        <f>IF(OR($J2342="",$L2342=""),"",IF($K2342="",0,$K2342)+$J2342*$L2342)</f>
        <v/>
      </c>
      <c r="N2342" s="6" t="n">
        <v>46224</v>
      </c>
      <c r="O2342" s="6" t="n">
        <v>80</v>
      </c>
      <c r="P2342" s="6" t="n"/>
      <c r="Q2342" s="6" t="n"/>
      <c r="R2342" s="6" t="n"/>
      <c r="S2342" s="6" t="n"/>
      <c r="T2342" s="6">
        <f>IF(OR($J2342="",$O2342=""),"",$O2342/$J2342)</f>
        <v/>
      </c>
      <c r="U2342" s="6" t="inlineStr">
        <is>
          <t>Concluído</t>
        </is>
      </c>
      <c r="V2342" s="6" t="n"/>
      <c r="W2342" s="6" t="n"/>
      <c r="X2342" s="6" t="n"/>
      <c r="Y2342" s="6" t="n"/>
      <c r="Z2342" s="6" t="n"/>
      <c r="AA2342" s="5" t="n"/>
      <c r="AB2342" s="6">
        <f>B2342&amp;"|"&amp;I2342</f>
        <v/>
      </c>
      <c r="AC2342">
        <f>IF($B2342="","","|"&amp;SUBSTITUTE(TRIM(SUBSTITUTE(SUBSTITUTE(SUBSTITUTE(SUBSTITUTE(SUBSTITUTE(SUBSTITUTE(SUBSTITUTE(SUBSTITUTE(SUBSTITUTE(SUBSTITUTE(SUBSTITUTE(SUBSTITUTE(SUBSTITUTE(SUBSTITUTE(TRIM($B2342&amp;""),CHAR(10)," "),CHAR(13)," "),"."," "),";"," "),","," "),"/"," "),"+"," "),"-"," "),"  "," "),"  "," "),"  "," "),"  "," "),"  "," "),"  "," "))," ","|")&amp;"|")</f>
        <v/>
      </c>
      <c r="AD2342">
        <f>TRIM($I2342&amp;"")</f>
        <v/>
      </c>
    </row>
    <row r="2343" ht="36" customHeight="1">
      <c r="A2343" s="14" t="n">
        <v>46233</v>
      </c>
      <c r="B2343" s="6" t="inlineStr">
        <is>
          <t>10234</t>
        </is>
      </c>
      <c r="C2343" s="6" t="inlineStr">
        <is>
          <t>MAD 0731 (ROXO)</t>
        </is>
      </c>
      <c r="D2343" s="6" t="inlineStr">
        <is>
          <t>32 TAPEÇARIA</t>
        </is>
      </c>
      <c r="E2343" s="6" t="n">
        <v>30003609</v>
      </c>
      <c r="F2343" s="6" t="inlineStr">
        <is>
          <t>ASSENTO ESTOFADO - CADEIRA PEROLA MADEIRA</t>
        </is>
      </c>
      <c r="G2343" s="6" t="inlineStr">
        <is>
          <t>32 TAPEÇARIA</t>
        </is>
      </c>
      <c r="H2343" s="6" t="inlineStr">
        <is>
          <t>32 TAPEÇARIA</t>
        </is>
      </c>
      <c r="I2343" s="4" t="inlineStr">
        <is>
          <t>32 TAPEÇARIA</t>
        </is>
      </c>
      <c r="J2343" s="4" t="n">
        <v>110</v>
      </c>
      <c r="K2343" s="6">
        <f>IF($E2343="","",IFERROR(INDEX(#REF!,MATCH($E2343,#REF!,0)),IFERROR(INDEX(#REF!,MATCH(VALUE($E2343),#REF!,0)),"")))</f>
        <v/>
      </c>
      <c r="L2343" s="6">
        <f>IF($E2343="","",IFERROR(INDEX(#REF!,MATCH($E2343,#REF!,0)),IFERROR(INDEX(#REF!,MATCH(VALUE($E2343),#REF!,0)),"")))</f>
        <v/>
      </c>
      <c r="M2343" s="6">
        <f>IF(OR($J2343="",$L2343=""),"",IF($K2343="",0,$K2343)+$J2343*$L2343)</f>
        <v/>
      </c>
      <c r="N2343" s="6" t="n">
        <v>46224</v>
      </c>
      <c r="O2343" s="6" t="n">
        <v>110</v>
      </c>
      <c r="P2343" s="6" t="n"/>
      <c r="Q2343" s="6" t="n"/>
      <c r="R2343" s="6" t="n"/>
      <c r="S2343" s="6" t="n"/>
      <c r="T2343" s="6">
        <f>IF(OR($J2343="",$O2343=""),"",$O2343/$J2343)</f>
        <v/>
      </c>
      <c r="U2343" s="6" t="inlineStr">
        <is>
          <t>Concluído</t>
        </is>
      </c>
      <c r="V2343" s="6" t="n"/>
      <c r="W2343" s="6" t="n"/>
      <c r="X2343" s="6" t="n"/>
      <c r="Y2343" s="6" t="n"/>
      <c r="Z2343" s="6" t="n"/>
      <c r="AA2343" s="5" t="n"/>
      <c r="AB2343" s="6">
        <f>B2343&amp;"|"&amp;I2343</f>
        <v/>
      </c>
      <c r="AC2343">
        <f>IF($B2343="","","|"&amp;SUBSTITUTE(TRIM(SUBSTITUTE(SUBSTITUTE(SUBSTITUTE(SUBSTITUTE(SUBSTITUTE(SUBSTITUTE(SUBSTITUTE(SUBSTITUTE(SUBSTITUTE(SUBSTITUTE(SUBSTITUTE(SUBSTITUTE(SUBSTITUTE(SUBSTITUTE(TRIM($B2343&amp;""),CHAR(10)," "),CHAR(13)," "),"."," "),";"," "),","," "),"/"," "),"+"," "),"-"," "),"  "," "),"  "," "),"  "," "),"  "," "),"  "," "),"  "," "))," ","|")&amp;"|")</f>
        <v/>
      </c>
      <c r="AD2343">
        <f>TRIM($I2343&amp;"")</f>
        <v/>
      </c>
    </row>
    <row r="2344" ht="36" customHeight="1">
      <c r="A2344" s="14" t="n">
        <v>46233</v>
      </c>
      <c r="B2344" s="6" t="inlineStr">
        <is>
          <t>10234</t>
        </is>
      </c>
      <c r="C2344" s="6" t="inlineStr">
        <is>
          <t>MAD 0731 (ROXO)</t>
        </is>
      </c>
      <c r="D2344" s="6" t="inlineStr">
        <is>
          <t>32 TAPEÇARIA</t>
        </is>
      </c>
      <c r="E2344" s="6" t="n">
        <v>30003708</v>
      </c>
      <c r="F2344" s="6" t="inlineStr">
        <is>
          <t>TELINHA ENCOSTO - CADEIRA SAFIRA MADEIRA</t>
        </is>
      </c>
      <c r="G2344" s="6" t="inlineStr">
        <is>
          <t>32 TAPEÇARIA</t>
        </is>
      </c>
      <c r="H2344" s="6" t="inlineStr">
        <is>
          <t>32 TAPEÇARIA</t>
        </is>
      </c>
      <c r="I2344" s="4" t="inlineStr">
        <is>
          <t>32 TAPEÇARIA</t>
        </is>
      </c>
      <c r="J2344" s="4" t="n">
        <v>110</v>
      </c>
      <c r="K2344" s="6">
        <f>IF($E2344="","",IFERROR(INDEX(#REF!,MATCH($E2344,#REF!,0)),IFERROR(INDEX(#REF!,MATCH(VALUE($E2344),#REF!,0)),"")))</f>
        <v/>
      </c>
      <c r="L2344" s="6">
        <f>IF($E2344="","",IFERROR(INDEX(#REF!,MATCH($E2344,#REF!,0)),IFERROR(INDEX(#REF!,MATCH(VALUE($E2344),#REF!,0)),"")))</f>
        <v/>
      </c>
      <c r="M2344" s="6">
        <f>IF(OR($J2344="",$L2344=""),"",IF($K2344="",0,$K2344)+$J2344*$L2344)</f>
        <v/>
      </c>
      <c r="N2344" s="6" t="n">
        <v>46232</v>
      </c>
      <c r="O2344" s="6" t="n">
        <v>110</v>
      </c>
      <c r="P2344" s="6" t="n"/>
      <c r="Q2344" s="6" t="n"/>
      <c r="R2344" s="6" t="n"/>
      <c r="S2344" s="6" t="n"/>
      <c r="T2344" s="6">
        <f>IF(OR($J2344="",$O2344=""),"",$O2344/$J2344)</f>
        <v/>
      </c>
      <c r="U2344" s="6" t="inlineStr">
        <is>
          <t>Concluído</t>
        </is>
      </c>
      <c r="V2344" s="6" t="n"/>
      <c r="W2344" s="6" t="n"/>
      <c r="X2344" s="6" t="n"/>
      <c r="Y2344" s="6" t="n"/>
      <c r="Z2344" s="6" t="n"/>
      <c r="AA2344" s="5" t="n"/>
      <c r="AB2344" s="6">
        <f>B2344&amp;"|"&amp;I2344</f>
        <v/>
      </c>
      <c r="AC2344">
        <f>IF($B2344="","","|"&amp;SUBSTITUTE(TRIM(SUBSTITUTE(SUBSTITUTE(SUBSTITUTE(SUBSTITUTE(SUBSTITUTE(SUBSTITUTE(SUBSTITUTE(SUBSTITUTE(SUBSTITUTE(SUBSTITUTE(SUBSTITUTE(SUBSTITUTE(SUBSTITUTE(SUBSTITUTE(TRIM($B2344&amp;""),CHAR(10)," "),CHAR(13)," "),"."," "),";"," "),","," "),"/"," "),"+"," "),"-"," "),"  "," "),"  "," "),"  "," "),"  "," "),"  "," "),"  "," "))," ","|")&amp;"|")</f>
        <v/>
      </c>
      <c r="AD2344">
        <f>TRIM($I2344&amp;"")</f>
        <v/>
      </c>
    </row>
    <row r="2345" ht="36" customHeight="1">
      <c r="A2345" s="14" t="n">
        <v>46216</v>
      </c>
      <c r="B2345" s="6" t="inlineStr">
        <is>
          <t>10241</t>
        </is>
      </c>
      <c r="C2345" s="6" t="inlineStr">
        <is>
          <t>M/C 0717 (MARROM)</t>
        </is>
      </c>
      <c r="D2345" s="6" t="inlineStr">
        <is>
          <t>32 TAPEÇARIA</t>
        </is>
      </c>
      <c r="E2345" s="6" t="n">
        <v>30001213</v>
      </c>
      <c r="F2345" s="6" t="inlineStr">
        <is>
          <t>ASSENTO ESTOFADO - CADEIRA PÉ INTEIRO</t>
        </is>
      </c>
      <c r="G2345" s="6" t="inlineStr">
        <is>
          <t>32 TAPEÇARIA</t>
        </is>
      </c>
      <c r="H2345" s="6" t="inlineStr">
        <is>
          <t>32 TAPEÇARIA</t>
        </is>
      </c>
      <c r="I2345" s="4" t="inlineStr">
        <is>
          <t>32 TAPEÇARIA</t>
        </is>
      </c>
      <c r="J2345" s="4" t="n">
        <v>28</v>
      </c>
      <c r="K2345" s="6">
        <f>IF($E2345="","",IFERROR(INDEX(#REF!,MATCH($E2345,#REF!,0)),IFERROR(INDEX(#REF!,MATCH(VALUE($E2345),#REF!,0)),"")))</f>
        <v/>
      </c>
      <c r="L2345" s="6">
        <f>IF($E2345="","",IFERROR(INDEX(#REF!,MATCH($E2345,#REF!,0)),IFERROR(INDEX(#REF!,MATCH(VALUE($E2345),#REF!,0)),"")))</f>
        <v/>
      </c>
      <c r="M2345" s="6">
        <f>IF(OR($J2345="",$L2345=""),"",IF($K2345="",0,$K2345)+$J2345*$L2345)</f>
        <v/>
      </c>
      <c r="N2345" s="6" t="n">
        <v>46217</v>
      </c>
      <c r="O2345" s="6" t="n">
        <v>28</v>
      </c>
      <c r="P2345" s="6" t="n"/>
      <c r="Q2345" s="6" t="n"/>
      <c r="R2345" s="6" t="n"/>
      <c r="S2345" s="6" t="n"/>
      <c r="T2345" s="6">
        <f>IF(OR($J2345="",$O2345=""),"",$O2345/$J2345)</f>
        <v/>
      </c>
      <c r="U2345" s="6" t="inlineStr">
        <is>
          <t>Concluído</t>
        </is>
      </c>
      <c r="V2345" s="6" t="n"/>
      <c r="W2345" s="6" t="n"/>
      <c r="X2345" s="6" t="n"/>
      <c r="Y2345" s="6" t="n"/>
      <c r="Z2345" s="6" t="n"/>
      <c r="AA2345" s="5" t="n"/>
      <c r="AB2345" s="6">
        <f>B2345&amp;"|"&amp;I2345</f>
        <v/>
      </c>
      <c r="AC2345">
        <f>IF($B2345="","","|"&amp;SUBSTITUTE(TRIM(SUBSTITUTE(SUBSTITUTE(SUBSTITUTE(SUBSTITUTE(SUBSTITUTE(SUBSTITUTE(SUBSTITUTE(SUBSTITUTE(SUBSTITUTE(SUBSTITUTE(SUBSTITUTE(SUBSTITUTE(SUBSTITUTE(SUBSTITUTE(TRIM($B2345&amp;""),CHAR(10)," "),CHAR(13)," "),"."," "),";"," "),","," "),"/"," "),"+"," "),"-"," "),"  "," "),"  "," "),"  "," "),"  "," "),"  "," "),"  "," "))," ","|")&amp;"|")</f>
        <v/>
      </c>
      <c r="AD2345">
        <f>TRIM($I2345&amp;"")</f>
        <v/>
      </c>
    </row>
    <row r="2346" ht="36" customHeight="1">
      <c r="A2346" s="14" t="n">
        <v>46216</v>
      </c>
      <c r="B2346" s="6" t="inlineStr">
        <is>
          <t>10241</t>
        </is>
      </c>
      <c r="C2346" s="6" t="inlineStr">
        <is>
          <t>M/C 0717 (MARROM)</t>
        </is>
      </c>
      <c r="D2346" s="6" t="inlineStr">
        <is>
          <t>32 TAPEÇARIA</t>
        </is>
      </c>
      <c r="E2346" s="6" t="n">
        <v>30001312</v>
      </c>
      <c r="F2346" s="6" t="inlineStr">
        <is>
          <t>ENCOSTO ESTOFADO MENOR - CADEIRA PÉ INTEIRO BORD</t>
        </is>
      </c>
      <c r="G2346" s="6" t="inlineStr">
        <is>
          <t>32 TAPEÇARIA</t>
        </is>
      </c>
      <c r="H2346" s="6" t="inlineStr">
        <is>
          <t>32 TAPEÇARIA</t>
        </is>
      </c>
      <c r="I2346" s="4" t="inlineStr">
        <is>
          <t>32 TAPEÇARIA</t>
        </is>
      </c>
      <c r="J2346" s="4" t="n">
        <v>4</v>
      </c>
      <c r="K2346" s="6">
        <f>IF($E2346="","",IFERROR(INDEX(#REF!,MATCH($E2346,#REF!,0)),IFERROR(INDEX(#REF!,MATCH(VALUE($E2346),#REF!,0)),"")))</f>
        <v/>
      </c>
      <c r="L2346" s="6">
        <f>IF($E2346="","",IFERROR(INDEX(#REF!,MATCH($E2346,#REF!,0)),IFERROR(INDEX(#REF!,MATCH(VALUE($E2346),#REF!,0)),"")))</f>
        <v/>
      </c>
      <c r="M2346" s="6">
        <f>IF(OR($J2346="",$L2346=""),"",IF($K2346="",0,$K2346)+$J2346*$L2346)</f>
        <v/>
      </c>
      <c r="N2346" s="6" t="n">
        <v>46217</v>
      </c>
      <c r="O2346" s="6" t="n">
        <v>4</v>
      </c>
      <c r="P2346" s="6" t="n"/>
      <c r="Q2346" s="6" t="n"/>
      <c r="R2346" s="6" t="n"/>
      <c r="S2346" s="6" t="n"/>
      <c r="T2346" s="6">
        <f>IF(OR($J2346="",$O2346=""),"",$O2346/$J2346)</f>
        <v/>
      </c>
      <c r="U2346" s="6" t="inlineStr">
        <is>
          <t>Concluído</t>
        </is>
      </c>
      <c r="V2346" s="6" t="n"/>
      <c r="W2346" s="6" t="n"/>
      <c r="X2346" s="6" t="n"/>
      <c r="Y2346" s="6" t="n"/>
      <c r="Z2346" s="6" t="n"/>
      <c r="AA2346" s="5" t="n"/>
      <c r="AB2346" s="6">
        <f>B2346&amp;"|"&amp;I2346</f>
        <v/>
      </c>
      <c r="AC2346">
        <f>IF($B2346="","","|"&amp;SUBSTITUTE(TRIM(SUBSTITUTE(SUBSTITUTE(SUBSTITUTE(SUBSTITUTE(SUBSTITUTE(SUBSTITUTE(SUBSTITUTE(SUBSTITUTE(SUBSTITUTE(SUBSTITUTE(SUBSTITUTE(SUBSTITUTE(SUBSTITUTE(SUBSTITUTE(TRIM($B2346&amp;""),CHAR(10)," "),CHAR(13)," "),"."," "),";"," "),","," "),"/"," "),"+"," "),"-"," "),"  "," "),"  "," "),"  "," "),"  "," "),"  "," "),"  "," "))," ","|")&amp;"|")</f>
        <v/>
      </c>
      <c r="AD2346">
        <f>TRIM($I2346&amp;"")</f>
        <v/>
      </c>
    </row>
    <row r="2347" ht="36" customHeight="1">
      <c r="A2347" s="14" t="n">
        <v>46216</v>
      </c>
      <c r="B2347" s="6" t="inlineStr">
        <is>
          <t>10241</t>
        </is>
      </c>
      <c r="C2347" s="6" t="inlineStr">
        <is>
          <t>M/C 0717 (MARROM)</t>
        </is>
      </c>
      <c r="D2347" s="6" t="inlineStr">
        <is>
          <t>32 TAPEÇARIA</t>
        </is>
      </c>
      <c r="E2347" s="6" t="n">
        <v>30001412</v>
      </c>
      <c r="F2347" s="6" t="inlineStr">
        <is>
          <t>ENCOSTO ESTOFADO MENOR - CADEIRA PÉ INTEIRO</t>
        </is>
      </c>
      <c r="G2347" s="6" t="inlineStr">
        <is>
          <t>32 TAPEÇARIA</t>
        </is>
      </c>
      <c r="H2347" s="6" t="inlineStr">
        <is>
          <t>32 TAPEÇARIA</t>
        </is>
      </c>
      <c r="I2347" s="4" t="inlineStr">
        <is>
          <t>32 TAPEÇARIA</t>
        </is>
      </c>
      <c r="J2347" s="4" t="n">
        <v>16</v>
      </c>
      <c r="K2347" s="6">
        <f>IF($E2347="","",IFERROR(INDEX(#REF!,MATCH($E2347,#REF!,0)),IFERROR(INDEX(#REF!,MATCH(VALUE($E2347),#REF!,0)),"")))</f>
        <v/>
      </c>
      <c r="L2347" s="6">
        <f>IF($E2347="","",IFERROR(INDEX(#REF!,MATCH($E2347,#REF!,0)),IFERROR(INDEX(#REF!,MATCH(VALUE($E2347),#REF!,0)),"")))</f>
        <v/>
      </c>
      <c r="M2347" s="6">
        <f>IF(OR($J2347="",$L2347=""),"",IF($K2347="",0,$K2347)+$J2347*$L2347)</f>
        <v/>
      </c>
      <c r="N2347" s="6" t="n">
        <v>46217</v>
      </c>
      <c r="O2347" s="6" t="n">
        <v>16</v>
      </c>
      <c r="P2347" s="6" t="n"/>
      <c r="Q2347" s="6" t="n"/>
      <c r="R2347" s="6" t="n"/>
      <c r="S2347" s="6" t="n"/>
      <c r="T2347" s="6">
        <f>IF(OR($J2347="",$O2347=""),"",$O2347/$J2347)</f>
        <v/>
      </c>
      <c r="U2347" s="6" t="inlineStr">
        <is>
          <t>Concluído</t>
        </is>
      </c>
      <c r="V2347" s="6" t="n"/>
      <c r="W2347" s="6" t="n"/>
      <c r="X2347" s="6" t="n"/>
      <c r="Y2347" s="6" t="n"/>
      <c r="Z2347" s="6" t="n"/>
      <c r="AA2347" s="5" t="n"/>
      <c r="AB2347" s="6">
        <f>B2347&amp;"|"&amp;I2347</f>
        <v/>
      </c>
      <c r="AC2347">
        <f>IF($B2347="","","|"&amp;SUBSTITUTE(TRIM(SUBSTITUTE(SUBSTITUTE(SUBSTITUTE(SUBSTITUTE(SUBSTITUTE(SUBSTITUTE(SUBSTITUTE(SUBSTITUTE(SUBSTITUTE(SUBSTITUTE(SUBSTITUTE(SUBSTITUTE(SUBSTITUTE(SUBSTITUTE(TRIM($B2347&amp;""),CHAR(10)," "),CHAR(13)," "),"."," "),";"," "),","," "),"/"," "),"+"," "),"-"," "),"  "," "),"  "," "),"  "," "),"  "," "),"  "," "),"  "," "))," ","|")&amp;"|")</f>
        <v/>
      </c>
      <c r="AD2347">
        <f>TRIM($I2347&amp;"")</f>
        <v/>
      </c>
    </row>
    <row r="2348" ht="36" customHeight="1">
      <c r="A2348" s="14" t="n">
        <v>46216</v>
      </c>
      <c r="B2348" s="6" t="inlineStr">
        <is>
          <t>10241</t>
        </is>
      </c>
      <c r="C2348" s="6" t="inlineStr">
        <is>
          <t>M/C 0717 (MARROM)</t>
        </is>
      </c>
      <c r="D2348" s="6" t="inlineStr">
        <is>
          <t>32 TAPEÇARIA</t>
        </is>
      </c>
      <c r="E2348" s="6" t="n">
        <v>30003212</v>
      </c>
      <c r="F2348" s="6" t="inlineStr">
        <is>
          <t>ENCOSTO ESTOFADO MENOR - CADEIRA PI NOVA YORK</t>
        </is>
      </c>
      <c r="G2348" s="6" t="inlineStr">
        <is>
          <t>32 TAPEÇARIA</t>
        </is>
      </c>
      <c r="H2348" s="6" t="inlineStr">
        <is>
          <t>32 TAPEÇARIA</t>
        </is>
      </c>
      <c r="I2348" s="4" t="inlineStr">
        <is>
          <t>32 TAPEÇARIA</t>
        </is>
      </c>
      <c r="J2348" s="4" t="n">
        <v>8</v>
      </c>
      <c r="K2348" s="6">
        <f>IF($E2348="","",IFERROR(INDEX(#REF!,MATCH($E2348,#REF!,0)),IFERROR(INDEX(#REF!,MATCH(VALUE($E2348),#REF!,0)),"")))</f>
        <v/>
      </c>
      <c r="L2348" s="6">
        <f>IF($E2348="","",IFERROR(INDEX(#REF!,MATCH($E2348,#REF!,0)),IFERROR(INDEX(#REF!,MATCH(VALUE($E2348),#REF!,0)),"")))</f>
        <v/>
      </c>
      <c r="M2348" s="6">
        <f>IF(OR($J2348="",$L2348=""),"",IF($K2348="",0,$K2348)+$J2348*$L2348)</f>
        <v/>
      </c>
      <c r="N2348" s="6" t="n">
        <v>46217</v>
      </c>
      <c r="O2348" s="6" t="n">
        <v>8</v>
      </c>
      <c r="P2348" s="6" t="n"/>
      <c r="Q2348" s="6" t="n"/>
      <c r="R2348" s="6" t="n"/>
      <c r="S2348" s="6" t="n"/>
      <c r="T2348" s="6">
        <f>IF(OR($J2348="",$O2348=""),"",$O2348/$J2348)</f>
        <v/>
      </c>
      <c r="U2348" s="6" t="inlineStr">
        <is>
          <t>Concluído</t>
        </is>
      </c>
      <c r="V2348" s="6" t="n"/>
      <c r="W2348" s="6" t="n"/>
      <c r="X2348" s="6" t="n"/>
      <c r="Y2348" s="6" t="n"/>
      <c r="Z2348" s="6" t="n"/>
      <c r="AA2348" s="5" t="n"/>
      <c r="AB2348" s="6">
        <f>B2348&amp;"|"&amp;I2348</f>
        <v/>
      </c>
      <c r="AC2348">
        <f>IF($B2348="","","|"&amp;SUBSTITUTE(TRIM(SUBSTITUTE(SUBSTITUTE(SUBSTITUTE(SUBSTITUTE(SUBSTITUTE(SUBSTITUTE(SUBSTITUTE(SUBSTITUTE(SUBSTITUTE(SUBSTITUTE(SUBSTITUTE(SUBSTITUTE(SUBSTITUTE(SUBSTITUTE(TRIM($B2348&amp;""),CHAR(10)," "),CHAR(13)," "),"."," "),";"," "),","," "),"/"," "),"+"," "),"-"," "),"  "," "),"  "," "),"  "," "),"  "," "),"  "," "),"  "," "))," ","|")&amp;"|")</f>
        <v/>
      </c>
      <c r="AD2348">
        <f>TRIM($I2348&amp;"")</f>
        <v/>
      </c>
    </row>
    <row r="2349" ht="36" customHeight="1">
      <c r="A2349" s="14" t="n">
        <v>46216</v>
      </c>
      <c r="B2349" s="6" t="inlineStr">
        <is>
          <t>10241</t>
        </is>
      </c>
      <c r="C2349" s="6" t="inlineStr">
        <is>
          <t>M/C 0717 (MARROM)</t>
        </is>
      </c>
      <c r="D2349" s="6" t="inlineStr">
        <is>
          <t>32 TAPEÇARIA</t>
        </is>
      </c>
      <c r="E2349" s="6" t="n">
        <v>30003413</v>
      </c>
      <c r="F2349" s="6" t="inlineStr">
        <is>
          <t>ASSENTO ESTOFADO - CADEIRA DAKAR</t>
        </is>
      </c>
      <c r="G2349" s="6" t="inlineStr">
        <is>
          <t>32 TAPEÇARIA</t>
        </is>
      </c>
      <c r="H2349" s="6" t="inlineStr">
        <is>
          <t>32 TAPEÇARIA</t>
        </is>
      </c>
      <c r="I2349" s="4" t="inlineStr">
        <is>
          <t>32 TAPEÇARIA</t>
        </is>
      </c>
      <c r="J2349" s="4" t="n">
        <v>76</v>
      </c>
      <c r="K2349" s="6">
        <f>IF($E2349="","",IFERROR(INDEX(#REF!,MATCH($E2349,#REF!,0)),IFERROR(INDEX(#REF!,MATCH(VALUE($E2349),#REF!,0)),"")))</f>
        <v/>
      </c>
      <c r="L2349" s="6">
        <f>IF($E2349="","",IFERROR(INDEX(#REF!,MATCH($E2349,#REF!,0)),IFERROR(INDEX(#REF!,MATCH(VALUE($E2349),#REF!,0)),"")))</f>
        <v/>
      </c>
      <c r="M2349" s="6">
        <f>IF(OR($J2349="",$L2349=""),"",IF($K2349="",0,$K2349)+$J2349*$L2349)</f>
        <v/>
      </c>
      <c r="N2349" s="6" t="n">
        <v>46217</v>
      </c>
      <c r="O2349" s="6" t="n">
        <v>76</v>
      </c>
      <c r="P2349" s="6" t="n"/>
      <c r="Q2349" s="6" t="n"/>
      <c r="R2349" s="6" t="n"/>
      <c r="S2349" s="6" t="n"/>
      <c r="T2349" s="6">
        <f>IF(OR($J2349="",$O2349=""),"",$O2349/$J2349)</f>
        <v/>
      </c>
      <c r="U2349" s="6" t="inlineStr">
        <is>
          <t>Concluído</t>
        </is>
      </c>
      <c r="V2349" s="6" t="n"/>
      <c r="W2349" s="6" t="n"/>
      <c r="X2349" s="6" t="n"/>
      <c r="Y2349" s="6" t="n"/>
      <c r="Z2349" s="6" t="n"/>
      <c r="AA2349" s="5" t="n"/>
      <c r="AB2349" s="6">
        <f>B2349&amp;"|"&amp;I2349</f>
        <v/>
      </c>
      <c r="AC2349">
        <f>IF($B2349="","","|"&amp;SUBSTITUTE(TRIM(SUBSTITUTE(SUBSTITUTE(SUBSTITUTE(SUBSTITUTE(SUBSTITUTE(SUBSTITUTE(SUBSTITUTE(SUBSTITUTE(SUBSTITUTE(SUBSTITUTE(SUBSTITUTE(SUBSTITUTE(SUBSTITUTE(SUBSTITUTE(TRIM($B2349&amp;""),CHAR(10)," "),CHAR(13)," "),"."," "),";"," "),","," "),"/"," "),"+"," "),"-"," "),"  "," "),"  "," "),"  "," "),"  "," "),"  "," "),"  "," "))," ","|")&amp;"|")</f>
        <v/>
      </c>
      <c r="AD2349">
        <f>TRIM($I2349&amp;"")</f>
        <v/>
      </c>
    </row>
    <row r="2350" ht="36" customHeight="1">
      <c r="A2350" s="14" t="n">
        <v>46216</v>
      </c>
      <c r="B2350" s="6" t="inlineStr">
        <is>
          <t>10241</t>
        </is>
      </c>
      <c r="C2350" s="6" t="inlineStr">
        <is>
          <t>M/C 0717 (MARROM)</t>
        </is>
      </c>
      <c r="D2350" s="6" t="inlineStr">
        <is>
          <t>32 TAPEÇARIA</t>
        </is>
      </c>
      <c r="E2350" s="6" t="n">
        <v>30003920</v>
      </c>
      <c r="F2350" s="6" t="inlineStr">
        <is>
          <t>ENCOSTO ESTOFADO - CAD TRENTO</t>
        </is>
      </c>
      <c r="G2350" s="6" t="inlineStr">
        <is>
          <t>32 TAPEÇARIA</t>
        </is>
      </c>
      <c r="H2350" s="6" t="inlineStr">
        <is>
          <t>32 TAPEÇARIA</t>
        </is>
      </c>
      <c r="I2350" s="4" t="inlineStr">
        <is>
          <t>32 TAPEÇARIA</t>
        </is>
      </c>
      <c r="J2350" s="4" t="n">
        <v>16</v>
      </c>
      <c r="K2350" s="6">
        <f>IF($E2350="","",IFERROR(INDEX(#REF!,MATCH($E2350,#REF!,0)),IFERROR(INDEX(#REF!,MATCH(VALUE($E2350),#REF!,0)),"")))</f>
        <v/>
      </c>
      <c r="L2350" s="6">
        <f>IF($E2350="","",IFERROR(INDEX(#REF!,MATCH($E2350,#REF!,0)),IFERROR(INDEX(#REF!,MATCH(VALUE($E2350),#REF!,0)),"")))</f>
        <v/>
      </c>
      <c r="M2350" s="6">
        <f>IF(OR($J2350="",$L2350=""),"",IF($K2350="",0,$K2350)+$J2350*$L2350)</f>
        <v/>
      </c>
      <c r="N2350" s="6" t="n">
        <v>46217</v>
      </c>
      <c r="O2350" s="6" t="n">
        <v>16</v>
      </c>
      <c r="P2350" s="6" t="n"/>
      <c r="Q2350" s="6" t="n"/>
      <c r="R2350" s="6" t="n"/>
      <c r="S2350" s="6" t="n"/>
      <c r="T2350" s="6">
        <f>IF(OR($J2350="",$O2350=""),"",$O2350/$J2350)</f>
        <v/>
      </c>
      <c r="U2350" s="6" t="inlineStr">
        <is>
          <t>Concluído</t>
        </is>
      </c>
      <c r="V2350" s="6" t="n"/>
      <c r="W2350" s="6" t="n"/>
      <c r="X2350" s="6" t="n"/>
      <c r="Y2350" s="6" t="n"/>
      <c r="Z2350" s="6" t="n"/>
      <c r="AA2350" s="5" t="n"/>
      <c r="AB2350" s="6">
        <f>B2350&amp;"|"&amp;I2350</f>
        <v/>
      </c>
      <c r="AC2350">
        <f>IF($B2350="","","|"&amp;SUBSTITUTE(TRIM(SUBSTITUTE(SUBSTITUTE(SUBSTITUTE(SUBSTITUTE(SUBSTITUTE(SUBSTITUTE(SUBSTITUTE(SUBSTITUTE(SUBSTITUTE(SUBSTITUTE(SUBSTITUTE(SUBSTITUTE(SUBSTITUTE(SUBSTITUTE(TRIM($B2350&amp;""),CHAR(10)," "),CHAR(13)," "),"."," "),";"," "),","," "),"/"," "),"+"," "),"-"," "),"  "," "),"  "," "),"  "," "),"  "," "),"  "," "),"  "," "))," ","|")&amp;"|")</f>
        <v/>
      </c>
      <c r="AD2350">
        <f>TRIM($I2350&amp;"")</f>
        <v/>
      </c>
    </row>
    <row r="2351" ht="36" customHeight="1">
      <c r="A2351" s="14" t="n">
        <v>46216</v>
      </c>
      <c r="B2351" s="6" t="inlineStr">
        <is>
          <t>10241</t>
        </is>
      </c>
      <c r="C2351" s="6" t="inlineStr">
        <is>
          <t>M/C 0717 (MARROM)</t>
        </is>
      </c>
      <c r="D2351" s="6" t="inlineStr">
        <is>
          <t>32 TAPEÇARIA</t>
        </is>
      </c>
      <c r="E2351" s="6" t="n">
        <v>30008105</v>
      </c>
      <c r="F2351" s="6" t="inlineStr">
        <is>
          <t>ENCOSTO TAPECADO CAD. CORDOBA</t>
        </is>
      </c>
      <c r="G2351" s="6" t="inlineStr">
        <is>
          <t>32 TAPEÇARIA</t>
        </is>
      </c>
      <c r="H2351" s="6" t="inlineStr">
        <is>
          <t>32 TAPEÇARIA</t>
        </is>
      </c>
      <c r="I2351" s="4" t="inlineStr">
        <is>
          <t>32 TAPEÇARIA</t>
        </is>
      </c>
      <c r="J2351" s="4" t="n">
        <v>6</v>
      </c>
      <c r="K2351" s="6">
        <f>IF($E2351="","",IFERROR(INDEX(#REF!,MATCH($E2351,#REF!,0)),IFERROR(INDEX(#REF!,MATCH(VALUE($E2351),#REF!,0)),"")))</f>
        <v/>
      </c>
      <c r="L2351" s="6">
        <f>IF($E2351="","",IFERROR(INDEX(#REF!,MATCH($E2351,#REF!,0)),IFERROR(INDEX(#REF!,MATCH(VALUE($E2351),#REF!,0)),"")))</f>
        <v/>
      </c>
      <c r="M2351" s="6">
        <f>IF(OR($J2351="",$L2351=""),"",IF($K2351="",0,$K2351)+$J2351*$L2351)</f>
        <v/>
      </c>
      <c r="N2351" s="6" t="n">
        <v>46217</v>
      </c>
      <c r="O2351" s="6" t="n">
        <v>6</v>
      </c>
      <c r="P2351" s="6" t="n"/>
      <c r="Q2351" s="6" t="n"/>
      <c r="R2351" s="6" t="n"/>
      <c r="S2351" s="6" t="n"/>
      <c r="T2351" s="6">
        <f>IF(OR($J2351="",$O2351=""),"",$O2351/$J2351)</f>
        <v/>
      </c>
      <c r="U2351" s="6" t="inlineStr">
        <is>
          <t>Concluído</t>
        </is>
      </c>
      <c r="V2351" s="6" t="n"/>
      <c r="W2351" s="6" t="n"/>
      <c r="X2351" s="6" t="n"/>
      <c r="Y2351" s="6" t="n"/>
      <c r="Z2351" s="6" t="n"/>
      <c r="AA2351" s="5" t="n"/>
      <c r="AB2351" s="6">
        <f>B2351&amp;"|"&amp;I2351</f>
        <v/>
      </c>
      <c r="AC2351">
        <f>IF($B2351="","","|"&amp;SUBSTITUTE(TRIM(SUBSTITUTE(SUBSTITUTE(SUBSTITUTE(SUBSTITUTE(SUBSTITUTE(SUBSTITUTE(SUBSTITUTE(SUBSTITUTE(SUBSTITUTE(SUBSTITUTE(SUBSTITUTE(SUBSTITUTE(SUBSTITUTE(SUBSTITUTE(TRIM($B2351&amp;""),CHAR(10)," "),CHAR(13)," "),"."," "),";"," "),","," "),"/"," "),"+"," "),"-"," "),"  "," "),"  "," "),"  "," "),"  "," "),"  "," "),"  "," "))," ","|")&amp;"|")</f>
        <v/>
      </c>
      <c r="AD2351">
        <f>TRIM($I2351&amp;"")</f>
        <v/>
      </c>
    </row>
    <row r="2352" ht="36" customHeight="1">
      <c r="A2352" s="14" t="n">
        <v>46216</v>
      </c>
      <c r="B2352" s="6" t="inlineStr">
        <is>
          <t>10241</t>
        </is>
      </c>
      <c r="C2352" s="6" t="inlineStr">
        <is>
          <t>M/C 0717 (MARROM)</t>
        </is>
      </c>
      <c r="D2352" s="6" t="inlineStr">
        <is>
          <t>32 TAPEÇARIA</t>
        </is>
      </c>
      <c r="E2352" s="6" t="n">
        <v>30004807</v>
      </c>
      <c r="F2352" s="6" t="inlineStr">
        <is>
          <t>ASSENTO ESTOFADO - CAD SANTIAGO</t>
        </is>
      </c>
      <c r="G2352" s="6" t="inlineStr">
        <is>
          <t>32 TAPEÇARIA</t>
        </is>
      </c>
      <c r="H2352" s="6" t="inlineStr">
        <is>
          <t>32 TAPEÇARIA</t>
        </is>
      </c>
      <c r="I2352" s="4" t="inlineStr">
        <is>
          <t>32 TAPEÇARIA</t>
        </is>
      </c>
      <c r="J2352" s="4" t="n">
        <v>54</v>
      </c>
      <c r="K2352" s="6">
        <f>IF($E2352="","",IFERROR(INDEX(#REF!,MATCH($E2352,#REF!,0)),IFERROR(INDEX(#REF!,MATCH(VALUE($E2352),#REF!,0)),"")))</f>
        <v/>
      </c>
      <c r="L2352" s="6">
        <f>IF($E2352="","",IFERROR(INDEX(#REF!,MATCH($E2352,#REF!,0)),IFERROR(INDEX(#REF!,MATCH(VALUE($E2352),#REF!,0)),"")))</f>
        <v/>
      </c>
      <c r="M2352" s="6">
        <f>IF(OR($J2352="",$L2352=""),"",IF($K2352="",0,$K2352)+$J2352*$L2352)</f>
        <v/>
      </c>
      <c r="N2352" s="6" t="n">
        <v>46217</v>
      </c>
      <c r="O2352" s="6" t="n">
        <v>54</v>
      </c>
      <c r="P2352" s="6" t="n"/>
      <c r="Q2352" s="6" t="n"/>
      <c r="R2352" s="6" t="n"/>
      <c r="S2352" s="6" t="n"/>
      <c r="T2352" s="6">
        <f>IF(OR($J2352="",$O2352=""),"",$O2352/$J2352)</f>
        <v/>
      </c>
      <c r="U2352" s="6" t="inlineStr">
        <is>
          <t>Concluído</t>
        </is>
      </c>
      <c r="V2352" s="6" t="n"/>
      <c r="W2352" s="6" t="n"/>
      <c r="X2352" s="6" t="n"/>
      <c r="Y2352" s="6" t="n"/>
      <c r="Z2352" s="6" t="n"/>
      <c r="AA2352" s="5" t="n"/>
      <c r="AB2352" s="6">
        <f>B2352&amp;"|"&amp;I2352</f>
        <v/>
      </c>
      <c r="AC2352">
        <f>IF($B2352="","","|"&amp;SUBSTITUTE(TRIM(SUBSTITUTE(SUBSTITUTE(SUBSTITUTE(SUBSTITUTE(SUBSTITUTE(SUBSTITUTE(SUBSTITUTE(SUBSTITUTE(SUBSTITUTE(SUBSTITUTE(SUBSTITUTE(SUBSTITUTE(SUBSTITUTE(SUBSTITUTE(TRIM($B2352&amp;""),CHAR(10)," "),CHAR(13)," "),"."," "),";"," "),","," "),"/"," "),"+"," "),"-"," "),"  "," "),"  "," "),"  "," "),"  "," "),"  "," "),"  "," "))," ","|")&amp;"|")</f>
        <v/>
      </c>
      <c r="AD2352">
        <f>TRIM($I2352&amp;"")</f>
        <v/>
      </c>
    </row>
    <row r="2353" ht="36" customHeight="1">
      <c r="A2353" s="14" t="n">
        <v>46216</v>
      </c>
      <c r="B2353" s="6" t="inlineStr">
        <is>
          <t>10241</t>
        </is>
      </c>
      <c r="C2353" s="6" t="inlineStr">
        <is>
          <t>M/C 0717 (MARROM)</t>
        </is>
      </c>
      <c r="D2353" s="6" t="inlineStr">
        <is>
          <t>32 TAPEÇARIA</t>
        </is>
      </c>
      <c r="E2353" s="6" t="n">
        <v>30006106</v>
      </c>
      <c r="F2353" s="6" t="inlineStr">
        <is>
          <t>TELINHA ENCOSTO - CADEIRA SANTIAGO NEW</t>
        </is>
      </c>
      <c r="G2353" s="6" t="inlineStr">
        <is>
          <t>32 TAPEÇARIA</t>
        </is>
      </c>
      <c r="H2353" s="6" t="inlineStr">
        <is>
          <t>32 TAPEÇARIA</t>
        </is>
      </c>
      <c r="I2353" s="4" t="inlineStr">
        <is>
          <t>32 TAPEÇARIA</t>
        </is>
      </c>
      <c r="J2353" s="4" t="n">
        <v>54</v>
      </c>
      <c r="K2353" s="6">
        <f>IF($E2353="","",IFERROR(INDEX(#REF!,MATCH($E2353,#REF!,0)),IFERROR(INDEX(#REF!,MATCH(VALUE($E2353),#REF!,0)),"")))</f>
        <v/>
      </c>
      <c r="L2353" s="6">
        <f>IF($E2353="","",IFERROR(INDEX(#REF!,MATCH($E2353,#REF!,0)),IFERROR(INDEX(#REF!,MATCH(VALUE($E2353),#REF!,0)),"")))</f>
        <v/>
      </c>
      <c r="M2353" s="6">
        <f>IF(OR($J2353="",$L2353=""),"",IF($K2353="",0,$K2353)+$J2353*$L2353)</f>
        <v/>
      </c>
      <c r="N2353" s="6" t="n">
        <v>46217</v>
      </c>
      <c r="O2353" s="6" t="n">
        <v>54</v>
      </c>
      <c r="P2353" s="6" t="n"/>
      <c r="Q2353" s="6" t="n"/>
      <c r="R2353" s="6" t="n"/>
      <c r="S2353" s="6" t="n"/>
      <c r="T2353" s="6">
        <f>IF(OR($J2353="",$O2353=""),"",$O2353/$J2353)</f>
        <v/>
      </c>
      <c r="U2353" s="6" t="inlineStr">
        <is>
          <t>Concluído</t>
        </is>
      </c>
      <c r="V2353" s="6" t="n"/>
      <c r="W2353" s="6" t="n"/>
      <c r="X2353" s="6" t="n"/>
      <c r="Y2353" s="6" t="n"/>
      <c r="Z2353" s="6" t="n"/>
      <c r="AA2353" s="5" t="n"/>
      <c r="AB2353" s="6">
        <f>B2353&amp;"|"&amp;I2353</f>
        <v/>
      </c>
      <c r="AC2353">
        <f>IF($B2353="","","|"&amp;SUBSTITUTE(TRIM(SUBSTITUTE(SUBSTITUTE(SUBSTITUTE(SUBSTITUTE(SUBSTITUTE(SUBSTITUTE(SUBSTITUTE(SUBSTITUTE(SUBSTITUTE(SUBSTITUTE(SUBSTITUTE(SUBSTITUTE(SUBSTITUTE(SUBSTITUTE(TRIM($B2353&amp;""),CHAR(10)," "),CHAR(13)," "),"."," "),";"," "),","," "),"/"," "),"+"," "),"-"," "),"  "," "),"  "," "),"  "," "),"  "," "),"  "," "),"  "," "))," ","|")&amp;"|")</f>
        <v/>
      </c>
      <c r="AD2353">
        <f>TRIM($I2353&amp;"")</f>
        <v/>
      </c>
    </row>
    <row r="2354" ht="36" customHeight="1">
      <c r="A2354" s="14" t="n">
        <v>46216</v>
      </c>
      <c r="B2354" s="6" t="inlineStr">
        <is>
          <t>10241</t>
        </is>
      </c>
      <c r="C2354" s="6" t="inlineStr">
        <is>
          <t>M/C 0717 (MARROM)</t>
        </is>
      </c>
      <c r="D2354" s="6" t="inlineStr">
        <is>
          <t>32 TAPEÇARIA</t>
        </is>
      </c>
      <c r="E2354" s="6" t="n">
        <v>30008106</v>
      </c>
      <c r="F2354" s="6" t="inlineStr">
        <is>
          <t>ASSENTO ESTOFADO - CADEIRA CORDOBA</t>
        </is>
      </c>
      <c r="G2354" s="6" t="inlineStr">
        <is>
          <t>32 TAPEÇARIA</t>
        </is>
      </c>
      <c r="H2354" s="6" t="inlineStr">
        <is>
          <t>32 TAPEÇARIA</t>
        </is>
      </c>
      <c r="I2354" s="4" t="inlineStr">
        <is>
          <t>32 TAPEÇARIA</t>
        </is>
      </c>
      <c r="J2354" s="4" t="n">
        <v>6</v>
      </c>
      <c r="K2354" s="6">
        <f>IF($E2354="","",IFERROR(INDEX(#REF!,MATCH($E2354,#REF!,0)),IFERROR(INDEX(#REF!,MATCH(VALUE($E2354),#REF!,0)),"")))</f>
        <v/>
      </c>
      <c r="L2354" s="6">
        <f>IF($E2354="","",IFERROR(INDEX(#REF!,MATCH($E2354,#REF!,0)),IFERROR(INDEX(#REF!,MATCH(VALUE($E2354),#REF!,0)),"")))</f>
        <v/>
      </c>
      <c r="M2354" s="6">
        <f>IF(OR($J2354="",$L2354=""),"",IF($K2354="",0,$K2354)+$J2354*$L2354)</f>
        <v/>
      </c>
      <c r="N2354" s="6" t="n">
        <v>46217</v>
      </c>
      <c r="O2354" s="6" t="n">
        <v>6</v>
      </c>
      <c r="P2354" s="6" t="n"/>
      <c r="Q2354" s="6" t="n"/>
      <c r="R2354" s="6" t="n"/>
      <c r="S2354" s="6" t="n"/>
      <c r="T2354" s="6">
        <f>IF(OR($J2354="",$O2354=""),"",$O2354/$J2354)</f>
        <v/>
      </c>
      <c r="U2354" s="6" t="inlineStr">
        <is>
          <t>Concluído</t>
        </is>
      </c>
      <c r="V2354" s="6" t="n"/>
      <c r="W2354" s="6" t="n"/>
      <c r="X2354" s="6" t="n"/>
      <c r="Y2354" s="6" t="n"/>
      <c r="Z2354" s="6" t="n"/>
      <c r="AA2354" s="5" t="n"/>
      <c r="AB2354" s="6">
        <f>B2354&amp;"|"&amp;I2354</f>
        <v/>
      </c>
      <c r="AC2354">
        <f>IF($B2354="","","|"&amp;SUBSTITUTE(TRIM(SUBSTITUTE(SUBSTITUTE(SUBSTITUTE(SUBSTITUTE(SUBSTITUTE(SUBSTITUTE(SUBSTITUTE(SUBSTITUTE(SUBSTITUTE(SUBSTITUTE(SUBSTITUTE(SUBSTITUTE(SUBSTITUTE(SUBSTITUTE(TRIM($B2354&amp;""),CHAR(10)," "),CHAR(13)," "),"."," "),";"," "),","," "),"/"," "),"+"," "),"-"," "),"  "," "),"  "," "),"  "," "),"  "," "),"  "," "),"  "," "))," ","|")&amp;"|")</f>
        <v/>
      </c>
      <c r="AD2354">
        <f>TRIM($I2354&amp;"")</f>
        <v/>
      </c>
    </row>
    <row r="2355" ht="48" customHeight="1">
      <c r="A2355" s="14" t="n">
        <v>46216</v>
      </c>
      <c r="B2355" s="6" t="inlineStr">
        <is>
          <t>10245</t>
        </is>
      </c>
      <c r="C2355" s="6" t="inlineStr">
        <is>
          <t>M/C 0713 ENCAIXE ESPLANADA (FOLHA AZUL)</t>
        </is>
      </c>
      <c r="D2355" s="6" t="inlineStr">
        <is>
          <t>32 TAPEÇARIA</t>
        </is>
      </c>
      <c r="E2355" s="6" t="n">
        <v>30001213</v>
      </c>
      <c r="F2355" s="6" t="inlineStr">
        <is>
          <t>ASSENTO ESTOFADO - CADEIRA PÉ INTEIRO</t>
        </is>
      </c>
      <c r="G2355" s="6" t="inlineStr">
        <is>
          <t>32 TAPEÇARIA</t>
        </is>
      </c>
      <c r="H2355" s="6" t="inlineStr">
        <is>
          <t>32 TAPEÇARIA</t>
        </is>
      </c>
      <c r="I2355" s="4" t="inlineStr">
        <is>
          <t>32 TAPEÇARIA</t>
        </is>
      </c>
      <c r="J2355" s="4" t="n">
        <v>30</v>
      </c>
      <c r="K2355" s="6">
        <f>IF($E2355="","",IFERROR(INDEX(#REF!,MATCH($E2355,#REF!,0)),IFERROR(INDEX(#REF!,MATCH(VALUE($E2355),#REF!,0)),"")))</f>
        <v/>
      </c>
      <c r="L2355" s="6">
        <f>IF($E2355="","",IFERROR(INDEX(#REF!,MATCH($E2355,#REF!,0)),IFERROR(INDEX(#REF!,MATCH(VALUE($E2355),#REF!,0)),"")))</f>
        <v/>
      </c>
      <c r="M2355" s="6">
        <f>IF(OR($J2355="",$L2355=""),"",IF($K2355="",0,$K2355)+$J2355*$L2355)</f>
        <v/>
      </c>
      <c r="N2355" s="6" t="n">
        <v>46217</v>
      </c>
      <c r="O2355" s="6" t="n">
        <v>30</v>
      </c>
      <c r="P2355" s="6" t="n"/>
      <c r="Q2355" s="6" t="n"/>
      <c r="R2355" s="6" t="n"/>
      <c r="S2355" s="6" t="n"/>
      <c r="T2355" s="6">
        <f>IF(OR($J2355="",$O2355=""),"",$O2355/$J2355)</f>
        <v/>
      </c>
      <c r="U2355" s="6" t="inlineStr">
        <is>
          <t>Concluído</t>
        </is>
      </c>
      <c r="V2355" s="6" t="n"/>
      <c r="W2355" s="6" t="n"/>
      <c r="X2355" s="6" t="n"/>
      <c r="Y2355" s="6" t="n"/>
      <c r="Z2355" s="6" t="n"/>
      <c r="AA2355" s="5" t="n"/>
      <c r="AB2355" s="6">
        <f>B2355&amp;"|"&amp;I2355</f>
        <v/>
      </c>
      <c r="AC2355">
        <f>IF($B2355="","","|"&amp;SUBSTITUTE(TRIM(SUBSTITUTE(SUBSTITUTE(SUBSTITUTE(SUBSTITUTE(SUBSTITUTE(SUBSTITUTE(SUBSTITUTE(SUBSTITUTE(SUBSTITUTE(SUBSTITUTE(SUBSTITUTE(SUBSTITUTE(SUBSTITUTE(SUBSTITUTE(TRIM($B2355&amp;""),CHAR(10)," "),CHAR(13)," "),"."," "),";"," "),","," "),"/"," "),"+"," "),"-"," "),"  "," "),"  "," "),"  "," "),"  "," "),"  "," "),"  "," "))," ","|")&amp;"|")</f>
        <v/>
      </c>
      <c r="AD2355">
        <f>TRIM($I2355&amp;"")</f>
        <v/>
      </c>
    </row>
    <row r="2356" ht="48" customHeight="1">
      <c r="A2356" s="14" t="n">
        <v>46216</v>
      </c>
      <c r="B2356" s="6" t="inlineStr">
        <is>
          <t>10245</t>
        </is>
      </c>
      <c r="C2356" s="6" t="inlineStr">
        <is>
          <t>M/C 0713 ENCAIXE ESPLANADA (FOLHA AZUL)</t>
        </is>
      </c>
      <c r="D2356" s="6" t="inlineStr">
        <is>
          <t>32 TAPEÇARIA</t>
        </is>
      </c>
      <c r="E2356" s="6" t="n">
        <v>30001412</v>
      </c>
      <c r="F2356" s="6" t="inlineStr">
        <is>
          <t>ENCOSTO ESTOFADO MENOR - CADEIRA PÉ INTEIRO</t>
        </is>
      </c>
      <c r="G2356" s="6" t="inlineStr">
        <is>
          <t>32 TAPEÇARIA</t>
        </is>
      </c>
      <c r="H2356" s="6" t="inlineStr">
        <is>
          <t>32 TAPEÇARIA</t>
        </is>
      </c>
      <c r="I2356" s="4" t="inlineStr">
        <is>
          <t>32 TAPEÇARIA</t>
        </is>
      </c>
      <c r="J2356" s="4" t="n">
        <v>30</v>
      </c>
      <c r="K2356" s="6">
        <f>IF($E2356="","",IFERROR(INDEX(#REF!,MATCH($E2356,#REF!,0)),IFERROR(INDEX(#REF!,MATCH(VALUE($E2356),#REF!,0)),"")))</f>
        <v/>
      </c>
      <c r="L2356" s="6">
        <f>IF($E2356="","",IFERROR(INDEX(#REF!,MATCH($E2356,#REF!,0)),IFERROR(INDEX(#REF!,MATCH(VALUE($E2356),#REF!,0)),"")))</f>
        <v/>
      </c>
      <c r="M2356" s="6">
        <f>IF(OR($J2356="",$L2356=""),"",IF($K2356="",0,$K2356)+$J2356*$L2356)</f>
        <v/>
      </c>
      <c r="N2356" s="6" t="n">
        <v>46218</v>
      </c>
      <c r="O2356" s="6" t="n">
        <v>30</v>
      </c>
      <c r="P2356" s="6" t="n"/>
      <c r="Q2356" s="6" t="n"/>
      <c r="R2356" s="6" t="n"/>
      <c r="S2356" s="6" t="n"/>
      <c r="T2356" s="6">
        <f>IF(OR($J2356="",$O2356=""),"",$O2356/$J2356)</f>
        <v/>
      </c>
      <c r="U2356" s="6" t="inlineStr">
        <is>
          <t>Concluído</t>
        </is>
      </c>
      <c r="V2356" s="6" t="n"/>
      <c r="W2356" s="6" t="n"/>
      <c r="X2356" s="6" t="n"/>
      <c r="Y2356" s="6" t="n"/>
      <c r="Z2356" s="6" t="n"/>
      <c r="AA2356" s="5" t="n"/>
      <c r="AB2356" s="6">
        <f>B2356&amp;"|"&amp;I2356</f>
        <v/>
      </c>
      <c r="AC2356">
        <f>IF($B2356="","","|"&amp;SUBSTITUTE(TRIM(SUBSTITUTE(SUBSTITUTE(SUBSTITUTE(SUBSTITUTE(SUBSTITUTE(SUBSTITUTE(SUBSTITUTE(SUBSTITUTE(SUBSTITUTE(SUBSTITUTE(SUBSTITUTE(SUBSTITUTE(SUBSTITUTE(SUBSTITUTE(TRIM($B2356&amp;""),CHAR(10)," "),CHAR(13)," "),"."," "),";"," "),","," "),"/"," "),"+"," "),"-"," "),"  "," "),"  "," "),"  "," "),"  "," "),"  "," "),"  "," "))," ","|")&amp;"|")</f>
        <v/>
      </c>
      <c r="AD2356">
        <f>TRIM($I2356&amp;"")</f>
        <v/>
      </c>
    </row>
    <row r="2357" ht="36" customHeight="1">
      <c r="A2357" s="14" t="n">
        <v>46217</v>
      </c>
      <c r="B2357" s="6" t="inlineStr">
        <is>
          <t>10246</t>
        </is>
      </c>
      <c r="C2357" s="6" t="inlineStr">
        <is>
          <t>M/C 0720 (AMARELO)</t>
        </is>
      </c>
      <c r="D2357" s="6" t="inlineStr">
        <is>
          <t>32 TAPEÇARIA</t>
        </is>
      </c>
      <c r="E2357" s="6" t="n">
        <v>30001213</v>
      </c>
      <c r="F2357" s="6" t="inlineStr">
        <is>
          <t>ASSENTO ESTOFADO - CADEIRA PÉ INTEIRO</t>
        </is>
      </c>
      <c r="G2357" s="6" t="inlineStr">
        <is>
          <t>32 TAPEÇARIA</t>
        </is>
      </c>
      <c r="H2357" s="6" t="inlineStr">
        <is>
          <t>32 TAPEÇARIA</t>
        </is>
      </c>
      <c r="I2357" s="4" t="inlineStr">
        <is>
          <t>32 TAPEÇARIA</t>
        </is>
      </c>
      <c r="J2357" s="4" t="n">
        <v>1116</v>
      </c>
      <c r="K2357" s="6">
        <f>IF($E2357="","",IFERROR(INDEX(#REF!,MATCH($E2357,#REF!,0)),IFERROR(INDEX(#REF!,MATCH(VALUE($E2357),#REF!,0)),"")))</f>
        <v/>
      </c>
      <c r="L2357" s="6">
        <f>IF($E2357="","",IFERROR(INDEX(#REF!,MATCH($E2357,#REF!,0)),IFERROR(INDEX(#REF!,MATCH(VALUE($E2357),#REF!,0)),"")))</f>
        <v/>
      </c>
      <c r="M2357" s="6">
        <f>IF(OR($J2357="",$L2357=""),"",IF($K2357="",0,$K2357)+$J2357*$L2357)</f>
        <v/>
      </c>
      <c r="N2357" s="6" t="n">
        <v>46218</v>
      </c>
      <c r="O2357" s="6" t="n">
        <v>1116</v>
      </c>
      <c r="P2357" s="6" t="n"/>
      <c r="Q2357" s="6" t="n"/>
      <c r="R2357" s="6" t="n"/>
      <c r="S2357" s="6" t="n"/>
      <c r="T2357" s="6">
        <f>IF(OR($J2357="",$O2357=""),"",$O2357/$J2357)</f>
        <v/>
      </c>
      <c r="U2357" s="6" t="inlineStr">
        <is>
          <t>Concluído</t>
        </is>
      </c>
      <c r="V2357" s="6" t="n"/>
      <c r="W2357" s="6" t="n"/>
      <c r="X2357" s="6" t="n"/>
      <c r="Y2357" s="6" t="n"/>
      <c r="Z2357" s="6" t="n"/>
      <c r="AA2357" s="5" t="n"/>
      <c r="AB2357" s="6">
        <f>B2357&amp;"|"&amp;I2357</f>
        <v/>
      </c>
      <c r="AC2357">
        <f>IF($B2357="","","|"&amp;SUBSTITUTE(TRIM(SUBSTITUTE(SUBSTITUTE(SUBSTITUTE(SUBSTITUTE(SUBSTITUTE(SUBSTITUTE(SUBSTITUTE(SUBSTITUTE(SUBSTITUTE(SUBSTITUTE(SUBSTITUTE(SUBSTITUTE(SUBSTITUTE(SUBSTITUTE(TRIM($B2357&amp;""),CHAR(10)," "),CHAR(13)," "),"."," "),";"," "),","," "),"/"," "),"+"," "),"-"," "),"  "," "),"  "," "),"  "," "),"  "," "),"  "," "),"  "," "))," ","|")&amp;"|")</f>
        <v/>
      </c>
      <c r="AD2357">
        <f>TRIM($I2357&amp;"")</f>
        <v/>
      </c>
    </row>
    <row r="2358" ht="36" customHeight="1">
      <c r="A2358" s="14" t="n">
        <v>46217</v>
      </c>
      <c r="B2358" s="6" t="inlineStr">
        <is>
          <t>10246</t>
        </is>
      </c>
      <c r="C2358" s="6" t="inlineStr">
        <is>
          <t>M/C 0720 (AMARELO)</t>
        </is>
      </c>
      <c r="D2358" s="6" t="inlineStr">
        <is>
          <t>32 TAPEÇARIA</t>
        </is>
      </c>
      <c r="E2358" s="6" t="n">
        <v>30001320</v>
      </c>
      <c r="F2358" s="6" t="inlineStr">
        <is>
          <t>ENCOSTO ESTOFADO BORD - CADEIRA MILÃO PÉ INTEIRO</t>
        </is>
      </c>
      <c r="G2358" s="6" t="inlineStr">
        <is>
          <t>32 TAPEÇARIA</t>
        </is>
      </c>
      <c r="H2358" s="6" t="inlineStr">
        <is>
          <t>32 TAPEÇARIA</t>
        </is>
      </c>
      <c r="I2358" s="4" t="inlineStr">
        <is>
          <t>32 TAPEÇARIA</t>
        </is>
      </c>
      <c r="J2358" s="4" t="n">
        <v>50</v>
      </c>
      <c r="K2358" s="6">
        <f>IF($E2358="","",IFERROR(INDEX(#REF!,MATCH($E2358,#REF!,0)),IFERROR(INDEX(#REF!,MATCH(VALUE($E2358),#REF!,0)),"")))</f>
        <v/>
      </c>
      <c r="L2358" s="6">
        <f>IF($E2358="","",IFERROR(INDEX(#REF!,MATCH($E2358,#REF!,0)),IFERROR(INDEX(#REF!,MATCH(VALUE($E2358),#REF!,0)),"")))</f>
        <v/>
      </c>
      <c r="M2358" s="6">
        <f>IF(OR($J2358="",$L2358=""),"",IF($K2358="",0,$K2358)+$J2358*$L2358)</f>
        <v/>
      </c>
      <c r="N2358" s="6" t="n">
        <v>46218</v>
      </c>
      <c r="O2358" s="6" t="n">
        <v>50</v>
      </c>
      <c r="P2358" s="6" t="n"/>
      <c r="Q2358" s="6" t="n"/>
      <c r="R2358" s="6" t="n"/>
      <c r="S2358" s="6" t="n"/>
      <c r="T2358" s="6">
        <f>IF(OR($J2358="",$O2358=""),"",$O2358/$J2358)</f>
        <v/>
      </c>
      <c r="U2358" s="6" t="inlineStr">
        <is>
          <t>Concluído</t>
        </is>
      </c>
      <c r="V2358" s="6" t="n"/>
      <c r="W2358" s="6" t="n"/>
      <c r="X2358" s="6" t="n"/>
      <c r="Y2358" s="6" t="n"/>
      <c r="Z2358" s="6" t="n"/>
      <c r="AA2358" s="5" t="n"/>
      <c r="AB2358" s="6">
        <f>B2358&amp;"|"&amp;I2358</f>
        <v/>
      </c>
      <c r="AC2358">
        <f>IF($B2358="","","|"&amp;SUBSTITUTE(TRIM(SUBSTITUTE(SUBSTITUTE(SUBSTITUTE(SUBSTITUTE(SUBSTITUTE(SUBSTITUTE(SUBSTITUTE(SUBSTITUTE(SUBSTITUTE(SUBSTITUTE(SUBSTITUTE(SUBSTITUTE(SUBSTITUTE(SUBSTITUTE(TRIM($B2358&amp;""),CHAR(10)," "),CHAR(13)," "),"."," "),";"," "),","," "),"/"," "),"+"," "),"-"," "),"  "," "),"  "," "),"  "," "),"  "," "),"  "," "),"  "," "))," ","|")&amp;"|")</f>
        <v/>
      </c>
      <c r="AD2358">
        <f>TRIM($I2358&amp;"")</f>
        <v/>
      </c>
    </row>
    <row r="2359" ht="36" customHeight="1">
      <c r="A2359" s="14" t="n">
        <v>46217</v>
      </c>
      <c r="B2359" s="6" t="inlineStr">
        <is>
          <t>10246</t>
        </is>
      </c>
      <c r="C2359" s="6" t="inlineStr">
        <is>
          <t>M/C 0720 (AMARELO)</t>
        </is>
      </c>
      <c r="D2359" s="6" t="inlineStr">
        <is>
          <t>32 TAPEÇARIA</t>
        </is>
      </c>
      <c r="E2359" s="6" t="n">
        <v>30001412</v>
      </c>
      <c r="F2359" s="6" t="inlineStr">
        <is>
          <t>ENCOSTO ESTOFADO MENOR - CADEIRA PÉ INTEIRO</t>
        </is>
      </c>
      <c r="G2359" s="6" t="inlineStr">
        <is>
          <t>32 TAPEÇARIA</t>
        </is>
      </c>
      <c r="H2359" s="6" t="inlineStr">
        <is>
          <t>32 TAPEÇARIA</t>
        </is>
      </c>
      <c r="I2359" s="4" t="inlineStr">
        <is>
          <t>32 TAPEÇARIA</t>
        </is>
      </c>
      <c r="J2359" s="4" t="n">
        <v>1066</v>
      </c>
      <c r="K2359" s="6">
        <f>IF($E2359="","",IFERROR(INDEX(#REF!,MATCH($E2359,#REF!,0)),IFERROR(INDEX(#REF!,MATCH(VALUE($E2359),#REF!,0)),"")))</f>
        <v/>
      </c>
      <c r="L2359" s="6">
        <f>IF($E2359="","",IFERROR(INDEX(#REF!,MATCH($E2359,#REF!,0)),IFERROR(INDEX(#REF!,MATCH(VALUE($E2359),#REF!,0)),"")))</f>
        <v/>
      </c>
      <c r="M2359" s="6">
        <f>IF(OR($J2359="",$L2359=""),"",IF($K2359="",0,$K2359)+$J2359*$L2359)</f>
        <v/>
      </c>
      <c r="N2359" s="6" t="n">
        <v>46218</v>
      </c>
      <c r="O2359" s="6" t="n">
        <v>1066</v>
      </c>
      <c r="P2359" s="6" t="n"/>
      <c r="Q2359" s="6" t="n"/>
      <c r="R2359" s="6" t="n"/>
      <c r="S2359" s="6" t="n"/>
      <c r="T2359" s="6">
        <f>IF(OR($J2359="",$O2359=""),"",$O2359/$J2359)</f>
        <v/>
      </c>
      <c r="U2359" s="6" t="inlineStr">
        <is>
          <t>Concluído</t>
        </is>
      </c>
      <c r="V2359" s="6" t="n"/>
      <c r="W2359" s="6" t="n"/>
      <c r="X2359" s="6" t="n"/>
      <c r="Y2359" s="6" t="n"/>
      <c r="Z2359" s="6" t="n"/>
      <c r="AA2359" s="5" t="n"/>
      <c r="AB2359" s="6">
        <f>B2359&amp;"|"&amp;I2359</f>
        <v/>
      </c>
      <c r="AC2359">
        <f>IF($B2359="","","|"&amp;SUBSTITUTE(TRIM(SUBSTITUTE(SUBSTITUTE(SUBSTITUTE(SUBSTITUTE(SUBSTITUTE(SUBSTITUTE(SUBSTITUTE(SUBSTITUTE(SUBSTITUTE(SUBSTITUTE(SUBSTITUTE(SUBSTITUTE(SUBSTITUTE(SUBSTITUTE(TRIM($B2359&amp;""),CHAR(10)," "),CHAR(13)," "),"."," "),";"," "),","," "),"/"," "),"+"," "),"-"," "),"  "," "),"  "," "),"  "," "),"  "," "),"  "," "),"  "," "))," ","|")&amp;"|")</f>
        <v/>
      </c>
      <c r="AD2359">
        <f>TRIM($I2359&amp;"")</f>
        <v/>
      </c>
    </row>
    <row r="2360" ht="36" customHeight="1">
      <c r="A2360" s="14" t="n">
        <v>46218</v>
      </c>
      <c r="B2360" s="6" t="inlineStr">
        <is>
          <t>10247</t>
        </is>
      </c>
      <c r="C2360" s="6" t="inlineStr">
        <is>
          <t>M/C 0721 (BEGE)</t>
        </is>
      </c>
      <c r="D2360" s="6" t="inlineStr">
        <is>
          <t>32 TAPEÇARIA</t>
        </is>
      </c>
      <c r="E2360" s="6" t="n">
        <v>30001213</v>
      </c>
      <c r="F2360" s="6" t="inlineStr">
        <is>
          <t>ASSENTO ESTOFADO - CADEIRA PÉ INTEIRO</t>
        </is>
      </c>
      <c r="G2360" s="6" t="inlineStr">
        <is>
          <t>32 TAPEÇARIA</t>
        </is>
      </c>
      <c r="H2360" s="6" t="inlineStr">
        <is>
          <t>32 TAPEÇARIA</t>
        </is>
      </c>
      <c r="I2360" s="4" t="inlineStr">
        <is>
          <t>32 TAPEÇARIA</t>
        </is>
      </c>
      <c r="J2360" s="4" t="n">
        <v>362</v>
      </c>
      <c r="K2360" s="6">
        <f>IF($E2360="","",IFERROR(INDEX(#REF!,MATCH($E2360,#REF!,0)),IFERROR(INDEX(#REF!,MATCH(VALUE($E2360),#REF!,0)),"")))</f>
        <v/>
      </c>
      <c r="L2360" s="6">
        <f>IF($E2360="","",IFERROR(INDEX(#REF!,MATCH($E2360,#REF!,0)),IFERROR(INDEX(#REF!,MATCH(VALUE($E2360),#REF!,0)),"")))</f>
        <v/>
      </c>
      <c r="M2360" s="6">
        <f>IF(OR($J2360="",$L2360=""),"",IF($K2360="",0,$K2360)+$J2360*$L2360)</f>
        <v/>
      </c>
      <c r="N2360" s="6" t="n">
        <v>46218</v>
      </c>
      <c r="O2360" s="6" t="n">
        <v>362</v>
      </c>
      <c r="P2360" s="6" t="n"/>
      <c r="Q2360" s="6" t="n"/>
      <c r="R2360" s="6" t="n"/>
      <c r="S2360" s="6" t="n"/>
      <c r="T2360" s="6">
        <f>IF(OR($J2360="",$O2360=""),"",$O2360/$J2360)</f>
        <v/>
      </c>
      <c r="U2360" s="6" t="inlineStr">
        <is>
          <t>Concluído</t>
        </is>
      </c>
      <c r="V2360" s="6" t="n"/>
      <c r="W2360" s="6" t="n"/>
      <c r="X2360" s="6" t="n"/>
      <c r="Y2360" s="6" t="n"/>
      <c r="Z2360" s="6" t="n"/>
      <c r="AA2360" s="5" t="n"/>
      <c r="AB2360" s="6">
        <f>B2360&amp;"|"&amp;I2360</f>
        <v/>
      </c>
      <c r="AC2360">
        <f>IF($B2360="","","|"&amp;SUBSTITUTE(TRIM(SUBSTITUTE(SUBSTITUTE(SUBSTITUTE(SUBSTITUTE(SUBSTITUTE(SUBSTITUTE(SUBSTITUTE(SUBSTITUTE(SUBSTITUTE(SUBSTITUTE(SUBSTITUTE(SUBSTITUTE(SUBSTITUTE(SUBSTITUTE(TRIM($B2360&amp;""),CHAR(10)," "),CHAR(13)," "),"."," "),";"," "),","," "),"/"," "),"+"," "),"-"," "),"  "," "),"  "," "),"  "," "),"  "," "),"  "," "),"  "," "))," ","|")&amp;"|")</f>
        <v/>
      </c>
      <c r="AD2360">
        <f>TRIM($I2360&amp;"")</f>
        <v/>
      </c>
    </row>
    <row r="2361" ht="36" customHeight="1">
      <c r="A2361" s="14" t="n">
        <v>46218</v>
      </c>
      <c r="B2361" s="6" t="inlineStr">
        <is>
          <t>10247</t>
        </is>
      </c>
      <c r="C2361" s="6" t="inlineStr">
        <is>
          <t>M/C 0721 (BEGE)</t>
        </is>
      </c>
      <c r="D2361" s="6" t="inlineStr">
        <is>
          <t>32 TAPEÇARIA</t>
        </is>
      </c>
      <c r="E2361" s="6" t="n">
        <v>30001320</v>
      </c>
      <c r="F2361" s="6" t="inlineStr">
        <is>
          <t>ENCOSTO ESTOFADO BORD - CADEIRA MILÃO PÉ INTEIRO</t>
        </is>
      </c>
      <c r="G2361" s="6" t="inlineStr">
        <is>
          <t>32 TAPEÇARIA</t>
        </is>
      </c>
      <c r="H2361" s="6" t="inlineStr">
        <is>
          <t>32 TAPEÇARIA</t>
        </is>
      </c>
      <c r="I2361" s="4" t="inlineStr">
        <is>
          <t>32 TAPEÇARIA</t>
        </is>
      </c>
      <c r="J2361" s="4" t="n">
        <v>20</v>
      </c>
      <c r="K2361" s="6">
        <f>IF($E2361="","",IFERROR(INDEX(#REF!,MATCH($E2361,#REF!,0)),IFERROR(INDEX(#REF!,MATCH(VALUE($E2361),#REF!,0)),"")))</f>
        <v/>
      </c>
      <c r="L2361" s="6">
        <f>IF($E2361="","",IFERROR(INDEX(#REF!,MATCH($E2361,#REF!,0)),IFERROR(INDEX(#REF!,MATCH(VALUE($E2361),#REF!,0)),"")))</f>
        <v/>
      </c>
      <c r="M2361" s="6">
        <f>IF(OR($J2361="",$L2361=""),"",IF($K2361="",0,$K2361)+$J2361*$L2361)</f>
        <v/>
      </c>
      <c r="N2361" s="6" t="n">
        <v>46218</v>
      </c>
      <c r="O2361" s="6" t="n">
        <v>20</v>
      </c>
      <c r="P2361" s="6" t="n"/>
      <c r="Q2361" s="6" t="n"/>
      <c r="R2361" s="6" t="n"/>
      <c r="S2361" s="6" t="n"/>
      <c r="T2361" s="6">
        <f>IF(OR($J2361="",$O2361=""),"",$O2361/$J2361)</f>
        <v/>
      </c>
      <c r="U2361" s="6" t="inlineStr">
        <is>
          <t>Concluído</t>
        </is>
      </c>
      <c r="V2361" s="6" t="n"/>
      <c r="W2361" s="6" t="n"/>
      <c r="X2361" s="6" t="n"/>
      <c r="Y2361" s="6" t="n"/>
      <c r="Z2361" s="6" t="n"/>
      <c r="AA2361" s="5" t="n"/>
      <c r="AB2361" s="6">
        <f>B2361&amp;"|"&amp;I2361</f>
        <v/>
      </c>
      <c r="AC2361">
        <f>IF($B2361="","","|"&amp;SUBSTITUTE(TRIM(SUBSTITUTE(SUBSTITUTE(SUBSTITUTE(SUBSTITUTE(SUBSTITUTE(SUBSTITUTE(SUBSTITUTE(SUBSTITUTE(SUBSTITUTE(SUBSTITUTE(SUBSTITUTE(SUBSTITUTE(SUBSTITUTE(SUBSTITUTE(TRIM($B2361&amp;""),CHAR(10)," "),CHAR(13)," "),"."," "),";"," "),","," "),"/"," "),"+"," "),"-"," "),"  "," "),"  "," "),"  "," "),"  "," "),"  "," "),"  "," "))," ","|")&amp;"|")</f>
        <v/>
      </c>
      <c r="AD2361">
        <f>TRIM($I2361&amp;"")</f>
        <v/>
      </c>
    </row>
    <row r="2362" ht="36" customHeight="1">
      <c r="A2362" s="14" t="n">
        <v>46218</v>
      </c>
      <c r="B2362" s="6" t="inlineStr">
        <is>
          <t>10247</t>
        </is>
      </c>
      <c r="C2362" s="6" t="inlineStr">
        <is>
          <t>M/C 0721 (BEGE)</t>
        </is>
      </c>
      <c r="D2362" s="6" t="inlineStr">
        <is>
          <t>32 TAPEÇARIA</t>
        </is>
      </c>
      <c r="E2362" s="6" t="n">
        <v>30001412</v>
      </c>
      <c r="F2362" s="6" t="inlineStr">
        <is>
          <t>ENCOSTO ESTOFADO MENOR - CADEIRA PÉ INTEIRO</t>
        </is>
      </c>
      <c r="G2362" s="6" t="inlineStr">
        <is>
          <t>32 TAPEÇARIA</t>
        </is>
      </c>
      <c r="H2362" s="6" t="inlineStr">
        <is>
          <t>32 TAPEÇARIA</t>
        </is>
      </c>
      <c r="I2362" s="4" t="inlineStr">
        <is>
          <t>32 TAPEÇARIA</t>
        </is>
      </c>
      <c r="J2362" s="4" t="n">
        <v>342</v>
      </c>
      <c r="K2362" s="6">
        <f>IF($E2362="","",IFERROR(INDEX(#REF!,MATCH($E2362,#REF!,0)),IFERROR(INDEX(#REF!,MATCH(VALUE($E2362),#REF!,0)),"")))</f>
        <v/>
      </c>
      <c r="L2362" s="6">
        <f>IF($E2362="","",IFERROR(INDEX(#REF!,MATCH($E2362,#REF!,0)),IFERROR(INDEX(#REF!,MATCH(VALUE($E2362),#REF!,0)),"")))</f>
        <v/>
      </c>
      <c r="M2362" s="6">
        <f>IF(OR($J2362="",$L2362=""),"",IF($K2362="",0,$K2362)+$J2362*$L2362)</f>
        <v/>
      </c>
      <c r="N2362" s="6" t="n">
        <v>46218</v>
      </c>
      <c r="O2362" s="6" t="n">
        <v>342</v>
      </c>
      <c r="P2362" s="6" t="n"/>
      <c r="Q2362" s="6" t="n"/>
      <c r="R2362" s="6" t="n"/>
      <c r="S2362" s="6" t="n"/>
      <c r="T2362" s="6">
        <f>IF(OR($J2362="",$O2362=""),"",$O2362/$J2362)</f>
        <v/>
      </c>
      <c r="U2362" s="6" t="inlineStr">
        <is>
          <t>Concluído</t>
        </is>
      </c>
      <c r="V2362" s="6" t="n"/>
      <c r="W2362" s="6" t="n"/>
      <c r="X2362" s="6" t="n"/>
      <c r="Y2362" s="6" t="n"/>
      <c r="Z2362" s="6" t="n"/>
      <c r="AA2362" s="5" t="n"/>
      <c r="AB2362" s="6">
        <f>B2362&amp;"|"&amp;I2362</f>
        <v/>
      </c>
      <c r="AC2362">
        <f>IF($B2362="","","|"&amp;SUBSTITUTE(TRIM(SUBSTITUTE(SUBSTITUTE(SUBSTITUTE(SUBSTITUTE(SUBSTITUTE(SUBSTITUTE(SUBSTITUTE(SUBSTITUTE(SUBSTITUTE(SUBSTITUTE(SUBSTITUTE(SUBSTITUTE(SUBSTITUTE(SUBSTITUTE(TRIM($B2362&amp;""),CHAR(10)," "),CHAR(13)," "),"."," "),";"," "),","," "),"/"," "),"+"," "),"-"," "),"  "," "),"  "," "),"  "," "),"  "," "),"  "," "),"  "," "))," ","|")&amp;"|")</f>
        <v/>
      </c>
      <c r="AD2362">
        <f>TRIM($I2362&amp;"")</f>
        <v/>
      </c>
    </row>
    <row r="2363" ht="36" customHeight="1">
      <c r="A2363" s="14" t="n">
        <v>46218</v>
      </c>
      <c r="B2363" s="6" t="inlineStr">
        <is>
          <t>10247</t>
        </is>
      </c>
      <c r="C2363" s="6" t="inlineStr">
        <is>
          <t>M/C 0721 (BEGE)</t>
        </is>
      </c>
      <c r="D2363" s="6" t="inlineStr">
        <is>
          <t>32 TAPEÇARIA</t>
        </is>
      </c>
      <c r="E2363" s="6" t="n">
        <v>30004807</v>
      </c>
      <c r="F2363" s="6" t="inlineStr">
        <is>
          <t>ASSENTO ESTOFADO - CAD SANTIAGO</t>
        </is>
      </c>
      <c r="G2363" s="6" t="inlineStr">
        <is>
          <t>32 TAPEÇARIA</t>
        </is>
      </c>
      <c r="H2363" s="6" t="inlineStr">
        <is>
          <t>32 TAPEÇARIA</t>
        </is>
      </c>
      <c r="I2363" s="4" t="inlineStr">
        <is>
          <t>32 TAPEÇARIA</t>
        </is>
      </c>
      <c r="J2363" s="4" t="n">
        <v>612</v>
      </c>
      <c r="K2363" s="6">
        <f>IF($E2363="","",IFERROR(INDEX(#REF!,MATCH($E2363,#REF!,0)),IFERROR(INDEX(#REF!,MATCH(VALUE($E2363),#REF!,0)),"")))</f>
        <v/>
      </c>
      <c r="L2363" s="6">
        <f>IF($E2363="","",IFERROR(INDEX(#REF!,MATCH($E2363,#REF!,0)),IFERROR(INDEX(#REF!,MATCH(VALUE($E2363),#REF!,0)),"")))</f>
        <v/>
      </c>
      <c r="M2363" s="6">
        <f>IF(OR($J2363="",$L2363=""),"",IF($K2363="",0,$K2363)+$J2363*$L2363)</f>
        <v/>
      </c>
      <c r="N2363" s="6" t="n">
        <v>46218</v>
      </c>
      <c r="O2363" s="6" t="n">
        <v>612</v>
      </c>
      <c r="P2363" s="6" t="n"/>
      <c r="Q2363" s="6" t="n"/>
      <c r="R2363" s="6" t="n"/>
      <c r="S2363" s="6" t="n"/>
      <c r="T2363" s="6">
        <f>IF(OR($J2363="",$O2363=""),"",$O2363/$J2363)</f>
        <v/>
      </c>
      <c r="U2363" s="6" t="inlineStr">
        <is>
          <t>Concluído</t>
        </is>
      </c>
      <c r="V2363" s="6" t="n"/>
      <c r="W2363" s="6" t="n"/>
      <c r="X2363" s="6" t="n"/>
      <c r="Y2363" s="6" t="n"/>
      <c r="Z2363" s="6" t="n"/>
      <c r="AA2363" s="5" t="n"/>
      <c r="AB2363" s="6">
        <f>B2363&amp;"|"&amp;I2363</f>
        <v/>
      </c>
      <c r="AC2363">
        <f>IF($B2363="","","|"&amp;SUBSTITUTE(TRIM(SUBSTITUTE(SUBSTITUTE(SUBSTITUTE(SUBSTITUTE(SUBSTITUTE(SUBSTITUTE(SUBSTITUTE(SUBSTITUTE(SUBSTITUTE(SUBSTITUTE(SUBSTITUTE(SUBSTITUTE(SUBSTITUTE(SUBSTITUTE(TRIM($B2363&amp;""),CHAR(10)," "),CHAR(13)," "),"."," "),";"," "),","," "),"/"," "),"+"," "),"-"," "),"  "," "),"  "," "),"  "," "),"  "," "),"  "," "),"  "," "))," ","|")&amp;"|")</f>
        <v/>
      </c>
      <c r="AD2363">
        <f>TRIM($I2363&amp;"")</f>
        <v/>
      </c>
    </row>
    <row r="2364" ht="36" customHeight="1">
      <c r="A2364" s="14" t="n">
        <v>46218</v>
      </c>
      <c r="B2364" s="6" t="inlineStr">
        <is>
          <t>10247</t>
        </is>
      </c>
      <c r="C2364" s="6" t="inlineStr">
        <is>
          <t>M/C 0721 (BEGE)</t>
        </is>
      </c>
      <c r="D2364" s="6" t="inlineStr">
        <is>
          <t>32 TAPEÇARIA</t>
        </is>
      </c>
      <c r="E2364" s="6" t="n">
        <v>30006106</v>
      </c>
      <c r="F2364" s="6" t="inlineStr">
        <is>
          <t>TELINHA ENCOSTO - CADEIRA SANTIAGO NEW</t>
        </is>
      </c>
      <c r="G2364" s="6" t="inlineStr">
        <is>
          <t>32 TAPEÇARIA</t>
        </is>
      </c>
      <c r="H2364" s="6" t="inlineStr">
        <is>
          <t>32 TAPEÇARIA</t>
        </is>
      </c>
      <c r="I2364" s="4" t="inlineStr">
        <is>
          <t>32 TAPEÇARIA</t>
        </is>
      </c>
      <c r="J2364" s="4" t="n">
        <v>612</v>
      </c>
      <c r="K2364" s="6">
        <f>IF($E2364="","",IFERROR(INDEX(#REF!,MATCH($E2364,#REF!,0)),IFERROR(INDEX(#REF!,MATCH(VALUE($E2364),#REF!,0)),"")))</f>
        <v/>
      </c>
      <c r="L2364" s="6">
        <f>IF($E2364="","",IFERROR(INDEX(#REF!,MATCH($E2364,#REF!,0)),IFERROR(INDEX(#REF!,MATCH(VALUE($E2364),#REF!,0)),"")))</f>
        <v/>
      </c>
      <c r="M2364" s="6">
        <f>IF(OR($J2364="",$L2364=""),"",IF($K2364="",0,$K2364)+$J2364*$L2364)</f>
        <v/>
      </c>
      <c r="N2364" s="6" t="n">
        <v>46219</v>
      </c>
      <c r="O2364" s="6" t="n">
        <v>612</v>
      </c>
      <c r="P2364" s="6" t="n"/>
      <c r="Q2364" s="6" t="n"/>
      <c r="R2364" s="6" t="n"/>
      <c r="S2364" s="6" t="n"/>
      <c r="T2364" s="6">
        <f>IF(OR($J2364="",$O2364=""),"",$O2364/$J2364)</f>
        <v/>
      </c>
      <c r="U2364" s="6" t="inlineStr">
        <is>
          <t>Concluído</t>
        </is>
      </c>
      <c r="V2364" s="6" t="n"/>
      <c r="W2364" s="6" t="n"/>
      <c r="X2364" s="6" t="n"/>
      <c r="Y2364" s="6" t="n"/>
      <c r="Z2364" s="6" t="n"/>
      <c r="AA2364" s="5" t="n"/>
      <c r="AB2364" s="6">
        <f>B2364&amp;"|"&amp;I2364</f>
        <v/>
      </c>
      <c r="AC2364">
        <f>IF($B2364="","","|"&amp;SUBSTITUTE(TRIM(SUBSTITUTE(SUBSTITUTE(SUBSTITUTE(SUBSTITUTE(SUBSTITUTE(SUBSTITUTE(SUBSTITUTE(SUBSTITUTE(SUBSTITUTE(SUBSTITUTE(SUBSTITUTE(SUBSTITUTE(SUBSTITUTE(SUBSTITUTE(TRIM($B2364&amp;""),CHAR(10)," "),CHAR(13)," "),"."," "),";"," "),","," "),"/"," "),"+"," "),"-"," "),"  "," "),"  "," "),"  "," "),"  "," "),"  "," "),"  "," "))," ","|")&amp;"|")</f>
        <v/>
      </c>
      <c r="AD2364">
        <f>TRIM($I2364&amp;"")</f>
        <v/>
      </c>
    </row>
    <row r="2365" ht="36" customHeight="1">
      <c r="A2365" s="14" t="n">
        <v>46225</v>
      </c>
      <c r="B2365" s="6" t="inlineStr">
        <is>
          <t>10235,10232,10233,10234</t>
        </is>
      </c>
      <c r="C2365" s="6" t="inlineStr">
        <is>
          <t>MAD 0731 (ROXO)</t>
        </is>
      </c>
      <c r="D2365" s="6" t="inlineStr">
        <is>
          <t>11 USINAGEM</t>
        </is>
      </c>
      <c r="E2365" s="6" t="n">
        <v>30003602</v>
      </c>
      <c r="F2365" s="6" t="inlineStr">
        <is>
          <t>ASSENTO 440X455X12 MDP - CADEIRA PEROLA MADEIRA</t>
        </is>
      </c>
      <c r="G2365" s="6" t="inlineStr">
        <is>
          <t>11 USINAGEM</t>
        </is>
      </c>
      <c r="H2365" s="6" t="inlineStr">
        <is>
          <t>11 USINAGEM</t>
        </is>
      </c>
      <c r="I2365" s="4" t="inlineStr">
        <is>
          <t>11 USINAGEM</t>
        </is>
      </c>
      <c r="J2365" s="4" t="n">
        <v>286</v>
      </c>
      <c r="K2365" s="6">
        <f>IF($E2365="","",IFERROR(INDEX(#REF!,MATCH($E2365,#REF!,0)),IFERROR(INDEX(#REF!,MATCH(VALUE($E2365),#REF!,0)),"")))</f>
        <v/>
      </c>
      <c r="L2365" s="6">
        <f>IF($E2365="","",IFERROR(INDEX(#REF!,MATCH($E2365,#REF!,0)),IFERROR(INDEX(#REF!,MATCH(VALUE($E2365),#REF!,0)),"")))</f>
        <v/>
      </c>
      <c r="M2365" s="6">
        <f>IF(OR($J2365="",$L2365=""),"",IF($K2365="",0,$K2365)+$J2365*$L2365)</f>
        <v/>
      </c>
      <c r="N2365" s="6" t="n">
        <v>46225</v>
      </c>
      <c r="O2365" s="6" t="n">
        <v>286</v>
      </c>
      <c r="P2365" s="6" t="n"/>
      <c r="Q2365" s="6" t="n"/>
      <c r="R2365" s="6" t="n"/>
      <c r="S2365" s="6" t="n"/>
      <c r="T2365" s="6">
        <f>IF(OR($J2365="",$O2365=""),"",$O2365/$J2365)</f>
        <v/>
      </c>
      <c r="U2365" s="6" t="inlineStr">
        <is>
          <t>Concluído</t>
        </is>
      </c>
      <c r="V2365" s="6" t="n"/>
      <c r="W2365" s="6" t="n"/>
      <c r="X2365" s="6" t="n"/>
      <c r="Y2365" s="6" t="n"/>
      <c r="Z2365" s="6" t="n"/>
      <c r="AA2365" s="5" t="n"/>
      <c r="AB2365" s="6">
        <f>B2365&amp;"|"&amp;I2365</f>
        <v/>
      </c>
      <c r="AC2365">
        <f>IF($B2365="","","|"&amp;SUBSTITUTE(TRIM(SUBSTITUTE(SUBSTITUTE(SUBSTITUTE(SUBSTITUTE(SUBSTITUTE(SUBSTITUTE(SUBSTITUTE(SUBSTITUTE(SUBSTITUTE(SUBSTITUTE(SUBSTITUTE(SUBSTITUTE(SUBSTITUTE(SUBSTITUTE(TRIM($B2365&amp;""),CHAR(10)," "),CHAR(13)," "),"."," "),";"," "),","," "),"/"," "),"+"," "),"-"," "),"  "," "),"  "," "),"  "," "),"  "," "),"  "," "),"  "," "))," ","|")&amp;"|")</f>
        <v/>
      </c>
      <c r="AD2365">
        <f>TRIM($I2365&amp;"")</f>
        <v/>
      </c>
    </row>
    <row r="2366" ht="36" customHeight="1">
      <c r="A2366" s="14" t="n">
        <v>46225</v>
      </c>
      <c r="B2366" s="6" t="inlineStr">
        <is>
          <t>10235,10232,10233,10234</t>
        </is>
      </c>
      <c r="C2366" s="6" t="inlineStr">
        <is>
          <t>MAD 0731 (ROXO)</t>
        </is>
      </c>
      <c r="D2366" s="6" t="inlineStr">
        <is>
          <t>11 USINAGEM</t>
        </is>
      </c>
      <c r="E2366" s="6" t="n">
        <v>30005104</v>
      </c>
      <c r="F2366" s="6" t="inlineStr">
        <is>
          <t>ASSENTO 440X440X15 MDP - CADEIRA AMETISTA MADEIRA</t>
        </is>
      </c>
      <c r="G2366" s="6" t="inlineStr">
        <is>
          <t>11 USINAGEM</t>
        </is>
      </c>
      <c r="H2366" s="6" t="inlineStr">
        <is>
          <t>11 USINAGEM</t>
        </is>
      </c>
      <c r="I2366" s="4" t="inlineStr">
        <is>
          <t>11 USINAGEM</t>
        </is>
      </c>
      <c r="J2366" s="4" t="n">
        <v>80</v>
      </c>
      <c r="K2366" s="6">
        <f>IF($E2366="","",IFERROR(INDEX(#REF!,MATCH($E2366,#REF!,0)),IFERROR(INDEX(#REF!,MATCH(VALUE($E2366),#REF!,0)),"")))</f>
        <v/>
      </c>
      <c r="L2366" s="6">
        <f>IF($E2366="","",IFERROR(INDEX(#REF!,MATCH($E2366,#REF!,0)),IFERROR(INDEX(#REF!,MATCH(VALUE($E2366),#REF!,0)),"")))</f>
        <v/>
      </c>
      <c r="M2366" s="6">
        <f>IF(OR($J2366="",$L2366=""),"",IF($K2366="",0,$K2366)+$J2366*$L2366)</f>
        <v/>
      </c>
      <c r="N2366" s="6" t="n">
        <v>46225</v>
      </c>
      <c r="O2366" s="6" t="n">
        <v>80</v>
      </c>
      <c r="P2366" s="6" t="n"/>
      <c r="Q2366" s="6" t="n"/>
      <c r="R2366" s="6" t="n"/>
      <c r="S2366" s="6" t="n"/>
      <c r="T2366" s="6">
        <f>IF(OR($J2366="",$O2366=""),"",$O2366/$J2366)</f>
        <v/>
      </c>
      <c r="U2366" s="6" t="inlineStr">
        <is>
          <t>Concluído</t>
        </is>
      </c>
      <c r="V2366" s="6" t="n"/>
      <c r="W2366" s="6" t="n"/>
      <c r="X2366" s="6" t="n"/>
      <c r="Y2366" s="6" t="n"/>
      <c r="Z2366" s="6" t="n"/>
      <c r="AA2366" s="5" t="n"/>
      <c r="AB2366" s="6">
        <f>B2366&amp;"|"&amp;I2366</f>
        <v/>
      </c>
      <c r="AC2366">
        <f>IF($B2366="","","|"&amp;SUBSTITUTE(TRIM(SUBSTITUTE(SUBSTITUTE(SUBSTITUTE(SUBSTITUTE(SUBSTITUTE(SUBSTITUTE(SUBSTITUTE(SUBSTITUTE(SUBSTITUTE(SUBSTITUTE(SUBSTITUTE(SUBSTITUTE(SUBSTITUTE(SUBSTITUTE(TRIM($B2366&amp;""),CHAR(10)," "),CHAR(13)," "),"."," "),";"," "),","," "),"/"," "),"+"," "),"-"," "),"  "," "),"  "," "),"  "," "),"  "," "),"  "," "),"  "," "))," ","|")&amp;"|")</f>
        <v/>
      </c>
      <c r="AD2366">
        <f>TRIM($I2366&amp;"")</f>
        <v/>
      </c>
    </row>
    <row r="2367" ht="36" customHeight="1">
      <c r="A2367" s="14" t="n">
        <v>46225</v>
      </c>
      <c r="B2367" s="6" t="inlineStr">
        <is>
          <t>10235,10232,10233,10234</t>
        </is>
      </c>
      <c r="C2367" s="6" t="inlineStr">
        <is>
          <t>MAD 0731 (ROXO)</t>
        </is>
      </c>
      <c r="D2367" s="6" t="inlineStr">
        <is>
          <t>11 USINAGEM</t>
        </is>
      </c>
      <c r="E2367" s="6" t="n">
        <v>30008305</v>
      </c>
      <c r="F2367" s="6" t="inlineStr">
        <is>
          <t>ENCOSTO COMPENSADO - CADEIRA PEROLA MONTADA</t>
        </is>
      </c>
      <c r="G2367" s="6" t="inlineStr">
        <is>
          <t>11 USINAGEM</t>
        </is>
      </c>
      <c r="H2367" s="6" t="inlineStr">
        <is>
          <t>11 USINAGEM</t>
        </is>
      </c>
      <c r="I2367" s="4" t="inlineStr">
        <is>
          <t>11 USINAGEM</t>
        </is>
      </c>
      <c r="J2367" s="4" t="n">
        <v>14</v>
      </c>
      <c r="K2367" s="6">
        <f>IF($E2367="","",IFERROR(INDEX(#REF!,MATCH($E2367,#REF!,0)),IFERROR(INDEX(#REF!,MATCH(VALUE($E2367),#REF!,0)),"")))</f>
        <v/>
      </c>
      <c r="L2367" s="6">
        <f>IF($E2367="","",IFERROR(INDEX(#REF!,MATCH($E2367,#REF!,0)),IFERROR(INDEX(#REF!,MATCH(VALUE($E2367),#REF!,0)),"")))</f>
        <v/>
      </c>
      <c r="M2367" s="6">
        <f>IF(OR($J2367="",$L2367=""),"",IF($K2367="",0,$K2367)+$J2367*$L2367)</f>
        <v/>
      </c>
      <c r="N2367" s="6" t="n">
        <v>46225</v>
      </c>
      <c r="O2367" s="6" t="n">
        <v>14</v>
      </c>
      <c r="P2367" s="6" t="n"/>
      <c r="Q2367" s="6" t="n"/>
      <c r="R2367" s="6" t="n"/>
      <c r="S2367" s="6" t="n"/>
      <c r="T2367" s="6">
        <f>IF(OR($J2367="",$O2367=""),"",$O2367/$J2367)</f>
        <v/>
      </c>
      <c r="U2367" s="6" t="inlineStr">
        <is>
          <t>Concluído</t>
        </is>
      </c>
      <c r="V2367" s="6" t="n"/>
      <c r="W2367" s="6" t="n"/>
      <c r="X2367" s="6" t="n"/>
      <c r="Y2367" s="6" t="n"/>
      <c r="Z2367" s="6" t="n"/>
      <c r="AA2367" s="5" t="n"/>
      <c r="AB2367" s="6">
        <f>B2367&amp;"|"&amp;I2367</f>
        <v/>
      </c>
      <c r="AC2367">
        <f>IF($B2367="","","|"&amp;SUBSTITUTE(TRIM(SUBSTITUTE(SUBSTITUTE(SUBSTITUTE(SUBSTITUTE(SUBSTITUTE(SUBSTITUTE(SUBSTITUTE(SUBSTITUTE(SUBSTITUTE(SUBSTITUTE(SUBSTITUTE(SUBSTITUTE(SUBSTITUTE(SUBSTITUTE(TRIM($B2367&amp;""),CHAR(10)," "),CHAR(13)," "),"."," "),";"," "),","," "),"/"," "),"+"," "),"-"," "),"  "," "),"  "," "),"  "," "),"  "," "),"  "," "),"  "," "))," ","|")&amp;"|")</f>
        <v/>
      </c>
      <c r="AD2367">
        <f>TRIM($I2367&amp;"")</f>
        <v/>
      </c>
    </row>
    <row r="2368" ht="36" customHeight="1">
      <c r="A2368" s="14" t="n">
        <v>46212</v>
      </c>
      <c r="B2368" s="6" t="inlineStr">
        <is>
          <t>10241</t>
        </is>
      </c>
      <c r="C2368" s="6" t="inlineStr">
        <is>
          <t>M/C 0717 (MARROM)</t>
        </is>
      </c>
      <c r="D2368" s="6" t="inlineStr">
        <is>
          <t>11 USINAGEM</t>
        </is>
      </c>
      <c r="E2368" s="6" t="n">
        <v>30003404</v>
      </c>
      <c r="F2368" s="6" t="inlineStr">
        <is>
          <t>ASSENTO 430X403X09 MDP - CAD DAKAR</t>
        </is>
      </c>
      <c r="G2368" s="6" t="inlineStr">
        <is>
          <t>11 USINAGEM</t>
        </is>
      </c>
      <c r="H2368" s="6" t="inlineStr">
        <is>
          <t>11 USINAGEM</t>
        </is>
      </c>
      <c r="I2368" s="4" t="inlineStr">
        <is>
          <t>11 USINAGEM</t>
        </is>
      </c>
      <c r="J2368" s="4" t="n">
        <v>76</v>
      </c>
      <c r="K2368" s="6">
        <f>IF($E2368="","",IFERROR(INDEX(#REF!,MATCH($E2368,#REF!,0)),IFERROR(INDEX(#REF!,MATCH(VALUE($E2368),#REF!,0)),"")))</f>
        <v/>
      </c>
      <c r="L2368" s="6">
        <f>IF($E2368="","",IFERROR(INDEX(#REF!,MATCH($E2368,#REF!,0)),IFERROR(INDEX(#REF!,MATCH(VALUE($E2368),#REF!,0)),"")))</f>
        <v/>
      </c>
      <c r="M2368" s="6">
        <f>IF(OR($J2368="",$L2368=""),"",IF($K2368="",0,$K2368)+$J2368*$L2368)</f>
        <v/>
      </c>
      <c r="N2368" s="6" t="n">
        <v>46213</v>
      </c>
      <c r="O2368" s="6" t="n">
        <v>76</v>
      </c>
      <c r="P2368" s="6" t="n"/>
      <c r="Q2368" s="6" t="n"/>
      <c r="R2368" s="6" t="n"/>
      <c r="S2368" s="6" t="n"/>
      <c r="T2368" s="6">
        <f>IF(OR($J2368="",$O2368=""),"",$O2368/$J2368)</f>
        <v/>
      </c>
      <c r="U2368" s="6" t="inlineStr">
        <is>
          <t>Concluído</t>
        </is>
      </c>
      <c r="V2368" s="6" t="n"/>
      <c r="W2368" s="6" t="n"/>
      <c r="X2368" s="6" t="n"/>
      <c r="Y2368" s="6" t="n"/>
      <c r="Z2368" s="6" t="n"/>
      <c r="AA2368" s="5" t="n"/>
      <c r="AB2368" s="6">
        <f>B2368&amp;"|"&amp;I2368</f>
        <v/>
      </c>
      <c r="AC2368">
        <f>IF($B2368="","","|"&amp;SUBSTITUTE(TRIM(SUBSTITUTE(SUBSTITUTE(SUBSTITUTE(SUBSTITUTE(SUBSTITUTE(SUBSTITUTE(SUBSTITUTE(SUBSTITUTE(SUBSTITUTE(SUBSTITUTE(SUBSTITUTE(SUBSTITUTE(SUBSTITUTE(SUBSTITUTE(TRIM($B2368&amp;""),CHAR(10)," "),CHAR(13)," "),"."," "),";"," "),","," "),"/"," "),"+"," "),"-"," "),"  "," "),"  "," "),"  "," "),"  "," "),"  "," "),"  "," "))," ","|")&amp;"|")</f>
        <v/>
      </c>
      <c r="AD2368">
        <f>TRIM($I2368&amp;"")</f>
        <v/>
      </c>
    </row>
    <row r="2369" ht="36" customHeight="1">
      <c r="A2369" s="14" t="n">
        <v>46212</v>
      </c>
      <c r="B2369" s="6" t="inlineStr">
        <is>
          <t>10241</t>
        </is>
      </c>
      <c r="C2369" s="6" t="inlineStr">
        <is>
          <t>M/C 0717 (MARROM)</t>
        </is>
      </c>
      <c r="D2369" s="6" t="inlineStr">
        <is>
          <t>11 USINAGEM</t>
        </is>
      </c>
      <c r="E2369" s="6" t="n">
        <v>30004805</v>
      </c>
      <c r="F2369" s="6" t="inlineStr">
        <is>
          <t>ASSENTO 440X425X09 MDP - CAD SANTIAGO</t>
        </is>
      </c>
      <c r="G2369" s="6" t="inlineStr">
        <is>
          <t>11 USINAGEM</t>
        </is>
      </c>
      <c r="H2369" s="6" t="inlineStr">
        <is>
          <t>11 USINAGEM</t>
        </is>
      </c>
      <c r="I2369" s="4" t="inlineStr">
        <is>
          <t>11 USINAGEM</t>
        </is>
      </c>
      <c r="J2369" s="4" t="n">
        <v>60</v>
      </c>
      <c r="K2369" s="6">
        <f>IF($E2369="","",IFERROR(INDEX(#REF!,MATCH($E2369,#REF!,0)),IFERROR(INDEX(#REF!,MATCH(VALUE($E2369),#REF!,0)),"")))</f>
        <v/>
      </c>
      <c r="L2369" s="6">
        <f>IF($E2369="","",IFERROR(INDEX(#REF!,MATCH($E2369,#REF!,0)),IFERROR(INDEX(#REF!,MATCH(VALUE($E2369),#REF!,0)),"")))</f>
        <v/>
      </c>
      <c r="M2369" s="6">
        <f>IF(OR($J2369="",$L2369=""),"",IF($K2369="",0,$K2369)+$J2369*$L2369)</f>
        <v/>
      </c>
      <c r="N2369" s="6" t="n">
        <v>46213</v>
      </c>
      <c r="O2369" s="6" t="n">
        <v>60</v>
      </c>
      <c r="P2369" s="6" t="n"/>
      <c r="Q2369" s="6" t="n"/>
      <c r="R2369" s="6" t="n"/>
      <c r="S2369" s="6" t="n"/>
      <c r="T2369" s="6">
        <f>IF(OR($J2369="",$O2369=""),"",$O2369/$J2369)</f>
        <v/>
      </c>
      <c r="U2369" s="6" t="inlineStr">
        <is>
          <t>Concluído</t>
        </is>
      </c>
      <c r="V2369" s="6" t="n"/>
      <c r="W2369" s="6" t="n"/>
      <c r="X2369" s="6" t="n"/>
      <c r="Y2369" s="6" t="n"/>
      <c r="Z2369" s="6" t="n"/>
      <c r="AA2369" s="5" t="n"/>
      <c r="AB2369" s="6">
        <f>B2369&amp;"|"&amp;I2369</f>
        <v/>
      </c>
      <c r="AC2369">
        <f>IF($B2369="","","|"&amp;SUBSTITUTE(TRIM(SUBSTITUTE(SUBSTITUTE(SUBSTITUTE(SUBSTITUTE(SUBSTITUTE(SUBSTITUTE(SUBSTITUTE(SUBSTITUTE(SUBSTITUTE(SUBSTITUTE(SUBSTITUTE(SUBSTITUTE(SUBSTITUTE(SUBSTITUTE(TRIM($B2369&amp;""),CHAR(10)," "),CHAR(13)," "),"."," "),";"," "),","," "),"/"," "),"+"," "),"-"," "),"  "," "),"  "," "),"  "," "),"  "," "),"  "," "),"  "," "))," ","|")&amp;"|")</f>
        <v/>
      </c>
      <c r="AD2369">
        <f>TRIM($I2369&amp;"")</f>
        <v/>
      </c>
    </row>
    <row r="2370" ht="36" customHeight="1">
      <c r="A2370" s="14" t="n">
        <v>46212</v>
      </c>
      <c r="B2370" s="6" t="inlineStr">
        <is>
          <t>10241</t>
        </is>
      </c>
      <c r="C2370" s="6" t="inlineStr">
        <is>
          <t>M/C 0717 (MARROM)</t>
        </is>
      </c>
      <c r="D2370" s="6" t="inlineStr">
        <is>
          <t>11 USINAGEM</t>
        </is>
      </c>
      <c r="E2370" s="6" t="n">
        <v>20014005</v>
      </c>
      <c r="F2370" s="6" t="inlineStr">
        <is>
          <t>TAMPO 902X902X12 MDP - MESA DAKAR/MIAMI 0,90</t>
        </is>
      </c>
      <c r="G2370" s="6" t="inlineStr">
        <is>
          <t>11 USINAGEM</t>
        </is>
      </c>
      <c r="H2370" s="6" t="inlineStr">
        <is>
          <t>11 USINAGEM</t>
        </is>
      </c>
      <c r="I2370" s="4" t="inlineStr">
        <is>
          <t>11 USINAGEM</t>
        </is>
      </c>
      <c r="J2370" s="4" t="n">
        <v>3</v>
      </c>
      <c r="K2370" s="6">
        <f>IF($E2370="","",IFERROR(INDEX(#REF!,MATCH($E2370,#REF!,0)),IFERROR(INDEX(#REF!,MATCH(VALUE($E2370),#REF!,0)),"")))</f>
        <v/>
      </c>
      <c r="L2370" s="6">
        <f>IF($E2370="","",IFERROR(INDEX(#REF!,MATCH($E2370,#REF!,0)),IFERROR(INDEX(#REF!,MATCH(VALUE($E2370),#REF!,0)),"")))</f>
        <v/>
      </c>
      <c r="M2370" s="6">
        <f>IF(OR($J2370="",$L2370=""),"",IF($K2370="",0,$K2370)+$J2370*$L2370)</f>
        <v/>
      </c>
      <c r="N2370" s="6" t="n">
        <v>46213</v>
      </c>
      <c r="O2370" s="6" t="n">
        <v>3</v>
      </c>
      <c r="P2370" s="6" t="n"/>
      <c r="Q2370" s="6" t="n"/>
      <c r="R2370" s="6" t="n"/>
      <c r="S2370" s="6" t="n"/>
      <c r="T2370" s="6">
        <f>IF(OR($J2370="",$O2370=""),"",$O2370/$J2370)</f>
        <v/>
      </c>
      <c r="U2370" s="6" t="inlineStr">
        <is>
          <t>Concluído</t>
        </is>
      </c>
      <c r="V2370" s="6" t="n"/>
      <c r="W2370" s="6" t="n"/>
      <c r="X2370" s="6" t="n"/>
      <c r="Y2370" s="6" t="n"/>
      <c r="Z2370" s="6" t="n"/>
      <c r="AA2370" s="5" t="n"/>
      <c r="AB2370" s="6">
        <f>B2370&amp;"|"&amp;I2370</f>
        <v/>
      </c>
      <c r="AC2370">
        <f>IF($B2370="","","|"&amp;SUBSTITUTE(TRIM(SUBSTITUTE(SUBSTITUTE(SUBSTITUTE(SUBSTITUTE(SUBSTITUTE(SUBSTITUTE(SUBSTITUTE(SUBSTITUTE(SUBSTITUTE(SUBSTITUTE(SUBSTITUTE(SUBSTITUTE(SUBSTITUTE(SUBSTITUTE(TRIM($B2370&amp;""),CHAR(10)," "),CHAR(13)," "),"."," "),";"," "),","," "),"/"," "),"+"," "),"-"," "),"  "," "),"  "," "),"  "," "),"  "," "),"  "," "),"  "," "))," ","|")&amp;"|")</f>
        <v/>
      </c>
      <c r="AD2370">
        <f>TRIM($I2370&amp;"")</f>
        <v/>
      </c>
    </row>
    <row r="2371" ht="36" customHeight="1">
      <c r="A2371" s="14" t="n">
        <v>46212</v>
      </c>
      <c r="B2371" s="6" t="inlineStr">
        <is>
          <t>10241</t>
        </is>
      </c>
      <c r="C2371" s="6" t="inlineStr">
        <is>
          <t>M/C 0717 (MARROM)</t>
        </is>
      </c>
      <c r="D2371" s="6" t="inlineStr">
        <is>
          <t>11 USINAGEM</t>
        </is>
      </c>
      <c r="E2371" s="6" t="n">
        <v>20014006</v>
      </c>
      <c r="F2371" s="6" t="inlineStr">
        <is>
          <t>ENGRO MAIOR 902X60X12 MDP - MESA DAKAR 0,90</t>
        </is>
      </c>
      <c r="G2371" s="6" t="inlineStr">
        <is>
          <t>11 USINAGEM</t>
        </is>
      </c>
      <c r="H2371" s="6" t="inlineStr">
        <is>
          <t>11 USINAGEM</t>
        </is>
      </c>
      <c r="I2371" s="4" t="inlineStr">
        <is>
          <t>11 USINAGEM</t>
        </is>
      </c>
      <c r="J2371" s="4" t="n">
        <v>6</v>
      </c>
      <c r="K2371" s="6">
        <f>IF($E2371="","",IFERROR(INDEX(#REF!,MATCH($E2371,#REF!,0)),IFERROR(INDEX(#REF!,MATCH(VALUE($E2371),#REF!,0)),"")))</f>
        <v/>
      </c>
      <c r="L2371" s="6">
        <f>IF($E2371="","",IFERROR(INDEX(#REF!,MATCH($E2371,#REF!,0)),IFERROR(INDEX(#REF!,MATCH(VALUE($E2371),#REF!,0)),"")))</f>
        <v/>
      </c>
      <c r="M2371" s="6">
        <f>IF(OR($J2371="",$L2371=""),"",IF($K2371="",0,$K2371)+$J2371*$L2371)</f>
        <v/>
      </c>
      <c r="N2371" s="6" t="n">
        <v>46213</v>
      </c>
      <c r="O2371" s="6" t="n">
        <v>6</v>
      </c>
      <c r="P2371" s="6" t="n"/>
      <c r="Q2371" s="6" t="n"/>
      <c r="R2371" s="6" t="n"/>
      <c r="S2371" s="6" t="n"/>
      <c r="T2371" s="6">
        <f>IF(OR($J2371="",$O2371=""),"",$O2371/$J2371)</f>
        <v/>
      </c>
      <c r="U2371" s="6" t="inlineStr">
        <is>
          <t>Concluído</t>
        </is>
      </c>
      <c r="V2371" s="6" t="n"/>
      <c r="W2371" s="6" t="n"/>
      <c r="X2371" s="6" t="n"/>
      <c r="Y2371" s="6" t="n"/>
      <c r="Z2371" s="6" t="n"/>
      <c r="AA2371" s="5" t="n"/>
      <c r="AB2371" s="6">
        <f>B2371&amp;"|"&amp;I2371</f>
        <v/>
      </c>
      <c r="AC2371">
        <f>IF($B2371="","","|"&amp;SUBSTITUTE(TRIM(SUBSTITUTE(SUBSTITUTE(SUBSTITUTE(SUBSTITUTE(SUBSTITUTE(SUBSTITUTE(SUBSTITUTE(SUBSTITUTE(SUBSTITUTE(SUBSTITUTE(SUBSTITUTE(SUBSTITUTE(SUBSTITUTE(SUBSTITUTE(TRIM($B2371&amp;""),CHAR(10)," "),CHAR(13)," "),"."," "),";"," "),","," "),"/"," "),"+"," "),"-"," "),"  "," "),"  "," "),"  "," "),"  "," "),"  "," "),"  "," "))," ","|")&amp;"|")</f>
        <v/>
      </c>
      <c r="AD2371">
        <f>TRIM($I2371&amp;"")</f>
        <v/>
      </c>
    </row>
    <row r="2372" ht="36" customHeight="1">
      <c r="A2372" s="14" t="n">
        <v>46212</v>
      </c>
      <c r="B2372" s="6" t="inlineStr">
        <is>
          <t>10241</t>
        </is>
      </c>
      <c r="C2372" s="6" t="inlineStr">
        <is>
          <t>M/C 0717 (MARROM)</t>
        </is>
      </c>
      <c r="D2372" s="6" t="inlineStr">
        <is>
          <t>11 USINAGEM</t>
        </is>
      </c>
      <c r="E2372" s="6" t="n">
        <v>20014007</v>
      </c>
      <c r="F2372" s="6" t="inlineStr">
        <is>
          <t>ENGRO MENOR 782X60X12 MDP - MESA DAKAR 0,90</t>
        </is>
      </c>
      <c r="G2372" s="6" t="inlineStr">
        <is>
          <t>11 USINAGEM</t>
        </is>
      </c>
      <c r="H2372" s="6" t="inlineStr">
        <is>
          <t>11 USINAGEM</t>
        </is>
      </c>
      <c r="I2372" s="4" t="inlineStr">
        <is>
          <t>11 USINAGEM</t>
        </is>
      </c>
      <c r="J2372" s="4" t="n">
        <v>6</v>
      </c>
      <c r="K2372" s="6">
        <f>IF($E2372="","",IFERROR(INDEX(#REF!,MATCH($E2372,#REF!,0)),IFERROR(INDEX(#REF!,MATCH(VALUE($E2372),#REF!,0)),"")))</f>
        <v/>
      </c>
      <c r="L2372" s="6">
        <f>IF($E2372="","",IFERROR(INDEX(#REF!,MATCH($E2372,#REF!,0)),IFERROR(INDEX(#REF!,MATCH(VALUE($E2372),#REF!,0)),"")))</f>
        <v/>
      </c>
      <c r="M2372" s="6">
        <f>IF(OR($J2372="",$L2372=""),"",IF($K2372="",0,$K2372)+$J2372*$L2372)</f>
        <v/>
      </c>
      <c r="N2372" s="6" t="n">
        <v>46213</v>
      </c>
      <c r="O2372" s="6" t="n">
        <v>6</v>
      </c>
      <c r="P2372" s="6" t="n"/>
      <c r="Q2372" s="6" t="n"/>
      <c r="R2372" s="6" t="n"/>
      <c r="S2372" s="6" t="n"/>
      <c r="T2372" s="6">
        <f>IF(OR($J2372="",$O2372=""),"",$O2372/$J2372)</f>
        <v/>
      </c>
      <c r="U2372" s="6" t="inlineStr">
        <is>
          <t>Concluído</t>
        </is>
      </c>
      <c r="V2372" s="6" t="n"/>
      <c r="W2372" s="6" t="n"/>
      <c r="X2372" s="6" t="n"/>
      <c r="Y2372" s="6" t="n"/>
      <c r="Z2372" s="6" t="n"/>
      <c r="AA2372" s="5" t="n"/>
      <c r="AB2372" s="6">
        <f>B2372&amp;"|"&amp;I2372</f>
        <v/>
      </c>
      <c r="AC2372">
        <f>IF($B2372="","","|"&amp;SUBSTITUTE(TRIM(SUBSTITUTE(SUBSTITUTE(SUBSTITUTE(SUBSTITUTE(SUBSTITUTE(SUBSTITUTE(SUBSTITUTE(SUBSTITUTE(SUBSTITUTE(SUBSTITUTE(SUBSTITUTE(SUBSTITUTE(SUBSTITUTE(SUBSTITUTE(TRIM($B2372&amp;""),CHAR(10)," "),CHAR(13)," "),"."," "),";"," "),","," "),"/"," "),"+"," "),"-"," "),"  "," "),"  "," "),"  "," "),"  "," "),"  "," "),"  "," "))," ","|")&amp;"|")</f>
        <v/>
      </c>
      <c r="AD2372">
        <f>TRIM($I2372&amp;"")</f>
        <v/>
      </c>
    </row>
    <row r="2373" ht="36" customHeight="1">
      <c r="A2373" s="14" t="n">
        <v>46212</v>
      </c>
      <c r="B2373" s="6" t="inlineStr">
        <is>
          <t>10241</t>
        </is>
      </c>
      <c r="C2373" s="6" t="inlineStr">
        <is>
          <t>M/C 0717 (MARROM)</t>
        </is>
      </c>
      <c r="D2373" s="6" t="inlineStr">
        <is>
          <t>11 USINAGEM</t>
        </is>
      </c>
      <c r="E2373" s="6" t="n">
        <v>20014107</v>
      </c>
      <c r="F2373" s="6" t="inlineStr">
        <is>
          <t>ENGRO MENOR 802X60X12 MDP - MESA DAKAR</t>
        </is>
      </c>
      <c r="G2373" s="6" t="inlineStr">
        <is>
          <t>11 USINAGEM</t>
        </is>
      </c>
      <c r="H2373" s="6" t="inlineStr">
        <is>
          <t>11 USINAGEM</t>
        </is>
      </c>
      <c r="I2373" s="4" t="inlineStr">
        <is>
          <t>11 USINAGEM</t>
        </is>
      </c>
      <c r="J2373" s="4" t="n">
        <v>30</v>
      </c>
      <c r="K2373" s="6">
        <f>IF($E2373="","",IFERROR(INDEX(#REF!,MATCH($E2373,#REF!,0)),IFERROR(INDEX(#REF!,MATCH(VALUE($E2373),#REF!,0)),"")))</f>
        <v/>
      </c>
      <c r="L2373" s="6">
        <f>IF($E2373="","",IFERROR(INDEX(#REF!,MATCH($E2373,#REF!,0)),IFERROR(INDEX(#REF!,MATCH(VALUE($E2373),#REF!,0)),"")))</f>
        <v/>
      </c>
      <c r="M2373" s="6">
        <f>IF(OR($J2373="",$L2373=""),"",IF($K2373="",0,$K2373)+$J2373*$L2373)</f>
        <v/>
      </c>
      <c r="N2373" s="6" t="n">
        <v>46213</v>
      </c>
      <c r="O2373" s="6" t="n">
        <v>30</v>
      </c>
      <c r="P2373" s="6" t="n"/>
      <c r="Q2373" s="6" t="n"/>
      <c r="R2373" s="6" t="n"/>
      <c r="S2373" s="6" t="n"/>
      <c r="T2373" s="6">
        <f>IF(OR($J2373="",$O2373=""),"",$O2373/$J2373)</f>
        <v/>
      </c>
      <c r="U2373" s="6" t="inlineStr">
        <is>
          <t>Concluído</t>
        </is>
      </c>
      <c r="V2373" s="6" t="n"/>
      <c r="W2373" s="6" t="n"/>
      <c r="X2373" s="6" t="n"/>
      <c r="Y2373" s="6" t="n"/>
      <c r="Z2373" s="6" t="n"/>
      <c r="AA2373" s="5" t="n"/>
      <c r="AB2373" s="6">
        <f>B2373&amp;"|"&amp;I2373</f>
        <v/>
      </c>
      <c r="AC2373">
        <f>IF($B2373="","","|"&amp;SUBSTITUTE(TRIM(SUBSTITUTE(SUBSTITUTE(SUBSTITUTE(SUBSTITUTE(SUBSTITUTE(SUBSTITUTE(SUBSTITUTE(SUBSTITUTE(SUBSTITUTE(SUBSTITUTE(SUBSTITUTE(SUBSTITUTE(SUBSTITUTE(SUBSTITUTE(TRIM($B2373&amp;""),CHAR(10)," "),CHAR(13)," "),"."," "),";"," "),","," "),"/"," "),"+"," "),"-"," "),"  "," "),"  "," "),"  "," "),"  "," "),"  "," "),"  "," "))," ","|")&amp;"|")</f>
        <v/>
      </c>
      <c r="AD2373">
        <f>TRIM($I2373&amp;"")</f>
        <v/>
      </c>
    </row>
    <row r="2374" ht="36" customHeight="1">
      <c r="A2374" s="14" t="n">
        <v>46212</v>
      </c>
      <c r="B2374" s="6" t="inlineStr">
        <is>
          <t>10241</t>
        </is>
      </c>
      <c r="C2374" s="6" t="inlineStr">
        <is>
          <t>M/C 0717 (MARROM)</t>
        </is>
      </c>
      <c r="D2374" s="6" t="inlineStr">
        <is>
          <t>11 USINAGEM</t>
        </is>
      </c>
      <c r="E2374" s="6" t="n">
        <v>20014205</v>
      </c>
      <c r="F2374" s="6" t="inlineStr">
        <is>
          <t>(1) TAMPO 1602X802X12 MDP - MESA DAKAR/MIAMI 1,60</t>
        </is>
      </c>
      <c r="G2374" s="6" t="inlineStr">
        <is>
          <t>11 USINAGEM</t>
        </is>
      </c>
      <c r="H2374" s="6" t="inlineStr">
        <is>
          <t>11 USINAGEM</t>
        </is>
      </c>
      <c r="I2374" s="4" t="inlineStr">
        <is>
          <t>11 USINAGEM</t>
        </is>
      </c>
      <c r="J2374" s="4" t="n">
        <v>14</v>
      </c>
      <c r="K2374" s="6">
        <f>IF($E2374="","",IFERROR(INDEX(#REF!,MATCH($E2374,#REF!,0)),IFERROR(INDEX(#REF!,MATCH(VALUE($E2374),#REF!,0)),"")))</f>
        <v/>
      </c>
      <c r="L2374" s="6">
        <f>IF($E2374="","",IFERROR(INDEX(#REF!,MATCH($E2374,#REF!,0)),IFERROR(INDEX(#REF!,MATCH(VALUE($E2374),#REF!,0)),"")))</f>
        <v/>
      </c>
      <c r="M2374" s="6">
        <f>IF(OR($J2374="",$L2374=""),"",IF($K2374="",0,$K2374)+$J2374*$L2374)</f>
        <v/>
      </c>
      <c r="N2374" s="6" t="n">
        <v>46213</v>
      </c>
      <c r="O2374" s="6" t="n">
        <v>14</v>
      </c>
      <c r="P2374" s="6" t="n"/>
      <c r="Q2374" s="6" t="n"/>
      <c r="R2374" s="6" t="n"/>
      <c r="S2374" s="6" t="n"/>
      <c r="T2374" s="6">
        <f>IF(OR($J2374="",$O2374=""),"",$O2374/$J2374)</f>
        <v/>
      </c>
      <c r="U2374" s="6" t="inlineStr">
        <is>
          <t>Concluído</t>
        </is>
      </c>
      <c r="V2374" s="6" t="n"/>
      <c r="W2374" s="6" t="n"/>
      <c r="X2374" s="6" t="n"/>
      <c r="Y2374" s="6" t="n"/>
      <c r="Z2374" s="6" t="n"/>
      <c r="AA2374" s="5" t="n"/>
      <c r="AB2374" s="6">
        <f>B2374&amp;"|"&amp;I2374</f>
        <v/>
      </c>
      <c r="AC2374">
        <f>IF($B2374="","","|"&amp;SUBSTITUTE(TRIM(SUBSTITUTE(SUBSTITUTE(SUBSTITUTE(SUBSTITUTE(SUBSTITUTE(SUBSTITUTE(SUBSTITUTE(SUBSTITUTE(SUBSTITUTE(SUBSTITUTE(SUBSTITUTE(SUBSTITUTE(SUBSTITUTE(SUBSTITUTE(TRIM($B2374&amp;""),CHAR(10)," "),CHAR(13)," "),"."," "),";"," "),","," "),"/"," "),"+"," "),"-"," "),"  "," "),"  "," "),"  "," "),"  "," "),"  "," "),"  "," "))," ","|")&amp;"|")</f>
        <v/>
      </c>
      <c r="AD2374">
        <f>TRIM($I2374&amp;"")</f>
        <v/>
      </c>
    </row>
    <row r="2375" ht="36" customHeight="1">
      <c r="A2375" s="14" t="n">
        <v>46212</v>
      </c>
      <c r="B2375" s="6" t="inlineStr">
        <is>
          <t>10241</t>
        </is>
      </c>
      <c r="C2375" s="6" t="inlineStr">
        <is>
          <t>M/C 0717 (MARROM)</t>
        </is>
      </c>
      <c r="D2375" s="6" t="inlineStr">
        <is>
          <t>11 USINAGEM</t>
        </is>
      </c>
      <c r="E2375" s="6" t="n">
        <v>20014206</v>
      </c>
      <c r="F2375" s="6" t="inlineStr">
        <is>
          <t>ENGRO MAIOR 1481X60X12 MDP - MESA DAKAR 1,36</t>
        </is>
      </c>
      <c r="G2375" s="6" t="inlineStr">
        <is>
          <t>11 USINAGEM</t>
        </is>
      </c>
      <c r="H2375" s="6" t="inlineStr">
        <is>
          <t>11 USINAGEM</t>
        </is>
      </c>
      <c r="I2375" s="4" t="inlineStr">
        <is>
          <t>11 USINAGEM</t>
        </is>
      </c>
      <c r="J2375" s="4" t="n">
        <v>28</v>
      </c>
      <c r="K2375" s="6">
        <f>IF($E2375="","",IFERROR(INDEX(#REF!,MATCH($E2375,#REF!,0)),IFERROR(INDEX(#REF!,MATCH(VALUE($E2375),#REF!,0)),"")))</f>
        <v/>
      </c>
      <c r="L2375" s="6">
        <f>IF($E2375="","",IFERROR(INDEX(#REF!,MATCH($E2375,#REF!,0)),IFERROR(INDEX(#REF!,MATCH(VALUE($E2375),#REF!,0)),"")))</f>
        <v/>
      </c>
      <c r="M2375" s="6">
        <f>IF(OR($J2375="",$L2375=""),"",IF($K2375="",0,$K2375)+$J2375*$L2375)</f>
        <v/>
      </c>
      <c r="N2375" s="6" t="n">
        <v>46213</v>
      </c>
      <c r="O2375" s="6" t="n">
        <v>28</v>
      </c>
      <c r="P2375" s="6" t="n"/>
      <c r="Q2375" s="6" t="n"/>
      <c r="R2375" s="6" t="n"/>
      <c r="S2375" s="6" t="n"/>
      <c r="T2375" s="6">
        <f>IF(OR($J2375="",$O2375=""),"",$O2375/$J2375)</f>
        <v/>
      </c>
      <c r="U2375" s="6" t="inlineStr">
        <is>
          <t>Concluído</t>
        </is>
      </c>
      <c r="V2375" s="6" t="n"/>
      <c r="W2375" s="6" t="n"/>
      <c r="X2375" s="6" t="n"/>
      <c r="Y2375" s="6" t="n"/>
      <c r="Z2375" s="6" t="n"/>
      <c r="AA2375" s="5" t="n"/>
      <c r="AB2375" s="6">
        <f>B2375&amp;"|"&amp;I2375</f>
        <v/>
      </c>
      <c r="AC2375">
        <f>IF($B2375="","","|"&amp;SUBSTITUTE(TRIM(SUBSTITUTE(SUBSTITUTE(SUBSTITUTE(SUBSTITUTE(SUBSTITUTE(SUBSTITUTE(SUBSTITUTE(SUBSTITUTE(SUBSTITUTE(SUBSTITUTE(SUBSTITUTE(SUBSTITUTE(SUBSTITUTE(SUBSTITUTE(TRIM($B2375&amp;""),CHAR(10)," "),CHAR(13)," "),"."," "),";"," "),","," "),"/"," "),"+"," "),"-"," "),"  "," "),"  "," "),"  "," "),"  "," "),"  "," "),"  "," "))," ","|")&amp;"|")</f>
        <v/>
      </c>
      <c r="AD2375">
        <f>TRIM($I2375&amp;"")</f>
        <v/>
      </c>
    </row>
    <row r="2376" ht="36" customHeight="1">
      <c r="A2376" s="14" t="n">
        <v>46212</v>
      </c>
      <c r="B2376" s="6" t="inlineStr">
        <is>
          <t>10241</t>
        </is>
      </c>
      <c r="C2376" s="6" t="inlineStr">
        <is>
          <t>M/C 0717 (MARROM)</t>
        </is>
      </c>
      <c r="D2376" s="6" t="inlineStr">
        <is>
          <t>11 USINAGEM</t>
        </is>
      </c>
      <c r="E2376" s="6" t="n">
        <v>20014305</v>
      </c>
      <c r="F2376" s="6" t="inlineStr">
        <is>
          <t>(1) TAMPO 1202X802X12 MDP - MESA DAKAR/MIAMI 1,20</t>
        </is>
      </c>
      <c r="G2376" s="6" t="inlineStr">
        <is>
          <t>11 USINAGEM</t>
        </is>
      </c>
      <c r="H2376" s="6" t="inlineStr">
        <is>
          <t>11 USINAGEM</t>
        </is>
      </c>
      <c r="I2376" s="4" t="inlineStr">
        <is>
          <t>11 USINAGEM</t>
        </is>
      </c>
      <c r="J2376" s="4" t="n">
        <v>1</v>
      </c>
      <c r="K2376" s="6">
        <f>IF($E2376="","",IFERROR(INDEX(#REF!,MATCH($E2376,#REF!,0)),IFERROR(INDEX(#REF!,MATCH(VALUE($E2376),#REF!,0)),"")))</f>
        <v/>
      </c>
      <c r="L2376" s="6">
        <f>IF($E2376="","",IFERROR(INDEX(#REF!,MATCH($E2376,#REF!,0)),IFERROR(INDEX(#REF!,MATCH(VALUE($E2376),#REF!,0)),"")))</f>
        <v/>
      </c>
      <c r="M2376" s="6">
        <f>IF(OR($J2376="",$L2376=""),"",IF($K2376="",0,$K2376)+$J2376*$L2376)</f>
        <v/>
      </c>
      <c r="N2376" s="6" t="n">
        <v>46213</v>
      </c>
      <c r="O2376" s="6" t="n">
        <v>1</v>
      </c>
      <c r="P2376" s="6" t="n"/>
      <c r="Q2376" s="6" t="n"/>
      <c r="R2376" s="6" t="n"/>
      <c r="S2376" s="6" t="n"/>
      <c r="T2376" s="6">
        <f>IF(OR($J2376="",$O2376=""),"",$O2376/$J2376)</f>
        <v/>
      </c>
      <c r="U2376" s="6" t="inlineStr">
        <is>
          <t>Concluído</t>
        </is>
      </c>
      <c r="V2376" s="6" t="n"/>
      <c r="W2376" s="6" t="n"/>
      <c r="X2376" s="6" t="n"/>
      <c r="Y2376" s="6" t="n"/>
      <c r="Z2376" s="6" t="n"/>
      <c r="AA2376" s="5" t="n"/>
      <c r="AB2376" s="6">
        <f>B2376&amp;"|"&amp;I2376</f>
        <v/>
      </c>
      <c r="AC2376">
        <f>IF($B2376="","","|"&amp;SUBSTITUTE(TRIM(SUBSTITUTE(SUBSTITUTE(SUBSTITUTE(SUBSTITUTE(SUBSTITUTE(SUBSTITUTE(SUBSTITUTE(SUBSTITUTE(SUBSTITUTE(SUBSTITUTE(SUBSTITUTE(SUBSTITUTE(SUBSTITUTE(SUBSTITUTE(TRIM($B2376&amp;""),CHAR(10)," "),CHAR(13)," "),"."," "),";"," "),","," "),"/"," "),"+"," "),"-"," "),"  "," "),"  "," "),"  "," "),"  "," "),"  "," "),"  "," "))," ","|")&amp;"|")</f>
        <v/>
      </c>
      <c r="AD2376">
        <f>TRIM($I2376&amp;"")</f>
        <v/>
      </c>
    </row>
    <row r="2377" ht="36" customHeight="1">
      <c r="A2377" s="14" t="n">
        <v>46212</v>
      </c>
      <c r="B2377" s="6" t="inlineStr">
        <is>
          <t>10241</t>
        </is>
      </c>
      <c r="C2377" s="6" t="inlineStr">
        <is>
          <t>M/C 0717 (MARROM)</t>
        </is>
      </c>
      <c r="D2377" s="6" t="inlineStr">
        <is>
          <t>11 USINAGEM</t>
        </is>
      </c>
      <c r="E2377" s="6" t="n">
        <v>20014306</v>
      </c>
      <c r="F2377" s="6" t="inlineStr">
        <is>
          <t>ENGRO MAIOR 1080X60X12 MDP - MESA DAKAR 1,20</t>
        </is>
      </c>
      <c r="G2377" s="6" t="inlineStr">
        <is>
          <t>11 USINAGEM</t>
        </is>
      </c>
      <c r="H2377" s="6" t="inlineStr">
        <is>
          <t>11 USINAGEM</t>
        </is>
      </c>
      <c r="I2377" s="4" t="inlineStr">
        <is>
          <t>11 USINAGEM</t>
        </is>
      </c>
      <c r="J2377" s="4" t="n">
        <v>2</v>
      </c>
      <c r="K2377" s="6">
        <f>IF($E2377="","",IFERROR(INDEX(#REF!,MATCH($E2377,#REF!,0)),IFERROR(INDEX(#REF!,MATCH(VALUE($E2377),#REF!,0)),"")))</f>
        <v/>
      </c>
      <c r="L2377" s="6">
        <f>IF($E2377="","",IFERROR(INDEX(#REF!,MATCH($E2377,#REF!,0)),IFERROR(INDEX(#REF!,MATCH(VALUE($E2377),#REF!,0)),"")))</f>
        <v/>
      </c>
      <c r="M2377" s="6">
        <f>IF(OR($J2377="",$L2377=""),"",IF($K2377="",0,$K2377)+$J2377*$L2377)</f>
        <v/>
      </c>
      <c r="N2377" s="6" t="n">
        <v>46213</v>
      </c>
      <c r="O2377" s="6" t="n">
        <v>2</v>
      </c>
      <c r="P2377" s="6" t="n"/>
      <c r="Q2377" s="6" t="n"/>
      <c r="R2377" s="6" t="n"/>
      <c r="S2377" s="6" t="n"/>
      <c r="T2377" s="6">
        <f>IF(OR($J2377="",$O2377=""),"",$O2377/$J2377)</f>
        <v/>
      </c>
      <c r="U2377" s="6" t="inlineStr">
        <is>
          <t>Concluído</t>
        </is>
      </c>
      <c r="V2377" s="6" t="n"/>
      <c r="W2377" s="6" t="n"/>
      <c r="X2377" s="6" t="n"/>
      <c r="Y2377" s="6" t="n"/>
      <c r="Z2377" s="6" t="n"/>
      <c r="AA2377" s="5" t="n"/>
      <c r="AB2377" s="6">
        <f>B2377&amp;"|"&amp;I2377</f>
        <v/>
      </c>
      <c r="AC2377">
        <f>IF($B2377="","","|"&amp;SUBSTITUTE(TRIM(SUBSTITUTE(SUBSTITUTE(SUBSTITUTE(SUBSTITUTE(SUBSTITUTE(SUBSTITUTE(SUBSTITUTE(SUBSTITUTE(SUBSTITUTE(SUBSTITUTE(SUBSTITUTE(SUBSTITUTE(SUBSTITUTE(SUBSTITUTE(TRIM($B2377&amp;""),CHAR(10)," "),CHAR(13)," "),"."," "),";"," "),","," "),"/"," "),"+"," "),"-"," "),"  "," "),"  "," "),"  "," "),"  "," "),"  "," "),"  "," "))," ","|")&amp;"|")</f>
        <v/>
      </c>
      <c r="AD2377">
        <f>TRIM($I2377&amp;"")</f>
        <v/>
      </c>
    </row>
    <row r="2378" ht="36" customHeight="1">
      <c r="A2378" s="14" t="n">
        <v>46212</v>
      </c>
      <c r="B2378" s="6" t="inlineStr">
        <is>
          <t>10241</t>
        </is>
      </c>
      <c r="C2378" s="6" t="inlineStr">
        <is>
          <t>M/C 0717 (MARROM)</t>
        </is>
      </c>
      <c r="D2378" s="6" t="inlineStr">
        <is>
          <t>11 USINAGEM</t>
        </is>
      </c>
      <c r="E2378" s="6" t="n">
        <v>20031205</v>
      </c>
      <c r="F2378" s="6" t="inlineStr">
        <is>
          <t>(2) TRAV MAIOR 942(952)X100X15 MDP-NOVA YORK 1,20</t>
        </is>
      </c>
      <c r="G2378" s="6" t="inlineStr">
        <is>
          <t>11 USINAGEM</t>
        </is>
      </c>
      <c r="H2378" s="6" t="inlineStr">
        <is>
          <t>11 USINAGEM</t>
        </is>
      </c>
      <c r="I2378" s="4" t="inlineStr">
        <is>
          <t>11 USINAGEM</t>
        </is>
      </c>
      <c r="J2378" s="4" t="n">
        <v>4</v>
      </c>
      <c r="K2378" s="6">
        <f>IF($E2378="","",IFERROR(INDEX(#REF!,MATCH($E2378,#REF!,0)),IFERROR(INDEX(#REF!,MATCH(VALUE($E2378),#REF!,0)),"")))</f>
        <v/>
      </c>
      <c r="L2378" s="6">
        <f>IF($E2378="","",IFERROR(INDEX(#REF!,MATCH($E2378,#REF!,0)),IFERROR(INDEX(#REF!,MATCH(VALUE($E2378),#REF!,0)),"")))</f>
        <v/>
      </c>
      <c r="M2378" s="6">
        <f>IF(OR($J2378="",$L2378=""),"",IF($K2378="",0,$K2378)+$J2378*$L2378)</f>
        <v/>
      </c>
      <c r="N2378" s="6" t="n">
        <v>46213</v>
      </c>
      <c r="O2378" s="6" t="n">
        <v>4</v>
      </c>
      <c r="P2378" s="6" t="n"/>
      <c r="Q2378" s="6" t="n"/>
      <c r="R2378" s="6" t="n"/>
      <c r="S2378" s="6" t="n"/>
      <c r="T2378" s="6">
        <f>IF(OR($J2378="",$O2378=""),"",$O2378/$J2378)</f>
        <v/>
      </c>
      <c r="U2378" s="6" t="inlineStr">
        <is>
          <t>Concluído</t>
        </is>
      </c>
      <c r="V2378" s="6" t="n"/>
      <c r="W2378" s="6" t="n"/>
      <c r="X2378" s="6" t="n"/>
      <c r="Y2378" s="6" t="n"/>
      <c r="Z2378" s="6" t="n"/>
      <c r="AA2378" s="5" t="n"/>
      <c r="AB2378" s="6">
        <f>B2378&amp;"|"&amp;I2378</f>
        <v/>
      </c>
      <c r="AC2378">
        <f>IF($B2378="","","|"&amp;SUBSTITUTE(TRIM(SUBSTITUTE(SUBSTITUTE(SUBSTITUTE(SUBSTITUTE(SUBSTITUTE(SUBSTITUTE(SUBSTITUTE(SUBSTITUTE(SUBSTITUTE(SUBSTITUTE(SUBSTITUTE(SUBSTITUTE(SUBSTITUTE(SUBSTITUTE(TRIM($B2378&amp;""),CHAR(10)," "),CHAR(13)," "),"."," "),";"," "),","," "),"/"," "),"+"," "),"-"," "),"  "," "),"  "," "),"  "," "),"  "," "),"  "," "),"  "," "))," ","|")&amp;"|")</f>
        <v/>
      </c>
      <c r="AD2378">
        <f>TRIM($I2378&amp;"")</f>
        <v/>
      </c>
    </row>
    <row r="2379" ht="36" customHeight="1">
      <c r="A2379" s="14" t="n">
        <v>46212</v>
      </c>
      <c r="B2379" s="6" t="inlineStr">
        <is>
          <t>10241</t>
        </is>
      </c>
      <c r="C2379" s="6" t="inlineStr">
        <is>
          <t>M/C 0717 (MARROM)</t>
        </is>
      </c>
      <c r="D2379" s="6" t="inlineStr">
        <is>
          <t>11 USINAGEM</t>
        </is>
      </c>
      <c r="E2379" s="6" t="n">
        <v>20031206</v>
      </c>
      <c r="F2379" s="6" t="inlineStr">
        <is>
          <t>(3) TRAV MENOR 614(624)X100X15 MDP-NOVA YORK 1,20</t>
        </is>
      </c>
      <c r="G2379" s="6" t="inlineStr">
        <is>
          <t>11 USINAGEM</t>
        </is>
      </c>
      <c r="H2379" s="6" t="inlineStr">
        <is>
          <t>11 USINAGEM</t>
        </is>
      </c>
      <c r="I2379" s="4" t="inlineStr">
        <is>
          <t>11 USINAGEM</t>
        </is>
      </c>
      <c r="J2379" s="4" t="n">
        <v>6</v>
      </c>
      <c r="K2379" s="6">
        <f>IF($E2379="","",IFERROR(INDEX(#REF!,MATCH($E2379,#REF!,0)),IFERROR(INDEX(#REF!,MATCH(VALUE($E2379),#REF!,0)),"")))</f>
        <v/>
      </c>
      <c r="L2379" s="6">
        <f>IF($E2379="","",IFERROR(INDEX(#REF!,MATCH($E2379,#REF!,0)),IFERROR(INDEX(#REF!,MATCH(VALUE($E2379),#REF!,0)),"")))</f>
        <v/>
      </c>
      <c r="M2379" s="6">
        <f>IF(OR($J2379="",$L2379=""),"",IF($K2379="",0,$K2379)+$J2379*$L2379)</f>
        <v/>
      </c>
      <c r="N2379" s="6" t="n">
        <v>46213</v>
      </c>
      <c r="O2379" s="6" t="n">
        <v>6</v>
      </c>
      <c r="P2379" s="6" t="n"/>
      <c r="Q2379" s="6" t="n"/>
      <c r="R2379" s="6" t="n"/>
      <c r="S2379" s="6" t="n"/>
      <c r="T2379" s="6">
        <f>IF(OR($J2379="",$O2379=""),"",$O2379/$J2379)</f>
        <v/>
      </c>
      <c r="U2379" s="6" t="inlineStr">
        <is>
          <t>Concluído</t>
        </is>
      </c>
      <c r="V2379" s="6" t="n"/>
      <c r="W2379" s="6" t="n"/>
      <c r="X2379" s="6" t="n"/>
      <c r="Y2379" s="6" t="n"/>
      <c r="Z2379" s="6" t="n"/>
      <c r="AA2379" s="5" t="n"/>
      <c r="AB2379" s="6">
        <f>B2379&amp;"|"&amp;I2379</f>
        <v/>
      </c>
      <c r="AC2379">
        <f>IF($B2379="","","|"&amp;SUBSTITUTE(TRIM(SUBSTITUTE(SUBSTITUTE(SUBSTITUTE(SUBSTITUTE(SUBSTITUTE(SUBSTITUTE(SUBSTITUTE(SUBSTITUTE(SUBSTITUTE(SUBSTITUTE(SUBSTITUTE(SUBSTITUTE(SUBSTITUTE(SUBSTITUTE(TRIM($B2379&amp;""),CHAR(10)," "),CHAR(13)," "),"."," "),";"," "),","," "),"/"," "),"+"," "),"-"," "),"  "," "),"  "," "),"  "," "),"  "," "),"  "," "),"  "," "))," ","|")&amp;"|")</f>
        <v/>
      </c>
      <c r="AD2379">
        <f>TRIM($I2379&amp;"")</f>
        <v/>
      </c>
    </row>
    <row r="2380" ht="36" customHeight="1">
      <c r="A2380" s="14" t="n">
        <v>46212</v>
      </c>
      <c r="B2380" s="6" t="inlineStr">
        <is>
          <t>10241</t>
        </is>
      </c>
      <c r="C2380" s="6" t="inlineStr">
        <is>
          <t>M/C 0717 (MARROM)</t>
        </is>
      </c>
      <c r="D2380" s="6" t="inlineStr">
        <is>
          <t>11 USINAGEM</t>
        </is>
      </c>
      <c r="E2380" s="6" t="n">
        <v>20031605</v>
      </c>
      <c r="F2380" s="6" t="inlineStr">
        <is>
          <t>(2)TRAV MAIOR 1342(1352)X100X15 MDP-NOVA YORK 1,60</t>
        </is>
      </c>
      <c r="G2380" s="6" t="inlineStr">
        <is>
          <t>11 USINAGEM</t>
        </is>
      </c>
      <c r="H2380" s="6" t="inlineStr">
        <is>
          <t>11 USINAGEM</t>
        </is>
      </c>
      <c r="I2380" s="4" t="inlineStr">
        <is>
          <t>11 USINAGEM</t>
        </is>
      </c>
      <c r="J2380" s="4" t="n">
        <v>2</v>
      </c>
      <c r="K2380" s="6">
        <f>IF($E2380="","",IFERROR(INDEX(#REF!,MATCH($E2380,#REF!,0)),IFERROR(INDEX(#REF!,MATCH(VALUE($E2380),#REF!,0)),"")))</f>
        <v/>
      </c>
      <c r="L2380" s="6">
        <f>IF($E2380="","",IFERROR(INDEX(#REF!,MATCH($E2380,#REF!,0)),IFERROR(INDEX(#REF!,MATCH(VALUE($E2380),#REF!,0)),"")))</f>
        <v/>
      </c>
      <c r="M2380" s="6">
        <f>IF(OR($J2380="",$L2380=""),"",IF($K2380="",0,$K2380)+$J2380*$L2380)</f>
        <v/>
      </c>
      <c r="N2380" s="6" t="n">
        <v>46213</v>
      </c>
      <c r="O2380" s="6" t="n">
        <v>2</v>
      </c>
      <c r="P2380" s="6" t="n"/>
      <c r="Q2380" s="6" t="n"/>
      <c r="R2380" s="6" t="n"/>
      <c r="S2380" s="6" t="n"/>
      <c r="T2380" s="6">
        <f>IF(OR($J2380="",$O2380=""),"",$O2380/$J2380)</f>
        <v/>
      </c>
      <c r="U2380" s="6" t="inlineStr">
        <is>
          <t>Concluído</t>
        </is>
      </c>
      <c r="V2380" s="6" t="n"/>
      <c r="W2380" s="6" t="n"/>
      <c r="X2380" s="6" t="n"/>
      <c r="Y2380" s="6" t="n"/>
      <c r="Z2380" s="6" t="n"/>
      <c r="AA2380" s="5" t="n"/>
      <c r="AB2380" s="6">
        <f>B2380&amp;"|"&amp;I2380</f>
        <v/>
      </c>
      <c r="AC2380">
        <f>IF($B2380="","","|"&amp;SUBSTITUTE(TRIM(SUBSTITUTE(SUBSTITUTE(SUBSTITUTE(SUBSTITUTE(SUBSTITUTE(SUBSTITUTE(SUBSTITUTE(SUBSTITUTE(SUBSTITUTE(SUBSTITUTE(SUBSTITUTE(SUBSTITUTE(SUBSTITUTE(SUBSTITUTE(TRIM($B2380&amp;""),CHAR(10)," "),CHAR(13)," "),"."," "),";"," "),","," "),"/"," "),"+"," "),"-"," "),"  "," "),"  "," "),"  "," "),"  "," "),"  "," "),"  "," "))," ","|")&amp;"|")</f>
        <v/>
      </c>
      <c r="AD2380">
        <f>TRIM($I2380&amp;"")</f>
        <v/>
      </c>
    </row>
    <row r="2381" ht="36" customHeight="1">
      <c r="A2381" s="14" t="n">
        <v>46212</v>
      </c>
      <c r="B2381" s="6" t="inlineStr">
        <is>
          <t>10241</t>
        </is>
      </c>
      <c r="C2381" s="6" t="inlineStr">
        <is>
          <t>M/C 0717 (MARROM)</t>
        </is>
      </c>
      <c r="D2381" s="6" t="inlineStr">
        <is>
          <t>11 USINAGEM</t>
        </is>
      </c>
      <c r="E2381" s="6" t="n">
        <v>30080004</v>
      </c>
      <c r="F2381" s="6" t="inlineStr">
        <is>
          <t>(6)TRAV. MAIOR 1320X65 (135)X15 MDP-AMST.1,36X1,36</t>
        </is>
      </c>
      <c r="G2381" s="6" t="inlineStr">
        <is>
          <t>11 USINAGEM</t>
        </is>
      </c>
      <c r="H2381" s="6" t="inlineStr">
        <is>
          <t>11 USINAGEM</t>
        </is>
      </c>
      <c r="I2381" s="4" t="inlineStr">
        <is>
          <t>11 USINAGEM</t>
        </is>
      </c>
      <c r="J2381" s="4" t="n">
        <v>8</v>
      </c>
      <c r="K2381" s="6">
        <f>IF($E2381="","",IFERROR(INDEX(#REF!,MATCH($E2381,#REF!,0)),IFERROR(INDEX(#REF!,MATCH(VALUE($E2381),#REF!,0)),"")))</f>
        <v/>
      </c>
      <c r="L2381" s="6">
        <f>IF($E2381="","",IFERROR(INDEX(#REF!,MATCH($E2381,#REF!,0)),IFERROR(INDEX(#REF!,MATCH(VALUE($E2381),#REF!,0)),"")))</f>
        <v/>
      </c>
      <c r="M2381" s="6">
        <f>IF(OR($J2381="",$L2381=""),"",IF($K2381="",0,$K2381)+$J2381*$L2381)</f>
        <v/>
      </c>
      <c r="N2381" s="6" t="n">
        <v>46213</v>
      </c>
      <c r="O2381" s="6" t="n">
        <v>8</v>
      </c>
      <c r="P2381" s="6" t="n"/>
      <c r="Q2381" s="6" t="n"/>
      <c r="R2381" s="6" t="n"/>
      <c r="S2381" s="6" t="n"/>
      <c r="T2381" s="6">
        <f>IF(OR($J2381="",$O2381=""),"",$O2381/$J2381)</f>
        <v/>
      </c>
      <c r="U2381" s="6" t="inlineStr">
        <is>
          <t>Concluído</t>
        </is>
      </c>
      <c r="V2381" s="6" t="n"/>
      <c r="W2381" s="6" t="n"/>
      <c r="X2381" s="6" t="n"/>
      <c r="Y2381" s="6" t="n"/>
      <c r="Z2381" s="6" t="n"/>
      <c r="AA2381" s="5" t="n"/>
      <c r="AB2381" s="6">
        <f>B2381&amp;"|"&amp;I2381</f>
        <v/>
      </c>
      <c r="AC2381">
        <f>IF($B2381="","","|"&amp;SUBSTITUTE(TRIM(SUBSTITUTE(SUBSTITUTE(SUBSTITUTE(SUBSTITUTE(SUBSTITUTE(SUBSTITUTE(SUBSTITUTE(SUBSTITUTE(SUBSTITUTE(SUBSTITUTE(SUBSTITUTE(SUBSTITUTE(SUBSTITUTE(SUBSTITUTE(TRIM($B2381&amp;""),CHAR(10)," "),CHAR(13)," "),"."," "),";"," "),","," "),"/"," "),"+"," "),"-"," "),"  "," "),"  "," "),"  "," "),"  "," "),"  "," "),"  "," "))," ","|")&amp;"|")</f>
        <v/>
      </c>
      <c r="AD2381">
        <f>TRIM($I2381&amp;"")</f>
        <v/>
      </c>
    </row>
    <row r="2382" ht="36" customHeight="1">
      <c r="A2382" s="14" t="n">
        <v>46212</v>
      </c>
      <c r="B2382" s="6" t="inlineStr">
        <is>
          <t>10241</t>
        </is>
      </c>
      <c r="C2382" s="6" t="inlineStr">
        <is>
          <t>M/C 0717 (MARROM)</t>
        </is>
      </c>
      <c r="D2382" s="6" t="inlineStr">
        <is>
          <t>11 USINAGEM</t>
        </is>
      </c>
      <c r="E2382" s="6" t="n">
        <v>20019002</v>
      </c>
      <c r="F2382" s="6" t="inlineStr">
        <is>
          <t>FUNDO RIPADO 751X446X12 MDF - MESA SANTIAGO</t>
        </is>
      </c>
      <c r="G2382" s="6" t="inlineStr">
        <is>
          <t>11 USINAGEM</t>
        </is>
      </c>
      <c r="H2382" s="6" t="inlineStr">
        <is>
          <t>11 USINAGEM</t>
        </is>
      </c>
      <c r="I2382" s="4" t="inlineStr">
        <is>
          <t>11 USINAGEM</t>
        </is>
      </c>
      <c r="J2382" s="4" t="n">
        <v>8</v>
      </c>
      <c r="K2382" s="6">
        <f>IF($E2382="","",IFERROR(INDEX(#REF!,MATCH($E2382,#REF!,0)),IFERROR(INDEX(#REF!,MATCH(VALUE($E2382),#REF!,0)),"")))</f>
        <v/>
      </c>
      <c r="L2382" s="6">
        <f>IF($E2382="","",IFERROR(INDEX(#REF!,MATCH($E2382,#REF!,0)),IFERROR(INDEX(#REF!,MATCH(VALUE($E2382),#REF!,0)),"")))</f>
        <v/>
      </c>
      <c r="M2382" s="6">
        <f>IF(OR($J2382="",$L2382=""),"",IF($K2382="",0,$K2382)+$J2382*$L2382)</f>
        <v/>
      </c>
      <c r="N2382" s="6" t="n">
        <v>46213</v>
      </c>
      <c r="O2382" s="6" t="n">
        <v>8</v>
      </c>
      <c r="P2382" s="6" t="n"/>
      <c r="Q2382" s="6" t="n"/>
      <c r="R2382" s="6" t="n"/>
      <c r="S2382" s="6" t="n"/>
      <c r="T2382" s="6">
        <f>IF(OR($J2382="",$O2382=""),"",$O2382/$J2382)</f>
        <v/>
      </c>
      <c r="U2382" s="6" t="inlineStr">
        <is>
          <t>Concluído</t>
        </is>
      </c>
      <c r="V2382" s="6" t="n"/>
      <c r="W2382" s="6" t="n"/>
      <c r="X2382" s="6" t="n"/>
      <c r="Y2382" s="6" t="n"/>
      <c r="Z2382" s="6" t="n"/>
      <c r="AA2382" s="5" t="n"/>
      <c r="AB2382" s="6">
        <f>B2382&amp;"|"&amp;I2382</f>
        <v/>
      </c>
      <c r="AC2382">
        <f>IF($B2382="","","|"&amp;SUBSTITUTE(TRIM(SUBSTITUTE(SUBSTITUTE(SUBSTITUTE(SUBSTITUTE(SUBSTITUTE(SUBSTITUTE(SUBSTITUTE(SUBSTITUTE(SUBSTITUTE(SUBSTITUTE(SUBSTITUTE(SUBSTITUTE(SUBSTITUTE(SUBSTITUTE(TRIM($B2382&amp;""),CHAR(10)," "),CHAR(13)," "),"."," "),";"," "),","," "),"/"," "),"+"," "),"-"," "),"  "," "),"  "," "),"  "," "),"  "," "),"  "," "),"  "," "))," ","|")&amp;"|")</f>
        <v/>
      </c>
      <c r="AD2382">
        <f>TRIM($I2382&amp;"")</f>
        <v/>
      </c>
    </row>
    <row r="2383" ht="36" customHeight="1">
      <c r="A2383" s="14" t="n">
        <v>46212</v>
      </c>
      <c r="B2383" s="6" t="inlineStr">
        <is>
          <t>10241</t>
        </is>
      </c>
      <c r="C2383" s="6" t="inlineStr">
        <is>
          <t>M/C 0717 (MARROM)</t>
        </is>
      </c>
      <c r="D2383" s="6" t="inlineStr">
        <is>
          <t>11 USINAGEM</t>
        </is>
      </c>
      <c r="E2383" s="6" t="n">
        <v>20019005</v>
      </c>
      <c r="F2383" s="6" t="inlineStr">
        <is>
          <t>RIPA 751X70X12 MDF - MESA SANTIAGO</t>
        </is>
      </c>
      <c r="G2383" s="6" t="inlineStr">
        <is>
          <t>11 USINAGEM</t>
        </is>
      </c>
      <c r="H2383" s="6" t="inlineStr">
        <is>
          <t>11 USINAGEM</t>
        </is>
      </c>
      <c r="I2383" s="4" t="inlineStr">
        <is>
          <t>11 USINAGEM</t>
        </is>
      </c>
      <c r="J2383" s="4" t="n">
        <v>88</v>
      </c>
      <c r="K2383" s="6">
        <f>IF($E2383="","",IFERROR(INDEX(#REF!,MATCH($E2383,#REF!,0)),IFERROR(INDEX(#REF!,MATCH(VALUE($E2383),#REF!,0)),"")))</f>
        <v/>
      </c>
      <c r="L2383" s="6">
        <f>IF($E2383="","",IFERROR(INDEX(#REF!,MATCH($E2383,#REF!,0)),IFERROR(INDEX(#REF!,MATCH(VALUE($E2383),#REF!,0)),"")))</f>
        <v/>
      </c>
      <c r="M2383" s="6">
        <f>IF(OR($J2383="",$L2383=""),"",IF($K2383="",0,$K2383)+$J2383*$L2383)</f>
        <v/>
      </c>
      <c r="N2383" s="6" t="n">
        <v>46213</v>
      </c>
      <c r="O2383" s="6" t="n">
        <v>88</v>
      </c>
      <c r="P2383" s="6" t="n"/>
      <c r="Q2383" s="6" t="n"/>
      <c r="R2383" s="6" t="n"/>
      <c r="S2383" s="6" t="n"/>
      <c r="T2383" s="6">
        <f>IF(OR($J2383="",$O2383=""),"",$O2383/$J2383)</f>
        <v/>
      </c>
      <c r="U2383" s="6" t="inlineStr">
        <is>
          <t>Concluído</t>
        </is>
      </c>
      <c r="V2383" s="6" t="n"/>
      <c r="W2383" s="6" t="n"/>
      <c r="X2383" s="6" t="n"/>
      <c r="Y2383" s="6" t="n"/>
      <c r="Z2383" s="6" t="n"/>
      <c r="AA2383" s="5" t="n"/>
      <c r="AB2383" s="6">
        <f>B2383&amp;"|"&amp;I2383</f>
        <v/>
      </c>
      <c r="AC2383">
        <f>IF($B2383="","","|"&amp;SUBSTITUTE(TRIM(SUBSTITUTE(SUBSTITUTE(SUBSTITUTE(SUBSTITUTE(SUBSTITUTE(SUBSTITUTE(SUBSTITUTE(SUBSTITUTE(SUBSTITUTE(SUBSTITUTE(SUBSTITUTE(SUBSTITUTE(SUBSTITUTE(SUBSTITUTE(TRIM($B2383&amp;""),CHAR(10)," "),CHAR(13)," "),"."," "),";"," "),","," "),"/"," "),"+"," "),"-"," "),"  "," "),"  "," "),"  "," "),"  "," "),"  "," "),"  "," "))," ","|")&amp;"|")</f>
        <v/>
      </c>
      <c r="AD2383">
        <f>TRIM($I2383&amp;"")</f>
        <v/>
      </c>
    </row>
    <row r="2384" ht="36" customHeight="1">
      <c r="A2384" s="14" t="n">
        <v>46212</v>
      </c>
      <c r="B2384" s="6" t="inlineStr">
        <is>
          <t>10241</t>
        </is>
      </c>
      <c r="C2384" s="6" t="inlineStr">
        <is>
          <t>M/C 0717 (MARROM)</t>
        </is>
      </c>
      <c r="D2384" s="6" t="inlineStr">
        <is>
          <t>11 USINAGEM</t>
        </is>
      </c>
      <c r="E2384" s="6" t="n">
        <v>20019602</v>
      </c>
      <c r="F2384" s="6" t="inlineStr">
        <is>
          <t>FUNDO RIPADO 751X546X12 MDF - MESA SANTIAGO 1,36</t>
        </is>
      </c>
      <c r="G2384" s="6" t="inlineStr">
        <is>
          <t>11 USINAGEM</t>
        </is>
      </c>
      <c r="H2384" s="6" t="inlineStr">
        <is>
          <t>11 USINAGEM</t>
        </is>
      </c>
      <c r="I2384" s="4" t="inlineStr">
        <is>
          <t>11 USINAGEM</t>
        </is>
      </c>
      <c r="J2384" s="4" t="n">
        <v>8</v>
      </c>
      <c r="K2384" s="6">
        <f>IF($E2384="","",IFERROR(INDEX(#REF!,MATCH($E2384,#REF!,0)),IFERROR(INDEX(#REF!,MATCH(VALUE($E2384),#REF!,0)),"")))</f>
        <v/>
      </c>
      <c r="L2384" s="6">
        <f>IF($E2384="","",IFERROR(INDEX(#REF!,MATCH($E2384,#REF!,0)),IFERROR(INDEX(#REF!,MATCH(VALUE($E2384),#REF!,0)),"")))</f>
        <v/>
      </c>
      <c r="M2384" s="6">
        <f>IF(OR($J2384="",$L2384=""),"",IF($K2384="",0,$K2384)+$J2384*$L2384)</f>
        <v/>
      </c>
      <c r="N2384" s="6" t="n">
        <v>46213</v>
      </c>
      <c r="O2384" s="6" t="n">
        <v>8</v>
      </c>
      <c r="P2384" s="6" t="n"/>
      <c r="Q2384" s="6" t="n"/>
      <c r="R2384" s="6" t="n"/>
      <c r="S2384" s="6" t="n"/>
      <c r="T2384" s="6">
        <f>IF(OR($J2384="",$O2384=""),"",$O2384/$J2384)</f>
        <v/>
      </c>
      <c r="U2384" s="6" t="inlineStr">
        <is>
          <t>Concluído</t>
        </is>
      </c>
      <c r="V2384" s="6" t="n"/>
      <c r="W2384" s="6" t="n"/>
      <c r="X2384" s="6" t="n"/>
      <c r="Y2384" s="6" t="n"/>
      <c r="Z2384" s="6" t="n"/>
      <c r="AA2384" s="5" t="n"/>
      <c r="AB2384" s="6">
        <f>B2384&amp;"|"&amp;I2384</f>
        <v/>
      </c>
      <c r="AC2384">
        <f>IF($B2384="","","|"&amp;SUBSTITUTE(TRIM(SUBSTITUTE(SUBSTITUTE(SUBSTITUTE(SUBSTITUTE(SUBSTITUTE(SUBSTITUTE(SUBSTITUTE(SUBSTITUTE(SUBSTITUTE(SUBSTITUTE(SUBSTITUTE(SUBSTITUTE(SUBSTITUTE(SUBSTITUTE(TRIM($B2384&amp;""),CHAR(10)," "),CHAR(13)," "),"."," "),";"," "),","," "),"/"," "),"+"," "),"-"," "),"  "," "),"  "," "),"  "," "),"  "," "),"  "," "),"  "," "))," ","|")&amp;"|")</f>
        <v/>
      </c>
      <c r="AD2384">
        <f>TRIM($I2384&amp;"")</f>
        <v/>
      </c>
    </row>
    <row r="2385" ht="36" customHeight="1">
      <c r="A2385" s="14" t="n">
        <v>46212</v>
      </c>
      <c r="B2385" s="6" t="inlineStr">
        <is>
          <t>10241</t>
        </is>
      </c>
      <c r="C2385" s="6" t="inlineStr">
        <is>
          <t>M/C 0717 (MARROM)</t>
        </is>
      </c>
      <c r="D2385" s="6" t="inlineStr">
        <is>
          <t>11 USINAGEM</t>
        </is>
      </c>
      <c r="E2385" s="6" t="n">
        <v>20020002</v>
      </c>
      <c r="F2385" s="6" t="inlineStr">
        <is>
          <t>(2) FECHAMENTO I 1090X295X12 MDF - BASE DUBAI</t>
        </is>
      </c>
      <c r="G2385" s="6" t="inlineStr">
        <is>
          <t>11 USINAGEM</t>
        </is>
      </c>
      <c r="H2385" s="6" t="inlineStr">
        <is>
          <t>11 USINAGEM</t>
        </is>
      </c>
      <c r="I2385" s="4" t="inlineStr">
        <is>
          <t>11 USINAGEM</t>
        </is>
      </c>
      <c r="J2385" s="4" t="n">
        <v>6</v>
      </c>
      <c r="K2385" s="6">
        <f>IF($E2385="","",IFERROR(INDEX(#REF!,MATCH($E2385,#REF!,0)),IFERROR(INDEX(#REF!,MATCH(VALUE($E2385),#REF!,0)),"")))</f>
        <v/>
      </c>
      <c r="L2385" s="6">
        <f>IF($E2385="","",IFERROR(INDEX(#REF!,MATCH($E2385,#REF!,0)),IFERROR(INDEX(#REF!,MATCH(VALUE($E2385),#REF!,0)),"")))</f>
        <v/>
      </c>
      <c r="M2385" s="6">
        <f>IF(OR($J2385="",$L2385=""),"",IF($K2385="",0,$K2385)+$J2385*$L2385)</f>
        <v/>
      </c>
      <c r="N2385" s="6" t="n">
        <v>46213</v>
      </c>
      <c r="O2385" s="6" t="n">
        <v>6</v>
      </c>
      <c r="P2385" s="6" t="n"/>
      <c r="Q2385" s="6" t="n"/>
      <c r="R2385" s="6" t="n"/>
      <c r="S2385" s="6" t="n"/>
      <c r="T2385" s="6">
        <f>IF(OR($J2385="",$O2385=""),"",$O2385/$J2385)</f>
        <v/>
      </c>
      <c r="U2385" s="6" t="inlineStr">
        <is>
          <t>Concluído</t>
        </is>
      </c>
      <c r="V2385" s="6" t="n"/>
      <c r="W2385" s="6" t="n"/>
      <c r="X2385" s="6" t="n"/>
      <c r="Y2385" s="6" t="n"/>
      <c r="Z2385" s="6" t="n"/>
      <c r="AA2385" s="5" t="n"/>
      <c r="AB2385" s="6">
        <f>B2385&amp;"|"&amp;I2385</f>
        <v/>
      </c>
      <c r="AC2385">
        <f>IF($B2385="","","|"&amp;SUBSTITUTE(TRIM(SUBSTITUTE(SUBSTITUTE(SUBSTITUTE(SUBSTITUTE(SUBSTITUTE(SUBSTITUTE(SUBSTITUTE(SUBSTITUTE(SUBSTITUTE(SUBSTITUTE(SUBSTITUTE(SUBSTITUTE(SUBSTITUTE(SUBSTITUTE(TRIM($B2385&amp;""),CHAR(10)," "),CHAR(13)," "),"."," "),";"," "),","," "),"/"," "),"+"," "),"-"," "),"  "," "),"  "," "),"  "," "),"  "," "),"  "," "),"  "," "))," ","|")&amp;"|")</f>
        <v/>
      </c>
      <c r="AD2385">
        <f>TRIM($I2385&amp;"")</f>
        <v/>
      </c>
    </row>
    <row r="2386" ht="36" customHeight="1">
      <c r="A2386" s="14" t="n">
        <v>46212</v>
      </c>
      <c r="B2386" s="6" t="inlineStr">
        <is>
          <t>10241</t>
        </is>
      </c>
      <c r="C2386" s="6" t="inlineStr">
        <is>
          <t>M/C 0717 (MARROM)</t>
        </is>
      </c>
      <c r="D2386" s="6" t="inlineStr">
        <is>
          <t>11 USINAGEM</t>
        </is>
      </c>
      <c r="E2386" s="6" t="n">
        <v>20020003</v>
      </c>
      <c r="F2386" s="6" t="inlineStr">
        <is>
          <t>(3) FECHAMENTO II 600X295X12 MDF - BASE DUBAI</t>
        </is>
      </c>
      <c r="G2386" s="6" t="inlineStr">
        <is>
          <t>11 USINAGEM</t>
        </is>
      </c>
      <c r="H2386" s="6" t="inlineStr">
        <is>
          <t>11 USINAGEM</t>
        </is>
      </c>
      <c r="I2386" s="4" t="inlineStr">
        <is>
          <t>11 USINAGEM</t>
        </is>
      </c>
      <c r="J2386" s="4" t="n">
        <v>6</v>
      </c>
      <c r="K2386" s="6">
        <f>IF($E2386="","",IFERROR(INDEX(#REF!,MATCH($E2386,#REF!,0)),IFERROR(INDEX(#REF!,MATCH(VALUE($E2386),#REF!,0)),"")))</f>
        <v/>
      </c>
      <c r="L2386" s="6">
        <f>IF($E2386="","",IFERROR(INDEX(#REF!,MATCH($E2386,#REF!,0)),IFERROR(INDEX(#REF!,MATCH(VALUE($E2386),#REF!,0)),"")))</f>
        <v/>
      </c>
      <c r="M2386" s="6">
        <f>IF(OR($J2386="",$L2386=""),"",IF($K2386="",0,$K2386)+$J2386*$L2386)</f>
        <v/>
      </c>
      <c r="N2386" s="6" t="n">
        <v>46213</v>
      </c>
      <c r="O2386" s="6" t="n">
        <v>6</v>
      </c>
      <c r="P2386" s="6" t="n"/>
      <c r="Q2386" s="6" t="n"/>
      <c r="R2386" s="6" t="n"/>
      <c r="S2386" s="6" t="n"/>
      <c r="T2386" s="6">
        <f>IF(OR($J2386="",$O2386=""),"",$O2386/$J2386)</f>
        <v/>
      </c>
      <c r="U2386" s="6" t="inlineStr">
        <is>
          <t>Concluído</t>
        </is>
      </c>
      <c r="V2386" s="6" t="n"/>
      <c r="W2386" s="6" t="n"/>
      <c r="X2386" s="6" t="n"/>
      <c r="Y2386" s="6" t="n"/>
      <c r="Z2386" s="6" t="n"/>
      <c r="AA2386" s="5" t="n"/>
      <c r="AB2386" s="6">
        <f>B2386&amp;"|"&amp;I2386</f>
        <v/>
      </c>
      <c r="AC2386">
        <f>IF($B2386="","","|"&amp;SUBSTITUTE(TRIM(SUBSTITUTE(SUBSTITUTE(SUBSTITUTE(SUBSTITUTE(SUBSTITUTE(SUBSTITUTE(SUBSTITUTE(SUBSTITUTE(SUBSTITUTE(SUBSTITUTE(SUBSTITUTE(SUBSTITUTE(SUBSTITUTE(SUBSTITUTE(TRIM($B2386&amp;""),CHAR(10)," "),CHAR(13)," "),"."," "),";"," "),","," "),"/"," "),"+"," "),"-"," "),"  "," "),"  "," "),"  "," "),"  "," "),"  "," "),"  "," "))," ","|")&amp;"|")</f>
        <v/>
      </c>
      <c r="AD2386">
        <f>TRIM($I2386&amp;"")</f>
        <v/>
      </c>
    </row>
    <row r="2387" ht="36" customHeight="1">
      <c r="A2387" s="14" t="n">
        <v>46212</v>
      </c>
      <c r="B2387" s="6" t="inlineStr">
        <is>
          <t>10241</t>
        </is>
      </c>
      <c r="C2387" s="6" t="inlineStr">
        <is>
          <t>M/C 0717 (MARROM)</t>
        </is>
      </c>
      <c r="D2387" s="6" t="inlineStr">
        <is>
          <t>11 USINAGEM</t>
        </is>
      </c>
      <c r="E2387" s="6" t="n">
        <v>20020004</v>
      </c>
      <c r="F2387" s="6" t="inlineStr">
        <is>
          <t>(4) FECHAMENTO III 545X327X12 MDF - BASE DUBAI</t>
        </is>
      </c>
      <c r="G2387" s="6" t="inlineStr">
        <is>
          <t>11 USINAGEM</t>
        </is>
      </c>
      <c r="H2387" s="6" t="inlineStr">
        <is>
          <t>11 USINAGEM</t>
        </is>
      </c>
      <c r="I2387" s="4" t="inlineStr">
        <is>
          <t>11 USINAGEM</t>
        </is>
      </c>
      <c r="J2387" s="4" t="n">
        <v>12</v>
      </c>
      <c r="K2387" s="6">
        <f>IF($E2387="","",IFERROR(INDEX(#REF!,MATCH($E2387,#REF!,0)),IFERROR(INDEX(#REF!,MATCH(VALUE($E2387),#REF!,0)),"")))</f>
        <v/>
      </c>
      <c r="L2387" s="6">
        <f>IF($E2387="","",IFERROR(INDEX(#REF!,MATCH($E2387,#REF!,0)),IFERROR(INDEX(#REF!,MATCH(VALUE($E2387),#REF!,0)),"")))</f>
        <v/>
      </c>
      <c r="M2387" s="6">
        <f>IF(OR($J2387="",$L2387=""),"",IF($K2387="",0,$K2387)+$J2387*$L2387)</f>
        <v/>
      </c>
      <c r="N2387" s="6" t="n">
        <v>46213</v>
      </c>
      <c r="O2387" s="6" t="n">
        <v>12</v>
      </c>
      <c r="P2387" s="6" t="n"/>
      <c r="Q2387" s="6" t="n"/>
      <c r="R2387" s="6" t="n"/>
      <c r="S2387" s="6" t="n"/>
      <c r="T2387" s="6">
        <f>IF(OR($J2387="",$O2387=""),"",$O2387/$J2387)</f>
        <v/>
      </c>
      <c r="U2387" s="6" t="inlineStr">
        <is>
          <t>Concluído</t>
        </is>
      </c>
      <c r="V2387" s="6" t="n"/>
      <c r="W2387" s="6" t="n"/>
      <c r="X2387" s="6" t="n"/>
      <c r="Y2387" s="6" t="n"/>
      <c r="Z2387" s="6" t="n"/>
      <c r="AA2387" s="5" t="n"/>
      <c r="AB2387" s="6">
        <f>B2387&amp;"|"&amp;I2387</f>
        <v/>
      </c>
      <c r="AC2387">
        <f>IF($B2387="","","|"&amp;SUBSTITUTE(TRIM(SUBSTITUTE(SUBSTITUTE(SUBSTITUTE(SUBSTITUTE(SUBSTITUTE(SUBSTITUTE(SUBSTITUTE(SUBSTITUTE(SUBSTITUTE(SUBSTITUTE(SUBSTITUTE(SUBSTITUTE(SUBSTITUTE(SUBSTITUTE(TRIM($B2387&amp;""),CHAR(10)," "),CHAR(13)," "),"."," "),";"," "),","," "),"/"," "),"+"," "),"-"," "),"  "," "),"  "," "),"  "," "),"  "," "),"  "," "),"  "," "))," ","|")&amp;"|")</f>
        <v/>
      </c>
      <c r="AD2387">
        <f>TRIM($I2387&amp;"")</f>
        <v/>
      </c>
    </row>
    <row r="2388" ht="36" customHeight="1">
      <c r="A2388" s="14" t="n">
        <v>46212</v>
      </c>
      <c r="B2388" s="6" t="inlineStr">
        <is>
          <t>10241</t>
        </is>
      </c>
      <c r="C2388" s="6" t="inlineStr">
        <is>
          <t>M/C 0717 (MARROM)</t>
        </is>
      </c>
      <c r="D2388" s="6" t="inlineStr">
        <is>
          <t>11 USINAGEM</t>
        </is>
      </c>
      <c r="E2388" s="6" t="n">
        <v>20020005</v>
      </c>
      <c r="F2388" s="6" t="inlineStr">
        <is>
          <t>(5) FECHAMENTO IV 453X327X12 MDF - BASE DUBAI</t>
        </is>
      </c>
      <c r="G2388" s="6" t="inlineStr">
        <is>
          <t>11 USINAGEM</t>
        </is>
      </c>
      <c r="H2388" s="6" t="inlineStr">
        <is>
          <t>11 USINAGEM</t>
        </is>
      </c>
      <c r="I2388" s="4" t="inlineStr">
        <is>
          <t>11 USINAGEM</t>
        </is>
      </c>
      <c r="J2388" s="4" t="n">
        <v>6</v>
      </c>
      <c r="K2388" s="6">
        <f>IF($E2388="","",IFERROR(INDEX(#REF!,MATCH($E2388,#REF!,0)),IFERROR(INDEX(#REF!,MATCH(VALUE($E2388),#REF!,0)),"")))</f>
        <v/>
      </c>
      <c r="L2388" s="6">
        <f>IF($E2388="","",IFERROR(INDEX(#REF!,MATCH($E2388,#REF!,0)),IFERROR(INDEX(#REF!,MATCH(VALUE($E2388),#REF!,0)),"")))</f>
        <v/>
      </c>
      <c r="M2388" s="6">
        <f>IF(OR($J2388="",$L2388=""),"",IF($K2388="",0,$K2388)+$J2388*$L2388)</f>
        <v/>
      </c>
      <c r="N2388" s="6" t="n">
        <v>46213</v>
      </c>
      <c r="O2388" s="6" t="n">
        <v>6</v>
      </c>
      <c r="P2388" s="6" t="n"/>
      <c r="Q2388" s="6" t="n"/>
      <c r="R2388" s="6" t="n"/>
      <c r="S2388" s="6" t="n"/>
      <c r="T2388" s="6">
        <f>IF(OR($J2388="",$O2388=""),"",$O2388/$J2388)</f>
        <v/>
      </c>
      <c r="U2388" s="6" t="inlineStr">
        <is>
          <t>Concluído</t>
        </is>
      </c>
      <c r="V2388" s="6" t="n"/>
      <c r="W2388" s="6" t="n"/>
      <c r="X2388" s="6" t="n"/>
      <c r="Y2388" s="6" t="n"/>
      <c r="Z2388" s="6" t="n"/>
      <c r="AA2388" s="5" t="n"/>
      <c r="AB2388" s="6">
        <f>B2388&amp;"|"&amp;I2388</f>
        <v/>
      </c>
      <c r="AC2388">
        <f>IF($B2388="","","|"&amp;SUBSTITUTE(TRIM(SUBSTITUTE(SUBSTITUTE(SUBSTITUTE(SUBSTITUTE(SUBSTITUTE(SUBSTITUTE(SUBSTITUTE(SUBSTITUTE(SUBSTITUTE(SUBSTITUTE(SUBSTITUTE(SUBSTITUTE(SUBSTITUTE(SUBSTITUTE(TRIM($B2388&amp;""),CHAR(10)," "),CHAR(13)," "),"."," "),";"," "),","," "),"/"," "),"+"," "),"-"," "),"  "," "),"  "," "),"  "," "),"  "," "),"  "," "),"  "," "))," ","|")&amp;"|")</f>
        <v/>
      </c>
      <c r="AD2388">
        <f>TRIM($I2388&amp;"")</f>
        <v/>
      </c>
    </row>
    <row r="2389" ht="36" customHeight="1">
      <c r="A2389" s="14" t="n">
        <v>46212</v>
      </c>
      <c r="B2389" s="6" t="inlineStr">
        <is>
          <t>10241</t>
        </is>
      </c>
      <c r="C2389" s="6" t="inlineStr">
        <is>
          <t>M/C 0717 (MARROM)</t>
        </is>
      </c>
      <c r="D2389" s="6" t="inlineStr">
        <is>
          <t>11 USINAGEM</t>
        </is>
      </c>
      <c r="E2389" s="6" t="n">
        <v>20013102</v>
      </c>
      <c r="F2389" s="6" t="inlineStr">
        <is>
          <t>(10)PE MAIOR 760X100 (170) X15 MDF-MIAMI 1,37X0,80</t>
        </is>
      </c>
      <c r="G2389" s="6" t="inlineStr">
        <is>
          <t>11 USINAGEM</t>
        </is>
      </c>
      <c r="H2389" s="6" t="inlineStr">
        <is>
          <t>11 USINAGEM</t>
        </is>
      </c>
      <c r="I2389" s="4" t="inlineStr">
        <is>
          <t>11 USINAGEM</t>
        </is>
      </c>
      <c r="J2389" s="4" t="n">
        <v>72</v>
      </c>
      <c r="K2389" s="6">
        <f>IF($E2389="","",IFERROR(INDEX(#REF!,MATCH($E2389,#REF!,0)),IFERROR(INDEX(#REF!,MATCH(VALUE($E2389),#REF!,0)),"")))</f>
        <v/>
      </c>
      <c r="L2389" s="6">
        <f>IF($E2389="","",IFERROR(INDEX(#REF!,MATCH($E2389,#REF!,0)),IFERROR(INDEX(#REF!,MATCH(VALUE($E2389),#REF!,0)),"")))</f>
        <v/>
      </c>
      <c r="M2389" s="6">
        <f>IF(OR($J2389="",$L2389=""),"",IF($K2389="",0,$K2389)+$J2389*$L2389)</f>
        <v/>
      </c>
      <c r="N2389" s="6" t="n">
        <v>46213</v>
      </c>
      <c r="O2389" s="6" t="n">
        <v>72</v>
      </c>
      <c r="P2389" s="6" t="n"/>
      <c r="Q2389" s="6" t="n"/>
      <c r="R2389" s="6" t="n"/>
      <c r="S2389" s="6" t="n"/>
      <c r="T2389" s="6">
        <f>IF(OR($J2389="",$O2389=""),"",$O2389/$J2389)</f>
        <v/>
      </c>
      <c r="U2389" s="6" t="inlineStr">
        <is>
          <t>Concluído</t>
        </is>
      </c>
      <c r="V2389" s="6" t="n"/>
      <c r="W2389" s="6" t="n"/>
      <c r="X2389" s="6" t="n"/>
      <c r="Y2389" s="6" t="n"/>
      <c r="Z2389" s="6" t="n"/>
      <c r="AA2389" s="5" t="n"/>
      <c r="AB2389" s="6">
        <f>B2389&amp;"|"&amp;I2389</f>
        <v/>
      </c>
      <c r="AC2389">
        <f>IF($B2389="","","|"&amp;SUBSTITUTE(TRIM(SUBSTITUTE(SUBSTITUTE(SUBSTITUTE(SUBSTITUTE(SUBSTITUTE(SUBSTITUTE(SUBSTITUTE(SUBSTITUTE(SUBSTITUTE(SUBSTITUTE(SUBSTITUTE(SUBSTITUTE(SUBSTITUTE(SUBSTITUTE(TRIM($B2389&amp;""),CHAR(10)," "),CHAR(13)," "),"."," "),";"," "),","," "),"/"," "),"+"," "),"-"," "),"  "," "),"  "," "),"  "," "),"  "," "),"  "," "),"  "," "))," ","|")&amp;"|")</f>
        <v/>
      </c>
      <c r="AD2389">
        <f>TRIM($I2389&amp;"")</f>
        <v/>
      </c>
    </row>
    <row r="2390" ht="36" customHeight="1">
      <c r="A2390" s="14" t="n">
        <v>46212</v>
      </c>
      <c r="B2390" s="6" t="inlineStr">
        <is>
          <t>10241</t>
        </is>
      </c>
      <c r="C2390" s="6" t="inlineStr">
        <is>
          <t>M/C 0717 (MARROM)</t>
        </is>
      </c>
      <c r="D2390" s="6" t="inlineStr">
        <is>
          <t>11 USINAGEM</t>
        </is>
      </c>
      <c r="E2390" s="6" t="n">
        <v>20013103</v>
      </c>
      <c r="F2390" s="6" t="inlineStr">
        <is>
          <t>(4) PE MENOR 760X85 (135) X15 MDF-MIAMI 1,37X0,80</t>
        </is>
      </c>
      <c r="G2390" s="6" t="inlineStr">
        <is>
          <t>11 USINAGEM</t>
        </is>
      </c>
      <c r="H2390" s="6" t="inlineStr">
        <is>
          <t>11 USINAGEM</t>
        </is>
      </c>
      <c r="I2390" s="4" t="inlineStr">
        <is>
          <t>11 USINAGEM</t>
        </is>
      </c>
      <c r="J2390" s="4" t="n">
        <v>72</v>
      </c>
      <c r="K2390" s="6">
        <f>IF($E2390="","",IFERROR(INDEX(#REF!,MATCH($E2390,#REF!,0)),IFERROR(INDEX(#REF!,MATCH(VALUE($E2390),#REF!,0)),"")))</f>
        <v/>
      </c>
      <c r="L2390" s="6">
        <f>IF($E2390="","",IFERROR(INDEX(#REF!,MATCH($E2390,#REF!,0)),IFERROR(INDEX(#REF!,MATCH(VALUE($E2390),#REF!,0)),"")))</f>
        <v/>
      </c>
      <c r="M2390" s="6">
        <f>IF(OR($J2390="",$L2390=""),"",IF($K2390="",0,$K2390)+$J2390*$L2390)</f>
        <v/>
      </c>
      <c r="N2390" s="6" t="n">
        <v>46213</v>
      </c>
      <c r="O2390" s="6" t="n">
        <v>72</v>
      </c>
      <c r="P2390" s="6" t="n"/>
      <c r="Q2390" s="6" t="n"/>
      <c r="R2390" s="6" t="n"/>
      <c r="S2390" s="6" t="n"/>
      <c r="T2390" s="6">
        <f>IF(OR($J2390="",$O2390=""),"",$O2390/$J2390)</f>
        <v/>
      </c>
      <c r="U2390" s="6" t="inlineStr">
        <is>
          <t>Concluído</t>
        </is>
      </c>
      <c r="V2390" s="6" t="n"/>
      <c r="W2390" s="6" t="n"/>
      <c r="X2390" s="6" t="n"/>
      <c r="Y2390" s="6" t="n"/>
      <c r="Z2390" s="6" t="n"/>
      <c r="AA2390" s="5" t="n"/>
      <c r="AB2390" s="6">
        <f>B2390&amp;"|"&amp;I2390</f>
        <v/>
      </c>
      <c r="AC2390">
        <f>IF($B2390="","","|"&amp;SUBSTITUTE(TRIM(SUBSTITUTE(SUBSTITUTE(SUBSTITUTE(SUBSTITUTE(SUBSTITUTE(SUBSTITUTE(SUBSTITUTE(SUBSTITUTE(SUBSTITUTE(SUBSTITUTE(SUBSTITUTE(SUBSTITUTE(SUBSTITUTE(SUBSTITUTE(TRIM($B2390&amp;""),CHAR(10)," "),CHAR(13)," "),"."," "),";"," "),","," "),"/"," "),"+"," "),"-"," "),"  "," "),"  "," "),"  "," "),"  "," "),"  "," "),"  "," "))," ","|")&amp;"|")</f>
        <v/>
      </c>
      <c r="AD2390">
        <f>TRIM($I2390&amp;"")</f>
        <v/>
      </c>
    </row>
    <row r="2391" ht="36" customHeight="1">
      <c r="A2391" s="14" t="n">
        <v>46212</v>
      </c>
      <c r="B2391" s="6" t="inlineStr">
        <is>
          <t>10241</t>
        </is>
      </c>
      <c r="C2391" s="6" t="inlineStr">
        <is>
          <t>M/C 0717 (MARROM)</t>
        </is>
      </c>
      <c r="D2391" s="6" t="inlineStr">
        <is>
          <t>11 USINAGEM</t>
        </is>
      </c>
      <c r="E2391" s="6" t="n">
        <v>20020001</v>
      </c>
      <c r="F2391" s="6" t="inlineStr">
        <is>
          <t>(1) LATERAL 1180X92X15 MDF - BASE DUBAI</t>
        </is>
      </c>
      <c r="G2391" s="6" t="inlineStr">
        <is>
          <t>11 USINAGEM</t>
        </is>
      </c>
      <c r="H2391" s="6" t="inlineStr">
        <is>
          <t>11 USINAGEM</t>
        </is>
      </c>
      <c r="I2391" s="4" t="inlineStr">
        <is>
          <t>11 USINAGEM</t>
        </is>
      </c>
      <c r="J2391" s="4" t="n">
        <v>24</v>
      </c>
      <c r="K2391" s="6">
        <f>IF($E2391="","",IFERROR(INDEX(#REF!,MATCH($E2391,#REF!,0)),IFERROR(INDEX(#REF!,MATCH(VALUE($E2391),#REF!,0)),"")))</f>
        <v/>
      </c>
      <c r="L2391" s="6">
        <f>IF($E2391="","",IFERROR(INDEX(#REF!,MATCH($E2391,#REF!,0)),IFERROR(INDEX(#REF!,MATCH(VALUE($E2391),#REF!,0)),"")))</f>
        <v/>
      </c>
      <c r="M2391" s="6">
        <f>IF(OR($J2391="",$L2391=""),"",IF($K2391="",0,$K2391)+$J2391*$L2391)</f>
        <v/>
      </c>
      <c r="N2391" s="6" t="n">
        <v>46213</v>
      </c>
      <c r="O2391" s="6" t="n">
        <v>24</v>
      </c>
      <c r="P2391" s="6" t="n"/>
      <c r="Q2391" s="6" t="n"/>
      <c r="R2391" s="6" t="n"/>
      <c r="S2391" s="6" t="n"/>
      <c r="T2391" s="6">
        <f>IF(OR($J2391="",$O2391=""),"",$O2391/$J2391)</f>
        <v/>
      </c>
      <c r="U2391" s="6" t="inlineStr">
        <is>
          <t>Concluído</t>
        </is>
      </c>
      <c r="V2391" s="6" t="n"/>
      <c r="W2391" s="6" t="n"/>
      <c r="X2391" s="6" t="n"/>
      <c r="Y2391" s="6" t="n"/>
      <c r="Z2391" s="6" t="n"/>
      <c r="AA2391" s="5" t="n"/>
      <c r="AB2391" s="6">
        <f>B2391&amp;"|"&amp;I2391</f>
        <v/>
      </c>
      <c r="AC2391">
        <f>IF($B2391="","","|"&amp;SUBSTITUTE(TRIM(SUBSTITUTE(SUBSTITUTE(SUBSTITUTE(SUBSTITUTE(SUBSTITUTE(SUBSTITUTE(SUBSTITUTE(SUBSTITUTE(SUBSTITUTE(SUBSTITUTE(SUBSTITUTE(SUBSTITUTE(SUBSTITUTE(SUBSTITUTE(TRIM($B2391&amp;""),CHAR(10)," "),CHAR(13)," "),"."," "),";"," "),","," "),"/"," "),"+"," "),"-"," "),"  "," "),"  "," "),"  "," "),"  "," "),"  "," "),"  "," "))," ","|")&amp;"|")</f>
        <v/>
      </c>
      <c r="AD2391">
        <f>TRIM($I2391&amp;"")</f>
        <v/>
      </c>
    </row>
    <row r="2392" ht="36" customHeight="1">
      <c r="A2392" s="14" t="n">
        <v>46212</v>
      </c>
      <c r="B2392" s="6" t="inlineStr">
        <is>
          <t>10241</t>
        </is>
      </c>
      <c r="C2392" s="6" t="inlineStr">
        <is>
          <t>M/C 0717 (MARROM)</t>
        </is>
      </c>
      <c r="D2392" s="6" t="inlineStr">
        <is>
          <t>11 USINAGEM</t>
        </is>
      </c>
      <c r="E2392" s="6" t="n">
        <v>20031202</v>
      </c>
      <c r="F2392" s="6" t="inlineStr">
        <is>
          <t>(4) PE MAIOR 800(818)X100(169)X15 MDF - NOVA YORK</t>
        </is>
      </c>
      <c r="G2392" s="6" t="inlineStr">
        <is>
          <t>11 USINAGEM</t>
        </is>
      </c>
      <c r="H2392" s="6" t="inlineStr">
        <is>
          <t>11 USINAGEM</t>
        </is>
      </c>
      <c r="I2392" s="4" t="inlineStr">
        <is>
          <t>11 USINAGEM</t>
        </is>
      </c>
      <c r="J2392" s="4" t="n">
        <v>12</v>
      </c>
      <c r="K2392" s="6">
        <f>IF($E2392="","",IFERROR(INDEX(#REF!,MATCH($E2392,#REF!,0)),IFERROR(INDEX(#REF!,MATCH(VALUE($E2392),#REF!,0)),"")))</f>
        <v/>
      </c>
      <c r="L2392" s="6">
        <f>IF($E2392="","",IFERROR(INDEX(#REF!,MATCH($E2392,#REF!,0)),IFERROR(INDEX(#REF!,MATCH(VALUE($E2392),#REF!,0)),"")))</f>
        <v/>
      </c>
      <c r="M2392" s="6">
        <f>IF(OR($J2392="",$L2392=""),"",IF($K2392="",0,$K2392)+$J2392*$L2392)</f>
        <v/>
      </c>
      <c r="N2392" s="6" t="n">
        <v>46213</v>
      </c>
      <c r="O2392" s="6" t="n">
        <v>12</v>
      </c>
      <c r="P2392" s="6" t="n"/>
      <c r="Q2392" s="6" t="n"/>
      <c r="R2392" s="6" t="n"/>
      <c r="S2392" s="6" t="n"/>
      <c r="T2392" s="6">
        <f>IF(OR($J2392="",$O2392=""),"",$O2392/$J2392)</f>
        <v/>
      </c>
      <c r="U2392" s="6" t="inlineStr">
        <is>
          <t>Concluído</t>
        </is>
      </c>
      <c r="V2392" s="6" t="n"/>
      <c r="W2392" s="6" t="n"/>
      <c r="X2392" s="6" t="n"/>
      <c r="Y2392" s="6" t="n"/>
      <c r="Z2392" s="6" t="n"/>
      <c r="AA2392" s="5" t="n"/>
      <c r="AB2392" s="6">
        <f>B2392&amp;"|"&amp;I2392</f>
        <v/>
      </c>
      <c r="AC2392">
        <f>IF($B2392="","","|"&amp;SUBSTITUTE(TRIM(SUBSTITUTE(SUBSTITUTE(SUBSTITUTE(SUBSTITUTE(SUBSTITUTE(SUBSTITUTE(SUBSTITUTE(SUBSTITUTE(SUBSTITUTE(SUBSTITUTE(SUBSTITUTE(SUBSTITUTE(SUBSTITUTE(SUBSTITUTE(TRIM($B2392&amp;""),CHAR(10)," "),CHAR(13)," "),"."," "),";"," "),","," "),"/"," "),"+"," "),"-"," "),"  "," "),"  "," "),"  "," "),"  "," "),"  "," "),"  "," "))," ","|")&amp;"|")</f>
        <v/>
      </c>
      <c r="AD2392">
        <f>TRIM($I2392&amp;"")</f>
        <v/>
      </c>
    </row>
    <row r="2393" ht="36" customHeight="1">
      <c r="A2393" s="14" t="n">
        <v>46212</v>
      </c>
      <c r="B2393" s="6" t="inlineStr">
        <is>
          <t>10241</t>
        </is>
      </c>
      <c r="C2393" s="6" t="inlineStr">
        <is>
          <t>M/C 0717 (MARROM)</t>
        </is>
      </c>
      <c r="D2393" s="6" t="inlineStr">
        <is>
          <t>11 USINAGEM</t>
        </is>
      </c>
      <c r="E2393" s="6" t="n">
        <v>20031203</v>
      </c>
      <c r="F2393" s="6" t="inlineStr">
        <is>
          <t>(5) PE MENOR 800(818)X84(138)X15 MDF - NOVA YORK</t>
        </is>
      </c>
      <c r="G2393" s="6" t="inlineStr">
        <is>
          <t>11 USINAGEM</t>
        </is>
      </c>
      <c r="H2393" s="6" t="inlineStr">
        <is>
          <t>11 USINAGEM</t>
        </is>
      </c>
      <c r="I2393" s="4" t="inlineStr">
        <is>
          <t>11 USINAGEM</t>
        </is>
      </c>
      <c r="J2393" s="4" t="n">
        <v>12</v>
      </c>
      <c r="K2393" s="6">
        <f>IF($E2393="","",IFERROR(INDEX(#REF!,MATCH($E2393,#REF!,0)),IFERROR(INDEX(#REF!,MATCH(VALUE($E2393),#REF!,0)),"")))</f>
        <v/>
      </c>
      <c r="L2393" s="6">
        <f>IF($E2393="","",IFERROR(INDEX(#REF!,MATCH($E2393,#REF!,0)),IFERROR(INDEX(#REF!,MATCH(VALUE($E2393),#REF!,0)),"")))</f>
        <v/>
      </c>
      <c r="M2393" s="6">
        <f>IF(OR($J2393="",$L2393=""),"",IF($K2393="",0,$K2393)+$J2393*$L2393)</f>
        <v/>
      </c>
      <c r="N2393" s="6" t="n">
        <v>46213</v>
      </c>
      <c r="O2393" s="6" t="n">
        <v>12</v>
      </c>
      <c r="P2393" s="6" t="n"/>
      <c r="Q2393" s="6" t="n"/>
      <c r="R2393" s="6" t="n"/>
      <c r="S2393" s="6" t="n"/>
      <c r="T2393" s="6">
        <f>IF(OR($J2393="",$O2393=""),"",$O2393/$J2393)</f>
        <v/>
      </c>
      <c r="U2393" s="6" t="inlineStr">
        <is>
          <t>Concluído</t>
        </is>
      </c>
      <c r="V2393" s="6" t="n"/>
      <c r="W2393" s="6" t="n"/>
      <c r="X2393" s="6" t="n"/>
      <c r="Y2393" s="6" t="n"/>
      <c r="Z2393" s="6" t="n"/>
      <c r="AA2393" s="5" t="n"/>
      <c r="AB2393" s="6">
        <f>B2393&amp;"|"&amp;I2393</f>
        <v/>
      </c>
      <c r="AC2393">
        <f>IF($B2393="","","|"&amp;SUBSTITUTE(TRIM(SUBSTITUTE(SUBSTITUTE(SUBSTITUTE(SUBSTITUTE(SUBSTITUTE(SUBSTITUTE(SUBSTITUTE(SUBSTITUTE(SUBSTITUTE(SUBSTITUTE(SUBSTITUTE(SUBSTITUTE(SUBSTITUTE(SUBSTITUTE(TRIM($B2393&amp;""),CHAR(10)," "),CHAR(13)," "),"."," "),";"," "),","," "),"/"," "),"+"," "),"-"," "),"  "," "),"  "," "),"  "," "),"  "," "),"  "," "),"  "," "))," ","|")&amp;"|")</f>
        <v/>
      </c>
      <c r="AD2393">
        <f>TRIM($I2393&amp;"")</f>
        <v/>
      </c>
    </row>
    <row r="2394" ht="36" customHeight="1">
      <c r="A2394" s="14" t="n">
        <v>46212</v>
      </c>
      <c r="B2394" s="6" t="inlineStr">
        <is>
          <t>10241</t>
        </is>
      </c>
      <c r="C2394" s="6" t="inlineStr">
        <is>
          <t>M/C 0717 (MARROM)</t>
        </is>
      </c>
      <c r="D2394" s="6" t="inlineStr">
        <is>
          <t>11 USINAGEM</t>
        </is>
      </c>
      <c r="E2394" s="6" t="n">
        <v>30008101</v>
      </c>
      <c r="F2394" s="6" t="inlineStr">
        <is>
          <t>ENCOSTO 445X280X15 MDF - CAD CORDOBA</t>
        </is>
      </c>
      <c r="G2394" s="6" t="inlineStr">
        <is>
          <t>11 USINAGEM</t>
        </is>
      </c>
      <c r="H2394" s="6" t="inlineStr">
        <is>
          <t>11 USINAGEM</t>
        </is>
      </c>
      <c r="I2394" s="4" t="inlineStr">
        <is>
          <t>11 USINAGEM</t>
        </is>
      </c>
      <c r="J2394" s="4" t="n">
        <v>6</v>
      </c>
      <c r="K2394" s="6">
        <f>IF($E2394="","",IFERROR(INDEX(#REF!,MATCH($E2394,#REF!,0)),IFERROR(INDEX(#REF!,MATCH(VALUE($E2394),#REF!,0)),"")))</f>
        <v/>
      </c>
      <c r="L2394" s="6">
        <f>IF($E2394="","",IFERROR(INDEX(#REF!,MATCH($E2394,#REF!,0)),IFERROR(INDEX(#REF!,MATCH(VALUE($E2394),#REF!,0)),"")))</f>
        <v/>
      </c>
      <c r="M2394" s="6">
        <f>IF(OR($J2394="",$L2394=""),"",IF($K2394="",0,$K2394)+$J2394*$L2394)</f>
        <v/>
      </c>
      <c r="N2394" s="6" t="n">
        <v>46213</v>
      </c>
      <c r="O2394" s="6" t="n">
        <v>6</v>
      </c>
      <c r="P2394" s="6" t="n"/>
      <c r="Q2394" s="6" t="n"/>
      <c r="R2394" s="6" t="n"/>
      <c r="S2394" s="6" t="n"/>
      <c r="T2394" s="6">
        <f>IF(OR($J2394="",$O2394=""),"",$O2394/$J2394)</f>
        <v/>
      </c>
      <c r="U2394" s="6" t="inlineStr">
        <is>
          <t>Concluído</t>
        </is>
      </c>
      <c r="V2394" s="6" t="n"/>
      <c r="W2394" s="6" t="n"/>
      <c r="X2394" s="6" t="n"/>
      <c r="Y2394" s="6" t="n"/>
      <c r="Z2394" s="6" t="n"/>
      <c r="AA2394" s="5" t="n"/>
      <c r="AB2394" s="6">
        <f>B2394&amp;"|"&amp;I2394</f>
        <v/>
      </c>
      <c r="AC2394">
        <f>IF($B2394="","","|"&amp;SUBSTITUTE(TRIM(SUBSTITUTE(SUBSTITUTE(SUBSTITUTE(SUBSTITUTE(SUBSTITUTE(SUBSTITUTE(SUBSTITUTE(SUBSTITUTE(SUBSTITUTE(SUBSTITUTE(SUBSTITUTE(SUBSTITUTE(SUBSTITUTE(SUBSTITUTE(TRIM($B2394&amp;""),CHAR(10)," "),CHAR(13)," "),"."," "),";"," "),","," "),"/"," "),"+"," "),"-"," "),"  "," "),"  "," "),"  "," "),"  "," "),"  "," "),"  "," "))," ","|")&amp;"|")</f>
        <v/>
      </c>
      <c r="AD2394">
        <f>TRIM($I2394&amp;"")</f>
        <v/>
      </c>
    </row>
    <row r="2395" ht="36" customHeight="1">
      <c r="A2395" s="14" t="n">
        <v>46212</v>
      </c>
      <c r="B2395" s="6" t="inlineStr">
        <is>
          <t>10241</t>
        </is>
      </c>
      <c r="C2395" s="6" t="inlineStr">
        <is>
          <t>M/C 0717 (MARROM)</t>
        </is>
      </c>
      <c r="D2395" s="6" t="inlineStr">
        <is>
          <t>11 USINAGEM</t>
        </is>
      </c>
      <c r="E2395" s="6" t="n">
        <v>20052001</v>
      </c>
      <c r="F2395" s="6" t="inlineStr">
        <is>
          <t>(2-4) TRAVESSA 742X122X25 MDF - MESA ATHENAS</t>
        </is>
      </c>
      <c r="G2395" s="6" t="inlineStr">
        <is>
          <t>11 USINAGEM</t>
        </is>
      </c>
      <c r="H2395" s="6" t="inlineStr">
        <is>
          <t>11 USINAGEM</t>
        </is>
      </c>
      <c r="I2395" s="4" t="inlineStr">
        <is>
          <t>11 USINAGEM</t>
        </is>
      </c>
      <c r="J2395" s="4" t="n">
        <v>28</v>
      </c>
      <c r="K2395" s="6">
        <f>IF($E2395="","",IFERROR(INDEX(#REF!,MATCH($E2395,#REF!,0)),IFERROR(INDEX(#REF!,MATCH(VALUE($E2395),#REF!,0)),"")))</f>
        <v/>
      </c>
      <c r="L2395" s="6">
        <f>IF($E2395="","",IFERROR(INDEX(#REF!,MATCH($E2395,#REF!,0)),IFERROR(INDEX(#REF!,MATCH(VALUE($E2395),#REF!,0)),"")))</f>
        <v/>
      </c>
      <c r="M2395" s="6">
        <f>IF(OR($J2395="",$L2395=""),"",IF($K2395="",0,$K2395)+$J2395*$L2395)</f>
        <v/>
      </c>
      <c r="N2395" s="6" t="n">
        <v>46213</v>
      </c>
      <c r="O2395" s="6" t="n">
        <v>28</v>
      </c>
      <c r="P2395" s="6" t="n"/>
      <c r="Q2395" s="6" t="n"/>
      <c r="R2395" s="6" t="n"/>
      <c r="S2395" s="6" t="n"/>
      <c r="T2395" s="6">
        <f>IF(OR($J2395="",$O2395=""),"",$O2395/$J2395)</f>
        <v/>
      </c>
      <c r="U2395" s="6" t="inlineStr">
        <is>
          <t>Concluído</t>
        </is>
      </c>
      <c r="V2395" s="6" t="n"/>
      <c r="W2395" s="6" t="n"/>
      <c r="X2395" s="6" t="n"/>
      <c r="Y2395" s="6" t="n"/>
      <c r="Z2395" s="6" t="n"/>
      <c r="AA2395" s="5" t="n"/>
      <c r="AB2395" s="6">
        <f>B2395&amp;"|"&amp;I2395</f>
        <v/>
      </c>
      <c r="AC2395">
        <f>IF($B2395="","","|"&amp;SUBSTITUTE(TRIM(SUBSTITUTE(SUBSTITUTE(SUBSTITUTE(SUBSTITUTE(SUBSTITUTE(SUBSTITUTE(SUBSTITUTE(SUBSTITUTE(SUBSTITUTE(SUBSTITUTE(SUBSTITUTE(SUBSTITUTE(SUBSTITUTE(SUBSTITUTE(TRIM($B2395&amp;""),CHAR(10)," "),CHAR(13)," "),"."," "),";"," "),","," "),"/"," "),"+"," "),"-"," "),"  "," "),"  "," "),"  "," "),"  "," "),"  "," "),"  "," "))," ","|")&amp;"|")</f>
        <v/>
      </c>
      <c r="AD2395">
        <f>TRIM($I2395&amp;"")</f>
        <v/>
      </c>
    </row>
    <row r="2396" ht="36" customHeight="1">
      <c r="A2396" s="14" t="n">
        <v>46212</v>
      </c>
      <c r="B2396" s="6" t="inlineStr">
        <is>
          <t>10241</t>
        </is>
      </c>
      <c r="C2396" s="6" t="inlineStr">
        <is>
          <t>M/C 0717 (MARROM)</t>
        </is>
      </c>
      <c r="D2396" s="6" t="inlineStr">
        <is>
          <t>11 USINAGEM</t>
        </is>
      </c>
      <c r="E2396" s="6" t="n">
        <v>20052003</v>
      </c>
      <c r="F2396" s="6" t="inlineStr">
        <is>
          <t>(6)BASE MENOR 386 (189)X124X25 MDF - MESA ATHENAS</t>
        </is>
      </c>
      <c r="G2396" s="6" t="inlineStr">
        <is>
          <t>11 USINAGEM</t>
        </is>
      </c>
      <c r="H2396" s="6" t="inlineStr">
        <is>
          <t>11 USINAGEM</t>
        </is>
      </c>
      <c r="I2396" s="4" t="inlineStr">
        <is>
          <t>11 USINAGEM</t>
        </is>
      </c>
      <c r="J2396" s="4" t="n">
        <v>12</v>
      </c>
      <c r="K2396" s="6">
        <f>IF($E2396="","",IFERROR(INDEX(#REF!,MATCH($E2396,#REF!,0)),IFERROR(INDEX(#REF!,MATCH(VALUE($E2396),#REF!,0)),"")))</f>
        <v/>
      </c>
      <c r="L2396" s="6">
        <f>IF($E2396="","",IFERROR(INDEX(#REF!,MATCH($E2396,#REF!,0)),IFERROR(INDEX(#REF!,MATCH(VALUE($E2396),#REF!,0)),"")))</f>
        <v/>
      </c>
      <c r="M2396" s="6">
        <f>IF(OR($J2396="",$L2396=""),"",IF($K2396="",0,$K2396)+$J2396*$L2396)</f>
        <v/>
      </c>
      <c r="N2396" s="6" t="n">
        <v>46213</v>
      </c>
      <c r="O2396" s="6" t="n">
        <v>12</v>
      </c>
      <c r="P2396" s="6" t="n"/>
      <c r="Q2396" s="6" t="n"/>
      <c r="R2396" s="6" t="n"/>
      <c r="S2396" s="6" t="n"/>
      <c r="T2396" s="6">
        <f>IF(OR($J2396="",$O2396=""),"",$O2396/$J2396)</f>
        <v/>
      </c>
      <c r="U2396" s="6" t="inlineStr">
        <is>
          <t>Concluído</t>
        </is>
      </c>
      <c r="V2396" s="6" t="n"/>
      <c r="W2396" s="6" t="n"/>
      <c r="X2396" s="6" t="n"/>
      <c r="Y2396" s="6" t="n"/>
      <c r="Z2396" s="6" t="n"/>
      <c r="AA2396" s="5" t="n"/>
      <c r="AB2396" s="6">
        <f>B2396&amp;"|"&amp;I2396</f>
        <v/>
      </c>
      <c r="AC2396">
        <f>IF($B2396="","","|"&amp;SUBSTITUTE(TRIM(SUBSTITUTE(SUBSTITUTE(SUBSTITUTE(SUBSTITUTE(SUBSTITUTE(SUBSTITUTE(SUBSTITUTE(SUBSTITUTE(SUBSTITUTE(SUBSTITUTE(SUBSTITUTE(SUBSTITUTE(SUBSTITUTE(SUBSTITUTE(TRIM($B2396&amp;""),CHAR(10)," "),CHAR(13)," "),"."," "),";"," "),","," "),"/"," "),"+"," "),"-"," "),"  "," "),"  "," "),"  "," "),"  "," "),"  "," "),"  "," "))," ","|")&amp;"|")</f>
        <v/>
      </c>
      <c r="AD2396">
        <f>TRIM($I2396&amp;"")</f>
        <v/>
      </c>
    </row>
    <row r="2397" ht="36" customHeight="1">
      <c r="A2397" s="14" t="n">
        <v>46212</v>
      </c>
      <c r="B2397" s="6" t="inlineStr">
        <is>
          <t>10241</t>
        </is>
      </c>
      <c r="C2397" s="6" t="inlineStr">
        <is>
          <t>M/C 0717 (MARROM)</t>
        </is>
      </c>
      <c r="D2397" s="6" t="inlineStr">
        <is>
          <t>11 USINAGEM</t>
        </is>
      </c>
      <c r="E2397" s="6" t="n">
        <v>20052203</v>
      </c>
      <c r="F2397" s="6" t="inlineStr">
        <is>
          <t>(6)BASE MENOR 446(220)X124X25 MDF-MESA ATHENAS1,20</t>
        </is>
      </c>
      <c r="G2397" s="6" t="inlineStr">
        <is>
          <t>11 USINAGEM</t>
        </is>
      </c>
      <c r="H2397" s="6" t="inlineStr">
        <is>
          <t>11 USINAGEM</t>
        </is>
      </c>
      <c r="I2397" s="4" t="inlineStr">
        <is>
          <t>11 USINAGEM</t>
        </is>
      </c>
      <c r="J2397" s="4" t="n">
        <v>2</v>
      </c>
      <c r="K2397" s="6">
        <f>IF($E2397="","",IFERROR(INDEX(#REF!,MATCH($E2397,#REF!,0)),IFERROR(INDEX(#REF!,MATCH(VALUE($E2397),#REF!,0)),"")))</f>
        <v/>
      </c>
      <c r="L2397" s="6">
        <f>IF($E2397="","",IFERROR(INDEX(#REF!,MATCH($E2397,#REF!,0)),IFERROR(INDEX(#REF!,MATCH(VALUE($E2397),#REF!,0)),"")))</f>
        <v/>
      </c>
      <c r="M2397" s="6">
        <f>IF(OR($J2397="",$L2397=""),"",IF($K2397="",0,$K2397)+$J2397*$L2397)</f>
        <v/>
      </c>
      <c r="N2397" s="6" t="n">
        <v>46213</v>
      </c>
      <c r="O2397" s="6" t="n">
        <v>2</v>
      </c>
      <c r="P2397" s="6" t="n"/>
      <c r="Q2397" s="6" t="n"/>
      <c r="R2397" s="6" t="n"/>
      <c r="S2397" s="6" t="n"/>
      <c r="T2397" s="6">
        <f>IF(OR($J2397="",$O2397=""),"",$O2397/$J2397)</f>
        <v/>
      </c>
      <c r="U2397" s="6" t="inlineStr">
        <is>
          <t>Concluído</t>
        </is>
      </c>
      <c r="V2397" s="6" t="n"/>
      <c r="W2397" s="6" t="n"/>
      <c r="X2397" s="6" t="n"/>
      <c r="Y2397" s="6" t="n"/>
      <c r="Z2397" s="6" t="n"/>
      <c r="AA2397" s="5" t="n"/>
      <c r="AB2397" s="6">
        <f>B2397&amp;"|"&amp;I2397</f>
        <v/>
      </c>
      <c r="AC2397">
        <f>IF($B2397="","","|"&amp;SUBSTITUTE(TRIM(SUBSTITUTE(SUBSTITUTE(SUBSTITUTE(SUBSTITUTE(SUBSTITUTE(SUBSTITUTE(SUBSTITUTE(SUBSTITUTE(SUBSTITUTE(SUBSTITUTE(SUBSTITUTE(SUBSTITUTE(SUBSTITUTE(SUBSTITUTE(TRIM($B2397&amp;""),CHAR(10)," "),CHAR(13)," "),"."," "),";"," "),","," "),"/"," "),"+"," "),"-"," "),"  "," "),"  "," "),"  "," "),"  "," "),"  "," "),"  "," "))," ","|")&amp;"|")</f>
        <v/>
      </c>
      <c r="AD2397">
        <f>TRIM($I2397&amp;"")</f>
        <v/>
      </c>
    </row>
    <row r="2398" ht="36" customHeight="1">
      <c r="A2398" s="14" t="n">
        <v>46212</v>
      </c>
      <c r="B2398" s="6" t="inlineStr">
        <is>
          <t>10241</t>
        </is>
      </c>
      <c r="C2398" s="6" t="inlineStr">
        <is>
          <t>M/C 0717 (MARROM)</t>
        </is>
      </c>
      <c r="D2398" s="6" t="inlineStr">
        <is>
          <t>11 USINAGEM</t>
        </is>
      </c>
      <c r="E2398" s="6" t="n">
        <v>30001202</v>
      </c>
      <c r="F2398" s="6" t="inlineStr">
        <is>
          <t>PÉ FRONTAL 441X65(911)X25 MDF (16PÇS) - CAD PÉ INT</t>
        </is>
      </c>
      <c r="G2398" s="6" t="inlineStr">
        <is>
          <t>11 USINAGEM</t>
        </is>
      </c>
      <c r="H2398" s="6" t="inlineStr">
        <is>
          <t>11 USINAGEM</t>
        </is>
      </c>
      <c r="I2398" s="4" t="inlineStr">
        <is>
          <t>11 USINAGEM</t>
        </is>
      </c>
      <c r="J2398" s="4" t="n">
        <v>56</v>
      </c>
      <c r="K2398" s="6">
        <f>IF($E2398="","",IFERROR(INDEX(#REF!,MATCH($E2398,#REF!,0)),IFERROR(INDEX(#REF!,MATCH(VALUE($E2398),#REF!,0)),"")))</f>
        <v/>
      </c>
      <c r="L2398" s="6">
        <f>IF($E2398="","",IFERROR(INDEX(#REF!,MATCH($E2398,#REF!,0)),IFERROR(INDEX(#REF!,MATCH(VALUE($E2398),#REF!,0)),"")))</f>
        <v/>
      </c>
      <c r="M2398" s="6">
        <f>IF(OR($J2398="",$L2398=""),"",IF($K2398="",0,$K2398)+$J2398*$L2398)</f>
        <v/>
      </c>
      <c r="N2398" s="6" t="n">
        <v>46213</v>
      </c>
      <c r="O2398" s="6" t="n">
        <v>56</v>
      </c>
      <c r="P2398" s="6" t="n"/>
      <c r="Q2398" s="6" t="n"/>
      <c r="R2398" s="6" t="n"/>
      <c r="S2398" s="6" t="n"/>
      <c r="T2398" s="6">
        <f>IF(OR($J2398="",$O2398=""),"",$O2398/$J2398)</f>
        <v/>
      </c>
      <c r="U2398" s="6" t="inlineStr">
        <is>
          <t>Concluído</t>
        </is>
      </c>
      <c r="V2398" s="6" t="n"/>
      <c r="W2398" s="6" t="n"/>
      <c r="X2398" s="6" t="n"/>
      <c r="Y2398" s="6" t="n"/>
      <c r="Z2398" s="6" t="n"/>
      <c r="AA2398" s="5" t="n"/>
      <c r="AB2398" s="6">
        <f>B2398&amp;"|"&amp;I2398</f>
        <v/>
      </c>
      <c r="AC2398">
        <f>IF($B2398="","","|"&amp;SUBSTITUTE(TRIM(SUBSTITUTE(SUBSTITUTE(SUBSTITUTE(SUBSTITUTE(SUBSTITUTE(SUBSTITUTE(SUBSTITUTE(SUBSTITUTE(SUBSTITUTE(SUBSTITUTE(SUBSTITUTE(SUBSTITUTE(SUBSTITUTE(SUBSTITUTE(TRIM($B2398&amp;""),CHAR(10)," "),CHAR(13)," "),"."," "),";"," "),","," "),"/"," "),"+"," "),"-"," "),"  "," "),"  "," "),"  "," "),"  "," "),"  "," "),"  "," "))," ","|")&amp;"|")</f>
        <v/>
      </c>
      <c r="AD2398">
        <f>TRIM($I2398&amp;"")</f>
        <v/>
      </c>
    </row>
    <row r="2399" ht="36" customHeight="1">
      <c r="A2399" s="14" t="n">
        <v>46212</v>
      </c>
      <c r="B2399" s="6" t="inlineStr">
        <is>
          <t>10241</t>
        </is>
      </c>
      <c r="C2399" s="6" t="inlineStr">
        <is>
          <t>M/C 0717 (MARROM)</t>
        </is>
      </c>
      <c r="D2399" s="6" t="inlineStr">
        <is>
          <t>11 USINAGEM</t>
        </is>
      </c>
      <c r="E2399" s="6" t="n">
        <v>30003410</v>
      </c>
      <c r="F2399" s="6" t="inlineStr">
        <is>
          <t>PE FRONTAL 430X(108)51X25 MDF (DIREITO)</t>
        </is>
      </c>
      <c r="G2399" s="6" t="inlineStr">
        <is>
          <t>11 USINAGEM</t>
        </is>
      </c>
      <c r="H2399" s="6" t="inlineStr">
        <is>
          <t>11 USINAGEM</t>
        </is>
      </c>
      <c r="I2399" s="4" t="inlineStr">
        <is>
          <t>11 USINAGEM</t>
        </is>
      </c>
      <c r="J2399" s="4" t="n">
        <v>76</v>
      </c>
      <c r="K2399" s="6">
        <f>IF($E2399="","",IFERROR(INDEX(#REF!,MATCH($E2399,#REF!,0)),IFERROR(INDEX(#REF!,MATCH(VALUE($E2399),#REF!,0)),"")))</f>
        <v/>
      </c>
      <c r="L2399" s="6">
        <f>IF($E2399="","",IFERROR(INDEX(#REF!,MATCH($E2399,#REF!,0)),IFERROR(INDEX(#REF!,MATCH(VALUE($E2399),#REF!,0)),"")))</f>
        <v/>
      </c>
      <c r="M2399" s="6">
        <f>IF(OR($J2399="",$L2399=""),"",IF($K2399="",0,$K2399)+$J2399*$L2399)</f>
        <v/>
      </c>
      <c r="N2399" s="6" t="n">
        <v>46213</v>
      </c>
      <c r="O2399" s="6" t="n">
        <v>76</v>
      </c>
      <c r="P2399" s="6" t="n"/>
      <c r="Q2399" s="6" t="n"/>
      <c r="R2399" s="6" t="n"/>
      <c r="S2399" s="6" t="n"/>
      <c r="T2399" s="6">
        <f>IF(OR($J2399="",$O2399=""),"",$O2399/$J2399)</f>
        <v/>
      </c>
      <c r="U2399" s="6" t="inlineStr">
        <is>
          <t>Concluído</t>
        </is>
      </c>
      <c r="V2399" s="6" t="n"/>
      <c r="W2399" s="6" t="n"/>
      <c r="X2399" s="6" t="n"/>
      <c r="Y2399" s="6" t="n"/>
      <c r="Z2399" s="6" t="n"/>
      <c r="AA2399" s="5" t="n"/>
      <c r="AB2399" s="6">
        <f>B2399&amp;"|"&amp;I2399</f>
        <v/>
      </c>
      <c r="AC2399">
        <f>IF($B2399="","","|"&amp;SUBSTITUTE(TRIM(SUBSTITUTE(SUBSTITUTE(SUBSTITUTE(SUBSTITUTE(SUBSTITUTE(SUBSTITUTE(SUBSTITUTE(SUBSTITUTE(SUBSTITUTE(SUBSTITUTE(SUBSTITUTE(SUBSTITUTE(SUBSTITUTE(SUBSTITUTE(TRIM($B2399&amp;""),CHAR(10)," "),CHAR(13)," "),"."," "),";"," "),","," "),"/"," "),"+"," "),"-"," "),"  "," "),"  "," "),"  "," "),"  "," "),"  "," "),"  "," "))," ","|")&amp;"|")</f>
        <v/>
      </c>
      <c r="AD2399">
        <f>TRIM($I2399&amp;"")</f>
        <v/>
      </c>
    </row>
    <row r="2400" ht="36" customHeight="1">
      <c r="A2400" s="14" t="n">
        <v>46212</v>
      </c>
      <c r="B2400" s="6" t="inlineStr">
        <is>
          <t>10241</t>
        </is>
      </c>
      <c r="C2400" s="6" t="inlineStr">
        <is>
          <t>M/C 0717 (MARROM)</t>
        </is>
      </c>
      <c r="D2400" s="6" t="inlineStr">
        <is>
          <t>11 USINAGEM</t>
        </is>
      </c>
      <c r="E2400" s="6" t="n">
        <v>30003411</v>
      </c>
      <c r="F2400" s="6" t="inlineStr">
        <is>
          <t>PE FRONTAL 430X(108)51X25 MDF (ESQUERDO)</t>
        </is>
      </c>
      <c r="G2400" s="6" t="inlineStr">
        <is>
          <t>11 USINAGEM</t>
        </is>
      </c>
      <c r="H2400" s="6" t="inlineStr">
        <is>
          <t>11 USINAGEM</t>
        </is>
      </c>
      <c r="I2400" s="4" t="inlineStr">
        <is>
          <t>11 USINAGEM</t>
        </is>
      </c>
      <c r="J2400" s="4" t="n">
        <v>76</v>
      </c>
      <c r="K2400" s="6">
        <f>IF($E2400="","",IFERROR(INDEX(#REF!,MATCH($E2400,#REF!,0)),IFERROR(INDEX(#REF!,MATCH(VALUE($E2400),#REF!,0)),"")))</f>
        <v/>
      </c>
      <c r="L2400" s="6">
        <f>IF($E2400="","",IFERROR(INDEX(#REF!,MATCH($E2400,#REF!,0)),IFERROR(INDEX(#REF!,MATCH(VALUE($E2400),#REF!,0)),"")))</f>
        <v/>
      </c>
      <c r="M2400" s="6">
        <f>IF(OR($J2400="",$L2400=""),"",IF($K2400="",0,$K2400)+$J2400*$L2400)</f>
        <v/>
      </c>
      <c r="N2400" s="6" t="n">
        <v>46213</v>
      </c>
      <c r="O2400" s="6" t="n">
        <v>76</v>
      </c>
      <c r="P2400" s="6" t="n"/>
      <c r="Q2400" s="6" t="n"/>
      <c r="R2400" s="6" t="n"/>
      <c r="S2400" s="6" t="n"/>
      <c r="T2400" s="6">
        <f>IF(OR($J2400="",$O2400=""),"",$O2400/$J2400)</f>
        <v/>
      </c>
      <c r="U2400" s="6" t="inlineStr">
        <is>
          <t>Concluído</t>
        </is>
      </c>
      <c r="V2400" s="6" t="n"/>
      <c r="W2400" s="6" t="n"/>
      <c r="X2400" s="6" t="n"/>
      <c r="Y2400" s="6" t="n"/>
      <c r="Z2400" s="6" t="n"/>
      <c r="AA2400" s="5" t="n"/>
      <c r="AB2400" s="6">
        <f>B2400&amp;"|"&amp;I2400</f>
        <v/>
      </c>
      <c r="AC2400">
        <f>IF($B2400="","","|"&amp;SUBSTITUTE(TRIM(SUBSTITUTE(SUBSTITUTE(SUBSTITUTE(SUBSTITUTE(SUBSTITUTE(SUBSTITUTE(SUBSTITUTE(SUBSTITUTE(SUBSTITUTE(SUBSTITUTE(SUBSTITUTE(SUBSTITUTE(SUBSTITUTE(SUBSTITUTE(TRIM($B2400&amp;""),CHAR(10)," "),CHAR(13)," "),"."," "),";"," "),","," "),"/"," "),"+"," "),"-"," "),"  "," "),"  "," "),"  "," "),"  "," "),"  "," "),"  "," "))," ","|")&amp;"|")</f>
        <v/>
      </c>
      <c r="AD2400">
        <f>TRIM($I2400&amp;"")</f>
        <v/>
      </c>
    </row>
    <row r="2401" ht="36" customHeight="1">
      <c r="A2401" s="14" t="n">
        <v>46212</v>
      </c>
      <c r="B2401" s="6" t="inlineStr">
        <is>
          <t>10241</t>
        </is>
      </c>
      <c r="C2401" s="6" t="inlineStr">
        <is>
          <t>M/C 0717 (MARROM)</t>
        </is>
      </c>
      <c r="D2401" s="6" t="inlineStr">
        <is>
          <t>11 USINAGEM</t>
        </is>
      </c>
      <c r="E2401" s="6" t="n">
        <v>30006110</v>
      </c>
      <c r="F2401" s="6" t="inlineStr">
        <is>
          <t>PE FRONTAL 430X(108)51X25 MDF (DIR) SANTIAGO NEW</t>
        </is>
      </c>
      <c r="G2401" s="6" t="inlineStr">
        <is>
          <t>11 USINAGEM</t>
        </is>
      </c>
      <c r="H2401" s="6" t="inlineStr">
        <is>
          <t>11 USINAGEM</t>
        </is>
      </c>
      <c r="I2401" s="4" t="inlineStr">
        <is>
          <t>11 USINAGEM</t>
        </is>
      </c>
      <c r="J2401" s="4" t="n">
        <v>60</v>
      </c>
      <c r="K2401" s="6">
        <f>IF($E2401="","",IFERROR(INDEX(#REF!,MATCH($E2401,#REF!,0)),IFERROR(INDEX(#REF!,MATCH(VALUE($E2401),#REF!,0)),"")))</f>
        <v/>
      </c>
      <c r="L2401" s="6">
        <f>IF($E2401="","",IFERROR(INDEX(#REF!,MATCH($E2401,#REF!,0)),IFERROR(INDEX(#REF!,MATCH(VALUE($E2401),#REF!,0)),"")))</f>
        <v/>
      </c>
      <c r="M2401" s="6">
        <f>IF(OR($J2401="",$L2401=""),"",IF($K2401="",0,$K2401)+$J2401*$L2401)</f>
        <v/>
      </c>
      <c r="N2401" s="6" t="n">
        <v>46213</v>
      </c>
      <c r="O2401" s="6" t="n">
        <v>60</v>
      </c>
      <c r="P2401" s="6" t="n"/>
      <c r="Q2401" s="6" t="n"/>
      <c r="R2401" s="6" t="n"/>
      <c r="S2401" s="6" t="n"/>
      <c r="T2401" s="6">
        <f>IF(OR($J2401="",$O2401=""),"",$O2401/$J2401)</f>
        <v/>
      </c>
      <c r="U2401" s="6" t="inlineStr">
        <is>
          <t>Concluído</t>
        </is>
      </c>
      <c r="V2401" s="6" t="n"/>
      <c r="W2401" s="6" t="n"/>
      <c r="X2401" s="6" t="n"/>
      <c r="Y2401" s="6" t="n"/>
      <c r="Z2401" s="6" t="n"/>
      <c r="AA2401" s="5" t="n"/>
      <c r="AB2401" s="6">
        <f>B2401&amp;"|"&amp;I2401</f>
        <v/>
      </c>
      <c r="AC2401">
        <f>IF($B2401="","","|"&amp;SUBSTITUTE(TRIM(SUBSTITUTE(SUBSTITUTE(SUBSTITUTE(SUBSTITUTE(SUBSTITUTE(SUBSTITUTE(SUBSTITUTE(SUBSTITUTE(SUBSTITUTE(SUBSTITUTE(SUBSTITUTE(SUBSTITUTE(SUBSTITUTE(SUBSTITUTE(TRIM($B2401&amp;""),CHAR(10)," "),CHAR(13)," "),"."," "),";"," "),","," "),"/"," "),"+"," "),"-"," "),"  "," "),"  "," "),"  "," "),"  "," "),"  "," "),"  "," "))," ","|")&amp;"|")</f>
        <v/>
      </c>
      <c r="AD2401">
        <f>TRIM($I2401&amp;"")</f>
        <v/>
      </c>
    </row>
    <row r="2402" ht="36" customHeight="1">
      <c r="A2402" s="14" t="n">
        <v>46212</v>
      </c>
      <c r="B2402" s="6" t="inlineStr">
        <is>
          <t>10241</t>
        </is>
      </c>
      <c r="C2402" s="6" t="inlineStr">
        <is>
          <t>M/C 0717 (MARROM)</t>
        </is>
      </c>
      <c r="D2402" s="6" t="inlineStr">
        <is>
          <t>11 USINAGEM</t>
        </is>
      </c>
      <c r="E2402" s="6" t="n">
        <v>30006111</v>
      </c>
      <c r="F2402" s="6" t="inlineStr">
        <is>
          <t>PE FRONTAL 430X(108)51X25MDF (ESQRD) SANTIAGO NEW</t>
        </is>
      </c>
      <c r="G2402" s="6" t="inlineStr">
        <is>
          <t>11 USINAGEM</t>
        </is>
      </c>
      <c r="H2402" s="6" t="inlineStr">
        <is>
          <t>11 USINAGEM</t>
        </is>
      </c>
      <c r="I2402" s="4" t="inlineStr">
        <is>
          <t>11 USINAGEM</t>
        </is>
      </c>
      <c r="J2402" s="4" t="n">
        <v>60</v>
      </c>
      <c r="K2402" s="6">
        <f>IF($E2402="","",IFERROR(INDEX(#REF!,MATCH($E2402,#REF!,0)),IFERROR(INDEX(#REF!,MATCH(VALUE($E2402),#REF!,0)),"")))</f>
        <v/>
      </c>
      <c r="L2402" s="6">
        <f>IF($E2402="","",IFERROR(INDEX(#REF!,MATCH($E2402,#REF!,0)),IFERROR(INDEX(#REF!,MATCH(VALUE($E2402),#REF!,0)),"")))</f>
        <v/>
      </c>
      <c r="M2402" s="6">
        <f>IF(OR($J2402="",$L2402=""),"",IF($K2402="",0,$K2402)+$J2402*$L2402)</f>
        <v/>
      </c>
      <c r="N2402" s="6" t="n">
        <v>46213</v>
      </c>
      <c r="O2402" s="6" t="n">
        <v>60</v>
      </c>
      <c r="P2402" s="6" t="n"/>
      <c r="Q2402" s="6" t="n"/>
      <c r="R2402" s="6" t="n"/>
      <c r="S2402" s="6" t="n"/>
      <c r="T2402" s="6">
        <f>IF(OR($J2402="",$O2402=""),"",$O2402/$J2402)</f>
        <v/>
      </c>
      <c r="U2402" s="6" t="inlineStr">
        <is>
          <t>Concluído</t>
        </is>
      </c>
      <c r="V2402" s="6" t="n"/>
      <c r="W2402" s="6" t="n"/>
      <c r="X2402" s="6" t="n"/>
      <c r="Y2402" s="6" t="n"/>
      <c r="Z2402" s="6" t="n"/>
      <c r="AA2402" s="5" t="n"/>
      <c r="AB2402" s="6">
        <f>B2402&amp;"|"&amp;I2402</f>
        <v/>
      </c>
      <c r="AC2402">
        <f>IF($B2402="","","|"&amp;SUBSTITUTE(TRIM(SUBSTITUTE(SUBSTITUTE(SUBSTITUTE(SUBSTITUTE(SUBSTITUTE(SUBSTITUTE(SUBSTITUTE(SUBSTITUTE(SUBSTITUTE(SUBSTITUTE(SUBSTITUTE(SUBSTITUTE(SUBSTITUTE(SUBSTITUTE(TRIM($B2402&amp;""),CHAR(10)," "),CHAR(13)," "),"."," "),";"," "),","," "),"/"," "),"+"," "),"-"," "),"  "," "),"  "," "),"  "," "),"  "," "),"  "," "),"  "," "))," ","|")&amp;"|")</f>
        <v/>
      </c>
      <c r="AD2402">
        <f>TRIM($I2402&amp;"")</f>
        <v/>
      </c>
    </row>
    <row r="2403" ht="36" customHeight="1">
      <c r="A2403" s="14" t="n">
        <v>46212</v>
      </c>
      <c r="B2403" s="6" t="inlineStr">
        <is>
          <t>10241</t>
        </is>
      </c>
      <c r="C2403" s="6" t="inlineStr">
        <is>
          <t>M/C 0717 (MARROM)</t>
        </is>
      </c>
      <c r="D2403" s="6" t="inlineStr">
        <is>
          <t>11 USINAGEM</t>
        </is>
      </c>
      <c r="E2403" s="6" t="n">
        <v>30009703</v>
      </c>
      <c r="F2403" s="6" t="inlineStr">
        <is>
          <t>ESPALDAR 390X40(911)X25 MDF (24) - CADEIRA GRECIA</t>
        </is>
      </c>
      <c r="G2403" s="6" t="inlineStr">
        <is>
          <t>11 USINAGEM</t>
        </is>
      </c>
      <c r="H2403" s="6" t="inlineStr">
        <is>
          <t>11 USINAGEM</t>
        </is>
      </c>
      <c r="I2403" s="4" t="inlineStr">
        <is>
          <t>11 USINAGEM</t>
        </is>
      </c>
      <c r="J2403" s="4" t="n">
        <v>8</v>
      </c>
      <c r="K2403" s="6">
        <f>IF($E2403="","",IFERROR(INDEX(#REF!,MATCH($E2403,#REF!,0)),IFERROR(INDEX(#REF!,MATCH(VALUE($E2403),#REF!,0)),"")))</f>
        <v/>
      </c>
      <c r="L2403" s="6">
        <f>IF($E2403="","",IFERROR(INDEX(#REF!,MATCH($E2403,#REF!,0)),IFERROR(INDEX(#REF!,MATCH(VALUE($E2403),#REF!,0)),"")))</f>
        <v/>
      </c>
      <c r="M2403" s="6">
        <f>IF(OR($J2403="",$L2403=""),"",IF($K2403="",0,$K2403)+$J2403*$L2403)</f>
        <v/>
      </c>
      <c r="N2403" s="6" t="n">
        <v>46213</v>
      </c>
      <c r="O2403" s="6" t="n">
        <v>8</v>
      </c>
      <c r="P2403" s="6" t="n"/>
      <c r="Q2403" s="6" t="n"/>
      <c r="R2403" s="6" t="n"/>
      <c r="S2403" s="6" t="n"/>
      <c r="T2403" s="6">
        <f>IF(OR($J2403="",$O2403=""),"",$O2403/$J2403)</f>
        <v/>
      </c>
      <c r="U2403" s="6" t="inlineStr">
        <is>
          <t>Concluído</t>
        </is>
      </c>
      <c r="V2403" s="6" t="n"/>
      <c r="W2403" s="6" t="n"/>
      <c r="X2403" s="6" t="n"/>
      <c r="Y2403" s="6" t="n"/>
      <c r="Z2403" s="6" t="n"/>
      <c r="AA2403" s="5" t="n"/>
      <c r="AB2403" s="6">
        <f>B2403&amp;"|"&amp;I2403</f>
        <v/>
      </c>
      <c r="AC2403">
        <f>IF($B2403="","","|"&amp;SUBSTITUTE(TRIM(SUBSTITUTE(SUBSTITUTE(SUBSTITUTE(SUBSTITUTE(SUBSTITUTE(SUBSTITUTE(SUBSTITUTE(SUBSTITUTE(SUBSTITUTE(SUBSTITUTE(SUBSTITUTE(SUBSTITUTE(SUBSTITUTE(SUBSTITUTE(TRIM($B2403&amp;""),CHAR(10)," "),CHAR(13)," "),"."," "),";"," "),","," "),"/"," "),"+"," "),"-"," "),"  "," "),"  "," "),"  "," "),"  "," "),"  "," "),"  "," "))," ","|")&amp;"|")</f>
        <v/>
      </c>
      <c r="AD2403">
        <f>TRIM($I2403&amp;"")</f>
        <v/>
      </c>
    </row>
    <row r="2404" ht="48" customHeight="1">
      <c r="A2404" s="14" t="n">
        <v>46212</v>
      </c>
      <c r="B2404" s="6" t="inlineStr">
        <is>
          <t>10245</t>
        </is>
      </c>
      <c r="C2404" s="6" t="inlineStr">
        <is>
          <t>M/C 0713 ENCAIXE ESPLANADA (FOLHA AZUL)</t>
        </is>
      </c>
      <c r="D2404" s="6" t="inlineStr">
        <is>
          <t>11 USINAGEM</t>
        </is>
      </c>
      <c r="E2404" s="6" t="n">
        <v>30001202</v>
      </c>
      <c r="F2404" s="6" t="inlineStr">
        <is>
          <t>PÉ FRONTAL 441X65(911)X25 MDF (16PÇS) - CAD PÉ INT</t>
        </is>
      </c>
      <c r="G2404" s="6" t="inlineStr">
        <is>
          <t>11 USINAGEM</t>
        </is>
      </c>
      <c r="H2404" s="6" t="inlineStr">
        <is>
          <t>11 USINAGEM</t>
        </is>
      </c>
      <c r="I2404" s="4" t="inlineStr">
        <is>
          <t>11 USINAGEM</t>
        </is>
      </c>
      <c r="J2404" s="4" t="n">
        <v>60</v>
      </c>
      <c r="K2404" s="6">
        <f>IF($E2404="","",IFERROR(INDEX(#REF!,MATCH($E2404,#REF!,0)),IFERROR(INDEX(#REF!,MATCH(VALUE($E2404),#REF!,0)),"")))</f>
        <v/>
      </c>
      <c r="L2404" s="6">
        <f>IF($E2404="","",IFERROR(INDEX(#REF!,MATCH($E2404,#REF!,0)),IFERROR(INDEX(#REF!,MATCH(VALUE($E2404),#REF!,0)),"")))</f>
        <v/>
      </c>
      <c r="M2404" s="6">
        <f>IF(OR($J2404="",$L2404=""),"",IF($K2404="",0,$K2404)+$J2404*$L2404)</f>
        <v/>
      </c>
      <c r="N2404" s="6" t="n">
        <v>46213</v>
      </c>
      <c r="O2404" s="6" t="n">
        <v>60</v>
      </c>
      <c r="P2404" s="6" t="n"/>
      <c r="Q2404" s="6" t="n"/>
      <c r="R2404" s="6" t="n"/>
      <c r="S2404" s="6" t="n"/>
      <c r="T2404" s="6">
        <f>IF(OR($J2404="",$O2404=""),"",$O2404/$J2404)</f>
        <v/>
      </c>
      <c r="U2404" s="6" t="inlineStr">
        <is>
          <t>Concluído</t>
        </is>
      </c>
      <c r="V2404" s="6" t="n"/>
      <c r="W2404" s="6" t="n"/>
      <c r="X2404" s="6" t="n"/>
      <c r="Y2404" s="6" t="n"/>
      <c r="Z2404" s="6" t="n"/>
      <c r="AA2404" s="5" t="n"/>
      <c r="AB2404" s="6">
        <f>B2404&amp;"|"&amp;I2404</f>
        <v/>
      </c>
      <c r="AC2404">
        <f>IF($B2404="","","|"&amp;SUBSTITUTE(TRIM(SUBSTITUTE(SUBSTITUTE(SUBSTITUTE(SUBSTITUTE(SUBSTITUTE(SUBSTITUTE(SUBSTITUTE(SUBSTITUTE(SUBSTITUTE(SUBSTITUTE(SUBSTITUTE(SUBSTITUTE(SUBSTITUTE(SUBSTITUTE(TRIM($B2404&amp;""),CHAR(10)," "),CHAR(13)," "),"."," "),";"," "),","," "),"/"," "),"+"," "),"-"," "),"  "," "),"  "," "),"  "," "),"  "," "),"  "," "),"  "," "))," ","|")&amp;"|")</f>
        <v/>
      </c>
      <c r="AD2404">
        <f>TRIM($I2404&amp;"")</f>
        <v/>
      </c>
    </row>
    <row r="2405" ht="36" customHeight="1">
      <c r="A2405" s="14" t="n">
        <v>46213</v>
      </c>
      <c r="B2405" s="6" t="inlineStr">
        <is>
          <t>10246</t>
        </is>
      </c>
      <c r="C2405" s="6" t="inlineStr">
        <is>
          <t>M/C 0720 (AMARELO)</t>
        </is>
      </c>
      <c r="D2405" s="6" t="inlineStr">
        <is>
          <t>11 USINAGEM</t>
        </is>
      </c>
      <c r="E2405" s="6" t="n">
        <v>20014107</v>
      </c>
      <c r="F2405" s="6" t="inlineStr">
        <is>
          <t>ENGRO MENOR 802X60X12 MDP - MESA DAKAR</t>
        </is>
      </c>
      <c r="G2405" s="6" t="inlineStr">
        <is>
          <t>11 USINAGEM</t>
        </is>
      </c>
      <c r="H2405" s="6" t="inlineStr">
        <is>
          <t>11 USINAGEM</t>
        </is>
      </c>
      <c r="I2405" s="4" t="inlineStr">
        <is>
          <t>11 USINAGEM</t>
        </is>
      </c>
      <c r="J2405" s="4" t="n">
        <v>280</v>
      </c>
      <c r="K2405" s="6">
        <f>IF($E2405="","",IFERROR(INDEX(#REF!,MATCH($E2405,#REF!,0)),IFERROR(INDEX(#REF!,MATCH(VALUE($E2405),#REF!,0)),"")))</f>
        <v/>
      </c>
      <c r="L2405" s="6">
        <f>IF($E2405="","",IFERROR(INDEX(#REF!,MATCH($E2405,#REF!,0)),IFERROR(INDEX(#REF!,MATCH(VALUE($E2405),#REF!,0)),"")))</f>
        <v/>
      </c>
      <c r="M2405" s="6">
        <f>IF(OR($J2405="",$L2405=""),"",IF($K2405="",0,$K2405)+$J2405*$L2405)</f>
        <v/>
      </c>
      <c r="N2405" s="6" t="n">
        <v>46213</v>
      </c>
      <c r="O2405" s="6" t="n">
        <v>280</v>
      </c>
      <c r="P2405" s="6" t="n"/>
      <c r="Q2405" s="6" t="n"/>
      <c r="R2405" s="6" t="n"/>
      <c r="S2405" s="6" t="n"/>
      <c r="T2405" s="6">
        <f>IF(OR($J2405="",$O2405=""),"",$O2405/$J2405)</f>
        <v/>
      </c>
      <c r="U2405" s="6" t="inlineStr">
        <is>
          <t>Concluído</t>
        </is>
      </c>
      <c r="V2405" s="6" t="n"/>
      <c r="W2405" s="6" t="n"/>
      <c r="X2405" s="6" t="n"/>
      <c r="Y2405" s="6" t="n"/>
      <c r="Z2405" s="6" t="n"/>
      <c r="AA2405" s="5" t="n"/>
      <c r="AB2405" s="6">
        <f>B2405&amp;"|"&amp;I2405</f>
        <v/>
      </c>
      <c r="AC2405">
        <f>IF($B2405="","","|"&amp;SUBSTITUTE(TRIM(SUBSTITUTE(SUBSTITUTE(SUBSTITUTE(SUBSTITUTE(SUBSTITUTE(SUBSTITUTE(SUBSTITUTE(SUBSTITUTE(SUBSTITUTE(SUBSTITUTE(SUBSTITUTE(SUBSTITUTE(SUBSTITUTE(SUBSTITUTE(TRIM($B2405&amp;""),CHAR(10)," "),CHAR(13)," "),"."," "),";"," "),","," "),"/"," "),"+"," "),"-"," "),"  "," "),"  "," "),"  "," "),"  "," "),"  "," "),"  "," "))," ","|")&amp;"|")</f>
        <v/>
      </c>
      <c r="AD2405">
        <f>TRIM($I2405&amp;"")</f>
        <v/>
      </c>
    </row>
    <row r="2406" ht="36" customHeight="1">
      <c r="A2406" s="14" t="n">
        <v>46213</v>
      </c>
      <c r="B2406" s="6" t="inlineStr">
        <is>
          <t>10246</t>
        </is>
      </c>
      <c r="C2406" s="6" t="inlineStr">
        <is>
          <t>M/C 0720 (AMARELO)</t>
        </is>
      </c>
      <c r="D2406" s="6" t="inlineStr">
        <is>
          <t>11 USINAGEM</t>
        </is>
      </c>
      <c r="E2406" s="6" t="n">
        <v>20014305</v>
      </c>
      <c r="F2406" s="6" t="inlineStr">
        <is>
          <t>(1) TAMPO 1202X802X12 MDP - MESA DAKAR/MIAMI 1,20</t>
        </is>
      </c>
      <c r="G2406" s="6" t="inlineStr">
        <is>
          <t>11 USINAGEM</t>
        </is>
      </c>
      <c r="H2406" s="6" t="inlineStr">
        <is>
          <t>11 USINAGEM</t>
        </is>
      </c>
      <c r="I2406" s="4" t="inlineStr">
        <is>
          <t>11 USINAGEM</t>
        </is>
      </c>
      <c r="J2406" s="4" t="n">
        <v>140</v>
      </c>
      <c r="K2406" s="6">
        <f>IF($E2406="","",IFERROR(INDEX(#REF!,MATCH($E2406,#REF!,0)),IFERROR(INDEX(#REF!,MATCH(VALUE($E2406),#REF!,0)),"")))</f>
        <v/>
      </c>
      <c r="L2406" s="6">
        <f>IF($E2406="","",IFERROR(INDEX(#REF!,MATCH($E2406,#REF!,0)),IFERROR(INDEX(#REF!,MATCH(VALUE($E2406),#REF!,0)),"")))</f>
        <v/>
      </c>
      <c r="M2406" s="6">
        <f>IF(OR($J2406="",$L2406=""),"",IF($K2406="",0,$K2406)+$J2406*$L2406)</f>
        <v/>
      </c>
      <c r="N2406" s="6" t="n">
        <v>46213</v>
      </c>
      <c r="O2406" s="6" t="n">
        <v>140</v>
      </c>
      <c r="P2406" s="6" t="n"/>
      <c r="Q2406" s="6" t="n"/>
      <c r="R2406" s="6" t="n"/>
      <c r="S2406" s="6" t="n"/>
      <c r="T2406" s="6">
        <f>IF(OR($J2406="",$O2406=""),"",$O2406/$J2406)</f>
        <v/>
      </c>
      <c r="U2406" s="6" t="inlineStr">
        <is>
          <t>Concluído</t>
        </is>
      </c>
      <c r="V2406" s="6" t="n"/>
      <c r="W2406" s="6" t="n"/>
      <c r="X2406" s="6" t="n"/>
      <c r="Y2406" s="6" t="n"/>
      <c r="Z2406" s="6" t="n"/>
      <c r="AA2406" s="5" t="n"/>
      <c r="AB2406" s="6">
        <f>B2406&amp;"|"&amp;I2406</f>
        <v/>
      </c>
      <c r="AC2406">
        <f>IF($B2406="","","|"&amp;SUBSTITUTE(TRIM(SUBSTITUTE(SUBSTITUTE(SUBSTITUTE(SUBSTITUTE(SUBSTITUTE(SUBSTITUTE(SUBSTITUTE(SUBSTITUTE(SUBSTITUTE(SUBSTITUTE(SUBSTITUTE(SUBSTITUTE(SUBSTITUTE(SUBSTITUTE(TRIM($B2406&amp;""),CHAR(10)," "),CHAR(13)," "),"."," "),";"," "),","," "),"/"," "),"+"," "),"-"," "),"  "," "),"  "," "),"  "," "),"  "," "),"  "," "),"  "," "))," ","|")&amp;"|")</f>
        <v/>
      </c>
      <c r="AD2406">
        <f>TRIM($I2406&amp;"")</f>
        <v/>
      </c>
    </row>
    <row r="2407" ht="36" customHeight="1">
      <c r="A2407" s="14" t="n">
        <v>46213</v>
      </c>
      <c r="B2407" s="6" t="inlineStr">
        <is>
          <t>10246</t>
        </is>
      </c>
      <c r="C2407" s="6" t="inlineStr">
        <is>
          <t>M/C 0720 (AMARELO)</t>
        </is>
      </c>
      <c r="D2407" s="6" t="inlineStr">
        <is>
          <t>11 USINAGEM</t>
        </is>
      </c>
      <c r="E2407" s="6" t="n">
        <v>20014306</v>
      </c>
      <c r="F2407" s="6" t="inlineStr">
        <is>
          <t>ENGRO MAIOR 1080X60X12 MDP - MESA DAKAR 1,20</t>
        </is>
      </c>
      <c r="G2407" s="6" t="inlineStr">
        <is>
          <t>11 USINAGEM</t>
        </is>
      </c>
      <c r="H2407" s="6" t="inlineStr">
        <is>
          <t>11 USINAGEM</t>
        </is>
      </c>
      <c r="I2407" s="4" t="inlineStr">
        <is>
          <t>11 USINAGEM</t>
        </is>
      </c>
      <c r="J2407" s="4" t="n">
        <v>280</v>
      </c>
      <c r="K2407" s="6">
        <f>IF($E2407="","",IFERROR(INDEX(#REF!,MATCH($E2407,#REF!,0)),IFERROR(INDEX(#REF!,MATCH(VALUE($E2407),#REF!,0)),"")))</f>
        <v/>
      </c>
      <c r="L2407" s="6">
        <f>IF($E2407="","",IFERROR(INDEX(#REF!,MATCH($E2407,#REF!,0)),IFERROR(INDEX(#REF!,MATCH(VALUE($E2407),#REF!,0)),"")))</f>
        <v/>
      </c>
      <c r="M2407" s="6">
        <f>IF(OR($J2407="",$L2407=""),"",IF($K2407="",0,$K2407)+$J2407*$L2407)</f>
        <v/>
      </c>
      <c r="N2407" s="6" t="n">
        <v>46213</v>
      </c>
      <c r="O2407" s="6" t="n">
        <v>280</v>
      </c>
      <c r="P2407" s="6" t="n"/>
      <c r="Q2407" s="6" t="n"/>
      <c r="R2407" s="6" t="n"/>
      <c r="S2407" s="6" t="n"/>
      <c r="T2407" s="6">
        <f>IF(OR($J2407="",$O2407=""),"",$O2407/$J2407)</f>
        <v/>
      </c>
      <c r="U2407" s="6" t="inlineStr">
        <is>
          <t>Concluído</t>
        </is>
      </c>
      <c r="V2407" s="6" t="n"/>
      <c r="W2407" s="6" t="n"/>
      <c r="X2407" s="6" t="n"/>
      <c r="Y2407" s="6" t="n"/>
      <c r="Z2407" s="6" t="n"/>
      <c r="AA2407" s="5" t="n"/>
      <c r="AB2407" s="6">
        <f>B2407&amp;"|"&amp;I2407</f>
        <v/>
      </c>
      <c r="AC2407">
        <f>IF($B2407="","","|"&amp;SUBSTITUTE(TRIM(SUBSTITUTE(SUBSTITUTE(SUBSTITUTE(SUBSTITUTE(SUBSTITUTE(SUBSTITUTE(SUBSTITUTE(SUBSTITUTE(SUBSTITUTE(SUBSTITUTE(SUBSTITUTE(SUBSTITUTE(SUBSTITUTE(SUBSTITUTE(TRIM($B2407&amp;""),CHAR(10)," "),CHAR(13)," "),"."," "),";"," "),","," "),"/"," "),"+"," "),"-"," "),"  "," "),"  "," "),"  "," "),"  "," "),"  "," "),"  "," "))," ","|")&amp;"|")</f>
        <v/>
      </c>
      <c r="AD2407">
        <f>TRIM($I2407&amp;"")</f>
        <v/>
      </c>
    </row>
    <row r="2408" ht="36" customHeight="1">
      <c r="A2408" s="14" t="n">
        <v>46213</v>
      </c>
      <c r="B2408" s="6" t="inlineStr">
        <is>
          <t>10246</t>
        </is>
      </c>
      <c r="C2408" s="6" t="inlineStr">
        <is>
          <t>M/C 0720 (AMARELO)</t>
        </is>
      </c>
      <c r="D2408" s="6" t="inlineStr">
        <is>
          <t>11 USINAGEM</t>
        </is>
      </c>
      <c r="E2408" s="6" t="n">
        <v>30080004</v>
      </c>
      <c r="F2408" s="6" t="inlineStr">
        <is>
          <t>(6)TRAV. MAIOR 1320X65 (135)X15 MDP-AMST.1,36X1,36</t>
        </is>
      </c>
      <c r="G2408" s="6" t="inlineStr">
        <is>
          <t>11 USINAGEM</t>
        </is>
      </c>
      <c r="H2408" s="6" t="inlineStr">
        <is>
          <t>11 USINAGEM</t>
        </is>
      </c>
      <c r="I2408" s="4" t="inlineStr">
        <is>
          <t>11 USINAGEM</t>
        </is>
      </c>
      <c r="J2408" s="4" t="n">
        <v>40</v>
      </c>
      <c r="K2408" s="6">
        <f>IF($E2408="","",IFERROR(INDEX(#REF!,MATCH($E2408,#REF!,0)),IFERROR(INDEX(#REF!,MATCH(VALUE($E2408),#REF!,0)),"")))</f>
        <v/>
      </c>
      <c r="L2408" s="6">
        <f>IF($E2408="","",IFERROR(INDEX(#REF!,MATCH($E2408,#REF!,0)),IFERROR(INDEX(#REF!,MATCH(VALUE($E2408),#REF!,0)),"")))</f>
        <v/>
      </c>
      <c r="M2408" s="6">
        <f>IF(OR($J2408="",$L2408=""),"",IF($K2408="",0,$K2408)+$J2408*$L2408)</f>
        <v/>
      </c>
      <c r="N2408" s="6" t="n">
        <v>46213</v>
      </c>
      <c r="O2408" s="6" t="n">
        <v>40</v>
      </c>
      <c r="P2408" s="6" t="n"/>
      <c r="Q2408" s="6" t="n"/>
      <c r="R2408" s="6" t="n"/>
      <c r="S2408" s="6" t="n"/>
      <c r="T2408" s="6">
        <f>IF(OR($J2408="",$O2408=""),"",$O2408/$J2408)</f>
        <v/>
      </c>
      <c r="U2408" s="6" t="inlineStr">
        <is>
          <t>Concluído</t>
        </is>
      </c>
      <c r="V2408" s="6" t="n"/>
      <c r="W2408" s="6" t="n"/>
      <c r="X2408" s="6" t="n"/>
      <c r="Y2408" s="6" t="n"/>
      <c r="Z2408" s="6" t="n"/>
      <c r="AA2408" s="5" t="n"/>
      <c r="AB2408" s="6">
        <f>B2408&amp;"|"&amp;I2408</f>
        <v/>
      </c>
      <c r="AC2408">
        <f>IF($B2408="","","|"&amp;SUBSTITUTE(TRIM(SUBSTITUTE(SUBSTITUTE(SUBSTITUTE(SUBSTITUTE(SUBSTITUTE(SUBSTITUTE(SUBSTITUTE(SUBSTITUTE(SUBSTITUTE(SUBSTITUTE(SUBSTITUTE(SUBSTITUTE(SUBSTITUTE(SUBSTITUTE(TRIM($B2408&amp;""),CHAR(10)," "),CHAR(13)," "),"."," "),";"," "),","," "),"/"," "),"+"," "),"-"," "),"  "," "),"  "," "),"  "," "),"  "," "),"  "," "),"  "," "))," ","|")&amp;"|")</f>
        <v/>
      </c>
      <c r="AD2408">
        <f>TRIM($I2408&amp;"")</f>
        <v/>
      </c>
    </row>
    <row r="2409" ht="36" customHeight="1">
      <c r="A2409" s="14" t="n">
        <v>46213</v>
      </c>
      <c r="B2409" s="6" t="inlineStr">
        <is>
          <t>10246</t>
        </is>
      </c>
      <c r="C2409" s="6" t="inlineStr">
        <is>
          <t>M/C 0720 (AMARELO)</t>
        </is>
      </c>
      <c r="D2409" s="6" t="inlineStr">
        <is>
          <t>11 USINAGEM</t>
        </is>
      </c>
      <c r="E2409" s="6" t="n">
        <v>20013102</v>
      </c>
      <c r="F2409" s="6" t="inlineStr">
        <is>
          <t>(10)PE MAIOR 760X100 (170) X15 MDF-MIAMI 1,37X0,80</t>
        </is>
      </c>
      <c r="G2409" s="6" t="inlineStr">
        <is>
          <t>11 USINAGEM</t>
        </is>
      </c>
      <c r="H2409" s="6" t="inlineStr">
        <is>
          <t>11 USINAGEM</t>
        </is>
      </c>
      <c r="I2409" s="4" t="inlineStr">
        <is>
          <t>11 USINAGEM</t>
        </is>
      </c>
      <c r="J2409" s="4" t="n">
        <v>560</v>
      </c>
      <c r="K2409" s="6">
        <f>IF($E2409="","",IFERROR(INDEX(#REF!,MATCH($E2409,#REF!,0)),IFERROR(INDEX(#REF!,MATCH(VALUE($E2409),#REF!,0)),"")))</f>
        <v/>
      </c>
      <c r="L2409" s="6">
        <f>IF($E2409="","",IFERROR(INDEX(#REF!,MATCH($E2409,#REF!,0)),IFERROR(INDEX(#REF!,MATCH(VALUE($E2409),#REF!,0)),"")))</f>
        <v/>
      </c>
      <c r="M2409" s="6">
        <f>IF(OR($J2409="",$L2409=""),"",IF($K2409="",0,$K2409)+$J2409*$L2409)</f>
        <v/>
      </c>
      <c r="N2409" s="6" t="n">
        <v>46213</v>
      </c>
      <c r="O2409" s="6" t="n">
        <v>560</v>
      </c>
      <c r="P2409" s="6" t="n"/>
      <c r="Q2409" s="6" t="n"/>
      <c r="R2409" s="6" t="n"/>
      <c r="S2409" s="6" t="n"/>
      <c r="T2409" s="6">
        <f>IF(OR($J2409="",$O2409=""),"",$O2409/$J2409)</f>
        <v/>
      </c>
      <c r="U2409" s="6" t="inlineStr">
        <is>
          <t>Concluído</t>
        </is>
      </c>
      <c r="V2409" s="6" t="n"/>
      <c r="W2409" s="6" t="n"/>
      <c r="X2409" s="6" t="n"/>
      <c r="Y2409" s="6" t="n"/>
      <c r="Z2409" s="6" t="n"/>
      <c r="AA2409" s="5" t="n"/>
      <c r="AB2409" s="6">
        <f>B2409&amp;"|"&amp;I2409</f>
        <v/>
      </c>
      <c r="AC2409">
        <f>IF($B2409="","","|"&amp;SUBSTITUTE(TRIM(SUBSTITUTE(SUBSTITUTE(SUBSTITUTE(SUBSTITUTE(SUBSTITUTE(SUBSTITUTE(SUBSTITUTE(SUBSTITUTE(SUBSTITUTE(SUBSTITUTE(SUBSTITUTE(SUBSTITUTE(SUBSTITUTE(SUBSTITUTE(TRIM($B2409&amp;""),CHAR(10)," "),CHAR(13)," "),"."," "),";"," "),","," "),"/"," "),"+"," "),"-"," "),"  "," "),"  "," "),"  "," "),"  "," "),"  "," "),"  "," "))," ","|")&amp;"|")</f>
        <v/>
      </c>
      <c r="AD2409">
        <f>TRIM($I2409&amp;"")</f>
        <v/>
      </c>
    </row>
    <row r="2410" ht="36" customHeight="1">
      <c r="A2410" s="14" t="n">
        <v>46213</v>
      </c>
      <c r="B2410" s="6" t="inlineStr">
        <is>
          <t>10246</t>
        </is>
      </c>
      <c r="C2410" s="6" t="inlineStr">
        <is>
          <t>M/C 0720 (AMARELO)</t>
        </is>
      </c>
      <c r="D2410" s="6" t="inlineStr">
        <is>
          <t>11 USINAGEM</t>
        </is>
      </c>
      <c r="E2410" s="6" t="n">
        <v>20013103</v>
      </c>
      <c r="F2410" s="6" t="inlineStr">
        <is>
          <t>(4) PE MENOR 760X85 (135) X15 MDF-MIAMI 1,37X0,80</t>
        </is>
      </c>
      <c r="G2410" s="6" t="inlineStr">
        <is>
          <t>11 USINAGEM</t>
        </is>
      </c>
      <c r="H2410" s="6" t="inlineStr">
        <is>
          <t>11 USINAGEM</t>
        </is>
      </c>
      <c r="I2410" s="4" t="inlineStr">
        <is>
          <t>11 USINAGEM</t>
        </is>
      </c>
      <c r="J2410" s="4" t="n">
        <v>560</v>
      </c>
      <c r="K2410" s="6">
        <f>IF($E2410="","",IFERROR(INDEX(#REF!,MATCH($E2410,#REF!,0)),IFERROR(INDEX(#REF!,MATCH(VALUE($E2410),#REF!,0)),"")))</f>
        <v/>
      </c>
      <c r="L2410" s="6">
        <f>IF($E2410="","",IFERROR(INDEX(#REF!,MATCH($E2410,#REF!,0)),IFERROR(INDEX(#REF!,MATCH(VALUE($E2410),#REF!,0)),"")))</f>
        <v/>
      </c>
      <c r="M2410" s="6">
        <f>IF(OR($J2410="",$L2410=""),"",IF($K2410="",0,$K2410)+$J2410*$L2410)</f>
        <v/>
      </c>
      <c r="N2410" s="6" t="n">
        <v>46213</v>
      </c>
      <c r="O2410" s="6" t="n">
        <v>560</v>
      </c>
      <c r="P2410" s="6" t="n"/>
      <c r="Q2410" s="6" t="n"/>
      <c r="R2410" s="6" t="n"/>
      <c r="S2410" s="6" t="n"/>
      <c r="T2410" s="6">
        <f>IF(OR($J2410="",$O2410=""),"",$O2410/$J2410)</f>
        <v/>
      </c>
      <c r="U2410" s="6" t="inlineStr">
        <is>
          <t>Concluído</t>
        </is>
      </c>
      <c r="V2410" s="6" t="n"/>
      <c r="W2410" s="6" t="n"/>
      <c r="X2410" s="6" t="n"/>
      <c r="Y2410" s="6" t="n"/>
      <c r="Z2410" s="6" t="n"/>
      <c r="AA2410" s="5" t="n"/>
      <c r="AB2410" s="6">
        <f>B2410&amp;"|"&amp;I2410</f>
        <v/>
      </c>
      <c r="AC2410">
        <f>IF($B2410="","","|"&amp;SUBSTITUTE(TRIM(SUBSTITUTE(SUBSTITUTE(SUBSTITUTE(SUBSTITUTE(SUBSTITUTE(SUBSTITUTE(SUBSTITUTE(SUBSTITUTE(SUBSTITUTE(SUBSTITUTE(SUBSTITUTE(SUBSTITUTE(SUBSTITUTE(SUBSTITUTE(TRIM($B2410&amp;""),CHAR(10)," "),CHAR(13)," "),"."," "),";"," "),","," "),"/"," "),"+"," "),"-"," "),"  "," "),"  "," "),"  "," "),"  "," "),"  "," "),"  "," "))," ","|")&amp;"|")</f>
        <v/>
      </c>
      <c r="AD2410">
        <f>TRIM($I2410&amp;"")</f>
        <v/>
      </c>
    </row>
    <row r="2411" ht="36" customHeight="1">
      <c r="A2411" s="14" t="n">
        <v>46213</v>
      </c>
      <c r="B2411" s="6" t="inlineStr">
        <is>
          <t>10246</t>
        </is>
      </c>
      <c r="C2411" s="6" t="inlineStr">
        <is>
          <t>M/C 0720 (AMARELO)</t>
        </is>
      </c>
      <c r="D2411" s="6" t="inlineStr">
        <is>
          <t>11 USINAGEM</t>
        </is>
      </c>
      <c r="E2411" s="6" t="n">
        <v>30001202</v>
      </c>
      <c r="F2411" s="6" t="inlineStr">
        <is>
          <t>PÉ FRONTAL 441X65(911)X25 MDF (16PÇS) - CAD PÉ INT</t>
        </is>
      </c>
      <c r="G2411" s="6" t="inlineStr">
        <is>
          <t>11 USINAGEM</t>
        </is>
      </c>
      <c r="H2411" s="6" t="inlineStr">
        <is>
          <t>11 USINAGEM</t>
        </is>
      </c>
      <c r="I2411" s="4" t="inlineStr">
        <is>
          <t>11 USINAGEM</t>
        </is>
      </c>
      <c r="J2411" s="4" t="n">
        <v>2232</v>
      </c>
      <c r="K2411" s="6">
        <f>IF($E2411="","",IFERROR(INDEX(#REF!,MATCH($E2411,#REF!,0)),IFERROR(INDEX(#REF!,MATCH(VALUE($E2411),#REF!,0)),"")))</f>
        <v/>
      </c>
      <c r="L2411" s="6">
        <f>IF($E2411="","",IFERROR(INDEX(#REF!,MATCH($E2411,#REF!,0)),IFERROR(INDEX(#REF!,MATCH(VALUE($E2411),#REF!,0)),"")))</f>
        <v/>
      </c>
      <c r="M2411" s="6">
        <f>IF(OR($J2411="",$L2411=""),"",IF($K2411="",0,$K2411)+$J2411*$L2411)</f>
        <v/>
      </c>
      <c r="N2411" s="6" t="n">
        <v>46213</v>
      </c>
      <c r="O2411" s="6" t="n">
        <v>2232</v>
      </c>
      <c r="P2411" s="6" t="n"/>
      <c r="Q2411" s="6" t="n"/>
      <c r="R2411" s="6" t="n"/>
      <c r="S2411" s="6" t="n"/>
      <c r="T2411" s="6">
        <f>IF(OR($J2411="",$O2411=""),"",$O2411/$J2411)</f>
        <v/>
      </c>
      <c r="U2411" s="6" t="inlineStr">
        <is>
          <t>Concluído</t>
        </is>
      </c>
      <c r="V2411" s="6" t="n"/>
      <c r="W2411" s="6" t="n"/>
      <c r="X2411" s="6" t="n"/>
      <c r="Y2411" s="6" t="n"/>
      <c r="Z2411" s="6" t="n"/>
      <c r="AA2411" s="5" t="n"/>
      <c r="AB2411" s="6">
        <f>B2411&amp;"|"&amp;I2411</f>
        <v/>
      </c>
      <c r="AC2411">
        <f>IF($B2411="","","|"&amp;SUBSTITUTE(TRIM(SUBSTITUTE(SUBSTITUTE(SUBSTITUTE(SUBSTITUTE(SUBSTITUTE(SUBSTITUTE(SUBSTITUTE(SUBSTITUTE(SUBSTITUTE(SUBSTITUTE(SUBSTITUTE(SUBSTITUTE(SUBSTITUTE(SUBSTITUTE(TRIM($B2411&amp;""),CHAR(10)," "),CHAR(13)," "),"."," "),";"," "),","," "),"/"," "),"+"," "),"-"," "),"  "," "),"  "," "),"  "," "),"  "," "),"  "," "),"  "," "))," ","|")&amp;"|")</f>
        <v/>
      </c>
      <c r="AD2411">
        <f>TRIM($I2411&amp;"")</f>
        <v/>
      </c>
    </row>
    <row r="2412" ht="36" customHeight="1">
      <c r="A2412" s="14" t="n">
        <v>46213</v>
      </c>
      <c r="B2412" s="6" t="inlineStr">
        <is>
          <t>10246</t>
        </is>
      </c>
      <c r="C2412" s="6" t="inlineStr">
        <is>
          <t>M/C 0720 (AMARELO)</t>
        </is>
      </c>
      <c r="D2412" s="6" t="inlineStr">
        <is>
          <t>11 USINAGEM</t>
        </is>
      </c>
      <c r="E2412" s="6" t="n">
        <v>30009703</v>
      </c>
      <c r="F2412" s="6" t="inlineStr">
        <is>
          <t>ESPALDAR 390X40(911)X25 MDF (24) - CADEIRA GRECIA</t>
        </is>
      </c>
      <c r="G2412" s="6" t="inlineStr">
        <is>
          <t>11 USINAGEM</t>
        </is>
      </c>
      <c r="H2412" s="6" t="inlineStr">
        <is>
          <t>11 USINAGEM</t>
        </is>
      </c>
      <c r="I2412" s="4" t="inlineStr">
        <is>
          <t>11 USINAGEM</t>
        </is>
      </c>
      <c r="J2412" s="4" t="n">
        <v>50</v>
      </c>
      <c r="K2412" s="6">
        <f>IF($E2412="","",IFERROR(INDEX(#REF!,MATCH($E2412,#REF!,0)),IFERROR(INDEX(#REF!,MATCH(VALUE($E2412),#REF!,0)),"")))</f>
        <v/>
      </c>
      <c r="L2412" s="6">
        <f>IF($E2412="","",IFERROR(INDEX(#REF!,MATCH($E2412,#REF!,0)),IFERROR(INDEX(#REF!,MATCH(VALUE($E2412),#REF!,0)),"")))</f>
        <v/>
      </c>
      <c r="M2412" s="6">
        <f>IF(OR($J2412="",$L2412=""),"",IF($K2412="",0,$K2412)+$J2412*$L2412)</f>
        <v/>
      </c>
      <c r="N2412" s="6" t="n">
        <v>46213</v>
      </c>
      <c r="O2412" s="6" t="n">
        <v>50</v>
      </c>
      <c r="P2412" s="6" t="n"/>
      <c r="Q2412" s="6" t="n"/>
      <c r="R2412" s="6" t="n"/>
      <c r="S2412" s="6" t="n"/>
      <c r="T2412" s="6">
        <f>IF(OR($J2412="",$O2412=""),"",$O2412/$J2412)</f>
        <v/>
      </c>
      <c r="U2412" s="6" t="inlineStr">
        <is>
          <t>Concluído</t>
        </is>
      </c>
      <c r="V2412" s="6" t="n"/>
      <c r="W2412" s="6" t="n"/>
      <c r="X2412" s="6" t="n"/>
      <c r="Y2412" s="6" t="n"/>
      <c r="Z2412" s="6" t="n"/>
      <c r="AA2412" s="5" t="n"/>
      <c r="AB2412" s="6">
        <f>B2412&amp;"|"&amp;I2412</f>
        <v/>
      </c>
      <c r="AC2412">
        <f>IF($B2412="","","|"&amp;SUBSTITUTE(TRIM(SUBSTITUTE(SUBSTITUTE(SUBSTITUTE(SUBSTITUTE(SUBSTITUTE(SUBSTITUTE(SUBSTITUTE(SUBSTITUTE(SUBSTITUTE(SUBSTITUTE(SUBSTITUTE(SUBSTITUTE(SUBSTITUTE(SUBSTITUTE(TRIM($B2412&amp;""),CHAR(10)," "),CHAR(13)," "),"."," "),";"," "),","," "),"/"," "),"+"," "),"-"," "),"  "," "),"  "," "),"  "," "),"  "," "),"  "," "),"  "," "))," ","|")&amp;"|")</f>
        <v/>
      </c>
      <c r="AD2412">
        <f>TRIM($I2412&amp;"")</f>
        <v/>
      </c>
    </row>
    <row r="2413" ht="36" customHeight="1">
      <c r="A2413" s="14" t="n">
        <v>46216</v>
      </c>
      <c r="B2413" s="6" t="inlineStr">
        <is>
          <t>10247</t>
        </is>
      </c>
      <c r="C2413" s="6" t="inlineStr">
        <is>
          <t>M/C 0721 (BEGE)</t>
        </is>
      </c>
      <c r="D2413" s="6" t="inlineStr">
        <is>
          <t>11 USINAGEM</t>
        </is>
      </c>
      <c r="E2413" s="6" t="n">
        <v>30004805</v>
      </c>
      <c r="F2413" s="6" t="inlineStr">
        <is>
          <t>ASSENTO 440X425X09 MDP - CAD SANTIAGO</t>
        </is>
      </c>
      <c r="G2413" s="6" t="inlineStr">
        <is>
          <t>11 USINAGEM</t>
        </is>
      </c>
      <c r="H2413" s="6" t="inlineStr">
        <is>
          <t>11 USINAGEM</t>
        </is>
      </c>
      <c r="I2413" s="4" t="inlineStr">
        <is>
          <t>11 USINAGEM</t>
        </is>
      </c>
      <c r="J2413" s="4" t="n">
        <v>612</v>
      </c>
      <c r="K2413" s="6">
        <f>IF($E2413="","",IFERROR(INDEX(#REF!,MATCH($E2413,#REF!,0)),IFERROR(INDEX(#REF!,MATCH(VALUE($E2413),#REF!,0)),"")))</f>
        <v/>
      </c>
      <c r="L2413" s="6">
        <f>IF($E2413="","",IFERROR(INDEX(#REF!,MATCH($E2413,#REF!,0)),IFERROR(INDEX(#REF!,MATCH(VALUE($E2413),#REF!,0)),"")))</f>
        <v/>
      </c>
      <c r="M2413" s="6">
        <f>IF(OR($J2413="",$L2413=""),"",IF($K2413="",0,$K2413)+$J2413*$L2413)</f>
        <v/>
      </c>
      <c r="N2413" s="6" t="n">
        <v>46216</v>
      </c>
      <c r="O2413" s="6" t="n">
        <v>612</v>
      </c>
      <c r="P2413" s="6" t="n"/>
      <c r="Q2413" s="6" t="n"/>
      <c r="R2413" s="6" t="n"/>
      <c r="S2413" s="6" t="n"/>
      <c r="T2413" s="6">
        <f>IF(OR($J2413="",$O2413=""),"",$O2413/$J2413)</f>
        <v/>
      </c>
      <c r="U2413" s="6" t="inlineStr">
        <is>
          <t>Concluído</t>
        </is>
      </c>
      <c r="V2413" s="6" t="n"/>
      <c r="W2413" s="6" t="n"/>
      <c r="X2413" s="6" t="n"/>
      <c r="Y2413" s="6" t="n"/>
      <c r="Z2413" s="6" t="n"/>
      <c r="AA2413" s="5" t="n"/>
      <c r="AB2413" s="6">
        <f>B2413&amp;"|"&amp;I2413</f>
        <v/>
      </c>
      <c r="AC2413">
        <f>IF($B2413="","","|"&amp;SUBSTITUTE(TRIM(SUBSTITUTE(SUBSTITUTE(SUBSTITUTE(SUBSTITUTE(SUBSTITUTE(SUBSTITUTE(SUBSTITUTE(SUBSTITUTE(SUBSTITUTE(SUBSTITUTE(SUBSTITUTE(SUBSTITUTE(SUBSTITUTE(SUBSTITUTE(TRIM($B2413&amp;""),CHAR(10)," "),CHAR(13)," "),"."," "),";"," "),","," "),"/"," "),"+"," "),"-"," "),"  "," "),"  "," "),"  "," "),"  "," "),"  "," "),"  "," "))," ","|")&amp;"|")</f>
        <v/>
      </c>
      <c r="AD2413">
        <f>TRIM($I2413&amp;"")</f>
        <v/>
      </c>
    </row>
    <row r="2414" ht="36" customHeight="1">
      <c r="A2414" s="14" t="n">
        <v>46216</v>
      </c>
      <c r="B2414" s="6" t="inlineStr">
        <is>
          <t>10247</t>
        </is>
      </c>
      <c r="C2414" s="6" t="inlineStr">
        <is>
          <t>M/C 0721 (BEGE)</t>
        </is>
      </c>
      <c r="D2414" s="6" t="inlineStr">
        <is>
          <t>11 USINAGEM</t>
        </is>
      </c>
      <c r="E2414" s="6" t="n">
        <v>20014107</v>
      </c>
      <c r="F2414" s="6" t="inlineStr">
        <is>
          <t>ENGRO MENOR 802X60X12 MDP - MESA DAKAR</t>
        </is>
      </c>
      <c r="G2414" s="6" t="inlineStr">
        <is>
          <t>11 USINAGEM</t>
        </is>
      </c>
      <c r="H2414" s="6" t="inlineStr">
        <is>
          <t>11 USINAGEM</t>
        </is>
      </c>
      <c r="I2414" s="4" t="inlineStr">
        <is>
          <t>11 USINAGEM</t>
        </is>
      </c>
      <c r="J2414" s="4" t="n">
        <v>600</v>
      </c>
      <c r="K2414" s="6">
        <f>IF($E2414="","",IFERROR(INDEX(#REF!,MATCH($E2414,#REF!,0)),IFERROR(INDEX(#REF!,MATCH(VALUE($E2414),#REF!,0)),"")))</f>
        <v/>
      </c>
      <c r="L2414" s="6">
        <f>IF($E2414="","",IFERROR(INDEX(#REF!,MATCH($E2414,#REF!,0)),IFERROR(INDEX(#REF!,MATCH(VALUE($E2414),#REF!,0)),"")))</f>
        <v/>
      </c>
      <c r="M2414" s="6">
        <f>IF(OR($J2414="",$L2414=""),"",IF($K2414="",0,$K2414)+$J2414*$L2414)</f>
        <v/>
      </c>
      <c r="N2414" s="6" t="n">
        <v>46216</v>
      </c>
      <c r="O2414" s="6" t="n">
        <v>600</v>
      </c>
      <c r="P2414" s="6" t="n"/>
      <c r="Q2414" s="6" t="n"/>
      <c r="R2414" s="6" t="n"/>
      <c r="S2414" s="6" t="n"/>
      <c r="T2414" s="6">
        <f>IF(OR($J2414="",$O2414=""),"",$O2414/$J2414)</f>
        <v/>
      </c>
      <c r="U2414" s="6" t="inlineStr">
        <is>
          <t>Concluído</t>
        </is>
      </c>
      <c r="V2414" s="6" t="n"/>
      <c r="W2414" s="6" t="n"/>
      <c r="X2414" s="6" t="n"/>
      <c r="Y2414" s="6" t="n"/>
      <c r="Z2414" s="6" t="n"/>
      <c r="AA2414" s="5" t="n"/>
      <c r="AB2414" s="6">
        <f>B2414&amp;"|"&amp;I2414</f>
        <v/>
      </c>
      <c r="AC2414">
        <f>IF($B2414="","","|"&amp;SUBSTITUTE(TRIM(SUBSTITUTE(SUBSTITUTE(SUBSTITUTE(SUBSTITUTE(SUBSTITUTE(SUBSTITUTE(SUBSTITUTE(SUBSTITUTE(SUBSTITUTE(SUBSTITUTE(SUBSTITUTE(SUBSTITUTE(SUBSTITUTE(SUBSTITUTE(TRIM($B2414&amp;""),CHAR(10)," "),CHAR(13)," "),"."," "),";"," "),","," "),"/"," "),"+"," "),"-"," "),"  "," "),"  "," "),"  "," "),"  "," "),"  "," "),"  "," "))," ","|")&amp;"|")</f>
        <v/>
      </c>
      <c r="AD2414">
        <f>TRIM($I2414&amp;"")</f>
        <v/>
      </c>
    </row>
    <row r="2415" ht="36" customHeight="1">
      <c r="A2415" s="14" t="n">
        <v>46216</v>
      </c>
      <c r="B2415" s="6" t="inlineStr">
        <is>
          <t>10247</t>
        </is>
      </c>
      <c r="C2415" s="6" t="inlineStr">
        <is>
          <t>M/C 0721 (BEGE)</t>
        </is>
      </c>
      <c r="D2415" s="6" t="inlineStr">
        <is>
          <t>11 USINAGEM</t>
        </is>
      </c>
      <c r="E2415" s="6" t="n">
        <v>20014305</v>
      </c>
      <c r="F2415" s="6" t="inlineStr">
        <is>
          <t>(1) TAMPO 1202X802X12 MDP - MESA DAKAR/MIAMI 1,20</t>
        </is>
      </c>
      <c r="G2415" s="6" t="inlineStr">
        <is>
          <t>11 USINAGEM</t>
        </is>
      </c>
      <c r="H2415" s="6" t="inlineStr">
        <is>
          <t>11 USINAGEM</t>
        </is>
      </c>
      <c r="I2415" s="4" t="inlineStr">
        <is>
          <t>11 USINAGEM</t>
        </is>
      </c>
      <c r="J2415" s="4" t="n">
        <v>300</v>
      </c>
      <c r="K2415" s="6">
        <f>IF($E2415="","",IFERROR(INDEX(#REF!,MATCH($E2415,#REF!,0)),IFERROR(INDEX(#REF!,MATCH(VALUE($E2415),#REF!,0)),"")))</f>
        <v/>
      </c>
      <c r="L2415" s="6">
        <f>IF($E2415="","",IFERROR(INDEX(#REF!,MATCH($E2415,#REF!,0)),IFERROR(INDEX(#REF!,MATCH(VALUE($E2415),#REF!,0)),"")))</f>
        <v/>
      </c>
      <c r="M2415" s="6">
        <f>IF(OR($J2415="",$L2415=""),"",IF($K2415="",0,$K2415)+$J2415*$L2415)</f>
        <v/>
      </c>
      <c r="N2415" s="6" t="n">
        <v>46216</v>
      </c>
      <c r="O2415" s="6" t="n">
        <v>300</v>
      </c>
      <c r="P2415" s="6" t="n"/>
      <c r="Q2415" s="6" t="n"/>
      <c r="R2415" s="6" t="n"/>
      <c r="S2415" s="6" t="n"/>
      <c r="T2415" s="6">
        <f>IF(OR($J2415="",$O2415=""),"",$O2415/$J2415)</f>
        <v/>
      </c>
      <c r="U2415" s="6" t="inlineStr">
        <is>
          <t>Concluído</t>
        </is>
      </c>
      <c r="V2415" s="6" t="n"/>
      <c r="W2415" s="6" t="n"/>
      <c r="X2415" s="6" t="n"/>
      <c r="Y2415" s="6" t="n"/>
      <c r="Z2415" s="6" t="n"/>
      <c r="AA2415" s="5" t="n"/>
      <c r="AB2415" s="6">
        <f>B2415&amp;"|"&amp;I2415</f>
        <v/>
      </c>
      <c r="AC2415">
        <f>IF($B2415="","","|"&amp;SUBSTITUTE(TRIM(SUBSTITUTE(SUBSTITUTE(SUBSTITUTE(SUBSTITUTE(SUBSTITUTE(SUBSTITUTE(SUBSTITUTE(SUBSTITUTE(SUBSTITUTE(SUBSTITUTE(SUBSTITUTE(SUBSTITUTE(SUBSTITUTE(SUBSTITUTE(TRIM($B2415&amp;""),CHAR(10)," "),CHAR(13)," "),"."," "),";"," "),","," "),"/"," "),"+"," "),"-"," "),"  "," "),"  "," "),"  "," "),"  "," "),"  "," "),"  "," "))," ","|")&amp;"|")</f>
        <v/>
      </c>
      <c r="AD2415">
        <f>TRIM($I2415&amp;"")</f>
        <v/>
      </c>
    </row>
    <row r="2416" ht="36" customHeight="1">
      <c r="A2416" s="14" t="n">
        <v>46216</v>
      </c>
      <c r="B2416" s="6" t="inlineStr">
        <is>
          <t>10247</t>
        </is>
      </c>
      <c r="C2416" s="6" t="inlineStr">
        <is>
          <t>M/C 0721 (BEGE)</t>
        </is>
      </c>
      <c r="D2416" s="6" t="inlineStr">
        <is>
          <t>11 USINAGEM</t>
        </is>
      </c>
      <c r="E2416" s="6" t="n">
        <v>20014306</v>
      </c>
      <c r="F2416" s="6" t="inlineStr">
        <is>
          <t>ENGRO MAIOR 1080X60X12 MDP - MESA DAKAR 1,20</t>
        </is>
      </c>
      <c r="G2416" s="6" t="inlineStr">
        <is>
          <t>11 USINAGEM</t>
        </is>
      </c>
      <c r="H2416" s="6" t="inlineStr">
        <is>
          <t>11 USINAGEM</t>
        </is>
      </c>
      <c r="I2416" s="4" t="inlineStr">
        <is>
          <t>11 USINAGEM</t>
        </is>
      </c>
      <c r="J2416" s="4" t="n">
        <v>600</v>
      </c>
      <c r="K2416" s="6">
        <f>IF($E2416="","",IFERROR(INDEX(#REF!,MATCH($E2416,#REF!,0)),IFERROR(INDEX(#REF!,MATCH(VALUE($E2416),#REF!,0)),"")))</f>
        <v/>
      </c>
      <c r="L2416" s="6">
        <f>IF($E2416="","",IFERROR(INDEX(#REF!,MATCH($E2416,#REF!,0)),IFERROR(INDEX(#REF!,MATCH(VALUE($E2416),#REF!,0)),"")))</f>
        <v/>
      </c>
      <c r="M2416" s="6">
        <f>IF(OR($J2416="",$L2416=""),"",IF($K2416="",0,$K2416)+$J2416*$L2416)</f>
        <v/>
      </c>
      <c r="N2416" s="6" t="n">
        <v>46216</v>
      </c>
      <c r="O2416" s="6" t="n">
        <v>600</v>
      </c>
      <c r="P2416" s="6" t="n"/>
      <c r="Q2416" s="6" t="n"/>
      <c r="R2416" s="6" t="n"/>
      <c r="S2416" s="6" t="n"/>
      <c r="T2416" s="6">
        <f>IF(OR($J2416="",$O2416=""),"",$O2416/$J2416)</f>
        <v/>
      </c>
      <c r="U2416" s="6" t="inlineStr">
        <is>
          <t>Concluído</t>
        </is>
      </c>
      <c r="V2416" s="6" t="n"/>
      <c r="W2416" s="6" t="n"/>
      <c r="X2416" s="6" t="n"/>
      <c r="Y2416" s="6" t="n"/>
      <c r="Z2416" s="6" t="n"/>
      <c r="AA2416" s="5" t="n"/>
      <c r="AB2416" s="6">
        <f>B2416&amp;"|"&amp;I2416</f>
        <v/>
      </c>
      <c r="AC2416">
        <f>IF($B2416="","","|"&amp;SUBSTITUTE(TRIM(SUBSTITUTE(SUBSTITUTE(SUBSTITUTE(SUBSTITUTE(SUBSTITUTE(SUBSTITUTE(SUBSTITUTE(SUBSTITUTE(SUBSTITUTE(SUBSTITUTE(SUBSTITUTE(SUBSTITUTE(SUBSTITUTE(SUBSTITUTE(TRIM($B2416&amp;""),CHAR(10)," "),CHAR(13)," "),"."," "),";"," "),","," "),"/"," "),"+"," "),"-"," "),"  "," "),"  "," "),"  "," "),"  "," "),"  "," "),"  "," "))," ","|")&amp;"|")</f>
        <v/>
      </c>
      <c r="AD2416">
        <f>TRIM($I2416&amp;"")</f>
        <v/>
      </c>
    </row>
    <row r="2417" ht="36" customHeight="1">
      <c r="A2417" s="14" t="n">
        <v>46216</v>
      </c>
      <c r="B2417" s="6" t="inlineStr">
        <is>
          <t>10247</t>
        </is>
      </c>
      <c r="C2417" s="6" t="inlineStr">
        <is>
          <t>M/C 0721 (BEGE)</t>
        </is>
      </c>
      <c r="D2417" s="6" t="inlineStr">
        <is>
          <t>11 USINAGEM</t>
        </is>
      </c>
      <c r="E2417" s="6" t="n">
        <v>30080004</v>
      </c>
      <c r="F2417" s="6" t="inlineStr">
        <is>
          <t>(6)TRAV. MAIOR 1320X65 (135)X15 MDP-AMST.1,36X1,36</t>
        </is>
      </c>
      <c r="G2417" s="6" t="inlineStr">
        <is>
          <t>11 USINAGEM</t>
        </is>
      </c>
      <c r="H2417" s="6" t="inlineStr">
        <is>
          <t>11 USINAGEM</t>
        </is>
      </c>
      <c r="I2417" s="4" t="inlineStr">
        <is>
          <t>11 USINAGEM</t>
        </is>
      </c>
      <c r="J2417" s="4" t="n">
        <v>20</v>
      </c>
      <c r="K2417" s="6">
        <f>IF($E2417="","",IFERROR(INDEX(#REF!,MATCH($E2417,#REF!,0)),IFERROR(INDEX(#REF!,MATCH(VALUE($E2417),#REF!,0)),"")))</f>
        <v/>
      </c>
      <c r="L2417" s="6">
        <f>IF($E2417="","",IFERROR(INDEX(#REF!,MATCH($E2417,#REF!,0)),IFERROR(INDEX(#REF!,MATCH(VALUE($E2417),#REF!,0)),"")))</f>
        <v/>
      </c>
      <c r="M2417" s="6">
        <f>IF(OR($J2417="",$L2417=""),"",IF($K2417="",0,$K2417)+$J2417*$L2417)</f>
        <v/>
      </c>
      <c r="N2417" s="6" t="n">
        <v>46216</v>
      </c>
      <c r="O2417" s="6" t="n">
        <v>20</v>
      </c>
      <c r="P2417" s="6" t="n"/>
      <c r="Q2417" s="6" t="n"/>
      <c r="R2417" s="6" t="n"/>
      <c r="S2417" s="6" t="n"/>
      <c r="T2417" s="6">
        <f>IF(OR($J2417="",$O2417=""),"",$O2417/$J2417)</f>
        <v/>
      </c>
      <c r="U2417" s="6" t="inlineStr">
        <is>
          <t>Concluído</t>
        </is>
      </c>
      <c r="V2417" s="6" t="n"/>
      <c r="W2417" s="6" t="n"/>
      <c r="X2417" s="6" t="n"/>
      <c r="Y2417" s="6" t="n"/>
      <c r="Z2417" s="6" t="n"/>
      <c r="AA2417" s="5" t="n"/>
      <c r="AB2417" s="6">
        <f>B2417&amp;"|"&amp;I2417</f>
        <v/>
      </c>
      <c r="AC2417">
        <f>IF($B2417="","","|"&amp;SUBSTITUTE(TRIM(SUBSTITUTE(SUBSTITUTE(SUBSTITUTE(SUBSTITUTE(SUBSTITUTE(SUBSTITUTE(SUBSTITUTE(SUBSTITUTE(SUBSTITUTE(SUBSTITUTE(SUBSTITUTE(SUBSTITUTE(SUBSTITUTE(SUBSTITUTE(TRIM($B2417&amp;""),CHAR(10)," "),CHAR(13)," "),"."," "),";"," "),","," "),"/"," "),"+"," "),"-"," "),"  "," "),"  "," "),"  "," "),"  "," "),"  "," "),"  "," "))," ","|")&amp;"|")</f>
        <v/>
      </c>
      <c r="AD2417">
        <f>TRIM($I2417&amp;"")</f>
        <v/>
      </c>
    </row>
    <row r="2418" ht="36" customHeight="1">
      <c r="A2418" s="14" t="n">
        <v>46216</v>
      </c>
      <c r="B2418" s="6" t="inlineStr">
        <is>
          <t>10247</t>
        </is>
      </c>
      <c r="C2418" s="6" t="inlineStr">
        <is>
          <t>M/C 0721 (BEGE)</t>
        </is>
      </c>
      <c r="D2418" s="6" t="inlineStr">
        <is>
          <t>11 USINAGEM</t>
        </is>
      </c>
      <c r="E2418" s="6" t="n">
        <v>20019002</v>
      </c>
      <c r="F2418" s="6" t="inlineStr">
        <is>
          <t>FUNDO RIPADO 751X446X12 MDF - MESA SANTIAGO</t>
        </is>
      </c>
      <c r="G2418" s="6" t="inlineStr">
        <is>
          <t>11 USINAGEM</t>
        </is>
      </c>
      <c r="H2418" s="6" t="inlineStr">
        <is>
          <t>11 USINAGEM</t>
        </is>
      </c>
      <c r="I2418" s="4" t="inlineStr">
        <is>
          <t>11 USINAGEM</t>
        </is>
      </c>
      <c r="J2418" s="4" t="n">
        <v>32</v>
      </c>
      <c r="K2418" s="6">
        <f>IF($E2418="","",IFERROR(INDEX(#REF!,MATCH($E2418,#REF!,0)),IFERROR(INDEX(#REF!,MATCH(VALUE($E2418),#REF!,0)),"")))</f>
        <v/>
      </c>
      <c r="L2418" s="6">
        <f>IF($E2418="","",IFERROR(INDEX(#REF!,MATCH($E2418,#REF!,0)),IFERROR(INDEX(#REF!,MATCH(VALUE($E2418),#REF!,0)),"")))</f>
        <v/>
      </c>
      <c r="M2418" s="6">
        <f>IF(OR($J2418="",$L2418=""),"",IF($K2418="",0,$K2418)+$J2418*$L2418)</f>
        <v/>
      </c>
      <c r="N2418" s="6" t="n">
        <v>46216</v>
      </c>
      <c r="O2418" s="6" t="n">
        <v>32</v>
      </c>
      <c r="P2418" s="6" t="n"/>
      <c r="Q2418" s="6" t="n"/>
      <c r="R2418" s="6" t="n"/>
      <c r="S2418" s="6" t="n"/>
      <c r="T2418" s="6">
        <f>IF(OR($J2418="",$O2418=""),"",$O2418/$J2418)</f>
        <v/>
      </c>
      <c r="U2418" s="6" t="inlineStr">
        <is>
          <t>Concluído</t>
        </is>
      </c>
      <c r="V2418" s="6" t="n"/>
      <c r="W2418" s="6" t="n"/>
      <c r="X2418" s="6" t="n"/>
      <c r="Y2418" s="6" t="n"/>
      <c r="Z2418" s="6" t="n"/>
      <c r="AA2418" s="5" t="n"/>
      <c r="AB2418" s="6">
        <f>B2418&amp;"|"&amp;I2418</f>
        <v/>
      </c>
      <c r="AC2418">
        <f>IF($B2418="","","|"&amp;SUBSTITUTE(TRIM(SUBSTITUTE(SUBSTITUTE(SUBSTITUTE(SUBSTITUTE(SUBSTITUTE(SUBSTITUTE(SUBSTITUTE(SUBSTITUTE(SUBSTITUTE(SUBSTITUTE(SUBSTITUTE(SUBSTITUTE(SUBSTITUTE(SUBSTITUTE(TRIM($B2418&amp;""),CHAR(10)," "),CHAR(13)," "),"."," "),";"," "),","," "),"/"," "),"+"," "),"-"," "),"  "," "),"  "," "),"  "," "),"  "," "),"  "," "),"  "," "))," ","|")&amp;"|")</f>
        <v/>
      </c>
      <c r="AD2418">
        <f>TRIM($I2418&amp;"")</f>
        <v/>
      </c>
    </row>
    <row r="2419" ht="36" customHeight="1">
      <c r="A2419" s="14" t="n">
        <v>46216</v>
      </c>
      <c r="B2419" s="6" t="inlineStr">
        <is>
          <t>10247</t>
        </is>
      </c>
      <c r="C2419" s="6" t="inlineStr">
        <is>
          <t>M/C 0721 (BEGE)</t>
        </is>
      </c>
      <c r="D2419" s="6" t="inlineStr">
        <is>
          <t>11 USINAGEM</t>
        </is>
      </c>
      <c r="E2419" s="6" t="n">
        <v>20019005</v>
      </c>
      <c r="F2419" s="6" t="inlineStr">
        <is>
          <t>RIPA 751X70X12 MDF - MESA SANTIAGO</t>
        </is>
      </c>
      <c r="G2419" s="6" t="inlineStr">
        <is>
          <t>11 USINAGEM</t>
        </is>
      </c>
      <c r="H2419" s="6" t="inlineStr">
        <is>
          <t>11 USINAGEM</t>
        </is>
      </c>
      <c r="I2419" s="4" t="inlineStr">
        <is>
          <t>11 USINAGEM</t>
        </is>
      </c>
      <c r="J2419" s="4" t="n">
        <v>280</v>
      </c>
      <c r="K2419" s="6">
        <f>IF($E2419="","",IFERROR(INDEX(#REF!,MATCH($E2419,#REF!,0)),IFERROR(INDEX(#REF!,MATCH(VALUE($E2419),#REF!,0)),"")))</f>
        <v/>
      </c>
      <c r="L2419" s="6">
        <f>IF($E2419="","",IFERROR(INDEX(#REF!,MATCH($E2419,#REF!,0)),IFERROR(INDEX(#REF!,MATCH(VALUE($E2419),#REF!,0)),"")))</f>
        <v/>
      </c>
      <c r="M2419" s="6">
        <f>IF(OR($J2419="",$L2419=""),"",IF($K2419="",0,$K2419)+$J2419*$L2419)</f>
        <v/>
      </c>
      <c r="N2419" s="6" t="n">
        <v>46216</v>
      </c>
      <c r="O2419" s="6" t="n">
        <v>280</v>
      </c>
      <c r="P2419" s="6" t="n"/>
      <c r="Q2419" s="6" t="n"/>
      <c r="R2419" s="6" t="n"/>
      <c r="S2419" s="6" t="n"/>
      <c r="T2419" s="6">
        <f>IF(OR($J2419="",$O2419=""),"",$O2419/$J2419)</f>
        <v/>
      </c>
      <c r="U2419" s="6" t="inlineStr">
        <is>
          <t>Concluído</t>
        </is>
      </c>
      <c r="V2419" s="6" t="n"/>
      <c r="W2419" s="6" t="n"/>
      <c r="X2419" s="6" t="n"/>
      <c r="Y2419" s="6" t="n"/>
      <c r="Z2419" s="6" t="n"/>
      <c r="AA2419" s="5" t="n"/>
      <c r="AB2419" s="6">
        <f>B2419&amp;"|"&amp;I2419</f>
        <v/>
      </c>
      <c r="AC2419">
        <f>IF($B2419="","","|"&amp;SUBSTITUTE(TRIM(SUBSTITUTE(SUBSTITUTE(SUBSTITUTE(SUBSTITUTE(SUBSTITUTE(SUBSTITUTE(SUBSTITUTE(SUBSTITUTE(SUBSTITUTE(SUBSTITUTE(SUBSTITUTE(SUBSTITUTE(SUBSTITUTE(SUBSTITUTE(TRIM($B2419&amp;""),CHAR(10)," "),CHAR(13)," "),"."," "),";"," "),","," "),"/"," "),"+"," "),"-"," "),"  "," "),"  "," "),"  "," "),"  "," "),"  "," "),"  "," "))," ","|")&amp;"|")</f>
        <v/>
      </c>
      <c r="AD2419">
        <f>TRIM($I2419&amp;"")</f>
        <v/>
      </c>
    </row>
    <row r="2420" ht="36" customHeight="1">
      <c r="A2420" s="14" t="n">
        <v>46216</v>
      </c>
      <c r="B2420" s="6" t="inlineStr">
        <is>
          <t>10247</t>
        </is>
      </c>
      <c r="C2420" s="6" t="inlineStr">
        <is>
          <t>M/C 0721 (BEGE)</t>
        </is>
      </c>
      <c r="D2420" s="6" t="inlineStr">
        <is>
          <t>11 USINAGEM</t>
        </is>
      </c>
      <c r="E2420" s="6" t="n">
        <v>20019602</v>
      </c>
      <c r="F2420" s="6" t="inlineStr">
        <is>
          <t>FUNDO RIPADO 751X546X12 MDF - MESA SANTIAGO 1,36</t>
        </is>
      </c>
      <c r="G2420" s="6" t="inlineStr">
        <is>
          <t>11 USINAGEM</t>
        </is>
      </c>
      <c r="H2420" s="6" t="inlineStr">
        <is>
          <t>11 USINAGEM</t>
        </is>
      </c>
      <c r="I2420" s="4" t="inlineStr">
        <is>
          <t>11 USINAGEM</t>
        </is>
      </c>
      <c r="J2420" s="4" t="n">
        <v>20</v>
      </c>
      <c r="K2420" s="6">
        <f>IF($E2420="","",IFERROR(INDEX(#REF!,MATCH($E2420,#REF!,0)),IFERROR(INDEX(#REF!,MATCH(VALUE($E2420),#REF!,0)),"")))</f>
        <v/>
      </c>
      <c r="L2420" s="6">
        <f>IF($E2420="","",IFERROR(INDEX(#REF!,MATCH($E2420,#REF!,0)),IFERROR(INDEX(#REF!,MATCH(VALUE($E2420),#REF!,0)),"")))</f>
        <v/>
      </c>
      <c r="M2420" s="6">
        <f>IF(OR($J2420="",$L2420=""),"",IF($K2420="",0,$K2420)+$J2420*$L2420)</f>
        <v/>
      </c>
      <c r="N2420" s="6" t="n">
        <v>46216</v>
      </c>
      <c r="O2420" s="6" t="n">
        <v>20</v>
      </c>
      <c r="P2420" s="6" t="n"/>
      <c r="Q2420" s="6" t="n"/>
      <c r="R2420" s="6" t="n"/>
      <c r="S2420" s="6" t="n"/>
      <c r="T2420" s="6">
        <f>IF(OR($J2420="",$O2420=""),"",$O2420/$J2420)</f>
        <v/>
      </c>
      <c r="U2420" s="6" t="inlineStr">
        <is>
          <t>Concluído</t>
        </is>
      </c>
      <c r="V2420" s="6" t="n"/>
      <c r="W2420" s="6" t="n"/>
      <c r="X2420" s="6" t="n"/>
      <c r="Y2420" s="6" t="n"/>
      <c r="Z2420" s="6" t="n"/>
      <c r="AA2420" s="5" t="n"/>
      <c r="AB2420" s="6">
        <f>B2420&amp;"|"&amp;I2420</f>
        <v/>
      </c>
      <c r="AC2420">
        <f>IF($B2420="","","|"&amp;SUBSTITUTE(TRIM(SUBSTITUTE(SUBSTITUTE(SUBSTITUTE(SUBSTITUTE(SUBSTITUTE(SUBSTITUTE(SUBSTITUTE(SUBSTITUTE(SUBSTITUTE(SUBSTITUTE(SUBSTITUTE(SUBSTITUTE(SUBSTITUTE(SUBSTITUTE(TRIM($B2420&amp;""),CHAR(10)," "),CHAR(13)," "),"."," "),";"," "),","," "),"/"," "),"+"," "),"-"," "),"  "," "),"  "," "),"  "," "),"  "," "),"  "," "),"  "," "))," ","|")&amp;"|")</f>
        <v/>
      </c>
      <c r="AD2420">
        <f>TRIM($I2420&amp;"")</f>
        <v/>
      </c>
    </row>
    <row r="2421" ht="36" customHeight="1">
      <c r="A2421" s="14" t="n">
        <v>46216</v>
      </c>
      <c r="B2421" s="6" t="inlineStr">
        <is>
          <t>10247</t>
        </is>
      </c>
      <c r="C2421" s="6" t="inlineStr">
        <is>
          <t>M/C 0721 (BEGE)</t>
        </is>
      </c>
      <c r="D2421" s="6" t="inlineStr">
        <is>
          <t>11 USINAGEM</t>
        </is>
      </c>
      <c r="E2421" s="6" t="n">
        <v>20020002</v>
      </c>
      <c r="F2421" s="6" t="inlineStr">
        <is>
          <t>(2) FECHAMENTO I 1090X295X12 MDF - BASE DUBAI</t>
        </is>
      </c>
      <c r="G2421" s="6" t="inlineStr">
        <is>
          <t>11 USINAGEM</t>
        </is>
      </c>
      <c r="H2421" s="6" t="inlineStr">
        <is>
          <t>11 USINAGEM</t>
        </is>
      </c>
      <c r="I2421" s="4" t="inlineStr">
        <is>
          <t>11 USINAGEM</t>
        </is>
      </c>
      <c r="J2421" s="4" t="n">
        <v>20</v>
      </c>
      <c r="K2421" s="6">
        <f>IF($E2421="","",IFERROR(INDEX(#REF!,MATCH($E2421,#REF!,0)),IFERROR(INDEX(#REF!,MATCH(VALUE($E2421),#REF!,0)),"")))</f>
        <v/>
      </c>
      <c r="L2421" s="6">
        <f>IF($E2421="","",IFERROR(INDEX(#REF!,MATCH($E2421,#REF!,0)),IFERROR(INDEX(#REF!,MATCH(VALUE($E2421),#REF!,0)),"")))</f>
        <v/>
      </c>
      <c r="M2421" s="6">
        <f>IF(OR($J2421="",$L2421=""),"",IF($K2421="",0,$K2421)+$J2421*$L2421)</f>
        <v/>
      </c>
      <c r="N2421" s="6" t="n">
        <v>46216</v>
      </c>
      <c r="O2421" s="6" t="n">
        <v>20</v>
      </c>
      <c r="P2421" s="6" t="n"/>
      <c r="Q2421" s="6" t="n"/>
      <c r="R2421" s="6" t="n"/>
      <c r="S2421" s="6" t="n"/>
      <c r="T2421" s="6">
        <f>IF(OR($J2421="",$O2421=""),"",$O2421/$J2421)</f>
        <v/>
      </c>
      <c r="U2421" s="6" t="inlineStr">
        <is>
          <t>Concluído</t>
        </is>
      </c>
      <c r="V2421" s="6" t="n"/>
      <c r="W2421" s="6" t="n"/>
      <c r="X2421" s="6" t="n"/>
      <c r="Y2421" s="6" t="n"/>
      <c r="Z2421" s="6" t="n"/>
      <c r="AA2421" s="5" t="n"/>
      <c r="AB2421" s="6">
        <f>B2421&amp;"|"&amp;I2421</f>
        <v/>
      </c>
      <c r="AC2421">
        <f>IF($B2421="","","|"&amp;SUBSTITUTE(TRIM(SUBSTITUTE(SUBSTITUTE(SUBSTITUTE(SUBSTITUTE(SUBSTITUTE(SUBSTITUTE(SUBSTITUTE(SUBSTITUTE(SUBSTITUTE(SUBSTITUTE(SUBSTITUTE(SUBSTITUTE(SUBSTITUTE(SUBSTITUTE(TRIM($B2421&amp;""),CHAR(10)," "),CHAR(13)," "),"."," "),";"," "),","," "),"/"," "),"+"," "),"-"," "),"  "," "),"  "," "),"  "," "),"  "," "),"  "," "),"  "," "))," ","|")&amp;"|")</f>
        <v/>
      </c>
      <c r="AD2421">
        <f>TRIM($I2421&amp;"")</f>
        <v/>
      </c>
    </row>
    <row r="2422" ht="36" customHeight="1">
      <c r="A2422" s="14" t="n">
        <v>46216</v>
      </c>
      <c r="B2422" s="6" t="inlineStr">
        <is>
          <t>10247</t>
        </is>
      </c>
      <c r="C2422" s="6" t="inlineStr">
        <is>
          <t>M/C 0721 (BEGE)</t>
        </is>
      </c>
      <c r="D2422" s="6" t="inlineStr">
        <is>
          <t>11 USINAGEM</t>
        </is>
      </c>
      <c r="E2422" s="6" t="n">
        <v>20020003</v>
      </c>
      <c r="F2422" s="6" t="inlineStr">
        <is>
          <t>(3) FECHAMENTO II 600X295X12 MDF - BASE DUBAI</t>
        </is>
      </c>
      <c r="G2422" s="6" t="inlineStr">
        <is>
          <t>11 USINAGEM</t>
        </is>
      </c>
      <c r="H2422" s="6" t="inlineStr">
        <is>
          <t>11 USINAGEM</t>
        </is>
      </c>
      <c r="I2422" s="4" t="inlineStr">
        <is>
          <t>11 USINAGEM</t>
        </is>
      </c>
      <c r="J2422" s="4" t="n">
        <v>20</v>
      </c>
      <c r="K2422" s="6">
        <f>IF($E2422="","",IFERROR(INDEX(#REF!,MATCH($E2422,#REF!,0)),IFERROR(INDEX(#REF!,MATCH(VALUE($E2422),#REF!,0)),"")))</f>
        <v/>
      </c>
      <c r="L2422" s="6">
        <f>IF($E2422="","",IFERROR(INDEX(#REF!,MATCH($E2422,#REF!,0)),IFERROR(INDEX(#REF!,MATCH(VALUE($E2422),#REF!,0)),"")))</f>
        <v/>
      </c>
      <c r="M2422" s="6">
        <f>IF(OR($J2422="",$L2422=""),"",IF($K2422="",0,$K2422)+$J2422*$L2422)</f>
        <v/>
      </c>
      <c r="N2422" s="6" t="n">
        <v>46216</v>
      </c>
      <c r="O2422" s="6" t="n">
        <v>20</v>
      </c>
      <c r="P2422" s="6" t="n"/>
      <c r="Q2422" s="6" t="n"/>
      <c r="R2422" s="6" t="n"/>
      <c r="S2422" s="6" t="n"/>
      <c r="T2422" s="6">
        <f>IF(OR($J2422="",$O2422=""),"",$O2422/$J2422)</f>
        <v/>
      </c>
      <c r="U2422" s="6" t="inlineStr">
        <is>
          <t>Concluído</t>
        </is>
      </c>
      <c r="V2422" s="6" t="n"/>
      <c r="W2422" s="6" t="n"/>
      <c r="X2422" s="6" t="n"/>
      <c r="Y2422" s="6" t="n"/>
      <c r="Z2422" s="6" t="n"/>
      <c r="AA2422" s="5" t="n"/>
      <c r="AB2422" s="6">
        <f>B2422&amp;"|"&amp;I2422</f>
        <v/>
      </c>
      <c r="AC2422">
        <f>IF($B2422="","","|"&amp;SUBSTITUTE(TRIM(SUBSTITUTE(SUBSTITUTE(SUBSTITUTE(SUBSTITUTE(SUBSTITUTE(SUBSTITUTE(SUBSTITUTE(SUBSTITUTE(SUBSTITUTE(SUBSTITUTE(SUBSTITUTE(SUBSTITUTE(SUBSTITUTE(SUBSTITUTE(TRIM($B2422&amp;""),CHAR(10)," "),CHAR(13)," "),"."," "),";"," "),","," "),"/"," "),"+"," "),"-"," "),"  "," "),"  "," "),"  "," "),"  "," "),"  "," "),"  "," "))," ","|")&amp;"|")</f>
        <v/>
      </c>
      <c r="AD2422">
        <f>TRIM($I2422&amp;"")</f>
        <v/>
      </c>
    </row>
    <row r="2423" ht="36" customHeight="1">
      <c r="A2423" s="14" t="n">
        <v>46216</v>
      </c>
      <c r="B2423" s="6" t="inlineStr">
        <is>
          <t>10247</t>
        </is>
      </c>
      <c r="C2423" s="6" t="inlineStr">
        <is>
          <t>M/C 0721 (BEGE)</t>
        </is>
      </c>
      <c r="D2423" s="6" t="inlineStr">
        <is>
          <t>11 USINAGEM</t>
        </is>
      </c>
      <c r="E2423" s="6" t="n">
        <v>20020004</v>
      </c>
      <c r="F2423" s="6" t="inlineStr">
        <is>
          <t>(4) FECHAMENTO III 545X327X12 MDF - BASE DUBAI</t>
        </is>
      </c>
      <c r="G2423" s="6" t="inlineStr">
        <is>
          <t>11 USINAGEM</t>
        </is>
      </c>
      <c r="H2423" s="6" t="inlineStr">
        <is>
          <t>11 USINAGEM</t>
        </is>
      </c>
      <c r="I2423" s="4" t="inlineStr">
        <is>
          <t>11 USINAGEM</t>
        </is>
      </c>
      <c r="J2423" s="4" t="n">
        <v>40</v>
      </c>
      <c r="K2423" s="6">
        <f>IF($E2423="","",IFERROR(INDEX(#REF!,MATCH($E2423,#REF!,0)),IFERROR(INDEX(#REF!,MATCH(VALUE($E2423),#REF!,0)),"")))</f>
        <v/>
      </c>
      <c r="L2423" s="6">
        <f>IF($E2423="","",IFERROR(INDEX(#REF!,MATCH($E2423,#REF!,0)),IFERROR(INDEX(#REF!,MATCH(VALUE($E2423),#REF!,0)),"")))</f>
        <v/>
      </c>
      <c r="M2423" s="6">
        <f>IF(OR($J2423="",$L2423=""),"",IF($K2423="",0,$K2423)+$J2423*$L2423)</f>
        <v/>
      </c>
      <c r="N2423" s="6" t="n">
        <v>46216</v>
      </c>
      <c r="O2423" s="6" t="n">
        <v>40</v>
      </c>
      <c r="P2423" s="6" t="n"/>
      <c r="Q2423" s="6" t="n"/>
      <c r="R2423" s="6" t="n"/>
      <c r="S2423" s="6" t="n"/>
      <c r="T2423" s="6">
        <f>IF(OR($J2423="",$O2423=""),"",$O2423/$J2423)</f>
        <v/>
      </c>
      <c r="U2423" s="6" t="inlineStr">
        <is>
          <t>Concluído</t>
        </is>
      </c>
      <c r="V2423" s="6" t="n"/>
      <c r="W2423" s="6" t="n"/>
      <c r="X2423" s="6" t="n"/>
      <c r="Y2423" s="6" t="n"/>
      <c r="Z2423" s="6" t="n"/>
      <c r="AA2423" s="5" t="n"/>
      <c r="AB2423" s="6">
        <f>B2423&amp;"|"&amp;I2423</f>
        <v/>
      </c>
      <c r="AC2423">
        <f>IF($B2423="","","|"&amp;SUBSTITUTE(TRIM(SUBSTITUTE(SUBSTITUTE(SUBSTITUTE(SUBSTITUTE(SUBSTITUTE(SUBSTITUTE(SUBSTITUTE(SUBSTITUTE(SUBSTITUTE(SUBSTITUTE(SUBSTITUTE(SUBSTITUTE(SUBSTITUTE(SUBSTITUTE(TRIM($B2423&amp;""),CHAR(10)," "),CHAR(13)," "),"."," "),";"," "),","," "),"/"," "),"+"," "),"-"," "),"  "," "),"  "," "),"  "," "),"  "," "),"  "," "),"  "," "))," ","|")&amp;"|")</f>
        <v/>
      </c>
      <c r="AD2423">
        <f>TRIM($I2423&amp;"")</f>
        <v/>
      </c>
    </row>
    <row r="2424" ht="36" customHeight="1">
      <c r="A2424" s="14" t="n">
        <v>46216</v>
      </c>
      <c r="B2424" s="6" t="inlineStr">
        <is>
          <t>10247</t>
        </is>
      </c>
      <c r="C2424" s="6" t="inlineStr">
        <is>
          <t>M/C 0721 (BEGE)</t>
        </is>
      </c>
      <c r="D2424" s="6" t="inlineStr">
        <is>
          <t>11 USINAGEM</t>
        </is>
      </c>
      <c r="E2424" s="6" t="n">
        <v>20020005</v>
      </c>
      <c r="F2424" s="6" t="inlineStr">
        <is>
          <t>(5) FECHAMENTO IV 453X327X12 MDF - BASE DUBAI</t>
        </is>
      </c>
      <c r="G2424" s="6" t="inlineStr">
        <is>
          <t>11 USINAGEM</t>
        </is>
      </c>
      <c r="H2424" s="6" t="inlineStr">
        <is>
          <t>11 USINAGEM</t>
        </is>
      </c>
      <c r="I2424" s="4" t="inlineStr">
        <is>
          <t>11 USINAGEM</t>
        </is>
      </c>
      <c r="J2424" s="4" t="n">
        <v>20</v>
      </c>
      <c r="K2424" s="6">
        <f>IF($E2424="","",IFERROR(INDEX(#REF!,MATCH($E2424,#REF!,0)),IFERROR(INDEX(#REF!,MATCH(VALUE($E2424),#REF!,0)),"")))</f>
        <v/>
      </c>
      <c r="L2424" s="6">
        <f>IF($E2424="","",IFERROR(INDEX(#REF!,MATCH($E2424,#REF!,0)),IFERROR(INDEX(#REF!,MATCH(VALUE($E2424),#REF!,0)),"")))</f>
        <v/>
      </c>
      <c r="M2424" s="6">
        <f>IF(OR($J2424="",$L2424=""),"",IF($K2424="",0,$K2424)+$J2424*$L2424)</f>
        <v/>
      </c>
      <c r="N2424" s="6" t="n">
        <v>46216</v>
      </c>
      <c r="O2424" s="6" t="n">
        <v>20</v>
      </c>
      <c r="P2424" s="6" t="n"/>
      <c r="Q2424" s="6" t="n"/>
      <c r="R2424" s="6" t="n"/>
      <c r="S2424" s="6" t="n"/>
      <c r="T2424" s="6">
        <f>IF(OR($J2424="",$O2424=""),"",$O2424/$J2424)</f>
        <v/>
      </c>
      <c r="U2424" s="6" t="inlineStr">
        <is>
          <t>Concluído</t>
        </is>
      </c>
      <c r="V2424" s="6" t="n"/>
      <c r="W2424" s="6" t="n"/>
      <c r="X2424" s="6" t="n"/>
      <c r="Y2424" s="6" t="n"/>
      <c r="Z2424" s="6" t="n"/>
      <c r="AA2424" s="5" t="n"/>
      <c r="AB2424" s="6">
        <f>B2424&amp;"|"&amp;I2424</f>
        <v/>
      </c>
      <c r="AC2424">
        <f>IF($B2424="","","|"&amp;SUBSTITUTE(TRIM(SUBSTITUTE(SUBSTITUTE(SUBSTITUTE(SUBSTITUTE(SUBSTITUTE(SUBSTITUTE(SUBSTITUTE(SUBSTITUTE(SUBSTITUTE(SUBSTITUTE(SUBSTITUTE(SUBSTITUTE(SUBSTITUTE(SUBSTITUTE(TRIM($B2424&amp;""),CHAR(10)," "),CHAR(13)," "),"."," "),";"," "),","," "),"/"," "),"+"," "),"-"," "),"  "," "),"  "," "),"  "," "),"  "," "),"  "," "),"  "," "))," ","|")&amp;"|")</f>
        <v/>
      </c>
      <c r="AD2424">
        <f>TRIM($I2424&amp;"")</f>
        <v/>
      </c>
    </row>
    <row r="2425" ht="36" customHeight="1">
      <c r="A2425" s="14" t="n">
        <v>46216</v>
      </c>
      <c r="B2425" s="6" t="inlineStr">
        <is>
          <t>10247</t>
        </is>
      </c>
      <c r="C2425" s="6" t="inlineStr">
        <is>
          <t>M/C 0721 (BEGE)</t>
        </is>
      </c>
      <c r="D2425" s="6" t="inlineStr">
        <is>
          <t>11 USINAGEM</t>
        </is>
      </c>
      <c r="E2425" s="6" t="n">
        <v>20013102</v>
      </c>
      <c r="F2425" s="6" t="inlineStr">
        <is>
          <t>(10)PE MAIOR 760X100 (170) X15 MDF-MIAMI 1,37X0,80</t>
        </is>
      </c>
      <c r="G2425" s="6" t="inlineStr">
        <is>
          <t>11 USINAGEM</t>
        </is>
      </c>
      <c r="H2425" s="6" t="inlineStr">
        <is>
          <t>11 USINAGEM</t>
        </is>
      </c>
      <c r="I2425" s="4" t="inlineStr">
        <is>
          <t>11 USINAGEM</t>
        </is>
      </c>
      <c r="J2425" s="4" t="n">
        <v>1200</v>
      </c>
      <c r="K2425" s="6">
        <f>IF($E2425="","",IFERROR(INDEX(#REF!,MATCH($E2425,#REF!,0)),IFERROR(INDEX(#REF!,MATCH(VALUE($E2425),#REF!,0)),"")))</f>
        <v/>
      </c>
      <c r="L2425" s="6">
        <f>IF($E2425="","",IFERROR(INDEX(#REF!,MATCH($E2425,#REF!,0)),IFERROR(INDEX(#REF!,MATCH(VALUE($E2425),#REF!,0)),"")))</f>
        <v/>
      </c>
      <c r="M2425" s="6">
        <f>IF(OR($J2425="",$L2425=""),"",IF($K2425="",0,$K2425)+$J2425*$L2425)</f>
        <v/>
      </c>
      <c r="N2425" s="6" t="n">
        <v>46216</v>
      </c>
      <c r="O2425" s="6" t="n">
        <v>1200</v>
      </c>
      <c r="P2425" s="6" t="n"/>
      <c r="Q2425" s="6" t="n"/>
      <c r="R2425" s="6" t="n"/>
      <c r="S2425" s="6" t="n"/>
      <c r="T2425" s="6">
        <f>IF(OR($J2425="",$O2425=""),"",$O2425/$J2425)</f>
        <v/>
      </c>
      <c r="U2425" s="6" t="inlineStr">
        <is>
          <t>Concluído</t>
        </is>
      </c>
      <c r="V2425" s="6" t="n"/>
      <c r="W2425" s="6" t="n"/>
      <c r="X2425" s="6" t="n"/>
      <c r="Y2425" s="6" t="n"/>
      <c r="Z2425" s="6" t="n"/>
      <c r="AA2425" s="5" t="n"/>
      <c r="AB2425" s="6">
        <f>B2425&amp;"|"&amp;I2425</f>
        <v/>
      </c>
      <c r="AC2425">
        <f>IF($B2425="","","|"&amp;SUBSTITUTE(TRIM(SUBSTITUTE(SUBSTITUTE(SUBSTITUTE(SUBSTITUTE(SUBSTITUTE(SUBSTITUTE(SUBSTITUTE(SUBSTITUTE(SUBSTITUTE(SUBSTITUTE(SUBSTITUTE(SUBSTITUTE(SUBSTITUTE(SUBSTITUTE(TRIM($B2425&amp;""),CHAR(10)," "),CHAR(13)," "),"."," "),";"," "),","," "),"/"," "),"+"," "),"-"," "),"  "," "),"  "," "),"  "," "),"  "," "),"  "," "),"  "," "))," ","|")&amp;"|")</f>
        <v/>
      </c>
      <c r="AD2425">
        <f>TRIM($I2425&amp;"")</f>
        <v/>
      </c>
    </row>
    <row r="2426" ht="36" customHeight="1">
      <c r="A2426" s="14" t="n">
        <v>46216</v>
      </c>
      <c r="B2426" s="6" t="inlineStr">
        <is>
          <t>10247</t>
        </is>
      </c>
      <c r="C2426" s="6" t="inlineStr">
        <is>
          <t>M/C 0721 (BEGE)</t>
        </is>
      </c>
      <c r="D2426" s="6" t="inlineStr">
        <is>
          <t>11 USINAGEM</t>
        </is>
      </c>
      <c r="E2426" s="6" t="n">
        <v>20013103</v>
      </c>
      <c r="F2426" s="6" t="inlineStr">
        <is>
          <t>(4) PE MENOR 760X85 (135) X15 MDF-MIAMI 1,37X0,80</t>
        </is>
      </c>
      <c r="G2426" s="6" t="inlineStr">
        <is>
          <t>11 USINAGEM</t>
        </is>
      </c>
      <c r="H2426" s="6" t="inlineStr">
        <is>
          <t>11 USINAGEM</t>
        </is>
      </c>
      <c r="I2426" s="4" t="inlineStr">
        <is>
          <t>11 USINAGEM</t>
        </is>
      </c>
      <c r="J2426" s="4" t="n">
        <v>1200</v>
      </c>
      <c r="K2426" s="6">
        <f>IF($E2426="","",IFERROR(INDEX(#REF!,MATCH($E2426,#REF!,0)),IFERROR(INDEX(#REF!,MATCH(VALUE($E2426),#REF!,0)),"")))</f>
        <v/>
      </c>
      <c r="L2426" s="6">
        <f>IF($E2426="","",IFERROR(INDEX(#REF!,MATCH($E2426,#REF!,0)),IFERROR(INDEX(#REF!,MATCH(VALUE($E2426),#REF!,0)),"")))</f>
        <v/>
      </c>
      <c r="M2426" s="6">
        <f>IF(OR($J2426="",$L2426=""),"",IF($K2426="",0,$K2426)+$J2426*$L2426)</f>
        <v/>
      </c>
      <c r="N2426" s="6" t="n">
        <v>46216</v>
      </c>
      <c r="O2426" s="6" t="n">
        <v>1200</v>
      </c>
      <c r="P2426" s="6" t="n"/>
      <c r="Q2426" s="6" t="n"/>
      <c r="R2426" s="6" t="n"/>
      <c r="S2426" s="6" t="n"/>
      <c r="T2426" s="6">
        <f>IF(OR($J2426="",$O2426=""),"",$O2426/$J2426)</f>
        <v/>
      </c>
      <c r="U2426" s="6" t="inlineStr">
        <is>
          <t>Concluído</t>
        </is>
      </c>
      <c r="V2426" s="6" t="n"/>
      <c r="W2426" s="6" t="n"/>
      <c r="X2426" s="6" t="n"/>
      <c r="Y2426" s="6" t="n"/>
      <c r="Z2426" s="6" t="n"/>
      <c r="AA2426" s="5" t="n"/>
      <c r="AB2426" s="6">
        <f>B2426&amp;"|"&amp;I2426</f>
        <v/>
      </c>
      <c r="AC2426">
        <f>IF($B2426="","","|"&amp;SUBSTITUTE(TRIM(SUBSTITUTE(SUBSTITUTE(SUBSTITUTE(SUBSTITUTE(SUBSTITUTE(SUBSTITUTE(SUBSTITUTE(SUBSTITUTE(SUBSTITUTE(SUBSTITUTE(SUBSTITUTE(SUBSTITUTE(SUBSTITUTE(SUBSTITUTE(TRIM($B2426&amp;""),CHAR(10)," "),CHAR(13)," "),"."," "),";"," "),","," "),"/"," "),"+"," "),"-"," "),"  "," "),"  "," "),"  "," "),"  "," "),"  "," "),"  "," "))," ","|")&amp;"|")</f>
        <v/>
      </c>
      <c r="AD2426">
        <f>TRIM($I2426&amp;"")</f>
        <v/>
      </c>
    </row>
    <row r="2427" ht="36" customHeight="1">
      <c r="A2427" s="14" t="n">
        <v>46216</v>
      </c>
      <c r="B2427" s="6" t="inlineStr">
        <is>
          <t>10247</t>
        </is>
      </c>
      <c r="C2427" s="6" t="inlineStr">
        <is>
          <t>M/C 0721 (BEGE)</t>
        </is>
      </c>
      <c r="D2427" s="6" t="inlineStr">
        <is>
          <t>11 USINAGEM</t>
        </is>
      </c>
      <c r="E2427" s="6" t="n">
        <v>20020001</v>
      </c>
      <c r="F2427" s="6" t="inlineStr">
        <is>
          <t>(1) LATERAL 1180X92X15 MDF - BASE DUBAI</t>
        </is>
      </c>
      <c r="G2427" s="6" t="inlineStr">
        <is>
          <t>11 USINAGEM</t>
        </is>
      </c>
      <c r="H2427" s="6" t="inlineStr">
        <is>
          <t>11 USINAGEM</t>
        </is>
      </c>
      <c r="I2427" s="4" t="inlineStr">
        <is>
          <t>11 USINAGEM</t>
        </is>
      </c>
      <c r="J2427" s="4" t="n">
        <v>80</v>
      </c>
      <c r="K2427" s="6">
        <f>IF($E2427="","",IFERROR(INDEX(#REF!,MATCH($E2427,#REF!,0)),IFERROR(INDEX(#REF!,MATCH(VALUE($E2427),#REF!,0)),"")))</f>
        <v/>
      </c>
      <c r="L2427" s="6">
        <f>IF($E2427="","",IFERROR(INDEX(#REF!,MATCH($E2427,#REF!,0)),IFERROR(INDEX(#REF!,MATCH(VALUE($E2427),#REF!,0)),"")))</f>
        <v/>
      </c>
      <c r="M2427" s="6">
        <f>IF(OR($J2427="",$L2427=""),"",IF($K2427="",0,$K2427)+$J2427*$L2427)</f>
        <v/>
      </c>
      <c r="N2427" s="6" t="n">
        <v>46216</v>
      </c>
      <c r="O2427" s="6" t="n">
        <v>80</v>
      </c>
      <c r="P2427" s="6" t="n"/>
      <c r="Q2427" s="6" t="n"/>
      <c r="R2427" s="6" t="n"/>
      <c r="S2427" s="6" t="n"/>
      <c r="T2427" s="6">
        <f>IF(OR($J2427="",$O2427=""),"",$O2427/$J2427)</f>
        <v/>
      </c>
      <c r="U2427" s="6" t="inlineStr">
        <is>
          <t>Concluído</t>
        </is>
      </c>
      <c r="V2427" s="6" t="n"/>
      <c r="W2427" s="6" t="n"/>
      <c r="X2427" s="6" t="n"/>
      <c r="Y2427" s="6" t="n"/>
      <c r="Z2427" s="6" t="n"/>
      <c r="AA2427" s="5" t="n"/>
      <c r="AB2427" s="6">
        <f>B2427&amp;"|"&amp;I2427</f>
        <v/>
      </c>
      <c r="AC2427">
        <f>IF($B2427="","","|"&amp;SUBSTITUTE(TRIM(SUBSTITUTE(SUBSTITUTE(SUBSTITUTE(SUBSTITUTE(SUBSTITUTE(SUBSTITUTE(SUBSTITUTE(SUBSTITUTE(SUBSTITUTE(SUBSTITUTE(SUBSTITUTE(SUBSTITUTE(SUBSTITUTE(SUBSTITUTE(TRIM($B2427&amp;""),CHAR(10)," "),CHAR(13)," "),"."," "),";"," "),","," "),"/"," "),"+"," "),"-"," "),"  "," "),"  "," "),"  "," "),"  "," "),"  "," "),"  "," "))," ","|")&amp;"|")</f>
        <v/>
      </c>
      <c r="AD2427">
        <f>TRIM($I2427&amp;"")</f>
        <v/>
      </c>
    </row>
    <row r="2428" ht="36" customHeight="1">
      <c r="A2428" s="14" t="n">
        <v>46216</v>
      </c>
      <c r="B2428" s="6" t="inlineStr">
        <is>
          <t>10247</t>
        </is>
      </c>
      <c r="C2428" s="6" t="inlineStr">
        <is>
          <t>M/C 0721 (BEGE)</t>
        </is>
      </c>
      <c r="D2428" s="6" t="inlineStr">
        <is>
          <t>11 USINAGEM</t>
        </is>
      </c>
      <c r="E2428" s="6" t="n">
        <v>20052001</v>
      </c>
      <c r="F2428" s="6" t="inlineStr">
        <is>
          <t>(2-4) TRAVESSA 742X122X25 MDF - MESA ATHENAS</t>
        </is>
      </c>
      <c r="G2428" s="6" t="inlineStr">
        <is>
          <t>11 USINAGEM</t>
        </is>
      </c>
      <c r="H2428" s="6" t="inlineStr">
        <is>
          <t>11 USINAGEM</t>
        </is>
      </c>
      <c r="I2428" s="4" t="inlineStr">
        <is>
          <t>11 USINAGEM</t>
        </is>
      </c>
      <c r="J2428" s="4" t="n">
        <v>160</v>
      </c>
      <c r="K2428" s="6">
        <f>IF($E2428="","",IFERROR(INDEX(#REF!,MATCH($E2428,#REF!,0)),IFERROR(INDEX(#REF!,MATCH(VALUE($E2428),#REF!,0)),"")))</f>
        <v/>
      </c>
      <c r="L2428" s="6">
        <f>IF($E2428="","",IFERROR(INDEX(#REF!,MATCH($E2428,#REF!,0)),IFERROR(INDEX(#REF!,MATCH(VALUE($E2428),#REF!,0)),"")))</f>
        <v/>
      </c>
      <c r="M2428" s="6">
        <f>IF(OR($J2428="",$L2428=""),"",IF($K2428="",0,$K2428)+$J2428*$L2428)</f>
        <v/>
      </c>
      <c r="N2428" s="6" t="n">
        <v>46216</v>
      </c>
      <c r="O2428" s="6" t="n">
        <v>160</v>
      </c>
      <c r="P2428" s="6" t="n"/>
      <c r="Q2428" s="6" t="n"/>
      <c r="R2428" s="6" t="n"/>
      <c r="S2428" s="6" t="n"/>
      <c r="T2428" s="6">
        <f>IF(OR($J2428="",$O2428=""),"",$O2428/$J2428)</f>
        <v/>
      </c>
      <c r="U2428" s="6" t="inlineStr">
        <is>
          <t>Concluído</t>
        </is>
      </c>
      <c r="V2428" s="6" t="n"/>
      <c r="W2428" s="6" t="n"/>
      <c r="X2428" s="6" t="n"/>
      <c r="Y2428" s="6" t="n"/>
      <c r="Z2428" s="6" t="n"/>
      <c r="AA2428" s="5" t="n"/>
      <c r="AB2428" s="6">
        <f>B2428&amp;"|"&amp;I2428</f>
        <v/>
      </c>
      <c r="AC2428">
        <f>IF($B2428="","","|"&amp;SUBSTITUTE(TRIM(SUBSTITUTE(SUBSTITUTE(SUBSTITUTE(SUBSTITUTE(SUBSTITUTE(SUBSTITUTE(SUBSTITUTE(SUBSTITUTE(SUBSTITUTE(SUBSTITUTE(SUBSTITUTE(SUBSTITUTE(SUBSTITUTE(SUBSTITUTE(TRIM($B2428&amp;""),CHAR(10)," "),CHAR(13)," "),"."," "),";"," "),","," "),"/"," "),"+"," "),"-"," "),"  "," "),"  "," "),"  "," "),"  "," "),"  "," "),"  "," "))," ","|")&amp;"|")</f>
        <v/>
      </c>
      <c r="AD2428">
        <f>TRIM($I2428&amp;"")</f>
        <v/>
      </c>
    </row>
    <row r="2429" ht="36" customHeight="1">
      <c r="A2429" s="14" t="n">
        <v>46216</v>
      </c>
      <c r="B2429" s="6" t="inlineStr">
        <is>
          <t>10247</t>
        </is>
      </c>
      <c r="C2429" s="6" t="inlineStr">
        <is>
          <t>M/C 0721 (BEGE)</t>
        </is>
      </c>
      <c r="D2429" s="6" t="inlineStr">
        <is>
          <t>11 USINAGEM</t>
        </is>
      </c>
      <c r="E2429" s="6" t="n">
        <v>20052003</v>
      </c>
      <c r="F2429" s="6" t="inlineStr">
        <is>
          <t>(6)BASE MENOR 386 (189)X124X25 MDF - MESA ATHENAS</t>
        </is>
      </c>
      <c r="G2429" s="6" t="inlineStr">
        <is>
          <t>11 USINAGEM</t>
        </is>
      </c>
      <c r="H2429" s="6" t="inlineStr">
        <is>
          <t>11 USINAGEM</t>
        </is>
      </c>
      <c r="I2429" s="4" t="inlineStr">
        <is>
          <t>11 USINAGEM</t>
        </is>
      </c>
      <c r="J2429" s="4" t="n">
        <v>80</v>
      </c>
      <c r="K2429" s="6">
        <f>IF($E2429="","",IFERROR(INDEX(#REF!,MATCH($E2429,#REF!,0)),IFERROR(INDEX(#REF!,MATCH(VALUE($E2429),#REF!,0)),"")))</f>
        <v/>
      </c>
      <c r="L2429" s="6">
        <f>IF($E2429="","",IFERROR(INDEX(#REF!,MATCH($E2429,#REF!,0)),IFERROR(INDEX(#REF!,MATCH(VALUE($E2429),#REF!,0)),"")))</f>
        <v/>
      </c>
      <c r="M2429" s="6">
        <f>IF(OR($J2429="",$L2429=""),"",IF($K2429="",0,$K2429)+$J2429*$L2429)</f>
        <v/>
      </c>
      <c r="N2429" s="6" t="n">
        <v>46216</v>
      </c>
      <c r="O2429" s="6" t="n">
        <v>80</v>
      </c>
      <c r="P2429" s="6" t="n"/>
      <c r="Q2429" s="6" t="n"/>
      <c r="R2429" s="6" t="n"/>
      <c r="S2429" s="6" t="n"/>
      <c r="T2429" s="6">
        <f>IF(OR($J2429="",$O2429=""),"",$O2429/$J2429)</f>
        <v/>
      </c>
      <c r="U2429" s="6" t="inlineStr">
        <is>
          <t>Concluído</t>
        </is>
      </c>
      <c r="V2429" s="6" t="n"/>
      <c r="W2429" s="6" t="n"/>
      <c r="X2429" s="6" t="n"/>
      <c r="Y2429" s="6" t="n"/>
      <c r="Z2429" s="6" t="n"/>
      <c r="AA2429" s="5" t="n"/>
      <c r="AB2429" s="6">
        <f>B2429&amp;"|"&amp;I2429</f>
        <v/>
      </c>
      <c r="AC2429">
        <f>IF($B2429="","","|"&amp;SUBSTITUTE(TRIM(SUBSTITUTE(SUBSTITUTE(SUBSTITUTE(SUBSTITUTE(SUBSTITUTE(SUBSTITUTE(SUBSTITUTE(SUBSTITUTE(SUBSTITUTE(SUBSTITUTE(SUBSTITUTE(SUBSTITUTE(SUBSTITUTE(SUBSTITUTE(TRIM($B2429&amp;""),CHAR(10)," "),CHAR(13)," "),"."," "),";"," "),","," "),"/"," "),"+"," "),"-"," "),"  "," "),"  "," "),"  "," "),"  "," "),"  "," "),"  "," "))," ","|")&amp;"|")</f>
        <v/>
      </c>
      <c r="AD2429">
        <f>TRIM($I2429&amp;"")</f>
        <v/>
      </c>
    </row>
    <row r="2430" ht="36" customHeight="1">
      <c r="A2430" s="14" t="n">
        <v>46216</v>
      </c>
      <c r="B2430" s="6" t="inlineStr">
        <is>
          <t>10247</t>
        </is>
      </c>
      <c r="C2430" s="6" t="inlineStr">
        <is>
          <t>M/C 0721 (BEGE)</t>
        </is>
      </c>
      <c r="D2430" s="6" t="inlineStr">
        <is>
          <t>11 USINAGEM</t>
        </is>
      </c>
      <c r="E2430" s="6" t="n">
        <v>30001202</v>
      </c>
      <c r="F2430" s="6" t="inlineStr">
        <is>
          <t>PÉ FRONTAL 441X65(911)X25 MDF (16PÇS) - CAD PÉ INT</t>
        </is>
      </c>
      <c r="G2430" s="6" t="inlineStr">
        <is>
          <t>11 USINAGEM</t>
        </is>
      </c>
      <c r="H2430" s="6" t="inlineStr">
        <is>
          <t>11 USINAGEM</t>
        </is>
      </c>
      <c r="I2430" s="4" t="inlineStr">
        <is>
          <t>11 USINAGEM</t>
        </is>
      </c>
      <c r="J2430" s="4" t="n">
        <v>724</v>
      </c>
      <c r="K2430" s="6">
        <f>IF($E2430="","",IFERROR(INDEX(#REF!,MATCH($E2430,#REF!,0)),IFERROR(INDEX(#REF!,MATCH(VALUE($E2430),#REF!,0)),"")))</f>
        <v/>
      </c>
      <c r="L2430" s="6">
        <f>IF($E2430="","",IFERROR(INDEX(#REF!,MATCH($E2430,#REF!,0)),IFERROR(INDEX(#REF!,MATCH(VALUE($E2430),#REF!,0)),"")))</f>
        <v/>
      </c>
      <c r="M2430" s="6">
        <f>IF(OR($J2430="",$L2430=""),"",IF($K2430="",0,$K2430)+$J2430*$L2430)</f>
        <v/>
      </c>
      <c r="N2430" s="6" t="n">
        <v>46216</v>
      </c>
      <c r="O2430" s="6" t="n">
        <v>724</v>
      </c>
      <c r="P2430" s="6" t="n"/>
      <c r="Q2430" s="6" t="n"/>
      <c r="R2430" s="6" t="n"/>
      <c r="S2430" s="6" t="n"/>
      <c r="T2430" s="6">
        <f>IF(OR($J2430="",$O2430=""),"",$O2430/$J2430)</f>
        <v/>
      </c>
      <c r="U2430" s="6" t="inlineStr">
        <is>
          <t>Concluído</t>
        </is>
      </c>
      <c r="V2430" s="6" t="n"/>
      <c r="W2430" s="6" t="n"/>
      <c r="X2430" s="6" t="n"/>
      <c r="Y2430" s="6" t="n"/>
      <c r="Z2430" s="6" t="n"/>
      <c r="AA2430" s="5" t="n"/>
      <c r="AB2430" s="6">
        <f>B2430&amp;"|"&amp;I2430</f>
        <v/>
      </c>
      <c r="AC2430">
        <f>IF($B2430="","","|"&amp;SUBSTITUTE(TRIM(SUBSTITUTE(SUBSTITUTE(SUBSTITUTE(SUBSTITUTE(SUBSTITUTE(SUBSTITUTE(SUBSTITUTE(SUBSTITUTE(SUBSTITUTE(SUBSTITUTE(SUBSTITUTE(SUBSTITUTE(SUBSTITUTE(SUBSTITUTE(TRIM($B2430&amp;""),CHAR(10)," "),CHAR(13)," "),"."," "),";"," "),","," "),"/"," "),"+"," "),"-"," "),"  "," "),"  "," "),"  "," "),"  "," "),"  "," "),"  "," "))," ","|")&amp;"|")</f>
        <v/>
      </c>
      <c r="AD2430">
        <f>TRIM($I2430&amp;"")</f>
        <v/>
      </c>
    </row>
    <row r="2431" ht="36" customHeight="1">
      <c r="A2431" s="14" t="n">
        <v>46216</v>
      </c>
      <c r="B2431" s="6" t="inlineStr">
        <is>
          <t>10247</t>
        </is>
      </c>
      <c r="C2431" s="6" t="inlineStr">
        <is>
          <t>M/C 0721 (BEGE)</t>
        </is>
      </c>
      <c r="D2431" s="6" t="inlineStr">
        <is>
          <t>11 USINAGEM</t>
        </is>
      </c>
      <c r="E2431" s="6" t="n">
        <v>30006110</v>
      </c>
      <c r="F2431" s="6" t="inlineStr">
        <is>
          <t>PE FRONTAL 430X(108)51X25 MDF (DIR) SANTIAGO NEW</t>
        </is>
      </c>
      <c r="G2431" s="6" t="inlineStr">
        <is>
          <t>11 USINAGEM</t>
        </is>
      </c>
      <c r="H2431" s="6" t="inlineStr">
        <is>
          <t>11 USINAGEM</t>
        </is>
      </c>
      <c r="I2431" s="4" t="inlineStr">
        <is>
          <t>11 USINAGEM</t>
        </is>
      </c>
      <c r="J2431" s="4" t="n">
        <v>612</v>
      </c>
      <c r="K2431" s="6">
        <f>IF($E2431="","",IFERROR(INDEX(#REF!,MATCH($E2431,#REF!,0)),IFERROR(INDEX(#REF!,MATCH(VALUE($E2431),#REF!,0)),"")))</f>
        <v/>
      </c>
      <c r="L2431" s="6">
        <f>IF($E2431="","",IFERROR(INDEX(#REF!,MATCH($E2431,#REF!,0)),IFERROR(INDEX(#REF!,MATCH(VALUE($E2431),#REF!,0)),"")))</f>
        <v/>
      </c>
      <c r="M2431" s="6">
        <f>IF(OR($J2431="",$L2431=""),"",IF($K2431="",0,$K2431)+$J2431*$L2431)</f>
        <v/>
      </c>
      <c r="N2431" s="6" t="n">
        <v>46216</v>
      </c>
      <c r="O2431" s="6" t="n">
        <v>612</v>
      </c>
      <c r="P2431" s="6" t="n"/>
      <c r="Q2431" s="6" t="n"/>
      <c r="R2431" s="6" t="n"/>
      <c r="S2431" s="6" t="n"/>
      <c r="T2431" s="6">
        <f>IF(OR($J2431="",$O2431=""),"",$O2431/$J2431)</f>
        <v/>
      </c>
      <c r="U2431" s="6" t="inlineStr">
        <is>
          <t>Concluído</t>
        </is>
      </c>
      <c r="V2431" s="6" t="n"/>
      <c r="W2431" s="6" t="n"/>
      <c r="X2431" s="6" t="n"/>
      <c r="Y2431" s="6" t="n"/>
      <c r="Z2431" s="6" t="n"/>
      <c r="AA2431" s="5" t="n"/>
      <c r="AB2431" s="6">
        <f>B2431&amp;"|"&amp;I2431</f>
        <v/>
      </c>
      <c r="AC2431">
        <f>IF($B2431="","","|"&amp;SUBSTITUTE(TRIM(SUBSTITUTE(SUBSTITUTE(SUBSTITUTE(SUBSTITUTE(SUBSTITUTE(SUBSTITUTE(SUBSTITUTE(SUBSTITUTE(SUBSTITUTE(SUBSTITUTE(SUBSTITUTE(SUBSTITUTE(SUBSTITUTE(SUBSTITUTE(TRIM($B2431&amp;""),CHAR(10)," "),CHAR(13)," "),"."," "),";"," "),","," "),"/"," "),"+"," "),"-"," "),"  "," "),"  "," "),"  "," "),"  "," "),"  "," "),"  "," "))," ","|")&amp;"|")</f>
        <v/>
      </c>
      <c r="AD2431">
        <f>TRIM($I2431&amp;"")</f>
        <v/>
      </c>
    </row>
    <row r="2432" ht="36" customHeight="1">
      <c r="A2432" s="14" t="n">
        <v>46216</v>
      </c>
      <c r="B2432" s="6" t="inlineStr">
        <is>
          <t>10247</t>
        </is>
      </c>
      <c r="C2432" s="6" t="inlineStr">
        <is>
          <t>M/C 0721 (BEGE)</t>
        </is>
      </c>
      <c r="D2432" s="6" t="inlineStr">
        <is>
          <t>11 USINAGEM</t>
        </is>
      </c>
      <c r="E2432" s="6" t="n">
        <v>30006111</v>
      </c>
      <c r="F2432" s="6" t="inlineStr">
        <is>
          <t>PE FRONTAL 430X(108)51X25MDF (ESQRD) SANTIAGO NEW</t>
        </is>
      </c>
      <c r="G2432" s="6" t="inlineStr">
        <is>
          <t>11 USINAGEM</t>
        </is>
      </c>
      <c r="H2432" s="6" t="inlineStr">
        <is>
          <t>11 USINAGEM</t>
        </is>
      </c>
      <c r="I2432" s="4" t="inlineStr">
        <is>
          <t>11 USINAGEM</t>
        </is>
      </c>
      <c r="J2432" s="4" t="n">
        <v>612</v>
      </c>
      <c r="K2432" s="6">
        <f>IF($E2432="","",IFERROR(INDEX(#REF!,MATCH($E2432,#REF!,0)),IFERROR(INDEX(#REF!,MATCH(VALUE($E2432),#REF!,0)),"")))</f>
        <v/>
      </c>
      <c r="L2432" s="6">
        <f>IF($E2432="","",IFERROR(INDEX(#REF!,MATCH($E2432,#REF!,0)),IFERROR(INDEX(#REF!,MATCH(VALUE($E2432),#REF!,0)),"")))</f>
        <v/>
      </c>
      <c r="M2432" s="6">
        <f>IF(OR($J2432="",$L2432=""),"",IF($K2432="",0,$K2432)+$J2432*$L2432)</f>
        <v/>
      </c>
      <c r="N2432" s="6" t="n">
        <v>46216</v>
      </c>
      <c r="O2432" s="6" t="n">
        <v>612</v>
      </c>
      <c r="P2432" s="6" t="n"/>
      <c r="Q2432" s="6" t="n"/>
      <c r="R2432" s="6" t="n"/>
      <c r="S2432" s="6" t="n"/>
      <c r="T2432" s="6">
        <f>IF(OR($J2432="",$O2432=""),"",$O2432/$J2432)</f>
        <v/>
      </c>
      <c r="U2432" s="6" t="inlineStr">
        <is>
          <t>Concluído</t>
        </is>
      </c>
      <c r="V2432" s="6" t="n"/>
      <c r="W2432" s="6" t="n"/>
      <c r="X2432" s="6" t="n"/>
      <c r="Y2432" s="6" t="n"/>
      <c r="Z2432" s="6" t="n"/>
      <c r="AA2432" s="5" t="n"/>
      <c r="AB2432" s="6">
        <f>B2432&amp;"|"&amp;I2432</f>
        <v/>
      </c>
      <c r="AC2432">
        <f>IF($B2432="","","|"&amp;SUBSTITUTE(TRIM(SUBSTITUTE(SUBSTITUTE(SUBSTITUTE(SUBSTITUTE(SUBSTITUTE(SUBSTITUTE(SUBSTITUTE(SUBSTITUTE(SUBSTITUTE(SUBSTITUTE(SUBSTITUTE(SUBSTITUTE(SUBSTITUTE(SUBSTITUTE(TRIM($B2432&amp;""),CHAR(10)," "),CHAR(13)," "),"."," "),";"," "),","," "),"/"," "),"+"," "),"-"," "),"  "," "),"  "," "),"  "," "),"  "," "),"  "," "),"  "," "))," ","|")&amp;"|")</f>
        <v/>
      </c>
      <c r="AD2432">
        <f>TRIM($I2432&amp;"")</f>
        <v/>
      </c>
    </row>
    <row r="2433" ht="36" customHeight="1">
      <c r="A2433" s="14" t="n">
        <v>46216</v>
      </c>
      <c r="B2433" s="6" t="inlineStr">
        <is>
          <t>10247</t>
        </is>
      </c>
      <c r="C2433" s="6" t="inlineStr">
        <is>
          <t>M/C 0721 (BEGE)</t>
        </is>
      </c>
      <c r="D2433" s="6" t="inlineStr">
        <is>
          <t>11 USINAGEM</t>
        </is>
      </c>
      <c r="E2433" s="6" t="n">
        <v>30009703</v>
      </c>
      <c r="F2433" s="6" t="inlineStr">
        <is>
          <t>ESPALDAR 390X40(911)X25 MDF (24) - CADEIRA GRECIA</t>
        </is>
      </c>
      <c r="G2433" s="6" t="inlineStr">
        <is>
          <t>11 USINAGEM</t>
        </is>
      </c>
      <c r="H2433" s="6" t="inlineStr">
        <is>
          <t>11 USINAGEM</t>
        </is>
      </c>
      <c r="I2433" s="4" t="inlineStr">
        <is>
          <t>11 USINAGEM</t>
        </is>
      </c>
      <c r="J2433" s="4" t="n">
        <v>20</v>
      </c>
      <c r="K2433" s="6">
        <f>IF($E2433="","",IFERROR(INDEX(#REF!,MATCH($E2433,#REF!,0)),IFERROR(INDEX(#REF!,MATCH(VALUE($E2433),#REF!,0)),"")))</f>
        <v/>
      </c>
      <c r="L2433" s="6">
        <f>IF($E2433="","",IFERROR(INDEX(#REF!,MATCH($E2433,#REF!,0)),IFERROR(INDEX(#REF!,MATCH(VALUE($E2433),#REF!,0)),"")))</f>
        <v/>
      </c>
      <c r="M2433" s="6">
        <f>IF(OR($J2433="",$L2433=""),"",IF($K2433="",0,$K2433)+$J2433*$L2433)</f>
        <v/>
      </c>
      <c r="N2433" s="6" t="n">
        <v>46216</v>
      </c>
      <c r="O2433" s="6" t="n">
        <v>20</v>
      </c>
      <c r="P2433" s="6" t="n"/>
      <c r="Q2433" s="6" t="n"/>
      <c r="R2433" s="6" t="n"/>
      <c r="S2433" s="6" t="n"/>
      <c r="T2433" s="6">
        <f>IF(OR($J2433="",$O2433=""),"",$O2433/$J2433)</f>
        <v/>
      </c>
      <c r="U2433" s="6" t="inlineStr">
        <is>
          <t>Concluído</t>
        </is>
      </c>
      <c r="V2433" s="6" t="n"/>
      <c r="W2433" s="6" t="n"/>
      <c r="X2433" s="6" t="n"/>
      <c r="Y2433" s="6" t="n"/>
      <c r="Z2433" s="6" t="n"/>
      <c r="AA2433" s="5" t="n"/>
      <c r="AB2433" s="6">
        <f>B2433&amp;"|"&amp;I2433</f>
        <v/>
      </c>
      <c r="AC2433">
        <f>IF($B2433="","","|"&amp;SUBSTITUTE(TRIM(SUBSTITUTE(SUBSTITUTE(SUBSTITUTE(SUBSTITUTE(SUBSTITUTE(SUBSTITUTE(SUBSTITUTE(SUBSTITUTE(SUBSTITUTE(SUBSTITUTE(SUBSTITUTE(SUBSTITUTE(SUBSTITUTE(SUBSTITUTE(TRIM($B2433&amp;""),CHAR(10)," "),CHAR(13)," "),"."," "),";"," "),","," "),"/"," "),"+"," "),"-"," "),"  "," "),"  "," "),"  "," "),"  "," "),"  "," "),"  "," "))," ","|")&amp;"|")</f>
        <v/>
      </c>
      <c r="AD2433">
        <f>TRIM($I2433&amp;"")</f>
        <v/>
      </c>
    </row>
    <row r="2434" ht="36" customHeight="1">
      <c r="A2434" s="14" t="n">
        <v>46230</v>
      </c>
      <c r="B2434" s="6" t="inlineStr">
        <is>
          <t>10235,10232,10233,10234</t>
        </is>
      </c>
      <c r="C2434" s="6" t="inlineStr">
        <is>
          <t>MAD 0730 (MARROM)</t>
        </is>
      </c>
      <c r="D2434" s="6" t="inlineStr">
        <is>
          <t>6 PINTURA UV</t>
        </is>
      </c>
      <c r="E2434" s="6" t="n">
        <v>20021607</v>
      </c>
      <c r="F2434" s="6" t="inlineStr">
        <is>
          <t>TAMPO 1605X905X18 MDF - MESA COM VIDRO</t>
        </is>
      </c>
      <c r="G2434" s="6" t="inlineStr">
        <is>
          <t>6 PINTURA UV</t>
        </is>
      </c>
      <c r="H2434" s="6" t="inlineStr">
        <is>
          <t>6 PINTURA UV</t>
        </is>
      </c>
      <c r="I2434" s="4" t="inlineStr">
        <is>
          <t>6 PINTURA UV</t>
        </is>
      </c>
      <c r="J2434" s="4" t="n">
        <v>23</v>
      </c>
      <c r="K2434" s="6">
        <f>IF($E2434="","",IFERROR(INDEX(#REF!,MATCH($E2434,#REF!,0)),IFERROR(INDEX(#REF!,MATCH(VALUE($E2434),#REF!,0)),"")))</f>
        <v/>
      </c>
      <c r="L2434" s="6">
        <f>IF($E2434="","",IFERROR(INDEX(#REF!,MATCH($E2434,#REF!,0)),IFERROR(INDEX(#REF!,MATCH(VALUE($E2434),#REF!,0)),"")))</f>
        <v/>
      </c>
      <c r="M2434" s="6">
        <f>IF(OR($J2434="",$L2434=""),"",IF($K2434="",0,$K2434)+$J2434*$L2434)</f>
        <v/>
      </c>
      <c r="N2434" s="6" t="n">
        <v>46231</v>
      </c>
      <c r="O2434" s="6" t="n">
        <v>23</v>
      </c>
      <c r="P2434" s="6" t="n"/>
      <c r="Q2434" s="6" t="n"/>
      <c r="R2434" s="6" t="n"/>
      <c r="S2434" s="6" t="n"/>
      <c r="T2434" s="6">
        <f>IF(OR($J2434="",$O2434=""),"",$O2434/$J2434)</f>
        <v/>
      </c>
      <c r="U2434" s="6" t="inlineStr">
        <is>
          <t>Concluído</t>
        </is>
      </c>
      <c r="V2434" s="6" t="n"/>
      <c r="W2434" s="6" t="n"/>
      <c r="X2434" s="6" t="n"/>
      <c r="Y2434" s="6" t="n"/>
      <c r="Z2434" s="6" t="n"/>
      <c r="AA2434" s="5" t="n"/>
      <c r="AB2434" s="6">
        <f>B2434&amp;"|"&amp;I2434</f>
        <v/>
      </c>
      <c r="AC2434">
        <f>IF($B2434="","","|"&amp;SUBSTITUTE(TRIM(SUBSTITUTE(SUBSTITUTE(SUBSTITUTE(SUBSTITUTE(SUBSTITUTE(SUBSTITUTE(SUBSTITUTE(SUBSTITUTE(SUBSTITUTE(SUBSTITUTE(SUBSTITUTE(SUBSTITUTE(SUBSTITUTE(SUBSTITUTE(TRIM($B2434&amp;""),CHAR(10)," "),CHAR(13)," "),"."," "),";"," "),","," "),"/"," "),"+"," "),"-"," "),"  "," "),"  "," "),"  "," "),"  "," "),"  "," "),"  "," "))," ","|")&amp;"|")</f>
        <v/>
      </c>
      <c r="AD2434">
        <f>TRIM($I2434&amp;"")</f>
        <v/>
      </c>
    </row>
    <row r="2435" ht="36" customHeight="1">
      <c r="A2435" s="14" t="n">
        <v>46230</v>
      </c>
      <c r="B2435" s="6" t="inlineStr">
        <is>
          <t>10235,10232,10233,10234</t>
        </is>
      </c>
      <c r="C2435" s="6" t="inlineStr">
        <is>
          <t>MAD 0730 (MARROM)</t>
        </is>
      </c>
      <c r="D2435" s="6" t="inlineStr">
        <is>
          <t>6 PINTURA UV</t>
        </is>
      </c>
      <c r="E2435" s="6" t="n">
        <v>20053007</v>
      </c>
      <c r="F2435" s="6" t="inlineStr">
        <is>
          <t>TAMPO REDONDO 1035X1035X18 MDF - MESA COM VIDRO</t>
        </is>
      </c>
      <c r="G2435" s="6" t="inlineStr">
        <is>
          <t>6 PINTURA UV</t>
        </is>
      </c>
      <c r="H2435" s="6" t="inlineStr">
        <is>
          <t>6 PINTURA UV</t>
        </is>
      </c>
      <c r="I2435" s="4" t="inlineStr">
        <is>
          <t>6 PINTURA UV</t>
        </is>
      </c>
      <c r="J2435" s="4" t="n">
        <v>1</v>
      </c>
      <c r="K2435" s="6">
        <f>IF($E2435="","",IFERROR(INDEX(#REF!,MATCH($E2435,#REF!,0)),IFERROR(INDEX(#REF!,MATCH(VALUE($E2435),#REF!,0)),"")))</f>
        <v/>
      </c>
      <c r="L2435" s="6">
        <f>IF($E2435="","",IFERROR(INDEX(#REF!,MATCH($E2435,#REF!,0)),IFERROR(INDEX(#REF!,MATCH(VALUE($E2435),#REF!,0)),"")))</f>
        <v/>
      </c>
      <c r="M2435" s="6">
        <f>IF(OR($J2435="",$L2435=""),"",IF($K2435="",0,$K2435)+$J2435*$L2435)</f>
        <v/>
      </c>
      <c r="N2435" s="6" t="n">
        <v>46231</v>
      </c>
      <c r="O2435" s="6" t="n">
        <v>1</v>
      </c>
      <c r="P2435" s="6" t="n"/>
      <c r="Q2435" s="6" t="n"/>
      <c r="R2435" s="6" t="n"/>
      <c r="S2435" s="6" t="n"/>
      <c r="T2435" s="6">
        <f>IF(OR($J2435="",$O2435=""),"",$O2435/$J2435)</f>
        <v/>
      </c>
      <c r="U2435" s="6" t="inlineStr">
        <is>
          <t>Concluído</t>
        </is>
      </c>
      <c r="V2435" s="6" t="n"/>
      <c r="W2435" s="6" t="n"/>
      <c r="X2435" s="6" t="n"/>
      <c r="Y2435" s="6" t="n"/>
      <c r="Z2435" s="6" t="n"/>
      <c r="AA2435" s="5" t="n"/>
      <c r="AB2435" s="6">
        <f>B2435&amp;"|"&amp;I2435</f>
        <v/>
      </c>
      <c r="AC2435">
        <f>IF($B2435="","","|"&amp;SUBSTITUTE(TRIM(SUBSTITUTE(SUBSTITUTE(SUBSTITUTE(SUBSTITUTE(SUBSTITUTE(SUBSTITUTE(SUBSTITUTE(SUBSTITUTE(SUBSTITUTE(SUBSTITUTE(SUBSTITUTE(SUBSTITUTE(SUBSTITUTE(SUBSTITUTE(TRIM($B2435&amp;""),CHAR(10)," "),CHAR(13)," "),"."," "),";"," "),","," "),"/"," "),"+"," "),"-"," "),"  "," "),"  "," "),"  "," "),"  "," "),"  "," "),"  "," "))," ","|")&amp;"|")</f>
        <v/>
      </c>
      <c r="AD2435">
        <f>TRIM($I2435&amp;"")</f>
        <v/>
      </c>
    </row>
    <row r="2436" ht="36" customHeight="1">
      <c r="A2436" s="14" t="n">
        <v>46230</v>
      </c>
      <c r="B2436" s="6" t="inlineStr">
        <is>
          <t>10235,10232,10233,10234</t>
        </is>
      </c>
      <c r="C2436" s="6" t="inlineStr">
        <is>
          <t>MAD 0730 (MARROM)</t>
        </is>
      </c>
      <c r="D2436" s="6" t="inlineStr">
        <is>
          <t>6 PINTURA UV</t>
        </is>
      </c>
      <c r="E2436" s="6" t="n">
        <v>20053207</v>
      </c>
      <c r="F2436" s="6" t="inlineStr">
        <is>
          <t>TAMPO 1205X905X18 MDF - MESA COM VIDRO</t>
        </is>
      </c>
      <c r="G2436" s="6" t="inlineStr">
        <is>
          <t>6 PINTURA UV</t>
        </is>
      </c>
      <c r="H2436" s="6" t="inlineStr">
        <is>
          <t>6 PINTURA UV</t>
        </is>
      </c>
      <c r="I2436" s="4" t="inlineStr">
        <is>
          <t>6 PINTURA UV</t>
        </is>
      </c>
      <c r="J2436" s="4" t="n">
        <v>9</v>
      </c>
      <c r="K2436" s="6">
        <f>IF($E2436="","",IFERROR(INDEX(#REF!,MATCH($E2436,#REF!,0)),IFERROR(INDEX(#REF!,MATCH(VALUE($E2436),#REF!,0)),"")))</f>
        <v/>
      </c>
      <c r="L2436" s="6">
        <f>IF($E2436="","",IFERROR(INDEX(#REF!,MATCH($E2436,#REF!,0)),IFERROR(INDEX(#REF!,MATCH(VALUE($E2436),#REF!,0)),"")))</f>
        <v/>
      </c>
      <c r="M2436" s="6">
        <f>IF(OR($J2436="",$L2436=""),"",IF($K2436="",0,$K2436)+$J2436*$L2436)</f>
        <v/>
      </c>
      <c r="N2436" s="6" t="n">
        <v>46231</v>
      </c>
      <c r="O2436" s="6" t="n">
        <v>9</v>
      </c>
      <c r="P2436" s="6" t="n"/>
      <c r="Q2436" s="6" t="n"/>
      <c r="R2436" s="6" t="n"/>
      <c r="S2436" s="6" t="n"/>
      <c r="T2436" s="6">
        <f>IF(OR($J2436="",$O2436=""),"",$O2436/$J2436)</f>
        <v/>
      </c>
      <c r="U2436" s="6" t="inlineStr">
        <is>
          <t>Concluído</t>
        </is>
      </c>
      <c r="V2436" s="6" t="n"/>
      <c r="W2436" s="6" t="n"/>
      <c r="X2436" s="6" t="n"/>
      <c r="Y2436" s="6" t="n"/>
      <c r="Z2436" s="6" t="n"/>
      <c r="AA2436" s="5" t="n"/>
      <c r="AB2436" s="6">
        <f>B2436&amp;"|"&amp;I2436</f>
        <v/>
      </c>
      <c r="AC2436">
        <f>IF($B2436="","","|"&amp;SUBSTITUTE(TRIM(SUBSTITUTE(SUBSTITUTE(SUBSTITUTE(SUBSTITUTE(SUBSTITUTE(SUBSTITUTE(SUBSTITUTE(SUBSTITUTE(SUBSTITUTE(SUBSTITUTE(SUBSTITUTE(SUBSTITUTE(SUBSTITUTE(SUBSTITUTE(TRIM($B2436&amp;""),CHAR(10)," "),CHAR(13)," "),"."," "),";"," "),","," "),"/"," "),"+"," "),"-"," "),"  "," "),"  "," "),"  "," "),"  "," "),"  "," "),"  "," "))," ","|")&amp;"|")</f>
        <v/>
      </c>
      <c r="AD2436">
        <f>TRIM($I2436&amp;"")</f>
        <v/>
      </c>
    </row>
    <row r="2437" ht="36" customHeight="1">
      <c r="A2437" s="14" t="n">
        <v>46230</v>
      </c>
      <c r="B2437" s="6" t="inlineStr">
        <is>
          <t>10235,10232,10233,10234</t>
        </is>
      </c>
      <c r="C2437" s="6" t="inlineStr">
        <is>
          <t>MAD 0730 (MARROM)</t>
        </is>
      </c>
      <c r="D2437" s="6" t="inlineStr">
        <is>
          <t>6 PINTURA UV</t>
        </is>
      </c>
      <c r="E2437" s="6" t="n">
        <v>20053407</v>
      </c>
      <c r="F2437" s="6" t="inlineStr">
        <is>
          <t>TAMPO 1365X905X18 MDF - MESA COM VIDRO</t>
        </is>
      </c>
      <c r="G2437" s="6" t="inlineStr">
        <is>
          <t>6 PINTURA UV</t>
        </is>
      </c>
      <c r="H2437" s="6" t="inlineStr">
        <is>
          <t>6 PINTURA UV</t>
        </is>
      </c>
      <c r="I2437" s="4" t="inlineStr">
        <is>
          <t>6 PINTURA UV</t>
        </is>
      </c>
      <c r="J2437" s="4" t="n">
        <v>3</v>
      </c>
      <c r="K2437" s="6">
        <f>IF($E2437="","",IFERROR(INDEX(#REF!,MATCH($E2437,#REF!,0)),IFERROR(INDEX(#REF!,MATCH(VALUE($E2437),#REF!,0)),"")))</f>
        <v/>
      </c>
      <c r="L2437" s="6">
        <f>IF($E2437="","",IFERROR(INDEX(#REF!,MATCH($E2437,#REF!,0)),IFERROR(INDEX(#REF!,MATCH(VALUE($E2437),#REF!,0)),"")))</f>
        <v/>
      </c>
      <c r="M2437" s="6">
        <f>IF(OR($J2437="",$L2437=""),"",IF($K2437="",0,$K2437)+$J2437*$L2437)</f>
        <v/>
      </c>
      <c r="N2437" s="6" t="n">
        <v>46231</v>
      </c>
      <c r="O2437" s="6" t="n">
        <v>3</v>
      </c>
      <c r="P2437" s="6" t="n"/>
      <c r="Q2437" s="6" t="n"/>
      <c r="R2437" s="6" t="n"/>
      <c r="S2437" s="6" t="n"/>
      <c r="T2437" s="6">
        <f>IF(OR($J2437="",$O2437=""),"",$O2437/$J2437)</f>
        <v/>
      </c>
      <c r="U2437" s="6" t="inlineStr">
        <is>
          <t>Concluído</t>
        </is>
      </c>
      <c r="V2437" s="6" t="n"/>
      <c r="W2437" s="6" t="n"/>
      <c r="X2437" s="6" t="n"/>
      <c r="Y2437" s="6" t="n"/>
      <c r="Z2437" s="6" t="n"/>
      <c r="AA2437" s="5" t="n"/>
      <c r="AB2437" s="6">
        <f>B2437&amp;"|"&amp;I2437</f>
        <v/>
      </c>
      <c r="AC2437">
        <f>IF($B2437="","","|"&amp;SUBSTITUTE(TRIM(SUBSTITUTE(SUBSTITUTE(SUBSTITUTE(SUBSTITUTE(SUBSTITUTE(SUBSTITUTE(SUBSTITUTE(SUBSTITUTE(SUBSTITUTE(SUBSTITUTE(SUBSTITUTE(SUBSTITUTE(SUBSTITUTE(SUBSTITUTE(TRIM($B2437&amp;""),CHAR(10)," "),CHAR(13)," "),"."," "),";"," "),","," "),"/"," "),"+"," "),"-"," "),"  "," "),"  "," "),"  "," "),"  "," "),"  "," "),"  "," "))," ","|")&amp;"|")</f>
        <v/>
      </c>
      <c r="AD2437">
        <f>TRIM($I2437&amp;"")</f>
        <v/>
      </c>
    </row>
    <row r="2438" ht="36" customHeight="1">
      <c r="A2438" s="14" t="n">
        <v>46230</v>
      </c>
      <c r="B2438" s="6" t="inlineStr">
        <is>
          <t>10235,10232,10233,10234</t>
        </is>
      </c>
      <c r="C2438" s="6" t="inlineStr">
        <is>
          <t>MAD 0730 (MARROM)</t>
        </is>
      </c>
      <c r="D2438" s="6" t="inlineStr">
        <is>
          <t>6 PINTURA UV</t>
        </is>
      </c>
      <c r="E2438" s="6" t="n">
        <v>20061312</v>
      </c>
      <c r="F2438" s="6" t="inlineStr">
        <is>
          <t>TAMPO 2000X900X18 MDF - MESA COM VIDRO (RAIO100)</t>
        </is>
      </c>
      <c r="G2438" s="6" t="inlineStr">
        <is>
          <t>6 PINTURA UV</t>
        </is>
      </c>
      <c r="H2438" s="6" t="inlineStr">
        <is>
          <t>6 PINTURA UV</t>
        </is>
      </c>
      <c r="I2438" s="4" t="inlineStr">
        <is>
          <t>6 PINTURA UV</t>
        </is>
      </c>
      <c r="J2438" s="4" t="n">
        <v>25</v>
      </c>
      <c r="K2438" s="6">
        <f>IF($E2438="","",IFERROR(INDEX(#REF!,MATCH($E2438,#REF!,0)),IFERROR(INDEX(#REF!,MATCH(VALUE($E2438),#REF!,0)),"")))</f>
        <v/>
      </c>
      <c r="L2438" s="6">
        <f>IF($E2438="","",IFERROR(INDEX(#REF!,MATCH($E2438,#REF!,0)),IFERROR(INDEX(#REF!,MATCH(VALUE($E2438),#REF!,0)),"")))</f>
        <v/>
      </c>
      <c r="M2438" s="6">
        <f>IF(OR($J2438="",$L2438=""),"",IF($K2438="",0,$K2438)+$J2438*$L2438)</f>
        <v/>
      </c>
      <c r="N2438" s="6" t="n">
        <v>46231</v>
      </c>
      <c r="O2438" s="6" t="n">
        <v>25</v>
      </c>
      <c r="P2438" s="6" t="n"/>
      <c r="Q2438" s="6" t="n"/>
      <c r="R2438" s="6" t="n"/>
      <c r="S2438" s="6" t="n"/>
      <c r="T2438" s="6">
        <f>IF(OR($J2438="",$O2438=""),"",$O2438/$J2438)</f>
        <v/>
      </c>
      <c r="U2438" s="6" t="inlineStr">
        <is>
          <t>Concluído</t>
        </is>
      </c>
      <c r="V2438" s="6" t="n"/>
      <c r="W2438" s="6" t="n"/>
      <c r="X2438" s="6" t="n"/>
      <c r="Y2438" s="6" t="n"/>
      <c r="Z2438" s="6" t="n"/>
      <c r="AA2438" s="5" t="n"/>
      <c r="AB2438" s="6">
        <f>B2438&amp;"|"&amp;I2438</f>
        <v/>
      </c>
      <c r="AC2438">
        <f>IF($B2438="","","|"&amp;SUBSTITUTE(TRIM(SUBSTITUTE(SUBSTITUTE(SUBSTITUTE(SUBSTITUTE(SUBSTITUTE(SUBSTITUTE(SUBSTITUTE(SUBSTITUTE(SUBSTITUTE(SUBSTITUTE(SUBSTITUTE(SUBSTITUTE(SUBSTITUTE(SUBSTITUTE(TRIM($B2438&amp;""),CHAR(10)," "),CHAR(13)," "),"."," "),";"," "),","," "),"/"," "),"+"," "),"-"," "),"  "," "),"  "," "),"  "," "),"  "," "),"  "," "),"  "," "))," ","|")&amp;"|")</f>
        <v/>
      </c>
      <c r="AD2438">
        <f>TRIM($I2438&amp;"")</f>
        <v/>
      </c>
    </row>
    <row r="2439" ht="36" customHeight="1">
      <c r="A2439" s="14" t="n">
        <v>46230</v>
      </c>
      <c r="B2439" s="6" t="inlineStr">
        <is>
          <t>10235,10232,10233,10234</t>
        </is>
      </c>
      <c r="C2439" s="6" t="inlineStr">
        <is>
          <t>MAD 0730 (MARROM)</t>
        </is>
      </c>
      <c r="D2439" s="6" t="inlineStr">
        <is>
          <t>6 PINTURA UV</t>
        </is>
      </c>
      <c r="E2439" s="6" t="n">
        <v>20083212</v>
      </c>
      <c r="F2439" s="6" t="inlineStr">
        <is>
          <t>TAMPO 1365X905X18 MDF - MESA COM VIDRO (RAIO100)</t>
        </is>
      </c>
      <c r="G2439" s="6" t="inlineStr">
        <is>
          <t>6 PINTURA UV</t>
        </is>
      </c>
      <c r="H2439" s="6" t="inlineStr">
        <is>
          <t>6 PINTURA UV</t>
        </is>
      </c>
      <c r="I2439" s="4" t="inlineStr">
        <is>
          <t>6 PINTURA UV</t>
        </is>
      </c>
      <c r="J2439" s="4" t="n">
        <v>2</v>
      </c>
      <c r="K2439" s="6">
        <f>IF($E2439="","",IFERROR(INDEX(#REF!,MATCH($E2439,#REF!,0)),IFERROR(INDEX(#REF!,MATCH(VALUE($E2439),#REF!,0)),"")))</f>
        <v/>
      </c>
      <c r="L2439" s="6">
        <f>IF($E2439="","",IFERROR(INDEX(#REF!,MATCH($E2439,#REF!,0)),IFERROR(INDEX(#REF!,MATCH(VALUE($E2439),#REF!,0)),"")))</f>
        <v/>
      </c>
      <c r="M2439" s="6">
        <f>IF(OR($J2439="",$L2439=""),"",IF($K2439="",0,$K2439)+$J2439*$L2439)</f>
        <v/>
      </c>
      <c r="N2439" s="6" t="n">
        <v>46231</v>
      </c>
      <c r="O2439" s="6" t="n">
        <v>2</v>
      </c>
      <c r="P2439" s="6" t="n"/>
      <c r="Q2439" s="6" t="n"/>
      <c r="R2439" s="6" t="n"/>
      <c r="S2439" s="6" t="n"/>
      <c r="T2439" s="6">
        <f>IF(OR($J2439="",$O2439=""),"",$O2439/$J2439)</f>
        <v/>
      </c>
      <c r="U2439" s="6" t="inlineStr">
        <is>
          <t>Concluído</t>
        </is>
      </c>
      <c r="V2439" s="6" t="n"/>
      <c r="W2439" s="6" t="n"/>
      <c r="X2439" s="6" t="n"/>
      <c r="Y2439" s="6" t="n"/>
      <c r="Z2439" s="6" t="n"/>
      <c r="AA2439" s="5" t="n"/>
      <c r="AB2439" s="6">
        <f>B2439&amp;"|"&amp;I2439</f>
        <v/>
      </c>
      <c r="AC2439">
        <f>IF($B2439="","","|"&amp;SUBSTITUTE(TRIM(SUBSTITUTE(SUBSTITUTE(SUBSTITUTE(SUBSTITUTE(SUBSTITUTE(SUBSTITUTE(SUBSTITUTE(SUBSTITUTE(SUBSTITUTE(SUBSTITUTE(SUBSTITUTE(SUBSTITUTE(SUBSTITUTE(SUBSTITUTE(TRIM($B2439&amp;""),CHAR(10)," "),CHAR(13)," "),"."," "),";"," "),","," "),"/"," "),"+"," "),"-"," "),"  "," "),"  "," "),"  "," "),"  "," "),"  "," "),"  "," "))," ","|")&amp;"|")</f>
        <v/>
      </c>
      <c r="AD2439">
        <f>TRIM($I2439&amp;"")</f>
        <v/>
      </c>
    </row>
    <row r="2440" ht="36" customHeight="1">
      <c r="A2440" s="14" t="n">
        <v>46230</v>
      </c>
      <c r="B2440" s="6" t="inlineStr">
        <is>
          <t>10235,10232,10233,10234</t>
        </is>
      </c>
      <c r="C2440" s="6" t="inlineStr">
        <is>
          <t>MAD 0730 (MARROM)</t>
        </is>
      </c>
      <c r="D2440" s="6" t="inlineStr">
        <is>
          <t>6 PINTURA UV</t>
        </is>
      </c>
      <c r="E2440" s="6" t="n">
        <v>20086212</v>
      </c>
      <c r="F2440" s="6" t="inlineStr">
        <is>
          <t>TAMPO 1605X905X18 MDF - MESA COM VIDRO (RAIO100)</t>
        </is>
      </c>
      <c r="G2440" s="6" t="inlineStr">
        <is>
          <t>6 PINTURA UV</t>
        </is>
      </c>
      <c r="H2440" s="6" t="inlineStr">
        <is>
          <t>6 PINTURA UV</t>
        </is>
      </c>
      <c r="I2440" s="4" t="inlineStr">
        <is>
          <t>6 PINTURA UV</t>
        </is>
      </c>
      <c r="J2440" s="4" t="n">
        <v>12</v>
      </c>
      <c r="K2440" s="6">
        <f>IF($E2440="","",IFERROR(INDEX(#REF!,MATCH($E2440,#REF!,0)),IFERROR(INDEX(#REF!,MATCH(VALUE($E2440),#REF!,0)),"")))</f>
        <v/>
      </c>
      <c r="L2440" s="6">
        <f>IF($E2440="","",IFERROR(INDEX(#REF!,MATCH($E2440,#REF!,0)),IFERROR(INDEX(#REF!,MATCH(VALUE($E2440),#REF!,0)),"")))</f>
        <v/>
      </c>
      <c r="M2440" s="6">
        <f>IF(OR($J2440="",$L2440=""),"",IF($K2440="",0,$K2440)+$J2440*$L2440)</f>
        <v/>
      </c>
      <c r="N2440" s="6" t="n">
        <v>46232</v>
      </c>
      <c r="O2440" s="6" t="n">
        <v>12</v>
      </c>
      <c r="P2440" s="6" t="n"/>
      <c r="Q2440" s="6" t="n"/>
      <c r="R2440" s="6" t="n"/>
      <c r="S2440" s="6" t="n"/>
      <c r="T2440" s="6">
        <f>IF(OR($J2440="",$O2440=""),"",$O2440/$J2440)</f>
        <v/>
      </c>
      <c r="U2440" s="6" t="inlineStr">
        <is>
          <t>Concluído</t>
        </is>
      </c>
      <c r="V2440" s="6" t="n"/>
      <c r="W2440" s="6" t="n"/>
      <c r="X2440" s="6" t="n"/>
      <c r="Y2440" s="6" t="n"/>
      <c r="Z2440" s="6" t="n"/>
      <c r="AA2440" s="5" t="n"/>
      <c r="AB2440" s="6">
        <f>B2440&amp;"|"&amp;I2440</f>
        <v/>
      </c>
      <c r="AC2440">
        <f>IF($B2440="","","|"&amp;SUBSTITUTE(TRIM(SUBSTITUTE(SUBSTITUTE(SUBSTITUTE(SUBSTITUTE(SUBSTITUTE(SUBSTITUTE(SUBSTITUTE(SUBSTITUTE(SUBSTITUTE(SUBSTITUTE(SUBSTITUTE(SUBSTITUTE(SUBSTITUTE(SUBSTITUTE(TRIM($B2440&amp;""),CHAR(10)," "),CHAR(13)," "),"."," "),";"," "),","," "),"/"," "),"+"," "),"-"," "),"  "," "),"  "," "),"  "," "),"  "," "),"  "," "),"  "," "))," ","|")&amp;"|")</f>
        <v/>
      </c>
      <c r="AD2440">
        <f>TRIM($I2440&amp;"")</f>
        <v/>
      </c>
    </row>
    <row r="2441" ht="36" customHeight="1">
      <c r="A2441" s="14" t="n">
        <v>46230</v>
      </c>
      <c r="B2441" s="6" t="inlineStr">
        <is>
          <t>10235,10232,10233,10234</t>
        </is>
      </c>
      <c r="C2441" s="6" t="inlineStr">
        <is>
          <t>MAD 0730 (MARROM)</t>
        </is>
      </c>
      <c r="D2441" s="6" t="inlineStr">
        <is>
          <t>6 PINTURA UV</t>
        </is>
      </c>
      <c r="E2441" s="6" t="n">
        <v>20088212</v>
      </c>
      <c r="F2441" s="6" t="inlineStr">
        <is>
          <t>TAMPO 1800X900X18 MDF - MESA COM VIDRO (RAIO100)</t>
        </is>
      </c>
      <c r="G2441" s="6" t="inlineStr">
        <is>
          <t>6 PINTURA UV</t>
        </is>
      </c>
      <c r="H2441" s="6" t="inlineStr">
        <is>
          <t>6 PINTURA UV</t>
        </is>
      </c>
      <c r="I2441" s="4" t="inlineStr">
        <is>
          <t>6 PINTURA UV</t>
        </is>
      </c>
      <c r="J2441" s="4" t="n">
        <v>1</v>
      </c>
      <c r="K2441" s="6">
        <f>IF($E2441="","",IFERROR(INDEX(#REF!,MATCH($E2441,#REF!,0)),IFERROR(INDEX(#REF!,MATCH(VALUE($E2441),#REF!,0)),"")))</f>
        <v/>
      </c>
      <c r="L2441" s="6">
        <f>IF($E2441="","",IFERROR(INDEX(#REF!,MATCH($E2441,#REF!,0)),IFERROR(INDEX(#REF!,MATCH(VALUE($E2441),#REF!,0)),"")))</f>
        <v/>
      </c>
      <c r="M2441" s="6">
        <f>IF(OR($J2441="",$L2441=""),"",IF($K2441="",0,$K2441)+$J2441*$L2441)</f>
        <v/>
      </c>
      <c r="N2441" s="6" t="n">
        <v>46232</v>
      </c>
      <c r="O2441" s="6" t="n">
        <v>1</v>
      </c>
      <c r="P2441" s="6" t="n"/>
      <c r="Q2441" s="6" t="n"/>
      <c r="R2441" s="6" t="n"/>
      <c r="S2441" s="6" t="n"/>
      <c r="T2441" s="6">
        <f>IF(OR($J2441="",$O2441=""),"",$O2441/$J2441)</f>
        <v/>
      </c>
      <c r="U2441" s="6" t="inlineStr">
        <is>
          <t>Concluído</t>
        </is>
      </c>
      <c r="V2441" s="6" t="n"/>
      <c r="W2441" s="6" t="n"/>
      <c r="X2441" s="6" t="n"/>
      <c r="Y2441" s="6" t="n"/>
      <c r="Z2441" s="6" t="n"/>
      <c r="AA2441" s="5" t="n"/>
      <c r="AB2441" s="6">
        <f>B2441&amp;"|"&amp;I2441</f>
        <v/>
      </c>
      <c r="AC2441">
        <f>IF($B2441="","","|"&amp;SUBSTITUTE(TRIM(SUBSTITUTE(SUBSTITUTE(SUBSTITUTE(SUBSTITUTE(SUBSTITUTE(SUBSTITUTE(SUBSTITUTE(SUBSTITUTE(SUBSTITUTE(SUBSTITUTE(SUBSTITUTE(SUBSTITUTE(SUBSTITUTE(SUBSTITUTE(TRIM($B2441&amp;""),CHAR(10)," "),CHAR(13)," "),"."," "),";"," "),","," "),"/"," "),"+"," "),"-"," "),"  "," "),"  "," "),"  "," "),"  "," "),"  "," "),"  "," "))," ","|")&amp;"|")</f>
        <v/>
      </c>
      <c r="AD2441">
        <f>TRIM($I2441&amp;"")</f>
        <v/>
      </c>
    </row>
    <row r="2442" ht="24" customHeight="1">
      <c r="A2442" s="14" t="n">
        <v>46216</v>
      </c>
      <c r="B2442" s="6" t="inlineStr">
        <is>
          <t>10241</t>
        </is>
      </c>
      <c r="C2442" s="6" t="inlineStr">
        <is>
          <t>M/C 0717 (MARROM)</t>
        </is>
      </c>
      <c r="D2442" s="6" t="inlineStr">
        <is>
          <t>6 PINTURA UV</t>
        </is>
      </c>
      <c r="E2442" s="6" t="n">
        <v>20014005</v>
      </c>
      <c r="F2442" s="6" t="inlineStr">
        <is>
          <t>TAMPO 902X902X12 MDP - MESA DAKAR/MIAMI 0,90</t>
        </is>
      </c>
      <c r="G2442" s="6" t="inlineStr">
        <is>
          <t>6 PINTURA UV</t>
        </is>
      </c>
      <c r="H2442" s="6" t="inlineStr">
        <is>
          <t>6 PINTURA UV</t>
        </is>
      </c>
      <c r="I2442" s="4" t="inlineStr">
        <is>
          <t>6 PINTURA UV</t>
        </is>
      </c>
      <c r="J2442" s="4" t="n">
        <v>1</v>
      </c>
      <c r="K2442" s="6">
        <f>IF($E2442="","",IFERROR(INDEX(#REF!,MATCH($E2442,#REF!,0)),IFERROR(INDEX(#REF!,MATCH(VALUE($E2442),#REF!,0)),"")))</f>
        <v/>
      </c>
      <c r="L2442" s="6">
        <f>IF($E2442="","",IFERROR(INDEX(#REF!,MATCH($E2442,#REF!,0)),IFERROR(INDEX(#REF!,MATCH(VALUE($E2442),#REF!,0)),"")))</f>
        <v/>
      </c>
      <c r="M2442" s="6">
        <f>IF(OR($J2442="",$L2442=""),"",IF($K2442="",0,$K2442)+$J2442*$L2442)</f>
        <v/>
      </c>
      <c r="N2442" s="6" t="n">
        <v>46217</v>
      </c>
      <c r="O2442" s="6" t="n">
        <v>1</v>
      </c>
      <c r="P2442" s="6" t="n"/>
      <c r="Q2442" s="6" t="n"/>
      <c r="R2442" s="6" t="n"/>
      <c r="S2442" s="6" t="n"/>
      <c r="T2442" s="6">
        <f>IF(OR($J2442="",$O2442=""),"",$O2442/$J2442)</f>
        <v/>
      </c>
      <c r="U2442" s="6" t="inlineStr">
        <is>
          <t>Concluído</t>
        </is>
      </c>
      <c r="V2442" s="6" t="n"/>
      <c r="W2442" s="6" t="n"/>
      <c r="X2442" s="6" t="n"/>
      <c r="Y2442" s="6" t="n"/>
      <c r="Z2442" s="6" t="n"/>
      <c r="AA2442" s="5" t="n"/>
      <c r="AB2442" s="6">
        <f>B2442&amp;"|"&amp;I2442</f>
        <v/>
      </c>
      <c r="AC2442">
        <f>IF($B2442="","","|"&amp;SUBSTITUTE(TRIM(SUBSTITUTE(SUBSTITUTE(SUBSTITUTE(SUBSTITUTE(SUBSTITUTE(SUBSTITUTE(SUBSTITUTE(SUBSTITUTE(SUBSTITUTE(SUBSTITUTE(SUBSTITUTE(SUBSTITUTE(SUBSTITUTE(SUBSTITUTE(TRIM($B2442&amp;""),CHAR(10)," "),CHAR(13)," "),"."," "),";"," "),","," "),"/"," "),"+"," "),"-"," "),"  "," "),"  "," "),"  "," "),"  "," "),"  "," "),"  "," "))," ","|")&amp;"|")</f>
        <v/>
      </c>
      <c r="AD2442">
        <f>TRIM($I2442&amp;"")</f>
        <v/>
      </c>
    </row>
    <row r="2443" ht="24" customHeight="1">
      <c r="A2443" s="14" t="n">
        <v>46216</v>
      </c>
      <c r="B2443" s="6" t="inlineStr">
        <is>
          <t>10241</t>
        </is>
      </c>
      <c r="C2443" s="6" t="inlineStr">
        <is>
          <t>M/C 0717 (MARROM)</t>
        </is>
      </c>
      <c r="D2443" s="6" t="inlineStr">
        <is>
          <t>6 PINTURA UV</t>
        </is>
      </c>
      <c r="E2443" s="6" t="n">
        <v>20014205</v>
      </c>
      <c r="F2443" s="6" t="inlineStr">
        <is>
          <t>(1) TAMPO 1602X802X12 MDP - MESA DAKAR/MIAMI 1,60</t>
        </is>
      </c>
      <c r="G2443" s="6" t="inlineStr">
        <is>
          <t>6 PINTURA UV</t>
        </is>
      </c>
      <c r="H2443" s="6" t="inlineStr">
        <is>
          <t>6 PINTURA UV</t>
        </is>
      </c>
      <c r="I2443" s="4" t="inlineStr">
        <is>
          <t>6 PINTURA UV</t>
        </is>
      </c>
      <c r="J2443" s="4" t="n">
        <v>14</v>
      </c>
      <c r="K2443" s="6">
        <f>IF($E2443="","",IFERROR(INDEX(#REF!,MATCH($E2443,#REF!,0)),IFERROR(INDEX(#REF!,MATCH(VALUE($E2443),#REF!,0)),"")))</f>
        <v/>
      </c>
      <c r="L2443" s="6">
        <f>IF($E2443="","",IFERROR(INDEX(#REF!,MATCH($E2443,#REF!,0)),IFERROR(INDEX(#REF!,MATCH(VALUE($E2443),#REF!,0)),"")))</f>
        <v/>
      </c>
      <c r="M2443" s="6">
        <f>IF(OR($J2443="",$L2443=""),"",IF($K2443="",0,$K2443)+$J2443*$L2443)</f>
        <v/>
      </c>
      <c r="N2443" s="6" t="n">
        <v>46217</v>
      </c>
      <c r="O2443" s="6" t="n">
        <v>14</v>
      </c>
      <c r="P2443" s="6" t="n"/>
      <c r="Q2443" s="6" t="n"/>
      <c r="R2443" s="6" t="n"/>
      <c r="S2443" s="6" t="n"/>
      <c r="T2443" s="6">
        <f>IF(OR($J2443="",$O2443=""),"",$O2443/$J2443)</f>
        <v/>
      </c>
      <c r="U2443" s="6" t="inlineStr">
        <is>
          <t>Concluído</t>
        </is>
      </c>
      <c r="V2443" s="6" t="n"/>
      <c r="W2443" s="6" t="n"/>
      <c r="X2443" s="6" t="n"/>
      <c r="Y2443" s="6" t="n"/>
      <c r="Z2443" s="6" t="n"/>
      <c r="AA2443" s="5" t="n"/>
      <c r="AB2443" s="6">
        <f>B2443&amp;"|"&amp;I2443</f>
        <v/>
      </c>
      <c r="AC2443">
        <f>IF($B2443="","","|"&amp;SUBSTITUTE(TRIM(SUBSTITUTE(SUBSTITUTE(SUBSTITUTE(SUBSTITUTE(SUBSTITUTE(SUBSTITUTE(SUBSTITUTE(SUBSTITUTE(SUBSTITUTE(SUBSTITUTE(SUBSTITUTE(SUBSTITUTE(SUBSTITUTE(SUBSTITUTE(TRIM($B2443&amp;""),CHAR(10)," "),CHAR(13)," "),"."," "),";"," "),","," "),"/"," "),"+"," "),"-"," "),"  "," "),"  "," "),"  "," "),"  "," "),"  "," "),"  "," "))," ","|")&amp;"|")</f>
        <v/>
      </c>
      <c r="AD2443">
        <f>TRIM($I2443&amp;"")</f>
        <v/>
      </c>
    </row>
    <row r="2444" ht="24" customHeight="1">
      <c r="A2444" s="14" t="n">
        <v>46216</v>
      </c>
      <c r="B2444" s="6" t="inlineStr">
        <is>
          <t>10241</t>
        </is>
      </c>
      <c r="C2444" s="6" t="inlineStr">
        <is>
          <t>M/C 0717 (MARROM)</t>
        </is>
      </c>
      <c r="D2444" s="6" t="inlineStr">
        <is>
          <t>6 PINTURA UV</t>
        </is>
      </c>
      <c r="E2444" s="6" t="n">
        <v>20014305</v>
      </c>
      <c r="F2444" s="6" t="inlineStr">
        <is>
          <t>(1) TAMPO 1202X802X12 MDP - MESA DAKAR/MIAMI 1,20</t>
        </is>
      </c>
      <c r="G2444" s="6" t="inlineStr">
        <is>
          <t>6 PINTURA UV</t>
        </is>
      </c>
      <c r="H2444" s="6" t="inlineStr">
        <is>
          <t>6 PINTURA UV</t>
        </is>
      </c>
      <c r="I2444" s="4" t="inlineStr">
        <is>
          <t>6 PINTURA UV</t>
        </is>
      </c>
      <c r="J2444" s="4" t="n">
        <v>1</v>
      </c>
      <c r="K2444" s="6">
        <f>IF($E2444="","",IFERROR(INDEX(#REF!,MATCH($E2444,#REF!,0)),IFERROR(INDEX(#REF!,MATCH(VALUE($E2444),#REF!,0)),"")))</f>
        <v/>
      </c>
      <c r="L2444" s="6">
        <f>IF($E2444="","",IFERROR(INDEX(#REF!,MATCH($E2444,#REF!,0)),IFERROR(INDEX(#REF!,MATCH(VALUE($E2444),#REF!,0)),"")))</f>
        <v/>
      </c>
      <c r="M2444" s="6">
        <f>IF(OR($J2444="",$L2444=""),"",IF($K2444="",0,$K2444)+$J2444*$L2444)</f>
        <v/>
      </c>
      <c r="N2444" s="6" t="n">
        <v>46217</v>
      </c>
      <c r="O2444" s="6" t="n">
        <v>1</v>
      </c>
      <c r="P2444" s="6" t="n"/>
      <c r="Q2444" s="6" t="n"/>
      <c r="R2444" s="6" t="n"/>
      <c r="S2444" s="6" t="n"/>
      <c r="T2444" s="6">
        <f>IF(OR($J2444="",$O2444=""),"",$O2444/$J2444)</f>
        <v/>
      </c>
      <c r="U2444" s="6" t="inlineStr">
        <is>
          <t>Concluído</t>
        </is>
      </c>
      <c r="V2444" s="6" t="n"/>
      <c r="W2444" s="6" t="n"/>
      <c r="X2444" s="6" t="n"/>
      <c r="Y2444" s="6" t="n"/>
      <c r="Z2444" s="6" t="n"/>
      <c r="AA2444" s="5" t="n"/>
      <c r="AB2444" s="6">
        <f>B2444&amp;"|"&amp;I2444</f>
        <v/>
      </c>
      <c r="AC2444">
        <f>IF($B2444="","","|"&amp;SUBSTITUTE(TRIM(SUBSTITUTE(SUBSTITUTE(SUBSTITUTE(SUBSTITUTE(SUBSTITUTE(SUBSTITUTE(SUBSTITUTE(SUBSTITUTE(SUBSTITUTE(SUBSTITUTE(SUBSTITUTE(SUBSTITUTE(SUBSTITUTE(SUBSTITUTE(TRIM($B2444&amp;""),CHAR(10)," "),CHAR(13)," "),"."," "),";"," "),","," "),"/"," "),"+"," "),"-"," "),"  "," "),"  "," "),"  "," "),"  "," "),"  "," "),"  "," "))," ","|")&amp;"|")</f>
        <v/>
      </c>
      <c r="AD2444">
        <f>TRIM($I2444&amp;"")</f>
        <v/>
      </c>
    </row>
    <row r="2445" ht="24" customHeight="1">
      <c r="A2445" s="14" t="n">
        <v>46216</v>
      </c>
      <c r="B2445" s="6" t="inlineStr">
        <is>
          <t>10241</t>
        </is>
      </c>
      <c r="C2445" s="6" t="inlineStr">
        <is>
          <t>M/C 0717 (MARROM)</t>
        </is>
      </c>
      <c r="D2445" s="6" t="inlineStr">
        <is>
          <t>6 PINTURA UV</t>
        </is>
      </c>
      <c r="E2445" s="6" t="n">
        <v>20011004</v>
      </c>
      <c r="F2445" s="6" t="inlineStr">
        <is>
          <t>TRAVESSA MAIOR 740X100X15 MDP - MESA MIAMI 0,90</t>
        </is>
      </c>
      <c r="G2445" s="6" t="inlineStr">
        <is>
          <t>6 PINTURA UV</t>
        </is>
      </c>
      <c r="H2445" s="6" t="inlineStr">
        <is>
          <t>6 PINTURA UV</t>
        </is>
      </c>
      <c r="I2445" s="4" t="inlineStr">
        <is>
          <t>6 PINTURA UV</t>
        </is>
      </c>
      <c r="J2445" s="4" t="n">
        <v>6</v>
      </c>
      <c r="K2445" s="6">
        <f>IF($E2445="","",IFERROR(INDEX(#REF!,MATCH($E2445,#REF!,0)),IFERROR(INDEX(#REF!,MATCH(VALUE($E2445),#REF!,0)),"")))</f>
        <v/>
      </c>
      <c r="L2445" s="6">
        <f>IF($E2445="","",IFERROR(INDEX(#REF!,MATCH($E2445,#REF!,0)),IFERROR(INDEX(#REF!,MATCH(VALUE($E2445),#REF!,0)),"")))</f>
        <v/>
      </c>
      <c r="M2445" s="6">
        <f>IF(OR($J2445="",$L2445=""),"",IF($K2445="",0,$K2445)+$J2445*$L2445)</f>
        <v/>
      </c>
      <c r="N2445" s="6" t="n">
        <v>46217</v>
      </c>
      <c r="O2445" s="6" t="n">
        <v>6</v>
      </c>
      <c r="P2445" s="6" t="n"/>
      <c r="Q2445" s="6" t="n"/>
      <c r="R2445" s="6" t="n"/>
      <c r="S2445" s="6" t="n"/>
      <c r="T2445" s="6">
        <f>IF(OR($J2445="",$O2445=""),"",$O2445/$J2445)</f>
        <v/>
      </c>
      <c r="U2445" s="6" t="inlineStr">
        <is>
          <t>Concluído</t>
        </is>
      </c>
      <c r="V2445" s="6" t="n"/>
      <c r="W2445" s="6" t="n"/>
      <c r="X2445" s="6" t="n"/>
      <c r="Y2445" s="6" t="n"/>
      <c r="Z2445" s="6" t="n"/>
      <c r="AA2445" s="5" t="n"/>
      <c r="AB2445" s="6">
        <f>B2445&amp;"|"&amp;I2445</f>
        <v/>
      </c>
      <c r="AC2445">
        <f>IF($B2445="","","|"&amp;SUBSTITUTE(TRIM(SUBSTITUTE(SUBSTITUTE(SUBSTITUTE(SUBSTITUTE(SUBSTITUTE(SUBSTITUTE(SUBSTITUTE(SUBSTITUTE(SUBSTITUTE(SUBSTITUTE(SUBSTITUTE(SUBSTITUTE(SUBSTITUTE(SUBSTITUTE(TRIM($B2445&amp;""),CHAR(10)," "),CHAR(13)," "),"."," "),";"," "),","," "),"/"," "),"+"," "),"-"," "),"  "," "),"  "," "),"  "," "),"  "," "),"  "," "),"  "," "))," ","|")&amp;"|")</f>
        <v/>
      </c>
      <c r="AD2445">
        <f>TRIM($I2445&amp;"")</f>
        <v/>
      </c>
    </row>
    <row r="2446" ht="24" customHeight="1">
      <c r="A2446" s="14" t="n">
        <v>46216</v>
      </c>
      <c r="B2446" s="6" t="inlineStr">
        <is>
          <t>10241</t>
        </is>
      </c>
      <c r="C2446" s="6" t="inlineStr">
        <is>
          <t>M/C 0717 (MARROM)</t>
        </is>
      </c>
      <c r="D2446" s="6" t="inlineStr">
        <is>
          <t>6 PINTURA UV</t>
        </is>
      </c>
      <c r="E2446" s="6" t="n">
        <v>20011005</v>
      </c>
      <c r="F2446" s="6" t="inlineStr">
        <is>
          <t>TRAV. MENOR 710X100X15 MDP - MESA MIAMI 0,90</t>
        </is>
      </c>
      <c r="G2446" s="6" t="inlineStr">
        <is>
          <t>6 PINTURA UV</t>
        </is>
      </c>
      <c r="H2446" s="6" t="inlineStr">
        <is>
          <t>6 PINTURA UV</t>
        </is>
      </c>
      <c r="I2446" s="4" t="inlineStr">
        <is>
          <t>6 PINTURA UV</t>
        </is>
      </c>
      <c r="J2446" s="4" t="n">
        <v>6</v>
      </c>
      <c r="K2446" s="6">
        <f>IF($E2446="","",IFERROR(INDEX(#REF!,MATCH($E2446,#REF!,0)),IFERROR(INDEX(#REF!,MATCH(VALUE($E2446),#REF!,0)),"")))</f>
        <v/>
      </c>
      <c r="L2446" s="6">
        <f>IF($E2446="","",IFERROR(INDEX(#REF!,MATCH($E2446,#REF!,0)),IFERROR(INDEX(#REF!,MATCH(VALUE($E2446),#REF!,0)),"")))</f>
        <v/>
      </c>
      <c r="M2446" s="6">
        <f>IF(OR($J2446="",$L2446=""),"",IF($K2446="",0,$K2446)+$J2446*$L2446)</f>
        <v/>
      </c>
      <c r="N2446" s="6" t="n">
        <v>46217</v>
      </c>
      <c r="O2446" s="6" t="n">
        <v>6</v>
      </c>
      <c r="P2446" s="6" t="n"/>
      <c r="Q2446" s="6" t="n"/>
      <c r="R2446" s="6" t="n"/>
      <c r="S2446" s="6" t="n"/>
      <c r="T2446" s="6">
        <f>IF(OR($J2446="",$O2446=""),"",$O2446/$J2446)</f>
        <v/>
      </c>
      <c r="U2446" s="6" t="inlineStr">
        <is>
          <t>Concluído</t>
        </is>
      </c>
      <c r="V2446" s="6" t="n"/>
      <c r="W2446" s="6" t="n"/>
      <c r="X2446" s="6" t="n"/>
      <c r="Y2446" s="6" t="n"/>
      <c r="Z2446" s="6" t="n"/>
      <c r="AA2446" s="5" t="n"/>
      <c r="AB2446" s="6">
        <f>B2446&amp;"|"&amp;I2446</f>
        <v/>
      </c>
      <c r="AC2446">
        <f>IF($B2446="","","|"&amp;SUBSTITUTE(TRIM(SUBSTITUTE(SUBSTITUTE(SUBSTITUTE(SUBSTITUTE(SUBSTITUTE(SUBSTITUTE(SUBSTITUTE(SUBSTITUTE(SUBSTITUTE(SUBSTITUTE(SUBSTITUTE(SUBSTITUTE(SUBSTITUTE(SUBSTITUTE(TRIM($B2446&amp;""),CHAR(10)," "),CHAR(13)," "),"."," "),";"," "),","," "),"/"," "),"+"," "),"-"," "),"  "," "),"  "," "),"  "," "),"  "," "),"  "," "),"  "," "))," ","|")&amp;"|")</f>
        <v/>
      </c>
      <c r="AD2446">
        <f>TRIM($I2446&amp;"")</f>
        <v/>
      </c>
    </row>
    <row r="2447" ht="24" customHeight="1">
      <c r="A2447" s="14" t="n">
        <v>46216</v>
      </c>
      <c r="B2447" s="6" t="inlineStr">
        <is>
          <t>10241</t>
        </is>
      </c>
      <c r="C2447" s="6" t="inlineStr">
        <is>
          <t>M/C 0717 (MARROM)</t>
        </is>
      </c>
      <c r="D2447" s="6" t="inlineStr">
        <is>
          <t>6 PINTURA UV</t>
        </is>
      </c>
      <c r="E2447" s="6" t="n">
        <v>20012405</v>
      </c>
      <c r="F2447" s="6" t="inlineStr">
        <is>
          <t>(2) TRAVESSA MAIOR 1030X100X15 MDP-MESA MIAMI 1,20</t>
        </is>
      </c>
      <c r="G2447" s="6" t="inlineStr">
        <is>
          <t>6 PINTURA UV</t>
        </is>
      </c>
      <c r="H2447" s="6" t="inlineStr">
        <is>
          <t>6 PINTURA UV</t>
        </is>
      </c>
      <c r="I2447" s="4" t="inlineStr">
        <is>
          <t>6 PINTURA UV</t>
        </is>
      </c>
      <c r="J2447" s="4" t="n">
        <v>2</v>
      </c>
      <c r="K2447" s="6">
        <f>IF($E2447="","",IFERROR(INDEX(#REF!,MATCH($E2447,#REF!,0)),IFERROR(INDEX(#REF!,MATCH(VALUE($E2447),#REF!,0)),"")))</f>
        <v/>
      </c>
      <c r="L2447" s="6">
        <f>IF($E2447="","",IFERROR(INDEX(#REF!,MATCH($E2447,#REF!,0)),IFERROR(INDEX(#REF!,MATCH(VALUE($E2447),#REF!,0)),"")))</f>
        <v/>
      </c>
      <c r="M2447" s="6">
        <f>IF(OR($J2447="",$L2447=""),"",IF($K2447="",0,$K2447)+$J2447*$L2447)</f>
        <v/>
      </c>
      <c r="N2447" s="6" t="n">
        <v>46217</v>
      </c>
      <c r="O2447" s="6" t="n">
        <v>2</v>
      </c>
      <c r="P2447" s="6" t="n"/>
      <c r="Q2447" s="6" t="n"/>
      <c r="R2447" s="6" t="n"/>
      <c r="S2447" s="6" t="n"/>
      <c r="T2447" s="6">
        <f>IF(OR($J2447="",$O2447=""),"",$O2447/$J2447)</f>
        <v/>
      </c>
      <c r="U2447" s="6" t="inlineStr">
        <is>
          <t>Concluído</t>
        </is>
      </c>
      <c r="V2447" s="6" t="n"/>
      <c r="W2447" s="6" t="n"/>
      <c r="X2447" s="6" t="n"/>
      <c r="Y2447" s="6" t="n"/>
      <c r="Z2447" s="6" t="n"/>
      <c r="AA2447" s="5" t="n"/>
      <c r="AB2447" s="6">
        <f>B2447&amp;"|"&amp;I2447</f>
        <v/>
      </c>
      <c r="AC2447">
        <f>IF($B2447="","","|"&amp;SUBSTITUTE(TRIM(SUBSTITUTE(SUBSTITUTE(SUBSTITUTE(SUBSTITUTE(SUBSTITUTE(SUBSTITUTE(SUBSTITUTE(SUBSTITUTE(SUBSTITUTE(SUBSTITUTE(SUBSTITUTE(SUBSTITUTE(SUBSTITUTE(SUBSTITUTE(TRIM($B2447&amp;""),CHAR(10)," "),CHAR(13)," "),"."," "),";"," "),","," "),"/"," "),"+"," "),"-"," "),"  "," "),"  "," "),"  "," "),"  "," "),"  "," "),"  "," "))," ","|")&amp;"|")</f>
        <v/>
      </c>
      <c r="AD2447">
        <f>TRIM($I2447&amp;"")</f>
        <v/>
      </c>
    </row>
    <row r="2448" ht="24" customHeight="1">
      <c r="A2448" s="14" t="n">
        <v>46216</v>
      </c>
      <c r="B2448" s="6" t="inlineStr">
        <is>
          <t>10241</t>
        </is>
      </c>
      <c r="C2448" s="6" t="inlineStr">
        <is>
          <t>M/C 0717 (MARROM)</t>
        </is>
      </c>
      <c r="D2448" s="6" t="inlineStr">
        <is>
          <t>6 PINTURA UV</t>
        </is>
      </c>
      <c r="E2448" s="6" t="n">
        <v>20013107</v>
      </c>
      <c r="F2448" s="6" t="inlineStr">
        <is>
          <t>(3) TRAV.MENOR 610X100X15 MDP-MESA MIAMI 1,37X0,80</t>
        </is>
      </c>
      <c r="G2448" s="6" t="inlineStr">
        <is>
          <t>6 PINTURA UV</t>
        </is>
      </c>
      <c r="H2448" s="6" t="inlineStr">
        <is>
          <t>6 PINTURA UV</t>
        </is>
      </c>
      <c r="I2448" s="4" t="inlineStr">
        <is>
          <t>6 PINTURA UV</t>
        </is>
      </c>
      <c r="J2448" s="4" t="n">
        <v>2</v>
      </c>
      <c r="K2448" s="6">
        <f>IF($E2448="","",IFERROR(INDEX(#REF!,MATCH($E2448,#REF!,0)),IFERROR(INDEX(#REF!,MATCH(VALUE($E2448),#REF!,0)),"")))</f>
        <v/>
      </c>
      <c r="L2448" s="6">
        <f>IF($E2448="","",IFERROR(INDEX(#REF!,MATCH($E2448,#REF!,0)),IFERROR(INDEX(#REF!,MATCH(VALUE($E2448),#REF!,0)),"")))</f>
        <v/>
      </c>
      <c r="M2448" s="6">
        <f>IF(OR($J2448="",$L2448=""),"",IF($K2448="",0,$K2448)+$J2448*$L2448)</f>
        <v/>
      </c>
      <c r="N2448" s="6" t="n">
        <v>46217</v>
      </c>
      <c r="O2448" s="6" t="n">
        <v>2</v>
      </c>
      <c r="P2448" s="6" t="n"/>
      <c r="Q2448" s="6" t="n"/>
      <c r="R2448" s="6" t="n"/>
      <c r="S2448" s="6" t="n"/>
      <c r="T2448" s="6">
        <f>IF(OR($J2448="",$O2448=""),"",$O2448/$J2448)</f>
        <v/>
      </c>
      <c r="U2448" s="6" t="inlineStr">
        <is>
          <t>Concluído</t>
        </is>
      </c>
      <c r="V2448" s="6" t="n"/>
      <c r="W2448" s="6" t="n"/>
      <c r="X2448" s="6" t="n"/>
      <c r="Y2448" s="6" t="n"/>
      <c r="Z2448" s="6" t="n"/>
      <c r="AA2448" s="5" t="n"/>
      <c r="AB2448" s="6">
        <f>B2448&amp;"|"&amp;I2448</f>
        <v/>
      </c>
      <c r="AC2448">
        <f>IF($B2448="","","|"&amp;SUBSTITUTE(TRIM(SUBSTITUTE(SUBSTITUTE(SUBSTITUTE(SUBSTITUTE(SUBSTITUTE(SUBSTITUTE(SUBSTITUTE(SUBSTITUTE(SUBSTITUTE(SUBSTITUTE(SUBSTITUTE(SUBSTITUTE(SUBSTITUTE(SUBSTITUTE(TRIM($B2448&amp;""),CHAR(10)," "),CHAR(13)," "),"."," "),";"," "),","," "),"/"," "),"+"," "),"-"," "),"  "," "),"  "," "),"  "," "),"  "," "),"  "," "),"  "," "))," ","|")&amp;"|")</f>
        <v/>
      </c>
      <c r="AD2448">
        <f>TRIM($I2448&amp;"")</f>
        <v/>
      </c>
    </row>
    <row r="2449" ht="24" customHeight="1">
      <c r="A2449" s="14" t="n">
        <v>46216</v>
      </c>
      <c r="B2449" s="6" t="inlineStr">
        <is>
          <t>10241</t>
        </is>
      </c>
      <c r="C2449" s="6" t="inlineStr">
        <is>
          <t>M/C 0717 (MARROM)</t>
        </is>
      </c>
      <c r="D2449" s="6" t="inlineStr">
        <is>
          <t>6 PINTURA UV</t>
        </is>
      </c>
      <c r="E2449" s="6" t="n">
        <v>20016106</v>
      </c>
      <c r="F2449" s="6" t="inlineStr">
        <is>
          <t>(2)TRAV.MAIOR 1442X100X15 MDP-MESA MIAMI 1,60X0,80</t>
        </is>
      </c>
      <c r="G2449" s="6" t="inlineStr">
        <is>
          <t>6 PINTURA UV</t>
        </is>
      </c>
      <c r="H2449" s="6" t="inlineStr">
        <is>
          <t>6 PINTURA UV</t>
        </is>
      </c>
      <c r="I2449" s="4" t="inlineStr">
        <is>
          <t>6 PINTURA UV</t>
        </is>
      </c>
      <c r="J2449" s="4" t="n">
        <v>28</v>
      </c>
      <c r="K2449" s="6">
        <f>IF($E2449="","",IFERROR(INDEX(#REF!,MATCH($E2449,#REF!,0)),IFERROR(INDEX(#REF!,MATCH(VALUE($E2449),#REF!,0)),"")))</f>
        <v/>
      </c>
      <c r="L2449" s="6">
        <f>IF($E2449="","",IFERROR(INDEX(#REF!,MATCH($E2449,#REF!,0)),IFERROR(INDEX(#REF!,MATCH(VALUE($E2449),#REF!,0)),"")))</f>
        <v/>
      </c>
      <c r="M2449" s="6">
        <f>IF(OR($J2449="",$L2449=""),"",IF($K2449="",0,$K2449)+$J2449*$L2449)</f>
        <v/>
      </c>
      <c r="N2449" s="6" t="n">
        <v>46217</v>
      </c>
      <c r="O2449" s="6" t="n">
        <v>28</v>
      </c>
      <c r="P2449" s="6" t="n"/>
      <c r="Q2449" s="6" t="n"/>
      <c r="R2449" s="6" t="n"/>
      <c r="S2449" s="6" t="n"/>
      <c r="T2449" s="6">
        <f>IF(OR($J2449="",$O2449=""),"",$O2449/$J2449)</f>
        <v/>
      </c>
      <c r="U2449" s="6" t="inlineStr">
        <is>
          <t>Concluído</t>
        </is>
      </c>
      <c r="V2449" s="6" t="n"/>
      <c r="W2449" s="6" t="n"/>
      <c r="X2449" s="6" t="n"/>
      <c r="Y2449" s="6" t="n"/>
      <c r="Z2449" s="6" t="n"/>
      <c r="AA2449" s="5" t="n"/>
      <c r="AB2449" s="6">
        <f>B2449&amp;"|"&amp;I2449</f>
        <v/>
      </c>
      <c r="AC2449">
        <f>IF($B2449="","","|"&amp;SUBSTITUTE(TRIM(SUBSTITUTE(SUBSTITUTE(SUBSTITUTE(SUBSTITUTE(SUBSTITUTE(SUBSTITUTE(SUBSTITUTE(SUBSTITUTE(SUBSTITUTE(SUBSTITUTE(SUBSTITUTE(SUBSTITUTE(SUBSTITUTE(SUBSTITUTE(TRIM($B2449&amp;""),CHAR(10)," "),CHAR(13)," "),"."," "),";"," "),","," "),"/"," "),"+"," "),"-"," "),"  "," "),"  "," "),"  "," "),"  "," "),"  "," "),"  "," "))," ","|")&amp;"|")</f>
        <v/>
      </c>
      <c r="AD2449">
        <f>TRIM($I2449&amp;"")</f>
        <v/>
      </c>
    </row>
    <row r="2450" ht="24" customHeight="1">
      <c r="A2450" s="14" t="n">
        <v>46216</v>
      </c>
      <c r="B2450" s="6" t="inlineStr">
        <is>
          <t>10241</t>
        </is>
      </c>
      <c r="C2450" s="6" t="inlineStr">
        <is>
          <t>M/C 0717 (MARROM)</t>
        </is>
      </c>
      <c r="D2450" s="6" t="inlineStr">
        <is>
          <t>6 PINTURA UV</t>
        </is>
      </c>
      <c r="E2450" s="6" t="n">
        <v>20031205</v>
      </c>
      <c r="F2450" s="6" t="inlineStr">
        <is>
          <t>(2) TRAV MAIOR 942(952)X100X15 MDP-NOVA YORK 1,20</t>
        </is>
      </c>
      <c r="G2450" s="6" t="inlineStr">
        <is>
          <t>6 PINTURA UV</t>
        </is>
      </c>
      <c r="H2450" s="6" t="inlineStr">
        <is>
          <t>6 PINTURA UV</t>
        </is>
      </c>
      <c r="I2450" s="4" t="inlineStr">
        <is>
          <t>6 PINTURA UV</t>
        </is>
      </c>
      <c r="J2450" s="4" t="n">
        <v>4</v>
      </c>
      <c r="K2450" s="6">
        <f>IF($E2450="","",IFERROR(INDEX(#REF!,MATCH($E2450,#REF!,0)),IFERROR(INDEX(#REF!,MATCH(VALUE($E2450),#REF!,0)),"")))</f>
        <v/>
      </c>
      <c r="L2450" s="6">
        <f>IF($E2450="","",IFERROR(INDEX(#REF!,MATCH($E2450,#REF!,0)),IFERROR(INDEX(#REF!,MATCH(VALUE($E2450),#REF!,0)),"")))</f>
        <v/>
      </c>
      <c r="M2450" s="6">
        <f>IF(OR($J2450="",$L2450=""),"",IF($K2450="",0,$K2450)+$J2450*$L2450)</f>
        <v/>
      </c>
      <c r="N2450" s="6" t="n">
        <v>46217</v>
      </c>
      <c r="O2450" s="6" t="n">
        <v>4</v>
      </c>
      <c r="P2450" s="6" t="n"/>
      <c r="Q2450" s="6" t="n"/>
      <c r="R2450" s="6" t="n"/>
      <c r="S2450" s="6" t="n"/>
      <c r="T2450" s="6">
        <f>IF(OR($J2450="",$O2450=""),"",$O2450/$J2450)</f>
        <v/>
      </c>
      <c r="U2450" s="6" t="inlineStr">
        <is>
          <t>Concluído</t>
        </is>
      </c>
      <c r="V2450" s="6" t="n"/>
      <c r="W2450" s="6" t="n"/>
      <c r="X2450" s="6" t="n"/>
      <c r="Y2450" s="6" t="n"/>
      <c r="Z2450" s="6" t="n"/>
      <c r="AA2450" s="5" t="n"/>
      <c r="AB2450" s="6">
        <f>B2450&amp;"|"&amp;I2450</f>
        <v/>
      </c>
      <c r="AC2450">
        <f>IF($B2450="","","|"&amp;SUBSTITUTE(TRIM(SUBSTITUTE(SUBSTITUTE(SUBSTITUTE(SUBSTITUTE(SUBSTITUTE(SUBSTITUTE(SUBSTITUTE(SUBSTITUTE(SUBSTITUTE(SUBSTITUTE(SUBSTITUTE(SUBSTITUTE(SUBSTITUTE(SUBSTITUTE(TRIM($B2450&amp;""),CHAR(10)," "),CHAR(13)," "),"."," "),";"," "),","," "),"/"," "),"+"," "),"-"," "),"  "," "),"  "," "),"  "," "),"  "," "),"  "," "),"  "," "))," ","|")&amp;"|")</f>
        <v/>
      </c>
      <c r="AD2450">
        <f>TRIM($I2450&amp;"")</f>
        <v/>
      </c>
    </row>
    <row r="2451" ht="24" customHeight="1">
      <c r="A2451" s="14" t="n">
        <v>46216</v>
      </c>
      <c r="B2451" s="6" t="inlineStr">
        <is>
          <t>10241</t>
        </is>
      </c>
      <c r="C2451" s="6" t="inlineStr">
        <is>
          <t>M/C 0717 (MARROM)</t>
        </is>
      </c>
      <c r="D2451" s="6" t="inlineStr">
        <is>
          <t>6 PINTURA UV</t>
        </is>
      </c>
      <c r="E2451" s="6" t="n">
        <v>20031206</v>
      </c>
      <c r="F2451" s="6" t="inlineStr">
        <is>
          <t>(3) TRAV MENOR 614(624)X100X15 MDP-NOVA YORK 1,20</t>
        </is>
      </c>
      <c r="G2451" s="6" t="inlineStr">
        <is>
          <t>6 PINTURA UV</t>
        </is>
      </c>
      <c r="H2451" s="6" t="inlineStr">
        <is>
          <t>6 PINTURA UV</t>
        </is>
      </c>
      <c r="I2451" s="4" t="inlineStr">
        <is>
          <t>6 PINTURA UV</t>
        </is>
      </c>
      <c r="J2451" s="4" t="n">
        <v>4</v>
      </c>
      <c r="K2451" s="6">
        <f>IF($E2451="","",IFERROR(INDEX(#REF!,MATCH($E2451,#REF!,0)),IFERROR(INDEX(#REF!,MATCH(VALUE($E2451),#REF!,0)),"")))</f>
        <v/>
      </c>
      <c r="L2451" s="6">
        <f>IF($E2451="","",IFERROR(INDEX(#REF!,MATCH($E2451,#REF!,0)),IFERROR(INDEX(#REF!,MATCH(VALUE($E2451),#REF!,0)),"")))</f>
        <v/>
      </c>
      <c r="M2451" s="6">
        <f>IF(OR($J2451="",$L2451=""),"",IF($K2451="",0,$K2451)+$J2451*$L2451)</f>
        <v/>
      </c>
      <c r="N2451" s="6" t="n">
        <v>46217</v>
      </c>
      <c r="O2451" s="6" t="n">
        <v>4</v>
      </c>
      <c r="P2451" s="6" t="n"/>
      <c r="Q2451" s="6" t="n"/>
      <c r="R2451" s="6" t="n"/>
      <c r="S2451" s="6" t="n"/>
      <c r="T2451" s="6">
        <f>IF(OR($J2451="",$O2451=""),"",$O2451/$J2451)</f>
        <v/>
      </c>
      <c r="U2451" s="6" t="inlineStr">
        <is>
          <t>Concluído</t>
        </is>
      </c>
      <c r="V2451" s="6" t="n"/>
      <c r="W2451" s="6" t="n"/>
      <c r="X2451" s="6" t="n"/>
      <c r="Y2451" s="6" t="n"/>
      <c r="Z2451" s="6" t="n"/>
      <c r="AA2451" s="5" t="n"/>
      <c r="AB2451" s="6">
        <f>B2451&amp;"|"&amp;I2451</f>
        <v/>
      </c>
      <c r="AC2451">
        <f>IF($B2451="","","|"&amp;SUBSTITUTE(TRIM(SUBSTITUTE(SUBSTITUTE(SUBSTITUTE(SUBSTITUTE(SUBSTITUTE(SUBSTITUTE(SUBSTITUTE(SUBSTITUTE(SUBSTITUTE(SUBSTITUTE(SUBSTITUTE(SUBSTITUTE(SUBSTITUTE(SUBSTITUTE(TRIM($B2451&amp;""),CHAR(10)," "),CHAR(13)," "),"."," "),";"," "),","," "),"/"," "),"+"," "),"-"," "),"  "," "),"  "," "),"  "," "),"  "," "),"  "," "),"  "," "))," ","|")&amp;"|")</f>
        <v/>
      </c>
      <c r="AD2451">
        <f>TRIM($I2451&amp;"")</f>
        <v/>
      </c>
    </row>
    <row r="2452" ht="24" customHeight="1">
      <c r="A2452" s="14" t="n">
        <v>46216</v>
      </c>
      <c r="B2452" s="6" t="inlineStr">
        <is>
          <t>10241</t>
        </is>
      </c>
      <c r="C2452" s="6" t="inlineStr">
        <is>
          <t>M/C 0717 (MARROM)</t>
        </is>
      </c>
      <c r="D2452" s="6" t="inlineStr">
        <is>
          <t>6 PINTURA UV</t>
        </is>
      </c>
      <c r="E2452" s="6" t="n">
        <v>20031605</v>
      </c>
      <c r="F2452" s="6" t="inlineStr">
        <is>
          <t>(2)TRAV MAIOR 1342(1352)X100X15 MDP-NOVA YORK 1,60</t>
        </is>
      </c>
      <c r="G2452" s="6" t="inlineStr">
        <is>
          <t>6 PINTURA UV</t>
        </is>
      </c>
      <c r="H2452" s="6" t="inlineStr">
        <is>
          <t>6 PINTURA UV</t>
        </is>
      </c>
      <c r="I2452" s="4" t="inlineStr">
        <is>
          <t>6 PINTURA UV</t>
        </is>
      </c>
      <c r="J2452" s="4" t="n">
        <v>2</v>
      </c>
      <c r="K2452" s="6">
        <f>IF($E2452="","",IFERROR(INDEX(#REF!,MATCH($E2452,#REF!,0)),IFERROR(INDEX(#REF!,MATCH(VALUE($E2452),#REF!,0)),"")))</f>
        <v/>
      </c>
      <c r="L2452" s="6">
        <f>IF($E2452="","",IFERROR(INDEX(#REF!,MATCH($E2452,#REF!,0)),IFERROR(INDEX(#REF!,MATCH(VALUE($E2452),#REF!,0)),"")))</f>
        <v/>
      </c>
      <c r="M2452" s="6">
        <f>IF(OR($J2452="",$L2452=""),"",IF($K2452="",0,$K2452)+$J2452*$L2452)</f>
        <v/>
      </c>
      <c r="N2452" s="6" t="n">
        <v>46217</v>
      </c>
      <c r="O2452" s="6" t="n">
        <v>2</v>
      </c>
      <c r="P2452" s="6" t="n"/>
      <c r="Q2452" s="6" t="n"/>
      <c r="R2452" s="6" t="n"/>
      <c r="S2452" s="6" t="n"/>
      <c r="T2452" s="6">
        <f>IF(OR($J2452="",$O2452=""),"",$O2452/$J2452)</f>
        <v/>
      </c>
      <c r="U2452" s="6" t="inlineStr">
        <is>
          <t>Concluído</t>
        </is>
      </c>
      <c r="V2452" s="6" t="n"/>
      <c r="W2452" s="6" t="n"/>
      <c r="X2452" s="6" t="n"/>
      <c r="Y2452" s="6" t="n"/>
      <c r="Z2452" s="6" t="n"/>
      <c r="AA2452" s="5" t="n"/>
      <c r="AB2452" s="6">
        <f>B2452&amp;"|"&amp;I2452</f>
        <v/>
      </c>
      <c r="AC2452">
        <f>IF($B2452="","","|"&amp;SUBSTITUTE(TRIM(SUBSTITUTE(SUBSTITUTE(SUBSTITUTE(SUBSTITUTE(SUBSTITUTE(SUBSTITUTE(SUBSTITUTE(SUBSTITUTE(SUBSTITUTE(SUBSTITUTE(SUBSTITUTE(SUBSTITUTE(SUBSTITUTE(SUBSTITUTE(TRIM($B2452&amp;""),CHAR(10)," "),CHAR(13)," "),"."," "),";"," "),","," "),"/"," "),"+"," "),"-"," "),"  "," "),"  "," "),"  "," "),"  "," "),"  "," "),"  "," "))," ","|")&amp;"|")</f>
        <v/>
      </c>
      <c r="AD2452">
        <f>TRIM($I2452&amp;"")</f>
        <v/>
      </c>
    </row>
    <row r="2453" ht="24" customHeight="1">
      <c r="A2453" s="14" t="n">
        <v>46216</v>
      </c>
      <c r="B2453" s="6" t="inlineStr">
        <is>
          <t>10241</t>
        </is>
      </c>
      <c r="C2453" s="6" t="inlineStr">
        <is>
          <t>M/C 0717 (MARROM)</t>
        </is>
      </c>
      <c r="D2453" s="6" t="inlineStr">
        <is>
          <t>6 PINTURA UV</t>
        </is>
      </c>
      <c r="E2453" s="6" t="n">
        <v>30003407</v>
      </c>
      <c r="F2453" s="6" t="inlineStr">
        <is>
          <t>TRAVESSA ENCOSTO 360X72X15 MDP - CAD DAKAR</t>
        </is>
      </c>
      <c r="G2453" s="6" t="inlineStr">
        <is>
          <t>6 PINTURA UV</t>
        </is>
      </c>
      <c r="H2453" s="6" t="inlineStr">
        <is>
          <t>6 PINTURA UV</t>
        </is>
      </c>
      <c r="I2453" s="4" t="inlineStr">
        <is>
          <t>6 PINTURA UV</t>
        </is>
      </c>
      <c r="J2453" s="4" t="n">
        <v>180</v>
      </c>
      <c r="K2453" s="6">
        <f>IF($E2453="","",IFERROR(INDEX(#REF!,MATCH($E2453,#REF!,0)),IFERROR(INDEX(#REF!,MATCH(VALUE($E2453),#REF!,0)),"")))</f>
        <v/>
      </c>
      <c r="L2453" s="6">
        <f>IF($E2453="","",IFERROR(INDEX(#REF!,MATCH($E2453,#REF!,0)),IFERROR(INDEX(#REF!,MATCH(VALUE($E2453),#REF!,0)),"")))</f>
        <v/>
      </c>
      <c r="M2453" s="6">
        <f>IF(OR($J2453="",$L2453=""),"",IF($K2453="",0,$K2453)+$J2453*$L2453)</f>
        <v/>
      </c>
      <c r="N2453" s="6" t="n">
        <v>46217</v>
      </c>
      <c r="O2453" s="6" t="n">
        <v>180</v>
      </c>
      <c r="P2453" s="6" t="n"/>
      <c r="Q2453" s="6" t="n"/>
      <c r="R2453" s="6" t="n"/>
      <c r="S2453" s="6" t="n"/>
      <c r="T2453" s="6">
        <f>IF(OR($J2453="",$O2453=""),"",$O2453/$J2453)</f>
        <v/>
      </c>
      <c r="U2453" s="6" t="inlineStr">
        <is>
          <t>Concluído</t>
        </is>
      </c>
      <c r="V2453" s="6" t="n"/>
      <c r="W2453" s="6" t="n"/>
      <c r="X2453" s="6" t="n"/>
      <c r="Y2453" s="6" t="n"/>
      <c r="Z2453" s="6" t="n"/>
      <c r="AA2453" s="5" t="n"/>
      <c r="AB2453" s="6">
        <f>B2453&amp;"|"&amp;I2453</f>
        <v/>
      </c>
      <c r="AC2453">
        <f>IF($B2453="","","|"&amp;SUBSTITUTE(TRIM(SUBSTITUTE(SUBSTITUTE(SUBSTITUTE(SUBSTITUTE(SUBSTITUTE(SUBSTITUTE(SUBSTITUTE(SUBSTITUTE(SUBSTITUTE(SUBSTITUTE(SUBSTITUTE(SUBSTITUTE(SUBSTITUTE(SUBSTITUTE(TRIM($B2453&amp;""),CHAR(10)," "),CHAR(13)," "),"."," "),";"," "),","," "),"/"," "),"+"," "),"-"," "),"  "," "),"  "," "),"  "," "),"  "," "),"  "," "),"  "," "))," ","|")&amp;"|")</f>
        <v/>
      </c>
      <c r="AD2453">
        <f>TRIM($I2453&amp;"")</f>
        <v/>
      </c>
    </row>
    <row r="2454" ht="24" customHeight="1">
      <c r="A2454" s="14" t="n">
        <v>46216</v>
      </c>
      <c r="B2454" s="6" t="inlineStr">
        <is>
          <t>10241</t>
        </is>
      </c>
      <c r="C2454" s="6" t="inlineStr">
        <is>
          <t>M/C 0717 (MARROM)</t>
        </is>
      </c>
      <c r="D2454" s="6" t="inlineStr">
        <is>
          <t>6 PINTURA UV</t>
        </is>
      </c>
      <c r="E2454" s="6" t="n">
        <v>20019001</v>
      </c>
      <c r="F2454" s="6" t="inlineStr">
        <is>
          <t>(2-4) LATERAL 751X124X12 MDF - MESA SANTIAGO</t>
        </is>
      </c>
      <c r="G2454" s="6" t="inlineStr">
        <is>
          <t>6 PINTURA UV</t>
        </is>
      </c>
      <c r="H2454" s="6" t="inlineStr">
        <is>
          <t>6 PINTURA UV</t>
        </is>
      </c>
      <c r="I2454" s="4" t="inlineStr">
        <is>
          <t>6 PINTURA UV</t>
        </is>
      </c>
      <c r="J2454" s="4" t="n">
        <v>8</v>
      </c>
      <c r="K2454" s="6">
        <f>IF($E2454="","",IFERROR(INDEX(#REF!,MATCH($E2454,#REF!,0)),IFERROR(INDEX(#REF!,MATCH(VALUE($E2454),#REF!,0)),"")))</f>
        <v/>
      </c>
      <c r="L2454" s="6">
        <f>IF($E2454="","",IFERROR(INDEX(#REF!,MATCH($E2454,#REF!,0)),IFERROR(INDEX(#REF!,MATCH(VALUE($E2454),#REF!,0)),"")))</f>
        <v/>
      </c>
      <c r="M2454" s="6">
        <f>IF(OR($J2454="",$L2454=""),"",IF($K2454="",0,$K2454)+$J2454*$L2454)</f>
        <v/>
      </c>
      <c r="N2454" s="6" t="n">
        <v>46217</v>
      </c>
      <c r="O2454" s="6" t="n">
        <v>8</v>
      </c>
      <c r="P2454" s="6" t="n"/>
      <c r="Q2454" s="6" t="n"/>
      <c r="R2454" s="6" t="n"/>
      <c r="S2454" s="6" t="n"/>
      <c r="T2454" s="6">
        <f>IF(OR($J2454="",$O2454=""),"",$O2454/$J2454)</f>
        <v/>
      </c>
      <c r="U2454" s="6" t="inlineStr">
        <is>
          <t>Concluído</t>
        </is>
      </c>
      <c r="V2454" s="6" t="n"/>
      <c r="W2454" s="6" t="n"/>
      <c r="X2454" s="6" t="n"/>
      <c r="Y2454" s="6" t="n"/>
      <c r="Z2454" s="6" t="n"/>
      <c r="AA2454" s="5" t="n"/>
      <c r="AB2454" s="6">
        <f>B2454&amp;"|"&amp;I2454</f>
        <v/>
      </c>
      <c r="AC2454">
        <f>IF($B2454="","","|"&amp;SUBSTITUTE(TRIM(SUBSTITUTE(SUBSTITUTE(SUBSTITUTE(SUBSTITUTE(SUBSTITUTE(SUBSTITUTE(SUBSTITUTE(SUBSTITUTE(SUBSTITUTE(SUBSTITUTE(SUBSTITUTE(SUBSTITUTE(SUBSTITUTE(SUBSTITUTE(TRIM($B2454&amp;""),CHAR(10)," "),CHAR(13)," "),"."," "),";"," "),","," "),"/"," "),"+"," "),"-"," "),"  "," "),"  "," "),"  "," "),"  "," "),"  "," "),"  "," "))," ","|")&amp;"|")</f>
        <v/>
      </c>
      <c r="AD2454">
        <f>TRIM($I2454&amp;"")</f>
        <v/>
      </c>
    </row>
    <row r="2455" ht="24" customHeight="1">
      <c r="A2455" s="14" t="n">
        <v>46216</v>
      </c>
      <c r="B2455" s="6" t="inlineStr">
        <is>
          <t>10241</t>
        </is>
      </c>
      <c r="C2455" s="6" t="inlineStr">
        <is>
          <t>M/C 0717 (MARROM)</t>
        </is>
      </c>
      <c r="D2455" s="6" t="inlineStr">
        <is>
          <t>6 PINTURA UV</t>
        </is>
      </c>
      <c r="E2455" s="6" t="n">
        <v>20019002</v>
      </c>
      <c r="F2455" s="6" t="inlineStr">
        <is>
          <t>FUNDO RIPADO 751X446X12 MDF - MESA SANTIAGO</t>
        </is>
      </c>
      <c r="G2455" s="6" t="inlineStr">
        <is>
          <t>6 PINTURA UV</t>
        </is>
      </c>
      <c r="H2455" s="6" t="inlineStr">
        <is>
          <t>6 PINTURA UV</t>
        </is>
      </c>
      <c r="I2455" s="4" t="inlineStr">
        <is>
          <t>6 PINTURA UV</t>
        </is>
      </c>
      <c r="J2455" s="4" t="n">
        <v>8</v>
      </c>
      <c r="K2455" s="6">
        <f>IF($E2455="","",IFERROR(INDEX(#REF!,MATCH($E2455,#REF!,0)),IFERROR(INDEX(#REF!,MATCH(VALUE($E2455),#REF!,0)),"")))</f>
        <v/>
      </c>
      <c r="L2455" s="6">
        <f>IF($E2455="","",IFERROR(INDEX(#REF!,MATCH($E2455,#REF!,0)),IFERROR(INDEX(#REF!,MATCH(VALUE($E2455),#REF!,0)),"")))</f>
        <v/>
      </c>
      <c r="M2455" s="6">
        <f>IF(OR($J2455="",$L2455=""),"",IF($K2455="",0,$K2455)+$J2455*$L2455)</f>
        <v/>
      </c>
      <c r="N2455" s="6" t="n">
        <v>46217</v>
      </c>
      <c r="O2455" s="6" t="n">
        <v>8</v>
      </c>
      <c r="P2455" s="6" t="n"/>
      <c r="Q2455" s="6" t="n"/>
      <c r="R2455" s="6" t="n"/>
      <c r="S2455" s="6" t="n"/>
      <c r="T2455" s="6">
        <f>IF(OR($J2455="",$O2455=""),"",$O2455/$J2455)</f>
        <v/>
      </c>
      <c r="U2455" s="6" t="inlineStr">
        <is>
          <t>Concluído</t>
        </is>
      </c>
      <c r="V2455" s="6" t="n"/>
      <c r="W2455" s="6" t="n"/>
      <c r="X2455" s="6" t="n"/>
      <c r="Y2455" s="6" t="n"/>
      <c r="Z2455" s="6" t="n"/>
      <c r="AA2455" s="5" t="n"/>
      <c r="AB2455" s="6">
        <f>B2455&amp;"|"&amp;I2455</f>
        <v/>
      </c>
      <c r="AC2455">
        <f>IF($B2455="","","|"&amp;SUBSTITUTE(TRIM(SUBSTITUTE(SUBSTITUTE(SUBSTITUTE(SUBSTITUTE(SUBSTITUTE(SUBSTITUTE(SUBSTITUTE(SUBSTITUTE(SUBSTITUTE(SUBSTITUTE(SUBSTITUTE(SUBSTITUTE(SUBSTITUTE(SUBSTITUTE(TRIM($B2455&amp;""),CHAR(10)," "),CHAR(13)," "),"."," "),";"," "),","," "),"/"," "),"+"," "),"-"," "),"  "," "),"  "," "),"  "," "),"  "," "),"  "," "),"  "," "))," ","|")&amp;"|")</f>
        <v/>
      </c>
      <c r="AD2455">
        <f>TRIM($I2455&amp;"")</f>
        <v/>
      </c>
    </row>
    <row r="2456" ht="24" customHeight="1">
      <c r="A2456" s="14" t="n">
        <v>46216</v>
      </c>
      <c r="B2456" s="6" t="inlineStr">
        <is>
          <t>10241</t>
        </is>
      </c>
      <c r="C2456" s="6" t="inlineStr">
        <is>
          <t>M/C 0717 (MARROM)</t>
        </is>
      </c>
      <c r="D2456" s="6" t="inlineStr">
        <is>
          <t>6 PINTURA UV</t>
        </is>
      </c>
      <c r="E2456" s="6" t="n">
        <v>20019003</v>
      </c>
      <c r="F2456" s="6" t="inlineStr">
        <is>
          <t>(5) BASE 474X152X12 MDF - MESA SANTIAGO</t>
        </is>
      </c>
      <c r="G2456" s="6" t="inlineStr">
        <is>
          <t>6 PINTURA UV</t>
        </is>
      </c>
      <c r="H2456" s="6" t="inlineStr">
        <is>
          <t>6 PINTURA UV</t>
        </is>
      </c>
      <c r="I2456" s="4" t="inlineStr">
        <is>
          <t>6 PINTURA UV</t>
        </is>
      </c>
      <c r="J2456" s="4" t="n">
        <v>4</v>
      </c>
      <c r="K2456" s="6">
        <f>IF($E2456="","",IFERROR(INDEX(#REF!,MATCH($E2456,#REF!,0)),IFERROR(INDEX(#REF!,MATCH(VALUE($E2456),#REF!,0)),"")))</f>
        <v/>
      </c>
      <c r="L2456" s="6">
        <f>IF($E2456="","",IFERROR(INDEX(#REF!,MATCH($E2456,#REF!,0)),IFERROR(INDEX(#REF!,MATCH(VALUE($E2456),#REF!,0)),"")))</f>
        <v/>
      </c>
      <c r="M2456" s="6">
        <f>IF(OR($J2456="",$L2456=""),"",IF($K2456="",0,$K2456)+$J2456*$L2456)</f>
        <v/>
      </c>
      <c r="N2456" s="6" t="n">
        <v>46217</v>
      </c>
      <c r="O2456" s="6" t="n">
        <v>4</v>
      </c>
      <c r="P2456" s="6" t="n"/>
      <c r="Q2456" s="6" t="n"/>
      <c r="R2456" s="6" t="n"/>
      <c r="S2456" s="6" t="n"/>
      <c r="T2456" s="6">
        <f>IF(OR($J2456="",$O2456=""),"",$O2456/$J2456)</f>
        <v/>
      </c>
      <c r="U2456" s="6" t="inlineStr">
        <is>
          <t>Concluído</t>
        </is>
      </c>
      <c r="V2456" s="6" t="n"/>
      <c r="W2456" s="6" t="n"/>
      <c r="X2456" s="6" t="n"/>
      <c r="Y2456" s="6" t="n"/>
      <c r="Z2456" s="6" t="n"/>
      <c r="AA2456" s="5" t="n"/>
      <c r="AB2456" s="6">
        <f>B2456&amp;"|"&amp;I2456</f>
        <v/>
      </c>
      <c r="AC2456">
        <f>IF($B2456="","","|"&amp;SUBSTITUTE(TRIM(SUBSTITUTE(SUBSTITUTE(SUBSTITUTE(SUBSTITUTE(SUBSTITUTE(SUBSTITUTE(SUBSTITUTE(SUBSTITUTE(SUBSTITUTE(SUBSTITUTE(SUBSTITUTE(SUBSTITUTE(SUBSTITUTE(SUBSTITUTE(TRIM($B2456&amp;""),CHAR(10)," "),CHAR(13)," "),"."," "),";"," "),","," "),"/"," "),"+"," "),"-"," "),"  "," "),"  "," "),"  "," "),"  "," "),"  "," "),"  "," "))," ","|")&amp;"|")</f>
        <v/>
      </c>
      <c r="AD2456">
        <f>TRIM($I2456&amp;"")</f>
        <v/>
      </c>
    </row>
    <row r="2457" ht="24" customHeight="1">
      <c r="A2457" s="14" t="n">
        <v>46216</v>
      </c>
      <c r="B2457" s="6" t="inlineStr">
        <is>
          <t>10241</t>
        </is>
      </c>
      <c r="C2457" s="6" t="inlineStr">
        <is>
          <t>M/C 0717 (MARROM)</t>
        </is>
      </c>
      <c r="D2457" s="6" t="inlineStr">
        <is>
          <t>6 PINTURA UV</t>
        </is>
      </c>
      <c r="E2457" s="6" t="n">
        <v>20019005</v>
      </c>
      <c r="F2457" s="6" t="inlineStr">
        <is>
          <t>RIPA 751X70X12 MDF - MESA SANTIAGO</t>
        </is>
      </c>
      <c r="G2457" s="6" t="inlineStr">
        <is>
          <t>6 PINTURA UV</t>
        </is>
      </c>
      <c r="H2457" s="6" t="inlineStr">
        <is>
          <t>6 PINTURA UV</t>
        </is>
      </c>
      <c r="I2457" s="4" t="inlineStr">
        <is>
          <t>6 PINTURA UV</t>
        </is>
      </c>
      <c r="J2457" s="4" t="n">
        <v>88</v>
      </c>
      <c r="K2457" s="6">
        <f>IF($E2457="","",IFERROR(INDEX(#REF!,MATCH($E2457,#REF!,0)),IFERROR(INDEX(#REF!,MATCH(VALUE($E2457),#REF!,0)),"")))</f>
        <v/>
      </c>
      <c r="L2457" s="6">
        <f>IF($E2457="","",IFERROR(INDEX(#REF!,MATCH($E2457,#REF!,0)),IFERROR(INDEX(#REF!,MATCH(VALUE($E2457),#REF!,0)),"")))</f>
        <v/>
      </c>
      <c r="M2457" s="6">
        <f>IF(OR($J2457="",$L2457=""),"",IF($K2457="",0,$K2457)+$J2457*$L2457)</f>
        <v/>
      </c>
      <c r="N2457" s="6" t="n">
        <v>46217</v>
      </c>
      <c r="O2457" s="6" t="n">
        <v>88</v>
      </c>
      <c r="P2457" s="6" t="n"/>
      <c r="Q2457" s="6" t="n"/>
      <c r="R2457" s="6" t="n"/>
      <c r="S2457" s="6" t="n"/>
      <c r="T2457" s="6">
        <f>IF(OR($J2457="",$O2457=""),"",$O2457/$J2457)</f>
        <v/>
      </c>
      <c r="U2457" s="6" t="inlineStr">
        <is>
          <t>Concluído</t>
        </is>
      </c>
      <c r="V2457" s="6" t="n"/>
      <c r="W2457" s="6" t="n"/>
      <c r="X2457" s="6" t="n"/>
      <c r="Y2457" s="6" t="n"/>
      <c r="Z2457" s="6" t="n"/>
      <c r="AA2457" s="5" t="n"/>
      <c r="AB2457" s="6">
        <f>B2457&amp;"|"&amp;I2457</f>
        <v/>
      </c>
      <c r="AC2457">
        <f>IF($B2457="","","|"&amp;SUBSTITUTE(TRIM(SUBSTITUTE(SUBSTITUTE(SUBSTITUTE(SUBSTITUTE(SUBSTITUTE(SUBSTITUTE(SUBSTITUTE(SUBSTITUTE(SUBSTITUTE(SUBSTITUTE(SUBSTITUTE(SUBSTITUTE(SUBSTITUTE(SUBSTITUTE(TRIM($B2457&amp;""),CHAR(10)," "),CHAR(13)," "),"."," "),";"," "),","," "),"/"," "),"+"," "),"-"," "),"  "," "),"  "," "),"  "," "),"  "," "),"  "," "),"  "," "))," ","|")&amp;"|")</f>
        <v/>
      </c>
      <c r="AD2457">
        <f>TRIM($I2457&amp;"")</f>
        <v/>
      </c>
    </row>
    <row r="2458" ht="24" customHeight="1">
      <c r="A2458" s="14" t="n">
        <v>46216</v>
      </c>
      <c r="B2458" s="6" t="inlineStr">
        <is>
          <t>10241</t>
        </is>
      </c>
      <c r="C2458" s="6" t="inlineStr">
        <is>
          <t>M/C 0717 (MARROM)</t>
        </is>
      </c>
      <c r="D2458" s="6" t="inlineStr">
        <is>
          <t>6 PINTURA UV</t>
        </is>
      </c>
      <c r="E2458" s="6" t="n">
        <v>20019601</v>
      </c>
      <c r="F2458" s="6" t="inlineStr">
        <is>
          <t>(2-5) LATERAL 751X546X12 MDF - MESA SANTIAGO 1,36</t>
        </is>
      </c>
      <c r="G2458" s="6" t="inlineStr">
        <is>
          <t>6 PINTURA UV</t>
        </is>
      </c>
      <c r="H2458" s="6" t="inlineStr">
        <is>
          <t>6 PINTURA UV</t>
        </is>
      </c>
      <c r="I2458" s="4" t="inlineStr">
        <is>
          <t>6 PINTURA UV</t>
        </is>
      </c>
      <c r="J2458" s="4" t="n">
        <v>8</v>
      </c>
      <c r="K2458" s="6">
        <f>IF($E2458="","",IFERROR(INDEX(#REF!,MATCH($E2458,#REF!,0)),IFERROR(INDEX(#REF!,MATCH(VALUE($E2458),#REF!,0)),"")))</f>
        <v/>
      </c>
      <c r="L2458" s="6">
        <f>IF($E2458="","",IFERROR(INDEX(#REF!,MATCH($E2458,#REF!,0)),IFERROR(INDEX(#REF!,MATCH(VALUE($E2458),#REF!,0)),"")))</f>
        <v/>
      </c>
      <c r="M2458" s="6">
        <f>IF(OR($J2458="",$L2458=""),"",IF($K2458="",0,$K2458)+$J2458*$L2458)</f>
        <v/>
      </c>
      <c r="N2458" s="6" t="n">
        <v>46217</v>
      </c>
      <c r="O2458" s="6" t="n">
        <v>8</v>
      </c>
      <c r="P2458" s="6" t="n"/>
      <c r="Q2458" s="6" t="n"/>
      <c r="R2458" s="6" t="n"/>
      <c r="S2458" s="6" t="n"/>
      <c r="T2458" s="6">
        <f>IF(OR($J2458="",$O2458=""),"",$O2458/$J2458)</f>
        <v/>
      </c>
      <c r="U2458" s="6" t="inlineStr">
        <is>
          <t>Concluído</t>
        </is>
      </c>
      <c r="V2458" s="6" t="n"/>
      <c r="W2458" s="6" t="n"/>
      <c r="X2458" s="6" t="n"/>
      <c r="Y2458" s="6" t="n"/>
      <c r="Z2458" s="6" t="n"/>
      <c r="AA2458" s="5" t="n"/>
      <c r="AB2458" s="6">
        <f>B2458&amp;"|"&amp;I2458</f>
        <v/>
      </c>
      <c r="AC2458">
        <f>IF($B2458="","","|"&amp;SUBSTITUTE(TRIM(SUBSTITUTE(SUBSTITUTE(SUBSTITUTE(SUBSTITUTE(SUBSTITUTE(SUBSTITUTE(SUBSTITUTE(SUBSTITUTE(SUBSTITUTE(SUBSTITUTE(SUBSTITUTE(SUBSTITUTE(SUBSTITUTE(SUBSTITUTE(TRIM($B2458&amp;""),CHAR(10)," "),CHAR(13)," "),"."," "),";"," "),","," "),"/"," "),"+"," "),"-"," "),"  "," "),"  "," "),"  "," "),"  "," "),"  "," "),"  "," "))," ","|")&amp;"|")</f>
        <v/>
      </c>
      <c r="AD2458">
        <f>TRIM($I2458&amp;"")</f>
        <v/>
      </c>
    </row>
    <row r="2459" ht="24" customHeight="1">
      <c r="A2459" s="14" t="n">
        <v>46216</v>
      </c>
      <c r="B2459" s="6" t="inlineStr">
        <is>
          <t>10241</t>
        </is>
      </c>
      <c r="C2459" s="6" t="inlineStr">
        <is>
          <t>M/C 0717 (MARROM)</t>
        </is>
      </c>
      <c r="D2459" s="6" t="inlineStr">
        <is>
          <t>6 PINTURA UV</t>
        </is>
      </c>
      <c r="E2459" s="6" t="n">
        <v>20019602</v>
      </c>
      <c r="F2459" s="6" t="inlineStr">
        <is>
          <t>FUNDO RIPADO 751X546X12 MDF - MESA SANTIAGO 1,36</t>
        </is>
      </c>
      <c r="G2459" s="6" t="inlineStr">
        <is>
          <t>6 PINTURA UV</t>
        </is>
      </c>
      <c r="H2459" s="6" t="inlineStr">
        <is>
          <t>6 PINTURA UV</t>
        </is>
      </c>
      <c r="I2459" s="4" t="inlineStr">
        <is>
          <t>6 PINTURA UV</t>
        </is>
      </c>
      <c r="J2459" s="4" t="n">
        <v>8</v>
      </c>
      <c r="K2459" s="6">
        <f>IF($E2459="","",IFERROR(INDEX(#REF!,MATCH($E2459,#REF!,0)),IFERROR(INDEX(#REF!,MATCH(VALUE($E2459),#REF!,0)),"")))</f>
        <v/>
      </c>
      <c r="L2459" s="6">
        <f>IF($E2459="","",IFERROR(INDEX(#REF!,MATCH($E2459,#REF!,0)),IFERROR(INDEX(#REF!,MATCH(VALUE($E2459),#REF!,0)),"")))</f>
        <v/>
      </c>
      <c r="M2459" s="6">
        <f>IF(OR($J2459="",$L2459=""),"",IF($K2459="",0,$K2459)+$J2459*$L2459)</f>
        <v/>
      </c>
      <c r="N2459" s="6" t="n">
        <v>46217</v>
      </c>
      <c r="O2459" s="6" t="n">
        <v>8</v>
      </c>
      <c r="P2459" s="6" t="n"/>
      <c r="Q2459" s="6" t="n"/>
      <c r="R2459" s="6" t="n"/>
      <c r="S2459" s="6" t="n"/>
      <c r="T2459" s="6">
        <f>IF(OR($J2459="",$O2459=""),"",$O2459/$J2459)</f>
        <v/>
      </c>
      <c r="U2459" s="6" t="inlineStr">
        <is>
          <t>Concluído</t>
        </is>
      </c>
      <c r="V2459" s="6" t="n"/>
      <c r="W2459" s="6" t="n"/>
      <c r="X2459" s="6" t="n"/>
      <c r="Y2459" s="6" t="n"/>
      <c r="Z2459" s="6" t="n"/>
      <c r="AA2459" s="5" t="n"/>
      <c r="AB2459" s="6">
        <f>B2459&amp;"|"&amp;I2459</f>
        <v/>
      </c>
      <c r="AC2459">
        <f>IF($B2459="","","|"&amp;SUBSTITUTE(TRIM(SUBSTITUTE(SUBSTITUTE(SUBSTITUTE(SUBSTITUTE(SUBSTITUTE(SUBSTITUTE(SUBSTITUTE(SUBSTITUTE(SUBSTITUTE(SUBSTITUTE(SUBSTITUTE(SUBSTITUTE(SUBSTITUTE(SUBSTITUTE(TRIM($B2459&amp;""),CHAR(10)," "),CHAR(13)," "),"."," "),";"," "),","," "),"/"," "),"+"," "),"-"," "),"  "," "),"  "," "),"  "," "),"  "," "),"  "," "),"  "," "))," ","|")&amp;"|")</f>
        <v/>
      </c>
      <c r="AD2459">
        <f>TRIM($I2459&amp;"")</f>
        <v/>
      </c>
    </row>
    <row r="2460" ht="24" customHeight="1">
      <c r="A2460" s="14" t="n">
        <v>46216</v>
      </c>
      <c r="B2460" s="6" t="inlineStr">
        <is>
          <t>10241</t>
        </is>
      </c>
      <c r="C2460" s="6" t="inlineStr">
        <is>
          <t>M/C 0717 (MARROM)</t>
        </is>
      </c>
      <c r="D2460" s="6" t="inlineStr">
        <is>
          <t>6 PINTURA UV</t>
        </is>
      </c>
      <c r="E2460" s="6" t="n">
        <v>20019603</v>
      </c>
      <c r="F2460" s="6" t="inlineStr">
        <is>
          <t>(3) BASE 572X572X12 MDF - MESA SANTIAGO 1,36</t>
        </is>
      </c>
      <c r="G2460" s="6" t="inlineStr">
        <is>
          <t>6 PINTURA UV</t>
        </is>
      </c>
      <c r="H2460" s="6" t="inlineStr">
        <is>
          <t>6 PINTURA UV</t>
        </is>
      </c>
      <c r="I2460" s="4" t="inlineStr">
        <is>
          <t>6 PINTURA UV</t>
        </is>
      </c>
      <c r="J2460" s="4" t="n">
        <v>4</v>
      </c>
      <c r="K2460" s="6">
        <f>IF($E2460="","",IFERROR(INDEX(#REF!,MATCH($E2460,#REF!,0)),IFERROR(INDEX(#REF!,MATCH(VALUE($E2460),#REF!,0)),"")))</f>
        <v/>
      </c>
      <c r="L2460" s="6">
        <f>IF($E2460="","",IFERROR(INDEX(#REF!,MATCH($E2460,#REF!,0)),IFERROR(INDEX(#REF!,MATCH(VALUE($E2460),#REF!,0)),"")))</f>
        <v/>
      </c>
      <c r="M2460" s="6">
        <f>IF(OR($J2460="",$L2460=""),"",IF($K2460="",0,$K2460)+$J2460*$L2460)</f>
        <v/>
      </c>
      <c r="N2460" s="6" t="n">
        <v>46217</v>
      </c>
      <c r="O2460" s="6" t="n">
        <v>4</v>
      </c>
      <c r="P2460" s="6" t="n"/>
      <c r="Q2460" s="6" t="n"/>
      <c r="R2460" s="6" t="n"/>
      <c r="S2460" s="6" t="n"/>
      <c r="T2460" s="6">
        <f>IF(OR($J2460="",$O2460=""),"",$O2460/$J2460)</f>
        <v/>
      </c>
      <c r="U2460" s="6" t="inlineStr">
        <is>
          <t>Concluído</t>
        </is>
      </c>
      <c r="V2460" s="6" t="n"/>
      <c r="W2460" s="6" t="n"/>
      <c r="X2460" s="6" t="n"/>
      <c r="Y2460" s="6" t="n"/>
      <c r="Z2460" s="6" t="n"/>
      <c r="AA2460" s="5" t="n"/>
      <c r="AB2460" s="6">
        <f>B2460&amp;"|"&amp;I2460</f>
        <v/>
      </c>
      <c r="AC2460">
        <f>IF($B2460="","","|"&amp;SUBSTITUTE(TRIM(SUBSTITUTE(SUBSTITUTE(SUBSTITUTE(SUBSTITUTE(SUBSTITUTE(SUBSTITUTE(SUBSTITUTE(SUBSTITUTE(SUBSTITUTE(SUBSTITUTE(SUBSTITUTE(SUBSTITUTE(SUBSTITUTE(SUBSTITUTE(TRIM($B2460&amp;""),CHAR(10)," "),CHAR(13)," "),"."," "),";"," "),","," "),"/"," "),"+"," "),"-"," "),"  "," "),"  "," "),"  "," "),"  "," "),"  "," "),"  "," "))," ","|")&amp;"|")</f>
        <v/>
      </c>
      <c r="AD2460">
        <f>TRIM($I2460&amp;"")</f>
        <v/>
      </c>
    </row>
    <row r="2461" ht="24" customHeight="1">
      <c r="A2461" s="14" t="n">
        <v>46216</v>
      </c>
      <c r="B2461" s="6" t="inlineStr">
        <is>
          <t>10241</t>
        </is>
      </c>
      <c r="C2461" s="6" t="inlineStr">
        <is>
          <t>M/C 0717 (MARROM)</t>
        </is>
      </c>
      <c r="D2461" s="6" t="inlineStr">
        <is>
          <t>6 PINTURA UV</t>
        </is>
      </c>
      <c r="E2461" s="6" t="n">
        <v>20019606</v>
      </c>
      <c r="F2461" s="6" t="inlineStr">
        <is>
          <t>(1-6) LATERAL RIPADA - MESA SANTIAGO 1,36</t>
        </is>
      </c>
      <c r="G2461" s="6" t="inlineStr">
        <is>
          <t>6 PINTURA UV</t>
        </is>
      </c>
      <c r="H2461" s="6" t="inlineStr">
        <is>
          <t>6 PINTURA UV</t>
        </is>
      </c>
      <c r="I2461" s="4" t="inlineStr">
        <is>
          <t>6 PINTURA UV</t>
        </is>
      </c>
      <c r="J2461" s="4" t="n">
        <v>8</v>
      </c>
      <c r="K2461" s="6">
        <f>IF($E2461="","",IFERROR(INDEX(#REF!,MATCH($E2461,#REF!,0)),IFERROR(INDEX(#REF!,MATCH(VALUE($E2461),#REF!,0)),"")))</f>
        <v/>
      </c>
      <c r="L2461" s="6">
        <f>IF($E2461="","",IFERROR(INDEX(#REF!,MATCH($E2461,#REF!,0)),IFERROR(INDEX(#REF!,MATCH(VALUE($E2461),#REF!,0)),"")))</f>
        <v/>
      </c>
      <c r="M2461" s="6">
        <f>IF(OR($J2461="",$L2461=""),"",IF($K2461="",0,$K2461)+$J2461*$L2461)</f>
        <v/>
      </c>
      <c r="N2461" s="6" t="n">
        <v>46217</v>
      </c>
      <c r="O2461" s="6" t="n">
        <v>8</v>
      </c>
      <c r="P2461" s="6" t="n"/>
      <c r="Q2461" s="6" t="n"/>
      <c r="R2461" s="6" t="n"/>
      <c r="S2461" s="6" t="n"/>
      <c r="T2461" s="6">
        <f>IF(OR($J2461="",$O2461=""),"",$O2461/$J2461)</f>
        <v/>
      </c>
      <c r="U2461" s="6" t="inlineStr">
        <is>
          <t>Concluído</t>
        </is>
      </c>
      <c r="V2461" s="6" t="n"/>
      <c r="W2461" s="6" t="n"/>
      <c r="X2461" s="6" t="n"/>
      <c r="Y2461" s="6" t="n"/>
      <c r="Z2461" s="6" t="n"/>
      <c r="AA2461" s="5" t="n"/>
      <c r="AB2461" s="6">
        <f>B2461&amp;"|"&amp;I2461</f>
        <v/>
      </c>
      <c r="AC2461">
        <f>IF($B2461="","","|"&amp;SUBSTITUTE(TRIM(SUBSTITUTE(SUBSTITUTE(SUBSTITUTE(SUBSTITUTE(SUBSTITUTE(SUBSTITUTE(SUBSTITUTE(SUBSTITUTE(SUBSTITUTE(SUBSTITUTE(SUBSTITUTE(SUBSTITUTE(SUBSTITUTE(SUBSTITUTE(TRIM($B2461&amp;""),CHAR(10)," "),CHAR(13)," "),"."," "),";"," "),","," "),"/"," "),"+"," "),"-"," "),"  "," "),"  "," "),"  "," "),"  "," "),"  "," "),"  "," "))," ","|")&amp;"|")</f>
        <v/>
      </c>
      <c r="AD2461">
        <f>TRIM($I2461&amp;"")</f>
        <v/>
      </c>
    </row>
    <row r="2462" ht="24" customHeight="1">
      <c r="A2462" s="14" t="n">
        <v>46216</v>
      </c>
      <c r="B2462" s="6" t="inlineStr">
        <is>
          <t>10241</t>
        </is>
      </c>
      <c r="C2462" s="6" t="inlineStr">
        <is>
          <t>M/C 0717 (MARROM)</t>
        </is>
      </c>
      <c r="D2462" s="6" t="inlineStr">
        <is>
          <t>6 PINTURA UV</t>
        </is>
      </c>
      <c r="E2462" s="6" t="n">
        <v>20020002</v>
      </c>
      <c r="F2462" s="6" t="inlineStr">
        <is>
          <t>(2) FECHAMENTO I 1090X295X12 MDF - BASE DUBAI</t>
        </is>
      </c>
      <c r="G2462" s="6" t="inlineStr">
        <is>
          <t>6 PINTURA UV</t>
        </is>
      </c>
      <c r="H2462" s="6" t="inlineStr">
        <is>
          <t>6 PINTURA UV</t>
        </is>
      </c>
      <c r="I2462" s="4" t="inlineStr">
        <is>
          <t>6 PINTURA UV</t>
        </is>
      </c>
      <c r="J2462" s="4" t="n">
        <v>5</v>
      </c>
      <c r="K2462" s="6">
        <f>IF($E2462="","",IFERROR(INDEX(#REF!,MATCH($E2462,#REF!,0)),IFERROR(INDEX(#REF!,MATCH(VALUE($E2462),#REF!,0)),"")))</f>
        <v/>
      </c>
      <c r="L2462" s="6">
        <f>IF($E2462="","",IFERROR(INDEX(#REF!,MATCH($E2462,#REF!,0)),IFERROR(INDEX(#REF!,MATCH(VALUE($E2462),#REF!,0)),"")))</f>
        <v/>
      </c>
      <c r="M2462" s="6">
        <f>IF(OR($J2462="",$L2462=""),"",IF($K2462="",0,$K2462)+$J2462*$L2462)</f>
        <v/>
      </c>
      <c r="N2462" s="6" t="n">
        <v>46217</v>
      </c>
      <c r="O2462" s="6" t="n">
        <v>5</v>
      </c>
      <c r="P2462" s="6" t="n"/>
      <c r="Q2462" s="6" t="n"/>
      <c r="R2462" s="6" t="n"/>
      <c r="S2462" s="6" t="n"/>
      <c r="T2462" s="6">
        <f>IF(OR($J2462="",$O2462=""),"",$O2462/$J2462)</f>
        <v/>
      </c>
      <c r="U2462" s="6" t="inlineStr">
        <is>
          <t>Concluído</t>
        </is>
      </c>
      <c r="V2462" s="6" t="n"/>
      <c r="W2462" s="6" t="n"/>
      <c r="X2462" s="6" t="n"/>
      <c r="Y2462" s="6" t="n"/>
      <c r="Z2462" s="6" t="n"/>
      <c r="AA2462" s="5" t="n"/>
      <c r="AB2462" s="6">
        <f>B2462&amp;"|"&amp;I2462</f>
        <v/>
      </c>
      <c r="AC2462">
        <f>IF($B2462="","","|"&amp;SUBSTITUTE(TRIM(SUBSTITUTE(SUBSTITUTE(SUBSTITUTE(SUBSTITUTE(SUBSTITUTE(SUBSTITUTE(SUBSTITUTE(SUBSTITUTE(SUBSTITUTE(SUBSTITUTE(SUBSTITUTE(SUBSTITUTE(SUBSTITUTE(SUBSTITUTE(TRIM($B2462&amp;""),CHAR(10)," "),CHAR(13)," "),"."," "),";"," "),","," "),"/"," "),"+"," "),"-"," "),"  "," "),"  "," "),"  "," "),"  "," "),"  "," "),"  "," "))," ","|")&amp;"|")</f>
        <v/>
      </c>
      <c r="AD2462">
        <f>TRIM($I2462&amp;"")</f>
        <v/>
      </c>
    </row>
    <row r="2463" ht="24" customHeight="1">
      <c r="A2463" s="14" t="n">
        <v>46216</v>
      </c>
      <c r="B2463" s="6" t="inlineStr">
        <is>
          <t>10241</t>
        </is>
      </c>
      <c r="C2463" s="6" t="inlineStr">
        <is>
          <t>M/C 0717 (MARROM)</t>
        </is>
      </c>
      <c r="D2463" s="6" t="inlineStr">
        <is>
          <t>6 PINTURA UV</t>
        </is>
      </c>
      <c r="E2463" s="6" t="n">
        <v>20020003</v>
      </c>
      <c r="F2463" s="6" t="inlineStr">
        <is>
          <t>(3) FECHAMENTO II 600X295X12 MDF - BASE DUBAI</t>
        </is>
      </c>
      <c r="G2463" s="6" t="inlineStr">
        <is>
          <t>6 PINTURA UV</t>
        </is>
      </c>
      <c r="H2463" s="6" t="inlineStr">
        <is>
          <t>6 PINTURA UV</t>
        </is>
      </c>
      <c r="I2463" s="4" t="inlineStr">
        <is>
          <t>6 PINTURA UV</t>
        </is>
      </c>
      <c r="J2463" s="4" t="n">
        <v>5</v>
      </c>
      <c r="K2463" s="6">
        <f>IF($E2463="","",IFERROR(INDEX(#REF!,MATCH($E2463,#REF!,0)),IFERROR(INDEX(#REF!,MATCH(VALUE($E2463),#REF!,0)),"")))</f>
        <v/>
      </c>
      <c r="L2463" s="6">
        <f>IF($E2463="","",IFERROR(INDEX(#REF!,MATCH($E2463,#REF!,0)),IFERROR(INDEX(#REF!,MATCH(VALUE($E2463),#REF!,0)),"")))</f>
        <v/>
      </c>
      <c r="M2463" s="6">
        <f>IF(OR($J2463="",$L2463=""),"",IF($K2463="",0,$K2463)+$J2463*$L2463)</f>
        <v/>
      </c>
      <c r="N2463" s="6" t="n">
        <v>46217</v>
      </c>
      <c r="O2463" s="6" t="n">
        <v>5</v>
      </c>
      <c r="P2463" s="6" t="n"/>
      <c r="Q2463" s="6" t="n"/>
      <c r="R2463" s="6" t="n"/>
      <c r="S2463" s="6" t="n"/>
      <c r="T2463" s="6">
        <f>IF(OR($J2463="",$O2463=""),"",$O2463/$J2463)</f>
        <v/>
      </c>
      <c r="U2463" s="6" t="inlineStr">
        <is>
          <t>Concluído</t>
        </is>
      </c>
      <c r="V2463" s="6" t="n"/>
      <c r="W2463" s="6" t="n"/>
      <c r="X2463" s="6" t="n"/>
      <c r="Y2463" s="6" t="n"/>
      <c r="Z2463" s="6" t="n"/>
      <c r="AA2463" s="5" t="n"/>
      <c r="AB2463" s="6">
        <f>B2463&amp;"|"&amp;I2463</f>
        <v/>
      </c>
      <c r="AC2463">
        <f>IF($B2463="","","|"&amp;SUBSTITUTE(TRIM(SUBSTITUTE(SUBSTITUTE(SUBSTITUTE(SUBSTITUTE(SUBSTITUTE(SUBSTITUTE(SUBSTITUTE(SUBSTITUTE(SUBSTITUTE(SUBSTITUTE(SUBSTITUTE(SUBSTITUTE(SUBSTITUTE(SUBSTITUTE(TRIM($B2463&amp;""),CHAR(10)," "),CHAR(13)," "),"."," "),";"," "),","," "),"/"," "),"+"," "),"-"," "),"  "," "),"  "," "),"  "," "),"  "," "),"  "," "),"  "," "))," ","|")&amp;"|")</f>
        <v/>
      </c>
      <c r="AD2463">
        <f>TRIM($I2463&amp;"")</f>
        <v/>
      </c>
    </row>
    <row r="2464" ht="24" customHeight="1">
      <c r="A2464" s="14" t="n">
        <v>46216</v>
      </c>
      <c r="B2464" s="6" t="inlineStr">
        <is>
          <t>10241</t>
        </is>
      </c>
      <c r="C2464" s="6" t="inlineStr">
        <is>
          <t>M/C 0717 (MARROM)</t>
        </is>
      </c>
      <c r="D2464" s="6" t="inlineStr">
        <is>
          <t>6 PINTURA UV</t>
        </is>
      </c>
      <c r="E2464" s="6" t="n">
        <v>20020004</v>
      </c>
      <c r="F2464" s="6" t="inlineStr">
        <is>
          <t>(4) FECHAMENTO III 545X327X12 MDF - BASE DUBAI</t>
        </is>
      </c>
      <c r="G2464" s="6" t="inlineStr">
        <is>
          <t>6 PINTURA UV</t>
        </is>
      </c>
      <c r="H2464" s="6" t="inlineStr">
        <is>
          <t>6 PINTURA UV</t>
        </is>
      </c>
      <c r="I2464" s="4" t="inlineStr">
        <is>
          <t>6 PINTURA UV</t>
        </is>
      </c>
      <c r="J2464" s="4" t="n">
        <v>10</v>
      </c>
      <c r="K2464" s="6">
        <f>IF($E2464="","",IFERROR(INDEX(#REF!,MATCH($E2464,#REF!,0)),IFERROR(INDEX(#REF!,MATCH(VALUE($E2464),#REF!,0)),"")))</f>
        <v/>
      </c>
      <c r="L2464" s="6">
        <f>IF($E2464="","",IFERROR(INDEX(#REF!,MATCH($E2464,#REF!,0)),IFERROR(INDEX(#REF!,MATCH(VALUE($E2464),#REF!,0)),"")))</f>
        <v/>
      </c>
      <c r="M2464" s="6">
        <f>IF(OR($J2464="",$L2464=""),"",IF($K2464="",0,$K2464)+$J2464*$L2464)</f>
        <v/>
      </c>
      <c r="N2464" s="6" t="n">
        <v>46217</v>
      </c>
      <c r="O2464" s="6" t="n">
        <v>10</v>
      </c>
      <c r="P2464" s="6" t="n"/>
      <c r="Q2464" s="6" t="n"/>
      <c r="R2464" s="6" t="n"/>
      <c r="S2464" s="6" t="n"/>
      <c r="T2464" s="6">
        <f>IF(OR($J2464="",$O2464=""),"",$O2464/$J2464)</f>
        <v/>
      </c>
      <c r="U2464" s="6" t="inlineStr">
        <is>
          <t>Concluído</t>
        </is>
      </c>
      <c r="V2464" s="6" t="n"/>
      <c r="W2464" s="6" t="n"/>
      <c r="X2464" s="6" t="n"/>
      <c r="Y2464" s="6" t="n"/>
      <c r="Z2464" s="6" t="n"/>
      <c r="AA2464" s="5" t="n"/>
      <c r="AB2464" s="6">
        <f>B2464&amp;"|"&amp;I2464</f>
        <v/>
      </c>
      <c r="AC2464">
        <f>IF($B2464="","","|"&amp;SUBSTITUTE(TRIM(SUBSTITUTE(SUBSTITUTE(SUBSTITUTE(SUBSTITUTE(SUBSTITUTE(SUBSTITUTE(SUBSTITUTE(SUBSTITUTE(SUBSTITUTE(SUBSTITUTE(SUBSTITUTE(SUBSTITUTE(SUBSTITUTE(SUBSTITUTE(TRIM($B2464&amp;""),CHAR(10)," "),CHAR(13)," "),"."," "),";"," "),","," "),"/"," "),"+"," "),"-"," "),"  "," "),"  "," "),"  "," "),"  "," "),"  "," "),"  "," "))," ","|")&amp;"|")</f>
        <v/>
      </c>
      <c r="AD2464">
        <f>TRIM($I2464&amp;"")</f>
        <v/>
      </c>
    </row>
    <row r="2465" ht="24" customHeight="1">
      <c r="A2465" s="14" t="n">
        <v>46216</v>
      </c>
      <c r="B2465" s="6" t="inlineStr">
        <is>
          <t>10241</t>
        </is>
      </c>
      <c r="C2465" s="6" t="inlineStr">
        <is>
          <t>M/C 0717 (MARROM)</t>
        </is>
      </c>
      <c r="D2465" s="6" t="inlineStr">
        <is>
          <t>6 PINTURA UV</t>
        </is>
      </c>
      <c r="E2465" s="6" t="n">
        <v>20020005</v>
      </c>
      <c r="F2465" s="6" t="inlineStr">
        <is>
          <t>(5) FECHAMENTO IV 453X327X12 MDF - BASE DUBAI</t>
        </is>
      </c>
      <c r="G2465" s="6" t="inlineStr">
        <is>
          <t>6 PINTURA UV</t>
        </is>
      </c>
      <c r="H2465" s="6" t="inlineStr">
        <is>
          <t>6 PINTURA UV</t>
        </is>
      </c>
      <c r="I2465" s="4" t="inlineStr">
        <is>
          <t>6 PINTURA UV</t>
        </is>
      </c>
      <c r="J2465" s="4" t="n">
        <v>5</v>
      </c>
      <c r="K2465" s="6">
        <f>IF($E2465="","",IFERROR(INDEX(#REF!,MATCH($E2465,#REF!,0)),IFERROR(INDEX(#REF!,MATCH(VALUE($E2465),#REF!,0)),"")))</f>
        <v/>
      </c>
      <c r="L2465" s="6">
        <f>IF($E2465="","",IFERROR(INDEX(#REF!,MATCH($E2465,#REF!,0)),IFERROR(INDEX(#REF!,MATCH(VALUE($E2465),#REF!,0)),"")))</f>
        <v/>
      </c>
      <c r="M2465" s="6">
        <f>IF(OR($J2465="",$L2465=""),"",IF($K2465="",0,$K2465)+$J2465*$L2465)</f>
        <v/>
      </c>
      <c r="N2465" s="6" t="n">
        <v>46217</v>
      </c>
      <c r="O2465" s="6" t="n">
        <v>5</v>
      </c>
      <c r="P2465" s="6" t="n"/>
      <c r="Q2465" s="6" t="n"/>
      <c r="R2465" s="6" t="n"/>
      <c r="S2465" s="6" t="n"/>
      <c r="T2465" s="6">
        <f>IF(OR($J2465="",$O2465=""),"",$O2465/$J2465)</f>
        <v/>
      </c>
      <c r="U2465" s="6" t="inlineStr">
        <is>
          <t>Concluído</t>
        </is>
      </c>
      <c r="V2465" s="6" t="n"/>
      <c r="W2465" s="6" t="n"/>
      <c r="X2465" s="6" t="n"/>
      <c r="Y2465" s="6" t="n"/>
      <c r="Z2465" s="6" t="n"/>
      <c r="AA2465" s="5" t="n"/>
      <c r="AB2465" s="6">
        <f>B2465&amp;"|"&amp;I2465</f>
        <v/>
      </c>
      <c r="AC2465">
        <f>IF($B2465="","","|"&amp;SUBSTITUTE(TRIM(SUBSTITUTE(SUBSTITUTE(SUBSTITUTE(SUBSTITUTE(SUBSTITUTE(SUBSTITUTE(SUBSTITUTE(SUBSTITUTE(SUBSTITUTE(SUBSTITUTE(SUBSTITUTE(SUBSTITUTE(SUBSTITUTE(SUBSTITUTE(TRIM($B2465&amp;""),CHAR(10)," "),CHAR(13)," "),"."," "),";"," "),","," "),"/"," "),"+"," "),"-"," "),"  "," "),"  "," "),"  "," "),"  "," "),"  "," "),"  "," "))," ","|")&amp;"|")</f>
        <v/>
      </c>
      <c r="AD2465">
        <f>TRIM($I2465&amp;"")</f>
        <v/>
      </c>
    </row>
    <row r="2466" ht="24" customHeight="1">
      <c r="A2466" s="14" t="n">
        <v>46216</v>
      </c>
      <c r="B2466" s="6" t="inlineStr">
        <is>
          <t>10241</t>
        </is>
      </c>
      <c r="C2466" s="6" t="inlineStr">
        <is>
          <t>M/C 0717 (MARROM)</t>
        </is>
      </c>
      <c r="D2466" s="6" t="inlineStr">
        <is>
          <t>6 PINTURA UV</t>
        </is>
      </c>
      <c r="E2466" s="6" t="n">
        <v>30080009</v>
      </c>
      <c r="F2466" s="6" t="inlineStr">
        <is>
          <t>(4) MOLDURA 1360X680X12 MDF - MESA AMST. 1,36X1,36</t>
        </is>
      </c>
      <c r="G2466" s="6" t="inlineStr">
        <is>
          <t>6 PINTURA UV</t>
        </is>
      </c>
      <c r="H2466" s="6" t="inlineStr">
        <is>
          <t>6 PINTURA UV</t>
        </is>
      </c>
      <c r="I2466" s="4" t="inlineStr">
        <is>
          <t>6 PINTURA UV</t>
        </is>
      </c>
      <c r="J2466" s="4" t="n">
        <v>8</v>
      </c>
      <c r="K2466" s="6">
        <f>IF($E2466="","",IFERROR(INDEX(#REF!,MATCH($E2466,#REF!,0)),IFERROR(INDEX(#REF!,MATCH(VALUE($E2466),#REF!,0)),"")))</f>
        <v/>
      </c>
      <c r="L2466" s="6">
        <f>IF($E2466="","",IFERROR(INDEX(#REF!,MATCH($E2466,#REF!,0)),IFERROR(INDEX(#REF!,MATCH(VALUE($E2466),#REF!,0)),"")))</f>
        <v/>
      </c>
      <c r="M2466" s="6">
        <f>IF(OR($J2466="",$L2466=""),"",IF($K2466="",0,$K2466)+$J2466*$L2466)</f>
        <v/>
      </c>
      <c r="N2466" s="6" t="n">
        <v>46217</v>
      </c>
      <c r="O2466" s="6" t="n">
        <v>8</v>
      </c>
      <c r="P2466" s="6" t="n"/>
      <c r="Q2466" s="6" t="n"/>
      <c r="R2466" s="6" t="n"/>
      <c r="S2466" s="6" t="n"/>
      <c r="T2466" s="6">
        <f>IF(OR($J2466="",$O2466=""),"",$O2466/$J2466)</f>
        <v/>
      </c>
      <c r="U2466" s="6" t="inlineStr">
        <is>
          <t>Concluído</t>
        </is>
      </c>
      <c r="V2466" s="6" t="n"/>
      <c r="W2466" s="6" t="n"/>
      <c r="X2466" s="6" t="n"/>
      <c r="Y2466" s="6" t="n"/>
      <c r="Z2466" s="6" t="n"/>
      <c r="AA2466" s="5" t="n"/>
      <c r="AB2466" s="6">
        <f>B2466&amp;"|"&amp;I2466</f>
        <v/>
      </c>
      <c r="AC2466">
        <f>IF($B2466="","","|"&amp;SUBSTITUTE(TRIM(SUBSTITUTE(SUBSTITUTE(SUBSTITUTE(SUBSTITUTE(SUBSTITUTE(SUBSTITUTE(SUBSTITUTE(SUBSTITUTE(SUBSTITUTE(SUBSTITUTE(SUBSTITUTE(SUBSTITUTE(SUBSTITUTE(SUBSTITUTE(TRIM($B2466&amp;""),CHAR(10)," "),CHAR(13)," "),"."," "),";"," "),","," "),"/"," "),"+"," "),"-"," "),"  "," "),"  "," "),"  "," "),"  "," "),"  "," "),"  "," "))," ","|")&amp;"|")</f>
        <v/>
      </c>
      <c r="AD2466">
        <f>TRIM($I2466&amp;"")</f>
        <v/>
      </c>
    </row>
    <row r="2467" ht="24" customHeight="1">
      <c r="A2467" s="14" t="n">
        <v>46216</v>
      </c>
      <c r="B2467" s="6" t="inlineStr">
        <is>
          <t>10241</t>
        </is>
      </c>
      <c r="C2467" s="6" t="inlineStr">
        <is>
          <t>M/C 0717 (MARROM)</t>
        </is>
      </c>
      <c r="D2467" s="6" t="inlineStr">
        <is>
          <t>6 PINTURA UV</t>
        </is>
      </c>
      <c r="E2467" s="6" t="n">
        <v>30081507</v>
      </c>
      <c r="F2467" s="6" t="inlineStr">
        <is>
          <t>(2)PRATO MENOR 582X582X12 MDF-MESA ANCARA /AMSTERD</t>
        </is>
      </c>
      <c r="G2467" s="6" t="inlineStr">
        <is>
          <t>6 PINTURA UV</t>
        </is>
      </c>
      <c r="H2467" s="6" t="inlineStr">
        <is>
          <t>6 PINTURA UV</t>
        </is>
      </c>
      <c r="I2467" s="4" t="inlineStr">
        <is>
          <t>6 PINTURA UV</t>
        </is>
      </c>
      <c r="J2467" s="4" t="n">
        <v>4</v>
      </c>
      <c r="K2467" s="6">
        <f>IF($E2467="","",IFERROR(INDEX(#REF!,MATCH($E2467,#REF!,0)),IFERROR(INDEX(#REF!,MATCH(VALUE($E2467),#REF!,0)),"")))</f>
        <v/>
      </c>
      <c r="L2467" s="6">
        <f>IF($E2467="","",IFERROR(INDEX(#REF!,MATCH($E2467,#REF!,0)),IFERROR(INDEX(#REF!,MATCH(VALUE($E2467),#REF!,0)),"")))</f>
        <v/>
      </c>
      <c r="M2467" s="6">
        <f>IF(OR($J2467="",$L2467=""),"",IF($K2467="",0,$K2467)+$J2467*$L2467)</f>
        <v/>
      </c>
      <c r="N2467" s="6" t="n">
        <v>46217</v>
      </c>
      <c r="O2467" s="6" t="n">
        <v>4</v>
      </c>
      <c r="P2467" s="6" t="n"/>
      <c r="Q2467" s="6" t="n"/>
      <c r="R2467" s="6" t="n"/>
      <c r="S2467" s="6" t="n"/>
      <c r="T2467" s="6">
        <f>IF(OR($J2467="",$O2467=""),"",$O2467/$J2467)</f>
        <v/>
      </c>
      <c r="U2467" s="6" t="inlineStr">
        <is>
          <t>Concluído</t>
        </is>
      </c>
      <c r="V2467" s="6" t="n"/>
      <c r="W2467" s="6" t="n"/>
      <c r="X2467" s="6" t="n"/>
      <c r="Y2467" s="6" t="n"/>
      <c r="Z2467" s="6" t="n"/>
      <c r="AA2467" s="5" t="n"/>
      <c r="AB2467" s="6">
        <f>B2467&amp;"|"&amp;I2467</f>
        <v/>
      </c>
      <c r="AC2467">
        <f>IF($B2467="","","|"&amp;SUBSTITUTE(TRIM(SUBSTITUTE(SUBSTITUTE(SUBSTITUTE(SUBSTITUTE(SUBSTITUTE(SUBSTITUTE(SUBSTITUTE(SUBSTITUTE(SUBSTITUTE(SUBSTITUTE(SUBSTITUTE(SUBSTITUTE(SUBSTITUTE(SUBSTITUTE(TRIM($B2467&amp;""),CHAR(10)," "),CHAR(13)," "),"."," "),";"," "),","," "),"/"," "),"+"," "),"-"," "),"  "," "),"  "," "),"  "," "),"  "," "),"  "," "),"  "," "))," ","|")&amp;"|")</f>
        <v/>
      </c>
      <c r="AD2467">
        <f>TRIM($I2467&amp;"")</f>
        <v/>
      </c>
    </row>
    <row r="2468" ht="24" customHeight="1">
      <c r="A2468" s="14" t="n">
        <v>46216</v>
      </c>
      <c r="B2468" s="6" t="inlineStr">
        <is>
          <t>10241</t>
        </is>
      </c>
      <c r="C2468" s="6" t="inlineStr">
        <is>
          <t>M/C 0717 (MARROM)</t>
        </is>
      </c>
      <c r="D2468" s="6" t="inlineStr">
        <is>
          <t>6 PINTURA UV</t>
        </is>
      </c>
      <c r="E2468" s="6" t="n">
        <v>30081508</v>
      </c>
      <c r="F2468" s="6" t="inlineStr">
        <is>
          <t>(3) PRATO MAIOR 664X664X12 MDF-MESA ANCARA/AMSTERD</t>
        </is>
      </c>
      <c r="G2468" s="6" t="inlineStr">
        <is>
          <t>6 PINTURA UV</t>
        </is>
      </c>
      <c r="H2468" s="6" t="inlineStr">
        <is>
          <t>6 PINTURA UV</t>
        </is>
      </c>
      <c r="I2468" s="4" t="inlineStr">
        <is>
          <t>6 PINTURA UV</t>
        </is>
      </c>
      <c r="J2468" s="4" t="n">
        <v>4</v>
      </c>
      <c r="K2468" s="6">
        <f>IF($E2468="","",IFERROR(INDEX(#REF!,MATCH($E2468,#REF!,0)),IFERROR(INDEX(#REF!,MATCH(VALUE($E2468),#REF!,0)),"")))</f>
        <v/>
      </c>
      <c r="L2468" s="6">
        <f>IF($E2468="","",IFERROR(INDEX(#REF!,MATCH($E2468,#REF!,0)),IFERROR(INDEX(#REF!,MATCH(VALUE($E2468),#REF!,0)),"")))</f>
        <v/>
      </c>
      <c r="M2468" s="6">
        <f>IF(OR($J2468="",$L2468=""),"",IF($K2468="",0,$K2468)+$J2468*$L2468)</f>
        <v/>
      </c>
      <c r="N2468" s="6" t="n">
        <v>46217</v>
      </c>
      <c r="O2468" s="6" t="n">
        <v>4</v>
      </c>
      <c r="P2468" s="6" t="n"/>
      <c r="Q2468" s="6" t="n"/>
      <c r="R2468" s="6" t="n"/>
      <c r="S2468" s="6" t="n"/>
      <c r="T2468" s="6">
        <f>IF(OR($J2468="",$O2468=""),"",$O2468/$J2468)</f>
        <v/>
      </c>
      <c r="U2468" s="6" t="inlineStr">
        <is>
          <t>Concluído</t>
        </is>
      </c>
      <c r="V2468" s="6" t="n"/>
      <c r="W2468" s="6" t="n"/>
      <c r="X2468" s="6" t="n"/>
      <c r="Y2468" s="6" t="n"/>
      <c r="Z2468" s="6" t="n"/>
      <c r="AA2468" s="5" t="n"/>
      <c r="AB2468" s="6">
        <f>B2468&amp;"|"&amp;I2468</f>
        <v/>
      </c>
      <c r="AC2468">
        <f>IF($B2468="","","|"&amp;SUBSTITUTE(TRIM(SUBSTITUTE(SUBSTITUTE(SUBSTITUTE(SUBSTITUTE(SUBSTITUTE(SUBSTITUTE(SUBSTITUTE(SUBSTITUTE(SUBSTITUTE(SUBSTITUTE(SUBSTITUTE(SUBSTITUTE(SUBSTITUTE(SUBSTITUTE(TRIM($B2468&amp;""),CHAR(10)," "),CHAR(13)," "),"."," "),";"," "),","," "),"/"," "),"+"," "),"-"," "),"  "," "),"  "," "),"  "," "),"  "," "),"  "," "),"  "," "))," ","|")&amp;"|")</f>
        <v/>
      </c>
      <c r="AD2468">
        <f>TRIM($I2468&amp;"")</f>
        <v/>
      </c>
    </row>
    <row r="2469" ht="24" customHeight="1">
      <c r="A2469" s="14" t="n">
        <v>46216</v>
      </c>
      <c r="B2469" s="6" t="inlineStr">
        <is>
          <t>10241</t>
        </is>
      </c>
      <c r="C2469" s="6" t="inlineStr">
        <is>
          <t>M/C 0717 (MARROM)</t>
        </is>
      </c>
      <c r="D2469" s="6" t="inlineStr">
        <is>
          <t>6 PINTURA UV</t>
        </is>
      </c>
      <c r="E2469" s="6" t="n">
        <v>20013102</v>
      </c>
      <c r="F2469" s="6" t="inlineStr">
        <is>
          <t>(10)PE MAIOR 760X100 (170) X15 MDF-MIAMI 1,37X0,80</t>
        </is>
      </c>
      <c r="G2469" s="6" t="inlineStr">
        <is>
          <t>6 PINTURA UV</t>
        </is>
      </c>
      <c r="H2469" s="6" t="inlineStr">
        <is>
          <t>6 PINTURA UV</t>
        </is>
      </c>
      <c r="I2469" s="4" t="inlineStr">
        <is>
          <t>6 PINTURA UV</t>
        </is>
      </c>
      <c r="J2469" s="4" t="n">
        <v>4</v>
      </c>
      <c r="K2469" s="6">
        <f>IF($E2469="","",IFERROR(INDEX(#REF!,MATCH($E2469,#REF!,0)),IFERROR(INDEX(#REF!,MATCH(VALUE($E2469),#REF!,0)),"")))</f>
        <v/>
      </c>
      <c r="L2469" s="6">
        <f>IF($E2469="","",IFERROR(INDEX(#REF!,MATCH($E2469,#REF!,0)),IFERROR(INDEX(#REF!,MATCH(VALUE($E2469),#REF!,0)),"")))</f>
        <v/>
      </c>
      <c r="M2469" s="6">
        <f>IF(OR($J2469="",$L2469=""),"",IF($K2469="",0,$K2469)+$J2469*$L2469)</f>
        <v/>
      </c>
      <c r="N2469" s="6" t="n">
        <v>46217</v>
      </c>
      <c r="O2469" s="6" t="n">
        <v>4</v>
      </c>
      <c r="P2469" s="6" t="n"/>
      <c r="Q2469" s="6" t="n"/>
      <c r="R2469" s="6" t="n"/>
      <c r="S2469" s="6" t="n"/>
      <c r="T2469" s="6">
        <f>IF(OR($J2469="",$O2469=""),"",$O2469/$J2469)</f>
        <v/>
      </c>
      <c r="U2469" s="6" t="inlineStr">
        <is>
          <t>Concluído</t>
        </is>
      </c>
      <c r="V2469" s="6" t="n"/>
      <c r="W2469" s="6" t="n"/>
      <c r="X2469" s="6" t="n"/>
      <c r="Y2469" s="6" t="n"/>
      <c r="Z2469" s="6" t="n"/>
      <c r="AA2469" s="5" t="n"/>
      <c r="AB2469" s="6">
        <f>B2469&amp;"|"&amp;I2469</f>
        <v/>
      </c>
      <c r="AC2469">
        <f>IF($B2469="","","|"&amp;SUBSTITUTE(TRIM(SUBSTITUTE(SUBSTITUTE(SUBSTITUTE(SUBSTITUTE(SUBSTITUTE(SUBSTITUTE(SUBSTITUTE(SUBSTITUTE(SUBSTITUTE(SUBSTITUTE(SUBSTITUTE(SUBSTITUTE(SUBSTITUTE(SUBSTITUTE(TRIM($B2469&amp;""),CHAR(10)," "),CHAR(13)," "),"."," "),";"," "),","," "),"/"," "),"+"," "),"-"," "),"  "," "),"  "," "),"  "," "),"  "," "),"  "," "),"  "," "))," ","|")&amp;"|")</f>
        <v/>
      </c>
      <c r="AD2469">
        <f>TRIM($I2469&amp;"")</f>
        <v/>
      </c>
    </row>
    <row r="2470" ht="60" customHeight="1">
      <c r="A2470" s="14" t="n">
        <v>46220</v>
      </c>
      <c r="B2470" s="6" t="inlineStr">
        <is>
          <t>10257</t>
        </is>
      </c>
      <c r="C2470" s="6" t="inlineStr">
        <is>
          <t>M/C 0723 (VERMELHO)</t>
        </is>
      </c>
      <c r="D2470" s="6" t="inlineStr">
        <is>
          <t>58 FABRICAÇÃO EMBALAGEM</t>
        </is>
      </c>
      <c r="E2470" s="6" t="n">
        <v>200124131</v>
      </c>
      <c r="F2470" s="6" t="inlineStr">
        <is>
          <t>EMB. MESA MIAMI 1,20 (1240X834X40)</t>
        </is>
      </c>
      <c r="G2470" s="6" t="inlineStr">
        <is>
          <t>58 FABRICAÇÃO EMBALAGEM</t>
        </is>
      </c>
      <c r="H2470" s="6" t="inlineStr">
        <is>
          <t>58 FABRICAÇÃO EMBALAGEM</t>
        </is>
      </c>
      <c r="I2470" s="4" t="inlineStr">
        <is>
          <t>58 FABRICAÇÃO EMBALAGEM</t>
        </is>
      </c>
      <c r="J2470" s="4" t="n">
        <v>40</v>
      </c>
      <c r="K2470" s="6" t="n"/>
      <c r="L2470" s="6" t="n"/>
      <c r="M2470" s="6" t="n"/>
      <c r="N2470" s="6" t="n">
        <v>46220</v>
      </c>
      <c r="O2470" s="6" t="n">
        <v>40</v>
      </c>
      <c r="P2470" s="6" t="n"/>
      <c r="Q2470" s="6" t="n"/>
      <c r="R2470" s="6" t="n"/>
      <c r="S2470" s="6" t="n"/>
      <c r="T2470" s="6">
        <f>IF(OR($J2470="",$O2470=""),"",$O2470/$J2470)</f>
        <v/>
      </c>
      <c r="U2470" s="6" t="inlineStr">
        <is>
          <t>Concluído</t>
        </is>
      </c>
      <c r="V2470" s="6" t="n"/>
      <c r="W2470" s="6" t="n"/>
      <c r="X2470" s="6" t="n"/>
      <c r="Y2470" s="6" t="n"/>
      <c r="Z2470" s="6" t="n"/>
      <c r="AA2470" s="5" t="n"/>
      <c r="AB2470" s="6">
        <f>B2470&amp;"|"&amp;I2470</f>
        <v/>
      </c>
      <c r="AC2470">
        <f>IF($B2470="","","|"&amp;SUBSTITUTE(TRIM(SUBSTITUTE(SUBSTITUTE(SUBSTITUTE(SUBSTITUTE(SUBSTITUTE(SUBSTITUTE(SUBSTITUTE(SUBSTITUTE(SUBSTITUTE(SUBSTITUTE(SUBSTITUTE(SUBSTITUTE(SUBSTITUTE(SUBSTITUTE(TRIM($B2470&amp;""),CHAR(10)," "),CHAR(13)," "),"."," "),";"," "),","," "),"/"," "),"+"," "),"-"," "),"  "," "),"  "," "),"  "," "),"  "," "),"  "," "),"  "," "))," ","|")&amp;"|")</f>
        <v/>
      </c>
      <c r="AD2470">
        <f>TRIM($I2470&amp;"")</f>
        <v/>
      </c>
    </row>
    <row r="2471" ht="60" customHeight="1">
      <c r="A2471" s="14" t="n">
        <v>46220</v>
      </c>
      <c r="B2471" s="6" t="inlineStr">
        <is>
          <t>10257</t>
        </is>
      </c>
      <c r="C2471" s="6" t="inlineStr">
        <is>
          <t>M/C 0723 (VERMELHO)</t>
        </is>
      </c>
      <c r="D2471" s="6" t="inlineStr">
        <is>
          <t>58 FABRICAÇÃO EMBALAGEM</t>
        </is>
      </c>
      <c r="E2471" s="6" t="n">
        <v>200140130</v>
      </c>
      <c r="F2471" s="6" t="inlineStr">
        <is>
          <t>EMB. MESA DAKAR 0,90X0,90 (905X840X54) - EMENDADA</t>
        </is>
      </c>
      <c r="G2471" s="6" t="inlineStr">
        <is>
          <t>58 FABRICAÇÃO EMBALAGEM</t>
        </is>
      </c>
      <c r="H2471" s="6" t="inlineStr">
        <is>
          <t>58 FABRICAÇÃO EMBALAGEM</t>
        </is>
      </c>
      <c r="I2471" s="4" t="inlineStr">
        <is>
          <t>58 FABRICAÇÃO EMBALAGEM</t>
        </is>
      </c>
      <c r="J2471" s="4" t="n">
        <v>1</v>
      </c>
      <c r="K2471" s="6" t="n"/>
      <c r="L2471" s="6" t="n"/>
      <c r="M2471" s="6" t="n"/>
      <c r="N2471" s="6" t="n">
        <v>46220</v>
      </c>
      <c r="O2471" s="6" t="n">
        <v>1</v>
      </c>
      <c r="P2471" s="6" t="n"/>
      <c r="Q2471" s="6" t="n"/>
      <c r="R2471" s="6" t="n"/>
      <c r="S2471" s="6" t="n"/>
      <c r="T2471" s="6">
        <f>IF(OR($J2471="",$O2471=""),"",$O2471/$J2471)</f>
        <v/>
      </c>
      <c r="U2471" s="6" t="inlineStr">
        <is>
          <t>Concluído</t>
        </is>
      </c>
      <c r="V2471" s="6" t="n"/>
      <c r="W2471" s="6" t="n"/>
      <c r="X2471" s="6" t="n"/>
      <c r="Y2471" s="6" t="n"/>
      <c r="Z2471" s="6" t="n"/>
      <c r="AA2471" s="5" t="n"/>
      <c r="AB2471" s="6">
        <f>B2471&amp;"|"&amp;I2471</f>
        <v/>
      </c>
      <c r="AC2471">
        <f>IF($B2471="","","|"&amp;SUBSTITUTE(TRIM(SUBSTITUTE(SUBSTITUTE(SUBSTITUTE(SUBSTITUTE(SUBSTITUTE(SUBSTITUTE(SUBSTITUTE(SUBSTITUTE(SUBSTITUTE(SUBSTITUTE(SUBSTITUTE(SUBSTITUTE(SUBSTITUTE(SUBSTITUTE(TRIM($B2471&amp;""),CHAR(10)," "),CHAR(13)," "),"."," "),";"," "),","," "),"/"," "),"+"," "),"-"," "),"  "," "),"  "," "),"  "," "),"  "," "),"  "," "),"  "," "))," ","|")&amp;"|")</f>
        <v/>
      </c>
      <c r="AD2471">
        <f>TRIM($I2471&amp;"")</f>
        <v/>
      </c>
    </row>
    <row r="2472" ht="60" customHeight="1">
      <c r="A2472" s="14" t="n">
        <v>46220</v>
      </c>
      <c r="B2472" s="6" t="inlineStr">
        <is>
          <t>10257</t>
        </is>
      </c>
      <c r="C2472" s="6" t="inlineStr">
        <is>
          <t>M/C 0723 (VERMELHO)</t>
        </is>
      </c>
      <c r="D2472" s="6" t="inlineStr">
        <is>
          <t>58 FABRICAÇÃO EMBALAGEM</t>
        </is>
      </c>
      <c r="E2472" s="6" t="n">
        <v>200161130</v>
      </c>
      <c r="F2472" s="6" t="inlineStr">
        <is>
          <t>EMB. MESA MIAMI/DAKAR 1,60 (1635X834X40) EMENDADA</t>
        </is>
      </c>
      <c r="G2472" s="6" t="inlineStr">
        <is>
          <t>58 FABRICAÇÃO EMBALAGEM</t>
        </is>
      </c>
      <c r="H2472" s="6" t="inlineStr">
        <is>
          <t>58 FABRICAÇÃO EMBALAGEM</t>
        </is>
      </c>
      <c r="I2472" s="4" t="inlineStr">
        <is>
          <t>58 FABRICAÇÃO EMBALAGEM</t>
        </is>
      </c>
      <c r="J2472" s="4" t="n">
        <v>30</v>
      </c>
      <c r="K2472" s="6" t="n"/>
      <c r="L2472" s="6" t="n"/>
      <c r="M2472" s="6" t="n"/>
      <c r="N2472" s="6" t="n">
        <v>46220</v>
      </c>
      <c r="O2472" s="6" t="n">
        <v>30</v>
      </c>
      <c r="P2472" s="6" t="n"/>
      <c r="Q2472" s="6" t="n"/>
      <c r="R2472" s="6" t="n"/>
      <c r="S2472" s="6" t="n"/>
      <c r="T2472" s="6">
        <f>IF(OR($J2472="",$O2472=""),"",$O2472/$J2472)</f>
        <v/>
      </c>
      <c r="U2472" s="6" t="inlineStr">
        <is>
          <t>Concluído</t>
        </is>
      </c>
      <c r="V2472" s="6" t="n"/>
      <c r="W2472" s="6" t="n"/>
      <c r="X2472" s="6" t="n"/>
      <c r="Y2472" s="6" t="n"/>
      <c r="Z2472" s="6" t="n"/>
      <c r="AA2472" s="5" t="n"/>
      <c r="AB2472" s="6">
        <f>B2472&amp;"|"&amp;I2472</f>
        <v/>
      </c>
      <c r="AC2472">
        <f>IF($B2472="","","|"&amp;SUBSTITUTE(TRIM(SUBSTITUTE(SUBSTITUTE(SUBSTITUTE(SUBSTITUTE(SUBSTITUTE(SUBSTITUTE(SUBSTITUTE(SUBSTITUTE(SUBSTITUTE(SUBSTITUTE(SUBSTITUTE(SUBSTITUTE(SUBSTITUTE(SUBSTITUTE(TRIM($B2472&amp;""),CHAR(10)," "),CHAR(13)," "),"."," "),";"," "),","," "),"/"," "),"+"," "),"-"," "),"  "," "),"  "," "),"  "," "),"  "," "),"  "," "),"  "," "))," ","|")&amp;"|")</f>
        <v/>
      </c>
      <c r="AD2472">
        <f>TRIM($I2472&amp;"")</f>
        <v/>
      </c>
    </row>
    <row r="2473" ht="60" customHeight="1">
      <c r="A2473" s="14" t="n">
        <v>46220</v>
      </c>
      <c r="B2473" s="6" t="inlineStr">
        <is>
          <t>10257</t>
        </is>
      </c>
      <c r="C2473" s="6" t="inlineStr">
        <is>
          <t>M/C 0723 (VERMELHO)</t>
        </is>
      </c>
      <c r="D2473" s="6" t="inlineStr">
        <is>
          <t>58 FABRICAÇÃO EMBALAGEM</t>
        </is>
      </c>
      <c r="E2473" s="6" t="n">
        <v>200170130</v>
      </c>
      <c r="F2473" s="6" t="inlineStr">
        <is>
          <t>EMB. BASE TRENTO 0,90 (804X451X57)</t>
        </is>
      </c>
      <c r="G2473" s="6" t="inlineStr">
        <is>
          <t>58 FABRICAÇÃO EMBALAGEM</t>
        </is>
      </c>
      <c r="H2473" s="6" t="inlineStr">
        <is>
          <t>58 FABRICAÇÃO EMBALAGEM</t>
        </is>
      </c>
      <c r="I2473" s="4" t="inlineStr">
        <is>
          <t>58 FABRICAÇÃO EMBALAGEM</t>
        </is>
      </c>
      <c r="J2473" s="4" t="n">
        <v>2</v>
      </c>
      <c r="K2473" s="6" t="n"/>
      <c r="L2473" s="6" t="n"/>
      <c r="M2473" s="6" t="n"/>
      <c r="N2473" s="6" t="n">
        <v>46220</v>
      </c>
      <c r="O2473" s="6" t="n">
        <v>2</v>
      </c>
      <c r="P2473" s="6" t="n"/>
      <c r="Q2473" s="6" t="n"/>
      <c r="R2473" s="6" t="n"/>
      <c r="S2473" s="6" t="n"/>
      <c r="T2473" s="6">
        <f>IF(OR($J2473="",$O2473=""),"",$O2473/$J2473)</f>
        <v/>
      </c>
      <c r="U2473" s="6" t="inlineStr">
        <is>
          <t>Concluído</t>
        </is>
      </c>
      <c r="V2473" s="6" t="n"/>
      <c r="W2473" s="6" t="n"/>
      <c r="X2473" s="6" t="n"/>
      <c r="Y2473" s="6" t="n"/>
      <c r="Z2473" s="6" t="n"/>
      <c r="AA2473" s="5" t="n"/>
      <c r="AB2473" s="6">
        <f>B2473&amp;"|"&amp;I2473</f>
        <v/>
      </c>
      <c r="AC2473">
        <f>IF($B2473="","","|"&amp;SUBSTITUTE(TRIM(SUBSTITUTE(SUBSTITUTE(SUBSTITUTE(SUBSTITUTE(SUBSTITUTE(SUBSTITUTE(SUBSTITUTE(SUBSTITUTE(SUBSTITUTE(SUBSTITUTE(SUBSTITUTE(SUBSTITUTE(SUBSTITUTE(SUBSTITUTE(TRIM($B2473&amp;""),CHAR(10)," "),CHAR(13)," "),"."," "),";"," "),","," "),"/"," "),"+"," "),"-"," "),"  "," "),"  "," "),"  "," "),"  "," "),"  "," "),"  "," "))," ","|")&amp;"|")</f>
        <v/>
      </c>
      <c r="AD2473">
        <f>TRIM($I2473&amp;"")</f>
        <v/>
      </c>
    </row>
    <row r="2474" ht="60" customHeight="1">
      <c r="A2474" s="14" t="n">
        <v>46220</v>
      </c>
      <c r="B2474" s="6" t="inlineStr">
        <is>
          <t>10257</t>
        </is>
      </c>
      <c r="C2474" s="6" t="inlineStr">
        <is>
          <t>M/C 0723 (VERMELHO)</t>
        </is>
      </c>
      <c r="D2474" s="6" t="inlineStr">
        <is>
          <t>58 FABRICAÇÃO EMBALAGEM</t>
        </is>
      </c>
      <c r="E2474" s="6" t="n">
        <v>200190130</v>
      </c>
      <c r="F2474" s="6" t="inlineStr">
        <is>
          <t>EMB. BASE SANTIAGO DUPLA (793X485X140)</t>
        </is>
      </c>
      <c r="G2474" s="6" t="inlineStr">
        <is>
          <t>58 FABRICAÇÃO EMBALAGEM</t>
        </is>
      </c>
      <c r="H2474" s="6" t="inlineStr">
        <is>
          <t>58 FABRICAÇÃO EMBALAGEM</t>
        </is>
      </c>
      <c r="I2474" s="4" t="inlineStr">
        <is>
          <t>58 FABRICAÇÃO EMBALAGEM</t>
        </is>
      </c>
      <c r="J2474" s="4" t="n">
        <v>12</v>
      </c>
      <c r="K2474" s="6" t="n"/>
      <c r="L2474" s="6" t="n"/>
      <c r="M2474" s="6" t="n"/>
      <c r="N2474" s="6" t="n">
        <v>46220</v>
      </c>
      <c r="O2474" s="6" t="n">
        <v>12</v>
      </c>
      <c r="P2474" s="6" t="n"/>
      <c r="Q2474" s="6" t="n"/>
      <c r="R2474" s="6" t="n"/>
      <c r="S2474" s="6" t="n"/>
      <c r="T2474" s="6">
        <f>IF(OR($J2474="",$O2474=""),"",$O2474/$J2474)</f>
        <v/>
      </c>
      <c r="U2474" s="6" t="inlineStr">
        <is>
          <t>Concluído</t>
        </is>
      </c>
      <c r="V2474" s="6" t="n"/>
      <c r="W2474" s="6" t="n"/>
      <c r="X2474" s="6" t="n"/>
      <c r="Y2474" s="6" t="n"/>
      <c r="Z2474" s="6" t="n"/>
      <c r="AA2474" s="5" t="n"/>
      <c r="AB2474" s="6">
        <f>B2474&amp;"|"&amp;I2474</f>
        <v/>
      </c>
      <c r="AC2474">
        <f>IF($B2474="","","|"&amp;SUBSTITUTE(TRIM(SUBSTITUTE(SUBSTITUTE(SUBSTITUTE(SUBSTITUTE(SUBSTITUTE(SUBSTITUTE(SUBSTITUTE(SUBSTITUTE(SUBSTITUTE(SUBSTITUTE(SUBSTITUTE(SUBSTITUTE(SUBSTITUTE(SUBSTITUTE(TRIM($B2474&amp;""),CHAR(10)," "),CHAR(13)," "),"."," "),";"," "),","," "),"/"," "),"+"," "),"-"," "),"  "," "),"  "," "),"  "," "),"  "," "),"  "," "),"  "," "))," ","|")&amp;"|")</f>
        <v/>
      </c>
      <c r="AD2474">
        <f>TRIM($I2474&amp;"")</f>
        <v/>
      </c>
    </row>
    <row r="2475" ht="60" customHeight="1">
      <c r="A2475" s="14" t="n">
        <v>46220</v>
      </c>
      <c r="B2475" s="6" t="inlineStr">
        <is>
          <t>10257</t>
        </is>
      </c>
      <c r="C2475" s="6" t="inlineStr">
        <is>
          <t>M/C 0723 (VERMELHO)</t>
        </is>
      </c>
      <c r="D2475" s="6" t="inlineStr">
        <is>
          <t>58 FABRICAÇÃO EMBALAGEM</t>
        </is>
      </c>
      <c r="E2475" s="6" t="n">
        <v>200196130</v>
      </c>
      <c r="F2475" s="6" t="inlineStr">
        <is>
          <t>EMB. BASE SANTIAGO 1,36 (782X586X111)</t>
        </is>
      </c>
      <c r="G2475" s="6" t="inlineStr">
        <is>
          <t>58 FABRICAÇÃO EMBALAGEM</t>
        </is>
      </c>
      <c r="H2475" s="6" t="inlineStr">
        <is>
          <t>58 FABRICAÇÃO EMBALAGEM</t>
        </is>
      </c>
      <c r="I2475" s="4" t="inlineStr">
        <is>
          <t>58 FABRICAÇÃO EMBALAGEM</t>
        </is>
      </c>
      <c r="J2475" s="4" t="n">
        <v>9</v>
      </c>
      <c r="K2475" s="6" t="n"/>
      <c r="L2475" s="6" t="n"/>
      <c r="M2475" s="6" t="n"/>
      <c r="N2475" s="6" t="n">
        <v>46220</v>
      </c>
      <c r="O2475" s="6" t="n">
        <v>9</v>
      </c>
      <c r="P2475" s="6" t="n"/>
      <c r="Q2475" s="6" t="n"/>
      <c r="R2475" s="6" t="n"/>
      <c r="S2475" s="6" t="n"/>
      <c r="T2475" s="6">
        <f>IF(OR($J2475="",$O2475=""),"",$O2475/$J2475)</f>
        <v/>
      </c>
      <c r="U2475" s="6" t="inlineStr">
        <is>
          <t>Concluído</t>
        </is>
      </c>
      <c r="V2475" s="6" t="n"/>
      <c r="W2475" s="6" t="n"/>
      <c r="X2475" s="6" t="n"/>
      <c r="Y2475" s="6" t="n"/>
      <c r="Z2475" s="6" t="n"/>
      <c r="AA2475" s="5" t="n"/>
      <c r="AB2475" s="6">
        <f>B2475&amp;"|"&amp;I2475</f>
        <v/>
      </c>
      <c r="AC2475">
        <f>IF($B2475="","","|"&amp;SUBSTITUTE(TRIM(SUBSTITUTE(SUBSTITUTE(SUBSTITUTE(SUBSTITUTE(SUBSTITUTE(SUBSTITUTE(SUBSTITUTE(SUBSTITUTE(SUBSTITUTE(SUBSTITUTE(SUBSTITUTE(SUBSTITUTE(SUBSTITUTE(SUBSTITUTE(TRIM($B2475&amp;""),CHAR(10)," "),CHAR(13)," "),"."," "),";"," "),","," "),"/"," "),"+"," "),"-"," "),"  "," "),"  "," "),"  "," "),"  "," "),"  "," "),"  "," "))," ","|")&amp;"|")</f>
        <v/>
      </c>
      <c r="AD2475">
        <f>TRIM($I2475&amp;"")</f>
        <v/>
      </c>
    </row>
    <row r="2476" ht="60" customHeight="1">
      <c r="A2476" s="14" t="n">
        <v>46220</v>
      </c>
      <c r="B2476" s="6" t="inlineStr">
        <is>
          <t>10257</t>
        </is>
      </c>
      <c r="C2476" s="6" t="inlineStr">
        <is>
          <t>M/C 0723 (VERMELHO)</t>
        </is>
      </c>
      <c r="D2476" s="6" t="inlineStr">
        <is>
          <t>58 FABRICAÇÃO EMBALAGEM</t>
        </is>
      </c>
      <c r="E2476" s="6" t="n">
        <v>200200130</v>
      </c>
      <c r="F2476" s="6" t="inlineStr">
        <is>
          <t>EMB. BASE DUBAI (1190X370X57)</t>
        </is>
      </c>
      <c r="G2476" s="6" t="inlineStr">
        <is>
          <t>58 FABRICAÇÃO EMBALAGEM</t>
        </is>
      </c>
      <c r="H2476" s="6" t="inlineStr">
        <is>
          <t>58 FABRICAÇÃO EMBALAGEM</t>
        </is>
      </c>
      <c r="I2476" s="4" t="inlineStr">
        <is>
          <t>58 FABRICAÇÃO EMBALAGEM</t>
        </is>
      </c>
      <c r="J2476" s="4" t="n">
        <v>12</v>
      </c>
      <c r="K2476" s="6" t="n"/>
      <c r="L2476" s="6" t="n"/>
      <c r="M2476" s="6" t="n"/>
      <c r="N2476" s="6" t="n">
        <v>46220</v>
      </c>
      <c r="O2476" s="6" t="n">
        <v>12</v>
      </c>
      <c r="P2476" s="6" t="n"/>
      <c r="Q2476" s="6" t="n"/>
      <c r="R2476" s="6" t="n"/>
      <c r="S2476" s="6" t="n"/>
      <c r="T2476" s="6">
        <f>IF(OR($J2476="",$O2476=""),"",$O2476/$J2476)</f>
        <v/>
      </c>
      <c r="U2476" s="6" t="inlineStr">
        <is>
          <t>Concluído</t>
        </is>
      </c>
      <c r="V2476" s="6" t="n"/>
      <c r="W2476" s="6" t="n"/>
      <c r="X2476" s="6" t="n"/>
      <c r="Y2476" s="6" t="n"/>
      <c r="Z2476" s="6" t="n"/>
      <c r="AA2476" s="5" t="n"/>
      <c r="AB2476" s="6">
        <f>B2476&amp;"|"&amp;I2476</f>
        <v/>
      </c>
      <c r="AC2476">
        <f>IF($B2476="","","|"&amp;SUBSTITUTE(TRIM(SUBSTITUTE(SUBSTITUTE(SUBSTITUTE(SUBSTITUTE(SUBSTITUTE(SUBSTITUTE(SUBSTITUTE(SUBSTITUTE(SUBSTITUTE(SUBSTITUTE(SUBSTITUTE(SUBSTITUTE(SUBSTITUTE(SUBSTITUTE(TRIM($B2476&amp;""),CHAR(10)," "),CHAR(13)," "),"."," "),";"," "),","," "),"/"," "),"+"," "),"-"," "),"  "," "),"  "," "),"  "," "),"  "," "),"  "," "),"  "," "))," ","|")&amp;"|")</f>
        <v/>
      </c>
      <c r="AD2476">
        <f>TRIM($I2476&amp;"")</f>
        <v/>
      </c>
    </row>
    <row r="2477" ht="60" customHeight="1">
      <c r="A2477" s="14" t="n">
        <v>46220</v>
      </c>
      <c r="B2477" s="6" t="inlineStr">
        <is>
          <t>10257</t>
        </is>
      </c>
      <c r="C2477" s="6" t="inlineStr">
        <is>
          <t>M/C 0723 (VERMELHO)</t>
        </is>
      </c>
      <c r="D2477" s="6" t="inlineStr">
        <is>
          <t>58 FABRICAÇÃO EMBALAGEM</t>
        </is>
      </c>
      <c r="E2477" s="6" t="n">
        <v>200273130</v>
      </c>
      <c r="F2477" s="6" t="inlineStr">
        <is>
          <t>EMB. BASE CATEDRAL 1,30 (767X767X80)</t>
        </is>
      </c>
      <c r="G2477" s="6" t="inlineStr">
        <is>
          <t>58 FABRICAÇÃO EMBALAGEM</t>
        </is>
      </c>
      <c r="H2477" s="6" t="inlineStr">
        <is>
          <t>58 FABRICAÇÃO EMBALAGEM</t>
        </is>
      </c>
      <c r="I2477" s="4" t="inlineStr">
        <is>
          <t>58 FABRICAÇÃO EMBALAGEM</t>
        </is>
      </c>
      <c r="J2477" s="4" t="n">
        <v>3</v>
      </c>
      <c r="K2477" s="6" t="n"/>
      <c r="L2477" s="6" t="n"/>
      <c r="M2477" s="6" t="n"/>
      <c r="N2477" s="6" t="n">
        <v>46220</v>
      </c>
      <c r="O2477" s="6" t="n">
        <v>3</v>
      </c>
      <c r="P2477" s="6" t="n"/>
      <c r="Q2477" s="6" t="n"/>
      <c r="R2477" s="6" t="n"/>
      <c r="S2477" s="6" t="n"/>
      <c r="T2477" s="6">
        <f>IF(OR($J2477="",$O2477=""),"",$O2477/$J2477)</f>
        <v/>
      </c>
      <c r="U2477" s="6" t="inlineStr">
        <is>
          <t>Concluído</t>
        </is>
      </c>
      <c r="V2477" s="6" t="n"/>
      <c r="W2477" s="6" t="n"/>
      <c r="X2477" s="6" t="n"/>
      <c r="Y2477" s="6" t="n"/>
      <c r="Z2477" s="6" t="n"/>
      <c r="AA2477" s="5" t="n"/>
      <c r="AB2477" s="6">
        <f>B2477&amp;"|"&amp;I2477</f>
        <v/>
      </c>
      <c r="AC2477">
        <f>IF($B2477="","","|"&amp;SUBSTITUTE(TRIM(SUBSTITUTE(SUBSTITUTE(SUBSTITUTE(SUBSTITUTE(SUBSTITUTE(SUBSTITUTE(SUBSTITUTE(SUBSTITUTE(SUBSTITUTE(SUBSTITUTE(SUBSTITUTE(SUBSTITUTE(SUBSTITUTE(SUBSTITUTE(TRIM($B2477&amp;""),CHAR(10)," "),CHAR(13)," "),"."," "),";"," "),","," "),"/"," "),"+"," "),"-"," "),"  "," "),"  "," "),"  "," "),"  "," "),"  "," "),"  "," "))," ","|")&amp;"|")</f>
        <v/>
      </c>
      <c r="AD2477">
        <f>TRIM($I2477&amp;"")</f>
        <v/>
      </c>
    </row>
    <row r="2478" ht="60" customHeight="1">
      <c r="A2478" s="14" t="n">
        <v>46220</v>
      </c>
      <c r="B2478" s="6" t="inlineStr">
        <is>
          <t>10257</t>
        </is>
      </c>
      <c r="C2478" s="6" t="inlineStr">
        <is>
          <t>M/C 0723 (VERMELHO)</t>
        </is>
      </c>
      <c r="D2478" s="6" t="inlineStr">
        <is>
          <t>58 FABRICAÇÃO EMBALAGEM</t>
        </is>
      </c>
      <c r="E2478" s="6" t="n">
        <v>200277130</v>
      </c>
      <c r="F2478" s="6" t="inlineStr">
        <is>
          <t>EMB. BASE CATEDRAL 1,60 (1145X740X75)</t>
        </is>
      </c>
      <c r="G2478" s="6" t="inlineStr">
        <is>
          <t>58 FABRICAÇÃO EMBALAGEM</t>
        </is>
      </c>
      <c r="H2478" s="6" t="inlineStr">
        <is>
          <t>58 FABRICAÇÃO EMBALAGEM</t>
        </is>
      </c>
      <c r="I2478" s="4" t="inlineStr">
        <is>
          <t>58 FABRICAÇÃO EMBALAGEM</t>
        </is>
      </c>
      <c r="J2478" s="4" t="n">
        <v>8</v>
      </c>
      <c r="K2478" s="6" t="n"/>
      <c r="L2478" s="6" t="n"/>
      <c r="M2478" s="6" t="n"/>
      <c r="N2478" s="6" t="n">
        <v>46220</v>
      </c>
      <c r="O2478" s="6" t="n">
        <v>8</v>
      </c>
      <c r="P2478" s="6" t="n"/>
      <c r="Q2478" s="6" t="n"/>
      <c r="R2478" s="6" t="n"/>
      <c r="S2478" s="6" t="n"/>
      <c r="T2478" s="6">
        <f>IF(OR($J2478="",$O2478=""),"",$O2478/$J2478)</f>
        <v/>
      </c>
      <c r="U2478" s="6" t="inlineStr">
        <is>
          <t>Concluído</t>
        </is>
      </c>
      <c r="V2478" s="6" t="n"/>
      <c r="W2478" s="6" t="n"/>
      <c r="X2478" s="6" t="n"/>
      <c r="Y2478" s="6" t="n"/>
      <c r="Z2478" s="6" t="n"/>
      <c r="AA2478" s="5" t="n"/>
      <c r="AB2478" s="6">
        <f>B2478&amp;"|"&amp;I2478</f>
        <v/>
      </c>
      <c r="AC2478">
        <f>IF($B2478="","","|"&amp;SUBSTITUTE(TRIM(SUBSTITUTE(SUBSTITUTE(SUBSTITUTE(SUBSTITUTE(SUBSTITUTE(SUBSTITUTE(SUBSTITUTE(SUBSTITUTE(SUBSTITUTE(SUBSTITUTE(SUBSTITUTE(SUBSTITUTE(SUBSTITUTE(SUBSTITUTE(TRIM($B2478&amp;""),CHAR(10)," "),CHAR(13)," "),"."," "),";"," "),","," "),"/"," "),"+"," "),"-"," "),"  "," "),"  "," "),"  "," "),"  "," "),"  "," "),"  "," "))," ","|")&amp;"|")</f>
        <v/>
      </c>
      <c r="AD2478">
        <f>TRIM($I2478&amp;"")</f>
        <v/>
      </c>
    </row>
    <row r="2479" ht="60" customHeight="1">
      <c r="A2479" s="14" t="n">
        <v>46220</v>
      </c>
      <c r="B2479" s="6" t="inlineStr">
        <is>
          <t>10257</t>
        </is>
      </c>
      <c r="C2479" s="6" t="inlineStr">
        <is>
          <t>M/C 0723 (VERMELHO)</t>
        </is>
      </c>
      <c r="D2479" s="6" t="inlineStr">
        <is>
          <t>58 FABRICAÇÃO EMBALAGEM</t>
        </is>
      </c>
      <c r="E2479" s="6" t="n">
        <v>200520130</v>
      </c>
      <c r="F2479" s="6" t="inlineStr">
        <is>
          <t>EMB. BASE MESA ATHENAS VL 01 (760X390X75)</t>
        </is>
      </c>
      <c r="G2479" s="6" t="inlineStr">
        <is>
          <t>58 FABRICAÇÃO EMBALAGEM</t>
        </is>
      </c>
      <c r="H2479" s="6" t="inlineStr">
        <is>
          <t>58 FABRICAÇÃO EMBALAGEM</t>
        </is>
      </c>
      <c r="I2479" s="4" t="inlineStr">
        <is>
          <t>58 FABRICAÇÃO EMBALAGEM</t>
        </is>
      </c>
      <c r="J2479" s="4" t="n">
        <v>54</v>
      </c>
      <c r="K2479" s="6" t="n"/>
      <c r="L2479" s="6" t="n"/>
      <c r="M2479" s="6" t="n"/>
      <c r="N2479" s="6" t="n">
        <v>46220</v>
      </c>
      <c r="O2479" s="6" t="n">
        <v>54</v>
      </c>
      <c r="P2479" s="6" t="n"/>
      <c r="Q2479" s="6" t="n"/>
      <c r="R2479" s="6" t="n"/>
      <c r="S2479" s="6" t="n"/>
      <c r="T2479" s="6">
        <f>IF(OR($J2479="",$O2479=""),"",$O2479/$J2479)</f>
        <v/>
      </c>
      <c r="U2479" s="6" t="inlineStr">
        <is>
          <t>Concluído</t>
        </is>
      </c>
      <c r="V2479" s="6" t="n"/>
      <c r="W2479" s="6" t="n"/>
      <c r="X2479" s="6" t="n"/>
      <c r="Y2479" s="6" t="n"/>
      <c r="Z2479" s="6" t="n"/>
      <c r="AA2479" s="5" t="n"/>
      <c r="AB2479" s="6">
        <f>B2479&amp;"|"&amp;I2479</f>
        <v/>
      </c>
      <c r="AC2479">
        <f>IF($B2479="","","|"&amp;SUBSTITUTE(TRIM(SUBSTITUTE(SUBSTITUTE(SUBSTITUTE(SUBSTITUTE(SUBSTITUTE(SUBSTITUTE(SUBSTITUTE(SUBSTITUTE(SUBSTITUTE(SUBSTITUTE(SUBSTITUTE(SUBSTITUTE(SUBSTITUTE(SUBSTITUTE(TRIM($B2479&amp;""),CHAR(10)," "),CHAR(13)," "),"."," "),";"," "),","," "),"/"," "),"+"," "),"-"," "),"  "," "),"  "," "),"  "," "),"  "," "),"  "," "),"  "," "))," ","|")&amp;"|")</f>
        <v/>
      </c>
      <c r="AD2479">
        <f>TRIM($I2479&amp;"")</f>
        <v/>
      </c>
    </row>
    <row r="2480" ht="60" customHeight="1">
      <c r="A2480" s="14" t="n">
        <v>46220</v>
      </c>
      <c r="B2480" s="6" t="inlineStr">
        <is>
          <t>10257</t>
        </is>
      </c>
      <c r="C2480" s="6" t="inlineStr">
        <is>
          <t>M/C 0723 (VERMELHO)</t>
        </is>
      </c>
      <c r="D2480" s="6" t="inlineStr">
        <is>
          <t>58 FABRICAÇÃO EMBALAGEM</t>
        </is>
      </c>
      <c r="E2480" s="6" t="n">
        <v>200522130</v>
      </c>
      <c r="F2480" s="6" t="inlineStr">
        <is>
          <t>EMB. MESA ATHENAS 1,20/1,36 VL 1/2 (764X464X65)</t>
        </is>
      </c>
      <c r="G2480" s="6" t="inlineStr">
        <is>
          <t>58 FABRICAÇÃO EMBALAGEM</t>
        </is>
      </c>
      <c r="H2480" s="6" t="inlineStr">
        <is>
          <t>58 FABRICAÇÃO EMBALAGEM</t>
        </is>
      </c>
      <c r="I2480" s="4" t="inlineStr">
        <is>
          <t>58 FABRICAÇÃO EMBALAGEM</t>
        </is>
      </c>
      <c r="J2480" s="4" t="n">
        <v>1</v>
      </c>
      <c r="K2480" s="6" t="n"/>
      <c r="L2480" s="6" t="n"/>
      <c r="M2480" s="6" t="n"/>
      <c r="N2480" s="6" t="n">
        <v>46220</v>
      </c>
      <c r="O2480" s="6" t="n">
        <v>1</v>
      </c>
      <c r="P2480" s="6" t="n"/>
      <c r="Q2480" s="6" t="n"/>
      <c r="R2480" s="6" t="n"/>
      <c r="S2480" s="6" t="n"/>
      <c r="T2480" s="6">
        <f>IF(OR($J2480="",$O2480=""),"",$O2480/$J2480)</f>
        <v/>
      </c>
      <c r="U2480" s="6" t="inlineStr">
        <is>
          <t>Concluído</t>
        </is>
      </c>
      <c r="V2480" s="6" t="n"/>
      <c r="W2480" s="6" t="n"/>
      <c r="X2480" s="6" t="n"/>
      <c r="Y2480" s="6" t="n"/>
      <c r="Z2480" s="6" t="n"/>
      <c r="AA2480" s="5" t="n"/>
      <c r="AB2480" s="6">
        <f>B2480&amp;"|"&amp;I2480</f>
        <v/>
      </c>
      <c r="AC2480">
        <f>IF($B2480="","","|"&amp;SUBSTITUTE(TRIM(SUBSTITUTE(SUBSTITUTE(SUBSTITUTE(SUBSTITUTE(SUBSTITUTE(SUBSTITUTE(SUBSTITUTE(SUBSTITUTE(SUBSTITUTE(SUBSTITUTE(SUBSTITUTE(SUBSTITUTE(SUBSTITUTE(SUBSTITUTE(TRIM($B2480&amp;""),CHAR(10)," "),CHAR(13)," "),"."," "),";"," "),","," "),"/"," "),"+"," "),"-"," "),"  "," "),"  "," "),"  "," "),"  "," "),"  "," "),"  "," "))," ","|")&amp;"|")</f>
        <v/>
      </c>
      <c r="AD2480">
        <f>TRIM($I2480&amp;"")</f>
        <v/>
      </c>
    </row>
    <row r="2481" ht="60" customHeight="1">
      <c r="A2481" s="14" t="n">
        <v>46220</v>
      </c>
      <c r="B2481" s="6" t="inlineStr">
        <is>
          <t>10257</t>
        </is>
      </c>
      <c r="C2481" s="6" t="inlineStr">
        <is>
          <t>M/C 0723 (VERMELHO)</t>
        </is>
      </c>
      <c r="D2481" s="6" t="inlineStr">
        <is>
          <t>58 FABRICAÇÃO EMBALAGEM</t>
        </is>
      </c>
      <c r="E2481" s="6" t="n">
        <v>30002730</v>
      </c>
      <c r="F2481" s="6" t="inlineStr">
        <is>
          <t>PAPELAO CAD VENETO / VIA (980X430X6)</t>
        </is>
      </c>
      <c r="G2481" s="6" t="inlineStr">
        <is>
          <t>58 FABRICAÇÃO EMBALAGEM</t>
        </is>
      </c>
      <c r="H2481" s="6" t="inlineStr">
        <is>
          <t>58 FABRICAÇÃO EMBALAGEM</t>
        </is>
      </c>
      <c r="I2481" s="4" t="inlineStr">
        <is>
          <t>58 FABRICAÇÃO EMBALAGEM</t>
        </is>
      </c>
      <c r="J2481" s="4" t="n">
        <v>24</v>
      </c>
      <c r="K2481" s="6" t="n"/>
      <c r="L2481" s="6" t="n"/>
      <c r="M2481" s="6" t="n"/>
      <c r="N2481" s="6" t="n">
        <v>46220</v>
      </c>
      <c r="O2481" s="6" t="n">
        <v>24</v>
      </c>
      <c r="P2481" s="6" t="n"/>
      <c r="Q2481" s="6" t="n"/>
      <c r="R2481" s="6" t="n"/>
      <c r="S2481" s="6" t="n"/>
      <c r="T2481" s="6">
        <f>IF(OR($J2481="",$O2481=""),"",$O2481/$J2481)</f>
        <v/>
      </c>
      <c r="U2481" s="6" t="inlineStr">
        <is>
          <t>Concluído</t>
        </is>
      </c>
      <c r="V2481" s="6" t="n"/>
      <c r="W2481" s="6" t="n"/>
      <c r="X2481" s="6" t="n"/>
      <c r="Y2481" s="6" t="n"/>
      <c r="Z2481" s="6" t="n"/>
      <c r="AA2481" s="5" t="n"/>
      <c r="AB2481" s="6">
        <f>B2481&amp;"|"&amp;I2481</f>
        <v/>
      </c>
      <c r="AC2481">
        <f>IF($B2481="","","|"&amp;SUBSTITUTE(TRIM(SUBSTITUTE(SUBSTITUTE(SUBSTITUTE(SUBSTITUTE(SUBSTITUTE(SUBSTITUTE(SUBSTITUTE(SUBSTITUTE(SUBSTITUTE(SUBSTITUTE(SUBSTITUTE(SUBSTITUTE(SUBSTITUTE(SUBSTITUTE(TRIM($B2481&amp;""),CHAR(10)," "),CHAR(13)," "),"."," "),";"," "),","," "),"/"," "),"+"," "),"-"," "),"  "," "),"  "," "),"  "," "),"  "," "),"  "," "),"  "," "))," ","|")&amp;"|")</f>
        <v/>
      </c>
      <c r="AD2481">
        <f>TRIM($I2481&amp;"")</f>
        <v/>
      </c>
    </row>
    <row r="2482" ht="60" customHeight="1">
      <c r="A2482" s="14" t="n">
        <v>46220</v>
      </c>
      <c r="B2482" s="6" t="inlineStr">
        <is>
          <t>10257</t>
        </is>
      </c>
      <c r="C2482" s="6" t="inlineStr">
        <is>
          <t>M/C 0723 (VERMELHO)</t>
        </is>
      </c>
      <c r="D2482" s="6" t="inlineStr">
        <is>
          <t>58 FABRICAÇÃO EMBALAGEM</t>
        </is>
      </c>
      <c r="E2482" s="6" t="n">
        <v>30003031</v>
      </c>
      <c r="F2482" s="6" t="inlineStr">
        <is>
          <t>EMB. ACESSORIOS CAD PE INTEIRO (530X120X60)</t>
        </is>
      </c>
      <c r="G2482" s="6" t="inlineStr">
        <is>
          <t>58 FABRICAÇÃO EMBALAGEM</t>
        </is>
      </c>
      <c r="H2482" s="6" t="inlineStr">
        <is>
          <t>58 FABRICAÇÃO EMBALAGEM</t>
        </is>
      </c>
      <c r="I2482" s="4" t="inlineStr">
        <is>
          <t>58 FABRICAÇÃO EMBALAGEM</t>
        </is>
      </c>
      <c r="J2482" s="4" t="n">
        <v>183</v>
      </c>
      <c r="K2482" s="6" t="n"/>
      <c r="L2482" s="6" t="n"/>
      <c r="M2482" s="6" t="n"/>
      <c r="N2482" s="6" t="n">
        <v>46220</v>
      </c>
      <c r="O2482" s="6" t="n">
        <v>183</v>
      </c>
      <c r="P2482" s="6" t="n"/>
      <c r="Q2482" s="6" t="n"/>
      <c r="R2482" s="6" t="n"/>
      <c r="S2482" s="6" t="n"/>
      <c r="T2482" s="6">
        <f>IF(OR($J2482="",$O2482=""),"",$O2482/$J2482)</f>
        <v/>
      </c>
      <c r="U2482" s="6" t="inlineStr">
        <is>
          <t>Concluído</t>
        </is>
      </c>
      <c r="V2482" s="6" t="n"/>
      <c r="W2482" s="6" t="n"/>
      <c r="X2482" s="6" t="n"/>
      <c r="Y2482" s="6" t="n"/>
      <c r="Z2482" s="6" t="n"/>
      <c r="AA2482" s="5" t="n"/>
      <c r="AB2482" s="6">
        <f>B2482&amp;"|"&amp;I2482</f>
        <v/>
      </c>
      <c r="AC2482">
        <f>IF($B2482="","","|"&amp;SUBSTITUTE(TRIM(SUBSTITUTE(SUBSTITUTE(SUBSTITUTE(SUBSTITUTE(SUBSTITUTE(SUBSTITUTE(SUBSTITUTE(SUBSTITUTE(SUBSTITUTE(SUBSTITUTE(SUBSTITUTE(SUBSTITUTE(SUBSTITUTE(SUBSTITUTE(TRIM($B2482&amp;""),CHAR(10)," "),CHAR(13)," "),"."," "),";"," "),","," "),"/"," "),"+"," "),"-"," "),"  "," "),"  "," "),"  "," "),"  "," "),"  "," "),"  "," "))," ","|")&amp;"|")</f>
        <v/>
      </c>
      <c r="AD2482">
        <f>TRIM($I2482&amp;"")</f>
        <v/>
      </c>
    </row>
    <row r="2483" ht="60" customHeight="1">
      <c r="A2483" s="14" t="n">
        <v>46220</v>
      </c>
      <c r="B2483" s="6" t="inlineStr">
        <is>
          <t>10257</t>
        </is>
      </c>
      <c r="C2483" s="6" t="inlineStr">
        <is>
          <t>M/C 0723 (VERMELHO)</t>
        </is>
      </c>
      <c r="D2483" s="6" t="inlineStr">
        <is>
          <t>58 FABRICAÇÃO EMBALAGEM</t>
        </is>
      </c>
      <c r="E2483" s="6" t="n">
        <v>30003032</v>
      </c>
      <c r="F2483" s="6" t="inlineStr">
        <is>
          <t>PAPELAO TRASEIRO 280X410 - ENCOSTO PE INTEIRO (X3)</t>
        </is>
      </c>
      <c r="G2483" s="6" t="inlineStr">
        <is>
          <t>58 FABRICAÇÃO EMBALAGEM</t>
        </is>
      </c>
      <c r="H2483" s="6" t="inlineStr">
        <is>
          <t>58 FABRICAÇÃO EMBALAGEM</t>
        </is>
      </c>
      <c r="I2483" s="4" t="inlineStr">
        <is>
          <t>58 FABRICAÇÃO EMBALAGEM</t>
        </is>
      </c>
      <c r="J2483" s="4" t="n">
        <v>506</v>
      </c>
      <c r="K2483" s="6" t="n"/>
      <c r="L2483" s="6" t="n"/>
      <c r="M2483" s="6" t="n"/>
      <c r="N2483" s="6" t="n">
        <v>46220</v>
      </c>
      <c r="O2483" s="6" t="n">
        <v>506</v>
      </c>
      <c r="P2483" s="6" t="n"/>
      <c r="Q2483" s="6" t="n"/>
      <c r="R2483" s="6" t="n"/>
      <c r="S2483" s="6" t="n"/>
      <c r="T2483" s="6">
        <f>IF(OR($J2483="",$O2483=""),"",$O2483/$J2483)</f>
        <v/>
      </c>
      <c r="U2483" s="6" t="inlineStr">
        <is>
          <t>Concluído</t>
        </is>
      </c>
      <c r="V2483" s="6" t="n"/>
      <c r="W2483" s="6" t="n"/>
      <c r="X2483" s="6" t="n"/>
      <c r="Y2483" s="6" t="n"/>
      <c r="Z2483" s="6" t="n"/>
      <c r="AA2483" s="5" t="n"/>
      <c r="AB2483" s="6">
        <f>B2483&amp;"|"&amp;I2483</f>
        <v/>
      </c>
      <c r="AC2483">
        <f>IF($B2483="","","|"&amp;SUBSTITUTE(TRIM(SUBSTITUTE(SUBSTITUTE(SUBSTITUTE(SUBSTITUTE(SUBSTITUTE(SUBSTITUTE(SUBSTITUTE(SUBSTITUTE(SUBSTITUTE(SUBSTITUTE(SUBSTITUTE(SUBSTITUTE(SUBSTITUTE(SUBSTITUTE(TRIM($B2483&amp;""),CHAR(10)," "),CHAR(13)," "),"."," "),";"," "),","," "),"/"," "),"+"," "),"-"," "),"  "," "),"  "," "),"  "," "),"  "," "),"  "," "),"  "," "))," ","|")&amp;"|")</f>
        <v/>
      </c>
      <c r="AD2483">
        <f>TRIM($I2483&amp;"")</f>
        <v/>
      </c>
    </row>
    <row r="2484" ht="60" customHeight="1">
      <c r="A2484" s="14" t="n">
        <v>46220</v>
      </c>
      <c r="B2484" s="6" t="inlineStr">
        <is>
          <t>10257</t>
        </is>
      </c>
      <c r="C2484" s="6" t="inlineStr">
        <is>
          <t>M/C 0723 (VERMELHO)</t>
        </is>
      </c>
      <c r="D2484" s="6" t="inlineStr">
        <is>
          <t>58 FABRICAÇÃO EMBALAGEM</t>
        </is>
      </c>
      <c r="E2484" s="6" t="n">
        <v>30003033</v>
      </c>
      <c r="F2484" s="6" t="inlineStr">
        <is>
          <t>PAPELAO FRENTE 490X410 - ENCOSTO PE INTEIRO (X3)</t>
        </is>
      </c>
      <c r="G2484" s="6" t="inlineStr">
        <is>
          <t>58 FABRICAÇÃO EMBALAGEM</t>
        </is>
      </c>
      <c r="H2484" s="6" t="inlineStr">
        <is>
          <t>58 FABRICAÇÃO EMBALAGEM</t>
        </is>
      </c>
      <c r="I2484" s="4" t="inlineStr">
        <is>
          <t>58 FABRICAÇÃO EMBALAGEM</t>
        </is>
      </c>
      <c r="J2484" s="4" t="n">
        <v>284</v>
      </c>
      <c r="K2484" s="6" t="n"/>
      <c r="L2484" s="6" t="n"/>
      <c r="M2484" s="6" t="n"/>
      <c r="N2484" s="6" t="n">
        <v>46220</v>
      </c>
      <c r="O2484" s="6" t="n">
        <v>284</v>
      </c>
      <c r="P2484" s="6" t="n"/>
      <c r="Q2484" s="6" t="n"/>
      <c r="R2484" s="6" t="n"/>
      <c r="S2484" s="6" t="n"/>
      <c r="T2484" s="6">
        <f>IF(OR($J2484="",$O2484=""),"",$O2484/$J2484)</f>
        <v/>
      </c>
      <c r="U2484" s="6" t="inlineStr">
        <is>
          <t>Concluído</t>
        </is>
      </c>
      <c r="V2484" s="6" t="n"/>
      <c r="W2484" s="6" t="n"/>
      <c r="X2484" s="6" t="n"/>
      <c r="Y2484" s="6" t="n"/>
      <c r="Z2484" s="6" t="n"/>
      <c r="AA2484" s="5" t="n"/>
      <c r="AB2484" s="6">
        <f>B2484&amp;"|"&amp;I2484</f>
        <v/>
      </c>
      <c r="AC2484">
        <f>IF($B2484="","","|"&amp;SUBSTITUTE(TRIM(SUBSTITUTE(SUBSTITUTE(SUBSTITUTE(SUBSTITUTE(SUBSTITUTE(SUBSTITUTE(SUBSTITUTE(SUBSTITUTE(SUBSTITUTE(SUBSTITUTE(SUBSTITUTE(SUBSTITUTE(SUBSTITUTE(SUBSTITUTE(TRIM($B2484&amp;""),CHAR(10)," "),CHAR(13)," "),"."," "),";"," "),","," "),"/"," "),"+"," "),"-"," "),"  "," "),"  "," "),"  "," "),"  "," "),"  "," "),"  "," "))," ","|")&amp;"|")</f>
        <v/>
      </c>
      <c r="AD2484">
        <f>TRIM($I2484&amp;"")</f>
        <v/>
      </c>
    </row>
    <row r="2485" ht="60" customHeight="1">
      <c r="A2485" s="14" t="n">
        <v>46220</v>
      </c>
      <c r="B2485" s="6" t="inlineStr">
        <is>
          <t>10257</t>
        </is>
      </c>
      <c r="C2485" s="6" t="inlineStr">
        <is>
          <t>M/C 0723 (VERMELHO)</t>
        </is>
      </c>
      <c r="D2485" s="6" t="inlineStr">
        <is>
          <t>58 FABRICAÇÃO EMBALAGEM</t>
        </is>
      </c>
      <c r="E2485" s="6" t="n">
        <v>30003035</v>
      </c>
      <c r="F2485" s="6" t="inlineStr">
        <is>
          <t>PAPELAO 555 X 410 - ENCOSTO 980 (X3)</t>
        </is>
      </c>
      <c r="G2485" s="6" t="inlineStr">
        <is>
          <t>58 FABRICAÇÃO EMBALAGEM</t>
        </is>
      </c>
      <c r="H2485" s="6" t="inlineStr">
        <is>
          <t>58 FABRICAÇÃO EMBALAGEM</t>
        </is>
      </c>
      <c r="I2485" s="4" t="inlineStr">
        <is>
          <t>58 FABRICAÇÃO EMBALAGEM</t>
        </is>
      </c>
      <c r="J2485" s="4" t="n">
        <v>12</v>
      </c>
      <c r="K2485" s="6" t="n"/>
      <c r="L2485" s="6" t="n"/>
      <c r="M2485" s="6" t="n"/>
      <c r="N2485" s="6" t="n">
        <v>46220</v>
      </c>
      <c r="O2485" s="6" t="n">
        <v>12</v>
      </c>
      <c r="P2485" s="6" t="n"/>
      <c r="Q2485" s="6" t="n"/>
      <c r="R2485" s="6" t="n"/>
      <c r="S2485" s="6" t="n"/>
      <c r="T2485" s="6">
        <f>IF(OR($J2485="",$O2485=""),"",$O2485/$J2485)</f>
        <v/>
      </c>
      <c r="U2485" s="6" t="inlineStr">
        <is>
          <t>Concluído</t>
        </is>
      </c>
      <c r="V2485" s="6" t="n"/>
      <c r="W2485" s="6" t="n"/>
      <c r="X2485" s="6" t="n"/>
      <c r="Y2485" s="6" t="n"/>
      <c r="Z2485" s="6" t="n"/>
      <c r="AA2485" s="5" t="n"/>
      <c r="AB2485" s="6">
        <f>B2485&amp;"|"&amp;I2485</f>
        <v/>
      </c>
      <c r="AC2485">
        <f>IF($B2485="","","|"&amp;SUBSTITUTE(TRIM(SUBSTITUTE(SUBSTITUTE(SUBSTITUTE(SUBSTITUTE(SUBSTITUTE(SUBSTITUTE(SUBSTITUTE(SUBSTITUTE(SUBSTITUTE(SUBSTITUTE(SUBSTITUTE(SUBSTITUTE(SUBSTITUTE(SUBSTITUTE(TRIM($B2485&amp;""),CHAR(10)," "),CHAR(13)," "),"."," "),";"," "),","," "),"/"," "),"+"," "),"-"," "),"  "," "),"  "," "),"  "," "),"  "," "),"  "," "),"  "," "))," ","|")&amp;"|")</f>
        <v/>
      </c>
      <c r="AD2485">
        <f>TRIM($I2485&amp;"")</f>
        <v/>
      </c>
    </row>
    <row r="2486" ht="60" customHeight="1">
      <c r="A2486" s="14" t="n">
        <v>46220</v>
      </c>
      <c r="B2486" s="6" t="inlineStr">
        <is>
          <t>10257</t>
        </is>
      </c>
      <c r="C2486" s="6" t="inlineStr">
        <is>
          <t>M/C 0723 (VERMELHO)</t>
        </is>
      </c>
      <c r="D2486" s="6" t="inlineStr">
        <is>
          <t>58 FABRICAÇÃO EMBALAGEM</t>
        </is>
      </c>
      <c r="E2486" s="6" t="n">
        <v>30003330</v>
      </c>
      <c r="F2486" s="6" t="inlineStr">
        <is>
          <t>EMB. ESPALDAR TOPAZIO (412X65X60)</t>
        </is>
      </c>
      <c r="G2486" s="6" t="inlineStr">
        <is>
          <t>58 FABRICAÇÃO EMBALAGEM</t>
        </is>
      </c>
      <c r="H2486" s="6" t="inlineStr">
        <is>
          <t>58 FABRICAÇÃO EMBALAGEM</t>
        </is>
      </c>
      <c r="I2486" s="4" t="inlineStr">
        <is>
          <t>58 FABRICAÇÃO EMBALAGEM</t>
        </is>
      </c>
      <c r="J2486" s="4" t="n">
        <v>35</v>
      </c>
      <c r="K2486" s="6" t="n"/>
      <c r="L2486" s="6" t="n"/>
      <c r="M2486" s="6" t="n"/>
      <c r="N2486" s="6" t="n">
        <v>46220</v>
      </c>
      <c r="O2486" s="6" t="n">
        <v>35</v>
      </c>
      <c r="P2486" s="6" t="n"/>
      <c r="Q2486" s="6" t="n"/>
      <c r="R2486" s="6" t="n"/>
      <c r="S2486" s="6" t="n"/>
      <c r="T2486" s="6">
        <f>IF(OR($J2486="",$O2486=""),"",$O2486/$J2486)</f>
        <v/>
      </c>
      <c r="U2486" s="6" t="inlineStr">
        <is>
          <t>Concluído</t>
        </is>
      </c>
      <c r="V2486" s="6" t="n"/>
      <c r="W2486" s="6" t="n"/>
      <c r="X2486" s="6" t="n"/>
      <c r="Y2486" s="6" t="n"/>
      <c r="Z2486" s="6" t="n"/>
      <c r="AA2486" s="5" t="n"/>
      <c r="AB2486" s="6">
        <f>B2486&amp;"|"&amp;I2486</f>
        <v/>
      </c>
      <c r="AC2486">
        <f>IF($B2486="","","|"&amp;SUBSTITUTE(TRIM(SUBSTITUTE(SUBSTITUTE(SUBSTITUTE(SUBSTITUTE(SUBSTITUTE(SUBSTITUTE(SUBSTITUTE(SUBSTITUTE(SUBSTITUTE(SUBSTITUTE(SUBSTITUTE(SUBSTITUTE(SUBSTITUTE(SUBSTITUTE(TRIM($B2486&amp;""),CHAR(10)," "),CHAR(13)," "),"."," "),";"," "),","," "),"/"," "),"+"," "),"-"," "),"  "," "),"  "," "),"  "," "),"  "," "),"  "," "),"  "," "))," ","|")&amp;"|")</f>
        <v/>
      </c>
      <c r="AD2486">
        <f>TRIM($I2486&amp;"")</f>
        <v/>
      </c>
    </row>
    <row r="2487" ht="60" customHeight="1">
      <c r="A2487" s="14" t="n">
        <v>46220</v>
      </c>
      <c r="B2487" s="6" t="inlineStr">
        <is>
          <t>10257</t>
        </is>
      </c>
      <c r="C2487" s="6" t="inlineStr">
        <is>
          <t>M/C 0723 (VERMELHO)</t>
        </is>
      </c>
      <c r="D2487" s="6" t="inlineStr">
        <is>
          <t>58 FABRICAÇÃO EMBALAGEM</t>
        </is>
      </c>
      <c r="E2487" s="6" t="n">
        <v>30003924</v>
      </c>
      <c r="F2487" s="6" t="inlineStr">
        <is>
          <t>PAPELAO CAD TRENTO (360X260) (X3)</t>
        </is>
      </c>
      <c r="G2487" s="6" t="inlineStr">
        <is>
          <t>58 FABRICAÇÃO EMBALAGEM</t>
        </is>
      </c>
      <c r="H2487" s="6" t="inlineStr">
        <is>
          <t>58 FABRICAÇÃO EMBALAGEM</t>
        </is>
      </c>
      <c r="I2487" s="4" t="inlineStr">
        <is>
          <t>58 FABRICAÇÃO EMBALAGEM</t>
        </is>
      </c>
      <c r="J2487" s="4" t="n">
        <v>32</v>
      </c>
      <c r="K2487" s="6" t="n"/>
      <c r="L2487" s="6" t="n"/>
      <c r="M2487" s="6" t="n"/>
      <c r="N2487" s="6" t="n">
        <v>46220</v>
      </c>
      <c r="O2487" s="6" t="n">
        <v>32</v>
      </c>
      <c r="P2487" s="6" t="n"/>
      <c r="Q2487" s="6" t="n"/>
      <c r="R2487" s="6" t="n"/>
      <c r="S2487" s="6" t="n"/>
      <c r="T2487" s="6">
        <f>IF(OR($J2487="",$O2487=""),"",$O2487/$J2487)</f>
        <v/>
      </c>
      <c r="U2487" s="6" t="inlineStr">
        <is>
          <t>Concluído</t>
        </is>
      </c>
      <c r="V2487" s="6" t="n"/>
      <c r="W2487" s="6" t="n"/>
      <c r="X2487" s="6" t="n"/>
      <c r="Y2487" s="6" t="n"/>
      <c r="Z2487" s="6" t="n"/>
      <c r="AA2487" s="5" t="n"/>
      <c r="AB2487" s="6">
        <f>B2487&amp;"|"&amp;I2487</f>
        <v/>
      </c>
      <c r="AC2487">
        <f>IF($B2487="","","|"&amp;SUBSTITUTE(TRIM(SUBSTITUTE(SUBSTITUTE(SUBSTITUTE(SUBSTITUTE(SUBSTITUTE(SUBSTITUTE(SUBSTITUTE(SUBSTITUTE(SUBSTITUTE(SUBSTITUTE(SUBSTITUTE(SUBSTITUTE(SUBSTITUTE(SUBSTITUTE(TRIM($B2487&amp;""),CHAR(10)," "),CHAR(13)," "),"."," "),";"," "),","," "),"/"," "),"+"," "),"-"," "),"  "," "),"  "," "),"  "," "),"  "," "),"  "," "),"  "," "))," ","|")&amp;"|")</f>
        <v/>
      </c>
      <c r="AD2487">
        <f>TRIM($I2487&amp;"")</f>
        <v/>
      </c>
    </row>
    <row r="2488" ht="60" customHeight="1">
      <c r="A2488" s="14" t="n">
        <v>46220</v>
      </c>
      <c r="B2488" s="6" t="inlineStr">
        <is>
          <t>10257</t>
        </is>
      </c>
      <c r="C2488" s="6" t="inlineStr">
        <is>
          <t>M/C 0723 (VERMELHO)</t>
        </is>
      </c>
      <c r="D2488" s="6" t="inlineStr">
        <is>
          <t>58 FABRICAÇÃO EMBALAGEM</t>
        </is>
      </c>
      <c r="E2488" s="6" t="n">
        <v>30003930</v>
      </c>
      <c r="F2488" s="6" t="inlineStr">
        <is>
          <t>EMB. CADEIRAS TRENTO (1055X442X100)</t>
        </is>
      </c>
      <c r="G2488" s="6" t="inlineStr">
        <is>
          <t>58 FABRICAÇÃO EMBALAGEM</t>
        </is>
      </c>
      <c r="H2488" s="6" t="inlineStr">
        <is>
          <t>58 FABRICAÇÃO EMBALAGEM</t>
        </is>
      </c>
      <c r="I2488" s="4" t="inlineStr">
        <is>
          <t>58 FABRICAÇÃO EMBALAGEM</t>
        </is>
      </c>
      <c r="J2488" s="4" t="n">
        <v>8</v>
      </c>
      <c r="K2488" s="6" t="n"/>
      <c r="L2488" s="6" t="n"/>
      <c r="M2488" s="6" t="n"/>
      <c r="N2488" s="6" t="n">
        <v>46220</v>
      </c>
      <c r="O2488" s="6" t="n">
        <v>8</v>
      </c>
      <c r="P2488" s="6" t="n"/>
      <c r="Q2488" s="6" t="n"/>
      <c r="R2488" s="6" t="n"/>
      <c r="S2488" s="6" t="n"/>
      <c r="T2488" s="6">
        <f>IF(OR($J2488="",$O2488=""),"",$O2488/$J2488)</f>
        <v/>
      </c>
      <c r="U2488" s="6" t="inlineStr">
        <is>
          <t>Concluído</t>
        </is>
      </c>
      <c r="V2488" s="6" t="n"/>
      <c r="W2488" s="6" t="n"/>
      <c r="X2488" s="6" t="n"/>
      <c r="Y2488" s="6" t="n"/>
      <c r="Z2488" s="6" t="n"/>
      <c r="AA2488" s="5" t="n"/>
      <c r="AB2488" s="6">
        <f>B2488&amp;"|"&amp;I2488</f>
        <v/>
      </c>
      <c r="AC2488">
        <f>IF($B2488="","","|"&amp;SUBSTITUTE(TRIM(SUBSTITUTE(SUBSTITUTE(SUBSTITUTE(SUBSTITUTE(SUBSTITUTE(SUBSTITUTE(SUBSTITUTE(SUBSTITUTE(SUBSTITUTE(SUBSTITUTE(SUBSTITUTE(SUBSTITUTE(SUBSTITUTE(SUBSTITUTE(TRIM($B2488&amp;""),CHAR(10)," "),CHAR(13)," "),"."," "),";"," "),","," "),"/"," "),"+"," "),"-"," "),"  "," "),"  "," "),"  "," "),"  "," "),"  "," "),"  "," "))," ","|")&amp;"|")</f>
        <v/>
      </c>
      <c r="AD2488">
        <f>TRIM($I2488&amp;"")</f>
        <v/>
      </c>
    </row>
    <row r="2489" ht="60" customHeight="1">
      <c r="A2489" s="14" t="n">
        <v>46220</v>
      </c>
      <c r="B2489" s="6" t="inlineStr">
        <is>
          <t>10257</t>
        </is>
      </c>
      <c r="C2489" s="6" t="inlineStr">
        <is>
          <t>M/C 0723 (VERMELHO)</t>
        </is>
      </c>
      <c r="D2489" s="6" t="inlineStr">
        <is>
          <t>58 FABRICAÇÃO EMBALAGEM</t>
        </is>
      </c>
      <c r="E2489" s="6" t="n">
        <v>30003932</v>
      </c>
      <c r="F2489" s="6" t="inlineStr">
        <is>
          <t>EMB. CANTONEIRA CADEIRA TRENTO (502X500X72)</t>
        </is>
      </c>
      <c r="G2489" s="6" t="inlineStr">
        <is>
          <t>58 FABRICAÇÃO EMBALAGEM</t>
        </is>
      </c>
      <c r="H2489" s="6" t="inlineStr">
        <is>
          <t>58 FABRICAÇÃO EMBALAGEM</t>
        </is>
      </c>
      <c r="I2489" s="4" t="inlineStr">
        <is>
          <t>58 FABRICAÇÃO EMBALAGEM</t>
        </is>
      </c>
      <c r="J2489" s="4" t="n">
        <v>8</v>
      </c>
      <c r="K2489" s="6" t="n"/>
      <c r="L2489" s="6" t="n"/>
      <c r="M2489" s="6" t="n"/>
      <c r="N2489" s="6" t="n">
        <v>46220</v>
      </c>
      <c r="O2489" s="6" t="n">
        <v>8</v>
      </c>
      <c r="P2489" s="6" t="n"/>
      <c r="Q2489" s="6" t="n"/>
      <c r="R2489" s="6" t="n"/>
      <c r="S2489" s="6" t="n"/>
      <c r="T2489" s="6">
        <f>IF(OR($J2489="",$O2489=""),"",$O2489/$J2489)</f>
        <v/>
      </c>
      <c r="U2489" s="6" t="inlineStr">
        <is>
          <t>Concluído</t>
        </is>
      </c>
      <c r="V2489" s="6" t="n"/>
      <c r="W2489" s="6" t="n"/>
      <c r="X2489" s="6" t="n"/>
      <c r="Y2489" s="6" t="n"/>
      <c r="Z2489" s="6" t="n"/>
      <c r="AA2489" s="5" t="n"/>
      <c r="AB2489" s="6">
        <f>B2489&amp;"|"&amp;I2489</f>
        <v/>
      </c>
      <c r="AC2489">
        <f>IF($B2489="","","|"&amp;SUBSTITUTE(TRIM(SUBSTITUTE(SUBSTITUTE(SUBSTITUTE(SUBSTITUTE(SUBSTITUTE(SUBSTITUTE(SUBSTITUTE(SUBSTITUTE(SUBSTITUTE(SUBSTITUTE(SUBSTITUTE(SUBSTITUTE(SUBSTITUTE(SUBSTITUTE(TRIM($B2489&amp;""),CHAR(10)," "),CHAR(13)," "),"."," "),";"," "),","," "),"/"," "),"+"," "),"-"," "),"  "," "),"  "," "),"  "," "),"  "," "),"  "," "),"  "," "))," ","|")&amp;"|")</f>
        <v/>
      </c>
      <c r="AD2489">
        <f>TRIM($I2489&amp;"")</f>
        <v/>
      </c>
    </row>
    <row r="2490" ht="60" customHeight="1">
      <c r="A2490" s="14" t="n">
        <v>46220</v>
      </c>
      <c r="B2490" s="6" t="inlineStr">
        <is>
          <t>10257</t>
        </is>
      </c>
      <c r="C2490" s="6" t="inlineStr">
        <is>
          <t>M/C 0723 (VERMELHO)</t>
        </is>
      </c>
      <c r="D2490" s="6" t="inlineStr">
        <is>
          <t>58 FABRICAÇÃO EMBALAGEM</t>
        </is>
      </c>
      <c r="E2490" s="6" t="n">
        <v>300048930</v>
      </c>
      <c r="F2490" s="6" t="inlineStr">
        <is>
          <t>EMB. CADEIRA SANTIAGO (935X449X100)</t>
        </is>
      </c>
      <c r="G2490" s="6" t="inlineStr">
        <is>
          <t>58 FABRICAÇÃO EMBALAGEM</t>
        </is>
      </c>
      <c r="H2490" s="6" t="inlineStr">
        <is>
          <t>58 FABRICAÇÃO EMBALAGEM</t>
        </is>
      </c>
      <c r="I2490" s="4" t="inlineStr">
        <is>
          <t>58 FABRICAÇÃO EMBALAGEM</t>
        </is>
      </c>
      <c r="J2490" s="4" t="n">
        <v>193</v>
      </c>
      <c r="K2490" s="6" t="n"/>
      <c r="L2490" s="6" t="n"/>
      <c r="M2490" s="6" t="n"/>
      <c r="N2490" s="6" t="n">
        <v>46220</v>
      </c>
      <c r="O2490" s="6" t="n">
        <v>193</v>
      </c>
      <c r="P2490" s="6" t="n"/>
      <c r="Q2490" s="6" t="n"/>
      <c r="R2490" s="6" t="n"/>
      <c r="S2490" s="6" t="n"/>
      <c r="T2490" s="6">
        <f>IF(OR($J2490="",$O2490=""),"",$O2490/$J2490)</f>
        <v/>
      </c>
      <c r="U2490" s="6" t="inlineStr">
        <is>
          <t>Concluído</t>
        </is>
      </c>
      <c r="V2490" s="6" t="n"/>
      <c r="W2490" s="6" t="n"/>
      <c r="X2490" s="6" t="n"/>
      <c r="Y2490" s="6" t="n"/>
      <c r="Z2490" s="6" t="n"/>
      <c r="AA2490" s="5" t="n"/>
      <c r="AB2490" s="6">
        <f>B2490&amp;"|"&amp;I2490</f>
        <v/>
      </c>
      <c r="AC2490">
        <f>IF($B2490="","","|"&amp;SUBSTITUTE(TRIM(SUBSTITUTE(SUBSTITUTE(SUBSTITUTE(SUBSTITUTE(SUBSTITUTE(SUBSTITUTE(SUBSTITUTE(SUBSTITUTE(SUBSTITUTE(SUBSTITUTE(SUBSTITUTE(SUBSTITUTE(SUBSTITUTE(SUBSTITUTE(TRIM($B2490&amp;""),CHAR(10)," "),CHAR(13)," "),"."," "),";"," "),","," "),"/"," "),"+"," "),"-"," "),"  "," "),"  "," "),"  "," "),"  "," "),"  "," "),"  "," "))," ","|")&amp;"|")</f>
        <v/>
      </c>
      <c r="AD2490">
        <f>TRIM($I2490&amp;"")</f>
        <v/>
      </c>
    </row>
    <row r="2491" ht="60" customHeight="1">
      <c r="A2491" s="14" t="n">
        <v>46220</v>
      </c>
      <c r="B2491" s="6" t="inlineStr">
        <is>
          <t>10257</t>
        </is>
      </c>
      <c r="C2491" s="6" t="inlineStr">
        <is>
          <t>M/C 0723 (VERMELHO)</t>
        </is>
      </c>
      <c r="D2491" s="6" t="inlineStr">
        <is>
          <t>58 FABRICAÇÃO EMBALAGEM</t>
        </is>
      </c>
      <c r="E2491" s="6" t="n">
        <v>300048931</v>
      </c>
      <c r="F2491" s="6" t="inlineStr">
        <is>
          <t>EMB. TRAVESSAS CADEIRA SANTIAGO (365X280X35)</t>
        </is>
      </c>
      <c r="G2491" s="6" t="inlineStr">
        <is>
          <t>58 FABRICAÇÃO EMBALAGEM</t>
        </is>
      </c>
      <c r="H2491" s="6" t="inlineStr">
        <is>
          <t>58 FABRICAÇÃO EMBALAGEM</t>
        </is>
      </c>
      <c r="I2491" s="4" t="inlineStr">
        <is>
          <t>58 FABRICAÇÃO EMBALAGEM</t>
        </is>
      </c>
      <c r="J2491" s="4" t="n">
        <v>193</v>
      </c>
      <c r="K2491" s="6" t="n"/>
      <c r="L2491" s="6" t="n"/>
      <c r="M2491" s="6" t="n"/>
      <c r="N2491" s="6" t="n">
        <v>46220</v>
      </c>
      <c r="O2491" s="6" t="n">
        <v>193</v>
      </c>
      <c r="P2491" s="6" t="n"/>
      <c r="Q2491" s="6" t="n"/>
      <c r="R2491" s="6" t="n"/>
      <c r="S2491" s="6" t="n"/>
      <c r="T2491" s="6">
        <f>IF(OR($J2491="",$O2491=""),"",$O2491/$J2491)</f>
        <v/>
      </c>
      <c r="U2491" s="6" t="inlineStr">
        <is>
          <t>Concluído</t>
        </is>
      </c>
      <c r="V2491" s="6" t="n"/>
      <c r="W2491" s="6" t="n"/>
      <c r="X2491" s="6" t="n"/>
      <c r="Y2491" s="6" t="n"/>
      <c r="Z2491" s="6" t="n"/>
      <c r="AA2491" s="5" t="n"/>
      <c r="AB2491" s="6">
        <f>B2491&amp;"|"&amp;I2491</f>
        <v/>
      </c>
      <c r="AC2491">
        <f>IF($B2491="","","|"&amp;SUBSTITUTE(TRIM(SUBSTITUTE(SUBSTITUTE(SUBSTITUTE(SUBSTITUTE(SUBSTITUTE(SUBSTITUTE(SUBSTITUTE(SUBSTITUTE(SUBSTITUTE(SUBSTITUTE(SUBSTITUTE(SUBSTITUTE(SUBSTITUTE(SUBSTITUTE(TRIM($B2491&amp;""),CHAR(10)," "),CHAR(13)," "),"."," "),";"," "),","," "),"/"," "),"+"," "),"-"," "),"  "," "),"  "," "),"  "," "),"  "," "),"  "," "),"  "," "))," ","|")&amp;"|")</f>
        <v/>
      </c>
      <c r="AD2491">
        <f>TRIM($I2491&amp;"")</f>
        <v/>
      </c>
    </row>
    <row r="2492" ht="60" customHeight="1">
      <c r="A2492" s="14" t="n">
        <v>46220</v>
      </c>
      <c r="B2492" s="6" t="inlineStr">
        <is>
          <t>10257</t>
        </is>
      </c>
      <c r="C2492" s="6" t="inlineStr">
        <is>
          <t>M/C 0723 (VERMELHO)</t>
        </is>
      </c>
      <c r="D2492" s="6" t="inlineStr">
        <is>
          <t>58 FABRICAÇÃO EMBALAGEM</t>
        </is>
      </c>
      <c r="E2492" s="6" t="n">
        <v>300800230</v>
      </c>
      <c r="F2492" s="6" t="inlineStr">
        <is>
          <t>EMB. AMSTERDAM 1,36 VL2/2 (1408X728X84) EMENDADA</t>
        </is>
      </c>
      <c r="G2492" s="6" t="inlineStr">
        <is>
          <t>58 FABRICAÇÃO EMBALAGEM</t>
        </is>
      </c>
      <c r="H2492" s="6" t="inlineStr">
        <is>
          <t>58 FABRICAÇÃO EMBALAGEM</t>
        </is>
      </c>
      <c r="I2492" s="4" t="inlineStr">
        <is>
          <t>58 FABRICAÇÃO EMBALAGEM</t>
        </is>
      </c>
      <c r="J2492" s="4" t="n">
        <v>10</v>
      </c>
      <c r="K2492" s="6" t="n"/>
      <c r="L2492" s="6" t="n"/>
      <c r="M2492" s="6" t="n"/>
      <c r="N2492" s="6" t="n">
        <v>46220</v>
      </c>
      <c r="O2492" s="6" t="n">
        <v>10</v>
      </c>
      <c r="P2492" s="6" t="n"/>
      <c r="Q2492" s="6" t="n"/>
      <c r="R2492" s="6" t="n"/>
      <c r="S2492" s="6" t="n"/>
      <c r="T2492" s="6">
        <f>IF(OR($J2492="",$O2492=""),"",$O2492/$J2492)</f>
        <v/>
      </c>
      <c r="U2492" s="6" t="inlineStr">
        <is>
          <t>Concluído</t>
        </is>
      </c>
      <c r="V2492" s="6" t="n"/>
      <c r="W2492" s="6" t="n"/>
      <c r="X2492" s="6" t="n"/>
      <c r="Y2492" s="6" t="n"/>
      <c r="Z2492" s="6" t="n"/>
      <c r="AA2492" s="5" t="n"/>
      <c r="AB2492" s="6">
        <f>B2492&amp;"|"&amp;I2492</f>
        <v/>
      </c>
      <c r="AC2492">
        <f>IF($B2492="","","|"&amp;SUBSTITUTE(TRIM(SUBSTITUTE(SUBSTITUTE(SUBSTITUTE(SUBSTITUTE(SUBSTITUTE(SUBSTITUTE(SUBSTITUTE(SUBSTITUTE(SUBSTITUTE(SUBSTITUTE(SUBSTITUTE(SUBSTITUTE(SUBSTITUTE(SUBSTITUTE(TRIM($B2492&amp;""),CHAR(10)," "),CHAR(13)," "),"."," "),";"," "),","," "),"/"," "),"+"," "),"-"," "),"  "," "),"  "," "),"  "," "),"  "," "),"  "," "),"  "," "))," ","|")&amp;"|")</f>
        <v/>
      </c>
      <c r="AD2492">
        <f>TRIM($I2492&amp;"")</f>
        <v/>
      </c>
    </row>
    <row r="2493" ht="60" customHeight="1">
      <c r="A2493" s="14" t="n">
        <v>46220</v>
      </c>
      <c r="B2493" s="6" t="inlineStr">
        <is>
          <t>10257</t>
        </is>
      </c>
      <c r="C2493" s="6" t="inlineStr">
        <is>
          <t>M/C 0723 (VERMELHO)</t>
        </is>
      </c>
      <c r="D2493" s="6" t="inlineStr">
        <is>
          <t>58 FABRICAÇÃO EMBALAGEM</t>
        </is>
      </c>
      <c r="E2493" s="6" t="n">
        <v>301260130</v>
      </c>
      <c r="F2493" s="6" t="inlineStr">
        <is>
          <t>EMB. BASE DUBLIN 1,60 (1050X774X62)</t>
        </is>
      </c>
      <c r="G2493" s="6" t="inlineStr">
        <is>
          <t>58 FABRICAÇÃO EMBALAGEM</t>
        </is>
      </c>
      <c r="H2493" s="6" t="inlineStr">
        <is>
          <t>58 FABRICAÇÃO EMBALAGEM</t>
        </is>
      </c>
      <c r="I2493" s="4" t="inlineStr">
        <is>
          <t>58 FABRICAÇÃO EMBALAGEM</t>
        </is>
      </c>
      <c r="J2493" s="4" t="n">
        <v>2</v>
      </c>
      <c r="K2493" s="6" t="n"/>
      <c r="L2493" s="6" t="n"/>
      <c r="M2493" s="6" t="n"/>
      <c r="N2493" s="6" t="n">
        <v>46220</v>
      </c>
      <c r="O2493" s="6" t="n">
        <v>2</v>
      </c>
      <c r="P2493" s="6" t="n"/>
      <c r="Q2493" s="6" t="n"/>
      <c r="R2493" s="6" t="n"/>
      <c r="S2493" s="6" t="n"/>
      <c r="T2493" s="6">
        <f>IF(OR($J2493="",$O2493=""),"",$O2493/$J2493)</f>
        <v/>
      </c>
      <c r="U2493" s="6" t="inlineStr">
        <is>
          <t>Concluído</t>
        </is>
      </c>
      <c r="V2493" s="6" t="n"/>
      <c r="W2493" s="6" t="n"/>
      <c r="X2493" s="6" t="n"/>
      <c r="Y2493" s="6" t="n"/>
      <c r="Z2493" s="6" t="n"/>
      <c r="AA2493" s="5" t="n"/>
      <c r="AB2493" s="6">
        <f>B2493&amp;"|"&amp;I2493</f>
        <v/>
      </c>
      <c r="AC2493">
        <f>IF($B2493="","","|"&amp;SUBSTITUTE(TRIM(SUBSTITUTE(SUBSTITUTE(SUBSTITUTE(SUBSTITUTE(SUBSTITUTE(SUBSTITUTE(SUBSTITUTE(SUBSTITUTE(SUBSTITUTE(SUBSTITUTE(SUBSTITUTE(SUBSTITUTE(SUBSTITUTE(SUBSTITUTE(TRIM($B2493&amp;""),CHAR(10)," "),CHAR(13)," "),"."," "),";"," "),","," "),"/"," "),"+"," "),"-"," "),"  "," "),"  "," "),"  "," "),"  "," "),"  "," "),"  "," "))," ","|")&amp;"|")</f>
        <v/>
      </c>
      <c r="AD2493">
        <f>TRIM($I2493&amp;"")</f>
        <v/>
      </c>
    </row>
    <row r="2494" ht="24" customHeight="1">
      <c r="A2494" s="14" t="n">
        <v>46217</v>
      </c>
      <c r="B2494" s="6" t="inlineStr">
        <is>
          <t>10257</t>
        </is>
      </c>
      <c r="C2494" s="6" t="inlineStr">
        <is>
          <t>M/C 0723 (VERMELHO)</t>
        </is>
      </c>
      <c r="D2494" s="6" t="inlineStr">
        <is>
          <t>47 CNC</t>
        </is>
      </c>
      <c r="E2494" s="6" t="n">
        <v>30080009</v>
      </c>
      <c r="F2494" s="6" t="inlineStr">
        <is>
          <t>(4) MOLDURA 1360X680X12 MDF - MESA AMST. 1,36X1,36</t>
        </is>
      </c>
      <c r="G2494" s="6" t="inlineStr">
        <is>
          <t>47 CNC</t>
        </is>
      </c>
      <c r="H2494" s="6" t="inlineStr">
        <is>
          <t>47 CNC</t>
        </is>
      </c>
      <c r="I2494" s="4" t="inlineStr">
        <is>
          <t>47 CNC</t>
        </is>
      </c>
      <c r="J2494" s="4" t="n">
        <v>20</v>
      </c>
      <c r="K2494" s="6" t="n"/>
      <c r="L2494" s="6" t="n"/>
      <c r="M2494" s="6" t="n"/>
      <c r="N2494" s="6" t="n">
        <v>46217</v>
      </c>
      <c r="O2494" s="6" t="n">
        <v>20</v>
      </c>
      <c r="P2494" s="6" t="n"/>
      <c r="Q2494" s="6" t="n"/>
      <c r="R2494" s="6" t="n"/>
      <c r="S2494" s="6" t="n"/>
      <c r="T2494" s="6">
        <f>IF(OR($J2494="",$O2494=""),"",$O2494/$J2494)</f>
        <v/>
      </c>
      <c r="U2494" s="6" t="inlineStr">
        <is>
          <t>Concluído</t>
        </is>
      </c>
      <c r="V2494" s="6" t="n"/>
      <c r="W2494" s="6" t="n"/>
      <c r="X2494" s="6" t="n"/>
      <c r="Y2494" s="6" t="n"/>
      <c r="Z2494" s="6" t="n"/>
      <c r="AA2494" s="5" t="n"/>
      <c r="AB2494" s="6">
        <f>B2494&amp;"|"&amp;I2494</f>
        <v/>
      </c>
      <c r="AC2494">
        <f>IF($B2494="","","|"&amp;SUBSTITUTE(TRIM(SUBSTITUTE(SUBSTITUTE(SUBSTITUTE(SUBSTITUTE(SUBSTITUTE(SUBSTITUTE(SUBSTITUTE(SUBSTITUTE(SUBSTITUTE(SUBSTITUTE(SUBSTITUTE(SUBSTITUTE(SUBSTITUTE(SUBSTITUTE(TRIM($B2494&amp;""),CHAR(10)," "),CHAR(13)," "),"."," "),";"," "),","," "),"/"," "),"+"," "),"-"," "),"  "," "),"  "," "),"  "," "),"  "," "),"  "," "),"  "," "))," ","|")&amp;"|")</f>
        <v/>
      </c>
      <c r="AD2494">
        <f>TRIM($I2494&amp;"")</f>
        <v/>
      </c>
    </row>
    <row r="2495" ht="24" customHeight="1">
      <c r="A2495" s="14" t="n">
        <v>46217</v>
      </c>
      <c r="B2495" s="6" t="inlineStr">
        <is>
          <t>10257</t>
        </is>
      </c>
      <c r="C2495" s="6" t="inlineStr">
        <is>
          <t>M/C 0723 (VERMELHO)</t>
        </is>
      </c>
      <c r="D2495" s="6" t="inlineStr">
        <is>
          <t>47 CNC</t>
        </is>
      </c>
      <c r="E2495" s="6" t="n">
        <v>30081507</v>
      </c>
      <c r="F2495" s="6" t="inlineStr">
        <is>
          <t>(2)PRATO MENOR 582X582X12 MDF-MESA ANCARA /AMSTERD</t>
        </is>
      </c>
      <c r="G2495" s="6" t="inlineStr">
        <is>
          <t>47 CNC</t>
        </is>
      </c>
      <c r="H2495" s="6" t="inlineStr">
        <is>
          <t>47 CNC</t>
        </is>
      </c>
      <c r="I2495" s="4" t="inlineStr">
        <is>
          <t>47 CNC</t>
        </is>
      </c>
      <c r="J2495" s="4" t="n">
        <v>10</v>
      </c>
      <c r="K2495" s="6" t="n"/>
      <c r="L2495" s="6" t="n"/>
      <c r="M2495" s="6" t="n"/>
      <c r="N2495" s="6" t="n">
        <v>46217</v>
      </c>
      <c r="O2495" s="6" t="n">
        <v>10</v>
      </c>
      <c r="P2495" s="6" t="n"/>
      <c r="Q2495" s="6" t="n"/>
      <c r="R2495" s="6" t="n"/>
      <c r="S2495" s="6" t="n"/>
      <c r="T2495" s="6">
        <f>IF(OR($J2495="",$O2495=""),"",$O2495/$J2495)</f>
        <v/>
      </c>
      <c r="U2495" s="6" t="inlineStr">
        <is>
          <t>Concluído</t>
        </is>
      </c>
      <c r="V2495" s="6" t="n"/>
      <c r="W2495" s="6" t="n"/>
      <c r="X2495" s="6" t="n"/>
      <c r="Y2495" s="6" t="n"/>
      <c r="Z2495" s="6" t="n"/>
      <c r="AA2495" s="5" t="n"/>
      <c r="AB2495" s="6">
        <f>B2495&amp;"|"&amp;I2495</f>
        <v/>
      </c>
      <c r="AC2495">
        <f>IF($B2495="","","|"&amp;SUBSTITUTE(TRIM(SUBSTITUTE(SUBSTITUTE(SUBSTITUTE(SUBSTITUTE(SUBSTITUTE(SUBSTITUTE(SUBSTITUTE(SUBSTITUTE(SUBSTITUTE(SUBSTITUTE(SUBSTITUTE(SUBSTITUTE(SUBSTITUTE(SUBSTITUTE(TRIM($B2495&amp;""),CHAR(10)," "),CHAR(13)," "),"."," "),";"," "),","," "),"/"," "),"+"," "),"-"," "),"  "," "),"  "," "),"  "," "),"  "," "),"  "," "),"  "," "))," ","|")&amp;"|")</f>
        <v/>
      </c>
      <c r="AD2495">
        <f>TRIM($I2495&amp;"")</f>
        <v/>
      </c>
    </row>
    <row r="2496" ht="24" customHeight="1">
      <c r="A2496" s="14" t="n">
        <v>46217</v>
      </c>
      <c r="B2496" s="6" t="inlineStr">
        <is>
          <t>10257</t>
        </is>
      </c>
      <c r="C2496" s="6" t="inlineStr">
        <is>
          <t>M/C 0723 (VERMELHO)</t>
        </is>
      </c>
      <c r="D2496" s="6" t="inlineStr">
        <is>
          <t>47 CNC</t>
        </is>
      </c>
      <c r="E2496" s="6" t="n">
        <v>30081508</v>
      </c>
      <c r="F2496" s="6" t="inlineStr">
        <is>
          <t>(3) PRATO MAIOR 664X664X12 MDF-MESA ANCARA/AMSTERD</t>
        </is>
      </c>
      <c r="G2496" s="6" t="inlineStr">
        <is>
          <t>47 CNC</t>
        </is>
      </c>
      <c r="H2496" s="6" t="inlineStr">
        <is>
          <t>47 CNC</t>
        </is>
      </c>
      <c r="I2496" s="4" t="inlineStr">
        <is>
          <t>47 CNC</t>
        </is>
      </c>
      <c r="J2496" s="4" t="n">
        <v>10</v>
      </c>
      <c r="K2496" s="6" t="n"/>
      <c r="L2496" s="6" t="n"/>
      <c r="M2496" s="6" t="n"/>
      <c r="N2496" s="6" t="n">
        <v>46217</v>
      </c>
      <c r="O2496" s="6" t="n">
        <v>10</v>
      </c>
      <c r="P2496" s="6" t="n"/>
      <c r="Q2496" s="6" t="n"/>
      <c r="R2496" s="6" t="n"/>
      <c r="S2496" s="6" t="n"/>
      <c r="T2496" s="6">
        <f>IF(OR($J2496="",$O2496=""),"",$O2496/$J2496)</f>
        <v/>
      </c>
      <c r="U2496" s="6" t="inlineStr">
        <is>
          <t>Concluído</t>
        </is>
      </c>
      <c r="V2496" s="6" t="n"/>
      <c r="W2496" s="6" t="n"/>
      <c r="X2496" s="6" t="n"/>
      <c r="Y2496" s="6" t="n"/>
      <c r="Z2496" s="6" t="n"/>
      <c r="AA2496" s="5" t="n"/>
      <c r="AB2496" s="6">
        <f>B2496&amp;"|"&amp;I2496</f>
        <v/>
      </c>
      <c r="AC2496">
        <f>IF($B2496="","","|"&amp;SUBSTITUTE(TRIM(SUBSTITUTE(SUBSTITUTE(SUBSTITUTE(SUBSTITUTE(SUBSTITUTE(SUBSTITUTE(SUBSTITUTE(SUBSTITUTE(SUBSTITUTE(SUBSTITUTE(SUBSTITUTE(SUBSTITUTE(SUBSTITUTE(SUBSTITUTE(TRIM($B2496&amp;""),CHAR(10)," "),CHAR(13)," "),"."," "),";"," "),","," "),"/"," "),"+"," "),"-"," "),"  "," "),"  "," "),"  "," "),"  "," "),"  "," "),"  "," "))," ","|")&amp;"|")</f>
        <v/>
      </c>
      <c r="AD2496">
        <f>TRIM($I2496&amp;"")</f>
        <v/>
      </c>
    </row>
    <row r="2497" ht="24" customHeight="1">
      <c r="A2497" s="14" t="n">
        <v>46217</v>
      </c>
      <c r="B2497" s="6" t="inlineStr">
        <is>
          <t>10257</t>
        </is>
      </c>
      <c r="C2497" s="6" t="inlineStr">
        <is>
          <t>M/C 0723 (VERMELHO)</t>
        </is>
      </c>
      <c r="D2497" s="6" t="inlineStr">
        <is>
          <t>47 CNC</t>
        </is>
      </c>
      <c r="E2497" s="6" t="n">
        <v>200273101</v>
      </c>
      <c r="F2497" s="6" t="inlineStr">
        <is>
          <t>BASE REDONDA 500X500X18 MDF - MESA CATEDRAL 1,03</t>
        </is>
      </c>
      <c r="G2497" s="6" t="inlineStr">
        <is>
          <t>47 CNC</t>
        </is>
      </c>
      <c r="H2497" s="6" t="inlineStr">
        <is>
          <t>47 CNC</t>
        </is>
      </c>
      <c r="I2497" s="4" t="inlineStr">
        <is>
          <t>47 CNC</t>
        </is>
      </c>
      <c r="J2497" s="4" t="n">
        <v>3</v>
      </c>
      <c r="K2497" s="6" t="n"/>
      <c r="L2497" s="6" t="n"/>
      <c r="M2497" s="6" t="n"/>
      <c r="N2497" s="6" t="n">
        <v>46217</v>
      </c>
      <c r="O2497" s="6" t="n">
        <v>3</v>
      </c>
      <c r="P2497" s="6" t="n"/>
      <c r="Q2497" s="6" t="n"/>
      <c r="R2497" s="6" t="n"/>
      <c r="S2497" s="6" t="n"/>
      <c r="T2497" s="6">
        <f>IF(OR($J2497="",$O2497=""),"",$O2497/$J2497)</f>
        <v/>
      </c>
      <c r="U2497" s="6" t="inlineStr">
        <is>
          <t>Concluído</t>
        </is>
      </c>
      <c r="V2497" s="6" t="n"/>
      <c r="W2497" s="6" t="n"/>
      <c r="X2497" s="6" t="n"/>
      <c r="Y2497" s="6" t="n"/>
      <c r="Z2497" s="6" t="n"/>
      <c r="AA2497" s="5" t="n"/>
      <c r="AB2497" s="6">
        <f>B2497&amp;"|"&amp;I2497</f>
        <v/>
      </c>
      <c r="AC2497">
        <f>IF($B2497="","","|"&amp;SUBSTITUTE(TRIM(SUBSTITUTE(SUBSTITUTE(SUBSTITUTE(SUBSTITUTE(SUBSTITUTE(SUBSTITUTE(SUBSTITUTE(SUBSTITUTE(SUBSTITUTE(SUBSTITUTE(SUBSTITUTE(SUBSTITUTE(SUBSTITUTE(SUBSTITUTE(TRIM($B2497&amp;""),CHAR(10)," "),CHAR(13)," "),"."," "),";"," "),","," "),"/"," "),"+"," "),"-"," "),"  "," "),"  "," "),"  "," "),"  "," "),"  "," "),"  "," "))," ","|")&amp;"|")</f>
        <v/>
      </c>
      <c r="AD2497">
        <f>TRIM($I2497&amp;"")</f>
        <v/>
      </c>
    </row>
    <row r="2498" ht="24" customHeight="1">
      <c r="A2498" s="14" t="n">
        <v>46217</v>
      </c>
      <c r="B2498" s="6" t="inlineStr">
        <is>
          <t>10257</t>
        </is>
      </c>
      <c r="C2498" s="6" t="inlineStr">
        <is>
          <t>M/C 0723 (VERMELHO)</t>
        </is>
      </c>
      <c r="D2498" s="6" t="inlineStr">
        <is>
          <t>47 CNC</t>
        </is>
      </c>
      <c r="E2498" s="6" t="n">
        <v>200273102</v>
      </c>
      <c r="F2498" s="6" t="inlineStr">
        <is>
          <t>CONTRA TAMPO 650X650X18 MDF - MESA CATEDRAL 1,03</t>
        </is>
      </c>
      <c r="G2498" s="6" t="inlineStr">
        <is>
          <t>47 CNC</t>
        </is>
      </c>
      <c r="H2498" s="6" t="inlineStr">
        <is>
          <t>47 CNC</t>
        </is>
      </c>
      <c r="I2498" s="4" t="inlineStr">
        <is>
          <t>47 CNC</t>
        </is>
      </c>
      <c r="J2498" s="4" t="n">
        <v>3</v>
      </c>
      <c r="K2498" s="6" t="n"/>
      <c r="L2498" s="6" t="n"/>
      <c r="M2498" s="6" t="n"/>
      <c r="N2498" s="6" t="n">
        <v>46217</v>
      </c>
      <c r="O2498" s="6" t="n">
        <v>3</v>
      </c>
      <c r="P2498" s="6" t="n"/>
      <c r="Q2498" s="6" t="n"/>
      <c r="R2498" s="6" t="n"/>
      <c r="S2498" s="6" t="n"/>
      <c r="T2498" s="6">
        <f>IF(OR($J2498="",$O2498=""),"",$O2498/$J2498)</f>
        <v/>
      </c>
      <c r="U2498" s="6" t="inlineStr">
        <is>
          <t>Concluído</t>
        </is>
      </c>
      <c r="V2498" s="6" t="n"/>
      <c r="W2498" s="6" t="n"/>
      <c r="X2498" s="6" t="n"/>
      <c r="Y2498" s="6" t="n"/>
      <c r="Z2498" s="6" t="n"/>
      <c r="AA2498" s="5" t="n"/>
      <c r="AB2498" s="6">
        <f>B2498&amp;"|"&amp;I2498</f>
        <v/>
      </c>
      <c r="AC2498">
        <f>IF($B2498="","","|"&amp;SUBSTITUTE(TRIM(SUBSTITUTE(SUBSTITUTE(SUBSTITUTE(SUBSTITUTE(SUBSTITUTE(SUBSTITUTE(SUBSTITUTE(SUBSTITUTE(SUBSTITUTE(SUBSTITUTE(SUBSTITUTE(SUBSTITUTE(SUBSTITUTE(SUBSTITUTE(TRIM($B2498&amp;""),CHAR(10)," "),CHAR(13)," "),"."," "),";"," "),","," "),"/"," "),"+"," "),"-"," "),"  "," "),"  "," "),"  "," "),"  "," "),"  "," "),"  "," "))," ","|")&amp;"|")</f>
        <v/>
      </c>
      <c r="AD2498">
        <f>TRIM($I2498&amp;"")</f>
        <v/>
      </c>
    </row>
    <row r="2499" ht="24" customHeight="1">
      <c r="A2499" s="14" t="n">
        <v>46217</v>
      </c>
      <c r="B2499" s="6" t="inlineStr">
        <is>
          <t>10257</t>
        </is>
      </c>
      <c r="C2499" s="6" t="inlineStr">
        <is>
          <t>M/C 0723 (VERMELHO)</t>
        </is>
      </c>
      <c r="D2499" s="6" t="inlineStr">
        <is>
          <t>47 CNC</t>
        </is>
      </c>
      <c r="E2499" s="6" t="n">
        <v>200277102</v>
      </c>
      <c r="F2499" s="6" t="inlineStr">
        <is>
          <t>BASE 900X450X18 MDF - MESA CATEDRAL II</t>
        </is>
      </c>
      <c r="G2499" s="6" t="inlineStr">
        <is>
          <t>47 CNC</t>
        </is>
      </c>
      <c r="H2499" s="6" t="inlineStr">
        <is>
          <t>47 CNC</t>
        </is>
      </c>
      <c r="I2499" s="4" t="inlineStr">
        <is>
          <t>47 CNC</t>
        </is>
      </c>
      <c r="J2499" s="4" t="n">
        <v>8</v>
      </c>
      <c r="K2499" s="6" t="n"/>
      <c r="L2499" s="6" t="n"/>
      <c r="M2499" s="6" t="n"/>
      <c r="N2499" s="6" t="n">
        <v>46217</v>
      </c>
      <c r="O2499" s="6" t="n">
        <v>8</v>
      </c>
      <c r="P2499" s="6" t="n"/>
      <c r="Q2499" s="6" t="n"/>
      <c r="R2499" s="6" t="n"/>
      <c r="S2499" s="6" t="n"/>
      <c r="T2499" s="6">
        <f>IF(OR($J2499="",$O2499=""),"",$O2499/$J2499)</f>
        <v/>
      </c>
      <c r="U2499" s="6" t="inlineStr">
        <is>
          <t>Concluído</t>
        </is>
      </c>
      <c r="V2499" s="6" t="n"/>
      <c r="W2499" s="6" t="n"/>
      <c r="X2499" s="6" t="n"/>
      <c r="Y2499" s="6" t="n"/>
      <c r="Z2499" s="6" t="n"/>
      <c r="AA2499" s="5" t="n"/>
      <c r="AB2499" s="6">
        <f>B2499&amp;"|"&amp;I2499</f>
        <v/>
      </c>
      <c r="AC2499">
        <f>IF($B2499="","","|"&amp;SUBSTITUTE(TRIM(SUBSTITUTE(SUBSTITUTE(SUBSTITUTE(SUBSTITUTE(SUBSTITUTE(SUBSTITUTE(SUBSTITUTE(SUBSTITUTE(SUBSTITUTE(SUBSTITUTE(SUBSTITUTE(SUBSTITUTE(SUBSTITUTE(SUBSTITUTE(TRIM($B2499&amp;""),CHAR(10)," "),CHAR(13)," "),"."," "),";"," "),","," "),"/"," "),"+"," "),"-"," "),"  "," "),"  "," "),"  "," "),"  "," "),"  "," "),"  "," "))," ","|")&amp;"|")</f>
        <v/>
      </c>
      <c r="AD2499">
        <f>TRIM($I2499&amp;"")</f>
        <v/>
      </c>
    </row>
    <row r="2500" ht="24" customHeight="1">
      <c r="A2500" s="14" t="n">
        <v>46217</v>
      </c>
      <c r="B2500" s="6" t="inlineStr">
        <is>
          <t>10257</t>
        </is>
      </c>
      <c r="C2500" s="6" t="inlineStr">
        <is>
          <t>M/C 0723 (VERMELHO)</t>
        </is>
      </c>
      <c r="D2500" s="6" t="inlineStr">
        <is>
          <t>47 CNC</t>
        </is>
      </c>
      <c r="E2500" s="6" t="n">
        <v>200277103</v>
      </c>
      <c r="F2500" s="6" t="inlineStr">
        <is>
          <t>CONTRA TAMPO 1050X600X18 MDF - MESA CATEDRAL II</t>
        </is>
      </c>
      <c r="G2500" s="6" t="inlineStr">
        <is>
          <t>47 CNC</t>
        </is>
      </c>
      <c r="H2500" s="6" t="inlineStr">
        <is>
          <t>47 CNC</t>
        </is>
      </c>
      <c r="I2500" s="4" t="inlineStr">
        <is>
          <t>47 CNC</t>
        </is>
      </c>
      <c r="J2500" s="4" t="n">
        <v>8</v>
      </c>
      <c r="K2500" s="6" t="n"/>
      <c r="L2500" s="6" t="n"/>
      <c r="M2500" s="6" t="n"/>
      <c r="N2500" s="6" t="n">
        <v>46217</v>
      </c>
      <c r="O2500" s="6" t="n">
        <v>8</v>
      </c>
      <c r="P2500" s="6" t="n"/>
      <c r="Q2500" s="6" t="n"/>
      <c r="R2500" s="6" t="n"/>
      <c r="S2500" s="6" t="n"/>
      <c r="T2500" s="6">
        <f>IF(OR($J2500="",$O2500=""),"",$O2500/$J2500)</f>
        <v/>
      </c>
      <c r="U2500" s="6" t="inlineStr">
        <is>
          <t>Concluído</t>
        </is>
      </c>
      <c r="V2500" s="6" t="n"/>
      <c r="W2500" s="6" t="n"/>
      <c r="X2500" s="6" t="n"/>
      <c r="Y2500" s="6" t="n"/>
      <c r="Z2500" s="6" t="n"/>
      <c r="AA2500" s="5" t="n"/>
      <c r="AB2500" s="6">
        <f>B2500&amp;"|"&amp;I2500</f>
        <v/>
      </c>
      <c r="AC2500">
        <f>IF($B2500="","","|"&amp;SUBSTITUTE(TRIM(SUBSTITUTE(SUBSTITUTE(SUBSTITUTE(SUBSTITUTE(SUBSTITUTE(SUBSTITUTE(SUBSTITUTE(SUBSTITUTE(SUBSTITUTE(SUBSTITUTE(SUBSTITUTE(SUBSTITUTE(SUBSTITUTE(SUBSTITUTE(TRIM($B2500&amp;""),CHAR(10)," "),CHAR(13)," "),"."," "),";"," "),","," "),"/"," "),"+"," "),"-"," "),"  "," "),"  "," "),"  "," "),"  "," "),"  "," "),"  "," "))," ","|")&amp;"|")</f>
        <v/>
      </c>
      <c r="AD2500">
        <f>TRIM($I2500&amp;"")</f>
        <v/>
      </c>
    </row>
    <row r="2501" ht="24" customHeight="1">
      <c r="A2501" s="14" t="n">
        <v>46217</v>
      </c>
      <c r="B2501" s="6" t="inlineStr">
        <is>
          <t>10257</t>
        </is>
      </c>
      <c r="C2501" s="6" t="inlineStr">
        <is>
          <t>M/C 0723 (VERMELHO)</t>
        </is>
      </c>
      <c r="D2501" s="6" t="inlineStr">
        <is>
          <t>47 CNC</t>
        </is>
      </c>
      <c r="E2501" s="6" t="n">
        <v>30080008</v>
      </c>
      <c r="F2501" s="6" t="inlineStr">
        <is>
          <t>(1-7) TAMPO 1360X680X15 MDF - MESA AMST. 1,36X1,36</t>
        </is>
      </c>
      <c r="G2501" s="6" t="inlineStr">
        <is>
          <t>47 CNC</t>
        </is>
      </c>
      <c r="H2501" s="6" t="inlineStr">
        <is>
          <t>47 CNC</t>
        </is>
      </c>
      <c r="I2501" s="4" t="inlineStr">
        <is>
          <t>47 CNC</t>
        </is>
      </c>
      <c r="J2501" s="4" t="n">
        <v>20</v>
      </c>
      <c r="K2501" s="6" t="n"/>
      <c r="L2501" s="6" t="n"/>
      <c r="M2501" s="6" t="n"/>
      <c r="N2501" s="6" t="n">
        <v>46217</v>
      </c>
      <c r="O2501" s="6" t="n">
        <v>20</v>
      </c>
      <c r="P2501" s="6" t="n"/>
      <c r="Q2501" s="6" t="n"/>
      <c r="R2501" s="6" t="n"/>
      <c r="S2501" s="6" t="n"/>
      <c r="T2501" s="6">
        <f>IF(OR($J2501="",$O2501=""),"",$O2501/$J2501)</f>
        <v/>
      </c>
      <c r="U2501" s="6" t="inlineStr">
        <is>
          <t>Concluído</t>
        </is>
      </c>
      <c r="V2501" s="6" t="n"/>
      <c r="W2501" s="6" t="n"/>
      <c r="X2501" s="6" t="n"/>
      <c r="Y2501" s="6" t="n"/>
      <c r="Z2501" s="6" t="n"/>
      <c r="AA2501" s="5" t="n"/>
      <c r="AB2501" s="6">
        <f>B2501&amp;"|"&amp;I2501</f>
        <v/>
      </c>
      <c r="AC2501">
        <f>IF($B2501="","","|"&amp;SUBSTITUTE(TRIM(SUBSTITUTE(SUBSTITUTE(SUBSTITUTE(SUBSTITUTE(SUBSTITUTE(SUBSTITUTE(SUBSTITUTE(SUBSTITUTE(SUBSTITUTE(SUBSTITUTE(SUBSTITUTE(SUBSTITUTE(SUBSTITUTE(SUBSTITUTE(TRIM($B2501&amp;""),CHAR(10)," "),CHAR(13)," "),"."," "),";"," "),","," "),"/"," "),"+"," "),"-"," "),"  "," "),"  "," "),"  "," "),"  "," "),"  "," "),"  "," "))," ","|")&amp;"|")</f>
        <v/>
      </c>
      <c r="AD2501">
        <f>TRIM($I2501&amp;"")</f>
        <v/>
      </c>
    </row>
    <row r="2502" ht="24" customHeight="1">
      <c r="A2502" s="14" t="n">
        <v>46217</v>
      </c>
      <c r="B2502" s="6" t="inlineStr">
        <is>
          <t>10257</t>
        </is>
      </c>
      <c r="C2502" s="6" t="inlineStr">
        <is>
          <t>M/C 0723 (VERMELHO)</t>
        </is>
      </c>
      <c r="D2502" s="6" t="inlineStr">
        <is>
          <t>47 CNC</t>
        </is>
      </c>
      <c r="E2502" s="6" t="n">
        <v>20053101</v>
      </c>
      <c r="F2502" s="6" t="inlineStr">
        <is>
          <t>TAMPO 900X900X18 MDF - MESA COM VIDRO</t>
        </is>
      </c>
      <c r="G2502" s="6" t="inlineStr">
        <is>
          <t>47 CNC</t>
        </is>
      </c>
      <c r="H2502" s="6" t="inlineStr">
        <is>
          <t>47 CNC</t>
        </is>
      </c>
      <c r="I2502" s="4" t="inlineStr">
        <is>
          <t>47 CNC</t>
        </is>
      </c>
      <c r="J2502" s="4" t="n">
        <v>2</v>
      </c>
      <c r="K2502" s="6" t="n"/>
      <c r="L2502" s="6" t="n"/>
      <c r="M2502" s="6" t="n"/>
      <c r="N2502" s="6" t="n">
        <v>46217</v>
      </c>
      <c r="O2502" s="6" t="n">
        <v>2</v>
      </c>
      <c r="P2502" s="6" t="n"/>
      <c r="Q2502" s="6" t="n"/>
      <c r="R2502" s="6" t="n"/>
      <c r="S2502" s="6" t="n"/>
      <c r="T2502" s="6">
        <f>IF(OR($J2502="",$O2502=""),"",$O2502/$J2502)</f>
        <v/>
      </c>
      <c r="U2502" s="6" t="inlineStr">
        <is>
          <t>Concluído</t>
        </is>
      </c>
      <c r="V2502" s="6" t="n"/>
      <c r="W2502" s="6" t="n"/>
      <c r="X2502" s="6" t="n"/>
      <c r="Y2502" s="6" t="n"/>
      <c r="Z2502" s="6" t="n"/>
      <c r="AA2502" s="5" t="n"/>
      <c r="AB2502" s="6">
        <f>B2502&amp;"|"&amp;I2502</f>
        <v/>
      </c>
      <c r="AC2502">
        <f>IF($B2502="","","|"&amp;SUBSTITUTE(TRIM(SUBSTITUTE(SUBSTITUTE(SUBSTITUTE(SUBSTITUTE(SUBSTITUTE(SUBSTITUTE(SUBSTITUTE(SUBSTITUTE(SUBSTITUTE(SUBSTITUTE(SUBSTITUTE(SUBSTITUTE(SUBSTITUTE(SUBSTITUTE(TRIM($B2502&amp;""),CHAR(10)," "),CHAR(13)," "),"."," "),";"," "),","," "),"/"," "),"+"," "),"-"," "),"  "," "),"  "," "),"  "," "),"  "," "),"  "," "),"  "," "))," ","|")&amp;"|")</f>
        <v/>
      </c>
      <c r="AD2502">
        <f>TRIM($I2502&amp;"")</f>
        <v/>
      </c>
    </row>
    <row r="2503" ht="24" customHeight="1">
      <c r="A2503" s="14" t="n">
        <v>46217</v>
      </c>
      <c r="B2503" s="6" t="inlineStr">
        <is>
          <t>10257</t>
        </is>
      </c>
      <c r="C2503" s="6" t="inlineStr">
        <is>
          <t>M/C 0723 (VERMELHO)</t>
        </is>
      </c>
      <c r="D2503" s="6" t="inlineStr">
        <is>
          <t>47 CNC</t>
        </is>
      </c>
      <c r="E2503" s="6" t="n">
        <v>30006104</v>
      </c>
      <c r="F2503" s="6" t="inlineStr">
        <is>
          <t>MOLDURA ENCOSTO 445X280X15 MDF - CAD SANTIAGO NEW</t>
        </is>
      </c>
      <c r="G2503" s="6" t="inlineStr">
        <is>
          <t>47 CNC</t>
        </is>
      </c>
      <c r="H2503" s="6" t="inlineStr">
        <is>
          <t>47 CNC</t>
        </is>
      </c>
      <c r="I2503" s="4" t="inlineStr">
        <is>
          <t>47 CNC</t>
        </is>
      </c>
      <c r="J2503" s="4" t="n">
        <v>386</v>
      </c>
      <c r="K2503" s="6" t="n"/>
      <c r="L2503" s="6" t="n"/>
      <c r="M2503" s="6" t="n"/>
      <c r="N2503" s="6" t="n">
        <v>46217</v>
      </c>
      <c r="O2503" s="6" t="n">
        <v>386</v>
      </c>
      <c r="P2503" s="6" t="n"/>
      <c r="Q2503" s="6" t="n"/>
      <c r="R2503" s="6" t="n"/>
      <c r="S2503" s="6" t="n"/>
      <c r="T2503" s="6">
        <f>IF(OR($J2503="",$O2503=""),"",$O2503/$J2503)</f>
        <v/>
      </c>
      <c r="U2503" s="6" t="inlineStr">
        <is>
          <t>Concluído</t>
        </is>
      </c>
      <c r="V2503" s="6" t="n"/>
      <c r="W2503" s="6" t="n"/>
      <c r="X2503" s="6" t="n"/>
      <c r="Y2503" s="6" t="n"/>
      <c r="Z2503" s="6" t="n"/>
      <c r="AA2503" s="5" t="n"/>
      <c r="AB2503" s="6">
        <f>B2503&amp;"|"&amp;I2503</f>
        <v/>
      </c>
      <c r="AC2503">
        <f>IF($B2503="","","|"&amp;SUBSTITUTE(TRIM(SUBSTITUTE(SUBSTITUTE(SUBSTITUTE(SUBSTITUTE(SUBSTITUTE(SUBSTITUTE(SUBSTITUTE(SUBSTITUTE(SUBSTITUTE(SUBSTITUTE(SUBSTITUTE(SUBSTITUTE(SUBSTITUTE(SUBSTITUTE(TRIM($B2503&amp;""),CHAR(10)," "),CHAR(13)," "),"."," "),";"," "),","," "),"/"," "),"+"," "),"-"," "),"  "," "),"  "," "),"  "," "),"  "," "),"  "," "),"  "," "))," ","|")&amp;"|")</f>
        <v/>
      </c>
      <c r="AD2503">
        <f>TRIM($I2503&amp;"")</f>
        <v/>
      </c>
    </row>
    <row r="2504" ht="24" customHeight="1">
      <c r="A2504" s="14" t="n">
        <v>46217</v>
      </c>
      <c r="B2504" s="6" t="inlineStr">
        <is>
          <t>10257</t>
        </is>
      </c>
      <c r="C2504" s="6" t="inlineStr">
        <is>
          <t>M/C 0723 (VERMELHO)</t>
        </is>
      </c>
      <c r="D2504" s="6" t="inlineStr">
        <is>
          <t>47 CNC</t>
        </is>
      </c>
      <c r="E2504" s="6" t="n">
        <v>30124002</v>
      </c>
      <c r="F2504" s="6" t="inlineStr">
        <is>
          <t>PE MENOR 750X680X25 MDF - BASE DUBLIN</t>
        </is>
      </c>
      <c r="G2504" s="6" t="inlineStr">
        <is>
          <t>47 CNC</t>
        </is>
      </c>
      <c r="H2504" s="6" t="inlineStr">
        <is>
          <t>47 CNC</t>
        </is>
      </c>
      <c r="I2504" s="4" t="inlineStr">
        <is>
          <t>47 CNC</t>
        </is>
      </c>
      <c r="J2504" s="4" t="n">
        <v>2</v>
      </c>
      <c r="K2504" s="6" t="n"/>
      <c r="L2504" s="6" t="n"/>
      <c r="M2504" s="6" t="n"/>
      <c r="N2504" s="6" t="n">
        <v>46217</v>
      </c>
      <c r="O2504" s="6" t="n">
        <v>2</v>
      </c>
      <c r="P2504" s="6" t="n"/>
      <c r="Q2504" s="6" t="n"/>
      <c r="R2504" s="6" t="n"/>
      <c r="S2504" s="6" t="n"/>
      <c r="T2504" s="6">
        <f>IF(OR($J2504="",$O2504=""),"",$O2504/$J2504)</f>
        <v/>
      </c>
      <c r="U2504" s="6" t="inlineStr">
        <is>
          <t>Concluído</t>
        </is>
      </c>
      <c r="V2504" s="6" t="n"/>
      <c r="W2504" s="6" t="n"/>
      <c r="X2504" s="6" t="n"/>
      <c r="Y2504" s="6" t="n"/>
      <c r="Z2504" s="6" t="n"/>
      <c r="AA2504" s="5" t="n"/>
      <c r="AB2504" s="6">
        <f>B2504&amp;"|"&amp;I2504</f>
        <v/>
      </c>
      <c r="AC2504">
        <f>IF($B2504="","","|"&amp;SUBSTITUTE(TRIM(SUBSTITUTE(SUBSTITUTE(SUBSTITUTE(SUBSTITUTE(SUBSTITUTE(SUBSTITUTE(SUBSTITUTE(SUBSTITUTE(SUBSTITUTE(SUBSTITUTE(SUBSTITUTE(SUBSTITUTE(SUBSTITUTE(SUBSTITUTE(TRIM($B2504&amp;""),CHAR(10)," "),CHAR(13)," "),"."," "),";"," "),","," "),"/"," "),"+"," "),"-"," "),"  "," "),"  "," "),"  "," "),"  "," "),"  "," "),"  "," "))," ","|")&amp;"|")</f>
        <v/>
      </c>
      <c r="AD2504">
        <f>TRIM($I2504&amp;"")</f>
        <v/>
      </c>
    </row>
    <row r="2505" ht="24" customHeight="1">
      <c r="A2505" s="14" t="n">
        <v>46217</v>
      </c>
      <c r="B2505" s="6" t="inlineStr">
        <is>
          <t>10257</t>
        </is>
      </c>
      <c r="C2505" s="6" t="inlineStr">
        <is>
          <t>M/C 0723 (VERMELHO)</t>
        </is>
      </c>
      <c r="D2505" s="6" t="inlineStr">
        <is>
          <t>47 CNC</t>
        </is>
      </c>
      <c r="E2505" s="6" t="n">
        <v>30126001</v>
      </c>
      <c r="F2505" s="6" t="inlineStr">
        <is>
          <t>PE MAIOR 1000X750X25 MDF - BASE DUBLIN 1,60</t>
        </is>
      </c>
      <c r="G2505" s="6" t="inlineStr">
        <is>
          <t>47 CNC</t>
        </is>
      </c>
      <c r="H2505" s="6" t="inlineStr">
        <is>
          <t>47 CNC</t>
        </is>
      </c>
      <c r="I2505" s="4" t="inlineStr">
        <is>
          <t>47 CNC</t>
        </is>
      </c>
      <c r="J2505" s="4" t="n">
        <v>2</v>
      </c>
      <c r="K2505" s="6" t="n"/>
      <c r="L2505" s="6" t="n"/>
      <c r="M2505" s="6" t="n"/>
      <c r="N2505" s="6" t="n">
        <v>46217</v>
      </c>
      <c r="O2505" s="6" t="n">
        <v>2</v>
      </c>
      <c r="P2505" s="6" t="n"/>
      <c r="Q2505" s="6" t="n"/>
      <c r="R2505" s="6" t="n"/>
      <c r="S2505" s="6" t="n"/>
      <c r="T2505" s="6">
        <f>IF(OR($J2505="",$O2505=""),"",$O2505/$J2505)</f>
        <v/>
      </c>
      <c r="U2505" s="6" t="inlineStr">
        <is>
          <t>Concluído</t>
        </is>
      </c>
      <c r="V2505" s="6" t="n"/>
      <c r="W2505" s="6" t="n"/>
      <c r="X2505" s="6" t="n"/>
      <c r="Y2505" s="6" t="n"/>
      <c r="Z2505" s="6" t="n"/>
      <c r="AA2505" s="5" t="n"/>
      <c r="AB2505" s="6">
        <f>B2505&amp;"|"&amp;I2505</f>
        <v/>
      </c>
      <c r="AC2505">
        <f>IF($B2505="","","|"&amp;SUBSTITUTE(TRIM(SUBSTITUTE(SUBSTITUTE(SUBSTITUTE(SUBSTITUTE(SUBSTITUTE(SUBSTITUTE(SUBSTITUTE(SUBSTITUTE(SUBSTITUTE(SUBSTITUTE(SUBSTITUTE(SUBSTITUTE(SUBSTITUTE(SUBSTITUTE(TRIM($B2505&amp;""),CHAR(10)," "),CHAR(13)," "),"."," "),";"," "),","," "),"/"," "),"+"," "),"-"," "),"  "," "),"  "," "),"  "," "),"  "," "),"  "," "),"  "," "))," ","|")&amp;"|")</f>
        <v/>
      </c>
      <c r="AD2505">
        <f>TRIM($I2505&amp;"")</f>
        <v/>
      </c>
    </row>
    <row r="2506" ht="24" customHeight="1">
      <c r="A2506" s="14" t="n">
        <v>46217</v>
      </c>
      <c r="B2506" s="6" t="inlineStr">
        <is>
          <t>10257</t>
        </is>
      </c>
      <c r="C2506" s="6" t="inlineStr">
        <is>
          <t>M/C 0723 (VERMELHO)</t>
        </is>
      </c>
      <c r="D2506" s="6" t="inlineStr">
        <is>
          <t>47 CNC</t>
        </is>
      </c>
      <c r="E2506" s="6" t="n">
        <v>2002861</v>
      </c>
      <c r="F2506" s="6" t="inlineStr">
        <is>
          <t>TAMPO OVAL 1600X900X18 - VITREO</t>
        </is>
      </c>
      <c r="G2506" s="6" t="inlineStr">
        <is>
          <t>47 CNC</t>
        </is>
      </c>
      <c r="H2506" s="6" t="inlineStr">
        <is>
          <t>47 CNC</t>
        </is>
      </c>
      <c r="I2506" s="4" t="inlineStr">
        <is>
          <t>47 CNC</t>
        </is>
      </c>
      <c r="J2506" s="4" t="n">
        <v>4</v>
      </c>
      <c r="K2506" s="6" t="n"/>
      <c r="L2506" s="6" t="n"/>
      <c r="M2506" s="6" t="n"/>
      <c r="N2506" s="6" t="n">
        <v>46217</v>
      </c>
      <c r="O2506" s="6" t="n">
        <v>4</v>
      </c>
      <c r="P2506" s="6" t="n"/>
      <c r="Q2506" s="6" t="n"/>
      <c r="R2506" s="6" t="n"/>
      <c r="S2506" s="6" t="n"/>
      <c r="T2506" s="6">
        <f>IF(OR($J2506="",$O2506=""),"",$O2506/$J2506)</f>
        <v/>
      </c>
      <c r="U2506" s="6" t="inlineStr">
        <is>
          <t>Concluído</t>
        </is>
      </c>
      <c r="V2506" s="6" t="n"/>
      <c r="W2506" s="6" t="n"/>
      <c r="X2506" s="6" t="n"/>
      <c r="Y2506" s="6" t="n"/>
      <c r="Z2506" s="6" t="n"/>
      <c r="AA2506" s="5" t="n"/>
      <c r="AB2506" s="6">
        <f>B2506&amp;"|"&amp;I2506</f>
        <v/>
      </c>
      <c r="AC2506">
        <f>IF($B2506="","","|"&amp;SUBSTITUTE(TRIM(SUBSTITUTE(SUBSTITUTE(SUBSTITUTE(SUBSTITUTE(SUBSTITUTE(SUBSTITUTE(SUBSTITUTE(SUBSTITUTE(SUBSTITUTE(SUBSTITUTE(SUBSTITUTE(SUBSTITUTE(SUBSTITUTE(SUBSTITUTE(TRIM($B2506&amp;""),CHAR(10)," "),CHAR(13)," "),"."," "),";"," "),","," "),"/"," "),"+"," "),"-"," "),"  "," "),"  "," "),"  "," "),"  "," "),"  "," "),"  "," "))," ","|")&amp;"|")</f>
        <v/>
      </c>
      <c r="AD2506">
        <f>TRIM($I2506&amp;"")</f>
        <v/>
      </c>
    </row>
    <row r="2507" ht="24" customHeight="1">
      <c r="A2507" s="14" t="n">
        <v>46217</v>
      </c>
      <c r="B2507" s="6" t="inlineStr">
        <is>
          <t>10257</t>
        </is>
      </c>
      <c r="C2507" s="6" t="inlineStr">
        <is>
          <t>M/C 0723 (VERMELHO)</t>
        </is>
      </c>
      <c r="D2507" s="6" t="inlineStr">
        <is>
          <t>47 CNC</t>
        </is>
      </c>
      <c r="E2507" s="6" t="n">
        <v>2002961</v>
      </c>
      <c r="F2507" s="6" t="inlineStr">
        <is>
          <t>TAMPO OVAL 1600X900X18 - C/VIDRO</t>
        </is>
      </c>
      <c r="G2507" s="6" t="inlineStr">
        <is>
          <t>47 CNC</t>
        </is>
      </c>
      <c r="H2507" s="6" t="inlineStr">
        <is>
          <t>47 CNC</t>
        </is>
      </c>
      <c r="I2507" s="4" t="inlineStr">
        <is>
          <t>47 CNC</t>
        </is>
      </c>
      <c r="J2507" s="4" t="n">
        <v>4</v>
      </c>
      <c r="K2507" s="6" t="n"/>
      <c r="L2507" s="6" t="n"/>
      <c r="M2507" s="6" t="n"/>
      <c r="N2507" s="6" t="n">
        <v>46218</v>
      </c>
      <c r="O2507" s="6" t="n">
        <v>4</v>
      </c>
      <c r="P2507" s="6" t="n"/>
      <c r="Q2507" s="6" t="n"/>
      <c r="R2507" s="6" t="n"/>
      <c r="S2507" s="6" t="n"/>
      <c r="T2507" s="6">
        <f>IF(OR($J2507="",$O2507=""),"",$O2507/$J2507)</f>
        <v/>
      </c>
      <c r="U2507" s="6" t="inlineStr">
        <is>
          <t>Concluído</t>
        </is>
      </c>
      <c r="V2507" s="6" t="n"/>
      <c r="W2507" s="6" t="n"/>
      <c r="X2507" s="6" t="n"/>
      <c r="Y2507" s="6" t="n"/>
      <c r="Z2507" s="6" t="n"/>
      <c r="AA2507" s="5" t="n"/>
      <c r="AB2507" s="6">
        <f>B2507&amp;"|"&amp;I2507</f>
        <v/>
      </c>
      <c r="AC2507">
        <f>IF($B2507="","","|"&amp;SUBSTITUTE(TRIM(SUBSTITUTE(SUBSTITUTE(SUBSTITUTE(SUBSTITUTE(SUBSTITUTE(SUBSTITUTE(SUBSTITUTE(SUBSTITUTE(SUBSTITUTE(SUBSTITUTE(SUBSTITUTE(SUBSTITUTE(SUBSTITUTE(SUBSTITUTE(TRIM($B2507&amp;""),CHAR(10)," "),CHAR(13)," "),"."," "),";"," "),","," "),"/"," "),"+"," "),"-"," "),"  "," "),"  "," "),"  "," "),"  "," "),"  "," "),"  "," "))," ","|")&amp;"|")</f>
        <v/>
      </c>
      <c r="AD2507">
        <f>TRIM($I2507&amp;"")</f>
        <v/>
      </c>
    </row>
    <row r="2508" ht="36" customHeight="1">
      <c r="A2508" s="14" t="n">
        <v>46220</v>
      </c>
      <c r="B2508" s="6" t="inlineStr">
        <is>
          <t>10257</t>
        </is>
      </c>
      <c r="C2508" s="6" t="inlineStr">
        <is>
          <t>M/C 0723 (VERMELHO)</t>
        </is>
      </c>
      <c r="D2508" s="6" t="inlineStr">
        <is>
          <t>49 COLA DE ESPUMA</t>
        </is>
      </c>
      <c r="E2508" s="6" t="n">
        <v>30001213</v>
      </c>
      <c r="F2508" s="6" t="inlineStr">
        <is>
          <t>ASSENTO ESTOFADO - CADEIRA PÉ INTEIRO</t>
        </is>
      </c>
      <c r="G2508" s="6" t="inlineStr">
        <is>
          <t>49 COLA DE ESPUMA</t>
        </is>
      </c>
      <c r="H2508" s="6" t="inlineStr">
        <is>
          <t>49 COLA DE ESPUMA</t>
        </is>
      </c>
      <c r="I2508" s="4" t="inlineStr">
        <is>
          <t>49 COLA DE ESPUMA</t>
        </is>
      </c>
      <c r="J2508" s="4" t="n">
        <v>366</v>
      </c>
      <c r="K2508" s="6" t="n"/>
      <c r="L2508" s="6" t="n"/>
      <c r="M2508" s="6" t="n"/>
      <c r="N2508" s="6" t="n">
        <v>46224</v>
      </c>
      <c r="O2508" s="6" t="n">
        <v>366</v>
      </c>
      <c r="P2508" s="6" t="n"/>
      <c r="Q2508" s="6" t="n"/>
      <c r="R2508" s="6" t="n"/>
      <c r="S2508" s="6" t="n"/>
      <c r="T2508" s="6">
        <f>IF(OR($J2508="",$O2508=""),"",$O2508/$J2508)</f>
        <v/>
      </c>
      <c r="U2508" s="6" t="inlineStr">
        <is>
          <t>Concluído</t>
        </is>
      </c>
      <c r="V2508" s="6" t="n"/>
      <c r="W2508" s="6" t="n"/>
      <c r="X2508" s="6" t="n"/>
      <c r="Y2508" s="6" t="n"/>
      <c r="Z2508" s="6" t="n"/>
      <c r="AA2508" s="5" t="n"/>
      <c r="AB2508" s="6">
        <f>B2508&amp;"|"&amp;I2508</f>
        <v/>
      </c>
      <c r="AC2508">
        <f>IF($B2508="","","|"&amp;SUBSTITUTE(TRIM(SUBSTITUTE(SUBSTITUTE(SUBSTITUTE(SUBSTITUTE(SUBSTITUTE(SUBSTITUTE(SUBSTITUTE(SUBSTITUTE(SUBSTITUTE(SUBSTITUTE(SUBSTITUTE(SUBSTITUTE(SUBSTITUTE(SUBSTITUTE(TRIM($B2508&amp;""),CHAR(10)," "),CHAR(13)," "),"."," "),";"," "),","," "),"/"," "),"+"," "),"-"," "),"  "," "),"  "," "),"  "," "),"  "," "),"  "," "),"  "," "))," ","|")&amp;"|")</f>
        <v/>
      </c>
      <c r="AD2508">
        <f>TRIM($I2508&amp;"")</f>
        <v/>
      </c>
    </row>
    <row r="2509" ht="36" customHeight="1">
      <c r="A2509" s="14" t="n">
        <v>46220</v>
      </c>
      <c r="B2509" s="6" t="inlineStr">
        <is>
          <t>10257</t>
        </is>
      </c>
      <c r="C2509" s="6" t="inlineStr">
        <is>
          <t>M/C 0723 (VERMELHO)</t>
        </is>
      </c>
      <c r="D2509" s="6" t="inlineStr">
        <is>
          <t>49 COLA DE ESPUMA</t>
        </is>
      </c>
      <c r="E2509" s="6" t="n">
        <v>30001320</v>
      </c>
      <c r="F2509" s="6" t="inlineStr">
        <is>
          <t>ENCOSTO ESTOFADO BORD - CADEIRA MILÃO PÉ INTEIRO</t>
        </is>
      </c>
      <c r="G2509" s="6" t="inlineStr">
        <is>
          <t>49 COLA DE ESPUMA</t>
        </is>
      </c>
      <c r="H2509" s="6" t="inlineStr">
        <is>
          <t>49 COLA DE ESPUMA</t>
        </is>
      </c>
      <c r="I2509" s="4" t="inlineStr">
        <is>
          <t>49 COLA DE ESPUMA</t>
        </is>
      </c>
      <c r="J2509" s="4" t="n">
        <v>70</v>
      </c>
      <c r="K2509" s="6" t="n"/>
      <c r="L2509" s="6" t="n"/>
      <c r="M2509" s="6" t="n"/>
      <c r="N2509" s="6" t="n">
        <v>46224</v>
      </c>
      <c r="O2509" s="6" t="n">
        <v>70</v>
      </c>
      <c r="P2509" s="6" t="n"/>
      <c r="Q2509" s="6" t="n"/>
      <c r="R2509" s="6" t="n"/>
      <c r="S2509" s="6" t="n"/>
      <c r="T2509" s="6">
        <f>IF(OR($J2509="",$O2509=""),"",$O2509/$J2509)</f>
        <v/>
      </c>
      <c r="U2509" s="6" t="inlineStr">
        <is>
          <t>Concluído</t>
        </is>
      </c>
      <c r="V2509" s="6" t="n"/>
      <c r="W2509" s="6" t="n"/>
      <c r="X2509" s="6" t="n"/>
      <c r="Y2509" s="6" t="n"/>
      <c r="Z2509" s="6" t="n"/>
      <c r="AA2509" s="5" t="n"/>
      <c r="AB2509" s="6">
        <f>B2509&amp;"|"&amp;I2509</f>
        <v/>
      </c>
      <c r="AC2509">
        <f>IF($B2509="","","|"&amp;SUBSTITUTE(TRIM(SUBSTITUTE(SUBSTITUTE(SUBSTITUTE(SUBSTITUTE(SUBSTITUTE(SUBSTITUTE(SUBSTITUTE(SUBSTITUTE(SUBSTITUTE(SUBSTITUTE(SUBSTITUTE(SUBSTITUTE(SUBSTITUTE(SUBSTITUTE(TRIM($B2509&amp;""),CHAR(10)," "),CHAR(13)," "),"."," "),";"," "),","," "),"/"," "),"+"," "),"-"," "),"  "," "),"  "," "),"  "," "),"  "," "),"  "," "),"  "," "))," ","|")&amp;"|")</f>
        <v/>
      </c>
      <c r="AD2509">
        <f>TRIM($I2509&amp;"")</f>
        <v/>
      </c>
    </row>
    <row r="2510" ht="36" customHeight="1">
      <c r="A2510" s="14" t="n">
        <v>46220</v>
      </c>
      <c r="B2510" s="6" t="inlineStr">
        <is>
          <t>10257</t>
        </is>
      </c>
      <c r="C2510" s="6" t="inlineStr">
        <is>
          <t>M/C 0723 (VERMELHO)</t>
        </is>
      </c>
      <c r="D2510" s="6" t="inlineStr">
        <is>
          <t>49 COLA DE ESPUMA</t>
        </is>
      </c>
      <c r="E2510" s="6" t="n">
        <v>30001412</v>
      </c>
      <c r="F2510" s="6" t="inlineStr">
        <is>
          <t>ENCOSTO ESTOFADO MENOR - CADEIRA PÉ INTEIRO</t>
        </is>
      </c>
      <c r="G2510" s="6" t="inlineStr">
        <is>
          <t>49 COLA DE ESPUMA</t>
        </is>
      </c>
      <c r="H2510" s="6" t="inlineStr">
        <is>
          <t>49 COLA DE ESPUMA</t>
        </is>
      </c>
      <c r="I2510" s="4" t="inlineStr">
        <is>
          <t>49 COLA DE ESPUMA</t>
        </is>
      </c>
      <c r="J2510" s="4" t="n">
        <v>284</v>
      </c>
      <c r="K2510" s="6" t="n"/>
      <c r="L2510" s="6" t="n"/>
      <c r="M2510" s="6" t="n"/>
      <c r="N2510" s="6" t="n">
        <v>46224</v>
      </c>
      <c r="O2510" s="6" t="n">
        <v>284</v>
      </c>
      <c r="P2510" s="6" t="n"/>
      <c r="Q2510" s="6" t="n"/>
      <c r="R2510" s="6" t="n"/>
      <c r="S2510" s="6" t="n"/>
      <c r="T2510" s="6">
        <f>IF(OR($J2510="",$O2510=""),"",$O2510/$J2510)</f>
        <v/>
      </c>
      <c r="U2510" s="6" t="inlineStr">
        <is>
          <t>Concluído</t>
        </is>
      </c>
      <c r="V2510" s="6" t="n"/>
      <c r="W2510" s="6" t="n"/>
      <c r="X2510" s="6" t="n"/>
      <c r="Y2510" s="6" t="n"/>
      <c r="Z2510" s="6" t="n"/>
      <c r="AA2510" s="5" t="n"/>
      <c r="AB2510" s="6">
        <f>B2510&amp;"|"&amp;I2510</f>
        <v/>
      </c>
      <c r="AC2510">
        <f>IF($B2510="","","|"&amp;SUBSTITUTE(TRIM(SUBSTITUTE(SUBSTITUTE(SUBSTITUTE(SUBSTITUTE(SUBSTITUTE(SUBSTITUTE(SUBSTITUTE(SUBSTITUTE(SUBSTITUTE(SUBSTITUTE(SUBSTITUTE(SUBSTITUTE(SUBSTITUTE(SUBSTITUTE(TRIM($B2510&amp;""),CHAR(10)," "),CHAR(13)," "),"."," "),";"," "),","," "),"/"," "),"+"," "),"-"," "),"  "," "),"  "," "),"  "," "),"  "," "),"  "," "),"  "," "))," ","|")&amp;"|")</f>
        <v/>
      </c>
      <c r="AD2510">
        <f>TRIM($I2510&amp;"")</f>
        <v/>
      </c>
    </row>
    <row r="2511" ht="36" customHeight="1">
      <c r="A2511" s="14" t="n">
        <v>46220</v>
      </c>
      <c r="B2511" s="6" t="inlineStr">
        <is>
          <t>10257</t>
        </is>
      </c>
      <c r="C2511" s="6" t="inlineStr">
        <is>
          <t>M/C 0723 (VERMELHO)</t>
        </is>
      </c>
      <c r="D2511" s="6" t="inlineStr">
        <is>
          <t>49 COLA DE ESPUMA</t>
        </is>
      </c>
      <c r="E2511" s="6" t="n">
        <v>30003413</v>
      </c>
      <c r="F2511" s="6" t="inlineStr">
        <is>
          <t>ASSENTO ESTOFADO - CADEIRA DAKAR</t>
        </is>
      </c>
      <c r="G2511" s="6" t="inlineStr">
        <is>
          <t>49 COLA DE ESPUMA</t>
        </is>
      </c>
      <c r="H2511" s="6" t="inlineStr">
        <is>
          <t>49 COLA DE ESPUMA</t>
        </is>
      </c>
      <c r="I2511" s="4" t="inlineStr">
        <is>
          <t>49 COLA DE ESPUMA</t>
        </is>
      </c>
      <c r="J2511" s="4" t="n">
        <v>16</v>
      </c>
      <c r="K2511" s="6" t="n"/>
      <c r="L2511" s="6" t="n"/>
      <c r="M2511" s="6" t="n"/>
      <c r="N2511" s="6" t="n">
        <v>46224</v>
      </c>
      <c r="O2511" s="6" t="n">
        <v>16</v>
      </c>
      <c r="P2511" s="6" t="n"/>
      <c r="Q2511" s="6" t="n"/>
      <c r="R2511" s="6" t="n"/>
      <c r="S2511" s="6" t="n"/>
      <c r="T2511" s="6">
        <f>IF(OR($J2511="",$O2511=""),"",$O2511/$J2511)</f>
        <v/>
      </c>
      <c r="U2511" s="6" t="inlineStr">
        <is>
          <t>Concluído</t>
        </is>
      </c>
      <c r="V2511" s="6" t="n"/>
      <c r="W2511" s="6" t="n"/>
      <c r="X2511" s="6" t="n"/>
      <c r="Y2511" s="6" t="n"/>
      <c r="Z2511" s="6" t="n"/>
      <c r="AA2511" s="5" t="n"/>
      <c r="AB2511" s="6">
        <f>B2511&amp;"|"&amp;I2511</f>
        <v/>
      </c>
      <c r="AC2511">
        <f>IF($B2511="","","|"&amp;SUBSTITUTE(TRIM(SUBSTITUTE(SUBSTITUTE(SUBSTITUTE(SUBSTITUTE(SUBSTITUTE(SUBSTITUTE(SUBSTITUTE(SUBSTITUTE(SUBSTITUTE(SUBSTITUTE(SUBSTITUTE(SUBSTITUTE(SUBSTITUTE(SUBSTITUTE(TRIM($B2511&amp;""),CHAR(10)," "),CHAR(13)," "),"."," "),";"," "),","," "),"/"," "),"+"," "),"-"," "),"  "," "),"  "," "),"  "," "),"  "," "),"  "," "),"  "," "))," ","|")&amp;"|")</f>
        <v/>
      </c>
      <c r="AD2511">
        <f>TRIM($I2511&amp;"")</f>
        <v/>
      </c>
    </row>
    <row r="2512" ht="36" customHeight="1">
      <c r="A2512" s="14" t="n">
        <v>46220</v>
      </c>
      <c r="B2512" s="6" t="inlineStr">
        <is>
          <t>10257</t>
        </is>
      </c>
      <c r="C2512" s="6" t="inlineStr">
        <is>
          <t>M/C 0723 (VERMELHO)</t>
        </is>
      </c>
      <c r="D2512" s="6" t="inlineStr">
        <is>
          <t>49 COLA DE ESPUMA</t>
        </is>
      </c>
      <c r="E2512" s="6" t="n">
        <v>30003920</v>
      </c>
      <c r="F2512" s="6" t="inlineStr">
        <is>
          <t>ENCOSTO ESTOFADO - CAD TRENTO</t>
        </is>
      </c>
      <c r="G2512" s="6" t="inlineStr">
        <is>
          <t>49 COLA DE ESPUMA</t>
        </is>
      </c>
      <c r="H2512" s="6" t="inlineStr">
        <is>
          <t>49 COLA DE ESPUMA</t>
        </is>
      </c>
      <c r="I2512" s="4" t="inlineStr">
        <is>
          <t>49 COLA DE ESPUMA</t>
        </is>
      </c>
      <c r="J2512" s="4" t="n">
        <v>16</v>
      </c>
      <c r="K2512" s="6" t="n"/>
      <c r="L2512" s="6" t="n"/>
      <c r="M2512" s="6" t="n"/>
      <c r="N2512" s="6" t="n">
        <v>46224</v>
      </c>
      <c r="O2512" s="6" t="n">
        <v>16</v>
      </c>
      <c r="P2512" s="6" t="n"/>
      <c r="Q2512" s="6" t="n"/>
      <c r="R2512" s="6" t="n"/>
      <c r="S2512" s="6" t="n"/>
      <c r="T2512" s="6">
        <f>IF(OR($J2512="",$O2512=""),"",$O2512/$J2512)</f>
        <v/>
      </c>
      <c r="U2512" s="6" t="inlineStr">
        <is>
          <t>Concluído</t>
        </is>
      </c>
      <c r="V2512" s="6" t="n"/>
      <c r="W2512" s="6" t="n"/>
      <c r="X2512" s="6" t="n"/>
      <c r="Y2512" s="6" t="n"/>
      <c r="Z2512" s="6" t="n"/>
      <c r="AA2512" s="5" t="n"/>
      <c r="AB2512" s="6">
        <f>B2512&amp;"|"&amp;I2512</f>
        <v/>
      </c>
      <c r="AC2512">
        <f>IF($B2512="","","|"&amp;SUBSTITUTE(TRIM(SUBSTITUTE(SUBSTITUTE(SUBSTITUTE(SUBSTITUTE(SUBSTITUTE(SUBSTITUTE(SUBSTITUTE(SUBSTITUTE(SUBSTITUTE(SUBSTITUTE(SUBSTITUTE(SUBSTITUTE(SUBSTITUTE(SUBSTITUTE(TRIM($B2512&amp;""),CHAR(10)," "),CHAR(13)," "),"."," "),";"," "),","," "),"/"," "),"+"," "),"-"," "),"  "," "),"  "," "),"  "," "),"  "," "),"  "," "),"  "," "))," ","|")&amp;"|")</f>
        <v/>
      </c>
      <c r="AD2512">
        <f>TRIM($I2512&amp;"")</f>
        <v/>
      </c>
    </row>
    <row r="2513" ht="36" customHeight="1">
      <c r="A2513" s="14" t="n">
        <v>46220</v>
      </c>
      <c r="B2513" s="6" t="inlineStr">
        <is>
          <t>10257</t>
        </is>
      </c>
      <c r="C2513" s="6" t="inlineStr">
        <is>
          <t>M/C 0723 (VERMELHO)</t>
        </is>
      </c>
      <c r="D2513" s="6" t="inlineStr">
        <is>
          <t>49 COLA DE ESPUMA</t>
        </is>
      </c>
      <c r="E2513" s="6" t="n">
        <v>30001235</v>
      </c>
      <c r="F2513" s="6" t="inlineStr">
        <is>
          <t>ENCOSTO 680X430X20 D20</t>
        </is>
      </c>
      <c r="G2513" s="6" t="inlineStr">
        <is>
          <t>49 COLA DE ESPUMA</t>
        </is>
      </c>
      <c r="H2513" s="6" t="inlineStr">
        <is>
          <t>49 COLA DE ESPUMA</t>
        </is>
      </c>
      <c r="I2513" s="4" t="inlineStr">
        <is>
          <t>49 COLA DE ESPUMA</t>
        </is>
      </c>
      <c r="J2513" s="4" t="n">
        <v>296</v>
      </c>
      <c r="K2513" s="6" t="n"/>
      <c r="L2513" s="6" t="n"/>
      <c r="M2513" s="6" t="n"/>
      <c r="N2513" s="6" t="n">
        <v>46224</v>
      </c>
      <c r="O2513" s="6" t="n">
        <v>296</v>
      </c>
      <c r="P2513" s="6" t="n"/>
      <c r="Q2513" s="6" t="n"/>
      <c r="R2513" s="6" t="n"/>
      <c r="S2513" s="6" t="n"/>
      <c r="T2513" s="6">
        <f>IF(OR($J2513="",$O2513=""),"",$O2513/$J2513)</f>
        <v/>
      </c>
      <c r="U2513" s="6" t="inlineStr">
        <is>
          <t>Concluído</t>
        </is>
      </c>
      <c r="V2513" s="6" t="n"/>
      <c r="W2513" s="6" t="n"/>
      <c r="X2513" s="6" t="n"/>
      <c r="Y2513" s="6" t="n"/>
      <c r="Z2513" s="6" t="n"/>
      <c r="AA2513" s="5" t="n"/>
      <c r="AB2513" s="6">
        <f>B2513&amp;"|"&amp;I2513</f>
        <v/>
      </c>
      <c r="AC2513">
        <f>IF($B2513="","","|"&amp;SUBSTITUTE(TRIM(SUBSTITUTE(SUBSTITUTE(SUBSTITUTE(SUBSTITUTE(SUBSTITUTE(SUBSTITUTE(SUBSTITUTE(SUBSTITUTE(SUBSTITUTE(SUBSTITUTE(SUBSTITUTE(SUBSTITUTE(SUBSTITUTE(SUBSTITUTE(TRIM($B2513&amp;""),CHAR(10)," "),CHAR(13)," "),"."," "),";"," "),","," "),"/"," "),"+"," "),"-"," "),"  "," "),"  "," "),"  "," "),"  "," "),"  "," "),"  "," "))," ","|")&amp;"|")</f>
        <v/>
      </c>
      <c r="AD2513">
        <f>TRIM($I2513&amp;"")</f>
        <v/>
      </c>
    </row>
    <row r="2514" ht="36" customHeight="1">
      <c r="A2514" s="14" t="n">
        <v>46220</v>
      </c>
      <c r="B2514" s="6" t="inlineStr">
        <is>
          <t>10257</t>
        </is>
      </c>
      <c r="C2514" s="6" t="inlineStr">
        <is>
          <t>M/C 0723 (VERMELHO)</t>
        </is>
      </c>
      <c r="D2514" s="6" t="inlineStr">
        <is>
          <t>49 COLA DE ESPUMA</t>
        </is>
      </c>
      <c r="E2514" s="6" t="n">
        <v>30004807</v>
      </c>
      <c r="F2514" s="6" t="inlineStr">
        <is>
          <t>ASSENTO ESTOFADO - CAD SANTIAGO</t>
        </is>
      </c>
      <c r="G2514" s="6" t="inlineStr">
        <is>
          <t>49 COLA DE ESPUMA</t>
        </is>
      </c>
      <c r="H2514" s="6" t="inlineStr">
        <is>
          <t>49 COLA DE ESPUMA</t>
        </is>
      </c>
      <c r="I2514" s="4" t="inlineStr">
        <is>
          <t>49 COLA DE ESPUMA</t>
        </is>
      </c>
      <c r="J2514" s="4" t="n">
        <v>386</v>
      </c>
      <c r="K2514" s="6" t="n"/>
      <c r="L2514" s="6" t="n"/>
      <c r="M2514" s="6" t="n"/>
      <c r="N2514" s="6" t="n">
        <v>46218</v>
      </c>
      <c r="O2514" s="6" t="n">
        <v>386</v>
      </c>
      <c r="P2514" s="6" t="n"/>
      <c r="Q2514" s="6" t="n"/>
      <c r="R2514" s="6" t="n"/>
      <c r="S2514" s="6" t="n"/>
      <c r="T2514" s="6">
        <f>IF(OR($J2514="",$O2514=""),"",$O2514/$J2514)</f>
        <v/>
      </c>
      <c r="U2514" s="6" t="inlineStr">
        <is>
          <t>Concluído</t>
        </is>
      </c>
      <c r="V2514" s="6" t="n"/>
      <c r="W2514" s="6" t="n"/>
      <c r="X2514" s="6" t="n"/>
      <c r="Y2514" s="6" t="n"/>
      <c r="Z2514" s="6" t="n"/>
      <c r="AA2514" s="5" t="n"/>
      <c r="AB2514" s="6">
        <f>B2514&amp;"|"&amp;I2514</f>
        <v/>
      </c>
      <c r="AC2514">
        <f>IF($B2514="","","|"&amp;SUBSTITUTE(TRIM(SUBSTITUTE(SUBSTITUTE(SUBSTITUTE(SUBSTITUTE(SUBSTITUTE(SUBSTITUTE(SUBSTITUTE(SUBSTITUTE(SUBSTITUTE(SUBSTITUTE(SUBSTITUTE(SUBSTITUTE(SUBSTITUTE(SUBSTITUTE(TRIM($B2514&amp;""),CHAR(10)," "),CHAR(13)," "),"."," "),";"," "),","," "),"/"," "),"+"," "),"-"," "),"  "," "),"  "," "),"  "," "),"  "," "),"  "," "),"  "," "))," ","|")&amp;"|")</f>
        <v/>
      </c>
      <c r="AD2514">
        <f>TRIM($I2514&amp;"")</f>
        <v/>
      </c>
    </row>
    <row r="2515" ht="36" customHeight="1">
      <c r="A2515" s="14" t="n">
        <v>46220</v>
      </c>
      <c r="B2515" s="6" t="inlineStr">
        <is>
          <t>10257</t>
        </is>
      </c>
      <c r="C2515" s="6" t="inlineStr">
        <is>
          <t>M/C 0723 (VERMELHO)</t>
        </is>
      </c>
      <c r="D2515" s="6" t="inlineStr">
        <is>
          <t>49 COLA DE ESPUMA</t>
        </is>
      </c>
      <c r="E2515" s="6" t="n">
        <v>30006805</v>
      </c>
      <c r="F2515" s="6" t="inlineStr">
        <is>
          <t>LATERAL ENCOSTO 610X90X10 D13 - CAD GENOVA</t>
        </is>
      </c>
      <c r="G2515" s="6" t="inlineStr">
        <is>
          <t>49 COLA DE ESPUMA</t>
        </is>
      </c>
      <c r="H2515" s="6" t="inlineStr">
        <is>
          <t>49 COLA DE ESPUMA</t>
        </is>
      </c>
      <c r="I2515" s="4" t="inlineStr">
        <is>
          <t>49 COLA DE ESPUMA</t>
        </is>
      </c>
      <c r="J2515" s="4" t="n">
        <v>24</v>
      </c>
      <c r="K2515" s="6" t="n"/>
      <c r="L2515" s="6" t="n"/>
      <c r="M2515" s="6" t="n"/>
      <c r="N2515" s="6" t="n">
        <v>46224</v>
      </c>
      <c r="O2515" s="6" t="n">
        <v>24</v>
      </c>
      <c r="P2515" s="6" t="n"/>
      <c r="Q2515" s="6" t="n"/>
      <c r="R2515" s="6" t="n"/>
      <c r="S2515" s="6" t="n"/>
      <c r="T2515" s="6">
        <f>IF(OR($J2515="",$O2515=""),"",$O2515/$J2515)</f>
        <v/>
      </c>
      <c r="U2515" s="6" t="inlineStr">
        <is>
          <t>Concluído</t>
        </is>
      </c>
      <c r="V2515" s="6" t="n"/>
      <c r="W2515" s="6" t="n"/>
      <c r="X2515" s="6" t="n"/>
      <c r="Y2515" s="6" t="n"/>
      <c r="Z2515" s="6" t="n"/>
      <c r="AA2515" s="5" t="n"/>
      <c r="AB2515" s="6">
        <f>B2515&amp;"|"&amp;I2515</f>
        <v/>
      </c>
      <c r="AC2515">
        <f>IF($B2515="","","|"&amp;SUBSTITUTE(TRIM(SUBSTITUTE(SUBSTITUTE(SUBSTITUTE(SUBSTITUTE(SUBSTITUTE(SUBSTITUTE(SUBSTITUTE(SUBSTITUTE(SUBSTITUTE(SUBSTITUTE(SUBSTITUTE(SUBSTITUTE(SUBSTITUTE(SUBSTITUTE(TRIM($B2515&amp;""),CHAR(10)," "),CHAR(13)," "),"."," "),";"," "),","," "),"/"," "),"+"," "),"-"," "),"  "," "),"  "," "),"  "," "),"  "," "),"  "," "),"  "," "))," ","|")&amp;"|")</f>
        <v/>
      </c>
      <c r="AD2515">
        <f>TRIM($I2515&amp;"")</f>
        <v/>
      </c>
    </row>
    <row r="2516" ht="36" customHeight="1">
      <c r="A2516" s="14" t="n">
        <v>46220</v>
      </c>
      <c r="B2516" s="6" t="inlineStr">
        <is>
          <t>10257</t>
        </is>
      </c>
      <c r="C2516" s="6" t="inlineStr">
        <is>
          <t>M/C 0723 (VERMELHO)</t>
        </is>
      </c>
      <c r="D2516" s="6" t="inlineStr">
        <is>
          <t>49 COLA DE ESPUMA</t>
        </is>
      </c>
      <c r="E2516" s="6" t="n">
        <v>30006806</v>
      </c>
      <c r="F2516" s="6" t="inlineStr">
        <is>
          <t>ENCOSTO ESTOFADO - CADEIRA GENOVA</t>
        </is>
      </c>
      <c r="G2516" s="6" t="inlineStr">
        <is>
          <t>49 COLA DE ESPUMA</t>
        </is>
      </c>
      <c r="H2516" s="6" t="inlineStr">
        <is>
          <t>49 COLA DE ESPUMA</t>
        </is>
      </c>
      <c r="I2516" s="4" t="inlineStr">
        <is>
          <t>49 COLA DE ESPUMA</t>
        </is>
      </c>
      <c r="J2516" s="4" t="n">
        <v>12</v>
      </c>
      <c r="K2516" s="6" t="n"/>
      <c r="L2516" s="6" t="n"/>
      <c r="M2516" s="6" t="n"/>
      <c r="N2516" s="6" t="n">
        <v>46224</v>
      </c>
      <c r="O2516" s="6" t="n">
        <v>12</v>
      </c>
      <c r="P2516" s="6" t="n"/>
      <c r="Q2516" s="6" t="n"/>
      <c r="R2516" s="6" t="n"/>
      <c r="S2516" s="6" t="n"/>
      <c r="T2516" s="6">
        <f>IF(OR($J2516="",$O2516=""),"",$O2516/$J2516)</f>
        <v/>
      </c>
      <c r="U2516" s="6" t="inlineStr">
        <is>
          <t>Concluído</t>
        </is>
      </c>
      <c r="V2516" s="6" t="n"/>
      <c r="W2516" s="6" t="n"/>
      <c r="X2516" s="6" t="n"/>
      <c r="Y2516" s="6" t="n"/>
      <c r="Z2516" s="6" t="n"/>
      <c r="AA2516" s="5" t="n"/>
      <c r="AB2516" s="6">
        <f>B2516&amp;"|"&amp;I2516</f>
        <v/>
      </c>
      <c r="AC2516">
        <f>IF($B2516="","","|"&amp;SUBSTITUTE(TRIM(SUBSTITUTE(SUBSTITUTE(SUBSTITUTE(SUBSTITUTE(SUBSTITUTE(SUBSTITUTE(SUBSTITUTE(SUBSTITUTE(SUBSTITUTE(SUBSTITUTE(SUBSTITUTE(SUBSTITUTE(SUBSTITUTE(SUBSTITUTE(TRIM($B2516&amp;""),CHAR(10)," "),CHAR(13)," "),"."," "),";"," "),","," "),"/"," "),"+"," "),"-"," "),"  "," "),"  "," "),"  "," "),"  "," "),"  "," "),"  "," "))," ","|")&amp;"|")</f>
        <v/>
      </c>
      <c r="AD2516">
        <f>TRIM($I2516&amp;"")</f>
        <v/>
      </c>
    </row>
    <row r="2517" ht="36" customHeight="1">
      <c r="A2517" s="14" t="n">
        <v>46219</v>
      </c>
      <c r="B2517" s="6" t="inlineStr">
        <is>
          <t>10257</t>
        </is>
      </c>
      <c r="C2517" s="6" t="inlineStr">
        <is>
          <t>M/C 0723 (VERMELHO)</t>
        </is>
      </c>
      <c r="D2517" s="6" t="inlineStr">
        <is>
          <t>9 COLADEIRAS</t>
        </is>
      </c>
      <c r="E2517" s="6" t="n">
        <v>20014005</v>
      </c>
      <c r="F2517" s="6" t="inlineStr">
        <is>
          <t>TAMPO 902X902X12 MDP - MESA DAKAR/MIAMI 0,90</t>
        </is>
      </c>
      <c r="G2517" s="6" t="inlineStr">
        <is>
          <t>9 COLADEIRAS</t>
        </is>
      </c>
      <c r="H2517" s="6" t="inlineStr">
        <is>
          <t>9 COLADEIRAS</t>
        </is>
      </c>
      <c r="I2517" s="4" t="inlineStr">
        <is>
          <t>9 COLADEIRAS</t>
        </is>
      </c>
      <c r="J2517" s="4" t="n">
        <v>1</v>
      </c>
      <c r="K2517" s="6" t="n"/>
      <c r="L2517" s="6" t="n"/>
      <c r="M2517" s="6" t="n"/>
      <c r="N2517" s="6" t="n">
        <v>46218</v>
      </c>
      <c r="O2517" s="6" t="n">
        <v>1</v>
      </c>
      <c r="P2517" s="6" t="n"/>
      <c r="Q2517" s="6" t="n"/>
      <c r="R2517" s="6" t="n"/>
      <c r="S2517" s="6" t="n"/>
      <c r="T2517" s="6">
        <f>IF(OR($J2517="",$O2517=""),"",$O2517/$J2517)</f>
        <v/>
      </c>
      <c r="U2517" s="6" t="inlineStr">
        <is>
          <t>Concluído</t>
        </is>
      </c>
      <c r="V2517" s="6" t="n"/>
      <c r="W2517" s="6" t="n"/>
      <c r="X2517" s="6" t="n"/>
      <c r="Y2517" s="6" t="n"/>
      <c r="Z2517" s="6" t="n"/>
      <c r="AA2517" s="5" t="n"/>
      <c r="AB2517" s="6">
        <f>B2517&amp;"|"&amp;I2517</f>
        <v/>
      </c>
      <c r="AC2517">
        <f>IF($B2517="","","|"&amp;SUBSTITUTE(TRIM(SUBSTITUTE(SUBSTITUTE(SUBSTITUTE(SUBSTITUTE(SUBSTITUTE(SUBSTITUTE(SUBSTITUTE(SUBSTITUTE(SUBSTITUTE(SUBSTITUTE(SUBSTITUTE(SUBSTITUTE(SUBSTITUTE(SUBSTITUTE(TRIM($B2517&amp;""),CHAR(10)," "),CHAR(13)," "),"."," "),";"," "),","," "),"/"," "),"+"," "),"-"," "),"  "," "),"  "," "),"  "," "),"  "," "),"  "," "),"  "," "))," ","|")&amp;"|")</f>
        <v/>
      </c>
      <c r="AD2517">
        <f>TRIM($I2517&amp;"")</f>
        <v/>
      </c>
    </row>
    <row r="2518" ht="36" customHeight="1">
      <c r="A2518" s="14" t="n">
        <v>46219</v>
      </c>
      <c r="B2518" s="6" t="inlineStr">
        <is>
          <t>10257</t>
        </is>
      </c>
      <c r="C2518" s="6" t="inlineStr">
        <is>
          <t>M/C 0723 (VERMELHO)</t>
        </is>
      </c>
      <c r="D2518" s="6" t="inlineStr">
        <is>
          <t>9 COLADEIRAS</t>
        </is>
      </c>
      <c r="E2518" s="6" t="n">
        <v>20014205</v>
      </c>
      <c r="F2518" s="6" t="inlineStr">
        <is>
          <t>(1) TAMPO 1602X802X12 MDP - MESA DAKAR/MIAMI 1,60</t>
        </is>
      </c>
      <c r="G2518" s="6" t="inlineStr">
        <is>
          <t>9 COLADEIRAS</t>
        </is>
      </c>
      <c r="H2518" s="6" t="inlineStr">
        <is>
          <t>9 COLADEIRAS</t>
        </is>
      </c>
      <c r="I2518" s="4" t="inlineStr">
        <is>
          <t>9 COLADEIRAS</t>
        </is>
      </c>
      <c r="J2518" s="4" t="n">
        <v>30</v>
      </c>
      <c r="K2518" s="6" t="n"/>
      <c r="L2518" s="6" t="n"/>
      <c r="M2518" s="6" t="n"/>
      <c r="N2518" s="6" t="n">
        <v>46218</v>
      </c>
      <c r="O2518" s="6" t="n">
        <v>30</v>
      </c>
      <c r="P2518" s="6" t="n"/>
      <c r="Q2518" s="6" t="n"/>
      <c r="R2518" s="6" t="n"/>
      <c r="S2518" s="6" t="n"/>
      <c r="T2518" s="6">
        <f>IF(OR($J2518="",$O2518=""),"",$O2518/$J2518)</f>
        <v/>
      </c>
      <c r="U2518" s="6" t="inlineStr">
        <is>
          <t>Concluído</t>
        </is>
      </c>
      <c r="V2518" s="6" t="n"/>
      <c r="W2518" s="6" t="n"/>
      <c r="X2518" s="6" t="n"/>
      <c r="Y2518" s="6" t="n"/>
      <c r="Z2518" s="6" t="n"/>
      <c r="AA2518" s="5" t="n"/>
      <c r="AB2518" s="6">
        <f>B2518&amp;"|"&amp;I2518</f>
        <v/>
      </c>
      <c r="AC2518">
        <f>IF($B2518="","","|"&amp;SUBSTITUTE(TRIM(SUBSTITUTE(SUBSTITUTE(SUBSTITUTE(SUBSTITUTE(SUBSTITUTE(SUBSTITUTE(SUBSTITUTE(SUBSTITUTE(SUBSTITUTE(SUBSTITUTE(SUBSTITUTE(SUBSTITUTE(SUBSTITUTE(SUBSTITUTE(TRIM($B2518&amp;""),CHAR(10)," "),CHAR(13)," "),"."," "),";"," "),","," "),"/"," "),"+"," "),"-"," "),"  "," "),"  "," "),"  "," "),"  "," "),"  "," "),"  "," "))," ","|")&amp;"|")</f>
        <v/>
      </c>
      <c r="AD2518">
        <f>TRIM($I2518&amp;"")</f>
        <v/>
      </c>
    </row>
    <row r="2519" ht="36" customHeight="1">
      <c r="A2519" s="14" t="n">
        <v>46219</v>
      </c>
      <c r="B2519" s="6" t="inlineStr">
        <is>
          <t>10257</t>
        </is>
      </c>
      <c r="C2519" s="6" t="inlineStr">
        <is>
          <t>M/C 0723 (VERMELHO)</t>
        </is>
      </c>
      <c r="D2519" s="6" t="inlineStr">
        <is>
          <t>9 COLADEIRAS</t>
        </is>
      </c>
      <c r="E2519" s="6" t="n">
        <v>20014305</v>
      </c>
      <c r="F2519" s="6" t="inlineStr">
        <is>
          <t>(1) TAMPO 1202X802X12 MDP - MESA DAKAR/MIAMI 1,20</t>
        </is>
      </c>
      <c r="G2519" s="6" t="inlineStr">
        <is>
          <t>9 COLADEIRAS</t>
        </is>
      </c>
      <c r="H2519" s="6" t="inlineStr">
        <is>
          <t>9 COLADEIRAS</t>
        </is>
      </c>
      <c r="I2519" s="4" t="inlineStr">
        <is>
          <t>9 COLADEIRAS</t>
        </is>
      </c>
      <c r="J2519" s="4" t="n">
        <v>40</v>
      </c>
      <c r="K2519" s="6" t="n"/>
      <c r="L2519" s="6" t="n"/>
      <c r="M2519" s="6" t="n"/>
      <c r="N2519" s="6" t="n">
        <v>46218</v>
      </c>
      <c r="O2519" s="6" t="n">
        <v>40</v>
      </c>
      <c r="P2519" s="6" t="n"/>
      <c r="Q2519" s="6" t="n"/>
      <c r="R2519" s="6" t="n"/>
      <c r="S2519" s="6" t="n"/>
      <c r="T2519" s="6">
        <f>IF(OR($J2519="",$O2519=""),"",$O2519/$J2519)</f>
        <v/>
      </c>
      <c r="U2519" s="6" t="inlineStr">
        <is>
          <t>Concluído</t>
        </is>
      </c>
      <c r="V2519" s="6" t="n"/>
      <c r="W2519" s="6" t="n"/>
      <c r="X2519" s="6" t="n"/>
      <c r="Y2519" s="6" t="n"/>
      <c r="Z2519" s="6" t="n"/>
      <c r="AA2519" s="5" t="n"/>
      <c r="AB2519" s="6">
        <f>B2519&amp;"|"&amp;I2519</f>
        <v/>
      </c>
      <c r="AC2519">
        <f>IF($B2519="","","|"&amp;SUBSTITUTE(TRIM(SUBSTITUTE(SUBSTITUTE(SUBSTITUTE(SUBSTITUTE(SUBSTITUTE(SUBSTITUTE(SUBSTITUTE(SUBSTITUTE(SUBSTITUTE(SUBSTITUTE(SUBSTITUTE(SUBSTITUTE(SUBSTITUTE(SUBSTITUTE(TRIM($B2519&amp;""),CHAR(10)," "),CHAR(13)," "),"."," "),";"," "),","," "),"/"," "),"+"," "),"-"," "),"  "," "),"  "," "),"  "," "),"  "," "),"  "," "),"  "," "))," ","|")&amp;"|")</f>
        <v/>
      </c>
      <c r="AD2519">
        <f>TRIM($I2519&amp;"")</f>
        <v/>
      </c>
    </row>
    <row r="2520" ht="36" customHeight="1">
      <c r="A2520" s="14" t="n">
        <v>46219</v>
      </c>
      <c r="B2520" s="6" t="inlineStr">
        <is>
          <t>10257</t>
        </is>
      </c>
      <c r="C2520" s="6" t="inlineStr">
        <is>
          <t>M/C 0723 (VERMELHO)</t>
        </is>
      </c>
      <c r="D2520" s="6" t="inlineStr">
        <is>
          <t>9 COLADEIRAS</t>
        </is>
      </c>
      <c r="E2520" s="6" t="n">
        <v>30083502</v>
      </c>
      <c r="F2520" s="6" t="inlineStr">
        <is>
          <t>(2) LAT BASE EXTERNA 780X455X12 MDP-MESA TRENTO</t>
        </is>
      </c>
      <c r="G2520" s="6" t="inlineStr">
        <is>
          <t>9 COLADEIRAS</t>
        </is>
      </c>
      <c r="H2520" s="6" t="inlineStr">
        <is>
          <t>9 COLADEIRAS</t>
        </is>
      </c>
      <c r="I2520" s="4" t="inlineStr">
        <is>
          <t>9 COLADEIRAS</t>
        </is>
      </c>
      <c r="J2520" s="4" t="n">
        <v>4</v>
      </c>
      <c r="K2520" s="6" t="n"/>
      <c r="L2520" s="6" t="n"/>
      <c r="M2520" s="6" t="n"/>
      <c r="N2520" s="6" t="n">
        <v>46218</v>
      </c>
      <c r="O2520" s="6" t="n">
        <v>4</v>
      </c>
      <c r="P2520" s="6" t="n"/>
      <c r="Q2520" s="6" t="n"/>
      <c r="R2520" s="6" t="n"/>
      <c r="S2520" s="6" t="n"/>
      <c r="T2520" s="6">
        <f>IF(OR($J2520="",$O2520=""),"",$O2520/$J2520)</f>
        <v/>
      </c>
      <c r="U2520" s="6" t="inlineStr">
        <is>
          <t>Concluído</t>
        </is>
      </c>
      <c r="V2520" s="6" t="n"/>
      <c r="W2520" s="6" t="n"/>
      <c r="X2520" s="6" t="n"/>
      <c r="Y2520" s="6" t="n"/>
      <c r="Z2520" s="6" t="n"/>
      <c r="AA2520" s="5" t="n"/>
      <c r="AB2520" s="6">
        <f>B2520&amp;"|"&amp;I2520</f>
        <v/>
      </c>
      <c r="AC2520">
        <f>IF($B2520="","","|"&amp;SUBSTITUTE(TRIM(SUBSTITUTE(SUBSTITUTE(SUBSTITUTE(SUBSTITUTE(SUBSTITUTE(SUBSTITUTE(SUBSTITUTE(SUBSTITUTE(SUBSTITUTE(SUBSTITUTE(SUBSTITUTE(SUBSTITUTE(SUBSTITUTE(SUBSTITUTE(TRIM($B2520&amp;""),CHAR(10)," "),CHAR(13)," "),"."," "),";"," "),","," "),"/"," "),"+"," "),"-"," "),"  "," "),"  "," "),"  "," "),"  "," "),"  "," "),"  "," "))," ","|")&amp;"|")</f>
        <v/>
      </c>
      <c r="AD2520">
        <f>TRIM($I2520&amp;"")</f>
        <v/>
      </c>
    </row>
    <row r="2521" ht="36" customHeight="1">
      <c r="A2521" s="14" t="n">
        <v>46219</v>
      </c>
      <c r="B2521" s="6" t="inlineStr">
        <is>
          <t>10257</t>
        </is>
      </c>
      <c r="C2521" s="6" t="inlineStr">
        <is>
          <t>M/C 0723 (VERMELHO)</t>
        </is>
      </c>
      <c r="D2521" s="6" t="inlineStr">
        <is>
          <t>9 COLADEIRAS</t>
        </is>
      </c>
      <c r="E2521" s="6" t="n">
        <v>20017010</v>
      </c>
      <c r="F2521" s="6" t="inlineStr">
        <is>
          <t>TAMPO 902X902X15 MDP - MESA TRENTO 0,90</t>
        </is>
      </c>
      <c r="G2521" s="6" t="inlineStr">
        <is>
          <t>9 COLADEIRAS</t>
        </is>
      </c>
      <c r="H2521" s="6" t="inlineStr">
        <is>
          <t>9 COLADEIRAS</t>
        </is>
      </c>
      <c r="I2521" s="4" t="inlineStr">
        <is>
          <t>9 COLADEIRAS</t>
        </is>
      </c>
      <c r="J2521" s="4" t="n">
        <v>2</v>
      </c>
      <c r="K2521" s="6" t="n"/>
      <c r="L2521" s="6" t="n"/>
      <c r="M2521" s="6" t="n"/>
      <c r="N2521" s="6" t="n">
        <v>46218</v>
      </c>
      <c r="O2521" s="6" t="n">
        <v>2</v>
      </c>
      <c r="P2521" s="6" t="n"/>
      <c r="Q2521" s="6" t="n"/>
      <c r="R2521" s="6" t="n"/>
      <c r="S2521" s="6" t="n"/>
      <c r="T2521" s="6">
        <f>IF(OR($J2521="",$O2521=""),"",$O2521/$J2521)</f>
        <v/>
      </c>
      <c r="U2521" s="6" t="inlineStr">
        <is>
          <t>Concluído</t>
        </is>
      </c>
      <c r="V2521" s="6" t="n"/>
      <c r="W2521" s="6" t="n"/>
      <c r="X2521" s="6" t="n"/>
      <c r="Y2521" s="6" t="n"/>
      <c r="Z2521" s="6" t="n"/>
      <c r="AA2521" s="5" t="n"/>
      <c r="AB2521" s="6">
        <f>B2521&amp;"|"&amp;I2521</f>
        <v/>
      </c>
      <c r="AC2521">
        <f>IF($B2521="","","|"&amp;SUBSTITUTE(TRIM(SUBSTITUTE(SUBSTITUTE(SUBSTITUTE(SUBSTITUTE(SUBSTITUTE(SUBSTITUTE(SUBSTITUTE(SUBSTITUTE(SUBSTITUTE(SUBSTITUTE(SUBSTITUTE(SUBSTITUTE(SUBSTITUTE(SUBSTITUTE(TRIM($B2521&amp;""),CHAR(10)," "),CHAR(13)," "),"."," "),";"," "),","," "),"/"," "),"+"," "),"-"," "),"  "," "),"  "," "),"  "," "),"  "," "),"  "," "),"  "," "))," ","|")&amp;"|")</f>
        <v/>
      </c>
      <c r="AD2521">
        <f>TRIM($I2521&amp;"")</f>
        <v/>
      </c>
    </row>
    <row r="2522" ht="36" customHeight="1">
      <c r="A2522" s="14" t="n">
        <v>46219</v>
      </c>
      <c r="B2522" s="6" t="inlineStr">
        <is>
          <t>10257</t>
        </is>
      </c>
      <c r="C2522" s="6" t="inlineStr">
        <is>
          <t>M/C 0723 (VERMELHO)</t>
        </is>
      </c>
      <c r="D2522" s="6" t="inlineStr">
        <is>
          <t>9 COLADEIRAS</t>
        </is>
      </c>
      <c r="E2522" s="6" t="n">
        <v>30080004</v>
      </c>
      <c r="F2522" s="6" t="inlineStr">
        <is>
          <t>(6)TRAV. MAIOR 1320X65 (135)X15 MDP-AMST.1,36X1,36</t>
        </is>
      </c>
      <c r="G2522" s="6" t="inlineStr">
        <is>
          <t>9 COLADEIRAS</t>
        </is>
      </c>
      <c r="H2522" s="6" t="inlineStr">
        <is>
          <t>9 COLADEIRAS</t>
        </is>
      </c>
      <c r="I2522" s="4" t="inlineStr">
        <is>
          <t>9 COLADEIRAS</t>
        </is>
      </c>
      <c r="J2522" s="4" t="n">
        <v>20</v>
      </c>
      <c r="K2522" s="6" t="n"/>
      <c r="L2522" s="6" t="n"/>
      <c r="M2522" s="6" t="n"/>
      <c r="N2522" s="6" t="n">
        <v>46218</v>
      </c>
      <c r="O2522" s="6" t="n">
        <v>20</v>
      </c>
      <c r="P2522" s="6" t="n"/>
      <c r="Q2522" s="6" t="n"/>
      <c r="R2522" s="6" t="n"/>
      <c r="S2522" s="6" t="n"/>
      <c r="T2522" s="6">
        <f>IF(OR($J2522="",$O2522=""),"",$O2522/$J2522)</f>
        <v/>
      </c>
      <c r="U2522" s="6" t="inlineStr">
        <is>
          <t>Concluído</t>
        </is>
      </c>
      <c r="V2522" s="6" t="n"/>
      <c r="W2522" s="6" t="n"/>
      <c r="X2522" s="6" t="n"/>
      <c r="Y2522" s="6" t="n"/>
      <c r="Z2522" s="6" t="n"/>
      <c r="AA2522" s="5" t="n"/>
      <c r="AB2522" s="6">
        <f>B2522&amp;"|"&amp;I2522</f>
        <v/>
      </c>
      <c r="AC2522">
        <f>IF($B2522="","","|"&amp;SUBSTITUTE(TRIM(SUBSTITUTE(SUBSTITUTE(SUBSTITUTE(SUBSTITUTE(SUBSTITUTE(SUBSTITUTE(SUBSTITUTE(SUBSTITUTE(SUBSTITUTE(SUBSTITUTE(SUBSTITUTE(SUBSTITUTE(SUBSTITUTE(SUBSTITUTE(TRIM($B2522&amp;""),CHAR(10)," "),CHAR(13)," "),"."," "),";"," "),","," "),"/"," "),"+"," "),"-"," "),"  "," "),"  "," "),"  "," "),"  "," "),"  "," "),"  "," "))," ","|")&amp;"|")</f>
        <v/>
      </c>
      <c r="AD2522">
        <f>TRIM($I2522&amp;"")</f>
        <v/>
      </c>
    </row>
    <row r="2523" ht="36" customHeight="1">
      <c r="A2523" s="14" t="n">
        <v>46219</v>
      </c>
      <c r="B2523" s="6" t="inlineStr">
        <is>
          <t>10257</t>
        </is>
      </c>
      <c r="C2523" s="6" t="inlineStr">
        <is>
          <t>M/C 0723 (VERMELHO)</t>
        </is>
      </c>
      <c r="D2523" s="6" t="inlineStr">
        <is>
          <t>9 COLADEIRAS</t>
        </is>
      </c>
      <c r="E2523" s="6" t="n">
        <v>30080005</v>
      </c>
      <c r="F2523" s="6" t="inlineStr">
        <is>
          <t>(5) TRAV. MENOR1190X65X15 MDP-MESA AMST.1,36X1,36</t>
        </is>
      </c>
      <c r="G2523" s="6" t="inlineStr">
        <is>
          <t>9 COLADEIRAS</t>
        </is>
      </c>
      <c r="H2523" s="6" t="inlineStr">
        <is>
          <t>9 COLADEIRAS</t>
        </is>
      </c>
      <c r="I2523" s="4" t="inlineStr">
        <is>
          <t>9 COLADEIRAS</t>
        </is>
      </c>
      <c r="J2523" s="4" t="n">
        <v>20</v>
      </c>
      <c r="K2523" s="6" t="n"/>
      <c r="L2523" s="6" t="n"/>
      <c r="M2523" s="6" t="n"/>
      <c r="N2523" s="6" t="n">
        <v>46218</v>
      </c>
      <c r="O2523" s="6" t="n">
        <v>20</v>
      </c>
      <c r="P2523" s="6" t="n"/>
      <c r="Q2523" s="6" t="n"/>
      <c r="R2523" s="6" t="n"/>
      <c r="S2523" s="6" t="n"/>
      <c r="T2523" s="6">
        <f>IF(OR($J2523="",$O2523=""),"",$O2523/$J2523)</f>
        <v/>
      </c>
      <c r="U2523" s="6" t="inlineStr">
        <is>
          <t>Concluído</t>
        </is>
      </c>
      <c r="V2523" s="6" t="n"/>
      <c r="W2523" s="6" t="n"/>
      <c r="X2523" s="6" t="n"/>
      <c r="Y2523" s="6" t="n"/>
      <c r="Z2523" s="6" t="n"/>
      <c r="AA2523" s="5" t="n"/>
      <c r="AB2523" s="6">
        <f>B2523&amp;"|"&amp;I2523</f>
        <v/>
      </c>
      <c r="AC2523">
        <f>IF($B2523="","","|"&amp;SUBSTITUTE(TRIM(SUBSTITUTE(SUBSTITUTE(SUBSTITUTE(SUBSTITUTE(SUBSTITUTE(SUBSTITUTE(SUBSTITUTE(SUBSTITUTE(SUBSTITUTE(SUBSTITUTE(SUBSTITUTE(SUBSTITUTE(SUBSTITUTE(SUBSTITUTE(TRIM($B2523&amp;""),CHAR(10)," "),CHAR(13)," "),"."," "),";"," "),","," "),"/"," "),"+"," "),"-"," "),"  "," "),"  "," "),"  "," "),"  "," "),"  "," "),"  "," "))," ","|")&amp;"|")</f>
        <v/>
      </c>
      <c r="AD2523">
        <f>TRIM($I2523&amp;"")</f>
        <v/>
      </c>
    </row>
    <row r="2524" ht="36" customHeight="1">
      <c r="A2524" s="14" t="n">
        <v>46219</v>
      </c>
      <c r="B2524" s="6" t="inlineStr">
        <is>
          <t>10257</t>
        </is>
      </c>
      <c r="C2524" s="6" t="inlineStr">
        <is>
          <t>M/C 0723 (VERMELHO)</t>
        </is>
      </c>
      <c r="D2524" s="6" t="inlineStr">
        <is>
          <t>9 COLADEIRAS</t>
        </is>
      </c>
      <c r="E2524" s="6" t="n">
        <v>20019003</v>
      </c>
      <c r="F2524" s="6" t="inlineStr">
        <is>
          <t>(5) BASE 474X152X12 MDF - MESA SANTIAGO</t>
        </is>
      </c>
      <c r="G2524" s="6" t="inlineStr">
        <is>
          <t>9 COLADEIRAS</t>
        </is>
      </c>
      <c r="H2524" s="6" t="inlineStr">
        <is>
          <t>9 COLADEIRAS</t>
        </is>
      </c>
      <c r="I2524" s="4" t="inlineStr">
        <is>
          <t>9 COLADEIRAS</t>
        </is>
      </c>
      <c r="J2524" s="4" t="n">
        <v>24</v>
      </c>
      <c r="K2524" s="6" t="n"/>
      <c r="L2524" s="6" t="n"/>
      <c r="M2524" s="6" t="n"/>
      <c r="N2524" s="6" t="n">
        <v>46218</v>
      </c>
      <c r="O2524" s="6" t="n">
        <v>24</v>
      </c>
      <c r="P2524" s="6" t="n"/>
      <c r="Q2524" s="6" t="n"/>
      <c r="R2524" s="6" t="n"/>
      <c r="S2524" s="6" t="n"/>
      <c r="T2524" s="6">
        <f>IF(OR($J2524="",$O2524=""),"",$O2524/$J2524)</f>
        <v/>
      </c>
      <c r="U2524" s="6" t="inlineStr">
        <is>
          <t>Concluído</t>
        </is>
      </c>
      <c r="V2524" s="6" t="n"/>
      <c r="W2524" s="6" t="n"/>
      <c r="X2524" s="6" t="n"/>
      <c r="Y2524" s="6" t="n"/>
      <c r="Z2524" s="6" t="n"/>
      <c r="AA2524" s="5" t="n"/>
      <c r="AB2524" s="6">
        <f>B2524&amp;"|"&amp;I2524</f>
        <v/>
      </c>
      <c r="AC2524">
        <f>IF($B2524="","","|"&amp;SUBSTITUTE(TRIM(SUBSTITUTE(SUBSTITUTE(SUBSTITUTE(SUBSTITUTE(SUBSTITUTE(SUBSTITUTE(SUBSTITUTE(SUBSTITUTE(SUBSTITUTE(SUBSTITUTE(SUBSTITUTE(SUBSTITUTE(SUBSTITUTE(SUBSTITUTE(TRIM($B2524&amp;""),CHAR(10)," "),CHAR(13)," "),"."," "),";"," "),","," "),"/"," "),"+"," "),"-"," "),"  "," "),"  "," "),"  "," "),"  "," "),"  "," "),"  "," "))," ","|")&amp;"|")</f>
        <v/>
      </c>
      <c r="AD2524">
        <f>TRIM($I2524&amp;"")</f>
        <v/>
      </c>
    </row>
    <row r="2525" ht="36" customHeight="1">
      <c r="A2525" s="14" t="n">
        <v>46219</v>
      </c>
      <c r="B2525" s="6" t="inlineStr">
        <is>
          <t>10257</t>
        </is>
      </c>
      <c r="C2525" s="6" t="inlineStr">
        <is>
          <t>M/C 0723 (VERMELHO)</t>
        </is>
      </c>
      <c r="D2525" s="6" t="inlineStr">
        <is>
          <t>9 COLADEIRAS</t>
        </is>
      </c>
      <c r="E2525" s="6" t="n">
        <v>20019005</v>
      </c>
      <c r="F2525" s="6" t="inlineStr">
        <is>
          <t>RIPA 751X70X12 MDF - MESA SANTIAGO</t>
        </is>
      </c>
      <c r="G2525" s="6" t="inlineStr">
        <is>
          <t>9 COLADEIRAS</t>
        </is>
      </c>
      <c r="H2525" s="6" t="inlineStr">
        <is>
          <t>9 COLADEIRAS</t>
        </is>
      </c>
      <c r="I2525" s="4" t="inlineStr">
        <is>
          <t>9 COLADEIRAS</t>
        </is>
      </c>
      <c r="J2525" s="4" t="n">
        <v>348</v>
      </c>
      <c r="K2525" s="6" t="n"/>
      <c r="L2525" s="6" t="n"/>
      <c r="M2525" s="6" t="n"/>
      <c r="N2525" s="6" t="n">
        <v>46218</v>
      </c>
      <c r="O2525" s="6" t="n">
        <v>348</v>
      </c>
      <c r="P2525" s="6" t="n"/>
      <c r="Q2525" s="6" t="n"/>
      <c r="R2525" s="6" t="n"/>
      <c r="S2525" s="6" t="n"/>
      <c r="T2525" s="6">
        <f>IF(OR($J2525="",$O2525=""),"",$O2525/$J2525)</f>
        <v/>
      </c>
      <c r="U2525" s="6" t="inlineStr">
        <is>
          <t>Concluído</t>
        </is>
      </c>
      <c r="V2525" s="6" t="n"/>
      <c r="W2525" s="6" t="n"/>
      <c r="X2525" s="6" t="n"/>
      <c r="Y2525" s="6" t="n"/>
      <c r="Z2525" s="6" t="n"/>
      <c r="AA2525" s="5" t="n"/>
      <c r="AB2525" s="6">
        <f>B2525&amp;"|"&amp;I2525</f>
        <v/>
      </c>
      <c r="AC2525">
        <f>IF($B2525="","","|"&amp;SUBSTITUTE(TRIM(SUBSTITUTE(SUBSTITUTE(SUBSTITUTE(SUBSTITUTE(SUBSTITUTE(SUBSTITUTE(SUBSTITUTE(SUBSTITUTE(SUBSTITUTE(SUBSTITUTE(SUBSTITUTE(SUBSTITUTE(SUBSTITUTE(SUBSTITUTE(TRIM($B2525&amp;""),CHAR(10)," "),CHAR(13)," "),"."," "),";"," "),","," "),"/"," "),"+"," "),"-"," "),"  "," "),"  "," "),"  "," "),"  "," "),"  "," "),"  "," "))," ","|")&amp;"|")</f>
        <v/>
      </c>
      <c r="AD2525">
        <f>TRIM($I2525&amp;"")</f>
        <v/>
      </c>
    </row>
    <row r="2526" ht="36" customHeight="1">
      <c r="A2526" s="14" t="n">
        <v>46219</v>
      </c>
      <c r="B2526" s="6" t="inlineStr">
        <is>
          <t>10257</t>
        </is>
      </c>
      <c r="C2526" s="6" t="inlineStr">
        <is>
          <t>M/C 0723 (VERMELHO)</t>
        </is>
      </c>
      <c r="D2526" s="6" t="inlineStr">
        <is>
          <t>9 COLADEIRAS</t>
        </is>
      </c>
      <c r="E2526" s="6" t="n">
        <v>20019603</v>
      </c>
      <c r="F2526" s="6" t="inlineStr">
        <is>
          <t>(3) BASE 572X572X12 MDF - MESA SANTIAGO 1,36</t>
        </is>
      </c>
      <c r="G2526" s="6" t="inlineStr">
        <is>
          <t>9 COLADEIRAS</t>
        </is>
      </c>
      <c r="H2526" s="6" t="inlineStr">
        <is>
          <t>9 COLADEIRAS</t>
        </is>
      </c>
      <c r="I2526" s="4" t="inlineStr">
        <is>
          <t>9 COLADEIRAS</t>
        </is>
      </c>
      <c r="J2526" s="4" t="n">
        <v>9</v>
      </c>
      <c r="K2526" s="6" t="n"/>
      <c r="L2526" s="6" t="n"/>
      <c r="M2526" s="6" t="n"/>
      <c r="N2526" s="6" t="n">
        <v>46218</v>
      </c>
      <c r="O2526" s="6" t="n">
        <v>9</v>
      </c>
      <c r="P2526" s="6" t="n"/>
      <c r="Q2526" s="6" t="n"/>
      <c r="R2526" s="6" t="n"/>
      <c r="S2526" s="6" t="n"/>
      <c r="T2526" s="6">
        <f>IF(OR($J2526="",$O2526=""),"",$O2526/$J2526)</f>
        <v/>
      </c>
      <c r="U2526" s="6" t="inlineStr">
        <is>
          <t>Concluído</t>
        </is>
      </c>
      <c r="V2526" s="6" t="n"/>
      <c r="W2526" s="6" t="n"/>
      <c r="X2526" s="6" t="n"/>
      <c r="Y2526" s="6" t="n"/>
      <c r="Z2526" s="6" t="n"/>
      <c r="AA2526" s="5" t="n"/>
      <c r="AB2526" s="6">
        <f>B2526&amp;"|"&amp;I2526</f>
        <v/>
      </c>
      <c r="AC2526">
        <f>IF($B2526="","","|"&amp;SUBSTITUTE(TRIM(SUBSTITUTE(SUBSTITUTE(SUBSTITUTE(SUBSTITUTE(SUBSTITUTE(SUBSTITUTE(SUBSTITUTE(SUBSTITUTE(SUBSTITUTE(SUBSTITUTE(SUBSTITUTE(SUBSTITUTE(SUBSTITUTE(SUBSTITUTE(TRIM($B2526&amp;""),CHAR(10)," "),CHAR(13)," "),"."," "),";"," "),","," "),"/"," "),"+"," "),"-"," "),"  "," "),"  "," "),"  "," "),"  "," "),"  "," "),"  "," "))," ","|")&amp;"|")</f>
        <v/>
      </c>
      <c r="AD2526">
        <f>TRIM($I2526&amp;"")</f>
        <v/>
      </c>
    </row>
    <row r="2527" ht="36" customHeight="1">
      <c r="A2527" s="14" t="n">
        <v>46219</v>
      </c>
      <c r="B2527" s="6" t="inlineStr">
        <is>
          <t>10257</t>
        </is>
      </c>
      <c r="C2527" s="6" t="inlineStr">
        <is>
          <t>M/C 0723 (VERMELHO)</t>
        </is>
      </c>
      <c r="D2527" s="6" t="inlineStr">
        <is>
          <t>9 COLADEIRAS</t>
        </is>
      </c>
      <c r="E2527" s="6" t="n">
        <v>20019606</v>
      </c>
      <c r="F2527" s="6" t="inlineStr">
        <is>
          <t>(1-6) LATERAL RIPADA - MESA SANTIAGO 1,36</t>
        </is>
      </c>
      <c r="G2527" s="6" t="inlineStr">
        <is>
          <t>9 COLADEIRAS</t>
        </is>
      </c>
      <c r="H2527" s="6" t="inlineStr">
        <is>
          <t>9 COLADEIRAS</t>
        </is>
      </c>
      <c r="I2527" s="4" t="inlineStr">
        <is>
          <t>9 COLADEIRAS</t>
        </is>
      </c>
      <c r="J2527" s="4" t="n">
        <v>18</v>
      </c>
      <c r="K2527" s="6" t="n"/>
      <c r="L2527" s="6" t="n"/>
      <c r="M2527" s="6" t="n"/>
      <c r="N2527" s="6" t="n">
        <v>46217</v>
      </c>
      <c r="O2527" s="6" t="n">
        <v>18</v>
      </c>
      <c r="P2527" s="6" t="n"/>
      <c r="Q2527" s="6" t="n"/>
      <c r="R2527" s="6" t="n"/>
      <c r="S2527" s="6" t="n"/>
      <c r="T2527" s="6">
        <f>IF(OR($J2527="",$O2527=""),"",$O2527/$J2527)</f>
        <v/>
      </c>
      <c r="U2527" s="6" t="inlineStr">
        <is>
          <t>Concluído</t>
        </is>
      </c>
      <c r="V2527" s="6" t="n"/>
      <c r="W2527" s="6" t="n"/>
      <c r="X2527" s="6" t="n"/>
      <c r="Y2527" s="6" t="n"/>
      <c r="Z2527" s="6" t="n"/>
      <c r="AA2527" s="5" t="n"/>
      <c r="AB2527" s="6">
        <f>B2527&amp;"|"&amp;I2527</f>
        <v/>
      </c>
      <c r="AC2527">
        <f>IF($B2527="","","|"&amp;SUBSTITUTE(TRIM(SUBSTITUTE(SUBSTITUTE(SUBSTITUTE(SUBSTITUTE(SUBSTITUTE(SUBSTITUTE(SUBSTITUTE(SUBSTITUTE(SUBSTITUTE(SUBSTITUTE(SUBSTITUTE(SUBSTITUTE(SUBSTITUTE(SUBSTITUTE(TRIM($B2527&amp;""),CHAR(10)," "),CHAR(13)," "),"."," "),";"," "),","," "),"/"," "),"+"," "),"-"," "),"  "," "),"  "," "),"  "," "),"  "," "),"  "," "),"  "," "))," ","|")&amp;"|")</f>
        <v/>
      </c>
      <c r="AD2527">
        <f>TRIM($I2527&amp;"")</f>
        <v/>
      </c>
    </row>
    <row r="2528" ht="36" customHeight="1">
      <c r="A2528" s="14" t="n">
        <v>46219</v>
      </c>
      <c r="B2528" s="6" t="inlineStr">
        <is>
          <t>10257</t>
        </is>
      </c>
      <c r="C2528" s="6" t="inlineStr">
        <is>
          <t>M/C 0723 (VERMELHO)</t>
        </is>
      </c>
      <c r="D2528" s="6" t="inlineStr">
        <is>
          <t>9 COLADEIRAS</t>
        </is>
      </c>
      <c r="E2528" s="6" t="n">
        <v>20013102</v>
      </c>
      <c r="F2528" s="6" t="inlineStr">
        <is>
          <t>(10)PE MAIOR 760X100 (170) X15 MDF-MIAMI 1,37X0,80</t>
        </is>
      </c>
      <c r="G2528" s="6" t="inlineStr">
        <is>
          <t>9 COLADEIRAS</t>
        </is>
      </c>
      <c r="H2528" s="6" t="inlineStr">
        <is>
          <t>9 COLADEIRAS</t>
        </is>
      </c>
      <c r="I2528" s="4" t="inlineStr">
        <is>
          <t>9 COLADEIRAS</t>
        </is>
      </c>
      <c r="J2528" s="4" t="n">
        <v>80</v>
      </c>
      <c r="K2528" s="6" t="n"/>
      <c r="L2528" s="6" t="n"/>
      <c r="M2528" s="6" t="n"/>
      <c r="N2528" s="6" t="n">
        <v>46217</v>
      </c>
      <c r="O2528" s="6" t="n">
        <v>80</v>
      </c>
      <c r="P2528" s="6" t="n"/>
      <c r="Q2528" s="6" t="n"/>
      <c r="R2528" s="6" t="n"/>
      <c r="S2528" s="6" t="n"/>
      <c r="T2528" s="6">
        <f>IF(OR($J2528="",$O2528=""),"",$O2528/$J2528)</f>
        <v/>
      </c>
      <c r="U2528" s="6" t="inlineStr">
        <is>
          <t>Concluído</t>
        </is>
      </c>
      <c r="V2528" s="6" t="n"/>
      <c r="W2528" s="6" t="n"/>
      <c r="X2528" s="6" t="n"/>
      <c r="Y2528" s="6" t="n"/>
      <c r="Z2528" s="6" t="n"/>
      <c r="AA2528" s="5" t="n"/>
      <c r="AB2528" s="6">
        <f>B2528&amp;"|"&amp;I2528</f>
        <v/>
      </c>
      <c r="AC2528">
        <f>IF($B2528="","","|"&amp;SUBSTITUTE(TRIM(SUBSTITUTE(SUBSTITUTE(SUBSTITUTE(SUBSTITUTE(SUBSTITUTE(SUBSTITUTE(SUBSTITUTE(SUBSTITUTE(SUBSTITUTE(SUBSTITUTE(SUBSTITUTE(SUBSTITUTE(SUBSTITUTE(SUBSTITUTE(TRIM($B2528&amp;""),CHAR(10)," "),CHAR(13)," "),"."," "),";"," "),","," "),"/"," "),"+"," "),"-"," "),"  "," "),"  "," "),"  "," "),"  "," "),"  "," "),"  "," "))," ","|")&amp;"|")</f>
        <v/>
      </c>
      <c r="AD2528">
        <f>TRIM($I2528&amp;"")</f>
        <v/>
      </c>
    </row>
    <row r="2529" ht="36" customHeight="1">
      <c r="A2529" s="14" t="n">
        <v>46219</v>
      </c>
      <c r="B2529" s="6" t="inlineStr">
        <is>
          <t>10257</t>
        </is>
      </c>
      <c r="C2529" s="6" t="inlineStr">
        <is>
          <t>M/C 0723 (VERMELHO)</t>
        </is>
      </c>
      <c r="D2529" s="6" t="inlineStr">
        <is>
          <t>9 COLADEIRAS</t>
        </is>
      </c>
      <c r="E2529" s="6" t="n">
        <v>20013103</v>
      </c>
      <c r="F2529" s="6" t="inlineStr">
        <is>
          <t>(4) PE MENOR 760X85 (135) X15 MDF-MIAMI 1,37X0,80</t>
        </is>
      </c>
      <c r="G2529" s="6" t="inlineStr">
        <is>
          <t>9 COLADEIRAS</t>
        </is>
      </c>
      <c r="H2529" s="6" t="inlineStr">
        <is>
          <t>9 COLADEIRAS</t>
        </is>
      </c>
      <c r="I2529" s="4" t="inlineStr">
        <is>
          <t>9 COLADEIRAS</t>
        </is>
      </c>
      <c r="J2529" s="4" t="n">
        <v>80</v>
      </c>
      <c r="K2529" s="6" t="n"/>
      <c r="L2529" s="6" t="n"/>
      <c r="M2529" s="6" t="n"/>
      <c r="N2529" s="6" t="n">
        <v>46217</v>
      </c>
      <c r="O2529" s="6" t="n">
        <v>80</v>
      </c>
      <c r="P2529" s="6" t="n"/>
      <c r="Q2529" s="6" t="n"/>
      <c r="R2529" s="6" t="n"/>
      <c r="S2529" s="6" t="n"/>
      <c r="T2529" s="6">
        <f>IF(OR($J2529="",$O2529=""),"",$O2529/$J2529)</f>
        <v/>
      </c>
      <c r="U2529" s="6" t="inlineStr">
        <is>
          <t>Concluído</t>
        </is>
      </c>
      <c r="V2529" s="6" t="n"/>
      <c r="W2529" s="6" t="n"/>
      <c r="X2529" s="6" t="n"/>
      <c r="Y2529" s="6" t="n"/>
      <c r="Z2529" s="6" t="n"/>
      <c r="AA2529" s="5" t="n"/>
      <c r="AB2529" s="6">
        <f>B2529&amp;"|"&amp;I2529</f>
        <v/>
      </c>
      <c r="AC2529">
        <f>IF($B2529="","","|"&amp;SUBSTITUTE(TRIM(SUBSTITUTE(SUBSTITUTE(SUBSTITUTE(SUBSTITUTE(SUBSTITUTE(SUBSTITUTE(SUBSTITUTE(SUBSTITUTE(SUBSTITUTE(SUBSTITUTE(SUBSTITUTE(SUBSTITUTE(SUBSTITUTE(SUBSTITUTE(TRIM($B2529&amp;""),CHAR(10)," "),CHAR(13)," "),"."," "),";"," "),","," "),"/"," "),"+"," "),"-"," "),"  "," "),"  "," "),"  "," "),"  "," "),"  "," "),"  "," "))," ","|")&amp;"|")</f>
        <v/>
      </c>
      <c r="AD2529">
        <f>TRIM($I2529&amp;"")</f>
        <v/>
      </c>
    </row>
    <row r="2530" ht="36" customHeight="1">
      <c r="A2530" s="14" t="n">
        <v>46219</v>
      </c>
      <c r="B2530" s="6" t="inlineStr">
        <is>
          <t>10257</t>
        </is>
      </c>
      <c r="C2530" s="6" t="inlineStr">
        <is>
          <t>M/C 0723 (VERMELHO)</t>
        </is>
      </c>
      <c r="D2530" s="6" t="inlineStr">
        <is>
          <t>9 COLADEIRAS</t>
        </is>
      </c>
      <c r="E2530" s="6" t="n">
        <v>20020001</v>
      </c>
      <c r="F2530" s="6" t="inlineStr">
        <is>
          <t>(1) LATERAL 1180X92X15 MDF - BASE DUBAI</t>
        </is>
      </c>
      <c r="G2530" s="6" t="inlineStr">
        <is>
          <t>9 COLADEIRAS</t>
        </is>
      </c>
      <c r="H2530" s="6" t="inlineStr">
        <is>
          <t>9 COLADEIRAS</t>
        </is>
      </c>
      <c r="I2530" s="4" t="inlineStr">
        <is>
          <t>9 COLADEIRAS</t>
        </is>
      </c>
      <c r="J2530" s="4" t="n">
        <v>48</v>
      </c>
      <c r="K2530" s="6" t="n"/>
      <c r="L2530" s="6" t="n"/>
      <c r="M2530" s="6" t="n"/>
      <c r="N2530" s="6" t="n">
        <v>46217</v>
      </c>
      <c r="O2530" s="6" t="n">
        <v>48</v>
      </c>
      <c r="P2530" s="6" t="n"/>
      <c r="Q2530" s="6" t="n"/>
      <c r="R2530" s="6" t="n"/>
      <c r="S2530" s="6" t="n"/>
      <c r="T2530" s="6">
        <f>IF(OR($J2530="",$O2530=""),"",$O2530/$J2530)</f>
        <v/>
      </c>
      <c r="U2530" s="6" t="inlineStr">
        <is>
          <t>Concluído</t>
        </is>
      </c>
      <c r="V2530" s="6" t="n"/>
      <c r="W2530" s="6" t="n"/>
      <c r="X2530" s="6" t="n"/>
      <c r="Y2530" s="6" t="n"/>
      <c r="Z2530" s="6" t="n"/>
      <c r="AA2530" s="5" t="n"/>
      <c r="AB2530" s="6">
        <f>B2530&amp;"|"&amp;I2530</f>
        <v/>
      </c>
      <c r="AC2530">
        <f>IF($B2530="","","|"&amp;SUBSTITUTE(TRIM(SUBSTITUTE(SUBSTITUTE(SUBSTITUTE(SUBSTITUTE(SUBSTITUTE(SUBSTITUTE(SUBSTITUTE(SUBSTITUTE(SUBSTITUTE(SUBSTITUTE(SUBSTITUTE(SUBSTITUTE(SUBSTITUTE(SUBSTITUTE(TRIM($B2530&amp;""),CHAR(10)," "),CHAR(13)," "),"."," "),";"," "),","," "),"/"," "),"+"," "),"-"," "),"  "," "),"  "," "),"  "," "),"  "," "),"  "," "),"  "," "))," ","|")&amp;"|")</f>
        <v/>
      </c>
      <c r="AD2530">
        <f>TRIM($I2530&amp;"")</f>
        <v/>
      </c>
    </row>
    <row r="2531" ht="36" customHeight="1">
      <c r="A2531" s="14" t="n">
        <v>46219</v>
      </c>
      <c r="B2531" s="6" t="inlineStr">
        <is>
          <t>10257</t>
        </is>
      </c>
      <c r="C2531" s="6" t="inlineStr">
        <is>
          <t>M/C 0723 (VERMELHO)</t>
        </is>
      </c>
      <c r="D2531" s="6" t="inlineStr">
        <is>
          <t>9 COLADEIRAS</t>
        </is>
      </c>
      <c r="E2531" s="6" t="n">
        <v>20052001</v>
      </c>
      <c r="F2531" s="6" t="inlineStr">
        <is>
          <t>(2-4) TRAVESSA 742X122X25 MDF - MESA ATHENAS</t>
        </is>
      </c>
      <c r="G2531" s="6" t="inlineStr">
        <is>
          <t>9 COLADEIRAS</t>
        </is>
      </c>
      <c r="H2531" s="6" t="inlineStr">
        <is>
          <t>9 COLADEIRAS</t>
        </is>
      </c>
      <c r="I2531" s="4" t="inlineStr">
        <is>
          <t>9 COLADEIRAS</t>
        </is>
      </c>
      <c r="J2531" s="4" t="n">
        <v>220</v>
      </c>
      <c r="K2531" s="6" t="n"/>
      <c r="L2531" s="6" t="n"/>
      <c r="M2531" s="6" t="n"/>
      <c r="N2531" s="6" t="n">
        <v>46217</v>
      </c>
      <c r="O2531" s="6" t="n">
        <v>220</v>
      </c>
      <c r="P2531" s="6" t="n"/>
      <c r="Q2531" s="6" t="n"/>
      <c r="R2531" s="6" t="n"/>
      <c r="S2531" s="6" t="n"/>
      <c r="T2531" s="6">
        <f>IF(OR($J2531="",$O2531=""),"",$O2531/$J2531)</f>
        <v/>
      </c>
      <c r="U2531" s="6" t="inlineStr">
        <is>
          <t>Concluído</t>
        </is>
      </c>
      <c r="V2531" s="6" t="n"/>
      <c r="W2531" s="6" t="n"/>
      <c r="X2531" s="6" t="n"/>
      <c r="Y2531" s="6" t="n"/>
      <c r="Z2531" s="6" t="n"/>
      <c r="AA2531" s="5" t="n"/>
      <c r="AB2531" s="6">
        <f>B2531&amp;"|"&amp;I2531</f>
        <v/>
      </c>
      <c r="AC2531">
        <f>IF($B2531="","","|"&amp;SUBSTITUTE(TRIM(SUBSTITUTE(SUBSTITUTE(SUBSTITUTE(SUBSTITUTE(SUBSTITUTE(SUBSTITUTE(SUBSTITUTE(SUBSTITUTE(SUBSTITUTE(SUBSTITUTE(SUBSTITUTE(SUBSTITUTE(SUBSTITUTE(SUBSTITUTE(TRIM($B2531&amp;""),CHAR(10)," "),CHAR(13)," "),"."," "),";"," "),","," "),"/"," "),"+"," "),"-"," "),"  "," "),"  "," "),"  "," "),"  "," "),"  "," "),"  "," "))," ","|")&amp;"|")</f>
        <v/>
      </c>
      <c r="AD2531">
        <f>TRIM($I2531&amp;"")</f>
        <v/>
      </c>
    </row>
    <row r="2532" ht="36" customHeight="1">
      <c r="A2532" s="14" t="n">
        <v>46219</v>
      </c>
      <c r="B2532" s="6" t="inlineStr">
        <is>
          <t>10257</t>
        </is>
      </c>
      <c r="C2532" s="6" t="inlineStr">
        <is>
          <t>M/C 0723 (VERMELHO)</t>
        </is>
      </c>
      <c r="D2532" s="6" t="inlineStr">
        <is>
          <t>9 COLADEIRAS</t>
        </is>
      </c>
      <c r="E2532" s="6" t="n">
        <v>20052002</v>
      </c>
      <c r="F2532" s="6" t="inlineStr">
        <is>
          <t>(5) BASE MAIOR 542X124X25 MDF - MESA ATHENAS</t>
        </is>
      </c>
      <c r="G2532" s="6" t="inlineStr">
        <is>
          <t>9 COLADEIRAS</t>
        </is>
      </c>
      <c r="H2532" s="6" t="inlineStr">
        <is>
          <t>9 COLADEIRAS</t>
        </is>
      </c>
      <c r="I2532" s="4" t="inlineStr">
        <is>
          <t>9 COLADEIRAS</t>
        </is>
      </c>
      <c r="J2532" s="4" t="n">
        <v>54</v>
      </c>
      <c r="K2532" s="6" t="n"/>
      <c r="L2532" s="6" t="n"/>
      <c r="M2532" s="6" t="n"/>
      <c r="N2532" s="6" t="n">
        <v>46217</v>
      </c>
      <c r="O2532" s="6" t="n">
        <v>54</v>
      </c>
      <c r="P2532" s="6" t="n"/>
      <c r="Q2532" s="6" t="n"/>
      <c r="R2532" s="6" t="n"/>
      <c r="S2532" s="6" t="n"/>
      <c r="T2532" s="6">
        <f>IF(OR($J2532="",$O2532=""),"",$O2532/$J2532)</f>
        <v/>
      </c>
      <c r="U2532" s="6" t="inlineStr">
        <is>
          <t>Concluído</t>
        </is>
      </c>
      <c r="V2532" s="6" t="n"/>
      <c r="W2532" s="6" t="n"/>
      <c r="X2532" s="6" t="n"/>
      <c r="Y2532" s="6" t="n"/>
      <c r="Z2532" s="6" t="n"/>
      <c r="AA2532" s="5" t="n"/>
      <c r="AB2532" s="6">
        <f>B2532&amp;"|"&amp;I2532</f>
        <v/>
      </c>
      <c r="AC2532">
        <f>IF($B2532="","","|"&amp;SUBSTITUTE(TRIM(SUBSTITUTE(SUBSTITUTE(SUBSTITUTE(SUBSTITUTE(SUBSTITUTE(SUBSTITUTE(SUBSTITUTE(SUBSTITUTE(SUBSTITUTE(SUBSTITUTE(SUBSTITUTE(SUBSTITUTE(SUBSTITUTE(SUBSTITUTE(TRIM($B2532&amp;""),CHAR(10)," "),CHAR(13)," "),"."," "),";"," "),","," "),"/"," "),"+"," "),"-"," "),"  "," "),"  "," "),"  "," "),"  "," "),"  "," "),"  "," "))," ","|")&amp;"|")</f>
        <v/>
      </c>
      <c r="AD2532">
        <f>TRIM($I2532&amp;"")</f>
        <v/>
      </c>
    </row>
    <row r="2533" ht="36" customHeight="1">
      <c r="A2533" s="14" t="n">
        <v>46219</v>
      </c>
      <c r="B2533" s="6" t="inlineStr">
        <is>
          <t>10257</t>
        </is>
      </c>
      <c r="C2533" s="6" t="inlineStr">
        <is>
          <t>M/C 0723 (VERMELHO)</t>
        </is>
      </c>
      <c r="D2533" s="6" t="inlineStr">
        <is>
          <t>9 COLADEIRAS</t>
        </is>
      </c>
      <c r="E2533" s="6" t="n">
        <v>20052003</v>
      </c>
      <c r="F2533" s="6" t="inlineStr">
        <is>
          <t>(6)BASE MENOR 386 (189)X124X25 MDF - MESA ATHENAS</t>
        </is>
      </c>
      <c r="G2533" s="6" t="inlineStr">
        <is>
          <t>9 COLADEIRAS</t>
        </is>
      </c>
      <c r="H2533" s="6" t="inlineStr">
        <is>
          <t>9 COLADEIRAS</t>
        </is>
      </c>
      <c r="I2533" s="4" t="inlineStr">
        <is>
          <t>9 COLADEIRAS</t>
        </is>
      </c>
      <c r="J2533" s="4" t="n">
        <v>108</v>
      </c>
      <c r="K2533" s="6" t="n"/>
      <c r="L2533" s="6" t="n"/>
      <c r="M2533" s="6" t="n"/>
      <c r="N2533" s="6" t="n">
        <v>46217</v>
      </c>
      <c r="O2533" s="6" t="n">
        <v>108</v>
      </c>
      <c r="P2533" s="6" t="n"/>
      <c r="Q2533" s="6" t="n"/>
      <c r="R2533" s="6" t="n"/>
      <c r="S2533" s="6" t="n"/>
      <c r="T2533" s="6">
        <f>IF(OR($J2533="",$O2533=""),"",$O2533/$J2533)</f>
        <v/>
      </c>
      <c r="U2533" s="6" t="inlineStr">
        <is>
          <t>Concluído</t>
        </is>
      </c>
      <c r="V2533" s="6" t="n"/>
      <c r="W2533" s="6" t="n"/>
      <c r="X2533" s="6" t="n"/>
      <c r="Y2533" s="6" t="n"/>
      <c r="Z2533" s="6" t="n"/>
      <c r="AA2533" s="5" t="n"/>
      <c r="AB2533" s="6">
        <f>B2533&amp;"|"&amp;I2533</f>
        <v/>
      </c>
      <c r="AC2533">
        <f>IF($B2533="","","|"&amp;SUBSTITUTE(TRIM(SUBSTITUTE(SUBSTITUTE(SUBSTITUTE(SUBSTITUTE(SUBSTITUTE(SUBSTITUTE(SUBSTITUTE(SUBSTITUTE(SUBSTITUTE(SUBSTITUTE(SUBSTITUTE(SUBSTITUTE(SUBSTITUTE(SUBSTITUTE(TRIM($B2533&amp;""),CHAR(10)," "),CHAR(13)," "),"."," "),";"," "),","," "),"/"," "),"+"," "),"-"," "),"  "," "),"  "," "),"  "," "),"  "," "),"  "," "),"  "," "))," ","|")&amp;"|")</f>
        <v/>
      </c>
      <c r="AD2533">
        <f>TRIM($I2533&amp;"")</f>
        <v/>
      </c>
    </row>
    <row r="2534" ht="36" customHeight="1">
      <c r="A2534" s="14" t="n">
        <v>46219</v>
      </c>
      <c r="B2534" s="6" t="inlineStr">
        <is>
          <t>10257</t>
        </is>
      </c>
      <c r="C2534" s="6" t="inlineStr">
        <is>
          <t>M/C 0723 (VERMELHO)</t>
        </is>
      </c>
      <c r="D2534" s="6" t="inlineStr">
        <is>
          <t>9 COLADEIRAS</t>
        </is>
      </c>
      <c r="E2534" s="6" t="n">
        <v>20052202</v>
      </c>
      <c r="F2534" s="6" t="inlineStr">
        <is>
          <t>(5) BASE MAIOR 742X124X25 MDF - MESA ATHENAS 1,20</t>
        </is>
      </c>
      <c r="G2534" s="6" t="inlineStr">
        <is>
          <t>9 COLADEIRAS</t>
        </is>
      </c>
      <c r="H2534" s="6" t="inlineStr">
        <is>
          <t>9 COLADEIRAS</t>
        </is>
      </c>
      <c r="I2534" s="4" t="inlineStr">
        <is>
          <t>9 COLADEIRAS</t>
        </is>
      </c>
      <c r="J2534" s="4" t="n">
        <v>1</v>
      </c>
      <c r="K2534" s="6" t="n"/>
      <c r="L2534" s="6" t="n"/>
      <c r="M2534" s="6" t="n"/>
      <c r="N2534" s="6" t="n">
        <v>46217</v>
      </c>
      <c r="O2534" s="6" t="n">
        <v>1</v>
      </c>
      <c r="P2534" s="6" t="n"/>
      <c r="Q2534" s="6" t="n"/>
      <c r="R2534" s="6" t="n"/>
      <c r="S2534" s="6" t="n"/>
      <c r="T2534" s="6">
        <f>IF(OR($J2534="",$O2534=""),"",$O2534/$J2534)</f>
        <v/>
      </c>
      <c r="U2534" s="6" t="inlineStr">
        <is>
          <t>Concluído</t>
        </is>
      </c>
      <c r="V2534" s="6" t="n"/>
      <c r="W2534" s="6" t="n"/>
      <c r="X2534" s="6" t="n"/>
      <c r="Y2534" s="6" t="n"/>
      <c r="Z2534" s="6" t="n"/>
      <c r="AA2534" s="5" t="n"/>
      <c r="AB2534" s="6">
        <f>B2534&amp;"|"&amp;I2534</f>
        <v/>
      </c>
      <c r="AC2534">
        <f>IF($B2534="","","|"&amp;SUBSTITUTE(TRIM(SUBSTITUTE(SUBSTITUTE(SUBSTITUTE(SUBSTITUTE(SUBSTITUTE(SUBSTITUTE(SUBSTITUTE(SUBSTITUTE(SUBSTITUTE(SUBSTITUTE(SUBSTITUTE(SUBSTITUTE(SUBSTITUTE(SUBSTITUTE(TRIM($B2534&amp;""),CHAR(10)," "),CHAR(13)," "),"."," "),";"," "),","," "),"/"," "),"+"," "),"-"," "),"  "," "),"  "," "),"  "," "),"  "," "),"  "," "),"  "," "))," ","|")&amp;"|")</f>
        <v/>
      </c>
      <c r="AD2534">
        <f>TRIM($I2534&amp;"")</f>
        <v/>
      </c>
    </row>
    <row r="2535" ht="36" customHeight="1">
      <c r="A2535" s="14" t="n">
        <v>46219</v>
      </c>
      <c r="B2535" s="6" t="inlineStr">
        <is>
          <t>10257</t>
        </is>
      </c>
      <c r="C2535" s="6" t="inlineStr">
        <is>
          <t>M/C 0723 (VERMELHO)</t>
        </is>
      </c>
      <c r="D2535" s="6" t="inlineStr">
        <is>
          <t>9 COLADEIRAS</t>
        </is>
      </c>
      <c r="E2535" s="6" t="n">
        <v>20052203</v>
      </c>
      <c r="F2535" s="6" t="inlineStr">
        <is>
          <t>(6)BASE MENOR 446(220)X124X25 MDF-MESA ATHENAS1,20</t>
        </is>
      </c>
      <c r="G2535" s="6" t="inlineStr">
        <is>
          <t>9 COLADEIRAS</t>
        </is>
      </c>
      <c r="H2535" s="6" t="inlineStr">
        <is>
          <t>9 COLADEIRAS</t>
        </is>
      </c>
      <c r="I2535" s="4" t="inlineStr">
        <is>
          <t>9 COLADEIRAS</t>
        </is>
      </c>
      <c r="J2535" s="4" t="n">
        <v>2</v>
      </c>
      <c r="K2535" s="6" t="n"/>
      <c r="L2535" s="6" t="n"/>
      <c r="M2535" s="6" t="n"/>
      <c r="N2535" s="6" t="n">
        <v>46217</v>
      </c>
      <c r="O2535" s="6" t="n">
        <v>2</v>
      </c>
      <c r="P2535" s="6" t="n"/>
      <c r="Q2535" s="6" t="n"/>
      <c r="R2535" s="6" t="n"/>
      <c r="S2535" s="6" t="n"/>
      <c r="T2535" s="6">
        <f>IF(OR($J2535="",$O2535=""),"",$O2535/$J2535)</f>
        <v/>
      </c>
      <c r="U2535" s="6" t="inlineStr">
        <is>
          <t>Concluído</t>
        </is>
      </c>
      <c r="V2535" s="6" t="n"/>
      <c r="W2535" s="6" t="n"/>
      <c r="X2535" s="6" t="n"/>
      <c r="Y2535" s="6" t="n"/>
      <c r="Z2535" s="6" t="n"/>
      <c r="AA2535" s="5" t="n"/>
      <c r="AB2535" s="6">
        <f>B2535&amp;"|"&amp;I2535</f>
        <v/>
      </c>
      <c r="AC2535">
        <f>IF($B2535="","","|"&amp;SUBSTITUTE(TRIM(SUBSTITUTE(SUBSTITUTE(SUBSTITUTE(SUBSTITUTE(SUBSTITUTE(SUBSTITUTE(SUBSTITUTE(SUBSTITUTE(SUBSTITUTE(SUBSTITUTE(SUBSTITUTE(SUBSTITUTE(SUBSTITUTE(SUBSTITUTE(TRIM($B2535&amp;""),CHAR(10)," "),CHAR(13)," "),"."," "),";"," "),","," "),"/"," "),"+"," "),"-"," "),"  "," "),"  "," "),"  "," "),"  "," "),"  "," "),"  "," "))," ","|")&amp;"|")</f>
        <v/>
      </c>
      <c r="AD2535">
        <f>TRIM($I2535&amp;"")</f>
        <v/>
      </c>
    </row>
    <row r="2536" ht="36" customHeight="1">
      <c r="A2536" s="14" t="n">
        <v>46219</v>
      </c>
      <c r="B2536" s="6" t="inlineStr">
        <is>
          <t>10257</t>
        </is>
      </c>
      <c r="C2536" s="6" t="inlineStr">
        <is>
          <t>M/C 0723 (VERMELHO)</t>
        </is>
      </c>
      <c r="D2536" s="6" t="inlineStr">
        <is>
          <t>9 COLADEIRAS</t>
        </is>
      </c>
      <c r="E2536" s="6" t="n">
        <v>30001202</v>
      </c>
      <c r="F2536" s="6" t="inlineStr">
        <is>
          <t>PÉ FRONTAL 441X65(911)X25 MDF (16PÇS) - CAD PÉ INT</t>
        </is>
      </c>
      <c r="G2536" s="6" t="inlineStr">
        <is>
          <t>9 COLADEIRAS</t>
        </is>
      </c>
      <c r="H2536" s="6" t="inlineStr">
        <is>
          <t>9 COLADEIRAS</t>
        </is>
      </c>
      <c r="I2536" s="4" t="inlineStr">
        <is>
          <t>9 COLADEIRAS</t>
        </is>
      </c>
      <c r="J2536" s="4" t="n">
        <v>304</v>
      </c>
      <c r="K2536" s="6" t="n"/>
      <c r="L2536" s="6" t="n"/>
      <c r="M2536" s="6" t="n"/>
      <c r="N2536" s="6" t="n">
        <v>46217</v>
      </c>
      <c r="O2536" s="6" t="n">
        <v>304</v>
      </c>
      <c r="P2536" s="6" t="n"/>
      <c r="Q2536" s="6" t="n"/>
      <c r="R2536" s="6" t="n"/>
      <c r="S2536" s="6" t="n"/>
      <c r="T2536" s="6">
        <f>IF(OR($J2536="",$O2536=""),"",$O2536/$J2536)</f>
        <v/>
      </c>
      <c r="U2536" s="6" t="inlineStr">
        <is>
          <t>Concluído</t>
        </is>
      </c>
      <c r="V2536" s="6" t="n"/>
      <c r="W2536" s="6" t="n"/>
      <c r="X2536" s="6" t="n"/>
      <c r="Y2536" s="6" t="n"/>
      <c r="Z2536" s="6" t="n"/>
      <c r="AA2536" s="5" t="n"/>
      <c r="AB2536" s="6">
        <f>B2536&amp;"|"&amp;I2536</f>
        <v/>
      </c>
      <c r="AC2536">
        <f>IF($B2536="","","|"&amp;SUBSTITUTE(TRIM(SUBSTITUTE(SUBSTITUTE(SUBSTITUTE(SUBSTITUTE(SUBSTITUTE(SUBSTITUTE(SUBSTITUTE(SUBSTITUTE(SUBSTITUTE(SUBSTITUTE(SUBSTITUTE(SUBSTITUTE(SUBSTITUTE(SUBSTITUTE(TRIM($B2536&amp;""),CHAR(10)," "),CHAR(13)," "),"."," "),";"," "),","," "),"/"," "),"+"," "),"-"," "),"  "," "),"  "," "),"  "," "),"  "," "),"  "," "),"  "," "))," ","|")&amp;"|")</f>
        <v/>
      </c>
      <c r="AD2536">
        <f>TRIM($I2536&amp;"")</f>
        <v/>
      </c>
    </row>
    <row r="2537" ht="36" customHeight="1">
      <c r="A2537" s="14" t="n">
        <v>46219</v>
      </c>
      <c r="B2537" s="6" t="inlineStr">
        <is>
          <t>10257</t>
        </is>
      </c>
      <c r="C2537" s="6" t="inlineStr">
        <is>
          <t>M/C 0723 (VERMELHO)</t>
        </is>
      </c>
      <c r="D2537" s="6" t="inlineStr">
        <is>
          <t>9 COLADEIRAS</t>
        </is>
      </c>
      <c r="E2537" s="6" t="n">
        <v>30003410</v>
      </c>
      <c r="F2537" s="6" t="inlineStr">
        <is>
          <t>PE FRONTAL 430X(108)51X25 MDF (DIREITO)</t>
        </is>
      </c>
      <c r="G2537" s="6" t="inlineStr">
        <is>
          <t>9 COLADEIRAS</t>
        </is>
      </c>
      <c r="H2537" s="6" t="inlineStr">
        <is>
          <t>9 COLADEIRAS</t>
        </is>
      </c>
      <c r="I2537" s="4" t="inlineStr">
        <is>
          <t>9 COLADEIRAS</t>
        </is>
      </c>
      <c r="J2537" s="4" t="n">
        <v>16</v>
      </c>
      <c r="K2537" s="6" t="n"/>
      <c r="L2537" s="6" t="n"/>
      <c r="M2537" s="6" t="n"/>
      <c r="N2537" s="6" t="n">
        <v>46217</v>
      </c>
      <c r="O2537" s="6" t="n">
        <v>16</v>
      </c>
      <c r="P2537" s="6" t="n"/>
      <c r="Q2537" s="6" t="n"/>
      <c r="R2537" s="6" t="n"/>
      <c r="S2537" s="6" t="n"/>
      <c r="T2537" s="6">
        <f>IF(OR($J2537="",$O2537=""),"",$O2537/$J2537)</f>
        <v/>
      </c>
      <c r="U2537" s="6" t="inlineStr">
        <is>
          <t>Concluído</t>
        </is>
      </c>
      <c r="V2537" s="6" t="n"/>
      <c r="W2537" s="6" t="n"/>
      <c r="X2537" s="6" t="n"/>
      <c r="Y2537" s="6" t="n"/>
      <c r="Z2537" s="6" t="n"/>
      <c r="AA2537" s="5" t="n"/>
      <c r="AB2537" s="6">
        <f>B2537&amp;"|"&amp;I2537</f>
        <v/>
      </c>
      <c r="AC2537">
        <f>IF($B2537="","","|"&amp;SUBSTITUTE(TRIM(SUBSTITUTE(SUBSTITUTE(SUBSTITUTE(SUBSTITUTE(SUBSTITUTE(SUBSTITUTE(SUBSTITUTE(SUBSTITUTE(SUBSTITUTE(SUBSTITUTE(SUBSTITUTE(SUBSTITUTE(SUBSTITUTE(SUBSTITUTE(TRIM($B2537&amp;""),CHAR(10)," "),CHAR(13)," "),"."," "),";"," "),","," "),"/"," "),"+"," "),"-"," "),"  "," "),"  "," "),"  "," "),"  "," "),"  "," "),"  "," "))," ","|")&amp;"|")</f>
        <v/>
      </c>
      <c r="AD2537">
        <f>TRIM($I2537&amp;"")</f>
        <v/>
      </c>
    </row>
    <row r="2538" ht="36" customHeight="1">
      <c r="A2538" s="14" t="n">
        <v>46219</v>
      </c>
      <c r="B2538" s="6" t="inlineStr">
        <is>
          <t>10257</t>
        </is>
      </c>
      <c r="C2538" s="6" t="inlineStr">
        <is>
          <t>M/C 0723 (VERMELHO)</t>
        </is>
      </c>
      <c r="D2538" s="6" t="inlineStr">
        <is>
          <t>9 COLADEIRAS</t>
        </is>
      </c>
      <c r="E2538" s="6" t="n">
        <v>30003411</v>
      </c>
      <c r="F2538" s="6" t="inlineStr">
        <is>
          <t>PE FRONTAL 430X(108)51X25 MDF (ESQUERDO)</t>
        </is>
      </c>
      <c r="G2538" s="6" t="inlineStr">
        <is>
          <t>9 COLADEIRAS</t>
        </is>
      </c>
      <c r="H2538" s="6" t="inlineStr">
        <is>
          <t>9 COLADEIRAS</t>
        </is>
      </c>
      <c r="I2538" s="4" t="inlineStr">
        <is>
          <t>9 COLADEIRAS</t>
        </is>
      </c>
      <c r="J2538" s="4" t="n">
        <v>16</v>
      </c>
      <c r="K2538" s="6" t="n"/>
      <c r="L2538" s="6" t="n"/>
      <c r="M2538" s="6" t="n"/>
      <c r="N2538" s="6" t="n">
        <v>46217</v>
      </c>
      <c r="O2538" s="6" t="n">
        <v>16</v>
      </c>
      <c r="P2538" s="6" t="n"/>
      <c r="Q2538" s="6" t="n"/>
      <c r="R2538" s="6" t="n"/>
      <c r="S2538" s="6" t="n"/>
      <c r="T2538" s="6">
        <f>IF(OR($J2538="",$O2538=""),"",$O2538/$J2538)</f>
        <v/>
      </c>
      <c r="U2538" s="6" t="inlineStr">
        <is>
          <t>Concluído</t>
        </is>
      </c>
      <c r="V2538" s="6" t="n"/>
      <c r="W2538" s="6" t="n"/>
      <c r="X2538" s="6" t="n"/>
      <c r="Y2538" s="6" t="n"/>
      <c r="Z2538" s="6" t="n"/>
      <c r="AA2538" s="5" t="n"/>
      <c r="AB2538" s="6">
        <f>B2538&amp;"|"&amp;I2538</f>
        <v/>
      </c>
      <c r="AC2538">
        <f>IF($B2538="","","|"&amp;SUBSTITUTE(TRIM(SUBSTITUTE(SUBSTITUTE(SUBSTITUTE(SUBSTITUTE(SUBSTITUTE(SUBSTITUTE(SUBSTITUTE(SUBSTITUTE(SUBSTITUTE(SUBSTITUTE(SUBSTITUTE(SUBSTITUTE(SUBSTITUTE(SUBSTITUTE(TRIM($B2538&amp;""),CHAR(10)," "),CHAR(13)," "),"."," "),";"," "),","," "),"/"," "),"+"," "),"-"," "),"  "," "),"  "," "),"  "," "),"  "," "),"  "," "),"  "," "))," ","|")&amp;"|")</f>
        <v/>
      </c>
      <c r="AD2538">
        <f>TRIM($I2538&amp;"")</f>
        <v/>
      </c>
    </row>
    <row r="2539" ht="36" customHeight="1">
      <c r="A2539" s="14" t="n">
        <v>46219</v>
      </c>
      <c r="B2539" s="6" t="inlineStr">
        <is>
          <t>10257</t>
        </is>
      </c>
      <c r="C2539" s="6" t="inlineStr">
        <is>
          <t>M/C 0723 (VERMELHO)</t>
        </is>
      </c>
      <c r="D2539" s="6" t="inlineStr">
        <is>
          <t>9 COLADEIRAS</t>
        </is>
      </c>
      <c r="E2539" s="6" t="n">
        <v>30006110</v>
      </c>
      <c r="F2539" s="6" t="inlineStr">
        <is>
          <t>PE FRONTAL 430X(108)51X25 MDF (DIR) SANTIAGO NEW</t>
        </is>
      </c>
      <c r="G2539" s="6" t="inlineStr">
        <is>
          <t>9 COLADEIRAS</t>
        </is>
      </c>
      <c r="H2539" s="6" t="inlineStr">
        <is>
          <t>9 COLADEIRAS</t>
        </is>
      </c>
      <c r="I2539" s="4" t="inlineStr">
        <is>
          <t>9 COLADEIRAS</t>
        </is>
      </c>
      <c r="J2539" s="4" t="n">
        <v>386</v>
      </c>
      <c r="K2539" s="6" t="n"/>
      <c r="L2539" s="6" t="n"/>
      <c r="M2539" s="6" t="n"/>
      <c r="N2539" s="6" t="n">
        <v>46217</v>
      </c>
      <c r="O2539" s="6" t="n">
        <v>386</v>
      </c>
      <c r="P2539" s="6" t="n"/>
      <c r="Q2539" s="6" t="n"/>
      <c r="R2539" s="6" t="n"/>
      <c r="S2539" s="6" t="n"/>
      <c r="T2539" s="6">
        <f>IF(OR($J2539="",$O2539=""),"",$O2539/$J2539)</f>
        <v/>
      </c>
      <c r="U2539" s="6" t="inlineStr">
        <is>
          <t>Concluído</t>
        </is>
      </c>
      <c r="V2539" s="6" t="n"/>
      <c r="W2539" s="6" t="n"/>
      <c r="X2539" s="6" t="n"/>
      <c r="Y2539" s="6" t="n"/>
      <c r="Z2539" s="6" t="n"/>
      <c r="AA2539" s="5" t="n"/>
      <c r="AB2539" s="6">
        <f>B2539&amp;"|"&amp;I2539</f>
        <v/>
      </c>
      <c r="AC2539">
        <f>IF($B2539="","","|"&amp;SUBSTITUTE(TRIM(SUBSTITUTE(SUBSTITUTE(SUBSTITUTE(SUBSTITUTE(SUBSTITUTE(SUBSTITUTE(SUBSTITUTE(SUBSTITUTE(SUBSTITUTE(SUBSTITUTE(SUBSTITUTE(SUBSTITUTE(SUBSTITUTE(SUBSTITUTE(TRIM($B2539&amp;""),CHAR(10)," "),CHAR(13)," "),"."," "),";"," "),","," "),"/"," "),"+"," "),"-"," "),"  "," "),"  "," "),"  "," "),"  "," "),"  "," "),"  "," "))," ","|")&amp;"|")</f>
        <v/>
      </c>
      <c r="AD2539">
        <f>TRIM($I2539&amp;"")</f>
        <v/>
      </c>
    </row>
    <row r="2540" ht="36" customHeight="1">
      <c r="A2540" s="14" t="n">
        <v>46219</v>
      </c>
      <c r="B2540" s="6" t="inlineStr">
        <is>
          <t>10257</t>
        </is>
      </c>
      <c r="C2540" s="6" t="inlineStr">
        <is>
          <t>M/C 0723 (VERMELHO)</t>
        </is>
      </c>
      <c r="D2540" s="6" t="inlineStr">
        <is>
          <t>9 COLADEIRAS</t>
        </is>
      </c>
      <c r="E2540" s="6" t="n">
        <v>30006111</v>
      </c>
      <c r="F2540" s="6" t="inlineStr">
        <is>
          <t>PE FRONTAL 430X(108)51X25MDF (ESQRD) SANTIAGO NEW</t>
        </is>
      </c>
      <c r="G2540" s="6" t="inlineStr">
        <is>
          <t>9 COLADEIRAS</t>
        </is>
      </c>
      <c r="H2540" s="6" t="inlineStr">
        <is>
          <t>9 COLADEIRAS</t>
        </is>
      </c>
      <c r="I2540" s="4" t="inlineStr">
        <is>
          <t>9 COLADEIRAS</t>
        </is>
      </c>
      <c r="J2540" s="4" t="n">
        <v>386</v>
      </c>
      <c r="K2540" s="6" t="n"/>
      <c r="L2540" s="6" t="n"/>
      <c r="M2540" s="6" t="n"/>
      <c r="N2540" s="6" t="n">
        <v>46217</v>
      </c>
      <c r="O2540" s="6" t="n">
        <v>386</v>
      </c>
      <c r="P2540" s="6" t="n"/>
      <c r="Q2540" s="6" t="n"/>
      <c r="R2540" s="6" t="n"/>
      <c r="S2540" s="6" t="n"/>
      <c r="T2540" s="6">
        <f>IF(OR($J2540="",$O2540=""),"",$O2540/$J2540)</f>
        <v/>
      </c>
      <c r="U2540" s="6" t="inlineStr">
        <is>
          <t>Concluído</t>
        </is>
      </c>
      <c r="V2540" s="6" t="n"/>
      <c r="W2540" s="6" t="n"/>
      <c r="X2540" s="6" t="n"/>
      <c r="Y2540" s="6" t="n"/>
      <c r="Z2540" s="6" t="n"/>
      <c r="AA2540" s="5" t="n"/>
      <c r="AB2540" s="6">
        <f>B2540&amp;"|"&amp;I2540</f>
        <v/>
      </c>
      <c r="AC2540">
        <f>IF($B2540="","","|"&amp;SUBSTITUTE(TRIM(SUBSTITUTE(SUBSTITUTE(SUBSTITUTE(SUBSTITUTE(SUBSTITUTE(SUBSTITUTE(SUBSTITUTE(SUBSTITUTE(SUBSTITUTE(SUBSTITUTE(SUBSTITUTE(SUBSTITUTE(SUBSTITUTE(SUBSTITUTE(TRIM($B2540&amp;""),CHAR(10)," "),CHAR(13)," "),"."," "),";"," "),","," "),"/"," "),"+"," "),"-"," "),"  "," "),"  "," "),"  "," "),"  "," "),"  "," "),"  "," "))," ","|")&amp;"|")</f>
        <v/>
      </c>
      <c r="AD2540">
        <f>TRIM($I2540&amp;"")</f>
        <v/>
      </c>
    </row>
    <row r="2541" ht="36" customHeight="1">
      <c r="A2541" s="14" t="n">
        <v>46219</v>
      </c>
      <c r="B2541" s="6" t="inlineStr">
        <is>
          <t>10257</t>
        </is>
      </c>
      <c r="C2541" s="6" t="inlineStr">
        <is>
          <t>M/C 0723 (VERMELHO)</t>
        </is>
      </c>
      <c r="D2541" s="6" t="inlineStr">
        <is>
          <t>9 COLADEIRAS</t>
        </is>
      </c>
      <c r="E2541" s="6" t="n">
        <v>30124002</v>
      </c>
      <c r="F2541" s="6" t="inlineStr">
        <is>
          <t>PE MENOR 750X680X25 MDF - BASE DUBLIN</t>
        </is>
      </c>
      <c r="G2541" s="6" t="inlineStr">
        <is>
          <t>9 COLADEIRAS</t>
        </is>
      </c>
      <c r="H2541" s="6" t="inlineStr">
        <is>
          <t>9 COLADEIRAS</t>
        </is>
      </c>
      <c r="I2541" s="4" t="inlineStr">
        <is>
          <t>9 COLADEIRAS</t>
        </is>
      </c>
      <c r="J2541" s="4" t="n">
        <v>2</v>
      </c>
      <c r="K2541" s="6" t="n"/>
      <c r="L2541" s="6" t="n"/>
      <c r="M2541" s="6" t="n"/>
      <c r="N2541" s="6" t="n">
        <v>46217</v>
      </c>
      <c r="O2541" s="6" t="n">
        <v>2</v>
      </c>
      <c r="P2541" s="6" t="n"/>
      <c r="Q2541" s="6" t="n"/>
      <c r="R2541" s="6" t="n"/>
      <c r="S2541" s="6" t="n"/>
      <c r="T2541" s="6">
        <f>IF(OR($J2541="",$O2541=""),"",$O2541/$J2541)</f>
        <v/>
      </c>
      <c r="U2541" s="6" t="inlineStr">
        <is>
          <t>Concluído</t>
        </is>
      </c>
      <c r="V2541" s="6" t="n"/>
      <c r="W2541" s="6" t="n"/>
      <c r="X2541" s="6" t="n"/>
      <c r="Y2541" s="6" t="n"/>
      <c r="Z2541" s="6" t="n"/>
      <c r="AA2541" s="5" t="n"/>
      <c r="AB2541" s="6">
        <f>B2541&amp;"|"&amp;I2541</f>
        <v/>
      </c>
      <c r="AC2541">
        <f>IF($B2541="","","|"&amp;SUBSTITUTE(TRIM(SUBSTITUTE(SUBSTITUTE(SUBSTITUTE(SUBSTITUTE(SUBSTITUTE(SUBSTITUTE(SUBSTITUTE(SUBSTITUTE(SUBSTITUTE(SUBSTITUTE(SUBSTITUTE(SUBSTITUTE(SUBSTITUTE(SUBSTITUTE(TRIM($B2541&amp;""),CHAR(10)," "),CHAR(13)," "),"."," "),";"," "),","," "),"/"," "),"+"," "),"-"," "),"  "," "),"  "," "),"  "," "),"  "," "),"  "," "),"  "," "))," ","|")&amp;"|")</f>
        <v/>
      </c>
      <c r="AD2541">
        <f>TRIM($I2541&amp;"")</f>
        <v/>
      </c>
    </row>
    <row r="2542" ht="36" customHeight="1">
      <c r="A2542" s="14" t="n">
        <v>46219</v>
      </c>
      <c r="B2542" s="6" t="inlineStr">
        <is>
          <t>10257</t>
        </is>
      </c>
      <c r="C2542" s="6" t="inlineStr">
        <is>
          <t>M/C 0723 (VERMELHO)</t>
        </is>
      </c>
      <c r="D2542" s="6" t="inlineStr">
        <is>
          <t>9 COLADEIRAS</t>
        </is>
      </c>
      <c r="E2542" s="6" t="n">
        <v>30126001</v>
      </c>
      <c r="F2542" s="6" t="inlineStr">
        <is>
          <t>PE MAIOR 1000X750X25 MDF - BASE DUBLIN 1,60</t>
        </is>
      </c>
      <c r="G2542" s="6" t="inlineStr">
        <is>
          <t>9 COLADEIRAS</t>
        </is>
      </c>
      <c r="H2542" s="6" t="inlineStr">
        <is>
          <t>9 COLADEIRAS</t>
        </is>
      </c>
      <c r="I2542" s="4" t="inlineStr">
        <is>
          <t>9 COLADEIRAS</t>
        </is>
      </c>
      <c r="J2542" s="4" t="n">
        <v>2</v>
      </c>
      <c r="K2542" s="6" t="n"/>
      <c r="L2542" s="6" t="n"/>
      <c r="M2542" s="6" t="n"/>
      <c r="N2542" s="6" t="n">
        <v>46217</v>
      </c>
      <c r="O2542" s="6" t="n">
        <v>2</v>
      </c>
      <c r="P2542" s="6" t="n"/>
      <c r="Q2542" s="6" t="n"/>
      <c r="R2542" s="6" t="n"/>
      <c r="S2542" s="6" t="n"/>
      <c r="T2542" s="6">
        <f>IF(OR($J2542="",$O2542=""),"",$O2542/$J2542)</f>
        <v/>
      </c>
      <c r="U2542" s="6" t="inlineStr">
        <is>
          <t>Concluído</t>
        </is>
      </c>
      <c r="V2542" s="6" t="n"/>
      <c r="W2542" s="6" t="n"/>
      <c r="X2542" s="6" t="n"/>
      <c r="Y2542" s="6" t="n"/>
      <c r="Z2542" s="6" t="n"/>
      <c r="AA2542" s="5" t="n"/>
      <c r="AB2542" s="6">
        <f>B2542&amp;"|"&amp;I2542</f>
        <v/>
      </c>
      <c r="AC2542">
        <f>IF($B2542="","","|"&amp;SUBSTITUTE(TRIM(SUBSTITUTE(SUBSTITUTE(SUBSTITUTE(SUBSTITUTE(SUBSTITUTE(SUBSTITUTE(SUBSTITUTE(SUBSTITUTE(SUBSTITUTE(SUBSTITUTE(SUBSTITUTE(SUBSTITUTE(SUBSTITUTE(SUBSTITUTE(TRIM($B2542&amp;""),CHAR(10)," "),CHAR(13)," "),"."," "),";"," "),","," "),"/"," "),"+"," "),"-"," "),"  "," "),"  "," "),"  "," "),"  "," "),"  "," "),"  "," "))," ","|")&amp;"|")</f>
        <v/>
      </c>
      <c r="AD2542">
        <f>TRIM($I2542&amp;"")</f>
        <v/>
      </c>
    </row>
    <row r="2543" ht="36" customHeight="1">
      <c r="A2543" s="14" t="n">
        <v>46218</v>
      </c>
      <c r="B2543" s="6" t="inlineStr">
        <is>
          <t>10257</t>
        </is>
      </c>
      <c r="C2543" s="6" t="inlineStr">
        <is>
          <t>M/C 0723 (VERMELHO)</t>
        </is>
      </c>
      <c r="D2543" s="6" t="inlineStr">
        <is>
          <t>56 COPIADORA</t>
        </is>
      </c>
      <c r="E2543" s="6" t="n">
        <v>20021607</v>
      </c>
      <c r="F2543" s="6" t="inlineStr">
        <is>
          <t>TAMPO 1605X905X18 MDF - MESA COM VIDRO</t>
        </is>
      </c>
      <c r="G2543" s="6" t="inlineStr">
        <is>
          <t>56 COPIADORA</t>
        </is>
      </c>
      <c r="H2543" s="6" t="inlineStr">
        <is>
          <t>56 COPIADORA</t>
        </is>
      </c>
      <c r="I2543" s="4" t="inlineStr">
        <is>
          <t>56 COPIADORA</t>
        </is>
      </c>
      <c r="J2543" s="4" t="n">
        <v>3</v>
      </c>
      <c r="K2543" s="6" t="n"/>
      <c r="L2543" s="6" t="n"/>
      <c r="M2543" s="6" t="n"/>
      <c r="N2543" s="6" t="n">
        <v>46218</v>
      </c>
      <c r="O2543" s="6" t="n">
        <v>3</v>
      </c>
      <c r="P2543" s="6" t="n"/>
      <c r="Q2543" s="6" t="n"/>
      <c r="R2543" s="6" t="n"/>
      <c r="S2543" s="6" t="n"/>
      <c r="T2543" s="6">
        <f>IF(OR($J2543="",$O2543=""),"",$O2543/$J2543)</f>
        <v/>
      </c>
      <c r="U2543" s="6" t="inlineStr">
        <is>
          <t>Concluído</t>
        </is>
      </c>
      <c r="V2543" s="6" t="n"/>
      <c r="W2543" s="6" t="n"/>
      <c r="X2543" s="6" t="n"/>
      <c r="Y2543" s="6" t="n"/>
      <c r="Z2543" s="6" t="n"/>
      <c r="AA2543" s="5" t="n"/>
      <c r="AB2543" s="6">
        <f>B2543&amp;"|"&amp;I2543</f>
        <v/>
      </c>
      <c r="AC2543">
        <f>IF($B2543="","","|"&amp;SUBSTITUTE(TRIM(SUBSTITUTE(SUBSTITUTE(SUBSTITUTE(SUBSTITUTE(SUBSTITUTE(SUBSTITUTE(SUBSTITUTE(SUBSTITUTE(SUBSTITUTE(SUBSTITUTE(SUBSTITUTE(SUBSTITUTE(SUBSTITUTE(SUBSTITUTE(TRIM($B2543&amp;""),CHAR(10)," "),CHAR(13)," "),"."," "),";"," "),","," "),"/"," "),"+"," "),"-"," "),"  "," "),"  "," "),"  "," "),"  "," "),"  "," "),"  "," "))," ","|")&amp;"|")</f>
        <v/>
      </c>
      <c r="AD2543">
        <f>TRIM($I2543&amp;"")</f>
        <v/>
      </c>
    </row>
    <row r="2544" ht="36" customHeight="1">
      <c r="A2544" s="14" t="n">
        <v>46218</v>
      </c>
      <c r="B2544" s="6" t="inlineStr">
        <is>
          <t>10257</t>
        </is>
      </c>
      <c r="C2544" s="6" t="inlineStr">
        <is>
          <t>M/C 0723 (VERMELHO)</t>
        </is>
      </c>
      <c r="D2544" s="6" t="inlineStr">
        <is>
          <t>56 COPIADORA</t>
        </is>
      </c>
      <c r="E2544" s="6" t="n">
        <v>20021807</v>
      </c>
      <c r="F2544" s="6" t="inlineStr">
        <is>
          <t>TAMPO 1805X905X18 MDF - MESA COM VIDRO</t>
        </is>
      </c>
      <c r="G2544" s="6" t="inlineStr">
        <is>
          <t>56 COPIADORA</t>
        </is>
      </c>
      <c r="H2544" s="6" t="inlineStr">
        <is>
          <t>56 COPIADORA</t>
        </is>
      </c>
      <c r="I2544" s="4" t="inlineStr">
        <is>
          <t>56 COPIADORA</t>
        </is>
      </c>
      <c r="J2544" s="4" t="n">
        <v>12</v>
      </c>
      <c r="K2544" s="6" t="n"/>
      <c r="L2544" s="6" t="n"/>
      <c r="M2544" s="6" t="n"/>
      <c r="N2544" s="6" t="n">
        <v>46218</v>
      </c>
      <c r="O2544" s="6" t="n">
        <v>12</v>
      </c>
      <c r="P2544" s="6" t="n"/>
      <c r="Q2544" s="6" t="n"/>
      <c r="R2544" s="6" t="n"/>
      <c r="S2544" s="6" t="n"/>
      <c r="T2544" s="6">
        <f>IF(OR($J2544="",$O2544=""),"",$O2544/$J2544)</f>
        <v/>
      </c>
      <c r="U2544" s="6" t="inlineStr">
        <is>
          <t>Concluído</t>
        </is>
      </c>
      <c r="V2544" s="6" t="n"/>
      <c r="W2544" s="6" t="n"/>
      <c r="X2544" s="6" t="n"/>
      <c r="Y2544" s="6" t="n"/>
      <c r="Z2544" s="6" t="n"/>
      <c r="AA2544" s="5" t="n"/>
      <c r="AB2544" s="6">
        <f>B2544&amp;"|"&amp;I2544</f>
        <v/>
      </c>
      <c r="AC2544">
        <f>IF($B2544="","","|"&amp;SUBSTITUTE(TRIM(SUBSTITUTE(SUBSTITUTE(SUBSTITUTE(SUBSTITUTE(SUBSTITUTE(SUBSTITUTE(SUBSTITUTE(SUBSTITUTE(SUBSTITUTE(SUBSTITUTE(SUBSTITUTE(SUBSTITUTE(SUBSTITUTE(SUBSTITUTE(TRIM($B2544&amp;""),CHAR(10)," "),CHAR(13)," "),"."," "),";"," "),","," "),"/"," "),"+"," "),"-"," "),"  "," "),"  "," "),"  "," "),"  "," "),"  "," "),"  "," "))," ","|")&amp;"|")</f>
        <v/>
      </c>
      <c r="AD2544">
        <f>TRIM($I2544&amp;"")</f>
        <v/>
      </c>
    </row>
    <row r="2545" ht="36" customHeight="1">
      <c r="A2545" s="14" t="n">
        <v>46218</v>
      </c>
      <c r="B2545" s="6" t="inlineStr">
        <is>
          <t>10257</t>
        </is>
      </c>
      <c r="C2545" s="6" t="inlineStr">
        <is>
          <t>M/C 0723 (VERMELHO)</t>
        </is>
      </c>
      <c r="D2545" s="6" t="inlineStr">
        <is>
          <t>56 COPIADORA</t>
        </is>
      </c>
      <c r="E2545" s="6" t="n">
        <v>20053007</v>
      </c>
      <c r="F2545" s="6" t="inlineStr">
        <is>
          <t>TAMPO REDONDO 1035X1035X18 MDF - MESA COM VIDRO</t>
        </is>
      </c>
      <c r="G2545" s="6" t="inlineStr">
        <is>
          <t>56 COPIADORA</t>
        </is>
      </c>
      <c r="H2545" s="6" t="inlineStr">
        <is>
          <t>56 COPIADORA</t>
        </is>
      </c>
      <c r="I2545" s="4" t="inlineStr">
        <is>
          <t>56 COPIADORA</t>
        </is>
      </c>
      <c r="J2545" s="4" t="n">
        <v>4</v>
      </c>
      <c r="K2545" s="6" t="n"/>
      <c r="L2545" s="6" t="n"/>
      <c r="M2545" s="6" t="n"/>
      <c r="N2545" s="6" t="n">
        <v>46218</v>
      </c>
      <c r="O2545" s="6" t="n">
        <v>4</v>
      </c>
      <c r="P2545" s="6" t="n"/>
      <c r="Q2545" s="6" t="n"/>
      <c r="R2545" s="6" t="n"/>
      <c r="S2545" s="6" t="n"/>
      <c r="T2545" s="6">
        <f>IF(OR($J2545="",$O2545=""),"",$O2545/$J2545)</f>
        <v/>
      </c>
      <c r="U2545" s="6" t="inlineStr">
        <is>
          <t>Concluído</t>
        </is>
      </c>
      <c r="V2545" s="6" t="n"/>
      <c r="W2545" s="6" t="n"/>
      <c r="X2545" s="6" t="n"/>
      <c r="Y2545" s="6" t="n"/>
      <c r="Z2545" s="6" t="n"/>
      <c r="AA2545" s="5" t="n"/>
      <c r="AB2545" s="6">
        <f>B2545&amp;"|"&amp;I2545</f>
        <v/>
      </c>
      <c r="AC2545">
        <f>IF($B2545="","","|"&amp;SUBSTITUTE(TRIM(SUBSTITUTE(SUBSTITUTE(SUBSTITUTE(SUBSTITUTE(SUBSTITUTE(SUBSTITUTE(SUBSTITUTE(SUBSTITUTE(SUBSTITUTE(SUBSTITUTE(SUBSTITUTE(SUBSTITUTE(SUBSTITUTE(SUBSTITUTE(TRIM($B2545&amp;""),CHAR(10)," "),CHAR(13)," "),"."," "),";"," "),","," "),"/"," "),"+"," "),"-"," "),"  "," "),"  "," "),"  "," "),"  "," "),"  "," "),"  "," "))," ","|")&amp;"|")</f>
        <v/>
      </c>
      <c r="AD2545">
        <f>TRIM($I2545&amp;"")</f>
        <v/>
      </c>
    </row>
    <row r="2546" ht="36" customHeight="1">
      <c r="A2546" s="14" t="n">
        <v>46218</v>
      </c>
      <c r="B2546" s="6" t="inlineStr">
        <is>
          <t>10257</t>
        </is>
      </c>
      <c r="C2546" s="6" t="inlineStr">
        <is>
          <t>M/C 0723 (VERMELHO)</t>
        </is>
      </c>
      <c r="D2546" s="6" t="inlineStr">
        <is>
          <t>56 COPIADORA</t>
        </is>
      </c>
      <c r="E2546" s="6" t="n">
        <v>20053207</v>
      </c>
      <c r="F2546" s="6" t="inlineStr">
        <is>
          <t>TAMPO 1205X905X18 MDF - MESA COM VIDRO</t>
        </is>
      </c>
      <c r="G2546" s="6" t="inlineStr">
        <is>
          <t>56 COPIADORA</t>
        </is>
      </c>
      <c r="H2546" s="6" t="inlineStr">
        <is>
          <t>56 COPIADORA</t>
        </is>
      </c>
      <c r="I2546" s="4" t="inlineStr">
        <is>
          <t>56 COPIADORA</t>
        </is>
      </c>
      <c r="J2546" s="4" t="n">
        <v>1</v>
      </c>
      <c r="K2546" s="6" t="n"/>
      <c r="L2546" s="6" t="n"/>
      <c r="M2546" s="6" t="n"/>
      <c r="N2546" s="6" t="n">
        <v>46218</v>
      </c>
      <c r="O2546" s="6" t="n">
        <v>1</v>
      </c>
      <c r="P2546" s="6" t="n"/>
      <c r="Q2546" s="6" t="n"/>
      <c r="R2546" s="6" t="n"/>
      <c r="S2546" s="6" t="n"/>
      <c r="T2546" s="6">
        <f>IF(OR($J2546="",$O2546=""),"",$O2546/$J2546)</f>
        <v/>
      </c>
      <c r="U2546" s="6" t="inlineStr">
        <is>
          <t>Concluído</t>
        </is>
      </c>
      <c r="V2546" s="6" t="n"/>
      <c r="W2546" s="6" t="n"/>
      <c r="X2546" s="6" t="n"/>
      <c r="Y2546" s="6" t="n"/>
      <c r="Z2546" s="6" t="n"/>
      <c r="AA2546" s="5" t="n"/>
      <c r="AB2546" s="6">
        <f>B2546&amp;"|"&amp;I2546</f>
        <v/>
      </c>
      <c r="AC2546">
        <f>IF($B2546="","","|"&amp;SUBSTITUTE(TRIM(SUBSTITUTE(SUBSTITUTE(SUBSTITUTE(SUBSTITUTE(SUBSTITUTE(SUBSTITUTE(SUBSTITUTE(SUBSTITUTE(SUBSTITUTE(SUBSTITUTE(SUBSTITUTE(SUBSTITUTE(SUBSTITUTE(SUBSTITUTE(TRIM($B2546&amp;""),CHAR(10)," "),CHAR(13)," "),"."," "),";"," "),","," "),"/"," "),"+"," "),"-"," "),"  "," "),"  "," "),"  "," "),"  "," "),"  "," "),"  "," "))," ","|")&amp;"|")</f>
        <v/>
      </c>
      <c r="AD2546">
        <f>TRIM($I2546&amp;"")</f>
        <v/>
      </c>
    </row>
    <row r="2547" ht="36" customHeight="1">
      <c r="A2547" s="14" t="n">
        <v>46218</v>
      </c>
      <c r="B2547" s="6" t="inlineStr">
        <is>
          <t>10257</t>
        </is>
      </c>
      <c r="C2547" s="6" t="inlineStr">
        <is>
          <t>M/C 0723 (VERMELHO)</t>
        </is>
      </c>
      <c r="D2547" s="6" t="inlineStr">
        <is>
          <t>56 COPIADORA</t>
        </is>
      </c>
      <c r="E2547" s="6" t="n">
        <v>20053407</v>
      </c>
      <c r="F2547" s="6" t="inlineStr">
        <is>
          <t>TAMPO 1365X905X18 MDF - MESA COM VIDRO</t>
        </is>
      </c>
      <c r="G2547" s="6" t="inlineStr">
        <is>
          <t>56 COPIADORA</t>
        </is>
      </c>
      <c r="H2547" s="6" t="inlineStr">
        <is>
          <t>56 COPIADORA</t>
        </is>
      </c>
      <c r="I2547" s="4" t="inlineStr">
        <is>
          <t>56 COPIADORA</t>
        </is>
      </c>
      <c r="J2547" s="4" t="n">
        <v>11</v>
      </c>
      <c r="K2547" s="6" t="n"/>
      <c r="L2547" s="6" t="n"/>
      <c r="M2547" s="6" t="n"/>
      <c r="N2547" s="6" t="n">
        <v>46218</v>
      </c>
      <c r="O2547" s="6" t="n">
        <v>11</v>
      </c>
      <c r="P2547" s="6" t="n"/>
      <c r="Q2547" s="6" t="n"/>
      <c r="R2547" s="6" t="n"/>
      <c r="S2547" s="6" t="n"/>
      <c r="T2547" s="6">
        <f>IF(OR($J2547="",$O2547=""),"",$O2547/$J2547)</f>
        <v/>
      </c>
      <c r="U2547" s="6" t="inlineStr">
        <is>
          <t>Concluído</t>
        </is>
      </c>
      <c r="V2547" s="6" t="n"/>
      <c r="W2547" s="6" t="n"/>
      <c r="X2547" s="6" t="n"/>
      <c r="Y2547" s="6" t="n"/>
      <c r="Z2547" s="6" t="n"/>
      <c r="AA2547" s="5" t="n"/>
      <c r="AB2547" s="6">
        <f>B2547&amp;"|"&amp;I2547</f>
        <v/>
      </c>
      <c r="AC2547">
        <f>IF($B2547="","","|"&amp;SUBSTITUTE(TRIM(SUBSTITUTE(SUBSTITUTE(SUBSTITUTE(SUBSTITUTE(SUBSTITUTE(SUBSTITUTE(SUBSTITUTE(SUBSTITUTE(SUBSTITUTE(SUBSTITUTE(SUBSTITUTE(SUBSTITUTE(SUBSTITUTE(SUBSTITUTE(TRIM($B2547&amp;""),CHAR(10)," "),CHAR(13)," "),"."," "),";"," "),","," "),"/"," "),"+"," "),"-"," "),"  "," "),"  "," "),"  "," "),"  "," "),"  "," "),"  "," "))," ","|")&amp;"|")</f>
        <v/>
      </c>
      <c r="AD2547">
        <f>TRIM($I2547&amp;"")</f>
        <v/>
      </c>
    </row>
    <row r="2548" ht="24" customHeight="1">
      <c r="A2548" s="14" t="n">
        <v>46218</v>
      </c>
      <c r="B2548" s="6" t="inlineStr">
        <is>
          <t>10257</t>
        </is>
      </c>
      <c r="C2548" s="6" t="inlineStr">
        <is>
          <t>M/C 0723 (VERMELHO)</t>
        </is>
      </c>
      <c r="D2548" s="6" t="inlineStr">
        <is>
          <t>34 CORTE DE TECIDO</t>
        </is>
      </c>
      <c r="E2548" s="6" t="n">
        <v>30001101</v>
      </c>
      <c r="F2548" s="6" t="inlineStr">
        <is>
          <t>CAPA ENCOSTO EST - CAD.VENETO/TRIESTE/NY</t>
        </is>
      </c>
      <c r="G2548" s="6" t="inlineStr">
        <is>
          <t>34 CORTE DE TECIDO</t>
        </is>
      </c>
      <c r="H2548" s="6" t="inlineStr">
        <is>
          <t>34 CORTE DE TECIDO</t>
        </is>
      </c>
      <c r="I2548" s="4" t="inlineStr">
        <is>
          <t>34 CORTE DE TECIDO</t>
        </is>
      </c>
      <c r="J2548" s="4" t="n">
        <v>100</v>
      </c>
      <c r="K2548" s="6" t="n"/>
      <c r="L2548" s="6" t="n"/>
      <c r="M2548" s="6" t="n"/>
      <c r="N2548" s="6" t="n">
        <v>46218</v>
      </c>
      <c r="O2548" s="6" t="n">
        <v>100</v>
      </c>
      <c r="P2548" s="6" t="n"/>
      <c r="Q2548" s="6" t="n"/>
      <c r="R2548" s="6" t="n"/>
      <c r="S2548" s="6" t="n"/>
      <c r="T2548" s="6">
        <f>IF(OR($J2548="",$O2548=""),"",$O2548/$J2548)</f>
        <v/>
      </c>
      <c r="U2548" s="6" t="inlineStr">
        <is>
          <t>Concluído</t>
        </is>
      </c>
      <c r="V2548" s="6" t="n"/>
      <c r="W2548" s="6" t="n"/>
      <c r="X2548" s="6" t="n"/>
      <c r="Y2548" s="6" t="n"/>
      <c r="Z2548" s="6" t="n"/>
      <c r="AA2548" s="5" t="n"/>
      <c r="AB2548" s="6">
        <f>B2548&amp;"|"&amp;I2548</f>
        <v/>
      </c>
      <c r="AC2548">
        <f>IF($B2548="","","|"&amp;SUBSTITUTE(TRIM(SUBSTITUTE(SUBSTITUTE(SUBSTITUTE(SUBSTITUTE(SUBSTITUTE(SUBSTITUTE(SUBSTITUTE(SUBSTITUTE(SUBSTITUTE(SUBSTITUTE(SUBSTITUTE(SUBSTITUTE(SUBSTITUTE(SUBSTITUTE(TRIM($B2548&amp;""),CHAR(10)," "),CHAR(13)," "),"."," "),";"," "),","," "),"/"," "),"+"," "),"-"," "),"  "," "),"  "," "),"  "," "),"  "," "),"  "," "),"  "," "))," ","|")&amp;"|")</f>
        <v/>
      </c>
      <c r="AD2548">
        <f>TRIM($I2548&amp;"")</f>
        <v/>
      </c>
    </row>
    <row r="2549" ht="24" customHeight="1">
      <c r="A2549" s="14" t="n">
        <v>46218</v>
      </c>
      <c r="B2549" s="6" t="inlineStr">
        <is>
          <t>10257</t>
        </is>
      </c>
      <c r="C2549" s="6" t="inlineStr">
        <is>
          <t>M/C 0723 (VERMELHO)</t>
        </is>
      </c>
      <c r="D2549" s="6" t="inlineStr">
        <is>
          <t>34 CORTE DE TECIDO</t>
        </is>
      </c>
      <c r="E2549" s="6" t="n">
        <v>30001110</v>
      </c>
      <c r="F2549" s="6" t="inlineStr">
        <is>
          <t>CAPA ASSENTO EST - CAD. VENETO/TRISTE/NY</t>
        </is>
      </c>
      <c r="G2549" s="6" t="inlineStr">
        <is>
          <t>34 CORTE DE TECIDO</t>
        </is>
      </c>
      <c r="H2549" s="6" t="inlineStr">
        <is>
          <t>34 CORTE DE TECIDO</t>
        </is>
      </c>
      <c r="I2549" s="4" t="inlineStr">
        <is>
          <t>34 CORTE DE TECIDO</t>
        </is>
      </c>
      <c r="J2549" s="4" t="n">
        <v>100</v>
      </c>
      <c r="K2549" s="6" t="n"/>
      <c r="L2549" s="6" t="n"/>
      <c r="M2549" s="6" t="n"/>
      <c r="N2549" s="6" t="n">
        <v>46218</v>
      </c>
      <c r="O2549" s="6" t="n">
        <v>100</v>
      </c>
      <c r="P2549" s="6" t="n"/>
      <c r="Q2549" s="6" t="n"/>
      <c r="R2549" s="6" t="n"/>
      <c r="S2549" s="6" t="n"/>
      <c r="T2549" s="6">
        <f>IF(OR($J2549="",$O2549=""),"",$O2549/$J2549)</f>
        <v/>
      </c>
      <c r="U2549" s="6" t="inlineStr">
        <is>
          <t>Concluído</t>
        </is>
      </c>
      <c r="V2549" s="6" t="n"/>
      <c r="W2549" s="6" t="n"/>
      <c r="X2549" s="6" t="n"/>
      <c r="Y2549" s="6" t="n"/>
      <c r="Z2549" s="6" t="n"/>
      <c r="AA2549" s="5" t="n"/>
      <c r="AB2549" s="6">
        <f>B2549&amp;"|"&amp;I2549</f>
        <v/>
      </c>
      <c r="AC2549">
        <f>IF($B2549="","","|"&amp;SUBSTITUTE(TRIM(SUBSTITUTE(SUBSTITUTE(SUBSTITUTE(SUBSTITUTE(SUBSTITUTE(SUBSTITUTE(SUBSTITUTE(SUBSTITUTE(SUBSTITUTE(SUBSTITUTE(SUBSTITUTE(SUBSTITUTE(SUBSTITUTE(SUBSTITUTE(TRIM($B2549&amp;""),CHAR(10)," "),CHAR(13)," "),"."," "),";"," "),","," "),"/"," "),"+"," "),"-"," "),"  "," "),"  "," "),"  "," "),"  "," "),"  "," "),"  "," "))," ","|")&amp;"|")</f>
        <v/>
      </c>
      <c r="AD2549">
        <f>TRIM($I2549&amp;"")</f>
        <v/>
      </c>
    </row>
    <row r="2550" ht="24" customHeight="1">
      <c r="A2550" s="14" t="n">
        <v>46218</v>
      </c>
      <c r="B2550" s="6" t="inlineStr">
        <is>
          <t>10257</t>
        </is>
      </c>
      <c r="C2550" s="6" t="inlineStr">
        <is>
          <t>M/C 0723 (VERMELHO)</t>
        </is>
      </c>
      <c r="D2550" s="6" t="inlineStr">
        <is>
          <t>34 CORTE DE TECIDO</t>
        </is>
      </c>
      <c r="E2550" s="6" t="n">
        <v>30001315</v>
      </c>
      <c r="F2550" s="6" t="inlineStr">
        <is>
          <t>CAPA ASSENTO ESTOF H - CAD. DUB./MIL./GRECIA</t>
        </is>
      </c>
      <c r="G2550" s="6" t="inlineStr">
        <is>
          <t>34 CORTE DE TECIDO</t>
        </is>
      </c>
      <c r="H2550" s="6" t="inlineStr">
        <is>
          <t>34 CORTE DE TECIDO</t>
        </is>
      </c>
      <c r="I2550" s="4" t="inlineStr">
        <is>
          <t>34 CORTE DE TECIDO</t>
        </is>
      </c>
      <c r="J2550" s="4" t="n">
        <v>70</v>
      </c>
      <c r="K2550" s="6" t="n"/>
      <c r="L2550" s="6" t="n"/>
      <c r="M2550" s="6" t="n"/>
      <c r="N2550" s="6" t="n">
        <v>46218</v>
      </c>
      <c r="O2550" s="6" t="n">
        <v>70</v>
      </c>
      <c r="P2550" s="6" t="n"/>
      <c r="Q2550" s="6" t="n"/>
      <c r="R2550" s="6" t="n"/>
      <c r="S2550" s="6" t="n"/>
      <c r="T2550" s="6">
        <f>IF(OR($J2550="",$O2550=""),"",$O2550/$J2550)</f>
        <v/>
      </c>
      <c r="U2550" s="6" t="inlineStr">
        <is>
          <t>Concluído</t>
        </is>
      </c>
      <c r="V2550" s="6" t="n"/>
      <c r="W2550" s="6" t="n"/>
      <c r="X2550" s="6" t="n"/>
      <c r="Y2550" s="6" t="n"/>
      <c r="Z2550" s="6" t="n"/>
      <c r="AA2550" s="5" t="n"/>
      <c r="AB2550" s="6">
        <f>B2550&amp;"|"&amp;I2550</f>
        <v/>
      </c>
      <c r="AC2550">
        <f>IF($B2550="","","|"&amp;SUBSTITUTE(TRIM(SUBSTITUTE(SUBSTITUTE(SUBSTITUTE(SUBSTITUTE(SUBSTITUTE(SUBSTITUTE(SUBSTITUTE(SUBSTITUTE(SUBSTITUTE(SUBSTITUTE(SUBSTITUTE(SUBSTITUTE(SUBSTITUTE(SUBSTITUTE(TRIM($B2550&amp;""),CHAR(10)," "),CHAR(13)," "),"."," "),";"," "),","," "),"/"," "),"+"," "),"-"," "),"  "," "),"  "," "),"  "," "),"  "," "),"  "," "),"  "," "))," ","|")&amp;"|")</f>
        <v/>
      </c>
      <c r="AD2550">
        <f>TRIM($I2550&amp;"")</f>
        <v/>
      </c>
    </row>
    <row r="2551" ht="24" customHeight="1">
      <c r="A2551" s="14" t="n">
        <v>46218</v>
      </c>
      <c r="B2551" s="6" t="inlineStr">
        <is>
          <t>10257</t>
        </is>
      </c>
      <c r="C2551" s="6" t="inlineStr">
        <is>
          <t>M/C 0723 (VERMELHO)</t>
        </is>
      </c>
      <c r="D2551" s="6" t="inlineStr">
        <is>
          <t>34 CORTE DE TECIDO</t>
        </is>
      </c>
      <c r="E2551" s="6" t="n">
        <v>30003111</v>
      </c>
      <c r="F2551" s="6" t="inlineStr">
        <is>
          <t>CAPA ENCOSTO ESTOFADO - CAD. GRECIA</t>
        </is>
      </c>
      <c r="G2551" s="6" t="inlineStr">
        <is>
          <t>34 CORTE DE TECIDO</t>
        </is>
      </c>
      <c r="H2551" s="6" t="inlineStr">
        <is>
          <t>34 CORTE DE TECIDO</t>
        </is>
      </c>
      <c r="I2551" s="4" t="inlineStr">
        <is>
          <t>34 CORTE DE TECIDO</t>
        </is>
      </c>
      <c r="J2551" s="4" t="n">
        <v>70</v>
      </c>
      <c r="K2551" s="6" t="n"/>
      <c r="L2551" s="6" t="n"/>
      <c r="M2551" s="6" t="n"/>
      <c r="N2551" s="6" t="n">
        <v>46218</v>
      </c>
      <c r="O2551" s="6" t="n">
        <v>70</v>
      </c>
      <c r="P2551" s="6" t="n"/>
      <c r="Q2551" s="6" t="n"/>
      <c r="R2551" s="6" t="n"/>
      <c r="S2551" s="6" t="n"/>
      <c r="T2551" s="6">
        <f>IF(OR($J2551="",$O2551=""),"",$O2551/$J2551)</f>
        <v/>
      </c>
      <c r="U2551" s="6" t="inlineStr">
        <is>
          <t>Concluído</t>
        </is>
      </c>
      <c r="V2551" s="6" t="n"/>
      <c r="W2551" s="6" t="n"/>
      <c r="X2551" s="6" t="n"/>
      <c r="Y2551" s="6" t="n"/>
      <c r="Z2551" s="6" t="n"/>
      <c r="AA2551" s="5" t="n"/>
      <c r="AB2551" s="6">
        <f>B2551&amp;"|"&amp;I2551</f>
        <v/>
      </c>
      <c r="AC2551">
        <f>IF($B2551="","","|"&amp;SUBSTITUTE(TRIM(SUBSTITUTE(SUBSTITUTE(SUBSTITUTE(SUBSTITUTE(SUBSTITUTE(SUBSTITUTE(SUBSTITUTE(SUBSTITUTE(SUBSTITUTE(SUBSTITUTE(SUBSTITUTE(SUBSTITUTE(SUBSTITUTE(SUBSTITUTE(TRIM($B2551&amp;""),CHAR(10)," "),CHAR(13)," "),"."," "),";"," "),","," "),"/"," "),"+"," "),"-"," "),"  "," "),"  "," "),"  "," "),"  "," "),"  "," "),"  "," "))," ","|")&amp;"|")</f>
        <v/>
      </c>
      <c r="AD2551">
        <f>TRIM($I2551&amp;"")</f>
        <v/>
      </c>
    </row>
    <row r="2552" ht="24" customHeight="1">
      <c r="A2552" s="14" t="n">
        <v>46218</v>
      </c>
      <c r="B2552" s="6" t="inlineStr">
        <is>
          <t>10257</t>
        </is>
      </c>
      <c r="C2552" s="6" t="inlineStr">
        <is>
          <t>M/C 0723 (VERMELHO)</t>
        </is>
      </c>
      <c r="D2552" s="6" t="inlineStr">
        <is>
          <t>34 CORTE DE TECIDO</t>
        </is>
      </c>
      <c r="E2552" s="6" t="n">
        <v>30003412</v>
      </c>
      <c r="F2552" s="6" t="inlineStr">
        <is>
          <t>CAPA ASSENTO ESTOFADO - CAD. DAKAR</t>
        </is>
      </c>
      <c r="G2552" s="6" t="inlineStr">
        <is>
          <t>34 CORTE DE TECIDO</t>
        </is>
      </c>
      <c r="H2552" s="6" t="inlineStr">
        <is>
          <t>34 CORTE DE TECIDO</t>
        </is>
      </c>
      <c r="I2552" s="4" t="inlineStr">
        <is>
          <t>34 CORTE DE TECIDO</t>
        </is>
      </c>
      <c r="J2552" s="4" t="n">
        <v>16</v>
      </c>
      <c r="K2552" s="6" t="n"/>
      <c r="L2552" s="6" t="n"/>
      <c r="M2552" s="6" t="n"/>
      <c r="N2552" s="6" t="n">
        <v>46218</v>
      </c>
      <c r="O2552" s="6" t="n">
        <v>16</v>
      </c>
      <c r="P2552" s="6" t="n"/>
      <c r="Q2552" s="6" t="n"/>
      <c r="R2552" s="6" t="n"/>
      <c r="S2552" s="6" t="n"/>
      <c r="T2552" s="6">
        <f>IF(OR($J2552="",$O2552=""),"",$O2552/$J2552)</f>
        <v/>
      </c>
      <c r="U2552" s="6" t="inlineStr">
        <is>
          <t>Concluído</t>
        </is>
      </c>
      <c r="V2552" s="6" t="n"/>
      <c r="W2552" s="6" t="n"/>
      <c r="X2552" s="6" t="n"/>
      <c r="Y2552" s="6" t="n"/>
      <c r="Z2552" s="6" t="n"/>
      <c r="AA2552" s="5" t="n"/>
      <c r="AB2552" s="6">
        <f>B2552&amp;"|"&amp;I2552</f>
        <v/>
      </c>
      <c r="AC2552">
        <f>IF($B2552="","","|"&amp;SUBSTITUTE(TRIM(SUBSTITUTE(SUBSTITUTE(SUBSTITUTE(SUBSTITUTE(SUBSTITUTE(SUBSTITUTE(SUBSTITUTE(SUBSTITUTE(SUBSTITUTE(SUBSTITUTE(SUBSTITUTE(SUBSTITUTE(SUBSTITUTE(SUBSTITUTE(TRIM($B2552&amp;""),CHAR(10)," "),CHAR(13)," "),"."," "),";"," "),","," "),"/"," "),"+"," "),"-"," "),"  "," "),"  "," "),"  "," "),"  "," "),"  "," "),"  "," "))," ","|")&amp;"|")</f>
        <v/>
      </c>
      <c r="AD2552">
        <f>TRIM($I2552&amp;"")</f>
        <v/>
      </c>
    </row>
    <row r="2553" ht="24" customHeight="1">
      <c r="A2553" s="14" t="n">
        <v>46218</v>
      </c>
      <c r="B2553" s="6" t="inlineStr">
        <is>
          <t>10257</t>
        </is>
      </c>
      <c r="C2553" s="6" t="inlineStr">
        <is>
          <t>M/C 0723 (VERMELHO)</t>
        </is>
      </c>
      <c r="D2553" s="6" t="inlineStr">
        <is>
          <t>34 CORTE DE TECIDO</t>
        </is>
      </c>
      <c r="E2553" s="6" t="n">
        <v>30003923</v>
      </c>
      <c r="F2553" s="6" t="inlineStr">
        <is>
          <t>CAPA ENCOSTO ESTOFADO - CAD TRENTO</t>
        </is>
      </c>
      <c r="G2553" s="6" t="inlineStr">
        <is>
          <t>34 CORTE DE TECIDO</t>
        </is>
      </c>
      <c r="H2553" s="6" t="inlineStr">
        <is>
          <t>34 CORTE DE TECIDO</t>
        </is>
      </c>
      <c r="I2553" s="4" t="inlineStr">
        <is>
          <t>34 CORTE DE TECIDO</t>
        </is>
      </c>
      <c r="J2553" s="4" t="n">
        <v>16</v>
      </c>
      <c r="K2553" s="6" t="n"/>
      <c r="L2553" s="6" t="n"/>
      <c r="M2553" s="6" t="n"/>
      <c r="N2553" s="6" t="n">
        <v>46218</v>
      </c>
      <c r="O2553" s="6" t="n">
        <v>16</v>
      </c>
      <c r="P2553" s="6" t="n"/>
      <c r="Q2553" s="6" t="n"/>
      <c r="R2553" s="6" t="n"/>
      <c r="S2553" s="6" t="n"/>
      <c r="T2553" s="6">
        <f>IF(OR($J2553="",$O2553=""),"",$O2553/$J2553)</f>
        <v/>
      </c>
      <c r="U2553" s="6" t="inlineStr">
        <is>
          <t>Concluído</t>
        </is>
      </c>
      <c r="V2553" s="6" t="n"/>
      <c r="W2553" s="6" t="n"/>
      <c r="X2553" s="6" t="n"/>
      <c r="Y2553" s="6" t="n"/>
      <c r="Z2553" s="6" t="n"/>
      <c r="AA2553" s="5" t="n"/>
      <c r="AB2553" s="6">
        <f>B2553&amp;"|"&amp;I2553</f>
        <v/>
      </c>
      <c r="AC2553">
        <f>IF($B2553="","","|"&amp;SUBSTITUTE(TRIM(SUBSTITUTE(SUBSTITUTE(SUBSTITUTE(SUBSTITUTE(SUBSTITUTE(SUBSTITUTE(SUBSTITUTE(SUBSTITUTE(SUBSTITUTE(SUBSTITUTE(SUBSTITUTE(SUBSTITUTE(SUBSTITUTE(SUBSTITUTE(TRIM($B2553&amp;""),CHAR(10)," "),CHAR(13)," "),"."," "),";"," "),","," "),"/"," "),"+"," "),"-"," "),"  "," "),"  "," "),"  "," "),"  "," "),"  "," "),"  "," "))," ","|")&amp;"|")</f>
        <v/>
      </c>
      <c r="AD2553">
        <f>TRIM($I2553&amp;"")</f>
        <v/>
      </c>
    </row>
    <row r="2554" ht="24" customHeight="1">
      <c r="A2554" s="14" t="n">
        <v>46218</v>
      </c>
      <c r="B2554" s="6" t="inlineStr">
        <is>
          <t>10257</t>
        </is>
      </c>
      <c r="C2554" s="6" t="inlineStr">
        <is>
          <t>M/C 0723 (VERMELHO)</t>
        </is>
      </c>
      <c r="D2554" s="6" t="inlineStr">
        <is>
          <t>34 CORTE DE TECIDO</t>
        </is>
      </c>
      <c r="E2554" s="6" t="n">
        <v>30003710</v>
      </c>
      <c r="F2554" s="6" t="inlineStr">
        <is>
          <t>FUNDO CADEIRA TNT SERIGRAFADO - 410X410 - MADEIRA</t>
        </is>
      </c>
      <c r="G2554" s="6" t="inlineStr">
        <is>
          <t>34 CORTE DE TECIDO</t>
        </is>
      </c>
      <c r="H2554" s="6" t="inlineStr">
        <is>
          <t>34 CORTE DE TECIDO</t>
        </is>
      </c>
      <c r="I2554" s="4" t="inlineStr">
        <is>
          <t>34 CORTE DE TECIDO</t>
        </is>
      </c>
      <c r="J2554" s="4" t="n">
        <v>386</v>
      </c>
      <c r="K2554" s="6" t="n"/>
      <c r="L2554" s="6" t="n"/>
      <c r="M2554" s="6" t="n"/>
      <c r="N2554" s="6" t="n">
        <v>46218</v>
      </c>
      <c r="O2554" s="6" t="n">
        <v>386</v>
      </c>
      <c r="P2554" s="6" t="n"/>
      <c r="Q2554" s="6" t="n"/>
      <c r="R2554" s="6" t="n"/>
      <c r="S2554" s="6" t="n"/>
      <c r="T2554" s="6">
        <f>IF(OR($J2554="",$O2554=""),"",$O2554/$J2554)</f>
        <v/>
      </c>
      <c r="U2554" s="6" t="inlineStr">
        <is>
          <t>Concluído</t>
        </is>
      </c>
      <c r="V2554" s="6" t="n"/>
      <c r="W2554" s="6" t="n"/>
      <c r="X2554" s="6" t="n"/>
      <c r="Y2554" s="6" t="n"/>
      <c r="Z2554" s="6" t="n"/>
      <c r="AA2554" s="5" t="n"/>
      <c r="AB2554" s="6">
        <f>B2554&amp;"|"&amp;I2554</f>
        <v/>
      </c>
      <c r="AC2554">
        <f>IF($B2554="","","|"&amp;SUBSTITUTE(TRIM(SUBSTITUTE(SUBSTITUTE(SUBSTITUTE(SUBSTITUTE(SUBSTITUTE(SUBSTITUTE(SUBSTITUTE(SUBSTITUTE(SUBSTITUTE(SUBSTITUTE(SUBSTITUTE(SUBSTITUTE(SUBSTITUTE(SUBSTITUTE(TRIM($B2554&amp;""),CHAR(10)," "),CHAR(13)," "),"."," "),";"," "),","," "),"/"," "),"+"," "),"-"," "),"  "," "),"  "," "),"  "," "),"  "," "),"  "," "),"  "," "))," ","|")&amp;"|")</f>
        <v/>
      </c>
      <c r="AD2554">
        <f>TRIM($I2554&amp;"")</f>
        <v/>
      </c>
    </row>
    <row r="2555" ht="24" customHeight="1">
      <c r="A2555" s="14" t="n">
        <v>46218</v>
      </c>
      <c r="B2555" s="6" t="inlineStr">
        <is>
          <t>10257</t>
        </is>
      </c>
      <c r="C2555" s="6" t="inlineStr">
        <is>
          <t>M/C 0723 (VERMELHO)</t>
        </is>
      </c>
      <c r="D2555" s="6" t="inlineStr">
        <is>
          <t>34 CORTE DE TECIDO</t>
        </is>
      </c>
      <c r="E2555" s="6" t="n">
        <v>30004808</v>
      </c>
      <c r="F2555" s="6" t="inlineStr">
        <is>
          <t>CAPA ASSENTO - CAD SANTIAGO</t>
        </is>
      </c>
      <c r="G2555" s="6" t="inlineStr">
        <is>
          <t>34 CORTE DE TECIDO</t>
        </is>
      </c>
      <c r="H2555" s="6" t="inlineStr">
        <is>
          <t>34 CORTE DE TECIDO</t>
        </is>
      </c>
      <c r="I2555" s="4" t="inlineStr">
        <is>
          <t>34 CORTE DE TECIDO</t>
        </is>
      </c>
      <c r="J2555" s="4" t="n">
        <v>230</v>
      </c>
      <c r="K2555" s="6" t="n"/>
      <c r="L2555" s="6" t="n"/>
      <c r="M2555" s="6" t="n"/>
      <c r="N2555" s="6" t="n">
        <v>46218</v>
      </c>
      <c r="O2555" s="6" t="n">
        <v>230</v>
      </c>
      <c r="P2555" s="6" t="n"/>
      <c r="Q2555" s="6" t="n"/>
      <c r="R2555" s="6" t="n"/>
      <c r="S2555" s="6" t="n"/>
      <c r="T2555" s="6">
        <f>IF(OR($J2555="",$O2555=""),"",$O2555/$J2555)</f>
        <v/>
      </c>
      <c r="U2555" s="6" t="inlineStr">
        <is>
          <t>Concluído</t>
        </is>
      </c>
      <c r="V2555" s="6" t="n"/>
      <c r="W2555" s="6" t="n"/>
      <c r="X2555" s="6" t="n"/>
      <c r="Y2555" s="6" t="n"/>
      <c r="Z2555" s="6" t="n"/>
      <c r="AA2555" s="5" t="n"/>
      <c r="AB2555" s="6">
        <f>B2555&amp;"|"&amp;I2555</f>
        <v/>
      </c>
      <c r="AC2555">
        <f>IF($B2555="","","|"&amp;SUBSTITUTE(TRIM(SUBSTITUTE(SUBSTITUTE(SUBSTITUTE(SUBSTITUTE(SUBSTITUTE(SUBSTITUTE(SUBSTITUTE(SUBSTITUTE(SUBSTITUTE(SUBSTITUTE(SUBSTITUTE(SUBSTITUTE(SUBSTITUTE(SUBSTITUTE(TRIM($B2555&amp;""),CHAR(10)," "),CHAR(13)," "),"."," "),";"," "),","," "),"/"," "),"+"," "),"-"," "),"  "," "),"  "," "),"  "," "),"  "," "),"  "," "),"  "," "))," ","|")&amp;"|")</f>
        <v/>
      </c>
      <c r="AD2555">
        <f>TRIM($I2555&amp;"")</f>
        <v/>
      </c>
    </row>
    <row r="2556" ht="24" customHeight="1">
      <c r="A2556" s="14" t="n">
        <v>46218</v>
      </c>
      <c r="B2556" s="6" t="inlineStr">
        <is>
          <t>10257</t>
        </is>
      </c>
      <c r="C2556" s="6" t="inlineStr">
        <is>
          <t>M/C 0723 (VERMELHO)</t>
        </is>
      </c>
      <c r="D2556" s="6" t="inlineStr">
        <is>
          <t>34 CORTE DE TECIDO</t>
        </is>
      </c>
      <c r="E2556" s="6" t="n">
        <v>30004810</v>
      </c>
      <c r="F2556" s="6" t="inlineStr">
        <is>
          <t>FUNDO CADEIRA TNT SERIGRAFADO - 410X360 - MDF</t>
        </is>
      </c>
      <c r="G2556" s="6" t="inlineStr">
        <is>
          <t>34 CORTE DE TECIDO</t>
        </is>
      </c>
      <c r="H2556" s="6" t="inlineStr">
        <is>
          <t>34 CORTE DE TECIDO</t>
        </is>
      </c>
      <c r="I2556" s="4" t="inlineStr">
        <is>
          <t>34 CORTE DE TECIDO</t>
        </is>
      </c>
      <c r="J2556" s="4" t="n">
        <v>382</v>
      </c>
      <c r="K2556" s="6" t="n"/>
      <c r="L2556" s="6" t="n"/>
      <c r="M2556" s="6" t="n"/>
      <c r="N2556" s="6" t="n">
        <v>46218</v>
      </c>
      <c r="O2556" s="6" t="n">
        <v>382</v>
      </c>
      <c r="P2556" s="6" t="n"/>
      <c r="Q2556" s="6" t="n"/>
      <c r="R2556" s="6" t="n"/>
      <c r="S2556" s="6" t="n"/>
      <c r="T2556" s="6">
        <f>IF(OR($J2556="",$O2556=""),"",$O2556/$J2556)</f>
        <v/>
      </c>
      <c r="U2556" s="6" t="inlineStr">
        <is>
          <t>Concluído</t>
        </is>
      </c>
      <c r="V2556" s="6" t="n"/>
      <c r="W2556" s="6" t="n"/>
      <c r="X2556" s="6" t="n"/>
      <c r="Y2556" s="6" t="n"/>
      <c r="Z2556" s="6" t="n"/>
      <c r="AA2556" s="5" t="n"/>
      <c r="AB2556" s="6">
        <f>B2556&amp;"|"&amp;I2556</f>
        <v/>
      </c>
      <c r="AC2556">
        <f>IF($B2556="","","|"&amp;SUBSTITUTE(TRIM(SUBSTITUTE(SUBSTITUTE(SUBSTITUTE(SUBSTITUTE(SUBSTITUTE(SUBSTITUTE(SUBSTITUTE(SUBSTITUTE(SUBSTITUTE(SUBSTITUTE(SUBSTITUTE(SUBSTITUTE(SUBSTITUTE(SUBSTITUTE(TRIM($B2556&amp;""),CHAR(10)," "),CHAR(13)," "),"."," "),";"," "),","," "),"/"," "),"+"," "),"-"," "),"  "," "),"  "," "),"  "," "),"  "," "),"  "," "),"  "," "))," ","|")&amp;"|")</f>
        <v/>
      </c>
      <c r="AD2556">
        <f>TRIM($I2556&amp;"")</f>
        <v/>
      </c>
    </row>
    <row r="2557" ht="24" customHeight="1">
      <c r="A2557" s="14" t="n">
        <v>46218</v>
      </c>
      <c r="B2557" s="6" t="inlineStr">
        <is>
          <t>10257</t>
        </is>
      </c>
      <c r="C2557" s="6" t="inlineStr">
        <is>
          <t>M/C 0723 (VERMELHO)</t>
        </is>
      </c>
      <c r="D2557" s="6" t="inlineStr">
        <is>
          <t>34 CORTE DE TECIDO</t>
        </is>
      </c>
      <c r="E2557" s="6" t="n">
        <v>30006106</v>
      </c>
      <c r="F2557" s="6" t="inlineStr">
        <is>
          <t>TELINHA ENCOSTO - CADEIRA SANTIAGO NEW</t>
        </is>
      </c>
      <c r="G2557" s="6" t="inlineStr">
        <is>
          <t>34 CORTE DE TECIDO</t>
        </is>
      </c>
      <c r="H2557" s="6" t="inlineStr">
        <is>
          <t>34 CORTE DE TECIDO</t>
        </is>
      </c>
      <c r="I2557" s="4" t="inlineStr">
        <is>
          <t>34 CORTE DE TECIDO</t>
        </is>
      </c>
      <c r="J2557" s="4" t="n">
        <v>386</v>
      </c>
      <c r="K2557" s="6" t="n"/>
      <c r="L2557" s="6" t="n"/>
      <c r="M2557" s="6" t="n"/>
      <c r="N2557" s="6" t="n">
        <v>46218</v>
      </c>
      <c r="O2557" s="6" t="n">
        <v>386</v>
      </c>
      <c r="P2557" s="6" t="n"/>
      <c r="Q2557" s="6" t="n"/>
      <c r="R2557" s="6" t="n"/>
      <c r="S2557" s="6" t="n"/>
      <c r="T2557" s="6">
        <f>IF(OR($J2557="",$O2557=""),"",$O2557/$J2557)</f>
        <v/>
      </c>
      <c r="U2557" s="6" t="inlineStr">
        <is>
          <t>Concluído</t>
        </is>
      </c>
      <c r="V2557" s="6" t="n"/>
      <c r="W2557" s="6" t="n"/>
      <c r="X2557" s="6" t="n"/>
      <c r="Y2557" s="6" t="n"/>
      <c r="Z2557" s="6" t="n"/>
      <c r="AA2557" s="5" t="n"/>
      <c r="AB2557" s="6">
        <f>B2557&amp;"|"&amp;I2557</f>
        <v/>
      </c>
      <c r="AC2557">
        <f>IF($B2557="","","|"&amp;SUBSTITUTE(TRIM(SUBSTITUTE(SUBSTITUTE(SUBSTITUTE(SUBSTITUTE(SUBSTITUTE(SUBSTITUTE(SUBSTITUTE(SUBSTITUTE(SUBSTITUTE(SUBSTITUTE(SUBSTITUTE(SUBSTITUTE(SUBSTITUTE(SUBSTITUTE(TRIM($B2557&amp;""),CHAR(10)," "),CHAR(13)," "),"."," "),";"," "),","," "),"/"," "),"+"," "),"-"," "),"  "," "),"  "," "),"  "," "),"  "," "),"  "," "),"  "," "))," ","|")&amp;"|")</f>
        <v/>
      </c>
      <c r="AD2557">
        <f>TRIM($I2557&amp;"")</f>
        <v/>
      </c>
    </row>
    <row r="2558" ht="24" customHeight="1">
      <c r="A2558" s="14" t="n">
        <v>46218</v>
      </c>
      <c r="B2558" s="6" t="inlineStr">
        <is>
          <t>10257</t>
        </is>
      </c>
      <c r="C2558" s="6" t="inlineStr">
        <is>
          <t>M/C 0723 (VERMELHO)</t>
        </is>
      </c>
      <c r="D2558" s="6" t="inlineStr">
        <is>
          <t>34 CORTE DE TECIDO</t>
        </is>
      </c>
      <c r="E2558" s="6" t="n">
        <v>30006807</v>
      </c>
      <c r="F2558" s="6" t="inlineStr">
        <is>
          <t>CAPA ENCOSTO ESTOFADO - CAD. GENOVA</t>
        </is>
      </c>
      <c r="G2558" s="6" t="inlineStr">
        <is>
          <t>34 CORTE DE TECIDO</t>
        </is>
      </c>
      <c r="H2558" s="6" t="inlineStr">
        <is>
          <t>34 CORTE DE TECIDO</t>
        </is>
      </c>
      <c r="I2558" s="4" t="inlineStr">
        <is>
          <t>34 CORTE DE TECIDO</t>
        </is>
      </c>
      <c r="J2558" s="4" t="n">
        <v>12</v>
      </c>
      <c r="K2558" s="6" t="n"/>
      <c r="L2558" s="6" t="n"/>
      <c r="M2558" s="6" t="n"/>
      <c r="N2558" s="6" t="n">
        <v>46218</v>
      </c>
      <c r="O2558" s="6" t="n">
        <v>12</v>
      </c>
      <c r="P2558" s="6" t="n"/>
      <c r="Q2558" s="6" t="n"/>
      <c r="R2558" s="6" t="n"/>
      <c r="S2558" s="6" t="n"/>
      <c r="T2558" s="6">
        <f>IF(OR($J2558="",$O2558=""),"",$O2558/$J2558)</f>
        <v/>
      </c>
      <c r="U2558" s="6" t="inlineStr">
        <is>
          <t>Concluído</t>
        </is>
      </c>
      <c r="V2558" s="6" t="n"/>
      <c r="W2558" s="6" t="n"/>
      <c r="X2558" s="6" t="n"/>
      <c r="Y2558" s="6" t="n"/>
      <c r="Z2558" s="6" t="n"/>
      <c r="AA2558" s="5" t="n"/>
      <c r="AB2558" s="6">
        <f>B2558&amp;"|"&amp;I2558</f>
        <v/>
      </c>
      <c r="AC2558">
        <f>IF($B2558="","","|"&amp;SUBSTITUTE(TRIM(SUBSTITUTE(SUBSTITUTE(SUBSTITUTE(SUBSTITUTE(SUBSTITUTE(SUBSTITUTE(SUBSTITUTE(SUBSTITUTE(SUBSTITUTE(SUBSTITUTE(SUBSTITUTE(SUBSTITUTE(SUBSTITUTE(SUBSTITUTE(TRIM($B2558&amp;""),CHAR(10)," "),CHAR(13)," "),"."," "),";"," "),","," "),"/"," "),"+"," "),"-"," "),"  "," "),"  "," "),"  "," "),"  "," "),"  "," "),"  "," "))," ","|")&amp;"|")</f>
        <v/>
      </c>
      <c r="AD2558">
        <f>TRIM($I2558&amp;"")</f>
        <v/>
      </c>
    </row>
    <row r="2559" ht="24" customHeight="1">
      <c r="A2559" s="14" t="n">
        <v>46218</v>
      </c>
      <c r="B2559" s="6" t="inlineStr">
        <is>
          <t>10257</t>
        </is>
      </c>
      <c r="C2559" s="6" t="inlineStr">
        <is>
          <t>M/C 0723 (VERMELHO)</t>
        </is>
      </c>
      <c r="D2559" s="6" t="inlineStr">
        <is>
          <t>34 CORTE DE TECIDO</t>
        </is>
      </c>
      <c r="E2559" s="6" t="n">
        <v>30006808</v>
      </c>
      <c r="F2559" s="6" t="inlineStr">
        <is>
          <t>CAPA ASSENTO ESTOFADO - CAD. GENOVA</t>
        </is>
      </c>
      <c r="G2559" s="6" t="inlineStr">
        <is>
          <t>34 CORTE DE TECIDO</t>
        </is>
      </c>
      <c r="H2559" s="6" t="inlineStr">
        <is>
          <t>34 CORTE DE TECIDO</t>
        </is>
      </c>
      <c r="I2559" s="4" t="inlineStr">
        <is>
          <t>34 CORTE DE TECIDO</t>
        </is>
      </c>
      <c r="J2559" s="4" t="n">
        <v>12</v>
      </c>
      <c r="K2559" s="6" t="n"/>
      <c r="L2559" s="6" t="n"/>
      <c r="M2559" s="6" t="n"/>
      <c r="N2559" s="6" t="n">
        <v>46218</v>
      </c>
      <c r="O2559" s="6" t="n">
        <v>12</v>
      </c>
      <c r="P2559" s="6" t="n"/>
      <c r="Q2559" s="6" t="n"/>
      <c r="R2559" s="6" t="n"/>
      <c r="S2559" s="6" t="n"/>
      <c r="T2559" s="6">
        <f>IF(OR($J2559="",$O2559=""),"",$O2559/$J2559)</f>
        <v/>
      </c>
      <c r="U2559" s="6" t="inlineStr">
        <is>
          <t>Concluído</t>
        </is>
      </c>
      <c r="V2559" s="6" t="n"/>
      <c r="W2559" s="6" t="n"/>
      <c r="X2559" s="6" t="n"/>
      <c r="Y2559" s="6" t="n"/>
      <c r="Z2559" s="6" t="n"/>
      <c r="AA2559" s="5" t="n"/>
      <c r="AB2559" s="6">
        <f>B2559&amp;"|"&amp;I2559</f>
        <v/>
      </c>
      <c r="AC2559">
        <f>IF($B2559="","","|"&amp;SUBSTITUTE(TRIM(SUBSTITUTE(SUBSTITUTE(SUBSTITUTE(SUBSTITUTE(SUBSTITUTE(SUBSTITUTE(SUBSTITUTE(SUBSTITUTE(SUBSTITUTE(SUBSTITUTE(SUBSTITUTE(SUBSTITUTE(SUBSTITUTE(SUBSTITUTE(TRIM($B2559&amp;""),CHAR(10)," "),CHAR(13)," "),"."," "),";"," "),","," "),"/"," "),"+"," "),"-"," "),"  "," "),"  "," "),"  "," "),"  "," "),"  "," "),"  "," "))," ","|")&amp;"|")</f>
        <v/>
      </c>
      <c r="AD2559">
        <f>TRIM($I2559&amp;"")</f>
        <v/>
      </c>
    </row>
    <row r="2560" ht="24" customHeight="1">
      <c r="A2560" s="14" t="n">
        <v>46218</v>
      </c>
      <c r="B2560" s="6" t="inlineStr">
        <is>
          <t>10257</t>
        </is>
      </c>
      <c r="C2560" s="6" t="inlineStr">
        <is>
          <t>M/C 0723 (VERMELHO)</t>
        </is>
      </c>
      <c r="D2560" s="6" t="inlineStr">
        <is>
          <t>17 COSTURA</t>
        </is>
      </c>
      <c r="E2560" s="6" t="n">
        <v>30001101</v>
      </c>
      <c r="F2560" s="6" t="inlineStr">
        <is>
          <t>CAPA ENCOSTO EST - CAD.VENETO/TRIESTE/NY</t>
        </is>
      </c>
      <c r="G2560" s="6" t="inlineStr">
        <is>
          <t>17 COSTURA</t>
        </is>
      </c>
      <c r="H2560" s="6" t="inlineStr">
        <is>
          <t>17 COSTURA</t>
        </is>
      </c>
      <c r="I2560" s="4" t="inlineStr">
        <is>
          <t>17 COSTURA</t>
        </is>
      </c>
      <c r="J2560" s="4" t="n">
        <v>100</v>
      </c>
      <c r="K2560" s="6" t="n"/>
      <c r="L2560" s="6" t="n"/>
      <c r="M2560" s="6" t="n"/>
      <c r="N2560" s="6" t="n">
        <v>46218</v>
      </c>
      <c r="O2560" s="6" t="n">
        <v>100</v>
      </c>
      <c r="P2560" s="6" t="n"/>
      <c r="Q2560" s="6" t="n"/>
      <c r="R2560" s="6" t="n"/>
      <c r="S2560" s="6" t="n"/>
      <c r="T2560" s="6">
        <f>IF(OR($J2560="",$O2560=""),"",$O2560/$J2560)</f>
        <v/>
      </c>
      <c r="U2560" s="6" t="inlineStr">
        <is>
          <t>Concluído</t>
        </is>
      </c>
      <c r="V2560" s="6" t="n"/>
      <c r="W2560" s="6" t="n"/>
      <c r="X2560" s="6" t="n"/>
      <c r="Y2560" s="6" t="n"/>
      <c r="Z2560" s="6" t="n"/>
      <c r="AA2560" s="5" t="n"/>
      <c r="AB2560" s="6">
        <f>B2560&amp;"|"&amp;I2560</f>
        <v/>
      </c>
      <c r="AC2560">
        <f>IF($B2560="","","|"&amp;SUBSTITUTE(TRIM(SUBSTITUTE(SUBSTITUTE(SUBSTITUTE(SUBSTITUTE(SUBSTITUTE(SUBSTITUTE(SUBSTITUTE(SUBSTITUTE(SUBSTITUTE(SUBSTITUTE(SUBSTITUTE(SUBSTITUTE(SUBSTITUTE(SUBSTITUTE(TRIM($B2560&amp;""),CHAR(10)," "),CHAR(13)," "),"."," "),";"," "),","," "),"/"," "),"+"," "),"-"," "),"  "," "),"  "," "),"  "," "),"  "," "),"  "," "),"  "," "))," ","|")&amp;"|")</f>
        <v/>
      </c>
      <c r="AD2560">
        <f>TRIM($I2560&amp;"")</f>
        <v/>
      </c>
    </row>
    <row r="2561" ht="24" customHeight="1">
      <c r="A2561" s="14" t="n">
        <v>46218</v>
      </c>
      <c r="B2561" s="6" t="inlineStr">
        <is>
          <t>10257</t>
        </is>
      </c>
      <c r="C2561" s="6" t="inlineStr">
        <is>
          <t>M/C 0723 (VERMELHO)</t>
        </is>
      </c>
      <c r="D2561" s="6" t="inlineStr">
        <is>
          <t>17 COSTURA</t>
        </is>
      </c>
      <c r="E2561" s="6" t="n">
        <v>30001110</v>
      </c>
      <c r="F2561" s="6" t="inlineStr">
        <is>
          <t>CAPA ASSENTO EST - CAD. VENETO/TRISTE/NY</t>
        </is>
      </c>
      <c r="G2561" s="6" t="inlineStr">
        <is>
          <t>17 COSTURA</t>
        </is>
      </c>
      <c r="H2561" s="6" t="inlineStr">
        <is>
          <t>17 COSTURA</t>
        </is>
      </c>
      <c r="I2561" s="4" t="inlineStr">
        <is>
          <t>17 COSTURA</t>
        </is>
      </c>
      <c r="J2561" s="4" t="n">
        <v>100</v>
      </c>
      <c r="K2561" s="6" t="n"/>
      <c r="L2561" s="6" t="n"/>
      <c r="M2561" s="6" t="n"/>
      <c r="N2561" s="6" t="n">
        <v>46218</v>
      </c>
      <c r="O2561" s="6" t="n">
        <v>100</v>
      </c>
      <c r="P2561" s="6" t="n"/>
      <c r="Q2561" s="6" t="n"/>
      <c r="R2561" s="6" t="n"/>
      <c r="S2561" s="6" t="n"/>
      <c r="T2561" s="6">
        <f>IF(OR($J2561="",$O2561=""),"",$O2561/$J2561)</f>
        <v/>
      </c>
      <c r="U2561" s="6" t="inlineStr">
        <is>
          <t>Concluído</t>
        </is>
      </c>
      <c r="V2561" s="6" t="n"/>
      <c r="W2561" s="6" t="n"/>
      <c r="X2561" s="6" t="n"/>
      <c r="Y2561" s="6" t="n"/>
      <c r="Z2561" s="6" t="n"/>
      <c r="AA2561" s="5" t="n"/>
      <c r="AB2561" s="6">
        <f>B2561&amp;"|"&amp;I2561</f>
        <v/>
      </c>
      <c r="AC2561">
        <f>IF($B2561="","","|"&amp;SUBSTITUTE(TRIM(SUBSTITUTE(SUBSTITUTE(SUBSTITUTE(SUBSTITUTE(SUBSTITUTE(SUBSTITUTE(SUBSTITUTE(SUBSTITUTE(SUBSTITUTE(SUBSTITUTE(SUBSTITUTE(SUBSTITUTE(SUBSTITUTE(SUBSTITUTE(TRIM($B2561&amp;""),CHAR(10)," "),CHAR(13)," "),"."," "),";"," "),","," "),"/"," "),"+"," "),"-"," "),"  "," "),"  "," "),"  "," "),"  "," "),"  "," "),"  "," "))," ","|")&amp;"|")</f>
        <v/>
      </c>
      <c r="AD2561">
        <f>TRIM($I2561&amp;"")</f>
        <v/>
      </c>
    </row>
    <row r="2562" ht="24" customHeight="1">
      <c r="A2562" s="14" t="n">
        <v>46218</v>
      </c>
      <c r="B2562" s="6" t="inlineStr">
        <is>
          <t>10257</t>
        </is>
      </c>
      <c r="C2562" s="6" t="inlineStr">
        <is>
          <t>M/C 0723 (VERMELHO)</t>
        </is>
      </c>
      <c r="D2562" s="6" t="inlineStr">
        <is>
          <t>17 COSTURA</t>
        </is>
      </c>
      <c r="E2562" s="6" t="n">
        <v>30001315</v>
      </c>
      <c r="F2562" s="6" t="inlineStr">
        <is>
          <t>CAPA ASSENTO ESTOF H - CAD. DUB./MIL./GRECIA</t>
        </is>
      </c>
      <c r="G2562" s="6" t="inlineStr">
        <is>
          <t>17 COSTURA</t>
        </is>
      </c>
      <c r="H2562" s="6" t="inlineStr">
        <is>
          <t>17 COSTURA</t>
        </is>
      </c>
      <c r="I2562" s="4" t="inlineStr">
        <is>
          <t>17 COSTURA</t>
        </is>
      </c>
      <c r="J2562" s="4" t="n">
        <v>70</v>
      </c>
      <c r="K2562" s="6" t="n"/>
      <c r="L2562" s="6" t="n"/>
      <c r="M2562" s="6" t="n"/>
      <c r="N2562" s="6" t="n">
        <v>46218</v>
      </c>
      <c r="O2562" s="6" t="n">
        <v>70</v>
      </c>
      <c r="P2562" s="6" t="n"/>
      <c r="Q2562" s="6" t="n"/>
      <c r="R2562" s="6" t="n"/>
      <c r="S2562" s="6" t="n"/>
      <c r="T2562" s="6">
        <f>IF(OR($J2562="",$O2562=""),"",$O2562/$J2562)</f>
        <v/>
      </c>
      <c r="U2562" s="6" t="inlineStr">
        <is>
          <t>Concluído</t>
        </is>
      </c>
      <c r="V2562" s="6" t="n"/>
      <c r="W2562" s="6" t="n"/>
      <c r="X2562" s="6" t="n"/>
      <c r="Y2562" s="6" t="n"/>
      <c r="Z2562" s="6" t="n"/>
      <c r="AA2562" s="5" t="n"/>
      <c r="AB2562" s="6">
        <f>B2562&amp;"|"&amp;I2562</f>
        <v/>
      </c>
      <c r="AC2562">
        <f>IF($B2562="","","|"&amp;SUBSTITUTE(TRIM(SUBSTITUTE(SUBSTITUTE(SUBSTITUTE(SUBSTITUTE(SUBSTITUTE(SUBSTITUTE(SUBSTITUTE(SUBSTITUTE(SUBSTITUTE(SUBSTITUTE(SUBSTITUTE(SUBSTITUTE(SUBSTITUTE(SUBSTITUTE(TRIM($B2562&amp;""),CHAR(10)," "),CHAR(13)," "),"."," "),";"," "),","," "),"/"," "),"+"," "),"-"," "),"  "," "),"  "," "),"  "," "),"  "," "),"  "," "),"  "," "))," ","|")&amp;"|")</f>
        <v/>
      </c>
      <c r="AD2562">
        <f>TRIM($I2562&amp;"")</f>
        <v/>
      </c>
    </row>
    <row r="2563" ht="24" customHeight="1">
      <c r="A2563" s="14" t="n">
        <v>46218</v>
      </c>
      <c r="B2563" s="6" t="inlineStr">
        <is>
          <t>10257</t>
        </is>
      </c>
      <c r="C2563" s="6" t="inlineStr">
        <is>
          <t>M/C 0723 (VERMELHO)</t>
        </is>
      </c>
      <c r="D2563" s="6" t="inlineStr">
        <is>
          <t>17 COSTURA</t>
        </is>
      </c>
      <c r="E2563" s="6" t="n">
        <v>30003111</v>
      </c>
      <c r="F2563" s="6" t="inlineStr">
        <is>
          <t>CAPA ENCOSTO ESTOFADO - CAD. GRECIA</t>
        </is>
      </c>
      <c r="G2563" s="6" t="inlineStr">
        <is>
          <t>17 COSTURA</t>
        </is>
      </c>
      <c r="H2563" s="6" t="inlineStr">
        <is>
          <t>17 COSTURA</t>
        </is>
      </c>
      <c r="I2563" s="4" t="inlineStr">
        <is>
          <t>17 COSTURA</t>
        </is>
      </c>
      <c r="J2563" s="4" t="n">
        <v>70</v>
      </c>
      <c r="K2563" s="6" t="n"/>
      <c r="L2563" s="6" t="n"/>
      <c r="M2563" s="6" t="n"/>
      <c r="N2563" s="6" t="n">
        <v>46218</v>
      </c>
      <c r="O2563" s="6" t="n">
        <v>70</v>
      </c>
      <c r="P2563" s="6" t="n"/>
      <c r="Q2563" s="6" t="n"/>
      <c r="R2563" s="6" t="n"/>
      <c r="S2563" s="6" t="n"/>
      <c r="T2563" s="6">
        <f>IF(OR($J2563="",$O2563=""),"",$O2563/$J2563)</f>
        <v/>
      </c>
      <c r="U2563" s="6" t="inlineStr">
        <is>
          <t>Concluído</t>
        </is>
      </c>
      <c r="V2563" s="6" t="n"/>
      <c r="W2563" s="6" t="n"/>
      <c r="X2563" s="6" t="n"/>
      <c r="Y2563" s="6" t="n"/>
      <c r="Z2563" s="6" t="n"/>
      <c r="AA2563" s="5" t="n"/>
      <c r="AB2563" s="6">
        <f>B2563&amp;"|"&amp;I2563</f>
        <v/>
      </c>
      <c r="AC2563">
        <f>IF($B2563="","","|"&amp;SUBSTITUTE(TRIM(SUBSTITUTE(SUBSTITUTE(SUBSTITUTE(SUBSTITUTE(SUBSTITUTE(SUBSTITUTE(SUBSTITUTE(SUBSTITUTE(SUBSTITUTE(SUBSTITUTE(SUBSTITUTE(SUBSTITUTE(SUBSTITUTE(SUBSTITUTE(TRIM($B2563&amp;""),CHAR(10)," "),CHAR(13)," "),"."," "),";"," "),","," "),"/"," "),"+"," "),"-"," "),"  "," "),"  "," "),"  "," "),"  "," "),"  "," "),"  "," "))," ","|")&amp;"|")</f>
        <v/>
      </c>
      <c r="AD2563">
        <f>TRIM($I2563&amp;"")</f>
        <v/>
      </c>
    </row>
    <row r="2564" ht="24" customHeight="1">
      <c r="A2564" s="14" t="n">
        <v>46218</v>
      </c>
      <c r="B2564" s="6" t="inlineStr">
        <is>
          <t>10257</t>
        </is>
      </c>
      <c r="C2564" s="6" t="inlineStr">
        <is>
          <t>M/C 0723 (VERMELHO)</t>
        </is>
      </c>
      <c r="D2564" s="6" t="inlineStr">
        <is>
          <t>17 COSTURA</t>
        </is>
      </c>
      <c r="E2564" s="6" t="n">
        <v>30003412</v>
      </c>
      <c r="F2564" s="6" t="inlineStr">
        <is>
          <t>CAPA ASSENTO ESTOFADO - CAD. DAKAR</t>
        </is>
      </c>
      <c r="G2564" s="6" t="inlineStr">
        <is>
          <t>17 COSTURA</t>
        </is>
      </c>
      <c r="H2564" s="6" t="inlineStr">
        <is>
          <t>17 COSTURA</t>
        </is>
      </c>
      <c r="I2564" s="4" t="inlineStr">
        <is>
          <t>17 COSTURA</t>
        </is>
      </c>
      <c r="J2564" s="4" t="n">
        <v>16</v>
      </c>
      <c r="K2564" s="6" t="n"/>
      <c r="L2564" s="6" t="n"/>
      <c r="M2564" s="6" t="n"/>
      <c r="N2564" s="6" t="n">
        <v>46218</v>
      </c>
      <c r="O2564" s="6" t="n">
        <v>16</v>
      </c>
      <c r="P2564" s="6" t="n"/>
      <c r="Q2564" s="6" t="n"/>
      <c r="R2564" s="6" t="n"/>
      <c r="S2564" s="6" t="n"/>
      <c r="T2564" s="6">
        <f>IF(OR($J2564="",$O2564=""),"",$O2564/$J2564)</f>
        <v/>
      </c>
      <c r="U2564" s="6" t="inlineStr">
        <is>
          <t>Concluído</t>
        </is>
      </c>
      <c r="V2564" s="6" t="n"/>
      <c r="W2564" s="6" t="n"/>
      <c r="X2564" s="6" t="n"/>
      <c r="Y2564" s="6" t="n"/>
      <c r="Z2564" s="6" t="n"/>
      <c r="AA2564" s="5" t="n"/>
      <c r="AB2564" s="6">
        <f>B2564&amp;"|"&amp;I2564</f>
        <v/>
      </c>
      <c r="AC2564">
        <f>IF($B2564="","","|"&amp;SUBSTITUTE(TRIM(SUBSTITUTE(SUBSTITUTE(SUBSTITUTE(SUBSTITUTE(SUBSTITUTE(SUBSTITUTE(SUBSTITUTE(SUBSTITUTE(SUBSTITUTE(SUBSTITUTE(SUBSTITUTE(SUBSTITUTE(SUBSTITUTE(SUBSTITUTE(TRIM($B2564&amp;""),CHAR(10)," "),CHAR(13)," "),"."," "),";"," "),","," "),"/"," "),"+"," "),"-"," "),"  "," "),"  "," "),"  "," "),"  "," "),"  "," "),"  "," "))," ","|")&amp;"|")</f>
        <v/>
      </c>
      <c r="AD2564">
        <f>TRIM($I2564&amp;"")</f>
        <v/>
      </c>
    </row>
    <row r="2565" ht="24" customHeight="1">
      <c r="A2565" s="14" t="n">
        <v>46218</v>
      </c>
      <c r="B2565" s="6" t="inlineStr">
        <is>
          <t>10257</t>
        </is>
      </c>
      <c r="C2565" s="6" t="inlineStr">
        <is>
          <t>M/C 0723 (VERMELHO)</t>
        </is>
      </c>
      <c r="D2565" s="6" t="inlineStr">
        <is>
          <t>17 COSTURA</t>
        </is>
      </c>
      <c r="E2565" s="6" t="n">
        <v>30003923</v>
      </c>
      <c r="F2565" s="6" t="inlineStr">
        <is>
          <t>CAPA ENCOSTO ESTOFADO - CAD TRENTO</t>
        </is>
      </c>
      <c r="G2565" s="6" t="inlineStr">
        <is>
          <t>17 COSTURA</t>
        </is>
      </c>
      <c r="H2565" s="6" t="inlineStr">
        <is>
          <t>17 COSTURA</t>
        </is>
      </c>
      <c r="I2565" s="4" t="inlineStr">
        <is>
          <t>17 COSTURA</t>
        </is>
      </c>
      <c r="J2565" s="4" t="n">
        <v>16</v>
      </c>
      <c r="K2565" s="6" t="n"/>
      <c r="L2565" s="6" t="n"/>
      <c r="M2565" s="6" t="n"/>
      <c r="N2565" s="6" t="n">
        <v>46218</v>
      </c>
      <c r="O2565" s="6" t="n">
        <v>16</v>
      </c>
      <c r="P2565" s="6" t="n"/>
      <c r="Q2565" s="6" t="n"/>
      <c r="R2565" s="6" t="n"/>
      <c r="S2565" s="6" t="n"/>
      <c r="T2565" s="6">
        <f>IF(OR($J2565="",$O2565=""),"",$O2565/$J2565)</f>
        <v/>
      </c>
      <c r="U2565" s="6" t="inlineStr">
        <is>
          <t>Concluído</t>
        </is>
      </c>
      <c r="V2565" s="6" t="n"/>
      <c r="W2565" s="6" t="n"/>
      <c r="X2565" s="6" t="n"/>
      <c r="Y2565" s="6" t="n"/>
      <c r="Z2565" s="6" t="n"/>
      <c r="AA2565" s="5" t="n"/>
      <c r="AB2565" s="6">
        <f>B2565&amp;"|"&amp;I2565</f>
        <v/>
      </c>
      <c r="AC2565">
        <f>IF($B2565="","","|"&amp;SUBSTITUTE(TRIM(SUBSTITUTE(SUBSTITUTE(SUBSTITUTE(SUBSTITUTE(SUBSTITUTE(SUBSTITUTE(SUBSTITUTE(SUBSTITUTE(SUBSTITUTE(SUBSTITUTE(SUBSTITUTE(SUBSTITUTE(SUBSTITUTE(SUBSTITUTE(TRIM($B2565&amp;""),CHAR(10)," "),CHAR(13)," "),"."," "),";"," "),","," "),"/"," "),"+"," "),"-"," "),"  "," "),"  "," "),"  "," "),"  "," "),"  "," "),"  "," "))," ","|")&amp;"|")</f>
        <v/>
      </c>
      <c r="AD2565">
        <f>TRIM($I2565&amp;"")</f>
        <v/>
      </c>
    </row>
    <row r="2566" ht="24" customHeight="1">
      <c r="A2566" s="14" t="n">
        <v>46218</v>
      </c>
      <c r="B2566" s="6" t="inlineStr">
        <is>
          <t>10257</t>
        </is>
      </c>
      <c r="C2566" s="6" t="inlineStr">
        <is>
          <t>M/C 0723 (VERMELHO)</t>
        </is>
      </c>
      <c r="D2566" s="6" t="inlineStr">
        <is>
          <t>17 COSTURA</t>
        </is>
      </c>
      <c r="E2566" s="6" t="n">
        <v>30004808</v>
      </c>
      <c r="F2566" s="6" t="inlineStr">
        <is>
          <t>CAPA ASSENTO - CAD SANTIAGO</t>
        </is>
      </c>
      <c r="G2566" s="6" t="inlineStr">
        <is>
          <t>17 COSTURA</t>
        </is>
      </c>
      <c r="H2566" s="6" t="inlineStr">
        <is>
          <t>17 COSTURA</t>
        </is>
      </c>
      <c r="I2566" s="4" t="inlineStr">
        <is>
          <t>17 COSTURA</t>
        </is>
      </c>
      <c r="J2566" s="4" t="n">
        <v>230</v>
      </c>
      <c r="K2566" s="6" t="n"/>
      <c r="L2566" s="6" t="n"/>
      <c r="M2566" s="6" t="n"/>
      <c r="N2566" s="6" t="n">
        <v>46218</v>
      </c>
      <c r="O2566" s="6" t="n">
        <v>230</v>
      </c>
      <c r="P2566" s="6" t="n"/>
      <c r="Q2566" s="6" t="n"/>
      <c r="R2566" s="6" t="n"/>
      <c r="S2566" s="6" t="n"/>
      <c r="T2566" s="6">
        <f>IF(OR($J2566="",$O2566=""),"",$O2566/$J2566)</f>
        <v/>
      </c>
      <c r="U2566" s="6" t="inlineStr">
        <is>
          <t>Concluído</t>
        </is>
      </c>
      <c r="V2566" s="6" t="n"/>
      <c r="W2566" s="6" t="n"/>
      <c r="X2566" s="6" t="n"/>
      <c r="Y2566" s="6" t="n"/>
      <c r="Z2566" s="6" t="n"/>
      <c r="AA2566" s="5" t="n"/>
      <c r="AB2566" s="6">
        <f>B2566&amp;"|"&amp;I2566</f>
        <v/>
      </c>
      <c r="AC2566">
        <f>IF($B2566="","","|"&amp;SUBSTITUTE(TRIM(SUBSTITUTE(SUBSTITUTE(SUBSTITUTE(SUBSTITUTE(SUBSTITUTE(SUBSTITUTE(SUBSTITUTE(SUBSTITUTE(SUBSTITUTE(SUBSTITUTE(SUBSTITUTE(SUBSTITUTE(SUBSTITUTE(SUBSTITUTE(TRIM($B2566&amp;""),CHAR(10)," "),CHAR(13)," "),"."," "),";"," "),","," "),"/"," "),"+"," "),"-"," "),"  "," "),"  "," "),"  "," "),"  "," "),"  "," "),"  "," "))," ","|")&amp;"|")</f>
        <v/>
      </c>
      <c r="AD2566">
        <f>TRIM($I2566&amp;"")</f>
        <v/>
      </c>
    </row>
    <row r="2567" ht="24" customHeight="1">
      <c r="A2567" s="14" t="n">
        <v>46218</v>
      </c>
      <c r="B2567" s="6" t="inlineStr">
        <is>
          <t>10257</t>
        </is>
      </c>
      <c r="C2567" s="6" t="inlineStr">
        <is>
          <t>M/C 0723 (VERMELHO)</t>
        </is>
      </c>
      <c r="D2567" s="6" t="inlineStr">
        <is>
          <t>17 COSTURA</t>
        </is>
      </c>
      <c r="E2567" s="6" t="n">
        <v>30006106</v>
      </c>
      <c r="F2567" s="6" t="inlineStr">
        <is>
          <t>TELINHA ENCOSTO - CADEIRA SANTIAGO NEW</t>
        </is>
      </c>
      <c r="G2567" s="6" t="inlineStr">
        <is>
          <t>17 COSTURA</t>
        </is>
      </c>
      <c r="H2567" s="6" t="inlineStr">
        <is>
          <t>17 COSTURA</t>
        </is>
      </c>
      <c r="I2567" s="4" t="inlineStr">
        <is>
          <t>17 COSTURA</t>
        </is>
      </c>
      <c r="J2567" s="4" t="n">
        <v>386</v>
      </c>
      <c r="K2567" s="6" t="n"/>
      <c r="L2567" s="6" t="n"/>
      <c r="M2567" s="6" t="n"/>
      <c r="N2567" s="6" t="n">
        <v>46218</v>
      </c>
      <c r="O2567" s="6" t="n">
        <v>386</v>
      </c>
      <c r="P2567" s="6" t="n"/>
      <c r="Q2567" s="6" t="n"/>
      <c r="R2567" s="6" t="n"/>
      <c r="S2567" s="6" t="n"/>
      <c r="T2567" s="6">
        <f>IF(OR($J2567="",$O2567=""),"",$O2567/$J2567)</f>
        <v/>
      </c>
      <c r="U2567" s="6" t="inlineStr">
        <is>
          <t>Concluído</t>
        </is>
      </c>
      <c r="V2567" s="6" t="n"/>
      <c r="W2567" s="6" t="n"/>
      <c r="X2567" s="6" t="n"/>
      <c r="Y2567" s="6" t="n"/>
      <c r="Z2567" s="6" t="n"/>
      <c r="AA2567" s="5" t="n"/>
      <c r="AB2567" s="6">
        <f>B2567&amp;"|"&amp;I2567</f>
        <v/>
      </c>
      <c r="AC2567">
        <f>IF($B2567="","","|"&amp;SUBSTITUTE(TRIM(SUBSTITUTE(SUBSTITUTE(SUBSTITUTE(SUBSTITUTE(SUBSTITUTE(SUBSTITUTE(SUBSTITUTE(SUBSTITUTE(SUBSTITUTE(SUBSTITUTE(SUBSTITUTE(SUBSTITUTE(SUBSTITUTE(SUBSTITUTE(TRIM($B2567&amp;""),CHAR(10)," "),CHAR(13)," "),"."," "),";"," "),","," "),"/"," "),"+"," "),"-"," "),"  "," "),"  "," "),"  "," "),"  "," "),"  "," "),"  "," "))," ","|")&amp;"|")</f>
        <v/>
      </c>
      <c r="AD2567">
        <f>TRIM($I2567&amp;"")</f>
        <v/>
      </c>
    </row>
    <row r="2568" ht="24" customHeight="1">
      <c r="A2568" s="14" t="n">
        <v>46218</v>
      </c>
      <c r="B2568" s="6" t="inlineStr">
        <is>
          <t>10257</t>
        </is>
      </c>
      <c r="C2568" s="6" t="inlineStr">
        <is>
          <t>M/C 0723 (VERMELHO)</t>
        </is>
      </c>
      <c r="D2568" s="6" t="inlineStr">
        <is>
          <t>17 COSTURA</t>
        </is>
      </c>
      <c r="E2568" s="6" t="n">
        <v>30006807</v>
      </c>
      <c r="F2568" s="6" t="inlineStr">
        <is>
          <t>CAPA ENCOSTO ESTOFADO - CAD. GENOVA</t>
        </is>
      </c>
      <c r="G2568" s="6" t="inlineStr">
        <is>
          <t>17 COSTURA</t>
        </is>
      </c>
      <c r="H2568" s="6" t="inlineStr">
        <is>
          <t>17 COSTURA</t>
        </is>
      </c>
      <c r="I2568" s="4" t="inlineStr">
        <is>
          <t>17 COSTURA</t>
        </is>
      </c>
      <c r="J2568" s="4" t="n">
        <v>12</v>
      </c>
      <c r="K2568" s="6" t="n"/>
      <c r="L2568" s="6" t="n"/>
      <c r="M2568" s="6" t="n"/>
      <c r="N2568" s="6" t="n">
        <v>46218</v>
      </c>
      <c r="O2568" s="6" t="n">
        <v>12</v>
      </c>
      <c r="P2568" s="6" t="n"/>
      <c r="Q2568" s="6" t="n"/>
      <c r="R2568" s="6" t="n"/>
      <c r="S2568" s="6" t="n"/>
      <c r="T2568" s="6">
        <f>IF(OR($J2568="",$O2568=""),"",$O2568/$J2568)</f>
        <v/>
      </c>
      <c r="U2568" s="6" t="inlineStr">
        <is>
          <t>Concluído</t>
        </is>
      </c>
      <c r="V2568" s="6" t="n"/>
      <c r="W2568" s="6" t="n"/>
      <c r="X2568" s="6" t="n"/>
      <c r="Y2568" s="6" t="n"/>
      <c r="Z2568" s="6" t="n"/>
      <c r="AA2568" s="5" t="n"/>
      <c r="AB2568" s="6">
        <f>B2568&amp;"|"&amp;I2568</f>
        <v/>
      </c>
      <c r="AC2568">
        <f>IF($B2568="","","|"&amp;SUBSTITUTE(TRIM(SUBSTITUTE(SUBSTITUTE(SUBSTITUTE(SUBSTITUTE(SUBSTITUTE(SUBSTITUTE(SUBSTITUTE(SUBSTITUTE(SUBSTITUTE(SUBSTITUTE(SUBSTITUTE(SUBSTITUTE(SUBSTITUTE(SUBSTITUTE(TRIM($B2568&amp;""),CHAR(10)," "),CHAR(13)," "),"."," "),";"," "),","," "),"/"," "),"+"," "),"-"," "),"  "," "),"  "," "),"  "," "),"  "," "),"  "," "),"  "," "))," ","|")&amp;"|")</f>
        <v/>
      </c>
      <c r="AD2568">
        <f>TRIM($I2568&amp;"")</f>
        <v/>
      </c>
    </row>
    <row r="2569" ht="24" customHeight="1">
      <c r="A2569" s="14" t="n">
        <v>46218</v>
      </c>
      <c r="B2569" s="6" t="inlineStr">
        <is>
          <t>10257</t>
        </is>
      </c>
      <c r="C2569" s="6" t="inlineStr">
        <is>
          <t>M/C 0723 (VERMELHO)</t>
        </is>
      </c>
      <c r="D2569" s="6" t="inlineStr">
        <is>
          <t>17 COSTURA</t>
        </is>
      </c>
      <c r="E2569" s="6" t="n">
        <v>30006808</v>
      </c>
      <c r="F2569" s="6" t="inlineStr">
        <is>
          <t>CAPA ASSENTO ESTOFADO - CAD. GENOVA</t>
        </is>
      </c>
      <c r="G2569" s="6" t="inlineStr">
        <is>
          <t>17 COSTURA</t>
        </is>
      </c>
      <c r="H2569" s="6" t="inlineStr">
        <is>
          <t>17 COSTURA</t>
        </is>
      </c>
      <c r="I2569" s="4" t="inlineStr">
        <is>
          <t>17 COSTURA</t>
        </is>
      </c>
      <c r="J2569" s="4" t="n">
        <v>12</v>
      </c>
      <c r="K2569" s="6" t="n"/>
      <c r="L2569" s="6" t="n"/>
      <c r="M2569" s="6" t="n"/>
      <c r="N2569" s="6" t="n">
        <v>46218</v>
      </c>
      <c r="O2569" s="6" t="n">
        <v>12</v>
      </c>
      <c r="P2569" s="6" t="n"/>
      <c r="Q2569" s="6" t="n"/>
      <c r="R2569" s="6" t="n"/>
      <c r="S2569" s="6" t="n"/>
      <c r="T2569" s="6">
        <f>IF(OR($J2569="",$O2569=""),"",$O2569/$J2569)</f>
        <v/>
      </c>
      <c r="U2569" s="6" t="inlineStr">
        <is>
          <t>Concluído</t>
        </is>
      </c>
      <c r="V2569" s="6" t="n"/>
      <c r="W2569" s="6" t="n"/>
      <c r="X2569" s="6" t="n"/>
      <c r="Y2569" s="6" t="n"/>
      <c r="Z2569" s="6" t="n"/>
      <c r="AA2569" s="5" t="n"/>
      <c r="AB2569" s="6">
        <f>B2569&amp;"|"&amp;I2569</f>
        <v/>
      </c>
      <c r="AC2569">
        <f>IF($B2569="","","|"&amp;SUBSTITUTE(TRIM(SUBSTITUTE(SUBSTITUTE(SUBSTITUTE(SUBSTITUTE(SUBSTITUTE(SUBSTITUTE(SUBSTITUTE(SUBSTITUTE(SUBSTITUTE(SUBSTITUTE(SUBSTITUTE(SUBSTITUTE(SUBSTITUTE(SUBSTITUTE(TRIM($B2569&amp;""),CHAR(10)," "),CHAR(13)," "),"."," "),";"," "),","," "),"/"," "),"+"," "),"-"," "),"  "," "),"  "," "),"  "," "),"  "," "),"  "," "),"  "," "))," ","|")&amp;"|")</f>
        <v/>
      </c>
      <c r="AD2569">
        <f>TRIM($I2569&amp;"")</f>
        <v/>
      </c>
    </row>
    <row r="2570" ht="36" customHeight="1">
      <c r="A2570" s="14" t="n">
        <v>46225</v>
      </c>
      <c r="B2570" s="6" t="inlineStr">
        <is>
          <t>10257</t>
        </is>
      </c>
      <c r="C2570" s="6" t="inlineStr">
        <is>
          <t>M/C 0723 (VERMELHO)</t>
        </is>
      </c>
      <c r="D2570" s="6" t="inlineStr">
        <is>
          <t>8 EMBALAGEM</t>
        </is>
      </c>
      <c r="E2570" s="6" t="n">
        <v>200277130</v>
      </c>
      <c r="F2570" s="6" t="inlineStr">
        <is>
          <t>EMB. BASE CATEDRAL 1,60 (1145X740X75)</t>
        </is>
      </c>
      <c r="G2570" s="6" t="inlineStr">
        <is>
          <t>8 EMBALAGEM</t>
        </is>
      </c>
      <c r="H2570" s="6" t="inlineStr">
        <is>
          <t>8 EMBALAGEM</t>
        </is>
      </c>
      <c r="I2570" s="4" t="inlineStr">
        <is>
          <t>8 EMBALAGEM</t>
        </is>
      </c>
      <c r="J2570" s="4" t="n">
        <v>8</v>
      </c>
      <c r="K2570" s="6" t="n"/>
      <c r="L2570" s="6" t="n"/>
      <c r="M2570" s="6" t="n"/>
      <c r="N2570" s="6" t="n">
        <v>46224</v>
      </c>
      <c r="O2570" s="6" t="n">
        <v>8</v>
      </c>
      <c r="P2570" s="6" t="n"/>
      <c r="Q2570" s="6" t="n"/>
      <c r="R2570" s="6" t="n"/>
      <c r="S2570" s="6" t="n"/>
      <c r="T2570" s="6">
        <f>IF(OR($J2570="",$O2570=""),"",$O2570/$J2570)</f>
        <v/>
      </c>
      <c r="U2570" s="6" t="inlineStr">
        <is>
          <t>Concluído</t>
        </is>
      </c>
      <c r="V2570" s="6" t="n"/>
      <c r="W2570" s="6" t="n"/>
      <c r="X2570" s="6" t="n"/>
      <c r="Y2570" s="6" t="n"/>
      <c r="Z2570" s="6" t="n"/>
      <c r="AA2570" s="5" t="n"/>
      <c r="AB2570" s="6">
        <f>B2570&amp;"|"&amp;I2570</f>
        <v/>
      </c>
      <c r="AC2570">
        <f>IF($B2570="","","|"&amp;SUBSTITUTE(TRIM(SUBSTITUTE(SUBSTITUTE(SUBSTITUTE(SUBSTITUTE(SUBSTITUTE(SUBSTITUTE(SUBSTITUTE(SUBSTITUTE(SUBSTITUTE(SUBSTITUTE(SUBSTITUTE(SUBSTITUTE(SUBSTITUTE(SUBSTITUTE(TRIM($B2570&amp;""),CHAR(10)," "),CHAR(13)," "),"."," "),";"," "),","," "),"/"," "),"+"," "),"-"," "),"  "," "),"  "," "),"  "," "),"  "," "),"  "," "),"  "," "))," ","|")&amp;"|")</f>
        <v/>
      </c>
      <c r="AD2570">
        <f>TRIM($I2570&amp;"")</f>
        <v/>
      </c>
    </row>
    <row r="2571" ht="36" customHeight="1">
      <c r="A2571" s="14" t="n">
        <v>46225</v>
      </c>
      <c r="B2571" s="6" t="inlineStr">
        <is>
          <t>10257</t>
        </is>
      </c>
      <c r="C2571" s="6" t="inlineStr">
        <is>
          <t>M/C 0723 (VERMELHO)</t>
        </is>
      </c>
      <c r="D2571" s="6" t="inlineStr">
        <is>
          <t>8 EMBALAGEM</t>
        </is>
      </c>
      <c r="E2571" s="6" t="n">
        <v>2001101</v>
      </c>
      <c r="F2571" s="6" t="inlineStr">
        <is>
          <t>MESA MIAMI 0,90X0,90 VOL 1/1</t>
        </is>
      </c>
      <c r="G2571" s="6" t="inlineStr">
        <is>
          <t>8 EMBALAGEM</t>
        </is>
      </c>
      <c r="H2571" s="6" t="inlineStr">
        <is>
          <t>8 EMBALAGEM</t>
        </is>
      </c>
      <c r="I2571" s="4" t="inlineStr">
        <is>
          <t>8 EMBALAGEM</t>
        </is>
      </c>
      <c r="J2571" s="4" t="n">
        <v>1</v>
      </c>
      <c r="K2571" s="6" t="n"/>
      <c r="L2571" s="6" t="n"/>
      <c r="M2571" s="6" t="n"/>
      <c r="N2571" s="6" t="n">
        <v>46224</v>
      </c>
      <c r="O2571" s="6" t="n">
        <v>1</v>
      </c>
      <c r="P2571" s="6" t="n"/>
      <c r="Q2571" s="6" t="n"/>
      <c r="R2571" s="6" t="n"/>
      <c r="S2571" s="6" t="n"/>
      <c r="T2571" s="6">
        <f>IF(OR($J2571="",$O2571=""),"",$O2571/$J2571)</f>
        <v/>
      </c>
      <c r="U2571" s="6" t="inlineStr">
        <is>
          <t>Concluído</t>
        </is>
      </c>
      <c r="V2571" s="6" t="n"/>
      <c r="W2571" s="6" t="n"/>
      <c r="X2571" s="6" t="n"/>
      <c r="Y2571" s="6" t="n"/>
      <c r="Z2571" s="6" t="n"/>
      <c r="AA2571" s="5" t="n"/>
      <c r="AB2571" s="6">
        <f>B2571&amp;"|"&amp;I2571</f>
        <v/>
      </c>
      <c r="AC2571">
        <f>IF($B2571="","","|"&amp;SUBSTITUTE(TRIM(SUBSTITUTE(SUBSTITUTE(SUBSTITUTE(SUBSTITUTE(SUBSTITUTE(SUBSTITUTE(SUBSTITUTE(SUBSTITUTE(SUBSTITUTE(SUBSTITUTE(SUBSTITUTE(SUBSTITUTE(SUBSTITUTE(SUBSTITUTE(TRIM($B2571&amp;""),CHAR(10)," "),CHAR(13)," "),"."," "),";"," "),","," "),"/"," "),"+"," "),"-"," "),"  "," "),"  "," "),"  "," "),"  "," "),"  "," "),"  "," "))," ","|")&amp;"|")</f>
        <v/>
      </c>
      <c r="AD2571">
        <f>TRIM($I2571&amp;"")</f>
        <v/>
      </c>
    </row>
    <row r="2572" ht="36" customHeight="1">
      <c r="A2572" s="14" t="n">
        <v>46225</v>
      </c>
      <c r="B2572" s="6" t="inlineStr">
        <is>
          <t>10257</t>
        </is>
      </c>
      <c r="C2572" s="6" t="inlineStr">
        <is>
          <t>M/C 0723 (VERMELHO)</t>
        </is>
      </c>
      <c r="D2572" s="6" t="inlineStr">
        <is>
          <t>8 EMBALAGEM</t>
        </is>
      </c>
      <c r="E2572" s="6" t="n">
        <v>2001241</v>
      </c>
      <c r="F2572" s="6" t="inlineStr">
        <is>
          <t>MESA MIAMI 1,20X0,80 VOL 1/1</t>
        </is>
      </c>
      <c r="G2572" s="6" t="inlineStr">
        <is>
          <t>8 EMBALAGEM</t>
        </is>
      </c>
      <c r="H2572" s="6" t="inlineStr">
        <is>
          <t>8 EMBALAGEM</t>
        </is>
      </c>
      <c r="I2572" s="4" t="inlineStr">
        <is>
          <t>8 EMBALAGEM</t>
        </is>
      </c>
      <c r="J2572" s="4" t="n">
        <v>40</v>
      </c>
      <c r="K2572" s="6" t="n"/>
      <c r="L2572" s="6" t="n"/>
      <c r="M2572" s="6" t="n"/>
      <c r="N2572" s="6" t="n">
        <v>46224</v>
      </c>
      <c r="O2572" s="6" t="n">
        <v>40</v>
      </c>
      <c r="P2572" s="6" t="n"/>
      <c r="Q2572" s="6" t="n"/>
      <c r="R2572" s="6" t="n"/>
      <c r="S2572" s="6" t="n"/>
      <c r="T2572" s="6">
        <f>IF(OR($J2572="",$O2572=""),"",$O2572/$J2572)</f>
        <v/>
      </c>
      <c r="U2572" s="6" t="inlineStr">
        <is>
          <t>Concluído</t>
        </is>
      </c>
      <c r="V2572" s="6" t="n"/>
      <c r="W2572" s="6" t="n"/>
      <c r="X2572" s="6" t="n"/>
      <c r="Y2572" s="6" t="n"/>
      <c r="Z2572" s="6" t="n"/>
      <c r="AA2572" s="5" t="n"/>
      <c r="AB2572" s="6">
        <f>B2572&amp;"|"&amp;I2572</f>
        <v/>
      </c>
      <c r="AC2572">
        <f>IF($B2572="","","|"&amp;SUBSTITUTE(TRIM(SUBSTITUTE(SUBSTITUTE(SUBSTITUTE(SUBSTITUTE(SUBSTITUTE(SUBSTITUTE(SUBSTITUTE(SUBSTITUTE(SUBSTITUTE(SUBSTITUTE(SUBSTITUTE(SUBSTITUTE(SUBSTITUTE(SUBSTITUTE(TRIM($B2572&amp;""),CHAR(10)," "),CHAR(13)," "),"."," "),";"," "),","," "),"/"," "),"+"," "),"-"," "),"  "," "),"  "," "),"  "," "),"  "," "),"  "," "),"  "," "))," ","|")&amp;"|")</f>
        <v/>
      </c>
      <c r="AD2572">
        <f>TRIM($I2572&amp;"")</f>
        <v/>
      </c>
    </row>
    <row r="2573" ht="36" customHeight="1">
      <c r="A2573" s="14" t="n">
        <v>46225</v>
      </c>
      <c r="B2573" s="6" t="inlineStr">
        <is>
          <t>10257</t>
        </is>
      </c>
      <c r="C2573" s="6" t="inlineStr">
        <is>
          <t>M/C 0723 (VERMELHO)</t>
        </is>
      </c>
      <c r="D2573" s="6" t="inlineStr">
        <is>
          <t>8 EMBALAGEM</t>
        </is>
      </c>
      <c r="E2573" s="6" t="n">
        <v>2001611</v>
      </c>
      <c r="F2573" s="6" t="inlineStr">
        <is>
          <t>MESA MIAMI 1,60X0,80 VOL 1/1</t>
        </is>
      </c>
      <c r="G2573" s="6" t="inlineStr">
        <is>
          <t>8 EMBALAGEM</t>
        </is>
      </c>
      <c r="H2573" s="6" t="inlineStr">
        <is>
          <t>8 EMBALAGEM</t>
        </is>
      </c>
      <c r="I2573" s="4" t="inlineStr">
        <is>
          <t>8 EMBALAGEM</t>
        </is>
      </c>
      <c r="J2573" s="4" t="n">
        <v>30</v>
      </c>
      <c r="K2573" s="6" t="n"/>
      <c r="L2573" s="6" t="n"/>
      <c r="M2573" s="6" t="n"/>
      <c r="N2573" s="6" t="n">
        <v>46224</v>
      </c>
      <c r="O2573" s="6" t="n">
        <v>30</v>
      </c>
      <c r="P2573" s="6" t="n"/>
      <c r="Q2573" s="6" t="n"/>
      <c r="R2573" s="6" t="n"/>
      <c r="S2573" s="6" t="n"/>
      <c r="T2573" s="6">
        <f>IF(OR($J2573="",$O2573=""),"",$O2573/$J2573)</f>
        <v/>
      </c>
      <c r="U2573" s="6" t="inlineStr">
        <is>
          <t>Concluído</t>
        </is>
      </c>
      <c r="V2573" s="6" t="n"/>
      <c r="W2573" s="6" t="n"/>
      <c r="X2573" s="6" t="n"/>
      <c r="Y2573" s="6" t="n"/>
      <c r="Z2573" s="6" t="n"/>
      <c r="AA2573" s="5" t="n"/>
      <c r="AB2573" s="6">
        <f>B2573&amp;"|"&amp;I2573</f>
        <v/>
      </c>
      <c r="AC2573">
        <f>IF($B2573="","","|"&amp;SUBSTITUTE(TRIM(SUBSTITUTE(SUBSTITUTE(SUBSTITUTE(SUBSTITUTE(SUBSTITUTE(SUBSTITUTE(SUBSTITUTE(SUBSTITUTE(SUBSTITUTE(SUBSTITUTE(SUBSTITUTE(SUBSTITUTE(SUBSTITUTE(SUBSTITUTE(TRIM($B2573&amp;""),CHAR(10)," "),CHAR(13)," "),"."," "),";"," "),","," "),"/"," "),"+"," "),"-"," "),"  "," "),"  "," "),"  "," "),"  "," "),"  "," "),"  "," "))," ","|")&amp;"|")</f>
        <v/>
      </c>
      <c r="AD2573">
        <f>TRIM($I2573&amp;"")</f>
        <v/>
      </c>
    </row>
    <row r="2574" ht="36" customHeight="1">
      <c r="A2574" s="14" t="n">
        <v>46225</v>
      </c>
      <c r="B2574" s="6" t="inlineStr">
        <is>
          <t>10257</t>
        </is>
      </c>
      <c r="C2574" s="6" t="inlineStr">
        <is>
          <t>M/C 0723 (VERMELHO)</t>
        </is>
      </c>
      <c r="D2574" s="6" t="inlineStr">
        <is>
          <t>8 EMBALAGEM</t>
        </is>
      </c>
      <c r="E2574" s="6" t="n">
        <v>2001701</v>
      </c>
      <c r="F2574" s="6" t="inlineStr">
        <is>
          <t>BASE TRENTO 0,90X0,90 VOL 1/1</t>
        </is>
      </c>
      <c r="G2574" s="6" t="inlineStr">
        <is>
          <t>8 EMBALAGEM</t>
        </is>
      </c>
      <c r="H2574" s="6" t="inlineStr">
        <is>
          <t>8 EMBALAGEM</t>
        </is>
      </c>
      <c r="I2574" s="4" t="inlineStr">
        <is>
          <t>8 EMBALAGEM</t>
        </is>
      </c>
      <c r="J2574" s="4" t="n">
        <v>2</v>
      </c>
      <c r="K2574" s="6" t="n"/>
      <c r="L2574" s="6" t="n"/>
      <c r="M2574" s="6" t="n"/>
      <c r="N2574" s="6" t="n">
        <v>46224</v>
      </c>
      <c r="O2574" s="6" t="n">
        <v>2</v>
      </c>
      <c r="P2574" s="6" t="n"/>
      <c r="Q2574" s="6" t="n"/>
      <c r="R2574" s="6" t="n"/>
      <c r="S2574" s="6" t="n"/>
      <c r="T2574" s="6">
        <f>IF(OR($J2574="",$O2574=""),"",$O2574/$J2574)</f>
        <v/>
      </c>
      <c r="U2574" s="6" t="inlineStr">
        <is>
          <t>Concluído</t>
        </is>
      </c>
      <c r="V2574" s="6" t="n"/>
      <c r="W2574" s="6" t="n"/>
      <c r="X2574" s="6" t="n"/>
      <c r="Y2574" s="6" t="n"/>
      <c r="Z2574" s="6" t="n"/>
      <c r="AA2574" s="5" t="n"/>
      <c r="AB2574" s="6">
        <f>B2574&amp;"|"&amp;I2574</f>
        <v/>
      </c>
      <c r="AC2574">
        <f>IF($B2574="","","|"&amp;SUBSTITUTE(TRIM(SUBSTITUTE(SUBSTITUTE(SUBSTITUTE(SUBSTITUTE(SUBSTITUTE(SUBSTITUTE(SUBSTITUTE(SUBSTITUTE(SUBSTITUTE(SUBSTITUTE(SUBSTITUTE(SUBSTITUTE(SUBSTITUTE(SUBSTITUTE(TRIM($B2574&amp;""),CHAR(10)," "),CHAR(13)," "),"."," "),";"," "),","," "),"/"," "),"+"," "),"-"," "),"  "," "),"  "," "),"  "," "),"  "," "),"  "," "),"  "," "))," ","|")&amp;"|")</f>
        <v/>
      </c>
      <c r="AD2574">
        <f>TRIM($I2574&amp;"")</f>
        <v/>
      </c>
    </row>
    <row r="2575" ht="36" customHeight="1">
      <c r="A2575" s="14" t="n">
        <v>46225</v>
      </c>
      <c r="B2575" s="6" t="inlineStr">
        <is>
          <t>10257</t>
        </is>
      </c>
      <c r="C2575" s="6" t="inlineStr">
        <is>
          <t>M/C 0723 (VERMELHO)</t>
        </is>
      </c>
      <c r="D2575" s="6" t="inlineStr">
        <is>
          <t>8 EMBALAGEM</t>
        </is>
      </c>
      <c r="E2575" s="6" t="n">
        <v>2001702</v>
      </c>
      <c r="F2575" s="6" t="inlineStr">
        <is>
          <t>TAMPO C/ ENGROSSO 0,90X0,90</t>
        </is>
      </c>
      <c r="G2575" s="6" t="inlineStr">
        <is>
          <t>8 EMBALAGEM</t>
        </is>
      </c>
      <c r="H2575" s="6" t="inlineStr">
        <is>
          <t>8 EMBALAGEM</t>
        </is>
      </c>
      <c r="I2575" s="4" t="inlineStr">
        <is>
          <t>8 EMBALAGEM</t>
        </is>
      </c>
      <c r="J2575" s="4" t="n">
        <v>2</v>
      </c>
      <c r="K2575" s="6" t="n"/>
      <c r="L2575" s="6" t="n"/>
      <c r="M2575" s="6" t="n"/>
      <c r="N2575" s="6" t="n">
        <v>46224</v>
      </c>
      <c r="O2575" s="6" t="n">
        <v>2</v>
      </c>
      <c r="P2575" s="6" t="n"/>
      <c r="Q2575" s="6" t="n"/>
      <c r="R2575" s="6" t="n"/>
      <c r="S2575" s="6" t="n"/>
      <c r="T2575" s="6">
        <f>IF(OR($J2575="",$O2575=""),"",$O2575/$J2575)</f>
        <v/>
      </c>
      <c r="U2575" s="6" t="inlineStr">
        <is>
          <t>Concluído</t>
        </is>
      </c>
      <c r="V2575" s="6" t="n"/>
      <c r="W2575" s="6" t="n"/>
      <c r="X2575" s="6" t="n"/>
      <c r="Y2575" s="6" t="n"/>
      <c r="Z2575" s="6" t="n"/>
      <c r="AA2575" s="5" t="n"/>
      <c r="AB2575" s="6">
        <f>B2575&amp;"|"&amp;I2575</f>
        <v/>
      </c>
      <c r="AC2575">
        <f>IF($B2575="","","|"&amp;SUBSTITUTE(TRIM(SUBSTITUTE(SUBSTITUTE(SUBSTITUTE(SUBSTITUTE(SUBSTITUTE(SUBSTITUTE(SUBSTITUTE(SUBSTITUTE(SUBSTITUTE(SUBSTITUTE(SUBSTITUTE(SUBSTITUTE(SUBSTITUTE(SUBSTITUTE(TRIM($B2575&amp;""),CHAR(10)," "),CHAR(13)," "),"."," "),";"," "),","," "),"/"," "),"+"," "),"-"," "),"  "," "),"  "," "),"  "," "),"  "," "),"  "," "),"  "," "))," ","|")&amp;"|")</f>
        <v/>
      </c>
      <c r="AD2575">
        <f>TRIM($I2575&amp;"")</f>
        <v/>
      </c>
    </row>
    <row r="2576" ht="36" customHeight="1">
      <c r="A2576" s="14" t="n">
        <v>46225</v>
      </c>
      <c r="B2576" s="6" t="inlineStr">
        <is>
          <t>10257</t>
        </is>
      </c>
      <c r="C2576" s="6" t="inlineStr">
        <is>
          <t>M/C 0723 (VERMELHO)</t>
        </is>
      </c>
      <c r="D2576" s="6" t="inlineStr">
        <is>
          <t>8 EMBALAGEM</t>
        </is>
      </c>
      <c r="E2576" s="6" t="n">
        <v>2001901</v>
      </c>
      <c r="F2576" s="6" t="inlineStr">
        <is>
          <t>BASE SANTIAGO DUPLA</t>
        </is>
      </c>
      <c r="G2576" s="6" t="inlineStr">
        <is>
          <t>8 EMBALAGEM</t>
        </is>
      </c>
      <c r="H2576" s="6" t="inlineStr">
        <is>
          <t>8 EMBALAGEM</t>
        </is>
      </c>
      <c r="I2576" s="4" t="inlineStr">
        <is>
          <t>8 EMBALAGEM</t>
        </is>
      </c>
      <c r="J2576" s="4" t="n">
        <v>12</v>
      </c>
      <c r="K2576" s="6" t="n"/>
      <c r="L2576" s="6" t="n"/>
      <c r="M2576" s="6" t="n"/>
      <c r="N2576" s="6" t="n">
        <v>46224</v>
      </c>
      <c r="O2576" s="6" t="n">
        <v>12</v>
      </c>
      <c r="P2576" s="6" t="n"/>
      <c r="Q2576" s="6" t="n"/>
      <c r="R2576" s="6" t="n"/>
      <c r="S2576" s="6" t="n"/>
      <c r="T2576" s="6">
        <f>IF(OR($J2576="",$O2576=""),"",$O2576/$J2576)</f>
        <v/>
      </c>
      <c r="U2576" s="6" t="inlineStr">
        <is>
          <t>Concluído</t>
        </is>
      </c>
      <c r="V2576" s="6" t="n"/>
      <c r="W2576" s="6" t="n"/>
      <c r="X2576" s="6" t="n"/>
      <c r="Y2576" s="6" t="n"/>
      <c r="Z2576" s="6" t="n"/>
      <c r="AA2576" s="5" t="n"/>
      <c r="AB2576" s="6">
        <f>B2576&amp;"|"&amp;I2576</f>
        <v/>
      </c>
      <c r="AC2576">
        <f>IF($B2576="","","|"&amp;SUBSTITUTE(TRIM(SUBSTITUTE(SUBSTITUTE(SUBSTITUTE(SUBSTITUTE(SUBSTITUTE(SUBSTITUTE(SUBSTITUTE(SUBSTITUTE(SUBSTITUTE(SUBSTITUTE(SUBSTITUTE(SUBSTITUTE(SUBSTITUTE(SUBSTITUTE(TRIM($B2576&amp;""),CHAR(10)," "),CHAR(13)," "),"."," "),";"," "),","," "),"/"," "),"+"," "),"-"," "),"  "," "),"  "," "),"  "," "),"  "," "),"  "," "),"  "," "))," ","|")&amp;"|")</f>
        <v/>
      </c>
      <c r="AD2576">
        <f>TRIM($I2576&amp;"")</f>
        <v/>
      </c>
    </row>
    <row r="2577" ht="36" customHeight="1">
      <c r="A2577" s="14" t="n">
        <v>46225</v>
      </c>
      <c r="B2577" s="6" t="inlineStr">
        <is>
          <t>10257</t>
        </is>
      </c>
      <c r="C2577" s="6" t="inlineStr">
        <is>
          <t>M/C 0723 (VERMELHO)</t>
        </is>
      </c>
      <c r="D2577" s="6" t="inlineStr">
        <is>
          <t>8 EMBALAGEM</t>
        </is>
      </c>
      <c r="E2577" s="6" t="n">
        <v>2001961</v>
      </c>
      <c r="F2577" s="6" t="inlineStr">
        <is>
          <t>BASE SANTIAGO QUADRADA</t>
        </is>
      </c>
      <c r="G2577" s="6" t="inlineStr">
        <is>
          <t>8 EMBALAGEM</t>
        </is>
      </c>
      <c r="H2577" s="6" t="inlineStr">
        <is>
          <t>8 EMBALAGEM</t>
        </is>
      </c>
      <c r="I2577" s="4" t="inlineStr">
        <is>
          <t>8 EMBALAGEM</t>
        </is>
      </c>
      <c r="J2577" s="4" t="n">
        <v>9</v>
      </c>
      <c r="K2577" s="6" t="n"/>
      <c r="L2577" s="6" t="n"/>
      <c r="M2577" s="6" t="n"/>
      <c r="N2577" s="6" t="n">
        <v>46225</v>
      </c>
      <c r="O2577" s="6" t="n">
        <v>9</v>
      </c>
      <c r="P2577" s="6" t="n"/>
      <c r="Q2577" s="6" t="n"/>
      <c r="R2577" s="6" t="n"/>
      <c r="S2577" s="6" t="n"/>
      <c r="T2577" s="6">
        <f>IF(OR($J2577="",$O2577=""),"",$O2577/$J2577)</f>
        <v/>
      </c>
      <c r="U2577" s="6" t="inlineStr">
        <is>
          <t>Concluído</t>
        </is>
      </c>
      <c r="V2577" s="6" t="n"/>
      <c r="W2577" s="6" t="n"/>
      <c r="X2577" s="6" t="n"/>
      <c r="Y2577" s="6" t="n"/>
      <c r="Z2577" s="6" t="n"/>
      <c r="AA2577" s="5" t="n"/>
      <c r="AB2577" s="6">
        <f>B2577&amp;"|"&amp;I2577</f>
        <v/>
      </c>
      <c r="AC2577">
        <f>IF($B2577="","","|"&amp;SUBSTITUTE(TRIM(SUBSTITUTE(SUBSTITUTE(SUBSTITUTE(SUBSTITUTE(SUBSTITUTE(SUBSTITUTE(SUBSTITUTE(SUBSTITUTE(SUBSTITUTE(SUBSTITUTE(SUBSTITUTE(SUBSTITUTE(SUBSTITUTE(SUBSTITUTE(TRIM($B2577&amp;""),CHAR(10)," "),CHAR(13)," "),"."," "),";"," "),","," "),"/"," "),"+"," "),"-"," "),"  "," "),"  "," "),"  "," "),"  "," "),"  "," "),"  "," "))," ","|")&amp;"|")</f>
        <v/>
      </c>
      <c r="AD2577">
        <f>TRIM($I2577&amp;"")</f>
        <v/>
      </c>
    </row>
    <row r="2578" ht="36" customHeight="1">
      <c r="A2578" s="14" t="n">
        <v>46225</v>
      </c>
      <c r="B2578" s="6" t="inlineStr">
        <is>
          <t>10257</t>
        </is>
      </c>
      <c r="C2578" s="6" t="inlineStr">
        <is>
          <t>M/C 0723 (VERMELHO)</t>
        </is>
      </c>
      <c r="D2578" s="6" t="inlineStr">
        <is>
          <t>8 EMBALAGEM</t>
        </is>
      </c>
      <c r="E2578" s="6" t="n">
        <v>2002001</v>
      </c>
      <c r="F2578" s="6" t="inlineStr">
        <is>
          <t>BASE DUBAI 1,60X0,90 VOL 1/2</t>
        </is>
      </c>
      <c r="G2578" s="6" t="inlineStr">
        <is>
          <t>8 EMBALAGEM</t>
        </is>
      </c>
      <c r="H2578" s="6" t="inlineStr">
        <is>
          <t>8 EMBALAGEM</t>
        </is>
      </c>
      <c r="I2578" s="4" t="inlineStr">
        <is>
          <t>8 EMBALAGEM</t>
        </is>
      </c>
      <c r="J2578" s="4" t="n">
        <v>12</v>
      </c>
      <c r="K2578" s="6" t="n"/>
      <c r="L2578" s="6" t="n"/>
      <c r="M2578" s="6" t="n"/>
      <c r="N2578" s="6" t="n">
        <v>46225</v>
      </c>
      <c r="O2578" s="6" t="n">
        <v>12</v>
      </c>
      <c r="P2578" s="6" t="n"/>
      <c r="Q2578" s="6" t="n"/>
      <c r="R2578" s="6" t="n"/>
      <c r="S2578" s="6" t="n"/>
      <c r="T2578" s="6">
        <f>IF(OR($J2578="",$O2578=""),"",$O2578/$J2578)</f>
        <v/>
      </c>
      <c r="U2578" s="6" t="inlineStr">
        <is>
          <t>Concluído</t>
        </is>
      </c>
      <c r="V2578" s="6" t="n"/>
      <c r="W2578" s="6" t="n"/>
      <c r="X2578" s="6" t="n"/>
      <c r="Y2578" s="6" t="n"/>
      <c r="Z2578" s="6" t="n"/>
      <c r="AA2578" s="5" t="n"/>
      <c r="AB2578" s="6">
        <f>B2578&amp;"|"&amp;I2578</f>
        <v/>
      </c>
      <c r="AC2578">
        <f>IF($B2578="","","|"&amp;SUBSTITUTE(TRIM(SUBSTITUTE(SUBSTITUTE(SUBSTITUTE(SUBSTITUTE(SUBSTITUTE(SUBSTITUTE(SUBSTITUTE(SUBSTITUTE(SUBSTITUTE(SUBSTITUTE(SUBSTITUTE(SUBSTITUTE(SUBSTITUTE(SUBSTITUTE(TRIM($B2578&amp;""),CHAR(10)," "),CHAR(13)," "),"."," "),";"," "),","," "),"/"," "),"+"," "),"-"," "),"  "," "),"  "," "),"  "," "),"  "," "),"  "," "),"  "," "))," ","|")&amp;"|")</f>
        <v/>
      </c>
      <c r="AD2578">
        <f>TRIM($I2578&amp;"")</f>
        <v/>
      </c>
    </row>
    <row r="2579" ht="36" customHeight="1">
      <c r="A2579" s="14" t="n">
        <v>46225</v>
      </c>
      <c r="B2579" s="6" t="inlineStr">
        <is>
          <t>10257</t>
        </is>
      </c>
      <c r="C2579" s="6" t="inlineStr">
        <is>
          <t>M/C 0723 (VERMELHO)</t>
        </is>
      </c>
      <c r="D2579" s="6" t="inlineStr">
        <is>
          <t>8 EMBALAGEM</t>
        </is>
      </c>
      <c r="E2579" s="6" t="n">
        <v>2002162</v>
      </c>
      <c r="F2579" s="6" t="inlineStr">
        <is>
          <t>TAMPO C/ VIDRO LIGHT 1600X900X18MM</t>
        </is>
      </c>
      <c r="G2579" s="6" t="inlineStr">
        <is>
          <t>8 EMBALAGEM</t>
        </is>
      </c>
      <c r="H2579" s="6" t="inlineStr">
        <is>
          <t>8 EMBALAGEM</t>
        </is>
      </c>
      <c r="I2579" s="4" t="inlineStr">
        <is>
          <t>8 EMBALAGEM</t>
        </is>
      </c>
      <c r="J2579" s="4" t="n">
        <v>3</v>
      </c>
      <c r="K2579" s="6" t="n"/>
      <c r="L2579" s="6" t="n"/>
      <c r="M2579" s="6" t="n"/>
      <c r="N2579" s="6" t="n">
        <v>46225</v>
      </c>
      <c r="O2579" s="6" t="n">
        <v>3</v>
      </c>
      <c r="P2579" s="6" t="n"/>
      <c r="Q2579" s="6" t="n"/>
      <c r="R2579" s="6" t="n"/>
      <c r="S2579" s="6" t="n"/>
      <c r="T2579" s="6">
        <f>IF(OR($J2579="",$O2579=""),"",$O2579/$J2579)</f>
        <v/>
      </c>
      <c r="U2579" s="6" t="inlineStr">
        <is>
          <t>Concluído</t>
        </is>
      </c>
      <c r="V2579" s="6" t="n"/>
      <c r="W2579" s="6" t="n"/>
      <c r="X2579" s="6" t="n"/>
      <c r="Y2579" s="6" t="n"/>
      <c r="Z2579" s="6" t="n"/>
      <c r="AA2579" s="5" t="n"/>
      <c r="AB2579" s="6">
        <f>B2579&amp;"|"&amp;I2579</f>
        <v/>
      </c>
      <c r="AC2579">
        <f>IF($B2579="","","|"&amp;SUBSTITUTE(TRIM(SUBSTITUTE(SUBSTITUTE(SUBSTITUTE(SUBSTITUTE(SUBSTITUTE(SUBSTITUTE(SUBSTITUTE(SUBSTITUTE(SUBSTITUTE(SUBSTITUTE(SUBSTITUTE(SUBSTITUTE(SUBSTITUTE(SUBSTITUTE(TRIM($B2579&amp;""),CHAR(10)," "),CHAR(13)," "),"."," "),";"," "),","," "),"/"," "),"+"," "),"-"," "),"  "," "),"  "," "),"  "," "),"  "," "),"  "," "),"  "," "))," ","|")&amp;"|")</f>
        <v/>
      </c>
      <c r="AD2579">
        <f>TRIM($I2579&amp;"")</f>
        <v/>
      </c>
    </row>
    <row r="2580" ht="36" customHeight="1">
      <c r="A2580" s="14" t="n">
        <v>46225</v>
      </c>
      <c r="B2580" s="6" t="inlineStr">
        <is>
          <t>10257</t>
        </is>
      </c>
      <c r="C2580" s="6" t="inlineStr">
        <is>
          <t>M/C 0723 (VERMELHO)</t>
        </is>
      </c>
      <c r="D2580" s="6" t="inlineStr">
        <is>
          <t>8 EMBALAGEM</t>
        </is>
      </c>
      <c r="E2580" s="6" t="n">
        <v>2002182</v>
      </c>
      <c r="F2580" s="6" t="inlineStr">
        <is>
          <t>TAMPO C/ VIDRO LIGHT 1800X900X18MM</t>
        </is>
      </c>
      <c r="G2580" s="6" t="inlineStr">
        <is>
          <t>8 EMBALAGEM</t>
        </is>
      </c>
      <c r="H2580" s="6" t="inlineStr">
        <is>
          <t>8 EMBALAGEM</t>
        </is>
      </c>
      <c r="I2580" s="4" t="inlineStr">
        <is>
          <t>8 EMBALAGEM</t>
        </is>
      </c>
      <c r="J2580" s="4" t="n">
        <v>12</v>
      </c>
      <c r="K2580" s="6" t="n"/>
      <c r="L2580" s="6" t="n"/>
      <c r="M2580" s="6" t="n"/>
      <c r="N2580" s="6" t="n">
        <v>46225</v>
      </c>
      <c r="O2580" s="6" t="n">
        <v>12</v>
      </c>
      <c r="P2580" s="6" t="n"/>
      <c r="Q2580" s="6" t="n"/>
      <c r="R2580" s="6" t="n"/>
      <c r="S2580" s="6" t="n"/>
      <c r="T2580" s="6">
        <f>IF(OR($J2580="",$O2580=""),"",$O2580/$J2580)</f>
        <v/>
      </c>
      <c r="U2580" s="6" t="inlineStr">
        <is>
          <t>Concluído</t>
        </is>
      </c>
      <c r="V2580" s="6" t="n"/>
      <c r="W2580" s="6" t="n"/>
      <c r="X2580" s="6" t="n"/>
      <c r="Y2580" s="6" t="n"/>
      <c r="Z2580" s="6" t="n"/>
      <c r="AA2580" s="5" t="n"/>
      <c r="AB2580" s="6">
        <f>B2580&amp;"|"&amp;I2580</f>
        <v/>
      </c>
      <c r="AC2580">
        <f>IF($B2580="","","|"&amp;SUBSTITUTE(TRIM(SUBSTITUTE(SUBSTITUTE(SUBSTITUTE(SUBSTITUTE(SUBSTITUTE(SUBSTITUTE(SUBSTITUTE(SUBSTITUTE(SUBSTITUTE(SUBSTITUTE(SUBSTITUTE(SUBSTITUTE(SUBSTITUTE(SUBSTITUTE(TRIM($B2580&amp;""),CHAR(10)," "),CHAR(13)," "),"."," "),";"," "),","," "),"/"," "),"+"," "),"-"," "),"  "," "),"  "," "),"  "," "),"  "," "),"  "," "),"  "," "))," ","|")&amp;"|")</f>
        <v/>
      </c>
      <c r="AD2580">
        <f>TRIM($I2580&amp;"")</f>
        <v/>
      </c>
    </row>
    <row r="2581" ht="36" customHeight="1">
      <c r="A2581" s="14" t="n">
        <v>46225</v>
      </c>
      <c r="B2581" s="6" t="inlineStr">
        <is>
          <t>10257</t>
        </is>
      </c>
      <c r="C2581" s="6" t="inlineStr">
        <is>
          <t>M/C 0723 (VERMELHO)</t>
        </is>
      </c>
      <c r="D2581" s="6" t="inlineStr">
        <is>
          <t>8 EMBALAGEM</t>
        </is>
      </c>
      <c r="E2581" s="6" t="n">
        <v>2005221</v>
      </c>
      <c r="F2581" s="6" t="inlineStr">
        <is>
          <t>BASE MESA ATHENAS 1,20 / 1,35 VOL 1/2</t>
        </is>
      </c>
      <c r="G2581" s="6" t="inlineStr">
        <is>
          <t>8 EMBALAGEM</t>
        </is>
      </c>
      <c r="H2581" s="6" t="inlineStr">
        <is>
          <t>8 EMBALAGEM</t>
        </is>
      </c>
      <c r="I2581" s="4" t="inlineStr">
        <is>
          <t>8 EMBALAGEM</t>
        </is>
      </c>
      <c r="J2581" s="4" t="n">
        <v>1</v>
      </c>
      <c r="K2581" s="6" t="n"/>
      <c r="L2581" s="6" t="n"/>
      <c r="M2581" s="6" t="n"/>
      <c r="N2581" s="6" t="n">
        <v>46225</v>
      </c>
      <c r="O2581" s="6" t="n">
        <v>1</v>
      </c>
      <c r="P2581" s="6" t="n"/>
      <c r="Q2581" s="6" t="n"/>
      <c r="R2581" s="6" t="n"/>
      <c r="S2581" s="6" t="n"/>
      <c r="T2581" s="6">
        <f>IF(OR($J2581="",$O2581=""),"",$O2581/$J2581)</f>
        <v/>
      </c>
      <c r="U2581" s="6" t="inlineStr">
        <is>
          <t>Concluído</t>
        </is>
      </c>
      <c r="V2581" s="6" t="n"/>
      <c r="W2581" s="6" t="n"/>
      <c r="X2581" s="6" t="n"/>
      <c r="Y2581" s="6" t="n"/>
      <c r="Z2581" s="6" t="n"/>
      <c r="AA2581" s="5" t="n"/>
      <c r="AB2581" s="6">
        <f>B2581&amp;"|"&amp;I2581</f>
        <v/>
      </c>
      <c r="AC2581">
        <f>IF($B2581="","","|"&amp;SUBSTITUTE(TRIM(SUBSTITUTE(SUBSTITUTE(SUBSTITUTE(SUBSTITUTE(SUBSTITUTE(SUBSTITUTE(SUBSTITUTE(SUBSTITUTE(SUBSTITUTE(SUBSTITUTE(SUBSTITUTE(SUBSTITUTE(SUBSTITUTE(SUBSTITUTE(TRIM($B2581&amp;""),CHAR(10)," "),CHAR(13)," "),"."," "),";"," "),","," "),"/"," "),"+"," "),"-"," "),"  "," "),"  "," "),"  "," "),"  "," "),"  "," "),"  "," "))," ","|")&amp;"|")</f>
        <v/>
      </c>
      <c r="AD2581">
        <f>TRIM($I2581&amp;"")</f>
        <v/>
      </c>
    </row>
    <row r="2582" ht="36" customHeight="1">
      <c r="A2582" s="14" t="n">
        <v>46225</v>
      </c>
      <c r="B2582" s="6" t="inlineStr">
        <is>
          <t>10257</t>
        </is>
      </c>
      <c r="C2582" s="6" t="inlineStr">
        <is>
          <t>M/C 0723 (VERMELHO)</t>
        </is>
      </c>
      <c r="D2582" s="6" t="inlineStr">
        <is>
          <t>8 EMBALAGEM</t>
        </is>
      </c>
      <c r="E2582" s="6" t="n">
        <v>2005302</v>
      </c>
      <c r="F2582" s="6" t="inlineStr">
        <is>
          <t>TAMPO REDONDO C/ VIDRO LIGHT 1030X1030X18</t>
        </is>
      </c>
      <c r="G2582" s="6" t="inlineStr">
        <is>
          <t>8 EMBALAGEM</t>
        </is>
      </c>
      <c r="H2582" s="6" t="inlineStr">
        <is>
          <t>8 EMBALAGEM</t>
        </is>
      </c>
      <c r="I2582" s="4" t="inlineStr">
        <is>
          <t>8 EMBALAGEM</t>
        </is>
      </c>
      <c r="J2582" s="4" t="n">
        <v>4</v>
      </c>
      <c r="K2582" s="6" t="n"/>
      <c r="L2582" s="6" t="n"/>
      <c r="M2582" s="6" t="n"/>
      <c r="N2582" s="6" t="n">
        <v>46225</v>
      </c>
      <c r="O2582" s="6" t="n">
        <v>4</v>
      </c>
      <c r="P2582" s="6" t="n"/>
      <c r="Q2582" s="6" t="n"/>
      <c r="R2582" s="6" t="n"/>
      <c r="S2582" s="6" t="n"/>
      <c r="T2582" s="6">
        <f>IF(OR($J2582="",$O2582=""),"",$O2582/$J2582)</f>
        <v/>
      </c>
      <c r="U2582" s="6" t="inlineStr">
        <is>
          <t>Concluído</t>
        </is>
      </c>
      <c r="V2582" s="6" t="n"/>
      <c r="W2582" s="6" t="n"/>
      <c r="X2582" s="6" t="n"/>
      <c r="Y2582" s="6" t="n"/>
      <c r="Z2582" s="6" t="n"/>
      <c r="AA2582" s="5" t="n"/>
      <c r="AB2582" s="6">
        <f>B2582&amp;"|"&amp;I2582</f>
        <v/>
      </c>
      <c r="AC2582">
        <f>IF($B2582="","","|"&amp;SUBSTITUTE(TRIM(SUBSTITUTE(SUBSTITUTE(SUBSTITUTE(SUBSTITUTE(SUBSTITUTE(SUBSTITUTE(SUBSTITUTE(SUBSTITUTE(SUBSTITUTE(SUBSTITUTE(SUBSTITUTE(SUBSTITUTE(SUBSTITUTE(SUBSTITUTE(TRIM($B2582&amp;""),CHAR(10)," "),CHAR(13)," "),"."," "),";"," "),","," "),"/"," "),"+"," "),"-"," "),"  "," "),"  "," "),"  "," "),"  "," "),"  "," "),"  "," "))," ","|")&amp;"|")</f>
        <v/>
      </c>
      <c r="AD2582">
        <f>TRIM($I2582&amp;"")</f>
        <v/>
      </c>
    </row>
    <row r="2583" ht="36" customHeight="1">
      <c r="A2583" s="14" t="n">
        <v>46225</v>
      </c>
      <c r="B2583" s="6" t="inlineStr">
        <is>
          <t>10257</t>
        </is>
      </c>
      <c r="C2583" s="6" t="inlineStr">
        <is>
          <t>M/C 0723 (VERMELHO)</t>
        </is>
      </c>
      <c r="D2583" s="6" t="inlineStr">
        <is>
          <t>8 EMBALAGEM</t>
        </is>
      </c>
      <c r="E2583" s="6" t="n">
        <v>2005312</v>
      </c>
      <c r="F2583" s="6" t="inlineStr">
        <is>
          <t>TAMPO C/ VIDRO LIGHT 900X900X18MM</t>
        </is>
      </c>
      <c r="G2583" s="6" t="inlineStr">
        <is>
          <t>8 EMBALAGEM</t>
        </is>
      </c>
      <c r="H2583" s="6" t="inlineStr">
        <is>
          <t>8 EMBALAGEM</t>
        </is>
      </c>
      <c r="I2583" s="4" t="inlineStr">
        <is>
          <t>8 EMBALAGEM</t>
        </is>
      </c>
      <c r="J2583" s="4" t="n">
        <v>2</v>
      </c>
      <c r="K2583" s="6" t="n"/>
      <c r="L2583" s="6" t="n"/>
      <c r="M2583" s="6" t="n"/>
      <c r="N2583" s="6" t="n">
        <v>46225</v>
      </c>
      <c r="O2583" s="6" t="n">
        <v>2</v>
      </c>
      <c r="P2583" s="6" t="n"/>
      <c r="Q2583" s="6" t="n"/>
      <c r="R2583" s="6" t="n"/>
      <c r="S2583" s="6" t="n"/>
      <c r="T2583" s="6">
        <f>IF(OR($J2583="",$O2583=""),"",$O2583/$J2583)</f>
        <v/>
      </c>
      <c r="U2583" s="6" t="inlineStr">
        <is>
          <t>Concluído</t>
        </is>
      </c>
      <c r="V2583" s="6" t="n"/>
      <c r="W2583" s="6" t="n"/>
      <c r="X2583" s="6" t="n"/>
      <c r="Y2583" s="6" t="n"/>
      <c r="Z2583" s="6" t="n"/>
      <c r="AA2583" s="5" t="n"/>
      <c r="AB2583" s="6">
        <f>B2583&amp;"|"&amp;I2583</f>
        <v/>
      </c>
      <c r="AC2583">
        <f>IF($B2583="","","|"&amp;SUBSTITUTE(TRIM(SUBSTITUTE(SUBSTITUTE(SUBSTITUTE(SUBSTITUTE(SUBSTITUTE(SUBSTITUTE(SUBSTITUTE(SUBSTITUTE(SUBSTITUTE(SUBSTITUTE(SUBSTITUTE(SUBSTITUTE(SUBSTITUTE(SUBSTITUTE(TRIM($B2583&amp;""),CHAR(10)," "),CHAR(13)," "),"."," "),";"," "),","," "),"/"," "),"+"," "),"-"," "),"  "," "),"  "," "),"  "," "),"  "," "),"  "," "),"  "," "))," ","|")&amp;"|")</f>
        <v/>
      </c>
      <c r="AD2583">
        <f>TRIM($I2583&amp;"")</f>
        <v/>
      </c>
    </row>
    <row r="2584" ht="36" customHeight="1">
      <c r="A2584" s="14" t="n">
        <v>46225</v>
      </c>
      <c r="B2584" s="6" t="inlineStr">
        <is>
          <t>10257</t>
        </is>
      </c>
      <c r="C2584" s="6" t="inlineStr">
        <is>
          <t>M/C 0723 (VERMELHO)</t>
        </is>
      </c>
      <c r="D2584" s="6" t="inlineStr">
        <is>
          <t>8 EMBALAGEM</t>
        </is>
      </c>
      <c r="E2584" s="6" t="n">
        <v>2005322</v>
      </c>
      <c r="F2584" s="6" t="inlineStr">
        <is>
          <t>TAMPO C/ VIDRO LIGHT 1200X900X18MM</t>
        </is>
      </c>
      <c r="G2584" s="6" t="inlineStr">
        <is>
          <t>8 EMBALAGEM</t>
        </is>
      </c>
      <c r="H2584" s="6" t="inlineStr">
        <is>
          <t>8 EMBALAGEM</t>
        </is>
      </c>
      <c r="I2584" s="4" t="inlineStr">
        <is>
          <t>8 EMBALAGEM</t>
        </is>
      </c>
      <c r="J2584" s="4" t="n">
        <v>1</v>
      </c>
      <c r="K2584" s="6" t="n"/>
      <c r="L2584" s="6" t="n"/>
      <c r="M2584" s="6" t="n"/>
      <c r="N2584" s="6" t="n">
        <v>46225</v>
      </c>
      <c r="O2584" s="6" t="n">
        <v>1</v>
      </c>
      <c r="P2584" s="6" t="n"/>
      <c r="Q2584" s="6" t="n"/>
      <c r="R2584" s="6" t="n"/>
      <c r="S2584" s="6" t="n"/>
      <c r="T2584" s="6">
        <f>IF(OR($J2584="",$O2584=""),"",$O2584/$J2584)</f>
        <v/>
      </c>
      <c r="U2584" s="6" t="inlineStr">
        <is>
          <t>Concluído</t>
        </is>
      </c>
      <c r="V2584" s="6" t="n"/>
      <c r="W2584" s="6" t="n"/>
      <c r="X2584" s="6" t="n"/>
      <c r="Y2584" s="6" t="n"/>
      <c r="Z2584" s="6" t="n"/>
      <c r="AA2584" s="5" t="n"/>
      <c r="AB2584" s="6">
        <f>B2584&amp;"|"&amp;I2584</f>
        <v/>
      </c>
      <c r="AC2584">
        <f>IF($B2584="","","|"&amp;SUBSTITUTE(TRIM(SUBSTITUTE(SUBSTITUTE(SUBSTITUTE(SUBSTITUTE(SUBSTITUTE(SUBSTITUTE(SUBSTITUTE(SUBSTITUTE(SUBSTITUTE(SUBSTITUTE(SUBSTITUTE(SUBSTITUTE(SUBSTITUTE(SUBSTITUTE(TRIM($B2584&amp;""),CHAR(10)," "),CHAR(13)," "),"."," "),";"," "),","," "),"/"," "),"+"," "),"-"," "),"  "," "),"  "," "),"  "," "),"  "," "),"  "," "),"  "," "))," ","|")&amp;"|")</f>
        <v/>
      </c>
      <c r="AD2584">
        <f>TRIM($I2584&amp;"")</f>
        <v/>
      </c>
    </row>
    <row r="2585" ht="36" customHeight="1">
      <c r="A2585" s="14" t="n">
        <v>46225</v>
      </c>
      <c r="B2585" s="6" t="inlineStr">
        <is>
          <t>10257</t>
        </is>
      </c>
      <c r="C2585" s="6" t="inlineStr">
        <is>
          <t>M/C 0723 (VERMELHO)</t>
        </is>
      </c>
      <c r="D2585" s="6" t="inlineStr">
        <is>
          <t>8 EMBALAGEM</t>
        </is>
      </c>
      <c r="E2585" s="6" t="n">
        <v>2005342</v>
      </c>
      <c r="F2585" s="6" t="inlineStr">
        <is>
          <t>TAMPO C/ VIDRO LIGHT 1360X900X18MM</t>
        </is>
      </c>
      <c r="G2585" s="6" t="inlineStr">
        <is>
          <t>8 EMBALAGEM</t>
        </is>
      </c>
      <c r="H2585" s="6" t="inlineStr">
        <is>
          <t>8 EMBALAGEM</t>
        </is>
      </c>
      <c r="I2585" s="4" t="inlineStr">
        <is>
          <t>8 EMBALAGEM</t>
        </is>
      </c>
      <c r="J2585" s="4" t="n">
        <v>11</v>
      </c>
      <c r="K2585" s="6" t="n"/>
      <c r="L2585" s="6" t="n"/>
      <c r="M2585" s="6" t="n"/>
      <c r="N2585" s="6" t="n">
        <v>46225</v>
      </c>
      <c r="O2585" s="6" t="n">
        <v>11</v>
      </c>
      <c r="P2585" s="6" t="n"/>
      <c r="Q2585" s="6" t="n"/>
      <c r="R2585" s="6" t="n"/>
      <c r="S2585" s="6" t="n"/>
      <c r="T2585" s="6">
        <f>IF(OR($J2585="",$O2585=""),"",$O2585/$J2585)</f>
        <v/>
      </c>
      <c r="U2585" s="6" t="inlineStr">
        <is>
          <t>Concluído</t>
        </is>
      </c>
      <c r="V2585" s="6" t="n"/>
      <c r="W2585" s="6" t="n"/>
      <c r="X2585" s="6" t="n"/>
      <c r="Y2585" s="6" t="n"/>
      <c r="Z2585" s="6" t="n"/>
      <c r="AA2585" s="5" t="n"/>
      <c r="AB2585" s="6">
        <f>B2585&amp;"|"&amp;I2585</f>
        <v/>
      </c>
      <c r="AC2585">
        <f>IF($B2585="","","|"&amp;SUBSTITUTE(TRIM(SUBSTITUTE(SUBSTITUTE(SUBSTITUTE(SUBSTITUTE(SUBSTITUTE(SUBSTITUTE(SUBSTITUTE(SUBSTITUTE(SUBSTITUTE(SUBSTITUTE(SUBSTITUTE(SUBSTITUTE(SUBSTITUTE(SUBSTITUTE(TRIM($B2585&amp;""),CHAR(10)," "),CHAR(13)," "),"."," "),";"," "),","," "),"/"," "),"+"," "),"-"," "),"  "," "),"  "," "),"  "," "),"  "," "),"  "," "),"  "," "))," ","|")&amp;"|")</f>
        <v/>
      </c>
      <c r="AD2585">
        <f>TRIM($I2585&amp;"")</f>
        <v/>
      </c>
    </row>
    <row r="2586" ht="36" customHeight="1">
      <c r="A2586" s="14" t="n">
        <v>46225</v>
      </c>
      <c r="B2586" s="6" t="inlineStr">
        <is>
          <t>10257</t>
        </is>
      </c>
      <c r="C2586" s="6" t="inlineStr">
        <is>
          <t>M/C 0723 (VERMELHO)</t>
        </is>
      </c>
      <c r="D2586" s="6" t="inlineStr">
        <is>
          <t>8 EMBALAGEM</t>
        </is>
      </c>
      <c r="E2586" s="6" t="n">
        <v>300024</v>
      </c>
      <c r="F2586" s="6" t="inlineStr">
        <is>
          <t>CADEIRA TRIESTE 920</t>
        </is>
      </c>
      <c r="G2586" s="6" t="inlineStr">
        <is>
          <t>8 EMBALAGEM</t>
        </is>
      </c>
      <c r="H2586" s="6" t="inlineStr">
        <is>
          <t>8 EMBALAGEM</t>
        </is>
      </c>
      <c r="I2586" s="4" t="inlineStr">
        <is>
          <t>8 EMBALAGEM</t>
        </is>
      </c>
      <c r="J2586" s="4" t="n">
        <v>284</v>
      </c>
      <c r="K2586" s="6" t="n"/>
      <c r="L2586" s="6" t="n"/>
      <c r="M2586" s="6" t="n"/>
      <c r="N2586" s="6" t="n">
        <v>46225</v>
      </c>
      <c r="O2586" s="6" t="n">
        <v>284</v>
      </c>
      <c r="P2586" s="6" t="n"/>
      <c r="Q2586" s="6" t="n"/>
      <c r="R2586" s="6" t="n"/>
      <c r="S2586" s="6" t="n"/>
      <c r="T2586" s="6">
        <f>IF(OR($J2586="",$O2586=""),"",$O2586/$J2586)</f>
        <v/>
      </c>
      <c r="U2586" s="6" t="inlineStr">
        <is>
          <t>Concluído</t>
        </is>
      </c>
      <c r="V2586" s="6" t="n"/>
      <c r="W2586" s="6" t="n"/>
      <c r="X2586" s="6" t="n"/>
      <c r="Y2586" s="6" t="n"/>
      <c r="Z2586" s="6" t="n"/>
      <c r="AA2586" s="5" t="n"/>
      <c r="AB2586" s="6">
        <f>B2586&amp;"|"&amp;I2586</f>
        <v/>
      </c>
      <c r="AC2586">
        <f>IF($B2586="","","|"&amp;SUBSTITUTE(TRIM(SUBSTITUTE(SUBSTITUTE(SUBSTITUTE(SUBSTITUTE(SUBSTITUTE(SUBSTITUTE(SUBSTITUTE(SUBSTITUTE(SUBSTITUTE(SUBSTITUTE(SUBSTITUTE(SUBSTITUTE(SUBSTITUTE(SUBSTITUTE(TRIM($B2586&amp;""),CHAR(10)," "),CHAR(13)," "),"."," "),";"," "),","," "),"/"," "),"+"," "),"-"," "),"  "," "),"  "," "),"  "," "),"  "," "),"  "," "),"  "," "))," ","|")&amp;"|")</f>
        <v/>
      </c>
      <c r="AD2586">
        <f>TRIM($I2586&amp;"")</f>
        <v/>
      </c>
    </row>
    <row r="2587" ht="36" customHeight="1">
      <c r="A2587" s="14" t="n">
        <v>46225</v>
      </c>
      <c r="B2587" s="6" t="inlineStr">
        <is>
          <t>10257</t>
        </is>
      </c>
      <c r="C2587" s="6" t="inlineStr">
        <is>
          <t>M/C 0723 (VERMELHO)</t>
        </is>
      </c>
      <c r="D2587" s="6" t="inlineStr">
        <is>
          <t>8 EMBALAGEM</t>
        </is>
      </c>
      <c r="E2587" s="6" t="n">
        <v>300031</v>
      </c>
      <c r="F2587" s="6" t="inlineStr">
        <is>
          <t>CADEIRA GRECIA 980 - ESPLANADA</t>
        </is>
      </c>
      <c r="G2587" s="6" t="inlineStr">
        <is>
          <t>8 EMBALAGEM</t>
        </is>
      </c>
      <c r="H2587" s="6" t="inlineStr">
        <is>
          <t>8 EMBALAGEM</t>
        </is>
      </c>
      <c r="I2587" s="4" t="inlineStr">
        <is>
          <t>8 EMBALAGEM</t>
        </is>
      </c>
      <c r="J2587" s="4" t="n">
        <v>70</v>
      </c>
      <c r="K2587" s="6" t="n"/>
      <c r="L2587" s="6" t="n"/>
      <c r="M2587" s="6" t="n"/>
      <c r="N2587" s="6" t="n">
        <v>46225</v>
      </c>
      <c r="O2587" s="6" t="n">
        <v>70</v>
      </c>
      <c r="P2587" s="6" t="n"/>
      <c r="Q2587" s="6" t="n"/>
      <c r="R2587" s="6" t="n"/>
      <c r="S2587" s="6" t="n"/>
      <c r="T2587" s="6">
        <f>IF(OR($J2587="",$O2587=""),"",$O2587/$J2587)</f>
        <v/>
      </c>
      <c r="U2587" s="6" t="inlineStr">
        <is>
          <t>Concluído</t>
        </is>
      </c>
      <c r="V2587" s="6" t="n"/>
      <c r="W2587" s="6" t="n"/>
      <c r="X2587" s="6" t="n"/>
      <c r="Y2587" s="6" t="n"/>
      <c r="Z2587" s="6" t="n"/>
      <c r="AA2587" s="5" t="n"/>
      <c r="AB2587" s="6">
        <f>B2587&amp;"|"&amp;I2587</f>
        <v/>
      </c>
      <c r="AC2587">
        <f>IF($B2587="","","|"&amp;SUBSTITUTE(TRIM(SUBSTITUTE(SUBSTITUTE(SUBSTITUTE(SUBSTITUTE(SUBSTITUTE(SUBSTITUTE(SUBSTITUTE(SUBSTITUTE(SUBSTITUTE(SUBSTITUTE(SUBSTITUTE(SUBSTITUTE(SUBSTITUTE(SUBSTITUTE(TRIM($B2587&amp;""),CHAR(10)," "),CHAR(13)," "),"."," "),";"," "),","," "),"/"," "),"+"," "),"-"," "),"  "," "),"  "," "),"  "," "),"  "," "),"  "," "),"  "," "))," ","|")&amp;"|")</f>
        <v/>
      </c>
      <c r="AD2587">
        <f>TRIM($I2587&amp;"")</f>
        <v/>
      </c>
    </row>
    <row r="2588" ht="36" customHeight="1">
      <c r="A2588" s="14" t="n">
        <v>46225</v>
      </c>
      <c r="B2588" s="6" t="inlineStr">
        <is>
          <t>10257</t>
        </is>
      </c>
      <c r="C2588" s="6" t="inlineStr">
        <is>
          <t>M/C 0723 (VERMELHO)</t>
        </is>
      </c>
      <c r="D2588" s="6" t="inlineStr">
        <is>
          <t>8 EMBALAGEM</t>
        </is>
      </c>
      <c r="E2588" s="6" t="n">
        <v>300039</v>
      </c>
      <c r="F2588" s="6" t="inlineStr">
        <is>
          <t>CADEIRA TRENTO</t>
        </is>
      </c>
      <c r="G2588" s="6" t="inlineStr">
        <is>
          <t>8 EMBALAGEM</t>
        </is>
      </c>
      <c r="H2588" s="6" t="inlineStr">
        <is>
          <t>8 EMBALAGEM</t>
        </is>
      </c>
      <c r="I2588" s="4" t="inlineStr">
        <is>
          <t>8 EMBALAGEM</t>
        </is>
      </c>
      <c r="J2588" s="4" t="n">
        <v>16</v>
      </c>
      <c r="K2588" s="6" t="n"/>
      <c r="L2588" s="6" t="n"/>
      <c r="M2588" s="6" t="n"/>
      <c r="N2588" s="6" t="n">
        <v>46225</v>
      </c>
      <c r="O2588" s="6" t="n">
        <v>16</v>
      </c>
      <c r="P2588" s="6" t="n"/>
      <c r="Q2588" s="6" t="n"/>
      <c r="R2588" s="6" t="n"/>
      <c r="S2588" s="6" t="n"/>
      <c r="T2588" s="6">
        <f>IF(OR($J2588="",$O2588=""),"",$O2588/$J2588)</f>
        <v/>
      </c>
      <c r="U2588" s="6" t="inlineStr">
        <is>
          <t>Concluído</t>
        </is>
      </c>
      <c r="V2588" s="6" t="n"/>
      <c r="W2588" s="6" t="n"/>
      <c r="X2588" s="6" t="n"/>
      <c r="Y2588" s="6" t="n"/>
      <c r="Z2588" s="6" t="n"/>
      <c r="AA2588" s="5" t="n"/>
      <c r="AB2588" s="6">
        <f>B2588&amp;"|"&amp;I2588</f>
        <v/>
      </c>
      <c r="AC2588">
        <f>IF($B2588="","","|"&amp;SUBSTITUTE(TRIM(SUBSTITUTE(SUBSTITUTE(SUBSTITUTE(SUBSTITUTE(SUBSTITUTE(SUBSTITUTE(SUBSTITUTE(SUBSTITUTE(SUBSTITUTE(SUBSTITUTE(SUBSTITUTE(SUBSTITUTE(SUBSTITUTE(SUBSTITUTE(TRIM($B2588&amp;""),CHAR(10)," "),CHAR(13)," "),"."," "),";"," "),","," "),"/"," "),"+"," "),"-"," "),"  "," "),"  "," "),"  "," "),"  "," "),"  "," "),"  "," "))," ","|")&amp;"|")</f>
        <v/>
      </c>
      <c r="AD2588">
        <f>TRIM($I2588&amp;"")</f>
        <v/>
      </c>
    </row>
    <row r="2589" ht="36" customHeight="1">
      <c r="A2589" s="14" t="n">
        <v>46225</v>
      </c>
      <c r="B2589" s="6" t="inlineStr">
        <is>
          <t>10257</t>
        </is>
      </c>
      <c r="C2589" s="6" t="inlineStr">
        <is>
          <t>M/C 0723 (VERMELHO)</t>
        </is>
      </c>
      <c r="D2589" s="6" t="inlineStr">
        <is>
          <t>8 EMBALAGEM</t>
        </is>
      </c>
      <c r="E2589" s="6" t="n">
        <v>300048</v>
      </c>
      <c r="F2589" s="6" t="inlineStr">
        <is>
          <t>CADEIRA SANTIAGO</t>
        </is>
      </c>
      <c r="G2589" s="6" t="inlineStr">
        <is>
          <t>8 EMBALAGEM</t>
        </is>
      </c>
      <c r="H2589" s="6" t="inlineStr">
        <is>
          <t>8 EMBALAGEM</t>
        </is>
      </c>
      <c r="I2589" s="4" t="inlineStr">
        <is>
          <t>8 EMBALAGEM</t>
        </is>
      </c>
      <c r="J2589" s="4" t="n">
        <v>386</v>
      </c>
      <c r="K2589" s="6" t="n"/>
      <c r="L2589" s="6" t="n"/>
      <c r="M2589" s="6" t="n"/>
      <c r="N2589" s="6" t="n">
        <v>46225</v>
      </c>
      <c r="O2589" s="6" t="n">
        <v>386</v>
      </c>
      <c r="P2589" s="6" t="n"/>
      <c r="Q2589" s="6" t="n"/>
      <c r="R2589" s="6" t="n"/>
      <c r="S2589" s="6" t="n"/>
      <c r="T2589" s="6">
        <f>IF(OR($J2589="",$O2589=""),"",$O2589/$J2589)</f>
        <v/>
      </c>
      <c r="U2589" s="6" t="inlineStr">
        <is>
          <t>Concluído</t>
        </is>
      </c>
      <c r="V2589" s="6" t="n"/>
      <c r="W2589" s="6" t="n"/>
      <c r="X2589" s="6" t="n"/>
      <c r="Y2589" s="6" t="n"/>
      <c r="Z2589" s="6" t="n"/>
      <c r="AA2589" s="5" t="n"/>
      <c r="AB2589" s="6">
        <f>B2589&amp;"|"&amp;I2589</f>
        <v/>
      </c>
      <c r="AC2589">
        <f>IF($B2589="","","|"&amp;SUBSTITUTE(TRIM(SUBSTITUTE(SUBSTITUTE(SUBSTITUTE(SUBSTITUTE(SUBSTITUTE(SUBSTITUTE(SUBSTITUTE(SUBSTITUTE(SUBSTITUTE(SUBSTITUTE(SUBSTITUTE(SUBSTITUTE(SUBSTITUTE(SUBSTITUTE(TRIM($B2589&amp;""),CHAR(10)," "),CHAR(13)," "),"."," "),";"," "),","," "),"/"," "),"+"," "),"-"," "),"  "," "),"  "," "),"  "," "),"  "," "),"  "," "),"  "," "))," ","|")&amp;"|")</f>
        <v/>
      </c>
      <c r="AD2589">
        <f>TRIM($I2589&amp;"")</f>
        <v/>
      </c>
    </row>
    <row r="2590" ht="36" customHeight="1">
      <c r="A2590" s="14" t="n">
        <v>46225</v>
      </c>
      <c r="B2590" s="6" t="inlineStr">
        <is>
          <t>10257</t>
        </is>
      </c>
      <c r="C2590" s="6" t="inlineStr">
        <is>
          <t>M/C 0723 (VERMELHO)</t>
        </is>
      </c>
      <c r="D2590" s="6" t="inlineStr">
        <is>
          <t>8 EMBALAGEM</t>
        </is>
      </c>
      <c r="E2590" s="6" t="n">
        <v>3008002</v>
      </c>
      <c r="F2590" s="6" t="inlineStr">
        <is>
          <t>TAMPO C/ PRATO GIRATORIO 1,36 X 1,36</t>
        </is>
      </c>
      <c r="G2590" s="6" t="inlineStr">
        <is>
          <t>8 EMBALAGEM</t>
        </is>
      </c>
      <c r="H2590" s="6" t="inlineStr">
        <is>
          <t>8 EMBALAGEM</t>
        </is>
      </c>
      <c r="I2590" s="4" t="inlineStr">
        <is>
          <t>8 EMBALAGEM</t>
        </is>
      </c>
      <c r="J2590" s="4" t="n">
        <v>10</v>
      </c>
      <c r="K2590" s="6" t="n"/>
      <c r="L2590" s="6" t="n"/>
      <c r="M2590" s="6" t="n"/>
      <c r="N2590" s="6" t="n">
        <v>46225</v>
      </c>
      <c r="O2590" s="6" t="n">
        <v>10</v>
      </c>
      <c r="P2590" s="6" t="n"/>
      <c r="Q2590" s="6" t="n"/>
      <c r="R2590" s="6" t="n"/>
      <c r="S2590" s="6" t="n"/>
      <c r="T2590" s="6">
        <f>IF(OR($J2590="",$O2590=""),"",$O2590/$J2590)</f>
        <v/>
      </c>
      <c r="U2590" s="6" t="inlineStr">
        <is>
          <t>Concluído</t>
        </is>
      </c>
      <c r="V2590" s="6" t="n"/>
      <c r="W2590" s="6" t="n"/>
      <c r="X2590" s="6" t="n"/>
      <c r="Y2590" s="6" t="n"/>
      <c r="Z2590" s="6" t="n"/>
      <c r="AA2590" s="5" t="n"/>
      <c r="AB2590" s="6">
        <f>B2590&amp;"|"&amp;I2590</f>
        <v/>
      </c>
      <c r="AC2590">
        <f>IF($B2590="","","|"&amp;SUBSTITUTE(TRIM(SUBSTITUTE(SUBSTITUTE(SUBSTITUTE(SUBSTITUTE(SUBSTITUTE(SUBSTITUTE(SUBSTITUTE(SUBSTITUTE(SUBSTITUTE(SUBSTITUTE(SUBSTITUTE(SUBSTITUTE(SUBSTITUTE(SUBSTITUTE(TRIM($B2590&amp;""),CHAR(10)," "),CHAR(13)," "),"."," "),";"," "),","," "),"/"," "),"+"," "),"-"," "),"  "," "),"  "," "),"  "," "),"  "," "),"  "," "),"  "," "))," ","|")&amp;"|")</f>
        <v/>
      </c>
      <c r="AD2590">
        <f>TRIM($I2590&amp;"")</f>
        <v/>
      </c>
    </row>
    <row r="2591" ht="36" customHeight="1">
      <c r="A2591" s="14" t="n">
        <v>46225</v>
      </c>
      <c r="B2591" s="6" t="inlineStr">
        <is>
          <t>10257</t>
        </is>
      </c>
      <c r="C2591" s="6" t="inlineStr">
        <is>
          <t>M/C 0723 (VERMELHO)</t>
        </is>
      </c>
      <c r="D2591" s="6" t="inlineStr">
        <is>
          <t>8 EMBALAGEM</t>
        </is>
      </c>
      <c r="E2591" s="6" t="n">
        <v>3012601</v>
      </c>
      <c r="F2591" s="6" t="inlineStr">
        <is>
          <t>BASE DUBLIN 1,60X0,90 VOL 1/2</t>
        </is>
      </c>
      <c r="G2591" s="6" t="inlineStr">
        <is>
          <t>8 EMBALAGEM</t>
        </is>
      </c>
      <c r="H2591" s="6" t="inlineStr">
        <is>
          <t>8 EMBALAGEM</t>
        </is>
      </c>
      <c r="I2591" s="4" t="inlineStr">
        <is>
          <t>8 EMBALAGEM</t>
        </is>
      </c>
      <c r="J2591" s="4" t="n">
        <v>2</v>
      </c>
      <c r="K2591" s="6" t="n"/>
      <c r="L2591" s="6" t="n"/>
      <c r="M2591" s="6" t="n"/>
      <c r="N2591" s="6" t="n">
        <v>46225</v>
      </c>
      <c r="O2591" s="6" t="n">
        <v>2</v>
      </c>
      <c r="P2591" s="6" t="n"/>
      <c r="Q2591" s="6" t="n"/>
      <c r="R2591" s="6" t="n"/>
      <c r="S2591" s="6" t="n"/>
      <c r="T2591" s="6">
        <f>IF(OR($J2591="",$O2591=""),"",$O2591/$J2591)</f>
        <v/>
      </c>
      <c r="U2591" s="6" t="inlineStr">
        <is>
          <t>Concluído</t>
        </is>
      </c>
      <c r="V2591" s="6" t="n"/>
      <c r="W2591" s="6" t="n"/>
      <c r="X2591" s="6" t="n"/>
      <c r="Y2591" s="6" t="n"/>
      <c r="Z2591" s="6" t="n"/>
      <c r="AA2591" s="5" t="n"/>
      <c r="AB2591" s="6">
        <f>B2591&amp;"|"&amp;I2591</f>
        <v/>
      </c>
      <c r="AC2591">
        <f>IF($B2591="","","|"&amp;SUBSTITUTE(TRIM(SUBSTITUTE(SUBSTITUTE(SUBSTITUTE(SUBSTITUTE(SUBSTITUTE(SUBSTITUTE(SUBSTITUTE(SUBSTITUTE(SUBSTITUTE(SUBSTITUTE(SUBSTITUTE(SUBSTITUTE(SUBSTITUTE(SUBSTITUTE(TRIM($B2591&amp;""),CHAR(10)," "),CHAR(13)," "),"."," "),";"," "),","," "),"/"," "),"+"," "),"-"," "),"  "," "),"  "," "),"  "," "),"  "," "),"  "," "),"  "," "))," ","|")&amp;"|")</f>
        <v/>
      </c>
      <c r="AD2591">
        <f>TRIM($I2591&amp;"")</f>
        <v/>
      </c>
    </row>
    <row r="2592" ht="36" customHeight="1">
      <c r="A2592" s="14" t="n">
        <v>46218</v>
      </c>
      <c r="B2592" s="6" t="inlineStr">
        <is>
          <t>10257</t>
        </is>
      </c>
      <c r="C2592" s="6" t="inlineStr">
        <is>
          <t>M/C 0723 (VERMELHO)</t>
        </is>
      </c>
      <c r="D2592" s="6" t="inlineStr">
        <is>
          <t>10 FURADEIRAS</t>
        </is>
      </c>
      <c r="E2592" s="6" t="n">
        <v>30003410</v>
      </c>
      <c r="F2592" s="6" t="inlineStr">
        <is>
          <t>PE FRONTAL 430X(108)51X25 MDF (DIREITO)</t>
        </is>
      </c>
      <c r="G2592" s="6" t="inlineStr">
        <is>
          <t>10 FURADEIRAS</t>
        </is>
      </c>
      <c r="H2592" s="6" t="inlineStr">
        <is>
          <t>10 FURADEIRAS</t>
        </is>
      </c>
      <c r="I2592" s="4" t="inlineStr">
        <is>
          <t>10 FURADEIRAS</t>
        </is>
      </c>
      <c r="J2592" s="4" t="n">
        <v>16</v>
      </c>
      <c r="K2592" s="6" t="n"/>
      <c r="L2592" s="6" t="n"/>
      <c r="M2592" s="6" t="n"/>
      <c r="N2592" s="6" t="n">
        <v>46217</v>
      </c>
      <c r="O2592" s="6" t="n">
        <v>16</v>
      </c>
      <c r="P2592" s="6" t="n"/>
      <c r="Q2592" s="6" t="n"/>
      <c r="R2592" s="6" t="n"/>
      <c r="S2592" s="6" t="n"/>
      <c r="T2592" s="6">
        <f>IF(OR($J2592="",$O2592=""),"",$O2592/$J2592)</f>
        <v/>
      </c>
      <c r="U2592" s="6" t="inlineStr">
        <is>
          <t>Concluído</t>
        </is>
      </c>
      <c r="V2592" s="6" t="n"/>
      <c r="W2592" s="6" t="n"/>
      <c r="X2592" s="6" t="n"/>
      <c r="Y2592" s="6" t="n"/>
      <c r="Z2592" s="6" t="n"/>
      <c r="AA2592" s="5" t="n"/>
      <c r="AB2592" s="6">
        <f>B2592&amp;"|"&amp;I2592</f>
        <v/>
      </c>
      <c r="AC2592">
        <f>IF($B2592="","","|"&amp;SUBSTITUTE(TRIM(SUBSTITUTE(SUBSTITUTE(SUBSTITUTE(SUBSTITUTE(SUBSTITUTE(SUBSTITUTE(SUBSTITUTE(SUBSTITUTE(SUBSTITUTE(SUBSTITUTE(SUBSTITUTE(SUBSTITUTE(SUBSTITUTE(SUBSTITUTE(TRIM($B2592&amp;""),CHAR(10)," "),CHAR(13)," "),"."," "),";"," "),","," "),"/"," "),"+"," "),"-"," "),"  "," "),"  "," "),"  "," "),"  "," "),"  "," "),"  "," "))," ","|")&amp;"|")</f>
        <v/>
      </c>
      <c r="AD2592">
        <f>TRIM($I2592&amp;"")</f>
        <v/>
      </c>
    </row>
    <row r="2593" ht="36" customHeight="1">
      <c r="A2593" s="14" t="n">
        <v>46218</v>
      </c>
      <c r="B2593" s="6" t="inlineStr">
        <is>
          <t>10257</t>
        </is>
      </c>
      <c r="C2593" s="6" t="inlineStr">
        <is>
          <t>M/C 0723 (VERMELHO)</t>
        </is>
      </c>
      <c r="D2593" s="6" t="inlineStr">
        <is>
          <t>10 FURADEIRAS</t>
        </is>
      </c>
      <c r="E2593" s="6" t="n">
        <v>30003411</v>
      </c>
      <c r="F2593" s="6" t="inlineStr">
        <is>
          <t>PE FRONTAL 430X(108)51X25 MDF (ESQUERDO)</t>
        </is>
      </c>
      <c r="G2593" s="6" t="inlineStr">
        <is>
          <t>10 FURADEIRAS</t>
        </is>
      </c>
      <c r="H2593" s="6" t="inlineStr">
        <is>
          <t>10 FURADEIRAS</t>
        </is>
      </c>
      <c r="I2593" s="4" t="inlineStr">
        <is>
          <t>10 FURADEIRAS</t>
        </is>
      </c>
      <c r="J2593" s="4" t="n">
        <v>16</v>
      </c>
      <c r="K2593" s="6" t="n"/>
      <c r="L2593" s="6" t="n"/>
      <c r="M2593" s="6" t="n"/>
      <c r="N2593" s="6" t="n">
        <v>46217</v>
      </c>
      <c r="O2593" s="6" t="n">
        <v>16</v>
      </c>
      <c r="P2593" s="6" t="n"/>
      <c r="Q2593" s="6" t="n"/>
      <c r="R2593" s="6" t="n"/>
      <c r="S2593" s="6" t="n"/>
      <c r="T2593" s="6">
        <f>IF(OR($J2593="",$O2593=""),"",$O2593/$J2593)</f>
        <v/>
      </c>
      <c r="U2593" s="6" t="inlineStr">
        <is>
          <t>Concluído</t>
        </is>
      </c>
      <c r="V2593" s="6" t="n"/>
      <c r="W2593" s="6" t="n"/>
      <c r="X2593" s="6" t="n"/>
      <c r="Y2593" s="6" t="n"/>
      <c r="Z2593" s="6" t="n"/>
      <c r="AA2593" s="5" t="n"/>
      <c r="AB2593" s="6">
        <f>B2593&amp;"|"&amp;I2593</f>
        <v/>
      </c>
      <c r="AC2593">
        <f>IF($B2593="","","|"&amp;SUBSTITUTE(TRIM(SUBSTITUTE(SUBSTITUTE(SUBSTITUTE(SUBSTITUTE(SUBSTITUTE(SUBSTITUTE(SUBSTITUTE(SUBSTITUTE(SUBSTITUTE(SUBSTITUTE(SUBSTITUTE(SUBSTITUTE(SUBSTITUTE(SUBSTITUTE(TRIM($B2593&amp;""),CHAR(10)," "),CHAR(13)," "),"."," "),";"," "),","," "),"/"," "),"+"," "),"-"," "),"  "," "),"  "," "),"  "," "),"  "," "),"  "," "),"  "," "))," ","|")&amp;"|")</f>
        <v/>
      </c>
      <c r="AD2593">
        <f>TRIM($I2593&amp;"")</f>
        <v/>
      </c>
    </row>
    <row r="2594" ht="36" customHeight="1">
      <c r="A2594" s="14" t="n">
        <v>46218</v>
      </c>
      <c r="B2594" s="6" t="inlineStr">
        <is>
          <t>10257</t>
        </is>
      </c>
      <c r="C2594" s="6" t="inlineStr">
        <is>
          <t>M/C 0723 (VERMELHO)</t>
        </is>
      </c>
      <c r="D2594" s="6" t="inlineStr">
        <is>
          <t>10 FURADEIRAS</t>
        </is>
      </c>
      <c r="E2594" s="6" t="n">
        <v>30006110</v>
      </c>
      <c r="F2594" s="6" t="inlineStr">
        <is>
          <t>PE FRONTAL 430X(108)51X25 MDF (DIR) SANTIAGO NEW</t>
        </is>
      </c>
      <c r="G2594" s="6" t="inlineStr">
        <is>
          <t>10 FURADEIRAS</t>
        </is>
      </c>
      <c r="H2594" s="6" t="inlineStr">
        <is>
          <t>10 FURADEIRAS</t>
        </is>
      </c>
      <c r="I2594" s="4" t="inlineStr">
        <is>
          <t>10 FURADEIRAS</t>
        </is>
      </c>
      <c r="J2594" s="4" t="n">
        <v>386</v>
      </c>
      <c r="K2594" s="6" t="n"/>
      <c r="L2594" s="6" t="n"/>
      <c r="M2594" s="6" t="n"/>
      <c r="N2594" s="6" t="n">
        <v>46217</v>
      </c>
      <c r="O2594" s="6" t="n">
        <v>386</v>
      </c>
      <c r="P2594" s="6" t="n"/>
      <c r="Q2594" s="6" t="n"/>
      <c r="R2594" s="6" t="n"/>
      <c r="S2594" s="6" t="n"/>
      <c r="T2594" s="6">
        <f>IF(OR($J2594="",$O2594=""),"",$O2594/$J2594)</f>
        <v/>
      </c>
      <c r="U2594" s="6" t="inlineStr">
        <is>
          <t>Concluído</t>
        </is>
      </c>
      <c r="V2594" s="6" t="n"/>
      <c r="W2594" s="6" t="n"/>
      <c r="X2594" s="6" t="n"/>
      <c r="Y2594" s="6" t="n"/>
      <c r="Z2594" s="6" t="n"/>
      <c r="AA2594" s="5" t="n"/>
      <c r="AB2594" s="6">
        <f>B2594&amp;"|"&amp;I2594</f>
        <v/>
      </c>
      <c r="AC2594">
        <f>IF($B2594="","","|"&amp;SUBSTITUTE(TRIM(SUBSTITUTE(SUBSTITUTE(SUBSTITUTE(SUBSTITUTE(SUBSTITUTE(SUBSTITUTE(SUBSTITUTE(SUBSTITUTE(SUBSTITUTE(SUBSTITUTE(SUBSTITUTE(SUBSTITUTE(SUBSTITUTE(SUBSTITUTE(TRIM($B2594&amp;""),CHAR(10)," "),CHAR(13)," "),"."," "),";"," "),","," "),"/"," "),"+"," "),"-"," "),"  "," "),"  "," "),"  "," "),"  "," "),"  "," "),"  "," "))," ","|")&amp;"|")</f>
        <v/>
      </c>
      <c r="AD2594">
        <f>TRIM($I2594&amp;"")</f>
        <v/>
      </c>
    </row>
    <row r="2595" ht="36" customHeight="1">
      <c r="A2595" s="14" t="n">
        <v>46218</v>
      </c>
      <c r="B2595" s="6" t="inlineStr">
        <is>
          <t>10257</t>
        </is>
      </c>
      <c r="C2595" s="6" t="inlineStr">
        <is>
          <t>M/C 0723 (VERMELHO)</t>
        </is>
      </c>
      <c r="D2595" s="6" t="inlineStr">
        <is>
          <t>10 FURADEIRAS</t>
        </is>
      </c>
      <c r="E2595" s="6" t="n">
        <v>30006111</v>
      </c>
      <c r="F2595" s="6" t="inlineStr">
        <is>
          <t>PE FRONTAL 430X(108)51X25MDF (ESQRD) SANTIAGO NEW</t>
        </is>
      </c>
      <c r="G2595" s="6" t="inlineStr">
        <is>
          <t>10 FURADEIRAS</t>
        </is>
      </c>
      <c r="H2595" s="6" t="inlineStr">
        <is>
          <t>10 FURADEIRAS</t>
        </is>
      </c>
      <c r="I2595" s="4" t="inlineStr">
        <is>
          <t>10 FURADEIRAS</t>
        </is>
      </c>
      <c r="J2595" s="4" t="n">
        <v>386</v>
      </c>
      <c r="K2595" s="6" t="n"/>
      <c r="L2595" s="6" t="n"/>
      <c r="M2595" s="6" t="n"/>
      <c r="N2595" s="6" t="n">
        <v>46217</v>
      </c>
      <c r="O2595" s="6" t="n">
        <v>386</v>
      </c>
      <c r="P2595" s="6" t="n"/>
      <c r="Q2595" s="6" t="n"/>
      <c r="R2595" s="6" t="n"/>
      <c r="S2595" s="6" t="n"/>
      <c r="T2595" s="6">
        <f>IF(OR($J2595="",$O2595=""),"",$O2595/$J2595)</f>
        <v/>
      </c>
      <c r="U2595" s="6" t="inlineStr">
        <is>
          <t>Concluído</t>
        </is>
      </c>
      <c r="V2595" s="6" t="n"/>
      <c r="W2595" s="6" t="n"/>
      <c r="X2595" s="6" t="n"/>
      <c r="Y2595" s="6" t="n"/>
      <c r="Z2595" s="6" t="n"/>
      <c r="AA2595" s="5" t="n"/>
      <c r="AB2595" s="6">
        <f>B2595&amp;"|"&amp;I2595</f>
        <v/>
      </c>
      <c r="AC2595">
        <f>IF($B2595="","","|"&amp;SUBSTITUTE(TRIM(SUBSTITUTE(SUBSTITUTE(SUBSTITUTE(SUBSTITUTE(SUBSTITUTE(SUBSTITUTE(SUBSTITUTE(SUBSTITUTE(SUBSTITUTE(SUBSTITUTE(SUBSTITUTE(SUBSTITUTE(SUBSTITUTE(SUBSTITUTE(TRIM($B2595&amp;""),CHAR(10)," "),CHAR(13)," "),"."," "),";"," "),","," "),"/"," "),"+"," "),"-"," "),"  "," "),"  "," "),"  "," "),"  "," "),"  "," "),"  "," "))," ","|")&amp;"|")</f>
        <v/>
      </c>
      <c r="AD2595">
        <f>TRIM($I2595&amp;"")</f>
        <v/>
      </c>
    </row>
    <row r="2596" ht="36" customHeight="1">
      <c r="A2596" s="14" t="n">
        <v>46218</v>
      </c>
      <c r="B2596" s="6" t="inlineStr">
        <is>
          <t>10257</t>
        </is>
      </c>
      <c r="C2596" s="6" t="inlineStr">
        <is>
          <t>M/C 0723 (VERMELHO)</t>
        </is>
      </c>
      <c r="D2596" s="6" t="inlineStr">
        <is>
          <t>10 FURADEIRAS</t>
        </is>
      </c>
      <c r="E2596" s="6" t="n">
        <v>30001206</v>
      </c>
      <c r="F2596" s="6" t="inlineStr">
        <is>
          <t>TRAVESSA ENCOSTO 360X80X15 MDP CAD PE INTEIRO</t>
        </is>
      </c>
      <c r="G2596" s="6" t="inlineStr">
        <is>
          <t>10 FURADEIRAS</t>
        </is>
      </c>
      <c r="H2596" s="6" t="inlineStr">
        <is>
          <t>10 FURADEIRAS</t>
        </is>
      </c>
      <c r="I2596" s="4" t="inlineStr">
        <is>
          <t>10 FURADEIRAS</t>
        </is>
      </c>
      <c r="J2596" s="4" t="n">
        <v>366</v>
      </c>
      <c r="K2596" s="6" t="n"/>
      <c r="L2596" s="6" t="n"/>
      <c r="M2596" s="6" t="n"/>
      <c r="N2596" s="6" t="n">
        <v>46217</v>
      </c>
      <c r="O2596" s="6" t="n">
        <v>366</v>
      </c>
      <c r="P2596" s="6" t="n"/>
      <c r="Q2596" s="6" t="n"/>
      <c r="R2596" s="6" t="n"/>
      <c r="S2596" s="6" t="n"/>
      <c r="T2596" s="6">
        <f>IF(OR($J2596="",$O2596=""),"",$O2596/$J2596)</f>
        <v/>
      </c>
      <c r="U2596" s="6" t="inlineStr">
        <is>
          <t>Concluído</t>
        </is>
      </c>
      <c r="V2596" s="6" t="n"/>
      <c r="W2596" s="6" t="n"/>
      <c r="X2596" s="6" t="n"/>
      <c r="Y2596" s="6" t="n"/>
      <c r="Z2596" s="6" t="n"/>
      <c r="AA2596" s="5" t="n"/>
      <c r="AB2596" s="6">
        <f>B2596&amp;"|"&amp;I2596</f>
        <v/>
      </c>
      <c r="AC2596">
        <f>IF($B2596="","","|"&amp;SUBSTITUTE(TRIM(SUBSTITUTE(SUBSTITUTE(SUBSTITUTE(SUBSTITUTE(SUBSTITUTE(SUBSTITUTE(SUBSTITUTE(SUBSTITUTE(SUBSTITUTE(SUBSTITUTE(SUBSTITUTE(SUBSTITUTE(SUBSTITUTE(SUBSTITUTE(TRIM($B2596&amp;""),CHAR(10)," "),CHAR(13)," "),"."," "),";"," "),","," "),"/"," "),"+"," "),"-"," "),"  "," "),"  "," "),"  "," "),"  "," "),"  "," "),"  "," "))," ","|")&amp;"|")</f>
        <v/>
      </c>
      <c r="AD2596">
        <f>TRIM($I2596&amp;"")</f>
        <v/>
      </c>
    </row>
    <row r="2597" ht="36" customHeight="1">
      <c r="A2597" s="14" t="n">
        <v>46218</v>
      </c>
      <c r="B2597" s="6" t="inlineStr">
        <is>
          <t>10257</t>
        </is>
      </c>
      <c r="C2597" s="6" t="inlineStr">
        <is>
          <t>M/C 0723 (VERMELHO)</t>
        </is>
      </c>
      <c r="D2597" s="6" t="inlineStr">
        <is>
          <t>10 FURADEIRAS</t>
        </is>
      </c>
      <c r="E2597" s="6" t="n">
        <v>30001207</v>
      </c>
      <c r="F2597" s="6" t="inlineStr">
        <is>
          <t>TRAVESSA 360X62X15 MDP CAD PE INTEIRO</t>
        </is>
      </c>
      <c r="G2597" s="6" t="inlineStr">
        <is>
          <t>10 FURADEIRAS</t>
        </is>
      </c>
      <c r="H2597" s="6" t="inlineStr">
        <is>
          <t>10 FURADEIRAS</t>
        </is>
      </c>
      <c r="I2597" s="4" t="inlineStr">
        <is>
          <t>10 FURADEIRAS</t>
        </is>
      </c>
      <c r="J2597" s="4" t="n">
        <v>354</v>
      </c>
      <c r="K2597" s="6" t="n"/>
      <c r="L2597" s="6" t="n"/>
      <c r="M2597" s="6" t="n"/>
      <c r="N2597" s="6" t="n">
        <v>46217</v>
      </c>
      <c r="O2597" s="6" t="n">
        <v>354</v>
      </c>
      <c r="P2597" s="6" t="n"/>
      <c r="Q2597" s="6" t="n"/>
      <c r="R2597" s="6" t="n"/>
      <c r="S2597" s="6" t="n"/>
      <c r="T2597" s="6">
        <f>IF(OR($J2597="",$O2597=""),"",$O2597/$J2597)</f>
        <v/>
      </c>
      <c r="U2597" s="6" t="inlineStr">
        <is>
          <t>Concluído</t>
        </is>
      </c>
      <c r="V2597" s="6" t="n"/>
      <c r="W2597" s="6" t="n"/>
      <c r="X2597" s="6" t="n"/>
      <c r="Y2597" s="6" t="n"/>
      <c r="Z2597" s="6" t="n"/>
      <c r="AA2597" s="5" t="n"/>
      <c r="AB2597" s="6">
        <f>B2597&amp;"|"&amp;I2597</f>
        <v/>
      </c>
      <c r="AC2597">
        <f>IF($B2597="","","|"&amp;SUBSTITUTE(TRIM(SUBSTITUTE(SUBSTITUTE(SUBSTITUTE(SUBSTITUTE(SUBSTITUTE(SUBSTITUTE(SUBSTITUTE(SUBSTITUTE(SUBSTITUTE(SUBSTITUTE(SUBSTITUTE(SUBSTITUTE(SUBSTITUTE(SUBSTITUTE(TRIM($B2597&amp;""),CHAR(10)," "),CHAR(13)," "),"."," "),";"," "),","," "),"/"," "),"+"," "),"-"," "),"  "," "),"  "," "),"  "," "),"  "," "),"  "," "),"  "," "))," ","|")&amp;"|")</f>
        <v/>
      </c>
      <c r="AD2597">
        <f>TRIM($I2597&amp;"")</f>
        <v/>
      </c>
    </row>
    <row r="2598" ht="36" customHeight="1">
      <c r="A2598" s="14" t="n">
        <v>46218</v>
      </c>
      <c r="B2598" s="6" t="inlineStr">
        <is>
          <t>10257</t>
        </is>
      </c>
      <c r="C2598" s="6" t="inlineStr">
        <is>
          <t>M/C 0723 (VERMELHO)</t>
        </is>
      </c>
      <c r="D2598" s="6" t="inlineStr">
        <is>
          <t>10 FURADEIRAS</t>
        </is>
      </c>
      <c r="E2598" s="6" t="n">
        <v>30003922</v>
      </c>
      <c r="F2598" s="6" t="inlineStr">
        <is>
          <t>TRAV MENOR ENCOSTO 260X40X15 MDP - CAD TRENTO</t>
        </is>
      </c>
      <c r="G2598" s="6" t="inlineStr">
        <is>
          <t>10 FURADEIRAS</t>
        </is>
      </c>
      <c r="H2598" s="6" t="inlineStr">
        <is>
          <t>10 FURADEIRAS</t>
        </is>
      </c>
      <c r="I2598" s="4" t="inlineStr">
        <is>
          <t>10 FURADEIRAS</t>
        </is>
      </c>
      <c r="J2598" s="4" t="n">
        <v>32</v>
      </c>
      <c r="K2598" s="6" t="n"/>
      <c r="L2598" s="6" t="n"/>
      <c r="M2598" s="6" t="n"/>
      <c r="N2598" s="6" t="n">
        <v>46217</v>
      </c>
      <c r="O2598" s="6" t="n">
        <v>32</v>
      </c>
      <c r="P2598" s="6" t="n"/>
      <c r="Q2598" s="6" t="n"/>
      <c r="R2598" s="6" t="n"/>
      <c r="S2598" s="6" t="n"/>
      <c r="T2598" s="6">
        <f>IF(OR($J2598="",$O2598=""),"",$O2598/$J2598)</f>
        <v/>
      </c>
      <c r="U2598" s="6" t="inlineStr">
        <is>
          <t>Concluído</t>
        </is>
      </c>
      <c r="V2598" s="6" t="n"/>
      <c r="W2598" s="6" t="n"/>
      <c r="X2598" s="6" t="n"/>
      <c r="Y2598" s="6" t="n"/>
      <c r="Z2598" s="6" t="n"/>
      <c r="AA2598" s="5" t="n"/>
      <c r="AB2598" s="6">
        <f>B2598&amp;"|"&amp;I2598</f>
        <v/>
      </c>
      <c r="AC2598">
        <f>IF($B2598="","","|"&amp;SUBSTITUTE(TRIM(SUBSTITUTE(SUBSTITUTE(SUBSTITUTE(SUBSTITUTE(SUBSTITUTE(SUBSTITUTE(SUBSTITUTE(SUBSTITUTE(SUBSTITUTE(SUBSTITUTE(SUBSTITUTE(SUBSTITUTE(SUBSTITUTE(SUBSTITUTE(TRIM($B2598&amp;""),CHAR(10)," "),CHAR(13)," "),"."," "),";"," "),","," "),"/"," "),"+"," "),"-"," "),"  "," "),"  "," "),"  "," "),"  "," "),"  "," "),"  "," "))," ","|")&amp;"|")</f>
        <v/>
      </c>
      <c r="AD2598">
        <f>TRIM($I2598&amp;"")</f>
        <v/>
      </c>
    </row>
    <row r="2599" ht="36" customHeight="1">
      <c r="A2599" s="14" t="n">
        <v>46218</v>
      </c>
      <c r="B2599" s="6" t="inlineStr">
        <is>
          <t>10257</t>
        </is>
      </c>
      <c r="C2599" s="6" t="inlineStr">
        <is>
          <t>M/C 0723 (VERMELHO)</t>
        </is>
      </c>
      <c r="D2599" s="6" t="inlineStr">
        <is>
          <t>10 FURADEIRAS</t>
        </is>
      </c>
      <c r="E2599" s="6" t="n">
        <v>30001203</v>
      </c>
      <c r="F2599" s="6" t="inlineStr">
        <is>
          <t>LAT ASSENTO 430X80X18 MDF CAD PE INTEIRO/ MADEIRA</t>
        </is>
      </c>
      <c r="G2599" s="6" t="inlineStr">
        <is>
          <t>10 FURADEIRAS</t>
        </is>
      </c>
      <c r="H2599" s="6" t="inlineStr">
        <is>
          <t>10 FURADEIRAS</t>
        </is>
      </c>
      <c r="I2599" s="4" t="inlineStr">
        <is>
          <t>10 FURADEIRAS</t>
        </is>
      </c>
      <c r="J2599" s="4" t="n">
        <v>732</v>
      </c>
      <c r="K2599" s="6" t="n"/>
      <c r="L2599" s="6" t="n"/>
      <c r="M2599" s="6" t="n"/>
      <c r="N2599" s="6" t="n">
        <v>46217</v>
      </c>
      <c r="O2599" s="6" t="n">
        <v>732</v>
      </c>
      <c r="P2599" s="6" t="n"/>
      <c r="Q2599" s="6" t="n"/>
      <c r="R2599" s="6" t="n"/>
      <c r="S2599" s="6" t="n"/>
      <c r="T2599" s="6">
        <f>IF(OR($J2599="",$O2599=""),"",$O2599/$J2599)</f>
        <v/>
      </c>
      <c r="U2599" s="6" t="inlineStr">
        <is>
          <t>Concluído</t>
        </is>
      </c>
      <c r="V2599" s="6" t="n"/>
      <c r="W2599" s="6" t="n"/>
      <c r="X2599" s="6" t="n"/>
      <c r="Y2599" s="6" t="n"/>
      <c r="Z2599" s="6" t="n"/>
      <c r="AA2599" s="5" t="n"/>
      <c r="AB2599" s="6">
        <f>B2599&amp;"|"&amp;I2599</f>
        <v/>
      </c>
      <c r="AC2599">
        <f>IF($B2599="","","|"&amp;SUBSTITUTE(TRIM(SUBSTITUTE(SUBSTITUTE(SUBSTITUTE(SUBSTITUTE(SUBSTITUTE(SUBSTITUTE(SUBSTITUTE(SUBSTITUTE(SUBSTITUTE(SUBSTITUTE(SUBSTITUTE(SUBSTITUTE(SUBSTITUTE(SUBSTITUTE(TRIM($B2599&amp;""),CHAR(10)," "),CHAR(13)," "),"."," "),";"," "),","," "),"/"," "),"+"," "),"-"," "),"  "," "),"  "," "),"  "," "),"  "," "),"  "," "),"  "," "))," ","|")&amp;"|")</f>
        <v/>
      </c>
      <c r="AD2599">
        <f>TRIM($I2599&amp;"")</f>
        <v/>
      </c>
    </row>
    <row r="2600" ht="36" customHeight="1">
      <c r="A2600" s="14" t="n">
        <v>46218</v>
      </c>
      <c r="B2600" s="6" t="inlineStr">
        <is>
          <t>10257</t>
        </is>
      </c>
      <c r="C2600" s="6" t="inlineStr">
        <is>
          <t>M/C 0723 (VERMELHO)</t>
        </is>
      </c>
      <c r="D2600" s="6" t="inlineStr">
        <is>
          <t>10 FURADEIRAS</t>
        </is>
      </c>
      <c r="E2600" s="6" t="n">
        <v>30003403</v>
      </c>
      <c r="F2600" s="6" t="inlineStr">
        <is>
          <t>LATERAL ASSENTO 298X70X18 MDF - DAKAR</t>
        </is>
      </c>
      <c r="G2600" s="6" t="inlineStr">
        <is>
          <t>10 FURADEIRAS</t>
        </is>
      </c>
      <c r="H2600" s="6" t="inlineStr">
        <is>
          <t>10 FURADEIRAS</t>
        </is>
      </c>
      <c r="I2600" s="4" t="inlineStr">
        <is>
          <t>10 FURADEIRAS</t>
        </is>
      </c>
      <c r="J2600" s="4" t="n">
        <v>32</v>
      </c>
      <c r="K2600" s="6" t="n"/>
      <c r="L2600" s="6" t="n"/>
      <c r="M2600" s="6" t="n"/>
      <c r="N2600" s="6" t="n">
        <v>46217</v>
      </c>
      <c r="O2600" s="6" t="n">
        <v>32</v>
      </c>
      <c r="P2600" s="6" t="n"/>
      <c r="Q2600" s="6" t="n"/>
      <c r="R2600" s="6" t="n"/>
      <c r="S2600" s="6" t="n"/>
      <c r="T2600" s="6">
        <f>IF(OR($J2600="",$O2600=""),"",$O2600/$J2600)</f>
        <v/>
      </c>
      <c r="U2600" s="6" t="inlineStr">
        <is>
          <t>Concluído</t>
        </is>
      </c>
      <c r="V2600" s="6" t="n"/>
      <c r="W2600" s="6" t="n"/>
      <c r="X2600" s="6" t="n"/>
      <c r="Y2600" s="6" t="n"/>
      <c r="Z2600" s="6" t="n"/>
      <c r="AA2600" s="5" t="n"/>
      <c r="AB2600" s="6">
        <f>B2600&amp;"|"&amp;I2600</f>
        <v/>
      </c>
      <c r="AC2600">
        <f>IF($B2600="","","|"&amp;SUBSTITUTE(TRIM(SUBSTITUTE(SUBSTITUTE(SUBSTITUTE(SUBSTITUTE(SUBSTITUTE(SUBSTITUTE(SUBSTITUTE(SUBSTITUTE(SUBSTITUTE(SUBSTITUTE(SUBSTITUTE(SUBSTITUTE(SUBSTITUTE(SUBSTITUTE(TRIM($B2600&amp;""),CHAR(10)," "),CHAR(13)," "),"."," "),";"," "),","," "),"/"," "),"+"," "),"-"," "),"  "," "),"  "," "),"  "," "),"  "," "),"  "," "),"  "," "))," ","|")&amp;"|")</f>
        <v/>
      </c>
      <c r="AD2600">
        <f>TRIM($I2600&amp;"")</f>
        <v/>
      </c>
    </row>
    <row r="2601" ht="36" customHeight="1">
      <c r="A2601" s="14" t="n">
        <v>46218</v>
      </c>
      <c r="B2601" s="6" t="inlineStr">
        <is>
          <t>10257</t>
        </is>
      </c>
      <c r="C2601" s="6" t="inlineStr">
        <is>
          <t>M/C 0723 (VERMELHO)</t>
        </is>
      </c>
      <c r="D2601" s="6" t="inlineStr">
        <is>
          <t>10 FURADEIRAS</t>
        </is>
      </c>
      <c r="E2601" s="6" t="n">
        <v>30003405</v>
      </c>
      <c r="F2601" s="6" t="inlineStr">
        <is>
          <t>TRAVESSA ASSENTO 360X70X18 MDF - C DAKAR/SANTIAGO</t>
        </is>
      </c>
      <c r="G2601" s="6" t="inlineStr">
        <is>
          <t>10 FURADEIRAS</t>
        </is>
      </c>
      <c r="H2601" s="6" t="inlineStr">
        <is>
          <t>10 FURADEIRAS</t>
        </is>
      </c>
      <c r="I2601" s="4" t="inlineStr">
        <is>
          <t>10 FURADEIRAS</t>
        </is>
      </c>
      <c r="J2601" s="4" t="n">
        <v>804</v>
      </c>
      <c r="K2601" s="6" t="n"/>
      <c r="L2601" s="6" t="n"/>
      <c r="M2601" s="6" t="n"/>
      <c r="N2601" s="6" t="n">
        <v>46217</v>
      </c>
      <c r="O2601" s="6" t="n">
        <v>804</v>
      </c>
      <c r="P2601" s="6" t="n"/>
      <c r="Q2601" s="6" t="n"/>
      <c r="R2601" s="6" t="n"/>
      <c r="S2601" s="6" t="n"/>
      <c r="T2601" s="6">
        <f>IF(OR($J2601="",$O2601=""),"",$O2601/$J2601)</f>
        <v/>
      </c>
      <c r="U2601" s="6" t="inlineStr">
        <is>
          <t>Concluído</t>
        </is>
      </c>
      <c r="V2601" s="6" t="n"/>
      <c r="W2601" s="6" t="n"/>
      <c r="X2601" s="6" t="n"/>
      <c r="Y2601" s="6" t="n"/>
      <c r="Z2601" s="6" t="n"/>
      <c r="AA2601" s="5" t="n"/>
      <c r="AB2601" s="6">
        <f>B2601&amp;"|"&amp;I2601</f>
        <v/>
      </c>
      <c r="AC2601">
        <f>IF($B2601="","","|"&amp;SUBSTITUTE(TRIM(SUBSTITUTE(SUBSTITUTE(SUBSTITUTE(SUBSTITUTE(SUBSTITUTE(SUBSTITUTE(SUBSTITUTE(SUBSTITUTE(SUBSTITUTE(SUBSTITUTE(SUBSTITUTE(SUBSTITUTE(SUBSTITUTE(SUBSTITUTE(TRIM($B2601&amp;""),CHAR(10)," "),CHAR(13)," "),"."," "),";"," "),","," "),"/"," "),"+"," "),"-"," "),"  "," "),"  "," "),"  "," "),"  "," "),"  "," "),"  "," "))," ","|")&amp;"|")</f>
        <v/>
      </c>
      <c r="AD2601">
        <f>TRIM($I2601&amp;"")</f>
        <v/>
      </c>
    </row>
    <row r="2602" ht="36" customHeight="1">
      <c r="A2602" s="14" t="n">
        <v>46218</v>
      </c>
      <c r="B2602" s="6" t="inlineStr">
        <is>
          <t>10257</t>
        </is>
      </c>
      <c r="C2602" s="6" t="inlineStr">
        <is>
          <t>M/C 0723 (VERMELHO)</t>
        </is>
      </c>
      <c r="D2602" s="6" t="inlineStr">
        <is>
          <t>10 FURADEIRAS</t>
        </is>
      </c>
      <c r="E2602" s="6" t="n">
        <v>30006103</v>
      </c>
      <c r="F2602" s="6" t="inlineStr">
        <is>
          <t>TRAVESSA LATERAL 340X70X18 MDF - CAD SANTIAGO NEW</t>
        </is>
      </c>
      <c r="G2602" s="6" t="inlineStr">
        <is>
          <t>10 FURADEIRAS</t>
        </is>
      </c>
      <c r="H2602" s="6" t="inlineStr">
        <is>
          <t>10 FURADEIRAS</t>
        </is>
      </c>
      <c r="I2602" s="4" t="inlineStr">
        <is>
          <t>10 FURADEIRAS</t>
        </is>
      </c>
      <c r="J2602" s="4" t="n">
        <v>772</v>
      </c>
      <c r="K2602" s="6" t="n"/>
      <c r="L2602" s="6" t="n"/>
      <c r="M2602" s="6" t="n"/>
      <c r="N2602" s="6" t="n">
        <v>46217</v>
      </c>
      <c r="O2602" s="6" t="n">
        <v>772</v>
      </c>
      <c r="P2602" s="6" t="n"/>
      <c r="Q2602" s="6" t="n"/>
      <c r="R2602" s="6" t="n"/>
      <c r="S2602" s="6" t="n"/>
      <c r="T2602" s="6">
        <f>IF(OR($J2602="",$O2602=""),"",$O2602/$J2602)</f>
        <v/>
      </c>
      <c r="U2602" s="6" t="inlineStr">
        <is>
          <t>Concluído</t>
        </is>
      </c>
      <c r="V2602" s="6" t="n"/>
      <c r="W2602" s="6" t="n"/>
      <c r="X2602" s="6" t="n"/>
      <c r="Y2602" s="6" t="n"/>
      <c r="Z2602" s="6" t="n"/>
      <c r="AA2602" s="5" t="n"/>
      <c r="AB2602" s="6">
        <f>B2602&amp;"|"&amp;I2602</f>
        <v/>
      </c>
      <c r="AC2602">
        <f>IF($B2602="","","|"&amp;SUBSTITUTE(TRIM(SUBSTITUTE(SUBSTITUTE(SUBSTITUTE(SUBSTITUTE(SUBSTITUTE(SUBSTITUTE(SUBSTITUTE(SUBSTITUTE(SUBSTITUTE(SUBSTITUTE(SUBSTITUTE(SUBSTITUTE(SUBSTITUTE(SUBSTITUTE(TRIM($B2602&amp;""),CHAR(10)," "),CHAR(13)," "),"."," "),";"," "),","," "),"/"," "),"+"," "),"-"," "),"  "," "),"  "," "),"  "," "),"  "," "),"  "," "),"  "," "))," ","|")&amp;"|")</f>
        <v/>
      </c>
      <c r="AD2602">
        <f>TRIM($I2602&amp;"")</f>
        <v/>
      </c>
    </row>
    <row r="2603" ht="36" customHeight="1">
      <c r="A2603" s="14" t="n">
        <v>46218</v>
      </c>
      <c r="B2603" s="6" t="inlineStr">
        <is>
          <t>10257</t>
        </is>
      </c>
      <c r="C2603" s="6" t="inlineStr">
        <is>
          <t>M/C 0723 (VERMELHO)</t>
        </is>
      </c>
      <c r="D2603" s="6" t="inlineStr">
        <is>
          <t>10 FURADEIRAS</t>
        </is>
      </c>
      <c r="E2603" s="6" t="n">
        <v>30006802</v>
      </c>
      <c r="F2603" s="6" t="inlineStr">
        <is>
          <t>TRAV SUPERIOR 360X55X25 MDP - CAD GENOVA</t>
        </is>
      </c>
      <c r="G2603" s="6" t="inlineStr">
        <is>
          <t>10 FURADEIRAS</t>
        </is>
      </c>
      <c r="H2603" s="6" t="inlineStr">
        <is>
          <t>10 FURADEIRAS</t>
        </is>
      </c>
      <c r="I2603" s="4" t="inlineStr">
        <is>
          <t>10 FURADEIRAS</t>
        </is>
      </c>
      <c r="J2603" s="4" t="n">
        <v>12</v>
      </c>
      <c r="K2603" s="6" t="n"/>
      <c r="L2603" s="6" t="n"/>
      <c r="M2603" s="6" t="n"/>
      <c r="N2603" s="6" t="n">
        <v>46217</v>
      </c>
      <c r="O2603" s="6" t="n">
        <v>12</v>
      </c>
      <c r="P2603" s="6" t="n"/>
      <c r="Q2603" s="6" t="n"/>
      <c r="R2603" s="6" t="n"/>
      <c r="S2603" s="6" t="n"/>
      <c r="T2603" s="6">
        <f>IF(OR($J2603="",$O2603=""),"",$O2603/$J2603)</f>
        <v/>
      </c>
      <c r="U2603" s="6" t="inlineStr">
        <is>
          <t>Concluído</t>
        </is>
      </c>
      <c r="V2603" s="6" t="n"/>
      <c r="W2603" s="6" t="n"/>
      <c r="X2603" s="6" t="n"/>
      <c r="Y2603" s="6" t="n"/>
      <c r="Z2603" s="6" t="n"/>
      <c r="AA2603" s="5" t="n"/>
      <c r="AB2603" s="6">
        <f>B2603&amp;"|"&amp;I2603</f>
        <v/>
      </c>
      <c r="AC2603">
        <f>IF($B2603="","","|"&amp;SUBSTITUTE(TRIM(SUBSTITUTE(SUBSTITUTE(SUBSTITUTE(SUBSTITUTE(SUBSTITUTE(SUBSTITUTE(SUBSTITUTE(SUBSTITUTE(SUBSTITUTE(SUBSTITUTE(SUBSTITUTE(SUBSTITUTE(SUBSTITUTE(SUBSTITUTE(TRIM($B2603&amp;""),CHAR(10)," "),CHAR(13)," "),"."," "),";"," "),","," "),"/"," "),"+"," "),"-"," "),"  "," "),"  "," "),"  "," "),"  "," "),"  "," "),"  "," "))," ","|")&amp;"|")</f>
        <v/>
      </c>
      <c r="AD2603">
        <f>TRIM($I2603&amp;"")</f>
        <v/>
      </c>
    </row>
    <row r="2604" ht="36" customHeight="1">
      <c r="A2604" s="14" t="n">
        <v>46218</v>
      </c>
      <c r="B2604" s="6" t="inlineStr">
        <is>
          <t>10257</t>
        </is>
      </c>
      <c r="C2604" s="6" t="inlineStr">
        <is>
          <t>M/C 0723 (VERMELHO)</t>
        </is>
      </c>
      <c r="D2604" s="6" t="inlineStr">
        <is>
          <t>10 FURADEIRAS</t>
        </is>
      </c>
      <c r="E2604" s="6" t="n">
        <v>30006803</v>
      </c>
      <c r="F2604" s="6" t="inlineStr">
        <is>
          <t>TRAV CENTRAL 360X70X25 MDP - CAD GENOVA</t>
        </is>
      </c>
      <c r="G2604" s="6" t="inlineStr">
        <is>
          <t>10 FURADEIRAS</t>
        </is>
      </c>
      <c r="H2604" s="6" t="inlineStr">
        <is>
          <t>10 FURADEIRAS</t>
        </is>
      </c>
      <c r="I2604" s="4" t="inlineStr">
        <is>
          <t>10 FURADEIRAS</t>
        </is>
      </c>
      <c r="J2604" s="4" t="n">
        <v>12</v>
      </c>
      <c r="K2604" s="6" t="n"/>
      <c r="L2604" s="6" t="n"/>
      <c r="M2604" s="6" t="n"/>
      <c r="N2604" s="6" t="n">
        <v>46217</v>
      </c>
      <c r="O2604" s="6" t="n">
        <v>12</v>
      </c>
      <c r="P2604" s="6" t="n"/>
      <c r="Q2604" s="6" t="n"/>
      <c r="R2604" s="6" t="n"/>
      <c r="S2604" s="6" t="n"/>
      <c r="T2604" s="6">
        <f>IF(OR($J2604="",$O2604=""),"",$O2604/$J2604)</f>
        <v/>
      </c>
      <c r="U2604" s="6" t="inlineStr">
        <is>
          <t>Concluído</t>
        </is>
      </c>
      <c r="V2604" s="6" t="n"/>
      <c r="W2604" s="6" t="n"/>
      <c r="X2604" s="6" t="n"/>
      <c r="Y2604" s="6" t="n"/>
      <c r="Z2604" s="6" t="n"/>
      <c r="AA2604" s="5" t="n"/>
      <c r="AB2604" s="6">
        <f>B2604&amp;"|"&amp;I2604</f>
        <v/>
      </c>
      <c r="AC2604">
        <f>IF($B2604="","","|"&amp;SUBSTITUTE(TRIM(SUBSTITUTE(SUBSTITUTE(SUBSTITUTE(SUBSTITUTE(SUBSTITUTE(SUBSTITUTE(SUBSTITUTE(SUBSTITUTE(SUBSTITUTE(SUBSTITUTE(SUBSTITUTE(SUBSTITUTE(SUBSTITUTE(SUBSTITUTE(TRIM($B2604&amp;""),CHAR(10)," "),CHAR(13)," "),"."," "),";"," "),","," "),"/"," "),"+"," "),"-"," "),"  "," "),"  "," "),"  "," "),"  "," "),"  "," "),"  "," "))," ","|")&amp;"|")</f>
        <v/>
      </c>
      <c r="AD2604">
        <f>TRIM($I2604&amp;"")</f>
        <v/>
      </c>
    </row>
    <row r="2605" ht="36" customHeight="1">
      <c r="A2605" s="14" t="n">
        <v>46218</v>
      </c>
      <c r="B2605" s="6" t="inlineStr">
        <is>
          <t>10257</t>
        </is>
      </c>
      <c r="C2605" s="6" t="inlineStr">
        <is>
          <t>M/C 0723 (VERMELHO)</t>
        </is>
      </c>
      <c r="D2605" s="6" t="inlineStr">
        <is>
          <t>10 FURADEIRAS</t>
        </is>
      </c>
      <c r="E2605" s="6" t="n">
        <v>30006804</v>
      </c>
      <c r="F2605" s="6" t="inlineStr">
        <is>
          <t>TRAV INFERIOR 360X87X15 MDP - CAD GENOVA</t>
        </is>
      </c>
      <c r="G2605" s="6" t="inlineStr">
        <is>
          <t>10 FURADEIRAS</t>
        </is>
      </c>
      <c r="H2605" s="6" t="inlineStr">
        <is>
          <t>10 FURADEIRAS</t>
        </is>
      </c>
      <c r="I2605" s="4" t="inlineStr">
        <is>
          <t>10 FURADEIRAS</t>
        </is>
      </c>
      <c r="J2605" s="4" t="n">
        <v>12</v>
      </c>
      <c r="K2605" s="6" t="n"/>
      <c r="L2605" s="6" t="n"/>
      <c r="M2605" s="6" t="n"/>
      <c r="N2605" s="6" t="n">
        <v>46217</v>
      </c>
      <c r="O2605" s="6" t="n">
        <v>12</v>
      </c>
      <c r="P2605" s="6" t="n"/>
      <c r="Q2605" s="6" t="n"/>
      <c r="R2605" s="6" t="n"/>
      <c r="S2605" s="6" t="n"/>
      <c r="T2605" s="6">
        <f>IF(OR($J2605="",$O2605=""),"",$O2605/$J2605)</f>
        <v/>
      </c>
      <c r="U2605" s="6" t="inlineStr">
        <is>
          <t>Concluído</t>
        </is>
      </c>
      <c r="V2605" s="6" t="n"/>
      <c r="W2605" s="6" t="n"/>
      <c r="X2605" s="6" t="n"/>
      <c r="Y2605" s="6" t="n"/>
      <c r="Z2605" s="6" t="n"/>
      <c r="AA2605" s="5" t="n"/>
      <c r="AB2605" s="6">
        <f>B2605&amp;"|"&amp;I2605</f>
        <v/>
      </c>
      <c r="AC2605">
        <f>IF($B2605="","","|"&amp;SUBSTITUTE(TRIM(SUBSTITUTE(SUBSTITUTE(SUBSTITUTE(SUBSTITUTE(SUBSTITUTE(SUBSTITUTE(SUBSTITUTE(SUBSTITUTE(SUBSTITUTE(SUBSTITUTE(SUBSTITUTE(SUBSTITUTE(SUBSTITUTE(SUBSTITUTE(TRIM($B2605&amp;""),CHAR(10)," "),CHAR(13)," "),"."," "),";"," "),","," "),"/"," "),"+"," "),"-"," "),"  "," "),"  "," "),"  "," "),"  "," "),"  "," "),"  "," "))," ","|")&amp;"|")</f>
        <v/>
      </c>
      <c r="AD2605">
        <f>TRIM($I2605&amp;"")</f>
        <v/>
      </c>
    </row>
    <row r="2606" ht="36" customHeight="1">
      <c r="A2606" s="14" t="n">
        <v>46218</v>
      </c>
      <c r="B2606" s="6" t="inlineStr">
        <is>
          <t>10257</t>
        </is>
      </c>
      <c r="C2606" s="6" t="inlineStr">
        <is>
          <t>M/C 0723 (VERMELHO)</t>
        </is>
      </c>
      <c r="D2606" s="6" t="inlineStr">
        <is>
          <t>10 FURADEIRAS</t>
        </is>
      </c>
      <c r="E2606" s="6" t="n">
        <v>30001309</v>
      </c>
      <c r="F2606" s="6" t="inlineStr">
        <is>
          <t>TRA CENTR 360X56(911)X25 MDP (14PCS) - PE INTEIRO</t>
        </is>
      </c>
      <c r="G2606" s="6" t="inlineStr">
        <is>
          <t>10 FURADEIRAS</t>
        </is>
      </c>
      <c r="H2606" s="6" t="inlineStr">
        <is>
          <t>10 FURADEIRAS</t>
        </is>
      </c>
      <c r="I2606" s="4" t="inlineStr">
        <is>
          <t>10 FURADEIRAS</t>
        </is>
      </c>
      <c r="J2606" s="4" t="n">
        <v>284</v>
      </c>
      <c r="K2606" s="6" t="n"/>
      <c r="L2606" s="6" t="n"/>
      <c r="M2606" s="6" t="n"/>
      <c r="N2606" s="6" t="n">
        <v>46217</v>
      </c>
      <c r="O2606" s="6" t="n">
        <v>284</v>
      </c>
      <c r="P2606" s="6" t="n"/>
      <c r="Q2606" s="6" t="n"/>
      <c r="R2606" s="6" t="n"/>
      <c r="S2606" s="6" t="n"/>
      <c r="T2606" s="6">
        <f>IF(OR($J2606="",$O2606=""),"",$O2606/$J2606)</f>
        <v/>
      </c>
      <c r="U2606" s="6" t="inlineStr">
        <is>
          <t>Concluído</t>
        </is>
      </c>
      <c r="V2606" s="6" t="n"/>
      <c r="W2606" s="6" t="n"/>
      <c r="X2606" s="6" t="n"/>
      <c r="Y2606" s="6" t="n"/>
      <c r="Z2606" s="6" t="n"/>
      <c r="AA2606" s="5" t="n"/>
      <c r="AB2606" s="6">
        <f>B2606&amp;"|"&amp;I2606</f>
        <v/>
      </c>
      <c r="AC2606">
        <f>IF($B2606="","","|"&amp;SUBSTITUTE(TRIM(SUBSTITUTE(SUBSTITUTE(SUBSTITUTE(SUBSTITUTE(SUBSTITUTE(SUBSTITUTE(SUBSTITUTE(SUBSTITUTE(SUBSTITUTE(SUBSTITUTE(SUBSTITUTE(SUBSTITUTE(SUBSTITUTE(SUBSTITUTE(TRIM($B2606&amp;""),CHAR(10)," "),CHAR(13)," "),"."," "),";"," "),","," "),"/"," "),"+"," "),"-"," "),"  "," "),"  "," "),"  "," "),"  "," "),"  "," "),"  "," "))," ","|")&amp;"|")</f>
        <v/>
      </c>
      <c r="AD2606">
        <f>TRIM($I2606&amp;"")</f>
        <v/>
      </c>
    </row>
    <row r="2607" ht="36" customHeight="1">
      <c r="A2607" s="14" t="n">
        <v>46218</v>
      </c>
      <c r="B2607" s="6" t="inlineStr">
        <is>
          <t>10257</t>
        </is>
      </c>
      <c r="C2607" s="6" t="inlineStr">
        <is>
          <t>M/C 0723 (VERMELHO)</t>
        </is>
      </c>
      <c r="D2607" s="6" t="inlineStr">
        <is>
          <t>10 FURADEIRAS</t>
        </is>
      </c>
      <c r="E2607" s="6" t="n">
        <v>30001322</v>
      </c>
      <c r="F2607" s="6" t="inlineStr">
        <is>
          <t>TRA CENT 360X56(911)X25 MDP (14PÇS) - PÉ INT MILÃO</t>
        </is>
      </c>
      <c r="G2607" s="6" t="inlineStr">
        <is>
          <t>10 FURADEIRAS</t>
        </is>
      </c>
      <c r="H2607" s="6" t="inlineStr">
        <is>
          <t>10 FURADEIRAS</t>
        </is>
      </c>
      <c r="I2607" s="4" t="inlineStr">
        <is>
          <t>10 FURADEIRAS</t>
        </is>
      </c>
      <c r="J2607" s="4" t="n">
        <v>70</v>
      </c>
      <c r="K2607" s="6" t="n"/>
      <c r="L2607" s="6" t="n"/>
      <c r="M2607" s="6" t="n"/>
      <c r="N2607" s="6" t="n">
        <v>46217</v>
      </c>
      <c r="O2607" s="6" t="n">
        <v>70</v>
      </c>
      <c r="P2607" s="6" t="n"/>
      <c r="Q2607" s="6" t="n"/>
      <c r="R2607" s="6" t="n"/>
      <c r="S2607" s="6" t="n"/>
      <c r="T2607" s="6">
        <f>IF(OR($J2607="",$O2607=""),"",$O2607/$J2607)</f>
        <v/>
      </c>
      <c r="U2607" s="6" t="inlineStr">
        <is>
          <t>Concluído</t>
        </is>
      </c>
      <c r="V2607" s="6" t="n"/>
      <c r="W2607" s="6" t="n"/>
      <c r="X2607" s="6" t="n"/>
      <c r="Y2607" s="6" t="n"/>
      <c r="Z2607" s="6" t="n"/>
      <c r="AA2607" s="5" t="n"/>
      <c r="AB2607" s="6">
        <f>B2607&amp;"|"&amp;I2607</f>
        <v/>
      </c>
      <c r="AC2607">
        <f>IF($B2607="","","|"&amp;SUBSTITUTE(TRIM(SUBSTITUTE(SUBSTITUTE(SUBSTITUTE(SUBSTITUTE(SUBSTITUTE(SUBSTITUTE(SUBSTITUTE(SUBSTITUTE(SUBSTITUTE(SUBSTITUTE(SUBSTITUTE(SUBSTITUTE(SUBSTITUTE(SUBSTITUTE(TRIM($B2607&amp;""),CHAR(10)," "),CHAR(13)," "),"."," "),";"," "),","," "),"/"," "),"+"," "),"-"," "),"  "," "),"  "," "),"  "," "),"  "," "),"  "," "),"  "," "))," ","|")&amp;"|")</f>
        <v/>
      </c>
      <c r="AD2607">
        <f>TRIM($I2607&amp;"")</f>
        <v/>
      </c>
    </row>
    <row r="2608" ht="36" customHeight="1">
      <c r="A2608" s="14" t="n">
        <v>46218</v>
      </c>
      <c r="B2608" s="6" t="inlineStr">
        <is>
          <t>10257</t>
        </is>
      </c>
      <c r="C2608" s="6" t="inlineStr">
        <is>
          <t>M/C 0723 (VERMELHO)</t>
        </is>
      </c>
      <c r="D2608" s="6" t="inlineStr">
        <is>
          <t>10 FURADEIRAS</t>
        </is>
      </c>
      <c r="E2608" s="6" t="n">
        <v>30001201</v>
      </c>
      <c r="F2608" s="6" t="inlineStr">
        <is>
          <t>PE TRASEIRO 980X65(911)X25 MDF (11PCS)- CAD PE INT</t>
        </is>
      </c>
      <c r="G2608" s="6" t="inlineStr">
        <is>
          <t>10 FURADEIRAS</t>
        </is>
      </c>
      <c r="H2608" s="6" t="inlineStr">
        <is>
          <t>10 FURADEIRAS</t>
        </is>
      </c>
      <c r="I2608" s="4" t="inlineStr">
        <is>
          <t>10 FURADEIRAS</t>
        </is>
      </c>
      <c r="J2608" s="4" t="n">
        <v>140</v>
      </c>
      <c r="K2608" s="6" t="n"/>
      <c r="L2608" s="6" t="n"/>
      <c r="M2608" s="6" t="n"/>
      <c r="N2608" s="6" t="n">
        <v>46217</v>
      </c>
      <c r="O2608" s="6" t="n">
        <v>140</v>
      </c>
      <c r="P2608" s="6" t="n"/>
      <c r="Q2608" s="6" t="n"/>
      <c r="R2608" s="6" t="n"/>
      <c r="S2608" s="6" t="n"/>
      <c r="T2608" s="6">
        <f>IF(OR($J2608="",$O2608=""),"",$O2608/$J2608)</f>
        <v/>
      </c>
      <c r="U2608" s="6" t="inlineStr">
        <is>
          <t>Concluído</t>
        </is>
      </c>
      <c r="V2608" s="6" t="n"/>
      <c r="W2608" s="6" t="n"/>
      <c r="X2608" s="6" t="n"/>
      <c r="Y2608" s="6" t="n"/>
      <c r="Z2608" s="6" t="n"/>
      <c r="AA2608" s="5" t="n"/>
      <c r="AB2608" s="6">
        <f>B2608&amp;"|"&amp;I2608</f>
        <v/>
      </c>
      <c r="AC2608">
        <f>IF($B2608="","","|"&amp;SUBSTITUTE(TRIM(SUBSTITUTE(SUBSTITUTE(SUBSTITUTE(SUBSTITUTE(SUBSTITUTE(SUBSTITUTE(SUBSTITUTE(SUBSTITUTE(SUBSTITUTE(SUBSTITUTE(SUBSTITUTE(SUBSTITUTE(SUBSTITUTE(SUBSTITUTE(TRIM($B2608&amp;""),CHAR(10)," "),CHAR(13)," "),"."," "),";"," "),","," "),"/"," "),"+"," "),"-"," "),"  "," "),"  "," "),"  "," "),"  "," "),"  "," "),"  "," "))," ","|")&amp;"|")</f>
        <v/>
      </c>
      <c r="AD2608">
        <f>TRIM($I2608&amp;"")</f>
        <v/>
      </c>
    </row>
    <row r="2609" ht="36" customHeight="1">
      <c r="A2609" s="14" t="n">
        <v>46218</v>
      </c>
      <c r="B2609" s="6" t="inlineStr">
        <is>
          <t>10257</t>
        </is>
      </c>
      <c r="C2609" s="6" t="inlineStr">
        <is>
          <t>M/C 0723 (VERMELHO)</t>
        </is>
      </c>
      <c r="D2609" s="6" t="inlineStr">
        <is>
          <t>10 FURADEIRAS</t>
        </is>
      </c>
      <c r="E2609" s="6" t="n">
        <v>30001202</v>
      </c>
      <c r="F2609" s="6" t="inlineStr">
        <is>
          <t>PÉ FRONTAL 441X65(911)X25 MDF (16PÇS) - CAD PÉ INT</t>
        </is>
      </c>
      <c r="G2609" s="6" t="inlineStr">
        <is>
          <t>10 FURADEIRAS</t>
        </is>
      </c>
      <c r="H2609" s="6" t="inlineStr">
        <is>
          <t>10 FURADEIRAS</t>
        </is>
      </c>
      <c r="I2609" s="4" t="inlineStr">
        <is>
          <t>10 FURADEIRAS</t>
        </is>
      </c>
      <c r="J2609" s="4" t="n">
        <v>732</v>
      </c>
      <c r="K2609" s="6" t="n"/>
      <c r="L2609" s="6" t="n"/>
      <c r="M2609" s="6" t="n"/>
      <c r="N2609" s="6" t="n">
        <v>46217</v>
      </c>
      <c r="O2609" s="6" t="n">
        <v>732</v>
      </c>
      <c r="P2609" s="6" t="n"/>
      <c r="Q2609" s="6" t="n"/>
      <c r="R2609" s="6" t="n"/>
      <c r="S2609" s="6" t="n"/>
      <c r="T2609" s="6">
        <f>IF(OR($J2609="",$O2609=""),"",$O2609/$J2609)</f>
        <v/>
      </c>
      <c r="U2609" s="6" t="inlineStr">
        <is>
          <t>Concluído</t>
        </is>
      </c>
      <c r="V2609" s="6" t="n"/>
      <c r="W2609" s="6" t="n"/>
      <c r="X2609" s="6" t="n"/>
      <c r="Y2609" s="6" t="n"/>
      <c r="Z2609" s="6" t="n"/>
      <c r="AA2609" s="5" t="n"/>
      <c r="AB2609" s="6">
        <f>B2609&amp;"|"&amp;I2609</f>
        <v/>
      </c>
      <c r="AC2609">
        <f>IF($B2609="","","|"&amp;SUBSTITUTE(TRIM(SUBSTITUTE(SUBSTITUTE(SUBSTITUTE(SUBSTITUTE(SUBSTITUTE(SUBSTITUTE(SUBSTITUTE(SUBSTITUTE(SUBSTITUTE(SUBSTITUTE(SUBSTITUTE(SUBSTITUTE(SUBSTITUTE(SUBSTITUTE(TRIM($B2609&amp;""),CHAR(10)," "),CHAR(13)," "),"."," "),";"," "),","," "),"/"," "),"+"," "),"-"," "),"  "," "),"  "," "),"  "," "),"  "," "),"  "," "),"  "," "))," ","|")&amp;"|")</f>
        <v/>
      </c>
      <c r="AD2609">
        <f>TRIM($I2609&amp;"")</f>
        <v/>
      </c>
    </row>
    <row r="2610" ht="36" customHeight="1">
      <c r="A2610" s="14" t="n">
        <v>46218</v>
      </c>
      <c r="B2610" s="6" t="inlineStr">
        <is>
          <t>10257</t>
        </is>
      </c>
      <c r="C2610" s="6" t="inlineStr">
        <is>
          <t>M/C 0723 (VERMELHO)</t>
        </is>
      </c>
      <c r="D2610" s="6" t="inlineStr">
        <is>
          <t>10 FURADEIRAS</t>
        </is>
      </c>
      <c r="E2610" s="6" t="n">
        <v>30001301</v>
      </c>
      <c r="F2610" s="6" t="inlineStr">
        <is>
          <t>PE TRASEIRO 920X65(911)X25 MDF (11PCS)- CAD PE INT</t>
        </is>
      </c>
      <c r="G2610" s="6" t="inlineStr">
        <is>
          <t>10 FURADEIRAS</t>
        </is>
      </c>
      <c r="H2610" s="6" t="inlineStr">
        <is>
          <t>10 FURADEIRAS</t>
        </is>
      </c>
      <c r="I2610" s="4" t="inlineStr">
        <is>
          <t>10 FURADEIRAS</t>
        </is>
      </c>
      <c r="J2610" s="4" t="n">
        <v>568</v>
      </c>
      <c r="K2610" s="6" t="n"/>
      <c r="L2610" s="6" t="n"/>
      <c r="M2610" s="6" t="n"/>
      <c r="N2610" s="6" t="n">
        <v>46217</v>
      </c>
      <c r="O2610" s="6" t="n">
        <v>568</v>
      </c>
      <c r="P2610" s="6" t="n"/>
      <c r="Q2610" s="6" t="n"/>
      <c r="R2610" s="6" t="n"/>
      <c r="S2610" s="6" t="n"/>
      <c r="T2610" s="6">
        <f>IF(OR($J2610="",$O2610=""),"",$O2610/$J2610)</f>
        <v/>
      </c>
      <c r="U2610" s="6" t="inlineStr">
        <is>
          <t>Concluído</t>
        </is>
      </c>
      <c r="V2610" s="6" t="n"/>
      <c r="W2610" s="6" t="n"/>
      <c r="X2610" s="6" t="n"/>
      <c r="Y2610" s="6" t="n"/>
      <c r="Z2610" s="6" t="n"/>
      <c r="AA2610" s="5" t="n"/>
      <c r="AB2610" s="6">
        <f>B2610&amp;"|"&amp;I2610</f>
        <v/>
      </c>
      <c r="AC2610">
        <f>IF($B2610="","","|"&amp;SUBSTITUTE(TRIM(SUBSTITUTE(SUBSTITUTE(SUBSTITUTE(SUBSTITUTE(SUBSTITUTE(SUBSTITUTE(SUBSTITUTE(SUBSTITUTE(SUBSTITUTE(SUBSTITUTE(SUBSTITUTE(SUBSTITUTE(SUBSTITUTE(SUBSTITUTE(TRIM($B2610&amp;""),CHAR(10)," "),CHAR(13)," "),"."," "),";"," "),","," "),"/"," "),"+"," "),"-"," "),"  "," "),"  "," "),"  "," "),"  "," "),"  "," "),"  "," "))," ","|")&amp;"|")</f>
        <v/>
      </c>
      <c r="AD2610">
        <f>TRIM($I2610&amp;"")</f>
        <v/>
      </c>
    </row>
    <row r="2611" ht="36" customHeight="1">
      <c r="A2611" s="14" t="n">
        <v>46218</v>
      </c>
      <c r="B2611" s="6" t="inlineStr">
        <is>
          <t>10257</t>
        </is>
      </c>
      <c r="C2611" s="6" t="inlineStr">
        <is>
          <t>M/C 0723 (VERMELHO)</t>
        </is>
      </c>
      <c r="D2611" s="6" t="inlineStr">
        <is>
          <t>10 FURADEIRAS</t>
        </is>
      </c>
      <c r="E2611" s="6" t="n">
        <v>30006801</v>
      </c>
      <c r="F2611" s="6" t="inlineStr">
        <is>
          <t>PE TRASEIRO 980X94(911)X25 MDF (8PCS)- CAD GENOVA</t>
        </is>
      </c>
      <c r="G2611" s="6" t="inlineStr">
        <is>
          <t>10 FURADEIRAS</t>
        </is>
      </c>
      <c r="H2611" s="6" t="inlineStr">
        <is>
          <t>10 FURADEIRAS</t>
        </is>
      </c>
      <c r="I2611" s="4" t="inlineStr">
        <is>
          <t>10 FURADEIRAS</t>
        </is>
      </c>
      <c r="J2611" s="4" t="n">
        <v>24</v>
      </c>
      <c r="K2611" s="6" t="n"/>
      <c r="L2611" s="6" t="n"/>
      <c r="M2611" s="6" t="n"/>
      <c r="N2611" s="6" t="n">
        <v>46218</v>
      </c>
      <c r="O2611" s="6" t="n">
        <v>24</v>
      </c>
      <c r="P2611" s="6" t="n"/>
      <c r="Q2611" s="6" t="n"/>
      <c r="R2611" s="6" t="n"/>
      <c r="S2611" s="6" t="n"/>
      <c r="T2611" s="6">
        <f>IF(OR($J2611="",$O2611=""),"",$O2611/$J2611)</f>
        <v/>
      </c>
      <c r="U2611" s="6" t="inlineStr">
        <is>
          <t>Concluído</t>
        </is>
      </c>
      <c r="V2611" s="6" t="n"/>
      <c r="W2611" s="6" t="n"/>
      <c r="X2611" s="6" t="n"/>
      <c r="Y2611" s="6" t="n"/>
      <c r="Z2611" s="6" t="n"/>
      <c r="AA2611" s="5" t="n"/>
      <c r="AB2611" s="6">
        <f>B2611&amp;"|"&amp;I2611</f>
        <v/>
      </c>
      <c r="AC2611">
        <f>IF($B2611="","","|"&amp;SUBSTITUTE(TRIM(SUBSTITUTE(SUBSTITUTE(SUBSTITUTE(SUBSTITUTE(SUBSTITUTE(SUBSTITUTE(SUBSTITUTE(SUBSTITUTE(SUBSTITUTE(SUBSTITUTE(SUBSTITUTE(SUBSTITUTE(SUBSTITUTE(SUBSTITUTE(TRIM($B2611&amp;""),CHAR(10)," "),CHAR(13)," "),"."," "),";"," "),","," "),"/"," "),"+"," "),"-"," "),"  "," "),"  "," "),"  "," "),"  "," "),"  "," "),"  "," "))," ","|")&amp;"|")</f>
        <v/>
      </c>
      <c r="AD2611">
        <f>TRIM($I2611&amp;"")</f>
        <v/>
      </c>
    </row>
    <row r="2612" ht="36" customHeight="1">
      <c r="A2612" s="14" t="n">
        <v>46218</v>
      </c>
      <c r="B2612" s="6" t="inlineStr">
        <is>
          <t>10257</t>
        </is>
      </c>
      <c r="C2612" s="6" t="inlineStr">
        <is>
          <t>M/C 0723 (VERMELHO)</t>
        </is>
      </c>
      <c r="D2612" s="6" t="inlineStr">
        <is>
          <t>10 FURADEIRAS</t>
        </is>
      </c>
      <c r="E2612" s="6" t="n">
        <v>20052004</v>
      </c>
      <c r="F2612" s="6" t="inlineStr">
        <is>
          <t>(3) APOIO TAMPO 540X386X12 MDP - MESA ATHENAS</t>
        </is>
      </c>
      <c r="G2612" s="6" t="inlineStr">
        <is>
          <t>10 FURADEIRAS</t>
        </is>
      </c>
      <c r="H2612" s="6" t="inlineStr">
        <is>
          <t>10 FURADEIRAS</t>
        </is>
      </c>
      <c r="I2612" s="4" t="inlineStr">
        <is>
          <t>10 FURADEIRAS</t>
        </is>
      </c>
      <c r="J2612" s="4" t="n">
        <v>54</v>
      </c>
      <c r="K2612" s="6" t="n"/>
      <c r="L2612" s="6" t="n"/>
      <c r="M2612" s="6" t="n"/>
      <c r="N2612" s="6" t="n">
        <v>46218</v>
      </c>
      <c r="O2612" s="6" t="n">
        <v>54</v>
      </c>
      <c r="P2612" s="6" t="n"/>
      <c r="Q2612" s="6" t="n"/>
      <c r="R2612" s="6" t="n"/>
      <c r="S2612" s="6" t="n"/>
      <c r="T2612" s="6">
        <f>IF(OR($J2612="",$O2612=""),"",$O2612/$J2612)</f>
        <v/>
      </c>
      <c r="U2612" s="6" t="inlineStr">
        <is>
          <t>Concluído</t>
        </is>
      </c>
      <c r="V2612" s="6" t="n"/>
      <c r="W2612" s="6" t="n"/>
      <c r="X2612" s="6" t="n"/>
      <c r="Y2612" s="6" t="n"/>
      <c r="Z2612" s="6" t="n"/>
      <c r="AA2612" s="5" t="n"/>
      <c r="AB2612" s="6">
        <f>B2612&amp;"|"&amp;I2612</f>
        <v/>
      </c>
      <c r="AC2612">
        <f>IF($B2612="","","|"&amp;SUBSTITUTE(TRIM(SUBSTITUTE(SUBSTITUTE(SUBSTITUTE(SUBSTITUTE(SUBSTITUTE(SUBSTITUTE(SUBSTITUTE(SUBSTITUTE(SUBSTITUTE(SUBSTITUTE(SUBSTITUTE(SUBSTITUTE(SUBSTITUTE(SUBSTITUTE(TRIM($B2612&amp;""),CHAR(10)," "),CHAR(13)," "),"."," "),";"," "),","," "),"/"," "),"+"," "),"-"," "),"  "," "),"  "," "),"  "," "),"  "," "),"  "," "),"  "," "))," ","|")&amp;"|")</f>
        <v/>
      </c>
      <c r="AD2612">
        <f>TRIM($I2612&amp;"")</f>
        <v/>
      </c>
    </row>
    <row r="2613" ht="36" customHeight="1">
      <c r="A2613" s="14" t="n">
        <v>46218</v>
      </c>
      <c r="B2613" s="6" t="inlineStr">
        <is>
          <t>10257</t>
        </is>
      </c>
      <c r="C2613" s="6" t="inlineStr">
        <is>
          <t>M/C 0723 (VERMELHO)</t>
        </is>
      </c>
      <c r="D2613" s="6" t="inlineStr">
        <is>
          <t>10 FURADEIRAS</t>
        </is>
      </c>
      <c r="E2613" s="6" t="n">
        <v>20052204</v>
      </c>
      <c r="F2613" s="6" t="inlineStr">
        <is>
          <t>(3) APOIO TAMPO 740X440X12 MDP - MESA ATHENAS 1,20</t>
        </is>
      </c>
      <c r="G2613" s="6" t="inlineStr">
        <is>
          <t>10 FURADEIRAS</t>
        </is>
      </c>
      <c r="H2613" s="6" t="inlineStr">
        <is>
          <t>10 FURADEIRAS</t>
        </is>
      </c>
      <c r="I2613" s="4" t="inlineStr">
        <is>
          <t>10 FURADEIRAS</t>
        </is>
      </c>
      <c r="J2613" s="4" t="n">
        <v>1</v>
      </c>
      <c r="K2613" s="6" t="n"/>
      <c r="L2613" s="6" t="n"/>
      <c r="M2613" s="6" t="n"/>
      <c r="N2613" s="6" t="n">
        <v>46218</v>
      </c>
      <c r="O2613" s="6" t="n">
        <v>1</v>
      </c>
      <c r="P2613" s="6" t="n"/>
      <c r="Q2613" s="6" t="n"/>
      <c r="R2613" s="6" t="n"/>
      <c r="S2613" s="6" t="n"/>
      <c r="T2613" s="6">
        <f>IF(OR($J2613="",$O2613=""),"",$O2613/$J2613)</f>
        <v/>
      </c>
      <c r="U2613" s="6" t="inlineStr">
        <is>
          <t>Concluído</t>
        </is>
      </c>
      <c r="V2613" s="6" t="n"/>
      <c r="W2613" s="6" t="n"/>
      <c r="X2613" s="6" t="n"/>
      <c r="Y2613" s="6" t="n"/>
      <c r="Z2613" s="6" t="n"/>
      <c r="AA2613" s="5" t="n"/>
      <c r="AB2613" s="6">
        <f>B2613&amp;"|"&amp;I2613</f>
        <v/>
      </c>
      <c r="AC2613">
        <f>IF($B2613="","","|"&amp;SUBSTITUTE(TRIM(SUBSTITUTE(SUBSTITUTE(SUBSTITUTE(SUBSTITUTE(SUBSTITUTE(SUBSTITUTE(SUBSTITUTE(SUBSTITUTE(SUBSTITUTE(SUBSTITUTE(SUBSTITUTE(SUBSTITUTE(SUBSTITUTE(SUBSTITUTE(TRIM($B2613&amp;""),CHAR(10)," "),CHAR(13)," "),"."," "),";"," "),","," "),"/"," "),"+"," "),"-"," "),"  "," "),"  "," "),"  "," "),"  "," "),"  "," "),"  "," "))," ","|")&amp;"|")</f>
        <v/>
      </c>
      <c r="AD2613">
        <f>TRIM($I2613&amp;"")</f>
        <v/>
      </c>
    </row>
    <row r="2614" ht="36" customHeight="1">
      <c r="A2614" s="14" t="n">
        <v>46218</v>
      </c>
      <c r="B2614" s="6" t="inlineStr">
        <is>
          <t>10257</t>
        </is>
      </c>
      <c r="C2614" s="6" t="inlineStr">
        <is>
          <t>M/C 0723 (VERMELHO)</t>
        </is>
      </c>
      <c r="D2614" s="6" t="inlineStr">
        <is>
          <t>10 FURADEIRAS</t>
        </is>
      </c>
      <c r="E2614" s="6" t="n">
        <v>30083502</v>
      </c>
      <c r="F2614" s="6" t="inlineStr">
        <is>
          <t>(2) LAT BASE EXTERNA 780X455X12 MDP-MESA TRENTO</t>
        </is>
      </c>
      <c r="G2614" s="6" t="inlineStr">
        <is>
          <t>10 FURADEIRAS</t>
        </is>
      </c>
      <c r="H2614" s="6" t="inlineStr">
        <is>
          <t>10 FURADEIRAS</t>
        </is>
      </c>
      <c r="I2614" s="4" t="inlineStr">
        <is>
          <t>10 FURADEIRAS</t>
        </is>
      </c>
      <c r="J2614" s="4" t="n">
        <v>4</v>
      </c>
      <c r="K2614" s="6" t="n"/>
      <c r="L2614" s="6" t="n"/>
      <c r="M2614" s="6" t="n"/>
      <c r="N2614" s="6" t="n">
        <v>46218</v>
      </c>
      <c r="O2614" s="6" t="n">
        <v>4</v>
      </c>
      <c r="P2614" s="6" t="n"/>
      <c r="Q2614" s="6" t="n"/>
      <c r="R2614" s="6" t="n"/>
      <c r="S2614" s="6" t="n"/>
      <c r="T2614" s="6">
        <f>IF(OR($J2614="",$O2614=""),"",$O2614/$J2614)</f>
        <v/>
      </c>
      <c r="U2614" s="6" t="inlineStr">
        <is>
          <t>Concluído</t>
        </is>
      </c>
      <c r="V2614" s="6" t="n"/>
      <c r="W2614" s="6" t="n"/>
      <c r="X2614" s="6" t="n"/>
      <c r="Y2614" s="6" t="n"/>
      <c r="Z2614" s="6" t="n"/>
      <c r="AA2614" s="5" t="n"/>
      <c r="AB2614" s="6">
        <f>B2614&amp;"|"&amp;I2614</f>
        <v/>
      </c>
      <c r="AC2614">
        <f>IF($B2614="","","|"&amp;SUBSTITUTE(TRIM(SUBSTITUTE(SUBSTITUTE(SUBSTITUTE(SUBSTITUTE(SUBSTITUTE(SUBSTITUTE(SUBSTITUTE(SUBSTITUTE(SUBSTITUTE(SUBSTITUTE(SUBSTITUTE(SUBSTITUTE(SUBSTITUTE(SUBSTITUTE(TRIM($B2614&amp;""),CHAR(10)," "),CHAR(13)," "),"."," "),";"," "),","," "),"/"," "),"+"," "),"-"," "),"  "," "),"  "," "),"  "," "),"  "," "),"  "," "),"  "," "))," ","|")&amp;"|")</f>
        <v/>
      </c>
      <c r="AD2614">
        <f>TRIM($I2614&amp;"")</f>
        <v/>
      </c>
    </row>
    <row r="2615" ht="36" customHeight="1">
      <c r="A2615" s="14" t="n">
        <v>46218</v>
      </c>
      <c r="B2615" s="6" t="inlineStr">
        <is>
          <t>10257</t>
        </is>
      </c>
      <c r="C2615" s="6" t="inlineStr">
        <is>
          <t>M/C 0723 (VERMELHO)</t>
        </is>
      </c>
      <c r="D2615" s="6" t="inlineStr">
        <is>
          <t>10 FURADEIRAS</t>
        </is>
      </c>
      <c r="E2615" s="6" t="n">
        <v>30126003</v>
      </c>
      <c r="F2615" s="6" t="inlineStr">
        <is>
          <t>APOIO TAMPO 905X452X12 MDP - BASE DUBLIN 1,60</t>
        </is>
      </c>
      <c r="G2615" s="6" t="inlineStr">
        <is>
          <t>10 FURADEIRAS</t>
        </is>
      </c>
      <c r="H2615" s="6" t="inlineStr">
        <is>
          <t>10 FURADEIRAS</t>
        </is>
      </c>
      <c r="I2615" s="4" t="inlineStr">
        <is>
          <t>10 FURADEIRAS</t>
        </is>
      </c>
      <c r="J2615" s="4" t="n">
        <v>2</v>
      </c>
      <c r="K2615" s="6" t="n"/>
      <c r="L2615" s="6" t="n"/>
      <c r="M2615" s="6" t="n"/>
      <c r="N2615" s="6" t="n">
        <v>46218</v>
      </c>
      <c r="O2615" s="6" t="n">
        <v>2</v>
      </c>
      <c r="P2615" s="6" t="n"/>
      <c r="Q2615" s="6" t="n"/>
      <c r="R2615" s="6" t="n"/>
      <c r="S2615" s="6" t="n"/>
      <c r="T2615" s="6">
        <f>IF(OR($J2615="",$O2615=""),"",$O2615/$J2615)</f>
        <v/>
      </c>
      <c r="U2615" s="6" t="inlineStr">
        <is>
          <t>Concluído</t>
        </is>
      </c>
      <c r="V2615" s="6" t="n"/>
      <c r="W2615" s="6" t="n"/>
      <c r="X2615" s="6" t="n"/>
      <c r="Y2615" s="6" t="n"/>
      <c r="Z2615" s="6" t="n"/>
      <c r="AA2615" s="5" t="n"/>
      <c r="AB2615" s="6">
        <f>B2615&amp;"|"&amp;I2615</f>
        <v/>
      </c>
      <c r="AC2615">
        <f>IF($B2615="","","|"&amp;SUBSTITUTE(TRIM(SUBSTITUTE(SUBSTITUTE(SUBSTITUTE(SUBSTITUTE(SUBSTITUTE(SUBSTITUTE(SUBSTITUTE(SUBSTITUTE(SUBSTITUTE(SUBSTITUTE(SUBSTITUTE(SUBSTITUTE(SUBSTITUTE(SUBSTITUTE(TRIM($B2615&amp;""),CHAR(10)," "),CHAR(13)," "),"."," "),";"," "),","," "),"/"," "),"+"," "),"-"," "),"  "," "),"  "," "),"  "," "),"  "," "),"  "," "),"  "," "))," ","|")&amp;"|")</f>
        <v/>
      </c>
      <c r="AD2615">
        <f>TRIM($I2615&amp;"")</f>
        <v/>
      </c>
    </row>
    <row r="2616" ht="36" customHeight="1">
      <c r="A2616" s="14" t="n">
        <v>46218</v>
      </c>
      <c r="B2616" s="6" t="inlineStr">
        <is>
          <t>10257</t>
        </is>
      </c>
      <c r="C2616" s="6" t="inlineStr">
        <is>
          <t>M/C 0723 (VERMELHO)</t>
        </is>
      </c>
      <c r="D2616" s="6" t="inlineStr">
        <is>
          <t>10 FURADEIRAS</t>
        </is>
      </c>
      <c r="E2616" s="6" t="n">
        <v>20011004</v>
      </c>
      <c r="F2616" s="6" t="inlineStr">
        <is>
          <t>TRAVESSA MAIOR 740X100X15 MDP - MESA MIAMI 0,90</t>
        </is>
      </c>
      <c r="G2616" s="6" t="inlineStr">
        <is>
          <t>10 FURADEIRAS</t>
        </is>
      </c>
      <c r="H2616" s="6" t="inlineStr">
        <is>
          <t>10 FURADEIRAS</t>
        </is>
      </c>
      <c r="I2616" s="4" t="inlineStr">
        <is>
          <t>10 FURADEIRAS</t>
        </is>
      </c>
      <c r="J2616" s="4" t="n">
        <v>2</v>
      </c>
      <c r="K2616" s="6" t="n"/>
      <c r="L2616" s="6" t="n"/>
      <c r="M2616" s="6" t="n"/>
      <c r="N2616" s="6" t="n">
        <v>46218</v>
      </c>
      <c r="O2616" s="6" t="n">
        <v>2</v>
      </c>
      <c r="P2616" s="6" t="n"/>
      <c r="Q2616" s="6" t="n"/>
      <c r="R2616" s="6" t="n"/>
      <c r="S2616" s="6" t="n"/>
      <c r="T2616" s="6">
        <f>IF(OR($J2616="",$O2616=""),"",$O2616/$J2616)</f>
        <v/>
      </c>
      <c r="U2616" s="6" t="inlineStr">
        <is>
          <t>Concluído</t>
        </is>
      </c>
      <c r="V2616" s="6" t="n"/>
      <c r="W2616" s="6" t="n"/>
      <c r="X2616" s="6" t="n"/>
      <c r="Y2616" s="6" t="n"/>
      <c r="Z2616" s="6" t="n"/>
      <c r="AA2616" s="5" t="n"/>
      <c r="AB2616" s="6">
        <f>B2616&amp;"|"&amp;I2616</f>
        <v/>
      </c>
      <c r="AC2616">
        <f>IF($B2616="","","|"&amp;SUBSTITUTE(TRIM(SUBSTITUTE(SUBSTITUTE(SUBSTITUTE(SUBSTITUTE(SUBSTITUTE(SUBSTITUTE(SUBSTITUTE(SUBSTITUTE(SUBSTITUTE(SUBSTITUTE(SUBSTITUTE(SUBSTITUTE(SUBSTITUTE(SUBSTITUTE(TRIM($B2616&amp;""),CHAR(10)," "),CHAR(13)," "),"."," "),";"," "),","," "),"/"," "),"+"," "),"-"," "),"  "," "),"  "," "),"  "," "),"  "," "),"  "," "),"  "," "))," ","|")&amp;"|")</f>
        <v/>
      </c>
      <c r="AD2616">
        <f>TRIM($I2616&amp;"")</f>
        <v/>
      </c>
    </row>
    <row r="2617" ht="36" customHeight="1">
      <c r="A2617" s="14" t="n">
        <v>46218</v>
      </c>
      <c r="B2617" s="6" t="inlineStr">
        <is>
          <t>10257</t>
        </is>
      </c>
      <c r="C2617" s="6" t="inlineStr">
        <is>
          <t>M/C 0723 (VERMELHO)</t>
        </is>
      </c>
      <c r="D2617" s="6" t="inlineStr">
        <is>
          <t>10 FURADEIRAS</t>
        </is>
      </c>
      <c r="E2617" s="6" t="n">
        <v>20011005</v>
      </c>
      <c r="F2617" s="6" t="inlineStr">
        <is>
          <t>TRAV. MENOR 710X100X15 MDP - MESA MIAMI 0,90</t>
        </is>
      </c>
      <c r="G2617" s="6" t="inlineStr">
        <is>
          <t>10 FURADEIRAS</t>
        </is>
      </c>
      <c r="H2617" s="6" t="inlineStr">
        <is>
          <t>10 FURADEIRAS</t>
        </is>
      </c>
      <c r="I2617" s="4" t="inlineStr">
        <is>
          <t>10 FURADEIRAS</t>
        </is>
      </c>
      <c r="J2617" s="4" t="n">
        <v>2</v>
      </c>
      <c r="K2617" s="6" t="n"/>
      <c r="L2617" s="6" t="n"/>
      <c r="M2617" s="6" t="n"/>
      <c r="N2617" s="6" t="n">
        <v>46218</v>
      </c>
      <c r="O2617" s="6" t="n">
        <v>2</v>
      </c>
      <c r="P2617" s="6" t="n"/>
      <c r="Q2617" s="6" t="n"/>
      <c r="R2617" s="6" t="n"/>
      <c r="S2617" s="6" t="n"/>
      <c r="T2617" s="6">
        <f>IF(OR($J2617="",$O2617=""),"",$O2617/$J2617)</f>
        <v/>
      </c>
      <c r="U2617" s="6" t="inlineStr">
        <is>
          <t>Concluído</t>
        </is>
      </c>
      <c r="V2617" s="6" t="n"/>
      <c r="W2617" s="6" t="n"/>
      <c r="X2617" s="6" t="n"/>
      <c r="Y2617" s="6" t="n"/>
      <c r="Z2617" s="6" t="n"/>
      <c r="AA2617" s="5" t="n"/>
      <c r="AB2617" s="6">
        <f>B2617&amp;"|"&amp;I2617</f>
        <v/>
      </c>
      <c r="AC2617">
        <f>IF($B2617="","","|"&amp;SUBSTITUTE(TRIM(SUBSTITUTE(SUBSTITUTE(SUBSTITUTE(SUBSTITUTE(SUBSTITUTE(SUBSTITUTE(SUBSTITUTE(SUBSTITUTE(SUBSTITUTE(SUBSTITUTE(SUBSTITUTE(SUBSTITUTE(SUBSTITUTE(SUBSTITUTE(TRIM($B2617&amp;""),CHAR(10)," "),CHAR(13)," "),"."," "),";"," "),","," "),"/"," "),"+"," "),"-"," "),"  "," "),"  "," "),"  "," "),"  "," "),"  "," "),"  "," "))," ","|")&amp;"|")</f>
        <v/>
      </c>
      <c r="AD2617">
        <f>TRIM($I2617&amp;"")</f>
        <v/>
      </c>
    </row>
    <row r="2618" ht="36" customHeight="1">
      <c r="A2618" s="14" t="n">
        <v>46218</v>
      </c>
      <c r="B2618" s="6" t="inlineStr">
        <is>
          <t>10257</t>
        </is>
      </c>
      <c r="C2618" s="6" t="inlineStr">
        <is>
          <t>M/C 0723 (VERMELHO)</t>
        </is>
      </c>
      <c r="D2618" s="6" t="inlineStr">
        <is>
          <t>10 FURADEIRAS</t>
        </is>
      </c>
      <c r="E2618" s="6" t="n">
        <v>20012405</v>
      </c>
      <c r="F2618" s="6" t="inlineStr">
        <is>
          <t>(2) TRAVESSA MAIOR 1030X100X15 MDP-MESA MIAMI 1,20</t>
        </is>
      </c>
      <c r="G2618" s="6" t="inlineStr">
        <is>
          <t>10 FURADEIRAS</t>
        </is>
      </c>
      <c r="H2618" s="6" t="inlineStr">
        <is>
          <t>10 FURADEIRAS</t>
        </is>
      </c>
      <c r="I2618" s="4" t="inlineStr">
        <is>
          <t>10 FURADEIRAS</t>
        </is>
      </c>
      <c r="J2618" s="4" t="n">
        <v>80</v>
      </c>
      <c r="K2618" s="6" t="n"/>
      <c r="L2618" s="6" t="n"/>
      <c r="M2618" s="6" t="n"/>
      <c r="N2618" s="6" t="n">
        <v>46218</v>
      </c>
      <c r="O2618" s="6" t="n">
        <v>80</v>
      </c>
      <c r="P2618" s="6" t="n"/>
      <c r="Q2618" s="6" t="n"/>
      <c r="R2618" s="6" t="n"/>
      <c r="S2618" s="6" t="n"/>
      <c r="T2618" s="6">
        <f>IF(OR($J2618="",$O2618=""),"",$O2618/$J2618)</f>
        <v/>
      </c>
      <c r="U2618" s="6" t="inlineStr">
        <is>
          <t>Concluído</t>
        </is>
      </c>
      <c r="V2618" s="6" t="n"/>
      <c r="W2618" s="6" t="n"/>
      <c r="X2618" s="6" t="n"/>
      <c r="Y2618" s="6" t="n"/>
      <c r="Z2618" s="6" t="n"/>
      <c r="AA2618" s="5" t="n"/>
      <c r="AB2618" s="6">
        <f>B2618&amp;"|"&amp;I2618</f>
        <v/>
      </c>
      <c r="AC2618">
        <f>IF($B2618="","","|"&amp;SUBSTITUTE(TRIM(SUBSTITUTE(SUBSTITUTE(SUBSTITUTE(SUBSTITUTE(SUBSTITUTE(SUBSTITUTE(SUBSTITUTE(SUBSTITUTE(SUBSTITUTE(SUBSTITUTE(SUBSTITUTE(SUBSTITUTE(SUBSTITUTE(SUBSTITUTE(TRIM($B2618&amp;""),CHAR(10)," "),CHAR(13)," "),"."," "),";"," "),","," "),"/"," "),"+"," "),"-"," "),"  "," "),"  "," "),"  "," "),"  "," "),"  "," "),"  "," "))," ","|")&amp;"|")</f>
        <v/>
      </c>
      <c r="AD2618">
        <f>TRIM($I2618&amp;"")</f>
        <v/>
      </c>
    </row>
    <row r="2619" ht="36" customHeight="1">
      <c r="A2619" s="14" t="n">
        <v>46218</v>
      </c>
      <c r="B2619" s="6" t="inlineStr">
        <is>
          <t>10257</t>
        </is>
      </c>
      <c r="C2619" s="6" t="inlineStr">
        <is>
          <t>M/C 0723 (VERMELHO)</t>
        </is>
      </c>
      <c r="D2619" s="6" t="inlineStr">
        <is>
          <t>10 FURADEIRAS</t>
        </is>
      </c>
      <c r="E2619" s="6" t="n">
        <v>20013107</v>
      </c>
      <c r="F2619" s="6" t="inlineStr">
        <is>
          <t>(3) TRAV.MENOR 610X100X15 MDP-MESA MIAMI 1,37X0,80</t>
        </is>
      </c>
      <c r="G2619" s="6" t="inlineStr">
        <is>
          <t>10 FURADEIRAS</t>
        </is>
      </c>
      <c r="H2619" s="6" t="inlineStr">
        <is>
          <t>10 FURADEIRAS</t>
        </is>
      </c>
      <c r="I2619" s="4" t="inlineStr">
        <is>
          <t>10 FURADEIRAS</t>
        </is>
      </c>
      <c r="J2619" s="4" t="n">
        <v>140</v>
      </c>
      <c r="K2619" s="6" t="n"/>
      <c r="L2619" s="6" t="n"/>
      <c r="M2619" s="6" t="n"/>
      <c r="N2619" s="6" t="n">
        <v>46218</v>
      </c>
      <c r="O2619" s="6" t="n">
        <v>140</v>
      </c>
      <c r="P2619" s="6" t="n"/>
      <c r="Q2619" s="6" t="n"/>
      <c r="R2619" s="6" t="n"/>
      <c r="S2619" s="6" t="n"/>
      <c r="T2619" s="6">
        <f>IF(OR($J2619="",$O2619=""),"",$O2619/$J2619)</f>
        <v/>
      </c>
      <c r="U2619" s="6" t="inlineStr">
        <is>
          <t>Concluído</t>
        </is>
      </c>
      <c r="V2619" s="6" t="n"/>
      <c r="W2619" s="6" t="n"/>
      <c r="X2619" s="6" t="n"/>
      <c r="Y2619" s="6" t="n"/>
      <c r="Z2619" s="6" t="n"/>
      <c r="AA2619" s="5" t="n"/>
      <c r="AB2619" s="6">
        <f>B2619&amp;"|"&amp;I2619</f>
        <v/>
      </c>
      <c r="AC2619">
        <f>IF($B2619="","","|"&amp;SUBSTITUTE(TRIM(SUBSTITUTE(SUBSTITUTE(SUBSTITUTE(SUBSTITUTE(SUBSTITUTE(SUBSTITUTE(SUBSTITUTE(SUBSTITUTE(SUBSTITUTE(SUBSTITUTE(SUBSTITUTE(SUBSTITUTE(SUBSTITUTE(SUBSTITUTE(TRIM($B2619&amp;""),CHAR(10)," "),CHAR(13)," "),"."," "),";"," "),","," "),"/"," "),"+"," "),"-"," "),"  "," "),"  "," "),"  "," "),"  "," "),"  "," "),"  "," "))," ","|")&amp;"|")</f>
        <v/>
      </c>
      <c r="AD2619">
        <f>TRIM($I2619&amp;"")</f>
        <v/>
      </c>
    </row>
    <row r="2620" ht="36" customHeight="1">
      <c r="A2620" s="14" t="n">
        <v>46218</v>
      </c>
      <c r="B2620" s="6" t="inlineStr">
        <is>
          <t>10257</t>
        </is>
      </c>
      <c r="C2620" s="6" t="inlineStr">
        <is>
          <t>M/C 0723 (VERMELHO)</t>
        </is>
      </c>
      <c r="D2620" s="6" t="inlineStr">
        <is>
          <t>10 FURADEIRAS</t>
        </is>
      </c>
      <c r="E2620" s="6" t="n">
        <v>20016106</v>
      </c>
      <c r="F2620" s="6" t="inlineStr">
        <is>
          <t>(2)TRAV.MAIOR 1442X100X15 MDP-MESA MIAMI 1,60X0,80</t>
        </is>
      </c>
      <c r="G2620" s="6" t="inlineStr">
        <is>
          <t>10 FURADEIRAS</t>
        </is>
      </c>
      <c r="H2620" s="6" t="inlineStr">
        <is>
          <t>10 FURADEIRAS</t>
        </is>
      </c>
      <c r="I2620" s="4" t="inlineStr">
        <is>
          <t>10 FURADEIRAS</t>
        </is>
      </c>
      <c r="J2620" s="4" t="n">
        <v>60</v>
      </c>
      <c r="K2620" s="6" t="n"/>
      <c r="L2620" s="6" t="n"/>
      <c r="M2620" s="6" t="n"/>
      <c r="N2620" s="6" t="n">
        <v>46218</v>
      </c>
      <c r="O2620" s="6" t="n">
        <v>60</v>
      </c>
      <c r="P2620" s="6" t="n"/>
      <c r="Q2620" s="6" t="n"/>
      <c r="R2620" s="6" t="n"/>
      <c r="S2620" s="6" t="n"/>
      <c r="T2620" s="6">
        <f>IF(OR($J2620="",$O2620=""),"",$O2620/$J2620)</f>
        <v/>
      </c>
      <c r="U2620" s="6" t="inlineStr">
        <is>
          <t>Concluído</t>
        </is>
      </c>
      <c r="V2620" s="6" t="n"/>
      <c r="W2620" s="6" t="n"/>
      <c r="X2620" s="6" t="n"/>
      <c r="Y2620" s="6" t="n"/>
      <c r="Z2620" s="6" t="n"/>
      <c r="AA2620" s="5" t="n"/>
      <c r="AB2620" s="6">
        <f>B2620&amp;"|"&amp;I2620</f>
        <v/>
      </c>
      <c r="AC2620">
        <f>IF($B2620="","","|"&amp;SUBSTITUTE(TRIM(SUBSTITUTE(SUBSTITUTE(SUBSTITUTE(SUBSTITUTE(SUBSTITUTE(SUBSTITUTE(SUBSTITUTE(SUBSTITUTE(SUBSTITUTE(SUBSTITUTE(SUBSTITUTE(SUBSTITUTE(SUBSTITUTE(SUBSTITUTE(TRIM($B2620&amp;""),CHAR(10)," "),CHAR(13)," "),"."," "),";"," "),","," "),"/"," "),"+"," "),"-"," "),"  "," "),"  "," "),"  "," "),"  "," "),"  "," "),"  "," "))," ","|")&amp;"|")</f>
        <v/>
      </c>
      <c r="AD2620">
        <f>TRIM($I2620&amp;"")</f>
        <v/>
      </c>
    </row>
    <row r="2621" ht="36" customHeight="1">
      <c r="A2621" s="14" t="n">
        <v>46218</v>
      </c>
      <c r="B2621" s="6" t="inlineStr">
        <is>
          <t>10257</t>
        </is>
      </c>
      <c r="C2621" s="6" t="inlineStr">
        <is>
          <t>M/C 0723 (VERMELHO)</t>
        </is>
      </c>
      <c r="D2621" s="6" t="inlineStr">
        <is>
          <t>10 FURADEIRAS</t>
        </is>
      </c>
      <c r="E2621" s="6" t="n">
        <v>30080003</v>
      </c>
      <c r="F2621" s="6" t="inlineStr">
        <is>
          <t>(4)TAMP INTERNO 500X400X15MDP-MESA AMST.1,36X1,36</t>
        </is>
      </c>
      <c r="G2621" s="6" t="inlineStr">
        <is>
          <t>10 FURADEIRAS</t>
        </is>
      </c>
      <c r="H2621" s="6" t="inlineStr">
        <is>
          <t>10 FURADEIRAS</t>
        </is>
      </c>
      <c r="I2621" s="4" t="inlineStr">
        <is>
          <t>10 FURADEIRAS</t>
        </is>
      </c>
      <c r="J2621" s="4" t="n">
        <v>9</v>
      </c>
      <c r="K2621" s="6" t="n"/>
      <c r="L2621" s="6" t="n"/>
      <c r="M2621" s="6" t="n"/>
      <c r="N2621" s="6" t="n">
        <v>46218</v>
      </c>
      <c r="O2621" s="6" t="n">
        <v>9</v>
      </c>
      <c r="P2621" s="6" t="n"/>
      <c r="Q2621" s="6" t="n"/>
      <c r="R2621" s="6" t="n"/>
      <c r="S2621" s="6" t="n"/>
      <c r="T2621" s="6">
        <f>IF(OR($J2621="",$O2621=""),"",$O2621/$J2621)</f>
        <v/>
      </c>
      <c r="U2621" s="6" t="inlineStr">
        <is>
          <t>Concluído</t>
        </is>
      </c>
      <c r="V2621" s="6" t="n"/>
      <c r="W2621" s="6" t="n"/>
      <c r="X2621" s="6" t="n"/>
      <c r="Y2621" s="6" t="n"/>
      <c r="Z2621" s="6" t="n"/>
      <c r="AA2621" s="5" t="n"/>
      <c r="AB2621" s="6">
        <f>B2621&amp;"|"&amp;I2621</f>
        <v/>
      </c>
      <c r="AC2621">
        <f>IF($B2621="","","|"&amp;SUBSTITUTE(TRIM(SUBSTITUTE(SUBSTITUTE(SUBSTITUTE(SUBSTITUTE(SUBSTITUTE(SUBSTITUTE(SUBSTITUTE(SUBSTITUTE(SUBSTITUTE(SUBSTITUTE(SUBSTITUTE(SUBSTITUTE(SUBSTITUTE(SUBSTITUTE(TRIM($B2621&amp;""),CHAR(10)," "),CHAR(13)," "),"."," "),";"," "),","," "),"/"," "),"+"," "),"-"," "),"  "," "),"  "," "),"  "," "),"  "," "),"  "," "),"  "," "))," ","|")&amp;"|")</f>
        <v/>
      </c>
      <c r="AD2621">
        <f>TRIM($I2621&amp;"")</f>
        <v/>
      </c>
    </row>
    <row r="2622" ht="36" customHeight="1">
      <c r="A2622" s="14" t="n">
        <v>46218</v>
      </c>
      <c r="B2622" s="6" t="inlineStr">
        <is>
          <t>10257</t>
        </is>
      </c>
      <c r="C2622" s="6" t="inlineStr">
        <is>
          <t>M/C 0723 (VERMELHO)</t>
        </is>
      </c>
      <c r="D2622" s="6" t="inlineStr">
        <is>
          <t>10 FURADEIRAS</t>
        </is>
      </c>
      <c r="E2622" s="6" t="n">
        <v>30080004</v>
      </c>
      <c r="F2622" s="6" t="inlineStr">
        <is>
          <t>(6)TRAV. MAIOR 1320X65 (135)X15 MDP-AMST.1,36X1,36</t>
        </is>
      </c>
      <c r="G2622" s="6" t="inlineStr">
        <is>
          <t>10 FURADEIRAS</t>
        </is>
      </c>
      <c r="H2622" s="6" t="inlineStr">
        <is>
          <t>10 FURADEIRAS</t>
        </is>
      </c>
      <c r="I2622" s="4" t="inlineStr">
        <is>
          <t>10 FURADEIRAS</t>
        </is>
      </c>
      <c r="J2622" s="4" t="n">
        <v>20</v>
      </c>
      <c r="K2622" s="6" t="n"/>
      <c r="L2622" s="6" t="n"/>
      <c r="M2622" s="6" t="n"/>
      <c r="N2622" s="6" t="n">
        <v>46218</v>
      </c>
      <c r="O2622" s="6" t="n">
        <v>20</v>
      </c>
      <c r="P2622" s="6" t="n"/>
      <c r="Q2622" s="6" t="n"/>
      <c r="R2622" s="6" t="n"/>
      <c r="S2622" s="6" t="n"/>
      <c r="T2622" s="6">
        <f>IF(OR($J2622="",$O2622=""),"",$O2622/$J2622)</f>
        <v/>
      </c>
      <c r="U2622" s="6" t="inlineStr">
        <is>
          <t>Concluído</t>
        </is>
      </c>
      <c r="V2622" s="6" t="n"/>
      <c r="W2622" s="6" t="n"/>
      <c r="X2622" s="6" t="n"/>
      <c r="Y2622" s="6" t="n"/>
      <c r="Z2622" s="6" t="n"/>
      <c r="AA2622" s="5" t="n"/>
      <c r="AB2622" s="6">
        <f>B2622&amp;"|"&amp;I2622</f>
        <v/>
      </c>
      <c r="AC2622">
        <f>IF($B2622="","","|"&amp;SUBSTITUTE(TRIM(SUBSTITUTE(SUBSTITUTE(SUBSTITUTE(SUBSTITUTE(SUBSTITUTE(SUBSTITUTE(SUBSTITUTE(SUBSTITUTE(SUBSTITUTE(SUBSTITUTE(SUBSTITUTE(SUBSTITUTE(SUBSTITUTE(SUBSTITUTE(TRIM($B2622&amp;""),CHAR(10)," "),CHAR(13)," "),"."," "),";"," "),","," "),"/"," "),"+"," "),"-"," "),"  "," "),"  "," "),"  "," "),"  "," "),"  "," "),"  "," "))," ","|")&amp;"|")</f>
        <v/>
      </c>
      <c r="AD2622">
        <f>TRIM($I2622&amp;"")</f>
        <v/>
      </c>
    </row>
    <row r="2623" ht="36" customHeight="1">
      <c r="A2623" s="14" t="n">
        <v>46218</v>
      </c>
      <c r="B2623" s="6" t="inlineStr">
        <is>
          <t>10257</t>
        </is>
      </c>
      <c r="C2623" s="6" t="inlineStr">
        <is>
          <t>M/C 0723 (VERMELHO)</t>
        </is>
      </c>
      <c r="D2623" s="6" t="inlineStr">
        <is>
          <t>10 FURADEIRAS</t>
        </is>
      </c>
      <c r="E2623" s="6" t="n">
        <v>30080005</v>
      </c>
      <c r="F2623" s="6" t="inlineStr">
        <is>
          <t>(5) TRAV. MENOR1190X65X15 MDP-MESA AMST.1,36X1,36</t>
        </is>
      </c>
      <c r="G2623" s="6" t="inlineStr">
        <is>
          <t>10 FURADEIRAS</t>
        </is>
      </c>
      <c r="H2623" s="6" t="inlineStr">
        <is>
          <t>10 FURADEIRAS</t>
        </is>
      </c>
      <c r="I2623" s="4" t="inlineStr">
        <is>
          <t>10 FURADEIRAS</t>
        </is>
      </c>
      <c r="J2623" s="4" t="n">
        <v>20</v>
      </c>
      <c r="K2623" s="6" t="n"/>
      <c r="L2623" s="6" t="n"/>
      <c r="M2623" s="6" t="n"/>
      <c r="N2623" s="6" t="n">
        <v>46218</v>
      </c>
      <c r="O2623" s="6" t="n">
        <v>20</v>
      </c>
      <c r="P2623" s="6" t="n"/>
      <c r="Q2623" s="6" t="n"/>
      <c r="R2623" s="6" t="n"/>
      <c r="S2623" s="6" t="n"/>
      <c r="T2623" s="6">
        <f>IF(OR($J2623="",$O2623=""),"",$O2623/$J2623)</f>
        <v/>
      </c>
      <c r="U2623" s="6" t="inlineStr">
        <is>
          <t>Concluído</t>
        </is>
      </c>
      <c r="V2623" s="6" t="n"/>
      <c r="W2623" s="6" t="n"/>
      <c r="X2623" s="6" t="n"/>
      <c r="Y2623" s="6" t="n"/>
      <c r="Z2623" s="6" t="n"/>
      <c r="AA2623" s="5" t="n"/>
      <c r="AB2623" s="6">
        <f>B2623&amp;"|"&amp;I2623</f>
        <v/>
      </c>
      <c r="AC2623">
        <f>IF($B2623="","","|"&amp;SUBSTITUTE(TRIM(SUBSTITUTE(SUBSTITUTE(SUBSTITUTE(SUBSTITUTE(SUBSTITUTE(SUBSTITUTE(SUBSTITUTE(SUBSTITUTE(SUBSTITUTE(SUBSTITUTE(SUBSTITUTE(SUBSTITUTE(SUBSTITUTE(SUBSTITUTE(TRIM($B2623&amp;""),CHAR(10)," "),CHAR(13)," "),"."," "),";"," "),","," "),"/"," "),"+"," "),"-"," "),"  "," "),"  "," "),"  "," "),"  "," "),"  "," "),"  "," "))," ","|")&amp;"|")</f>
        <v/>
      </c>
      <c r="AD2623">
        <f>TRIM($I2623&amp;"")</f>
        <v/>
      </c>
    </row>
    <row r="2624" ht="36" customHeight="1">
      <c r="A2624" s="14" t="n">
        <v>46218</v>
      </c>
      <c r="B2624" s="6" t="inlineStr">
        <is>
          <t>10257</t>
        </is>
      </c>
      <c r="C2624" s="6" t="inlineStr">
        <is>
          <t>M/C 0723 (VERMELHO)</t>
        </is>
      </c>
      <c r="D2624" s="6" t="inlineStr">
        <is>
          <t>10 FURADEIRAS</t>
        </is>
      </c>
      <c r="E2624" s="6" t="n">
        <v>30083002</v>
      </c>
      <c r="F2624" s="6" t="inlineStr">
        <is>
          <t>(4) LAT BAS INTERNA 780X455X15 MDP-MES TRENTO 0,90</t>
        </is>
      </c>
      <c r="G2624" s="6" t="inlineStr">
        <is>
          <t>10 FURADEIRAS</t>
        </is>
      </c>
      <c r="H2624" s="6" t="inlineStr">
        <is>
          <t>10 FURADEIRAS</t>
        </is>
      </c>
      <c r="I2624" s="4" t="inlineStr">
        <is>
          <t>10 FURADEIRAS</t>
        </is>
      </c>
      <c r="J2624" s="4" t="n">
        <v>4</v>
      </c>
      <c r="K2624" s="6" t="n"/>
      <c r="L2624" s="6" t="n"/>
      <c r="M2624" s="6" t="n"/>
      <c r="N2624" s="6" t="n">
        <v>46218</v>
      </c>
      <c r="O2624" s="6" t="n">
        <v>4</v>
      </c>
      <c r="P2624" s="6" t="n"/>
      <c r="Q2624" s="6" t="n"/>
      <c r="R2624" s="6" t="n"/>
      <c r="S2624" s="6" t="n"/>
      <c r="T2624" s="6">
        <f>IF(OR($J2624="",$O2624=""),"",$O2624/$J2624)</f>
        <v/>
      </c>
      <c r="U2624" s="6" t="inlineStr">
        <is>
          <t>Concluído</t>
        </is>
      </c>
      <c r="V2624" s="6" t="n"/>
      <c r="W2624" s="6" t="n"/>
      <c r="X2624" s="6" t="n"/>
      <c r="Y2624" s="6" t="n"/>
      <c r="Z2624" s="6" t="n"/>
      <c r="AA2624" s="5" t="n"/>
      <c r="AB2624" s="6">
        <f>B2624&amp;"|"&amp;I2624</f>
        <v/>
      </c>
      <c r="AC2624">
        <f>IF($B2624="","","|"&amp;SUBSTITUTE(TRIM(SUBSTITUTE(SUBSTITUTE(SUBSTITUTE(SUBSTITUTE(SUBSTITUTE(SUBSTITUTE(SUBSTITUTE(SUBSTITUTE(SUBSTITUTE(SUBSTITUTE(SUBSTITUTE(SUBSTITUTE(SUBSTITUTE(SUBSTITUTE(TRIM($B2624&amp;""),CHAR(10)," "),CHAR(13)," "),"."," "),";"," "),","," "),"/"," "),"+"," "),"-"," "),"  "," "),"  "," "),"  "," "),"  "," "),"  "," "),"  "," "))," ","|")&amp;"|")</f>
        <v/>
      </c>
      <c r="AD2624">
        <f>TRIM($I2624&amp;"")</f>
        <v/>
      </c>
    </row>
    <row r="2625" ht="36" customHeight="1">
      <c r="A2625" s="14" t="n">
        <v>46218</v>
      </c>
      <c r="B2625" s="6" t="inlineStr">
        <is>
          <t>10257</t>
        </is>
      </c>
      <c r="C2625" s="6" t="inlineStr">
        <is>
          <t>M/C 0723 (VERMELHO)</t>
        </is>
      </c>
      <c r="D2625" s="6" t="inlineStr">
        <is>
          <t>10 FURADEIRAS</t>
        </is>
      </c>
      <c r="E2625" s="6" t="n">
        <v>20019001</v>
      </c>
      <c r="F2625" s="6" t="inlineStr">
        <is>
          <t>(2-4) LATERAL 751X124X12 MDF - MESA SANTIAGO</t>
        </is>
      </c>
      <c r="G2625" s="6" t="inlineStr">
        <is>
          <t>10 FURADEIRAS</t>
        </is>
      </c>
      <c r="H2625" s="6" t="inlineStr">
        <is>
          <t>10 FURADEIRAS</t>
        </is>
      </c>
      <c r="I2625" s="4" t="inlineStr">
        <is>
          <t>10 FURADEIRAS</t>
        </is>
      </c>
      <c r="J2625" s="4" t="n">
        <v>48</v>
      </c>
      <c r="K2625" s="6" t="n"/>
      <c r="L2625" s="6" t="n"/>
      <c r="M2625" s="6" t="n"/>
      <c r="N2625" s="6" t="n">
        <v>46218</v>
      </c>
      <c r="O2625" s="6" t="n">
        <v>48</v>
      </c>
      <c r="P2625" s="6" t="n"/>
      <c r="Q2625" s="6" t="n"/>
      <c r="R2625" s="6" t="n"/>
      <c r="S2625" s="6" t="n"/>
      <c r="T2625" s="6">
        <f>IF(OR($J2625="",$O2625=""),"",$O2625/$J2625)</f>
        <v/>
      </c>
      <c r="U2625" s="6" t="inlineStr">
        <is>
          <t>Concluído</t>
        </is>
      </c>
      <c r="V2625" s="6" t="n"/>
      <c r="W2625" s="6" t="n"/>
      <c r="X2625" s="6" t="n"/>
      <c r="Y2625" s="6" t="n"/>
      <c r="Z2625" s="6" t="n"/>
      <c r="AA2625" s="5" t="n"/>
      <c r="AB2625" s="6">
        <f>B2625&amp;"|"&amp;I2625</f>
        <v/>
      </c>
      <c r="AC2625">
        <f>IF($B2625="","","|"&amp;SUBSTITUTE(TRIM(SUBSTITUTE(SUBSTITUTE(SUBSTITUTE(SUBSTITUTE(SUBSTITUTE(SUBSTITUTE(SUBSTITUTE(SUBSTITUTE(SUBSTITUTE(SUBSTITUTE(SUBSTITUTE(SUBSTITUTE(SUBSTITUTE(SUBSTITUTE(TRIM($B2625&amp;""),CHAR(10)," "),CHAR(13)," "),"."," "),";"," "),","," "),"/"," "),"+"," "),"-"," "),"  "," "),"  "," "),"  "," "),"  "," "),"  "," "),"  "," "))," ","|")&amp;"|")</f>
        <v/>
      </c>
      <c r="AD2625">
        <f>TRIM($I2625&amp;"")</f>
        <v/>
      </c>
    </row>
    <row r="2626" ht="36" customHeight="1">
      <c r="A2626" s="14" t="n">
        <v>46218</v>
      </c>
      <c r="B2626" s="6" t="inlineStr">
        <is>
          <t>10257</t>
        </is>
      </c>
      <c r="C2626" s="6" t="inlineStr">
        <is>
          <t>M/C 0723 (VERMELHO)</t>
        </is>
      </c>
      <c r="D2626" s="6" t="inlineStr">
        <is>
          <t>10 FURADEIRAS</t>
        </is>
      </c>
      <c r="E2626" s="6" t="n">
        <v>20019002</v>
      </c>
      <c r="F2626" s="6" t="inlineStr">
        <is>
          <t>FUNDO RIPADO 751X446X12 MDF - MESA SANTIAGO</t>
        </is>
      </c>
      <c r="G2626" s="6" t="inlineStr">
        <is>
          <t>10 FURADEIRAS</t>
        </is>
      </c>
      <c r="H2626" s="6" t="inlineStr">
        <is>
          <t>10 FURADEIRAS</t>
        </is>
      </c>
      <c r="I2626" s="4" t="inlineStr">
        <is>
          <t>10 FURADEIRAS</t>
        </is>
      </c>
      <c r="J2626" s="4" t="n">
        <v>48</v>
      </c>
      <c r="K2626" s="6" t="n"/>
      <c r="L2626" s="6" t="n"/>
      <c r="M2626" s="6" t="n"/>
      <c r="N2626" s="6" t="n">
        <v>46218</v>
      </c>
      <c r="O2626" s="6" t="n">
        <v>48</v>
      </c>
      <c r="P2626" s="6" t="n"/>
      <c r="Q2626" s="6" t="n"/>
      <c r="R2626" s="6" t="n"/>
      <c r="S2626" s="6" t="n"/>
      <c r="T2626" s="6">
        <f>IF(OR($J2626="",$O2626=""),"",$O2626/$J2626)</f>
        <v/>
      </c>
      <c r="U2626" s="6" t="inlineStr">
        <is>
          <t>Concluído</t>
        </is>
      </c>
      <c r="V2626" s="6" t="n"/>
      <c r="W2626" s="6" t="n"/>
      <c r="X2626" s="6" t="n"/>
      <c r="Y2626" s="6" t="n"/>
      <c r="Z2626" s="6" t="n"/>
      <c r="AA2626" s="5" t="n"/>
      <c r="AB2626" s="6">
        <f>B2626&amp;"|"&amp;I2626</f>
        <v/>
      </c>
      <c r="AC2626">
        <f>IF($B2626="","","|"&amp;SUBSTITUTE(TRIM(SUBSTITUTE(SUBSTITUTE(SUBSTITUTE(SUBSTITUTE(SUBSTITUTE(SUBSTITUTE(SUBSTITUTE(SUBSTITUTE(SUBSTITUTE(SUBSTITUTE(SUBSTITUTE(SUBSTITUTE(SUBSTITUTE(SUBSTITUTE(TRIM($B2626&amp;""),CHAR(10)," "),CHAR(13)," "),"."," "),";"," "),","," "),"/"," "),"+"," "),"-"," "),"  "," "),"  "," "),"  "," "),"  "," "),"  "," "),"  "," "))," ","|")&amp;"|")</f>
        <v/>
      </c>
      <c r="AD2626">
        <f>TRIM($I2626&amp;"")</f>
        <v/>
      </c>
    </row>
    <row r="2627" ht="36" customHeight="1">
      <c r="A2627" s="14" t="n">
        <v>46218</v>
      </c>
      <c r="B2627" s="6" t="inlineStr">
        <is>
          <t>10257</t>
        </is>
      </c>
      <c r="C2627" s="6" t="inlineStr">
        <is>
          <t>M/C 0723 (VERMELHO)</t>
        </is>
      </c>
      <c r="D2627" s="6" t="inlineStr">
        <is>
          <t>10 FURADEIRAS</t>
        </is>
      </c>
      <c r="E2627" s="6" t="n">
        <v>20019003</v>
      </c>
      <c r="F2627" s="6" t="inlineStr">
        <is>
          <t>(5) BASE 474X152X12 MDF - MESA SANTIAGO</t>
        </is>
      </c>
      <c r="G2627" s="6" t="inlineStr">
        <is>
          <t>10 FURADEIRAS</t>
        </is>
      </c>
      <c r="H2627" s="6" t="inlineStr">
        <is>
          <t>10 FURADEIRAS</t>
        </is>
      </c>
      <c r="I2627" s="4" t="inlineStr">
        <is>
          <t>10 FURADEIRAS</t>
        </is>
      </c>
      <c r="J2627" s="4" t="n">
        <v>24</v>
      </c>
      <c r="K2627" s="6" t="n"/>
      <c r="L2627" s="6" t="n"/>
      <c r="M2627" s="6" t="n"/>
      <c r="N2627" s="6" t="n">
        <v>46218</v>
      </c>
      <c r="O2627" s="6" t="n">
        <v>24</v>
      </c>
      <c r="P2627" s="6" t="n"/>
      <c r="Q2627" s="6" t="n"/>
      <c r="R2627" s="6" t="n"/>
      <c r="S2627" s="6" t="n"/>
      <c r="T2627" s="6">
        <f>IF(OR($J2627="",$O2627=""),"",$O2627/$J2627)</f>
        <v/>
      </c>
      <c r="U2627" s="6" t="inlineStr">
        <is>
          <t>Concluído</t>
        </is>
      </c>
      <c r="V2627" s="6" t="n"/>
      <c r="W2627" s="6" t="n"/>
      <c r="X2627" s="6" t="n"/>
      <c r="Y2627" s="6" t="n"/>
      <c r="Z2627" s="6" t="n"/>
      <c r="AA2627" s="5" t="n"/>
      <c r="AB2627" s="6">
        <f>B2627&amp;"|"&amp;I2627</f>
        <v/>
      </c>
      <c r="AC2627">
        <f>IF($B2627="","","|"&amp;SUBSTITUTE(TRIM(SUBSTITUTE(SUBSTITUTE(SUBSTITUTE(SUBSTITUTE(SUBSTITUTE(SUBSTITUTE(SUBSTITUTE(SUBSTITUTE(SUBSTITUTE(SUBSTITUTE(SUBSTITUTE(SUBSTITUTE(SUBSTITUTE(SUBSTITUTE(TRIM($B2627&amp;""),CHAR(10)," "),CHAR(13)," "),"."," "),";"," "),","," "),"/"," "),"+"," "),"-"," "),"  "," "),"  "," "),"  "," "),"  "," "),"  "," "),"  "," "))," ","|")&amp;"|")</f>
        <v/>
      </c>
      <c r="AD2627">
        <f>TRIM($I2627&amp;"")</f>
        <v/>
      </c>
    </row>
    <row r="2628" ht="36" customHeight="1">
      <c r="A2628" s="14" t="n">
        <v>46218</v>
      </c>
      <c r="B2628" s="6" t="inlineStr">
        <is>
          <t>10257</t>
        </is>
      </c>
      <c r="C2628" s="6" t="inlineStr">
        <is>
          <t>M/C 0723 (VERMELHO)</t>
        </is>
      </c>
      <c r="D2628" s="6" t="inlineStr">
        <is>
          <t>10 FURADEIRAS</t>
        </is>
      </c>
      <c r="E2628" s="6" t="n">
        <v>20019004</v>
      </c>
      <c r="F2628" s="6" t="inlineStr">
        <is>
          <t>(3) CONTRATAMPO 540X218X12 MDF - MESA SANTIAGO</t>
        </is>
      </c>
      <c r="G2628" s="6" t="inlineStr">
        <is>
          <t>10 FURADEIRAS</t>
        </is>
      </c>
      <c r="H2628" s="6" t="inlineStr">
        <is>
          <t>10 FURADEIRAS</t>
        </is>
      </c>
      <c r="I2628" s="4" t="inlineStr">
        <is>
          <t>10 FURADEIRAS</t>
        </is>
      </c>
      <c r="J2628" s="4" t="n">
        <v>24</v>
      </c>
      <c r="K2628" s="6" t="n"/>
      <c r="L2628" s="6" t="n"/>
      <c r="M2628" s="6" t="n"/>
      <c r="N2628" s="6" t="n">
        <v>46218</v>
      </c>
      <c r="O2628" s="6" t="n">
        <v>24</v>
      </c>
      <c r="P2628" s="6" t="n"/>
      <c r="Q2628" s="6" t="n"/>
      <c r="R2628" s="6" t="n"/>
      <c r="S2628" s="6" t="n"/>
      <c r="T2628" s="6">
        <f>IF(OR($J2628="",$O2628=""),"",$O2628/$J2628)</f>
        <v/>
      </c>
      <c r="U2628" s="6" t="inlineStr">
        <is>
          <t>Concluído</t>
        </is>
      </c>
      <c r="V2628" s="6" t="n"/>
      <c r="W2628" s="6" t="n"/>
      <c r="X2628" s="6" t="n"/>
      <c r="Y2628" s="6" t="n"/>
      <c r="Z2628" s="6" t="n"/>
      <c r="AA2628" s="5" t="n"/>
      <c r="AB2628" s="6">
        <f>B2628&amp;"|"&amp;I2628</f>
        <v/>
      </c>
      <c r="AC2628">
        <f>IF($B2628="","","|"&amp;SUBSTITUTE(TRIM(SUBSTITUTE(SUBSTITUTE(SUBSTITUTE(SUBSTITUTE(SUBSTITUTE(SUBSTITUTE(SUBSTITUTE(SUBSTITUTE(SUBSTITUTE(SUBSTITUTE(SUBSTITUTE(SUBSTITUTE(SUBSTITUTE(SUBSTITUTE(TRIM($B2628&amp;""),CHAR(10)," "),CHAR(13)," "),"."," "),";"," "),","," "),"/"," "),"+"," "),"-"," "),"  "," "),"  "," "),"  "," "),"  "," "),"  "," "),"  "," "))," ","|")&amp;"|")</f>
        <v/>
      </c>
      <c r="AD2628">
        <f>TRIM($I2628&amp;"")</f>
        <v/>
      </c>
    </row>
    <row r="2629" ht="36" customHeight="1">
      <c r="A2629" s="14" t="n">
        <v>46218</v>
      </c>
      <c r="B2629" s="6" t="inlineStr">
        <is>
          <t>10257</t>
        </is>
      </c>
      <c r="C2629" s="6" t="inlineStr">
        <is>
          <t>M/C 0723 (VERMELHO)</t>
        </is>
      </c>
      <c r="D2629" s="6" t="inlineStr">
        <is>
          <t>10 FURADEIRAS</t>
        </is>
      </c>
      <c r="E2629" s="6" t="n">
        <v>20019601</v>
      </c>
      <c r="F2629" s="6" t="inlineStr">
        <is>
          <t>(2-5) LATERAL 751X546X12 MDF - MESA SANTIAGO 1,36</t>
        </is>
      </c>
      <c r="G2629" s="6" t="inlineStr">
        <is>
          <t>10 FURADEIRAS</t>
        </is>
      </c>
      <c r="H2629" s="6" t="inlineStr">
        <is>
          <t>10 FURADEIRAS</t>
        </is>
      </c>
      <c r="I2629" s="4" t="inlineStr">
        <is>
          <t>10 FURADEIRAS</t>
        </is>
      </c>
      <c r="J2629" s="4" t="n">
        <v>18</v>
      </c>
      <c r="K2629" s="6" t="n"/>
      <c r="L2629" s="6" t="n"/>
      <c r="M2629" s="6" t="n"/>
      <c r="N2629" s="6" t="n">
        <v>46218</v>
      </c>
      <c r="O2629" s="6" t="n">
        <v>18</v>
      </c>
      <c r="P2629" s="6" t="n"/>
      <c r="Q2629" s="6" t="n"/>
      <c r="R2629" s="6" t="n"/>
      <c r="S2629" s="6" t="n"/>
      <c r="T2629" s="6">
        <f>IF(OR($J2629="",$O2629=""),"",$O2629/$J2629)</f>
        <v/>
      </c>
      <c r="U2629" s="6" t="inlineStr">
        <is>
          <t>Concluído</t>
        </is>
      </c>
      <c r="V2629" s="6" t="n"/>
      <c r="W2629" s="6" t="n"/>
      <c r="X2629" s="6" t="n"/>
      <c r="Y2629" s="6" t="n"/>
      <c r="Z2629" s="6" t="n"/>
      <c r="AA2629" s="5" t="n"/>
      <c r="AB2629" s="6">
        <f>B2629&amp;"|"&amp;I2629</f>
        <v/>
      </c>
      <c r="AC2629">
        <f>IF($B2629="","","|"&amp;SUBSTITUTE(TRIM(SUBSTITUTE(SUBSTITUTE(SUBSTITUTE(SUBSTITUTE(SUBSTITUTE(SUBSTITUTE(SUBSTITUTE(SUBSTITUTE(SUBSTITUTE(SUBSTITUTE(SUBSTITUTE(SUBSTITUTE(SUBSTITUTE(SUBSTITUTE(TRIM($B2629&amp;""),CHAR(10)," "),CHAR(13)," "),"."," "),";"," "),","," "),"/"," "),"+"," "),"-"," "),"  "," "),"  "," "),"  "," "),"  "," "),"  "," "),"  "," "))," ","|")&amp;"|")</f>
        <v/>
      </c>
      <c r="AD2629">
        <f>TRIM($I2629&amp;"")</f>
        <v/>
      </c>
    </row>
    <row r="2630" ht="36" customHeight="1">
      <c r="A2630" s="14" t="n">
        <v>46218</v>
      </c>
      <c r="B2630" s="6" t="inlineStr">
        <is>
          <t>10257</t>
        </is>
      </c>
      <c r="C2630" s="6" t="inlineStr">
        <is>
          <t>M/C 0723 (VERMELHO)</t>
        </is>
      </c>
      <c r="D2630" s="6" t="inlineStr">
        <is>
          <t>10 FURADEIRAS</t>
        </is>
      </c>
      <c r="E2630" s="6" t="n">
        <v>20019602</v>
      </c>
      <c r="F2630" s="6" t="inlineStr">
        <is>
          <t>FUNDO RIPADO 751X546X12 MDF - MESA SANTIAGO 1,36</t>
        </is>
      </c>
      <c r="G2630" s="6" t="inlineStr">
        <is>
          <t>10 FURADEIRAS</t>
        </is>
      </c>
      <c r="H2630" s="6" t="inlineStr">
        <is>
          <t>10 FURADEIRAS</t>
        </is>
      </c>
      <c r="I2630" s="4" t="inlineStr">
        <is>
          <t>10 FURADEIRAS</t>
        </is>
      </c>
      <c r="J2630" s="4" t="n">
        <v>18</v>
      </c>
      <c r="K2630" s="6" t="n"/>
      <c r="L2630" s="6" t="n"/>
      <c r="M2630" s="6" t="n"/>
      <c r="N2630" s="6" t="n">
        <v>46218</v>
      </c>
      <c r="O2630" s="6" t="n">
        <v>18</v>
      </c>
      <c r="P2630" s="6" t="n"/>
      <c r="Q2630" s="6" t="n"/>
      <c r="R2630" s="6" t="n"/>
      <c r="S2630" s="6" t="n"/>
      <c r="T2630" s="6">
        <f>IF(OR($J2630="",$O2630=""),"",$O2630/$J2630)</f>
        <v/>
      </c>
      <c r="U2630" s="6" t="inlineStr">
        <is>
          <t>Concluído</t>
        </is>
      </c>
      <c r="V2630" s="6" t="n"/>
      <c r="W2630" s="6" t="n"/>
      <c r="X2630" s="6" t="n"/>
      <c r="Y2630" s="6" t="n"/>
      <c r="Z2630" s="6" t="n"/>
      <c r="AA2630" s="5" t="n"/>
      <c r="AB2630" s="6">
        <f>B2630&amp;"|"&amp;I2630</f>
        <v/>
      </c>
      <c r="AC2630">
        <f>IF($B2630="","","|"&amp;SUBSTITUTE(TRIM(SUBSTITUTE(SUBSTITUTE(SUBSTITUTE(SUBSTITUTE(SUBSTITUTE(SUBSTITUTE(SUBSTITUTE(SUBSTITUTE(SUBSTITUTE(SUBSTITUTE(SUBSTITUTE(SUBSTITUTE(SUBSTITUTE(SUBSTITUTE(TRIM($B2630&amp;""),CHAR(10)," "),CHAR(13)," "),"."," "),";"," "),","," "),"/"," "),"+"," "),"-"," "),"  "," "),"  "," "),"  "," "),"  "," "),"  "," "),"  "," "))," ","|")&amp;"|")</f>
        <v/>
      </c>
      <c r="AD2630">
        <f>TRIM($I2630&amp;"")</f>
        <v/>
      </c>
    </row>
    <row r="2631" ht="36" customHeight="1">
      <c r="A2631" s="14" t="n">
        <v>46218</v>
      </c>
      <c r="B2631" s="6" t="inlineStr">
        <is>
          <t>10257</t>
        </is>
      </c>
      <c r="C2631" s="6" t="inlineStr">
        <is>
          <t>M/C 0723 (VERMELHO)</t>
        </is>
      </c>
      <c r="D2631" s="6" t="inlineStr">
        <is>
          <t>10 FURADEIRAS</t>
        </is>
      </c>
      <c r="E2631" s="6" t="n">
        <v>20019603</v>
      </c>
      <c r="F2631" s="6" t="inlineStr">
        <is>
          <t>(3) BASE 572X572X12 MDF - MESA SANTIAGO 1,36</t>
        </is>
      </c>
      <c r="G2631" s="6" t="inlineStr">
        <is>
          <t>10 FURADEIRAS</t>
        </is>
      </c>
      <c r="H2631" s="6" t="inlineStr">
        <is>
          <t>10 FURADEIRAS</t>
        </is>
      </c>
      <c r="I2631" s="4" t="inlineStr">
        <is>
          <t>10 FURADEIRAS</t>
        </is>
      </c>
      <c r="J2631" s="4" t="n">
        <v>9</v>
      </c>
      <c r="K2631" s="6" t="n"/>
      <c r="L2631" s="6" t="n"/>
      <c r="M2631" s="6" t="n"/>
      <c r="N2631" s="6" t="n">
        <v>46218</v>
      </c>
      <c r="O2631" s="6" t="n">
        <v>9</v>
      </c>
      <c r="P2631" s="6" t="n"/>
      <c r="Q2631" s="6" t="n"/>
      <c r="R2631" s="6" t="n"/>
      <c r="S2631" s="6" t="n"/>
      <c r="T2631" s="6">
        <f>IF(OR($J2631="",$O2631=""),"",$O2631/$J2631)</f>
        <v/>
      </c>
      <c r="U2631" s="6" t="inlineStr">
        <is>
          <t>Concluído</t>
        </is>
      </c>
      <c r="V2631" s="6" t="n"/>
      <c r="W2631" s="6" t="n"/>
      <c r="X2631" s="6" t="n"/>
      <c r="Y2631" s="6" t="n"/>
      <c r="Z2631" s="6" t="n"/>
      <c r="AA2631" s="5" t="n"/>
      <c r="AB2631" s="6">
        <f>B2631&amp;"|"&amp;I2631</f>
        <v/>
      </c>
      <c r="AC2631">
        <f>IF($B2631="","","|"&amp;SUBSTITUTE(TRIM(SUBSTITUTE(SUBSTITUTE(SUBSTITUTE(SUBSTITUTE(SUBSTITUTE(SUBSTITUTE(SUBSTITUTE(SUBSTITUTE(SUBSTITUTE(SUBSTITUTE(SUBSTITUTE(SUBSTITUTE(SUBSTITUTE(SUBSTITUTE(TRIM($B2631&amp;""),CHAR(10)," "),CHAR(13)," "),"."," "),";"," "),","," "),"/"," "),"+"," "),"-"," "),"  "," "),"  "," "),"  "," "),"  "," "),"  "," "),"  "," "))," ","|")&amp;"|")</f>
        <v/>
      </c>
      <c r="AD2631">
        <f>TRIM($I2631&amp;"")</f>
        <v/>
      </c>
    </row>
    <row r="2632" ht="36" customHeight="1">
      <c r="A2632" s="14" t="n">
        <v>46218</v>
      </c>
      <c r="B2632" s="6" t="inlineStr">
        <is>
          <t>10257</t>
        </is>
      </c>
      <c r="C2632" s="6" t="inlineStr">
        <is>
          <t>M/C 0723 (VERMELHO)</t>
        </is>
      </c>
      <c r="D2632" s="6" t="inlineStr">
        <is>
          <t>10 FURADEIRAS</t>
        </is>
      </c>
      <c r="E2632" s="6" t="n">
        <v>20020002</v>
      </c>
      <c r="F2632" s="6" t="inlineStr">
        <is>
          <t>(2) FECHAMENTO I 1090X295X12 MDF - BASE DUBAI</t>
        </is>
      </c>
      <c r="G2632" s="6" t="inlineStr">
        <is>
          <t>10 FURADEIRAS</t>
        </is>
      </c>
      <c r="H2632" s="6" t="inlineStr">
        <is>
          <t>10 FURADEIRAS</t>
        </is>
      </c>
      <c r="I2632" s="4" t="inlineStr">
        <is>
          <t>10 FURADEIRAS</t>
        </is>
      </c>
      <c r="J2632" s="4" t="n">
        <v>12</v>
      </c>
      <c r="K2632" s="6" t="n"/>
      <c r="L2632" s="6" t="n"/>
      <c r="M2632" s="6" t="n"/>
      <c r="N2632" s="6" t="n">
        <v>46218</v>
      </c>
      <c r="O2632" s="6" t="n">
        <v>12</v>
      </c>
      <c r="P2632" s="6" t="n"/>
      <c r="Q2632" s="6" t="n"/>
      <c r="R2632" s="6" t="n"/>
      <c r="S2632" s="6" t="n"/>
      <c r="T2632" s="6">
        <f>IF(OR($J2632="",$O2632=""),"",$O2632/$J2632)</f>
        <v/>
      </c>
      <c r="U2632" s="6" t="inlineStr">
        <is>
          <t>Concluído</t>
        </is>
      </c>
      <c r="V2632" s="6" t="n"/>
      <c r="W2632" s="6" t="n"/>
      <c r="X2632" s="6" t="n"/>
      <c r="Y2632" s="6" t="n"/>
      <c r="Z2632" s="6" t="n"/>
      <c r="AA2632" s="5" t="n"/>
      <c r="AB2632" s="6">
        <f>B2632&amp;"|"&amp;I2632</f>
        <v/>
      </c>
      <c r="AC2632">
        <f>IF($B2632="","","|"&amp;SUBSTITUTE(TRIM(SUBSTITUTE(SUBSTITUTE(SUBSTITUTE(SUBSTITUTE(SUBSTITUTE(SUBSTITUTE(SUBSTITUTE(SUBSTITUTE(SUBSTITUTE(SUBSTITUTE(SUBSTITUTE(SUBSTITUTE(SUBSTITUTE(SUBSTITUTE(TRIM($B2632&amp;""),CHAR(10)," "),CHAR(13)," "),"."," "),";"," "),","," "),"/"," "),"+"," "),"-"," "),"  "," "),"  "," "),"  "," "),"  "," "),"  "," "),"  "," "))," ","|")&amp;"|")</f>
        <v/>
      </c>
      <c r="AD2632">
        <f>TRIM($I2632&amp;"")</f>
        <v/>
      </c>
    </row>
    <row r="2633" ht="36" customHeight="1">
      <c r="A2633" s="14" t="n">
        <v>46218</v>
      </c>
      <c r="B2633" s="6" t="inlineStr">
        <is>
          <t>10257</t>
        </is>
      </c>
      <c r="C2633" s="6" t="inlineStr">
        <is>
          <t>M/C 0723 (VERMELHO)</t>
        </is>
      </c>
      <c r="D2633" s="6" t="inlineStr">
        <is>
          <t>10 FURADEIRAS</t>
        </is>
      </c>
      <c r="E2633" s="6" t="n">
        <v>20020003</v>
      </c>
      <c r="F2633" s="6" t="inlineStr">
        <is>
          <t>(3) FECHAMENTO II 600X295X12 MDF - BASE DUBAI</t>
        </is>
      </c>
      <c r="G2633" s="6" t="inlineStr">
        <is>
          <t>10 FURADEIRAS</t>
        </is>
      </c>
      <c r="H2633" s="6" t="inlineStr">
        <is>
          <t>10 FURADEIRAS</t>
        </is>
      </c>
      <c r="I2633" s="4" t="inlineStr">
        <is>
          <t>10 FURADEIRAS</t>
        </is>
      </c>
      <c r="J2633" s="4" t="n">
        <v>12</v>
      </c>
      <c r="K2633" s="6" t="n"/>
      <c r="L2633" s="6" t="n"/>
      <c r="M2633" s="6" t="n"/>
      <c r="N2633" s="6" t="n">
        <v>46218</v>
      </c>
      <c r="O2633" s="6" t="n">
        <v>12</v>
      </c>
      <c r="P2633" s="6" t="n"/>
      <c r="Q2633" s="6" t="n"/>
      <c r="R2633" s="6" t="n"/>
      <c r="S2633" s="6" t="n"/>
      <c r="T2633" s="6">
        <f>IF(OR($J2633="",$O2633=""),"",$O2633/$J2633)</f>
        <v/>
      </c>
      <c r="U2633" s="6" t="inlineStr">
        <is>
          <t>Concluído</t>
        </is>
      </c>
      <c r="V2633" s="6" t="n"/>
      <c r="W2633" s="6" t="n"/>
      <c r="X2633" s="6" t="n"/>
      <c r="Y2633" s="6" t="n"/>
      <c r="Z2633" s="6" t="n"/>
      <c r="AA2633" s="5" t="n"/>
      <c r="AB2633" s="6">
        <f>B2633&amp;"|"&amp;I2633</f>
        <v/>
      </c>
      <c r="AC2633">
        <f>IF($B2633="","","|"&amp;SUBSTITUTE(TRIM(SUBSTITUTE(SUBSTITUTE(SUBSTITUTE(SUBSTITUTE(SUBSTITUTE(SUBSTITUTE(SUBSTITUTE(SUBSTITUTE(SUBSTITUTE(SUBSTITUTE(SUBSTITUTE(SUBSTITUTE(SUBSTITUTE(SUBSTITUTE(TRIM($B2633&amp;""),CHAR(10)," "),CHAR(13)," "),"."," "),";"," "),","," "),"/"," "),"+"," "),"-"," "),"  "," "),"  "," "),"  "," "),"  "," "),"  "," "),"  "," "))," ","|")&amp;"|")</f>
        <v/>
      </c>
      <c r="AD2633">
        <f>TRIM($I2633&amp;"")</f>
        <v/>
      </c>
    </row>
    <row r="2634" ht="36" customHeight="1">
      <c r="A2634" s="14" t="n">
        <v>46218</v>
      </c>
      <c r="B2634" s="6" t="inlineStr">
        <is>
          <t>10257</t>
        </is>
      </c>
      <c r="C2634" s="6" t="inlineStr">
        <is>
          <t>M/C 0723 (VERMELHO)</t>
        </is>
      </c>
      <c r="D2634" s="6" t="inlineStr">
        <is>
          <t>10 FURADEIRAS</t>
        </is>
      </c>
      <c r="E2634" s="6" t="n">
        <v>20020004</v>
      </c>
      <c r="F2634" s="6" t="inlineStr">
        <is>
          <t>(4) FECHAMENTO III 545X327X12 MDF - BASE DUBAI</t>
        </is>
      </c>
      <c r="G2634" s="6" t="inlineStr">
        <is>
          <t>10 FURADEIRAS</t>
        </is>
      </c>
      <c r="H2634" s="6" t="inlineStr">
        <is>
          <t>10 FURADEIRAS</t>
        </is>
      </c>
      <c r="I2634" s="4" t="inlineStr">
        <is>
          <t>10 FURADEIRAS</t>
        </is>
      </c>
      <c r="J2634" s="4" t="n">
        <v>24</v>
      </c>
      <c r="K2634" s="6" t="n"/>
      <c r="L2634" s="6" t="n"/>
      <c r="M2634" s="6" t="n"/>
      <c r="N2634" s="6" t="n">
        <v>46218</v>
      </c>
      <c r="O2634" s="6" t="n">
        <v>24</v>
      </c>
      <c r="P2634" s="6" t="n"/>
      <c r="Q2634" s="6" t="n"/>
      <c r="R2634" s="6" t="n"/>
      <c r="S2634" s="6" t="n"/>
      <c r="T2634" s="6">
        <f>IF(OR($J2634="",$O2634=""),"",$O2634/$J2634)</f>
        <v/>
      </c>
      <c r="U2634" s="6" t="inlineStr">
        <is>
          <t>Concluído</t>
        </is>
      </c>
      <c r="V2634" s="6" t="n"/>
      <c r="W2634" s="6" t="n"/>
      <c r="X2634" s="6" t="n"/>
      <c r="Y2634" s="6" t="n"/>
      <c r="Z2634" s="6" t="n"/>
      <c r="AA2634" s="5" t="n"/>
      <c r="AB2634" s="6">
        <f>B2634&amp;"|"&amp;I2634</f>
        <v/>
      </c>
      <c r="AC2634">
        <f>IF($B2634="","","|"&amp;SUBSTITUTE(TRIM(SUBSTITUTE(SUBSTITUTE(SUBSTITUTE(SUBSTITUTE(SUBSTITUTE(SUBSTITUTE(SUBSTITUTE(SUBSTITUTE(SUBSTITUTE(SUBSTITUTE(SUBSTITUTE(SUBSTITUTE(SUBSTITUTE(SUBSTITUTE(TRIM($B2634&amp;""),CHAR(10)," "),CHAR(13)," "),"."," "),";"," "),","," "),"/"," "),"+"," "),"-"," "),"  "," "),"  "," "),"  "," "),"  "," "),"  "," "),"  "," "))," ","|")&amp;"|")</f>
        <v/>
      </c>
      <c r="AD2634">
        <f>TRIM($I2634&amp;"")</f>
        <v/>
      </c>
    </row>
    <row r="2635" ht="36" customHeight="1">
      <c r="A2635" s="14" t="n">
        <v>46218</v>
      </c>
      <c r="B2635" s="6" t="inlineStr">
        <is>
          <t>10257</t>
        </is>
      </c>
      <c r="C2635" s="6" t="inlineStr">
        <is>
          <t>M/C 0723 (VERMELHO)</t>
        </is>
      </c>
      <c r="D2635" s="6" t="inlineStr">
        <is>
          <t>10 FURADEIRAS</t>
        </is>
      </c>
      <c r="E2635" s="6" t="n">
        <v>20020005</v>
      </c>
      <c r="F2635" s="6" t="inlineStr">
        <is>
          <t>(5) FECHAMENTO IV 453X327X12 MDF - BASE DUBAI</t>
        </is>
      </c>
      <c r="G2635" s="6" t="inlineStr">
        <is>
          <t>10 FURADEIRAS</t>
        </is>
      </c>
      <c r="H2635" s="6" t="inlineStr">
        <is>
          <t>10 FURADEIRAS</t>
        </is>
      </c>
      <c r="I2635" s="4" t="inlineStr">
        <is>
          <t>10 FURADEIRAS</t>
        </is>
      </c>
      <c r="J2635" s="4" t="n">
        <v>12</v>
      </c>
      <c r="K2635" s="6" t="n"/>
      <c r="L2635" s="6" t="n"/>
      <c r="M2635" s="6" t="n"/>
      <c r="N2635" s="6" t="n">
        <v>46218</v>
      </c>
      <c r="O2635" s="6" t="n">
        <v>12</v>
      </c>
      <c r="P2635" s="6" t="n"/>
      <c r="Q2635" s="6" t="n"/>
      <c r="R2635" s="6" t="n"/>
      <c r="S2635" s="6" t="n"/>
      <c r="T2635" s="6">
        <f>IF(OR($J2635="",$O2635=""),"",$O2635/$J2635)</f>
        <v/>
      </c>
      <c r="U2635" s="6" t="inlineStr">
        <is>
          <t>Concluído</t>
        </is>
      </c>
      <c r="V2635" s="6" t="n"/>
      <c r="W2635" s="6" t="n"/>
      <c r="X2635" s="6" t="n"/>
      <c r="Y2635" s="6" t="n"/>
      <c r="Z2635" s="6" t="n"/>
      <c r="AA2635" s="5" t="n"/>
      <c r="AB2635" s="6">
        <f>B2635&amp;"|"&amp;I2635</f>
        <v/>
      </c>
      <c r="AC2635">
        <f>IF($B2635="","","|"&amp;SUBSTITUTE(TRIM(SUBSTITUTE(SUBSTITUTE(SUBSTITUTE(SUBSTITUTE(SUBSTITUTE(SUBSTITUTE(SUBSTITUTE(SUBSTITUTE(SUBSTITUTE(SUBSTITUTE(SUBSTITUTE(SUBSTITUTE(SUBSTITUTE(SUBSTITUTE(TRIM($B2635&amp;""),CHAR(10)," "),CHAR(13)," "),"."," "),";"," "),","," "),"/"," "),"+"," "),"-"," "),"  "," "),"  "," "),"  "," "),"  "," "),"  "," "),"  "," "))," ","|")&amp;"|")</f>
        <v/>
      </c>
      <c r="AD2635">
        <f>TRIM($I2635&amp;"")</f>
        <v/>
      </c>
    </row>
    <row r="2636" ht="36" customHeight="1">
      <c r="A2636" s="14" t="n">
        <v>46218</v>
      </c>
      <c r="B2636" s="6" t="inlineStr">
        <is>
          <t>10257</t>
        </is>
      </c>
      <c r="C2636" s="6" t="inlineStr">
        <is>
          <t>M/C 0723 (VERMELHO)</t>
        </is>
      </c>
      <c r="D2636" s="6" t="inlineStr">
        <is>
          <t>10 FURADEIRAS</t>
        </is>
      </c>
      <c r="E2636" s="6" t="n">
        <v>20013102</v>
      </c>
      <c r="F2636" s="6" t="inlineStr">
        <is>
          <t>(10)PE MAIOR 760X100 (170) X15 MDF-MIAMI 1,37X0,80</t>
        </is>
      </c>
      <c r="G2636" s="6" t="inlineStr">
        <is>
          <t>10 FURADEIRAS</t>
        </is>
      </c>
      <c r="H2636" s="6" t="inlineStr">
        <is>
          <t>10 FURADEIRAS</t>
        </is>
      </c>
      <c r="I2636" s="4" t="inlineStr">
        <is>
          <t>10 FURADEIRAS</t>
        </is>
      </c>
      <c r="J2636" s="4" t="n">
        <v>284</v>
      </c>
      <c r="K2636" s="6" t="n"/>
      <c r="L2636" s="6" t="n"/>
      <c r="M2636" s="6" t="n"/>
      <c r="N2636" s="6" t="n">
        <v>46218</v>
      </c>
      <c r="O2636" s="6" t="n">
        <v>284</v>
      </c>
      <c r="P2636" s="6" t="n"/>
      <c r="Q2636" s="6" t="n"/>
      <c r="R2636" s="6" t="n"/>
      <c r="S2636" s="6" t="n"/>
      <c r="T2636" s="6">
        <f>IF(OR($J2636="",$O2636=""),"",$O2636/$J2636)</f>
        <v/>
      </c>
      <c r="U2636" s="6" t="inlineStr">
        <is>
          <t>Concluído</t>
        </is>
      </c>
      <c r="V2636" s="6" t="n"/>
      <c r="W2636" s="6" t="n"/>
      <c r="X2636" s="6" t="n"/>
      <c r="Y2636" s="6" t="n"/>
      <c r="Z2636" s="6" t="n"/>
      <c r="AA2636" s="5" t="n"/>
      <c r="AB2636" s="6">
        <f>B2636&amp;"|"&amp;I2636</f>
        <v/>
      </c>
      <c r="AC2636">
        <f>IF($B2636="","","|"&amp;SUBSTITUTE(TRIM(SUBSTITUTE(SUBSTITUTE(SUBSTITUTE(SUBSTITUTE(SUBSTITUTE(SUBSTITUTE(SUBSTITUTE(SUBSTITUTE(SUBSTITUTE(SUBSTITUTE(SUBSTITUTE(SUBSTITUTE(SUBSTITUTE(SUBSTITUTE(TRIM($B2636&amp;""),CHAR(10)," "),CHAR(13)," "),"."," "),";"," "),","," "),"/"," "),"+"," "),"-"," "),"  "," "),"  "," "),"  "," "),"  "," "),"  "," "),"  "," "))," ","|")&amp;"|")</f>
        <v/>
      </c>
      <c r="AD2636">
        <f>TRIM($I2636&amp;"")</f>
        <v/>
      </c>
    </row>
    <row r="2637" ht="36" customHeight="1">
      <c r="A2637" s="14" t="n">
        <v>46218</v>
      </c>
      <c r="B2637" s="6" t="inlineStr">
        <is>
          <t>10257</t>
        </is>
      </c>
      <c r="C2637" s="6" t="inlineStr">
        <is>
          <t>M/C 0723 (VERMELHO)</t>
        </is>
      </c>
      <c r="D2637" s="6" t="inlineStr">
        <is>
          <t>10 FURADEIRAS</t>
        </is>
      </c>
      <c r="E2637" s="6" t="n">
        <v>20013103</v>
      </c>
      <c r="F2637" s="6" t="inlineStr">
        <is>
          <t>(4) PE MENOR 760X85 (135) X15 MDF-MIAMI 1,37X0,80</t>
        </is>
      </c>
      <c r="G2637" s="6" t="inlineStr">
        <is>
          <t>10 FURADEIRAS</t>
        </is>
      </c>
      <c r="H2637" s="6" t="inlineStr">
        <is>
          <t>10 FURADEIRAS</t>
        </is>
      </c>
      <c r="I2637" s="4" t="inlineStr">
        <is>
          <t>10 FURADEIRAS</t>
        </is>
      </c>
      <c r="J2637" s="4" t="n">
        <v>284</v>
      </c>
      <c r="K2637" s="6" t="n"/>
      <c r="L2637" s="6" t="n"/>
      <c r="M2637" s="6" t="n"/>
      <c r="N2637" s="6" t="n">
        <v>46218</v>
      </c>
      <c r="O2637" s="6" t="n">
        <v>284</v>
      </c>
      <c r="P2637" s="6" t="n"/>
      <c r="Q2637" s="6" t="n"/>
      <c r="R2637" s="6" t="n"/>
      <c r="S2637" s="6" t="n"/>
      <c r="T2637" s="6">
        <f>IF(OR($J2637="",$O2637=""),"",$O2637/$J2637)</f>
        <v/>
      </c>
      <c r="U2637" s="6" t="inlineStr">
        <is>
          <t>Concluído</t>
        </is>
      </c>
      <c r="V2637" s="6" t="n"/>
      <c r="W2637" s="6" t="n"/>
      <c r="X2637" s="6" t="n"/>
      <c r="Y2637" s="6" t="n"/>
      <c r="Z2637" s="6" t="n"/>
      <c r="AA2637" s="5" t="n"/>
      <c r="AB2637" s="6">
        <f>B2637&amp;"|"&amp;I2637</f>
        <v/>
      </c>
      <c r="AC2637">
        <f>IF($B2637="","","|"&amp;SUBSTITUTE(TRIM(SUBSTITUTE(SUBSTITUTE(SUBSTITUTE(SUBSTITUTE(SUBSTITUTE(SUBSTITUTE(SUBSTITUTE(SUBSTITUTE(SUBSTITUTE(SUBSTITUTE(SUBSTITUTE(SUBSTITUTE(SUBSTITUTE(SUBSTITUTE(TRIM($B2637&amp;""),CHAR(10)," "),CHAR(13)," "),"."," "),";"," "),","," "),"/"," "),"+"," "),"-"," "),"  "," "),"  "," "),"  "," "),"  "," "),"  "," "),"  "," "))," ","|")&amp;"|")</f>
        <v/>
      </c>
      <c r="AD2637">
        <f>TRIM($I2637&amp;"")</f>
        <v/>
      </c>
    </row>
    <row r="2638" ht="36" customHeight="1">
      <c r="A2638" s="14" t="n">
        <v>46218</v>
      </c>
      <c r="B2638" s="6" t="inlineStr">
        <is>
          <t>10257</t>
        </is>
      </c>
      <c r="C2638" s="6" t="inlineStr">
        <is>
          <t>M/C 0723 (VERMELHO)</t>
        </is>
      </c>
      <c r="D2638" s="6" t="inlineStr">
        <is>
          <t>10 FURADEIRAS</t>
        </is>
      </c>
      <c r="E2638" s="6" t="n">
        <v>20020001</v>
      </c>
      <c r="F2638" s="6" t="inlineStr">
        <is>
          <t>(1) LATERAL 1180X92X15 MDF - BASE DUBAI</t>
        </is>
      </c>
      <c r="G2638" s="6" t="inlineStr">
        <is>
          <t>10 FURADEIRAS</t>
        </is>
      </c>
      <c r="H2638" s="6" t="inlineStr">
        <is>
          <t>10 FURADEIRAS</t>
        </is>
      </c>
      <c r="I2638" s="4" t="inlineStr">
        <is>
          <t>10 FURADEIRAS</t>
        </is>
      </c>
      <c r="J2638" s="4" t="n">
        <v>48</v>
      </c>
      <c r="K2638" s="6" t="n"/>
      <c r="L2638" s="6" t="n"/>
      <c r="M2638" s="6" t="n"/>
      <c r="N2638" s="6" t="n">
        <v>46218</v>
      </c>
      <c r="O2638" s="6" t="n">
        <v>48</v>
      </c>
      <c r="P2638" s="6" t="n"/>
      <c r="Q2638" s="6" t="n"/>
      <c r="R2638" s="6" t="n"/>
      <c r="S2638" s="6" t="n"/>
      <c r="T2638" s="6">
        <f>IF(OR($J2638="",$O2638=""),"",$O2638/$J2638)</f>
        <v/>
      </c>
      <c r="U2638" s="6" t="inlineStr">
        <is>
          <t>Concluído</t>
        </is>
      </c>
      <c r="V2638" s="6" t="n"/>
      <c r="W2638" s="6" t="n"/>
      <c r="X2638" s="6" t="n"/>
      <c r="Y2638" s="6" t="n"/>
      <c r="Z2638" s="6" t="n"/>
      <c r="AA2638" s="5" t="n"/>
      <c r="AB2638" s="6">
        <f>B2638&amp;"|"&amp;I2638</f>
        <v/>
      </c>
      <c r="AC2638">
        <f>IF($B2638="","","|"&amp;SUBSTITUTE(TRIM(SUBSTITUTE(SUBSTITUTE(SUBSTITUTE(SUBSTITUTE(SUBSTITUTE(SUBSTITUTE(SUBSTITUTE(SUBSTITUTE(SUBSTITUTE(SUBSTITUTE(SUBSTITUTE(SUBSTITUTE(SUBSTITUTE(SUBSTITUTE(TRIM($B2638&amp;""),CHAR(10)," "),CHAR(13)," "),"."," "),";"," "),","," "),"/"," "),"+"," "),"-"," "),"  "," "),"  "," "),"  "," "),"  "," "),"  "," "),"  "," "))," ","|")&amp;"|")</f>
        <v/>
      </c>
      <c r="AD2638">
        <f>TRIM($I2638&amp;"")</f>
        <v/>
      </c>
    </row>
    <row r="2639" ht="36" customHeight="1">
      <c r="A2639" s="14" t="n">
        <v>46218</v>
      </c>
      <c r="B2639" s="6" t="inlineStr">
        <is>
          <t>10257</t>
        </is>
      </c>
      <c r="C2639" s="6" t="inlineStr">
        <is>
          <t>M/C 0723 (VERMELHO)</t>
        </is>
      </c>
      <c r="D2639" s="6" t="inlineStr">
        <is>
          <t>10 FURADEIRAS</t>
        </is>
      </c>
      <c r="E2639" s="6" t="n">
        <v>200277101</v>
      </c>
      <c r="F2639" s="6" t="inlineStr">
        <is>
          <t>PE 730X120(660)X18 (4PCS) MDF - MESA CATEDRAL II</t>
        </is>
      </c>
      <c r="G2639" s="6" t="inlineStr">
        <is>
          <t>10 FURADEIRAS</t>
        </is>
      </c>
      <c r="H2639" s="6" t="inlineStr">
        <is>
          <t>10 FURADEIRAS</t>
        </is>
      </c>
      <c r="I2639" s="4" t="inlineStr">
        <is>
          <t>10 FURADEIRAS</t>
        </is>
      </c>
      <c r="J2639" s="4" t="n">
        <v>158</v>
      </c>
      <c r="K2639" s="6" t="n"/>
      <c r="L2639" s="6" t="n"/>
      <c r="M2639" s="6" t="n"/>
      <c r="N2639" s="6" t="n">
        <v>46218</v>
      </c>
      <c r="O2639" s="6" t="n">
        <v>158</v>
      </c>
      <c r="P2639" s="6" t="n"/>
      <c r="Q2639" s="6" t="n"/>
      <c r="R2639" s="6" t="n"/>
      <c r="S2639" s="6" t="n"/>
      <c r="T2639" s="6">
        <f>IF(OR($J2639="",$O2639=""),"",$O2639/$J2639)</f>
        <v/>
      </c>
      <c r="U2639" s="6" t="inlineStr">
        <is>
          <t>Concluído</t>
        </is>
      </c>
      <c r="V2639" s="6" t="n"/>
      <c r="W2639" s="6" t="n"/>
      <c r="X2639" s="6" t="n"/>
      <c r="Y2639" s="6" t="n"/>
      <c r="Z2639" s="6" t="n"/>
      <c r="AA2639" s="5" t="n"/>
      <c r="AB2639" s="6">
        <f>B2639&amp;"|"&amp;I2639</f>
        <v/>
      </c>
      <c r="AC2639">
        <f>IF($B2639="","","|"&amp;SUBSTITUTE(TRIM(SUBSTITUTE(SUBSTITUTE(SUBSTITUTE(SUBSTITUTE(SUBSTITUTE(SUBSTITUTE(SUBSTITUTE(SUBSTITUTE(SUBSTITUTE(SUBSTITUTE(SUBSTITUTE(SUBSTITUTE(SUBSTITUTE(SUBSTITUTE(TRIM($B2639&amp;""),CHAR(10)," "),CHAR(13)," "),"."," "),";"," "),","," "),"/"," "),"+"," "),"-"," "),"  "," "),"  "," "),"  "," "),"  "," "),"  "," "),"  "," "))," ","|")&amp;"|")</f>
        <v/>
      </c>
      <c r="AD2639">
        <f>TRIM($I2639&amp;"")</f>
        <v/>
      </c>
    </row>
    <row r="2640" ht="36" customHeight="1">
      <c r="A2640" s="14" t="n">
        <v>46218</v>
      </c>
      <c r="B2640" s="6" t="inlineStr">
        <is>
          <t>10257</t>
        </is>
      </c>
      <c r="C2640" s="6" t="inlineStr">
        <is>
          <t>M/C 0723 (VERMELHO)</t>
        </is>
      </c>
      <c r="D2640" s="6" t="inlineStr">
        <is>
          <t>10 FURADEIRAS</t>
        </is>
      </c>
      <c r="E2640" s="6" t="n">
        <v>30006104</v>
      </c>
      <c r="F2640" s="6" t="inlineStr">
        <is>
          <t>MOLDURA ENCOSTO 445X280X15 MDF - CAD SANTIAGO NEW</t>
        </is>
      </c>
      <c r="G2640" s="6" t="inlineStr">
        <is>
          <t>10 FURADEIRAS</t>
        </is>
      </c>
      <c r="H2640" s="6" t="inlineStr">
        <is>
          <t>10 FURADEIRAS</t>
        </is>
      </c>
      <c r="I2640" s="4" t="inlineStr">
        <is>
          <t>10 FURADEIRAS</t>
        </is>
      </c>
      <c r="J2640" s="4" t="n">
        <v>386</v>
      </c>
      <c r="K2640" s="6" t="n"/>
      <c r="L2640" s="6" t="n"/>
      <c r="M2640" s="6" t="n"/>
      <c r="N2640" s="6" t="n">
        <v>46218</v>
      </c>
      <c r="O2640" s="6" t="n">
        <v>386</v>
      </c>
      <c r="P2640" s="6" t="n"/>
      <c r="Q2640" s="6" t="n"/>
      <c r="R2640" s="6" t="n"/>
      <c r="S2640" s="6" t="n"/>
      <c r="T2640" s="6">
        <f>IF(OR($J2640="",$O2640=""),"",$O2640/$J2640)</f>
        <v/>
      </c>
      <c r="U2640" s="6" t="inlineStr">
        <is>
          <t>Concluído</t>
        </is>
      </c>
      <c r="V2640" s="6" t="n"/>
      <c r="W2640" s="6" t="n"/>
      <c r="X2640" s="6" t="n"/>
      <c r="Y2640" s="6" t="n"/>
      <c r="Z2640" s="6" t="n"/>
      <c r="AA2640" s="5" t="n"/>
      <c r="AB2640" s="6">
        <f>B2640&amp;"|"&amp;I2640</f>
        <v/>
      </c>
      <c r="AC2640">
        <f>IF($B2640="","","|"&amp;SUBSTITUTE(TRIM(SUBSTITUTE(SUBSTITUTE(SUBSTITUTE(SUBSTITUTE(SUBSTITUTE(SUBSTITUTE(SUBSTITUTE(SUBSTITUTE(SUBSTITUTE(SUBSTITUTE(SUBSTITUTE(SUBSTITUTE(SUBSTITUTE(SUBSTITUTE(TRIM($B2640&amp;""),CHAR(10)," "),CHAR(13)," "),"."," "),";"," "),","," "),"/"," "),"+"," "),"-"," "),"  "," "),"  "," "),"  "," "),"  "," "),"  "," "),"  "," "))," ","|")&amp;"|")</f>
        <v/>
      </c>
      <c r="AD2640">
        <f>TRIM($I2640&amp;"")</f>
        <v/>
      </c>
    </row>
    <row r="2641" ht="36" customHeight="1">
      <c r="A2641" s="14" t="n">
        <v>46218</v>
      </c>
      <c r="B2641" s="6" t="inlineStr">
        <is>
          <t>10257</t>
        </is>
      </c>
      <c r="C2641" s="6" t="inlineStr">
        <is>
          <t>M/C 0723 (VERMELHO)</t>
        </is>
      </c>
      <c r="D2641" s="6" t="inlineStr">
        <is>
          <t>10 FURADEIRAS</t>
        </is>
      </c>
      <c r="E2641" s="6" t="n">
        <v>20052001</v>
      </c>
      <c r="F2641" s="6" t="inlineStr">
        <is>
          <t>(2-4) TRAVESSA 742X122X25 MDF - MESA ATHENAS</t>
        </is>
      </c>
      <c r="G2641" s="6" t="inlineStr">
        <is>
          <t>10 FURADEIRAS</t>
        </is>
      </c>
      <c r="H2641" s="6" t="inlineStr">
        <is>
          <t>10 FURADEIRAS</t>
        </is>
      </c>
      <c r="I2641" s="4" t="inlineStr">
        <is>
          <t>10 FURADEIRAS</t>
        </is>
      </c>
      <c r="J2641" s="4" t="n">
        <v>220</v>
      </c>
      <c r="K2641" s="6" t="n"/>
      <c r="L2641" s="6" t="n"/>
      <c r="M2641" s="6" t="n"/>
      <c r="N2641" s="6" t="n">
        <v>46218</v>
      </c>
      <c r="O2641" s="6" t="n">
        <v>220</v>
      </c>
      <c r="P2641" s="6" t="n"/>
      <c r="Q2641" s="6" t="n"/>
      <c r="R2641" s="6" t="n"/>
      <c r="S2641" s="6" t="n"/>
      <c r="T2641" s="6">
        <f>IF(OR($J2641="",$O2641=""),"",$O2641/$J2641)</f>
        <v/>
      </c>
      <c r="U2641" s="6" t="inlineStr">
        <is>
          <t>Concluído</t>
        </is>
      </c>
      <c r="V2641" s="6" t="n"/>
      <c r="W2641" s="6" t="n"/>
      <c r="X2641" s="6" t="n"/>
      <c r="Y2641" s="6" t="n"/>
      <c r="Z2641" s="6" t="n"/>
      <c r="AA2641" s="5" t="n"/>
      <c r="AB2641" s="6">
        <f>B2641&amp;"|"&amp;I2641</f>
        <v/>
      </c>
      <c r="AC2641">
        <f>IF($B2641="","","|"&amp;SUBSTITUTE(TRIM(SUBSTITUTE(SUBSTITUTE(SUBSTITUTE(SUBSTITUTE(SUBSTITUTE(SUBSTITUTE(SUBSTITUTE(SUBSTITUTE(SUBSTITUTE(SUBSTITUTE(SUBSTITUTE(SUBSTITUTE(SUBSTITUTE(SUBSTITUTE(TRIM($B2641&amp;""),CHAR(10)," "),CHAR(13)," "),"."," "),";"," "),","," "),"/"," "),"+"," "),"-"," "),"  "," "),"  "," "),"  "," "),"  "," "),"  "," "),"  "," "))," ","|")&amp;"|")</f>
        <v/>
      </c>
      <c r="AD2641">
        <f>TRIM($I2641&amp;"")</f>
        <v/>
      </c>
    </row>
    <row r="2642" ht="36" customHeight="1">
      <c r="A2642" s="14" t="n">
        <v>46218</v>
      </c>
      <c r="B2642" s="6" t="inlineStr">
        <is>
          <t>10257</t>
        </is>
      </c>
      <c r="C2642" s="6" t="inlineStr">
        <is>
          <t>M/C 0723 (VERMELHO)</t>
        </is>
      </c>
      <c r="D2642" s="6" t="inlineStr">
        <is>
          <t>10 FURADEIRAS</t>
        </is>
      </c>
      <c r="E2642" s="6" t="n">
        <v>20052002</v>
      </c>
      <c r="F2642" s="6" t="inlineStr">
        <is>
          <t>(5) BASE MAIOR 542X124X25 MDF - MESA ATHENAS</t>
        </is>
      </c>
      <c r="G2642" s="6" t="inlineStr">
        <is>
          <t>10 FURADEIRAS</t>
        </is>
      </c>
      <c r="H2642" s="6" t="inlineStr">
        <is>
          <t>10 FURADEIRAS</t>
        </is>
      </c>
      <c r="I2642" s="4" t="inlineStr">
        <is>
          <t>10 FURADEIRAS</t>
        </is>
      </c>
      <c r="J2642" s="4" t="n">
        <v>54</v>
      </c>
      <c r="K2642" s="6" t="n"/>
      <c r="L2642" s="6" t="n"/>
      <c r="M2642" s="6" t="n"/>
      <c r="N2642" s="6" t="n">
        <v>46218</v>
      </c>
      <c r="O2642" s="6" t="n">
        <v>54</v>
      </c>
      <c r="P2642" s="6" t="n"/>
      <c r="Q2642" s="6" t="n"/>
      <c r="R2642" s="6" t="n"/>
      <c r="S2642" s="6" t="n"/>
      <c r="T2642" s="6">
        <f>IF(OR($J2642="",$O2642=""),"",$O2642/$J2642)</f>
        <v/>
      </c>
      <c r="U2642" s="6" t="inlineStr">
        <is>
          <t>Concluído</t>
        </is>
      </c>
      <c r="V2642" s="6" t="n"/>
      <c r="W2642" s="6" t="n"/>
      <c r="X2642" s="6" t="n"/>
      <c r="Y2642" s="6" t="n"/>
      <c r="Z2642" s="6" t="n"/>
      <c r="AA2642" s="5" t="n"/>
      <c r="AB2642" s="6">
        <f>B2642&amp;"|"&amp;I2642</f>
        <v/>
      </c>
      <c r="AC2642">
        <f>IF($B2642="","","|"&amp;SUBSTITUTE(TRIM(SUBSTITUTE(SUBSTITUTE(SUBSTITUTE(SUBSTITUTE(SUBSTITUTE(SUBSTITUTE(SUBSTITUTE(SUBSTITUTE(SUBSTITUTE(SUBSTITUTE(SUBSTITUTE(SUBSTITUTE(SUBSTITUTE(SUBSTITUTE(TRIM($B2642&amp;""),CHAR(10)," "),CHAR(13)," "),"."," "),";"," "),","," "),"/"," "),"+"," "),"-"," "),"  "," "),"  "," "),"  "," "),"  "," "),"  "," "),"  "," "))," ","|")&amp;"|")</f>
        <v/>
      </c>
      <c r="AD2642">
        <f>TRIM($I2642&amp;"")</f>
        <v/>
      </c>
    </row>
    <row r="2643" ht="36" customHeight="1">
      <c r="A2643" s="14" t="n">
        <v>46218</v>
      </c>
      <c r="B2643" s="6" t="inlineStr">
        <is>
          <t>10257</t>
        </is>
      </c>
      <c r="C2643" s="6" t="inlineStr">
        <is>
          <t>M/C 0723 (VERMELHO)</t>
        </is>
      </c>
      <c r="D2643" s="6" t="inlineStr">
        <is>
          <t>10 FURADEIRAS</t>
        </is>
      </c>
      <c r="E2643" s="6" t="n">
        <v>20052003</v>
      </c>
      <c r="F2643" s="6" t="inlineStr">
        <is>
          <t>(6)BASE MENOR 386 (189)X124X25 MDF - MESA ATHENAS</t>
        </is>
      </c>
      <c r="G2643" s="6" t="inlineStr">
        <is>
          <t>10 FURADEIRAS</t>
        </is>
      </c>
      <c r="H2643" s="6" t="inlineStr">
        <is>
          <t>10 FURADEIRAS</t>
        </is>
      </c>
      <c r="I2643" s="4" t="inlineStr">
        <is>
          <t>10 FURADEIRAS</t>
        </is>
      </c>
      <c r="J2643" s="4" t="n">
        <v>108</v>
      </c>
      <c r="K2643" s="6" t="n"/>
      <c r="L2643" s="6" t="n"/>
      <c r="M2643" s="6" t="n"/>
      <c r="N2643" s="6" t="n">
        <v>46218</v>
      </c>
      <c r="O2643" s="6" t="n">
        <v>108</v>
      </c>
      <c r="P2643" s="6" t="n"/>
      <c r="Q2643" s="6" t="n"/>
      <c r="R2643" s="6" t="n"/>
      <c r="S2643" s="6" t="n"/>
      <c r="T2643" s="6">
        <f>IF(OR($J2643="",$O2643=""),"",$O2643/$J2643)</f>
        <v/>
      </c>
      <c r="U2643" s="6" t="inlineStr">
        <is>
          <t>Concluído</t>
        </is>
      </c>
      <c r="V2643" s="6" t="n"/>
      <c r="W2643" s="6" t="n"/>
      <c r="X2643" s="6" t="n"/>
      <c r="Y2643" s="6" t="n"/>
      <c r="Z2643" s="6" t="n"/>
      <c r="AA2643" s="5" t="n"/>
      <c r="AB2643" s="6">
        <f>B2643&amp;"|"&amp;I2643</f>
        <v/>
      </c>
      <c r="AC2643">
        <f>IF($B2643="","","|"&amp;SUBSTITUTE(TRIM(SUBSTITUTE(SUBSTITUTE(SUBSTITUTE(SUBSTITUTE(SUBSTITUTE(SUBSTITUTE(SUBSTITUTE(SUBSTITUTE(SUBSTITUTE(SUBSTITUTE(SUBSTITUTE(SUBSTITUTE(SUBSTITUTE(SUBSTITUTE(TRIM($B2643&amp;""),CHAR(10)," "),CHAR(13)," "),"."," "),";"," "),","," "),"/"," "),"+"," "),"-"," "),"  "," "),"  "," "),"  "," "),"  "," "),"  "," "),"  "," "))," ","|")&amp;"|")</f>
        <v/>
      </c>
      <c r="AD2643">
        <f>TRIM($I2643&amp;"")</f>
        <v/>
      </c>
    </row>
    <row r="2644" ht="36" customHeight="1">
      <c r="A2644" s="14" t="n">
        <v>46218</v>
      </c>
      <c r="B2644" s="6" t="inlineStr">
        <is>
          <t>10257</t>
        </is>
      </c>
      <c r="C2644" s="6" t="inlineStr">
        <is>
          <t>M/C 0723 (VERMELHO)</t>
        </is>
      </c>
      <c r="D2644" s="6" t="inlineStr">
        <is>
          <t>10 FURADEIRAS</t>
        </is>
      </c>
      <c r="E2644" s="6" t="n">
        <v>20052202</v>
      </c>
      <c r="F2644" s="6" t="inlineStr">
        <is>
          <t>(5) BASE MAIOR 742X124X25 MDF - MESA ATHENAS 1,20</t>
        </is>
      </c>
      <c r="G2644" s="6" t="inlineStr">
        <is>
          <t>10 FURADEIRAS</t>
        </is>
      </c>
      <c r="H2644" s="6" t="inlineStr">
        <is>
          <t>10 FURADEIRAS</t>
        </is>
      </c>
      <c r="I2644" s="4" t="inlineStr">
        <is>
          <t>10 FURADEIRAS</t>
        </is>
      </c>
      <c r="J2644" s="4" t="n">
        <v>1</v>
      </c>
      <c r="K2644" s="6" t="n"/>
      <c r="L2644" s="6" t="n"/>
      <c r="M2644" s="6" t="n"/>
      <c r="N2644" s="6" t="n">
        <v>46218</v>
      </c>
      <c r="O2644" s="6" t="n">
        <v>1</v>
      </c>
      <c r="P2644" s="6" t="n"/>
      <c r="Q2644" s="6" t="n"/>
      <c r="R2644" s="6" t="n"/>
      <c r="S2644" s="6" t="n"/>
      <c r="T2644" s="6">
        <f>IF(OR($J2644="",$O2644=""),"",$O2644/$J2644)</f>
        <v/>
      </c>
      <c r="U2644" s="6" t="inlineStr">
        <is>
          <t>Concluído</t>
        </is>
      </c>
      <c r="V2644" s="6" t="n"/>
      <c r="W2644" s="6" t="n"/>
      <c r="X2644" s="6" t="n"/>
      <c r="Y2644" s="6" t="n"/>
      <c r="Z2644" s="6" t="n"/>
      <c r="AA2644" s="5" t="n"/>
      <c r="AB2644" s="6">
        <f>B2644&amp;"|"&amp;I2644</f>
        <v/>
      </c>
      <c r="AC2644">
        <f>IF($B2644="","","|"&amp;SUBSTITUTE(TRIM(SUBSTITUTE(SUBSTITUTE(SUBSTITUTE(SUBSTITUTE(SUBSTITUTE(SUBSTITUTE(SUBSTITUTE(SUBSTITUTE(SUBSTITUTE(SUBSTITUTE(SUBSTITUTE(SUBSTITUTE(SUBSTITUTE(SUBSTITUTE(TRIM($B2644&amp;""),CHAR(10)," "),CHAR(13)," "),"."," "),";"," "),","," "),"/"," "),"+"," "),"-"," "),"  "," "),"  "," "),"  "," "),"  "," "),"  "," "),"  "," "))," ","|")&amp;"|")</f>
        <v/>
      </c>
      <c r="AD2644">
        <f>TRIM($I2644&amp;"")</f>
        <v/>
      </c>
    </row>
    <row r="2645" ht="36" customHeight="1">
      <c r="A2645" s="14" t="n">
        <v>46218</v>
      </c>
      <c r="B2645" s="6" t="inlineStr">
        <is>
          <t>10257</t>
        </is>
      </c>
      <c r="C2645" s="6" t="inlineStr">
        <is>
          <t>M/C 0723 (VERMELHO)</t>
        </is>
      </c>
      <c r="D2645" s="6" t="inlineStr">
        <is>
          <t>10 FURADEIRAS</t>
        </is>
      </c>
      <c r="E2645" s="6" t="n">
        <v>20052203</v>
      </c>
      <c r="F2645" s="6" t="inlineStr">
        <is>
          <t>(6)BASE MENOR 446(220)X124X25 MDF-MESA ATHENAS1,20</t>
        </is>
      </c>
      <c r="G2645" s="6" t="inlineStr">
        <is>
          <t>10 FURADEIRAS</t>
        </is>
      </c>
      <c r="H2645" s="6" t="inlineStr">
        <is>
          <t>10 FURADEIRAS</t>
        </is>
      </c>
      <c r="I2645" s="4" t="inlineStr">
        <is>
          <t>10 FURADEIRAS</t>
        </is>
      </c>
      <c r="J2645" s="4" t="n">
        <v>2</v>
      </c>
      <c r="K2645" s="6" t="n"/>
      <c r="L2645" s="6" t="n"/>
      <c r="M2645" s="6" t="n"/>
      <c r="N2645" s="6" t="n">
        <v>46218</v>
      </c>
      <c r="O2645" s="6" t="n">
        <v>2</v>
      </c>
      <c r="P2645" s="6" t="n"/>
      <c r="Q2645" s="6" t="n"/>
      <c r="R2645" s="6" t="n"/>
      <c r="S2645" s="6" t="n"/>
      <c r="T2645" s="6">
        <f>IF(OR($J2645="",$O2645=""),"",$O2645/$J2645)</f>
        <v/>
      </c>
      <c r="U2645" s="6" t="inlineStr">
        <is>
          <t>Concluído</t>
        </is>
      </c>
      <c r="V2645" s="6" t="n"/>
      <c r="W2645" s="6" t="n"/>
      <c r="X2645" s="6" t="n"/>
      <c r="Y2645" s="6" t="n"/>
      <c r="Z2645" s="6" t="n"/>
      <c r="AA2645" s="5" t="n"/>
      <c r="AB2645" s="6">
        <f>B2645&amp;"|"&amp;I2645</f>
        <v/>
      </c>
      <c r="AC2645">
        <f>IF($B2645="","","|"&amp;SUBSTITUTE(TRIM(SUBSTITUTE(SUBSTITUTE(SUBSTITUTE(SUBSTITUTE(SUBSTITUTE(SUBSTITUTE(SUBSTITUTE(SUBSTITUTE(SUBSTITUTE(SUBSTITUTE(SUBSTITUTE(SUBSTITUTE(SUBSTITUTE(SUBSTITUTE(TRIM($B2645&amp;""),CHAR(10)," "),CHAR(13)," "),"."," "),";"," "),","," "),"/"," "),"+"," "),"-"," "),"  "," "),"  "," "),"  "," "),"  "," "),"  "," "),"  "," "))," ","|")&amp;"|")</f>
        <v/>
      </c>
      <c r="AD2645">
        <f>TRIM($I2645&amp;"")</f>
        <v/>
      </c>
    </row>
    <row r="2646" ht="36" customHeight="1">
      <c r="A2646" s="14" t="n">
        <v>46218</v>
      </c>
      <c r="B2646" s="6" t="inlineStr">
        <is>
          <t>10257</t>
        </is>
      </c>
      <c r="C2646" s="6" t="inlineStr">
        <is>
          <t>M/C 0723 (VERMELHO)</t>
        </is>
      </c>
      <c r="D2646" s="6" t="inlineStr">
        <is>
          <t>10 FURADEIRAS</t>
        </is>
      </c>
      <c r="E2646" s="6" t="n">
        <v>30009703</v>
      </c>
      <c r="F2646" s="6" t="inlineStr">
        <is>
          <t>ESPALDAR 390X40(911)X25 MDF (24) - CADEIRA GRECIA</t>
        </is>
      </c>
      <c r="G2646" s="6" t="inlineStr">
        <is>
          <t>10 FURADEIRAS</t>
        </is>
      </c>
      <c r="H2646" s="6" t="inlineStr">
        <is>
          <t>10 FURADEIRAS</t>
        </is>
      </c>
      <c r="I2646" s="4" t="inlineStr">
        <is>
          <t>10 FURADEIRAS</t>
        </is>
      </c>
      <c r="J2646" s="4" t="n">
        <v>70</v>
      </c>
      <c r="K2646" s="6" t="n"/>
      <c r="L2646" s="6" t="n"/>
      <c r="M2646" s="6" t="n"/>
      <c r="N2646" s="6" t="n">
        <v>46218</v>
      </c>
      <c r="O2646" s="6" t="n">
        <v>70</v>
      </c>
      <c r="P2646" s="6" t="n"/>
      <c r="Q2646" s="6" t="n"/>
      <c r="R2646" s="6" t="n"/>
      <c r="S2646" s="6" t="n"/>
      <c r="T2646" s="6">
        <f>IF(OR($J2646="",$O2646=""),"",$O2646/$J2646)</f>
        <v/>
      </c>
      <c r="U2646" s="6" t="inlineStr">
        <is>
          <t>Concluído</t>
        </is>
      </c>
      <c r="V2646" s="6" t="n"/>
      <c r="W2646" s="6" t="n"/>
      <c r="X2646" s="6" t="n"/>
      <c r="Y2646" s="6" t="n"/>
      <c r="Z2646" s="6" t="n"/>
      <c r="AA2646" s="5" t="n"/>
      <c r="AB2646" s="6">
        <f>B2646&amp;"|"&amp;I2646</f>
        <v/>
      </c>
      <c r="AC2646">
        <f>IF($B2646="","","|"&amp;SUBSTITUTE(TRIM(SUBSTITUTE(SUBSTITUTE(SUBSTITUTE(SUBSTITUTE(SUBSTITUTE(SUBSTITUTE(SUBSTITUTE(SUBSTITUTE(SUBSTITUTE(SUBSTITUTE(SUBSTITUTE(SUBSTITUTE(SUBSTITUTE(SUBSTITUTE(TRIM($B2646&amp;""),CHAR(10)," "),CHAR(13)," "),"."," "),";"," "),","," "),"/"," "),"+"," "),"-"," "),"  "," "),"  "," "),"  "," "),"  "," "),"  "," "),"  "," "))," ","|")&amp;"|")</f>
        <v/>
      </c>
      <c r="AD2646">
        <f>TRIM($I2646&amp;"")</f>
        <v/>
      </c>
    </row>
    <row r="2647" ht="36" customHeight="1">
      <c r="A2647" s="14" t="n">
        <v>46218</v>
      </c>
      <c r="B2647" s="6" t="inlineStr">
        <is>
          <t>10257</t>
        </is>
      </c>
      <c r="C2647" s="6" t="inlineStr">
        <is>
          <t>M/C 0723 (VERMELHO)</t>
        </is>
      </c>
      <c r="D2647" s="6" t="inlineStr">
        <is>
          <t>10 FURADEIRAS</t>
        </is>
      </c>
      <c r="E2647" s="6" t="n">
        <v>30124002</v>
      </c>
      <c r="F2647" s="6" t="inlineStr">
        <is>
          <t>PE MENOR 750X680X25 MDF - BASE DUBLIN</t>
        </is>
      </c>
      <c r="G2647" s="6" t="inlineStr">
        <is>
          <t>10 FURADEIRAS</t>
        </is>
      </c>
      <c r="H2647" s="6" t="inlineStr">
        <is>
          <t>10 FURADEIRAS</t>
        </is>
      </c>
      <c r="I2647" s="4" t="inlineStr">
        <is>
          <t>10 FURADEIRAS</t>
        </is>
      </c>
      <c r="J2647" s="4" t="n">
        <v>2</v>
      </c>
      <c r="K2647" s="6" t="n"/>
      <c r="L2647" s="6" t="n"/>
      <c r="M2647" s="6" t="n"/>
      <c r="N2647" s="6" t="n">
        <v>46218</v>
      </c>
      <c r="O2647" s="6" t="n">
        <v>2</v>
      </c>
      <c r="P2647" s="6" t="n"/>
      <c r="Q2647" s="6" t="n"/>
      <c r="R2647" s="6" t="n"/>
      <c r="S2647" s="6" t="n"/>
      <c r="T2647" s="6">
        <f>IF(OR($J2647="",$O2647=""),"",$O2647/$J2647)</f>
        <v/>
      </c>
      <c r="U2647" s="6" t="inlineStr">
        <is>
          <t>Concluído</t>
        </is>
      </c>
      <c r="V2647" s="6" t="n"/>
      <c r="W2647" s="6" t="n"/>
      <c r="X2647" s="6" t="n"/>
      <c r="Y2647" s="6" t="n"/>
      <c r="Z2647" s="6" t="n"/>
      <c r="AA2647" s="5" t="n"/>
      <c r="AB2647" s="6">
        <f>B2647&amp;"|"&amp;I2647</f>
        <v/>
      </c>
      <c r="AC2647">
        <f>IF($B2647="","","|"&amp;SUBSTITUTE(TRIM(SUBSTITUTE(SUBSTITUTE(SUBSTITUTE(SUBSTITUTE(SUBSTITUTE(SUBSTITUTE(SUBSTITUTE(SUBSTITUTE(SUBSTITUTE(SUBSTITUTE(SUBSTITUTE(SUBSTITUTE(SUBSTITUTE(SUBSTITUTE(TRIM($B2647&amp;""),CHAR(10)," "),CHAR(13)," "),"."," "),";"," "),","," "),"/"," "),"+"," "),"-"," "),"  "," "),"  "," "),"  "," "),"  "," "),"  "," "),"  "," "))," ","|")&amp;"|")</f>
        <v/>
      </c>
      <c r="AD2647">
        <f>TRIM($I2647&amp;"")</f>
        <v/>
      </c>
    </row>
    <row r="2648" ht="36" customHeight="1">
      <c r="A2648" s="14" t="n">
        <v>46218</v>
      </c>
      <c r="B2648" s="6" t="inlineStr">
        <is>
          <t>10257</t>
        </is>
      </c>
      <c r="C2648" s="6" t="inlineStr">
        <is>
          <t>M/C 0723 (VERMELHO)</t>
        </is>
      </c>
      <c r="D2648" s="6" t="inlineStr">
        <is>
          <t>10 FURADEIRAS</t>
        </is>
      </c>
      <c r="E2648" s="6" t="n">
        <v>30126001</v>
      </c>
      <c r="F2648" s="6" t="inlineStr">
        <is>
          <t>PE MAIOR 1000X750X25 MDF - BASE DUBLIN 1,60</t>
        </is>
      </c>
      <c r="G2648" s="6" t="inlineStr">
        <is>
          <t>10 FURADEIRAS</t>
        </is>
      </c>
      <c r="H2648" s="6" t="inlineStr">
        <is>
          <t>10 FURADEIRAS</t>
        </is>
      </c>
      <c r="I2648" s="4" t="inlineStr">
        <is>
          <t>10 FURADEIRAS</t>
        </is>
      </c>
      <c r="J2648" s="4" t="n">
        <v>2</v>
      </c>
      <c r="K2648" s="6" t="n"/>
      <c r="L2648" s="6" t="n"/>
      <c r="M2648" s="6" t="n"/>
      <c r="N2648" s="6" t="n">
        <v>46218</v>
      </c>
      <c r="O2648" s="6" t="n">
        <v>2</v>
      </c>
      <c r="P2648" s="6" t="n"/>
      <c r="Q2648" s="6" t="n"/>
      <c r="R2648" s="6" t="n"/>
      <c r="S2648" s="6" t="n"/>
      <c r="T2648" s="6">
        <f>IF(OR($J2648="",$O2648=""),"",$O2648/$J2648)</f>
        <v/>
      </c>
      <c r="U2648" s="6" t="inlineStr">
        <is>
          <t>Concluído</t>
        </is>
      </c>
      <c r="V2648" s="6" t="n"/>
      <c r="W2648" s="6" t="n"/>
      <c r="X2648" s="6" t="n"/>
      <c r="Y2648" s="6" t="n"/>
      <c r="Z2648" s="6" t="n"/>
      <c r="AA2648" s="5" t="n"/>
      <c r="AB2648" s="6">
        <f>B2648&amp;"|"&amp;I2648</f>
        <v/>
      </c>
      <c r="AC2648">
        <f>IF($B2648="","","|"&amp;SUBSTITUTE(TRIM(SUBSTITUTE(SUBSTITUTE(SUBSTITUTE(SUBSTITUTE(SUBSTITUTE(SUBSTITUTE(SUBSTITUTE(SUBSTITUTE(SUBSTITUTE(SUBSTITUTE(SUBSTITUTE(SUBSTITUTE(SUBSTITUTE(SUBSTITUTE(TRIM($B2648&amp;""),CHAR(10)," "),CHAR(13)," "),"."," "),";"," "),","," "),"/"," "),"+"," "),"-"," "),"  "," "),"  "," "),"  "," "),"  "," "),"  "," "),"  "," "))," ","|")&amp;"|")</f>
        <v/>
      </c>
      <c r="AD2648">
        <f>TRIM($I2648&amp;"")</f>
        <v/>
      </c>
    </row>
    <row r="2649" ht="48" customHeight="1">
      <c r="A2649" s="14" t="n">
        <v>46220</v>
      </c>
      <c r="B2649" s="6" t="inlineStr">
        <is>
          <t>10257</t>
        </is>
      </c>
      <c r="C2649" s="6" t="inlineStr">
        <is>
          <t>M/C 0723 (VERMELHO)</t>
        </is>
      </c>
      <c r="D2649" s="6" t="inlineStr">
        <is>
          <t>33 MONTAGEM CADEIRA</t>
        </is>
      </c>
      <c r="E2649" s="6" t="n">
        <v>30001322</v>
      </c>
      <c r="F2649" s="6" t="inlineStr">
        <is>
          <t>TRA CENT 360X56(911)X25 MDP (14PÇS) - PÉ INT MILÃO</t>
        </is>
      </c>
      <c r="G2649" s="6" t="inlineStr">
        <is>
          <t>33 MONTAGEM CADEIRA</t>
        </is>
      </c>
      <c r="H2649" s="6" t="inlineStr">
        <is>
          <t>33 MONTAGEM CADEIRA</t>
        </is>
      </c>
      <c r="I2649" s="4" t="inlineStr">
        <is>
          <t>33 MONTAGEM CADEIRA</t>
        </is>
      </c>
      <c r="J2649" s="4" t="n">
        <v>70</v>
      </c>
      <c r="K2649" s="6" t="n"/>
      <c r="L2649" s="6" t="n"/>
      <c r="M2649" s="6" t="n"/>
      <c r="N2649" s="6" t="n">
        <v>46224</v>
      </c>
      <c r="O2649" s="6" t="n">
        <v>70</v>
      </c>
      <c r="P2649" s="6" t="n"/>
      <c r="Q2649" s="6" t="n"/>
      <c r="R2649" s="6" t="n"/>
      <c r="S2649" s="6" t="n"/>
      <c r="T2649" s="6">
        <f>IF(OR($J2649="",$O2649=""),"",$O2649/$J2649)</f>
        <v/>
      </c>
      <c r="U2649" s="6" t="inlineStr">
        <is>
          <t>Concluído</t>
        </is>
      </c>
      <c r="V2649" s="6" t="n"/>
      <c r="W2649" s="6" t="n"/>
      <c r="X2649" s="6" t="n"/>
      <c r="Y2649" s="6" t="n"/>
      <c r="Z2649" s="6" t="n"/>
      <c r="AA2649" s="5" t="n"/>
      <c r="AB2649" s="6">
        <f>B2649&amp;"|"&amp;I2649</f>
        <v/>
      </c>
      <c r="AC2649">
        <f>IF($B2649="","","|"&amp;SUBSTITUTE(TRIM(SUBSTITUTE(SUBSTITUTE(SUBSTITUTE(SUBSTITUTE(SUBSTITUTE(SUBSTITUTE(SUBSTITUTE(SUBSTITUTE(SUBSTITUTE(SUBSTITUTE(SUBSTITUTE(SUBSTITUTE(SUBSTITUTE(SUBSTITUTE(TRIM($B2649&amp;""),CHAR(10)," "),CHAR(13)," "),"."," "),";"," "),","," "),"/"," "),"+"," "),"-"," "),"  "," "),"  "," "),"  "," "),"  "," "),"  "," "),"  "," "))," ","|")&amp;"|")</f>
        <v/>
      </c>
      <c r="AD2649">
        <f>TRIM($I2649&amp;"")</f>
        <v/>
      </c>
    </row>
    <row r="2650" ht="48" customHeight="1">
      <c r="A2650" s="14" t="n">
        <v>46220</v>
      </c>
      <c r="B2650" s="6" t="inlineStr">
        <is>
          <t>10257</t>
        </is>
      </c>
      <c r="C2650" s="6" t="inlineStr">
        <is>
          <t>M/C 0723 (VERMELHO)</t>
        </is>
      </c>
      <c r="D2650" s="6" t="inlineStr">
        <is>
          <t>33 MONTAGEM CADEIRA</t>
        </is>
      </c>
      <c r="E2650" s="6" t="n">
        <v>30001213</v>
      </c>
      <c r="F2650" s="6" t="inlineStr">
        <is>
          <t>ASSENTO ESTOFADO - CADEIRA PÉ INTEIRO</t>
        </is>
      </c>
      <c r="G2650" s="6" t="inlineStr">
        <is>
          <t>33 MONTAGEM CADEIRA</t>
        </is>
      </c>
      <c r="H2650" s="6" t="inlineStr">
        <is>
          <t>33 MONTAGEM CADEIRA</t>
        </is>
      </c>
      <c r="I2650" s="4" t="inlineStr">
        <is>
          <t>33 MONTAGEM CADEIRA</t>
        </is>
      </c>
      <c r="J2650" s="4" t="n">
        <v>366</v>
      </c>
      <c r="K2650" s="6" t="n"/>
      <c r="L2650" s="6" t="n"/>
      <c r="M2650" s="6" t="n"/>
      <c r="N2650" s="6" t="n">
        <v>46224</v>
      </c>
      <c r="O2650" s="6" t="n">
        <v>366</v>
      </c>
      <c r="P2650" s="6" t="n"/>
      <c r="Q2650" s="6" t="n"/>
      <c r="R2650" s="6" t="n"/>
      <c r="S2650" s="6" t="n"/>
      <c r="T2650" s="6">
        <f>IF(OR($J2650="",$O2650=""),"",$O2650/$J2650)</f>
        <v/>
      </c>
      <c r="U2650" s="6" t="inlineStr">
        <is>
          <t>Concluído</t>
        </is>
      </c>
      <c r="V2650" s="6" t="n"/>
      <c r="W2650" s="6" t="n"/>
      <c r="X2650" s="6" t="n"/>
      <c r="Y2650" s="6" t="n"/>
      <c r="Z2650" s="6" t="n"/>
      <c r="AA2650" s="5" t="n"/>
      <c r="AB2650" s="6">
        <f>B2650&amp;"|"&amp;I2650</f>
        <v/>
      </c>
      <c r="AC2650">
        <f>IF($B2650="","","|"&amp;SUBSTITUTE(TRIM(SUBSTITUTE(SUBSTITUTE(SUBSTITUTE(SUBSTITUTE(SUBSTITUTE(SUBSTITUTE(SUBSTITUTE(SUBSTITUTE(SUBSTITUTE(SUBSTITUTE(SUBSTITUTE(SUBSTITUTE(SUBSTITUTE(SUBSTITUTE(TRIM($B2650&amp;""),CHAR(10)," "),CHAR(13)," "),"."," "),";"," "),","," "),"/"," "),"+"," "),"-"," "),"  "," "),"  "," "),"  "," "),"  "," "),"  "," "),"  "," "))," ","|")&amp;"|")</f>
        <v/>
      </c>
      <c r="AD2650">
        <f>TRIM($I2650&amp;"")</f>
        <v/>
      </c>
    </row>
    <row r="2651" ht="48" customHeight="1">
      <c r="A2651" s="14" t="n">
        <v>46220</v>
      </c>
      <c r="B2651" s="6" t="inlineStr">
        <is>
          <t>10257</t>
        </is>
      </c>
      <c r="C2651" s="6" t="inlineStr">
        <is>
          <t>M/C 0723 (VERMELHO)</t>
        </is>
      </c>
      <c r="D2651" s="6" t="inlineStr">
        <is>
          <t>33 MONTAGEM CADEIRA</t>
        </is>
      </c>
      <c r="E2651" s="6" t="n">
        <v>30001320</v>
      </c>
      <c r="F2651" s="6" t="inlineStr">
        <is>
          <t>ENCOSTO ESTOFADO BORD - CADEIRA MILÃO PÉ INTEIRO</t>
        </is>
      </c>
      <c r="G2651" s="6" t="inlineStr">
        <is>
          <t>33 MONTAGEM CADEIRA</t>
        </is>
      </c>
      <c r="H2651" s="6" t="inlineStr">
        <is>
          <t>33 MONTAGEM CADEIRA</t>
        </is>
      </c>
      <c r="I2651" s="4" t="inlineStr">
        <is>
          <t>33 MONTAGEM CADEIRA</t>
        </is>
      </c>
      <c r="J2651" s="4" t="n">
        <v>70</v>
      </c>
      <c r="K2651" s="6" t="n"/>
      <c r="L2651" s="6" t="n"/>
      <c r="M2651" s="6" t="n"/>
      <c r="N2651" s="6" t="n">
        <v>46224</v>
      </c>
      <c r="O2651" s="6" t="n">
        <v>70</v>
      </c>
      <c r="P2651" s="6" t="n"/>
      <c r="Q2651" s="6" t="n"/>
      <c r="R2651" s="6" t="n"/>
      <c r="S2651" s="6" t="n"/>
      <c r="T2651" s="6">
        <f>IF(OR($J2651="",$O2651=""),"",$O2651/$J2651)</f>
        <v/>
      </c>
      <c r="U2651" s="6" t="inlineStr">
        <is>
          <t>Concluído</t>
        </is>
      </c>
      <c r="V2651" s="6" t="n"/>
      <c r="W2651" s="6" t="n"/>
      <c r="X2651" s="6" t="n"/>
      <c r="Y2651" s="6" t="n"/>
      <c r="Z2651" s="6" t="n"/>
      <c r="AA2651" s="5" t="n"/>
      <c r="AB2651" s="6">
        <f>B2651&amp;"|"&amp;I2651</f>
        <v/>
      </c>
      <c r="AC2651">
        <f>IF($B2651="","","|"&amp;SUBSTITUTE(TRIM(SUBSTITUTE(SUBSTITUTE(SUBSTITUTE(SUBSTITUTE(SUBSTITUTE(SUBSTITUTE(SUBSTITUTE(SUBSTITUTE(SUBSTITUTE(SUBSTITUTE(SUBSTITUTE(SUBSTITUTE(SUBSTITUTE(SUBSTITUTE(TRIM($B2651&amp;""),CHAR(10)," "),CHAR(13)," "),"."," "),";"," "),","," "),"/"," "),"+"," "),"-"," "),"  "," "),"  "," "),"  "," "),"  "," "),"  "," "),"  "," "))," ","|")&amp;"|")</f>
        <v/>
      </c>
      <c r="AD2651">
        <f>TRIM($I2651&amp;"")</f>
        <v/>
      </c>
    </row>
    <row r="2652" ht="48" customHeight="1">
      <c r="A2652" s="14" t="n">
        <v>46220</v>
      </c>
      <c r="B2652" s="6" t="inlineStr">
        <is>
          <t>10257</t>
        </is>
      </c>
      <c r="C2652" s="6" t="inlineStr">
        <is>
          <t>M/C 0723 (VERMELHO)</t>
        </is>
      </c>
      <c r="D2652" s="6" t="inlineStr">
        <is>
          <t>33 MONTAGEM CADEIRA</t>
        </is>
      </c>
      <c r="E2652" s="6" t="n">
        <v>30001412</v>
      </c>
      <c r="F2652" s="6" t="inlineStr">
        <is>
          <t>ENCOSTO ESTOFADO MENOR - CADEIRA PÉ INTEIRO</t>
        </is>
      </c>
      <c r="G2652" s="6" t="inlineStr">
        <is>
          <t>33 MONTAGEM CADEIRA</t>
        </is>
      </c>
      <c r="H2652" s="6" t="inlineStr">
        <is>
          <t>33 MONTAGEM CADEIRA</t>
        </is>
      </c>
      <c r="I2652" s="4" t="inlineStr">
        <is>
          <t>33 MONTAGEM CADEIRA</t>
        </is>
      </c>
      <c r="J2652" s="4" t="n">
        <v>284</v>
      </c>
      <c r="K2652" s="6" t="n"/>
      <c r="L2652" s="6" t="n"/>
      <c r="M2652" s="6" t="n"/>
      <c r="N2652" s="6" t="n">
        <v>46224</v>
      </c>
      <c r="O2652" s="6" t="n">
        <v>284</v>
      </c>
      <c r="P2652" s="6" t="n"/>
      <c r="Q2652" s="6" t="n"/>
      <c r="R2652" s="6" t="n"/>
      <c r="S2652" s="6" t="n"/>
      <c r="T2652" s="6">
        <f>IF(OR($J2652="",$O2652=""),"",$O2652/$J2652)</f>
        <v/>
      </c>
      <c r="U2652" s="6" t="inlineStr">
        <is>
          <t>Concluído</t>
        </is>
      </c>
      <c r="V2652" s="6" t="n"/>
      <c r="W2652" s="6" t="n"/>
      <c r="X2652" s="6" t="n"/>
      <c r="Y2652" s="6" t="n"/>
      <c r="Z2652" s="6" t="n"/>
      <c r="AA2652" s="5" t="n"/>
      <c r="AB2652" s="6">
        <f>B2652&amp;"|"&amp;I2652</f>
        <v/>
      </c>
      <c r="AC2652">
        <f>IF($B2652="","","|"&amp;SUBSTITUTE(TRIM(SUBSTITUTE(SUBSTITUTE(SUBSTITUTE(SUBSTITUTE(SUBSTITUTE(SUBSTITUTE(SUBSTITUTE(SUBSTITUTE(SUBSTITUTE(SUBSTITUTE(SUBSTITUTE(SUBSTITUTE(SUBSTITUTE(SUBSTITUTE(TRIM($B2652&amp;""),CHAR(10)," "),CHAR(13)," "),"."," "),";"," "),","," "),"/"," "),"+"," "),"-"," "),"  "," "),"  "," "),"  "," "),"  "," "),"  "," "),"  "," "))," ","|")&amp;"|")</f>
        <v/>
      </c>
      <c r="AD2652">
        <f>TRIM($I2652&amp;"")</f>
        <v/>
      </c>
    </row>
    <row r="2653" ht="48" customHeight="1">
      <c r="A2653" s="14" t="n">
        <v>46220</v>
      </c>
      <c r="B2653" s="6" t="inlineStr">
        <is>
          <t>10257</t>
        </is>
      </c>
      <c r="C2653" s="6" t="inlineStr">
        <is>
          <t>M/C 0723 (VERMELHO)</t>
        </is>
      </c>
      <c r="D2653" s="6" t="inlineStr">
        <is>
          <t>33 MONTAGEM CADEIRA</t>
        </is>
      </c>
      <c r="E2653" s="6" t="n">
        <v>30003920</v>
      </c>
      <c r="F2653" s="6" t="inlineStr">
        <is>
          <t>ENCOSTO ESTOFADO - CAD TRENTO</t>
        </is>
      </c>
      <c r="G2653" s="6" t="inlineStr">
        <is>
          <t>33 MONTAGEM CADEIRA</t>
        </is>
      </c>
      <c r="H2653" s="6" t="inlineStr">
        <is>
          <t>33 MONTAGEM CADEIRA</t>
        </is>
      </c>
      <c r="I2653" s="4" t="inlineStr">
        <is>
          <t>33 MONTAGEM CADEIRA</t>
        </is>
      </c>
      <c r="J2653" s="4" t="n">
        <v>16</v>
      </c>
      <c r="K2653" s="6" t="n"/>
      <c r="L2653" s="6" t="n"/>
      <c r="M2653" s="6" t="n"/>
      <c r="N2653" s="6" t="n">
        <v>46224</v>
      </c>
      <c r="O2653" s="6" t="n">
        <v>16</v>
      </c>
      <c r="P2653" s="6" t="n"/>
      <c r="Q2653" s="6" t="n"/>
      <c r="R2653" s="6" t="n"/>
      <c r="S2653" s="6" t="n"/>
      <c r="T2653" s="6">
        <f>IF(OR($J2653="",$O2653=""),"",$O2653/$J2653)</f>
        <v/>
      </c>
      <c r="U2653" s="6" t="inlineStr">
        <is>
          <t>Concluído</t>
        </is>
      </c>
      <c r="V2653" s="6" t="n"/>
      <c r="W2653" s="6" t="n"/>
      <c r="X2653" s="6" t="n"/>
      <c r="Y2653" s="6" t="n"/>
      <c r="Z2653" s="6" t="n"/>
      <c r="AA2653" s="5" t="n"/>
      <c r="AB2653" s="6">
        <f>B2653&amp;"|"&amp;I2653</f>
        <v/>
      </c>
      <c r="AC2653">
        <f>IF($B2653="","","|"&amp;SUBSTITUTE(TRIM(SUBSTITUTE(SUBSTITUTE(SUBSTITUTE(SUBSTITUTE(SUBSTITUTE(SUBSTITUTE(SUBSTITUTE(SUBSTITUTE(SUBSTITUTE(SUBSTITUTE(SUBSTITUTE(SUBSTITUTE(SUBSTITUTE(SUBSTITUTE(TRIM($B2653&amp;""),CHAR(10)," "),CHAR(13)," "),"."," "),";"," "),","," "),"/"," "),"+"," "),"-"," "),"  "," "),"  "," "),"  "," "),"  "," "),"  "," "),"  "," "))," ","|")&amp;"|")</f>
        <v/>
      </c>
      <c r="AD2653">
        <f>TRIM($I2653&amp;"")</f>
        <v/>
      </c>
    </row>
    <row r="2654" ht="48" customHeight="1">
      <c r="A2654" s="14" t="n">
        <v>46220</v>
      </c>
      <c r="B2654" s="6" t="inlineStr">
        <is>
          <t>10257</t>
        </is>
      </c>
      <c r="C2654" s="6" t="inlineStr">
        <is>
          <t>M/C 0723 (VERMELHO)</t>
        </is>
      </c>
      <c r="D2654" s="6" t="inlineStr">
        <is>
          <t>33 MONTAGEM CADEIRA</t>
        </is>
      </c>
      <c r="E2654" s="6" t="n">
        <v>30001201</v>
      </c>
      <c r="F2654" s="6" t="inlineStr">
        <is>
          <t>PE TRASEIRO 980X65(911)X25 MDF (11PCS)- CAD PE INT</t>
        </is>
      </c>
      <c r="G2654" s="6" t="inlineStr">
        <is>
          <t>33 MONTAGEM CADEIRA</t>
        </is>
      </c>
      <c r="H2654" s="6" t="inlineStr">
        <is>
          <t>33 MONTAGEM CADEIRA</t>
        </is>
      </c>
      <c r="I2654" s="4" t="inlineStr">
        <is>
          <t>33 MONTAGEM CADEIRA</t>
        </is>
      </c>
      <c r="J2654" s="4" t="n">
        <v>140</v>
      </c>
      <c r="K2654" s="6" t="n"/>
      <c r="L2654" s="6" t="n"/>
      <c r="M2654" s="6" t="n"/>
      <c r="N2654" s="6" t="n">
        <v>46224</v>
      </c>
      <c r="O2654" s="6" t="n">
        <v>140</v>
      </c>
      <c r="P2654" s="6" t="n"/>
      <c r="Q2654" s="6" t="n"/>
      <c r="R2654" s="6" t="n"/>
      <c r="S2654" s="6" t="n"/>
      <c r="T2654" s="6">
        <f>IF(OR($J2654="",$O2654=""),"",$O2654/$J2654)</f>
        <v/>
      </c>
      <c r="U2654" s="6" t="inlineStr">
        <is>
          <t>Concluído</t>
        </is>
      </c>
      <c r="V2654" s="6" t="n"/>
      <c r="W2654" s="6" t="n"/>
      <c r="X2654" s="6" t="n"/>
      <c r="Y2654" s="6" t="n"/>
      <c r="Z2654" s="6" t="n"/>
      <c r="AA2654" s="5" t="n"/>
      <c r="AB2654" s="6">
        <f>B2654&amp;"|"&amp;I2654</f>
        <v/>
      </c>
      <c r="AC2654">
        <f>IF($B2654="","","|"&amp;SUBSTITUTE(TRIM(SUBSTITUTE(SUBSTITUTE(SUBSTITUTE(SUBSTITUTE(SUBSTITUTE(SUBSTITUTE(SUBSTITUTE(SUBSTITUTE(SUBSTITUTE(SUBSTITUTE(SUBSTITUTE(SUBSTITUTE(SUBSTITUTE(SUBSTITUTE(TRIM($B2654&amp;""),CHAR(10)," "),CHAR(13)," "),"."," "),";"," "),","," "),"/"," "),"+"," "),"-"," "),"  "," "),"  "," "),"  "," "),"  "," "),"  "," "),"  "," "))," ","|")&amp;"|")</f>
        <v/>
      </c>
      <c r="AD2654">
        <f>TRIM($I2654&amp;"")</f>
        <v/>
      </c>
    </row>
    <row r="2655" ht="48" customHeight="1">
      <c r="A2655" s="14" t="n">
        <v>46220</v>
      </c>
      <c r="B2655" s="6" t="inlineStr">
        <is>
          <t>10257</t>
        </is>
      </c>
      <c r="C2655" s="6" t="inlineStr">
        <is>
          <t>M/C 0723 (VERMELHO)</t>
        </is>
      </c>
      <c r="D2655" s="6" t="inlineStr">
        <is>
          <t>33 MONTAGEM CADEIRA</t>
        </is>
      </c>
      <c r="E2655" s="6" t="n">
        <v>30006801</v>
      </c>
      <c r="F2655" s="6" t="inlineStr">
        <is>
          <t>PE TRASEIRO 980X94(911)X25 MDF (8PCS)- CAD GENOVA</t>
        </is>
      </c>
      <c r="G2655" s="6" t="inlineStr">
        <is>
          <t>33 MONTAGEM CADEIRA</t>
        </is>
      </c>
      <c r="H2655" s="6" t="inlineStr">
        <is>
          <t>33 MONTAGEM CADEIRA</t>
        </is>
      </c>
      <c r="I2655" s="4" t="inlineStr">
        <is>
          <t>33 MONTAGEM CADEIRA</t>
        </is>
      </c>
      <c r="J2655" s="4" t="n">
        <v>24</v>
      </c>
      <c r="K2655" s="6" t="n"/>
      <c r="L2655" s="6" t="n"/>
      <c r="M2655" s="6" t="n"/>
      <c r="N2655" s="6" t="n">
        <v>46224</v>
      </c>
      <c r="O2655" s="6" t="n">
        <v>24</v>
      </c>
      <c r="P2655" s="6" t="n"/>
      <c r="Q2655" s="6" t="n"/>
      <c r="R2655" s="6" t="n"/>
      <c r="S2655" s="6" t="n"/>
      <c r="T2655" s="6">
        <f>IF(OR($J2655="",$O2655=""),"",$O2655/$J2655)</f>
        <v/>
      </c>
      <c r="U2655" s="6" t="inlineStr">
        <is>
          <t>Concluído</t>
        </is>
      </c>
      <c r="V2655" s="6" t="n"/>
      <c r="W2655" s="6" t="n"/>
      <c r="X2655" s="6" t="n"/>
      <c r="Y2655" s="6" t="n"/>
      <c r="Z2655" s="6" t="n"/>
      <c r="AA2655" s="5" t="n"/>
      <c r="AB2655" s="6">
        <f>B2655&amp;"|"&amp;I2655</f>
        <v/>
      </c>
      <c r="AC2655">
        <f>IF($B2655="","","|"&amp;SUBSTITUTE(TRIM(SUBSTITUTE(SUBSTITUTE(SUBSTITUTE(SUBSTITUTE(SUBSTITUTE(SUBSTITUTE(SUBSTITUTE(SUBSTITUTE(SUBSTITUTE(SUBSTITUTE(SUBSTITUTE(SUBSTITUTE(SUBSTITUTE(SUBSTITUTE(TRIM($B2655&amp;""),CHAR(10)," "),CHAR(13)," "),"."," "),";"," "),","," "),"/"," "),"+"," "),"-"," "),"  "," "),"  "," "),"  "," "),"  "," "),"  "," "),"  "," "))," ","|")&amp;"|")</f>
        <v/>
      </c>
      <c r="AD2655">
        <f>TRIM($I2655&amp;"")</f>
        <v/>
      </c>
    </row>
    <row r="2656" ht="48" customHeight="1">
      <c r="A2656" s="14" t="n">
        <v>46220</v>
      </c>
      <c r="B2656" s="6" t="inlineStr">
        <is>
          <t>10257</t>
        </is>
      </c>
      <c r="C2656" s="6" t="inlineStr">
        <is>
          <t>M/C 0723 (VERMELHO)</t>
        </is>
      </c>
      <c r="D2656" s="6" t="inlineStr">
        <is>
          <t>33 MONTAGEM CADEIRA</t>
        </is>
      </c>
      <c r="E2656" s="6" t="n">
        <v>30006806</v>
      </c>
      <c r="F2656" s="6" t="inlineStr">
        <is>
          <t>ENCOSTO ESTOFADO - CADEIRA GENOVA</t>
        </is>
      </c>
      <c r="G2656" s="6" t="inlineStr">
        <is>
          <t>33 MONTAGEM CADEIRA</t>
        </is>
      </c>
      <c r="H2656" s="6" t="inlineStr">
        <is>
          <t>33 MONTAGEM CADEIRA</t>
        </is>
      </c>
      <c r="I2656" s="4" t="inlineStr">
        <is>
          <t>33 MONTAGEM CADEIRA</t>
        </is>
      </c>
      <c r="J2656" s="4" t="n">
        <v>12</v>
      </c>
      <c r="K2656" s="6" t="n"/>
      <c r="L2656" s="6" t="n"/>
      <c r="M2656" s="6" t="n"/>
      <c r="N2656" s="6" t="n">
        <v>46224</v>
      </c>
      <c r="O2656" s="6" t="n">
        <v>12</v>
      </c>
      <c r="P2656" s="6" t="n"/>
      <c r="Q2656" s="6" t="n"/>
      <c r="R2656" s="6" t="n"/>
      <c r="S2656" s="6" t="n"/>
      <c r="T2656" s="6">
        <f>IF(OR($J2656="",$O2656=""),"",$O2656/$J2656)</f>
        <v/>
      </c>
      <c r="U2656" s="6" t="inlineStr">
        <is>
          <t>Concluído</t>
        </is>
      </c>
      <c r="V2656" s="6" t="n"/>
      <c r="W2656" s="6" t="n"/>
      <c r="X2656" s="6" t="n"/>
      <c r="Y2656" s="6" t="n"/>
      <c r="Z2656" s="6" t="n"/>
      <c r="AA2656" s="5" t="n"/>
      <c r="AB2656" s="6">
        <f>B2656&amp;"|"&amp;I2656</f>
        <v/>
      </c>
      <c r="AC2656">
        <f>IF($B2656="","","|"&amp;SUBSTITUTE(TRIM(SUBSTITUTE(SUBSTITUTE(SUBSTITUTE(SUBSTITUTE(SUBSTITUTE(SUBSTITUTE(SUBSTITUTE(SUBSTITUTE(SUBSTITUTE(SUBSTITUTE(SUBSTITUTE(SUBSTITUTE(SUBSTITUTE(SUBSTITUTE(TRIM($B2656&amp;""),CHAR(10)," "),CHAR(13)," "),"."," "),";"," "),","," "),"/"," "),"+"," "),"-"," "),"  "," "),"  "," "),"  "," "),"  "," "),"  "," "),"  "," "))," ","|")&amp;"|")</f>
        <v/>
      </c>
      <c r="AD2656">
        <f>TRIM($I2656&amp;"")</f>
        <v/>
      </c>
    </row>
    <row r="2657" ht="60" customHeight="1">
      <c r="A2657" s="14" t="n">
        <v>46218</v>
      </c>
      <c r="B2657" s="6" t="inlineStr">
        <is>
          <t>10257</t>
        </is>
      </c>
      <c r="C2657" s="6" t="inlineStr">
        <is>
          <t>M/C 0723 (VERMELHO)</t>
        </is>
      </c>
      <c r="D2657" s="6" t="inlineStr">
        <is>
          <t>60 USINAGEM AUTOMATIZADA</t>
        </is>
      </c>
      <c r="E2657" s="6" t="n">
        <v>30003901</v>
      </c>
      <c r="F2657" s="6" t="inlineStr">
        <is>
          <t>PE TRASEIRO 920X30(911)X25 MDF (14PC) ESQ TRENTO</t>
        </is>
      </c>
      <c r="G2657" s="6" t="inlineStr">
        <is>
          <t>60 USINAGEM AUTOMATIZADA</t>
        </is>
      </c>
      <c r="H2657" s="6" t="inlineStr">
        <is>
          <t>60 USINAGEM AUTOMATIZADA</t>
        </is>
      </c>
      <c r="I2657" s="4" t="inlineStr">
        <is>
          <t>60 USINAGEM AUTOMATIZADA</t>
        </is>
      </c>
      <c r="J2657" s="4" t="n">
        <v>16</v>
      </c>
      <c r="K2657" s="6" t="n"/>
      <c r="L2657" s="6" t="n"/>
      <c r="M2657" s="6" t="n"/>
      <c r="N2657" s="6" t="n">
        <v>46218</v>
      </c>
      <c r="O2657" s="6" t="n">
        <v>16</v>
      </c>
      <c r="P2657" s="6" t="n"/>
      <c r="Q2657" s="6" t="n"/>
      <c r="R2657" s="6" t="n"/>
      <c r="S2657" s="6" t="n"/>
      <c r="T2657" s="6">
        <f>IF(OR($J2657="",$O2657=""),"",$O2657/$J2657)</f>
        <v/>
      </c>
      <c r="U2657" s="6" t="inlineStr">
        <is>
          <t>Concluído</t>
        </is>
      </c>
      <c r="V2657" s="6" t="n"/>
      <c r="W2657" s="6" t="n"/>
      <c r="X2657" s="6" t="n"/>
      <c r="Y2657" s="6" t="n"/>
      <c r="Z2657" s="6" t="n"/>
      <c r="AA2657" s="5" t="n"/>
      <c r="AB2657" s="6">
        <f>B2657&amp;"|"&amp;I2657</f>
        <v/>
      </c>
      <c r="AC2657">
        <f>IF($B2657="","","|"&amp;SUBSTITUTE(TRIM(SUBSTITUTE(SUBSTITUTE(SUBSTITUTE(SUBSTITUTE(SUBSTITUTE(SUBSTITUTE(SUBSTITUTE(SUBSTITUTE(SUBSTITUTE(SUBSTITUTE(SUBSTITUTE(SUBSTITUTE(SUBSTITUTE(SUBSTITUTE(TRIM($B2657&amp;""),CHAR(10)," "),CHAR(13)," "),"."," "),";"," "),","," "),"/"," "),"+"," "),"-"," "),"  "," "),"  "," "),"  "," "),"  "," "),"  "," "),"  "," "))," ","|")&amp;"|")</f>
        <v/>
      </c>
      <c r="AD2657">
        <f>TRIM($I2657&amp;"")</f>
        <v/>
      </c>
    </row>
    <row r="2658" ht="60" customHeight="1">
      <c r="A2658" s="14" t="n">
        <v>46218</v>
      </c>
      <c r="B2658" s="6" t="inlineStr">
        <is>
          <t>10257</t>
        </is>
      </c>
      <c r="C2658" s="6" t="inlineStr">
        <is>
          <t>M/C 0723 (VERMELHO)</t>
        </is>
      </c>
      <c r="D2658" s="6" t="inlineStr">
        <is>
          <t>60 USINAGEM AUTOMATIZADA</t>
        </is>
      </c>
      <c r="E2658" s="6" t="n">
        <v>30003902</v>
      </c>
      <c r="F2658" s="6" t="inlineStr">
        <is>
          <t>PE TRASEIRO 920X30(911)X25 MDF (14PC) DIR TRENTO</t>
        </is>
      </c>
      <c r="G2658" s="6" t="inlineStr">
        <is>
          <t>60 USINAGEM AUTOMATIZADA</t>
        </is>
      </c>
      <c r="H2658" s="6" t="inlineStr">
        <is>
          <t>60 USINAGEM AUTOMATIZADA</t>
        </is>
      </c>
      <c r="I2658" s="4" t="inlineStr">
        <is>
          <t>60 USINAGEM AUTOMATIZADA</t>
        </is>
      </c>
      <c r="J2658" s="4" t="n">
        <v>16</v>
      </c>
      <c r="K2658" s="6" t="n"/>
      <c r="L2658" s="6" t="n"/>
      <c r="M2658" s="6" t="n"/>
      <c r="N2658" s="6" t="n">
        <v>46218</v>
      </c>
      <c r="O2658" s="6" t="n">
        <v>16</v>
      </c>
      <c r="P2658" s="6" t="n"/>
      <c r="Q2658" s="6" t="n"/>
      <c r="R2658" s="6" t="n"/>
      <c r="S2658" s="6" t="n"/>
      <c r="T2658" s="6">
        <f>IF(OR($J2658="",$O2658=""),"",$O2658/$J2658)</f>
        <v/>
      </c>
      <c r="U2658" s="6" t="inlineStr">
        <is>
          <t>Concluído</t>
        </is>
      </c>
      <c r="V2658" s="6" t="n"/>
      <c r="W2658" s="6" t="n"/>
      <c r="X2658" s="6" t="n"/>
      <c r="Y2658" s="6" t="n"/>
      <c r="Z2658" s="6" t="n"/>
      <c r="AA2658" s="5" t="n"/>
      <c r="AB2658" s="6">
        <f>B2658&amp;"|"&amp;I2658</f>
        <v/>
      </c>
      <c r="AC2658">
        <f>IF($B2658="","","|"&amp;SUBSTITUTE(TRIM(SUBSTITUTE(SUBSTITUTE(SUBSTITUTE(SUBSTITUTE(SUBSTITUTE(SUBSTITUTE(SUBSTITUTE(SUBSTITUTE(SUBSTITUTE(SUBSTITUTE(SUBSTITUTE(SUBSTITUTE(SUBSTITUTE(SUBSTITUTE(TRIM($B2658&amp;""),CHAR(10)," "),CHAR(13)," "),"."," "),";"," "),","," "),"/"," "),"+"," "),"-"," "),"  "," "),"  "," "),"  "," "),"  "," "),"  "," "),"  "," "))," ","|")&amp;"|")</f>
        <v/>
      </c>
      <c r="AD2658">
        <f>TRIM($I2658&amp;"")</f>
        <v/>
      </c>
    </row>
    <row r="2659" ht="60" customHeight="1">
      <c r="A2659" s="14" t="n">
        <v>46218</v>
      </c>
      <c r="B2659" s="6" t="inlineStr">
        <is>
          <t>10257</t>
        </is>
      </c>
      <c r="C2659" s="6" t="inlineStr">
        <is>
          <t>M/C 0723 (VERMELHO)</t>
        </is>
      </c>
      <c r="D2659" s="6" t="inlineStr">
        <is>
          <t>60 USINAGEM AUTOMATIZADA</t>
        </is>
      </c>
      <c r="E2659" s="6" t="n">
        <v>30006101</v>
      </c>
      <c r="F2659" s="6" t="inlineStr">
        <is>
          <t>PE TRAS 880X30(911)X25 MDF (13PC) ESQ SANTIAGO NEW</t>
        </is>
      </c>
      <c r="G2659" s="6" t="inlineStr">
        <is>
          <t>60 USINAGEM AUTOMATIZADA</t>
        </is>
      </c>
      <c r="H2659" s="6" t="inlineStr">
        <is>
          <t>60 USINAGEM AUTOMATIZADA</t>
        </is>
      </c>
      <c r="I2659" s="4" t="inlineStr">
        <is>
          <t>60 USINAGEM AUTOMATIZADA</t>
        </is>
      </c>
      <c r="J2659" s="4" t="n">
        <v>386</v>
      </c>
      <c r="K2659" s="6" t="n"/>
      <c r="L2659" s="6" t="n"/>
      <c r="M2659" s="6" t="n"/>
      <c r="N2659" s="6" t="n">
        <v>46218</v>
      </c>
      <c r="O2659" s="6" t="n">
        <v>386</v>
      </c>
      <c r="P2659" s="6" t="n"/>
      <c r="Q2659" s="6" t="n"/>
      <c r="R2659" s="6" t="n"/>
      <c r="S2659" s="6" t="n"/>
      <c r="T2659" s="6">
        <f>IF(OR($J2659="",$O2659=""),"",$O2659/$J2659)</f>
        <v/>
      </c>
      <c r="U2659" s="6" t="inlineStr">
        <is>
          <t>Concluído</t>
        </is>
      </c>
      <c r="V2659" s="6" t="n"/>
      <c r="W2659" s="6" t="n"/>
      <c r="X2659" s="6" t="n"/>
      <c r="Y2659" s="6" t="n"/>
      <c r="Z2659" s="6" t="n"/>
      <c r="AA2659" s="5" t="n"/>
      <c r="AB2659" s="6">
        <f>B2659&amp;"|"&amp;I2659</f>
        <v/>
      </c>
      <c r="AC2659">
        <f>IF($B2659="","","|"&amp;SUBSTITUTE(TRIM(SUBSTITUTE(SUBSTITUTE(SUBSTITUTE(SUBSTITUTE(SUBSTITUTE(SUBSTITUTE(SUBSTITUTE(SUBSTITUTE(SUBSTITUTE(SUBSTITUTE(SUBSTITUTE(SUBSTITUTE(SUBSTITUTE(SUBSTITUTE(TRIM($B2659&amp;""),CHAR(10)," "),CHAR(13)," "),"."," "),";"," "),","," "),"/"," "),"+"," "),"-"," "),"  "," "),"  "," "),"  "," "),"  "," "),"  "," "),"  "," "))," ","|")&amp;"|")</f>
        <v/>
      </c>
      <c r="AD2659">
        <f>TRIM($I2659&amp;"")</f>
        <v/>
      </c>
    </row>
    <row r="2660" ht="60" customHeight="1">
      <c r="A2660" s="14" t="n">
        <v>46218</v>
      </c>
      <c r="B2660" s="6" t="inlineStr">
        <is>
          <t>10257</t>
        </is>
      </c>
      <c r="C2660" s="6" t="inlineStr">
        <is>
          <t>M/C 0723 (VERMELHO)</t>
        </is>
      </c>
      <c r="D2660" s="6" t="inlineStr">
        <is>
          <t>60 USINAGEM AUTOMATIZADA</t>
        </is>
      </c>
      <c r="E2660" s="6" t="n">
        <v>30006102</v>
      </c>
      <c r="F2660" s="6" t="inlineStr">
        <is>
          <t>PE TRAS 880X30(911)X25 MDF (13PC) DIR SANTIAGO NEW</t>
        </is>
      </c>
      <c r="G2660" s="6" t="inlineStr">
        <is>
          <t>60 USINAGEM AUTOMATIZADA</t>
        </is>
      </c>
      <c r="H2660" s="6" t="inlineStr">
        <is>
          <t>60 USINAGEM AUTOMATIZADA</t>
        </is>
      </c>
      <c r="I2660" s="4" t="inlineStr">
        <is>
          <t>60 USINAGEM AUTOMATIZADA</t>
        </is>
      </c>
      <c r="J2660" s="4" t="n">
        <v>386</v>
      </c>
      <c r="K2660" s="6" t="n"/>
      <c r="L2660" s="6" t="n"/>
      <c r="M2660" s="6" t="n"/>
      <c r="N2660" s="6" t="n">
        <v>46218</v>
      </c>
      <c r="O2660" s="6" t="n">
        <v>386</v>
      </c>
      <c r="P2660" s="6" t="n"/>
      <c r="Q2660" s="6" t="n"/>
      <c r="R2660" s="6" t="n"/>
      <c r="S2660" s="6" t="n"/>
      <c r="T2660" s="6">
        <f>IF(OR($J2660="",$O2660=""),"",$O2660/$J2660)</f>
        <v/>
      </c>
      <c r="U2660" s="6" t="inlineStr">
        <is>
          <t>Concluído</t>
        </is>
      </c>
      <c r="V2660" s="6" t="n"/>
      <c r="W2660" s="6" t="n"/>
      <c r="X2660" s="6" t="n"/>
      <c r="Y2660" s="6" t="n"/>
      <c r="Z2660" s="6" t="n"/>
      <c r="AA2660" s="5" t="n"/>
      <c r="AB2660" s="6">
        <f>B2660&amp;"|"&amp;I2660</f>
        <v/>
      </c>
      <c r="AC2660">
        <f>IF($B2660="","","|"&amp;SUBSTITUTE(TRIM(SUBSTITUTE(SUBSTITUTE(SUBSTITUTE(SUBSTITUTE(SUBSTITUTE(SUBSTITUTE(SUBSTITUTE(SUBSTITUTE(SUBSTITUTE(SUBSTITUTE(SUBSTITUTE(SUBSTITUTE(SUBSTITUTE(SUBSTITUTE(TRIM($B2660&amp;""),CHAR(10)," "),CHAR(13)," "),"."," "),";"," "),","," "),"/"," "),"+"," "),"-"," "),"  "," "),"  "," "),"  "," "),"  "," "),"  "," "),"  "," "))," ","|")&amp;"|")</f>
        <v/>
      </c>
      <c r="AD2660">
        <f>TRIM($I2660&amp;"")</f>
        <v/>
      </c>
    </row>
    <row r="2661" ht="36" customHeight="1">
      <c r="A2661" s="14" t="n">
        <v>46219</v>
      </c>
      <c r="B2661" s="6" t="inlineStr">
        <is>
          <t>10257</t>
        </is>
      </c>
      <c r="C2661" s="6" t="inlineStr">
        <is>
          <t>M/C 0723 (VERMELHO)</t>
        </is>
      </c>
      <c r="D2661" s="6" t="inlineStr">
        <is>
          <t>36 PINTURA P.U.</t>
        </is>
      </c>
      <c r="E2661" s="6" t="n">
        <v>30080009</v>
      </c>
      <c r="F2661" s="6" t="inlineStr">
        <is>
          <t>(4) MOLDURA 1360X680X12 MDF - MESA AMST. 1,36X1,36</t>
        </is>
      </c>
      <c r="G2661" s="6" t="inlineStr">
        <is>
          <t>36 PINTURA P.U.</t>
        </is>
      </c>
      <c r="H2661" s="6" t="inlineStr">
        <is>
          <t>36 PINTURA P.U.</t>
        </is>
      </c>
      <c r="I2661" s="4" t="inlineStr">
        <is>
          <t>36 PINTURA P.U.</t>
        </is>
      </c>
      <c r="J2661" s="4" t="n">
        <v>20</v>
      </c>
      <c r="K2661" s="6" t="n"/>
      <c r="L2661" s="6" t="n"/>
      <c r="M2661" s="6" t="n"/>
      <c r="N2661" s="6" t="n">
        <v>46218</v>
      </c>
      <c r="O2661" s="6" t="n">
        <v>20</v>
      </c>
      <c r="P2661" s="6" t="n"/>
      <c r="Q2661" s="6" t="n"/>
      <c r="R2661" s="6" t="n"/>
      <c r="S2661" s="6" t="n"/>
      <c r="T2661" s="6">
        <f>IF(OR($J2661="",$O2661=""),"",$O2661/$J2661)</f>
        <v/>
      </c>
      <c r="U2661" s="6" t="inlineStr">
        <is>
          <t>Concluído</t>
        </is>
      </c>
      <c r="V2661" s="6" t="n"/>
      <c r="W2661" s="6" t="n"/>
      <c r="X2661" s="6" t="n"/>
      <c r="Y2661" s="6" t="n"/>
      <c r="Z2661" s="6" t="n"/>
      <c r="AA2661" s="5" t="n"/>
      <c r="AB2661" s="6">
        <f>B2661&amp;"|"&amp;I2661</f>
        <v/>
      </c>
      <c r="AC2661">
        <f>IF($B2661="","","|"&amp;SUBSTITUTE(TRIM(SUBSTITUTE(SUBSTITUTE(SUBSTITUTE(SUBSTITUTE(SUBSTITUTE(SUBSTITUTE(SUBSTITUTE(SUBSTITUTE(SUBSTITUTE(SUBSTITUTE(SUBSTITUTE(SUBSTITUTE(SUBSTITUTE(SUBSTITUTE(TRIM($B2661&amp;""),CHAR(10)," "),CHAR(13)," "),"."," "),";"," "),","," "),"/"," "),"+"," "),"-"," "),"  "," "),"  "," "),"  "," "),"  "," "),"  "," "),"  "," "))," ","|")&amp;"|")</f>
        <v/>
      </c>
      <c r="AD2661">
        <f>TRIM($I2661&amp;"")</f>
        <v/>
      </c>
    </row>
    <row r="2662" ht="36" customHeight="1">
      <c r="A2662" s="14" t="n">
        <v>46219</v>
      </c>
      <c r="B2662" s="6" t="inlineStr">
        <is>
          <t>10257</t>
        </is>
      </c>
      <c r="C2662" s="6" t="inlineStr">
        <is>
          <t>M/C 0723 (VERMELHO)</t>
        </is>
      </c>
      <c r="D2662" s="6" t="inlineStr">
        <is>
          <t>36 PINTURA P.U.</t>
        </is>
      </c>
      <c r="E2662" s="6" t="n">
        <v>30081507</v>
      </c>
      <c r="F2662" s="6" t="inlineStr">
        <is>
          <t>(2)PRATO MENOR 582X582X12 MDF-MESA ANCARA /AMSTERD</t>
        </is>
      </c>
      <c r="G2662" s="6" t="inlineStr">
        <is>
          <t>36 PINTURA P.U.</t>
        </is>
      </c>
      <c r="H2662" s="6" t="inlineStr">
        <is>
          <t>36 PINTURA P.U.</t>
        </is>
      </c>
      <c r="I2662" s="4" t="inlineStr">
        <is>
          <t>36 PINTURA P.U.</t>
        </is>
      </c>
      <c r="J2662" s="4" t="n">
        <v>10</v>
      </c>
      <c r="K2662" s="6" t="n"/>
      <c r="L2662" s="6" t="n"/>
      <c r="M2662" s="6" t="n"/>
      <c r="N2662" s="6" t="n">
        <v>46218</v>
      </c>
      <c r="O2662" s="6" t="n">
        <v>10</v>
      </c>
      <c r="P2662" s="6" t="n"/>
      <c r="Q2662" s="6" t="n"/>
      <c r="R2662" s="6" t="n"/>
      <c r="S2662" s="6" t="n"/>
      <c r="T2662" s="6">
        <f>IF(OR($J2662="",$O2662=""),"",$O2662/$J2662)</f>
        <v/>
      </c>
      <c r="U2662" s="6" t="inlineStr">
        <is>
          <t>Concluído</t>
        </is>
      </c>
      <c r="V2662" s="6" t="n"/>
      <c r="W2662" s="6" t="n"/>
      <c r="X2662" s="6" t="n"/>
      <c r="Y2662" s="6" t="n"/>
      <c r="Z2662" s="6" t="n"/>
      <c r="AA2662" s="5" t="n"/>
      <c r="AB2662" s="6">
        <f>B2662&amp;"|"&amp;I2662</f>
        <v/>
      </c>
      <c r="AC2662">
        <f>IF($B2662="","","|"&amp;SUBSTITUTE(TRIM(SUBSTITUTE(SUBSTITUTE(SUBSTITUTE(SUBSTITUTE(SUBSTITUTE(SUBSTITUTE(SUBSTITUTE(SUBSTITUTE(SUBSTITUTE(SUBSTITUTE(SUBSTITUTE(SUBSTITUTE(SUBSTITUTE(SUBSTITUTE(TRIM($B2662&amp;""),CHAR(10)," "),CHAR(13)," "),"."," "),";"," "),","," "),"/"," "),"+"," "),"-"," "),"  "," "),"  "," "),"  "," "),"  "," "),"  "," "),"  "," "))," ","|")&amp;"|")</f>
        <v/>
      </c>
      <c r="AD2662">
        <f>TRIM($I2662&amp;"")</f>
        <v/>
      </c>
    </row>
    <row r="2663" ht="36" customHeight="1">
      <c r="A2663" s="14" t="n">
        <v>46219</v>
      </c>
      <c r="B2663" s="6" t="inlineStr">
        <is>
          <t>10257</t>
        </is>
      </c>
      <c r="C2663" s="6" t="inlineStr">
        <is>
          <t>M/C 0723 (VERMELHO)</t>
        </is>
      </c>
      <c r="D2663" s="6" t="inlineStr">
        <is>
          <t>36 PINTURA P.U.</t>
        </is>
      </c>
      <c r="E2663" s="6" t="n">
        <v>30081508</v>
      </c>
      <c r="F2663" s="6" t="inlineStr">
        <is>
          <t>(3) PRATO MAIOR 664X664X12 MDF-MESA ANCARA/AMSTERD</t>
        </is>
      </c>
      <c r="G2663" s="6" t="inlineStr">
        <is>
          <t>36 PINTURA P.U.</t>
        </is>
      </c>
      <c r="H2663" s="6" t="inlineStr">
        <is>
          <t>36 PINTURA P.U.</t>
        </is>
      </c>
      <c r="I2663" s="4" t="inlineStr">
        <is>
          <t>36 PINTURA P.U.</t>
        </is>
      </c>
      <c r="J2663" s="4" t="n">
        <v>10</v>
      </c>
      <c r="K2663" s="6" t="n"/>
      <c r="L2663" s="6" t="n"/>
      <c r="M2663" s="6" t="n"/>
      <c r="N2663" s="6" t="n">
        <v>46218</v>
      </c>
      <c r="O2663" s="6" t="n">
        <v>10</v>
      </c>
      <c r="P2663" s="6" t="n"/>
      <c r="Q2663" s="6" t="n"/>
      <c r="R2663" s="6" t="n"/>
      <c r="S2663" s="6" t="n"/>
      <c r="T2663" s="6">
        <f>IF(OR($J2663="",$O2663=""),"",$O2663/$J2663)</f>
        <v/>
      </c>
      <c r="U2663" s="6" t="inlineStr">
        <is>
          <t>Concluído</t>
        </is>
      </c>
      <c r="V2663" s="6" t="n"/>
      <c r="W2663" s="6" t="n"/>
      <c r="X2663" s="6" t="n"/>
      <c r="Y2663" s="6" t="n"/>
      <c r="Z2663" s="6" t="n"/>
      <c r="AA2663" s="5" t="n"/>
      <c r="AB2663" s="6">
        <f>B2663&amp;"|"&amp;I2663</f>
        <v/>
      </c>
      <c r="AC2663">
        <f>IF($B2663="","","|"&amp;SUBSTITUTE(TRIM(SUBSTITUTE(SUBSTITUTE(SUBSTITUTE(SUBSTITUTE(SUBSTITUTE(SUBSTITUTE(SUBSTITUTE(SUBSTITUTE(SUBSTITUTE(SUBSTITUTE(SUBSTITUTE(SUBSTITUTE(SUBSTITUTE(SUBSTITUTE(TRIM($B2663&amp;""),CHAR(10)," "),CHAR(13)," "),"."," "),";"," "),","," "),"/"," "),"+"," "),"-"," "),"  "," "),"  "," "),"  "," "),"  "," "),"  "," "),"  "," "))," ","|")&amp;"|")</f>
        <v/>
      </c>
      <c r="AD2663">
        <f>TRIM($I2663&amp;"")</f>
        <v/>
      </c>
    </row>
    <row r="2664" ht="36" customHeight="1">
      <c r="A2664" s="14" t="n">
        <v>46219</v>
      </c>
      <c r="B2664" s="6" t="inlineStr">
        <is>
          <t>10257</t>
        </is>
      </c>
      <c r="C2664" s="6" t="inlineStr">
        <is>
          <t>M/C 0723 (VERMELHO)</t>
        </is>
      </c>
      <c r="D2664" s="6" t="inlineStr">
        <is>
          <t>36 PINTURA P.U.</t>
        </is>
      </c>
      <c r="E2664" s="6" t="n">
        <v>200273101</v>
      </c>
      <c r="F2664" s="6" t="inlineStr">
        <is>
          <t>BASE REDONDA 500X500X18 MDF - MESA CATEDRAL 1,03</t>
        </is>
      </c>
      <c r="G2664" s="6" t="inlineStr">
        <is>
          <t>36 PINTURA P.U.</t>
        </is>
      </c>
      <c r="H2664" s="6" t="inlineStr">
        <is>
          <t>36 PINTURA P.U.</t>
        </is>
      </c>
      <c r="I2664" s="4" t="inlineStr">
        <is>
          <t>36 PINTURA P.U.</t>
        </is>
      </c>
      <c r="J2664" s="4" t="n">
        <v>3</v>
      </c>
      <c r="K2664" s="6" t="n"/>
      <c r="L2664" s="6" t="n"/>
      <c r="M2664" s="6" t="n"/>
      <c r="N2664" s="6" t="n">
        <v>46218</v>
      </c>
      <c r="O2664" s="6" t="n">
        <v>3</v>
      </c>
      <c r="P2664" s="6" t="n"/>
      <c r="Q2664" s="6" t="n"/>
      <c r="R2664" s="6" t="n"/>
      <c r="S2664" s="6" t="n"/>
      <c r="T2664" s="6">
        <f>IF(OR($J2664="",$O2664=""),"",$O2664/$J2664)</f>
        <v/>
      </c>
      <c r="U2664" s="6" t="inlineStr">
        <is>
          <t>Concluído</t>
        </is>
      </c>
      <c r="V2664" s="6" t="n"/>
      <c r="W2664" s="6" t="n"/>
      <c r="X2664" s="6" t="n"/>
      <c r="Y2664" s="6" t="n"/>
      <c r="Z2664" s="6" t="n"/>
      <c r="AA2664" s="5" t="n"/>
      <c r="AB2664" s="6">
        <f>B2664&amp;"|"&amp;I2664</f>
        <v/>
      </c>
      <c r="AC2664">
        <f>IF($B2664="","","|"&amp;SUBSTITUTE(TRIM(SUBSTITUTE(SUBSTITUTE(SUBSTITUTE(SUBSTITUTE(SUBSTITUTE(SUBSTITUTE(SUBSTITUTE(SUBSTITUTE(SUBSTITUTE(SUBSTITUTE(SUBSTITUTE(SUBSTITUTE(SUBSTITUTE(SUBSTITUTE(TRIM($B2664&amp;""),CHAR(10)," "),CHAR(13)," "),"."," "),";"," "),","," "),"/"," "),"+"," "),"-"," "),"  "," "),"  "," "),"  "," "),"  "," "),"  "," "),"  "," "))," ","|")&amp;"|")</f>
        <v/>
      </c>
      <c r="AD2664">
        <f>TRIM($I2664&amp;"")</f>
        <v/>
      </c>
    </row>
    <row r="2665" ht="36" customHeight="1">
      <c r="A2665" s="14" t="n">
        <v>46219</v>
      </c>
      <c r="B2665" s="6" t="inlineStr">
        <is>
          <t>10257</t>
        </is>
      </c>
      <c r="C2665" s="6" t="inlineStr">
        <is>
          <t>M/C 0723 (VERMELHO)</t>
        </is>
      </c>
      <c r="D2665" s="6" t="inlineStr">
        <is>
          <t>36 PINTURA P.U.</t>
        </is>
      </c>
      <c r="E2665" s="6" t="n">
        <v>200277101</v>
      </c>
      <c r="F2665" s="6" t="inlineStr">
        <is>
          <t>PE 730X120(660)X18 (4PCS) MDF - MESA CATEDRAL II</t>
        </is>
      </c>
      <c r="G2665" s="6" t="inlineStr">
        <is>
          <t>36 PINTURA P.U.</t>
        </is>
      </c>
      <c r="H2665" s="6" t="inlineStr">
        <is>
          <t>36 PINTURA P.U.</t>
        </is>
      </c>
      <c r="I2665" s="4" t="inlineStr">
        <is>
          <t>36 PINTURA P.U.</t>
        </is>
      </c>
      <c r="J2665" s="4" t="n">
        <v>158</v>
      </c>
      <c r="K2665" s="6" t="n"/>
      <c r="L2665" s="6" t="n"/>
      <c r="M2665" s="6" t="n"/>
      <c r="N2665" s="6" t="n">
        <v>46219</v>
      </c>
      <c r="O2665" s="6" t="n">
        <v>158</v>
      </c>
      <c r="P2665" s="6" t="n"/>
      <c r="Q2665" s="6" t="n"/>
      <c r="R2665" s="6" t="n"/>
      <c r="S2665" s="6" t="n"/>
      <c r="T2665" s="6">
        <f>IF(OR($J2665="",$O2665=""),"",$O2665/$J2665)</f>
        <v/>
      </c>
      <c r="U2665" s="6" t="inlineStr">
        <is>
          <t>Concluído</t>
        </is>
      </c>
      <c r="V2665" s="6" t="n"/>
      <c r="W2665" s="6" t="n"/>
      <c r="X2665" s="6" t="n"/>
      <c r="Y2665" s="6" t="n"/>
      <c r="Z2665" s="6" t="n"/>
      <c r="AA2665" s="5" t="n"/>
      <c r="AB2665" s="6">
        <f>B2665&amp;"|"&amp;I2665</f>
        <v/>
      </c>
      <c r="AC2665">
        <f>IF($B2665="","","|"&amp;SUBSTITUTE(TRIM(SUBSTITUTE(SUBSTITUTE(SUBSTITUTE(SUBSTITUTE(SUBSTITUTE(SUBSTITUTE(SUBSTITUTE(SUBSTITUTE(SUBSTITUTE(SUBSTITUTE(SUBSTITUTE(SUBSTITUTE(SUBSTITUTE(SUBSTITUTE(TRIM($B2665&amp;""),CHAR(10)," "),CHAR(13)," "),"."," "),";"," "),","," "),"/"," "),"+"," "),"-"," "),"  "," "),"  "," "),"  "," "),"  "," "),"  "," "),"  "," "))," ","|")&amp;"|")</f>
        <v/>
      </c>
      <c r="AD2665">
        <f>TRIM($I2665&amp;"")</f>
        <v/>
      </c>
    </row>
    <row r="2666" ht="36" customHeight="1">
      <c r="A2666" s="14" t="n">
        <v>46219</v>
      </c>
      <c r="B2666" s="6" t="inlineStr">
        <is>
          <t>10257</t>
        </is>
      </c>
      <c r="C2666" s="6" t="inlineStr">
        <is>
          <t>M/C 0723 (VERMELHO)</t>
        </is>
      </c>
      <c r="D2666" s="6" t="inlineStr">
        <is>
          <t>36 PINTURA P.U.</t>
        </is>
      </c>
      <c r="E2666" s="6" t="n">
        <v>200277102</v>
      </c>
      <c r="F2666" s="6" t="inlineStr">
        <is>
          <t>BASE 900X450X18 MDF - MESA CATEDRAL II</t>
        </is>
      </c>
      <c r="G2666" s="6" t="inlineStr">
        <is>
          <t>36 PINTURA P.U.</t>
        </is>
      </c>
      <c r="H2666" s="6" t="inlineStr">
        <is>
          <t>36 PINTURA P.U.</t>
        </is>
      </c>
      <c r="I2666" s="4" t="inlineStr">
        <is>
          <t>36 PINTURA P.U.</t>
        </is>
      </c>
      <c r="J2666" s="4" t="n">
        <v>8</v>
      </c>
      <c r="K2666" s="6" t="n"/>
      <c r="L2666" s="6" t="n"/>
      <c r="M2666" s="6" t="n"/>
      <c r="N2666" s="6" t="n">
        <v>46218</v>
      </c>
      <c r="O2666" s="6" t="n">
        <v>8</v>
      </c>
      <c r="P2666" s="6" t="n"/>
      <c r="Q2666" s="6" t="n"/>
      <c r="R2666" s="6" t="n"/>
      <c r="S2666" s="6" t="n"/>
      <c r="T2666" s="6">
        <f>IF(OR($J2666="",$O2666=""),"",$O2666/$J2666)</f>
        <v/>
      </c>
      <c r="U2666" s="6" t="inlineStr">
        <is>
          <t>Concluído</t>
        </is>
      </c>
      <c r="V2666" s="6" t="n"/>
      <c r="W2666" s="6" t="n"/>
      <c r="X2666" s="6" t="n"/>
      <c r="Y2666" s="6" t="n"/>
      <c r="Z2666" s="6" t="n"/>
      <c r="AA2666" s="5" t="n"/>
      <c r="AB2666" s="6">
        <f>B2666&amp;"|"&amp;I2666</f>
        <v/>
      </c>
      <c r="AC2666">
        <f>IF($B2666="","","|"&amp;SUBSTITUTE(TRIM(SUBSTITUTE(SUBSTITUTE(SUBSTITUTE(SUBSTITUTE(SUBSTITUTE(SUBSTITUTE(SUBSTITUTE(SUBSTITUTE(SUBSTITUTE(SUBSTITUTE(SUBSTITUTE(SUBSTITUTE(SUBSTITUTE(SUBSTITUTE(TRIM($B2666&amp;""),CHAR(10)," "),CHAR(13)," "),"."," "),";"," "),","," "),"/"," "),"+"," "),"-"," "),"  "," "),"  "," "),"  "," "),"  "," "),"  "," "),"  "," "))," ","|")&amp;"|")</f>
        <v/>
      </c>
      <c r="AD2666">
        <f>TRIM($I2666&amp;"")</f>
        <v/>
      </c>
    </row>
    <row r="2667" ht="36" customHeight="1">
      <c r="A2667" s="14" t="n">
        <v>46219</v>
      </c>
      <c r="B2667" s="6" t="inlineStr">
        <is>
          <t>10257</t>
        </is>
      </c>
      <c r="C2667" s="6" t="inlineStr">
        <is>
          <t>M/C 0723 (VERMELHO)</t>
        </is>
      </c>
      <c r="D2667" s="6" t="inlineStr">
        <is>
          <t>36 PINTURA P.U.</t>
        </is>
      </c>
      <c r="E2667" s="6" t="n">
        <v>30080008</v>
      </c>
      <c r="F2667" s="6" t="inlineStr">
        <is>
          <t>(1-7) TAMPO 1360X680X15 MDF - MESA AMST. 1,36X1,36</t>
        </is>
      </c>
      <c r="G2667" s="6" t="inlineStr">
        <is>
          <t>36 PINTURA P.U.</t>
        </is>
      </c>
      <c r="H2667" s="6" t="inlineStr">
        <is>
          <t>36 PINTURA P.U.</t>
        </is>
      </c>
      <c r="I2667" s="4" t="inlineStr">
        <is>
          <t>36 PINTURA P.U.</t>
        </is>
      </c>
      <c r="J2667" s="4" t="n">
        <v>20</v>
      </c>
      <c r="K2667" s="6" t="n"/>
      <c r="L2667" s="6" t="n"/>
      <c r="M2667" s="6" t="n"/>
      <c r="N2667" s="6" t="n">
        <v>46218</v>
      </c>
      <c r="O2667" s="6" t="n">
        <v>20</v>
      </c>
      <c r="P2667" s="6" t="n"/>
      <c r="Q2667" s="6" t="n"/>
      <c r="R2667" s="6" t="n"/>
      <c r="S2667" s="6" t="n"/>
      <c r="T2667" s="6">
        <f>IF(OR($J2667="",$O2667=""),"",$O2667/$J2667)</f>
        <v/>
      </c>
      <c r="U2667" s="6" t="inlineStr">
        <is>
          <t>Concluído</t>
        </is>
      </c>
      <c r="V2667" s="6" t="n"/>
      <c r="W2667" s="6" t="n"/>
      <c r="X2667" s="6" t="n"/>
      <c r="Y2667" s="6" t="n"/>
      <c r="Z2667" s="6" t="n"/>
      <c r="AA2667" s="5" t="n"/>
      <c r="AB2667" s="6">
        <f>B2667&amp;"|"&amp;I2667</f>
        <v/>
      </c>
      <c r="AC2667">
        <f>IF($B2667="","","|"&amp;SUBSTITUTE(TRIM(SUBSTITUTE(SUBSTITUTE(SUBSTITUTE(SUBSTITUTE(SUBSTITUTE(SUBSTITUTE(SUBSTITUTE(SUBSTITUTE(SUBSTITUTE(SUBSTITUTE(SUBSTITUTE(SUBSTITUTE(SUBSTITUTE(SUBSTITUTE(TRIM($B2667&amp;""),CHAR(10)," "),CHAR(13)," "),"."," "),";"," "),","," "),"/"," "),"+"," "),"-"," "),"  "," "),"  "," "),"  "," "),"  "," "),"  "," "),"  "," "))," ","|")&amp;"|")</f>
        <v/>
      </c>
      <c r="AD2667">
        <f>TRIM($I2667&amp;"")</f>
        <v/>
      </c>
    </row>
    <row r="2668" ht="36" customHeight="1">
      <c r="A2668" s="14" t="n">
        <v>46219</v>
      </c>
      <c r="B2668" s="6" t="inlineStr">
        <is>
          <t>10257</t>
        </is>
      </c>
      <c r="C2668" s="6" t="inlineStr">
        <is>
          <t>M/C 0723 (VERMELHO)</t>
        </is>
      </c>
      <c r="D2668" s="6" t="inlineStr">
        <is>
          <t>36 PINTURA P.U.</t>
        </is>
      </c>
      <c r="E2668" s="6" t="n">
        <v>20021607</v>
      </c>
      <c r="F2668" s="6" t="inlineStr">
        <is>
          <t>TAMPO 1605X905X18 MDF - MESA COM VIDRO</t>
        </is>
      </c>
      <c r="G2668" s="6" t="inlineStr">
        <is>
          <t>36 PINTURA P.U.</t>
        </is>
      </c>
      <c r="H2668" s="6" t="inlineStr">
        <is>
          <t>36 PINTURA P.U.</t>
        </is>
      </c>
      <c r="I2668" s="4" t="inlineStr">
        <is>
          <t>36 PINTURA P.U.</t>
        </is>
      </c>
      <c r="J2668" s="4" t="n">
        <v>2</v>
      </c>
      <c r="K2668" s="6" t="n"/>
      <c r="L2668" s="6" t="n"/>
      <c r="M2668" s="6" t="n"/>
      <c r="N2668" s="6" t="n">
        <v>46218</v>
      </c>
      <c r="O2668" s="6" t="n">
        <v>2</v>
      </c>
      <c r="P2668" s="6" t="n"/>
      <c r="Q2668" s="6" t="n"/>
      <c r="R2668" s="6" t="n"/>
      <c r="S2668" s="6" t="n"/>
      <c r="T2668" s="6">
        <f>IF(OR($J2668="",$O2668=""),"",$O2668/$J2668)</f>
        <v/>
      </c>
      <c r="U2668" s="6" t="inlineStr">
        <is>
          <t>Concluído</t>
        </is>
      </c>
      <c r="V2668" s="6" t="n"/>
      <c r="W2668" s="6" t="n"/>
      <c r="X2668" s="6" t="n"/>
      <c r="Y2668" s="6" t="n"/>
      <c r="Z2668" s="6" t="n"/>
      <c r="AA2668" s="5" t="n"/>
      <c r="AB2668" s="6">
        <f>B2668&amp;"|"&amp;I2668</f>
        <v/>
      </c>
      <c r="AC2668">
        <f>IF($B2668="","","|"&amp;SUBSTITUTE(TRIM(SUBSTITUTE(SUBSTITUTE(SUBSTITUTE(SUBSTITUTE(SUBSTITUTE(SUBSTITUTE(SUBSTITUTE(SUBSTITUTE(SUBSTITUTE(SUBSTITUTE(SUBSTITUTE(SUBSTITUTE(SUBSTITUTE(SUBSTITUTE(TRIM($B2668&amp;""),CHAR(10)," "),CHAR(13)," "),"."," "),";"," "),","," "),"/"," "),"+"," "),"-"," "),"  "," "),"  "," "),"  "," "),"  "," "),"  "," "),"  "," "))," ","|")&amp;"|")</f>
        <v/>
      </c>
      <c r="AD2668">
        <f>TRIM($I2668&amp;"")</f>
        <v/>
      </c>
    </row>
    <row r="2669" ht="36" customHeight="1">
      <c r="A2669" s="14" t="n">
        <v>46219</v>
      </c>
      <c r="B2669" s="6" t="inlineStr">
        <is>
          <t>10257</t>
        </is>
      </c>
      <c r="C2669" s="6" t="inlineStr">
        <is>
          <t>M/C 0723 (VERMELHO)</t>
        </is>
      </c>
      <c r="D2669" s="6" t="inlineStr">
        <is>
          <t>36 PINTURA P.U.</t>
        </is>
      </c>
      <c r="E2669" s="6" t="n">
        <v>20021807</v>
      </c>
      <c r="F2669" s="6" t="inlineStr">
        <is>
          <t>TAMPO 1805X905X18 MDF - MESA COM VIDRO</t>
        </is>
      </c>
      <c r="G2669" s="6" t="inlineStr">
        <is>
          <t>36 PINTURA P.U.</t>
        </is>
      </c>
      <c r="H2669" s="6" t="inlineStr">
        <is>
          <t>36 PINTURA P.U.</t>
        </is>
      </c>
      <c r="I2669" s="4" t="inlineStr">
        <is>
          <t>36 PINTURA P.U.</t>
        </is>
      </c>
      <c r="J2669" s="4" t="n">
        <v>12</v>
      </c>
      <c r="K2669" s="6" t="n"/>
      <c r="L2669" s="6" t="n"/>
      <c r="M2669" s="6" t="n"/>
      <c r="N2669" s="6" t="n">
        <v>46219</v>
      </c>
      <c r="O2669" s="6" t="n">
        <v>12</v>
      </c>
      <c r="P2669" s="6" t="n"/>
      <c r="Q2669" s="6" t="n"/>
      <c r="R2669" s="6" t="n"/>
      <c r="S2669" s="6" t="n"/>
      <c r="T2669" s="6">
        <f>IF(OR($J2669="",$O2669=""),"",$O2669/$J2669)</f>
        <v/>
      </c>
      <c r="U2669" s="6" t="inlineStr">
        <is>
          <t>Concluído</t>
        </is>
      </c>
      <c r="V2669" s="6" t="n"/>
      <c r="W2669" s="6" t="n"/>
      <c r="X2669" s="6" t="n"/>
      <c r="Y2669" s="6" t="n"/>
      <c r="Z2669" s="6" t="n"/>
      <c r="AA2669" s="5" t="n"/>
      <c r="AB2669" s="6">
        <f>B2669&amp;"|"&amp;I2669</f>
        <v/>
      </c>
      <c r="AC2669">
        <f>IF($B2669="","","|"&amp;SUBSTITUTE(TRIM(SUBSTITUTE(SUBSTITUTE(SUBSTITUTE(SUBSTITUTE(SUBSTITUTE(SUBSTITUTE(SUBSTITUTE(SUBSTITUTE(SUBSTITUTE(SUBSTITUTE(SUBSTITUTE(SUBSTITUTE(SUBSTITUTE(SUBSTITUTE(TRIM($B2669&amp;""),CHAR(10)," "),CHAR(13)," "),"."," "),";"," "),","," "),"/"," "),"+"," "),"-"," "),"  "," "),"  "," "),"  "," "),"  "," "),"  "," "),"  "," "))," ","|")&amp;"|")</f>
        <v/>
      </c>
      <c r="AD2669">
        <f>TRIM($I2669&amp;"")</f>
        <v/>
      </c>
    </row>
    <row r="2670" ht="36" customHeight="1">
      <c r="A2670" s="14" t="n">
        <v>46219</v>
      </c>
      <c r="B2670" s="6" t="inlineStr">
        <is>
          <t>10257</t>
        </is>
      </c>
      <c r="C2670" s="6" t="inlineStr">
        <is>
          <t>M/C 0723 (VERMELHO)</t>
        </is>
      </c>
      <c r="D2670" s="6" t="inlineStr">
        <is>
          <t>36 PINTURA P.U.</t>
        </is>
      </c>
      <c r="E2670" s="6" t="n">
        <v>20053007</v>
      </c>
      <c r="F2670" s="6" t="inlineStr">
        <is>
          <t>TAMPO REDONDO 1035X1035X18 MDF - MESA COM VIDRO</t>
        </is>
      </c>
      <c r="G2670" s="6" t="inlineStr">
        <is>
          <t>36 PINTURA P.U.</t>
        </is>
      </c>
      <c r="H2670" s="6" t="inlineStr">
        <is>
          <t>36 PINTURA P.U.</t>
        </is>
      </c>
      <c r="I2670" s="4" t="inlineStr">
        <is>
          <t>36 PINTURA P.U.</t>
        </is>
      </c>
      <c r="J2670" s="4" t="n">
        <v>4</v>
      </c>
      <c r="K2670" s="6" t="n"/>
      <c r="L2670" s="6" t="n"/>
      <c r="M2670" s="6" t="n"/>
      <c r="N2670" s="6" t="n">
        <v>46218</v>
      </c>
      <c r="O2670" s="6" t="n">
        <v>4</v>
      </c>
      <c r="P2670" s="6" t="n"/>
      <c r="Q2670" s="6" t="n"/>
      <c r="R2670" s="6" t="n"/>
      <c r="S2670" s="6" t="n"/>
      <c r="T2670" s="6">
        <f>IF(OR($J2670="",$O2670=""),"",$O2670/$J2670)</f>
        <v/>
      </c>
      <c r="U2670" s="6" t="inlineStr">
        <is>
          <t>Concluído</t>
        </is>
      </c>
      <c r="V2670" s="6" t="n"/>
      <c r="W2670" s="6" t="n"/>
      <c r="X2670" s="6" t="n"/>
      <c r="Y2670" s="6" t="n"/>
      <c r="Z2670" s="6" t="n"/>
      <c r="AA2670" s="5" t="n"/>
      <c r="AB2670" s="6">
        <f>B2670&amp;"|"&amp;I2670</f>
        <v/>
      </c>
      <c r="AC2670">
        <f>IF($B2670="","","|"&amp;SUBSTITUTE(TRIM(SUBSTITUTE(SUBSTITUTE(SUBSTITUTE(SUBSTITUTE(SUBSTITUTE(SUBSTITUTE(SUBSTITUTE(SUBSTITUTE(SUBSTITUTE(SUBSTITUTE(SUBSTITUTE(SUBSTITUTE(SUBSTITUTE(SUBSTITUTE(TRIM($B2670&amp;""),CHAR(10)," "),CHAR(13)," "),"."," "),";"," "),","," "),"/"," "),"+"," "),"-"," "),"  "," "),"  "," "),"  "," "),"  "," "),"  "," "),"  "," "))," ","|")&amp;"|")</f>
        <v/>
      </c>
      <c r="AD2670">
        <f>TRIM($I2670&amp;"")</f>
        <v/>
      </c>
    </row>
    <row r="2671" ht="36" customHeight="1">
      <c r="A2671" s="14" t="n">
        <v>46219</v>
      </c>
      <c r="B2671" s="6" t="inlineStr">
        <is>
          <t>10257</t>
        </is>
      </c>
      <c r="C2671" s="6" t="inlineStr">
        <is>
          <t>M/C 0723 (VERMELHO)</t>
        </is>
      </c>
      <c r="D2671" s="6" t="inlineStr">
        <is>
          <t>36 PINTURA P.U.</t>
        </is>
      </c>
      <c r="E2671" s="6" t="n">
        <v>20053101</v>
      </c>
      <c r="F2671" s="6" t="inlineStr">
        <is>
          <t>TAMPO 900X900X18 MDF - MESA COM VIDRO</t>
        </is>
      </c>
      <c r="G2671" s="6" t="inlineStr">
        <is>
          <t>36 PINTURA P.U.</t>
        </is>
      </c>
      <c r="H2671" s="6" t="inlineStr">
        <is>
          <t>36 PINTURA P.U.</t>
        </is>
      </c>
      <c r="I2671" s="4" t="inlineStr">
        <is>
          <t>36 PINTURA P.U.</t>
        </is>
      </c>
      <c r="J2671" s="4" t="n">
        <v>2</v>
      </c>
      <c r="K2671" s="6" t="n"/>
      <c r="L2671" s="6" t="n"/>
      <c r="M2671" s="6" t="n"/>
      <c r="N2671" s="6" t="n">
        <v>46219</v>
      </c>
      <c r="O2671" s="6" t="n">
        <v>2</v>
      </c>
      <c r="P2671" s="6" t="n"/>
      <c r="Q2671" s="6" t="n"/>
      <c r="R2671" s="6" t="n"/>
      <c r="S2671" s="6" t="n"/>
      <c r="T2671" s="6">
        <f>IF(OR($J2671="",$O2671=""),"",$O2671/$J2671)</f>
        <v/>
      </c>
      <c r="U2671" s="6" t="inlineStr">
        <is>
          <t>Concluído</t>
        </is>
      </c>
      <c r="V2671" s="6" t="n"/>
      <c r="W2671" s="6" t="n"/>
      <c r="X2671" s="6" t="n"/>
      <c r="Y2671" s="6" t="n"/>
      <c r="Z2671" s="6" t="n"/>
      <c r="AA2671" s="5" t="n"/>
      <c r="AB2671" s="6">
        <f>B2671&amp;"|"&amp;I2671</f>
        <v/>
      </c>
      <c r="AC2671">
        <f>IF($B2671="","","|"&amp;SUBSTITUTE(TRIM(SUBSTITUTE(SUBSTITUTE(SUBSTITUTE(SUBSTITUTE(SUBSTITUTE(SUBSTITUTE(SUBSTITUTE(SUBSTITUTE(SUBSTITUTE(SUBSTITUTE(SUBSTITUTE(SUBSTITUTE(SUBSTITUTE(SUBSTITUTE(TRIM($B2671&amp;""),CHAR(10)," "),CHAR(13)," "),"."," "),";"," "),","," "),"/"," "),"+"," "),"-"," "),"  "," "),"  "," "),"  "," "),"  "," "),"  "," "),"  "," "))," ","|")&amp;"|")</f>
        <v/>
      </c>
      <c r="AD2671">
        <f>TRIM($I2671&amp;"")</f>
        <v/>
      </c>
    </row>
    <row r="2672" ht="36" customHeight="1">
      <c r="A2672" s="14" t="n">
        <v>46219</v>
      </c>
      <c r="B2672" s="6" t="inlineStr">
        <is>
          <t>10257</t>
        </is>
      </c>
      <c r="C2672" s="6" t="inlineStr">
        <is>
          <t>M/C 0723 (VERMELHO)</t>
        </is>
      </c>
      <c r="D2672" s="6" t="inlineStr">
        <is>
          <t>36 PINTURA P.U.</t>
        </is>
      </c>
      <c r="E2672" s="6" t="n">
        <v>20053207</v>
      </c>
      <c r="F2672" s="6" t="inlineStr">
        <is>
          <t>TAMPO 1205X905X18 MDF - MESA COM VIDRO</t>
        </is>
      </c>
      <c r="G2672" s="6" t="inlineStr">
        <is>
          <t>36 PINTURA P.U.</t>
        </is>
      </c>
      <c r="H2672" s="6" t="inlineStr">
        <is>
          <t>36 PINTURA P.U.</t>
        </is>
      </c>
      <c r="I2672" s="4" t="inlineStr">
        <is>
          <t>36 PINTURA P.U.</t>
        </is>
      </c>
      <c r="J2672" s="4" t="n">
        <v>1</v>
      </c>
      <c r="K2672" s="6" t="n"/>
      <c r="L2672" s="6" t="n"/>
      <c r="M2672" s="6" t="n"/>
      <c r="N2672" s="6" t="n">
        <v>46219</v>
      </c>
      <c r="O2672" s="6" t="n">
        <v>1</v>
      </c>
      <c r="P2672" s="6" t="n"/>
      <c r="Q2672" s="6" t="n"/>
      <c r="R2672" s="6" t="n"/>
      <c r="S2672" s="6" t="n"/>
      <c r="T2672" s="6">
        <f>IF(OR($J2672="",$O2672=""),"",$O2672/$J2672)</f>
        <v/>
      </c>
      <c r="U2672" s="6" t="inlineStr">
        <is>
          <t>Concluído</t>
        </is>
      </c>
      <c r="V2672" s="6" t="n"/>
      <c r="W2672" s="6" t="n"/>
      <c r="X2672" s="6" t="n"/>
      <c r="Y2672" s="6" t="n"/>
      <c r="Z2672" s="6" t="n"/>
      <c r="AA2672" s="5" t="n"/>
      <c r="AB2672" s="6">
        <f>B2672&amp;"|"&amp;I2672</f>
        <v/>
      </c>
      <c r="AC2672">
        <f>IF($B2672="","","|"&amp;SUBSTITUTE(TRIM(SUBSTITUTE(SUBSTITUTE(SUBSTITUTE(SUBSTITUTE(SUBSTITUTE(SUBSTITUTE(SUBSTITUTE(SUBSTITUTE(SUBSTITUTE(SUBSTITUTE(SUBSTITUTE(SUBSTITUTE(SUBSTITUTE(SUBSTITUTE(TRIM($B2672&amp;""),CHAR(10)," "),CHAR(13)," "),"."," "),";"," "),","," "),"/"," "),"+"," "),"-"," "),"  "," "),"  "," "),"  "," "),"  "," "),"  "," "),"  "," "))," ","|")&amp;"|")</f>
        <v/>
      </c>
      <c r="AD2672">
        <f>TRIM($I2672&amp;"")</f>
        <v/>
      </c>
    </row>
    <row r="2673" ht="36" customHeight="1">
      <c r="A2673" s="14" t="n">
        <v>46219</v>
      </c>
      <c r="B2673" s="6" t="inlineStr">
        <is>
          <t>10257</t>
        </is>
      </c>
      <c r="C2673" s="6" t="inlineStr">
        <is>
          <t>M/C 0723 (VERMELHO)</t>
        </is>
      </c>
      <c r="D2673" s="6" t="inlineStr">
        <is>
          <t>36 PINTURA P.U.</t>
        </is>
      </c>
      <c r="E2673" s="6" t="n">
        <v>20053407</v>
      </c>
      <c r="F2673" s="6" t="inlineStr">
        <is>
          <t>TAMPO 1365X905X18 MDF - MESA COM VIDRO</t>
        </is>
      </c>
      <c r="G2673" s="6" t="inlineStr">
        <is>
          <t>36 PINTURA P.U.</t>
        </is>
      </c>
      <c r="H2673" s="6" t="inlineStr">
        <is>
          <t>36 PINTURA P.U.</t>
        </is>
      </c>
      <c r="I2673" s="4" t="inlineStr">
        <is>
          <t>36 PINTURA P.U.</t>
        </is>
      </c>
      <c r="J2673" s="4" t="n">
        <v>11</v>
      </c>
      <c r="K2673" s="6" t="n"/>
      <c r="L2673" s="6" t="n"/>
      <c r="M2673" s="6" t="n"/>
      <c r="N2673" s="6" t="n">
        <v>46219</v>
      </c>
      <c r="O2673" s="6" t="n">
        <v>11</v>
      </c>
      <c r="P2673" s="6" t="n"/>
      <c r="Q2673" s="6" t="n"/>
      <c r="R2673" s="6" t="n"/>
      <c r="S2673" s="6" t="n"/>
      <c r="T2673" s="6">
        <f>IF(OR($J2673="",$O2673=""),"",$O2673/$J2673)</f>
        <v/>
      </c>
      <c r="U2673" s="6" t="inlineStr">
        <is>
          <t>Concluído</t>
        </is>
      </c>
      <c r="V2673" s="6" t="n"/>
      <c r="W2673" s="6" t="n"/>
      <c r="X2673" s="6" t="n"/>
      <c r="Y2673" s="6" t="n"/>
      <c r="Z2673" s="6" t="n"/>
      <c r="AA2673" s="5" t="n"/>
      <c r="AB2673" s="6">
        <f>B2673&amp;"|"&amp;I2673</f>
        <v/>
      </c>
      <c r="AC2673">
        <f>IF($B2673="","","|"&amp;SUBSTITUTE(TRIM(SUBSTITUTE(SUBSTITUTE(SUBSTITUTE(SUBSTITUTE(SUBSTITUTE(SUBSTITUTE(SUBSTITUTE(SUBSTITUTE(SUBSTITUTE(SUBSTITUTE(SUBSTITUTE(SUBSTITUTE(SUBSTITUTE(SUBSTITUTE(TRIM($B2673&amp;""),CHAR(10)," "),CHAR(13)," "),"."," "),";"," "),","," "),"/"," "),"+"," "),"-"," "),"  "," "),"  "," "),"  "," "),"  "," "),"  "," "),"  "," "))," ","|")&amp;"|")</f>
        <v/>
      </c>
      <c r="AD2673">
        <f>TRIM($I2673&amp;"")</f>
        <v/>
      </c>
    </row>
    <row r="2674" ht="36" customHeight="1">
      <c r="A2674" s="14" t="n">
        <v>46219</v>
      </c>
      <c r="B2674" s="6" t="inlineStr">
        <is>
          <t>10257</t>
        </is>
      </c>
      <c r="C2674" s="6" t="inlineStr">
        <is>
          <t>M/C 0723 (VERMELHO)</t>
        </is>
      </c>
      <c r="D2674" s="6" t="inlineStr">
        <is>
          <t>36 PINTURA P.U.</t>
        </is>
      </c>
      <c r="E2674" s="6" t="n">
        <v>30006104</v>
      </c>
      <c r="F2674" s="6" t="inlineStr">
        <is>
          <t>MOLDURA ENCOSTO 445X280X15 MDF - CAD SANTIAGO NEW</t>
        </is>
      </c>
      <c r="G2674" s="6" t="inlineStr">
        <is>
          <t>36 PINTURA P.U.</t>
        </is>
      </c>
      <c r="H2674" s="6" t="inlineStr">
        <is>
          <t>36 PINTURA P.U.</t>
        </is>
      </c>
      <c r="I2674" s="4" t="inlineStr">
        <is>
          <t>36 PINTURA P.U.</t>
        </is>
      </c>
      <c r="J2674" s="4" t="n">
        <v>386</v>
      </c>
      <c r="K2674" s="6" t="n"/>
      <c r="L2674" s="6" t="n"/>
      <c r="M2674" s="6" t="n"/>
      <c r="N2674" s="6" t="n">
        <v>46219</v>
      </c>
      <c r="O2674" s="6" t="n">
        <v>386</v>
      </c>
      <c r="P2674" s="6" t="n"/>
      <c r="Q2674" s="6" t="n"/>
      <c r="R2674" s="6" t="n"/>
      <c r="S2674" s="6" t="n"/>
      <c r="T2674" s="6">
        <f>IF(OR($J2674="",$O2674=""),"",$O2674/$J2674)</f>
        <v/>
      </c>
      <c r="U2674" s="6" t="inlineStr">
        <is>
          <t>Concluído</t>
        </is>
      </c>
      <c r="V2674" s="6" t="n"/>
      <c r="W2674" s="6" t="n"/>
      <c r="X2674" s="6" t="n"/>
      <c r="Y2674" s="6" t="n"/>
      <c r="Z2674" s="6" t="n"/>
      <c r="AA2674" s="5" t="n"/>
      <c r="AB2674" s="6">
        <f>B2674&amp;"|"&amp;I2674</f>
        <v/>
      </c>
      <c r="AC2674">
        <f>IF($B2674="","","|"&amp;SUBSTITUTE(TRIM(SUBSTITUTE(SUBSTITUTE(SUBSTITUTE(SUBSTITUTE(SUBSTITUTE(SUBSTITUTE(SUBSTITUTE(SUBSTITUTE(SUBSTITUTE(SUBSTITUTE(SUBSTITUTE(SUBSTITUTE(SUBSTITUTE(SUBSTITUTE(TRIM($B2674&amp;""),CHAR(10)," "),CHAR(13)," "),"."," "),";"," "),","," "),"/"," "),"+"," "),"-"," "),"  "," "),"  "," "),"  "," "),"  "," "),"  "," "),"  "," "))," ","|")&amp;"|")</f>
        <v/>
      </c>
      <c r="AD2674">
        <f>TRIM($I2674&amp;"")</f>
        <v/>
      </c>
    </row>
    <row r="2675" ht="36" customHeight="1">
      <c r="A2675" s="14" t="n">
        <v>46219</v>
      </c>
      <c r="B2675" s="6" t="inlineStr">
        <is>
          <t>10257</t>
        </is>
      </c>
      <c r="C2675" s="6" t="inlineStr">
        <is>
          <t>M/C 0723 (VERMELHO)</t>
        </is>
      </c>
      <c r="D2675" s="6" t="inlineStr">
        <is>
          <t>36 PINTURA P.U.</t>
        </is>
      </c>
      <c r="E2675" s="6" t="n">
        <v>30001201</v>
      </c>
      <c r="F2675" s="6" t="inlineStr">
        <is>
          <t>PE TRASEIRO 980X65(911)X25 MDF (11PCS)- CAD PE INT</t>
        </is>
      </c>
      <c r="G2675" s="6" t="inlineStr">
        <is>
          <t>36 PINTURA P.U.</t>
        </is>
      </c>
      <c r="H2675" s="6" t="inlineStr">
        <is>
          <t>36 PINTURA P.U.</t>
        </is>
      </c>
      <c r="I2675" s="4" t="inlineStr">
        <is>
          <t>36 PINTURA P.U.</t>
        </is>
      </c>
      <c r="J2675" s="4" t="n">
        <v>140</v>
      </c>
      <c r="K2675" s="6" t="n"/>
      <c r="L2675" s="6" t="n"/>
      <c r="M2675" s="6" t="n"/>
      <c r="N2675" s="6" t="n">
        <v>46219</v>
      </c>
      <c r="O2675" s="6" t="n">
        <v>140</v>
      </c>
      <c r="P2675" s="6" t="n"/>
      <c r="Q2675" s="6" t="n"/>
      <c r="R2675" s="6" t="n"/>
      <c r="S2675" s="6" t="n"/>
      <c r="T2675" s="6">
        <f>IF(OR($J2675="",$O2675=""),"",$O2675/$J2675)</f>
        <v/>
      </c>
      <c r="U2675" s="6" t="inlineStr">
        <is>
          <t>Concluído</t>
        </is>
      </c>
      <c r="V2675" s="6" t="n"/>
      <c r="W2675" s="6" t="n"/>
      <c r="X2675" s="6" t="n"/>
      <c r="Y2675" s="6" t="n"/>
      <c r="Z2675" s="6" t="n"/>
      <c r="AA2675" s="5" t="n"/>
      <c r="AB2675" s="6">
        <f>B2675&amp;"|"&amp;I2675</f>
        <v/>
      </c>
      <c r="AC2675">
        <f>IF($B2675="","","|"&amp;SUBSTITUTE(TRIM(SUBSTITUTE(SUBSTITUTE(SUBSTITUTE(SUBSTITUTE(SUBSTITUTE(SUBSTITUTE(SUBSTITUTE(SUBSTITUTE(SUBSTITUTE(SUBSTITUTE(SUBSTITUTE(SUBSTITUTE(SUBSTITUTE(SUBSTITUTE(TRIM($B2675&amp;""),CHAR(10)," "),CHAR(13)," "),"."," "),";"," "),","," "),"/"," "),"+"," "),"-"," "),"  "," "),"  "," "),"  "," "),"  "," "),"  "," "),"  "," "))," ","|")&amp;"|")</f>
        <v/>
      </c>
      <c r="AD2675">
        <f>TRIM($I2675&amp;"")</f>
        <v/>
      </c>
    </row>
    <row r="2676" ht="36" customHeight="1">
      <c r="A2676" s="14" t="n">
        <v>46219</v>
      </c>
      <c r="B2676" s="6" t="inlineStr">
        <is>
          <t>10257</t>
        </is>
      </c>
      <c r="C2676" s="6" t="inlineStr">
        <is>
          <t>M/C 0723 (VERMELHO)</t>
        </is>
      </c>
      <c r="D2676" s="6" t="inlineStr">
        <is>
          <t>36 PINTURA P.U.</t>
        </is>
      </c>
      <c r="E2676" s="6" t="n">
        <v>30001301</v>
      </c>
      <c r="F2676" s="6" t="inlineStr">
        <is>
          <t>PE TRASEIRO 920X65(911)X25 MDF (11PCS)- CAD PE INT</t>
        </is>
      </c>
      <c r="G2676" s="6" t="inlineStr">
        <is>
          <t>36 PINTURA P.U.</t>
        </is>
      </c>
      <c r="H2676" s="6" t="inlineStr">
        <is>
          <t>36 PINTURA P.U.</t>
        </is>
      </c>
      <c r="I2676" s="4" t="inlineStr">
        <is>
          <t>36 PINTURA P.U.</t>
        </is>
      </c>
      <c r="J2676" s="4" t="n">
        <v>140</v>
      </c>
      <c r="K2676" s="6" t="n"/>
      <c r="L2676" s="6" t="n"/>
      <c r="M2676" s="6" t="n"/>
      <c r="N2676" s="6" t="n">
        <v>46219</v>
      </c>
      <c r="O2676" s="6" t="n">
        <v>140</v>
      </c>
      <c r="P2676" s="6" t="n"/>
      <c r="Q2676" s="6" t="n"/>
      <c r="R2676" s="6" t="n"/>
      <c r="S2676" s="6" t="n"/>
      <c r="T2676" s="6">
        <f>IF(OR($J2676="",$O2676=""),"",$O2676/$J2676)</f>
        <v/>
      </c>
      <c r="U2676" s="6" t="inlineStr">
        <is>
          <t>Concluído</t>
        </is>
      </c>
      <c r="V2676" s="6" t="n"/>
      <c r="W2676" s="6" t="n"/>
      <c r="X2676" s="6" t="n"/>
      <c r="Y2676" s="6" t="n"/>
      <c r="Z2676" s="6" t="n"/>
      <c r="AA2676" s="5" t="n"/>
      <c r="AB2676" s="6">
        <f>B2676&amp;"|"&amp;I2676</f>
        <v/>
      </c>
      <c r="AC2676">
        <f>IF($B2676="","","|"&amp;SUBSTITUTE(TRIM(SUBSTITUTE(SUBSTITUTE(SUBSTITUTE(SUBSTITUTE(SUBSTITUTE(SUBSTITUTE(SUBSTITUTE(SUBSTITUTE(SUBSTITUTE(SUBSTITUTE(SUBSTITUTE(SUBSTITUTE(SUBSTITUTE(SUBSTITUTE(TRIM($B2676&amp;""),CHAR(10)," "),CHAR(13)," "),"."," "),";"," "),","," "),"/"," "),"+"," "),"-"," "),"  "," "),"  "," "),"  "," "),"  "," "),"  "," "),"  "," "))," ","|")&amp;"|")</f>
        <v/>
      </c>
      <c r="AD2676">
        <f>TRIM($I2676&amp;"")</f>
        <v/>
      </c>
    </row>
    <row r="2677" ht="36" customHeight="1">
      <c r="A2677" s="14" t="n">
        <v>46219</v>
      </c>
      <c r="B2677" s="6" t="inlineStr">
        <is>
          <t>10257</t>
        </is>
      </c>
      <c r="C2677" s="6" t="inlineStr">
        <is>
          <t>M/C 0723 (VERMELHO)</t>
        </is>
      </c>
      <c r="D2677" s="6" t="inlineStr">
        <is>
          <t>36 PINTURA P.U.</t>
        </is>
      </c>
      <c r="E2677" s="6" t="n">
        <v>30003901</v>
      </c>
      <c r="F2677" s="6" t="inlineStr">
        <is>
          <t>PE TRASEIRO 920X30(911)X25 MDF (14PC) ESQ TRENTO</t>
        </is>
      </c>
      <c r="G2677" s="6" t="inlineStr">
        <is>
          <t>36 PINTURA P.U.</t>
        </is>
      </c>
      <c r="H2677" s="6" t="inlineStr">
        <is>
          <t>36 PINTURA P.U.</t>
        </is>
      </c>
      <c r="I2677" s="4" t="inlineStr">
        <is>
          <t>36 PINTURA P.U.</t>
        </is>
      </c>
      <c r="J2677" s="4" t="n">
        <v>16</v>
      </c>
      <c r="K2677" s="6" t="n"/>
      <c r="L2677" s="6" t="n"/>
      <c r="M2677" s="6" t="n"/>
      <c r="N2677" s="6" t="n">
        <v>46219</v>
      </c>
      <c r="O2677" s="6" t="n">
        <v>16</v>
      </c>
      <c r="P2677" s="6" t="n"/>
      <c r="Q2677" s="6" t="n"/>
      <c r="R2677" s="6" t="n"/>
      <c r="S2677" s="6" t="n"/>
      <c r="T2677" s="6">
        <f>IF(OR($J2677="",$O2677=""),"",$O2677/$J2677)</f>
        <v/>
      </c>
      <c r="U2677" s="6" t="inlineStr">
        <is>
          <t>Concluído</t>
        </is>
      </c>
      <c r="V2677" s="6" t="n"/>
      <c r="W2677" s="6" t="n"/>
      <c r="X2677" s="6" t="n"/>
      <c r="Y2677" s="6" t="n"/>
      <c r="Z2677" s="6" t="n"/>
      <c r="AA2677" s="5" t="n"/>
      <c r="AB2677" s="6">
        <f>B2677&amp;"|"&amp;I2677</f>
        <v/>
      </c>
      <c r="AC2677">
        <f>IF($B2677="","","|"&amp;SUBSTITUTE(TRIM(SUBSTITUTE(SUBSTITUTE(SUBSTITUTE(SUBSTITUTE(SUBSTITUTE(SUBSTITUTE(SUBSTITUTE(SUBSTITUTE(SUBSTITUTE(SUBSTITUTE(SUBSTITUTE(SUBSTITUTE(SUBSTITUTE(SUBSTITUTE(TRIM($B2677&amp;""),CHAR(10)," "),CHAR(13)," "),"."," "),";"," "),","," "),"/"," "),"+"," "),"-"," "),"  "," "),"  "," "),"  "," "),"  "," "),"  "," "),"  "," "))," ","|")&amp;"|")</f>
        <v/>
      </c>
      <c r="AD2677">
        <f>TRIM($I2677&amp;"")</f>
        <v/>
      </c>
    </row>
    <row r="2678" ht="36" customHeight="1">
      <c r="A2678" s="14" t="n">
        <v>46219</v>
      </c>
      <c r="B2678" s="6" t="inlineStr">
        <is>
          <t>10257</t>
        </is>
      </c>
      <c r="C2678" s="6" t="inlineStr">
        <is>
          <t>M/C 0723 (VERMELHO)</t>
        </is>
      </c>
      <c r="D2678" s="6" t="inlineStr">
        <is>
          <t>36 PINTURA P.U.</t>
        </is>
      </c>
      <c r="E2678" s="6" t="n">
        <v>30003902</v>
      </c>
      <c r="F2678" s="6" t="inlineStr">
        <is>
          <t>PE TRASEIRO 920X30(911)X25 MDF (14PC) DIR TRENTO</t>
        </is>
      </c>
      <c r="G2678" s="6" t="inlineStr">
        <is>
          <t>36 PINTURA P.U.</t>
        </is>
      </c>
      <c r="H2678" s="6" t="inlineStr">
        <is>
          <t>36 PINTURA P.U.</t>
        </is>
      </c>
      <c r="I2678" s="4" t="inlineStr">
        <is>
          <t>36 PINTURA P.U.</t>
        </is>
      </c>
      <c r="J2678" s="4" t="n">
        <v>16</v>
      </c>
      <c r="K2678" s="6" t="n"/>
      <c r="L2678" s="6" t="n"/>
      <c r="M2678" s="6" t="n"/>
      <c r="N2678" s="6" t="n">
        <v>46219</v>
      </c>
      <c r="O2678" s="6" t="n">
        <v>16</v>
      </c>
      <c r="P2678" s="6" t="n"/>
      <c r="Q2678" s="6" t="n"/>
      <c r="R2678" s="6" t="n"/>
      <c r="S2678" s="6" t="n"/>
      <c r="T2678" s="6">
        <f>IF(OR($J2678="",$O2678=""),"",$O2678/$J2678)</f>
        <v/>
      </c>
      <c r="U2678" s="6" t="inlineStr">
        <is>
          <t>Concluído</t>
        </is>
      </c>
      <c r="V2678" s="6" t="n"/>
      <c r="W2678" s="6" t="n"/>
      <c r="X2678" s="6" t="n"/>
      <c r="Y2678" s="6" t="n"/>
      <c r="Z2678" s="6" t="n"/>
      <c r="AA2678" s="5" t="n"/>
      <c r="AB2678" s="6">
        <f>B2678&amp;"|"&amp;I2678</f>
        <v/>
      </c>
      <c r="AC2678">
        <f>IF($B2678="","","|"&amp;SUBSTITUTE(TRIM(SUBSTITUTE(SUBSTITUTE(SUBSTITUTE(SUBSTITUTE(SUBSTITUTE(SUBSTITUTE(SUBSTITUTE(SUBSTITUTE(SUBSTITUTE(SUBSTITUTE(SUBSTITUTE(SUBSTITUTE(SUBSTITUTE(SUBSTITUTE(TRIM($B2678&amp;""),CHAR(10)," "),CHAR(13)," "),"."," "),";"," "),","," "),"/"," "),"+"," "),"-"," "),"  "," "),"  "," "),"  "," "),"  "," "),"  "," "),"  "," "))," ","|")&amp;"|")</f>
        <v/>
      </c>
      <c r="AD2678">
        <f>TRIM($I2678&amp;"")</f>
        <v/>
      </c>
    </row>
    <row r="2679" ht="36" customHeight="1">
      <c r="A2679" s="14" t="n">
        <v>46219</v>
      </c>
      <c r="B2679" s="6" t="inlineStr">
        <is>
          <t>10257</t>
        </is>
      </c>
      <c r="C2679" s="6" t="inlineStr">
        <is>
          <t>M/C 0723 (VERMELHO)</t>
        </is>
      </c>
      <c r="D2679" s="6" t="inlineStr">
        <is>
          <t>36 PINTURA P.U.</t>
        </is>
      </c>
      <c r="E2679" s="6" t="n">
        <v>30006101</v>
      </c>
      <c r="F2679" s="6" t="inlineStr">
        <is>
          <t>PE TRAS 880X30(911)X25 MDF (13PC) ESQ SANTIAGO NEW</t>
        </is>
      </c>
      <c r="G2679" s="6" t="inlineStr">
        <is>
          <t>36 PINTURA P.U.</t>
        </is>
      </c>
      <c r="H2679" s="6" t="inlineStr">
        <is>
          <t>36 PINTURA P.U.</t>
        </is>
      </c>
      <c r="I2679" s="4" t="inlineStr">
        <is>
          <t>36 PINTURA P.U.</t>
        </is>
      </c>
      <c r="J2679" s="4" t="n">
        <v>386</v>
      </c>
      <c r="K2679" s="6" t="n"/>
      <c r="L2679" s="6" t="n"/>
      <c r="M2679" s="6" t="n"/>
      <c r="N2679" s="6" t="n">
        <v>46219</v>
      </c>
      <c r="O2679" s="6" t="n">
        <v>386</v>
      </c>
      <c r="P2679" s="6" t="n"/>
      <c r="Q2679" s="6" t="n"/>
      <c r="R2679" s="6" t="n"/>
      <c r="S2679" s="6" t="n"/>
      <c r="T2679" s="6">
        <f>IF(OR($J2679="",$O2679=""),"",$O2679/$J2679)</f>
        <v/>
      </c>
      <c r="U2679" s="6" t="inlineStr">
        <is>
          <t>Concluído</t>
        </is>
      </c>
      <c r="V2679" s="6" t="n"/>
      <c r="W2679" s="6" t="n"/>
      <c r="X2679" s="6" t="n"/>
      <c r="Y2679" s="6" t="n"/>
      <c r="Z2679" s="6" t="n"/>
      <c r="AA2679" s="5" t="n"/>
      <c r="AB2679" s="6">
        <f>B2679&amp;"|"&amp;I2679</f>
        <v/>
      </c>
      <c r="AC2679">
        <f>IF($B2679="","","|"&amp;SUBSTITUTE(TRIM(SUBSTITUTE(SUBSTITUTE(SUBSTITUTE(SUBSTITUTE(SUBSTITUTE(SUBSTITUTE(SUBSTITUTE(SUBSTITUTE(SUBSTITUTE(SUBSTITUTE(SUBSTITUTE(SUBSTITUTE(SUBSTITUTE(SUBSTITUTE(TRIM($B2679&amp;""),CHAR(10)," "),CHAR(13)," "),"."," "),";"," "),","," "),"/"," "),"+"," "),"-"," "),"  "," "),"  "," "),"  "," "),"  "," "),"  "," "),"  "," "))," ","|")&amp;"|")</f>
        <v/>
      </c>
      <c r="AD2679">
        <f>TRIM($I2679&amp;"")</f>
        <v/>
      </c>
    </row>
    <row r="2680" ht="36" customHeight="1">
      <c r="A2680" s="14" t="n">
        <v>46219</v>
      </c>
      <c r="B2680" s="6" t="inlineStr">
        <is>
          <t>10257</t>
        </is>
      </c>
      <c r="C2680" s="6" t="inlineStr">
        <is>
          <t>M/C 0723 (VERMELHO)</t>
        </is>
      </c>
      <c r="D2680" s="6" t="inlineStr">
        <is>
          <t>36 PINTURA P.U.</t>
        </is>
      </c>
      <c r="E2680" s="6" t="n">
        <v>30006102</v>
      </c>
      <c r="F2680" s="6" t="inlineStr">
        <is>
          <t>PE TRAS 880X30(911)X25 MDF (13PC) DIR SANTIAGO NEW</t>
        </is>
      </c>
      <c r="G2680" s="6" t="inlineStr">
        <is>
          <t>36 PINTURA P.U.</t>
        </is>
      </c>
      <c r="H2680" s="6" t="inlineStr">
        <is>
          <t>36 PINTURA P.U.</t>
        </is>
      </c>
      <c r="I2680" s="4" t="inlineStr">
        <is>
          <t>36 PINTURA P.U.</t>
        </is>
      </c>
      <c r="J2680" s="4" t="n">
        <v>386</v>
      </c>
      <c r="K2680" s="6" t="n"/>
      <c r="L2680" s="6" t="n"/>
      <c r="M2680" s="6" t="n"/>
      <c r="N2680" s="6" t="n">
        <v>46219</v>
      </c>
      <c r="O2680" s="6" t="n">
        <v>386</v>
      </c>
      <c r="P2680" s="6" t="n"/>
      <c r="Q2680" s="6" t="n"/>
      <c r="R2680" s="6" t="n"/>
      <c r="S2680" s="6" t="n"/>
      <c r="T2680" s="6">
        <f>IF(OR($J2680="",$O2680=""),"",$O2680/$J2680)</f>
        <v/>
      </c>
      <c r="U2680" s="6" t="inlineStr">
        <is>
          <t>Concluído</t>
        </is>
      </c>
      <c r="V2680" s="6" t="n"/>
      <c r="W2680" s="6" t="n"/>
      <c r="X2680" s="6" t="n"/>
      <c r="Y2680" s="6" t="n"/>
      <c r="Z2680" s="6" t="n"/>
      <c r="AA2680" s="5" t="n"/>
      <c r="AB2680" s="6">
        <f>B2680&amp;"|"&amp;I2680</f>
        <v/>
      </c>
      <c r="AC2680">
        <f>IF($B2680="","","|"&amp;SUBSTITUTE(TRIM(SUBSTITUTE(SUBSTITUTE(SUBSTITUTE(SUBSTITUTE(SUBSTITUTE(SUBSTITUTE(SUBSTITUTE(SUBSTITUTE(SUBSTITUTE(SUBSTITUTE(SUBSTITUTE(SUBSTITUTE(SUBSTITUTE(SUBSTITUTE(TRIM($B2680&amp;""),CHAR(10)," "),CHAR(13)," "),"."," "),";"," "),","," "),"/"," "),"+"," "),"-"," "),"  "," "),"  "," "),"  "," "),"  "," "),"  "," "),"  "," "))," ","|")&amp;"|")</f>
        <v/>
      </c>
      <c r="AD2680">
        <f>TRIM($I2680&amp;"")</f>
        <v/>
      </c>
    </row>
    <row r="2681" ht="36" customHeight="1">
      <c r="A2681" s="14" t="n">
        <v>46219</v>
      </c>
      <c r="B2681" s="6" t="inlineStr">
        <is>
          <t>10257</t>
        </is>
      </c>
      <c r="C2681" s="6" t="inlineStr">
        <is>
          <t>M/C 0723 (VERMELHO)</t>
        </is>
      </c>
      <c r="D2681" s="6" t="inlineStr">
        <is>
          <t>36 PINTURA P.U.</t>
        </is>
      </c>
      <c r="E2681" s="6" t="n">
        <v>30006801</v>
      </c>
      <c r="F2681" s="6" t="inlineStr">
        <is>
          <t>PE TRASEIRO 980X94(911)X25 MDF (8PCS)- CAD GENOVA</t>
        </is>
      </c>
      <c r="G2681" s="6" t="inlineStr">
        <is>
          <t>36 PINTURA P.U.</t>
        </is>
      </c>
      <c r="H2681" s="6" t="inlineStr">
        <is>
          <t>36 PINTURA P.U.</t>
        </is>
      </c>
      <c r="I2681" s="4" t="inlineStr">
        <is>
          <t>36 PINTURA P.U.</t>
        </is>
      </c>
      <c r="J2681" s="4" t="n">
        <v>24</v>
      </c>
      <c r="K2681" s="6" t="n"/>
      <c r="L2681" s="6" t="n"/>
      <c r="M2681" s="6" t="n"/>
      <c r="N2681" s="6" t="n">
        <v>46219</v>
      </c>
      <c r="O2681" s="6" t="n">
        <v>24</v>
      </c>
      <c r="P2681" s="6" t="n"/>
      <c r="Q2681" s="6" t="n"/>
      <c r="R2681" s="6" t="n"/>
      <c r="S2681" s="6" t="n"/>
      <c r="T2681" s="6">
        <f>IF(OR($J2681="",$O2681=""),"",$O2681/$J2681)</f>
        <v/>
      </c>
      <c r="U2681" s="6" t="inlineStr">
        <is>
          <t>Concluído</t>
        </is>
      </c>
      <c r="V2681" s="6" t="n"/>
      <c r="W2681" s="6" t="n"/>
      <c r="X2681" s="6" t="n"/>
      <c r="Y2681" s="6" t="n"/>
      <c r="Z2681" s="6" t="n"/>
      <c r="AA2681" s="5" t="n"/>
      <c r="AB2681" s="6">
        <f>B2681&amp;"|"&amp;I2681</f>
        <v/>
      </c>
      <c r="AC2681">
        <f>IF($B2681="","","|"&amp;SUBSTITUTE(TRIM(SUBSTITUTE(SUBSTITUTE(SUBSTITUTE(SUBSTITUTE(SUBSTITUTE(SUBSTITUTE(SUBSTITUTE(SUBSTITUTE(SUBSTITUTE(SUBSTITUTE(SUBSTITUTE(SUBSTITUTE(SUBSTITUTE(SUBSTITUTE(TRIM($B2681&amp;""),CHAR(10)," "),CHAR(13)," "),"."," "),";"," "),","," "),"/"," "),"+"," "),"-"," "),"  "," "),"  "," "),"  "," "),"  "," "),"  "," "),"  "," "))," ","|")&amp;"|")</f>
        <v/>
      </c>
      <c r="AD2681">
        <f>TRIM($I2681&amp;"")</f>
        <v/>
      </c>
    </row>
    <row r="2682" ht="36" customHeight="1">
      <c r="A2682" s="14" t="n">
        <v>46219</v>
      </c>
      <c r="B2682" s="6" t="inlineStr">
        <is>
          <t>10257</t>
        </is>
      </c>
      <c r="C2682" s="6" t="inlineStr">
        <is>
          <t>M/C 0723 (VERMELHO)</t>
        </is>
      </c>
      <c r="D2682" s="6" t="inlineStr">
        <is>
          <t>36 PINTURA P.U.</t>
        </is>
      </c>
      <c r="E2682" s="6" t="n">
        <v>30009703</v>
      </c>
      <c r="F2682" s="6" t="inlineStr">
        <is>
          <t>ESPALDAR 390X40(911)X25 MDF (24) - CADEIRA GRECIA</t>
        </is>
      </c>
      <c r="G2682" s="6" t="inlineStr">
        <is>
          <t>36 PINTURA P.U.</t>
        </is>
      </c>
      <c r="H2682" s="6" t="inlineStr">
        <is>
          <t>36 PINTURA P.U.</t>
        </is>
      </c>
      <c r="I2682" s="4" t="inlineStr">
        <is>
          <t>36 PINTURA P.U.</t>
        </is>
      </c>
      <c r="J2682" s="4" t="n">
        <v>70</v>
      </c>
      <c r="K2682" s="6" t="n"/>
      <c r="L2682" s="6" t="n"/>
      <c r="M2682" s="6" t="n"/>
      <c r="N2682" s="6" t="n">
        <v>46219</v>
      </c>
      <c r="O2682" s="6" t="n">
        <v>70</v>
      </c>
      <c r="P2682" s="6" t="n"/>
      <c r="Q2682" s="6" t="n"/>
      <c r="R2682" s="6" t="n"/>
      <c r="S2682" s="6" t="n"/>
      <c r="T2682" s="6">
        <f>IF(OR($J2682="",$O2682=""),"",$O2682/$J2682)</f>
        <v/>
      </c>
      <c r="U2682" s="6" t="inlineStr">
        <is>
          <t>Concluído</t>
        </is>
      </c>
      <c r="V2682" s="6" t="n"/>
      <c r="W2682" s="6" t="n"/>
      <c r="X2682" s="6" t="n"/>
      <c r="Y2682" s="6" t="n"/>
      <c r="Z2682" s="6" t="n"/>
      <c r="AA2682" s="5" t="n"/>
      <c r="AB2682" s="6">
        <f>B2682&amp;"|"&amp;I2682</f>
        <v/>
      </c>
      <c r="AC2682">
        <f>IF($B2682="","","|"&amp;SUBSTITUTE(TRIM(SUBSTITUTE(SUBSTITUTE(SUBSTITUTE(SUBSTITUTE(SUBSTITUTE(SUBSTITUTE(SUBSTITUTE(SUBSTITUTE(SUBSTITUTE(SUBSTITUTE(SUBSTITUTE(SUBSTITUTE(SUBSTITUTE(SUBSTITUTE(TRIM($B2682&amp;""),CHAR(10)," "),CHAR(13)," "),"."," "),";"," "),","," "),"/"," "),"+"," "),"-"," "),"  "," "),"  "," "),"  "," "),"  "," "),"  "," "),"  "," "))," ","|")&amp;"|")</f>
        <v/>
      </c>
      <c r="AD2682">
        <f>TRIM($I2682&amp;"")</f>
        <v/>
      </c>
    </row>
    <row r="2683" ht="36" customHeight="1">
      <c r="A2683" s="14" t="n">
        <v>46219</v>
      </c>
      <c r="B2683" s="6" t="inlineStr">
        <is>
          <t>10257</t>
        </is>
      </c>
      <c r="C2683" s="6" t="inlineStr">
        <is>
          <t>M/C 0723 (VERMELHO)</t>
        </is>
      </c>
      <c r="D2683" s="6" t="inlineStr">
        <is>
          <t>36 PINTURA P.U.</t>
        </is>
      </c>
      <c r="E2683" s="6" t="n">
        <v>2002861</v>
      </c>
      <c r="F2683" s="6" t="inlineStr">
        <is>
          <t>TAMPO OVAL 1600X900X18 - VITREO</t>
        </is>
      </c>
      <c r="G2683" s="6" t="inlineStr">
        <is>
          <t>36 PINTURA P.U.</t>
        </is>
      </c>
      <c r="H2683" s="6" t="inlineStr">
        <is>
          <t>36 PINTURA P.U.</t>
        </is>
      </c>
      <c r="I2683" s="4" t="inlineStr">
        <is>
          <t>36 PINTURA P.U.</t>
        </is>
      </c>
      <c r="J2683" s="4" t="n">
        <v>4</v>
      </c>
      <c r="K2683" s="6" t="n"/>
      <c r="L2683" s="6" t="n"/>
      <c r="M2683" s="6" t="n"/>
      <c r="N2683" s="6" t="n">
        <v>46219</v>
      </c>
      <c r="O2683" s="6" t="n">
        <v>4</v>
      </c>
      <c r="P2683" s="6" t="n"/>
      <c r="Q2683" s="6" t="n"/>
      <c r="R2683" s="6" t="n"/>
      <c r="S2683" s="6" t="n"/>
      <c r="T2683" s="6">
        <f>IF(OR($J2683="",$O2683=""),"",$O2683/$J2683)</f>
        <v/>
      </c>
      <c r="U2683" s="6" t="inlineStr">
        <is>
          <t>Concluído</t>
        </is>
      </c>
      <c r="V2683" s="6" t="n"/>
      <c r="W2683" s="6" t="n"/>
      <c r="X2683" s="6" t="n"/>
      <c r="Y2683" s="6" t="n"/>
      <c r="Z2683" s="6" t="n"/>
      <c r="AA2683" s="5" t="n"/>
      <c r="AB2683" s="6">
        <f>B2683&amp;"|"&amp;I2683</f>
        <v/>
      </c>
      <c r="AC2683">
        <f>IF($B2683="","","|"&amp;SUBSTITUTE(TRIM(SUBSTITUTE(SUBSTITUTE(SUBSTITUTE(SUBSTITUTE(SUBSTITUTE(SUBSTITUTE(SUBSTITUTE(SUBSTITUTE(SUBSTITUTE(SUBSTITUTE(SUBSTITUTE(SUBSTITUTE(SUBSTITUTE(SUBSTITUTE(TRIM($B2683&amp;""),CHAR(10)," "),CHAR(13)," "),"."," "),";"," "),","," "),"/"," "),"+"," "),"-"," "),"  "," "),"  "," "),"  "," "),"  "," "),"  "," "),"  "," "))," ","|")&amp;"|")</f>
        <v/>
      </c>
      <c r="AD2683">
        <f>TRIM($I2683&amp;"")</f>
        <v/>
      </c>
    </row>
    <row r="2684" ht="36" customHeight="1">
      <c r="A2684" s="14" t="n">
        <v>46219</v>
      </c>
      <c r="B2684" s="6" t="inlineStr">
        <is>
          <t>10257</t>
        </is>
      </c>
      <c r="C2684" s="6" t="inlineStr">
        <is>
          <t>M/C 0723 (VERMELHO)</t>
        </is>
      </c>
      <c r="D2684" s="6" t="inlineStr">
        <is>
          <t>36 PINTURA P.U.</t>
        </is>
      </c>
      <c r="E2684" s="6" t="n">
        <v>2002961</v>
      </c>
      <c r="F2684" s="6" t="inlineStr">
        <is>
          <t>TAMPO OVAL 1600X900X18 - C/VIDRO</t>
        </is>
      </c>
      <c r="G2684" s="6" t="inlineStr">
        <is>
          <t>36 PINTURA P.U.</t>
        </is>
      </c>
      <c r="H2684" s="6" t="inlineStr">
        <is>
          <t>36 PINTURA P.U.</t>
        </is>
      </c>
      <c r="I2684" s="4" t="inlineStr">
        <is>
          <t>36 PINTURA P.U.</t>
        </is>
      </c>
      <c r="J2684" s="4" t="n">
        <v>4</v>
      </c>
      <c r="K2684" s="6" t="n"/>
      <c r="L2684" s="6" t="n"/>
      <c r="M2684" s="6" t="n"/>
      <c r="N2684" s="6" t="n">
        <v>46219</v>
      </c>
      <c r="O2684" s="6" t="n">
        <v>4</v>
      </c>
      <c r="P2684" s="6" t="n"/>
      <c r="Q2684" s="6" t="n"/>
      <c r="R2684" s="6" t="n"/>
      <c r="S2684" s="6" t="n"/>
      <c r="T2684" s="6">
        <f>IF(OR($J2684="",$O2684=""),"",$O2684/$J2684)</f>
        <v/>
      </c>
      <c r="U2684" s="6" t="inlineStr">
        <is>
          <t>Concluído</t>
        </is>
      </c>
      <c r="V2684" s="6" t="n"/>
      <c r="W2684" s="6" t="n"/>
      <c r="X2684" s="6" t="n"/>
      <c r="Y2684" s="6" t="n"/>
      <c r="Z2684" s="6" t="n"/>
      <c r="AA2684" s="5" t="n"/>
      <c r="AB2684" s="6">
        <f>B2684&amp;"|"&amp;I2684</f>
        <v/>
      </c>
      <c r="AC2684">
        <f>IF($B2684="","","|"&amp;SUBSTITUTE(TRIM(SUBSTITUTE(SUBSTITUTE(SUBSTITUTE(SUBSTITUTE(SUBSTITUTE(SUBSTITUTE(SUBSTITUTE(SUBSTITUTE(SUBSTITUTE(SUBSTITUTE(SUBSTITUTE(SUBSTITUTE(SUBSTITUTE(SUBSTITUTE(TRIM($B2684&amp;""),CHAR(10)," "),CHAR(13)," "),"."," "),";"," "),","," "),"/"," "),"+"," "),"-"," "),"  "," "),"  "," "),"  "," "),"  "," "),"  "," "),"  "," "))," ","|")&amp;"|")</f>
        <v/>
      </c>
      <c r="AD2684">
        <f>TRIM($I2684&amp;"")</f>
        <v/>
      </c>
    </row>
    <row r="2685" ht="36" customHeight="1">
      <c r="A2685" s="14" t="n">
        <v>46217</v>
      </c>
      <c r="B2685" s="6" t="inlineStr">
        <is>
          <t>10257</t>
        </is>
      </c>
      <c r="C2685" s="6" t="inlineStr">
        <is>
          <t>M/C 0723 (VERMELHO)</t>
        </is>
      </c>
      <c r="D2685" s="6" t="inlineStr">
        <is>
          <t>46 SECCIONADORA 1</t>
        </is>
      </c>
      <c r="E2685" s="6" t="n">
        <v>20014005</v>
      </c>
      <c r="F2685" s="6" t="inlineStr">
        <is>
          <t>TAMPO 902X902X12 MDP - MESA DAKAR/MIAMI 0,90</t>
        </is>
      </c>
      <c r="G2685" s="6" t="inlineStr">
        <is>
          <t>46 SECCIONADORA 1</t>
        </is>
      </c>
      <c r="H2685" s="6" t="inlineStr">
        <is>
          <t>46 SECCIONADORA 1</t>
        </is>
      </c>
      <c r="I2685" s="4" t="inlineStr">
        <is>
          <t>46 SECCIONADORA 1</t>
        </is>
      </c>
      <c r="J2685" s="4" t="n">
        <v>1</v>
      </c>
      <c r="K2685" s="6" t="n"/>
      <c r="L2685" s="6" t="n"/>
      <c r="M2685" s="6" t="n"/>
      <c r="N2685" s="6" t="n">
        <v>46218</v>
      </c>
      <c r="O2685" s="6" t="n">
        <v>1</v>
      </c>
      <c r="P2685" s="6" t="n"/>
      <c r="Q2685" s="6" t="n"/>
      <c r="R2685" s="6" t="n"/>
      <c r="S2685" s="6" t="n"/>
      <c r="T2685" s="6">
        <f>IF(OR($J2685="",$O2685=""),"",$O2685/$J2685)</f>
        <v/>
      </c>
      <c r="U2685" s="6" t="inlineStr">
        <is>
          <t>Concluído</t>
        </is>
      </c>
      <c r="V2685" s="6" t="n"/>
      <c r="W2685" s="6" t="n"/>
      <c r="X2685" s="6" t="n"/>
      <c r="Y2685" s="6" t="n"/>
      <c r="Z2685" s="6" t="n"/>
      <c r="AA2685" s="5" t="n"/>
      <c r="AB2685" s="6">
        <f>B2685&amp;"|"&amp;I2685</f>
        <v/>
      </c>
      <c r="AC2685">
        <f>IF($B2685="","","|"&amp;SUBSTITUTE(TRIM(SUBSTITUTE(SUBSTITUTE(SUBSTITUTE(SUBSTITUTE(SUBSTITUTE(SUBSTITUTE(SUBSTITUTE(SUBSTITUTE(SUBSTITUTE(SUBSTITUTE(SUBSTITUTE(SUBSTITUTE(SUBSTITUTE(SUBSTITUTE(TRIM($B2685&amp;""),CHAR(10)," "),CHAR(13)," "),"."," "),";"," "),","," "),"/"," "),"+"," "),"-"," "),"  "," "),"  "," "),"  "," "),"  "," "),"  "," "),"  "," "))," ","|")&amp;"|")</f>
        <v/>
      </c>
      <c r="AD2685">
        <f>TRIM($I2685&amp;"")</f>
        <v/>
      </c>
    </row>
    <row r="2686" ht="36" customHeight="1">
      <c r="A2686" s="14" t="n">
        <v>46217</v>
      </c>
      <c r="B2686" s="6" t="inlineStr">
        <is>
          <t>10257</t>
        </is>
      </c>
      <c r="C2686" s="6" t="inlineStr">
        <is>
          <t>M/C 0723 (VERMELHO)</t>
        </is>
      </c>
      <c r="D2686" s="6" t="inlineStr">
        <is>
          <t>46 SECCIONADORA 1</t>
        </is>
      </c>
      <c r="E2686" s="6" t="n">
        <v>20014006</v>
      </c>
      <c r="F2686" s="6" t="inlineStr">
        <is>
          <t>ENGRO MAIOR 902X60X12 MDP - MESA DAKAR 0,90</t>
        </is>
      </c>
      <c r="G2686" s="6" t="inlineStr">
        <is>
          <t>46 SECCIONADORA 1</t>
        </is>
      </c>
      <c r="H2686" s="6" t="inlineStr">
        <is>
          <t>46 SECCIONADORA 1</t>
        </is>
      </c>
      <c r="I2686" s="4" t="inlineStr">
        <is>
          <t>46 SECCIONADORA 1</t>
        </is>
      </c>
      <c r="J2686" s="4" t="n">
        <v>6</v>
      </c>
      <c r="K2686" s="6" t="n"/>
      <c r="L2686" s="6" t="n"/>
      <c r="M2686" s="6" t="n"/>
      <c r="N2686" s="6" t="n">
        <v>46218</v>
      </c>
      <c r="O2686" s="6" t="n">
        <v>6</v>
      </c>
      <c r="P2686" s="6" t="n"/>
      <c r="Q2686" s="6" t="n"/>
      <c r="R2686" s="6" t="n"/>
      <c r="S2686" s="6" t="n"/>
      <c r="T2686" s="6">
        <f>IF(OR($J2686="",$O2686=""),"",$O2686/$J2686)</f>
        <v/>
      </c>
      <c r="U2686" s="6" t="inlineStr">
        <is>
          <t>Concluído</t>
        </is>
      </c>
      <c r="V2686" s="6" t="n"/>
      <c r="W2686" s="6" t="n"/>
      <c r="X2686" s="6" t="n"/>
      <c r="Y2686" s="6" t="n"/>
      <c r="Z2686" s="6" t="n"/>
      <c r="AA2686" s="5" t="n"/>
      <c r="AB2686" s="6">
        <f>B2686&amp;"|"&amp;I2686</f>
        <v/>
      </c>
      <c r="AC2686">
        <f>IF($B2686="","","|"&amp;SUBSTITUTE(TRIM(SUBSTITUTE(SUBSTITUTE(SUBSTITUTE(SUBSTITUTE(SUBSTITUTE(SUBSTITUTE(SUBSTITUTE(SUBSTITUTE(SUBSTITUTE(SUBSTITUTE(SUBSTITUTE(SUBSTITUTE(SUBSTITUTE(SUBSTITUTE(TRIM($B2686&amp;""),CHAR(10)," "),CHAR(13)," "),"."," "),";"," "),","," "),"/"," "),"+"," "),"-"," "),"  "," "),"  "," "),"  "," "),"  "," "),"  "," "),"  "," "))," ","|")&amp;"|")</f>
        <v/>
      </c>
      <c r="AD2686">
        <f>TRIM($I2686&amp;"")</f>
        <v/>
      </c>
    </row>
    <row r="2687" ht="36" customHeight="1">
      <c r="A2687" s="14" t="n">
        <v>46217</v>
      </c>
      <c r="B2687" s="6" t="inlineStr">
        <is>
          <t>10257</t>
        </is>
      </c>
      <c r="C2687" s="6" t="inlineStr">
        <is>
          <t>M/C 0723 (VERMELHO)</t>
        </is>
      </c>
      <c r="D2687" s="6" t="inlineStr">
        <is>
          <t>46 SECCIONADORA 1</t>
        </is>
      </c>
      <c r="E2687" s="6" t="n">
        <v>20014007</v>
      </c>
      <c r="F2687" s="6" t="inlineStr">
        <is>
          <t>ENGRO MENOR 782X60X12 MDP - MESA DAKAR 0,90</t>
        </is>
      </c>
      <c r="G2687" s="6" t="inlineStr">
        <is>
          <t>46 SECCIONADORA 1</t>
        </is>
      </c>
      <c r="H2687" s="6" t="inlineStr">
        <is>
          <t>46 SECCIONADORA 1</t>
        </is>
      </c>
      <c r="I2687" s="4" t="inlineStr">
        <is>
          <t>46 SECCIONADORA 1</t>
        </is>
      </c>
      <c r="J2687" s="4" t="n">
        <v>6</v>
      </c>
      <c r="K2687" s="6" t="n"/>
      <c r="L2687" s="6" t="n"/>
      <c r="M2687" s="6" t="n"/>
      <c r="N2687" s="6" t="n">
        <v>46218</v>
      </c>
      <c r="O2687" s="6" t="n">
        <v>6</v>
      </c>
      <c r="P2687" s="6" t="n"/>
      <c r="Q2687" s="6" t="n"/>
      <c r="R2687" s="6" t="n"/>
      <c r="S2687" s="6" t="n"/>
      <c r="T2687" s="6">
        <f>IF(OR($J2687="",$O2687=""),"",$O2687/$J2687)</f>
        <v/>
      </c>
      <c r="U2687" s="6" t="inlineStr">
        <is>
          <t>Concluído</t>
        </is>
      </c>
      <c r="V2687" s="6" t="n"/>
      <c r="W2687" s="6" t="n"/>
      <c r="X2687" s="6" t="n"/>
      <c r="Y2687" s="6" t="n"/>
      <c r="Z2687" s="6" t="n"/>
      <c r="AA2687" s="5" t="n"/>
      <c r="AB2687" s="6">
        <f>B2687&amp;"|"&amp;I2687</f>
        <v/>
      </c>
      <c r="AC2687">
        <f>IF($B2687="","","|"&amp;SUBSTITUTE(TRIM(SUBSTITUTE(SUBSTITUTE(SUBSTITUTE(SUBSTITUTE(SUBSTITUTE(SUBSTITUTE(SUBSTITUTE(SUBSTITUTE(SUBSTITUTE(SUBSTITUTE(SUBSTITUTE(SUBSTITUTE(SUBSTITUTE(SUBSTITUTE(TRIM($B2687&amp;""),CHAR(10)," "),CHAR(13)," "),"."," "),";"," "),","," "),"/"," "),"+"," "),"-"," "),"  "," "),"  "," "),"  "," "),"  "," "),"  "," "),"  "," "))," ","|")&amp;"|")</f>
        <v/>
      </c>
      <c r="AD2687">
        <f>TRIM($I2687&amp;"")</f>
        <v/>
      </c>
    </row>
    <row r="2688" ht="36" customHeight="1">
      <c r="A2688" s="14" t="n">
        <v>46217</v>
      </c>
      <c r="B2688" s="6" t="inlineStr">
        <is>
          <t>10257</t>
        </is>
      </c>
      <c r="C2688" s="6" t="inlineStr">
        <is>
          <t>M/C 0723 (VERMELHO)</t>
        </is>
      </c>
      <c r="D2688" s="6" t="inlineStr">
        <is>
          <t>46 SECCIONADORA 1</t>
        </is>
      </c>
      <c r="E2688" s="6" t="n">
        <v>20014107</v>
      </c>
      <c r="F2688" s="6" t="inlineStr">
        <is>
          <t>ENGRO MENOR 802X60X12 MDP - MESA DAKAR</t>
        </is>
      </c>
      <c r="G2688" s="6" t="inlineStr">
        <is>
          <t>46 SECCIONADORA 1</t>
        </is>
      </c>
      <c r="H2688" s="6" t="inlineStr">
        <is>
          <t>46 SECCIONADORA 1</t>
        </is>
      </c>
      <c r="I2688" s="4" t="inlineStr">
        <is>
          <t>46 SECCIONADORA 1</t>
        </is>
      </c>
      <c r="J2688" s="4" t="n">
        <v>140</v>
      </c>
      <c r="K2688" s="6" t="n"/>
      <c r="L2688" s="6" t="n"/>
      <c r="M2688" s="6" t="n"/>
      <c r="N2688" s="6" t="n">
        <v>46218</v>
      </c>
      <c r="O2688" s="6" t="n">
        <v>140</v>
      </c>
      <c r="P2688" s="6" t="n"/>
      <c r="Q2688" s="6" t="n"/>
      <c r="R2688" s="6" t="n"/>
      <c r="S2688" s="6" t="n"/>
      <c r="T2688" s="6">
        <f>IF(OR($J2688="",$O2688=""),"",$O2688/$J2688)</f>
        <v/>
      </c>
      <c r="U2688" s="6" t="inlineStr">
        <is>
          <t>Concluído</t>
        </is>
      </c>
      <c r="V2688" s="6" t="n"/>
      <c r="W2688" s="6" t="n"/>
      <c r="X2688" s="6" t="n"/>
      <c r="Y2688" s="6" t="n"/>
      <c r="Z2688" s="6" t="n"/>
      <c r="AA2688" s="5" t="n"/>
      <c r="AB2688" s="6">
        <f>B2688&amp;"|"&amp;I2688</f>
        <v/>
      </c>
      <c r="AC2688">
        <f>IF($B2688="","","|"&amp;SUBSTITUTE(TRIM(SUBSTITUTE(SUBSTITUTE(SUBSTITUTE(SUBSTITUTE(SUBSTITUTE(SUBSTITUTE(SUBSTITUTE(SUBSTITUTE(SUBSTITUTE(SUBSTITUTE(SUBSTITUTE(SUBSTITUTE(SUBSTITUTE(SUBSTITUTE(TRIM($B2688&amp;""),CHAR(10)," "),CHAR(13)," "),"."," "),";"," "),","," "),"/"," "),"+"," "),"-"," "),"  "," "),"  "," "),"  "," "),"  "," "),"  "," "),"  "," "))," ","|")&amp;"|")</f>
        <v/>
      </c>
      <c r="AD2688">
        <f>TRIM($I2688&amp;"")</f>
        <v/>
      </c>
    </row>
    <row r="2689" ht="36" customHeight="1">
      <c r="A2689" s="14" t="n">
        <v>46217</v>
      </c>
      <c r="B2689" s="6" t="inlineStr">
        <is>
          <t>10257</t>
        </is>
      </c>
      <c r="C2689" s="6" t="inlineStr">
        <is>
          <t>M/C 0723 (VERMELHO)</t>
        </is>
      </c>
      <c r="D2689" s="6" t="inlineStr">
        <is>
          <t>46 SECCIONADORA 1</t>
        </is>
      </c>
      <c r="E2689" s="6" t="n">
        <v>20014205</v>
      </c>
      <c r="F2689" s="6" t="inlineStr">
        <is>
          <t>(1) TAMPO 1602X802X12 MDP - MESA DAKAR/MIAMI 1,60</t>
        </is>
      </c>
      <c r="G2689" s="6" t="inlineStr">
        <is>
          <t>46 SECCIONADORA 1</t>
        </is>
      </c>
      <c r="H2689" s="6" t="inlineStr">
        <is>
          <t>46 SECCIONADORA 1</t>
        </is>
      </c>
      <c r="I2689" s="4" t="inlineStr">
        <is>
          <t>46 SECCIONADORA 1</t>
        </is>
      </c>
      <c r="J2689" s="4" t="n">
        <v>30</v>
      </c>
      <c r="K2689" s="6" t="n"/>
      <c r="L2689" s="6" t="n"/>
      <c r="M2689" s="6" t="n"/>
      <c r="N2689" s="6" t="n">
        <v>46218</v>
      </c>
      <c r="O2689" s="6" t="n">
        <v>30</v>
      </c>
      <c r="P2689" s="6" t="n"/>
      <c r="Q2689" s="6" t="n"/>
      <c r="R2689" s="6" t="n"/>
      <c r="S2689" s="6" t="n"/>
      <c r="T2689" s="6">
        <f>IF(OR($J2689="",$O2689=""),"",$O2689/$J2689)</f>
        <v/>
      </c>
      <c r="U2689" s="6" t="inlineStr">
        <is>
          <t>Concluído</t>
        </is>
      </c>
      <c r="V2689" s="6" t="n"/>
      <c r="W2689" s="6" t="n"/>
      <c r="X2689" s="6" t="n"/>
      <c r="Y2689" s="6" t="n"/>
      <c r="Z2689" s="6" t="n"/>
      <c r="AA2689" s="5" t="n"/>
      <c r="AB2689" s="6">
        <f>B2689&amp;"|"&amp;I2689</f>
        <v/>
      </c>
      <c r="AC2689">
        <f>IF($B2689="","","|"&amp;SUBSTITUTE(TRIM(SUBSTITUTE(SUBSTITUTE(SUBSTITUTE(SUBSTITUTE(SUBSTITUTE(SUBSTITUTE(SUBSTITUTE(SUBSTITUTE(SUBSTITUTE(SUBSTITUTE(SUBSTITUTE(SUBSTITUTE(SUBSTITUTE(SUBSTITUTE(TRIM($B2689&amp;""),CHAR(10)," "),CHAR(13)," "),"."," "),";"," "),","," "),"/"," "),"+"," "),"-"," "),"  "," "),"  "," "),"  "," "),"  "," "),"  "," "),"  "," "))," ","|")&amp;"|")</f>
        <v/>
      </c>
      <c r="AD2689">
        <f>TRIM($I2689&amp;"")</f>
        <v/>
      </c>
    </row>
    <row r="2690" ht="36" customHeight="1">
      <c r="A2690" s="14" t="n">
        <v>46217</v>
      </c>
      <c r="B2690" s="6" t="inlineStr">
        <is>
          <t>10257</t>
        </is>
      </c>
      <c r="C2690" s="6" t="inlineStr">
        <is>
          <t>M/C 0723 (VERMELHO)</t>
        </is>
      </c>
      <c r="D2690" s="6" t="inlineStr">
        <is>
          <t>46 SECCIONADORA 1</t>
        </is>
      </c>
      <c r="E2690" s="6" t="n">
        <v>20014206</v>
      </c>
      <c r="F2690" s="6" t="inlineStr">
        <is>
          <t>ENGRO MAIOR 1481X60X12 MDP - MESA DAKAR 1,36</t>
        </is>
      </c>
      <c r="G2690" s="6" t="inlineStr">
        <is>
          <t>46 SECCIONADORA 1</t>
        </is>
      </c>
      <c r="H2690" s="6" t="inlineStr">
        <is>
          <t>46 SECCIONADORA 1</t>
        </is>
      </c>
      <c r="I2690" s="4" t="inlineStr">
        <is>
          <t>46 SECCIONADORA 1</t>
        </is>
      </c>
      <c r="J2690" s="4" t="n">
        <v>60</v>
      </c>
      <c r="K2690" s="6" t="n"/>
      <c r="L2690" s="6" t="n"/>
      <c r="M2690" s="6" t="n"/>
      <c r="N2690" s="6" t="n">
        <v>46218</v>
      </c>
      <c r="O2690" s="6" t="n">
        <v>60</v>
      </c>
      <c r="P2690" s="6" t="n"/>
      <c r="Q2690" s="6" t="n"/>
      <c r="R2690" s="6" t="n"/>
      <c r="S2690" s="6" t="n"/>
      <c r="T2690" s="6">
        <f>IF(OR($J2690="",$O2690=""),"",$O2690/$J2690)</f>
        <v/>
      </c>
      <c r="U2690" s="6" t="inlineStr">
        <is>
          <t>Concluído</t>
        </is>
      </c>
      <c r="V2690" s="6" t="n"/>
      <c r="W2690" s="6" t="n"/>
      <c r="X2690" s="6" t="n"/>
      <c r="Y2690" s="6" t="n"/>
      <c r="Z2690" s="6" t="n"/>
      <c r="AA2690" s="5" t="n"/>
      <c r="AB2690" s="6">
        <f>B2690&amp;"|"&amp;I2690</f>
        <v/>
      </c>
      <c r="AC2690">
        <f>IF($B2690="","","|"&amp;SUBSTITUTE(TRIM(SUBSTITUTE(SUBSTITUTE(SUBSTITUTE(SUBSTITUTE(SUBSTITUTE(SUBSTITUTE(SUBSTITUTE(SUBSTITUTE(SUBSTITUTE(SUBSTITUTE(SUBSTITUTE(SUBSTITUTE(SUBSTITUTE(SUBSTITUTE(TRIM($B2690&amp;""),CHAR(10)," "),CHAR(13)," "),"."," "),";"," "),","," "),"/"," "),"+"," "),"-"," "),"  "," "),"  "," "),"  "," "),"  "," "),"  "," "),"  "," "))," ","|")&amp;"|")</f>
        <v/>
      </c>
      <c r="AD2690">
        <f>TRIM($I2690&amp;"")</f>
        <v/>
      </c>
    </row>
    <row r="2691" ht="36" customHeight="1">
      <c r="A2691" s="14" t="n">
        <v>46217</v>
      </c>
      <c r="B2691" s="6" t="inlineStr">
        <is>
          <t>10257</t>
        </is>
      </c>
      <c r="C2691" s="6" t="inlineStr">
        <is>
          <t>M/C 0723 (VERMELHO)</t>
        </is>
      </c>
      <c r="D2691" s="6" t="inlineStr">
        <is>
          <t>46 SECCIONADORA 1</t>
        </is>
      </c>
      <c r="E2691" s="6" t="n">
        <v>20014305</v>
      </c>
      <c r="F2691" s="6" t="inlineStr">
        <is>
          <t>(1) TAMPO 1202X802X12 MDP - MESA DAKAR/MIAMI 1,20</t>
        </is>
      </c>
      <c r="G2691" s="6" t="inlineStr">
        <is>
          <t>46 SECCIONADORA 1</t>
        </is>
      </c>
      <c r="H2691" s="6" t="inlineStr">
        <is>
          <t>46 SECCIONADORA 1</t>
        </is>
      </c>
      <c r="I2691" s="4" t="inlineStr">
        <is>
          <t>46 SECCIONADORA 1</t>
        </is>
      </c>
      <c r="J2691" s="4" t="n">
        <v>40</v>
      </c>
      <c r="K2691" s="6" t="n"/>
      <c r="L2691" s="6" t="n"/>
      <c r="M2691" s="6" t="n"/>
      <c r="N2691" s="6" t="n">
        <v>46218</v>
      </c>
      <c r="O2691" s="6" t="n">
        <v>40</v>
      </c>
      <c r="P2691" s="6" t="n"/>
      <c r="Q2691" s="6" t="n"/>
      <c r="R2691" s="6" t="n"/>
      <c r="S2691" s="6" t="n"/>
      <c r="T2691" s="6">
        <f>IF(OR($J2691="",$O2691=""),"",$O2691/$J2691)</f>
        <v/>
      </c>
      <c r="U2691" s="6" t="inlineStr">
        <is>
          <t>Concluído</t>
        </is>
      </c>
      <c r="V2691" s="6" t="n"/>
      <c r="W2691" s="6" t="n"/>
      <c r="X2691" s="6" t="n"/>
      <c r="Y2691" s="6" t="n"/>
      <c r="Z2691" s="6" t="n"/>
      <c r="AA2691" s="5" t="n"/>
      <c r="AB2691" s="6">
        <f>B2691&amp;"|"&amp;I2691</f>
        <v/>
      </c>
      <c r="AC2691">
        <f>IF($B2691="","","|"&amp;SUBSTITUTE(TRIM(SUBSTITUTE(SUBSTITUTE(SUBSTITUTE(SUBSTITUTE(SUBSTITUTE(SUBSTITUTE(SUBSTITUTE(SUBSTITUTE(SUBSTITUTE(SUBSTITUTE(SUBSTITUTE(SUBSTITUTE(SUBSTITUTE(SUBSTITUTE(TRIM($B2691&amp;""),CHAR(10)," "),CHAR(13)," "),"."," "),";"," "),","," "),"/"," "),"+"," "),"-"," "),"  "," "),"  "," "),"  "," "),"  "," "),"  "," "),"  "," "))," ","|")&amp;"|")</f>
        <v/>
      </c>
      <c r="AD2691">
        <f>TRIM($I2691&amp;"")</f>
        <v/>
      </c>
    </row>
    <row r="2692" ht="36" customHeight="1">
      <c r="A2692" s="14" t="n">
        <v>46217</v>
      </c>
      <c r="B2692" s="6" t="inlineStr">
        <is>
          <t>10257</t>
        </is>
      </c>
      <c r="C2692" s="6" t="inlineStr">
        <is>
          <t>M/C 0723 (VERMELHO)</t>
        </is>
      </c>
      <c r="D2692" s="6" t="inlineStr">
        <is>
          <t>46 SECCIONADORA 1</t>
        </is>
      </c>
      <c r="E2692" s="6" t="n">
        <v>20014306</v>
      </c>
      <c r="F2692" s="6" t="inlineStr">
        <is>
          <t>ENGRO MAIOR 1080X60X12 MDP - MESA DAKAR 1,20</t>
        </is>
      </c>
      <c r="G2692" s="6" t="inlineStr">
        <is>
          <t>46 SECCIONADORA 1</t>
        </is>
      </c>
      <c r="H2692" s="6" t="inlineStr">
        <is>
          <t>46 SECCIONADORA 1</t>
        </is>
      </c>
      <c r="I2692" s="4" t="inlineStr">
        <is>
          <t>46 SECCIONADORA 1</t>
        </is>
      </c>
      <c r="J2692" s="4" t="n">
        <v>80</v>
      </c>
      <c r="K2692" s="6" t="n"/>
      <c r="L2692" s="6" t="n"/>
      <c r="M2692" s="6" t="n"/>
      <c r="N2692" s="6" t="n">
        <v>46218</v>
      </c>
      <c r="O2692" s="6" t="n">
        <v>80</v>
      </c>
      <c r="P2692" s="6" t="n"/>
      <c r="Q2692" s="6" t="n"/>
      <c r="R2692" s="6" t="n"/>
      <c r="S2692" s="6" t="n"/>
      <c r="T2692" s="6">
        <f>IF(OR($J2692="",$O2692=""),"",$O2692/$J2692)</f>
        <v/>
      </c>
      <c r="U2692" s="6" t="inlineStr">
        <is>
          <t>Concluído</t>
        </is>
      </c>
      <c r="V2692" s="6" t="n"/>
      <c r="W2692" s="6" t="n"/>
      <c r="X2692" s="6" t="n"/>
      <c r="Y2692" s="6" t="n"/>
      <c r="Z2692" s="6" t="n"/>
      <c r="AA2692" s="5" t="n"/>
      <c r="AB2692" s="6">
        <f>B2692&amp;"|"&amp;I2692</f>
        <v/>
      </c>
      <c r="AC2692">
        <f>IF($B2692="","","|"&amp;SUBSTITUTE(TRIM(SUBSTITUTE(SUBSTITUTE(SUBSTITUTE(SUBSTITUTE(SUBSTITUTE(SUBSTITUTE(SUBSTITUTE(SUBSTITUTE(SUBSTITUTE(SUBSTITUTE(SUBSTITUTE(SUBSTITUTE(SUBSTITUTE(SUBSTITUTE(TRIM($B2692&amp;""),CHAR(10)," "),CHAR(13)," "),"."," "),";"," "),","," "),"/"," "),"+"," "),"-"," "),"  "," "),"  "," "),"  "," "),"  "," "),"  "," "),"  "," "))," ","|")&amp;"|")</f>
        <v/>
      </c>
      <c r="AD2692">
        <f>TRIM($I2692&amp;"")</f>
        <v/>
      </c>
    </row>
    <row r="2693" ht="36" customHeight="1">
      <c r="A2693" s="14" t="n">
        <v>46217</v>
      </c>
      <c r="B2693" s="6" t="inlineStr">
        <is>
          <t>10257</t>
        </is>
      </c>
      <c r="C2693" s="6" t="inlineStr">
        <is>
          <t>M/C 0723 (VERMELHO)</t>
        </is>
      </c>
      <c r="D2693" s="6" t="inlineStr">
        <is>
          <t>46 SECCIONADORA 1</t>
        </is>
      </c>
      <c r="E2693" s="6" t="n">
        <v>20052004</v>
      </c>
      <c r="F2693" s="6" t="inlineStr">
        <is>
          <t>(3) APOIO TAMPO 540X386X12 MDP - MESA ATHENAS</t>
        </is>
      </c>
      <c r="G2693" s="6" t="inlineStr">
        <is>
          <t>46 SECCIONADORA 1</t>
        </is>
      </c>
      <c r="H2693" s="6" t="inlineStr">
        <is>
          <t>46 SECCIONADORA 1</t>
        </is>
      </c>
      <c r="I2693" s="4" t="inlineStr">
        <is>
          <t>46 SECCIONADORA 1</t>
        </is>
      </c>
      <c r="J2693" s="4" t="n">
        <v>54</v>
      </c>
      <c r="K2693" s="6" t="n"/>
      <c r="L2693" s="6" t="n"/>
      <c r="M2693" s="6" t="n"/>
      <c r="N2693" s="6" t="n">
        <v>46218</v>
      </c>
      <c r="O2693" s="6" t="n">
        <v>54</v>
      </c>
      <c r="P2693" s="6" t="n"/>
      <c r="Q2693" s="6" t="n"/>
      <c r="R2693" s="6" t="n"/>
      <c r="S2693" s="6" t="n"/>
      <c r="T2693" s="6">
        <f>IF(OR($J2693="",$O2693=""),"",$O2693/$J2693)</f>
        <v/>
      </c>
      <c r="U2693" s="6" t="inlineStr">
        <is>
          <t>Concluído</t>
        </is>
      </c>
      <c r="V2693" s="6" t="n"/>
      <c r="W2693" s="6" t="n"/>
      <c r="X2693" s="6" t="n"/>
      <c r="Y2693" s="6" t="n"/>
      <c r="Z2693" s="6" t="n"/>
      <c r="AA2693" s="5" t="n"/>
      <c r="AB2693" s="6">
        <f>B2693&amp;"|"&amp;I2693</f>
        <v/>
      </c>
      <c r="AC2693">
        <f>IF($B2693="","","|"&amp;SUBSTITUTE(TRIM(SUBSTITUTE(SUBSTITUTE(SUBSTITUTE(SUBSTITUTE(SUBSTITUTE(SUBSTITUTE(SUBSTITUTE(SUBSTITUTE(SUBSTITUTE(SUBSTITUTE(SUBSTITUTE(SUBSTITUTE(SUBSTITUTE(SUBSTITUTE(TRIM($B2693&amp;""),CHAR(10)," "),CHAR(13)," "),"."," "),";"," "),","," "),"/"," "),"+"," "),"-"," "),"  "," "),"  "," "),"  "," "),"  "," "),"  "," "),"  "," "))," ","|")&amp;"|")</f>
        <v/>
      </c>
      <c r="AD2693">
        <f>TRIM($I2693&amp;"")</f>
        <v/>
      </c>
    </row>
    <row r="2694" ht="36" customHeight="1">
      <c r="A2694" s="14" t="n">
        <v>46217</v>
      </c>
      <c r="B2694" s="6" t="inlineStr">
        <is>
          <t>10257</t>
        </is>
      </c>
      <c r="C2694" s="6" t="inlineStr">
        <is>
          <t>M/C 0723 (VERMELHO)</t>
        </is>
      </c>
      <c r="D2694" s="6" t="inlineStr">
        <is>
          <t>46 SECCIONADORA 1</t>
        </is>
      </c>
      <c r="E2694" s="6" t="n">
        <v>20052204</v>
      </c>
      <c r="F2694" s="6" t="inlineStr">
        <is>
          <t>(3) APOIO TAMPO 740X440X12 MDP - MESA ATHENAS 1,20</t>
        </is>
      </c>
      <c r="G2694" s="6" t="inlineStr">
        <is>
          <t>46 SECCIONADORA 1</t>
        </is>
      </c>
      <c r="H2694" s="6" t="inlineStr">
        <is>
          <t>46 SECCIONADORA 1</t>
        </is>
      </c>
      <c r="I2694" s="4" t="inlineStr">
        <is>
          <t>46 SECCIONADORA 1</t>
        </is>
      </c>
      <c r="J2694" s="4" t="n">
        <v>1</v>
      </c>
      <c r="K2694" s="6" t="n"/>
      <c r="L2694" s="6" t="n"/>
      <c r="M2694" s="6" t="n"/>
      <c r="N2694" s="6" t="n">
        <v>46218</v>
      </c>
      <c r="O2694" s="6" t="n">
        <v>1</v>
      </c>
      <c r="P2694" s="6" t="n"/>
      <c r="Q2694" s="6" t="n"/>
      <c r="R2694" s="6" t="n"/>
      <c r="S2694" s="6" t="n"/>
      <c r="T2694" s="6">
        <f>IF(OR($J2694="",$O2694=""),"",$O2694/$J2694)</f>
        <v/>
      </c>
      <c r="U2694" s="6" t="inlineStr">
        <is>
          <t>Concluído</t>
        </is>
      </c>
      <c r="V2694" s="6" t="n"/>
      <c r="W2694" s="6" t="n"/>
      <c r="X2694" s="6" t="n"/>
      <c r="Y2694" s="6" t="n"/>
      <c r="Z2694" s="6" t="n"/>
      <c r="AA2694" s="5" t="n"/>
      <c r="AB2694" s="6">
        <f>B2694&amp;"|"&amp;I2694</f>
        <v/>
      </c>
      <c r="AC2694">
        <f>IF($B2694="","","|"&amp;SUBSTITUTE(TRIM(SUBSTITUTE(SUBSTITUTE(SUBSTITUTE(SUBSTITUTE(SUBSTITUTE(SUBSTITUTE(SUBSTITUTE(SUBSTITUTE(SUBSTITUTE(SUBSTITUTE(SUBSTITUTE(SUBSTITUTE(SUBSTITUTE(SUBSTITUTE(TRIM($B2694&amp;""),CHAR(10)," "),CHAR(13)," "),"."," "),";"," "),","," "),"/"," "),"+"," "),"-"," "),"  "," "),"  "," "),"  "," "),"  "," "),"  "," "),"  "," "))," ","|")&amp;"|")</f>
        <v/>
      </c>
      <c r="AD2694">
        <f>TRIM($I2694&amp;"")</f>
        <v/>
      </c>
    </row>
    <row r="2695" ht="36" customHeight="1">
      <c r="A2695" s="14" t="n">
        <v>46217</v>
      </c>
      <c r="B2695" s="6" t="inlineStr">
        <is>
          <t>10257</t>
        </is>
      </c>
      <c r="C2695" s="6" t="inlineStr">
        <is>
          <t>M/C 0723 (VERMELHO)</t>
        </is>
      </c>
      <c r="D2695" s="6" t="inlineStr">
        <is>
          <t>46 SECCIONADORA 1</t>
        </is>
      </c>
      <c r="E2695" s="6" t="n">
        <v>30083502</v>
      </c>
      <c r="F2695" s="6" t="inlineStr">
        <is>
          <t>(2) LAT BASE EXTERNA 780X455X12 MDP-MESA TRENTO</t>
        </is>
      </c>
      <c r="G2695" s="6" t="inlineStr">
        <is>
          <t>46 SECCIONADORA 1</t>
        </is>
      </c>
      <c r="H2695" s="6" t="inlineStr">
        <is>
          <t>46 SECCIONADORA 1</t>
        </is>
      </c>
      <c r="I2695" s="4" t="inlineStr">
        <is>
          <t>46 SECCIONADORA 1</t>
        </is>
      </c>
      <c r="J2695" s="4" t="n">
        <v>4</v>
      </c>
      <c r="K2695" s="6" t="n"/>
      <c r="L2695" s="6" t="n"/>
      <c r="M2695" s="6" t="n"/>
      <c r="N2695" s="6" t="n">
        <v>46218</v>
      </c>
      <c r="O2695" s="6" t="n">
        <v>4</v>
      </c>
      <c r="P2695" s="6" t="n"/>
      <c r="Q2695" s="6" t="n"/>
      <c r="R2695" s="6" t="n"/>
      <c r="S2695" s="6" t="n"/>
      <c r="T2695" s="6">
        <f>IF(OR($J2695="",$O2695=""),"",$O2695/$J2695)</f>
        <v/>
      </c>
      <c r="U2695" s="6" t="inlineStr">
        <is>
          <t>Concluído</t>
        </is>
      </c>
      <c r="V2695" s="6" t="n"/>
      <c r="W2695" s="6" t="n"/>
      <c r="X2695" s="6" t="n"/>
      <c r="Y2695" s="6" t="n"/>
      <c r="Z2695" s="6" t="n"/>
      <c r="AA2695" s="5" t="n"/>
      <c r="AB2695" s="6">
        <f>B2695&amp;"|"&amp;I2695</f>
        <v/>
      </c>
      <c r="AC2695">
        <f>IF($B2695="","","|"&amp;SUBSTITUTE(TRIM(SUBSTITUTE(SUBSTITUTE(SUBSTITUTE(SUBSTITUTE(SUBSTITUTE(SUBSTITUTE(SUBSTITUTE(SUBSTITUTE(SUBSTITUTE(SUBSTITUTE(SUBSTITUTE(SUBSTITUTE(SUBSTITUTE(SUBSTITUTE(TRIM($B2695&amp;""),CHAR(10)," "),CHAR(13)," "),"."," "),";"," "),","," "),"/"," "),"+"," "),"-"," "),"  "," "),"  "," "),"  "," "),"  "," "),"  "," "),"  "," "))," ","|")&amp;"|")</f>
        <v/>
      </c>
      <c r="AD2695">
        <f>TRIM($I2695&amp;"")</f>
        <v/>
      </c>
    </row>
    <row r="2696" ht="36" customHeight="1">
      <c r="A2696" s="14" t="n">
        <v>46217</v>
      </c>
      <c r="B2696" s="6" t="inlineStr">
        <is>
          <t>10257</t>
        </is>
      </c>
      <c r="C2696" s="6" t="inlineStr">
        <is>
          <t>M/C 0723 (VERMELHO)</t>
        </is>
      </c>
      <c r="D2696" s="6" t="inlineStr">
        <is>
          <t>46 SECCIONADORA 1</t>
        </is>
      </c>
      <c r="E2696" s="6" t="n">
        <v>30126003</v>
      </c>
      <c r="F2696" s="6" t="inlineStr">
        <is>
          <t>APOIO TAMPO 905X452X12 MDP - BASE DUBLIN 1,60</t>
        </is>
      </c>
      <c r="G2696" s="6" t="inlineStr">
        <is>
          <t>46 SECCIONADORA 1</t>
        </is>
      </c>
      <c r="H2696" s="6" t="inlineStr">
        <is>
          <t>46 SECCIONADORA 1</t>
        </is>
      </c>
      <c r="I2696" s="4" t="inlineStr">
        <is>
          <t>46 SECCIONADORA 1</t>
        </is>
      </c>
      <c r="J2696" s="4" t="n">
        <v>2</v>
      </c>
      <c r="K2696" s="6" t="n"/>
      <c r="L2696" s="6" t="n"/>
      <c r="M2696" s="6" t="n"/>
      <c r="N2696" s="6" t="n">
        <v>46218</v>
      </c>
      <c r="O2696" s="6" t="n">
        <v>2</v>
      </c>
      <c r="P2696" s="6" t="n"/>
      <c r="Q2696" s="6" t="n"/>
      <c r="R2696" s="6" t="n"/>
      <c r="S2696" s="6" t="n"/>
      <c r="T2696" s="6">
        <f>IF(OR($J2696="",$O2696=""),"",$O2696/$J2696)</f>
        <v/>
      </c>
      <c r="U2696" s="6" t="inlineStr">
        <is>
          <t>Concluído</t>
        </is>
      </c>
      <c r="V2696" s="6" t="n"/>
      <c r="W2696" s="6" t="n"/>
      <c r="X2696" s="6" t="n"/>
      <c r="Y2696" s="6" t="n"/>
      <c r="Z2696" s="6" t="n"/>
      <c r="AA2696" s="5" t="n"/>
      <c r="AB2696" s="6">
        <f>B2696&amp;"|"&amp;I2696</f>
        <v/>
      </c>
      <c r="AC2696">
        <f>IF($B2696="","","|"&amp;SUBSTITUTE(TRIM(SUBSTITUTE(SUBSTITUTE(SUBSTITUTE(SUBSTITUTE(SUBSTITUTE(SUBSTITUTE(SUBSTITUTE(SUBSTITUTE(SUBSTITUTE(SUBSTITUTE(SUBSTITUTE(SUBSTITUTE(SUBSTITUTE(SUBSTITUTE(TRIM($B2696&amp;""),CHAR(10)," "),CHAR(13)," "),"."," "),";"," "),","," "),"/"," "),"+"," "),"-"," "),"  "," "),"  "," "),"  "," "),"  "," "),"  "," "),"  "," "))," ","|")&amp;"|")</f>
        <v/>
      </c>
      <c r="AD2696">
        <f>TRIM($I2696&amp;"")</f>
        <v/>
      </c>
    </row>
    <row r="2697" ht="36" customHeight="1">
      <c r="A2697" s="14" t="n">
        <v>46217</v>
      </c>
      <c r="B2697" s="6" t="inlineStr">
        <is>
          <t>10257</t>
        </is>
      </c>
      <c r="C2697" s="6" t="inlineStr">
        <is>
          <t>M/C 0723 (VERMELHO)</t>
        </is>
      </c>
      <c r="D2697" s="6" t="inlineStr">
        <is>
          <t>46 SECCIONADORA 1</t>
        </is>
      </c>
      <c r="E2697" s="6" t="n">
        <v>20011004</v>
      </c>
      <c r="F2697" s="6" t="inlineStr">
        <is>
          <t>TRAVESSA MAIOR 740X100X15 MDP - MESA MIAMI 0,90</t>
        </is>
      </c>
      <c r="G2697" s="6" t="inlineStr">
        <is>
          <t>46 SECCIONADORA 1</t>
        </is>
      </c>
      <c r="H2697" s="6" t="inlineStr">
        <is>
          <t>46 SECCIONADORA 1</t>
        </is>
      </c>
      <c r="I2697" s="4" t="inlineStr">
        <is>
          <t>46 SECCIONADORA 1</t>
        </is>
      </c>
      <c r="J2697" s="4" t="n">
        <v>2</v>
      </c>
      <c r="K2697" s="6" t="n"/>
      <c r="L2697" s="6" t="n"/>
      <c r="M2697" s="6" t="n"/>
      <c r="N2697" s="6" t="n">
        <v>46218</v>
      </c>
      <c r="O2697" s="6" t="n">
        <v>2</v>
      </c>
      <c r="P2697" s="6" t="n"/>
      <c r="Q2697" s="6" t="n"/>
      <c r="R2697" s="6" t="n"/>
      <c r="S2697" s="6" t="n"/>
      <c r="T2697" s="6">
        <f>IF(OR($J2697="",$O2697=""),"",$O2697/$J2697)</f>
        <v/>
      </c>
      <c r="U2697" s="6" t="inlineStr">
        <is>
          <t>Concluído</t>
        </is>
      </c>
      <c r="V2697" s="6" t="n"/>
      <c r="W2697" s="6" t="n"/>
      <c r="X2697" s="6" t="n"/>
      <c r="Y2697" s="6" t="n"/>
      <c r="Z2697" s="6" t="n"/>
      <c r="AA2697" s="5" t="n"/>
      <c r="AB2697" s="6">
        <f>B2697&amp;"|"&amp;I2697</f>
        <v/>
      </c>
      <c r="AC2697">
        <f>IF($B2697="","","|"&amp;SUBSTITUTE(TRIM(SUBSTITUTE(SUBSTITUTE(SUBSTITUTE(SUBSTITUTE(SUBSTITUTE(SUBSTITUTE(SUBSTITUTE(SUBSTITUTE(SUBSTITUTE(SUBSTITUTE(SUBSTITUTE(SUBSTITUTE(SUBSTITUTE(SUBSTITUTE(TRIM($B2697&amp;""),CHAR(10)," "),CHAR(13)," "),"."," "),";"," "),","," "),"/"," "),"+"," "),"-"," "),"  "," "),"  "," "),"  "," "),"  "," "),"  "," "),"  "," "))," ","|")&amp;"|")</f>
        <v/>
      </c>
      <c r="AD2697">
        <f>TRIM($I2697&amp;"")</f>
        <v/>
      </c>
    </row>
    <row r="2698" ht="36" customHeight="1">
      <c r="A2698" s="14" t="n">
        <v>46217</v>
      </c>
      <c r="B2698" s="6" t="inlineStr">
        <is>
          <t>10257</t>
        </is>
      </c>
      <c r="C2698" s="6" t="inlineStr">
        <is>
          <t>M/C 0723 (VERMELHO)</t>
        </is>
      </c>
      <c r="D2698" s="6" t="inlineStr">
        <is>
          <t>46 SECCIONADORA 1</t>
        </is>
      </c>
      <c r="E2698" s="6" t="n">
        <v>20011005</v>
      </c>
      <c r="F2698" s="6" t="inlineStr">
        <is>
          <t>TRAV. MENOR 710X100X15 MDP - MESA MIAMI 0,90</t>
        </is>
      </c>
      <c r="G2698" s="6" t="inlineStr">
        <is>
          <t>46 SECCIONADORA 1</t>
        </is>
      </c>
      <c r="H2698" s="6" t="inlineStr">
        <is>
          <t>46 SECCIONADORA 1</t>
        </is>
      </c>
      <c r="I2698" s="4" t="inlineStr">
        <is>
          <t>46 SECCIONADORA 1</t>
        </is>
      </c>
      <c r="J2698" s="4" t="n">
        <v>2</v>
      </c>
      <c r="K2698" s="6" t="n"/>
      <c r="L2698" s="6" t="n"/>
      <c r="M2698" s="6" t="n"/>
      <c r="N2698" s="6" t="n">
        <v>46218</v>
      </c>
      <c r="O2698" s="6" t="n">
        <v>2</v>
      </c>
      <c r="P2698" s="6" t="n"/>
      <c r="Q2698" s="6" t="n"/>
      <c r="R2698" s="6" t="n"/>
      <c r="S2698" s="6" t="n"/>
      <c r="T2698" s="6">
        <f>IF(OR($J2698="",$O2698=""),"",$O2698/$J2698)</f>
        <v/>
      </c>
      <c r="U2698" s="6" t="inlineStr">
        <is>
          <t>Concluído</t>
        </is>
      </c>
      <c r="V2698" s="6" t="n"/>
      <c r="W2698" s="6" t="n"/>
      <c r="X2698" s="6" t="n"/>
      <c r="Y2698" s="6" t="n"/>
      <c r="Z2698" s="6" t="n"/>
      <c r="AA2698" s="5" t="n"/>
      <c r="AB2698" s="6">
        <f>B2698&amp;"|"&amp;I2698</f>
        <v/>
      </c>
      <c r="AC2698">
        <f>IF($B2698="","","|"&amp;SUBSTITUTE(TRIM(SUBSTITUTE(SUBSTITUTE(SUBSTITUTE(SUBSTITUTE(SUBSTITUTE(SUBSTITUTE(SUBSTITUTE(SUBSTITUTE(SUBSTITUTE(SUBSTITUTE(SUBSTITUTE(SUBSTITUTE(SUBSTITUTE(SUBSTITUTE(TRIM($B2698&amp;""),CHAR(10)," "),CHAR(13)," "),"."," "),";"," "),","," "),"/"," "),"+"," "),"-"," "),"  "," "),"  "," "),"  "," "),"  "," "),"  "," "),"  "," "))," ","|")&amp;"|")</f>
        <v/>
      </c>
      <c r="AD2698">
        <f>TRIM($I2698&amp;"")</f>
        <v/>
      </c>
    </row>
    <row r="2699" ht="36" customHeight="1">
      <c r="A2699" s="14" t="n">
        <v>46217</v>
      </c>
      <c r="B2699" s="6" t="inlineStr">
        <is>
          <t>10257</t>
        </is>
      </c>
      <c r="C2699" s="6" t="inlineStr">
        <is>
          <t>M/C 0723 (VERMELHO)</t>
        </is>
      </c>
      <c r="D2699" s="6" t="inlineStr">
        <is>
          <t>46 SECCIONADORA 1</t>
        </is>
      </c>
      <c r="E2699" s="6" t="n">
        <v>20012405</v>
      </c>
      <c r="F2699" s="6" t="inlineStr">
        <is>
          <t>(2) TRAVESSA MAIOR 1030X100X15 MDP-MESA MIAMI 1,20</t>
        </is>
      </c>
      <c r="G2699" s="6" t="inlineStr">
        <is>
          <t>46 SECCIONADORA 1</t>
        </is>
      </c>
      <c r="H2699" s="6" t="inlineStr">
        <is>
          <t>46 SECCIONADORA 1</t>
        </is>
      </c>
      <c r="I2699" s="4" t="inlineStr">
        <is>
          <t>46 SECCIONADORA 1</t>
        </is>
      </c>
      <c r="J2699" s="4" t="n">
        <v>80</v>
      </c>
      <c r="K2699" s="6" t="n"/>
      <c r="L2699" s="6" t="n"/>
      <c r="M2699" s="6" t="n"/>
      <c r="N2699" s="6" t="n">
        <v>46218</v>
      </c>
      <c r="O2699" s="6" t="n">
        <v>80</v>
      </c>
      <c r="P2699" s="6" t="n"/>
      <c r="Q2699" s="6" t="n"/>
      <c r="R2699" s="6" t="n"/>
      <c r="S2699" s="6" t="n"/>
      <c r="T2699" s="6">
        <f>IF(OR($J2699="",$O2699=""),"",$O2699/$J2699)</f>
        <v/>
      </c>
      <c r="U2699" s="6" t="inlineStr">
        <is>
          <t>Concluído</t>
        </is>
      </c>
      <c r="V2699" s="6" t="n"/>
      <c r="W2699" s="6" t="n"/>
      <c r="X2699" s="6" t="n"/>
      <c r="Y2699" s="6" t="n"/>
      <c r="Z2699" s="6" t="n"/>
      <c r="AA2699" s="5" t="n"/>
      <c r="AB2699" s="6">
        <f>B2699&amp;"|"&amp;I2699</f>
        <v/>
      </c>
      <c r="AC2699">
        <f>IF($B2699="","","|"&amp;SUBSTITUTE(TRIM(SUBSTITUTE(SUBSTITUTE(SUBSTITUTE(SUBSTITUTE(SUBSTITUTE(SUBSTITUTE(SUBSTITUTE(SUBSTITUTE(SUBSTITUTE(SUBSTITUTE(SUBSTITUTE(SUBSTITUTE(SUBSTITUTE(SUBSTITUTE(TRIM($B2699&amp;""),CHAR(10)," "),CHAR(13)," "),"."," "),";"," "),","," "),"/"," "),"+"," "),"-"," "),"  "," "),"  "," "),"  "," "),"  "," "),"  "," "),"  "," "))," ","|")&amp;"|")</f>
        <v/>
      </c>
      <c r="AD2699">
        <f>TRIM($I2699&amp;"")</f>
        <v/>
      </c>
    </row>
    <row r="2700" ht="36" customHeight="1">
      <c r="A2700" s="14" t="n">
        <v>46217</v>
      </c>
      <c r="B2700" s="6" t="inlineStr">
        <is>
          <t>10257</t>
        </is>
      </c>
      <c r="C2700" s="6" t="inlineStr">
        <is>
          <t>M/C 0723 (VERMELHO)</t>
        </is>
      </c>
      <c r="D2700" s="6" t="inlineStr">
        <is>
          <t>46 SECCIONADORA 1</t>
        </is>
      </c>
      <c r="E2700" s="6" t="n">
        <v>20013107</v>
      </c>
      <c r="F2700" s="6" t="inlineStr">
        <is>
          <t>(3) TRAV.MENOR 610X100X15 MDP-MESA MIAMI 1,37X0,80</t>
        </is>
      </c>
      <c r="G2700" s="6" t="inlineStr">
        <is>
          <t>46 SECCIONADORA 1</t>
        </is>
      </c>
      <c r="H2700" s="6" t="inlineStr">
        <is>
          <t>46 SECCIONADORA 1</t>
        </is>
      </c>
      <c r="I2700" s="4" t="inlineStr">
        <is>
          <t>46 SECCIONADORA 1</t>
        </is>
      </c>
      <c r="J2700" s="4" t="n">
        <v>140</v>
      </c>
      <c r="K2700" s="6" t="n"/>
      <c r="L2700" s="6" t="n"/>
      <c r="M2700" s="6" t="n"/>
      <c r="N2700" s="6" t="n">
        <v>46218</v>
      </c>
      <c r="O2700" s="6" t="n">
        <v>140</v>
      </c>
      <c r="P2700" s="6" t="n"/>
      <c r="Q2700" s="6" t="n"/>
      <c r="R2700" s="6" t="n"/>
      <c r="S2700" s="6" t="n"/>
      <c r="T2700" s="6">
        <f>IF(OR($J2700="",$O2700=""),"",$O2700/$J2700)</f>
        <v/>
      </c>
      <c r="U2700" s="6" t="inlineStr">
        <is>
          <t>Concluído</t>
        </is>
      </c>
      <c r="V2700" s="6" t="n"/>
      <c r="W2700" s="6" t="n"/>
      <c r="X2700" s="6" t="n"/>
      <c r="Y2700" s="6" t="n"/>
      <c r="Z2700" s="6" t="n"/>
      <c r="AA2700" s="5" t="n"/>
      <c r="AB2700" s="6">
        <f>B2700&amp;"|"&amp;I2700</f>
        <v/>
      </c>
      <c r="AC2700">
        <f>IF($B2700="","","|"&amp;SUBSTITUTE(TRIM(SUBSTITUTE(SUBSTITUTE(SUBSTITUTE(SUBSTITUTE(SUBSTITUTE(SUBSTITUTE(SUBSTITUTE(SUBSTITUTE(SUBSTITUTE(SUBSTITUTE(SUBSTITUTE(SUBSTITUTE(SUBSTITUTE(SUBSTITUTE(TRIM($B2700&amp;""),CHAR(10)," "),CHAR(13)," "),"."," "),";"," "),","," "),"/"," "),"+"," "),"-"," "),"  "," "),"  "," "),"  "," "),"  "," "),"  "," "),"  "," "))," ","|")&amp;"|")</f>
        <v/>
      </c>
      <c r="AD2700">
        <f>TRIM($I2700&amp;"")</f>
        <v/>
      </c>
    </row>
    <row r="2701" ht="36" customHeight="1">
      <c r="A2701" s="14" t="n">
        <v>46217</v>
      </c>
      <c r="B2701" s="6" t="inlineStr">
        <is>
          <t>10257</t>
        </is>
      </c>
      <c r="C2701" s="6" t="inlineStr">
        <is>
          <t>M/C 0723 (VERMELHO)</t>
        </is>
      </c>
      <c r="D2701" s="6" t="inlineStr">
        <is>
          <t>46 SECCIONADORA 1</t>
        </is>
      </c>
      <c r="E2701" s="6" t="n">
        <v>20016106</v>
      </c>
      <c r="F2701" s="6" t="inlineStr">
        <is>
          <t>(2)TRAV.MAIOR 1442X100X15 MDP-MESA MIAMI 1,60X0,80</t>
        </is>
      </c>
      <c r="G2701" s="6" t="inlineStr">
        <is>
          <t>46 SECCIONADORA 1</t>
        </is>
      </c>
      <c r="H2701" s="6" t="inlineStr">
        <is>
          <t>46 SECCIONADORA 1</t>
        </is>
      </c>
      <c r="I2701" s="4" t="inlineStr">
        <is>
          <t>46 SECCIONADORA 1</t>
        </is>
      </c>
      <c r="J2701" s="4" t="n">
        <v>60</v>
      </c>
      <c r="K2701" s="6" t="n"/>
      <c r="L2701" s="6" t="n"/>
      <c r="M2701" s="6" t="n"/>
      <c r="N2701" s="6" t="n">
        <v>46218</v>
      </c>
      <c r="O2701" s="6" t="n">
        <v>60</v>
      </c>
      <c r="P2701" s="6" t="n"/>
      <c r="Q2701" s="6" t="n"/>
      <c r="R2701" s="6" t="n"/>
      <c r="S2701" s="6" t="n"/>
      <c r="T2701" s="6">
        <f>IF(OR($J2701="",$O2701=""),"",$O2701/$J2701)</f>
        <v/>
      </c>
      <c r="U2701" s="6" t="inlineStr">
        <is>
          <t>Concluído</t>
        </is>
      </c>
      <c r="V2701" s="6" t="n"/>
      <c r="W2701" s="6" t="n"/>
      <c r="X2701" s="6" t="n"/>
      <c r="Y2701" s="6" t="n"/>
      <c r="Z2701" s="6" t="n"/>
      <c r="AA2701" s="5" t="n"/>
      <c r="AB2701" s="6">
        <f>B2701&amp;"|"&amp;I2701</f>
        <v/>
      </c>
      <c r="AC2701">
        <f>IF($B2701="","","|"&amp;SUBSTITUTE(TRIM(SUBSTITUTE(SUBSTITUTE(SUBSTITUTE(SUBSTITUTE(SUBSTITUTE(SUBSTITUTE(SUBSTITUTE(SUBSTITUTE(SUBSTITUTE(SUBSTITUTE(SUBSTITUTE(SUBSTITUTE(SUBSTITUTE(SUBSTITUTE(TRIM($B2701&amp;""),CHAR(10)," "),CHAR(13)," "),"."," "),";"," "),","," "),"/"," "),"+"," "),"-"," "),"  "," "),"  "," "),"  "," "),"  "," "),"  "," "),"  "," "))," ","|")&amp;"|")</f>
        <v/>
      </c>
      <c r="AD2701">
        <f>TRIM($I2701&amp;"")</f>
        <v/>
      </c>
    </row>
    <row r="2702" ht="36" customHeight="1">
      <c r="A2702" s="14" t="n">
        <v>46217</v>
      </c>
      <c r="B2702" s="6" t="inlineStr">
        <is>
          <t>10257</t>
        </is>
      </c>
      <c r="C2702" s="6" t="inlineStr">
        <is>
          <t>M/C 0723 (VERMELHO)</t>
        </is>
      </c>
      <c r="D2702" s="6" t="inlineStr">
        <is>
          <t>46 SECCIONADORA 1</t>
        </is>
      </c>
      <c r="E2702" s="6" t="n">
        <v>20017010</v>
      </c>
      <c r="F2702" s="6" t="inlineStr">
        <is>
          <t>TAMPO 902X902X15 MDP - MESA TRENTO 0,90</t>
        </is>
      </c>
      <c r="G2702" s="6" t="inlineStr">
        <is>
          <t>46 SECCIONADORA 1</t>
        </is>
      </c>
      <c r="H2702" s="6" t="inlineStr">
        <is>
          <t>46 SECCIONADORA 1</t>
        </is>
      </c>
      <c r="I2702" s="4" t="inlineStr">
        <is>
          <t>46 SECCIONADORA 1</t>
        </is>
      </c>
      <c r="J2702" s="4" t="n">
        <v>2</v>
      </c>
      <c r="K2702" s="6" t="n"/>
      <c r="L2702" s="6" t="n"/>
      <c r="M2702" s="6" t="n"/>
      <c r="N2702" s="6" t="n">
        <v>46218</v>
      </c>
      <c r="O2702" s="6" t="n">
        <v>2</v>
      </c>
      <c r="P2702" s="6" t="n"/>
      <c r="Q2702" s="6" t="n"/>
      <c r="R2702" s="6" t="n"/>
      <c r="S2702" s="6" t="n"/>
      <c r="T2702" s="6">
        <f>IF(OR($J2702="",$O2702=""),"",$O2702/$J2702)</f>
        <v/>
      </c>
      <c r="U2702" s="6" t="inlineStr">
        <is>
          <t>Concluído</t>
        </is>
      </c>
      <c r="V2702" s="6" t="n"/>
      <c r="W2702" s="6" t="n"/>
      <c r="X2702" s="6" t="n"/>
      <c r="Y2702" s="6" t="n"/>
      <c r="Z2702" s="6" t="n"/>
      <c r="AA2702" s="5" t="n"/>
      <c r="AB2702" s="6">
        <f>B2702&amp;"|"&amp;I2702</f>
        <v/>
      </c>
      <c r="AC2702">
        <f>IF($B2702="","","|"&amp;SUBSTITUTE(TRIM(SUBSTITUTE(SUBSTITUTE(SUBSTITUTE(SUBSTITUTE(SUBSTITUTE(SUBSTITUTE(SUBSTITUTE(SUBSTITUTE(SUBSTITUTE(SUBSTITUTE(SUBSTITUTE(SUBSTITUTE(SUBSTITUTE(SUBSTITUTE(TRIM($B2702&amp;""),CHAR(10)," "),CHAR(13)," "),"."," "),";"," "),","," "),"/"," "),"+"," "),"-"," "),"  "," "),"  "," "),"  "," "),"  "," "),"  "," "),"  "," "))," ","|")&amp;"|")</f>
        <v/>
      </c>
      <c r="AD2702">
        <f>TRIM($I2702&amp;"")</f>
        <v/>
      </c>
    </row>
    <row r="2703" ht="36" customHeight="1">
      <c r="A2703" s="14" t="n">
        <v>46217</v>
      </c>
      <c r="B2703" s="6" t="inlineStr">
        <is>
          <t>10257</t>
        </is>
      </c>
      <c r="C2703" s="6" t="inlineStr">
        <is>
          <t>M/C 0723 (VERMELHO)</t>
        </is>
      </c>
      <c r="D2703" s="6" t="inlineStr">
        <is>
          <t>46 SECCIONADORA 1</t>
        </is>
      </c>
      <c r="E2703" s="6" t="n">
        <v>30001205</v>
      </c>
      <c r="F2703" s="6" t="inlineStr">
        <is>
          <t>TRAV ASSENTO 367X80X15 MDP CAD PE INTEIRO/ MADEIRA</t>
        </is>
      </c>
      <c r="G2703" s="6" t="inlineStr">
        <is>
          <t>46 SECCIONADORA 1</t>
        </is>
      </c>
      <c r="H2703" s="6" t="inlineStr">
        <is>
          <t>46 SECCIONADORA 1</t>
        </is>
      </c>
      <c r="I2703" s="4" t="inlineStr">
        <is>
          <t>46 SECCIONADORA 1</t>
        </is>
      </c>
      <c r="J2703" s="4" t="n">
        <v>366</v>
      </c>
      <c r="K2703" s="6" t="n"/>
      <c r="L2703" s="6" t="n"/>
      <c r="M2703" s="6" t="n"/>
      <c r="N2703" s="6" t="n">
        <v>46218</v>
      </c>
      <c r="O2703" s="6" t="n">
        <v>366</v>
      </c>
      <c r="P2703" s="6" t="n"/>
      <c r="Q2703" s="6" t="n"/>
      <c r="R2703" s="6" t="n"/>
      <c r="S2703" s="6" t="n"/>
      <c r="T2703" s="6">
        <f>IF(OR($J2703="",$O2703=""),"",$O2703/$J2703)</f>
        <v/>
      </c>
      <c r="U2703" s="6" t="inlineStr">
        <is>
          <t>Concluído</t>
        </is>
      </c>
      <c r="V2703" s="6" t="n"/>
      <c r="W2703" s="6" t="n"/>
      <c r="X2703" s="6" t="n"/>
      <c r="Y2703" s="6" t="n"/>
      <c r="Z2703" s="6" t="n"/>
      <c r="AA2703" s="5" t="n"/>
      <c r="AB2703" s="6">
        <f>B2703&amp;"|"&amp;I2703</f>
        <v/>
      </c>
      <c r="AC2703">
        <f>IF($B2703="","","|"&amp;SUBSTITUTE(TRIM(SUBSTITUTE(SUBSTITUTE(SUBSTITUTE(SUBSTITUTE(SUBSTITUTE(SUBSTITUTE(SUBSTITUTE(SUBSTITUTE(SUBSTITUTE(SUBSTITUTE(SUBSTITUTE(SUBSTITUTE(SUBSTITUTE(SUBSTITUTE(TRIM($B2703&amp;""),CHAR(10)," "),CHAR(13)," "),"."," "),";"," "),","," "),"/"," "),"+"," "),"-"," "),"  "," "),"  "," "),"  "," "),"  "," "),"  "," "),"  "," "))," ","|")&amp;"|")</f>
        <v/>
      </c>
      <c r="AD2703">
        <f>TRIM($I2703&amp;"")</f>
        <v/>
      </c>
    </row>
    <row r="2704" ht="36" customHeight="1">
      <c r="A2704" s="14" t="n">
        <v>46217</v>
      </c>
      <c r="B2704" s="6" t="inlineStr">
        <is>
          <t>10257</t>
        </is>
      </c>
      <c r="C2704" s="6" t="inlineStr">
        <is>
          <t>M/C 0723 (VERMELHO)</t>
        </is>
      </c>
      <c r="D2704" s="6" t="inlineStr">
        <is>
          <t>46 SECCIONADORA 1</t>
        </is>
      </c>
      <c r="E2704" s="6" t="n">
        <v>30001206</v>
      </c>
      <c r="F2704" s="6" t="inlineStr">
        <is>
          <t>TRAVESSA ENCOSTO 360X80X15 MDP CAD PE INTEIRO</t>
        </is>
      </c>
      <c r="G2704" s="6" t="inlineStr">
        <is>
          <t>46 SECCIONADORA 1</t>
        </is>
      </c>
      <c r="H2704" s="6" t="inlineStr">
        <is>
          <t>46 SECCIONADORA 1</t>
        </is>
      </c>
      <c r="I2704" s="4" t="inlineStr">
        <is>
          <t>46 SECCIONADORA 1</t>
        </is>
      </c>
      <c r="J2704" s="4" t="n">
        <v>366</v>
      </c>
      <c r="K2704" s="6" t="n"/>
      <c r="L2704" s="6" t="n"/>
      <c r="M2704" s="6" t="n"/>
      <c r="N2704" s="6" t="n">
        <v>46218</v>
      </c>
      <c r="O2704" s="6" t="n">
        <v>366</v>
      </c>
      <c r="P2704" s="6" t="n"/>
      <c r="Q2704" s="6" t="n"/>
      <c r="R2704" s="6" t="n"/>
      <c r="S2704" s="6" t="n"/>
      <c r="T2704" s="6">
        <f>IF(OR($J2704="",$O2704=""),"",$O2704/$J2704)</f>
        <v/>
      </c>
      <c r="U2704" s="6" t="inlineStr">
        <is>
          <t>Concluído</t>
        </is>
      </c>
      <c r="V2704" s="6" t="n"/>
      <c r="W2704" s="6" t="n"/>
      <c r="X2704" s="6" t="n"/>
      <c r="Y2704" s="6" t="n"/>
      <c r="Z2704" s="6" t="n"/>
      <c r="AA2704" s="5" t="n"/>
      <c r="AB2704" s="6">
        <f>B2704&amp;"|"&amp;I2704</f>
        <v/>
      </c>
      <c r="AC2704">
        <f>IF($B2704="","","|"&amp;SUBSTITUTE(TRIM(SUBSTITUTE(SUBSTITUTE(SUBSTITUTE(SUBSTITUTE(SUBSTITUTE(SUBSTITUTE(SUBSTITUTE(SUBSTITUTE(SUBSTITUTE(SUBSTITUTE(SUBSTITUTE(SUBSTITUTE(SUBSTITUTE(SUBSTITUTE(TRIM($B2704&amp;""),CHAR(10)," "),CHAR(13)," "),"."," "),";"," "),","," "),"/"," "),"+"," "),"-"," "),"  "," "),"  "," "),"  "," "),"  "," "),"  "," "),"  "," "))," ","|")&amp;"|")</f>
        <v/>
      </c>
      <c r="AD2704">
        <f>TRIM($I2704&amp;"")</f>
        <v/>
      </c>
    </row>
    <row r="2705" ht="36" customHeight="1">
      <c r="A2705" s="14" t="n">
        <v>46217</v>
      </c>
      <c r="B2705" s="6" t="inlineStr">
        <is>
          <t>10257</t>
        </is>
      </c>
      <c r="C2705" s="6" t="inlineStr">
        <is>
          <t>M/C 0723 (VERMELHO)</t>
        </is>
      </c>
      <c r="D2705" s="6" t="inlineStr">
        <is>
          <t>46 SECCIONADORA 1</t>
        </is>
      </c>
      <c r="E2705" s="6" t="n">
        <v>30001207</v>
      </c>
      <c r="F2705" s="6" t="inlineStr">
        <is>
          <t>TRAVESSA 360X62X15 MDP CAD PE INTEIRO</t>
        </is>
      </c>
      <c r="G2705" s="6" t="inlineStr">
        <is>
          <t>46 SECCIONADORA 1</t>
        </is>
      </c>
      <c r="H2705" s="6" t="inlineStr">
        <is>
          <t>46 SECCIONADORA 1</t>
        </is>
      </c>
      <c r="I2705" s="4" t="inlineStr">
        <is>
          <t>46 SECCIONADORA 1</t>
        </is>
      </c>
      <c r="J2705" s="4" t="n">
        <v>354</v>
      </c>
      <c r="K2705" s="6" t="n"/>
      <c r="L2705" s="6" t="n"/>
      <c r="M2705" s="6" t="n"/>
      <c r="N2705" s="6" t="n">
        <v>46218</v>
      </c>
      <c r="O2705" s="6" t="n">
        <v>354</v>
      </c>
      <c r="P2705" s="6" t="n"/>
      <c r="Q2705" s="6" t="n"/>
      <c r="R2705" s="6" t="n"/>
      <c r="S2705" s="6" t="n"/>
      <c r="T2705" s="6">
        <f>IF(OR($J2705="",$O2705=""),"",$O2705/$J2705)</f>
        <v/>
      </c>
      <c r="U2705" s="6" t="inlineStr">
        <is>
          <t>Concluído</t>
        </is>
      </c>
      <c r="V2705" s="6" t="n"/>
      <c r="W2705" s="6" t="n"/>
      <c r="X2705" s="6" t="n"/>
      <c r="Y2705" s="6" t="n"/>
      <c r="Z2705" s="6" t="n"/>
      <c r="AA2705" s="5" t="n"/>
      <c r="AB2705" s="6">
        <f>B2705&amp;"|"&amp;I2705</f>
        <v/>
      </c>
      <c r="AC2705">
        <f>IF($B2705="","","|"&amp;SUBSTITUTE(TRIM(SUBSTITUTE(SUBSTITUTE(SUBSTITUTE(SUBSTITUTE(SUBSTITUTE(SUBSTITUTE(SUBSTITUTE(SUBSTITUTE(SUBSTITUTE(SUBSTITUTE(SUBSTITUTE(SUBSTITUTE(SUBSTITUTE(SUBSTITUTE(TRIM($B2705&amp;""),CHAR(10)," "),CHAR(13)," "),"."," "),";"," "),","," "),"/"," "),"+"," "),"-"," "),"  "," "),"  "," "),"  "," "),"  "," "),"  "," "),"  "," "))," ","|")&amp;"|")</f>
        <v/>
      </c>
      <c r="AD2705">
        <f>TRIM($I2705&amp;"")</f>
        <v/>
      </c>
    </row>
    <row r="2706" ht="36" customHeight="1">
      <c r="A2706" s="14" t="n">
        <v>46217</v>
      </c>
      <c r="B2706" s="6" t="inlineStr">
        <is>
          <t>10257</t>
        </is>
      </c>
      <c r="C2706" s="6" t="inlineStr">
        <is>
          <t>M/C 0723 (VERMELHO)</t>
        </is>
      </c>
      <c r="D2706" s="6" t="inlineStr">
        <is>
          <t>46 SECCIONADORA 1</t>
        </is>
      </c>
      <c r="E2706" s="6" t="n">
        <v>30003921</v>
      </c>
      <c r="F2706" s="6" t="inlineStr">
        <is>
          <t>TRAV MAIOR ENCOSTO 330X40X15 MDP - CAD TRENTO</t>
        </is>
      </c>
      <c r="G2706" s="6" t="inlineStr">
        <is>
          <t>46 SECCIONADORA 1</t>
        </is>
      </c>
      <c r="H2706" s="6" t="inlineStr">
        <is>
          <t>46 SECCIONADORA 1</t>
        </is>
      </c>
      <c r="I2706" s="4" t="inlineStr">
        <is>
          <t>46 SECCIONADORA 1</t>
        </is>
      </c>
      <c r="J2706" s="4" t="n">
        <v>32</v>
      </c>
      <c r="K2706" s="6" t="n"/>
      <c r="L2706" s="6" t="n"/>
      <c r="M2706" s="6" t="n"/>
      <c r="N2706" s="6" t="n">
        <v>46218</v>
      </c>
      <c r="O2706" s="6" t="n">
        <v>32</v>
      </c>
      <c r="P2706" s="6" t="n"/>
      <c r="Q2706" s="6" t="n"/>
      <c r="R2706" s="6" t="n"/>
      <c r="S2706" s="6" t="n"/>
      <c r="T2706" s="6">
        <f>IF(OR($J2706="",$O2706=""),"",$O2706/$J2706)</f>
        <v/>
      </c>
      <c r="U2706" s="6" t="inlineStr">
        <is>
          <t>Concluído</t>
        </is>
      </c>
      <c r="V2706" s="6" t="n"/>
      <c r="W2706" s="6" t="n"/>
      <c r="X2706" s="6" t="n"/>
      <c r="Y2706" s="6" t="n"/>
      <c r="Z2706" s="6" t="n"/>
      <c r="AA2706" s="5" t="n"/>
      <c r="AB2706" s="6">
        <f>B2706&amp;"|"&amp;I2706</f>
        <v/>
      </c>
      <c r="AC2706">
        <f>IF($B2706="","","|"&amp;SUBSTITUTE(TRIM(SUBSTITUTE(SUBSTITUTE(SUBSTITUTE(SUBSTITUTE(SUBSTITUTE(SUBSTITUTE(SUBSTITUTE(SUBSTITUTE(SUBSTITUTE(SUBSTITUTE(SUBSTITUTE(SUBSTITUTE(SUBSTITUTE(SUBSTITUTE(TRIM($B2706&amp;""),CHAR(10)," "),CHAR(13)," "),"."," "),";"," "),","," "),"/"," "),"+"," "),"-"," "),"  "," "),"  "," "),"  "," "),"  "," "),"  "," "),"  "," "))," ","|")&amp;"|")</f>
        <v/>
      </c>
      <c r="AD2706">
        <f>TRIM($I2706&amp;"")</f>
        <v/>
      </c>
    </row>
    <row r="2707" ht="36" customHeight="1">
      <c r="A2707" s="14" t="n">
        <v>46217</v>
      </c>
      <c r="B2707" s="6" t="inlineStr">
        <is>
          <t>10257</t>
        </is>
      </c>
      <c r="C2707" s="6" t="inlineStr">
        <is>
          <t>M/C 0723 (VERMELHO)</t>
        </is>
      </c>
      <c r="D2707" s="6" t="inlineStr">
        <is>
          <t>46 SECCIONADORA 1</t>
        </is>
      </c>
      <c r="E2707" s="6" t="n">
        <v>30003922</v>
      </c>
      <c r="F2707" s="6" t="inlineStr">
        <is>
          <t>TRAV MENOR ENCOSTO 260X40X15 MDP - CAD TRENTO</t>
        </is>
      </c>
      <c r="G2707" s="6" t="inlineStr">
        <is>
          <t>46 SECCIONADORA 1</t>
        </is>
      </c>
      <c r="H2707" s="6" t="inlineStr">
        <is>
          <t>46 SECCIONADORA 1</t>
        </is>
      </c>
      <c r="I2707" s="4" t="inlineStr">
        <is>
          <t>46 SECCIONADORA 1</t>
        </is>
      </c>
      <c r="J2707" s="4" t="n">
        <v>32</v>
      </c>
      <c r="K2707" s="6" t="n"/>
      <c r="L2707" s="6" t="n"/>
      <c r="M2707" s="6" t="n"/>
      <c r="N2707" s="6" t="n">
        <v>46218</v>
      </c>
      <c r="O2707" s="6" t="n">
        <v>32</v>
      </c>
      <c r="P2707" s="6" t="n"/>
      <c r="Q2707" s="6" t="n"/>
      <c r="R2707" s="6" t="n"/>
      <c r="S2707" s="6" t="n"/>
      <c r="T2707" s="6">
        <f>IF(OR($J2707="",$O2707=""),"",$O2707/$J2707)</f>
        <v/>
      </c>
      <c r="U2707" s="6" t="inlineStr">
        <is>
          <t>Concluído</t>
        </is>
      </c>
      <c r="V2707" s="6" t="n"/>
      <c r="W2707" s="6" t="n"/>
      <c r="X2707" s="6" t="n"/>
      <c r="Y2707" s="6" t="n"/>
      <c r="Z2707" s="6" t="n"/>
      <c r="AA2707" s="5" t="n"/>
      <c r="AB2707" s="6">
        <f>B2707&amp;"|"&amp;I2707</f>
        <v/>
      </c>
      <c r="AC2707">
        <f>IF($B2707="","","|"&amp;SUBSTITUTE(TRIM(SUBSTITUTE(SUBSTITUTE(SUBSTITUTE(SUBSTITUTE(SUBSTITUTE(SUBSTITUTE(SUBSTITUTE(SUBSTITUTE(SUBSTITUTE(SUBSTITUTE(SUBSTITUTE(SUBSTITUTE(SUBSTITUTE(SUBSTITUTE(TRIM($B2707&amp;""),CHAR(10)," "),CHAR(13)," "),"."," "),";"," "),","," "),"/"," "),"+"," "),"-"," "),"  "," "),"  "," "),"  "," "),"  "," "),"  "," "),"  "," "))," ","|")&amp;"|")</f>
        <v/>
      </c>
      <c r="AD2707">
        <f>TRIM($I2707&amp;"")</f>
        <v/>
      </c>
    </row>
    <row r="2708" ht="36" customHeight="1">
      <c r="A2708" s="14" t="n">
        <v>46217</v>
      </c>
      <c r="B2708" s="6" t="inlineStr">
        <is>
          <t>10257</t>
        </is>
      </c>
      <c r="C2708" s="6" t="inlineStr">
        <is>
          <t>M/C 0723 (VERMELHO)</t>
        </is>
      </c>
      <c r="D2708" s="6" t="inlineStr">
        <is>
          <t>46 SECCIONADORA 1</t>
        </is>
      </c>
      <c r="E2708" s="6" t="n">
        <v>30080003</v>
      </c>
      <c r="F2708" s="6" t="inlineStr">
        <is>
          <t>(4)TAMP INTERNO 500X400X15MDP-MESA AMST.1,36X1,36</t>
        </is>
      </c>
      <c r="G2708" s="6" t="inlineStr">
        <is>
          <t>46 SECCIONADORA 1</t>
        </is>
      </c>
      <c r="H2708" s="6" t="inlineStr">
        <is>
          <t>46 SECCIONADORA 1</t>
        </is>
      </c>
      <c r="I2708" s="4" t="inlineStr">
        <is>
          <t>46 SECCIONADORA 1</t>
        </is>
      </c>
      <c r="J2708" s="4" t="n">
        <v>9</v>
      </c>
      <c r="K2708" s="6" t="n"/>
      <c r="L2708" s="6" t="n"/>
      <c r="M2708" s="6" t="n"/>
      <c r="N2708" s="6" t="n">
        <v>46218</v>
      </c>
      <c r="O2708" s="6" t="n">
        <v>9</v>
      </c>
      <c r="P2708" s="6" t="n"/>
      <c r="Q2708" s="6" t="n"/>
      <c r="R2708" s="6" t="n"/>
      <c r="S2708" s="6" t="n"/>
      <c r="T2708" s="6">
        <f>IF(OR($J2708="",$O2708=""),"",$O2708/$J2708)</f>
        <v/>
      </c>
      <c r="U2708" s="6" t="inlineStr">
        <is>
          <t>Concluído</t>
        </is>
      </c>
      <c r="V2708" s="6" t="n"/>
      <c r="W2708" s="6" t="n"/>
      <c r="X2708" s="6" t="n"/>
      <c r="Y2708" s="6" t="n"/>
      <c r="Z2708" s="6" t="n"/>
      <c r="AA2708" s="5" t="n"/>
      <c r="AB2708" s="6">
        <f>B2708&amp;"|"&amp;I2708</f>
        <v/>
      </c>
      <c r="AC2708">
        <f>IF($B2708="","","|"&amp;SUBSTITUTE(TRIM(SUBSTITUTE(SUBSTITUTE(SUBSTITUTE(SUBSTITUTE(SUBSTITUTE(SUBSTITUTE(SUBSTITUTE(SUBSTITUTE(SUBSTITUTE(SUBSTITUTE(SUBSTITUTE(SUBSTITUTE(SUBSTITUTE(SUBSTITUTE(TRIM($B2708&amp;""),CHAR(10)," "),CHAR(13)," "),"."," "),";"," "),","," "),"/"," "),"+"," "),"-"," "),"  "," "),"  "," "),"  "," "),"  "," "),"  "," "),"  "," "))," ","|")&amp;"|")</f>
        <v/>
      </c>
      <c r="AD2708">
        <f>TRIM($I2708&amp;"")</f>
        <v/>
      </c>
    </row>
    <row r="2709" ht="36" customHeight="1">
      <c r="A2709" s="14" t="n">
        <v>46217</v>
      </c>
      <c r="B2709" s="6" t="inlineStr">
        <is>
          <t>10257</t>
        </is>
      </c>
      <c r="C2709" s="6" t="inlineStr">
        <is>
          <t>M/C 0723 (VERMELHO)</t>
        </is>
      </c>
      <c r="D2709" s="6" t="inlineStr">
        <is>
          <t>46 SECCIONADORA 1</t>
        </is>
      </c>
      <c r="E2709" s="6" t="n">
        <v>30080004</v>
      </c>
      <c r="F2709" s="6" t="inlineStr">
        <is>
          <t>(6)TRAV. MAIOR 1320X65 (135)X15 MDP-AMST.1,36X1,36</t>
        </is>
      </c>
      <c r="G2709" s="6" t="inlineStr">
        <is>
          <t>46 SECCIONADORA 1</t>
        </is>
      </c>
      <c r="H2709" s="6" t="inlineStr">
        <is>
          <t>46 SECCIONADORA 1</t>
        </is>
      </c>
      <c r="I2709" s="4" t="inlineStr">
        <is>
          <t>46 SECCIONADORA 1</t>
        </is>
      </c>
      <c r="J2709" s="4" t="n">
        <v>20</v>
      </c>
      <c r="K2709" s="6" t="n"/>
      <c r="L2709" s="6" t="n"/>
      <c r="M2709" s="6" t="n"/>
      <c r="N2709" s="6" t="n">
        <v>46218</v>
      </c>
      <c r="O2709" s="6" t="n">
        <v>20</v>
      </c>
      <c r="P2709" s="6" t="n"/>
      <c r="Q2709" s="6" t="n"/>
      <c r="R2709" s="6" t="n"/>
      <c r="S2709" s="6" t="n"/>
      <c r="T2709" s="6">
        <f>IF(OR($J2709="",$O2709=""),"",$O2709/$J2709)</f>
        <v/>
      </c>
      <c r="U2709" s="6" t="inlineStr">
        <is>
          <t>Concluído</t>
        </is>
      </c>
      <c r="V2709" s="6" t="n"/>
      <c r="W2709" s="6" t="n"/>
      <c r="X2709" s="6" t="n"/>
      <c r="Y2709" s="6" t="n"/>
      <c r="Z2709" s="6" t="n"/>
      <c r="AA2709" s="5" t="n"/>
      <c r="AB2709" s="6">
        <f>B2709&amp;"|"&amp;I2709</f>
        <v/>
      </c>
      <c r="AC2709">
        <f>IF($B2709="","","|"&amp;SUBSTITUTE(TRIM(SUBSTITUTE(SUBSTITUTE(SUBSTITUTE(SUBSTITUTE(SUBSTITUTE(SUBSTITUTE(SUBSTITUTE(SUBSTITUTE(SUBSTITUTE(SUBSTITUTE(SUBSTITUTE(SUBSTITUTE(SUBSTITUTE(SUBSTITUTE(TRIM($B2709&amp;""),CHAR(10)," "),CHAR(13)," "),"."," "),";"," "),","," "),"/"," "),"+"," "),"-"," "),"  "," "),"  "," "),"  "," "),"  "," "),"  "," "),"  "," "))," ","|")&amp;"|")</f>
        <v/>
      </c>
      <c r="AD2709">
        <f>TRIM($I2709&amp;"")</f>
        <v/>
      </c>
    </row>
    <row r="2710" ht="36" customHeight="1">
      <c r="A2710" s="14" t="n">
        <v>46217</v>
      </c>
      <c r="B2710" s="6" t="inlineStr">
        <is>
          <t>10257</t>
        </is>
      </c>
      <c r="C2710" s="6" t="inlineStr">
        <is>
          <t>M/C 0723 (VERMELHO)</t>
        </is>
      </c>
      <c r="D2710" s="6" t="inlineStr">
        <is>
          <t>46 SECCIONADORA 1</t>
        </is>
      </c>
      <c r="E2710" s="6" t="n">
        <v>30080005</v>
      </c>
      <c r="F2710" s="6" t="inlineStr">
        <is>
          <t>(5) TRAV. MENOR1190X65X15 MDP-MESA AMST.1,36X1,36</t>
        </is>
      </c>
      <c r="G2710" s="6" t="inlineStr">
        <is>
          <t>46 SECCIONADORA 1</t>
        </is>
      </c>
      <c r="H2710" s="6" t="inlineStr">
        <is>
          <t>46 SECCIONADORA 1</t>
        </is>
      </c>
      <c r="I2710" s="4" t="inlineStr">
        <is>
          <t>46 SECCIONADORA 1</t>
        </is>
      </c>
      <c r="J2710" s="4" t="n">
        <v>20</v>
      </c>
      <c r="K2710" s="6" t="n"/>
      <c r="L2710" s="6" t="n"/>
      <c r="M2710" s="6" t="n"/>
      <c r="N2710" s="6" t="n">
        <v>46218</v>
      </c>
      <c r="O2710" s="6" t="n">
        <v>20</v>
      </c>
      <c r="P2710" s="6" t="n"/>
      <c r="Q2710" s="6" t="n"/>
      <c r="R2710" s="6" t="n"/>
      <c r="S2710" s="6" t="n"/>
      <c r="T2710" s="6">
        <f>IF(OR($J2710="",$O2710=""),"",$O2710/$J2710)</f>
        <v/>
      </c>
      <c r="U2710" s="6" t="inlineStr">
        <is>
          <t>Concluído</t>
        </is>
      </c>
      <c r="V2710" s="6" t="n"/>
      <c r="W2710" s="6" t="n"/>
      <c r="X2710" s="6" t="n"/>
      <c r="Y2710" s="6" t="n"/>
      <c r="Z2710" s="6" t="n"/>
      <c r="AA2710" s="5" t="n"/>
      <c r="AB2710" s="6">
        <f>B2710&amp;"|"&amp;I2710</f>
        <v/>
      </c>
      <c r="AC2710">
        <f>IF($B2710="","","|"&amp;SUBSTITUTE(TRIM(SUBSTITUTE(SUBSTITUTE(SUBSTITUTE(SUBSTITUTE(SUBSTITUTE(SUBSTITUTE(SUBSTITUTE(SUBSTITUTE(SUBSTITUTE(SUBSTITUTE(SUBSTITUTE(SUBSTITUTE(SUBSTITUTE(SUBSTITUTE(TRIM($B2710&amp;""),CHAR(10)," "),CHAR(13)," "),"."," "),";"," "),","," "),"/"," "),"+"," "),"-"," "),"  "," "),"  "," "),"  "," "),"  "," "),"  "," "),"  "," "))," ","|")&amp;"|")</f>
        <v/>
      </c>
      <c r="AD2710">
        <f>TRIM($I2710&amp;"")</f>
        <v/>
      </c>
    </row>
    <row r="2711" ht="36" customHeight="1">
      <c r="A2711" s="14" t="n">
        <v>46217</v>
      </c>
      <c r="B2711" s="6" t="inlineStr">
        <is>
          <t>10257</t>
        </is>
      </c>
      <c r="C2711" s="6" t="inlineStr">
        <is>
          <t>M/C 0723 (VERMELHO)</t>
        </is>
      </c>
      <c r="D2711" s="6" t="inlineStr">
        <is>
          <t>46 SECCIONADORA 1</t>
        </is>
      </c>
      <c r="E2711" s="6" t="n">
        <v>30083002</v>
      </c>
      <c r="F2711" s="6" t="inlineStr">
        <is>
          <t>(4) LAT BAS INTERNA 780X455X15 MDP-MES TRENTO 0,90</t>
        </is>
      </c>
      <c r="G2711" s="6" t="inlineStr">
        <is>
          <t>46 SECCIONADORA 1</t>
        </is>
      </c>
      <c r="H2711" s="6" t="inlineStr">
        <is>
          <t>46 SECCIONADORA 1</t>
        </is>
      </c>
      <c r="I2711" s="4" t="inlineStr">
        <is>
          <t>46 SECCIONADORA 1</t>
        </is>
      </c>
      <c r="J2711" s="4" t="n">
        <v>4</v>
      </c>
      <c r="K2711" s="6" t="n"/>
      <c r="L2711" s="6" t="n"/>
      <c r="M2711" s="6" t="n"/>
      <c r="N2711" s="6" t="n">
        <v>46218</v>
      </c>
      <c r="O2711" s="6" t="n">
        <v>4</v>
      </c>
      <c r="P2711" s="6" t="n"/>
      <c r="Q2711" s="6" t="n"/>
      <c r="R2711" s="6" t="n"/>
      <c r="S2711" s="6" t="n"/>
      <c r="T2711" s="6">
        <f>IF(OR($J2711="",$O2711=""),"",$O2711/$J2711)</f>
        <v/>
      </c>
      <c r="U2711" s="6" t="inlineStr">
        <is>
          <t>Concluído</t>
        </is>
      </c>
      <c r="V2711" s="6" t="n"/>
      <c r="W2711" s="6" t="n"/>
      <c r="X2711" s="6" t="n"/>
      <c r="Y2711" s="6" t="n"/>
      <c r="Z2711" s="6" t="n"/>
      <c r="AA2711" s="5" t="n"/>
      <c r="AB2711" s="6">
        <f>B2711&amp;"|"&amp;I2711</f>
        <v/>
      </c>
      <c r="AC2711">
        <f>IF($B2711="","","|"&amp;SUBSTITUTE(TRIM(SUBSTITUTE(SUBSTITUTE(SUBSTITUTE(SUBSTITUTE(SUBSTITUTE(SUBSTITUTE(SUBSTITUTE(SUBSTITUTE(SUBSTITUTE(SUBSTITUTE(SUBSTITUTE(SUBSTITUTE(SUBSTITUTE(SUBSTITUTE(TRIM($B2711&amp;""),CHAR(10)," "),CHAR(13)," "),"."," "),";"," "),","," "),"/"," "),"+"," "),"-"," "),"  "," "),"  "," "),"  "," "),"  "," "),"  "," "),"  "," "))," ","|")&amp;"|")</f>
        <v/>
      </c>
      <c r="AD2711">
        <f>TRIM($I2711&amp;"")</f>
        <v/>
      </c>
    </row>
    <row r="2712" ht="36" customHeight="1">
      <c r="A2712" s="14" t="n">
        <v>46217</v>
      </c>
      <c r="B2712" s="6" t="inlineStr">
        <is>
          <t>10257</t>
        </is>
      </c>
      <c r="C2712" s="6" t="inlineStr">
        <is>
          <t>M/C 0723 (VERMELHO)</t>
        </is>
      </c>
      <c r="D2712" s="6" t="inlineStr">
        <is>
          <t>46 SECCIONADORA 1</t>
        </is>
      </c>
      <c r="E2712" s="6" t="n">
        <v>20019001</v>
      </c>
      <c r="F2712" s="6" t="inlineStr">
        <is>
          <t>(2-4) LATERAL 751X124X12 MDF - MESA SANTIAGO</t>
        </is>
      </c>
      <c r="G2712" s="6" t="inlineStr">
        <is>
          <t>46 SECCIONADORA 1</t>
        </is>
      </c>
      <c r="H2712" s="6" t="inlineStr">
        <is>
          <t>46 SECCIONADORA 1</t>
        </is>
      </c>
      <c r="I2712" s="4" t="inlineStr">
        <is>
          <t>46 SECCIONADORA 1</t>
        </is>
      </c>
      <c r="J2712" s="4" t="n">
        <v>48</v>
      </c>
      <c r="K2712" s="6" t="n"/>
      <c r="L2712" s="6" t="n"/>
      <c r="M2712" s="6" t="n"/>
      <c r="N2712" s="6" t="n">
        <v>46218</v>
      </c>
      <c r="O2712" s="6" t="n">
        <v>48</v>
      </c>
      <c r="P2712" s="6" t="n"/>
      <c r="Q2712" s="6" t="n"/>
      <c r="R2712" s="6" t="n"/>
      <c r="S2712" s="6" t="n"/>
      <c r="T2712" s="6">
        <f>IF(OR($J2712="",$O2712=""),"",$O2712/$J2712)</f>
        <v/>
      </c>
      <c r="U2712" s="6" t="inlineStr">
        <is>
          <t>Concluído</t>
        </is>
      </c>
      <c r="V2712" s="6" t="n"/>
      <c r="W2712" s="6" t="n"/>
      <c r="X2712" s="6" t="n"/>
      <c r="Y2712" s="6" t="n"/>
      <c r="Z2712" s="6" t="n"/>
      <c r="AA2712" s="5" t="n"/>
      <c r="AB2712" s="6">
        <f>B2712&amp;"|"&amp;I2712</f>
        <v/>
      </c>
      <c r="AC2712">
        <f>IF($B2712="","","|"&amp;SUBSTITUTE(TRIM(SUBSTITUTE(SUBSTITUTE(SUBSTITUTE(SUBSTITUTE(SUBSTITUTE(SUBSTITUTE(SUBSTITUTE(SUBSTITUTE(SUBSTITUTE(SUBSTITUTE(SUBSTITUTE(SUBSTITUTE(SUBSTITUTE(SUBSTITUTE(TRIM($B2712&amp;""),CHAR(10)," "),CHAR(13)," "),"."," "),";"," "),","," "),"/"," "),"+"," "),"-"," "),"  "," "),"  "," "),"  "," "),"  "," "),"  "," "),"  "," "))," ","|")&amp;"|")</f>
        <v/>
      </c>
      <c r="AD2712">
        <f>TRIM($I2712&amp;"")</f>
        <v/>
      </c>
    </row>
    <row r="2713" ht="36" customHeight="1">
      <c r="A2713" s="14" t="n">
        <v>46217</v>
      </c>
      <c r="B2713" s="6" t="inlineStr">
        <is>
          <t>10257</t>
        </is>
      </c>
      <c r="C2713" s="6" t="inlineStr">
        <is>
          <t>M/C 0723 (VERMELHO)</t>
        </is>
      </c>
      <c r="D2713" s="6" t="inlineStr">
        <is>
          <t>46 SECCIONADORA 1</t>
        </is>
      </c>
      <c r="E2713" s="6" t="n">
        <v>20019002</v>
      </c>
      <c r="F2713" s="6" t="inlineStr">
        <is>
          <t>FUNDO RIPADO 751X446X12 MDF - MESA SANTIAGO</t>
        </is>
      </c>
      <c r="G2713" s="6" t="inlineStr">
        <is>
          <t>46 SECCIONADORA 1</t>
        </is>
      </c>
      <c r="H2713" s="6" t="inlineStr">
        <is>
          <t>46 SECCIONADORA 1</t>
        </is>
      </c>
      <c r="I2713" s="4" t="inlineStr">
        <is>
          <t>46 SECCIONADORA 1</t>
        </is>
      </c>
      <c r="J2713" s="4" t="n">
        <v>48</v>
      </c>
      <c r="K2713" s="6" t="n"/>
      <c r="L2713" s="6" t="n"/>
      <c r="M2713" s="6" t="n"/>
      <c r="N2713" s="6" t="n">
        <v>46218</v>
      </c>
      <c r="O2713" s="6" t="n">
        <v>48</v>
      </c>
      <c r="P2713" s="6" t="n"/>
      <c r="Q2713" s="6" t="n"/>
      <c r="R2713" s="6" t="n"/>
      <c r="S2713" s="6" t="n"/>
      <c r="T2713" s="6">
        <f>IF(OR($J2713="",$O2713=""),"",$O2713/$J2713)</f>
        <v/>
      </c>
      <c r="U2713" s="6" t="inlineStr">
        <is>
          <t>Concluído</t>
        </is>
      </c>
      <c r="V2713" s="6" t="n"/>
      <c r="W2713" s="6" t="n"/>
      <c r="X2713" s="6" t="n"/>
      <c r="Y2713" s="6" t="n"/>
      <c r="Z2713" s="6" t="n"/>
      <c r="AA2713" s="5" t="n"/>
      <c r="AB2713" s="6">
        <f>B2713&amp;"|"&amp;I2713</f>
        <v/>
      </c>
      <c r="AC2713">
        <f>IF($B2713="","","|"&amp;SUBSTITUTE(TRIM(SUBSTITUTE(SUBSTITUTE(SUBSTITUTE(SUBSTITUTE(SUBSTITUTE(SUBSTITUTE(SUBSTITUTE(SUBSTITUTE(SUBSTITUTE(SUBSTITUTE(SUBSTITUTE(SUBSTITUTE(SUBSTITUTE(SUBSTITUTE(TRIM($B2713&amp;""),CHAR(10)," "),CHAR(13)," "),"."," "),";"," "),","," "),"/"," "),"+"," "),"-"," "),"  "," "),"  "," "),"  "," "),"  "," "),"  "," "),"  "," "))," ","|")&amp;"|")</f>
        <v/>
      </c>
      <c r="AD2713">
        <f>TRIM($I2713&amp;"")</f>
        <v/>
      </c>
    </row>
    <row r="2714" ht="36" customHeight="1">
      <c r="A2714" s="14" t="n">
        <v>46217</v>
      </c>
      <c r="B2714" s="6" t="inlineStr">
        <is>
          <t>10257</t>
        </is>
      </c>
      <c r="C2714" s="6" t="inlineStr">
        <is>
          <t>M/C 0723 (VERMELHO)</t>
        </is>
      </c>
      <c r="D2714" s="6" t="inlineStr">
        <is>
          <t>46 SECCIONADORA 1</t>
        </is>
      </c>
      <c r="E2714" s="6" t="n">
        <v>20019003</v>
      </c>
      <c r="F2714" s="6" t="inlineStr">
        <is>
          <t>(5) BASE 474X152X12 MDF - MESA SANTIAGO</t>
        </is>
      </c>
      <c r="G2714" s="6" t="inlineStr">
        <is>
          <t>46 SECCIONADORA 1</t>
        </is>
      </c>
      <c r="H2714" s="6" t="inlineStr">
        <is>
          <t>46 SECCIONADORA 1</t>
        </is>
      </c>
      <c r="I2714" s="4" t="inlineStr">
        <is>
          <t>46 SECCIONADORA 1</t>
        </is>
      </c>
      <c r="J2714" s="4" t="n">
        <v>24</v>
      </c>
      <c r="K2714" s="6" t="n"/>
      <c r="L2714" s="6" t="n"/>
      <c r="M2714" s="6" t="n"/>
      <c r="N2714" s="6" t="n">
        <v>46218</v>
      </c>
      <c r="O2714" s="6" t="n">
        <v>24</v>
      </c>
      <c r="P2714" s="6" t="n"/>
      <c r="Q2714" s="6" t="n"/>
      <c r="R2714" s="6" t="n"/>
      <c r="S2714" s="6" t="n"/>
      <c r="T2714" s="6">
        <f>IF(OR($J2714="",$O2714=""),"",$O2714/$J2714)</f>
        <v/>
      </c>
      <c r="U2714" s="6" t="inlineStr">
        <is>
          <t>Concluído</t>
        </is>
      </c>
      <c r="V2714" s="6" t="n"/>
      <c r="W2714" s="6" t="n"/>
      <c r="X2714" s="6" t="n"/>
      <c r="Y2714" s="6" t="n"/>
      <c r="Z2714" s="6" t="n"/>
      <c r="AA2714" s="5" t="n"/>
      <c r="AB2714" s="6">
        <f>B2714&amp;"|"&amp;I2714</f>
        <v/>
      </c>
      <c r="AC2714">
        <f>IF($B2714="","","|"&amp;SUBSTITUTE(TRIM(SUBSTITUTE(SUBSTITUTE(SUBSTITUTE(SUBSTITUTE(SUBSTITUTE(SUBSTITUTE(SUBSTITUTE(SUBSTITUTE(SUBSTITUTE(SUBSTITUTE(SUBSTITUTE(SUBSTITUTE(SUBSTITUTE(SUBSTITUTE(TRIM($B2714&amp;""),CHAR(10)," "),CHAR(13)," "),"."," "),";"," "),","," "),"/"," "),"+"," "),"-"," "),"  "," "),"  "," "),"  "," "),"  "," "),"  "," "),"  "," "))," ","|")&amp;"|")</f>
        <v/>
      </c>
      <c r="AD2714">
        <f>TRIM($I2714&amp;"")</f>
        <v/>
      </c>
    </row>
    <row r="2715" ht="36" customHeight="1">
      <c r="A2715" s="14" t="n">
        <v>46217</v>
      </c>
      <c r="B2715" s="6" t="inlineStr">
        <is>
          <t>10257</t>
        </is>
      </c>
      <c r="C2715" s="6" t="inlineStr">
        <is>
          <t>M/C 0723 (VERMELHO)</t>
        </is>
      </c>
      <c r="D2715" s="6" t="inlineStr">
        <is>
          <t>46 SECCIONADORA 1</t>
        </is>
      </c>
      <c r="E2715" s="6" t="n">
        <v>20019004</v>
      </c>
      <c r="F2715" s="6" t="inlineStr">
        <is>
          <t>(3) CONTRATAMPO 540X218X12 MDF - MESA SANTIAGO</t>
        </is>
      </c>
      <c r="G2715" s="6" t="inlineStr">
        <is>
          <t>46 SECCIONADORA 1</t>
        </is>
      </c>
      <c r="H2715" s="6" t="inlineStr">
        <is>
          <t>46 SECCIONADORA 1</t>
        </is>
      </c>
      <c r="I2715" s="4" t="inlineStr">
        <is>
          <t>46 SECCIONADORA 1</t>
        </is>
      </c>
      <c r="J2715" s="4" t="n">
        <v>24</v>
      </c>
      <c r="K2715" s="6" t="n"/>
      <c r="L2715" s="6" t="n"/>
      <c r="M2715" s="6" t="n"/>
      <c r="N2715" s="6" t="n">
        <v>46218</v>
      </c>
      <c r="O2715" s="6" t="n">
        <v>24</v>
      </c>
      <c r="P2715" s="6" t="n"/>
      <c r="Q2715" s="6" t="n"/>
      <c r="R2715" s="6" t="n"/>
      <c r="S2715" s="6" t="n"/>
      <c r="T2715" s="6">
        <f>IF(OR($J2715="",$O2715=""),"",$O2715/$J2715)</f>
        <v/>
      </c>
      <c r="U2715" s="6" t="inlineStr">
        <is>
          <t>Concluído</t>
        </is>
      </c>
      <c r="V2715" s="6" t="n"/>
      <c r="W2715" s="6" t="n"/>
      <c r="X2715" s="6" t="n"/>
      <c r="Y2715" s="6" t="n"/>
      <c r="Z2715" s="6" t="n"/>
      <c r="AA2715" s="5" t="n"/>
      <c r="AB2715" s="6">
        <f>B2715&amp;"|"&amp;I2715</f>
        <v/>
      </c>
      <c r="AC2715">
        <f>IF($B2715="","","|"&amp;SUBSTITUTE(TRIM(SUBSTITUTE(SUBSTITUTE(SUBSTITUTE(SUBSTITUTE(SUBSTITUTE(SUBSTITUTE(SUBSTITUTE(SUBSTITUTE(SUBSTITUTE(SUBSTITUTE(SUBSTITUTE(SUBSTITUTE(SUBSTITUTE(SUBSTITUTE(TRIM($B2715&amp;""),CHAR(10)," "),CHAR(13)," "),"."," "),";"," "),","," "),"/"," "),"+"," "),"-"," "),"  "," "),"  "," "),"  "," "),"  "," "),"  "," "),"  "," "))," ","|")&amp;"|")</f>
        <v/>
      </c>
      <c r="AD2715">
        <f>TRIM($I2715&amp;"")</f>
        <v/>
      </c>
    </row>
    <row r="2716" ht="36" customHeight="1">
      <c r="A2716" s="14" t="n">
        <v>46217</v>
      </c>
      <c r="B2716" s="6" t="inlineStr">
        <is>
          <t>10257</t>
        </is>
      </c>
      <c r="C2716" s="6" t="inlineStr">
        <is>
          <t>M/C 0723 (VERMELHO)</t>
        </is>
      </c>
      <c r="D2716" s="6" t="inlineStr">
        <is>
          <t>46 SECCIONADORA 1</t>
        </is>
      </c>
      <c r="E2716" s="6" t="n">
        <v>20019005</v>
      </c>
      <c r="F2716" s="6" t="inlineStr">
        <is>
          <t>RIPA 751X70X12 MDF - MESA SANTIAGO</t>
        </is>
      </c>
      <c r="G2716" s="6" t="inlineStr">
        <is>
          <t>46 SECCIONADORA 1</t>
        </is>
      </c>
      <c r="H2716" s="6" t="inlineStr">
        <is>
          <t>46 SECCIONADORA 1</t>
        </is>
      </c>
      <c r="I2716" s="4" t="inlineStr">
        <is>
          <t>46 SECCIONADORA 1</t>
        </is>
      </c>
      <c r="J2716" s="4" t="n">
        <v>348</v>
      </c>
      <c r="K2716" s="6" t="n"/>
      <c r="L2716" s="6" t="n"/>
      <c r="M2716" s="6" t="n"/>
      <c r="N2716" s="6" t="n">
        <v>46218</v>
      </c>
      <c r="O2716" s="6" t="n">
        <v>348</v>
      </c>
      <c r="P2716" s="6" t="n"/>
      <c r="Q2716" s="6" t="n"/>
      <c r="R2716" s="6" t="n"/>
      <c r="S2716" s="6" t="n"/>
      <c r="T2716" s="6">
        <f>IF(OR($J2716="",$O2716=""),"",$O2716/$J2716)</f>
        <v/>
      </c>
      <c r="U2716" s="6" t="inlineStr">
        <is>
          <t>Concluído</t>
        </is>
      </c>
      <c r="V2716" s="6" t="n"/>
      <c r="W2716" s="6" t="n"/>
      <c r="X2716" s="6" t="n"/>
      <c r="Y2716" s="6" t="n"/>
      <c r="Z2716" s="6" t="n"/>
      <c r="AA2716" s="5" t="n"/>
      <c r="AB2716" s="6">
        <f>B2716&amp;"|"&amp;I2716</f>
        <v/>
      </c>
      <c r="AC2716">
        <f>IF($B2716="","","|"&amp;SUBSTITUTE(TRIM(SUBSTITUTE(SUBSTITUTE(SUBSTITUTE(SUBSTITUTE(SUBSTITUTE(SUBSTITUTE(SUBSTITUTE(SUBSTITUTE(SUBSTITUTE(SUBSTITUTE(SUBSTITUTE(SUBSTITUTE(SUBSTITUTE(SUBSTITUTE(TRIM($B2716&amp;""),CHAR(10)," "),CHAR(13)," "),"."," "),";"," "),","," "),"/"," "),"+"," "),"-"," "),"  "," "),"  "," "),"  "," "),"  "," "),"  "," "),"  "," "))," ","|")&amp;"|")</f>
        <v/>
      </c>
      <c r="AD2716">
        <f>TRIM($I2716&amp;"")</f>
        <v/>
      </c>
    </row>
    <row r="2717" ht="36" customHeight="1">
      <c r="A2717" s="14" t="n">
        <v>46217</v>
      </c>
      <c r="B2717" s="6" t="inlineStr">
        <is>
          <t>10257</t>
        </is>
      </c>
      <c r="C2717" s="6" t="inlineStr">
        <is>
          <t>M/C 0723 (VERMELHO)</t>
        </is>
      </c>
      <c r="D2717" s="6" t="inlineStr">
        <is>
          <t>46 SECCIONADORA 1</t>
        </is>
      </c>
      <c r="E2717" s="6" t="n">
        <v>20019601</v>
      </c>
      <c r="F2717" s="6" t="inlineStr">
        <is>
          <t>(2-5) LATERAL 751X546X12 MDF - MESA SANTIAGO 1,36</t>
        </is>
      </c>
      <c r="G2717" s="6" t="inlineStr">
        <is>
          <t>46 SECCIONADORA 1</t>
        </is>
      </c>
      <c r="H2717" s="6" t="inlineStr">
        <is>
          <t>46 SECCIONADORA 1</t>
        </is>
      </c>
      <c r="I2717" s="4" t="inlineStr">
        <is>
          <t>46 SECCIONADORA 1</t>
        </is>
      </c>
      <c r="J2717" s="4" t="n">
        <v>18</v>
      </c>
      <c r="K2717" s="6" t="n"/>
      <c r="L2717" s="6" t="n"/>
      <c r="M2717" s="6" t="n"/>
      <c r="N2717" s="6" t="n">
        <v>46218</v>
      </c>
      <c r="O2717" s="6" t="n">
        <v>18</v>
      </c>
      <c r="P2717" s="6" t="n"/>
      <c r="Q2717" s="6" t="n"/>
      <c r="R2717" s="6" t="n"/>
      <c r="S2717" s="6" t="n"/>
      <c r="T2717" s="6">
        <f>IF(OR($J2717="",$O2717=""),"",$O2717/$J2717)</f>
        <v/>
      </c>
      <c r="U2717" s="6" t="inlineStr">
        <is>
          <t>Concluído</t>
        </is>
      </c>
      <c r="V2717" s="6" t="n"/>
      <c r="W2717" s="6" t="n"/>
      <c r="X2717" s="6" t="n"/>
      <c r="Y2717" s="6" t="n"/>
      <c r="Z2717" s="6" t="n"/>
      <c r="AA2717" s="5" t="n"/>
      <c r="AB2717" s="6">
        <f>B2717&amp;"|"&amp;I2717</f>
        <v/>
      </c>
      <c r="AC2717">
        <f>IF($B2717="","","|"&amp;SUBSTITUTE(TRIM(SUBSTITUTE(SUBSTITUTE(SUBSTITUTE(SUBSTITUTE(SUBSTITUTE(SUBSTITUTE(SUBSTITUTE(SUBSTITUTE(SUBSTITUTE(SUBSTITUTE(SUBSTITUTE(SUBSTITUTE(SUBSTITUTE(SUBSTITUTE(TRIM($B2717&amp;""),CHAR(10)," "),CHAR(13)," "),"."," "),";"," "),","," "),"/"," "),"+"," "),"-"," "),"  "," "),"  "," "),"  "," "),"  "," "),"  "," "),"  "," "))," ","|")&amp;"|")</f>
        <v/>
      </c>
      <c r="AD2717">
        <f>TRIM($I2717&amp;"")</f>
        <v/>
      </c>
    </row>
    <row r="2718" ht="36" customHeight="1">
      <c r="A2718" s="14" t="n">
        <v>46217</v>
      </c>
      <c r="B2718" s="6" t="inlineStr">
        <is>
          <t>10257</t>
        </is>
      </c>
      <c r="C2718" s="6" t="inlineStr">
        <is>
          <t>M/C 0723 (VERMELHO)</t>
        </is>
      </c>
      <c r="D2718" s="6" t="inlineStr">
        <is>
          <t>46 SECCIONADORA 1</t>
        </is>
      </c>
      <c r="E2718" s="6" t="n">
        <v>20019602</v>
      </c>
      <c r="F2718" s="6" t="inlineStr">
        <is>
          <t>FUNDO RIPADO 751X546X12 MDF - MESA SANTIAGO 1,36</t>
        </is>
      </c>
      <c r="G2718" s="6" t="inlineStr">
        <is>
          <t>46 SECCIONADORA 1</t>
        </is>
      </c>
      <c r="H2718" s="6" t="inlineStr">
        <is>
          <t>46 SECCIONADORA 1</t>
        </is>
      </c>
      <c r="I2718" s="4" t="inlineStr">
        <is>
          <t>46 SECCIONADORA 1</t>
        </is>
      </c>
      <c r="J2718" s="4" t="n">
        <v>18</v>
      </c>
      <c r="K2718" s="6" t="n"/>
      <c r="L2718" s="6" t="n"/>
      <c r="M2718" s="6" t="n"/>
      <c r="N2718" s="6" t="n">
        <v>46218</v>
      </c>
      <c r="O2718" s="6" t="n">
        <v>18</v>
      </c>
      <c r="P2718" s="6" t="n"/>
      <c r="Q2718" s="6" t="n"/>
      <c r="R2718" s="6" t="n"/>
      <c r="S2718" s="6" t="n"/>
      <c r="T2718" s="6">
        <f>IF(OR($J2718="",$O2718=""),"",$O2718/$J2718)</f>
        <v/>
      </c>
      <c r="U2718" s="6" t="inlineStr">
        <is>
          <t>Concluído</t>
        </is>
      </c>
      <c r="V2718" s="6" t="n"/>
      <c r="W2718" s="6" t="n"/>
      <c r="X2718" s="6" t="n"/>
      <c r="Y2718" s="6" t="n"/>
      <c r="Z2718" s="6" t="n"/>
      <c r="AA2718" s="5" t="n"/>
      <c r="AB2718" s="6">
        <f>B2718&amp;"|"&amp;I2718</f>
        <v/>
      </c>
      <c r="AC2718">
        <f>IF($B2718="","","|"&amp;SUBSTITUTE(TRIM(SUBSTITUTE(SUBSTITUTE(SUBSTITUTE(SUBSTITUTE(SUBSTITUTE(SUBSTITUTE(SUBSTITUTE(SUBSTITUTE(SUBSTITUTE(SUBSTITUTE(SUBSTITUTE(SUBSTITUTE(SUBSTITUTE(SUBSTITUTE(TRIM($B2718&amp;""),CHAR(10)," "),CHAR(13)," "),"."," "),";"," "),","," "),"/"," "),"+"," "),"-"," "),"  "," "),"  "," "),"  "," "),"  "," "),"  "," "),"  "," "))," ","|")&amp;"|")</f>
        <v/>
      </c>
      <c r="AD2718">
        <f>TRIM($I2718&amp;"")</f>
        <v/>
      </c>
    </row>
    <row r="2719" ht="36" customHeight="1">
      <c r="A2719" s="14" t="n">
        <v>46217</v>
      </c>
      <c r="B2719" s="6" t="inlineStr">
        <is>
          <t>10257</t>
        </is>
      </c>
      <c r="C2719" s="6" t="inlineStr">
        <is>
          <t>M/C 0723 (VERMELHO)</t>
        </is>
      </c>
      <c r="D2719" s="6" t="inlineStr">
        <is>
          <t>46 SECCIONADORA 1</t>
        </is>
      </c>
      <c r="E2719" s="6" t="n">
        <v>20019603</v>
      </c>
      <c r="F2719" s="6" t="inlineStr">
        <is>
          <t>(3) BASE 572X572X12 MDF - MESA SANTIAGO 1,36</t>
        </is>
      </c>
      <c r="G2719" s="6" t="inlineStr">
        <is>
          <t>46 SECCIONADORA 1</t>
        </is>
      </c>
      <c r="H2719" s="6" t="inlineStr">
        <is>
          <t>46 SECCIONADORA 1</t>
        </is>
      </c>
      <c r="I2719" s="4" t="inlineStr">
        <is>
          <t>46 SECCIONADORA 1</t>
        </is>
      </c>
      <c r="J2719" s="4" t="n">
        <v>9</v>
      </c>
      <c r="K2719" s="6" t="n"/>
      <c r="L2719" s="6" t="n"/>
      <c r="M2719" s="6" t="n"/>
      <c r="N2719" s="6" t="n">
        <v>46218</v>
      </c>
      <c r="O2719" s="6" t="n">
        <v>9</v>
      </c>
      <c r="P2719" s="6" t="n"/>
      <c r="Q2719" s="6" t="n"/>
      <c r="R2719" s="6" t="n"/>
      <c r="S2719" s="6" t="n"/>
      <c r="T2719" s="6">
        <f>IF(OR($J2719="",$O2719=""),"",$O2719/$J2719)</f>
        <v/>
      </c>
      <c r="U2719" s="6" t="inlineStr">
        <is>
          <t>Concluído</t>
        </is>
      </c>
      <c r="V2719" s="6" t="n"/>
      <c r="W2719" s="6" t="n"/>
      <c r="X2719" s="6" t="n"/>
      <c r="Y2719" s="6" t="n"/>
      <c r="Z2719" s="6" t="n"/>
      <c r="AA2719" s="5" t="n"/>
      <c r="AB2719" s="6">
        <f>B2719&amp;"|"&amp;I2719</f>
        <v/>
      </c>
      <c r="AC2719">
        <f>IF($B2719="","","|"&amp;SUBSTITUTE(TRIM(SUBSTITUTE(SUBSTITUTE(SUBSTITUTE(SUBSTITUTE(SUBSTITUTE(SUBSTITUTE(SUBSTITUTE(SUBSTITUTE(SUBSTITUTE(SUBSTITUTE(SUBSTITUTE(SUBSTITUTE(SUBSTITUTE(SUBSTITUTE(TRIM($B2719&amp;""),CHAR(10)," "),CHAR(13)," "),"."," "),";"," "),","," "),"/"," "),"+"," "),"-"," "),"  "," "),"  "," "),"  "," "),"  "," "),"  "," "),"  "," "))," ","|")&amp;"|")</f>
        <v/>
      </c>
      <c r="AD2719">
        <f>TRIM($I2719&amp;"")</f>
        <v/>
      </c>
    </row>
    <row r="2720" ht="36" customHeight="1">
      <c r="A2720" s="14" t="n">
        <v>46217</v>
      </c>
      <c r="B2720" s="6" t="inlineStr">
        <is>
          <t>10257</t>
        </is>
      </c>
      <c r="C2720" s="6" t="inlineStr">
        <is>
          <t>M/C 0723 (VERMELHO)</t>
        </is>
      </c>
      <c r="D2720" s="6" t="inlineStr">
        <is>
          <t>46 SECCIONADORA 1</t>
        </is>
      </c>
      <c r="E2720" s="6" t="n">
        <v>20019606</v>
      </c>
      <c r="F2720" s="6" t="inlineStr">
        <is>
          <t>(1-6) LATERAL RIPADA - MESA SANTIAGO 1,36</t>
        </is>
      </c>
      <c r="G2720" s="6" t="inlineStr">
        <is>
          <t>46 SECCIONADORA 1</t>
        </is>
      </c>
      <c r="H2720" s="6" t="inlineStr">
        <is>
          <t>46 SECCIONADORA 1</t>
        </is>
      </c>
      <c r="I2720" s="4" t="inlineStr">
        <is>
          <t>46 SECCIONADORA 1</t>
        </is>
      </c>
      <c r="J2720" s="4" t="n">
        <v>18</v>
      </c>
      <c r="K2720" s="6" t="n"/>
      <c r="L2720" s="6" t="n"/>
      <c r="M2720" s="6" t="n"/>
      <c r="N2720" s="6" t="n">
        <v>46218</v>
      </c>
      <c r="O2720" s="6" t="n">
        <v>18</v>
      </c>
      <c r="P2720" s="6" t="n"/>
      <c r="Q2720" s="6" t="n"/>
      <c r="R2720" s="6" t="n"/>
      <c r="S2720" s="6" t="n"/>
      <c r="T2720" s="6">
        <f>IF(OR($J2720="",$O2720=""),"",$O2720/$J2720)</f>
        <v/>
      </c>
      <c r="U2720" s="6" t="inlineStr">
        <is>
          <t>Concluído</t>
        </is>
      </c>
      <c r="V2720" s="6" t="n"/>
      <c r="W2720" s="6" t="n"/>
      <c r="X2720" s="6" t="n"/>
      <c r="Y2720" s="6" t="n"/>
      <c r="Z2720" s="6" t="n"/>
      <c r="AA2720" s="5" t="n"/>
      <c r="AB2720" s="6">
        <f>B2720&amp;"|"&amp;I2720</f>
        <v/>
      </c>
      <c r="AC2720">
        <f>IF($B2720="","","|"&amp;SUBSTITUTE(TRIM(SUBSTITUTE(SUBSTITUTE(SUBSTITUTE(SUBSTITUTE(SUBSTITUTE(SUBSTITUTE(SUBSTITUTE(SUBSTITUTE(SUBSTITUTE(SUBSTITUTE(SUBSTITUTE(SUBSTITUTE(SUBSTITUTE(SUBSTITUTE(TRIM($B2720&amp;""),CHAR(10)," "),CHAR(13)," "),"."," "),";"," "),","," "),"/"," "),"+"," "),"-"," "),"  "," "),"  "," "),"  "," "),"  "," "),"  "," "),"  "," "))," ","|")&amp;"|")</f>
        <v/>
      </c>
      <c r="AD2720">
        <f>TRIM($I2720&amp;"")</f>
        <v/>
      </c>
    </row>
    <row r="2721" ht="36" customHeight="1">
      <c r="A2721" s="14" t="n">
        <v>46217</v>
      </c>
      <c r="B2721" s="6" t="inlineStr">
        <is>
          <t>10257</t>
        </is>
      </c>
      <c r="C2721" s="6" t="inlineStr">
        <is>
          <t>M/C 0723 (VERMELHO)</t>
        </is>
      </c>
      <c r="D2721" s="6" t="inlineStr">
        <is>
          <t>46 SECCIONADORA 1</t>
        </is>
      </c>
      <c r="E2721" s="6" t="n">
        <v>20020002</v>
      </c>
      <c r="F2721" s="6" t="inlineStr">
        <is>
          <t>(2) FECHAMENTO I 1090X295X12 MDF - BASE DUBAI</t>
        </is>
      </c>
      <c r="G2721" s="6" t="inlineStr">
        <is>
          <t>46 SECCIONADORA 1</t>
        </is>
      </c>
      <c r="H2721" s="6" t="inlineStr">
        <is>
          <t>46 SECCIONADORA 1</t>
        </is>
      </c>
      <c r="I2721" s="4" t="inlineStr">
        <is>
          <t>46 SECCIONADORA 1</t>
        </is>
      </c>
      <c r="J2721" s="4" t="n">
        <v>12</v>
      </c>
      <c r="K2721" s="6" t="n"/>
      <c r="L2721" s="6" t="n"/>
      <c r="M2721" s="6" t="n"/>
      <c r="N2721" s="6" t="n">
        <v>46218</v>
      </c>
      <c r="O2721" s="6" t="n">
        <v>12</v>
      </c>
      <c r="P2721" s="6" t="n"/>
      <c r="Q2721" s="6" t="n"/>
      <c r="R2721" s="6" t="n"/>
      <c r="S2721" s="6" t="n"/>
      <c r="T2721" s="6">
        <f>IF(OR($J2721="",$O2721=""),"",$O2721/$J2721)</f>
        <v/>
      </c>
      <c r="U2721" s="6" t="inlineStr">
        <is>
          <t>Concluído</t>
        </is>
      </c>
      <c r="V2721" s="6" t="n"/>
      <c r="W2721" s="6" t="n"/>
      <c r="X2721" s="6" t="n"/>
      <c r="Y2721" s="6" t="n"/>
      <c r="Z2721" s="6" t="n"/>
      <c r="AA2721" s="5" t="n"/>
      <c r="AB2721" s="6">
        <f>B2721&amp;"|"&amp;I2721</f>
        <v/>
      </c>
      <c r="AC2721">
        <f>IF($B2721="","","|"&amp;SUBSTITUTE(TRIM(SUBSTITUTE(SUBSTITUTE(SUBSTITUTE(SUBSTITUTE(SUBSTITUTE(SUBSTITUTE(SUBSTITUTE(SUBSTITUTE(SUBSTITUTE(SUBSTITUTE(SUBSTITUTE(SUBSTITUTE(SUBSTITUTE(SUBSTITUTE(TRIM($B2721&amp;""),CHAR(10)," "),CHAR(13)," "),"."," "),";"," "),","," "),"/"," "),"+"," "),"-"," "),"  "," "),"  "," "),"  "," "),"  "," "),"  "," "),"  "," "))," ","|")&amp;"|")</f>
        <v/>
      </c>
      <c r="AD2721">
        <f>TRIM($I2721&amp;"")</f>
        <v/>
      </c>
    </row>
    <row r="2722" ht="36" customHeight="1">
      <c r="A2722" s="14" t="n">
        <v>46217</v>
      </c>
      <c r="B2722" s="6" t="inlineStr">
        <is>
          <t>10257</t>
        </is>
      </c>
      <c r="C2722" s="6" t="inlineStr">
        <is>
          <t>M/C 0723 (VERMELHO)</t>
        </is>
      </c>
      <c r="D2722" s="6" t="inlineStr">
        <is>
          <t>46 SECCIONADORA 1</t>
        </is>
      </c>
      <c r="E2722" s="6" t="n">
        <v>20020003</v>
      </c>
      <c r="F2722" s="6" t="inlineStr">
        <is>
          <t>(3) FECHAMENTO II 600X295X12 MDF - BASE DUBAI</t>
        </is>
      </c>
      <c r="G2722" s="6" t="inlineStr">
        <is>
          <t>46 SECCIONADORA 1</t>
        </is>
      </c>
      <c r="H2722" s="6" t="inlineStr">
        <is>
          <t>46 SECCIONADORA 1</t>
        </is>
      </c>
      <c r="I2722" s="4" t="inlineStr">
        <is>
          <t>46 SECCIONADORA 1</t>
        </is>
      </c>
      <c r="J2722" s="4" t="n">
        <v>12</v>
      </c>
      <c r="K2722" s="6" t="n"/>
      <c r="L2722" s="6" t="n"/>
      <c r="M2722" s="6" t="n"/>
      <c r="N2722" s="6" t="n">
        <v>46218</v>
      </c>
      <c r="O2722" s="6" t="n">
        <v>12</v>
      </c>
      <c r="P2722" s="6" t="n"/>
      <c r="Q2722" s="6" t="n"/>
      <c r="R2722" s="6" t="n"/>
      <c r="S2722" s="6" t="n"/>
      <c r="T2722" s="6">
        <f>IF(OR($J2722="",$O2722=""),"",$O2722/$J2722)</f>
        <v/>
      </c>
      <c r="U2722" s="6" t="inlineStr">
        <is>
          <t>Concluído</t>
        </is>
      </c>
      <c r="V2722" s="6" t="n"/>
      <c r="W2722" s="6" t="n"/>
      <c r="X2722" s="6" t="n"/>
      <c r="Y2722" s="6" t="n"/>
      <c r="Z2722" s="6" t="n"/>
      <c r="AA2722" s="5" t="n"/>
      <c r="AB2722" s="6">
        <f>B2722&amp;"|"&amp;I2722</f>
        <v/>
      </c>
      <c r="AC2722">
        <f>IF($B2722="","","|"&amp;SUBSTITUTE(TRIM(SUBSTITUTE(SUBSTITUTE(SUBSTITUTE(SUBSTITUTE(SUBSTITUTE(SUBSTITUTE(SUBSTITUTE(SUBSTITUTE(SUBSTITUTE(SUBSTITUTE(SUBSTITUTE(SUBSTITUTE(SUBSTITUTE(SUBSTITUTE(TRIM($B2722&amp;""),CHAR(10)," "),CHAR(13)," "),"."," "),";"," "),","," "),"/"," "),"+"," "),"-"," "),"  "," "),"  "," "),"  "," "),"  "," "),"  "," "),"  "," "))," ","|")&amp;"|")</f>
        <v/>
      </c>
      <c r="AD2722">
        <f>TRIM($I2722&amp;"")</f>
        <v/>
      </c>
    </row>
    <row r="2723" ht="36" customHeight="1">
      <c r="A2723" s="14" t="n">
        <v>46217</v>
      </c>
      <c r="B2723" s="6" t="inlineStr">
        <is>
          <t>10257</t>
        </is>
      </c>
      <c r="C2723" s="6" t="inlineStr">
        <is>
          <t>M/C 0723 (VERMELHO)</t>
        </is>
      </c>
      <c r="D2723" s="6" t="inlineStr">
        <is>
          <t>46 SECCIONADORA 1</t>
        </is>
      </c>
      <c r="E2723" s="6" t="n">
        <v>20020004</v>
      </c>
      <c r="F2723" s="6" t="inlineStr">
        <is>
          <t>(4) FECHAMENTO III 545X327X12 MDF - BASE DUBAI</t>
        </is>
      </c>
      <c r="G2723" s="6" t="inlineStr">
        <is>
          <t>46 SECCIONADORA 1</t>
        </is>
      </c>
      <c r="H2723" s="6" t="inlineStr">
        <is>
          <t>46 SECCIONADORA 1</t>
        </is>
      </c>
      <c r="I2723" s="4" t="inlineStr">
        <is>
          <t>46 SECCIONADORA 1</t>
        </is>
      </c>
      <c r="J2723" s="4" t="n">
        <v>24</v>
      </c>
      <c r="K2723" s="6" t="n"/>
      <c r="L2723" s="6" t="n"/>
      <c r="M2723" s="6" t="n"/>
      <c r="N2723" s="6" t="n">
        <v>46218</v>
      </c>
      <c r="O2723" s="6" t="n">
        <v>24</v>
      </c>
      <c r="P2723" s="6" t="n"/>
      <c r="Q2723" s="6" t="n"/>
      <c r="R2723" s="6" t="n"/>
      <c r="S2723" s="6" t="n"/>
      <c r="T2723" s="6">
        <f>IF(OR($J2723="",$O2723=""),"",$O2723/$J2723)</f>
        <v/>
      </c>
      <c r="U2723" s="6" t="inlineStr">
        <is>
          <t>Concluído</t>
        </is>
      </c>
      <c r="V2723" s="6" t="n"/>
      <c r="W2723" s="6" t="n"/>
      <c r="X2723" s="6" t="n"/>
      <c r="Y2723" s="6" t="n"/>
      <c r="Z2723" s="6" t="n"/>
      <c r="AA2723" s="5" t="n"/>
      <c r="AB2723" s="6">
        <f>B2723&amp;"|"&amp;I2723</f>
        <v/>
      </c>
      <c r="AC2723">
        <f>IF($B2723="","","|"&amp;SUBSTITUTE(TRIM(SUBSTITUTE(SUBSTITUTE(SUBSTITUTE(SUBSTITUTE(SUBSTITUTE(SUBSTITUTE(SUBSTITUTE(SUBSTITUTE(SUBSTITUTE(SUBSTITUTE(SUBSTITUTE(SUBSTITUTE(SUBSTITUTE(SUBSTITUTE(TRIM($B2723&amp;""),CHAR(10)," "),CHAR(13)," "),"."," "),";"," "),","," "),"/"," "),"+"," "),"-"," "),"  "," "),"  "," "),"  "," "),"  "," "),"  "," "),"  "," "))," ","|")&amp;"|")</f>
        <v/>
      </c>
      <c r="AD2723">
        <f>TRIM($I2723&amp;"")</f>
        <v/>
      </c>
    </row>
    <row r="2724" ht="36" customHeight="1">
      <c r="A2724" s="14" t="n">
        <v>46217</v>
      </c>
      <c r="B2724" s="6" t="inlineStr">
        <is>
          <t>10257</t>
        </is>
      </c>
      <c r="C2724" s="6" t="inlineStr">
        <is>
          <t>M/C 0723 (VERMELHO)</t>
        </is>
      </c>
      <c r="D2724" s="6" t="inlineStr">
        <is>
          <t>46 SECCIONADORA 1</t>
        </is>
      </c>
      <c r="E2724" s="6" t="n">
        <v>20020005</v>
      </c>
      <c r="F2724" s="6" t="inlineStr">
        <is>
          <t>(5) FECHAMENTO IV 453X327X12 MDF - BASE DUBAI</t>
        </is>
      </c>
      <c r="G2724" s="6" t="inlineStr">
        <is>
          <t>46 SECCIONADORA 1</t>
        </is>
      </c>
      <c r="H2724" s="6" t="inlineStr">
        <is>
          <t>46 SECCIONADORA 1</t>
        </is>
      </c>
      <c r="I2724" s="4" t="inlineStr">
        <is>
          <t>46 SECCIONADORA 1</t>
        </is>
      </c>
      <c r="J2724" s="4" t="n">
        <v>12</v>
      </c>
      <c r="K2724" s="6" t="n"/>
      <c r="L2724" s="6" t="n"/>
      <c r="M2724" s="6" t="n"/>
      <c r="N2724" s="6" t="n">
        <v>46218</v>
      </c>
      <c r="O2724" s="6" t="n">
        <v>12</v>
      </c>
      <c r="P2724" s="6" t="n"/>
      <c r="Q2724" s="6" t="n"/>
      <c r="R2724" s="6" t="n"/>
      <c r="S2724" s="6" t="n"/>
      <c r="T2724" s="6">
        <f>IF(OR($J2724="",$O2724=""),"",$O2724/$J2724)</f>
        <v/>
      </c>
      <c r="U2724" s="6" t="inlineStr">
        <is>
          <t>Concluído</t>
        </is>
      </c>
      <c r="V2724" s="6" t="n"/>
      <c r="W2724" s="6" t="n"/>
      <c r="X2724" s="6" t="n"/>
      <c r="Y2724" s="6" t="n"/>
      <c r="Z2724" s="6" t="n"/>
      <c r="AA2724" s="5" t="n"/>
      <c r="AB2724" s="6">
        <f>B2724&amp;"|"&amp;I2724</f>
        <v/>
      </c>
      <c r="AC2724">
        <f>IF($B2724="","","|"&amp;SUBSTITUTE(TRIM(SUBSTITUTE(SUBSTITUTE(SUBSTITUTE(SUBSTITUTE(SUBSTITUTE(SUBSTITUTE(SUBSTITUTE(SUBSTITUTE(SUBSTITUTE(SUBSTITUTE(SUBSTITUTE(SUBSTITUTE(SUBSTITUTE(SUBSTITUTE(TRIM($B2724&amp;""),CHAR(10)," "),CHAR(13)," "),"."," "),";"," "),","," "),"/"," "),"+"," "),"-"," "),"  "," "),"  "," "),"  "," "),"  "," "),"  "," "),"  "," "))," ","|")&amp;"|")</f>
        <v/>
      </c>
      <c r="AD2724">
        <f>TRIM($I2724&amp;"")</f>
        <v/>
      </c>
    </row>
    <row r="2725" ht="36" customHeight="1">
      <c r="A2725" s="14" t="n">
        <v>46217</v>
      </c>
      <c r="B2725" s="6" t="inlineStr">
        <is>
          <t>10257</t>
        </is>
      </c>
      <c r="C2725" s="6" t="inlineStr">
        <is>
          <t>M/C 0723 (VERMELHO)</t>
        </is>
      </c>
      <c r="D2725" s="6" t="inlineStr">
        <is>
          <t>46 SECCIONADORA 1</t>
        </is>
      </c>
      <c r="E2725" s="6" t="n">
        <v>20013102</v>
      </c>
      <c r="F2725" s="6" t="inlineStr">
        <is>
          <t>(10)PE MAIOR 760X100 (170) X15 MDF-MIAMI 1,37X0,80</t>
        </is>
      </c>
      <c r="G2725" s="6" t="inlineStr">
        <is>
          <t>46 SECCIONADORA 1</t>
        </is>
      </c>
      <c r="H2725" s="6" t="inlineStr">
        <is>
          <t>46 SECCIONADORA 1</t>
        </is>
      </c>
      <c r="I2725" s="4" t="inlineStr">
        <is>
          <t>46 SECCIONADORA 1</t>
        </is>
      </c>
      <c r="J2725" s="4" t="n">
        <v>284</v>
      </c>
      <c r="K2725" s="6" t="n"/>
      <c r="L2725" s="6" t="n"/>
      <c r="M2725" s="6" t="n"/>
      <c r="N2725" s="6" t="n">
        <v>46218</v>
      </c>
      <c r="O2725" s="6" t="n">
        <v>284</v>
      </c>
      <c r="P2725" s="6" t="n"/>
      <c r="Q2725" s="6" t="n"/>
      <c r="R2725" s="6" t="n"/>
      <c r="S2725" s="6" t="n"/>
      <c r="T2725" s="6">
        <f>IF(OR($J2725="",$O2725=""),"",$O2725/$J2725)</f>
        <v/>
      </c>
      <c r="U2725" s="6" t="inlineStr">
        <is>
          <t>Concluído</t>
        </is>
      </c>
      <c r="V2725" s="6" t="n"/>
      <c r="W2725" s="6" t="n"/>
      <c r="X2725" s="6" t="n"/>
      <c r="Y2725" s="6" t="n"/>
      <c r="Z2725" s="6" t="n"/>
      <c r="AA2725" s="5" t="n"/>
      <c r="AB2725" s="6">
        <f>B2725&amp;"|"&amp;I2725</f>
        <v/>
      </c>
      <c r="AC2725">
        <f>IF($B2725="","","|"&amp;SUBSTITUTE(TRIM(SUBSTITUTE(SUBSTITUTE(SUBSTITUTE(SUBSTITUTE(SUBSTITUTE(SUBSTITUTE(SUBSTITUTE(SUBSTITUTE(SUBSTITUTE(SUBSTITUTE(SUBSTITUTE(SUBSTITUTE(SUBSTITUTE(SUBSTITUTE(TRIM($B2725&amp;""),CHAR(10)," "),CHAR(13)," "),"."," "),";"," "),","," "),"/"," "),"+"," "),"-"," "),"  "," "),"  "," "),"  "," "),"  "," "),"  "," "),"  "," "))," ","|")&amp;"|")</f>
        <v/>
      </c>
      <c r="AD2725">
        <f>TRIM($I2725&amp;"")</f>
        <v/>
      </c>
    </row>
    <row r="2726" ht="36" customHeight="1">
      <c r="A2726" s="14" t="n">
        <v>46217</v>
      </c>
      <c r="B2726" s="6" t="inlineStr">
        <is>
          <t>10257</t>
        </is>
      </c>
      <c r="C2726" s="6" t="inlineStr">
        <is>
          <t>M/C 0723 (VERMELHO)</t>
        </is>
      </c>
      <c r="D2726" s="6" t="inlineStr">
        <is>
          <t>46 SECCIONADORA 1</t>
        </is>
      </c>
      <c r="E2726" s="6" t="n">
        <v>20013103</v>
      </c>
      <c r="F2726" s="6" t="inlineStr">
        <is>
          <t>(4) PE MENOR 760X85 (135) X15 MDF-MIAMI 1,37X0,80</t>
        </is>
      </c>
      <c r="G2726" s="6" t="inlineStr">
        <is>
          <t>46 SECCIONADORA 1</t>
        </is>
      </c>
      <c r="H2726" s="6" t="inlineStr">
        <is>
          <t>46 SECCIONADORA 1</t>
        </is>
      </c>
      <c r="I2726" s="4" t="inlineStr">
        <is>
          <t>46 SECCIONADORA 1</t>
        </is>
      </c>
      <c r="J2726" s="4" t="n">
        <v>284</v>
      </c>
      <c r="K2726" s="6" t="n"/>
      <c r="L2726" s="6" t="n"/>
      <c r="M2726" s="6" t="n"/>
      <c r="N2726" s="6" t="n">
        <v>46218</v>
      </c>
      <c r="O2726" s="6" t="n">
        <v>284</v>
      </c>
      <c r="P2726" s="6" t="n"/>
      <c r="Q2726" s="6" t="n"/>
      <c r="R2726" s="6" t="n"/>
      <c r="S2726" s="6" t="n"/>
      <c r="T2726" s="6">
        <f>IF(OR($J2726="",$O2726=""),"",$O2726/$J2726)</f>
        <v/>
      </c>
      <c r="U2726" s="6" t="inlineStr">
        <is>
          <t>Concluído</t>
        </is>
      </c>
      <c r="V2726" s="6" t="n"/>
      <c r="W2726" s="6" t="n"/>
      <c r="X2726" s="6" t="n"/>
      <c r="Y2726" s="6" t="n"/>
      <c r="Z2726" s="6" t="n"/>
      <c r="AA2726" s="5" t="n"/>
      <c r="AB2726" s="6">
        <f>B2726&amp;"|"&amp;I2726</f>
        <v/>
      </c>
      <c r="AC2726">
        <f>IF($B2726="","","|"&amp;SUBSTITUTE(TRIM(SUBSTITUTE(SUBSTITUTE(SUBSTITUTE(SUBSTITUTE(SUBSTITUTE(SUBSTITUTE(SUBSTITUTE(SUBSTITUTE(SUBSTITUTE(SUBSTITUTE(SUBSTITUTE(SUBSTITUTE(SUBSTITUTE(SUBSTITUTE(TRIM($B2726&amp;""),CHAR(10)," "),CHAR(13)," "),"."," "),";"," "),","," "),"/"," "),"+"," "),"-"," "),"  "," "),"  "," "),"  "," "),"  "," "),"  "," "),"  "," "))," ","|")&amp;"|")</f>
        <v/>
      </c>
      <c r="AD2726">
        <f>TRIM($I2726&amp;"")</f>
        <v/>
      </c>
    </row>
    <row r="2727" ht="36" customHeight="1">
      <c r="A2727" s="14" t="n">
        <v>46217</v>
      </c>
      <c r="B2727" s="6" t="inlineStr">
        <is>
          <t>10257</t>
        </is>
      </c>
      <c r="C2727" s="6" t="inlineStr">
        <is>
          <t>M/C 0723 (VERMELHO)</t>
        </is>
      </c>
      <c r="D2727" s="6" t="inlineStr">
        <is>
          <t>46 SECCIONADORA 1</t>
        </is>
      </c>
      <c r="E2727" s="6" t="n">
        <v>20020001</v>
      </c>
      <c r="F2727" s="6" t="inlineStr">
        <is>
          <t>(1) LATERAL 1180X92X15 MDF - BASE DUBAI</t>
        </is>
      </c>
      <c r="G2727" s="6" t="inlineStr">
        <is>
          <t>46 SECCIONADORA 1</t>
        </is>
      </c>
      <c r="H2727" s="6" t="inlineStr">
        <is>
          <t>46 SECCIONADORA 1</t>
        </is>
      </c>
      <c r="I2727" s="4" t="inlineStr">
        <is>
          <t>46 SECCIONADORA 1</t>
        </is>
      </c>
      <c r="J2727" s="4" t="n">
        <v>48</v>
      </c>
      <c r="K2727" s="6" t="n"/>
      <c r="L2727" s="6" t="n"/>
      <c r="M2727" s="6" t="n"/>
      <c r="N2727" s="6" t="n">
        <v>46218</v>
      </c>
      <c r="O2727" s="6" t="n">
        <v>48</v>
      </c>
      <c r="P2727" s="6" t="n"/>
      <c r="Q2727" s="6" t="n"/>
      <c r="R2727" s="6" t="n"/>
      <c r="S2727" s="6" t="n"/>
      <c r="T2727" s="6">
        <f>IF(OR($J2727="",$O2727=""),"",$O2727/$J2727)</f>
        <v/>
      </c>
      <c r="U2727" s="6" t="inlineStr">
        <is>
          <t>Concluído</t>
        </is>
      </c>
      <c r="V2727" s="6" t="n"/>
      <c r="W2727" s="6" t="n"/>
      <c r="X2727" s="6" t="n"/>
      <c r="Y2727" s="6" t="n"/>
      <c r="Z2727" s="6" t="n"/>
      <c r="AA2727" s="5" t="n"/>
      <c r="AB2727" s="6">
        <f>B2727&amp;"|"&amp;I2727</f>
        <v/>
      </c>
      <c r="AC2727">
        <f>IF($B2727="","","|"&amp;SUBSTITUTE(TRIM(SUBSTITUTE(SUBSTITUTE(SUBSTITUTE(SUBSTITUTE(SUBSTITUTE(SUBSTITUTE(SUBSTITUTE(SUBSTITUTE(SUBSTITUTE(SUBSTITUTE(SUBSTITUTE(SUBSTITUTE(SUBSTITUTE(SUBSTITUTE(TRIM($B2727&amp;""),CHAR(10)," "),CHAR(13)," "),"."," "),";"," "),","," "),"/"," "),"+"," "),"-"," "),"  "," "),"  "," "),"  "," "),"  "," "),"  "," "),"  "," "))," ","|")&amp;"|")</f>
        <v/>
      </c>
      <c r="AD2727">
        <f>TRIM($I2727&amp;"")</f>
        <v/>
      </c>
    </row>
    <row r="2728" ht="36" customHeight="1">
      <c r="A2728" s="14" t="n">
        <v>46217</v>
      </c>
      <c r="B2728" s="6" t="inlineStr">
        <is>
          <t>10257</t>
        </is>
      </c>
      <c r="C2728" s="6" t="inlineStr">
        <is>
          <t>M/C 0723 (VERMELHO)</t>
        </is>
      </c>
      <c r="D2728" s="6" t="inlineStr">
        <is>
          <t>46 SECCIONADORA 1</t>
        </is>
      </c>
      <c r="E2728" s="6" t="n">
        <v>20052001</v>
      </c>
      <c r="F2728" s="6" t="inlineStr">
        <is>
          <t>(2-4) TRAVESSA 742X122X25 MDF - MESA ATHENAS</t>
        </is>
      </c>
      <c r="G2728" s="6" t="inlineStr">
        <is>
          <t>46 SECCIONADORA 1</t>
        </is>
      </c>
      <c r="H2728" s="6" t="inlineStr">
        <is>
          <t>46 SECCIONADORA 1</t>
        </is>
      </c>
      <c r="I2728" s="4" t="inlineStr">
        <is>
          <t>46 SECCIONADORA 1</t>
        </is>
      </c>
      <c r="J2728" s="4" t="n">
        <v>220</v>
      </c>
      <c r="K2728" s="6" t="n"/>
      <c r="L2728" s="6" t="n"/>
      <c r="M2728" s="6" t="n"/>
      <c r="N2728" s="6" t="n">
        <v>46218</v>
      </c>
      <c r="O2728" s="6" t="n">
        <v>220</v>
      </c>
      <c r="P2728" s="6" t="n"/>
      <c r="Q2728" s="6" t="n"/>
      <c r="R2728" s="6" t="n"/>
      <c r="S2728" s="6" t="n"/>
      <c r="T2728" s="6">
        <f>IF(OR($J2728="",$O2728=""),"",$O2728/$J2728)</f>
        <v/>
      </c>
      <c r="U2728" s="6" t="inlineStr">
        <is>
          <t>Concluído</t>
        </is>
      </c>
      <c r="V2728" s="6" t="n"/>
      <c r="W2728" s="6" t="n"/>
      <c r="X2728" s="6" t="n"/>
      <c r="Y2728" s="6" t="n"/>
      <c r="Z2728" s="6" t="n"/>
      <c r="AA2728" s="5" t="n"/>
      <c r="AB2728" s="6">
        <f>B2728&amp;"|"&amp;I2728</f>
        <v/>
      </c>
      <c r="AC2728">
        <f>IF($B2728="","","|"&amp;SUBSTITUTE(TRIM(SUBSTITUTE(SUBSTITUTE(SUBSTITUTE(SUBSTITUTE(SUBSTITUTE(SUBSTITUTE(SUBSTITUTE(SUBSTITUTE(SUBSTITUTE(SUBSTITUTE(SUBSTITUTE(SUBSTITUTE(SUBSTITUTE(SUBSTITUTE(TRIM($B2728&amp;""),CHAR(10)," "),CHAR(13)," "),"."," "),";"," "),","," "),"/"," "),"+"," "),"-"," "),"  "," "),"  "," "),"  "," "),"  "," "),"  "," "),"  "," "))," ","|")&amp;"|")</f>
        <v/>
      </c>
      <c r="AD2728">
        <f>TRIM($I2728&amp;"")</f>
        <v/>
      </c>
    </row>
    <row r="2729" ht="36" customHeight="1">
      <c r="A2729" s="14" t="n">
        <v>46217</v>
      </c>
      <c r="B2729" s="6" t="inlineStr">
        <is>
          <t>10257</t>
        </is>
      </c>
      <c r="C2729" s="6" t="inlineStr">
        <is>
          <t>M/C 0723 (VERMELHO)</t>
        </is>
      </c>
      <c r="D2729" s="6" t="inlineStr">
        <is>
          <t>46 SECCIONADORA 1</t>
        </is>
      </c>
      <c r="E2729" s="6" t="n">
        <v>20052002</v>
      </c>
      <c r="F2729" s="6" t="inlineStr">
        <is>
          <t>(5) BASE MAIOR 542X124X25 MDF - MESA ATHENAS</t>
        </is>
      </c>
      <c r="G2729" s="6" t="inlineStr">
        <is>
          <t>46 SECCIONADORA 1</t>
        </is>
      </c>
      <c r="H2729" s="6" t="inlineStr">
        <is>
          <t>46 SECCIONADORA 1</t>
        </is>
      </c>
      <c r="I2729" s="4" t="inlineStr">
        <is>
          <t>46 SECCIONADORA 1</t>
        </is>
      </c>
      <c r="J2729" s="4" t="n">
        <v>54</v>
      </c>
      <c r="K2729" s="6" t="n"/>
      <c r="L2729" s="6" t="n"/>
      <c r="M2729" s="6" t="n"/>
      <c r="N2729" s="6" t="n">
        <v>46218</v>
      </c>
      <c r="O2729" s="6" t="n">
        <v>54</v>
      </c>
      <c r="P2729" s="6" t="n"/>
      <c r="Q2729" s="6" t="n"/>
      <c r="R2729" s="6" t="n"/>
      <c r="S2729" s="6" t="n"/>
      <c r="T2729" s="6">
        <f>IF(OR($J2729="",$O2729=""),"",$O2729/$J2729)</f>
        <v/>
      </c>
      <c r="U2729" s="6" t="inlineStr">
        <is>
          <t>Concluído</t>
        </is>
      </c>
      <c r="V2729" s="6" t="n"/>
      <c r="W2729" s="6" t="n"/>
      <c r="X2729" s="6" t="n"/>
      <c r="Y2729" s="6" t="n"/>
      <c r="Z2729" s="6" t="n"/>
      <c r="AA2729" s="5" t="n"/>
      <c r="AB2729" s="6">
        <f>B2729&amp;"|"&amp;I2729</f>
        <v/>
      </c>
      <c r="AC2729">
        <f>IF($B2729="","","|"&amp;SUBSTITUTE(TRIM(SUBSTITUTE(SUBSTITUTE(SUBSTITUTE(SUBSTITUTE(SUBSTITUTE(SUBSTITUTE(SUBSTITUTE(SUBSTITUTE(SUBSTITUTE(SUBSTITUTE(SUBSTITUTE(SUBSTITUTE(SUBSTITUTE(SUBSTITUTE(TRIM($B2729&amp;""),CHAR(10)," "),CHAR(13)," "),"."," "),";"," "),","," "),"/"," "),"+"," "),"-"," "),"  "," "),"  "," "),"  "," "),"  "," "),"  "," "),"  "," "))," ","|")&amp;"|")</f>
        <v/>
      </c>
      <c r="AD2729">
        <f>TRIM($I2729&amp;"")</f>
        <v/>
      </c>
    </row>
    <row r="2730" ht="36" customHeight="1">
      <c r="A2730" s="14" t="n">
        <v>46217</v>
      </c>
      <c r="B2730" s="6" t="inlineStr">
        <is>
          <t>10257</t>
        </is>
      </c>
      <c r="C2730" s="6" t="inlineStr">
        <is>
          <t>M/C 0723 (VERMELHO)</t>
        </is>
      </c>
      <c r="D2730" s="6" t="inlineStr">
        <is>
          <t>46 SECCIONADORA 1</t>
        </is>
      </c>
      <c r="E2730" s="6" t="n">
        <v>20052003</v>
      </c>
      <c r="F2730" s="6" t="inlineStr">
        <is>
          <t>(6)BASE MENOR 386 (189)X124X25 MDF - MESA ATHENAS</t>
        </is>
      </c>
      <c r="G2730" s="6" t="inlineStr">
        <is>
          <t>46 SECCIONADORA 1</t>
        </is>
      </c>
      <c r="H2730" s="6" t="inlineStr">
        <is>
          <t>46 SECCIONADORA 1</t>
        </is>
      </c>
      <c r="I2730" s="4" t="inlineStr">
        <is>
          <t>46 SECCIONADORA 1</t>
        </is>
      </c>
      <c r="J2730" s="4" t="n">
        <v>108</v>
      </c>
      <c r="K2730" s="6" t="n"/>
      <c r="L2730" s="6" t="n"/>
      <c r="M2730" s="6" t="n"/>
      <c r="N2730" s="6" t="n">
        <v>46218</v>
      </c>
      <c r="O2730" s="6" t="n">
        <v>108</v>
      </c>
      <c r="P2730" s="6" t="n"/>
      <c r="Q2730" s="6" t="n"/>
      <c r="R2730" s="6" t="n"/>
      <c r="S2730" s="6" t="n"/>
      <c r="T2730" s="6">
        <f>IF(OR($J2730="",$O2730=""),"",$O2730/$J2730)</f>
        <v/>
      </c>
      <c r="U2730" s="6" t="inlineStr">
        <is>
          <t>Concluído</t>
        </is>
      </c>
      <c r="V2730" s="6" t="n"/>
      <c r="W2730" s="6" t="n"/>
      <c r="X2730" s="6" t="n"/>
      <c r="Y2730" s="6" t="n"/>
      <c r="Z2730" s="6" t="n"/>
      <c r="AA2730" s="5" t="n"/>
      <c r="AB2730" s="6">
        <f>B2730&amp;"|"&amp;I2730</f>
        <v/>
      </c>
      <c r="AC2730">
        <f>IF($B2730="","","|"&amp;SUBSTITUTE(TRIM(SUBSTITUTE(SUBSTITUTE(SUBSTITUTE(SUBSTITUTE(SUBSTITUTE(SUBSTITUTE(SUBSTITUTE(SUBSTITUTE(SUBSTITUTE(SUBSTITUTE(SUBSTITUTE(SUBSTITUTE(SUBSTITUTE(SUBSTITUTE(TRIM($B2730&amp;""),CHAR(10)," "),CHAR(13)," "),"."," "),";"," "),","," "),"/"," "),"+"," "),"-"," "),"  "," "),"  "," "),"  "," "),"  "," "),"  "," "),"  "," "))," ","|")&amp;"|")</f>
        <v/>
      </c>
      <c r="AD2730">
        <f>TRIM($I2730&amp;"")</f>
        <v/>
      </c>
    </row>
    <row r="2731" ht="36" customHeight="1">
      <c r="A2731" s="14" t="n">
        <v>46217</v>
      </c>
      <c r="B2731" s="6" t="inlineStr">
        <is>
          <t>10257</t>
        </is>
      </c>
      <c r="C2731" s="6" t="inlineStr">
        <is>
          <t>M/C 0723 (VERMELHO)</t>
        </is>
      </c>
      <c r="D2731" s="6" t="inlineStr">
        <is>
          <t>46 SECCIONADORA 1</t>
        </is>
      </c>
      <c r="E2731" s="6" t="n">
        <v>20052202</v>
      </c>
      <c r="F2731" s="6" t="inlineStr">
        <is>
          <t>(5) BASE MAIOR 742X124X25 MDF - MESA ATHENAS 1,20</t>
        </is>
      </c>
      <c r="G2731" s="6" t="inlineStr">
        <is>
          <t>46 SECCIONADORA 1</t>
        </is>
      </c>
      <c r="H2731" s="6" t="inlineStr">
        <is>
          <t>46 SECCIONADORA 1</t>
        </is>
      </c>
      <c r="I2731" s="4" t="inlineStr">
        <is>
          <t>46 SECCIONADORA 1</t>
        </is>
      </c>
      <c r="J2731" s="4" t="n">
        <v>1</v>
      </c>
      <c r="K2731" s="6" t="n"/>
      <c r="L2731" s="6" t="n"/>
      <c r="M2731" s="6" t="n"/>
      <c r="N2731" s="6" t="n">
        <v>46218</v>
      </c>
      <c r="O2731" s="6" t="n">
        <v>1</v>
      </c>
      <c r="P2731" s="6" t="n"/>
      <c r="Q2731" s="6" t="n"/>
      <c r="R2731" s="6" t="n"/>
      <c r="S2731" s="6" t="n"/>
      <c r="T2731" s="6">
        <f>IF(OR($J2731="",$O2731=""),"",$O2731/$J2731)</f>
        <v/>
      </c>
      <c r="U2731" s="6" t="inlineStr">
        <is>
          <t>Concluído</t>
        </is>
      </c>
      <c r="V2731" s="6" t="n"/>
      <c r="W2731" s="6" t="n"/>
      <c r="X2731" s="6" t="n"/>
      <c r="Y2731" s="6" t="n"/>
      <c r="Z2731" s="6" t="n"/>
      <c r="AA2731" s="5" t="n"/>
      <c r="AB2731" s="6">
        <f>B2731&amp;"|"&amp;I2731</f>
        <v/>
      </c>
      <c r="AC2731">
        <f>IF($B2731="","","|"&amp;SUBSTITUTE(TRIM(SUBSTITUTE(SUBSTITUTE(SUBSTITUTE(SUBSTITUTE(SUBSTITUTE(SUBSTITUTE(SUBSTITUTE(SUBSTITUTE(SUBSTITUTE(SUBSTITUTE(SUBSTITUTE(SUBSTITUTE(SUBSTITUTE(SUBSTITUTE(TRIM($B2731&amp;""),CHAR(10)," "),CHAR(13)," "),"."," "),";"," "),","," "),"/"," "),"+"," "),"-"," "),"  "," "),"  "," "),"  "," "),"  "," "),"  "," "),"  "," "))," ","|")&amp;"|")</f>
        <v/>
      </c>
      <c r="AD2731">
        <f>TRIM($I2731&amp;"")</f>
        <v/>
      </c>
    </row>
    <row r="2732" ht="36" customHeight="1">
      <c r="A2732" s="14" t="n">
        <v>46217</v>
      </c>
      <c r="B2732" s="6" t="inlineStr">
        <is>
          <t>10257</t>
        </is>
      </c>
      <c r="C2732" s="6" t="inlineStr">
        <is>
          <t>M/C 0723 (VERMELHO)</t>
        </is>
      </c>
      <c r="D2732" s="6" t="inlineStr">
        <is>
          <t>46 SECCIONADORA 1</t>
        </is>
      </c>
      <c r="E2732" s="6" t="n">
        <v>20052203</v>
      </c>
      <c r="F2732" s="6" t="inlineStr">
        <is>
          <t>(6)BASE MENOR 446(220)X124X25 MDF-MESA ATHENAS1,20</t>
        </is>
      </c>
      <c r="G2732" s="6" t="inlineStr">
        <is>
          <t>46 SECCIONADORA 1</t>
        </is>
      </c>
      <c r="H2732" s="6" t="inlineStr">
        <is>
          <t>46 SECCIONADORA 1</t>
        </is>
      </c>
      <c r="I2732" s="4" t="inlineStr">
        <is>
          <t>46 SECCIONADORA 1</t>
        </is>
      </c>
      <c r="J2732" s="4" t="n">
        <v>2</v>
      </c>
      <c r="K2732" s="6" t="n"/>
      <c r="L2732" s="6" t="n"/>
      <c r="M2732" s="6" t="n"/>
      <c r="N2732" s="6" t="n">
        <v>46218</v>
      </c>
      <c r="O2732" s="6" t="n">
        <v>2</v>
      </c>
      <c r="P2732" s="6" t="n"/>
      <c r="Q2732" s="6" t="n"/>
      <c r="R2732" s="6" t="n"/>
      <c r="S2732" s="6" t="n"/>
      <c r="T2732" s="6">
        <f>IF(OR($J2732="",$O2732=""),"",$O2732/$J2732)</f>
        <v/>
      </c>
      <c r="U2732" s="6" t="inlineStr">
        <is>
          <t>Concluído</t>
        </is>
      </c>
      <c r="V2732" s="6" t="n"/>
      <c r="W2732" s="6" t="n"/>
      <c r="X2732" s="6" t="n"/>
      <c r="Y2732" s="6" t="n"/>
      <c r="Z2732" s="6" t="n"/>
      <c r="AA2732" s="5" t="n"/>
      <c r="AB2732" s="6">
        <f>B2732&amp;"|"&amp;I2732</f>
        <v/>
      </c>
      <c r="AC2732">
        <f>IF($B2732="","","|"&amp;SUBSTITUTE(TRIM(SUBSTITUTE(SUBSTITUTE(SUBSTITUTE(SUBSTITUTE(SUBSTITUTE(SUBSTITUTE(SUBSTITUTE(SUBSTITUTE(SUBSTITUTE(SUBSTITUTE(SUBSTITUTE(SUBSTITUTE(SUBSTITUTE(SUBSTITUTE(TRIM($B2732&amp;""),CHAR(10)," "),CHAR(13)," "),"."," "),";"," "),","," "),"/"," "),"+"," "),"-"," "),"  "," "),"  "," "),"  "," "),"  "," "),"  "," "),"  "," "))," ","|")&amp;"|")</f>
        <v/>
      </c>
      <c r="AD2732">
        <f>TRIM($I2732&amp;"")</f>
        <v/>
      </c>
    </row>
    <row r="2733" ht="36" customHeight="1">
      <c r="A2733" s="14" t="n">
        <v>46217</v>
      </c>
      <c r="B2733" s="6" t="inlineStr">
        <is>
          <t>10257</t>
        </is>
      </c>
      <c r="C2733" s="6" t="inlineStr">
        <is>
          <t>M/C 0723 (VERMELHO)</t>
        </is>
      </c>
      <c r="D2733" s="6" t="inlineStr">
        <is>
          <t>46 SECCIONADORA 1</t>
        </is>
      </c>
      <c r="E2733" s="6" t="n">
        <v>30006804</v>
      </c>
      <c r="F2733" s="6" t="inlineStr">
        <is>
          <t>TRAV INFERIOR 360X87X15 MDP - CAD GENOVA</t>
        </is>
      </c>
      <c r="G2733" s="6" t="inlineStr">
        <is>
          <t>46 SECCIONADORA 1</t>
        </is>
      </c>
      <c r="H2733" s="6" t="inlineStr">
        <is>
          <t>46 SECCIONADORA 1</t>
        </is>
      </c>
      <c r="I2733" s="4" t="inlineStr">
        <is>
          <t>46 SECCIONADORA 1</t>
        </is>
      </c>
      <c r="J2733" s="4" t="n">
        <v>12</v>
      </c>
      <c r="K2733" s="6" t="n"/>
      <c r="L2733" s="6" t="n"/>
      <c r="M2733" s="6" t="n"/>
      <c r="N2733" s="6" t="n">
        <v>46218</v>
      </c>
      <c r="O2733" s="6" t="n">
        <v>12</v>
      </c>
      <c r="P2733" s="6" t="n"/>
      <c r="Q2733" s="6" t="n"/>
      <c r="R2733" s="6" t="n"/>
      <c r="S2733" s="6" t="n"/>
      <c r="T2733" s="6">
        <f>IF(OR($J2733="",$O2733=""),"",$O2733/$J2733)</f>
        <v/>
      </c>
      <c r="U2733" s="6" t="inlineStr">
        <is>
          <t>Concluído</t>
        </is>
      </c>
      <c r="V2733" s="6" t="n"/>
      <c r="W2733" s="6" t="n"/>
      <c r="X2733" s="6" t="n"/>
      <c r="Y2733" s="6" t="n"/>
      <c r="Z2733" s="6" t="n"/>
      <c r="AA2733" s="5" t="n"/>
      <c r="AB2733" s="6">
        <f>B2733&amp;"|"&amp;I2733</f>
        <v/>
      </c>
      <c r="AC2733">
        <f>IF($B2733="","","|"&amp;SUBSTITUTE(TRIM(SUBSTITUTE(SUBSTITUTE(SUBSTITUTE(SUBSTITUTE(SUBSTITUTE(SUBSTITUTE(SUBSTITUTE(SUBSTITUTE(SUBSTITUTE(SUBSTITUTE(SUBSTITUTE(SUBSTITUTE(SUBSTITUTE(SUBSTITUTE(TRIM($B2733&amp;""),CHAR(10)," "),CHAR(13)," "),"."," "),";"," "),","," "),"/"," "),"+"," "),"-"," "),"  "," "),"  "," "),"  "," "),"  "," "),"  "," "),"  "," "))," ","|")&amp;"|")</f>
        <v/>
      </c>
      <c r="AD2733">
        <f>TRIM($I2733&amp;"")</f>
        <v/>
      </c>
    </row>
    <row r="2734" ht="36" customHeight="1">
      <c r="A2734" s="14" t="n">
        <v>46217</v>
      </c>
      <c r="B2734" s="6" t="inlineStr">
        <is>
          <t>10257</t>
        </is>
      </c>
      <c r="C2734" s="6" t="inlineStr">
        <is>
          <t>M/C 0723 (VERMELHO)</t>
        </is>
      </c>
      <c r="D2734" s="6" t="inlineStr">
        <is>
          <t>50 SECCIONADORA 2</t>
        </is>
      </c>
      <c r="E2734" s="6" t="n">
        <v>30001204</v>
      </c>
      <c r="F2734" s="6" t="inlineStr">
        <is>
          <t>ASSENTO 430X403X09 MDP CAD PE INTEIRO/ MADEIRA</t>
        </is>
      </c>
      <c r="G2734" s="6" t="inlineStr">
        <is>
          <t>50 SECCIONADORA 2</t>
        </is>
      </c>
      <c r="H2734" s="6" t="inlineStr">
        <is>
          <t>50 SECCIONADORA 2</t>
        </is>
      </c>
      <c r="I2734" s="4" t="inlineStr">
        <is>
          <t>50 SECCIONADORA 2</t>
        </is>
      </c>
      <c r="J2734" s="4" t="n">
        <v>366</v>
      </c>
      <c r="K2734" s="6" t="n"/>
      <c r="L2734" s="6" t="n"/>
      <c r="M2734" s="6" t="n"/>
      <c r="N2734" s="6" t="n">
        <v>46218</v>
      </c>
      <c r="O2734" s="6" t="n">
        <v>366</v>
      </c>
      <c r="P2734" s="6" t="n"/>
      <c r="Q2734" s="6" t="n"/>
      <c r="R2734" s="6" t="n"/>
      <c r="S2734" s="6" t="n"/>
      <c r="T2734" s="6">
        <f>IF(OR($J2734="",$O2734=""),"",$O2734/$J2734)</f>
        <v/>
      </c>
      <c r="U2734" s="6" t="inlineStr">
        <is>
          <t>Concluído</t>
        </is>
      </c>
      <c r="V2734" s="6" t="n"/>
      <c r="W2734" s="6" t="n"/>
      <c r="X2734" s="6" t="n"/>
      <c r="Y2734" s="6" t="n"/>
      <c r="Z2734" s="6" t="n"/>
      <c r="AA2734" s="5" t="n"/>
      <c r="AB2734" s="6">
        <f>B2734&amp;"|"&amp;I2734</f>
        <v/>
      </c>
      <c r="AC2734">
        <f>IF($B2734="","","|"&amp;SUBSTITUTE(TRIM(SUBSTITUTE(SUBSTITUTE(SUBSTITUTE(SUBSTITUTE(SUBSTITUTE(SUBSTITUTE(SUBSTITUTE(SUBSTITUTE(SUBSTITUTE(SUBSTITUTE(SUBSTITUTE(SUBSTITUTE(SUBSTITUTE(SUBSTITUTE(TRIM($B2734&amp;""),CHAR(10)," "),CHAR(13)," "),"."," "),";"," "),","," "),"/"," "),"+"," "),"-"," "),"  "," "),"  "," "),"  "," "),"  "," "),"  "," "),"  "," "))," ","|")&amp;"|")</f>
        <v/>
      </c>
      <c r="AD2734">
        <f>TRIM($I2734&amp;"")</f>
        <v/>
      </c>
    </row>
    <row r="2735" ht="36" customHeight="1">
      <c r="A2735" s="14" t="n">
        <v>46217</v>
      </c>
      <c r="B2735" s="6" t="inlineStr">
        <is>
          <t>10257</t>
        </is>
      </c>
      <c r="C2735" s="6" t="inlineStr">
        <is>
          <t>M/C 0723 (VERMELHO)</t>
        </is>
      </c>
      <c r="D2735" s="6" t="inlineStr">
        <is>
          <t>50 SECCIONADORA 2</t>
        </is>
      </c>
      <c r="E2735" s="6" t="n">
        <v>30003404</v>
      </c>
      <c r="F2735" s="6" t="inlineStr">
        <is>
          <t>ASSENTO 430X403X09 MDP - CAD DAKAR</t>
        </is>
      </c>
      <c r="G2735" s="6" t="inlineStr">
        <is>
          <t>50 SECCIONADORA 2</t>
        </is>
      </c>
      <c r="H2735" s="6" t="inlineStr">
        <is>
          <t>50 SECCIONADORA 2</t>
        </is>
      </c>
      <c r="I2735" s="4" t="inlineStr">
        <is>
          <t>50 SECCIONADORA 2</t>
        </is>
      </c>
      <c r="J2735" s="4" t="n">
        <v>16</v>
      </c>
      <c r="K2735" s="6" t="n"/>
      <c r="L2735" s="6" t="n"/>
      <c r="M2735" s="6" t="n"/>
      <c r="N2735" s="6" t="n">
        <v>46218</v>
      </c>
      <c r="O2735" s="6" t="n">
        <v>16</v>
      </c>
      <c r="P2735" s="6" t="n"/>
      <c r="Q2735" s="6" t="n"/>
      <c r="R2735" s="6" t="n"/>
      <c r="S2735" s="6" t="n"/>
      <c r="T2735" s="6">
        <f>IF(OR($J2735="",$O2735=""),"",$O2735/$J2735)</f>
        <v/>
      </c>
      <c r="U2735" s="6" t="inlineStr">
        <is>
          <t>Concluído</t>
        </is>
      </c>
      <c r="V2735" s="6" t="n"/>
      <c r="W2735" s="6" t="n"/>
      <c r="X2735" s="6" t="n"/>
      <c r="Y2735" s="6" t="n"/>
      <c r="Z2735" s="6" t="n"/>
      <c r="AA2735" s="5" t="n"/>
      <c r="AB2735" s="6">
        <f>B2735&amp;"|"&amp;I2735</f>
        <v/>
      </c>
      <c r="AC2735">
        <f>IF($B2735="","","|"&amp;SUBSTITUTE(TRIM(SUBSTITUTE(SUBSTITUTE(SUBSTITUTE(SUBSTITUTE(SUBSTITUTE(SUBSTITUTE(SUBSTITUTE(SUBSTITUTE(SUBSTITUTE(SUBSTITUTE(SUBSTITUTE(SUBSTITUTE(SUBSTITUTE(SUBSTITUTE(TRIM($B2735&amp;""),CHAR(10)," "),CHAR(13)," "),"."," "),";"," "),","," "),"/"," "),"+"," "),"-"," "),"  "," "),"  "," "),"  "," "),"  "," "),"  "," "),"  "," "))," ","|")&amp;"|")</f>
        <v/>
      </c>
      <c r="AD2735">
        <f>TRIM($I2735&amp;"")</f>
        <v/>
      </c>
    </row>
    <row r="2736" ht="36" customHeight="1">
      <c r="A2736" s="14" t="n">
        <v>46217</v>
      </c>
      <c r="B2736" s="6" t="inlineStr">
        <is>
          <t>10257</t>
        </is>
      </c>
      <c r="C2736" s="6" t="inlineStr">
        <is>
          <t>M/C 0723 (VERMELHO)</t>
        </is>
      </c>
      <c r="D2736" s="6" t="inlineStr">
        <is>
          <t>50 SECCIONADORA 2</t>
        </is>
      </c>
      <c r="E2736" s="6" t="n">
        <v>30004805</v>
      </c>
      <c r="F2736" s="6" t="inlineStr">
        <is>
          <t>ASSENTO 440X425X09 MDP - CAD SANTIAGO</t>
        </is>
      </c>
      <c r="G2736" s="6" t="inlineStr">
        <is>
          <t>50 SECCIONADORA 2</t>
        </is>
      </c>
      <c r="H2736" s="6" t="inlineStr">
        <is>
          <t>50 SECCIONADORA 2</t>
        </is>
      </c>
      <c r="I2736" s="4" t="inlineStr">
        <is>
          <t>50 SECCIONADORA 2</t>
        </is>
      </c>
      <c r="J2736" s="4" t="n">
        <v>386</v>
      </c>
      <c r="K2736" s="6" t="n"/>
      <c r="L2736" s="6" t="n"/>
      <c r="M2736" s="6" t="n"/>
      <c r="N2736" s="6" t="n">
        <v>46218</v>
      </c>
      <c r="O2736" s="6" t="n">
        <v>386</v>
      </c>
      <c r="P2736" s="6" t="n"/>
      <c r="Q2736" s="6" t="n"/>
      <c r="R2736" s="6" t="n"/>
      <c r="S2736" s="6" t="n"/>
      <c r="T2736" s="6">
        <f>IF(OR($J2736="",$O2736=""),"",$O2736/$J2736)</f>
        <v/>
      </c>
      <c r="U2736" s="6" t="inlineStr">
        <is>
          <t>Concluído</t>
        </is>
      </c>
      <c r="V2736" s="6" t="n"/>
      <c r="W2736" s="6" t="n"/>
      <c r="X2736" s="6" t="n"/>
      <c r="Y2736" s="6" t="n"/>
      <c r="Z2736" s="6" t="n"/>
      <c r="AA2736" s="5" t="n"/>
      <c r="AB2736" s="6">
        <f>B2736&amp;"|"&amp;I2736</f>
        <v/>
      </c>
      <c r="AC2736">
        <f>IF($B2736="","","|"&amp;SUBSTITUTE(TRIM(SUBSTITUTE(SUBSTITUTE(SUBSTITUTE(SUBSTITUTE(SUBSTITUTE(SUBSTITUTE(SUBSTITUTE(SUBSTITUTE(SUBSTITUTE(SUBSTITUTE(SUBSTITUTE(SUBSTITUTE(SUBSTITUTE(SUBSTITUTE(TRIM($B2736&amp;""),CHAR(10)," "),CHAR(13)," "),"."," "),";"," "),","," "),"/"," "),"+"," "),"-"," "),"  "," "),"  "," "),"  "," "),"  "," "),"  "," "),"  "," "))," ","|")&amp;"|")</f>
        <v/>
      </c>
      <c r="AD2736">
        <f>TRIM($I2736&amp;"")</f>
        <v/>
      </c>
    </row>
    <row r="2737" ht="36" customHeight="1">
      <c r="A2737" s="14" t="n">
        <v>46217</v>
      </c>
      <c r="B2737" s="6" t="inlineStr">
        <is>
          <t>10257</t>
        </is>
      </c>
      <c r="C2737" s="6" t="inlineStr">
        <is>
          <t>M/C 0723 (VERMELHO)</t>
        </is>
      </c>
      <c r="D2737" s="6" t="inlineStr">
        <is>
          <t>50 SECCIONADORA 2</t>
        </is>
      </c>
      <c r="E2737" s="6" t="n">
        <v>30001308</v>
      </c>
      <c r="F2737" s="6" t="inlineStr">
        <is>
          <t>APOIO ESPALDAR 360X40X25 MDP - PE INTEIRO</t>
        </is>
      </c>
      <c r="G2737" s="6" t="inlineStr">
        <is>
          <t>50 SECCIONADORA 2</t>
        </is>
      </c>
      <c r="H2737" s="6" t="inlineStr">
        <is>
          <t>50 SECCIONADORA 2</t>
        </is>
      </c>
      <c r="I2737" s="4" t="inlineStr">
        <is>
          <t>50 SECCIONADORA 2</t>
        </is>
      </c>
      <c r="J2737" s="4" t="n">
        <v>284</v>
      </c>
      <c r="K2737" s="6" t="n"/>
      <c r="L2737" s="6" t="n"/>
      <c r="M2737" s="6" t="n"/>
      <c r="N2737" s="6" t="n">
        <v>46218</v>
      </c>
      <c r="O2737" s="6" t="n">
        <v>284</v>
      </c>
      <c r="P2737" s="6" t="n"/>
      <c r="Q2737" s="6" t="n"/>
      <c r="R2737" s="6" t="n"/>
      <c r="S2737" s="6" t="n"/>
      <c r="T2737" s="6">
        <f>IF(OR($J2737="",$O2737=""),"",$O2737/$J2737)</f>
        <v/>
      </c>
      <c r="U2737" s="6" t="inlineStr">
        <is>
          <t>Concluído</t>
        </is>
      </c>
      <c r="V2737" s="6" t="n"/>
      <c r="W2737" s="6" t="n"/>
      <c r="X2737" s="6" t="n"/>
      <c r="Y2737" s="6" t="n"/>
      <c r="Z2737" s="6" t="n"/>
      <c r="AA2737" s="5" t="n"/>
      <c r="AB2737" s="6">
        <f>B2737&amp;"|"&amp;I2737</f>
        <v/>
      </c>
      <c r="AC2737">
        <f>IF($B2737="","","|"&amp;SUBSTITUTE(TRIM(SUBSTITUTE(SUBSTITUTE(SUBSTITUTE(SUBSTITUTE(SUBSTITUTE(SUBSTITUTE(SUBSTITUTE(SUBSTITUTE(SUBSTITUTE(SUBSTITUTE(SUBSTITUTE(SUBSTITUTE(SUBSTITUTE(SUBSTITUTE(TRIM($B2737&amp;""),CHAR(10)," "),CHAR(13)," "),"."," "),";"," "),","," "),"/"," "),"+"," "),"-"," "),"  "," "),"  "," "),"  "," "),"  "," "),"  "," "),"  "," "))," ","|")&amp;"|")</f>
        <v/>
      </c>
      <c r="AD2737">
        <f>TRIM($I2737&amp;"")</f>
        <v/>
      </c>
    </row>
    <row r="2738" ht="36" customHeight="1">
      <c r="A2738" s="14" t="n">
        <v>46217</v>
      </c>
      <c r="B2738" s="6" t="inlineStr">
        <is>
          <t>10257</t>
        </is>
      </c>
      <c r="C2738" s="6" t="inlineStr">
        <is>
          <t>M/C 0723 (VERMELHO)</t>
        </is>
      </c>
      <c r="D2738" s="6" t="inlineStr">
        <is>
          <t>50 SECCIONADORA 2</t>
        </is>
      </c>
      <c r="E2738" s="6" t="n">
        <v>30001309</v>
      </c>
      <c r="F2738" s="6" t="inlineStr">
        <is>
          <t>TRA CENTR 360X56(911)X25 MDP (14PCS) - PE INTEIRO</t>
        </is>
      </c>
      <c r="G2738" s="6" t="inlineStr">
        <is>
          <t>50 SECCIONADORA 2</t>
        </is>
      </c>
      <c r="H2738" s="6" t="inlineStr">
        <is>
          <t>50 SECCIONADORA 2</t>
        </is>
      </c>
      <c r="I2738" s="4" t="inlineStr">
        <is>
          <t>50 SECCIONADORA 2</t>
        </is>
      </c>
      <c r="J2738" s="4" t="n">
        <v>284</v>
      </c>
      <c r="K2738" s="6" t="n"/>
      <c r="L2738" s="6" t="n"/>
      <c r="M2738" s="6" t="n"/>
      <c r="N2738" s="6" t="n">
        <v>46218</v>
      </c>
      <c r="O2738" s="6" t="n">
        <v>284</v>
      </c>
      <c r="P2738" s="6" t="n"/>
      <c r="Q2738" s="6" t="n"/>
      <c r="R2738" s="6" t="n"/>
      <c r="S2738" s="6" t="n"/>
      <c r="T2738" s="6">
        <f>IF(OR($J2738="",$O2738=""),"",$O2738/$J2738)</f>
        <v/>
      </c>
      <c r="U2738" s="6" t="inlineStr">
        <is>
          <t>Concluído</t>
        </is>
      </c>
      <c r="V2738" s="6" t="n"/>
      <c r="W2738" s="6" t="n"/>
      <c r="X2738" s="6" t="n"/>
      <c r="Y2738" s="6" t="n"/>
      <c r="Z2738" s="6" t="n"/>
      <c r="AA2738" s="5" t="n"/>
      <c r="AB2738" s="6">
        <f>B2738&amp;"|"&amp;I2738</f>
        <v/>
      </c>
      <c r="AC2738">
        <f>IF($B2738="","","|"&amp;SUBSTITUTE(TRIM(SUBSTITUTE(SUBSTITUTE(SUBSTITUTE(SUBSTITUTE(SUBSTITUTE(SUBSTITUTE(SUBSTITUTE(SUBSTITUTE(SUBSTITUTE(SUBSTITUTE(SUBSTITUTE(SUBSTITUTE(SUBSTITUTE(SUBSTITUTE(TRIM($B2738&amp;""),CHAR(10)," "),CHAR(13)," "),"."," "),";"," "),","," "),"/"," "),"+"," "),"-"," "),"  "," "),"  "," "),"  "," "),"  "," "),"  "," "),"  "," "))," ","|")&amp;"|")</f>
        <v/>
      </c>
      <c r="AD2738">
        <f>TRIM($I2738&amp;"")</f>
        <v/>
      </c>
    </row>
    <row r="2739" ht="36" customHeight="1">
      <c r="A2739" s="14" t="n">
        <v>46217</v>
      </c>
      <c r="B2739" s="6" t="inlineStr">
        <is>
          <t>10257</t>
        </is>
      </c>
      <c r="C2739" s="6" t="inlineStr">
        <is>
          <t>M/C 0723 (VERMELHO)</t>
        </is>
      </c>
      <c r="D2739" s="6" t="inlineStr">
        <is>
          <t>50 SECCIONADORA 2</t>
        </is>
      </c>
      <c r="E2739" s="6" t="n">
        <v>30001321</v>
      </c>
      <c r="F2739" s="6" t="inlineStr">
        <is>
          <t>APOIO ESPA 360X40(911)X25 MDP (19PÇS) - PÉ INTEIRO</t>
        </is>
      </c>
      <c r="G2739" s="6" t="inlineStr">
        <is>
          <t>50 SECCIONADORA 2</t>
        </is>
      </c>
      <c r="H2739" s="6" t="inlineStr">
        <is>
          <t>50 SECCIONADORA 2</t>
        </is>
      </c>
      <c r="I2739" s="4" t="inlineStr">
        <is>
          <t>50 SECCIONADORA 2</t>
        </is>
      </c>
      <c r="J2739" s="4" t="n">
        <v>70</v>
      </c>
      <c r="K2739" s="6" t="n"/>
      <c r="L2739" s="6" t="n"/>
      <c r="M2739" s="6" t="n"/>
      <c r="N2739" s="6" t="n">
        <v>46218</v>
      </c>
      <c r="O2739" s="6" t="n">
        <v>70</v>
      </c>
      <c r="P2739" s="6" t="n"/>
      <c r="Q2739" s="6" t="n"/>
      <c r="R2739" s="6" t="n"/>
      <c r="S2739" s="6" t="n"/>
      <c r="T2739" s="6">
        <f>IF(OR($J2739="",$O2739=""),"",$O2739/$J2739)</f>
        <v/>
      </c>
      <c r="U2739" s="6" t="inlineStr">
        <is>
          <t>Concluído</t>
        </is>
      </c>
      <c r="V2739" s="6" t="n"/>
      <c r="W2739" s="6" t="n"/>
      <c r="X2739" s="6" t="n"/>
      <c r="Y2739" s="6" t="n"/>
      <c r="Z2739" s="6" t="n"/>
      <c r="AA2739" s="5" t="n"/>
      <c r="AB2739" s="6">
        <f>B2739&amp;"|"&amp;I2739</f>
        <v/>
      </c>
      <c r="AC2739">
        <f>IF($B2739="","","|"&amp;SUBSTITUTE(TRIM(SUBSTITUTE(SUBSTITUTE(SUBSTITUTE(SUBSTITUTE(SUBSTITUTE(SUBSTITUTE(SUBSTITUTE(SUBSTITUTE(SUBSTITUTE(SUBSTITUTE(SUBSTITUTE(SUBSTITUTE(SUBSTITUTE(SUBSTITUTE(TRIM($B2739&amp;""),CHAR(10)," "),CHAR(13)," "),"."," "),";"," "),","," "),"/"," "),"+"," "),"-"," "),"  "," "),"  "," "),"  "," "),"  "," "),"  "," "),"  "," "))," ","|")&amp;"|")</f>
        <v/>
      </c>
      <c r="AD2739">
        <f>TRIM($I2739&amp;"")</f>
        <v/>
      </c>
    </row>
    <row r="2740" ht="36" customHeight="1">
      <c r="A2740" s="14" t="n">
        <v>46217</v>
      </c>
      <c r="B2740" s="6" t="inlineStr">
        <is>
          <t>10257</t>
        </is>
      </c>
      <c r="C2740" s="6" t="inlineStr">
        <is>
          <t>M/C 0723 (VERMELHO)</t>
        </is>
      </c>
      <c r="D2740" s="6" t="inlineStr">
        <is>
          <t>50 SECCIONADORA 2</t>
        </is>
      </c>
      <c r="E2740" s="6" t="n">
        <v>30001322</v>
      </c>
      <c r="F2740" s="6" t="inlineStr">
        <is>
          <t>TRA CENT 360X56(911)X25 MDP (14PÇS) - PÉ INT MILÃO</t>
        </is>
      </c>
      <c r="G2740" s="6" t="inlineStr">
        <is>
          <t>50 SECCIONADORA 2</t>
        </is>
      </c>
      <c r="H2740" s="6" t="inlineStr">
        <is>
          <t>50 SECCIONADORA 2</t>
        </is>
      </c>
      <c r="I2740" s="4" t="inlineStr">
        <is>
          <t>50 SECCIONADORA 2</t>
        </is>
      </c>
      <c r="J2740" s="4" t="n">
        <v>70</v>
      </c>
      <c r="K2740" s="6" t="n"/>
      <c r="L2740" s="6" t="n"/>
      <c r="M2740" s="6" t="n"/>
      <c r="N2740" s="6" t="n">
        <v>46218</v>
      </c>
      <c r="O2740" s="6" t="n">
        <v>70</v>
      </c>
      <c r="P2740" s="6" t="n"/>
      <c r="Q2740" s="6" t="n"/>
      <c r="R2740" s="6" t="n"/>
      <c r="S2740" s="6" t="n"/>
      <c r="T2740" s="6">
        <f>IF(OR($J2740="",$O2740=""),"",$O2740/$J2740)</f>
        <v/>
      </c>
      <c r="U2740" s="6" t="inlineStr">
        <is>
          <t>Concluído</t>
        </is>
      </c>
      <c r="V2740" s="6" t="n"/>
      <c r="W2740" s="6" t="n"/>
      <c r="X2740" s="6" t="n"/>
      <c r="Y2740" s="6" t="n"/>
      <c r="Z2740" s="6" t="n"/>
      <c r="AA2740" s="5" t="n"/>
      <c r="AB2740" s="6">
        <f>B2740&amp;"|"&amp;I2740</f>
        <v/>
      </c>
      <c r="AC2740">
        <f>IF($B2740="","","|"&amp;SUBSTITUTE(TRIM(SUBSTITUTE(SUBSTITUTE(SUBSTITUTE(SUBSTITUTE(SUBSTITUTE(SUBSTITUTE(SUBSTITUTE(SUBSTITUTE(SUBSTITUTE(SUBSTITUTE(SUBSTITUTE(SUBSTITUTE(SUBSTITUTE(SUBSTITUTE(TRIM($B2740&amp;""),CHAR(10)," "),CHAR(13)," "),"."," "),";"," "),","," "),"/"," "),"+"," "),"-"," "),"  "," "),"  "," "),"  "," "),"  "," "),"  "," "),"  "," "))," ","|")&amp;"|")</f>
        <v/>
      </c>
      <c r="AD2740">
        <f>TRIM($I2740&amp;"")</f>
        <v/>
      </c>
    </row>
    <row r="2741" ht="36" customHeight="1">
      <c r="A2741" s="14" t="n">
        <v>46217</v>
      </c>
      <c r="B2741" s="6" t="inlineStr">
        <is>
          <t>10257</t>
        </is>
      </c>
      <c r="C2741" s="6" t="inlineStr">
        <is>
          <t>M/C 0723 (VERMELHO)</t>
        </is>
      </c>
      <c r="D2741" s="6" t="inlineStr">
        <is>
          <t>50 SECCIONADORA 2</t>
        </is>
      </c>
      <c r="E2741" s="6" t="n">
        <v>200277101</v>
      </c>
      <c r="F2741" s="6" t="inlineStr">
        <is>
          <t>PE 730X120(660)X18 (4PCS) MDF - MESA CATEDRAL II</t>
        </is>
      </c>
      <c r="G2741" s="6" t="inlineStr">
        <is>
          <t>50 SECCIONADORA 2</t>
        </is>
      </c>
      <c r="H2741" s="6" t="inlineStr">
        <is>
          <t>50 SECCIONADORA 2</t>
        </is>
      </c>
      <c r="I2741" s="4" t="inlineStr">
        <is>
          <t>50 SECCIONADORA 2</t>
        </is>
      </c>
      <c r="J2741" s="4" t="n">
        <v>158</v>
      </c>
      <c r="K2741" s="6" t="n"/>
      <c r="L2741" s="6" t="n"/>
      <c r="M2741" s="6" t="n"/>
      <c r="N2741" s="6" t="n">
        <v>46218</v>
      </c>
      <c r="O2741" s="6" t="n">
        <v>158</v>
      </c>
      <c r="P2741" s="6" t="n"/>
      <c r="Q2741" s="6" t="n"/>
      <c r="R2741" s="6" t="n"/>
      <c r="S2741" s="6" t="n"/>
      <c r="T2741" s="6">
        <f>IF(OR($J2741="",$O2741=""),"",$O2741/$J2741)</f>
        <v/>
      </c>
      <c r="U2741" s="6" t="inlineStr">
        <is>
          <t>Concluído</t>
        </is>
      </c>
      <c r="V2741" s="6" t="n"/>
      <c r="W2741" s="6" t="n"/>
      <c r="X2741" s="6" t="n"/>
      <c r="Y2741" s="6" t="n"/>
      <c r="Z2741" s="6" t="n"/>
      <c r="AA2741" s="5" t="n"/>
      <c r="AB2741" s="6">
        <f>B2741&amp;"|"&amp;I2741</f>
        <v/>
      </c>
      <c r="AC2741">
        <f>IF($B2741="","","|"&amp;SUBSTITUTE(TRIM(SUBSTITUTE(SUBSTITUTE(SUBSTITUTE(SUBSTITUTE(SUBSTITUTE(SUBSTITUTE(SUBSTITUTE(SUBSTITUTE(SUBSTITUTE(SUBSTITUTE(SUBSTITUTE(SUBSTITUTE(SUBSTITUTE(SUBSTITUTE(TRIM($B2741&amp;""),CHAR(10)," "),CHAR(13)," "),"."," "),";"," "),","," "),"/"," "),"+"," "),"-"," "),"  "," "),"  "," "),"  "," "),"  "," "),"  "," "),"  "," "))," ","|")&amp;"|")</f>
        <v/>
      </c>
      <c r="AD2741">
        <f>TRIM($I2741&amp;"")</f>
        <v/>
      </c>
    </row>
    <row r="2742" ht="36" customHeight="1">
      <c r="A2742" s="14" t="n">
        <v>46217</v>
      </c>
      <c r="B2742" s="6" t="inlineStr">
        <is>
          <t>10257</t>
        </is>
      </c>
      <c r="C2742" s="6" t="inlineStr">
        <is>
          <t>M/C 0723 (VERMELHO)</t>
        </is>
      </c>
      <c r="D2742" s="6" t="inlineStr">
        <is>
          <t>50 SECCIONADORA 2</t>
        </is>
      </c>
      <c r="E2742" s="6" t="n">
        <v>20021607</v>
      </c>
      <c r="F2742" s="6" t="inlineStr">
        <is>
          <t>TAMPO 1605X905X18 MDF - MESA COM VIDRO</t>
        </is>
      </c>
      <c r="G2742" s="6" t="inlineStr">
        <is>
          <t>50 SECCIONADORA 2</t>
        </is>
      </c>
      <c r="H2742" s="6" t="inlineStr">
        <is>
          <t>50 SECCIONADORA 2</t>
        </is>
      </c>
      <c r="I2742" s="4" t="inlineStr">
        <is>
          <t>50 SECCIONADORA 2</t>
        </is>
      </c>
      <c r="J2742" s="4" t="n">
        <v>3</v>
      </c>
      <c r="K2742" s="6" t="n"/>
      <c r="L2742" s="6" t="n"/>
      <c r="M2742" s="6" t="n"/>
      <c r="N2742" s="6" t="n">
        <v>46218</v>
      </c>
      <c r="O2742" s="6" t="n">
        <v>3</v>
      </c>
      <c r="P2742" s="6" t="n"/>
      <c r="Q2742" s="6" t="n"/>
      <c r="R2742" s="6" t="n"/>
      <c r="S2742" s="6" t="n"/>
      <c r="T2742" s="6">
        <f>IF(OR($J2742="",$O2742=""),"",$O2742/$J2742)</f>
        <v/>
      </c>
      <c r="U2742" s="6" t="inlineStr">
        <is>
          <t>Concluído</t>
        </is>
      </c>
      <c r="V2742" s="6" t="n"/>
      <c r="W2742" s="6" t="n"/>
      <c r="X2742" s="6" t="n"/>
      <c r="Y2742" s="6" t="n"/>
      <c r="Z2742" s="6" t="n"/>
      <c r="AA2742" s="5" t="n"/>
      <c r="AB2742" s="6">
        <f>B2742&amp;"|"&amp;I2742</f>
        <v/>
      </c>
      <c r="AC2742">
        <f>IF($B2742="","","|"&amp;SUBSTITUTE(TRIM(SUBSTITUTE(SUBSTITUTE(SUBSTITUTE(SUBSTITUTE(SUBSTITUTE(SUBSTITUTE(SUBSTITUTE(SUBSTITUTE(SUBSTITUTE(SUBSTITUTE(SUBSTITUTE(SUBSTITUTE(SUBSTITUTE(SUBSTITUTE(TRIM($B2742&amp;""),CHAR(10)," "),CHAR(13)," "),"."," "),";"," "),","," "),"/"," "),"+"," "),"-"," "),"  "," "),"  "," "),"  "," "),"  "," "),"  "," "),"  "," "))," ","|")&amp;"|")</f>
        <v/>
      </c>
      <c r="AD2742">
        <f>TRIM($I2742&amp;"")</f>
        <v/>
      </c>
    </row>
    <row r="2743" ht="36" customHeight="1">
      <c r="A2743" s="14" t="n">
        <v>46217</v>
      </c>
      <c r="B2743" s="6" t="inlineStr">
        <is>
          <t>10257</t>
        </is>
      </c>
      <c r="C2743" s="6" t="inlineStr">
        <is>
          <t>M/C 0723 (VERMELHO)</t>
        </is>
      </c>
      <c r="D2743" s="6" t="inlineStr">
        <is>
          <t>50 SECCIONADORA 2</t>
        </is>
      </c>
      <c r="E2743" s="6" t="n">
        <v>20021807</v>
      </c>
      <c r="F2743" s="6" t="inlineStr">
        <is>
          <t>TAMPO 1805X905X18 MDF - MESA COM VIDRO</t>
        </is>
      </c>
      <c r="G2743" s="6" t="inlineStr">
        <is>
          <t>50 SECCIONADORA 2</t>
        </is>
      </c>
      <c r="H2743" s="6" t="inlineStr">
        <is>
          <t>50 SECCIONADORA 2</t>
        </is>
      </c>
      <c r="I2743" s="4" t="inlineStr">
        <is>
          <t>50 SECCIONADORA 2</t>
        </is>
      </c>
      <c r="J2743" s="4" t="n">
        <v>12</v>
      </c>
      <c r="K2743" s="6" t="n"/>
      <c r="L2743" s="6" t="n"/>
      <c r="M2743" s="6" t="n"/>
      <c r="N2743" s="6" t="n">
        <v>46218</v>
      </c>
      <c r="O2743" s="6" t="n">
        <v>12</v>
      </c>
      <c r="P2743" s="6" t="n"/>
      <c r="Q2743" s="6" t="n"/>
      <c r="R2743" s="6" t="n"/>
      <c r="S2743" s="6" t="n"/>
      <c r="T2743" s="6">
        <f>IF(OR($J2743="",$O2743=""),"",$O2743/$J2743)</f>
        <v/>
      </c>
      <c r="U2743" s="6" t="inlineStr">
        <is>
          <t>Concluído</t>
        </is>
      </c>
      <c r="V2743" s="6" t="n"/>
      <c r="W2743" s="6" t="n"/>
      <c r="X2743" s="6" t="n"/>
      <c r="Y2743" s="6" t="n"/>
      <c r="Z2743" s="6" t="n"/>
      <c r="AA2743" s="5" t="n"/>
      <c r="AB2743" s="6">
        <f>B2743&amp;"|"&amp;I2743</f>
        <v/>
      </c>
      <c r="AC2743">
        <f>IF($B2743="","","|"&amp;SUBSTITUTE(TRIM(SUBSTITUTE(SUBSTITUTE(SUBSTITUTE(SUBSTITUTE(SUBSTITUTE(SUBSTITUTE(SUBSTITUTE(SUBSTITUTE(SUBSTITUTE(SUBSTITUTE(SUBSTITUTE(SUBSTITUTE(SUBSTITUTE(SUBSTITUTE(TRIM($B2743&amp;""),CHAR(10)," "),CHAR(13)," "),"."," "),";"," "),","," "),"/"," "),"+"," "),"-"," "),"  "," "),"  "," "),"  "," "),"  "," "),"  "," "),"  "," "))," ","|")&amp;"|")</f>
        <v/>
      </c>
      <c r="AD2743">
        <f>TRIM($I2743&amp;"")</f>
        <v/>
      </c>
    </row>
    <row r="2744" ht="36" customHeight="1">
      <c r="A2744" s="14" t="n">
        <v>46217</v>
      </c>
      <c r="B2744" s="6" t="inlineStr">
        <is>
          <t>10257</t>
        </is>
      </c>
      <c r="C2744" s="6" t="inlineStr">
        <is>
          <t>M/C 0723 (VERMELHO)</t>
        </is>
      </c>
      <c r="D2744" s="6" t="inlineStr">
        <is>
          <t>50 SECCIONADORA 2</t>
        </is>
      </c>
      <c r="E2744" s="6" t="n">
        <v>20053007</v>
      </c>
      <c r="F2744" s="6" t="inlineStr">
        <is>
          <t>TAMPO REDONDO 1035X1035X18 MDF - MESA COM VIDRO</t>
        </is>
      </c>
      <c r="G2744" s="6" t="inlineStr">
        <is>
          <t>50 SECCIONADORA 2</t>
        </is>
      </c>
      <c r="H2744" s="6" t="inlineStr">
        <is>
          <t>50 SECCIONADORA 2</t>
        </is>
      </c>
      <c r="I2744" s="4" t="inlineStr">
        <is>
          <t>50 SECCIONADORA 2</t>
        </is>
      </c>
      <c r="J2744" s="4" t="n">
        <v>4</v>
      </c>
      <c r="K2744" s="6" t="n"/>
      <c r="L2744" s="6" t="n"/>
      <c r="M2744" s="6" t="n"/>
      <c r="N2744" s="6" t="n">
        <v>46218</v>
      </c>
      <c r="O2744" s="6" t="n">
        <v>4</v>
      </c>
      <c r="P2744" s="6" t="n"/>
      <c r="Q2744" s="6" t="n"/>
      <c r="R2744" s="6" t="n"/>
      <c r="S2744" s="6" t="n"/>
      <c r="T2744" s="6">
        <f>IF(OR($J2744="",$O2744=""),"",$O2744/$J2744)</f>
        <v/>
      </c>
      <c r="U2744" s="6" t="inlineStr">
        <is>
          <t>Concluído</t>
        </is>
      </c>
      <c r="V2744" s="6" t="n"/>
      <c r="W2744" s="6" t="n"/>
      <c r="X2744" s="6" t="n"/>
      <c r="Y2744" s="6" t="n"/>
      <c r="Z2744" s="6" t="n"/>
      <c r="AA2744" s="5" t="n"/>
      <c r="AB2744" s="6">
        <f>B2744&amp;"|"&amp;I2744</f>
        <v/>
      </c>
      <c r="AC2744">
        <f>IF($B2744="","","|"&amp;SUBSTITUTE(TRIM(SUBSTITUTE(SUBSTITUTE(SUBSTITUTE(SUBSTITUTE(SUBSTITUTE(SUBSTITUTE(SUBSTITUTE(SUBSTITUTE(SUBSTITUTE(SUBSTITUTE(SUBSTITUTE(SUBSTITUTE(SUBSTITUTE(SUBSTITUTE(TRIM($B2744&amp;""),CHAR(10)," "),CHAR(13)," "),"."," "),";"," "),","," "),"/"," "),"+"," "),"-"," "),"  "," "),"  "," "),"  "," "),"  "," "),"  "," "),"  "," "))," ","|")&amp;"|")</f>
        <v/>
      </c>
      <c r="AD2744">
        <f>TRIM($I2744&amp;"")</f>
        <v/>
      </c>
    </row>
    <row r="2745" ht="36" customHeight="1">
      <c r="A2745" s="14" t="n">
        <v>46217</v>
      </c>
      <c r="B2745" s="6" t="inlineStr">
        <is>
          <t>10257</t>
        </is>
      </c>
      <c r="C2745" s="6" t="inlineStr">
        <is>
          <t>M/C 0723 (VERMELHO)</t>
        </is>
      </c>
      <c r="D2745" s="6" t="inlineStr">
        <is>
          <t>50 SECCIONADORA 2</t>
        </is>
      </c>
      <c r="E2745" s="6" t="n">
        <v>20053207</v>
      </c>
      <c r="F2745" s="6" t="inlineStr">
        <is>
          <t>TAMPO 1205X905X18 MDF - MESA COM VIDRO</t>
        </is>
      </c>
      <c r="G2745" s="6" t="inlineStr">
        <is>
          <t>50 SECCIONADORA 2</t>
        </is>
      </c>
      <c r="H2745" s="6" t="inlineStr">
        <is>
          <t>50 SECCIONADORA 2</t>
        </is>
      </c>
      <c r="I2745" s="4" t="inlineStr">
        <is>
          <t>50 SECCIONADORA 2</t>
        </is>
      </c>
      <c r="J2745" s="4" t="n">
        <v>1</v>
      </c>
      <c r="K2745" s="6" t="n"/>
      <c r="L2745" s="6" t="n"/>
      <c r="M2745" s="6" t="n"/>
      <c r="N2745" s="6" t="n">
        <v>46218</v>
      </c>
      <c r="O2745" s="6" t="n">
        <v>1</v>
      </c>
      <c r="P2745" s="6" t="n"/>
      <c r="Q2745" s="6" t="n"/>
      <c r="R2745" s="6" t="n"/>
      <c r="S2745" s="6" t="n"/>
      <c r="T2745" s="6">
        <f>IF(OR($J2745="",$O2745=""),"",$O2745/$J2745)</f>
        <v/>
      </c>
      <c r="U2745" s="6" t="inlineStr">
        <is>
          <t>Concluído</t>
        </is>
      </c>
      <c r="V2745" s="6" t="n"/>
      <c r="W2745" s="6" t="n"/>
      <c r="X2745" s="6" t="n"/>
      <c r="Y2745" s="6" t="n"/>
      <c r="Z2745" s="6" t="n"/>
      <c r="AA2745" s="5" t="n"/>
      <c r="AB2745" s="6">
        <f>B2745&amp;"|"&amp;I2745</f>
        <v/>
      </c>
      <c r="AC2745">
        <f>IF($B2745="","","|"&amp;SUBSTITUTE(TRIM(SUBSTITUTE(SUBSTITUTE(SUBSTITUTE(SUBSTITUTE(SUBSTITUTE(SUBSTITUTE(SUBSTITUTE(SUBSTITUTE(SUBSTITUTE(SUBSTITUTE(SUBSTITUTE(SUBSTITUTE(SUBSTITUTE(SUBSTITUTE(TRIM($B2745&amp;""),CHAR(10)," "),CHAR(13)," "),"."," "),";"," "),","," "),"/"," "),"+"," "),"-"," "),"  "," "),"  "," "),"  "," "),"  "," "),"  "," "),"  "," "))," ","|")&amp;"|")</f>
        <v/>
      </c>
      <c r="AD2745">
        <f>TRIM($I2745&amp;"")</f>
        <v/>
      </c>
    </row>
    <row r="2746" ht="36" customHeight="1">
      <c r="A2746" s="14" t="n">
        <v>46217</v>
      </c>
      <c r="B2746" s="6" t="inlineStr">
        <is>
          <t>10257</t>
        </is>
      </c>
      <c r="C2746" s="6" t="inlineStr">
        <is>
          <t>M/C 0723 (VERMELHO)</t>
        </is>
      </c>
      <c r="D2746" s="6" t="inlineStr">
        <is>
          <t>50 SECCIONADORA 2</t>
        </is>
      </c>
      <c r="E2746" s="6" t="n">
        <v>20053407</v>
      </c>
      <c r="F2746" s="6" t="inlineStr">
        <is>
          <t>TAMPO 1365X905X18 MDF - MESA COM VIDRO</t>
        </is>
      </c>
      <c r="G2746" s="6" t="inlineStr">
        <is>
          <t>50 SECCIONADORA 2</t>
        </is>
      </c>
      <c r="H2746" s="6" t="inlineStr">
        <is>
          <t>50 SECCIONADORA 2</t>
        </is>
      </c>
      <c r="I2746" s="4" t="inlineStr">
        <is>
          <t>50 SECCIONADORA 2</t>
        </is>
      </c>
      <c r="J2746" s="4" t="n">
        <v>11</v>
      </c>
      <c r="K2746" s="6" t="n"/>
      <c r="L2746" s="6" t="n"/>
      <c r="M2746" s="6" t="n"/>
      <c r="N2746" s="6" t="n">
        <v>46218</v>
      </c>
      <c r="O2746" s="6" t="n">
        <v>11</v>
      </c>
      <c r="P2746" s="6" t="n"/>
      <c r="Q2746" s="6" t="n"/>
      <c r="R2746" s="6" t="n"/>
      <c r="S2746" s="6" t="n"/>
      <c r="T2746" s="6">
        <f>IF(OR($J2746="",$O2746=""),"",$O2746/$J2746)</f>
        <v/>
      </c>
      <c r="U2746" s="6" t="inlineStr">
        <is>
          <t>Concluído</t>
        </is>
      </c>
      <c r="V2746" s="6" t="n"/>
      <c r="W2746" s="6" t="n"/>
      <c r="X2746" s="6" t="n"/>
      <c r="Y2746" s="6" t="n"/>
      <c r="Z2746" s="6" t="n"/>
      <c r="AA2746" s="5" t="n"/>
      <c r="AB2746" s="6">
        <f>B2746&amp;"|"&amp;I2746</f>
        <v/>
      </c>
      <c r="AC2746">
        <f>IF($B2746="","","|"&amp;SUBSTITUTE(TRIM(SUBSTITUTE(SUBSTITUTE(SUBSTITUTE(SUBSTITUTE(SUBSTITUTE(SUBSTITUTE(SUBSTITUTE(SUBSTITUTE(SUBSTITUTE(SUBSTITUTE(SUBSTITUTE(SUBSTITUTE(SUBSTITUTE(SUBSTITUTE(TRIM($B2746&amp;""),CHAR(10)," "),CHAR(13)," "),"."," "),";"," "),","," "),"/"," "),"+"," "),"-"," "),"  "," "),"  "," "),"  "," "),"  "," "),"  "," "),"  "," "))," ","|")&amp;"|")</f>
        <v/>
      </c>
      <c r="AD2746">
        <f>TRIM($I2746&amp;"")</f>
        <v/>
      </c>
    </row>
    <row r="2747" ht="36" customHeight="1">
      <c r="A2747" s="14" t="n">
        <v>46217</v>
      </c>
      <c r="B2747" s="6" t="inlineStr">
        <is>
          <t>10257</t>
        </is>
      </c>
      <c r="C2747" s="6" t="inlineStr">
        <is>
          <t>M/C 0723 (VERMELHO)</t>
        </is>
      </c>
      <c r="D2747" s="6" t="inlineStr">
        <is>
          <t>50 SECCIONADORA 2</t>
        </is>
      </c>
      <c r="E2747" s="6" t="n">
        <v>30001203</v>
      </c>
      <c r="F2747" s="6" t="inlineStr">
        <is>
          <t>LAT ASSENTO 430X80X18 MDF CAD PE INTEIRO/ MADEIRA</t>
        </is>
      </c>
      <c r="G2747" s="6" t="inlineStr">
        <is>
          <t>50 SECCIONADORA 2</t>
        </is>
      </c>
      <c r="H2747" s="6" t="inlineStr">
        <is>
          <t>50 SECCIONADORA 2</t>
        </is>
      </c>
      <c r="I2747" s="4" t="inlineStr">
        <is>
          <t>50 SECCIONADORA 2</t>
        </is>
      </c>
      <c r="J2747" s="4" t="n">
        <v>732</v>
      </c>
      <c r="K2747" s="6" t="n"/>
      <c r="L2747" s="6" t="n"/>
      <c r="M2747" s="6" t="n"/>
      <c r="N2747" s="6" t="n">
        <v>46218</v>
      </c>
      <c r="O2747" s="6" t="n">
        <v>732</v>
      </c>
      <c r="P2747" s="6" t="n"/>
      <c r="Q2747" s="6" t="n"/>
      <c r="R2747" s="6" t="n"/>
      <c r="S2747" s="6" t="n"/>
      <c r="T2747" s="6">
        <f>IF(OR($J2747="",$O2747=""),"",$O2747/$J2747)</f>
        <v/>
      </c>
      <c r="U2747" s="6" t="inlineStr">
        <is>
          <t>Concluído</t>
        </is>
      </c>
      <c r="V2747" s="6" t="n"/>
      <c r="W2747" s="6" t="n"/>
      <c r="X2747" s="6" t="n"/>
      <c r="Y2747" s="6" t="n"/>
      <c r="Z2747" s="6" t="n"/>
      <c r="AA2747" s="5" t="n"/>
      <c r="AB2747" s="6">
        <f>B2747&amp;"|"&amp;I2747</f>
        <v/>
      </c>
      <c r="AC2747">
        <f>IF($B2747="","","|"&amp;SUBSTITUTE(TRIM(SUBSTITUTE(SUBSTITUTE(SUBSTITUTE(SUBSTITUTE(SUBSTITUTE(SUBSTITUTE(SUBSTITUTE(SUBSTITUTE(SUBSTITUTE(SUBSTITUTE(SUBSTITUTE(SUBSTITUTE(SUBSTITUTE(SUBSTITUTE(TRIM($B2747&amp;""),CHAR(10)," "),CHAR(13)," "),"."," "),";"," "),","," "),"/"," "),"+"," "),"-"," "),"  "," "),"  "," "),"  "," "),"  "," "),"  "," "),"  "," "))," ","|")&amp;"|")</f>
        <v/>
      </c>
      <c r="AD2747">
        <f>TRIM($I2747&amp;"")</f>
        <v/>
      </c>
    </row>
    <row r="2748" ht="36" customHeight="1">
      <c r="A2748" s="14" t="n">
        <v>46217</v>
      </c>
      <c r="B2748" s="6" t="inlineStr">
        <is>
          <t>10257</t>
        </is>
      </c>
      <c r="C2748" s="6" t="inlineStr">
        <is>
          <t>M/C 0723 (VERMELHO)</t>
        </is>
      </c>
      <c r="D2748" s="6" t="inlineStr">
        <is>
          <t>50 SECCIONADORA 2</t>
        </is>
      </c>
      <c r="E2748" s="6" t="n">
        <v>30003403</v>
      </c>
      <c r="F2748" s="6" t="inlineStr">
        <is>
          <t>LATERAL ASSENTO 298X70X18 MDF - DAKAR</t>
        </is>
      </c>
      <c r="G2748" s="6" t="inlineStr">
        <is>
          <t>50 SECCIONADORA 2</t>
        </is>
      </c>
      <c r="H2748" s="6" t="inlineStr">
        <is>
          <t>50 SECCIONADORA 2</t>
        </is>
      </c>
      <c r="I2748" s="4" t="inlineStr">
        <is>
          <t>50 SECCIONADORA 2</t>
        </is>
      </c>
      <c r="J2748" s="4" t="n">
        <v>32</v>
      </c>
      <c r="K2748" s="6" t="n"/>
      <c r="L2748" s="6" t="n"/>
      <c r="M2748" s="6" t="n"/>
      <c r="N2748" s="6" t="n">
        <v>46218</v>
      </c>
      <c r="O2748" s="6" t="n">
        <v>32</v>
      </c>
      <c r="P2748" s="6" t="n"/>
      <c r="Q2748" s="6" t="n"/>
      <c r="R2748" s="6" t="n"/>
      <c r="S2748" s="6" t="n"/>
      <c r="T2748" s="6">
        <f>IF(OR($J2748="",$O2748=""),"",$O2748/$J2748)</f>
        <v/>
      </c>
      <c r="U2748" s="6" t="inlineStr">
        <is>
          <t>Concluído</t>
        </is>
      </c>
      <c r="V2748" s="6" t="n"/>
      <c r="W2748" s="6" t="n"/>
      <c r="X2748" s="6" t="n"/>
      <c r="Y2748" s="6" t="n"/>
      <c r="Z2748" s="6" t="n"/>
      <c r="AA2748" s="5" t="n"/>
      <c r="AB2748" s="6">
        <f>B2748&amp;"|"&amp;I2748</f>
        <v/>
      </c>
      <c r="AC2748">
        <f>IF($B2748="","","|"&amp;SUBSTITUTE(TRIM(SUBSTITUTE(SUBSTITUTE(SUBSTITUTE(SUBSTITUTE(SUBSTITUTE(SUBSTITUTE(SUBSTITUTE(SUBSTITUTE(SUBSTITUTE(SUBSTITUTE(SUBSTITUTE(SUBSTITUTE(SUBSTITUTE(SUBSTITUTE(TRIM($B2748&amp;""),CHAR(10)," "),CHAR(13)," "),"."," "),";"," "),","," "),"/"," "),"+"," "),"-"," "),"  "," "),"  "," "),"  "," "),"  "," "),"  "," "),"  "," "))," ","|")&amp;"|")</f>
        <v/>
      </c>
      <c r="AD2748">
        <f>TRIM($I2748&amp;"")</f>
        <v/>
      </c>
    </row>
    <row r="2749" ht="36" customHeight="1">
      <c r="A2749" s="14" t="n">
        <v>46217</v>
      </c>
      <c r="B2749" s="6" t="inlineStr">
        <is>
          <t>10257</t>
        </is>
      </c>
      <c r="C2749" s="6" t="inlineStr">
        <is>
          <t>M/C 0723 (VERMELHO)</t>
        </is>
      </c>
      <c r="D2749" s="6" t="inlineStr">
        <is>
          <t>50 SECCIONADORA 2</t>
        </is>
      </c>
      <c r="E2749" s="6" t="n">
        <v>30003405</v>
      </c>
      <c r="F2749" s="6" t="inlineStr">
        <is>
          <t>TRAVESSA ASSENTO 360X70X18 MDF - C DAKAR/SANTIAGO</t>
        </is>
      </c>
      <c r="G2749" s="6" t="inlineStr">
        <is>
          <t>50 SECCIONADORA 2</t>
        </is>
      </c>
      <c r="H2749" s="6" t="inlineStr">
        <is>
          <t>50 SECCIONADORA 2</t>
        </is>
      </c>
      <c r="I2749" s="4" t="inlineStr">
        <is>
          <t>50 SECCIONADORA 2</t>
        </is>
      </c>
      <c r="J2749" s="4" t="n">
        <v>804</v>
      </c>
      <c r="K2749" s="6" t="n"/>
      <c r="L2749" s="6" t="n"/>
      <c r="M2749" s="6" t="n"/>
      <c r="N2749" s="6" t="n">
        <v>46218</v>
      </c>
      <c r="O2749" s="6" t="n">
        <v>804</v>
      </c>
      <c r="P2749" s="6" t="n"/>
      <c r="Q2749" s="6" t="n"/>
      <c r="R2749" s="6" t="n"/>
      <c r="S2749" s="6" t="n"/>
      <c r="T2749" s="6">
        <f>IF(OR($J2749="",$O2749=""),"",$O2749/$J2749)</f>
        <v/>
      </c>
      <c r="U2749" s="6" t="inlineStr">
        <is>
          <t>Concluído</t>
        </is>
      </c>
      <c r="V2749" s="6" t="n"/>
      <c r="W2749" s="6" t="n"/>
      <c r="X2749" s="6" t="n"/>
      <c r="Y2749" s="6" t="n"/>
      <c r="Z2749" s="6" t="n"/>
      <c r="AA2749" s="5" t="n"/>
      <c r="AB2749" s="6">
        <f>B2749&amp;"|"&amp;I2749</f>
        <v/>
      </c>
      <c r="AC2749">
        <f>IF($B2749="","","|"&amp;SUBSTITUTE(TRIM(SUBSTITUTE(SUBSTITUTE(SUBSTITUTE(SUBSTITUTE(SUBSTITUTE(SUBSTITUTE(SUBSTITUTE(SUBSTITUTE(SUBSTITUTE(SUBSTITUTE(SUBSTITUTE(SUBSTITUTE(SUBSTITUTE(SUBSTITUTE(TRIM($B2749&amp;""),CHAR(10)," "),CHAR(13)," "),"."," "),";"," "),","," "),"/"," "),"+"," "),"-"," "),"  "," "),"  "," "),"  "," "),"  "," "),"  "," "),"  "," "))," ","|")&amp;"|")</f>
        <v/>
      </c>
      <c r="AD2749">
        <f>TRIM($I2749&amp;"")</f>
        <v/>
      </c>
    </row>
    <row r="2750" ht="36" customHeight="1">
      <c r="A2750" s="14" t="n">
        <v>46217</v>
      </c>
      <c r="B2750" s="6" t="inlineStr">
        <is>
          <t>10257</t>
        </is>
      </c>
      <c r="C2750" s="6" t="inlineStr">
        <is>
          <t>M/C 0723 (VERMELHO)</t>
        </is>
      </c>
      <c r="D2750" s="6" t="inlineStr">
        <is>
          <t>50 SECCIONADORA 2</t>
        </is>
      </c>
      <c r="E2750" s="6" t="n">
        <v>30006103</v>
      </c>
      <c r="F2750" s="6" t="inlineStr">
        <is>
          <t>TRAVESSA LATERAL 340X70X18 MDF - CAD SANTIAGO NEW</t>
        </is>
      </c>
      <c r="G2750" s="6" t="inlineStr">
        <is>
          <t>50 SECCIONADORA 2</t>
        </is>
      </c>
      <c r="H2750" s="6" t="inlineStr">
        <is>
          <t>50 SECCIONADORA 2</t>
        </is>
      </c>
      <c r="I2750" s="4" t="inlineStr">
        <is>
          <t>50 SECCIONADORA 2</t>
        </is>
      </c>
      <c r="J2750" s="4" t="n">
        <v>772</v>
      </c>
      <c r="K2750" s="6" t="n"/>
      <c r="L2750" s="6" t="n"/>
      <c r="M2750" s="6" t="n"/>
      <c r="N2750" s="6" t="n">
        <v>46218</v>
      </c>
      <c r="O2750" s="6" t="n">
        <v>772</v>
      </c>
      <c r="P2750" s="6" t="n"/>
      <c r="Q2750" s="6" t="n"/>
      <c r="R2750" s="6" t="n"/>
      <c r="S2750" s="6" t="n"/>
      <c r="T2750" s="6">
        <f>IF(OR($J2750="",$O2750=""),"",$O2750/$J2750)</f>
        <v/>
      </c>
      <c r="U2750" s="6" t="inlineStr">
        <is>
          <t>Concluído</t>
        </is>
      </c>
      <c r="V2750" s="6" t="n"/>
      <c r="W2750" s="6" t="n"/>
      <c r="X2750" s="6" t="n"/>
      <c r="Y2750" s="6" t="n"/>
      <c r="Z2750" s="6" t="n"/>
      <c r="AA2750" s="5" t="n"/>
      <c r="AB2750" s="6">
        <f>B2750&amp;"|"&amp;I2750</f>
        <v/>
      </c>
      <c r="AC2750">
        <f>IF($B2750="","","|"&amp;SUBSTITUTE(TRIM(SUBSTITUTE(SUBSTITUTE(SUBSTITUTE(SUBSTITUTE(SUBSTITUTE(SUBSTITUTE(SUBSTITUTE(SUBSTITUTE(SUBSTITUTE(SUBSTITUTE(SUBSTITUTE(SUBSTITUTE(SUBSTITUTE(SUBSTITUTE(TRIM($B2750&amp;""),CHAR(10)," "),CHAR(13)," "),"."," "),";"," "),","," "),"/"," "),"+"," "),"-"," "),"  "," "),"  "," "),"  "," "),"  "," "),"  "," "),"  "," "))," ","|")&amp;"|")</f>
        <v/>
      </c>
      <c r="AD2750">
        <f>TRIM($I2750&amp;"")</f>
        <v/>
      </c>
    </row>
    <row r="2751" ht="36" customHeight="1">
      <c r="A2751" s="14" t="n">
        <v>46217</v>
      </c>
      <c r="B2751" s="6" t="inlineStr">
        <is>
          <t>10257</t>
        </is>
      </c>
      <c r="C2751" s="6" t="inlineStr">
        <is>
          <t>M/C 0723 (VERMELHO)</t>
        </is>
      </c>
      <c r="D2751" s="6" t="inlineStr">
        <is>
          <t>50 SECCIONADORA 2</t>
        </is>
      </c>
      <c r="E2751" s="6" t="n">
        <v>20020008</v>
      </c>
      <c r="F2751" s="6" t="inlineStr">
        <is>
          <t>CANTONEIRA EMBALAGEM 350X50X03 MDF - BASE DUBAI</t>
        </is>
      </c>
      <c r="G2751" s="6" t="inlineStr">
        <is>
          <t>50 SECCIONADORA 2</t>
        </is>
      </c>
      <c r="H2751" s="6" t="inlineStr">
        <is>
          <t>50 SECCIONADORA 2</t>
        </is>
      </c>
      <c r="I2751" s="4" t="inlineStr">
        <is>
          <t>50 SECCIONADORA 2</t>
        </is>
      </c>
      <c r="J2751" s="4" t="n">
        <v>24</v>
      </c>
      <c r="K2751" s="6" t="n"/>
      <c r="L2751" s="6" t="n"/>
      <c r="M2751" s="6" t="n"/>
      <c r="N2751" s="6" t="n">
        <v>46218</v>
      </c>
      <c r="O2751" s="6" t="n">
        <v>24</v>
      </c>
      <c r="P2751" s="6" t="n"/>
      <c r="Q2751" s="6" t="n"/>
      <c r="R2751" s="6" t="n"/>
      <c r="S2751" s="6" t="n"/>
      <c r="T2751" s="6">
        <f>IF(OR($J2751="",$O2751=""),"",$O2751/$J2751)</f>
        <v/>
      </c>
      <c r="U2751" s="6" t="inlineStr">
        <is>
          <t>Concluído</t>
        </is>
      </c>
      <c r="V2751" s="6" t="n"/>
      <c r="W2751" s="6" t="n"/>
      <c r="X2751" s="6" t="n"/>
      <c r="Y2751" s="6" t="n"/>
      <c r="Z2751" s="6" t="n"/>
      <c r="AA2751" s="5" t="n"/>
      <c r="AB2751" s="6">
        <f>B2751&amp;"|"&amp;I2751</f>
        <v/>
      </c>
      <c r="AC2751">
        <f>IF($B2751="","","|"&amp;SUBSTITUTE(TRIM(SUBSTITUTE(SUBSTITUTE(SUBSTITUTE(SUBSTITUTE(SUBSTITUTE(SUBSTITUTE(SUBSTITUTE(SUBSTITUTE(SUBSTITUTE(SUBSTITUTE(SUBSTITUTE(SUBSTITUTE(SUBSTITUTE(SUBSTITUTE(TRIM($B2751&amp;""),CHAR(10)," "),CHAR(13)," "),"."," "),";"," "),","," "),"/"," "),"+"," "),"-"," "),"  "," "),"  "," "),"  "," "),"  "," "),"  "," "),"  "," "))," ","|")&amp;"|")</f>
        <v/>
      </c>
      <c r="AD2751">
        <f>TRIM($I2751&amp;"")</f>
        <v/>
      </c>
    </row>
    <row r="2752" ht="36" customHeight="1">
      <c r="A2752" s="14" t="n">
        <v>46217</v>
      </c>
      <c r="B2752" s="6" t="inlineStr">
        <is>
          <t>10257</t>
        </is>
      </c>
      <c r="C2752" s="6" t="inlineStr">
        <is>
          <t>M/C 0723 (VERMELHO)</t>
        </is>
      </c>
      <c r="D2752" s="6" t="inlineStr">
        <is>
          <t>50 SECCIONADORA 2</t>
        </is>
      </c>
      <c r="E2752" s="6" t="n">
        <v>30001201</v>
      </c>
      <c r="F2752" s="6" t="inlineStr">
        <is>
          <t>PE TRASEIRO 980X65(911)X25 MDF (11PCS)- CAD PE INT</t>
        </is>
      </c>
      <c r="G2752" s="6" t="inlineStr">
        <is>
          <t>50 SECCIONADORA 2</t>
        </is>
      </c>
      <c r="H2752" s="6" t="inlineStr">
        <is>
          <t>50 SECCIONADORA 2</t>
        </is>
      </c>
      <c r="I2752" s="4" t="inlineStr">
        <is>
          <t>50 SECCIONADORA 2</t>
        </is>
      </c>
      <c r="J2752" s="4" t="n">
        <v>140</v>
      </c>
      <c r="K2752" s="6" t="n"/>
      <c r="L2752" s="6" t="n"/>
      <c r="M2752" s="6" t="n"/>
      <c r="N2752" s="6" t="n">
        <v>46218</v>
      </c>
      <c r="O2752" s="6" t="n">
        <v>140</v>
      </c>
      <c r="P2752" s="6" t="n"/>
      <c r="Q2752" s="6" t="n"/>
      <c r="R2752" s="6" t="n"/>
      <c r="S2752" s="6" t="n"/>
      <c r="T2752" s="6">
        <f>IF(OR($J2752="",$O2752=""),"",$O2752/$J2752)</f>
        <v/>
      </c>
      <c r="U2752" s="6" t="inlineStr">
        <is>
          <t>Concluído</t>
        </is>
      </c>
      <c r="V2752" s="6" t="n"/>
      <c r="W2752" s="6" t="n"/>
      <c r="X2752" s="6" t="n"/>
      <c r="Y2752" s="6" t="n"/>
      <c r="Z2752" s="6" t="n"/>
      <c r="AA2752" s="5" t="n"/>
      <c r="AB2752" s="6">
        <f>B2752&amp;"|"&amp;I2752</f>
        <v/>
      </c>
      <c r="AC2752">
        <f>IF($B2752="","","|"&amp;SUBSTITUTE(TRIM(SUBSTITUTE(SUBSTITUTE(SUBSTITUTE(SUBSTITUTE(SUBSTITUTE(SUBSTITUTE(SUBSTITUTE(SUBSTITUTE(SUBSTITUTE(SUBSTITUTE(SUBSTITUTE(SUBSTITUTE(SUBSTITUTE(SUBSTITUTE(TRIM($B2752&amp;""),CHAR(10)," "),CHAR(13)," "),"."," "),";"," "),","," "),"/"," "),"+"," "),"-"," "),"  "," "),"  "," "),"  "," "),"  "," "),"  "," "),"  "," "))," ","|")&amp;"|")</f>
        <v/>
      </c>
      <c r="AD2752">
        <f>TRIM($I2752&amp;"")</f>
        <v/>
      </c>
    </row>
    <row r="2753" ht="36" customHeight="1">
      <c r="A2753" s="14" t="n">
        <v>46217</v>
      </c>
      <c r="B2753" s="6" t="inlineStr">
        <is>
          <t>10257</t>
        </is>
      </c>
      <c r="C2753" s="6" t="inlineStr">
        <is>
          <t>M/C 0723 (VERMELHO)</t>
        </is>
      </c>
      <c r="D2753" s="6" t="inlineStr">
        <is>
          <t>50 SECCIONADORA 2</t>
        </is>
      </c>
      <c r="E2753" s="6" t="n">
        <v>30001202</v>
      </c>
      <c r="F2753" s="6" t="inlineStr">
        <is>
          <t>PÉ FRONTAL 441X65(911)X25 MDF (16PÇS) - CAD PÉ INT</t>
        </is>
      </c>
      <c r="G2753" s="6" t="inlineStr">
        <is>
          <t>50 SECCIONADORA 2</t>
        </is>
      </c>
      <c r="H2753" s="6" t="inlineStr">
        <is>
          <t>50 SECCIONADORA 2</t>
        </is>
      </c>
      <c r="I2753" s="4" t="inlineStr">
        <is>
          <t>50 SECCIONADORA 2</t>
        </is>
      </c>
      <c r="J2753" s="4" t="n">
        <v>732</v>
      </c>
      <c r="K2753" s="6" t="n"/>
      <c r="L2753" s="6" t="n"/>
      <c r="M2753" s="6" t="n"/>
      <c r="N2753" s="6" t="n">
        <v>46218</v>
      </c>
      <c r="O2753" s="6" t="n">
        <v>732</v>
      </c>
      <c r="P2753" s="6" t="n"/>
      <c r="Q2753" s="6" t="n"/>
      <c r="R2753" s="6" t="n"/>
      <c r="S2753" s="6" t="n"/>
      <c r="T2753" s="6">
        <f>IF(OR($J2753="",$O2753=""),"",$O2753/$J2753)</f>
        <v/>
      </c>
      <c r="U2753" s="6" t="inlineStr">
        <is>
          <t>Concluído</t>
        </is>
      </c>
      <c r="V2753" s="6" t="n"/>
      <c r="W2753" s="6" t="n"/>
      <c r="X2753" s="6" t="n"/>
      <c r="Y2753" s="6" t="n"/>
      <c r="Z2753" s="6" t="n"/>
      <c r="AA2753" s="5" t="n"/>
      <c r="AB2753" s="6">
        <f>B2753&amp;"|"&amp;I2753</f>
        <v/>
      </c>
      <c r="AC2753">
        <f>IF($B2753="","","|"&amp;SUBSTITUTE(TRIM(SUBSTITUTE(SUBSTITUTE(SUBSTITUTE(SUBSTITUTE(SUBSTITUTE(SUBSTITUTE(SUBSTITUTE(SUBSTITUTE(SUBSTITUTE(SUBSTITUTE(SUBSTITUTE(SUBSTITUTE(SUBSTITUTE(SUBSTITUTE(TRIM($B2753&amp;""),CHAR(10)," "),CHAR(13)," "),"."," "),";"," "),","," "),"/"," "),"+"," "),"-"," "),"  "," "),"  "," "),"  "," "),"  "," "),"  "," "),"  "," "))," ","|")&amp;"|")</f>
        <v/>
      </c>
      <c r="AD2753">
        <f>TRIM($I2753&amp;"")</f>
        <v/>
      </c>
    </row>
    <row r="2754" ht="36" customHeight="1">
      <c r="A2754" s="14" t="n">
        <v>46217</v>
      </c>
      <c r="B2754" s="6" t="inlineStr">
        <is>
          <t>10257</t>
        </is>
      </c>
      <c r="C2754" s="6" t="inlineStr">
        <is>
          <t>M/C 0723 (VERMELHO)</t>
        </is>
      </c>
      <c r="D2754" s="6" t="inlineStr">
        <is>
          <t>50 SECCIONADORA 2</t>
        </is>
      </c>
      <c r="E2754" s="6" t="n">
        <v>30001301</v>
      </c>
      <c r="F2754" s="6" t="inlineStr">
        <is>
          <t>PE TRASEIRO 920X65(911)X25 MDF (11PCS)- CAD PE INT</t>
        </is>
      </c>
      <c r="G2754" s="6" t="inlineStr">
        <is>
          <t>50 SECCIONADORA 2</t>
        </is>
      </c>
      <c r="H2754" s="6" t="inlineStr">
        <is>
          <t>50 SECCIONADORA 2</t>
        </is>
      </c>
      <c r="I2754" s="4" t="inlineStr">
        <is>
          <t>50 SECCIONADORA 2</t>
        </is>
      </c>
      <c r="J2754" s="4" t="n">
        <v>568</v>
      </c>
      <c r="K2754" s="6" t="n"/>
      <c r="L2754" s="6" t="n"/>
      <c r="M2754" s="6" t="n"/>
      <c r="N2754" s="6" t="n">
        <v>46218</v>
      </c>
      <c r="O2754" s="6" t="n">
        <v>568</v>
      </c>
      <c r="P2754" s="6" t="n"/>
      <c r="Q2754" s="6" t="n"/>
      <c r="R2754" s="6" t="n"/>
      <c r="S2754" s="6" t="n"/>
      <c r="T2754" s="6">
        <f>IF(OR($J2754="",$O2754=""),"",$O2754/$J2754)</f>
        <v/>
      </c>
      <c r="U2754" s="6" t="inlineStr">
        <is>
          <t>Concluído</t>
        </is>
      </c>
      <c r="V2754" s="6" t="n"/>
      <c r="W2754" s="6" t="n"/>
      <c r="X2754" s="6" t="n"/>
      <c r="Y2754" s="6" t="n"/>
      <c r="Z2754" s="6" t="n"/>
      <c r="AA2754" s="5" t="n"/>
      <c r="AB2754" s="6">
        <f>B2754&amp;"|"&amp;I2754</f>
        <v/>
      </c>
      <c r="AC2754">
        <f>IF($B2754="","","|"&amp;SUBSTITUTE(TRIM(SUBSTITUTE(SUBSTITUTE(SUBSTITUTE(SUBSTITUTE(SUBSTITUTE(SUBSTITUTE(SUBSTITUTE(SUBSTITUTE(SUBSTITUTE(SUBSTITUTE(SUBSTITUTE(SUBSTITUTE(SUBSTITUTE(SUBSTITUTE(TRIM($B2754&amp;""),CHAR(10)," "),CHAR(13)," "),"."," "),";"," "),","," "),"/"," "),"+"," "),"-"," "),"  "," "),"  "," "),"  "," "),"  "," "),"  "," "),"  "," "))," ","|")&amp;"|")</f>
        <v/>
      </c>
      <c r="AD2754">
        <f>TRIM($I2754&amp;"")</f>
        <v/>
      </c>
    </row>
    <row r="2755" ht="36" customHeight="1">
      <c r="A2755" s="14" t="n">
        <v>46217</v>
      </c>
      <c r="B2755" s="6" t="inlineStr">
        <is>
          <t>10257</t>
        </is>
      </c>
      <c r="C2755" s="6" t="inlineStr">
        <is>
          <t>M/C 0723 (VERMELHO)</t>
        </is>
      </c>
      <c r="D2755" s="6" t="inlineStr">
        <is>
          <t>50 SECCIONADORA 2</t>
        </is>
      </c>
      <c r="E2755" s="6" t="n">
        <v>30003410</v>
      </c>
      <c r="F2755" s="6" t="inlineStr">
        <is>
          <t>PE FRONTAL 430X(108)51X25 MDF (DIREITO)</t>
        </is>
      </c>
      <c r="G2755" s="6" t="inlineStr">
        <is>
          <t>50 SECCIONADORA 2</t>
        </is>
      </c>
      <c r="H2755" s="6" t="inlineStr">
        <is>
          <t>50 SECCIONADORA 2</t>
        </is>
      </c>
      <c r="I2755" s="4" t="inlineStr">
        <is>
          <t>50 SECCIONADORA 2</t>
        </is>
      </c>
      <c r="J2755" s="4" t="n">
        <v>16</v>
      </c>
      <c r="K2755" s="6" t="n"/>
      <c r="L2755" s="6" t="n"/>
      <c r="M2755" s="6" t="n"/>
      <c r="N2755" s="6" t="n">
        <v>46218</v>
      </c>
      <c r="O2755" s="6" t="n">
        <v>16</v>
      </c>
      <c r="P2755" s="6" t="n"/>
      <c r="Q2755" s="6" t="n"/>
      <c r="R2755" s="6" t="n"/>
      <c r="S2755" s="6" t="n"/>
      <c r="T2755" s="6">
        <f>IF(OR($J2755="",$O2755=""),"",$O2755/$J2755)</f>
        <v/>
      </c>
      <c r="U2755" s="6" t="inlineStr">
        <is>
          <t>Concluído</t>
        </is>
      </c>
      <c r="V2755" s="6" t="n"/>
      <c r="W2755" s="6" t="n"/>
      <c r="X2755" s="6" t="n"/>
      <c r="Y2755" s="6" t="n"/>
      <c r="Z2755" s="6" t="n"/>
      <c r="AA2755" s="5" t="n"/>
      <c r="AB2755" s="6">
        <f>B2755&amp;"|"&amp;I2755</f>
        <v/>
      </c>
      <c r="AC2755">
        <f>IF($B2755="","","|"&amp;SUBSTITUTE(TRIM(SUBSTITUTE(SUBSTITUTE(SUBSTITUTE(SUBSTITUTE(SUBSTITUTE(SUBSTITUTE(SUBSTITUTE(SUBSTITUTE(SUBSTITUTE(SUBSTITUTE(SUBSTITUTE(SUBSTITUTE(SUBSTITUTE(SUBSTITUTE(TRIM($B2755&amp;""),CHAR(10)," "),CHAR(13)," "),"."," "),";"," "),","," "),"/"," "),"+"," "),"-"," "),"  "," "),"  "," "),"  "," "),"  "," "),"  "," "),"  "," "))," ","|")&amp;"|")</f>
        <v/>
      </c>
      <c r="AD2755">
        <f>TRIM($I2755&amp;"")</f>
        <v/>
      </c>
    </row>
    <row r="2756" ht="36" customHeight="1">
      <c r="A2756" s="14" t="n">
        <v>46217</v>
      </c>
      <c r="B2756" s="6" t="inlineStr">
        <is>
          <t>10257</t>
        </is>
      </c>
      <c r="C2756" s="6" t="inlineStr">
        <is>
          <t>M/C 0723 (VERMELHO)</t>
        </is>
      </c>
      <c r="D2756" s="6" t="inlineStr">
        <is>
          <t>50 SECCIONADORA 2</t>
        </is>
      </c>
      <c r="E2756" s="6" t="n">
        <v>30003411</v>
      </c>
      <c r="F2756" s="6" t="inlineStr">
        <is>
          <t>PE FRONTAL 430X(108)51X25 MDF (ESQUERDO)</t>
        </is>
      </c>
      <c r="G2756" s="6" t="inlineStr">
        <is>
          <t>50 SECCIONADORA 2</t>
        </is>
      </c>
      <c r="H2756" s="6" t="inlineStr">
        <is>
          <t>50 SECCIONADORA 2</t>
        </is>
      </c>
      <c r="I2756" s="4" t="inlineStr">
        <is>
          <t>50 SECCIONADORA 2</t>
        </is>
      </c>
      <c r="J2756" s="4" t="n">
        <v>16</v>
      </c>
      <c r="K2756" s="6" t="n"/>
      <c r="L2756" s="6" t="n"/>
      <c r="M2756" s="6" t="n"/>
      <c r="N2756" s="6" t="n">
        <v>46218</v>
      </c>
      <c r="O2756" s="6" t="n">
        <v>16</v>
      </c>
      <c r="P2756" s="6" t="n"/>
      <c r="Q2756" s="6" t="n"/>
      <c r="R2756" s="6" t="n"/>
      <c r="S2756" s="6" t="n"/>
      <c r="T2756" s="6">
        <f>IF(OR($J2756="",$O2756=""),"",$O2756/$J2756)</f>
        <v/>
      </c>
      <c r="U2756" s="6" t="inlineStr">
        <is>
          <t>Concluído</t>
        </is>
      </c>
      <c r="V2756" s="6" t="n"/>
      <c r="W2756" s="6" t="n"/>
      <c r="X2756" s="6" t="n"/>
      <c r="Y2756" s="6" t="n"/>
      <c r="Z2756" s="6" t="n"/>
      <c r="AA2756" s="5" t="n"/>
      <c r="AB2756" s="6">
        <f>B2756&amp;"|"&amp;I2756</f>
        <v/>
      </c>
      <c r="AC2756">
        <f>IF($B2756="","","|"&amp;SUBSTITUTE(TRIM(SUBSTITUTE(SUBSTITUTE(SUBSTITUTE(SUBSTITUTE(SUBSTITUTE(SUBSTITUTE(SUBSTITUTE(SUBSTITUTE(SUBSTITUTE(SUBSTITUTE(SUBSTITUTE(SUBSTITUTE(SUBSTITUTE(SUBSTITUTE(TRIM($B2756&amp;""),CHAR(10)," "),CHAR(13)," "),"."," "),";"," "),","," "),"/"," "),"+"," "),"-"," "),"  "," "),"  "," "),"  "," "),"  "," "),"  "," "),"  "," "))," ","|")&amp;"|")</f>
        <v/>
      </c>
      <c r="AD2756">
        <f>TRIM($I2756&amp;"")</f>
        <v/>
      </c>
    </row>
    <row r="2757" ht="36" customHeight="1">
      <c r="A2757" s="14" t="n">
        <v>46217</v>
      </c>
      <c r="B2757" s="6" t="inlineStr">
        <is>
          <t>10257</t>
        </is>
      </c>
      <c r="C2757" s="6" t="inlineStr">
        <is>
          <t>M/C 0723 (VERMELHO)</t>
        </is>
      </c>
      <c r="D2757" s="6" t="inlineStr">
        <is>
          <t>50 SECCIONADORA 2</t>
        </is>
      </c>
      <c r="E2757" s="6" t="n">
        <v>30003901</v>
      </c>
      <c r="F2757" s="6" t="inlineStr">
        <is>
          <t>PE TRASEIRO 920X30(911)X25 MDF (14PC) ESQ TRENTO</t>
        </is>
      </c>
      <c r="G2757" s="6" t="inlineStr">
        <is>
          <t>50 SECCIONADORA 2</t>
        </is>
      </c>
      <c r="H2757" s="6" t="inlineStr">
        <is>
          <t>50 SECCIONADORA 2</t>
        </is>
      </c>
      <c r="I2757" s="4" t="inlineStr">
        <is>
          <t>50 SECCIONADORA 2</t>
        </is>
      </c>
      <c r="J2757" s="4" t="n">
        <v>16</v>
      </c>
      <c r="K2757" s="6" t="n"/>
      <c r="L2757" s="6" t="n"/>
      <c r="M2757" s="6" t="n"/>
      <c r="N2757" s="6" t="n">
        <v>46218</v>
      </c>
      <c r="O2757" s="6" t="n">
        <v>16</v>
      </c>
      <c r="P2757" s="6" t="n"/>
      <c r="Q2757" s="6" t="n"/>
      <c r="R2757" s="6" t="n"/>
      <c r="S2757" s="6" t="n"/>
      <c r="T2757" s="6">
        <f>IF(OR($J2757="",$O2757=""),"",$O2757/$J2757)</f>
        <v/>
      </c>
      <c r="U2757" s="6" t="inlineStr">
        <is>
          <t>Concluído</t>
        </is>
      </c>
      <c r="V2757" s="6" t="n"/>
      <c r="W2757" s="6" t="n"/>
      <c r="X2757" s="6" t="n"/>
      <c r="Y2757" s="6" t="n"/>
      <c r="Z2757" s="6" t="n"/>
      <c r="AA2757" s="5" t="n"/>
      <c r="AB2757" s="6">
        <f>B2757&amp;"|"&amp;I2757</f>
        <v/>
      </c>
      <c r="AC2757">
        <f>IF($B2757="","","|"&amp;SUBSTITUTE(TRIM(SUBSTITUTE(SUBSTITUTE(SUBSTITUTE(SUBSTITUTE(SUBSTITUTE(SUBSTITUTE(SUBSTITUTE(SUBSTITUTE(SUBSTITUTE(SUBSTITUTE(SUBSTITUTE(SUBSTITUTE(SUBSTITUTE(SUBSTITUTE(TRIM($B2757&amp;""),CHAR(10)," "),CHAR(13)," "),"."," "),";"," "),","," "),"/"," "),"+"," "),"-"," "),"  "," "),"  "," "),"  "," "),"  "," "),"  "," "),"  "," "))," ","|")&amp;"|")</f>
        <v/>
      </c>
      <c r="AD2757">
        <f>TRIM($I2757&amp;"")</f>
        <v/>
      </c>
    </row>
    <row r="2758" ht="36" customHeight="1">
      <c r="A2758" s="14" t="n">
        <v>46217</v>
      </c>
      <c r="B2758" s="6" t="inlineStr">
        <is>
          <t>10257</t>
        </is>
      </c>
      <c r="C2758" s="6" t="inlineStr">
        <is>
          <t>M/C 0723 (VERMELHO)</t>
        </is>
      </c>
      <c r="D2758" s="6" t="inlineStr">
        <is>
          <t>50 SECCIONADORA 2</t>
        </is>
      </c>
      <c r="E2758" s="6" t="n">
        <v>30003902</v>
      </c>
      <c r="F2758" s="6" t="inlineStr">
        <is>
          <t>PE TRASEIRO 920X30(911)X25 MDF (14PC) DIR TRENTO</t>
        </is>
      </c>
      <c r="G2758" s="6" t="inlineStr">
        <is>
          <t>50 SECCIONADORA 2</t>
        </is>
      </c>
      <c r="H2758" s="6" t="inlineStr">
        <is>
          <t>50 SECCIONADORA 2</t>
        </is>
      </c>
      <c r="I2758" s="4" t="inlineStr">
        <is>
          <t>50 SECCIONADORA 2</t>
        </is>
      </c>
      <c r="J2758" s="4" t="n">
        <v>16</v>
      </c>
      <c r="K2758" s="6" t="n"/>
      <c r="L2758" s="6" t="n"/>
      <c r="M2758" s="6" t="n"/>
      <c r="N2758" s="6" t="n">
        <v>46218</v>
      </c>
      <c r="O2758" s="6" t="n">
        <v>16</v>
      </c>
      <c r="P2758" s="6" t="n"/>
      <c r="Q2758" s="6" t="n"/>
      <c r="R2758" s="6" t="n"/>
      <c r="S2758" s="6" t="n"/>
      <c r="T2758" s="6">
        <f>IF(OR($J2758="",$O2758=""),"",$O2758/$J2758)</f>
        <v/>
      </c>
      <c r="U2758" s="6" t="inlineStr">
        <is>
          <t>Concluído</t>
        </is>
      </c>
      <c r="V2758" s="6" t="n"/>
      <c r="W2758" s="6" t="n"/>
      <c r="X2758" s="6" t="n"/>
      <c r="Y2758" s="6" t="n"/>
      <c r="Z2758" s="6" t="n"/>
      <c r="AA2758" s="5" t="n"/>
      <c r="AB2758" s="6">
        <f>B2758&amp;"|"&amp;I2758</f>
        <v/>
      </c>
      <c r="AC2758">
        <f>IF($B2758="","","|"&amp;SUBSTITUTE(TRIM(SUBSTITUTE(SUBSTITUTE(SUBSTITUTE(SUBSTITUTE(SUBSTITUTE(SUBSTITUTE(SUBSTITUTE(SUBSTITUTE(SUBSTITUTE(SUBSTITUTE(SUBSTITUTE(SUBSTITUTE(SUBSTITUTE(SUBSTITUTE(TRIM($B2758&amp;""),CHAR(10)," "),CHAR(13)," "),"."," "),";"," "),","," "),"/"," "),"+"," "),"-"," "),"  "," "),"  "," "),"  "," "),"  "," "),"  "," "),"  "," "))," ","|")&amp;"|")</f>
        <v/>
      </c>
      <c r="AD2758">
        <f>TRIM($I2758&amp;"")</f>
        <v/>
      </c>
    </row>
    <row r="2759" ht="36" customHeight="1">
      <c r="A2759" s="14" t="n">
        <v>46217</v>
      </c>
      <c r="B2759" s="6" t="inlineStr">
        <is>
          <t>10257</t>
        </is>
      </c>
      <c r="C2759" s="6" t="inlineStr">
        <is>
          <t>M/C 0723 (VERMELHO)</t>
        </is>
      </c>
      <c r="D2759" s="6" t="inlineStr">
        <is>
          <t>50 SECCIONADORA 2</t>
        </is>
      </c>
      <c r="E2759" s="6" t="n">
        <v>30006101</v>
      </c>
      <c r="F2759" s="6" t="inlineStr">
        <is>
          <t>PE TRAS 880X30(911)X25 MDF (13PC) ESQ SANTIAGO NEW</t>
        </is>
      </c>
      <c r="G2759" s="6" t="inlineStr">
        <is>
          <t>50 SECCIONADORA 2</t>
        </is>
      </c>
      <c r="H2759" s="6" t="inlineStr">
        <is>
          <t>50 SECCIONADORA 2</t>
        </is>
      </c>
      <c r="I2759" s="4" t="inlineStr">
        <is>
          <t>50 SECCIONADORA 2</t>
        </is>
      </c>
      <c r="J2759" s="4" t="n">
        <v>386</v>
      </c>
      <c r="K2759" s="6" t="n"/>
      <c r="L2759" s="6" t="n"/>
      <c r="M2759" s="6" t="n"/>
      <c r="N2759" s="6" t="n">
        <v>46218</v>
      </c>
      <c r="O2759" s="6" t="n">
        <v>386</v>
      </c>
      <c r="P2759" s="6" t="n"/>
      <c r="Q2759" s="6" t="n"/>
      <c r="R2759" s="6" t="n"/>
      <c r="S2759" s="6" t="n"/>
      <c r="T2759" s="6">
        <f>IF(OR($J2759="",$O2759=""),"",$O2759/$J2759)</f>
        <v/>
      </c>
      <c r="U2759" s="6" t="inlineStr">
        <is>
          <t>Concluído</t>
        </is>
      </c>
      <c r="V2759" s="6" t="n"/>
      <c r="W2759" s="6" t="n"/>
      <c r="X2759" s="6" t="n"/>
      <c r="Y2759" s="6" t="n"/>
      <c r="Z2759" s="6" t="n"/>
      <c r="AA2759" s="5" t="n"/>
      <c r="AB2759" s="6">
        <f>B2759&amp;"|"&amp;I2759</f>
        <v/>
      </c>
      <c r="AC2759">
        <f>IF($B2759="","","|"&amp;SUBSTITUTE(TRIM(SUBSTITUTE(SUBSTITUTE(SUBSTITUTE(SUBSTITUTE(SUBSTITUTE(SUBSTITUTE(SUBSTITUTE(SUBSTITUTE(SUBSTITUTE(SUBSTITUTE(SUBSTITUTE(SUBSTITUTE(SUBSTITUTE(SUBSTITUTE(TRIM($B2759&amp;""),CHAR(10)," "),CHAR(13)," "),"."," "),";"," "),","," "),"/"," "),"+"," "),"-"," "),"  "," "),"  "," "),"  "," "),"  "," "),"  "," "),"  "," "))," ","|")&amp;"|")</f>
        <v/>
      </c>
      <c r="AD2759">
        <f>TRIM($I2759&amp;"")</f>
        <v/>
      </c>
    </row>
    <row r="2760" ht="36" customHeight="1">
      <c r="A2760" s="14" t="n">
        <v>46217</v>
      </c>
      <c r="B2760" s="6" t="inlineStr">
        <is>
          <t>10257</t>
        </is>
      </c>
      <c r="C2760" s="6" t="inlineStr">
        <is>
          <t>M/C 0723 (VERMELHO)</t>
        </is>
      </c>
      <c r="D2760" s="6" t="inlineStr">
        <is>
          <t>50 SECCIONADORA 2</t>
        </is>
      </c>
      <c r="E2760" s="6" t="n">
        <v>30006102</v>
      </c>
      <c r="F2760" s="6" t="inlineStr">
        <is>
          <t>PE TRAS 880X30(911)X25 MDF (13PC) DIR SANTIAGO NEW</t>
        </is>
      </c>
      <c r="G2760" s="6" t="inlineStr">
        <is>
          <t>50 SECCIONADORA 2</t>
        </is>
      </c>
      <c r="H2760" s="6" t="inlineStr">
        <is>
          <t>50 SECCIONADORA 2</t>
        </is>
      </c>
      <c r="I2760" s="4" t="inlineStr">
        <is>
          <t>50 SECCIONADORA 2</t>
        </is>
      </c>
      <c r="J2760" s="4" t="n">
        <v>386</v>
      </c>
      <c r="K2760" s="6" t="n"/>
      <c r="L2760" s="6" t="n"/>
      <c r="M2760" s="6" t="n"/>
      <c r="N2760" s="6" t="n">
        <v>46218</v>
      </c>
      <c r="O2760" s="6" t="n">
        <v>386</v>
      </c>
      <c r="P2760" s="6" t="n"/>
      <c r="Q2760" s="6" t="n"/>
      <c r="R2760" s="6" t="n"/>
      <c r="S2760" s="6" t="n"/>
      <c r="T2760" s="6">
        <f>IF(OR($J2760="",$O2760=""),"",$O2760/$J2760)</f>
        <v/>
      </c>
      <c r="U2760" s="6" t="inlineStr">
        <is>
          <t>Concluído</t>
        </is>
      </c>
      <c r="V2760" s="6" t="n"/>
      <c r="W2760" s="6" t="n"/>
      <c r="X2760" s="6" t="n"/>
      <c r="Y2760" s="6" t="n"/>
      <c r="Z2760" s="6" t="n"/>
      <c r="AA2760" s="5" t="n"/>
      <c r="AB2760" s="6">
        <f>B2760&amp;"|"&amp;I2760</f>
        <v/>
      </c>
      <c r="AC2760">
        <f>IF($B2760="","","|"&amp;SUBSTITUTE(TRIM(SUBSTITUTE(SUBSTITUTE(SUBSTITUTE(SUBSTITUTE(SUBSTITUTE(SUBSTITUTE(SUBSTITUTE(SUBSTITUTE(SUBSTITUTE(SUBSTITUTE(SUBSTITUTE(SUBSTITUTE(SUBSTITUTE(SUBSTITUTE(TRIM($B2760&amp;""),CHAR(10)," "),CHAR(13)," "),"."," "),";"," "),","," "),"/"," "),"+"," "),"-"," "),"  "," "),"  "," "),"  "," "),"  "," "),"  "," "),"  "," "))," ","|")&amp;"|")</f>
        <v/>
      </c>
      <c r="AD2760">
        <f>TRIM($I2760&amp;"")</f>
        <v/>
      </c>
    </row>
    <row r="2761" ht="36" customHeight="1">
      <c r="A2761" s="14" t="n">
        <v>46217</v>
      </c>
      <c r="B2761" s="6" t="inlineStr">
        <is>
          <t>10257</t>
        </is>
      </c>
      <c r="C2761" s="6" t="inlineStr">
        <is>
          <t>M/C 0723 (VERMELHO)</t>
        </is>
      </c>
      <c r="D2761" s="6" t="inlineStr">
        <is>
          <t>50 SECCIONADORA 2</t>
        </is>
      </c>
      <c r="E2761" s="6" t="n">
        <v>30006110</v>
      </c>
      <c r="F2761" s="6" t="inlineStr">
        <is>
          <t>PE FRONTAL 430X(108)51X25 MDF (DIR) SANTIAGO NEW</t>
        </is>
      </c>
      <c r="G2761" s="6" t="inlineStr">
        <is>
          <t>50 SECCIONADORA 2</t>
        </is>
      </c>
      <c r="H2761" s="6" t="inlineStr">
        <is>
          <t>50 SECCIONADORA 2</t>
        </is>
      </c>
      <c r="I2761" s="4" t="inlineStr">
        <is>
          <t>50 SECCIONADORA 2</t>
        </is>
      </c>
      <c r="J2761" s="4" t="n">
        <v>386</v>
      </c>
      <c r="K2761" s="6" t="n"/>
      <c r="L2761" s="6" t="n"/>
      <c r="M2761" s="6" t="n"/>
      <c r="N2761" s="6" t="n">
        <v>46218</v>
      </c>
      <c r="O2761" s="6" t="n">
        <v>386</v>
      </c>
      <c r="P2761" s="6" t="n"/>
      <c r="Q2761" s="6" t="n"/>
      <c r="R2761" s="6" t="n"/>
      <c r="S2761" s="6" t="n"/>
      <c r="T2761" s="6">
        <f>IF(OR($J2761="",$O2761=""),"",$O2761/$J2761)</f>
        <v/>
      </c>
      <c r="U2761" s="6" t="inlineStr">
        <is>
          <t>Concluído</t>
        </is>
      </c>
      <c r="V2761" s="6" t="n"/>
      <c r="W2761" s="6" t="n"/>
      <c r="X2761" s="6" t="n"/>
      <c r="Y2761" s="6" t="n"/>
      <c r="Z2761" s="6" t="n"/>
      <c r="AA2761" s="5" t="n"/>
      <c r="AB2761" s="6">
        <f>B2761&amp;"|"&amp;I2761</f>
        <v/>
      </c>
      <c r="AC2761">
        <f>IF($B2761="","","|"&amp;SUBSTITUTE(TRIM(SUBSTITUTE(SUBSTITUTE(SUBSTITUTE(SUBSTITUTE(SUBSTITUTE(SUBSTITUTE(SUBSTITUTE(SUBSTITUTE(SUBSTITUTE(SUBSTITUTE(SUBSTITUTE(SUBSTITUTE(SUBSTITUTE(SUBSTITUTE(TRIM($B2761&amp;""),CHAR(10)," "),CHAR(13)," "),"."," "),";"," "),","," "),"/"," "),"+"," "),"-"," "),"  "," "),"  "," "),"  "," "),"  "," "),"  "," "),"  "," "))," ","|")&amp;"|")</f>
        <v/>
      </c>
      <c r="AD2761">
        <f>TRIM($I2761&amp;"")</f>
        <v/>
      </c>
    </row>
    <row r="2762" ht="36" customHeight="1">
      <c r="A2762" s="14" t="n">
        <v>46217</v>
      </c>
      <c r="B2762" s="6" t="inlineStr">
        <is>
          <t>10257</t>
        </is>
      </c>
      <c r="C2762" s="6" t="inlineStr">
        <is>
          <t>M/C 0723 (VERMELHO)</t>
        </is>
      </c>
      <c r="D2762" s="6" t="inlineStr">
        <is>
          <t>50 SECCIONADORA 2</t>
        </is>
      </c>
      <c r="E2762" s="6" t="n">
        <v>30006111</v>
      </c>
      <c r="F2762" s="6" t="inlineStr">
        <is>
          <t>PE FRONTAL 430X(108)51X25MDF (ESQRD) SANTIAGO NEW</t>
        </is>
      </c>
      <c r="G2762" s="6" t="inlineStr">
        <is>
          <t>50 SECCIONADORA 2</t>
        </is>
      </c>
      <c r="H2762" s="6" t="inlineStr">
        <is>
          <t>50 SECCIONADORA 2</t>
        </is>
      </c>
      <c r="I2762" s="4" t="inlineStr">
        <is>
          <t>50 SECCIONADORA 2</t>
        </is>
      </c>
      <c r="J2762" s="4" t="n">
        <v>386</v>
      </c>
      <c r="K2762" s="6" t="n"/>
      <c r="L2762" s="6" t="n"/>
      <c r="M2762" s="6" t="n"/>
      <c r="N2762" s="6" t="n">
        <v>46218</v>
      </c>
      <c r="O2762" s="6" t="n">
        <v>386</v>
      </c>
      <c r="P2762" s="6" t="n"/>
      <c r="Q2762" s="6" t="n"/>
      <c r="R2762" s="6" t="n"/>
      <c r="S2762" s="6" t="n"/>
      <c r="T2762" s="6">
        <f>IF(OR($J2762="",$O2762=""),"",$O2762/$J2762)</f>
        <v/>
      </c>
      <c r="U2762" s="6" t="inlineStr">
        <is>
          <t>Concluído</t>
        </is>
      </c>
      <c r="V2762" s="6" t="n"/>
      <c r="W2762" s="6" t="n"/>
      <c r="X2762" s="6" t="n"/>
      <c r="Y2762" s="6" t="n"/>
      <c r="Z2762" s="6" t="n"/>
      <c r="AA2762" s="5" t="n"/>
      <c r="AB2762" s="6">
        <f>B2762&amp;"|"&amp;I2762</f>
        <v/>
      </c>
      <c r="AC2762">
        <f>IF($B2762="","","|"&amp;SUBSTITUTE(TRIM(SUBSTITUTE(SUBSTITUTE(SUBSTITUTE(SUBSTITUTE(SUBSTITUTE(SUBSTITUTE(SUBSTITUTE(SUBSTITUTE(SUBSTITUTE(SUBSTITUTE(SUBSTITUTE(SUBSTITUTE(SUBSTITUTE(SUBSTITUTE(TRIM($B2762&amp;""),CHAR(10)," "),CHAR(13)," "),"."," "),";"," "),","," "),"/"," "),"+"," "),"-"," "),"  "," "),"  "," "),"  "," "),"  "," "),"  "," "),"  "," "))," ","|")&amp;"|")</f>
        <v/>
      </c>
      <c r="AD2762">
        <f>TRIM($I2762&amp;"")</f>
        <v/>
      </c>
    </row>
    <row r="2763" ht="36" customHeight="1">
      <c r="A2763" s="14" t="n">
        <v>46217</v>
      </c>
      <c r="B2763" s="6" t="inlineStr">
        <is>
          <t>10257</t>
        </is>
      </c>
      <c r="C2763" s="6" t="inlineStr">
        <is>
          <t>M/C 0723 (VERMELHO)</t>
        </is>
      </c>
      <c r="D2763" s="6" t="inlineStr">
        <is>
          <t>50 SECCIONADORA 2</t>
        </is>
      </c>
      <c r="E2763" s="6" t="n">
        <v>30006801</v>
      </c>
      <c r="F2763" s="6" t="inlineStr">
        <is>
          <t>PE TRASEIRO 980X94(911)X25 MDF (8PCS)- CAD GENOVA</t>
        </is>
      </c>
      <c r="G2763" s="6" t="inlineStr">
        <is>
          <t>50 SECCIONADORA 2</t>
        </is>
      </c>
      <c r="H2763" s="6" t="inlineStr">
        <is>
          <t>50 SECCIONADORA 2</t>
        </is>
      </c>
      <c r="I2763" s="4" t="inlineStr">
        <is>
          <t>50 SECCIONADORA 2</t>
        </is>
      </c>
      <c r="J2763" s="4" t="n">
        <v>24</v>
      </c>
      <c r="K2763" s="6" t="n"/>
      <c r="L2763" s="6" t="n"/>
      <c r="M2763" s="6" t="n"/>
      <c r="N2763" s="6" t="n">
        <v>46218</v>
      </c>
      <c r="O2763" s="6" t="n">
        <v>24</v>
      </c>
      <c r="P2763" s="6" t="n"/>
      <c r="Q2763" s="6" t="n"/>
      <c r="R2763" s="6" t="n"/>
      <c r="S2763" s="6" t="n"/>
      <c r="T2763" s="6">
        <f>IF(OR($J2763="",$O2763=""),"",$O2763/$J2763)</f>
        <v/>
      </c>
      <c r="U2763" s="6" t="inlineStr">
        <is>
          <t>Concluído</t>
        </is>
      </c>
      <c r="V2763" s="6" t="n"/>
      <c r="W2763" s="6" t="n"/>
      <c r="X2763" s="6" t="n"/>
      <c r="Y2763" s="6" t="n"/>
      <c r="Z2763" s="6" t="n"/>
      <c r="AA2763" s="5" t="n"/>
      <c r="AB2763" s="6">
        <f>B2763&amp;"|"&amp;I2763</f>
        <v/>
      </c>
      <c r="AC2763">
        <f>IF($B2763="","","|"&amp;SUBSTITUTE(TRIM(SUBSTITUTE(SUBSTITUTE(SUBSTITUTE(SUBSTITUTE(SUBSTITUTE(SUBSTITUTE(SUBSTITUTE(SUBSTITUTE(SUBSTITUTE(SUBSTITUTE(SUBSTITUTE(SUBSTITUTE(SUBSTITUTE(SUBSTITUTE(TRIM($B2763&amp;""),CHAR(10)," "),CHAR(13)," "),"."," "),";"," "),","," "),"/"," "),"+"," "),"-"," "),"  "," "),"  "," "),"  "," "),"  "," "),"  "," "),"  "," "))," ","|")&amp;"|")</f>
        <v/>
      </c>
      <c r="AD2763">
        <f>TRIM($I2763&amp;"")</f>
        <v/>
      </c>
    </row>
    <row r="2764" ht="36" customHeight="1">
      <c r="A2764" s="14" t="n">
        <v>46217</v>
      </c>
      <c r="B2764" s="6" t="inlineStr">
        <is>
          <t>10257</t>
        </is>
      </c>
      <c r="C2764" s="6" t="inlineStr">
        <is>
          <t>M/C 0723 (VERMELHO)</t>
        </is>
      </c>
      <c r="D2764" s="6" t="inlineStr">
        <is>
          <t>50 SECCIONADORA 2</t>
        </is>
      </c>
      <c r="E2764" s="6" t="n">
        <v>30006802</v>
      </c>
      <c r="F2764" s="6" t="inlineStr">
        <is>
          <t>TRAV SUPERIOR 360X55X25 MDP - CAD GENOVA</t>
        </is>
      </c>
      <c r="G2764" s="6" t="inlineStr">
        <is>
          <t>50 SECCIONADORA 2</t>
        </is>
      </c>
      <c r="H2764" s="6" t="inlineStr">
        <is>
          <t>50 SECCIONADORA 2</t>
        </is>
      </c>
      <c r="I2764" s="4" t="inlineStr">
        <is>
          <t>50 SECCIONADORA 2</t>
        </is>
      </c>
      <c r="J2764" s="4" t="n">
        <v>12</v>
      </c>
      <c r="K2764" s="6" t="n"/>
      <c r="L2764" s="6" t="n"/>
      <c r="M2764" s="6" t="n"/>
      <c r="N2764" s="6" t="n">
        <v>46218</v>
      </c>
      <c r="O2764" s="6" t="n">
        <v>12</v>
      </c>
      <c r="P2764" s="6" t="n"/>
      <c r="Q2764" s="6" t="n"/>
      <c r="R2764" s="6" t="n"/>
      <c r="S2764" s="6" t="n"/>
      <c r="T2764" s="6">
        <f>IF(OR($J2764="",$O2764=""),"",$O2764/$J2764)</f>
        <v/>
      </c>
      <c r="U2764" s="6" t="inlineStr">
        <is>
          <t>Concluído</t>
        </is>
      </c>
      <c r="V2764" s="6" t="n"/>
      <c r="W2764" s="6" t="n"/>
      <c r="X2764" s="6" t="n"/>
      <c r="Y2764" s="6" t="n"/>
      <c r="Z2764" s="6" t="n"/>
      <c r="AA2764" s="5" t="n"/>
      <c r="AB2764" s="6">
        <f>B2764&amp;"|"&amp;I2764</f>
        <v/>
      </c>
      <c r="AC2764">
        <f>IF($B2764="","","|"&amp;SUBSTITUTE(TRIM(SUBSTITUTE(SUBSTITUTE(SUBSTITUTE(SUBSTITUTE(SUBSTITUTE(SUBSTITUTE(SUBSTITUTE(SUBSTITUTE(SUBSTITUTE(SUBSTITUTE(SUBSTITUTE(SUBSTITUTE(SUBSTITUTE(SUBSTITUTE(TRIM($B2764&amp;""),CHAR(10)," "),CHAR(13)," "),"."," "),";"," "),","," "),"/"," "),"+"," "),"-"," "),"  "," "),"  "," "),"  "," "),"  "," "),"  "," "),"  "," "))," ","|")&amp;"|")</f>
        <v/>
      </c>
      <c r="AD2764">
        <f>TRIM($I2764&amp;"")</f>
        <v/>
      </c>
    </row>
    <row r="2765" ht="36" customHeight="1">
      <c r="A2765" s="14" t="n">
        <v>46217</v>
      </c>
      <c r="B2765" s="6" t="inlineStr">
        <is>
          <t>10257</t>
        </is>
      </c>
      <c r="C2765" s="6" t="inlineStr">
        <is>
          <t>M/C 0723 (VERMELHO)</t>
        </is>
      </c>
      <c r="D2765" s="6" t="inlineStr">
        <is>
          <t>50 SECCIONADORA 2</t>
        </is>
      </c>
      <c r="E2765" s="6" t="n">
        <v>30006803</v>
      </c>
      <c r="F2765" s="6" t="inlineStr">
        <is>
          <t>TRAV CENTRAL 360X70X25 MDP - CAD GENOVA</t>
        </is>
      </c>
      <c r="G2765" s="6" t="inlineStr">
        <is>
          <t>50 SECCIONADORA 2</t>
        </is>
      </c>
      <c r="H2765" s="6" t="inlineStr">
        <is>
          <t>50 SECCIONADORA 2</t>
        </is>
      </c>
      <c r="I2765" s="4" t="inlineStr">
        <is>
          <t>50 SECCIONADORA 2</t>
        </is>
      </c>
      <c r="J2765" s="4" t="n">
        <v>12</v>
      </c>
      <c r="K2765" s="6" t="n"/>
      <c r="L2765" s="6" t="n"/>
      <c r="M2765" s="6" t="n"/>
      <c r="N2765" s="6" t="n">
        <v>46218</v>
      </c>
      <c r="O2765" s="6" t="n">
        <v>12</v>
      </c>
      <c r="P2765" s="6" t="n"/>
      <c r="Q2765" s="6" t="n"/>
      <c r="R2765" s="6" t="n"/>
      <c r="S2765" s="6" t="n"/>
      <c r="T2765" s="6">
        <f>IF(OR($J2765="",$O2765=""),"",$O2765/$J2765)</f>
        <v/>
      </c>
      <c r="U2765" s="6" t="inlineStr">
        <is>
          <t>Concluído</t>
        </is>
      </c>
      <c r="V2765" s="6" t="n"/>
      <c r="W2765" s="6" t="n"/>
      <c r="X2765" s="6" t="n"/>
      <c r="Y2765" s="6" t="n"/>
      <c r="Z2765" s="6" t="n"/>
      <c r="AA2765" s="5" t="n"/>
      <c r="AB2765" s="6">
        <f>B2765&amp;"|"&amp;I2765</f>
        <v/>
      </c>
      <c r="AC2765">
        <f>IF($B2765="","","|"&amp;SUBSTITUTE(TRIM(SUBSTITUTE(SUBSTITUTE(SUBSTITUTE(SUBSTITUTE(SUBSTITUTE(SUBSTITUTE(SUBSTITUTE(SUBSTITUTE(SUBSTITUTE(SUBSTITUTE(SUBSTITUTE(SUBSTITUTE(SUBSTITUTE(SUBSTITUTE(TRIM($B2765&amp;""),CHAR(10)," "),CHAR(13)," "),"."," "),";"," "),","," "),"/"," "),"+"," "),"-"," "),"  "," "),"  "," "),"  "," "),"  "," "),"  "," "),"  "," "))," ","|")&amp;"|")</f>
        <v/>
      </c>
      <c r="AD2765">
        <f>TRIM($I2765&amp;"")</f>
        <v/>
      </c>
    </row>
    <row r="2766" ht="36" customHeight="1">
      <c r="A2766" s="14" t="n">
        <v>46217</v>
      </c>
      <c r="B2766" s="6" t="inlineStr">
        <is>
          <t>10257</t>
        </is>
      </c>
      <c r="C2766" s="6" t="inlineStr">
        <is>
          <t>M/C 0723 (VERMELHO)</t>
        </is>
      </c>
      <c r="D2766" s="6" t="inlineStr">
        <is>
          <t>50 SECCIONADORA 2</t>
        </is>
      </c>
      <c r="E2766" s="6" t="n">
        <v>30009703</v>
      </c>
      <c r="F2766" s="6" t="inlineStr">
        <is>
          <t>ESPALDAR 390X40(911)X25 MDF (24) - CADEIRA GRECIA</t>
        </is>
      </c>
      <c r="G2766" s="6" t="inlineStr">
        <is>
          <t>50 SECCIONADORA 2</t>
        </is>
      </c>
      <c r="H2766" s="6" t="inlineStr">
        <is>
          <t>50 SECCIONADORA 2</t>
        </is>
      </c>
      <c r="I2766" s="4" t="inlineStr">
        <is>
          <t>50 SECCIONADORA 2</t>
        </is>
      </c>
      <c r="J2766" s="4" t="n">
        <v>70</v>
      </c>
      <c r="K2766" s="6" t="n"/>
      <c r="L2766" s="6" t="n"/>
      <c r="M2766" s="6" t="n"/>
      <c r="N2766" s="6" t="n">
        <v>46218</v>
      </c>
      <c r="O2766" s="6" t="n">
        <v>70</v>
      </c>
      <c r="P2766" s="6" t="n"/>
      <c r="Q2766" s="6" t="n"/>
      <c r="R2766" s="6" t="n"/>
      <c r="S2766" s="6" t="n"/>
      <c r="T2766" s="6">
        <f>IF(OR($J2766="",$O2766=""),"",$O2766/$J2766)</f>
        <v/>
      </c>
      <c r="U2766" s="6" t="inlineStr">
        <is>
          <t>Concluído</t>
        </is>
      </c>
      <c r="V2766" s="6" t="n"/>
      <c r="W2766" s="6" t="n"/>
      <c r="X2766" s="6" t="n"/>
      <c r="Y2766" s="6" t="n"/>
      <c r="Z2766" s="6" t="n"/>
      <c r="AA2766" s="5" t="n"/>
      <c r="AB2766" s="6">
        <f>B2766&amp;"|"&amp;I2766</f>
        <v/>
      </c>
      <c r="AC2766">
        <f>IF($B2766="","","|"&amp;SUBSTITUTE(TRIM(SUBSTITUTE(SUBSTITUTE(SUBSTITUTE(SUBSTITUTE(SUBSTITUTE(SUBSTITUTE(SUBSTITUTE(SUBSTITUTE(SUBSTITUTE(SUBSTITUTE(SUBSTITUTE(SUBSTITUTE(SUBSTITUTE(SUBSTITUTE(TRIM($B2766&amp;""),CHAR(10)," "),CHAR(13)," "),"."," "),";"," "),","," "),"/"," "),"+"," "),"-"," "),"  "," "),"  "," "),"  "," "),"  "," "),"  "," "),"  "," "))," ","|")&amp;"|")</f>
        <v/>
      </c>
      <c r="AD2766">
        <f>TRIM($I2766&amp;"")</f>
        <v/>
      </c>
    </row>
    <row r="2767" ht="60" customHeight="1">
      <c r="A2767" s="14" t="n">
        <v>46218</v>
      </c>
      <c r="B2767" s="6" t="inlineStr">
        <is>
          <t>10257</t>
        </is>
      </c>
      <c r="C2767" s="6" t="inlineStr">
        <is>
          <t>M/C 0723 (VERMELHO)</t>
        </is>
      </c>
      <c r="D2767" s="6" t="inlineStr">
        <is>
          <t>60 USINAGEM AUTOMATIZADA</t>
        </is>
      </c>
      <c r="E2767" s="6" t="n">
        <v>30001309</v>
      </c>
      <c r="F2767" s="6" t="inlineStr">
        <is>
          <t>TRA CENTR 360X56(911)X25 MDP (14PCS) - PE INTEIRO</t>
        </is>
      </c>
      <c r="G2767" s="6" t="inlineStr">
        <is>
          <t>60 USINAGEM AUTOMATIZADA</t>
        </is>
      </c>
      <c r="H2767" s="6" t="inlineStr">
        <is>
          <t>60 USINAGEM AUTOMATIZADA</t>
        </is>
      </c>
      <c r="I2767" s="4" t="inlineStr">
        <is>
          <t>60 USINAGEM AUTOMATIZADA</t>
        </is>
      </c>
      <c r="J2767" s="4" t="n">
        <v>284</v>
      </c>
      <c r="K2767" s="6" t="n"/>
      <c r="L2767" s="6" t="n"/>
      <c r="M2767" s="6" t="n"/>
      <c r="N2767" s="6" t="n">
        <v>46218</v>
      </c>
      <c r="O2767" s="6" t="n">
        <v>284</v>
      </c>
      <c r="P2767" s="6" t="n"/>
      <c r="Q2767" s="6" t="n"/>
      <c r="R2767" s="6" t="n"/>
      <c r="S2767" s="6" t="n"/>
      <c r="T2767" s="6">
        <f>IF(OR($J2767="",$O2767=""),"",$O2767/$J2767)</f>
        <v/>
      </c>
      <c r="U2767" s="6" t="inlineStr">
        <is>
          <t>Concluído</t>
        </is>
      </c>
      <c r="V2767" s="6" t="n"/>
      <c r="W2767" s="6" t="n"/>
      <c r="X2767" s="6" t="n"/>
      <c r="Y2767" s="6" t="n"/>
      <c r="Z2767" s="6" t="n"/>
      <c r="AA2767" s="5" t="n"/>
      <c r="AB2767" s="6">
        <f>B2767&amp;"|"&amp;I2767</f>
        <v/>
      </c>
      <c r="AC2767">
        <f>IF($B2767="","","|"&amp;SUBSTITUTE(TRIM(SUBSTITUTE(SUBSTITUTE(SUBSTITUTE(SUBSTITUTE(SUBSTITUTE(SUBSTITUTE(SUBSTITUTE(SUBSTITUTE(SUBSTITUTE(SUBSTITUTE(SUBSTITUTE(SUBSTITUTE(SUBSTITUTE(SUBSTITUTE(TRIM($B2767&amp;""),CHAR(10)," "),CHAR(13)," "),"."," "),";"," "),","," "),"/"," "),"+"," "),"-"," "),"  "," "),"  "," "),"  "," "),"  "," "),"  "," "),"  "," "))," ","|")&amp;"|")</f>
        <v/>
      </c>
      <c r="AD2767">
        <f>TRIM($I2767&amp;"")</f>
        <v/>
      </c>
    </row>
    <row r="2768" ht="60" customHeight="1">
      <c r="A2768" s="14" t="n">
        <v>46218</v>
      </c>
      <c r="B2768" s="6" t="inlineStr">
        <is>
          <t>10257</t>
        </is>
      </c>
      <c r="C2768" s="6" t="inlineStr">
        <is>
          <t>M/C 0723 (VERMELHO)</t>
        </is>
      </c>
      <c r="D2768" s="6" t="inlineStr">
        <is>
          <t>60 USINAGEM AUTOMATIZADA</t>
        </is>
      </c>
      <c r="E2768" s="6" t="n">
        <v>30001321</v>
      </c>
      <c r="F2768" s="6" t="inlineStr">
        <is>
          <t>APOIO ESPA 360X40(911)X25 MDP (19PÇS) - PÉ INTEIRO</t>
        </is>
      </c>
      <c r="G2768" s="6" t="inlineStr">
        <is>
          <t>60 USINAGEM AUTOMATIZADA</t>
        </is>
      </c>
      <c r="H2768" s="6" t="inlineStr">
        <is>
          <t>60 USINAGEM AUTOMATIZADA</t>
        </is>
      </c>
      <c r="I2768" s="4" t="inlineStr">
        <is>
          <t>60 USINAGEM AUTOMATIZADA</t>
        </is>
      </c>
      <c r="J2768" s="4" t="n">
        <v>70</v>
      </c>
      <c r="K2768" s="6" t="n"/>
      <c r="L2768" s="6" t="n"/>
      <c r="M2768" s="6" t="n"/>
      <c r="N2768" s="6" t="n">
        <v>46218</v>
      </c>
      <c r="O2768" s="6" t="n">
        <v>70</v>
      </c>
      <c r="P2768" s="6" t="n"/>
      <c r="Q2768" s="6" t="n"/>
      <c r="R2768" s="6" t="n"/>
      <c r="S2768" s="6" t="n"/>
      <c r="T2768" s="6">
        <f>IF(OR($J2768="",$O2768=""),"",$O2768/$J2768)</f>
        <v/>
      </c>
      <c r="U2768" s="6" t="inlineStr">
        <is>
          <t>Concluído</t>
        </is>
      </c>
      <c r="V2768" s="6" t="n"/>
      <c r="W2768" s="6" t="n"/>
      <c r="X2768" s="6" t="n"/>
      <c r="Y2768" s="6" t="n"/>
      <c r="Z2768" s="6" t="n"/>
      <c r="AA2768" s="5" t="n"/>
      <c r="AB2768" s="6">
        <f>B2768&amp;"|"&amp;I2768</f>
        <v/>
      </c>
      <c r="AC2768">
        <f>IF($B2768="","","|"&amp;SUBSTITUTE(TRIM(SUBSTITUTE(SUBSTITUTE(SUBSTITUTE(SUBSTITUTE(SUBSTITUTE(SUBSTITUTE(SUBSTITUTE(SUBSTITUTE(SUBSTITUTE(SUBSTITUTE(SUBSTITUTE(SUBSTITUTE(SUBSTITUTE(SUBSTITUTE(TRIM($B2768&amp;""),CHAR(10)," "),CHAR(13)," "),"."," "),";"," "),","," "),"/"," "),"+"," "),"-"," "),"  "," "),"  "," "),"  "," "),"  "," "),"  "," "),"  "," "))," ","|")&amp;"|")</f>
        <v/>
      </c>
      <c r="AD2768">
        <f>TRIM($I2768&amp;"")</f>
        <v/>
      </c>
    </row>
    <row r="2769" ht="60" customHeight="1">
      <c r="A2769" s="14" t="n">
        <v>46218</v>
      </c>
      <c r="B2769" s="6" t="inlineStr">
        <is>
          <t>10257</t>
        </is>
      </c>
      <c r="C2769" s="6" t="inlineStr">
        <is>
          <t>M/C 0723 (VERMELHO)</t>
        </is>
      </c>
      <c r="D2769" s="6" t="inlineStr">
        <is>
          <t>60 USINAGEM AUTOMATIZADA</t>
        </is>
      </c>
      <c r="E2769" s="6" t="n">
        <v>30001322</v>
      </c>
      <c r="F2769" s="6" t="inlineStr">
        <is>
          <t>TRA CENT 360X56(911)X25 MDP (14PÇS) - PÉ INT MILÃO</t>
        </is>
      </c>
      <c r="G2769" s="6" t="inlineStr">
        <is>
          <t>60 USINAGEM AUTOMATIZADA</t>
        </is>
      </c>
      <c r="H2769" s="6" t="inlineStr">
        <is>
          <t>60 USINAGEM AUTOMATIZADA</t>
        </is>
      </c>
      <c r="I2769" s="4" t="inlineStr">
        <is>
          <t>60 USINAGEM AUTOMATIZADA</t>
        </is>
      </c>
      <c r="J2769" s="4" t="n">
        <v>70</v>
      </c>
      <c r="K2769" s="6" t="n"/>
      <c r="L2769" s="6" t="n"/>
      <c r="M2769" s="6" t="n"/>
      <c r="N2769" s="6" t="n">
        <v>46218</v>
      </c>
      <c r="O2769" s="6" t="n">
        <v>70</v>
      </c>
      <c r="P2769" s="6" t="n"/>
      <c r="Q2769" s="6" t="n"/>
      <c r="R2769" s="6" t="n"/>
      <c r="S2769" s="6" t="n"/>
      <c r="T2769" s="6">
        <f>IF(OR($J2769="",$O2769=""),"",$O2769/$J2769)</f>
        <v/>
      </c>
      <c r="U2769" s="6" t="inlineStr">
        <is>
          <t>Concluído</t>
        </is>
      </c>
      <c r="V2769" s="6" t="n"/>
      <c r="W2769" s="6" t="n"/>
      <c r="X2769" s="6" t="n"/>
      <c r="Y2769" s="6" t="n"/>
      <c r="Z2769" s="6" t="n"/>
      <c r="AA2769" s="5" t="n"/>
      <c r="AB2769" s="6">
        <f>B2769&amp;"|"&amp;I2769</f>
        <v/>
      </c>
      <c r="AC2769">
        <f>IF($B2769="","","|"&amp;SUBSTITUTE(TRIM(SUBSTITUTE(SUBSTITUTE(SUBSTITUTE(SUBSTITUTE(SUBSTITUTE(SUBSTITUTE(SUBSTITUTE(SUBSTITUTE(SUBSTITUTE(SUBSTITUTE(SUBSTITUTE(SUBSTITUTE(SUBSTITUTE(SUBSTITUTE(TRIM($B2769&amp;""),CHAR(10)," "),CHAR(13)," "),"."," "),";"," "),","," "),"/"," "),"+"," "),"-"," "),"  "," "),"  "," "),"  "," "),"  "," "),"  "," "),"  "," "))," ","|")&amp;"|")</f>
        <v/>
      </c>
      <c r="AD2769">
        <f>TRIM($I2769&amp;"")</f>
        <v/>
      </c>
    </row>
    <row r="2770" ht="60" customHeight="1">
      <c r="A2770" s="14" t="n">
        <v>46218</v>
      </c>
      <c r="B2770" s="6" t="inlineStr">
        <is>
          <t>10257</t>
        </is>
      </c>
      <c r="C2770" s="6" t="inlineStr">
        <is>
          <t>M/C 0723 (VERMELHO)</t>
        </is>
      </c>
      <c r="D2770" s="6" t="inlineStr">
        <is>
          <t>60 USINAGEM AUTOMATIZADA</t>
        </is>
      </c>
      <c r="E2770" s="6" t="n">
        <v>200277101</v>
      </c>
      <c r="F2770" s="6" t="inlineStr">
        <is>
          <t>PE 730X120(660)X18 (4PCS) MDF - MESA CATEDRAL II</t>
        </is>
      </c>
      <c r="G2770" s="6" t="inlineStr">
        <is>
          <t>60 USINAGEM AUTOMATIZADA</t>
        </is>
      </c>
      <c r="H2770" s="6" t="inlineStr">
        <is>
          <t>60 USINAGEM AUTOMATIZADA</t>
        </is>
      </c>
      <c r="I2770" s="4" t="inlineStr">
        <is>
          <t>60 USINAGEM AUTOMATIZADA</t>
        </is>
      </c>
      <c r="J2770" s="4" t="n">
        <v>158</v>
      </c>
      <c r="K2770" s="6" t="n"/>
      <c r="L2770" s="6" t="n"/>
      <c r="M2770" s="6" t="n"/>
      <c r="N2770" s="6" t="n">
        <v>46218</v>
      </c>
      <c r="O2770" s="6" t="n">
        <v>158</v>
      </c>
      <c r="P2770" s="6" t="n"/>
      <c r="Q2770" s="6" t="n"/>
      <c r="R2770" s="6" t="n"/>
      <c r="S2770" s="6" t="n"/>
      <c r="T2770" s="6">
        <f>IF(OR($J2770="",$O2770=""),"",$O2770/$J2770)</f>
        <v/>
      </c>
      <c r="U2770" s="6" t="inlineStr">
        <is>
          <t>Concluído</t>
        </is>
      </c>
      <c r="V2770" s="6" t="n"/>
      <c r="W2770" s="6" t="n"/>
      <c r="X2770" s="6" t="n"/>
      <c r="Y2770" s="6" t="n"/>
      <c r="Z2770" s="6" t="n"/>
      <c r="AA2770" s="5" t="n"/>
      <c r="AB2770" s="6">
        <f>B2770&amp;"|"&amp;I2770</f>
        <v/>
      </c>
      <c r="AC2770">
        <f>IF($B2770="","","|"&amp;SUBSTITUTE(TRIM(SUBSTITUTE(SUBSTITUTE(SUBSTITUTE(SUBSTITUTE(SUBSTITUTE(SUBSTITUTE(SUBSTITUTE(SUBSTITUTE(SUBSTITUTE(SUBSTITUTE(SUBSTITUTE(SUBSTITUTE(SUBSTITUTE(SUBSTITUTE(TRIM($B2770&amp;""),CHAR(10)," "),CHAR(13)," "),"."," "),";"," "),","," "),"/"," "),"+"," "),"-"," "),"  "," "),"  "," "),"  "," "),"  "," "),"  "," "),"  "," "))," ","|")&amp;"|")</f>
        <v/>
      </c>
      <c r="AD2770">
        <f>TRIM($I2770&amp;"")</f>
        <v/>
      </c>
    </row>
    <row r="2771" ht="60" customHeight="1">
      <c r="A2771" s="14" t="n">
        <v>46218</v>
      </c>
      <c r="B2771" s="6" t="inlineStr">
        <is>
          <t>10257</t>
        </is>
      </c>
      <c r="C2771" s="6" t="inlineStr">
        <is>
          <t>M/C 0723 (VERMELHO)</t>
        </is>
      </c>
      <c r="D2771" s="6" t="inlineStr">
        <is>
          <t>60 USINAGEM AUTOMATIZADA</t>
        </is>
      </c>
      <c r="E2771" s="6" t="n">
        <v>30001201</v>
      </c>
      <c r="F2771" s="6" t="inlineStr">
        <is>
          <t>PE TRASEIRO 980X65(911)X25 MDF (11PCS)- CAD PE INT</t>
        </is>
      </c>
      <c r="G2771" s="6" t="inlineStr">
        <is>
          <t>60 USINAGEM AUTOMATIZADA</t>
        </is>
      </c>
      <c r="H2771" s="6" t="inlineStr">
        <is>
          <t>60 USINAGEM AUTOMATIZADA</t>
        </is>
      </c>
      <c r="I2771" s="4" t="inlineStr">
        <is>
          <t>60 USINAGEM AUTOMATIZADA</t>
        </is>
      </c>
      <c r="J2771" s="4" t="n">
        <v>140</v>
      </c>
      <c r="K2771" s="6" t="n"/>
      <c r="L2771" s="6" t="n"/>
      <c r="M2771" s="6" t="n"/>
      <c r="N2771" s="6" t="n">
        <v>46218</v>
      </c>
      <c r="O2771" s="6" t="n">
        <v>140</v>
      </c>
      <c r="P2771" s="6" t="n"/>
      <c r="Q2771" s="6" t="n"/>
      <c r="R2771" s="6" t="n"/>
      <c r="S2771" s="6" t="n"/>
      <c r="T2771" s="6">
        <f>IF(OR($J2771="",$O2771=""),"",$O2771/$J2771)</f>
        <v/>
      </c>
      <c r="U2771" s="6" t="inlineStr">
        <is>
          <t>Concluído</t>
        </is>
      </c>
      <c r="V2771" s="6" t="n"/>
      <c r="W2771" s="6" t="n"/>
      <c r="X2771" s="6" t="n"/>
      <c r="Y2771" s="6" t="n"/>
      <c r="Z2771" s="6" t="n"/>
      <c r="AA2771" s="5" t="n"/>
      <c r="AB2771" s="6">
        <f>B2771&amp;"|"&amp;I2771</f>
        <v/>
      </c>
      <c r="AC2771">
        <f>IF($B2771="","","|"&amp;SUBSTITUTE(TRIM(SUBSTITUTE(SUBSTITUTE(SUBSTITUTE(SUBSTITUTE(SUBSTITUTE(SUBSTITUTE(SUBSTITUTE(SUBSTITUTE(SUBSTITUTE(SUBSTITUTE(SUBSTITUTE(SUBSTITUTE(SUBSTITUTE(SUBSTITUTE(TRIM($B2771&amp;""),CHAR(10)," "),CHAR(13)," "),"."," "),";"," "),","," "),"/"," "),"+"," "),"-"," "),"  "," "),"  "," "),"  "," "),"  "," "),"  "," "),"  "," "))," ","|")&amp;"|")</f>
        <v/>
      </c>
      <c r="AD2771">
        <f>TRIM($I2771&amp;"")</f>
        <v/>
      </c>
    </row>
    <row r="2772" ht="60" customHeight="1">
      <c r="A2772" s="14" t="n">
        <v>46218</v>
      </c>
      <c r="B2772" s="6" t="inlineStr">
        <is>
          <t>10257</t>
        </is>
      </c>
      <c r="C2772" s="6" t="inlineStr">
        <is>
          <t>M/C 0723 (VERMELHO)</t>
        </is>
      </c>
      <c r="D2772" s="6" t="inlineStr">
        <is>
          <t>60 USINAGEM AUTOMATIZADA</t>
        </is>
      </c>
      <c r="E2772" s="6" t="n">
        <v>30001301</v>
      </c>
      <c r="F2772" s="6" t="inlineStr">
        <is>
          <t>PE TRASEIRO 920X65(911)X25 MDF (11PCS)- CAD PE INT</t>
        </is>
      </c>
      <c r="G2772" s="6" t="inlineStr">
        <is>
          <t>60 USINAGEM AUTOMATIZADA</t>
        </is>
      </c>
      <c r="H2772" s="6" t="inlineStr">
        <is>
          <t>60 USINAGEM AUTOMATIZADA</t>
        </is>
      </c>
      <c r="I2772" s="4" t="inlineStr">
        <is>
          <t>60 USINAGEM AUTOMATIZADA</t>
        </is>
      </c>
      <c r="J2772" s="4" t="n">
        <v>568</v>
      </c>
      <c r="K2772" s="6" t="n"/>
      <c r="L2772" s="6" t="n"/>
      <c r="M2772" s="6" t="n"/>
      <c r="N2772" s="6" t="n">
        <v>46218</v>
      </c>
      <c r="O2772" s="6" t="n">
        <v>568</v>
      </c>
      <c r="P2772" s="6" t="n"/>
      <c r="Q2772" s="6" t="n"/>
      <c r="R2772" s="6" t="n"/>
      <c r="S2772" s="6" t="n"/>
      <c r="T2772" s="6">
        <f>IF(OR($J2772="",$O2772=""),"",$O2772/$J2772)</f>
        <v/>
      </c>
      <c r="U2772" s="6" t="inlineStr">
        <is>
          <t>Concluído</t>
        </is>
      </c>
      <c r="V2772" s="6" t="n"/>
      <c r="W2772" s="6" t="n"/>
      <c r="X2772" s="6" t="n"/>
      <c r="Y2772" s="6" t="n"/>
      <c r="Z2772" s="6" t="n"/>
      <c r="AA2772" s="5" t="n"/>
      <c r="AB2772" s="6">
        <f>B2772&amp;"|"&amp;I2772</f>
        <v/>
      </c>
      <c r="AC2772">
        <f>IF($B2772="","","|"&amp;SUBSTITUTE(TRIM(SUBSTITUTE(SUBSTITUTE(SUBSTITUTE(SUBSTITUTE(SUBSTITUTE(SUBSTITUTE(SUBSTITUTE(SUBSTITUTE(SUBSTITUTE(SUBSTITUTE(SUBSTITUTE(SUBSTITUTE(SUBSTITUTE(SUBSTITUTE(TRIM($B2772&amp;""),CHAR(10)," "),CHAR(13)," "),"."," "),";"," "),","," "),"/"," "),"+"," "),"-"," "),"  "," "),"  "," "),"  "," "),"  "," "),"  "," "),"  "," "))," ","|")&amp;"|")</f>
        <v/>
      </c>
      <c r="AD2772">
        <f>TRIM($I2772&amp;"")</f>
        <v/>
      </c>
    </row>
    <row r="2773" ht="60" customHeight="1">
      <c r="A2773" s="14" t="n">
        <v>46218</v>
      </c>
      <c r="B2773" s="6" t="inlineStr">
        <is>
          <t>10257</t>
        </is>
      </c>
      <c r="C2773" s="6" t="inlineStr">
        <is>
          <t>M/C 0723 (VERMELHO)</t>
        </is>
      </c>
      <c r="D2773" s="6" t="inlineStr">
        <is>
          <t>60 USINAGEM AUTOMATIZADA</t>
        </is>
      </c>
      <c r="E2773" s="6" t="n">
        <v>30006801</v>
      </c>
      <c r="F2773" s="6" t="inlineStr">
        <is>
          <t>PE TRASEIRO 980X94(911)X25 MDF (8PCS)- CAD GENOVA</t>
        </is>
      </c>
      <c r="G2773" s="6" t="inlineStr">
        <is>
          <t>60 USINAGEM AUTOMATIZADA</t>
        </is>
      </c>
      <c r="H2773" s="6" t="inlineStr">
        <is>
          <t>60 USINAGEM AUTOMATIZADA</t>
        </is>
      </c>
      <c r="I2773" s="4" t="inlineStr">
        <is>
          <t>60 USINAGEM AUTOMATIZADA</t>
        </is>
      </c>
      <c r="J2773" s="4" t="n">
        <v>24</v>
      </c>
      <c r="K2773" s="6" t="n"/>
      <c r="L2773" s="6" t="n"/>
      <c r="M2773" s="6" t="n"/>
      <c r="N2773" s="6" t="n">
        <v>46218</v>
      </c>
      <c r="O2773" s="6" t="n">
        <v>24</v>
      </c>
      <c r="P2773" s="6" t="n"/>
      <c r="Q2773" s="6" t="n"/>
      <c r="R2773" s="6" t="n"/>
      <c r="S2773" s="6" t="n"/>
      <c r="T2773" s="6">
        <f>IF(OR($J2773="",$O2773=""),"",$O2773/$J2773)</f>
        <v/>
      </c>
      <c r="U2773" s="6" t="inlineStr">
        <is>
          <t>Concluído</t>
        </is>
      </c>
      <c r="V2773" s="6" t="n"/>
      <c r="W2773" s="6" t="n"/>
      <c r="X2773" s="6" t="n"/>
      <c r="Y2773" s="6" t="n"/>
      <c r="Z2773" s="6" t="n"/>
      <c r="AA2773" s="5" t="n"/>
      <c r="AB2773" s="6">
        <f>B2773&amp;"|"&amp;I2773</f>
        <v/>
      </c>
      <c r="AC2773">
        <f>IF($B2773="","","|"&amp;SUBSTITUTE(TRIM(SUBSTITUTE(SUBSTITUTE(SUBSTITUTE(SUBSTITUTE(SUBSTITUTE(SUBSTITUTE(SUBSTITUTE(SUBSTITUTE(SUBSTITUTE(SUBSTITUTE(SUBSTITUTE(SUBSTITUTE(SUBSTITUTE(SUBSTITUTE(TRIM($B2773&amp;""),CHAR(10)," "),CHAR(13)," "),"."," "),";"," "),","," "),"/"," "),"+"," "),"-"," "),"  "," "),"  "," "),"  "," "),"  "," "),"  "," "),"  "," "))," ","|")&amp;"|")</f>
        <v/>
      </c>
      <c r="AD2773">
        <f>TRIM($I2773&amp;"")</f>
        <v/>
      </c>
    </row>
    <row r="2774" ht="60" customHeight="1">
      <c r="A2774" s="14" t="n">
        <v>46218</v>
      </c>
      <c r="B2774" s="6" t="inlineStr">
        <is>
          <t>10257</t>
        </is>
      </c>
      <c r="C2774" s="6" t="inlineStr">
        <is>
          <t>M/C 0723 (VERMELHO)</t>
        </is>
      </c>
      <c r="D2774" s="6" t="inlineStr">
        <is>
          <t>60 USINAGEM AUTOMATIZADA</t>
        </is>
      </c>
      <c r="E2774" s="6" t="n">
        <v>30009703</v>
      </c>
      <c r="F2774" s="6" t="inlineStr">
        <is>
          <t>ESPALDAR 390X40(911)X25 MDF (24) - CADEIRA GRECIA</t>
        </is>
      </c>
      <c r="G2774" s="6" t="inlineStr">
        <is>
          <t>60 USINAGEM AUTOMATIZADA</t>
        </is>
      </c>
      <c r="H2774" s="6" t="inlineStr">
        <is>
          <t>60 USINAGEM AUTOMATIZADA</t>
        </is>
      </c>
      <c r="I2774" s="4" t="inlineStr">
        <is>
          <t>60 USINAGEM AUTOMATIZADA</t>
        </is>
      </c>
      <c r="J2774" s="4" t="n">
        <v>70</v>
      </c>
      <c r="K2774" s="6" t="n"/>
      <c r="L2774" s="6" t="n"/>
      <c r="M2774" s="6" t="n"/>
      <c r="N2774" s="6" t="n">
        <v>46218</v>
      </c>
      <c r="O2774" s="6" t="n">
        <v>70</v>
      </c>
      <c r="P2774" s="6" t="n"/>
      <c r="Q2774" s="6" t="n"/>
      <c r="R2774" s="6" t="n"/>
      <c r="S2774" s="6" t="n"/>
      <c r="T2774" s="6">
        <f>IF(OR($J2774="",$O2774=""),"",$O2774/$J2774)</f>
        <v/>
      </c>
      <c r="U2774" s="6" t="inlineStr">
        <is>
          <t>Concluído</t>
        </is>
      </c>
      <c r="V2774" s="6" t="n"/>
      <c r="W2774" s="6" t="n"/>
      <c r="X2774" s="6" t="n"/>
      <c r="Y2774" s="6" t="n"/>
      <c r="Z2774" s="6" t="n"/>
      <c r="AA2774" s="5" t="n"/>
      <c r="AB2774" s="6">
        <f>B2774&amp;"|"&amp;I2774</f>
        <v/>
      </c>
      <c r="AC2774">
        <f>IF($B2774="","","|"&amp;SUBSTITUTE(TRIM(SUBSTITUTE(SUBSTITUTE(SUBSTITUTE(SUBSTITUTE(SUBSTITUTE(SUBSTITUTE(SUBSTITUTE(SUBSTITUTE(SUBSTITUTE(SUBSTITUTE(SUBSTITUTE(SUBSTITUTE(SUBSTITUTE(SUBSTITUTE(TRIM($B2774&amp;""),CHAR(10)," "),CHAR(13)," "),"."," "),";"," "),","," "),"/"," "),"+"," "),"-"," "),"  "," "),"  "," "),"  "," "),"  "," "),"  "," "),"  "," "))," ","|")&amp;"|")</f>
        <v/>
      </c>
      <c r="AD2774">
        <f>TRIM($I2774&amp;"")</f>
        <v/>
      </c>
    </row>
    <row r="2775" ht="36" customHeight="1">
      <c r="A2775" s="14" t="n">
        <v>46220</v>
      </c>
      <c r="B2775" s="6" t="inlineStr">
        <is>
          <t>10257</t>
        </is>
      </c>
      <c r="C2775" s="6" t="inlineStr">
        <is>
          <t>M/C 0723 (VERMELHO)</t>
        </is>
      </c>
      <c r="D2775" s="6" t="inlineStr">
        <is>
          <t>32 TAPEÇARIA</t>
        </is>
      </c>
      <c r="E2775" s="6" t="n">
        <v>30001213</v>
      </c>
      <c r="F2775" s="6" t="inlineStr">
        <is>
          <t>ASSENTO ESTOFADO - CADEIRA PÉ INTEIRO</t>
        </is>
      </c>
      <c r="G2775" s="6" t="inlineStr">
        <is>
          <t>32 TAPEÇARIA</t>
        </is>
      </c>
      <c r="H2775" s="6" t="inlineStr">
        <is>
          <t>32 TAPEÇARIA</t>
        </is>
      </c>
      <c r="I2775" s="4" t="inlineStr">
        <is>
          <t>32 TAPEÇARIA</t>
        </is>
      </c>
      <c r="J2775" s="4" t="n">
        <v>366</v>
      </c>
      <c r="K2775" s="6" t="n"/>
      <c r="L2775" s="6" t="n"/>
      <c r="M2775" s="6" t="n"/>
      <c r="N2775" s="6" t="n">
        <v>46219</v>
      </c>
      <c r="O2775" s="6" t="n">
        <v>366</v>
      </c>
      <c r="P2775" s="6" t="n"/>
      <c r="Q2775" s="6" t="n"/>
      <c r="R2775" s="6" t="n"/>
      <c r="S2775" s="6" t="n"/>
      <c r="T2775" s="6">
        <f>IF(OR($J2775="",$O2775=""),"",$O2775/$J2775)</f>
        <v/>
      </c>
      <c r="U2775" s="6" t="inlineStr">
        <is>
          <t>Concluído</t>
        </is>
      </c>
      <c r="V2775" s="6" t="n"/>
      <c r="W2775" s="6" t="n"/>
      <c r="X2775" s="6" t="n"/>
      <c r="Y2775" s="6" t="n"/>
      <c r="Z2775" s="6" t="n"/>
      <c r="AA2775" s="5" t="n"/>
      <c r="AB2775" s="6">
        <f>B2775&amp;"|"&amp;I2775</f>
        <v/>
      </c>
      <c r="AC2775">
        <f>IF($B2775="","","|"&amp;SUBSTITUTE(TRIM(SUBSTITUTE(SUBSTITUTE(SUBSTITUTE(SUBSTITUTE(SUBSTITUTE(SUBSTITUTE(SUBSTITUTE(SUBSTITUTE(SUBSTITUTE(SUBSTITUTE(SUBSTITUTE(SUBSTITUTE(SUBSTITUTE(SUBSTITUTE(TRIM($B2775&amp;""),CHAR(10)," "),CHAR(13)," "),"."," "),";"," "),","," "),"/"," "),"+"," "),"-"," "),"  "," "),"  "," "),"  "," "),"  "," "),"  "," "),"  "," "))," ","|")&amp;"|")</f>
        <v/>
      </c>
      <c r="AD2775">
        <f>TRIM($I2775&amp;"")</f>
        <v/>
      </c>
    </row>
    <row r="2776" ht="36" customHeight="1">
      <c r="A2776" s="14" t="n">
        <v>46220</v>
      </c>
      <c r="B2776" s="6" t="inlineStr">
        <is>
          <t>10257</t>
        </is>
      </c>
      <c r="C2776" s="6" t="inlineStr">
        <is>
          <t>M/C 0723 (VERMELHO)</t>
        </is>
      </c>
      <c r="D2776" s="6" t="inlineStr">
        <is>
          <t>32 TAPEÇARIA</t>
        </is>
      </c>
      <c r="E2776" s="6" t="n">
        <v>30001320</v>
      </c>
      <c r="F2776" s="6" t="inlineStr">
        <is>
          <t>ENCOSTO ESTOFADO BORD - CADEIRA MILÃO PÉ INTEIRO</t>
        </is>
      </c>
      <c r="G2776" s="6" t="inlineStr">
        <is>
          <t>32 TAPEÇARIA</t>
        </is>
      </c>
      <c r="H2776" s="6" t="inlineStr">
        <is>
          <t>32 TAPEÇARIA</t>
        </is>
      </c>
      <c r="I2776" s="4" t="inlineStr">
        <is>
          <t>32 TAPEÇARIA</t>
        </is>
      </c>
      <c r="J2776" s="4" t="n">
        <v>70</v>
      </c>
      <c r="K2776" s="6" t="n"/>
      <c r="L2776" s="6" t="n"/>
      <c r="M2776" s="6" t="n"/>
      <c r="N2776" s="6" t="n">
        <v>46219</v>
      </c>
      <c r="O2776" s="6" t="n">
        <v>70</v>
      </c>
      <c r="P2776" s="6" t="n"/>
      <c r="Q2776" s="6" t="n"/>
      <c r="R2776" s="6" t="n"/>
      <c r="S2776" s="6" t="n"/>
      <c r="T2776" s="6">
        <f>IF(OR($J2776="",$O2776=""),"",$O2776/$J2776)</f>
        <v/>
      </c>
      <c r="U2776" s="6" t="inlineStr">
        <is>
          <t>Concluído</t>
        </is>
      </c>
      <c r="V2776" s="6" t="n"/>
      <c r="W2776" s="6" t="n"/>
      <c r="X2776" s="6" t="n"/>
      <c r="Y2776" s="6" t="n"/>
      <c r="Z2776" s="6" t="n"/>
      <c r="AA2776" s="5" t="n"/>
      <c r="AB2776" s="6">
        <f>B2776&amp;"|"&amp;I2776</f>
        <v/>
      </c>
      <c r="AC2776">
        <f>IF($B2776="","","|"&amp;SUBSTITUTE(TRIM(SUBSTITUTE(SUBSTITUTE(SUBSTITUTE(SUBSTITUTE(SUBSTITUTE(SUBSTITUTE(SUBSTITUTE(SUBSTITUTE(SUBSTITUTE(SUBSTITUTE(SUBSTITUTE(SUBSTITUTE(SUBSTITUTE(SUBSTITUTE(TRIM($B2776&amp;""),CHAR(10)," "),CHAR(13)," "),"."," "),";"," "),","," "),"/"," "),"+"," "),"-"," "),"  "," "),"  "," "),"  "," "),"  "," "),"  "," "),"  "," "))," ","|")&amp;"|")</f>
        <v/>
      </c>
      <c r="AD2776">
        <f>TRIM($I2776&amp;"")</f>
        <v/>
      </c>
    </row>
    <row r="2777" ht="36" customHeight="1">
      <c r="A2777" s="14" t="n">
        <v>46220</v>
      </c>
      <c r="B2777" s="6" t="inlineStr">
        <is>
          <t>10257</t>
        </is>
      </c>
      <c r="C2777" s="6" t="inlineStr">
        <is>
          <t>M/C 0723 (VERMELHO)</t>
        </is>
      </c>
      <c r="D2777" s="6" t="inlineStr">
        <is>
          <t>32 TAPEÇARIA</t>
        </is>
      </c>
      <c r="E2777" s="6" t="n">
        <v>30001412</v>
      </c>
      <c r="F2777" s="6" t="inlineStr">
        <is>
          <t>ENCOSTO ESTOFADO MENOR - CADEIRA PÉ INTEIRO</t>
        </is>
      </c>
      <c r="G2777" s="6" t="inlineStr">
        <is>
          <t>32 TAPEÇARIA</t>
        </is>
      </c>
      <c r="H2777" s="6" t="inlineStr">
        <is>
          <t>32 TAPEÇARIA</t>
        </is>
      </c>
      <c r="I2777" s="4" t="inlineStr">
        <is>
          <t>32 TAPEÇARIA</t>
        </is>
      </c>
      <c r="J2777" s="4" t="n">
        <v>284</v>
      </c>
      <c r="K2777" s="6" t="n"/>
      <c r="L2777" s="6" t="n"/>
      <c r="M2777" s="6" t="n"/>
      <c r="N2777" s="6" t="n">
        <v>46219</v>
      </c>
      <c r="O2777" s="6" t="n">
        <v>284</v>
      </c>
      <c r="P2777" s="6" t="n"/>
      <c r="Q2777" s="6" t="n"/>
      <c r="R2777" s="6" t="n"/>
      <c r="S2777" s="6" t="n"/>
      <c r="T2777" s="6">
        <f>IF(OR($J2777="",$O2777=""),"",$O2777/$J2777)</f>
        <v/>
      </c>
      <c r="U2777" s="6" t="inlineStr">
        <is>
          <t>Concluído</t>
        </is>
      </c>
      <c r="V2777" s="6" t="n"/>
      <c r="W2777" s="6" t="n"/>
      <c r="X2777" s="6" t="n"/>
      <c r="Y2777" s="6" t="n"/>
      <c r="Z2777" s="6" t="n"/>
      <c r="AA2777" s="5" t="n"/>
      <c r="AB2777" s="6">
        <f>B2777&amp;"|"&amp;I2777</f>
        <v/>
      </c>
      <c r="AC2777">
        <f>IF($B2777="","","|"&amp;SUBSTITUTE(TRIM(SUBSTITUTE(SUBSTITUTE(SUBSTITUTE(SUBSTITUTE(SUBSTITUTE(SUBSTITUTE(SUBSTITUTE(SUBSTITUTE(SUBSTITUTE(SUBSTITUTE(SUBSTITUTE(SUBSTITUTE(SUBSTITUTE(SUBSTITUTE(TRIM($B2777&amp;""),CHAR(10)," "),CHAR(13)," "),"."," "),";"," "),","," "),"/"," "),"+"," "),"-"," "),"  "," "),"  "," "),"  "," "),"  "," "),"  "," "),"  "," "))," ","|")&amp;"|")</f>
        <v/>
      </c>
      <c r="AD2777">
        <f>TRIM($I2777&amp;"")</f>
        <v/>
      </c>
    </row>
    <row r="2778" ht="36" customHeight="1">
      <c r="A2778" s="14" t="n">
        <v>46220</v>
      </c>
      <c r="B2778" s="6" t="inlineStr">
        <is>
          <t>10257</t>
        </is>
      </c>
      <c r="C2778" s="6" t="inlineStr">
        <is>
          <t>M/C 0723 (VERMELHO)</t>
        </is>
      </c>
      <c r="D2778" s="6" t="inlineStr">
        <is>
          <t>32 TAPEÇARIA</t>
        </is>
      </c>
      <c r="E2778" s="6" t="n">
        <v>30003413</v>
      </c>
      <c r="F2778" s="6" t="inlineStr">
        <is>
          <t>ASSENTO ESTOFADO - CADEIRA DAKAR</t>
        </is>
      </c>
      <c r="G2778" s="6" t="inlineStr">
        <is>
          <t>32 TAPEÇARIA</t>
        </is>
      </c>
      <c r="H2778" s="6" t="inlineStr">
        <is>
          <t>32 TAPEÇARIA</t>
        </is>
      </c>
      <c r="I2778" s="4" t="inlineStr">
        <is>
          <t>32 TAPEÇARIA</t>
        </is>
      </c>
      <c r="J2778" s="4" t="n">
        <v>16</v>
      </c>
      <c r="K2778" s="6" t="n"/>
      <c r="L2778" s="6" t="n"/>
      <c r="M2778" s="6" t="n"/>
      <c r="N2778" s="6" t="n">
        <v>46220</v>
      </c>
      <c r="O2778" s="6" t="n">
        <v>16</v>
      </c>
      <c r="P2778" s="6" t="n"/>
      <c r="Q2778" s="6" t="n"/>
      <c r="R2778" s="6" t="n"/>
      <c r="S2778" s="6" t="n"/>
      <c r="T2778" s="6">
        <f>IF(OR($J2778="",$O2778=""),"",$O2778/$J2778)</f>
        <v/>
      </c>
      <c r="U2778" s="6" t="inlineStr">
        <is>
          <t>Concluído</t>
        </is>
      </c>
      <c r="V2778" s="6" t="n"/>
      <c r="W2778" s="6" t="n"/>
      <c r="X2778" s="6" t="n"/>
      <c r="Y2778" s="6" t="n"/>
      <c r="Z2778" s="6" t="n"/>
      <c r="AA2778" s="5" t="n"/>
      <c r="AB2778" s="6">
        <f>B2778&amp;"|"&amp;I2778</f>
        <v/>
      </c>
      <c r="AC2778">
        <f>IF($B2778="","","|"&amp;SUBSTITUTE(TRIM(SUBSTITUTE(SUBSTITUTE(SUBSTITUTE(SUBSTITUTE(SUBSTITUTE(SUBSTITUTE(SUBSTITUTE(SUBSTITUTE(SUBSTITUTE(SUBSTITUTE(SUBSTITUTE(SUBSTITUTE(SUBSTITUTE(SUBSTITUTE(TRIM($B2778&amp;""),CHAR(10)," "),CHAR(13)," "),"."," "),";"," "),","," "),"/"," "),"+"," "),"-"," "),"  "," "),"  "," "),"  "," "),"  "," "),"  "," "),"  "," "))," ","|")&amp;"|")</f>
        <v/>
      </c>
      <c r="AD2778">
        <f>TRIM($I2778&amp;"")</f>
        <v/>
      </c>
    </row>
    <row r="2779" ht="36" customHeight="1">
      <c r="A2779" s="14" t="n">
        <v>46220</v>
      </c>
      <c r="B2779" s="6" t="inlineStr">
        <is>
          <t>10257</t>
        </is>
      </c>
      <c r="C2779" s="6" t="inlineStr">
        <is>
          <t>M/C 0723 (VERMELHO)</t>
        </is>
      </c>
      <c r="D2779" s="6" t="inlineStr">
        <is>
          <t>32 TAPEÇARIA</t>
        </is>
      </c>
      <c r="E2779" s="6" t="n">
        <v>30003920</v>
      </c>
      <c r="F2779" s="6" t="inlineStr">
        <is>
          <t>ENCOSTO ESTOFADO - CAD TRENTO</t>
        </is>
      </c>
      <c r="G2779" s="6" t="inlineStr">
        <is>
          <t>32 TAPEÇARIA</t>
        </is>
      </c>
      <c r="H2779" s="6" t="inlineStr">
        <is>
          <t>32 TAPEÇARIA</t>
        </is>
      </c>
      <c r="I2779" s="4" t="inlineStr">
        <is>
          <t>32 TAPEÇARIA</t>
        </is>
      </c>
      <c r="J2779" s="4" t="n">
        <v>16</v>
      </c>
      <c r="K2779" s="6" t="n"/>
      <c r="L2779" s="6" t="n"/>
      <c r="M2779" s="6" t="n"/>
      <c r="N2779" s="6" t="n">
        <v>46220</v>
      </c>
      <c r="O2779" s="6" t="n">
        <v>16</v>
      </c>
      <c r="P2779" s="6" t="n"/>
      <c r="Q2779" s="6" t="n"/>
      <c r="R2779" s="6" t="n"/>
      <c r="S2779" s="6" t="n"/>
      <c r="T2779" s="6">
        <f>IF(OR($J2779="",$O2779=""),"",$O2779/$J2779)</f>
        <v/>
      </c>
      <c r="U2779" s="6" t="inlineStr">
        <is>
          <t>Concluído</t>
        </is>
      </c>
      <c r="V2779" s="6" t="n"/>
      <c r="W2779" s="6" t="n"/>
      <c r="X2779" s="6" t="n"/>
      <c r="Y2779" s="6" t="n"/>
      <c r="Z2779" s="6" t="n"/>
      <c r="AA2779" s="5" t="n"/>
      <c r="AB2779" s="6">
        <f>B2779&amp;"|"&amp;I2779</f>
        <v/>
      </c>
      <c r="AC2779">
        <f>IF($B2779="","","|"&amp;SUBSTITUTE(TRIM(SUBSTITUTE(SUBSTITUTE(SUBSTITUTE(SUBSTITUTE(SUBSTITUTE(SUBSTITUTE(SUBSTITUTE(SUBSTITUTE(SUBSTITUTE(SUBSTITUTE(SUBSTITUTE(SUBSTITUTE(SUBSTITUTE(SUBSTITUTE(TRIM($B2779&amp;""),CHAR(10)," "),CHAR(13)," "),"."," "),";"," "),","," "),"/"," "),"+"," "),"-"," "),"  "," "),"  "," "),"  "," "),"  "," "),"  "," "),"  "," "))," ","|")&amp;"|")</f>
        <v/>
      </c>
      <c r="AD2779">
        <f>TRIM($I2779&amp;"")</f>
        <v/>
      </c>
    </row>
    <row r="2780" ht="36" customHeight="1">
      <c r="A2780" s="14" t="n">
        <v>46220</v>
      </c>
      <c r="B2780" s="6" t="inlineStr">
        <is>
          <t>10257</t>
        </is>
      </c>
      <c r="C2780" s="6" t="inlineStr">
        <is>
          <t>M/C 0723 (VERMELHO)</t>
        </is>
      </c>
      <c r="D2780" s="6" t="inlineStr">
        <is>
          <t>32 TAPEÇARIA</t>
        </is>
      </c>
      <c r="E2780" s="6" t="n">
        <v>30004807</v>
      </c>
      <c r="F2780" s="6" t="inlineStr">
        <is>
          <t>ASSENTO ESTOFADO - CAD SANTIAGO</t>
        </is>
      </c>
      <c r="G2780" s="6" t="inlineStr">
        <is>
          <t>32 TAPEÇARIA</t>
        </is>
      </c>
      <c r="H2780" s="6" t="inlineStr">
        <is>
          <t>32 TAPEÇARIA</t>
        </is>
      </c>
      <c r="I2780" s="4" t="inlineStr">
        <is>
          <t>32 TAPEÇARIA</t>
        </is>
      </c>
      <c r="J2780" s="4" t="n">
        <v>386</v>
      </c>
      <c r="K2780" s="6" t="n"/>
      <c r="L2780" s="6" t="n"/>
      <c r="M2780" s="6" t="n"/>
      <c r="N2780" s="6" t="n">
        <v>46219</v>
      </c>
      <c r="O2780" s="6" t="n">
        <v>386</v>
      </c>
      <c r="P2780" s="6" t="n"/>
      <c r="Q2780" s="6" t="n"/>
      <c r="R2780" s="6" t="n"/>
      <c r="S2780" s="6" t="n"/>
      <c r="T2780" s="6">
        <f>IF(OR($J2780="",$O2780=""),"",$O2780/$J2780)</f>
        <v/>
      </c>
      <c r="U2780" s="6" t="inlineStr">
        <is>
          <t>Concluído</t>
        </is>
      </c>
      <c r="V2780" s="6" t="n"/>
      <c r="W2780" s="6" t="n"/>
      <c r="X2780" s="6" t="n"/>
      <c r="Y2780" s="6" t="n"/>
      <c r="Z2780" s="6" t="n"/>
      <c r="AA2780" s="5" t="n"/>
      <c r="AB2780" s="6">
        <f>B2780&amp;"|"&amp;I2780</f>
        <v/>
      </c>
      <c r="AC2780">
        <f>IF($B2780="","","|"&amp;SUBSTITUTE(TRIM(SUBSTITUTE(SUBSTITUTE(SUBSTITUTE(SUBSTITUTE(SUBSTITUTE(SUBSTITUTE(SUBSTITUTE(SUBSTITUTE(SUBSTITUTE(SUBSTITUTE(SUBSTITUTE(SUBSTITUTE(SUBSTITUTE(SUBSTITUTE(TRIM($B2780&amp;""),CHAR(10)," "),CHAR(13)," "),"."," "),";"," "),","," "),"/"," "),"+"," "),"-"," "),"  "," "),"  "," "),"  "," "),"  "," "),"  "," "),"  "," "))," ","|")&amp;"|")</f>
        <v/>
      </c>
      <c r="AD2780">
        <f>TRIM($I2780&amp;"")</f>
        <v/>
      </c>
    </row>
    <row r="2781" ht="36" customHeight="1">
      <c r="A2781" s="14" t="n">
        <v>46220</v>
      </c>
      <c r="B2781" s="6" t="inlineStr">
        <is>
          <t>10257</t>
        </is>
      </c>
      <c r="C2781" s="6" t="inlineStr">
        <is>
          <t>M/C 0723 (VERMELHO)</t>
        </is>
      </c>
      <c r="D2781" s="6" t="inlineStr">
        <is>
          <t>32 TAPEÇARIA</t>
        </is>
      </c>
      <c r="E2781" s="6" t="n">
        <v>30006106</v>
      </c>
      <c r="F2781" s="6" t="inlineStr">
        <is>
          <t>TELINHA ENCOSTO - CADEIRA SANTIAGO NEW</t>
        </is>
      </c>
      <c r="G2781" s="6" t="inlineStr">
        <is>
          <t>32 TAPEÇARIA</t>
        </is>
      </c>
      <c r="H2781" s="6" t="inlineStr">
        <is>
          <t>32 TAPEÇARIA</t>
        </is>
      </c>
      <c r="I2781" s="4" t="inlineStr">
        <is>
          <t>32 TAPEÇARIA</t>
        </is>
      </c>
      <c r="J2781" s="4" t="n">
        <v>386</v>
      </c>
      <c r="K2781" s="6" t="n"/>
      <c r="L2781" s="6" t="n"/>
      <c r="M2781" s="6" t="n"/>
      <c r="N2781" s="6" t="n">
        <v>46220</v>
      </c>
      <c r="O2781" s="6" t="n">
        <v>386</v>
      </c>
      <c r="P2781" s="6" t="n"/>
      <c r="Q2781" s="6" t="n"/>
      <c r="R2781" s="6" t="n"/>
      <c r="S2781" s="6" t="n"/>
      <c r="T2781" s="6">
        <f>IF(OR($J2781="",$O2781=""),"",$O2781/$J2781)</f>
        <v/>
      </c>
      <c r="U2781" s="6" t="inlineStr">
        <is>
          <t>Concluído</t>
        </is>
      </c>
      <c r="V2781" s="6" t="n"/>
      <c r="W2781" s="6" t="n"/>
      <c r="X2781" s="6" t="n"/>
      <c r="Y2781" s="6" t="n"/>
      <c r="Z2781" s="6" t="n"/>
      <c r="AA2781" s="5" t="n"/>
      <c r="AB2781" s="6">
        <f>B2781&amp;"|"&amp;I2781</f>
        <v/>
      </c>
      <c r="AC2781">
        <f>IF($B2781="","","|"&amp;SUBSTITUTE(TRIM(SUBSTITUTE(SUBSTITUTE(SUBSTITUTE(SUBSTITUTE(SUBSTITUTE(SUBSTITUTE(SUBSTITUTE(SUBSTITUTE(SUBSTITUTE(SUBSTITUTE(SUBSTITUTE(SUBSTITUTE(SUBSTITUTE(SUBSTITUTE(TRIM($B2781&amp;""),CHAR(10)," "),CHAR(13)," "),"."," "),";"," "),","," "),"/"," "),"+"," "),"-"," "),"  "," "),"  "," "),"  "," "),"  "," "),"  "," "),"  "," "))," ","|")&amp;"|")</f>
        <v/>
      </c>
      <c r="AD2781">
        <f>TRIM($I2781&amp;"")</f>
        <v/>
      </c>
    </row>
    <row r="2782" ht="36" customHeight="1">
      <c r="A2782" s="14" t="n">
        <v>46220</v>
      </c>
      <c r="B2782" s="6" t="inlineStr">
        <is>
          <t>10257</t>
        </is>
      </c>
      <c r="C2782" s="6" t="inlineStr">
        <is>
          <t>M/C 0723 (VERMELHO)</t>
        </is>
      </c>
      <c r="D2782" s="6" t="inlineStr">
        <is>
          <t>32 TAPEÇARIA</t>
        </is>
      </c>
      <c r="E2782" s="6" t="n">
        <v>30006806</v>
      </c>
      <c r="F2782" s="6" t="inlineStr">
        <is>
          <t>ENCOSTO ESTOFADO - CADEIRA GENOVA</t>
        </is>
      </c>
      <c r="G2782" s="6" t="inlineStr">
        <is>
          <t>32 TAPEÇARIA</t>
        </is>
      </c>
      <c r="H2782" s="6" t="inlineStr">
        <is>
          <t>32 TAPEÇARIA</t>
        </is>
      </c>
      <c r="I2782" s="4" t="inlineStr">
        <is>
          <t>32 TAPEÇARIA</t>
        </is>
      </c>
      <c r="J2782" s="4" t="n">
        <v>12</v>
      </c>
      <c r="K2782" s="6" t="n"/>
      <c r="L2782" s="6" t="n"/>
      <c r="M2782" s="6" t="n"/>
      <c r="N2782" s="6" t="n">
        <v>46220</v>
      </c>
      <c r="O2782" s="6" t="n">
        <v>12</v>
      </c>
      <c r="P2782" s="6" t="n"/>
      <c r="Q2782" s="6" t="n"/>
      <c r="R2782" s="6" t="n"/>
      <c r="S2782" s="6" t="n"/>
      <c r="T2782" s="6">
        <f>IF(OR($J2782="",$O2782=""),"",$O2782/$J2782)</f>
        <v/>
      </c>
      <c r="U2782" s="6" t="inlineStr">
        <is>
          <t>Concluído</t>
        </is>
      </c>
      <c r="V2782" s="6" t="n"/>
      <c r="W2782" s="6" t="n"/>
      <c r="X2782" s="6" t="n"/>
      <c r="Y2782" s="6" t="n"/>
      <c r="Z2782" s="6" t="n"/>
      <c r="AA2782" s="5" t="n"/>
      <c r="AB2782" s="6">
        <f>B2782&amp;"|"&amp;I2782</f>
        <v/>
      </c>
      <c r="AC2782">
        <f>IF($B2782="","","|"&amp;SUBSTITUTE(TRIM(SUBSTITUTE(SUBSTITUTE(SUBSTITUTE(SUBSTITUTE(SUBSTITUTE(SUBSTITUTE(SUBSTITUTE(SUBSTITUTE(SUBSTITUTE(SUBSTITUTE(SUBSTITUTE(SUBSTITUTE(SUBSTITUTE(SUBSTITUTE(TRIM($B2782&amp;""),CHAR(10)," "),CHAR(13)," "),"."," "),";"," "),","," "),"/"," "),"+"," "),"-"," "),"  "," "),"  "," "),"  "," "),"  "," "),"  "," "),"  "," "))," ","|")&amp;"|")</f>
        <v/>
      </c>
      <c r="AD2782">
        <f>TRIM($I2782&amp;"")</f>
        <v/>
      </c>
    </row>
    <row r="2783" ht="36" customHeight="1">
      <c r="A2783" s="14" t="n">
        <v>46218</v>
      </c>
      <c r="B2783" s="6" t="inlineStr">
        <is>
          <t>10257</t>
        </is>
      </c>
      <c r="C2783" s="6" t="inlineStr">
        <is>
          <t>M/C 0723 (VERMELHO)</t>
        </is>
      </c>
      <c r="D2783" s="6" t="inlineStr">
        <is>
          <t>11 USINAGEM</t>
        </is>
      </c>
      <c r="E2783" s="6" t="n">
        <v>30003404</v>
      </c>
      <c r="F2783" s="6" t="inlineStr">
        <is>
          <t>ASSENTO 430X403X09 MDP - CAD DAKAR</t>
        </is>
      </c>
      <c r="G2783" s="6" t="inlineStr">
        <is>
          <t>11 USINAGEM</t>
        </is>
      </c>
      <c r="H2783" s="6" t="inlineStr">
        <is>
          <t>11 USINAGEM</t>
        </is>
      </c>
      <c r="I2783" s="4" t="inlineStr">
        <is>
          <t>11 USINAGEM</t>
        </is>
      </c>
      <c r="J2783" s="4" t="n">
        <v>16</v>
      </c>
      <c r="K2783" s="6" t="n"/>
      <c r="L2783" s="6" t="n"/>
      <c r="M2783" s="6" t="n"/>
      <c r="N2783" s="6" t="n">
        <v>46217</v>
      </c>
      <c r="O2783" s="6" t="n">
        <v>16</v>
      </c>
      <c r="P2783" s="6" t="n"/>
      <c r="Q2783" s="6" t="n"/>
      <c r="R2783" s="6" t="n"/>
      <c r="S2783" s="6" t="n"/>
      <c r="T2783" s="6">
        <f>IF(OR($J2783="",$O2783=""),"",$O2783/$J2783)</f>
        <v/>
      </c>
      <c r="U2783" s="6" t="inlineStr">
        <is>
          <t>Concluído</t>
        </is>
      </c>
      <c r="V2783" s="6" t="n"/>
      <c r="W2783" s="6" t="n"/>
      <c r="X2783" s="6" t="n"/>
      <c r="Y2783" s="6" t="n"/>
      <c r="Z2783" s="6" t="n"/>
      <c r="AA2783" s="5" t="n"/>
      <c r="AB2783" s="6">
        <f>B2783&amp;"|"&amp;I2783</f>
        <v/>
      </c>
      <c r="AC2783">
        <f>IF($B2783="","","|"&amp;SUBSTITUTE(TRIM(SUBSTITUTE(SUBSTITUTE(SUBSTITUTE(SUBSTITUTE(SUBSTITUTE(SUBSTITUTE(SUBSTITUTE(SUBSTITUTE(SUBSTITUTE(SUBSTITUTE(SUBSTITUTE(SUBSTITUTE(SUBSTITUTE(SUBSTITUTE(TRIM($B2783&amp;""),CHAR(10)," "),CHAR(13)," "),"."," "),";"," "),","," "),"/"," "),"+"," "),"-"," "),"  "," "),"  "," "),"  "," "),"  "," "),"  "," "),"  "," "))," ","|")&amp;"|")</f>
        <v/>
      </c>
      <c r="AD2783">
        <f>TRIM($I2783&amp;"")</f>
        <v/>
      </c>
    </row>
    <row r="2784" ht="36" customHeight="1">
      <c r="A2784" s="14" t="n">
        <v>46218</v>
      </c>
      <c r="B2784" s="6" t="inlineStr">
        <is>
          <t>10257</t>
        </is>
      </c>
      <c r="C2784" s="6" t="inlineStr">
        <is>
          <t>M/C 0723 (VERMELHO)</t>
        </is>
      </c>
      <c r="D2784" s="6" t="inlineStr">
        <is>
          <t>11 USINAGEM</t>
        </is>
      </c>
      <c r="E2784" s="6" t="n">
        <v>30004805</v>
      </c>
      <c r="F2784" s="6" t="inlineStr">
        <is>
          <t>ASSENTO 440X425X09 MDP - CAD SANTIAGO</t>
        </is>
      </c>
      <c r="G2784" s="6" t="inlineStr">
        <is>
          <t>11 USINAGEM</t>
        </is>
      </c>
      <c r="H2784" s="6" t="inlineStr">
        <is>
          <t>11 USINAGEM</t>
        </is>
      </c>
      <c r="I2784" s="4" t="inlineStr">
        <is>
          <t>11 USINAGEM</t>
        </is>
      </c>
      <c r="J2784" s="4" t="n">
        <v>386</v>
      </c>
      <c r="K2784" s="6" t="n"/>
      <c r="L2784" s="6" t="n"/>
      <c r="M2784" s="6" t="n"/>
      <c r="N2784" s="6" t="n">
        <v>46216</v>
      </c>
      <c r="O2784" s="6" t="n">
        <v>386</v>
      </c>
      <c r="P2784" s="6" t="n"/>
      <c r="Q2784" s="6" t="n"/>
      <c r="R2784" s="6" t="n"/>
      <c r="S2784" s="6" t="n"/>
      <c r="T2784" s="6">
        <f>IF(OR($J2784="",$O2784=""),"",$O2784/$J2784)</f>
        <v/>
      </c>
      <c r="U2784" s="6" t="inlineStr">
        <is>
          <t>Concluído</t>
        </is>
      </c>
      <c r="V2784" s="6" t="n"/>
      <c r="W2784" s="6" t="n"/>
      <c r="X2784" s="6" t="n"/>
      <c r="Y2784" s="6" t="n"/>
      <c r="Z2784" s="6" t="n"/>
      <c r="AA2784" s="5" t="n"/>
      <c r="AB2784" s="6">
        <f>B2784&amp;"|"&amp;I2784</f>
        <v/>
      </c>
      <c r="AC2784">
        <f>IF($B2784="","","|"&amp;SUBSTITUTE(TRIM(SUBSTITUTE(SUBSTITUTE(SUBSTITUTE(SUBSTITUTE(SUBSTITUTE(SUBSTITUTE(SUBSTITUTE(SUBSTITUTE(SUBSTITUTE(SUBSTITUTE(SUBSTITUTE(SUBSTITUTE(SUBSTITUTE(SUBSTITUTE(TRIM($B2784&amp;""),CHAR(10)," "),CHAR(13)," "),"."," "),";"," "),","," "),"/"," "),"+"," "),"-"," "),"  "," "),"  "," "),"  "," "),"  "," "),"  "," "),"  "," "))," ","|")&amp;"|")</f>
        <v/>
      </c>
      <c r="AD2784">
        <f>TRIM($I2784&amp;"")</f>
        <v/>
      </c>
    </row>
    <row r="2785" ht="36" customHeight="1">
      <c r="A2785" s="14" t="n">
        <v>46218</v>
      </c>
      <c r="B2785" s="6" t="inlineStr">
        <is>
          <t>10257</t>
        </is>
      </c>
      <c r="C2785" s="6" t="inlineStr">
        <is>
          <t>M/C 0723 (VERMELHO)</t>
        </is>
      </c>
      <c r="D2785" s="6" t="inlineStr">
        <is>
          <t>11 USINAGEM</t>
        </is>
      </c>
      <c r="E2785" s="6" t="n">
        <v>20014005</v>
      </c>
      <c r="F2785" s="6" t="inlineStr">
        <is>
          <t>TAMPO 902X902X12 MDP - MESA DAKAR/MIAMI 0,90</t>
        </is>
      </c>
      <c r="G2785" s="6" t="inlineStr">
        <is>
          <t>11 USINAGEM</t>
        </is>
      </c>
      <c r="H2785" s="6" t="inlineStr">
        <is>
          <t>11 USINAGEM</t>
        </is>
      </c>
      <c r="I2785" s="4" t="inlineStr">
        <is>
          <t>11 USINAGEM</t>
        </is>
      </c>
      <c r="J2785" s="4" t="n">
        <v>1</v>
      </c>
      <c r="K2785" s="6" t="n"/>
      <c r="L2785" s="6" t="n"/>
      <c r="M2785" s="6" t="n"/>
      <c r="N2785" s="6" t="n">
        <v>46218</v>
      </c>
      <c r="O2785" s="6" t="n">
        <v>1</v>
      </c>
      <c r="P2785" s="6" t="n"/>
      <c r="Q2785" s="6" t="n"/>
      <c r="R2785" s="6" t="n"/>
      <c r="S2785" s="6" t="n"/>
      <c r="T2785" s="6">
        <f>IF(OR($J2785="",$O2785=""),"",$O2785/$J2785)</f>
        <v/>
      </c>
      <c r="U2785" s="6" t="inlineStr">
        <is>
          <t>Concluído</t>
        </is>
      </c>
      <c r="V2785" s="6" t="n"/>
      <c r="W2785" s="6" t="n"/>
      <c r="X2785" s="6" t="n"/>
      <c r="Y2785" s="6" t="n"/>
      <c r="Z2785" s="6" t="n"/>
      <c r="AA2785" s="5" t="n"/>
      <c r="AB2785" s="6">
        <f>B2785&amp;"|"&amp;I2785</f>
        <v/>
      </c>
      <c r="AC2785">
        <f>IF($B2785="","","|"&amp;SUBSTITUTE(TRIM(SUBSTITUTE(SUBSTITUTE(SUBSTITUTE(SUBSTITUTE(SUBSTITUTE(SUBSTITUTE(SUBSTITUTE(SUBSTITUTE(SUBSTITUTE(SUBSTITUTE(SUBSTITUTE(SUBSTITUTE(SUBSTITUTE(SUBSTITUTE(TRIM($B2785&amp;""),CHAR(10)," "),CHAR(13)," "),"."," "),";"," "),","," "),"/"," "),"+"," "),"-"," "),"  "," "),"  "," "),"  "," "),"  "," "),"  "," "),"  "," "))," ","|")&amp;"|")</f>
        <v/>
      </c>
      <c r="AD2785">
        <f>TRIM($I2785&amp;"")</f>
        <v/>
      </c>
    </row>
    <row r="2786" ht="36" customHeight="1">
      <c r="A2786" s="14" t="n">
        <v>46218</v>
      </c>
      <c r="B2786" s="6" t="inlineStr">
        <is>
          <t>10257</t>
        </is>
      </c>
      <c r="C2786" s="6" t="inlineStr">
        <is>
          <t>M/C 0723 (VERMELHO)</t>
        </is>
      </c>
      <c r="D2786" s="6" t="inlineStr">
        <is>
          <t>11 USINAGEM</t>
        </is>
      </c>
      <c r="E2786" s="6" t="n">
        <v>20014006</v>
      </c>
      <c r="F2786" s="6" t="inlineStr">
        <is>
          <t>ENGRO MAIOR 902X60X12 MDP - MESA DAKAR 0,90</t>
        </is>
      </c>
      <c r="G2786" s="6" t="inlineStr">
        <is>
          <t>11 USINAGEM</t>
        </is>
      </c>
      <c r="H2786" s="6" t="inlineStr">
        <is>
          <t>11 USINAGEM</t>
        </is>
      </c>
      <c r="I2786" s="4" t="inlineStr">
        <is>
          <t>11 USINAGEM</t>
        </is>
      </c>
      <c r="J2786" s="4" t="n">
        <v>6</v>
      </c>
      <c r="K2786" s="6" t="n"/>
      <c r="L2786" s="6" t="n"/>
      <c r="M2786" s="6" t="n"/>
      <c r="N2786" s="6" t="n">
        <v>46218</v>
      </c>
      <c r="O2786" s="6" t="n">
        <v>6</v>
      </c>
      <c r="P2786" s="6" t="n"/>
      <c r="Q2786" s="6" t="n"/>
      <c r="R2786" s="6" t="n"/>
      <c r="S2786" s="6" t="n"/>
      <c r="T2786" s="6">
        <f>IF(OR($J2786="",$O2786=""),"",$O2786/$J2786)</f>
        <v/>
      </c>
      <c r="U2786" s="6" t="inlineStr">
        <is>
          <t>Concluído</t>
        </is>
      </c>
      <c r="V2786" s="6" t="n"/>
      <c r="W2786" s="6" t="n"/>
      <c r="X2786" s="6" t="n"/>
      <c r="Y2786" s="6" t="n"/>
      <c r="Z2786" s="6" t="n"/>
      <c r="AA2786" s="5" t="n"/>
      <c r="AB2786" s="6">
        <f>B2786&amp;"|"&amp;I2786</f>
        <v/>
      </c>
      <c r="AC2786">
        <f>IF($B2786="","","|"&amp;SUBSTITUTE(TRIM(SUBSTITUTE(SUBSTITUTE(SUBSTITUTE(SUBSTITUTE(SUBSTITUTE(SUBSTITUTE(SUBSTITUTE(SUBSTITUTE(SUBSTITUTE(SUBSTITUTE(SUBSTITUTE(SUBSTITUTE(SUBSTITUTE(SUBSTITUTE(TRIM($B2786&amp;""),CHAR(10)," "),CHAR(13)," "),"."," "),";"," "),","," "),"/"," "),"+"," "),"-"," "),"  "," "),"  "," "),"  "," "),"  "," "),"  "," "),"  "," "))," ","|")&amp;"|")</f>
        <v/>
      </c>
      <c r="AD2786">
        <f>TRIM($I2786&amp;"")</f>
        <v/>
      </c>
    </row>
    <row r="2787" ht="36" customHeight="1">
      <c r="A2787" s="14" t="n">
        <v>46218</v>
      </c>
      <c r="B2787" s="6" t="inlineStr">
        <is>
          <t>10257</t>
        </is>
      </c>
      <c r="C2787" s="6" t="inlineStr">
        <is>
          <t>M/C 0723 (VERMELHO)</t>
        </is>
      </c>
      <c r="D2787" s="6" t="inlineStr">
        <is>
          <t>11 USINAGEM</t>
        </is>
      </c>
      <c r="E2787" s="6" t="n">
        <v>20014007</v>
      </c>
      <c r="F2787" s="6" t="inlineStr">
        <is>
          <t>ENGRO MENOR 782X60X12 MDP - MESA DAKAR 0,90</t>
        </is>
      </c>
      <c r="G2787" s="6" t="inlineStr">
        <is>
          <t>11 USINAGEM</t>
        </is>
      </c>
      <c r="H2787" s="6" t="inlineStr">
        <is>
          <t>11 USINAGEM</t>
        </is>
      </c>
      <c r="I2787" s="4" t="inlineStr">
        <is>
          <t>11 USINAGEM</t>
        </is>
      </c>
      <c r="J2787" s="4" t="n">
        <v>6</v>
      </c>
      <c r="K2787" s="6" t="n"/>
      <c r="L2787" s="6" t="n"/>
      <c r="M2787" s="6" t="n"/>
      <c r="N2787" s="6" t="n">
        <v>46218</v>
      </c>
      <c r="O2787" s="6" t="n">
        <v>6</v>
      </c>
      <c r="P2787" s="6" t="n"/>
      <c r="Q2787" s="6" t="n"/>
      <c r="R2787" s="6" t="n"/>
      <c r="S2787" s="6" t="n"/>
      <c r="T2787" s="6">
        <f>IF(OR($J2787="",$O2787=""),"",$O2787/$J2787)</f>
        <v/>
      </c>
      <c r="U2787" s="6" t="inlineStr">
        <is>
          <t>Concluído</t>
        </is>
      </c>
      <c r="V2787" s="6" t="n"/>
      <c r="W2787" s="6" t="n"/>
      <c r="X2787" s="6" t="n"/>
      <c r="Y2787" s="6" t="n"/>
      <c r="Z2787" s="6" t="n"/>
      <c r="AA2787" s="5" t="n"/>
      <c r="AB2787" s="6">
        <f>B2787&amp;"|"&amp;I2787</f>
        <v/>
      </c>
      <c r="AC2787">
        <f>IF($B2787="","","|"&amp;SUBSTITUTE(TRIM(SUBSTITUTE(SUBSTITUTE(SUBSTITUTE(SUBSTITUTE(SUBSTITUTE(SUBSTITUTE(SUBSTITUTE(SUBSTITUTE(SUBSTITUTE(SUBSTITUTE(SUBSTITUTE(SUBSTITUTE(SUBSTITUTE(SUBSTITUTE(TRIM($B2787&amp;""),CHAR(10)," "),CHAR(13)," "),"."," "),";"," "),","," "),"/"," "),"+"," "),"-"," "),"  "," "),"  "," "),"  "," "),"  "," "),"  "," "),"  "," "))," ","|")&amp;"|")</f>
        <v/>
      </c>
      <c r="AD2787">
        <f>TRIM($I2787&amp;"")</f>
        <v/>
      </c>
    </row>
    <row r="2788" ht="36" customHeight="1">
      <c r="A2788" s="14" t="n">
        <v>46218</v>
      </c>
      <c r="B2788" s="6" t="inlineStr">
        <is>
          <t>10257</t>
        </is>
      </c>
      <c r="C2788" s="6" t="inlineStr">
        <is>
          <t>M/C 0723 (VERMELHO)</t>
        </is>
      </c>
      <c r="D2788" s="6" t="inlineStr">
        <is>
          <t>11 USINAGEM</t>
        </is>
      </c>
      <c r="E2788" s="6" t="n">
        <v>20014107</v>
      </c>
      <c r="F2788" s="6" t="inlineStr">
        <is>
          <t>ENGRO MENOR 802X60X12 MDP - MESA DAKAR</t>
        </is>
      </c>
      <c r="G2788" s="6" t="inlineStr">
        <is>
          <t>11 USINAGEM</t>
        </is>
      </c>
      <c r="H2788" s="6" t="inlineStr">
        <is>
          <t>11 USINAGEM</t>
        </is>
      </c>
      <c r="I2788" s="4" t="inlineStr">
        <is>
          <t>11 USINAGEM</t>
        </is>
      </c>
      <c r="J2788" s="4" t="n">
        <v>140</v>
      </c>
      <c r="K2788" s="6" t="n"/>
      <c r="L2788" s="6" t="n"/>
      <c r="M2788" s="6" t="n"/>
      <c r="N2788" s="6" t="n">
        <v>46218</v>
      </c>
      <c r="O2788" s="6" t="n">
        <v>140</v>
      </c>
      <c r="P2788" s="6" t="n"/>
      <c r="Q2788" s="6" t="n"/>
      <c r="R2788" s="6" t="n"/>
      <c r="S2788" s="6" t="n"/>
      <c r="T2788" s="6">
        <f>IF(OR($J2788="",$O2788=""),"",$O2788/$J2788)</f>
        <v/>
      </c>
      <c r="U2788" s="6" t="inlineStr">
        <is>
          <t>Concluído</t>
        </is>
      </c>
      <c r="V2788" s="6" t="n"/>
      <c r="W2788" s="6" t="n"/>
      <c r="X2788" s="6" t="n"/>
      <c r="Y2788" s="6" t="n"/>
      <c r="Z2788" s="6" t="n"/>
      <c r="AA2788" s="5" t="n"/>
      <c r="AB2788" s="6">
        <f>B2788&amp;"|"&amp;I2788</f>
        <v/>
      </c>
      <c r="AC2788">
        <f>IF($B2788="","","|"&amp;SUBSTITUTE(TRIM(SUBSTITUTE(SUBSTITUTE(SUBSTITUTE(SUBSTITUTE(SUBSTITUTE(SUBSTITUTE(SUBSTITUTE(SUBSTITUTE(SUBSTITUTE(SUBSTITUTE(SUBSTITUTE(SUBSTITUTE(SUBSTITUTE(SUBSTITUTE(TRIM($B2788&amp;""),CHAR(10)," "),CHAR(13)," "),"."," "),";"," "),","," "),"/"," "),"+"," "),"-"," "),"  "," "),"  "," "),"  "," "),"  "," "),"  "," "),"  "," "))," ","|")&amp;"|")</f>
        <v/>
      </c>
      <c r="AD2788">
        <f>TRIM($I2788&amp;"")</f>
        <v/>
      </c>
    </row>
    <row r="2789" ht="36" customHeight="1">
      <c r="A2789" s="14" t="n">
        <v>46218</v>
      </c>
      <c r="B2789" s="6" t="inlineStr">
        <is>
          <t>10257</t>
        </is>
      </c>
      <c r="C2789" s="6" t="inlineStr">
        <is>
          <t>M/C 0723 (VERMELHO)</t>
        </is>
      </c>
      <c r="D2789" s="6" t="inlineStr">
        <is>
          <t>11 USINAGEM</t>
        </is>
      </c>
      <c r="E2789" s="6" t="n">
        <v>20014205</v>
      </c>
      <c r="F2789" s="6" t="inlineStr">
        <is>
          <t>(1) TAMPO 1602X802X12 MDP - MESA DAKAR/MIAMI 1,60</t>
        </is>
      </c>
      <c r="G2789" s="6" t="inlineStr">
        <is>
          <t>11 USINAGEM</t>
        </is>
      </c>
      <c r="H2789" s="6" t="inlineStr">
        <is>
          <t>11 USINAGEM</t>
        </is>
      </c>
      <c r="I2789" s="4" t="inlineStr">
        <is>
          <t>11 USINAGEM</t>
        </is>
      </c>
      <c r="J2789" s="4" t="n">
        <v>30</v>
      </c>
      <c r="K2789" s="6" t="n"/>
      <c r="L2789" s="6" t="n"/>
      <c r="M2789" s="6" t="n"/>
      <c r="N2789" s="6" t="n">
        <v>46218</v>
      </c>
      <c r="O2789" s="6" t="n">
        <v>30</v>
      </c>
      <c r="P2789" s="6" t="n"/>
      <c r="Q2789" s="6" t="n"/>
      <c r="R2789" s="6" t="n"/>
      <c r="S2789" s="6" t="n"/>
      <c r="T2789" s="6">
        <f>IF(OR($J2789="",$O2789=""),"",$O2789/$J2789)</f>
        <v/>
      </c>
      <c r="U2789" s="6" t="inlineStr">
        <is>
          <t>Concluído</t>
        </is>
      </c>
      <c r="V2789" s="6" t="n"/>
      <c r="W2789" s="6" t="n"/>
      <c r="X2789" s="6" t="n"/>
      <c r="Y2789" s="6" t="n"/>
      <c r="Z2789" s="6" t="n"/>
      <c r="AA2789" s="5" t="n"/>
      <c r="AB2789" s="6">
        <f>B2789&amp;"|"&amp;I2789</f>
        <v/>
      </c>
      <c r="AC2789">
        <f>IF($B2789="","","|"&amp;SUBSTITUTE(TRIM(SUBSTITUTE(SUBSTITUTE(SUBSTITUTE(SUBSTITUTE(SUBSTITUTE(SUBSTITUTE(SUBSTITUTE(SUBSTITUTE(SUBSTITUTE(SUBSTITUTE(SUBSTITUTE(SUBSTITUTE(SUBSTITUTE(SUBSTITUTE(TRIM($B2789&amp;""),CHAR(10)," "),CHAR(13)," "),"."," "),";"," "),","," "),"/"," "),"+"," "),"-"," "),"  "," "),"  "," "),"  "," "),"  "," "),"  "," "),"  "," "))," ","|")&amp;"|")</f>
        <v/>
      </c>
      <c r="AD2789">
        <f>TRIM($I2789&amp;"")</f>
        <v/>
      </c>
    </row>
    <row r="2790" ht="36" customHeight="1">
      <c r="A2790" s="14" t="n">
        <v>46218</v>
      </c>
      <c r="B2790" s="6" t="inlineStr">
        <is>
          <t>10257</t>
        </is>
      </c>
      <c r="C2790" s="6" t="inlineStr">
        <is>
          <t>M/C 0723 (VERMELHO)</t>
        </is>
      </c>
      <c r="D2790" s="6" t="inlineStr">
        <is>
          <t>11 USINAGEM</t>
        </is>
      </c>
      <c r="E2790" s="6" t="n">
        <v>20014206</v>
      </c>
      <c r="F2790" s="6" t="inlineStr">
        <is>
          <t>ENGRO MAIOR 1481X60X12 MDP - MESA DAKAR 1,36</t>
        </is>
      </c>
      <c r="G2790" s="6" t="inlineStr">
        <is>
          <t>11 USINAGEM</t>
        </is>
      </c>
      <c r="H2790" s="6" t="inlineStr">
        <is>
          <t>11 USINAGEM</t>
        </is>
      </c>
      <c r="I2790" s="4" t="inlineStr">
        <is>
          <t>11 USINAGEM</t>
        </is>
      </c>
      <c r="J2790" s="4" t="n">
        <v>60</v>
      </c>
      <c r="K2790" s="6" t="n"/>
      <c r="L2790" s="6" t="n"/>
      <c r="M2790" s="6" t="n"/>
      <c r="N2790" s="6" t="n">
        <v>46219</v>
      </c>
      <c r="O2790" s="6" t="n">
        <v>60</v>
      </c>
      <c r="P2790" s="6" t="n"/>
      <c r="Q2790" s="6" t="n"/>
      <c r="R2790" s="6" t="n"/>
      <c r="S2790" s="6" t="n"/>
      <c r="T2790" s="6">
        <f>IF(OR($J2790="",$O2790=""),"",$O2790/$J2790)</f>
        <v/>
      </c>
      <c r="U2790" s="6" t="inlineStr">
        <is>
          <t>Concluído</t>
        </is>
      </c>
      <c r="V2790" s="6" t="n"/>
      <c r="W2790" s="6" t="n"/>
      <c r="X2790" s="6" t="n"/>
      <c r="Y2790" s="6" t="n"/>
      <c r="Z2790" s="6" t="n"/>
      <c r="AA2790" s="5" t="n"/>
      <c r="AB2790" s="6">
        <f>B2790&amp;"|"&amp;I2790</f>
        <v/>
      </c>
      <c r="AC2790">
        <f>IF($B2790="","","|"&amp;SUBSTITUTE(TRIM(SUBSTITUTE(SUBSTITUTE(SUBSTITUTE(SUBSTITUTE(SUBSTITUTE(SUBSTITUTE(SUBSTITUTE(SUBSTITUTE(SUBSTITUTE(SUBSTITUTE(SUBSTITUTE(SUBSTITUTE(SUBSTITUTE(SUBSTITUTE(TRIM($B2790&amp;""),CHAR(10)," "),CHAR(13)," "),"."," "),";"," "),","," "),"/"," "),"+"," "),"-"," "),"  "," "),"  "," "),"  "," "),"  "," "),"  "," "),"  "," "))," ","|")&amp;"|")</f>
        <v/>
      </c>
      <c r="AD2790">
        <f>TRIM($I2790&amp;"")</f>
        <v/>
      </c>
    </row>
    <row r="2791" ht="36" customHeight="1">
      <c r="A2791" s="14" t="n">
        <v>46218</v>
      </c>
      <c r="B2791" s="6" t="inlineStr">
        <is>
          <t>10257</t>
        </is>
      </c>
      <c r="C2791" s="6" t="inlineStr">
        <is>
          <t>M/C 0723 (VERMELHO)</t>
        </is>
      </c>
      <c r="D2791" s="6" t="inlineStr">
        <is>
          <t>11 USINAGEM</t>
        </is>
      </c>
      <c r="E2791" s="6" t="n">
        <v>20014305</v>
      </c>
      <c r="F2791" s="6" t="inlineStr">
        <is>
          <t>(1) TAMPO 1202X802X12 MDP - MESA DAKAR/MIAMI 1,20</t>
        </is>
      </c>
      <c r="G2791" s="6" t="inlineStr">
        <is>
          <t>11 USINAGEM</t>
        </is>
      </c>
      <c r="H2791" s="6" t="inlineStr">
        <is>
          <t>11 USINAGEM</t>
        </is>
      </c>
      <c r="I2791" s="4" t="inlineStr">
        <is>
          <t>11 USINAGEM</t>
        </is>
      </c>
      <c r="J2791" s="4" t="n">
        <v>40</v>
      </c>
      <c r="K2791" s="6" t="n"/>
      <c r="L2791" s="6" t="n"/>
      <c r="M2791" s="6" t="n"/>
      <c r="N2791" s="6" t="n">
        <v>46217</v>
      </c>
      <c r="O2791" s="6" t="n">
        <v>40</v>
      </c>
      <c r="P2791" s="6" t="n"/>
      <c r="Q2791" s="6" t="n"/>
      <c r="R2791" s="6" t="n"/>
      <c r="S2791" s="6" t="n"/>
      <c r="T2791" s="6">
        <f>IF(OR($J2791="",$O2791=""),"",$O2791/$J2791)</f>
        <v/>
      </c>
      <c r="U2791" s="6" t="inlineStr">
        <is>
          <t>Concluído</t>
        </is>
      </c>
      <c r="V2791" s="6" t="n"/>
      <c r="W2791" s="6" t="n"/>
      <c r="X2791" s="6" t="n"/>
      <c r="Y2791" s="6" t="n"/>
      <c r="Z2791" s="6" t="n"/>
      <c r="AA2791" s="5" t="n"/>
      <c r="AB2791" s="6">
        <f>B2791&amp;"|"&amp;I2791</f>
        <v/>
      </c>
      <c r="AC2791">
        <f>IF($B2791="","","|"&amp;SUBSTITUTE(TRIM(SUBSTITUTE(SUBSTITUTE(SUBSTITUTE(SUBSTITUTE(SUBSTITUTE(SUBSTITUTE(SUBSTITUTE(SUBSTITUTE(SUBSTITUTE(SUBSTITUTE(SUBSTITUTE(SUBSTITUTE(SUBSTITUTE(SUBSTITUTE(TRIM($B2791&amp;""),CHAR(10)," "),CHAR(13)," "),"."," "),";"," "),","," "),"/"," "),"+"," "),"-"," "),"  "," "),"  "," "),"  "," "),"  "," "),"  "," "),"  "," "))," ","|")&amp;"|")</f>
        <v/>
      </c>
      <c r="AD2791">
        <f>TRIM($I2791&amp;"")</f>
        <v/>
      </c>
    </row>
    <row r="2792" ht="36" customHeight="1">
      <c r="A2792" s="14" t="n">
        <v>46218</v>
      </c>
      <c r="B2792" s="6" t="inlineStr">
        <is>
          <t>10257</t>
        </is>
      </c>
      <c r="C2792" s="6" t="inlineStr">
        <is>
          <t>M/C 0723 (VERMELHO)</t>
        </is>
      </c>
      <c r="D2792" s="6" t="inlineStr">
        <is>
          <t>11 USINAGEM</t>
        </is>
      </c>
      <c r="E2792" s="6" t="n">
        <v>20014306</v>
      </c>
      <c r="F2792" s="6" t="inlineStr">
        <is>
          <t>ENGRO MAIOR 1080X60X12 MDP - MESA DAKAR 1,20</t>
        </is>
      </c>
      <c r="G2792" s="6" t="inlineStr">
        <is>
          <t>11 USINAGEM</t>
        </is>
      </c>
      <c r="H2792" s="6" t="inlineStr">
        <is>
          <t>11 USINAGEM</t>
        </is>
      </c>
      <c r="I2792" s="4" t="inlineStr">
        <is>
          <t>11 USINAGEM</t>
        </is>
      </c>
      <c r="J2792" s="4" t="n">
        <v>80</v>
      </c>
      <c r="K2792" s="6" t="n"/>
      <c r="L2792" s="6" t="n"/>
      <c r="M2792" s="6" t="n"/>
      <c r="N2792" s="6" t="n">
        <v>46217</v>
      </c>
      <c r="O2792" s="6" t="n">
        <v>80</v>
      </c>
      <c r="P2792" s="6" t="n"/>
      <c r="Q2792" s="6" t="n"/>
      <c r="R2792" s="6" t="n"/>
      <c r="S2792" s="6" t="n"/>
      <c r="T2792" s="6">
        <f>IF(OR($J2792="",$O2792=""),"",$O2792/$J2792)</f>
        <v/>
      </c>
      <c r="U2792" s="6" t="inlineStr">
        <is>
          <t>Concluído</t>
        </is>
      </c>
      <c r="V2792" s="6" t="n"/>
      <c r="W2792" s="6" t="n"/>
      <c r="X2792" s="6" t="n"/>
      <c r="Y2792" s="6" t="n"/>
      <c r="Z2792" s="6" t="n"/>
      <c r="AA2792" s="5" t="n"/>
      <c r="AB2792" s="6">
        <f>B2792&amp;"|"&amp;I2792</f>
        <v/>
      </c>
      <c r="AC2792">
        <f>IF($B2792="","","|"&amp;SUBSTITUTE(TRIM(SUBSTITUTE(SUBSTITUTE(SUBSTITUTE(SUBSTITUTE(SUBSTITUTE(SUBSTITUTE(SUBSTITUTE(SUBSTITUTE(SUBSTITUTE(SUBSTITUTE(SUBSTITUTE(SUBSTITUTE(SUBSTITUTE(SUBSTITUTE(TRIM($B2792&amp;""),CHAR(10)," "),CHAR(13)," "),"."," "),";"," "),","," "),"/"," "),"+"," "),"-"," "),"  "," "),"  "," "),"  "," "),"  "," "),"  "," "),"  "," "))," ","|")&amp;"|")</f>
        <v/>
      </c>
      <c r="AD2792">
        <f>TRIM($I2792&amp;"")</f>
        <v/>
      </c>
    </row>
    <row r="2793" ht="36" customHeight="1">
      <c r="A2793" s="14" t="n">
        <v>46218</v>
      </c>
      <c r="B2793" s="6" t="inlineStr">
        <is>
          <t>10257</t>
        </is>
      </c>
      <c r="C2793" s="6" t="inlineStr">
        <is>
          <t>M/C 0723 (VERMELHO)</t>
        </is>
      </c>
      <c r="D2793" s="6" t="inlineStr">
        <is>
          <t>11 USINAGEM</t>
        </is>
      </c>
      <c r="E2793" s="6" t="n">
        <v>30083502</v>
      </c>
      <c r="F2793" s="6" t="inlineStr">
        <is>
          <t>(2) LAT BASE EXTERNA 780X455X12 MDP-MESA TRENTO</t>
        </is>
      </c>
      <c r="G2793" s="6" t="inlineStr">
        <is>
          <t>11 USINAGEM</t>
        </is>
      </c>
      <c r="H2793" s="6" t="inlineStr">
        <is>
          <t>11 USINAGEM</t>
        </is>
      </c>
      <c r="I2793" s="4" t="inlineStr">
        <is>
          <t>11 USINAGEM</t>
        </is>
      </c>
      <c r="J2793" s="4" t="n">
        <v>4</v>
      </c>
      <c r="K2793" s="6" t="n"/>
      <c r="L2793" s="6" t="n"/>
      <c r="M2793" s="6" t="n"/>
      <c r="N2793" s="6" t="n">
        <v>46218</v>
      </c>
      <c r="O2793" s="6" t="n">
        <v>4</v>
      </c>
      <c r="P2793" s="6" t="n"/>
      <c r="Q2793" s="6" t="n"/>
      <c r="R2793" s="6" t="n"/>
      <c r="S2793" s="6" t="n"/>
      <c r="T2793" s="6">
        <f>IF(OR($J2793="",$O2793=""),"",$O2793/$J2793)</f>
        <v/>
      </c>
      <c r="U2793" s="6" t="inlineStr">
        <is>
          <t>Concluído</t>
        </is>
      </c>
      <c r="V2793" s="6" t="n"/>
      <c r="W2793" s="6" t="n"/>
      <c r="X2793" s="6" t="n"/>
      <c r="Y2793" s="6" t="n"/>
      <c r="Z2793" s="6" t="n"/>
      <c r="AA2793" s="5" t="n"/>
      <c r="AB2793" s="6">
        <f>B2793&amp;"|"&amp;I2793</f>
        <v/>
      </c>
      <c r="AC2793">
        <f>IF($B2793="","","|"&amp;SUBSTITUTE(TRIM(SUBSTITUTE(SUBSTITUTE(SUBSTITUTE(SUBSTITUTE(SUBSTITUTE(SUBSTITUTE(SUBSTITUTE(SUBSTITUTE(SUBSTITUTE(SUBSTITUTE(SUBSTITUTE(SUBSTITUTE(SUBSTITUTE(SUBSTITUTE(TRIM($B2793&amp;""),CHAR(10)," "),CHAR(13)," "),"."," "),";"," "),","," "),"/"," "),"+"," "),"-"," "),"  "," "),"  "," "),"  "," "),"  "," "),"  "," "),"  "," "))," ","|")&amp;"|")</f>
        <v/>
      </c>
      <c r="AD2793">
        <f>TRIM($I2793&amp;"")</f>
        <v/>
      </c>
    </row>
    <row r="2794" ht="36" customHeight="1">
      <c r="A2794" s="14" t="n">
        <v>46218</v>
      </c>
      <c r="B2794" s="6" t="inlineStr">
        <is>
          <t>10257</t>
        </is>
      </c>
      <c r="C2794" s="6" t="inlineStr">
        <is>
          <t>M/C 0723 (VERMELHO)</t>
        </is>
      </c>
      <c r="D2794" s="6" t="inlineStr">
        <is>
          <t>11 USINAGEM</t>
        </is>
      </c>
      <c r="E2794" s="6" t="n">
        <v>20017010</v>
      </c>
      <c r="F2794" s="6" t="inlineStr">
        <is>
          <t>TAMPO 902X902X15 MDP - MESA TRENTO 0,90</t>
        </is>
      </c>
      <c r="G2794" s="6" t="inlineStr">
        <is>
          <t>11 USINAGEM</t>
        </is>
      </c>
      <c r="H2794" s="6" t="inlineStr">
        <is>
          <t>11 USINAGEM</t>
        </is>
      </c>
      <c r="I2794" s="4" t="inlineStr">
        <is>
          <t>11 USINAGEM</t>
        </is>
      </c>
      <c r="J2794" s="4" t="n">
        <v>2</v>
      </c>
      <c r="K2794" s="6" t="n"/>
      <c r="L2794" s="6" t="n"/>
      <c r="M2794" s="6" t="n"/>
      <c r="N2794" s="6" t="n">
        <v>46218</v>
      </c>
      <c r="O2794" s="6" t="n">
        <v>2</v>
      </c>
      <c r="P2794" s="6" t="n"/>
      <c r="Q2794" s="6" t="n"/>
      <c r="R2794" s="6" t="n"/>
      <c r="S2794" s="6" t="n"/>
      <c r="T2794" s="6">
        <f>IF(OR($J2794="",$O2794=""),"",$O2794/$J2794)</f>
        <v/>
      </c>
      <c r="U2794" s="6" t="inlineStr">
        <is>
          <t>Concluído</t>
        </is>
      </c>
      <c r="V2794" s="6" t="n"/>
      <c r="W2794" s="6" t="n"/>
      <c r="X2794" s="6" t="n"/>
      <c r="Y2794" s="6" t="n"/>
      <c r="Z2794" s="6" t="n"/>
      <c r="AA2794" s="5" t="n"/>
      <c r="AB2794" s="6">
        <f>B2794&amp;"|"&amp;I2794</f>
        <v/>
      </c>
      <c r="AC2794">
        <f>IF($B2794="","","|"&amp;SUBSTITUTE(TRIM(SUBSTITUTE(SUBSTITUTE(SUBSTITUTE(SUBSTITUTE(SUBSTITUTE(SUBSTITUTE(SUBSTITUTE(SUBSTITUTE(SUBSTITUTE(SUBSTITUTE(SUBSTITUTE(SUBSTITUTE(SUBSTITUTE(SUBSTITUTE(TRIM($B2794&amp;""),CHAR(10)," "),CHAR(13)," "),"."," "),";"," "),","," "),"/"," "),"+"," "),"-"," "),"  "," "),"  "," "),"  "," "),"  "," "),"  "," "),"  "," "))," ","|")&amp;"|")</f>
        <v/>
      </c>
      <c r="AD2794">
        <f>TRIM($I2794&amp;"")</f>
        <v/>
      </c>
    </row>
    <row r="2795" ht="36" customHeight="1">
      <c r="A2795" s="14" t="n">
        <v>46218</v>
      </c>
      <c r="B2795" s="6" t="inlineStr">
        <is>
          <t>10257</t>
        </is>
      </c>
      <c r="C2795" s="6" t="inlineStr">
        <is>
          <t>M/C 0723 (VERMELHO)</t>
        </is>
      </c>
      <c r="D2795" s="6" t="inlineStr">
        <is>
          <t>11 USINAGEM</t>
        </is>
      </c>
      <c r="E2795" s="6" t="n">
        <v>30080004</v>
      </c>
      <c r="F2795" s="6" t="inlineStr">
        <is>
          <t>(6)TRAV. MAIOR 1320X65 (135)X15 MDP-AMST.1,36X1,36</t>
        </is>
      </c>
      <c r="G2795" s="6" t="inlineStr">
        <is>
          <t>11 USINAGEM</t>
        </is>
      </c>
      <c r="H2795" s="6" t="inlineStr">
        <is>
          <t>11 USINAGEM</t>
        </is>
      </c>
      <c r="I2795" s="4" t="inlineStr">
        <is>
          <t>11 USINAGEM</t>
        </is>
      </c>
      <c r="J2795" s="4" t="n">
        <v>20</v>
      </c>
      <c r="K2795" s="6" t="n"/>
      <c r="L2795" s="6" t="n"/>
      <c r="M2795" s="6" t="n"/>
      <c r="N2795" s="6" t="n">
        <v>46218</v>
      </c>
      <c r="O2795" s="6" t="n">
        <v>20</v>
      </c>
      <c r="P2795" s="6" t="n"/>
      <c r="Q2795" s="6" t="n"/>
      <c r="R2795" s="6" t="n"/>
      <c r="S2795" s="6" t="n"/>
      <c r="T2795" s="6">
        <f>IF(OR($J2795="",$O2795=""),"",$O2795/$J2795)</f>
        <v/>
      </c>
      <c r="U2795" s="6" t="inlineStr">
        <is>
          <t>Concluído</t>
        </is>
      </c>
      <c r="V2795" s="6" t="n"/>
      <c r="W2795" s="6" t="n"/>
      <c r="X2795" s="6" t="n"/>
      <c r="Y2795" s="6" t="n"/>
      <c r="Z2795" s="6" t="n"/>
      <c r="AA2795" s="5" t="n"/>
      <c r="AB2795" s="6">
        <f>B2795&amp;"|"&amp;I2795</f>
        <v/>
      </c>
      <c r="AC2795">
        <f>IF($B2795="","","|"&amp;SUBSTITUTE(TRIM(SUBSTITUTE(SUBSTITUTE(SUBSTITUTE(SUBSTITUTE(SUBSTITUTE(SUBSTITUTE(SUBSTITUTE(SUBSTITUTE(SUBSTITUTE(SUBSTITUTE(SUBSTITUTE(SUBSTITUTE(SUBSTITUTE(SUBSTITUTE(TRIM($B2795&amp;""),CHAR(10)," "),CHAR(13)," "),"."," "),";"," "),","," "),"/"," "),"+"," "),"-"," "),"  "," "),"  "," "),"  "," "),"  "," "),"  "," "),"  "," "))," ","|")&amp;"|")</f>
        <v/>
      </c>
      <c r="AD2795">
        <f>TRIM($I2795&amp;"")</f>
        <v/>
      </c>
    </row>
    <row r="2796" ht="36" customHeight="1">
      <c r="A2796" s="14" t="n">
        <v>46218</v>
      </c>
      <c r="B2796" s="6" t="inlineStr">
        <is>
          <t>10257</t>
        </is>
      </c>
      <c r="C2796" s="6" t="inlineStr">
        <is>
          <t>M/C 0723 (VERMELHO)</t>
        </is>
      </c>
      <c r="D2796" s="6" t="inlineStr">
        <is>
          <t>11 USINAGEM</t>
        </is>
      </c>
      <c r="E2796" s="6" t="n">
        <v>30083002</v>
      </c>
      <c r="F2796" s="6" t="inlineStr">
        <is>
          <t>(4) LAT BAS INTERNA 780X455X15 MDP-MES TRENTO 0,90</t>
        </is>
      </c>
      <c r="G2796" s="6" t="inlineStr">
        <is>
          <t>11 USINAGEM</t>
        </is>
      </c>
      <c r="H2796" s="6" t="inlineStr">
        <is>
          <t>11 USINAGEM</t>
        </is>
      </c>
      <c r="I2796" s="4" t="inlineStr">
        <is>
          <t>11 USINAGEM</t>
        </is>
      </c>
      <c r="J2796" s="4" t="n">
        <v>4</v>
      </c>
      <c r="K2796" s="6" t="n"/>
      <c r="L2796" s="6" t="n"/>
      <c r="M2796" s="6" t="n"/>
      <c r="N2796" s="6" t="n">
        <v>46219</v>
      </c>
      <c r="O2796" s="6" t="n">
        <v>4</v>
      </c>
      <c r="P2796" s="6" t="n"/>
      <c r="Q2796" s="6" t="n"/>
      <c r="R2796" s="6" t="n"/>
      <c r="S2796" s="6" t="n"/>
      <c r="T2796" s="6">
        <f>IF(OR($J2796="",$O2796=""),"",$O2796/$J2796)</f>
        <v/>
      </c>
      <c r="U2796" s="6" t="inlineStr">
        <is>
          <t>Concluído</t>
        </is>
      </c>
      <c r="V2796" s="6" t="n"/>
      <c r="W2796" s="6" t="n"/>
      <c r="X2796" s="6" t="n"/>
      <c r="Y2796" s="6" t="n"/>
      <c r="Z2796" s="6" t="n"/>
      <c r="AA2796" s="5" t="n"/>
      <c r="AB2796" s="6">
        <f>B2796&amp;"|"&amp;I2796</f>
        <v/>
      </c>
      <c r="AC2796">
        <f>IF($B2796="","","|"&amp;SUBSTITUTE(TRIM(SUBSTITUTE(SUBSTITUTE(SUBSTITUTE(SUBSTITUTE(SUBSTITUTE(SUBSTITUTE(SUBSTITUTE(SUBSTITUTE(SUBSTITUTE(SUBSTITUTE(SUBSTITUTE(SUBSTITUTE(SUBSTITUTE(SUBSTITUTE(TRIM($B2796&amp;""),CHAR(10)," "),CHAR(13)," "),"."," "),";"," "),","," "),"/"," "),"+"," "),"-"," "),"  "," "),"  "," "),"  "," "),"  "," "),"  "," "),"  "," "))," ","|")&amp;"|")</f>
        <v/>
      </c>
      <c r="AD2796">
        <f>TRIM($I2796&amp;"")</f>
        <v/>
      </c>
    </row>
    <row r="2797" ht="36" customHeight="1">
      <c r="A2797" s="14" t="n">
        <v>46218</v>
      </c>
      <c r="B2797" s="6" t="inlineStr">
        <is>
          <t>10257</t>
        </is>
      </c>
      <c r="C2797" s="6" t="inlineStr">
        <is>
          <t>M/C 0723 (VERMELHO)</t>
        </is>
      </c>
      <c r="D2797" s="6" t="inlineStr">
        <is>
          <t>11 USINAGEM</t>
        </is>
      </c>
      <c r="E2797" s="6" t="n">
        <v>20019002</v>
      </c>
      <c r="F2797" s="6" t="inlineStr">
        <is>
          <t>FUNDO RIPADO 751X446X12 MDF - MESA SANTIAGO</t>
        </is>
      </c>
      <c r="G2797" s="6" t="inlineStr">
        <is>
          <t>11 USINAGEM</t>
        </is>
      </c>
      <c r="H2797" s="6" t="inlineStr">
        <is>
          <t>11 USINAGEM</t>
        </is>
      </c>
      <c r="I2797" s="4" t="inlineStr">
        <is>
          <t>11 USINAGEM</t>
        </is>
      </c>
      <c r="J2797" s="4" t="n">
        <v>48</v>
      </c>
      <c r="K2797" s="6" t="n"/>
      <c r="L2797" s="6" t="n"/>
      <c r="M2797" s="6" t="n"/>
      <c r="N2797" s="6" t="n">
        <v>46219</v>
      </c>
      <c r="O2797" s="6" t="n">
        <v>48</v>
      </c>
      <c r="P2797" s="6" t="n"/>
      <c r="Q2797" s="6" t="n"/>
      <c r="R2797" s="6" t="n"/>
      <c r="S2797" s="6" t="n"/>
      <c r="T2797" s="6">
        <f>IF(OR($J2797="",$O2797=""),"",$O2797/$J2797)</f>
        <v/>
      </c>
      <c r="U2797" s="6" t="inlineStr">
        <is>
          <t>Concluído</t>
        </is>
      </c>
      <c r="V2797" s="6" t="n"/>
      <c r="W2797" s="6" t="n"/>
      <c r="X2797" s="6" t="n"/>
      <c r="Y2797" s="6" t="n"/>
      <c r="Z2797" s="6" t="n"/>
      <c r="AA2797" s="5" t="n"/>
      <c r="AB2797" s="6">
        <f>B2797&amp;"|"&amp;I2797</f>
        <v/>
      </c>
      <c r="AC2797">
        <f>IF($B2797="","","|"&amp;SUBSTITUTE(TRIM(SUBSTITUTE(SUBSTITUTE(SUBSTITUTE(SUBSTITUTE(SUBSTITUTE(SUBSTITUTE(SUBSTITUTE(SUBSTITUTE(SUBSTITUTE(SUBSTITUTE(SUBSTITUTE(SUBSTITUTE(SUBSTITUTE(SUBSTITUTE(TRIM($B2797&amp;""),CHAR(10)," "),CHAR(13)," "),"."," "),";"," "),","," "),"/"," "),"+"," "),"-"," "),"  "," "),"  "," "),"  "," "),"  "," "),"  "," "),"  "," "))," ","|")&amp;"|")</f>
        <v/>
      </c>
      <c r="AD2797">
        <f>TRIM($I2797&amp;"")</f>
        <v/>
      </c>
    </row>
    <row r="2798" ht="36" customHeight="1">
      <c r="A2798" s="14" t="n">
        <v>46218</v>
      </c>
      <c r="B2798" s="6" t="inlineStr">
        <is>
          <t>10257</t>
        </is>
      </c>
      <c r="C2798" s="6" t="inlineStr">
        <is>
          <t>M/C 0723 (VERMELHO)</t>
        </is>
      </c>
      <c r="D2798" s="6" t="inlineStr">
        <is>
          <t>11 USINAGEM</t>
        </is>
      </c>
      <c r="E2798" s="6" t="n">
        <v>20019005</v>
      </c>
      <c r="F2798" s="6" t="inlineStr">
        <is>
          <t>RIPA 751X70X12 MDF - MESA SANTIAGO</t>
        </is>
      </c>
      <c r="G2798" s="6" t="inlineStr">
        <is>
          <t>11 USINAGEM</t>
        </is>
      </c>
      <c r="H2798" s="6" t="inlineStr">
        <is>
          <t>11 USINAGEM</t>
        </is>
      </c>
      <c r="I2798" s="4" t="inlineStr">
        <is>
          <t>11 USINAGEM</t>
        </is>
      </c>
      <c r="J2798" s="4" t="n">
        <v>348</v>
      </c>
      <c r="K2798" s="6" t="n"/>
      <c r="L2798" s="6" t="n"/>
      <c r="M2798" s="6" t="n"/>
      <c r="N2798" s="6" t="n">
        <v>46218</v>
      </c>
      <c r="O2798" s="6" t="n">
        <v>348</v>
      </c>
      <c r="P2798" s="6" t="n"/>
      <c r="Q2798" s="6" t="n"/>
      <c r="R2798" s="6" t="n"/>
      <c r="S2798" s="6" t="n"/>
      <c r="T2798" s="6">
        <f>IF(OR($J2798="",$O2798=""),"",$O2798/$J2798)</f>
        <v/>
      </c>
      <c r="U2798" s="6" t="inlineStr">
        <is>
          <t>Concluído</t>
        </is>
      </c>
      <c r="V2798" s="6" t="n"/>
      <c r="W2798" s="6" t="n"/>
      <c r="X2798" s="6" t="n"/>
      <c r="Y2798" s="6" t="n"/>
      <c r="Z2798" s="6" t="n"/>
      <c r="AA2798" s="5" t="n"/>
      <c r="AB2798" s="6">
        <f>B2798&amp;"|"&amp;I2798</f>
        <v/>
      </c>
      <c r="AC2798">
        <f>IF($B2798="","","|"&amp;SUBSTITUTE(TRIM(SUBSTITUTE(SUBSTITUTE(SUBSTITUTE(SUBSTITUTE(SUBSTITUTE(SUBSTITUTE(SUBSTITUTE(SUBSTITUTE(SUBSTITUTE(SUBSTITUTE(SUBSTITUTE(SUBSTITUTE(SUBSTITUTE(SUBSTITUTE(TRIM($B2798&amp;""),CHAR(10)," "),CHAR(13)," "),"."," "),";"," "),","," "),"/"," "),"+"," "),"-"," "),"  "," "),"  "," "),"  "," "),"  "," "),"  "," "),"  "," "))," ","|")&amp;"|")</f>
        <v/>
      </c>
      <c r="AD2798">
        <f>TRIM($I2798&amp;"")</f>
        <v/>
      </c>
    </row>
    <row r="2799" ht="36" customHeight="1">
      <c r="A2799" s="14" t="n">
        <v>46218</v>
      </c>
      <c r="B2799" s="6" t="inlineStr">
        <is>
          <t>10257</t>
        </is>
      </c>
      <c r="C2799" s="6" t="inlineStr">
        <is>
          <t>M/C 0723 (VERMELHO)</t>
        </is>
      </c>
      <c r="D2799" s="6" t="inlineStr">
        <is>
          <t>11 USINAGEM</t>
        </is>
      </c>
      <c r="E2799" s="6" t="n">
        <v>20019602</v>
      </c>
      <c r="F2799" s="6" t="inlineStr">
        <is>
          <t>FUNDO RIPADO 751X546X12 MDF - MESA SANTIAGO 1,36</t>
        </is>
      </c>
      <c r="G2799" s="6" t="inlineStr">
        <is>
          <t>11 USINAGEM</t>
        </is>
      </c>
      <c r="H2799" s="6" t="inlineStr">
        <is>
          <t>11 USINAGEM</t>
        </is>
      </c>
      <c r="I2799" s="4" t="inlineStr">
        <is>
          <t>11 USINAGEM</t>
        </is>
      </c>
      <c r="J2799" s="4" t="n">
        <v>18</v>
      </c>
      <c r="K2799" s="6" t="n"/>
      <c r="L2799" s="6" t="n"/>
      <c r="M2799" s="6" t="n"/>
      <c r="N2799" s="6" t="n">
        <v>46217</v>
      </c>
      <c r="O2799" s="6" t="n">
        <v>18</v>
      </c>
      <c r="P2799" s="6" t="n"/>
      <c r="Q2799" s="6" t="n"/>
      <c r="R2799" s="6" t="n"/>
      <c r="S2799" s="6" t="n"/>
      <c r="T2799" s="6">
        <f>IF(OR($J2799="",$O2799=""),"",$O2799/$J2799)</f>
        <v/>
      </c>
      <c r="U2799" s="6" t="inlineStr">
        <is>
          <t>Concluído</t>
        </is>
      </c>
      <c r="V2799" s="6" t="n"/>
      <c r="W2799" s="6" t="n"/>
      <c r="X2799" s="6" t="n"/>
      <c r="Y2799" s="6" t="n"/>
      <c r="Z2799" s="6" t="n"/>
      <c r="AA2799" s="5" t="n"/>
      <c r="AB2799" s="6">
        <f>B2799&amp;"|"&amp;I2799</f>
        <v/>
      </c>
      <c r="AC2799">
        <f>IF($B2799="","","|"&amp;SUBSTITUTE(TRIM(SUBSTITUTE(SUBSTITUTE(SUBSTITUTE(SUBSTITUTE(SUBSTITUTE(SUBSTITUTE(SUBSTITUTE(SUBSTITUTE(SUBSTITUTE(SUBSTITUTE(SUBSTITUTE(SUBSTITUTE(SUBSTITUTE(SUBSTITUTE(TRIM($B2799&amp;""),CHAR(10)," "),CHAR(13)," "),"."," "),";"," "),","," "),"/"," "),"+"," "),"-"," "),"  "," "),"  "," "),"  "," "),"  "," "),"  "," "),"  "," "))," ","|")&amp;"|")</f>
        <v/>
      </c>
      <c r="AD2799">
        <f>TRIM($I2799&amp;"")</f>
        <v/>
      </c>
    </row>
    <row r="2800" ht="36" customHeight="1">
      <c r="A2800" s="14" t="n">
        <v>46218</v>
      </c>
      <c r="B2800" s="6" t="inlineStr">
        <is>
          <t>10257</t>
        </is>
      </c>
      <c r="C2800" s="6" t="inlineStr">
        <is>
          <t>M/C 0723 (VERMELHO)</t>
        </is>
      </c>
      <c r="D2800" s="6" t="inlineStr">
        <is>
          <t>11 USINAGEM</t>
        </is>
      </c>
      <c r="E2800" s="6" t="n">
        <v>20020002</v>
      </c>
      <c r="F2800" s="6" t="inlineStr">
        <is>
          <t>(2) FECHAMENTO I 1090X295X12 MDF - BASE DUBAI</t>
        </is>
      </c>
      <c r="G2800" s="6" t="inlineStr">
        <is>
          <t>11 USINAGEM</t>
        </is>
      </c>
      <c r="H2800" s="6" t="inlineStr">
        <is>
          <t>11 USINAGEM</t>
        </is>
      </c>
      <c r="I2800" s="4" t="inlineStr">
        <is>
          <t>11 USINAGEM</t>
        </is>
      </c>
      <c r="J2800" s="4" t="n">
        <v>12</v>
      </c>
      <c r="K2800" s="6" t="n"/>
      <c r="L2800" s="6" t="n"/>
      <c r="M2800" s="6" t="n"/>
      <c r="N2800" s="6" t="n">
        <v>46217</v>
      </c>
      <c r="O2800" s="6" t="n">
        <v>12</v>
      </c>
      <c r="P2800" s="6" t="n"/>
      <c r="Q2800" s="6" t="n"/>
      <c r="R2800" s="6" t="n"/>
      <c r="S2800" s="6" t="n"/>
      <c r="T2800" s="6">
        <f>IF(OR($J2800="",$O2800=""),"",$O2800/$J2800)</f>
        <v/>
      </c>
      <c r="U2800" s="6" t="inlineStr">
        <is>
          <t>Concluído</t>
        </is>
      </c>
      <c r="V2800" s="6" t="n"/>
      <c r="W2800" s="6" t="n"/>
      <c r="X2800" s="6" t="n"/>
      <c r="Y2800" s="6" t="n"/>
      <c r="Z2800" s="6" t="n"/>
      <c r="AA2800" s="5" t="n"/>
      <c r="AB2800" s="6">
        <f>B2800&amp;"|"&amp;I2800</f>
        <v/>
      </c>
      <c r="AC2800">
        <f>IF($B2800="","","|"&amp;SUBSTITUTE(TRIM(SUBSTITUTE(SUBSTITUTE(SUBSTITUTE(SUBSTITUTE(SUBSTITUTE(SUBSTITUTE(SUBSTITUTE(SUBSTITUTE(SUBSTITUTE(SUBSTITUTE(SUBSTITUTE(SUBSTITUTE(SUBSTITUTE(SUBSTITUTE(TRIM($B2800&amp;""),CHAR(10)," "),CHAR(13)," "),"."," "),";"," "),","," "),"/"," "),"+"," "),"-"," "),"  "," "),"  "," "),"  "," "),"  "," "),"  "," "),"  "," "))," ","|")&amp;"|")</f>
        <v/>
      </c>
      <c r="AD2800">
        <f>TRIM($I2800&amp;"")</f>
        <v/>
      </c>
    </row>
    <row r="2801" ht="36" customHeight="1">
      <c r="A2801" s="14" t="n">
        <v>46218</v>
      </c>
      <c r="B2801" s="6" t="inlineStr">
        <is>
          <t>10257</t>
        </is>
      </c>
      <c r="C2801" s="6" t="inlineStr">
        <is>
          <t>M/C 0723 (VERMELHO)</t>
        </is>
      </c>
      <c r="D2801" s="6" t="inlineStr">
        <is>
          <t>11 USINAGEM</t>
        </is>
      </c>
      <c r="E2801" s="6" t="n">
        <v>20020003</v>
      </c>
      <c r="F2801" s="6" t="inlineStr">
        <is>
          <t>(3) FECHAMENTO II 600X295X12 MDF - BASE DUBAI</t>
        </is>
      </c>
      <c r="G2801" s="6" t="inlineStr">
        <is>
          <t>11 USINAGEM</t>
        </is>
      </c>
      <c r="H2801" s="6" t="inlineStr">
        <is>
          <t>11 USINAGEM</t>
        </is>
      </c>
      <c r="I2801" s="4" t="inlineStr">
        <is>
          <t>11 USINAGEM</t>
        </is>
      </c>
      <c r="J2801" s="4" t="n">
        <v>12</v>
      </c>
      <c r="K2801" s="6" t="n"/>
      <c r="L2801" s="6" t="n"/>
      <c r="M2801" s="6" t="n"/>
      <c r="N2801" s="6" t="n">
        <v>46217</v>
      </c>
      <c r="O2801" s="6" t="n">
        <v>12</v>
      </c>
      <c r="P2801" s="6" t="n"/>
      <c r="Q2801" s="6" t="n"/>
      <c r="R2801" s="6" t="n"/>
      <c r="S2801" s="6" t="n"/>
      <c r="T2801" s="6">
        <f>IF(OR($J2801="",$O2801=""),"",$O2801/$J2801)</f>
        <v/>
      </c>
      <c r="U2801" s="6" t="inlineStr">
        <is>
          <t>Concluído</t>
        </is>
      </c>
      <c r="V2801" s="6" t="n"/>
      <c r="W2801" s="6" t="n"/>
      <c r="X2801" s="6" t="n"/>
      <c r="Y2801" s="6" t="n"/>
      <c r="Z2801" s="6" t="n"/>
      <c r="AA2801" s="5" t="n"/>
      <c r="AB2801" s="6">
        <f>B2801&amp;"|"&amp;I2801</f>
        <v/>
      </c>
      <c r="AC2801">
        <f>IF($B2801="","","|"&amp;SUBSTITUTE(TRIM(SUBSTITUTE(SUBSTITUTE(SUBSTITUTE(SUBSTITUTE(SUBSTITUTE(SUBSTITUTE(SUBSTITUTE(SUBSTITUTE(SUBSTITUTE(SUBSTITUTE(SUBSTITUTE(SUBSTITUTE(SUBSTITUTE(SUBSTITUTE(TRIM($B2801&amp;""),CHAR(10)," "),CHAR(13)," "),"."," "),";"," "),","," "),"/"," "),"+"," "),"-"," "),"  "," "),"  "," "),"  "," "),"  "," "),"  "," "),"  "," "))," ","|")&amp;"|")</f>
        <v/>
      </c>
      <c r="AD2801">
        <f>TRIM($I2801&amp;"")</f>
        <v/>
      </c>
    </row>
    <row r="2802" ht="36" customHeight="1">
      <c r="A2802" s="14" t="n">
        <v>46218</v>
      </c>
      <c r="B2802" s="6" t="inlineStr">
        <is>
          <t>10257</t>
        </is>
      </c>
      <c r="C2802" s="6" t="inlineStr">
        <is>
          <t>M/C 0723 (VERMELHO)</t>
        </is>
      </c>
      <c r="D2802" s="6" t="inlineStr">
        <is>
          <t>11 USINAGEM</t>
        </is>
      </c>
      <c r="E2802" s="6" t="n">
        <v>20020004</v>
      </c>
      <c r="F2802" s="6" t="inlineStr">
        <is>
          <t>(4) FECHAMENTO III 545X327X12 MDF - BASE DUBAI</t>
        </is>
      </c>
      <c r="G2802" s="6" t="inlineStr">
        <is>
          <t>11 USINAGEM</t>
        </is>
      </c>
      <c r="H2802" s="6" t="inlineStr">
        <is>
          <t>11 USINAGEM</t>
        </is>
      </c>
      <c r="I2802" s="4" t="inlineStr">
        <is>
          <t>11 USINAGEM</t>
        </is>
      </c>
      <c r="J2802" s="4" t="n">
        <v>24</v>
      </c>
      <c r="K2802" s="6" t="n"/>
      <c r="L2802" s="6" t="n"/>
      <c r="M2802" s="6" t="n"/>
      <c r="N2802" s="6" t="n">
        <v>46217</v>
      </c>
      <c r="O2802" s="6" t="n">
        <v>24</v>
      </c>
      <c r="P2802" s="6" t="n"/>
      <c r="Q2802" s="6" t="n"/>
      <c r="R2802" s="6" t="n"/>
      <c r="S2802" s="6" t="n"/>
      <c r="T2802" s="6">
        <f>IF(OR($J2802="",$O2802=""),"",$O2802/$J2802)</f>
        <v/>
      </c>
      <c r="U2802" s="6" t="inlineStr">
        <is>
          <t>Concluído</t>
        </is>
      </c>
      <c r="V2802" s="6" t="n"/>
      <c r="W2802" s="6" t="n"/>
      <c r="X2802" s="6" t="n"/>
      <c r="Y2802" s="6" t="n"/>
      <c r="Z2802" s="6" t="n"/>
      <c r="AA2802" s="5" t="n"/>
      <c r="AB2802" s="6">
        <f>B2802&amp;"|"&amp;I2802</f>
        <v/>
      </c>
      <c r="AC2802">
        <f>IF($B2802="","","|"&amp;SUBSTITUTE(TRIM(SUBSTITUTE(SUBSTITUTE(SUBSTITUTE(SUBSTITUTE(SUBSTITUTE(SUBSTITUTE(SUBSTITUTE(SUBSTITUTE(SUBSTITUTE(SUBSTITUTE(SUBSTITUTE(SUBSTITUTE(SUBSTITUTE(SUBSTITUTE(TRIM($B2802&amp;""),CHAR(10)," "),CHAR(13)," "),"."," "),";"," "),","," "),"/"," "),"+"," "),"-"," "),"  "," "),"  "," "),"  "," "),"  "," "),"  "," "),"  "," "))," ","|")&amp;"|")</f>
        <v/>
      </c>
      <c r="AD2802">
        <f>TRIM($I2802&amp;"")</f>
        <v/>
      </c>
    </row>
    <row r="2803" ht="36" customHeight="1">
      <c r="A2803" s="14" t="n">
        <v>46218</v>
      </c>
      <c r="B2803" s="6" t="inlineStr">
        <is>
          <t>10257</t>
        </is>
      </c>
      <c r="C2803" s="6" t="inlineStr">
        <is>
          <t>M/C 0723 (VERMELHO)</t>
        </is>
      </c>
      <c r="D2803" s="6" t="inlineStr">
        <is>
          <t>11 USINAGEM</t>
        </is>
      </c>
      <c r="E2803" s="6" t="n">
        <v>20020005</v>
      </c>
      <c r="F2803" s="6" t="inlineStr">
        <is>
          <t>(5) FECHAMENTO IV 453X327X12 MDF - BASE DUBAI</t>
        </is>
      </c>
      <c r="G2803" s="6" t="inlineStr">
        <is>
          <t>11 USINAGEM</t>
        </is>
      </c>
      <c r="H2803" s="6" t="inlineStr">
        <is>
          <t>11 USINAGEM</t>
        </is>
      </c>
      <c r="I2803" s="4" t="inlineStr">
        <is>
          <t>11 USINAGEM</t>
        </is>
      </c>
      <c r="J2803" s="4" t="n">
        <v>12</v>
      </c>
      <c r="K2803" s="6" t="n"/>
      <c r="L2803" s="6" t="n"/>
      <c r="M2803" s="6" t="n"/>
      <c r="N2803" s="6" t="n">
        <v>46217</v>
      </c>
      <c r="O2803" s="6" t="n">
        <v>12</v>
      </c>
      <c r="P2803" s="6" t="n"/>
      <c r="Q2803" s="6" t="n"/>
      <c r="R2803" s="6" t="n"/>
      <c r="S2803" s="6" t="n"/>
      <c r="T2803" s="6">
        <f>IF(OR($J2803="",$O2803=""),"",$O2803/$J2803)</f>
        <v/>
      </c>
      <c r="U2803" s="6" t="inlineStr">
        <is>
          <t>Concluído</t>
        </is>
      </c>
      <c r="V2803" s="6" t="n"/>
      <c r="W2803" s="6" t="n"/>
      <c r="X2803" s="6" t="n"/>
      <c r="Y2803" s="6" t="n"/>
      <c r="Z2803" s="6" t="n"/>
      <c r="AA2803" s="5" t="n"/>
      <c r="AB2803" s="6">
        <f>B2803&amp;"|"&amp;I2803</f>
        <v/>
      </c>
      <c r="AC2803">
        <f>IF($B2803="","","|"&amp;SUBSTITUTE(TRIM(SUBSTITUTE(SUBSTITUTE(SUBSTITUTE(SUBSTITUTE(SUBSTITUTE(SUBSTITUTE(SUBSTITUTE(SUBSTITUTE(SUBSTITUTE(SUBSTITUTE(SUBSTITUTE(SUBSTITUTE(SUBSTITUTE(SUBSTITUTE(TRIM($B2803&amp;""),CHAR(10)," "),CHAR(13)," "),"."," "),";"," "),","," "),"/"," "),"+"," "),"-"," "),"  "," "),"  "," "),"  "," "),"  "," "),"  "," "),"  "," "))," ","|")&amp;"|")</f>
        <v/>
      </c>
      <c r="AD2803">
        <f>TRIM($I2803&amp;"")</f>
        <v/>
      </c>
    </row>
    <row r="2804" ht="36" customHeight="1">
      <c r="A2804" s="14" t="n">
        <v>46218</v>
      </c>
      <c r="B2804" s="6" t="inlineStr">
        <is>
          <t>10257</t>
        </is>
      </c>
      <c r="C2804" s="6" t="inlineStr">
        <is>
          <t>M/C 0723 (VERMELHO)</t>
        </is>
      </c>
      <c r="D2804" s="6" t="inlineStr">
        <is>
          <t>11 USINAGEM</t>
        </is>
      </c>
      <c r="E2804" s="6" t="n">
        <v>20013102</v>
      </c>
      <c r="F2804" s="6" t="inlineStr">
        <is>
          <t>(10)PE MAIOR 760X100 (170) X15 MDF-MIAMI 1,37X0,80</t>
        </is>
      </c>
      <c r="G2804" s="6" t="inlineStr">
        <is>
          <t>11 USINAGEM</t>
        </is>
      </c>
      <c r="H2804" s="6" t="inlineStr">
        <is>
          <t>11 USINAGEM</t>
        </is>
      </c>
      <c r="I2804" s="4" t="inlineStr">
        <is>
          <t>11 USINAGEM</t>
        </is>
      </c>
      <c r="J2804" s="4" t="n">
        <v>284</v>
      </c>
      <c r="K2804" s="6" t="n"/>
      <c r="L2804" s="6" t="n"/>
      <c r="M2804" s="6" t="n"/>
      <c r="N2804" s="6" t="n">
        <v>46217</v>
      </c>
      <c r="O2804" s="6" t="n">
        <v>284</v>
      </c>
      <c r="P2804" s="6" t="n"/>
      <c r="Q2804" s="6" t="n"/>
      <c r="R2804" s="6" t="n"/>
      <c r="S2804" s="6" t="n"/>
      <c r="T2804" s="6">
        <f>IF(OR($J2804="",$O2804=""),"",$O2804/$J2804)</f>
        <v/>
      </c>
      <c r="U2804" s="6" t="inlineStr">
        <is>
          <t>Concluído</t>
        </is>
      </c>
      <c r="V2804" s="6" t="n"/>
      <c r="W2804" s="6" t="n"/>
      <c r="X2804" s="6" t="n"/>
      <c r="Y2804" s="6" t="n"/>
      <c r="Z2804" s="6" t="n"/>
      <c r="AA2804" s="5" t="n"/>
      <c r="AB2804" s="6">
        <f>B2804&amp;"|"&amp;I2804</f>
        <v/>
      </c>
      <c r="AC2804">
        <f>IF($B2804="","","|"&amp;SUBSTITUTE(TRIM(SUBSTITUTE(SUBSTITUTE(SUBSTITUTE(SUBSTITUTE(SUBSTITUTE(SUBSTITUTE(SUBSTITUTE(SUBSTITUTE(SUBSTITUTE(SUBSTITUTE(SUBSTITUTE(SUBSTITUTE(SUBSTITUTE(SUBSTITUTE(TRIM($B2804&amp;""),CHAR(10)," "),CHAR(13)," "),"."," "),";"," "),","," "),"/"," "),"+"," "),"-"," "),"  "," "),"  "," "),"  "," "),"  "," "),"  "," "),"  "," "))," ","|")&amp;"|")</f>
        <v/>
      </c>
      <c r="AD2804">
        <f>TRIM($I2804&amp;"")</f>
        <v/>
      </c>
    </row>
    <row r="2805" ht="36" customHeight="1">
      <c r="A2805" s="14" t="n">
        <v>46218</v>
      </c>
      <c r="B2805" s="6" t="inlineStr">
        <is>
          <t>10257</t>
        </is>
      </c>
      <c r="C2805" s="6" t="inlineStr">
        <is>
          <t>M/C 0723 (VERMELHO)</t>
        </is>
      </c>
      <c r="D2805" s="6" t="inlineStr">
        <is>
          <t>11 USINAGEM</t>
        </is>
      </c>
      <c r="E2805" s="6" t="n">
        <v>20013103</v>
      </c>
      <c r="F2805" s="6" t="inlineStr">
        <is>
          <t>(4) PE MENOR 760X85 (135) X15 MDF-MIAMI 1,37X0,80</t>
        </is>
      </c>
      <c r="G2805" s="6" t="inlineStr">
        <is>
          <t>11 USINAGEM</t>
        </is>
      </c>
      <c r="H2805" s="6" t="inlineStr">
        <is>
          <t>11 USINAGEM</t>
        </is>
      </c>
      <c r="I2805" s="4" t="inlineStr">
        <is>
          <t>11 USINAGEM</t>
        </is>
      </c>
      <c r="J2805" s="4" t="n">
        <v>284</v>
      </c>
      <c r="K2805" s="6" t="n"/>
      <c r="L2805" s="6" t="n"/>
      <c r="M2805" s="6" t="n"/>
      <c r="N2805" s="6" t="n">
        <v>46217</v>
      </c>
      <c r="O2805" s="6" t="n">
        <v>284</v>
      </c>
      <c r="P2805" s="6" t="n"/>
      <c r="Q2805" s="6" t="n"/>
      <c r="R2805" s="6" t="n"/>
      <c r="S2805" s="6" t="n"/>
      <c r="T2805" s="6">
        <f>IF(OR($J2805="",$O2805=""),"",$O2805/$J2805)</f>
        <v/>
      </c>
      <c r="U2805" s="6" t="inlineStr">
        <is>
          <t>Concluído</t>
        </is>
      </c>
      <c r="V2805" s="6" t="n"/>
      <c r="W2805" s="6" t="n"/>
      <c r="X2805" s="6" t="n"/>
      <c r="Y2805" s="6" t="n"/>
      <c r="Z2805" s="6" t="n"/>
      <c r="AA2805" s="5" t="n"/>
      <c r="AB2805" s="6">
        <f>B2805&amp;"|"&amp;I2805</f>
        <v/>
      </c>
      <c r="AC2805">
        <f>IF($B2805="","","|"&amp;SUBSTITUTE(TRIM(SUBSTITUTE(SUBSTITUTE(SUBSTITUTE(SUBSTITUTE(SUBSTITUTE(SUBSTITUTE(SUBSTITUTE(SUBSTITUTE(SUBSTITUTE(SUBSTITUTE(SUBSTITUTE(SUBSTITUTE(SUBSTITUTE(SUBSTITUTE(TRIM($B2805&amp;""),CHAR(10)," "),CHAR(13)," "),"."," "),";"," "),","," "),"/"," "),"+"," "),"-"," "),"  "," "),"  "," "),"  "," "),"  "," "),"  "," "),"  "," "))," ","|")&amp;"|")</f>
        <v/>
      </c>
      <c r="AD2805">
        <f>TRIM($I2805&amp;"")</f>
        <v/>
      </c>
    </row>
    <row r="2806" ht="36" customHeight="1">
      <c r="A2806" s="14" t="n">
        <v>46218</v>
      </c>
      <c r="B2806" s="6" t="inlineStr">
        <is>
          <t>10257</t>
        </is>
      </c>
      <c r="C2806" s="6" t="inlineStr">
        <is>
          <t>M/C 0723 (VERMELHO)</t>
        </is>
      </c>
      <c r="D2806" s="6" t="inlineStr">
        <is>
          <t>11 USINAGEM</t>
        </is>
      </c>
      <c r="E2806" s="6" t="n">
        <v>20020001</v>
      </c>
      <c r="F2806" s="6" t="inlineStr">
        <is>
          <t>(1) LATERAL 1180X92X15 MDF - BASE DUBAI</t>
        </is>
      </c>
      <c r="G2806" s="6" t="inlineStr">
        <is>
          <t>11 USINAGEM</t>
        </is>
      </c>
      <c r="H2806" s="6" t="inlineStr">
        <is>
          <t>11 USINAGEM</t>
        </is>
      </c>
      <c r="I2806" s="4" t="inlineStr">
        <is>
          <t>11 USINAGEM</t>
        </is>
      </c>
      <c r="J2806" s="4" t="n">
        <v>48</v>
      </c>
      <c r="K2806" s="6" t="n"/>
      <c r="L2806" s="6" t="n"/>
      <c r="M2806" s="6" t="n"/>
      <c r="N2806" s="6" t="n">
        <v>46217</v>
      </c>
      <c r="O2806" s="6" t="n">
        <v>48</v>
      </c>
      <c r="P2806" s="6" t="n"/>
      <c r="Q2806" s="6" t="n"/>
      <c r="R2806" s="6" t="n"/>
      <c r="S2806" s="6" t="n"/>
      <c r="T2806" s="6">
        <f>IF(OR($J2806="",$O2806=""),"",$O2806/$J2806)</f>
        <v/>
      </c>
      <c r="U2806" s="6" t="inlineStr">
        <is>
          <t>Concluído</t>
        </is>
      </c>
      <c r="V2806" s="6" t="n"/>
      <c r="W2806" s="6" t="n"/>
      <c r="X2806" s="6" t="n"/>
      <c r="Y2806" s="6" t="n"/>
      <c r="Z2806" s="6" t="n"/>
      <c r="AA2806" s="5" t="n"/>
      <c r="AB2806" s="6">
        <f>B2806&amp;"|"&amp;I2806</f>
        <v/>
      </c>
      <c r="AC2806">
        <f>IF($B2806="","","|"&amp;SUBSTITUTE(TRIM(SUBSTITUTE(SUBSTITUTE(SUBSTITUTE(SUBSTITUTE(SUBSTITUTE(SUBSTITUTE(SUBSTITUTE(SUBSTITUTE(SUBSTITUTE(SUBSTITUTE(SUBSTITUTE(SUBSTITUTE(SUBSTITUTE(SUBSTITUTE(TRIM($B2806&amp;""),CHAR(10)," "),CHAR(13)," "),"."," "),";"," "),","," "),"/"," "),"+"," "),"-"," "),"  "," "),"  "," "),"  "," "),"  "," "),"  "," "),"  "," "))," ","|")&amp;"|")</f>
        <v/>
      </c>
      <c r="AD2806">
        <f>TRIM($I2806&amp;"")</f>
        <v/>
      </c>
    </row>
    <row r="2807" ht="36" customHeight="1">
      <c r="A2807" s="14" t="n">
        <v>46218</v>
      </c>
      <c r="B2807" s="6" t="inlineStr">
        <is>
          <t>10257</t>
        </is>
      </c>
      <c r="C2807" s="6" t="inlineStr">
        <is>
          <t>M/C 0723 (VERMELHO)</t>
        </is>
      </c>
      <c r="D2807" s="6" t="inlineStr">
        <is>
          <t>11 USINAGEM</t>
        </is>
      </c>
      <c r="E2807" s="6" t="n">
        <v>20052001</v>
      </c>
      <c r="F2807" s="6" t="inlineStr">
        <is>
          <t>(2-4) TRAVESSA 742X122X25 MDF - MESA ATHENAS</t>
        </is>
      </c>
      <c r="G2807" s="6" t="inlineStr">
        <is>
          <t>11 USINAGEM</t>
        </is>
      </c>
      <c r="H2807" s="6" t="inlineStr">
        <is>
          <t>11 USINAGEM</t>
        </is>
      </c>
      <c r="I2807" s="4" t="inlineStr">
        <is>
          <t>11 USINAGEM</t>
        </is>
      </c>
      <c r="J2807" s="4" t="n">
        <v>220</v>
      </c>
      <c r="K2807" s="6" t="n"/>
      <c r="L2807" s="6" t="n"/>
      <c r="M2807" s="6" t="n"/>
      <c r="N2807" s="6" t="n">
        <v>46217</v>
      </c>
      <c r="O2807" s="6" t="n">
        <v>220</v>
      </c>
      <c r="P2807" s="6" t="n"/>
      <c r="Q2807" s="6" t="n"/>
      <c r="R2807" s="6" t="n"/>
      <c r="S2807" s="6" t="n"/>
      <c r="T2807" s="6">
        <f>IF(OR($J2807="",$O2807=""),"",$O2807/$J2807)</f>
        <v/>
      </c>
      <c r="U2807" s="6" t="inlineStr">
        <is>
          <t>Concluído</t>
        </is>
      </c>
      <c r="V2807" s="6" t="n"/>
      <c r="W2807" s="6" t="n"/>
      <c r="X2807" s="6" t="n"/>
      <c r="Y2807" s="6" t="n"/>
      <c r="Z2807" s="6" t="n"/>
      <c r="AA2807" s="5" t="n"/>
      <c r="AB2807" s="6">
        <f>B2807&amp;"|"&amp;I2807</f>
        <v/>
      </c>
      <c r="AC2807">
        <f>IF($B2807="","","|"&amp;SUBSTITUTE(TRIM(SUBSTITUTE(SUBSTITUTE(SUBSTITUTE(SUBSTITUTE(SUBSTITUTE(SUBSTITUTE(SUBSTITUTE(SUBSTITUTE(SUBSTITUTE(SUBSTITUTE(SUBSTITUTE(SUBSTITUTE(SUBSTITUTE(SUBSTITUTE(TRIM($B2807&amp;""),CHAR(10)," "),CHAR(13)," "),"."," "),";"," "),","," "),"/"," "),"+"," "),"-"," "),"  "," "),"  "," "),"  "," "),"  "," "),"  "," "),"  "," "))," ","|")&amp;"|")</f>
        <v/>
      </c>
      <c r="AD2807">
        <f>TRIM($I2807&amp;"")</f>
        <v/>
      </c>
    </row>
    <row r="2808" ht="36" customHeight="1">
      <c r="A2808" s="14" t="n">
        <v>46218</v>
      </c>
      <c r="B2808" s="6" t="inlineStr">
        <is>
          <t>10257</t>
        </is>
      </c>
      <c r="C2808" s="6" t="inlineStr">
        <is>
          <t>M/C 0723 (VERMELHO)</t>
        </is>
      </c>
      <c r="D2808" s="6" t="inlineStr">
        <is>
          <t>11 USINAGEM</t>
        </is>
      </c>
      <c r="E2808" s="6" t="n">
        <v>20052003</v>
      </c>
      <c r="F2808" s="6" t="inlineStr">
        <is>
          <t>(6)BASE MENOR 386 (189)X124X25 MDF - MESA ATHENAS</t>
        </is>
      </c>
      <c r="G2808" s="6" t="inlineStr">
        <is>
          <t>11 USINAGEM</t>
        </is>
      </c>
      <c r="H2808" s="6" t="inlineStr">
        <is>
          <t>11 USINAGEM</t>
        </is>
      </c>
      <c r="I2808" s="4" t="inlineStr">
        <is>
          <t>11 USINAGEM</t>
        </is>
      </c>
      <c r="J2808" s="4" t="n">
        <v>108</v>
      </c>
      <c r="K2808" s="6" t="n"/>
      <c r="L2808" s="6" t="n"/>
      <c r="M2808" s="6" t="n"/>
      <c r="N2808" s="6" t="n">
        <v>46217</v>
      </c>
      <c r="O2808" s="6" t="n">
        <v>108</v>
      </c>
      <c r="P2808" s="6" t="n"/>
      <c r="Q2808" s="6" t="n"/>
      <c r="R2808" s="6" t="n"/>
      <c r="S2808" s="6" t="n"/>
      <c r="T2808" s="6">
        <f>IF(OR($J2808="",$O2808=""),"",$O2808/$J2808)</f>
        <v/>
      </c>
      <c r="U2808" s="6" t="inlineStr">
        <is>
          <t>Concluído</t>
        </is>
      </c>
      <c r="V2808" s="6" t="n"/>
      <c r="W2808" s="6" t="n"/>
      <c r="X2808" s="6" t="n"/>
      <c r="Y2808" s="6" t="n"/>
      <c r="Z2808" s="6" t="n"/>
      <c r="AA2808" s="5" t="n"/>
      <c r="AB2808" s="6">
        <f>B2808&amp;"|"&amp;I2808</f>
        <v/>
      </c>
      <c r="AC2808">
        <f>IF($B2808="","","|"&amp;SUBSTITUTE(TRIM(SUBSTITUTE(SUBSTITUTE(SUBSTITUTE(SUBSTITUTE(SUBSTITUTE(SUBSTITUTE(SUBSTITUTE(SUBSTITUTE(SUBSTITUTE(SUBSTITUTE(SUBSTITUTE(SUBSTITUTE(SUBSTITUTE(SUBSTITUTE(TRIM($B2808&amp;""),CHAR(10)," "),CHAR(13)," "),"."," "),";"," "),","," "),"/"," "),"+"," "),"-"," "),"  "," "),"  "," "),"  "," "),"  "," "),"  "," "),"  "," "))," ","|")&amp;"|")</f>
        <v/>
      </c>
      <c r="AD2808">
        <f>TRIM($I2808&amp;"")</f>
        <v/>
      </c>
    </row>
    <row r="2809" ht="36" customHeight="1">
      <c r="A2809" s="14" t="n">
        <v>46218</v>
      </c>
      <c r="B2809" s="6" t="inlineStr">
        <is>
          <t>10257</t>
        </is>
      </c>
      <c r="C2809" s="6" t="inlineStr">
        <is>
          <t>M/C 0723 (VERMELHO)</t>
        </is>
      </c>
      <c r="D2809" s="6" t="inlineStr">
        <is>
          <t>11 USINAGEM</t>
        </is>
      </c>
      <c r="E2809" s="6" t="n">
        <v>20052203</v>
      </c>
      <c r="F2809" s="6" t="inlineStr">
        <is>
          <t>(6)BASE MENOR 446(220)X124X25 MDF-MESA ATHENAS1,20</t>
        </is>
      </c>
      <c r="G2809" s="6" t="inlineStr">
        <is>
          <t>11 USINAGEM</t>
        </is>
      </c>
      <c r="H2809" s="6" t="inlineStr">
        <is>
          <t>11 USINAGEM</t>
        </is>
      </c>
      <c r="I2809" s="4" t="inlineStr">
        <is>
          <t>11 USINAGEM</t>
        </is>
      </c>
      <c r="J2809" s="4" t="n">
        <v>2</v>
      </c>
      <c r="K2809" s="6" t="n"/>
      <c r="L2809" s="6" t="n"/>
      <c r="M2809" s="6" t="n"/>
      <c r="N2809" s="6" t="n">
        <v>46217</v>
      </c>
      <c r="O2809" s="6" t="n">
        <v>2</v>
      </c>
      <c r="P2809" s="6" t="n"/>
      <c r="Q2809" s="6" t="n"/>
      <c r="R2809" s="6" t="n"/>
      <c r="S2809" s="6" t="n"/>
      <c r="T2809" s="6">
        <f>IF(OR($J2809="",$O2809=""),"",$O2809/$J2809)</f>
        <v/>
      </c>
      <c r="U2809" s="6" t="inlineStr">
        <is>
          <t>Concluído</t>
        </is>
      </c>
      <c r="V2809" s="6" t="n"/>
      <c r="W2809" s="6" t="n"/>
      <c r="X2809" s="6" t="n"/>
      <c r="Y2809" s="6" t="n"/>
      <c r="Z2809" s="6" t="n"/>
      <c r="AA2809" s="5" t="n"/>
      <c r="AB2809" s="6">
        <f>B2809&amp;"|"&amp;I2809</f>
        <v/>
      </c>
      <c r="AC2809">
        <f>IF($B2809="","","|"&amp;SUBSTITUTE(TRIM(SUBSTITUTE(SUBSTITUTE(SUBSTITUTE(SUBSTITUTE(SUBSTITUTE(SUBSTITUTE(SUBSTITUTE(SUBSTITUTE(SUBSTITUTE(SUBSTITUTE(SUBSTITUTE(SUBSTITUTE(SUBSTITUTE(SUBSTITUTE(TRIM($B2809&amp;""),CHAR(10)," "),CHAR(13)," "),"."," "),";"," "),","," "),"/"," "),"+"," "),"-"," "),"  "," "),"  "," "),"  "," "),"  "," "),"  "," "),"  "," "))," ","|")&amp;"|")</f>
        <v/>
      </c>
      <c r="AD2809">
        <f>TRIM($I2809&amp;"")</f>
        <v/>
      </c>
    </row>
    <row r="2810" ht="36" customHeight="1">
      <c r="A2810" s="14" t="n">
        <v>46218</v>
      </c>
      <c r="B2810" s="6" t="inlineStr">
        <is>
          <t>10257</t>
        </is>
      </c>
      <c r="C2810" s="6" t="inlineStr">
        <is>
          <t>M/C 0723 (VERMELHO)</t>
        </is>
      </c>
      <c r="D2810" s="6" t="inlineStr">
        <is>
          <t>11 USINAGEM</t>
        </is>
      </c>
      <c r="E2810" s="6" t="n">
        <v>30001202</v>
      </c>
      <c r="F2810" s="6" t="inlineStr">
        <is>
          <t>PÉ FRONTAL 441X65(911)X25 MDF (16PÇS) - CAD PÉ INT</t>
        </is>
      </c>
      <c r="G2810" s="6" t="inlineStr">
        <is>
          <t>11 USINAGEM</t>
        </is>
      </c>
      <c r="H2810" s="6" t="inlineStr">
        <is>
          <t>11 USINAGEM</t>
        </is>
      </c>
      <c r="I2810" s="4" t="inlineStr">
        <is>
          <t>11 USINAGEM</t>
        </is>
      </c>
      <c r="J2810" s="4" t="n">
        <v>732</v>
      </c>
      <c r="K2810" s="6" t="n"/>
      <c r="L2810" s="6" t="n"/>
      <c r="M2810" s="6" t="n"/>
      <c r="N2810" s="6" t="n">
        <v>46217</v>
      </c>
      <c r="O2810" s="6" t="n">
        <v>732</v>
      </c>
      <c r="P2810" s="6" t="n"/>
      <c r="Q2810" s="6" t="n"/>
      <c r="R2810" s="6" t="n"/>
      <c r="S2810" s="6" t="n"/>
      <c r="T2810" s="6">
        <f>IF(OR($J2810="",$O2810=""),"",$O2810/$J2810)</f>
        <v/>
      </c>
      <c r="U2810" s="6" t="inlineStr">
        <is>
          <t>Concluído</t>
        </is>
      </c>
      <c r="V2810" s="6" t="n"/>
      <c r="W2810" s="6" t="n"/>
      <c r="X2810" s="6" t="n"/>
      <c r="Y2810" s="6" t="n"/>
      <c r="Z2810" s="6" t="n"/>
      <c r="AA2810" s="5" t="n"/>
      <c r="AB2810" s="6">
        <f>B2810&amp;"|"&amp;I2810</f>
        <v/>
      </c>
      <c r="AC2810">
        <f>IF($B2810="","","|"&amp;SUBSTITUTE(TRIM(SUBSTITUTE(SUBSTITUTE(SUBSTITUTE(SUBSTITUTE(SUBSTITUTE(SUBSTITUTE(SUBSTITUTE(SUBSTITUTE(SUBSTITUTE(SUBSTITUTE(SUBSTITUTE(SUBSTITUTE(SUBSTITUTE(SUBSTITUTE(TRIM($B2810&amp;""),CHAR(10)," "),CHAR(13)," "),"."," "),";"," "),","," "),"/"," "),"+"," "),"-"," "),"  "," "),"  "," "),"  "," "),"  "," "),"  "," "),"  "," "))," ","|")&amp;"|")</f>
        <v/>
      </c>
      <c r="AD2810">
        <f>TRIM($I2810&amp;"")</f>
        <v/>
      </c>
    </row>
    <row r="2811" ht="36" customHeight="1">
      <c r="A2811" s="14" t="n">
        <v>46218</v>
      </c>
      <c r="B2811" s="6" t="inlineStr">
        <is>
          <t>10257</t>
        </is>
      </c>
      <c r="C2811" s="6" t="inlineStr">
        <is>
          <t>M/C 0723 (VERMELHO)</t>
        </is>
      </c>
      <c r="D2811" s="6" t="inlineStr">
        <is>
          <t>11 USINAGEM</t>
        </is>
      </c>
      <c r="E2811" s="6" t="n">
        <v>30003410</v>
      </c>
      <c r="F2811" s="6" t="inlineStr">
        <is>
          <t>PE FRONTAL 430X(108)51X25 MDF (DIREITO)</t>
        </is>
      </c>
      <c r="G2811" s="6" t="inlineStr">
        <is>
          <t>11 USINAGEM</t>
        </is>
      </c>
      <c r="H2811" s="6" t="inlineStr">
        <is>
          <t>11 USINAGEM</t>
        </is>
      </c>
      <c r="I2811" s="4" t="inlineStr">
        <is>
          <t>11 USINAGEM</t>
        </is>
      </c>
      <c r="J2811" s="4" t="n">
        <v>16</v>
      </c>
      <c r="K2811" s="6" t="n"/>
      <c r="L2811" s="6" t="n"/>
      <c r="M2811" s="6" t="n"/>
      <c r="N2811" s="6" t="n">
        <v>46217</v>
      </c>
      <c r="O2811" s="6" t="n">
        <v>16</v>
      </c>
      <c r="P2811" s="6" t="n"/>
      <c r="Q2811" s="6" t="n"/>
      <c r="R2811" s="6" t="n"/>
      <c r="S2811" s="6" t="n"/>
      <c r="T2811" s="6">
        <f>IF(OR($J2811="",$O2811=""),"",$O2811/$J2811)</f>
        <v/>
      </c>
      <c r="U2811" s="6" t="inlineStr">
        <is>
          <t>Concluído</t>
        </is>
      </c>
      <c r="V2811" s="6" t="n"/>
      <c r="W2811" s="6" t="n"/>
      <c r="X2811" s="6" t="n"/>
      <c r="Y2811" s="6" t="n"/>
      <c r="Z2811" s="6" t="n"/>
      <c r="AA2811" s="5" t="n"/>
      <c r="AB2811" s="6">
        <f>B2811&amp;"|"&amp;I2811</f>
        <v/>
      </c>
      <c r="AC2811">
        <f>IF($B2811="","","|"&amp;SUBSTITUTE(TRIM(SUBSTITUTE(SUBSTITUTE(SUBSTITUTE(SUBSTITUTE(SUBSTITUTE(SUBSTITUTE(SUBSTITUTE(SUBSTITUTE(SUBSTITUTE(SUBSTITUTE(SUBSTITUTE(SUBSTITUTE(SUBSTITUTE(SUBSTITUTE(TRIM($B2811&amp;""),CHAR(10)," "),CHAR(13)," "),"."," "),";"," "),","," "),"/"," "),"+"," "),"-"," "),"  "," "),"  "," "),"  "," "),"  "," "),"  "," "),"  "," "))," ","|")&amp;"|")</f>
        <v/>
      </c>
      <c r="AD2811">
        <f>TRIM($I2811&amp;"")</f>
        <v/>
      </c>
    </row>
    <row r="2812" ht="36" customHeight="1">
      <c r="A2812" s="14" t="n">
        <v>46218</v>
      </c>
      <c r="B2812" s="6" t="inlineStr">
        <is>
          <t>10257</t>
        </is>
      </c>
      <c r="C2812" s="6" t="inlineStr">
        <is>
          <t>M/C 0723 (VERMELHO)</t>
        </is>
      </c>
      <c r="D2812" s="6" t="inlineStr">
        <is>
          <t>11 USINAGEM</t>
        </is>
      </c>
      <c r="E2812" s="6" t="n">
        <v>30003411</v>
      </c>
      <c r="F2812" s="6" t="inlineStr">
        <is>
          <t>PE FRONTAL 430X(108)51X25 MDF (ESQUERDO)</t>
        </is>
      </c>
      <c r="G2812" s="6" t="inlineStr">
        <is>
          <t>11 USINAGEM</t>
        </is>
      </c>
      <c r="H2812" s="6" t="inlineStr">
        <is>
          <t>11 USINAGEM</t>
        </is>
      </c>
      <c r="I2812" s="4" t="inlineStr">
        <is>
          <t>11 USINAGEM</t>
        </is>
      </c>
      <c r="J2812" s="4" t="n">
        <v>16</v>
      </c>
      <c r="K2812" s="6" t="n"/>
      <c r="L2812" s="6" t="n"/>
      <c r="M2812" s="6" t="n"/>
      <c r="N2812" s="6" t="n">
        <v>46217</v>
      </c>
      <c r="O2812" s="6" t="n">
        <v>16</v>
      </c>
      <c r="P2812" s="6" t="n"/>
      <c r="Q2812" s="6" t="n"/>
      <c r="R2812" s="6" t="n"/>
      <c r="S2812" s="6" t="n"/>
      <c r="T2812" s="6">
        <f>IF(OR($J2812="",$O2812=""),"",$O2812/$J2812)</f>
        <v/>
      </c>
      <c r="U2812" s="6" t="inlineStr">
        <is>
          <t>Concluído</t>
        </is>
      </c>
      <c r="V2812" s="6" t="n"/>
      <c r="W2812" s="6" t="n"/>
      <c r="X2812" s="6" t="n"/>
      <c r="Y2812" s="6" t="n"/>
      <c r="Z2812" s="6" t="n"/>
      <c r="AA2812" s="5" t="n"/>
      <c r="AB2812" s="6">
        <f>B2812&amp;"|"&amp;I2812</f>
        <v/>
      </c>
      <c r="AC2812">
        <f>IF($B2812="","","|"&amp;SUBSTITUTE(TRIM(SUBSTITUTE(SUBSTITUTE(SUBSTITUTE(SUBSTITUTE(SUBSTITUTE(SUBSTITUTE(SUBSTITUTE(SUBSTITUTE(SUBSTITUTE(SUBSTITUTE(SUBSTITUTE(SUBSTITUTE(SUBSTITUTE(SUBSTITUTE(TRIM($B2812&amp;""),CHAR(10)," "),CHAR(13)," "),"."," "),";"," "),","," "),"/"," "),"+"," "),"-"," "),"  "," "),"  "," "),"  "," "),"  "," "),"  "," "),"  "," "))," ","|")&amp;"|")</f>
        <v/>
      </c>
      <c r="AD2812">
        <f>TRIM($I2812&amp;"")</f>
        <v/>
      </c>
    </row>
    <row r="2813" ht="36" customHeight="1">
      <c r="A2813" s="14" t="n">
        <v>46218</v>
      </c>
      <c r="B2813" s="6" t="inlineStr">
        <is>
          <t>10257</t>
        </is>
      </c>
      <c r="C2813" s="6" t="inlineStr">
        <is>
          <t>M/C 0723 (VERMELHO)</t>
        </is>
      </c>
      <c r="D2813" s="6" t="inlineStr">
        <is>
          <t>11 USINAGEM</t>
        </is>
      </c>
      <c r="E2813" s="6" t="n">
        <v>30006110</v>
      </c>
      <c r="F2813" s="6" t="inlineStr">
        <is>
          <t>PE FRONTAL 430X(108)51X25 MDF (DIR) SANTIAGO NEW</t>
        </is>
      </c>
      <c r="G2813" s="6" t="inlineStr">
        <is>
          <t>11 USINAGEM</t>
        </is>
      </c>
      <c r="H2813" s="6" t="inlineStr">
        <is>
          <t>11 USINAGEM</t>
        </is>
      </c>
      <c r="I2813" s="4" t="inlineStr">
        <is>
          <t>11 USINAGEM</t>
        </is>
      </c>
      <c r="J2813" s="4" t="n">
        <v>386</v>
      </c>
      <c r="K2813" s="6" t="n"/>
      <c r="L2813" s="6" t="n"/>
      <c r="M2813" s="6" t="n"/>
      <c r="N2813" s="6" t="n">
        <v>46217</v>
      </c>
      <c r="O2813" s="6" t="n">
        <v>386</v>
      </c>
      <c r="P2813" s="6" t="n"/>
      <c r="Q2813" s="6" t="n"/>
      <c r="R2813" s="6" t="n"/>
      <c r="S2813" s="6" t="n"/>
      <c r="T2813" s="6">
        <f>IF(OR($J2813="",$O2813=""),"",$O2813/$J2813)</f>
        <v/>
      </c>
      <c r="U2813" s="6" t="inlineStr">
        <is>
          <t>Concluído</t>
        </is>
      </c>
      <c r="V2813" s="6" t="n"/>
      <c r="W2813" s="6" t="n"/>
      <c r="X2813" s="6" t="n"/>
      <c r="Y2813" s="6" t="n"/>
      <c r="Z2813" s="6" t="n"/>
      <c r="AA2813" s="5" t="n"/>
      <c r="AB2813" s="6">
        <f>B2813&amp;"|"&amp;I2813</f>
        <v/>
      </c>
      <c r="AC2813">
        <f>IF($B2813="","","|"&amp;SUBSTITUTE(TRIM(SUBSTITUTE(SUBSTITUTE(SUBSTITUTE(SUBSTITUTE(SUBSTITUTE(SUBSTITUTE(SUBSTITUTE(SUBSTITUTE(SUBSTITUTE(SUBSTITUTE(SUBSTITUTE(SUBSTITUTE(SUBSTITUTE(SUBSTITUTE(TRIM($B2813&amp;""),CHAR(10)," "),CHAR(13)," "),"."," "),";"," "),","," "),"/"," "),"+"," "),"-"," "),"  "," "),"  "," "),"  "," "),"  "," "),"  "," "),"  "," "))," ","|")&amp;"|")</f>
        <v/>
      </c>
      <c r="AD2813">
        <f>TRIM($I2813&amp;"")</f>
        <v/>
      </c>
    </row>
    <row r="2814" ht="36" customHeight="1">
      <c r="A2814" s="14" t="n">
        <v>46218</v>
      </c>
      <c r="B2814" s="6" t="inlineStr">
        <is>
          <t>10257</t>
        </is>
      </c>
      <c r="C2814" s="6" t="inlineStr">
        <is>
          <t>M/C 0723 (VERMELHO)</t>
        </is>
      </c>
      <c r="D2814" s="6" t="inlineStr">
        <is>
          <t>11 USINAGEM</t>
        </is>
      </c>
      <c r="E2814" s="6" t="n">
        <v>30006111</v>
      </c>
      <c r="F2814" s="6" t="inlineStr">
        <is>
          <t>PE FRONTAL 430X(108)51X25MDF (ESQRD) SANTIAGO NEW</t>
        </is>
      </c>
      <c r="G2814" s="6" t="inlineStr">
        <is>
          <t>11 USINAGEM</t>
        </is>
      </c>
      <c r="H2814" s="6" t="inlineStr">
        <is>
          <t>11 USINAGEM</t>
        </is>
      </c>
      <c r="I2814" s="4" t="inlineStr">
        <is>
          <t>11 USINAGEM</t>
        </is>
      </c>
      <c r="J2814" s="4" t="n">
        <v>386</v>
      </c>
      <c r="K2814" s="6" t="n"/>
      <c r="L2814" s="6" t="n"/>
      <c r="M2814" s="6" t="n"/>
      <c r="N2814" s="6" t="n">
        <v>46217</v>
      </c>
      <c r="O2814" s="6" t="n">
        <v>386</v>
      </c>
      <c r="P2814" s="6" t="n"/>
      <c r="Q2814" s="6" t="n"/>
      <c r="R2814" s="6" t="n"/>
      <c r="S2814" s="6" t="n"/>
      <c r="T2814" s="6">
        <f>IF(OR($J2814="",$O2814=""),"",$O2814/$J2814)</f>
        <v/>
      </c>
      <c r="U2814" s="6" t="inlineStr">
        <is>
          <t>Concluído</t>
        </is>
      </c>
      <c r="V2814" s="6" t="n"/>
      <c r="W2814" s="6" t="n"/>
      <c r="X2814" s="6" t="n"/>
      <c r="Y2814" s="6" t="n"/>
      <c r="Z2814" s="6" t="n"/>
      <c r="AA2814" s="5" t="n"/>
      <c r="AB2814" s="6">
        <f>B2814&amp;"|"&amp;I2814</f>
        <v/>
      </c>
      <c r="AC2814">
        <f>IF($B2814="","","|"&amp;SUBSTITUTE(TRIM(SUBSTITUTE(SUBSTITUTE(SUBSTITUTE(SUBSTITUTE(SUBSTITUTE(SUBSTITUTE(SUBSTITUTE(SUBSTITUTE(SUBSTITUTE(SUBSTITUTE(SUBSTITUTE(SUBSTITUTE(SUBSTITUTE(SUBSTITUTE(TRIM($B2814&amp;""),CHAR(10)," "),CHAR(13)," "),"."," "),";"," "),","," "),"/"," "),"+"," "),"-"," "),"  "," "),"  "," "),"  "," "),"  "," "),"  "," "),"  "," "))," ","|")&amp;"|")</f>
        <v/>
      </c>
      <c r="AD2814">
        <f>TRIM($I2814&amp;"")</f>
        <v/>
      </c>
    </row>
    <row r="2815" ht="36" customHeight="1">
      <c r="A2815" s="14" t="n">
        <v>46218</v>
      </c>
      <c r="B2815" s="6" t="inlineStr">
        <is>
          <t>10257</t>
        </is>
      </c>
      <c r="C2815" s="6" t="inlineStr">
        <is>
          <t>M/C 0723 (VERMELHO)</t>
        </is>
      </c>
      <c r="D2815" s="6" t="inlineStr">
        <is>
          <t>11 USINAGEM</t>
        </is>
      </c>
      <c r="E2815" s="6" t="n">
        <v>30009703</v>
      </c>
      <c r="F2815" s="6" t="inlineStr">
        <is>
          <t>ESPALDAR 390X40(911)X25 MDF (24) - CADEIRA GRECIA</t>
        </is>
      </c>
      <c r="G2815" s="6" t="inlineStr">
        <is>
          <t>11 USINAGEM</t>
        </is>
      </c>
      <c r="H2815" s="6" t="inlineStr">
        <is>
          <t>11 USINAGEM</t>
        </is>
      </c>
      <c r="I2815" s="4" t="inlineStr">
        <is>
          <t>11 USINAGEM</t>
        </is>
      </c>
      <c r="J2815" s="4" t="n">
        <v>70</v>
      </c>
      <c r="K2815" s="6" t="n"/>
      <c r="L2815" s="6" t="n"/>
      <c r="M2815" s="6" t="n"/>
      <c r="N2815" s="6" t="n">
        <v>46217</v>
      </c>
      <c r="O2815" s="6" t="n">
        <v>70</v>
      </c>
      <c r="P2815" s="6" t="n"/>
      <c r="Q2815" s="6" t="n"/>
      <c r="R2815" s="6" t="n"/>
      <c r="S2815" s="6" t="n"/>
      <c r="T2815" s="6">
        <f>IF(OR($J2815="",$O2815=""),"",$O2815/$J2815)</f>
        <v/>
      </c>
      <c r="U2815" s="6" t="inlineStr">
        <is>
          <t>Concluído</t>
        </is>
      </c>
      <c r="V2815" s="6" t="n"/>
      <c r="W2815" s="6" t="n"/>
      <c r="X2815" s="6" t="n"/>
      <c r="Y2815" s="6" t="n"/>
      <c r="Z2815" s="6" t="n"/>
      <c r="AA2815" s="5" t="n"/>
      <c r="AB2815" s="6">
        <f>B2815&amp;"|"&amp;I2815</f>
        <v/>
      </c>
      <c r="AC2815">
        <f>IF($B2815="","","|"&amp;SUBSTITUTE(TRIM(SUBSTITUTE(SUBSTITUTE(SUBSTITUTE(SUBSTITUTE(SUBSTITUTE(SUBSTITUTE(SUBSTITUTE(SUBSTITUTE(SUBSTITUTE(SUBSTITUTE(SUBSTITUTE(SUBSTITUTE(SUBSTITUTE(SUBSTITUTE(TRIM($B2815&amp;""),CHAR(10)," "),CHAR(13)," "),"."," "),";"," "),","," "),"/"," "),"+"," "),"-"," "),"  "," "),"  "," "),"  "," "),"  "," "),"  "," "),"  "," "))," ","|")&amp;"|")</f>
        <v/>
      </c>
      <c r="AD2815">
        <f>TRIM($I2815&amp;"")</f>
        <v/>
      </c>
    </row>
    <row r="2816" ht="24" customHeight="1">
      <c r="A2816" s="14" t="n">
        <v>46220</v>
      </c>
      <c r="B2816" s="6" t="inlineStr">
        <is>
          <t>10257</t>
        </is>
      </c>
      <c r="C2816" s="6" t="inlineStr">
        <is>
          <t>M/C 0723 (VERMELHO)</t>
        </is>
      </c>
      <c r="D2816" s="6" t="inlineStr">
        <is>
          <t>6 PINTURA UV</t>
        </is>
      </c>
      <c r="E2816" s="6" t="n">
        <v>20014005</v>
      </c>
      <c r="F2816" s="6" t="inlineStr">
        <is>
          <t>TAMPO 902X902X12 MDP - MESA DAKAR/MIAMI 0,90</t>
        </is>
      </c>
      <c r="G2816" s="6" t="inlineStr">
        <is>
          <t>6 PINTURA UV</t>
        </is>
      </c>
      <c r="H2816" s="6" t="inlineStr">
        <is>
          <t>6 PINTURA UV</t>
        </is>
      </c>
      <c r="I2816" s="4" t="inlineStr">
        <is>
          <t>6 PINTURA UV</t>
        </is>
      </c>
      <c r="J2816" s="4" t="n">
        <v>1</v>
      </c>
      <c r="K2816" s="6" t="n"/>
      <c r="L2816" s="6" t="n"/>
      <c r="M2816" s="6" t="n"/>
      <c r="N2816" s="6" t="n">
        <v>46217</v>
      </c>
      <c r="O2816" s="6" t="n">
        <v>1</v>
      </c>
      <c r="P2816" s="6" t="n"/>
      <c r="Q2816" s="6" t="n"/>
      <c r="R2816" s="6" t="n"/>
      <c r="S2816" s="6" t="n"/>
      <c r="T2816" s="6">
        <f>IF(OR($J2816="",$O2816=""),"",$O2816/$J2816)</f>
        <v/>
      </c>
      <c r="U2816" s="6" t="inlineStr">
        <is>
          <t>Concluído</t>
        </is>
      </c>
      <c r="V2816" s="6" t="n"/>
      <c r="W2816" s="6" t="n"/>
      <c r="X2816" s="6" t="n"/>
      <c r="Y2816" s="6" t="n"/>
      <c r="Z2816" s="6" t="n"/>
      <c r="AA2816" s="5" t="n"/>
      <c r="AB2816" s="6">
        <f>B2816&amp;"|"&amp;I2816</f>
        <v/>
      </c>
      <c r="AC2816">
        <f>IF($B2816="","","|"&amp;SUBSTITUTE(TRIM(SUBSTITUTE(SUBSTITUTE(SUBSTITUTE(SUBSTITUTE(SUBSTITUTE(SUBSTITUTE(SUBSTITUTE(SUBSTITUTE(SUBSTITUTE(SUBSTITUTE(SUBSTITUTE(SUBSTITUTE(SUBSTITUTE(SUBSTITUTE(TRIM($B2816&amp;""),CHAR(10)," "),CHAR(13)," "),"."," "),";"," "),","," "),"/"," "),"+"," "),"-"," "),"  "," "),"  "," "),"  "," "),"  "," "),"  "," "),"  "," "))," ","|")&amp;"|")</f>
        <v/>
      </c>
      <c r="AD2816">
        <f>TRIM($I2816&amp;"")</f>
        <v/>
      </c>
    </row>
    <row r="2817" ht="24" customHeight="1">
      <c r="A2817" s="14" t="n">
        <v>46220</v>
      </c>
      <c r="B2817" s="6" t="inlineStr">
        <is>
          <t>10257</t>
        </is>
      </c>
      <c r="C2817" s="6" t="inlineStr">
        <is>
          <t>M/C 0723 (VERMELHO)</t>
        </is>
      </c>
      <c r="D2817" s="6" t="inlineStr">
        <is>
          <t>6 PINTURA UV</t>
        </is>
      </c>
      <c r="E2817" s="6" t="n">
        <v>20014205</v>
      </c>
      <c r="F2817" s="6" t="inlineStr">
        <is>
          <t>(1) TAMPO 1602X802X12 MDP - MESA DAKAR/MIAMI 1,60</t>
        </is>
      </c>
      <c r="G2817" s="6" t="inlineStr">
        <is>
          <t>6 PINTURA UV</t>
        </is>
      </c>
      <c r="H2817" s="6" t="inlineStr">
        <is>
          <t>6 PINTURA UV</t>
        </is>
      </c>
      <c r="I2817" s="4" t="inlineStr">
        <is>
          <t>6 PINTURA UV</t>
        </is>
      </c>
      <c r="J2817" s="4" t="n">
        <v>30</v>
      </c>
      <c r="K2817" s="6" t="n"/>
      <c r="L2817" s="6" t="n"/>
      <c r="M2817" s="6" t="n"/>
      <c r="N2817" s="6" t="n">
        <v>46217</v>
      </c>
      <c r="O2817" s="6" t="n">
        <v>30</v>
      </c>
      <c r="P2817" s="6" t="n"/>
      <c r="Q2817" s="6" t="n"/>
      <c r="R2817" s="6" t="n"/>
      <c r="S2817" s="6" t="n"/>
      <c r="T2817" s="6">
        <f>IF(OR($J2817="",$O2817=""),"",$O2817/$J2817)</f>
        <v/>
      </c>
      <c r="U2817" s="6" t="inlineStr">
        <is>
          <t>Concluído</t>
        </is>
      </c>
      <c r="V2817" s="6" t="n"/>
      <c r="W2817" s="6" t="n"/>
      <c r="X2817" s="6" t="n"/>
      <c r="Y2817" s="6" t="n"/>
      <c r="Z2817" s="6" t="n"/>
      <c r="AA2817" s="5" t="n"/>
      <c r="AB2817" s="6">
        <f>B2817&amp;"|"&amp;I2817</f>
        <v/>
      </c>
      <c r="AC2817">
        <f>IF($B2817="","","|"&amp;SUBSTITUTE(TRIM(SUBSTITUTE(SUBSTITUTE(SUBSTITUTE(SUBSTITUTE(SUBSTITUTE(SUBSTITUTE(SUBSTITUTE(SUBSTITUTE(SUBSTITUTE(SUBSTITUTE(SUBSTITUTE(SUBSTITUTE(SUBSTITUTE(SUBSTITUTE(TRIM($B2817&amp;""),CHAR(10)," "),CHAR(13)," "),"."," "),";"," "),","," "),"/"," "),"+"," "),"-"," "),"  "," "),"  "," "),"  "," "),"  "," "),"  "," "),"  "," "))," ","|")&amp;"|")</f>
        <v/>
      </c>
      <c r="AD2817">
        <f>TRIM($I2817&amp;"")</f>
        <v/>
      </c>
    </row>
    <row r="2818" ht="24" customHeight="1">
      <c r="A2818" s="14" t="n">
        <v>46220</v>
      </c>
      <c r="B2818" s="6" t="inlineStr">
        <is>
          <t>10257</t>
        </is>
      </c>
      <c r="C2818" s="6" t="inlineStr">
        <is>
          <t>M/C 0723 (VERMELHO)</t>
        </is>
      </c>
      <c r="D2818" s="6" t="inlineStr">
        <is>
          <t>6 PINTURA UV</t>
        </is>
      </c>
      <c r="E2818" s="6" t="n">
        <v>20014305</v>
      </c>
      <c r="F2818" s="6" t="inlineStr">
        <is>
          <t>(1) TAMPO 1202X802X12 MDP - MESA DAKAR/MIAMI 1,20</t>
        </is>
      </c>
      <c r="G2818" s="6" t="inlineStr">
        <is>
          <t>6 PINTURA UV</t>
        </is>
      </c>
      <c r="H2818" s="6" t="inlineStr">
        <is>
          <t>6 PINTURA UV</t>
        </is>
      </c>
      <c r="I2818" s="4" t="inlineStr">
        <is>
          <t>6 PINTURA UV</t>
        </is>
      </c>
      <c r="J2818" s="4" t="n">
        <v>40</v>
      </c>
      <c r="K2818" s="6" t="n"/>
      <c r="L2818" s="6" t="n"/>
      <c r="M2818" s="6" t="n"/>
      <c r="N2818" s="6" t="n">
        <v>46217</v>
      </c>
      <c r="O2818" s="6" t="n">
        <v>40</v>
      </c>
      <c r="P2818" s="6" t="n"/>
      <c r="Q2818" s="6" t="n"/>
      <c r="R2818" s="6" t="n"/>
      <c r="S2818" s="6" t="n"/>
      <c r="T2818" s="6">
        <f>IF(OR($J2818="",$O2818=""),"",$O2818/$J2818)</f>
        <v/>
      </c>
      <c r="U2818" s="6" t="inlineStr">
        <is>
          <t>Concluído</t>
        </is>
      </c>
      <c r="V2818" s="6" t="n"/>
      <c r="W2818" s="6" t="n"/>
      <c r="X2818" s="6" t="n"/>
      <c r="Y2818" s="6" t="n"/>
      <c r="Z2818" s="6" t="n"/>
      <c r="AA2818" s="5" t="n"/>
      <c r="AB2818" s="6">
        <f>B2818&amp;"|"&amp;I2818</f>
        <v/>
      </c>
      <c r="AC2818">
        <f>IF($B2818="","","|"&amp;SUBSTITUTE(TRIM(SUBSTITUTE(SUBSTITUTE(SUBSTITUTE(SUBSTITUTE(SUBSTITUTE(SUBSTITUTE(SUBSTITUTE(SUBSTITUTE(SUBSTITUTE(SUBSTITUTE(SUBSTITUTE(SUBSTITUTE(SUBSTITUTE(SUBSTITUTE(TRIM($B2818&amp;""),CHAR(10)," "),CHAR(13)," "),"."," "),";"," "),","," "),"/"," "),"+"," "),"-"," "),"  "," "),"  "," "),"  "," "),"  "," "),"  "," "),"  "," "))," ","|")&amp;"|")</f>
        <v/>
      </c>
      <c r="AD2818">
        <f>TRIM($I2818&amp;"")</f>
        <v/>
      </c>
    </row>
    <row r="2819" ht="24" customHeight="1">
      <c r="A2819" s="14" t="n">
        <v>46220</v>
      </c>
      <c r="B2819" s="6" t="inlineStr">
        <is>
          <t>10257</t>
        </is>
      </c>
      <c r="C2819" s="6" t="inlineStr">
        <is>
          <t>M/C 0723 (VERMELHO)</t>
        </is>
      </c>
      <c r="D2819" s="6" t="inlineStr">
        <is>
          <t>6 PINTURA UV</t>
        </is>
      </c>
      <c r="E2819" s="6" t="n">
        <v>30083502</v>
      </c>
      <c r="F2819" s="6" t="inlineStr">
        <is>
          <t>(2) LAT BASE EXTERNA 780X455X12 MDP-MESA TRENTO</t>
        </is>
      </c>
      <c r="G2819" s="6" t="inlineStr">
        <is>
          <t>6 PINTURA UV</t>
        </is>
      </c>
      <c r="H2819" s="6" t="inlineStr">
        <is>
          <t>6 PINTURA UV</t>
        </is>
      </c>
      <c r="I2819" s="4" t="inlineStr">
        <is>
          <t>6 PINTURA UV</t>
        </is>
      </c>
      <c r="J2819" s="4" t="n">
        <v>4</v>
      </c>
      <c r="K2819" s="6" t="n"/>
      <c r="L2819" s="6" t="n"/>
      <c r="M2819" s="6" t="n"/>
      <c r="N2819" s="6" t="n">
        <v>46223</v>
      </c>
      <c r="O2819" s="6" t="n">
        <v>4</v>
      </c>
      <c r="P2819" s="6" t="n"/>
      <c r="Q2819" s="6" t="n"/>
      <c r="R2819" s="6" t="n"/>
      <c r="S2819" s="6" t="n"/>
      <c r="T2819" s="6">
        <f>IF(OR($J2819="",$O2819=""),"",$O2819/$J2819)</f>
        <v/>
      </c>
      <c r="U2819" s="6" t="inlineStr">
        <is>
          <t>Concluído</t>
        </is>
      </c>
      <c r="V2819" s="6" t="n"/>
      <c r="W2819" s="6" t="n"/>
      <c r="X2819" s="6" t="n"/>
      <c r="Y2819" s="6" t="n"/>
      <c r="Z2819" s="6" t="n"/>
      <c r="AA2819" s="5" t="n"/>
      <c r="AB2819" s="6">
        <f>B2819&amp;"|"&amp;I2819</f>
        <v/>
      </c>
      <c r="AC2819">
        <f>IF($B2819="","","|"&amp;SUBSTITUTE(TRIM(SUBSTITUTE(SUBSTITUTE(SUBSTITUTE(SUBSTITUTE(SUBSTITUTE(SUBSTITUTE(SUBSTITUTE(SUBSTITUTE(SUBSTITUTE(SUBSTITUTE(SUBSTITUTE(SUBSTITUTE(SUBSTITUTE(SUBSTITUTE(TRIM($B2819&amp;""),CHAR(10)," "),CHAR(13)," "),"."," "),";"," "),","," "),"/"," "),"+"," "),"-"," "),"  "," "),"  "," "),"  "," "),"  "," "),"  "," "),"  "," "))," ","|")&amp;"|")</f>
        <v/>
      </c>
      <c r="AD2819">
        <f>TRIM($I2819&amp;"")</f>
        <v/>
      </c>
    </row>
    <row r="2820" ht="24" customHeight="1">
      <c r="A2820" s="14" t="n">
        <v>46220</v>
      </c>
      <c r="B2820" s="6" t="inlineStr">
        <is>
          <t>10257</t>
        </is>
      </c>
      <c r="C2820" s="6" t="inlineStr">
        <is>
          <t>M/C 0723 (VERMELHO)</t>
        </is>
      </c>
      <c r="D2820" s="6" t="inlineStr">
        <is>
          <t>6 PINTURA UV</t>
        </is>
      </c>
      <c r="E2820" s="6" t="n">
        <v>20011004</v>
      </c>
      <c r="F2820" s="6" t="inlineStr">
        <is>
          <t>TRAVESSA MAIOR 740X100X15 MDP - MESA MIAMI 0,90</t>
        </is>
      </c>
      <c r="G2820" s="6" t="inlineStr">
        <is>
          <t>6 PINTURA UV</t>
        </is>
      </c>
      <c r="H2820" s="6" t="inlineStr">
        <is>
          <t>6 PINTURA UV</t>
        </is>
      </c>
      <c r="I2820" s="4" t="inlineStr">
        <is>
          <t>6 PINTURA UV</t>
        </is>
      </c>
      <c r="J2820" s="4" t="n">
        <v>2</v>
      </c>
      <c r="K2820" s="6" t="n"/>
      <c r="L2820" s="6" t="n"/>
      <c r="M2820" s="6" t="n"/>
      <c r="N2820" s="6" t="n">
        <v>46223</v>
      </c>
      <c r="O2820" s="6" t="n">
        <v>2</v>
      </c>
      <c r="P2820" s="6" t="n"/>
      <c r="Q2820" s="6" t="n"/>
      <c r="R2820" s="6" t="n"/>
      <c r="S2820" s="6" t="n"/>
      <c r="T2820" s="6">
        <f>IF(OR($J2820="",$O2820=""),"",$O2820/$J2820)</f>
        <v/>
      </c>
      <c r="U2820" s="6" t="inlineStr">
        <is>
          <t>Concluído</t>
        </is>
      </c>
      <c r="V2820" s="6" t="n"/>
      <c r="W2820" s="6" t="n"/>
      <c r="X2820" s="6" t="n"/>
      <c r="Y2820" s="6" t="n"/>
      <c r="Z2820" s="6" t="n"/>
      <c r="AA2820" s="5" t="n"/>
      <c r="AB2820" s="6">
        <f>B2820&amp;"|"&amp;I2820</f>
        <v/>
      </c>
      <c r="AC2820">
        <f>IF($B2820="","","|"&amp;SUBSTITUTE(TRIM(SUBSTITUTE(SUBSTITUTE(SUBSTITUTE(SUBSTITUTE(SUBSTITUTE(SUBSTITUTE(SUBSTITUTE(SUBSTITUTE(SUBSTITUTE(SUBSTITUTE(SUBSTITUTE(SUBSTITUTE(SUBSTITUTE(SUBSTITUTE(TRIM($B2820&amp;""),CHAR(10)," "),CHAR(13)," "),"."," "),";"," "),","," "),"/"," "),"+"," "),"-"," "),"  "," "),"  "," "),"  "," "),"  "," "),"  "," "),"  "," "))," ","|")&amp;"|")</f>
        <v/>
      </c>
      <c r="AD2820">
        <f>TRIM($I2820&amp;"")</f>
        <v/>
      </c>
    </row>
    <row r="2821" ht="24" customHeight="1">
      <c r="A2821" s="14" t="n">
        <v>46220</v>
      </c>
      <c r="B2821" s="6" t="inlineStr">
        <is>
          <t>10257</t>
        </is>
      </c>
      <c r="C2821" s="6" t="inlineStr">
        <is>
          <t>M/C 0723 (VERMELHO)</t>
        </is>
      </c>
      <c r="D2821" s="6" t="inlineStr">
        <is>
          <t>6 PINTURA UV</t>
        </is>
      </c>
      <c r="E2821" s="6" t="n">
        <v>20011005</v>
      </c>
      <c r="F2821" s="6" t="inlineStr">
        <is>
          <t>TRAV. MENOR 710X100X15 MDP - MESA MIAMI 0,90</t>
        </is>
      </c>
      <c r="G2821" s="6" t="inlineStr">
        <is>
          <t>6 PINTURA UV</t>
        </is>
      </c>
      <c r="H2821" s="6" t="inlineStr">
        <is>
          <t>6 PINTURA UV</t>
        </is>
      </c>
      <c r="I2821" s="4" t="inlineStr">
        <is>
          <t>6 PINTURA UV</t>
        </is>
      </c>
      <c r="J2821" s="4" t="n">
        <v>2</v>
      </c>
      <c r="K2821" s="6" t="n"/>
      <c r="L2821" s="6" t="n"/>
      <c r="M2821" s="6" t="n"/>
      <c r="N2821" s="6" t="n">
        <v>46223</v>
      </c>
      <c r="O2821" s="6" t="n">
        <v>2</v>
      </c>
      <c r="P2821" s="6" t="n"/>
      <c r="Q2821" s="6" t="n"/>
      <c r="R2821" s="6" t="n"/>
      <c r="S2821" s="6" t="n"/>
      <c r="T2821" s="6">
        <f>IF(OR($J2821="",$O2821=""),"",$O2821/$J2821)</f>
        <v/>
      </c>
      <c r="U2821" s="6" t="inlineStr">
        <is>
          <t>Concluído</t>
        </is>
      </c>
      <c r="V2821" s="6" t="n"/>
      <c r="W2821" s="6" t="n"/>
      <c r="X2821" s="6" t="n"/>
      <c r="Y2821" s="6" t="n"/>
      <c r="Z2821" s="6" t="n"/>
      <c r="AA2821" s="5" t="n"/>
      <c r="AB2821" s="6">
        <f>B2821&amp;"|"&amp;I2821</f>
        <v/>
      </c>
      <c r="AC2821">
        <f>IF($B2821="","","|"&amp;SUBSTITUTE(TRIM(SUBSTITUTE(SUBSTITUTE(SUBSTITUTE(SUBSTITUTE(SUBSTITUTE(SUBSTITUTE(SUBSTITUTE(SUBSTITUTE(SUBSTITUTE(SUBSTITUTE(SUBSTITUTE(SUBSTITUTE(SUBSTITUTE(SUBSTITUTE(TRIM($B2821&amp;""),CHAR(10)," "),CHAR(13)," "),"."," "),";"," "),","," "),"/"," "),"+"," "),"-"," "),"  "," "),"  "," "),"  "," "),"  "," "),"  "," "),"  "," "))," ","|")&amp;"|")</f>
        <v/>
      </c>
      <c r="AD2821">
        <f>TRIM($I2821&amp;"")</f>
        <v/>
      </c>
    </row>
    <row r="2822" ht="24" customHeight="1">
      <c r="A2822" s="14" t="n">
        <v>46220</v>
      </c>
      <c r="B2822" s="6" t="inlineStr">
        <is>
          <t>10257</t>
        </is>
      </c>
      <c r="C2822" s="6" t="inlineStr">
        <is>
          <t>M/C 0723 (VERMELHO)</t>
        </is>
      </c>
      <c r="D2822" s="6" t="inlineStr">
        <is>
          <t>6 PINTURA UV</t>
        </is>
      </c>
      <c r="E2822" s="6" t="n">
        <v>20012405</v>
      </c>
      <c r="F2822" s="6" t="inlineStr">
        <is>
          <t>(2) TRAVESSA MAIOR 1030X100X15 MDP-MESA MIAMI 1,20</t>
        </is>
      </c>
      <c r="G2822" s="6" t="inlineStr">
        <is>
          <t>6 PINTURA UV</t>
        </is>
      </c>
      <c r="H2822" s="6" t="inlineStr">
        <is>
          <t>6 PINTURA UV</t>
        </is>
      </c>
      <c r="I2822" s="4" t="inlineStr">
        <is>
          <t>6 PINTURA UV</t>
        </is>
      </c>
      <c r="J2822" s="4" t="n">
        <v>80</v>
      </c>
      <c r="K2822" s="6" t="n"/>
      <c r="L2822" s="6" t="n"/>
      <c r="M2822" s="6" t="n"/>
      <c r="N2822" s="6" t="n">
        <v>46223</v>
      </c>
      <c r="O2822" s="6" t="n">
        <v>80</v>
      </c>
      <c r="P2822" s="6" t="n"/>
      <c r="Q2822" s="6" t="n"/>
      <c r="R2822" s="6" t="n"/>
      <c r="S2822" s="6" t="n"/>
      <c r="T2822" s="6">
        <f>IF(OR($J2822="",$O2822=""),"",$O2822/$J2822)</f>
        <v/>
      </c>
      <c r="U2822" s="6" t="inlineStr">
        <is>
          <t>Concluído</t>
        </is>
      </c>
      <c r="V2822" s="6" t="n"/>
      <c r="W2822" s="6" t="n"/>
      <c r="X2822" s="6" t="n"/>
      <c r="Y2822" s="6" t="n"/>
      <c r="Z2822" s="6" t="n"/>
      <c r="AA2822" s="5" t="n"/>
      <c r="AB2822" s="6">
        <f>B2822&amp;"|"&amp;I2822</f>
        <v/>
      </c>
      <c r="AC2822">
        <f>IF($B2822="","","|"&amp;SUBSTITUTE(TRIM(SUBSTITUTE(SUBSTITUTE(SUBSTITUTE(SUBSTITUTE(SUBSTITUTE(SUBSTITUTE(SUBSTITUTE(SUBSTITUTE(SUBSTITUTE(SUBSTITUTE(SUBSTITUTE(SUBSTITUTE(SUBSTITUTE(SUBSTITUTE(TRIM($B2822&amp;""),CHAR(10)," "),CHAR(13)," "),"."," "),";"," "),","," "),"/"," "),"+"," "),"-"," "),"  "," "),"  "," "),"  "," "),"  "," "),"  "," "),"  "," "))," ","|")&amp;"|")</f>
        <v/>
      </c>
      <c r="AD2822">
        <f>TRIM($I2822&amp;"")</f>
        <v/>
      </c>
    </row>
    <row r="2823" ht="24" customHeight="1">
      <c r="A2823" s="14" t="n">
        <v>46220</v>
      </c>
      <c r="B2823" s="6" t="inlineStr">
        <is>
          <t>10257</t>
        </is>
      </c>
      <c r="C2823" s="6" t="inlineStr">
        <is>
          <t>M/C 0723 (VERMELHO)</t>
        </is>
      </c>
      <c r="D2823" s="6" t="inlineStr">
        <is>
          <t>6 PINTURA UV</t>
        </is>
      </c>
      <c r="E2823" s="6" t="n">
        <v>20013107</v>
      </c>
      <c r="F2823" s="6" t="inlineStr">
        <is>
          <t>(3) TRAV.MENOR 610X100X15 MDP-MESA MIAMI 1,37X0,80</t>
        </is>
      </c>
      <c r="G2823" s="6" t="inlineStr">
        <is>
          <t>6 PINTURA UV</t>
        </is>
      </c>
      <c r="H2823" s="6" t="inlineStr">
        <is>
          <t>6 PINTURA UV</t>
        </is>
      </c>
      <c r="I2823" s="4" t="inlineStr">
        <is>
          <t>6 PINTURA UV</t>
        </is>
      </c>
      <c r="J2823" s="4" t="n">
        <v>40</v>
      </c>
      <c r="K2823" s="6" t="n"/>
      <c r="L2823" s="6" t="n"/>
      <c r="M2823" s="6" t="n"/>
      <c r="N2823" s="6" t="n">
        <v>46223</v>
      </c>
      <c r="O2823" s="6" t="n">
        <v>40</v>
      </c>
      <c r="P2823" s="6" t="n"/>
      <c r="Q2823" s="6" t="n"/>
      <c r="R2823" s="6" t="n"/>
      <c r="S2823" s="6" t="n"/>
      <c r="T2823" s="6">
        <f>IF(OR($J2823="",$O2823=""),"",$O2823/$J2823)</f>
        <v/>
      </c>
      <c r="U2823" s="6" t="inlineStr">
        <is>
          <t>Concluído</t>
        </is>
      </c>
      <c r="V2823" s="6" t="n"/>
      <c r="W2823" s="6" t="n"/>
      <c r="X2823" s="6" t="n"/>
      <c r="Y2823" s="6" t="n"/>
      <c r="Z2823" s="6" t="n"/>
      <c r="AA2823" s="5" t="n"/>
      <c r="AB2823" s="6">
        <f>B2823&amp;"|"&amp;I2823</f>
        <v/>
      </c>
      <c r="AC2823">
        <f>IF($B2823="","","|"&amp;SUBSTITUTE(TRIM(SUBSTITUTE(SUBSTITUTE(SUBSTITUTE(SUBSTITUTE(SUBSTITUTE(SUBSTITUTE(SUBSTITUTE(SUBSTITUTE(SUBSTITUTE(SUBSTITUTE(SUBSTITUTE(SUBSTITUTE(SUBSTITUTE(SUBSTITUTE(TRIM($B2823&amp;""),CHAR(10)," "),CHAR(13)," "),"."," "),";"," "),","," "),"/"," "),"+"," "),"-"," "),"  "," "),"  "," "),"  "," "),"  "," "),"  "," "),"  "," "))," ","|")&amp;"|")</f>
        <v/>
      </c>
      <c r="AD2823">
        <f>TRIM($I2823&amp;"")</f>
        <v/>
      </c>
    </row>
    <row r="2824" ht="24" customHeight="1">
      <c r="A2824" s="14" t="n">
        <v>46220</v>
      </c>
      <c r="B2824" s="6" t="inlineStr">
        <is>
          <t>10257</t>
        </is>
      </c>
      <c r="C2824" s="6" t="inlineStr">
        <is>
          <t>M/C 0723 (VERMELHO)</t>
        </is>
      </c>
      <c r="D2824" s="6" t="inlineStr">
        <is>
          <t>6 PINTURA UV</t>
        </is>
      </c>
      <c r="E2824" s="6" t="n">
        <v>20016106</v>
      </c>
      <c r="F2824" s="6" t="inlineStr">
        <is>
          <t>(2)TRAV.MAIOR 1442X100X15 MDP-MESA MIAMI 1,60X0,80</t>
        </is>
      </c>
      <c r="G2824" s="6" t="inlineStr">
        <is>
          <t>6 PINTURA UV</t>
        </is>
      </c>
      <c r="H2824" s="6" t="inlineStr">
        <is>
          <t>6 PINTURA UV</t>
        </is>
      </c>
      <c r="I2824" s="4" t="inlineStr">
        <is>
          <t>6 PINTURA UV</t>
        </is>
      </c>
      <c r="J2824" s="4" t="n">
        <v>20</v>
      </c>
      <c r="K2824" s="6" t="n"/>
      <c r="L2824" s="6" t="n"/>
      <c r="M2824" s="6" t="n"/>
      <c r="N2824" s="6" t="n">
        <v>46223</v>
      </c>
      <c r="O2824" s="6" t="n">
        <v>20</v>
      </c>
      <c r="P2824" s="6" t="n"/>
      <c r="Q2824" s="6" t="n"/>
      <c r="R2824" s="6" t="n"/>
      <c r="S2824" s="6" t="n"/>
      <c r="T2824" s="6">
        <f>IF(OR($J2824="",$O2824=""),"",$O2824/$J2824)</f>
        <v/>
      </c>
      <c r="U2824" s="6" t="inlineStr">
        <is>
          <t>Concluído</t>
        </is>
      </c>
      <c r="V2824" s="6" t="n"/>
      <c r="W2824" s="6" t="n"/>
      <c r="X2824" s="6" t="n"/>
      <c r="Y2824" s="6" t="n"/>
      <c r="Z2824" s="6" t="n"/>
      <c r="AA2824" s="5" t="n"/>
      <c r="AB2824" s="6">
        <f>B2824&amp;"|"&amp;I2824</f>
        <v/>
      </c>
      <c r="AC2824">
        <f>IF($B2824="","","|"&amp;SUBSTITUTE(TRIM(SUBSTITUTE(SUBSTITUTE(SUBSTITUTE(SUBSTITUTE(SUBSTITUTE(SUBSTITUTE(SUBSTITUTE(SUBSTITUTE(SUBSTITUTE(SUBSTITUTE(SUBSTITUTE(SUBSTITUTE(SUBSTITUTE(SUBSTITUTE(TRIM($B2824&amp;""),CHAR(10)," "),CHAR(13)," "),"."," "),";"," "),","," "),"/"," "),"+"," "),"-"," "),"  "," "),"  "," "),"  "," "),"  "," "),"  "," "),"  "," "))," ","|")&amp;"|")</f>
        <v/>
      </c>
      <c r="AD2824">
        <f>TRIM($I2824&amp;"")</f>
        <v/>
      </c>
    </row>
    <row r="2825" ht="24" customHeight="1">
      <c r="A2825" s="14" t="n">
        <v>46220</v>
      </c>
      <c r="B2825" s="6" t="inlineStr">
        <is>
          <t>10257</t>
        </is>
      </c>
      <c r="C2825" s="6" t="inlineStr">
        <is>
          <t>M/C 0723 (VERMELHO)</t>
        </is>
      </c>
      <c r="D2825" s="6" t="inlineStr">
        <is>
          <t>6 PINTURA UV</t>
        </is>
      </c>
      <c r="E2825" s="6" t="n">
        <v>20017010</v>
      </c>
      <c r="F2825" s="6" t="inlineStr">
        <is>
          <t>TAMPO 902X902X15 MDP - MESA TRENTO 0,90</t>
        </is>
      </c>
      <c r="G2825" s="6" t="inlineStr">
        <is>
          <t>6 PINTURA UV</t>
        </is>
      </c>
      <c r="H2825" s="6" t="inlineStr">
        <is>
          <t>6 PINTURA UV</t>
        </is>
      </c>
      <c r="I2825" s="4" t="inlineStr">
        <is>
          <t>6 PINTURA UV</t>
        </is>
      </c>
      <c r="J2825" s="4" t="n">
        <v>2</v>
      </c>
      <c r="K2825" s="6" t="n"/>
      <c r="L2825" s="6" t="n"/>
      <c r="M2825" s="6" t="n"/>
      <c r="N2825" s="6" t="n">
        <v>46223</v>
      </c>
      <c r="O2825" s="6" t="n">
        <v>2</v>
      </c>
      <c r="P2825" s="6" t="n"/>
      <c r="Q2825" s="6" t="n"/>
      <c r="R2825" s="6" t="n"/>
      <c r="S2825" s="6" t="n"/>
      <c r="T2825" s="6">
        <f>IF(OR($J2825="",$O2825=""),"",$O2825/$J2825)</f>
        <v/>
      </c>
      <c r="U2825" s="6" t="inlineStr">
        <is>
          <t>Concluído</t>
        </is>
      </c>
      <c r="V2825" s="6" t="n"/>
      <c r="W2825" s="6" t="n"/>
      <c r="X2825" s="6" t="n"/>
      <c r="Y2825" s="6" t="n"/>
      <c r="Z2825" s="6" t="n"/>
      <c r="AA2825" s="5" t="n"/>
      <c r="AB2825" s="6">
        <f>B2825&amp;"|"&amp;I2825</f>
        <v/>
      </c>
      <c r="AC2825">
        <f>IF($B2825="","","|"&amp;SUBSTITUTE(TRIM(SUBSTITUTE(SUBSTITUTE(SUBSTITUTE(SUBSTITUTE(SUBSTITUTE(SUBSTITUTE(SUBSTITUTE(SUBSTITUTE(SUBSTITUTE(SUBSTITUTE(SUBSTITUTE(SUBSTITUTE(SUBSTITUTE(SUBSTITUTE(TRIM($B2825&amp;""),CHAR(10)," "),CHAR(13)," "),"."," "),";"," "),","," "),"/"," "),"+"," "),"-"," "),"  "," "),"  "," "),"  "," "),"  "," "),"  "," "),"  "," "))," ","|")&amp;"|")</f>
        <v/>
      </c>
      <c r="AD2825">
        <f>TRIM($I2825&amp;"")</f>
        <v/>
      </c>
    </row>
    <row r="2826" ht="24" customHeight="1">
      <c r="A2826" s="14" t="n">
        <v>46220</v>
      </c>
      <c r="B2826" s="6" t="inlineStr">
        <is>
          <t>10257</t>
        </is>
      </c>
      <c r="C2826" s="6" t="inlineStr">
        <is>
          <t>M/C 0723 (VERMELHO)</t>
        </is>
      </c>
      <c r="D2826" s="6" t="inlineStr">
        <is>
          <t>6 PINTURA UV</t>
        </is>
      </c>
      <c r="E2826" s="6" t="n">
        <v>30083002</v>
      </c>
      <c r="F2826" s="6" t="inlineStr">
        <is>
          <t>(4) LAT BAS INTERNA 780X455X15 MDP-MES TRENTO 0,90</t>
        </is>
      </c>
      <c r="G2826" s="6" t="inlineStr">
        <is>
          <t>6 PINTURA UV</t>
        </is>
      </c>
      <c r="H2826" s="6" t="inlineStr">
        <is>
          <t>6 PINTURA UV</t>
        </is>
      </c>
      <c r="I2826" s="4" t="inlineStr">
        <is>
          <t>6 PINTURA UV</t>
        </is>
      </c>
      <c r="J2826" s="4" t="n">
        <v>4</v>
      </c>
      <c r="K2826" s="6" t="n"/>
      <c r="L2826" s="6" t="n"/>
      <c r="M2826" s="6" t="n"/>
      <c r="N2826" s="6" t="n">
        <v>46223</v>
      </c>
      <c r="O2826" s="6" t="n">
        <v>4</v>
      </c>
      <c r="P2826" s="6" t="n"/>
      <c r="Q2826" s="6" t="n"/>
      <c r="R2826" s="6" t="n"/>
      <c r="S2826" s="6" t="n"/>
      <c r="T2826" s="6">
        <f>IF(OR($J2826="",$O2826=""),"",$O2826/$J2826)</f>
        <v/>
      </c>
      <c r="U2826" s="6" t="inlineStr">
        <is>
          <t>Concluído</t>
        </is>
      </c>
      <c r="V2826" s="6" t="n"/>
      <c r="W2826" s="6" t="n"/>
      <c r="X2826" s="6" t="n"/>
      <c r="Y2826" s="6" t="n"/>
      <c r="Z2826" s="6" t="n"/>
      <c r="AA2826" s="5" t="n"/>
      <c r="AB2826" s="6">
        <f>B2826&amp;"|"&amp;I2826</f>
        <v/>
      </c>
      <c r="AC2826">
        <f>IF($B2826="","","|"&amp;SUBSTITUTE(TRIM(SUBSTITUTE(SUBSTITUTE(SUBSTITUTE(SUBSTITUTE(SUBSTITUTE(SUBSTITUTE(SUBSTITUTE(SUBSTITUTE(SUBSTITUTE(SUBSTITUTE(SUBSTITUTE(SUBSTITUTE(SUBSTITUTE(SUBSTITUTE(TRIM($B2826&amp;""),CHAR(10)," "),CHAR(13)," "),"."," "),";"," "),","," "),"/"," "),"+"," "),"-"," "),"  "," "),"  "," "),"  "," "),"  "," "),"  "," "),"  "," "))," ","|")&amp;"|")</f>
        <v/>
      </c>
      <c r="AD2826">
        <f>TRIM($I2826&amp;"")</f>
        <v/>
      </c>
    </row>
    <row r="2827" ht="24" customHeight="1">
      <c r="A2827" s="14" t="n">
        <v>46220</v>
      </c>
      <c r="B2827" s="6" t="inlineStr">
        <is>
          <t>10257</t>
        </is>
      </c>
      <c r="C2827" s="6" t="inlineStr">
        <is>
          <t>M/C 0723 (VERMELHO)</t>
        </is>
      </c>
      <c r="D2827" s="6" t="inlineStr">
        <is>
          <t>6 PINTURA UV</t>
        </is>
      </c>
      <c r="E2827" s="6" t="n">
        <v>20019001</v>
      </c>
      <c r="F2827" s="6" t="inlineStr">
        <is>
          <t>(2-4) LATERAL 751X124X12 MDF - MESA SANTIAGO</t>
        </is>
      </c>
      <c r="G2827" s="6" t="inlineStr">
        <is>
          <t>6 PINTURA UV</t>
        </is>
      </c>
      <c r="H2827" s="6" t="inlineStr">
        <is>
          <t>6 PINTURA UV</t>
        </is>
      </c>
      <c r="I2827" s="4" t="inlineStr">
        <is>
          <t>6 PINTURA UV</t>
        </is>
      </c>
      <c r="J2827" s="4" t="n">
        <v>48</v>
      </c>
      <c r="K2827" s="6" t="n"/>
      <c r="L2827" s="6" t="n"/>
      <c r="M2827" s="6" t="n"/>
      <c r="N2827" s="6" t="n">
        <v>46223</v>
      </c>
      <c r="O2827" s="6" t="n">
        <v>48</v>
      </c>
      <c r="P2827" s="6" t="n"/>
      <c r="Q2827" s="6" t="n"/>
      <c r="R2827" s="6" t="n"/>
      <c r="S2827" s="6" t="n"/>
      <c r="T2827" s="6">
        <f>IF(OR($J2827="",$O2827=""),"",$O2827/$J2827)</f>
        <v/>
      </c>
      <c r="U2827" s="6" t="inlineStr">
        <is>
          <t>Concluído</t>
        </is>
      </c>
      <c r="V2827" s="6" t="n"/>
      <c r="W2827" s="6" t="n"/>
      <c r="X2827" s="6" t="n"/>
      <c r="Y2827" s="6" t="n"/>
      <c r="Z2827" s="6" t="n"/>
      <c r="AA2827" s="5" t="n"/>
      <c r="AB2827" s="6">
        <f>B2827&amp;"|"&amp;I2827</f>
        <v/>
      </c>
      <c r="AC2827">
        <f>IF($B2827="","","|"&amp;SUBSTITUTE(TRIM(SUBSTITUTE(SUBSTITUTE(SUBSTITUTE(SUBSTITUTE(SUBSTITUTE(SUBSTITUTE(SUBSTITUTE(SUBSTITUTE(SUBSTITUTE(SUBSTITUTE(SUBSTITUTE(SUBSTITUTE(SUBSTITUTE(SUBSTITUTE(TRIM($B2827&amp;""),CHAR(10)," "),CHAR(13)," "),"."," "),";"," "),","," "),"/"," "),"+"," "),"-"," "),"  "," "),"  "," "),"  "," "),"  "," "),"  "," "),"  "," "))," ","|")&amp;"|")</f>
        <v/>
      </c>
      <c r="AD2827">
        <f>TRIM($I2827&amp;"")</f>
        <v/>
      </c>
    </row>
    <row r="2828" ht="24" customHeight="1">
      <c r="A2828" s="14" t="n">
        <v>46220</v>
      </c>
      <c r="B2828" s="6" t="inlineStr">
        <is>
          <t>10257</t>
        </is>
      </c>
      <c r="C2828" s="6" t="inlineStr">
        <is>
          <t>M/C 0723 (VERMELHO)</t>
        </is>
      </c>
      <c r="D2828" s="6" t="inlineStr">
        <is>
          <t>6 PINTURA UV</t>
        </is>
      </c>
      <c r="E2828" s="6" t="n">
        <v>20019002</v>
      </c>
      <c r="F2828" s="6" t="inlineStr">
        <is>
          <t>FUNDO RIPADO 751X446X12 MDF - MESA SANTIAGO</t>
        </is>
      </c>
      <c r="G2828" s="6" t="inlineStr">
        <is>
          <t>6 PINTURA UV</t>
        </is>
      </c>
      <c r="H2828" s="6" t="inlineStr">
        <is>
          <t>6 PINTURA UV</t>
        </is>
      </c>
      <c r="I2828" s="4" t="inlineStr">
        <is>
          <t>6 PINTURA UV</t>
        </is>
      </c>
      <c r="J2828" s="4" t="n">
        <v>48</v>
      </c>
      <c r="K2828" s="6" t="n"/>
      <c r="L2828" s="6" t="n"/>
      <c r="M2828" s="6" t="n"/>
      <c r="N2828" s="6" t="n">
        <v>46223</v>
      </c>
      <c r="O2828" s="6" t="n">
        <v>48</v>
      </c>
      <c r="P2828" s="6" t="n"/>
      <c r="Q2828" s="6" t="n"/>
      <c r="R2828" s="6" t="n"/>
      <c r="S2828" s="6" t="n"/>
      <c r="T2828" s="6">
        <f>IF(OR($J2828="",$O2828=""),"",$O2828/$J2828)</f>
        <v/>
      </c>
      <c r="U2828" s="6" t="inlineStr">
        <is>
          <t>Concluído</t>
        </is>
      </c>
      <c r="V2828" s="6" t="n"/>
      <c r="W2828" s="6" t="n"/>
      <c r="X2828" s="6" t="n"/>
      <c r="Y2828" s="6" t="n"/>
      <c r="Z2828" s="6" t="n"/>
      <c r="AA2828" s="5" t="n"/>
      <c r="AB2828" s="6">
        <f>B2828&amp;"|"&amp;I2828</f>
        <v/>
      </c>
      <c r="AC2828">
        <f>IF($B2828="","","|"&amp;SUBSTITUTE(TRIM(SUBSTITUTE(SUBSTITUTE(SUBSTITUTE(SUBSTITUTE(SUBSTITUTE(SUBSTITUTE(SUBSTITUTE(SUBSTITUTE(SUBSTITUTE(SUBSTITUTE(SUBSTITUTE(SUBSTITUTE(SUBSTITUTE(SUBSTITUTE(TRIM($B2828&amp;""),CHAR(10)," "),CHAR(13)," "),"."," "),";"," "),","," "),"/"," "),"+"," "),"-"," "),"  "," "),"  "," "),"  "," "),"  "," "),"  "," "),"  "," "))," ","|")&amp;"|")</f>
        <v/>
      </c>
      <c r="AD2828">
        <f>TRIM($I2828&amp;"")</f>
        <v/>
      </c>
    </row>
    <row r="2829" ht="24" customHeight="1">
      <c r="A2829" s="14" t="n">
        <v>46220</v>
      </c>
      <c r="B2829" s="6" t="inlineStr">
        <is>
          <t>10257</t>
        </is>
      </c>
      <c r="C2829" s="6" t="inlineStr">
        <is>
          <t>M/C 0723 (VERMELHO)</t>
        </is>
      </c>
      <c r="D2829" s="6" t="inlineStr">
        <is>
          <t>6 PINTURA UV</t>
        </is>
      </c>
      <c r="E2829" s="6" t="n">
        <v>20019003</v>
      </c>
      <c r="F2829" s="6" t="inlineStr">
        <is>
          <t>(5) BASE 474X152X12 MDF - MESA SANTIAGO</t>
        </is>
      </c>
      <c r="G2829" s="6" t="inlineStr">
        <is>
          <t>6 PINTURA UV</t>
        </is>
      </c>
      <c r="H2829" s="6" t="inlineStr">
        <is>
          <t>6 PINTURA UV</t>
        </is>
      </c>
      <c r="I2829" s="4" t="inlineStr">
        <is>
          <t>6 PINTURA UV</t>
        </is>
      </c>
      <c r="J2829" s="4" t="n">
        <v>24</v>
      </c>
      <c r="K2829" s="6" t="n"/>
      <c r="L2829" s="6" t="n"/>
      <c r="M2829" s="6" t="n"/>
      <c r="N2829" s="6" t="n">
        <v>46223</v>
      </c>
      <c r="O2829" s="6" t="n">
        <v>24</v>
      </c>
      <c r="P2829" s="6" t="n"/>
      <c r="Q2829" s="6" t="n"/>
      <c r="R2829" s="6" t="n"/>
      <c r="S2829" s="6" t="n"/>
      <c r="T2829" s="6">
        <f>IF(OR($J2829="",$O2829=""),"",$O2829/$J2829)</f>
        <v/>
      </c>
      <c r="U2829" s="6" t="inlineStr">
        <is>
          <t>Concluído</t>
        </is>
      </c>
      <c r="V2829" s="6" t="n"/>
      <c r="W2829" s="6" t="n"/>
      <c r="X2829" s="6" t="n"/>
      <c r="Y2829" s="6" t="n"/>
      <c r="Z2829" s="6" t="n"/>
      <c r="AA2829" s="5" t="n"/>
      <c r="AB2829" s="6">
        <f>B2829&amp;"|"&amp;I2829</f>
        <v/>
      </c>
      <c r="AC2829">
        <f>IF($B2829="","","|"&amp;SUBSTITUTE(TRIM(SUBSTITUTE(SUBSTITUTE(SUBSTITUTE(SUBSTITUTE(SUBSTITUTE(SUBSTITUTE(SUBSTITUTE(SUBSTITUTE(SUBSTITUTE(SUBSTITUTE(SUBSTITUTE(SUBSTITUTE(SUBSTITUTE(SUBSTITUTE(TRIM($B2829&amp;""),CHAR(10)," "),CHAR(13)," "),"."," "),";"," "),","," "),"/"," "),"+"," "),"-"," "),"  "," "),"  "," "),"  "," "),"  "," "),"  "," "),"  "," "))," ","|")&amp;"|")</f>
        <v/>
      </c>
      <c r="AD2829">
        <f>TRIM($I2829&amp;"")</f>
        <v/>
      </c>
    </row>
    <row r="2830" ht="24" customHeight="1">
      <c r="A2830" s="14" t="n">
        <v>46220</v>
      </c>
      <c r="B2830" s="6" t="inlineStr">
        <is>
          <t>10257</t>
        </is>
      </c>
      <c r="C2830" s="6" t="inlineStr">
        <is>
          <t>M/C 0723 (VERMELHO)</t>
        </is>
      </c>
      <c r="D2830" s="6" t="inlineStr">
        <is>
          <t>6 PINTURA UV</t>
        </is>
      </c>
      <c r="E2830" s="6" t="n">
        <v>20019005</v>
      </c>
      <c r="F2830" s="6" t="inlineStr">
        <is>
          <t>RIPA 751X70X12 MDF - MESA SANTIAGO</t>
        </is>
      </c>
      <c r="G2830" s="6" t="inlineStr">
        <is>
          <t>6 PINTURA UV</t>
        </is>
      </c>
      <c r="H2830" s="6" t="inlineStr">
        <is>
          <t>6 PINTURA UV</t>
        </is>
      </c>
      <c r="I2830" s="4" t="inlineStr">
        <is>
          <t>6 PINTURA UV</t>
        </is>
      </c>
      <c r="J2830" s="4" t="n">
        <v>348</v>
      </c>
      <c r="K2830" s="6" t="n"/>
      <c r="L2830" s="6" t="n"/>
      <c r="M2830" s="6" t="n"/>
      <c r="N2830" s="6" t="n">
        <v>46223</v>
      </c>
      <c r="O2830" s="6" t="n">
        <v>348</v>
      </c>
      <c r="P2830" s="6" t="n"/>
      <c r="Q2830" s="6" t="n"/>
      <c r="R2830" s="6" t="n"/>
      <c r="S2830" s="6" t="n"/>
      <c r="T2830" s="6">
        <f>IF(OR($J2830="",$O2830=""),"",$O2830/$J2830)</f>
        <v/>
      </c>
      <c r="U2830" s="6" t="inlineStr">
        <is>
          <t>Concluído</t>
        </is>
      </c>
      <c r="V2830" s="6" t="n"/>
      <c r="W2830" s="6" t="n"/>
      <c r="X2830" s="6" t="n"/>
      <c r="Y2830" s="6" t="n"/>
      <c r="Z2830" s="6" t="n"/>
      <c r="AA2830" s="5" t="n"/>
      <c r="AB2830" s="6">
        <f>B2830&amp;"|"&amp;I2830</f>
        <v/>
      </c>
      <c r="AC2830">
        <f>IF($B2830="","","|"&amp;SUBSTITUTE(TRIM(SUBSTITUTE(SUBSTITUTE(SUBSTITUTE(SUBSTITUTE(SUBSTITUTE(SUBSTITUTE(SUBSTITUTE(SUBSTITUTE(SUBSTITUTE(SUBSTITUTE(SUBSTITUTE(SUBSTITUTE(SUBSTITUTE(SUBSTITUTE(TRIM($B2830&amp;""),CHAR(10)," "),CHAR(13)," "),"."," "),";"," "),","," "),"/"," "),"+"," "),"-"," "),"  "," "),"  "," "),"  "," "),"  "," "),"  "," "),"  "," "))," ","|")&amp;"|")</f>
        <v/>
      </c>
      <c r="AD2830">
        <f>TRIM($I2830&amp;"")</f>
        <v/>
      </c>
    </row>
    <row r="2831" ht="24" customHeight="1">
      <c r="A2831" s="14" t="n">
        <v>46220</v>
      </c>
      <c r="B2831" s="6" t="inlineStr">
        <is>
          <t>10257</t>
        </is>
      </c>
      <c r="C2831" s="6" t="inlineStr">
        <is>
          <t>M/C 0723 (VERMELHO)</t>
        </is>
      </c>
      <c r="D2831" s="6" t="inlineStr">
        <is>
          <t>6 PINTURA UV</t>
        </is>
      </c>
      <c r="E2831" s="6" t="n">
        <v>20019601</v>
      </c>
      <c r="F2831" s="6" t="inlineStr">
        <is>
          <t>(2-5) LATERAL 751X546X12 MDF - MESA SANTIAGO 1,36</t>
        </is>
      </c>
      <c r="G2831" s="6" t="inlineStr">
        <is>
          <t>6 PINTURA UV</t>
        </is>
      </c>
      <c r="H2831" s="6" t="inlineStr">
        <is>
          <t>6 PINTURA UV</t>
        </is>
      </c>
      <c r="I2831" s="4" t="inlineStr">
        <is>
          <t>6 PINTURA UV</t>
        </is>
      </c>
      <c r="J2831" s="4" t="n">
        <v>18</v>
      </c>
      <c r="K2831" s="6" t="n"/>
      <c r="L2831" s="6" t="n"/>
      <c r="M2831" s="6" t="n"/>
      <c r="N2831" s="6" t="n">
        <v>46223</v>
      </c>
      <c r="O2831" s="6" t="n">
        <v>18</v>
      </c>
      <c r="P2831" s="6" t="n"/>
      <c r="Q2831" s="6" t="n"/>
      <c r="R2831" s="6" t="n"/>
      <c r="S2831" s="6" t="n"/>
      <c r="T2831" s="6">
        <f>IF(OR($J2831="",$O2831=""),"",$O2831/$J2831)</f>
        <v/>
      </c>
      <c r="U2831" s="6" t="inlineStr">
        <is>
          <t>Concluído</t>
        </is>
      </c>
      <c r="V2831" s="6" t="n"/>
      <c r="W2831" s="6" t="n"/>
      <c r="X2831" s="6" t="n"/>
      <c r="Y2831" s="6" t="n"/>
      <c r="Z2831" s="6" t="n"/>
      <c r="AA2831" s="5" t="n"/>
      <c r="AB2831" s="6">
        <f>B2831&amp;"|"&amp;I2831</f>
        <v/>
      </c>
      <c r="AC2831">
        <f>IF($B2831="","","|"&amp;SUBSTITUTE(TRIM(SUBSTITUTE(SUBSTITUTE(SUBSTITUTE(SUBSTITUTE(SUBSTITUTE(SUBSTITUTE(SUBSTITUTE(SUBSTITUTE(SUBSTITUTE(SUBSTITUTE(SUBSTITUTE(SUBSTITUTE(SUBSTITUTE(SUBSTITUTE(TRIM($B2831&amp;""),CHAR(10)," "),CHAR(13)," "),"."," "),";"," "),","," "),"/"," "),"+"," "),"-"," "),"  "," "),"  "," "),"  "," "),"  "," "),"  "," "),"  "," "))," ","|")&amp;"|")</f>
        <v/>
      </c>
      <c r="AD2831">
        <f>TRIM($I2831&amp;"")</f>
        <v/>
      </c>
    </row>
    <row r="2832" ht="24" customHeight="1">
      <c r="A2832" s="14" t="n">
        <v>46220</v>
      </c>
      <c r="B2832" s="6" t="inlineStr">
        <is>
          <t>10257</t>
        </is>
      </c>
      <c r="C2832" s="6" t="inlineStr">
        <is>
          <t>M/C 0723 (VERMELHO)</t>
        </is>
      </c>
      <c r="D2832" s="6" t="inlineStr">
        <is>
          <t>6 PINTURA UV</t>
        </is>
      </c>
      <c r="E2832" s="6" t="n">
        <v>20019602</v>
      </c>
      <c r="F2832" s="6" t="inlineStr">
        <is>
          <t>FUNDO RIPADO 751X546X12 MDF - MESA SANTIAGO 1,36</t>
        </is>
      </c>
      <c r="G2832" s="6" t="inlineStr">
        <is>
          <t>6 PINTURA UV</t>
        </is>
      </c>
      <c r="H2832" s="6" t="inlineStr">
        <is>
          <t>6 PINTURA UV</t>
        </is>
      </c>
      <c r="I2832" s="4" t="inlineStr">
        <is>
          <t>6 PINTURA UV</t>
        </is>
      </c>
      <c r="J2832" s="4" t="n">
        <v>18</v>
      </c>
      <c r="K2832" s="6" t="n"/>
      <c r="L2832" s="6" t="n"/>
      <c r="M2832" s="6" t="n"/>
      <c r="N2832" s="6" t="n">
        <v>46223</v>
      </c>
      <c r="O2832" s="6" t="n">
        <v>18</v>
      </c>
      <c r="P2832" s="6" t="n"/>
      <c r="Q2832" s="6" t="n"/>
      <c r="R2832" s="6" t="n"/>
      <c r="S2832" s="6" t="n"/>
      <c r="T2832" s="6">
        <f>IF(OR($J2832="",$O2832=""),"",$O2832/$J2832)</f>
        <v/>
      </c>
      <c r="U2832" s="6" t="inlineStr">
        <is>
          <t>Concluído</t>
        </is>
      </c>
      <c r="V2832" s="6" t="n"/>
      <c r="W2832" s="6" t="n"/>
      <c r="X2832" s="6" t="n"/>
      <c r="Y2832" s="6" t="n"/>
      <c r="Z2832" s="6" t="n"/>
      <c r="AA2832" s="5" t="n"/>
      <c r="AB2832" s="6">
        <f>B2832&amp;"|"&amp;I2832</f>
        <v/>
      </c>
      <c r="AC2832">
        <f>IF($B2832="","","|"&amp;SUBSTITUTE(TRIM(SUBSTITUTE(SUBSTITUTE(SUBSTITUTE(SUBSTITUTE(SUBSTITUTE(SUBSTITUTE(SUBSTITUTE(SUBSTITUTE(SUBSTITUTE(SUBSTITUTE(SUBSTITUTE(SUBSTITUTE(SUBSTITUTE(SUBSTITUTE(TRIM($B2832&amp;""),CHAR(10)," "),CHAR(13)," "),"."," "),";"," "),","," "),"/"," "),"+"," "),"-"," "),"  "," "),"  "," "),"  "," "),"  "," "),"  "," "),"  "," "))," ","|")&amp;"|")</f>
        <v/>
      </c>
      <c r="AD2832">
        <f>TRIM($I2832&amp;"")</f>
        <v/>
      </c>
    </row>
    <row r="2833" ht="24" customHeight="1">
      <c r="A2833" s="14" t="n">
        <v>46220</v>
      </c>
      <c r="B2833" s="6" t="inlineStr">
        <is>
          <t>10257</t>
        </is>
      </c>
      <c r="C2833" s="6" t="inlineStr">
        <is>
          <t>M/C 0723 (VERMELHO)</t>
        </is>
      </c>
      <c r="D2833" s="6" t="inlineStr">
        <is>
          <t>6 PINTURA UV</t>
        </is>
      </c>
      <c r="E2833" s="6" t="n">
        <v>20019603</v>
      </c>
      <c r="F2833" s="6" t="inlineStr">
        <is>
          <t>(3) BASE 572X572X12 MDF - MESA SANTIAGO 1,36</t>
        </is>
      </c>
      <c r="G2833" s="6" t="inlineStr">
        <is>
          <t>6 PINTURA UV</t>
        </is>
      </c>
      <c r="H2833" s="6" t="inlineStr">
        <is>
          <t>6 PINTURA UV</t>
        </is>
      </c>
      <c r="I2833" s="4" t="inlineStr">
        <is>
          <t>6 PINTURA UV</t>
        </is>
      </c>
      <c r="J2833" s="4" t="n">
        <v>9</v>
      </c>
      <c r="K2833" s="6" t="n"/>
      <c r="L2833" s="6" t="n"/>
      <c r="M2833" s="6" t="n"/>
      <c r="N2833" s="6" t="n">
        <v>46223</v>
      </c>
      <c r="O2833" s="6" t="n">
        <v>9</v>
      </c>
      <c r="P2833" s="6" t="n"/>
      <c r="Q2833" s="6" t="n"/>
      <c r="R2833" s="6" t="n"/>
      <c r="S2833" s="6" t="n"/>
      <c r="T2833" s="6">
        <f>IF(OR($J2833="",$O2833=""),"",$O2833/$J2833)</f>
        <v/>
      </c>
      <c r="U2833" s="6" t="inlineStr">
        <is>
          <t>Concluído</t>
        </is>
      </c>
      <c r="V2833" s="6" t="n"/>
      <c r="W2833" s="6" t="n"/>
      <c r="X2833" s="6" t="n"/>
      <c r="Y2833" s="6" t="n"/>
      <c r="Z2833" s="6" t="n"/>
      <c r="AA2833" s="5" t="n"/>
      <c r="AB2833" s="6">
        <f>B2833&amp;"|"&amp;I2833</f>
        <v/>
      </c>
      <c r="AC2833">
        <f>IF($B2833="","","|"&amp;SUBSTITUTE(TRIM(SUBSTITUTE(SUBSTITUTE(SUBSTITUTE(SUBSTITUTE(SUBSTITUTE(SUBSTITUTE(SUBSTITUTE(SUBSTITUTE(SUBSTITUTE(SUBSTITUTE(SUBSTITUTE(SUBSTITUTE(SUBSTITUTE(SUBSTITUTE(TRIM($B2833&amp;""),CHAR(10)," "),CHAR(13)," "),"."," "),";"," "),","," "),"/"," "),"+"," "),"-"," "),"  "," "),"  "," "),"  "," "),"  "," "),"  "," "),"  "," "))," ","|")&amp;"|")</f>
        <v/>
      </c>
      <c r="AD2833">
        <f>TRIM($I2833&amp;"")</f>
        <v/>
      </c>
    </row>
    <row r="2834" ht="24" customHeight="1">
      <c r="A2834" s="14" t="n">
        <v>46220</v>
      </c>
      <c r="B2834" s="6" t="inlineStr">
        <is>
          <t>10257</t>
        </is>
      </c>
      <c r="C2834" s="6" t="inlineStr">
        <is>
          <t>M/C 0723 (VERMELHO)</t>
        </is>
      </c>
      <c r="D2834" s="6" t="inlineStr">
        <is>
          <t>6 PINTURA UV</t>
        </is>
      </c>
      <c r="E2834" s="6" t="n">
        <v>20019606</v>
      </c>
      <c r="F2834" s="6" t="inlineStr">
        <is>
          <t>(1-6) LATERAL RIPADA - MESA SANTIAGO 1,36</t>
        </is>
      </c>
      <c r="G2834" s="6" t="inlineStr">
        <is>
          <t>6 PINTURA UV</t>
        </is>
      </c>
      <c r="H2834" s="6" t="inlineStr">
        <is>
          <t>6 PINTURA UV</t>
        </is>
      </c>
      <c r="I2834" s="4" t="inlineStr">
        <is>
          <t>6 PINTURA UV</t>
        </is>
      </c>
      <c r="J2834" s="4" t="n">
        <v>18</v>
      </c>
      <c r="K2834" s="6" t="n"/>
      <c r="L2834" s="6" t="n"/>
      <c r="M2834" s="6" t="n"/>
      <c r="N2834" s="6" t="n">
        <v>46223</v>
      </c>
      <c r="O2834" s="6" t="n">
        <v>18</v>
      </c>
      <c r="P2834" s="6" t="n"/>
      <c r="Q2834" s="6" t="n"/>
      <c r="R2834" s="6" t="n"/>
      <c r="S2834" s="6" t="n"/>
      <c r="T2834" s="6">
        <f>IF(OR($J2834="",$O2834=""),"",$O2834/$J2834)</f>
        <v/>
      </c>
      <c r="U2834" s="6" t="inlineStr">
        <is>
          <t>Concluído</t>
        </is>
      </c>
      <c r="V2834" s="6" t="n"/>
      <c r="W2834" s="6" t="n"/>
      <c r="X2834" s="6" t="n"/>
      <c r="Y2834" s="6" t="n"/>
      <c r="Z2834" s="6" t="n"/>
      <c r="AA2834" s="5" t="n"/>
      <c r="AB2834" s="6">
        <f>B2834&amp;"|"&amp;I2834</f>
        <v/>
      </c>
      <c r="AC2834">
        <f>IF($B2834="","","|"&amp;SUBSTITUTE(TRIM(SUBSTITUTE(SUBSTITUTE(SUBSTITUTE(SUBSTITUTE(SUBSTITUTE(SUBSTITUTE(SUBSTITUTE(SUBSTITUTE(SUBSTITUTE(SUBSTITUTE(SUBSTITUTE(SUBSTITUTE(SUBSTITUTE(SUBSTITUTE(TRIM($B2834&amp;""),CHAR(10)," "),CHAR(13)," "),"."," "),";"," "),","," "),"/"," "),"+"," "),"-"," "),"  "," "),"  "," "),"  "," "),"  "," "),"  "," "),"  "," "))," ","|")&amp;"|")</f>
        <v/>
      </c>
      <c r="AD2834">
        <f>TRIM($I2834&amp;"")</f>
        <v/>
      </c>
    </row>
    <row r="2835" ht="24" customHeight="1">
      <c r="A2835" s="14" t="n">
        <v>46220</v>
      </c>
      <c r="B2835" s="6" t="inlineStr">
        <is>
          <t>10257</t>
        </is>
      </c>
      <c r="C2835" s="6" t="inlineStr">
        <is>
          <t>M/C 0723 (VERMELHO)</t>
        </is>
      </c>
      <c r="D2835" s="6" t="inlineStr">
        <is>
          <t>6 PINTURA UV</t>
        </is>
      </c>
      <c r="E2835" s="6" t="n">
        <v>20020002</v>
      </c>
      <c r="F2835" s="6" t="inlineStr">
        <is>
          <t>(2) FECHAMENTO I 1090X295X12 MDF - BASE DUBAI</t>
        </is>
      </c>
      <c r="G2835" s="6" t="inlineStr">
        <is>
          <t>6 PINTURA UV</t>
        </is>
      </c>
      <c r="H2835" s="6" t="inlineStr">
        <is>
          <t>6 PINTURA UV</t>
        </is>
      </c>
      <c r="I2835" s="4" t="inlineStr">
        <is>
          <t>6 PINTURA UV</t>
        </is>
      </c>
      <c r="J2835" s="4" t="n">
        <v>12</v>
      </c>
      <c r="K2835" s="6" t="n"/>
      <c r="L2835" s="6" t="n"/>
      <c r="M2835" s="6" t="n"/>
      <c r="N2835" s="6" t="n">
        <v>46223</v>
      </c>
      <c r="O2835" s="6" t="n">
        <v>12</v>
      </c>
      <c r="P2835" s="6" t="n"/>
      <c r="Q2835" s="6" t="n"/>
      <c r="R2835" s="6" t="n"/>
      <c r="S2835" s="6" t="n"/>
      <c r="T2835" s="6">
        <f>IF(OR($J2835="",$O2835=""),"",$O2835/$J2835)</f>
        <v/>
      </c>
      <c r="U2835" s="6" t="inlineStr">
        <is>
          <t>Concluído</t>
        </is>
      </c>
      <c r="V2835" s="6" t="n"/>
      <c r="W2835" s="6" t="n"/>
      <c r="X2835" s="6" t="n"/>
      <c r="Y2835" s="6" t="n"/>
      <c r="Z2835" s="6" t="n"/>
      <c r="AA2835" s="5" t="n"/>
      <c r="AB2835" s="6">
        <f>B2835&amp;"|"&amp;I2835</f>
        <v/>
      </c>
      <c r="AC2835">
        <f>IF($B2835="","","|"&amp;SUBSTITUTE(TRIM(SUBSTITUTE(SUBSTITUTE(SUBSTITUTE(SUBSTITUTE(SUBSTITUTE(SUBSTITUTE(SUBSTITUTE(SUBSTITUTE(SUBSTITUTE(SUBSTITUTE(SUBSTITUTE(SUBSTITUTE(SUBSTITUTE(SUBSTITUTE(TRIM($B2835&amp;""),CHAR(10)," "),CHAR(13)," "),"."," "),";"," "),","," "),"/"," "),"+"," "),"-"," "),"  "," "),"  "," "),"  "," "),"  "," "),"  "," "),"  "," "))," ","|")&amp;"|")</f>
        <v/>
      </c>
      <c r="AD2835">
        <f>TRIM($I2835&amp;"")</f>
        <v/>
      </c>
    </row>
    <row r="2836" ht="24" customHeight="1">
      <c r="A2836" s="14" t="n">
        <v>46220</v>
      </c>
      <c r="B2836" s="6" t="inlineStr">
        <is>
          <t>10257</t>
        </is>
      </c>
      <c r="C2836" s="6" t="inlineStr">
        <is>
          <t>M/C 0723 (VERMELHO)</t>
        </is>
      </c>
      <c r="D2836" s="6" t="inlineStr">
        <is>
          <t>6 PINTURA UV</t>
        </is>
      </c>
      <c r="E2836" s="6" t="n">
        <v>20020003</v>
      </c>
      <c r="F2836" s="6" t="inlineStr">
        <is>
          <t>(3) FECHAMENTO II 600X295X12 MDF - BASE DUBAI</t>
        </is>
      </c>
      <c r="G2836" s="6" t="inlineStr">
        <is>
          <t>6 PINTURA UV</t>
        </is>
      </c>
      <c r="H2836" s="6" t="inlineStr">
        <is>
          <t>6 PINTURA UV</t>
        </is>
      </c>
      <c r="I2836" s="4" t="inlineStr">
        <is>
          <t>6 PINTURA UV</t>
        </is>
      </c>
      <c r="J2836" s="4" t="n">
        <v>12</v>
      </c>
      <c r="K2836" s="6" t="n"/>
      <c r="L2836" s="6" t="n"/>
      <c r="M2836" s="6" t="n"/>
      <c r="N2836" s="6" t="n">
        <v>46223</v>
      </c>
      <c r="O2836" s="6" t="n">
        <v>12</v>
      </c>
      <c r="P2836" s="6" t="n"/>
      <c r="Q2836" s="6" t="n"/>
      <c r="R2836" s="6" t="n"/>
      <c r="S2836" s="6" t="n"/>
      <c r="T2836" s="6">
        <f>IF(OR($J2836="",$O2836=""),"",$O2836/$J2836)</f>
        <v/>
      </c>
      <c r="U2836" s="6" t="inlineStr">
        <is>
          <t>Concluído</t>
        </is>
      </c>
      <c r="V2836" s="6" t="n"/>
      <c r="W2836" s="6" t="n"/>
      <c r="X2836" s="6" t="n"/>
      <c r="Y2836" s="6" t="n"/>
      <c r="Z2836" s="6" t="n"/>
      <c r="AA2836" s="5" t="n"/>
      <c r="AB2836" s="6">
        <f>B2836&amp;"|"&amp;I2836</f>
        <v/>
      </c>
      <c r="AC2836">
        <f>IF($B2836="","","|"&amp;SUBSTITUTE(TRIM(SUBSTITUTE(SUBSTITUTE(SUBSTITUTE(SUBSTITUTE(SUBSTITUTE(SUBSTITUTE(SUBSTITUTE(SUBSTITUTE(SUBSTITUTE(SUBSTITUTE(SUBSTITUTE(SUBSTITUTE(SUBSTITUTE(SUBSTITUTE(TRIM($B2836&amp;""),CHAR(10)," "),CHAR(13)," "),"."," "),";"," "),","," "),"/"," "),"+"," "),"-"," "),"  "," "),"  "," "),"  "," "),"  "," "),"  "," "),"  "," "))," ","|")&amp;"|")</f>
        <v/>
      </c>
      <c r="AD2836">
        <f>TRIM($I2836&amp;"")</f>
        <v/>
      </c>
    </row>
    <row r="2837" ht="24" customHeight="1">
      <c r="A2837" s="14" t="n">
        <v>46220</v>
      </c>
      <c r="B2837" s="6" t="inlineStr">
        <is>
          <t>10257</t>
        </is>
      </c>
      <c r="C2837" s="6" t="inlineStr">
        <is>
          <t>M/C 0723 (VERMELHO)</t>
        </is>
      </c>
      <c r="D2837" s="6" t="inlineStr">
        <is>
          <t>6 PINTURA UV</t>
        </is>
      </c>
      <c r="E2837" s="6" t="n">
        <v>20020004</v>
      </c>
      <c r="F2837" s="6" t="inlineStr">
        <is>
          <t>(4) FECHAMENTO III 545X327X12 MDF - BASE DUBAI</t>
        </is>
      </c>
      <c r="G2837" s="6" t="inlineStr">
        <is>
          <t>6 PINTURA UV</t>
        </is>
      </c>
      <c r="H2837" s="6" t="inlineStr">
        <is>
          <t>6 PINTURA UV</t>
        </is>
      </c>
      <c r="I2837" s="4" t="inlineStr">
        <is>
          <t>6 PINTURA UV</t>
        </is>
      </c>
      <c r="J2837" s="4" t="n">
        <v>24</v>
      </c>
      <c r="K2837" s="6" t="n"/>
      <c r="L2837" s="6" t="n"/>
      <c r="M2837" s="6" t="n"/>
      <c r="N2837" s="6" t="n">
        <v>46223</v>
      </c>
      <c r="O2837" s="6" t="n">
        <v>24</v>
      </c>
      <c r="P2837" s="6" t="n"/>
      <c r="Q2837" s="6" t="n"/>
      <c r="R2837" s="6" t="n"/>
      <c r="S2837" s="6" t="n"/>
      <c r="T2837" s="6">
        <f>IF(OR($J2837="",$O2837=""),"",$O2837/$J2837)</f>
        <v/>
      </c>
      <c r="U2837" s="6" t="inlineStr">
        <is>
          <t>Concluído</t>
        </is>
      </c>
      <c r="V2837" s="6" t="n"/>
      <c r="W2837" s="6" t="n"/>
      <c r="X2837" s="6" t="n"/>
      <c r="Y2837" s="6" t="n"/>
      <c r="Z2837" s="6" t="n"/>
      <c r="AA2837" s="5" t="n"/>
      <c r="AB2837" s="6">
        <f>B2837&amp;"|"&amp;I2837</f>
        <v/>
      </c>
      <c r="AC2837">
        <f>IF($B2837="","","|"&amp;SUBSTITUTE(TRIM(SUBSTITUTE(SUBSTITUTE(SUBSTITUTE(SUBSTITUTE(SUBSTITUTE(SUBSTITUTE(SUBSTITUTE(SUBSTITUTE(SUBSTITUTE(SUBSTITUTE(SUBSTITUTE(SUBSTITUTE(SUBSTITUTE(SUBSTITUTE(TRIM($B2837&amp;""),CHAR(10)," "),CHAR(13)," "),"."," "),";"," "),","," "),"/"," "),"+"," "),"-"," "),"  "," "),"  "," "),"  "," "),"  "," "),"  "," "),"  "," "))," ","|")&amp;"|")</f>
        <v/>
      </c>
      <c r="AD2837">
        <f>TRIM($I2837&amp;"")</f>
        <v/>
      </c>
    </row>
    <row r="2838" ht="24" customHeight="1">
      <c r="A2838" s="14" t="n">
        <v>46220</v>
      </c>
      <c r="B2838" s="6" t="inlineStr">
        <is>
          <t>10257</t>
        </is>
      </c>
      <c r="C2838" s="6" t="inlineStr">
        <is>
          <t>M/C 0723 (VERMELHO)</t>
        </is>
      </c>
      <c r="D2838" s="6" t="inlineStr">
        <is>
          <t>6 PINTURA UV</t>
        </is>
      </c>
      <c r="E2838" s="6" t="n">
        <v>20020005</v>
      </c>
      <c r="F2838" s="6" t="inlineStr">
        <is>
          <t>(5) FECHAMENTO IV 453X327X12 MDF - BASE DUBAI</t>
        </is>
      </c>
      <c r="G2838" s="6" t="inlineStr">
        <is>
          <t>6 PINTURA UV</t>
        </is>
      </c>
      <c r="H2838" s="6" t="inlineStr">
        <is>
          <t>6 PINTURA UV</t>
        </is>
      </c>
      <c r="I2838" s="4" t="inlineStr">
        <is>
          <t>6 PINTURA UV</t>
        </is>
      </c>
      <c r="J2838" s="4" t="n">
        <v>12</v>
      </c>
      <c r="K2838" s="6" t="n"/>
      <c r="L2838" s="6" t="n"/>
      <c r="M2838" s="6" t="n"/>
      <c r="N2838" s="6" t="n">
        <v>46224</v>
      </c>
      <c r="O2838" s="6" t="n">
        <v>12</v>
      </c>
      <c r="P2838" s="6" t="n"/>
      <c r="Q2838" s="6" t="n"/>
      <c r="R2838" s="6" t="n"/>
      <c r="S2838" s="6" t="n"/>
      <c r="T2838" s="6">
        <f>IF(OR($J2838="",$O2838=""),"",$O2838/$J2838)</f>
        <v/>
      </c>
      <c r="U2838" s="6" t="inlineStr">
        <is>
          <t>Concluído</t>
        </is>
      </c>
      <c r="V2838" s="6" t="n"/>
      <c r="W2838" s="6" t="n"/>
      <c r="X2838" s="6" t="n"/>
      <c r="Y2838" s="6" t="n"/>
      <c r="Z2838" s="6" t="n"/>
      <c r="AA2838" s="5" t="n"/>
      <c r="AB2838" s="6">
        <f>B2838&amp;"|"&amp;I2838</f>
        <v/>
      </c>
      <c r="AC2838">
        <f>IF($B2838="","","|"&amp;SUBSTITUTE(TRIM(SUBSTITUTE(SUBSTITUTE(SUBSTITUTE(SUBSTITUTE(SUBSTITUTE(SUBSTITUTE(SUBSTITUTE(SUBSTITUTE(SUBSTITUTE(SUBSTITUTE(SUBSTITUTE(SUBSTITUTE(SUBSTITUTE(SUBSTITUTE(TRIM($B2838&amp;""),CHAR(10)," "),CHAR(13)," "),"."," "),";"," "),","," "),"/"," "),"+"," "),"-"," "),"  "," "),"  "," "),"  "," "),"  "," "),"  "," "),"  "," "))," ","|")&amp;"|")</f>
        <v/>
      </c>
      <c r="AD2838">
        <f>TRIM($I2838&amp;"")</f>
        <v/>
      </c>
    </row>
    <row r="2839" ht="24" customHeight="1">
      <c r="A2839" s="14" t="n">
        <v>46220</v>
      </c>
      <c r="B2839" s="6" t="inlineStr">
        <is>
          <t>10257</t>
        </is>
      </c>
      <c r="C2839" s="6" t="inlineStr">
        <is>
          <t>M/C 0723 (VERMELHO)</t>
        </is>
      </c>
      <c r="D2839" s="6" t="inlineStr">
        <is>
          <t>6 PINTURA UV</t>
        </is>
      </c>
      <c r="E2839" s="6" t="n">
        <v>30080009</v>
      </c>
      <c r="F2839" s="6" t="inlineStr">
        <is>
          <t>(4) MOLDURA 1360X680X12 MDF - MESA AMST. 1,36X1,36</t>
        </is>
      </c>
      <c r="G2839" s="6" t="inlineStr">
        <is>
          <t>6 PINTURA UV</t>
        </is>
      </c>
      <c r="H2839" s="6" t="inlineStr">
        <is>
          <t>6 PINTURA UV</t>
        </is>
      </c>
      <c r="I2839" s="4" t="inlineStr">
        <is>
          <t>6 PINTURA UV</t>
        </is>
      </c>
      <c r="J2839" s="4" t="n">
        <v>20</v>
      </c>
      <c r="K2839" s="6" t="n"/>
      <c r="L2839" s="6" t="n"/>
      <c r="M2839" s="6" t="n"/>
      <c r="N2839" s="6" t="n">
        <v>46224</v>
      </c>
      <c r="O2839" s="6" t="n">
        <v>20</v>
      </c>
      <c r="P2839" s="6" t="n"/>
      <c r="Q2839" s="6" t="n"/>
      <c r="R2839" s="6" t="n"/>
      <c r="S2839" s="6" t="n"/>
      <c r="T2839" s="6">
        <f>IF(OR($J2839="",$O2839=""),"",$O2839/$J2839)</f>
        <v/>
      </c>
      <c r="U2839" s="6" t="inlineStr">
        <is>
          <t>Concluído</t>
        </is>
      </c>
      <c r="V2839" s="6" t="n"/>
      <c r="W2839" s="6" t="n"/>
      <c r="X2839" s="6" t="n"/>
      <c r="Y2839" s="6" t="n"/>
      <c r="Z2839" s="6" t="n"/>
      <c r="AA2839" s="5" t="n"/>
      <c r="AB2839" s="6">
        <f>B2839&amp;"|"&amp;I2839</f>
        <v/>
      </c>
      <c r="AC2839">
        <f>IF($B2839="","","|"&amp;SUBSTITUTE(TRIM(SUBSTITUTE(SUBSTITUTE(SUBSTITUTE(SUBSTITUTE(SUBSTITUTE(SUBSTITUTE(SUBSTITUTE(SUBSTITUTE(SUBSTITUTE(SUBSTITUTE(SUBSTITUTE(SUBSTITUTE(SUBSTITUTE(SUBSTITUTE(TRIM($B2839&amp;""),CHAR(10)," "),CHAR(13)," "),"."," "),";"," "),","," "),"/"," "),"+"," "),"-"," "),"  "," "),"  "," "),"  "," "),"  "," "),"  "," "),"  "," "))," ","|")&amp;"|")</f>
        <v/>
      </c>
      <c r="AD2839">
        <f>TRIM($I2839&amp;"")</f>
        <v/>
      </c>
    </row>
    <row r="2840" ht="24" customHeight="1">
      <c r="A2840" s="14" t="n">
        <v>46220</v>
      </c>
      <c r="B2840" s="6" t="inlineStr">
        <is>
          <t>10257</t>
        </is>
      </c>
      <c r="C2840" s="6" t="inlineStr">
        <is>
          <t>M/C 0723 (VERMELHO)</t>
        </is>
      </c>
      <c r="D2840" s="6" t="inlineStr">
        <is>
          <t>6 PINTURA UV</t>
        </is>
      </c>
      <c r="E2840" s="6" t="n">
        <v>30081507</v>
      </c>
      <c r="F2840" s="6" t="inlineStr">
        <is>
          <t>(2)PRATO MENOR 582X582X12 MDF-MESA ANCARA /AMSTERD</t>
        </is>
      </c>
      <c r="G2840" s="6" t="inlineStr">
        <is>
          <t>6 PINTURA UV</t>
        </is>
      </c>
      <c r="H2840" s="6" t="inlineStr">
        <is>
          <t>6 PINTURA UV</t>
        </is>
      </c>
      <c r="I2840" s="4" t="inlineStr">
        <is>
          <t>6 PINTURA UV</t>
        </is>
      </c>
      <c r="J2840" s="4" t="n">
        <v>10</v>
      </c>
      <c r="K2840" s="6" t="n"/>
      <c r="L2840" s="6" t="n"/>
      <c r="M2840" s="6" t="n"/>
      <c r="N2840" s="6" t="n">
        <v>46224</v>
      </c>
      <c r="O2840" s="6" t="n">
        <v>10</v>
      </c>
      <c r="P2840" s="6" t="n"/>
      <c r="Q2840" s="6" t="n"/>
      <c r="R2840" s="6" t="n"/>
      <c r="S2840" s="6" t="n"/>
      <c r="T2840" s="6">
        <f>IF(OR($J2840="",$O2840=""),"",$O2840/$J2840)</f>
        <v/>
      </c>
      <c r="U2840" s="6" t="inlineStr">
        <is>
          <t>Concluído</t>
        </is>
      </c>
      <c r="V2840" s="6" t="n"/>
      <c r="W2840" s="6" t="n"/>
      <c r="X2840" s="6" t="n"/>
      <c r="Y2840" s="6" t="n"/>
      <c r="Z2840" s="6" t="n"/>
      <c r="AA2840" s="5" t="n"/>
      <c r="AB2840" s="6">
        <f>B2840&amp;"|"&amp;I2840</f>
        <v/>
      </c>
      <c r="AC2840">
        <f>IF($B2840="","","|"&amp;SUBSTITUTE(TRIM(SUBSTITUTE(SUBSTITUTE(SUBSTITUTE(SUBSTITUTE(SUBSTITUTE(SUBSTITUTE(SUBSTITUTE(SUBSTITUTE(SUBSTITUTE(SUBSTITUTE(SUBSTITUTE(SUBSTITUTE(SUBSTITUTE(SUBSTITUTE(TRIM($B2840&amp;""),CHAR(10)," "),CHAR(13)," "),"."," "),";"," "),","," "),"/"," "),"+"," "),"-"," "),"  "," "),"  "," "),"  "," "),"  "," "),"  "," "),"  "," "))," ","|")&amp;"|")</f>
        <v/>
      </c>
      <c r="AD2840">
        <f>TRIM($I2840&amp;"")</f>
        <v/>
      </c>
    </row>
    <row r="2841" ht="24" customHeight="1">
      <c r="A2841" s="14" t="n">
        <v>46220</v>
      </c>
      <c r="B2841" s="6" t="inlineStr">
        <is>
          <t>10257</t>
        </is>
      </c>
      <c r="C2841" s="6" t="inlineStr">
        <is>
          <t>M/C 0723 (VERMELHO)</t>
        </is>
      </c>
      <c r="D2841" s="6" t="inlineStr">
        <is>
          <t>6 PINTURA UV</t>
        </is>
      </c>
      <c r="E2841" s="6" t="n">
        <v>30081508</v>
      </c>
      <c r="F2841" s="6" t="inlineStr">
        <is>
          <t>(3) PRATO MAIOR 664X664X12 MDF-MESA ANCARA/AMSTERD</t>
        </is>
      </c>
      <c r="G2841" s="6" t="inlineStr">
        <is>
          <t>6 PINTURA UV</t>
        </is>
      </c>
      <c r="H2841" s="6" t="inlineStr">
        <is>
          <t>6 PINTURA UV</t>
        </is>
      </c>
      <c r="I2841" s="4" t="inlineStr">
        <is>
          <t>6 PINTURA UV</t>
        </is>
      </c>
      <c r="J2841" s="4" t="n">
        <v>10</v>
      </c>
      <c r="K2841" s="6" t="n"/>
      <c r="L2841" s="6" t="n"/>
      <c r="M2841" s="6" t="n"/>
      <c r="N2841" s="6" t="n">
        <v>46224</v>
      </c>
      <c r="O2841" s="6" t="n">
        <v>10</v>
      </c>
      <c r="P2841" s="6" t="n"/>
      <c r="Q2841" s="6" t="n"/>
      <c r="R2841" s="6" t="n"/>
      <c r="S2841" s="6" t="n"/>
      <c r="T2841" s="6">
        <f>IF(OR($J2841="",$O2841=""),"",$O2841/$J2841)</f>
        <v/>
      </c>
      <c r="U2841" s="6" t="inlineStr">
        <is>
          <t>Concluído</t>
        </is>
      </c>
      <c r="V2841" s="6" t="n"/>
      <c r="W2841" s="6" t="n"/>
      <c r="X2841" s="6" t="n"/>
      <c r="Y2841" s="6" t="n"/>
      <c r="Z2841" s="6" t="n"/>
      <c r="AA2841" s="5" t="n"/>
      <c r="AB2841" s="6">
        <f>B2841&amp;"|"&amp;I2841</f>
        <v/>
      </c>
      <c r="AC2841">
        <f>IF($B2841="","","|"&amp;SUBSTITUTE(TRIM(SUBSTITUTE(SUBSTITUTE(SUBSTITUTE(SUBSTITUTE(SUBSTITUTE(SUBSTITUTE(SUBSTITUTE(SUBSTITUTE(SUBSTITUTE(SUBSTITUTE(SUBSTITUTE(SUBSTITUTE(SUBSTITUTE(SUBSTITUTE(TRIM($B2841&amp;""),CHAR(10)," "),CHAR(13)," "),"."," "),";"," "),","," "),"/"," "),"+"," "),"-"," "),"  "," "),"  "," "),"  "," "),"  "," "),"  "," "),"  "," "))," ","|")&amp;"|")</f>
        <v/>
      </c>
      <c r="AD2841">
        <f>TRIM($I2841&amp;"")</f>
        <v/>
      </c>
    </row>
    <row r="2842" ht="24" customHeight="1">
      <c r="A2842" s="14" t="n">
        <v>46220</v>
      </c>
      <c r="B2842" s="6" t="inlineStr">
        <is>
          <t>10257</t>
        </is>
      </c>
      <c r="C2842" s="6" t="inlineStr">
        <is>
          <t>M/C 0723 (VERMELHO)</t>
        </is>
      </c>
      <c r="D2842" s="6" t="inlineStr">
        <is>
          <t>6 PINTURA UV</t>
        </is>
      </c>
      <c r="E2842" s="6" t="n">
        <v>20013102</v>
      </c>
      <c r="F2842" s="6" t="inlineStr">
        <is>
          <t>(10)PE MAIOR 760X100 (170) X15 MDF-MIAMI 1,37X0,80</t>
        </is>
      </c>
      <c r="G2842" s="6" t="inlineStr">
        <is>
          <t>6 PINTURA UV</t>
        </is>
      </c>
      <c r="H2842" s="6" t="inlineStr">
        <is>
          <t>6 PINTURA UV</t>
        </is>
      </c>
      <c r="I2842" s="4" t="inlineStr">
        <is>
          <t>6 PINTURA UV</t>
        </is>
      </c>
      <c r="J2842" s="4" t="n">
        <v>204</v>
      </c>
      <c r="K2842" s="6" t="n"/>
      <c r="L2842" s="6" t="n"/>
      <c r="M2842" s="6" t="n"/>
      <c r="N2842" s="6" t="n">
        <v>46224</v>
      </c>
      <c r="O2842" s="6" t="n">
        <v>204</v>
      </c>
      <c r="P2842" s="6" t="n"/>
      <c r="Q2842" s="6" t="n"/>
      <c r="R2842" s="6" t="n"/>
      <c r="S2842" s="6" t="n"/>
      <c r="T2842" s="6">
        <f>IF(OR($J2842="",$O2842=""),"",$O2842/$J2842)</f>
        <v/>
      </c>
      <c r="U2842" s="6" t="inlineStr">
        <is>
          <t>Concluído</t>
        </is>
      </c>
      <c r="V2842" s="6" t="n"/>
      <c r="W2842" s="6" t="n"/>
      <c r="X2842" s="6" t="n"/>
      <c r="Y2842" s="6" t="n"/>
      <c r="Z2842" s="6" t="n"/>
      <c r="AA2842" s="5" t="n"/>
      <c r="AB2842" s="6">
        <f>B2842&amp;"|"&amp;I2842</f>
        <v/>
      </c>
      <c r="AC2842">
        <f>IF($B2842="","","|"&amp;SUBSTITUTE(TRIM(SUBSTITUTE(SUBSTITUTE(SUBSTITUTE(SUBSTITUTE(SUBSTITUTE(SUBSTITUTE(SUBSTITUTE(SUBSTITUTE(SUBSTITUTE(SUBSTITUTE(SUBSTITUTE(SUBSTITUTE(SUBSTITUTE(SUBSTITUTE(TRIM($B2842&amp;""),CHAR(10)," "),CHAR(13)," "),"."," "),";"," "),","," "),"/"," "),"+"," "),"-"," "),"  "," "),"  "," "),"  "," "),"  "," "),"  "," "),"  "," "))," ","|")&amp;"|")</f>
        <v/>
      </c>
      <c r="AD2842">
        <f>TRIM($I2842&amp;"")</f>
        <v/>
      </c>
    </row>
    <row r="2843" ht="24" customHeight="1">
      <c r="A2843" s="14" t="n">
        <v>46220</v>
      </c>
      <c r="B2843" s="6" t="inlineStr">
        <is>
          <t>10257</t>
        </is>
      </c>
      <c r="C2843" s="6" t="inlineStr">
        <is>
          <t>M/C 0723 (VERMELHO)</t>
        </is>
      </c>
      <c r="D2843" s="6" t="inlineStr">
        <is>
          <t>6 PINTURA UV</t>
        </is>
      </c>
      <c r="E2843" s="6" t="n">
        <v>20013103</v>
      </c>
      <c r="F2843" s="6" t="inlineStr">
        <is>
          <t>(4) PE MENOR 760X85 (135) X15 MDF-MIAMI 1,37X0,80</t>
        </is>
      </c>
      <c r="G2843" s="6" t="inlineStr">
        <is>
          <t>6 PINTURA UV</t>
        </is>
      </c>
      <c r="H2843" s="6" t="inlineStr">
        <is>
          <t>6 PINTURA UV</t>
        </is>
      </c>
      <c r="I2843" s="4" t="inlineStr">
        <is>
          <t>6 PINTURA UV</t>
        </is>
      </c>
      <c r="J2843" s="4" t="n">
        <v>80</v>
      </c>
      <c r="K2843" s="6" t="n"/>
      <c r="L2843" s="6" t="n"/>
      <c r="M2843" s="6" t="n"/>
      <c r="N2843" s="6" t="n">
        <v>46224</v>
      </c>
      <c r="O2843" s="6" t="n">
        <v>80</v>
      </c>
      <c r="P2843" s="6" t="n"/>
      <c r="Q2843" s="6" t="n"/>
      <c r="R2843" s="6" t="n"/>
      <c r="S2843" s="6" t="n"/>
      <c r="T2843" s="6">
        <f>IF(OR($J2843="",$O2843=""),"",$O2843/$J2843)</f>
        <v/>
      </c>
      <c r="U2843" s="6" t="inlineStr">
        <is>
          <t>Concluído</t>
        </is>
      </c>
      <c r="V2843" s="6" t="n"/>
      <c r="W2843" s="6" t="n"/>
      <c r="X2843" s="6" t="n"/>
      <c r="Y2843" s="6" t="n"/>
      <c r="Z2843" s="6" t="n"/>
      <c r="AA2843" s="5" t="n"/>
      <c r="AB2843" s="6">
        <f>B2843&amp;"|"&amp;I2843</f>
        <v/>
      </c>
      <c r="AC2843">
        <f>IF($B2843="","","|"&amp;SUBSTITUTE(TRIM(SUBSTITUTE(SUBSTITUTE(SUBSTITUTE(SUBSTITUTE(SUBSTITUTE(SUBSTITUTE(SUBSTITUTE(SUBSTITUTE(SUBSTITUTE(SUBSTITUTE(SUBSTITUTE(SUBSTITUTE(SUBSTITUTE(SUBSTITUTE(TRIM($B2843&amp;""),CHAR(10)," "),CHAR(13)," "),"."," "),";"," "),","," "),"/"," "),"+"," "),"-"," "),"  "," "),"  "," "),"  "," "),"  "," "),"  "," "),"  "," "))," ","|")&amp;"|")</f>
        <v/>
      </c>
      <c r="AD2843">
        <f>TRIM($I2843&amp;"")</f>
        <v/>
      </c>
    </row>
    <row r="2844" ht="24" customHeight="1">
      <c r="A2844" s="14" t="n">
        <v>46220</v>
      </c>
      <c r="B2844" s="6" t="inlineStr">
        <is>
          <t>10257</t>
        </is>
      </c>
      <c r="C2844" s="6" t="inlineStr">
        <is>
          <t>M/C 0723 (VERMELHO)</t>
        </is>
      </c>
      <c r="D2844" s="6" t="inlineStr">
        <is>
          <t>6 PINTURA UV</t>
        </is>
      </c>
      <c r="E2844" s="6" t="n">
        <v>20020001</v>
      </c>
      <c r="F2844" s="6" t="inlineStr">
        <is>
          <t>(1) LATERAL 1180X92X15 MDF - BASE DUBAI</t>
        </is>
      </c>
      <c r="G2844" s="6" t="inlineStr">
        <is>
          <t>6 PINTURA UV</t>
        </is>
      </c>
      <c r="H2844" s="6" t="inlineStr">
        <is>
          <t>6 PINTURA UV</t>
        </is>
      </c>
      <c r="I2844" s="4" t="inlineStr">
        <is>
          <t>6 PINTURA UV</t>
        </is>
      </c>
      <c r="J2844" s="4" t="n">
        <v>48</v>
      </c>
      <c r="K2844" s="6" t="n"/>
      <c r="L2844" s="6" t="n"/>
      <c r="M2844" s="6" t="n"/>
      <c r="N2844" s="6" t="n">
        <v>46224</v>
      </c>
      <c r="O2844" s="6" t="n">
        <v>48</v>
      </c>
      <c r="P2844" s="6" t="n"/>
      <c r="Q2844" s="6" t="n"/>
      <c r="R2844" s="6" t="n"/>
      <c r="S2844" s="6" t="n"/>
      <c r="T2844" s="6">
        <f>IF(OR($J2844="",$O2844=""),"",$O2844/$J2844)</f>
        <v/>
      </c>
      <c r="U2844" s="6" t="inlineStr">
        <is>
          <t>Concluído</t>
        </is>
      </c>
      <c r="V2844" s="6" t="n"/>
      <c r="W2844" s="6" t="n"/>
      <c r="X2844" s="6" t="n"/>
      <c r="Y2844" s="6" t="n"/>
      <c r="Z2844" s="6" t="n"/>
      <c r="AA2844" s="5" t="n"/>
      <c r="AB2844" s="6">
        <f>B2844&amp;"|"&amp;I2844</f>
        <v/>
      </c>
      <c r="AC2844">
        <f>IF($B2844="","","|"&amp;SUBSTITUTE(TRIM(SUBSTITUTE(SUBSTITUTE(SUBSTITUTE(SUBSTITUTE(SUBSTITUTE(SUBSTITUTE(SUBSTITUTE(SUBSTITUTE(SUBSTITUTE(SUBSTITUTE(SUBSTITUTE(SUBSTITUTE(SUBSTITUTE(SUBSTITUTE(TRIM($B2844&amp;""),CHAR(10)," "),CHAR(13)," "),"."," "),";"," "),","," "),"/"," "),"+"," "),"-"," "),"  "," "),"  "," "),"  "," "),"  "," "),"  "," "),"  "," "))," ","|")&amp;"|")</f>
        <v/>
      </c>
      <c r="AD2844">
        <f>TRIM($I2844&amp;"")</f>
        <v/>
      </c>
    </row>
    <row r="2845" ht="24" customHeight="1">
      <c r="A2845" s="14" t="n">
        <v>46220</v>
      </c>
      <c r="B2845" s="6" t="inlineStr">
        <is>
          <t>10257</t>
        </is>
      </c>
      <c r="C2845" s="6" t="inlineStr">
        <is>
          <t>M/C 0723 (VERMELHO)</t>
        </is>
      </c>
      <c r="D2845" s="6" t="inlineStr">
        <is>
          <t>6 PINTURA UV</t>
        </is>
      </c>
      <c r="E2845" s="6" t="n">
        <v>200273101</v>
      </c>
      <c r="F2845" s="6" t="inlineStr">
        <is>
          <t>BASE REDONDA 500X500X18 MDF - MESA CATEDRAL 1,03</t>
        </is>
      </c>
      <c r="G2845" s="6" t="inlineStr">
        <is>
          <t>6 PINTURA UV</t>
        </is>
      </c>
      <c r="H2845" s="6" t="inlineStr">
        <is>
          <t>6 PINTURA UV</t>
        </is>
      </c>
      <c r="I2845" s="4" t="inlineStr">
        <is>
          <t>6 PINTURA UV</t>
        </is>
      </c>
      <c r="J2845" s="4" t="n">
        <v>3</v>
      </c>
      <c r="K2845" s="6" t="n"/>
      <c r="L2845" s="6" t="n"/>
      <c r="M2845" s="6" t="n"/>
      <c r="N2845" s="6" t="n">
        <v>46224</v>
      </c>
      <c r="O2845" s="6" t="n">
        <v>3</v>
      </c>
      <c r="P2845" s="6" t="n"/>
      <c r="Q2845" s="6" t="n"/>
      <c r="R2845" s="6" t="n"/>
      <c r="S2845" s="6" t="n"/>
      <c r="T2845" s="6">
        <f>IF(OR($J2845="",$O2845=""),"",$O2845/$J2845)</f>
        <v/>
      </c>
      <c r="U2845" s="6" t="inlineStr">
        <is>
          <t>Concluído</t>
        </is>
      </c>
      <c r="V2845" s="6" t="n"/>
      <c r="W2845" s="6" t="n"/>
      <c r="X2845" s="6" t="n"/>
      <c r="Y2845" s="6" t="n"/>
      <c r="Z2845" s="6" t="n"/>
      <c r="AA2845" s="5" t="n"/>
      <c r="AB2845" s="6">
        <f>B2845&amp;"|"&amp;I2845</f>
        <v/>
      </c>
      <c r="AC2845">
        <f>IF($B2845="","","|"&amp;SUBSTITUTE(TRIM(SUBSTITUTE(SUBSTITUTE(SUBSTITUTE(SUBSTITUTE(SUBSTITUTE(SUBSTITUTE(SUBSTITUTE(SUBSTITUTE(SUBSTITUTE(SUBSTITUTE(SUBSTITUTE(SUBSTITUTE(SUBSTITUTE(SUBSTITUTE(TRIM($B2845&amp;""),CHAR(10)," "),CHAR(13)," "),"."," "),";"," "),","," "),"/"," "),"+"," "),"-"," "),"  "," "),"  "," "),"  "," "),"  "," "),"  "," "),"  "," "))," ","|")&amp;"|")</f>
        <v/>
      </c>
      <c r="AD2845">
        <f>TRIM($I2845&amp;"")</f>
        <v/>
      </c>
    </row>
    <row r="2846" ht="24" customHeight="1">
      <c r="A2846" s="14" t="n">
        <v>46220</v>
      </c>
      <c r="B2846" s="6" t="inlineStr">
        <is>
          <t>10257</t>
        </is>
      </c>
      <c r="C2846" s="6" t="inlineStr">
        <is>
          <t>M/C 0723 (VERMELHO)</t>
        </is>
      </c>
      <c r="D2846" s="6" t="inlineStr">
        <is>
          <t>6 PINTURA UV</t>
        </is>
      </c>
      <c r="E2846" s="6" t="n">
        <v>200277101</v>
      </c>
      <c r="F2846" s="6" t="inlineStr">
        <is>
          <t>PE 730X120(660)X18 (4PCS) MDF - MESA CATEDRAL II</t>
        </is>
      </c>
      <c r="G2846" s="6" t="inlineStr">
        <is>
          <t>6 PINTURA UV</t>
        </is>
      </c>
      <c r="H2846" s="6" t="inlineStr">
        <is>
          <t>6 PINTURA UV</t>
        </is>
      </c>
      <c r="I2846" s="4" t="inlineStr">
        <is>
          <t>6 PINTURA UV</t>
        </is>
      </c>
      <c r="J2846" s="4" t="n">
        <v>158</v>
      </c>
      <c r="K2846" s="6" t="n"/>
      <c r="L2846" s="6" t="n"/>
      <c r="M2846" s="6" t="n"/>
      <c r="N2846" s="6" t="n">
        <v>46224</v>
      </c>
      <c r="O2846" s="6" t="n">
        <v>158</v>
      </c>
      <c r="P2846" s="6" t="n"/>
      <c r="Q2846" s="6" t="n"/>
      <c r="R2846" s="6" t="n"/>
      <c r="S2846" s="6" t="n"/>
      <c r="T2846" s="6">
        <f>IF(OR($J2846="",$O2846=""),"",$O2846/$J2846)</f>
        <v/>
      </c>
      <c r="U2846" s="6" t="inlineStr">
        <is>
          <t>Concluído</t>
        </is>
      </c>
      <c r="V2846" s="6" t="n"/>
      <c r="W2846" s="6" t="n"/>
      <c r="X2846" s="6" t="n"/>
      <c r="Y2846" s="6" t="n"/>
      <c r="Z2846" s="6" t="n"/>
      <c r="AA2846" s="5" t="n"/>
      <c r="AB2846" s="6">
        <f>B2846&amp;"|"&amp;I2846</f>
        <v/>
      </c>
      <c r="AC2846">
        <f>IF($B2846="","","|"&amp;SUBSTITUTE(TRIM(SUBSTITUTE(SUBSTITUTE(SUBSTITUTE(SUBSTITUTE(SUBSTITUTE(SUBSTITUTE(SUBSTITUTE(SUBSTITUTE(SUBSTITUTE(SUBSTITUTE(SUBSTITUTE(SUBSTITUTE(SUBSTITUTE(SUBSTITUTE(TRIM($B2846&amp;""),CHAR(10)," "),CHAR(13)," "),"."," "),";"," "),","," "),"/"," "),"+"," "),"-"," "),"  "," "),"  "," "),"  "," "),"  "," "),"  "," "),"  "," "))," ","|")&amp;"|")</f>
        <v/>
      </c>
      <c r="AD2846">
        <f>TRIM($I2846&amp;"")</f>
        <v/>
      </c>
    </row>
    <row r="2847" ht="24" customHeight="1">
      <c r="A2847" s="14" t="n">
        <v>46220</v>
      </c>
      <c r="B2847" s="6" t="inlineStr">
        <is>
          <t>10257</t>
        </is>
      </c>
      <c r="C2847" s="6" t="inlineStr">
        <is>
          <t>M/C 0723 (VERMELHO)</t>
        </is>
      </c>
      <c r="D2847" s="6" t="inlineStr">
        <is>
          <t>6 PINTURA UV</t>
        </is>
      </c>
      <c r="E2847" s="6" t="n">
        <v>200277102</v>
      </c>
      <c r="F2847" s="6" t="inlineStr">
        <is>
          <t>BASE 900X450X18 MDF - MESA CATEDRAL II</t>
        </is>
      </c>
      <c r="G2847" s="6" t="inlineStr">
        <is>
          <t>6 PINTURA UV</t>
        </is>
      </c>
      <c r="H2847" s="6" t="inlineStr">
        <is>
          <t>6 PINTURA UV</t>
        </is>
      </c>
      <c r="I2847" s="4" t="inlineStr">
        <is>
          <t>6 PINTURA UV</t>
        </is>
      </c>
      <c r="J2847" s="4" t="n">
        <v>8</v>
      </c>
      <c r="K2847" s="6" t="n"/>
      <c r="L2847" s="6" t="n"/>
      <c r="M2847" s="6" t="n"/>
      <c r="N2847" s="6" t="n">
        <v>46224</v>
      </c>
      <c r="O2847" s="6" t="n">
        <v>8</v>
      </c>
      <c r="P2847" s="6" t="n"/>
      <c r="Q2847" s="6" t="n"/>
      <c r="R2847" s="6" t="n"/>
      <c r="S2847" s="6" t="n"/>
      <c r="T2847" s="6">
        <f>IF(OR($J2847="",$O2847=""),"",$O2847/$J2847)</f>
        <v/>
      </c>
      <c r="U2847" s="6" t="inlineStr">
        <is>
          <t>Concluído</t>
        </is>
      </c>
      <c r="V2847" s="6" t="n"/>
      <c r="W2847" s="6" t="n"/>
      <c r="X2847" s="6" t="n"/>
      <c r="Y2847" s="6" t="n"/>
      <c r="Z2847" s="6" t="n"/>
      <c r="AA2847" s="5" t="n"/>
      <c r="AB2847" s="6">
        <f>B2847&amp;"|"&amp;I2847</f>
        <v/>
      </c>
      <c r="AC2847">
        <f>IF($B2847="","","|"&amp;SUBSTITUTE(TRIM(SUBSTITUTE(SUBSTITUTE(SUBSTITUTE(SUBSTITUTE(SUBSTITUTE(SUBSTITUTE(SUBSTITUTE(SUBSTITUTE(SUBSTITUTE(SUBSTITUTE(SUBSTITUTE(SUBSTITUTE(SUBSTITUTE(SUBSTITUTE(TRIM($B2847&amp;""),CHAR(10)," "),CHAR(13)," "),"."," "),";"," "),","," "),"/"," "),"+"," "),"-"," "),"  "," "),"  "," "),"  "," "),"  "," "),"  "," "),"  "," "))," ","|")&amp;"|")</f>
        <v/>
      </c>
      <c r="AD2847">
        <f>TRIM($I2847&amp;"")</f>
        <v/>
      </c>
    </row>
    <row r="2848" ht="60" customHeight="1">
      <c r="A2848" s="14" t="n">
        <v>46223</v>
      </c>
      <c r="B2848" s="6" t="inlineStr">
        <is>
          <t>10264</t>
        </is>
      </c>
      <c r="C2848" s="6" t="inlineStr">
        <is>
          <t>M/C 0724 (VERDE)</t>
        </is>
      </c>
      <c r="D2848" s="6" t="inlineStr">
        <is>
          <t>58 FABRICAÇÃO EMBALAGEM</t>
        </is>
      </c>
      <c r="E2848" s="6" t="n">
        <v>200196130</v>
      </c>
      <c r="F2848" s="6" t="inlineStr">
        <is>
          <t>EMB. BASE SANTIAGO 1,36 (782X586X111)</t>
        </is>
      </c>
      <c r="G2848" s="6" t="inlineStr">
        <is>
          <t>58 FABRICAÇÃO EMBALAGEM</t>
        </is>
      </c>
      <c r="H2848" s="6" t="inlineStr">
        <is>
          <t>58 FABRICAÇÃO EMBALAGEM</t>
        </is>
      </c>
      <c r="I2848" s="4" t="inlineStr">
        <is>
          <t>58 FABRICAÇÃO EMBALAGEM</t>
        </is>
      </c>
      <c r="J2848" s="4" t="n">
        <v>6</v>
      </c>
      <c r="K2848" s="6" t="n"/>
      <c r="L2848" s="6" t="n"/>
      <c r="M2848" s="6" t="n"/>
      <c r="N2848" s="6" t="n">
        <v>46221</v>
      </c>
      <c r="O2848" s="6" t="n">
        <v>6</v>
      </c>
      <c r="P2848" s="6" t="n"/>
      <c r="Q2848" s="6" t="n"/>
      <c r="R2848" s="6" t="n"/>
      <c r="S2848" s="6" t="n"/>
      <c r="T2848" s="6">
        <f>IF(OR($J2848="",$O2848=""),"",$O2848/$J2848)</f>
        <v/>
      </c>
      <c r="U2848" s="6" t="inlineStr">
        <is>
          <t>Concluído</t>
        </is>
      </c>
      <c r="V2848" s="6" t="n"/>
      <c r="W2848" s="6" t="n"/>
      <c r="X2848" s="6" t="n"/>
      <c r="Y2848" s="6" t="n"/>
      <c r="Z2848" s="6" t="n"/>
      <c r="AA2848" s="5" t="n"/>
      <c r="AB2848" s="6">
        <f>B2848&amp;"|"&amp;I2848</f>
        <v/>
      </c>
      <c r="AC2848">
        <f>IF($B2848="","","|"&amp;SUBSTITUTE(TRIM(SUBSTITUTE(SUBSTITUTE(SUBSTITUTE(SUBSTITUTE(SUBSTITUTE(SUBSTITUTE(SUBSTITUTE(SUBSTITUTE(SUBSTITUTE(SUBSTITUTE(SUBSTITUTE(SUBSTITUTE(SUBSTITUTE(SUBSTITUTE(TRIM($B2848&amp;""),CHAR(10)," "),CHAR(13)," "),"."," "),";"," "),","," "),"/"," "),"+"," "),"-"," "),"  "," "),"  "," "),"  "," "),"  "," "),"  "," "),"  "," "))," ","|")&amp;"|")</f>
        <v/>
      </c>
      <c r="AD2848">
        <f>TRIM($I2848&amp;"")</f>
        <v/>
      </c>
    </row>
    <row r="2849" ht="60" customHeight="1">
      <c r="A2849" s="14" t="n">
        <v>46223</v>
      </c>
      <c r="B2849" s="6" t="inlineStr">
        <is>
          <t>10264</t>
        </is>
      </c>
      <c r="C2849" s="6" t="inlineStr">
        <is>
          <t>M/C 0724 (VERDE)</t>
        </is>
      </c>
      <c r="D2849" s="6" t="inlineStr">
        <is>
          <t>58 FABRICAÇÃO EMBALAGEM</t>
        </is>
      </c>
      <c r="E2849" s="6" t="n">
        <v>200200130</v>
      </c>
      <c r="F2849" s="6" t="inlineStr">
        <is>
          <t>EMB. BASE DUBAI (1190X370X57)</t>
        </is>
      </c>
      <c r="G2849" s="6" t="inlineStr">
        <is>
          <t>58 FABRICAÇÃO EMBALAGEM</t>
        </is>
      </c>
      <c r="H2849" s="6" t="inlineStr">
        <is>
          <t>58 FABRICAÇÃO EMBALAGEM</t>
        </is>
      </c>
      <c r="I2849" s="4" t="inlineStr">
        <is>
          <t>58 FABRICAÇÃO EMBALAGEM</t>
        </is>
      </c>
      <c r="J2849" s="4" t="n">
        <v>1</v>
      </c>
      <c r="K2849" s="6" t="n"/>
      <c r="L2849" s="6" t="n"/>
      <c r="M2849" s="6" t="n"/>
      <c r="N2849" s="6" t="n">
        <v>46221</v>
      </c>
      <c r="O2849" s="6" t="n">
        <v>1</v>
      </c>
      <c r="P2849" s="6" t="n"/>
      <c r="Q2849" s="6" t="n"/>
      <c r="R2849" s="6" t="n"/>
      <c r="S2849" s="6" t="n"/>
      <c r="T2849" s="6">
        <f>IF(OR($J2849="",$O2849=""),"",$O2849/$J2849)</f>
        <v/>
      </c>
      <c r="U2849" s="6" t="inlineStr">
        <is>
          <t>Concluído</t>
        </is>
      </c>
      <c r="V2849" s="6" t="n"/>
      <c r="W2849" s="6" t="n"/>
      <c r="X2849" s="6" t="n"/>
      <c r="Y2849" s="6" t="n"/>
      <c r="Z2849" s="6" t="n"/>
      <c r="AA2849" s="5" t="n"/>
      <c r="AB2849" s="6">
        <f>B2849&amp;"|"&amp;I2849</f>
        <v/>
      </c>
      <c r="AC2849">
        <f>IF($B2849="","","|"&amp;SUBSTITUTE(TRIM(SUBSTITUTE(SUBSTITUTE(SUBSTITUTE(SUBSTITUTE(SUBSTITUTE(SUBSTITUTE(SUBSTITUTE(SUBSTITUTE(SUBSTITUTE(SUBSTITUTE(SUBSTITUTE(SUBSTITUTE(SUBSTITUTE(SUBSTITUTE(TRIM($B2849&amp;""),CHAR(10)," "),CHAR(13)," "),"."," "),";"," "),","," "),"/"," "),"+"," "),"-"," "),"  "," "),"  "," "),"  "," "),"  "," "),"  "," "),"  "," "))," ","|")&amp;"|")</f>
        <v/>
      </c>
      <c r="AD2849">
        <f>TRIM($I2849&amp;"")</f>
        <v/>
      </c>
    </row>
    <row r="2850" ht="60" customHeight="1">
      <c r="A2850" s="14" t="n">
        <v>46223</v>
      </c>
      <c r="B2850" s="6" t="inlineStr">
        <is>
          <t>10264</t>
        </is>
      </c>
      <c r="C2850" s="6" t="inlineStr">
        <is>
          <t>M/C 0724 (VERDE)</t>
        </is>
      </c>
      <c r="D2850" s="6" t="inlineStr">
        <is>
          <t>58 FABRICAÇÃO EMBALAGEM</t>
        </is>
      </c>
      <c r="E2850" s="6" t="n">
        <v>200520130</v>
      </c>
      <c r="F2850" s="6" t="inlineStr">
        <is>
          <t>EMB. BASE MESA ATHENAS VL 01 (760X390X75)</t>
        </is>
      </c>
      <c r="G2850" s="6" t="inlineStr">
        <is>
          <t>58 FABRICAÇÃO EMBALAGEM</t>
        </is>
      </c>
      <c r="H2850" s="6" t="inlineStr">
        <is>
          <t>58 FABRICAÇÃO EMBALAGEM</t>
        </is>
      </c>
      <c r="I2850" s="4" t="inlineStr">
        <is>
          <t>58 FABRICAÇÃO EMBALAGEM</t>
        </is>
      </c>
      <c r="J2850" s="4" t="n">
        <v>3</v>
      </c>
      <c r="K2850" s="6" t="n"/>
      <c r="L2850" s="6" t="n"/>
      <c r="M2850" s="6" t="n"/>
      <c r="N2850" s="6" t="n">
        <v>46221</v>
      </c>
      <c r="O2850" s="6" t="n">
        <v>3</v>
      </c>
      <c r="P2850" s="6" t="n"/>
      <c r="Q2850" s="6" t="n"/>
      <c r="R2850" s="6" t="n"/>
      <c r="S2850" s="6" t="n"/>
      <c r="T2850" s="6">
        <f>IF(OR($J2850="",$O2850=""),"",$O2850/$J2850)</f>
        <v/>
      </c>
      <c r="U2850" s="6" t="inlineStr">
        <is>
          <t>Concluído</t>
        </is>
      </c>
      <c r="V2850" s="6" t="n"/>
      <c r="W2850" s="6" t="n"/>
      <c r="X2850" s="6" t="n"/>
      <c r="Y2850" s="6" t="n"/>
      <c r="Z2850" s="6" t="n"/>
      <c r="AA2850" s="5" t="n"/>
      <c r="AB2850" s="6">
        <f>B2850&amp;"|"&amp;I2850</f>
        <v/>
      </c>
      <c r="AC2850">
        <f>IF($B2850="","","|"&amp;SUBSTITUTE(TRIM(SUBSTITUTE(SUBSTITUTE(SUBSTITUTE(SUBSTITUTE(SUBSTITUTE(SUBSTITUTE(SUBSTITUTE(SUBSTITUTE(SUBSTITUTE(SUBSTITUTE(SUBSTITUTE(SUBSTITUTE(SUBSTITUTE(SUBSTITUTE(TRIM($B2850&amp;""),CHAR(10)," "),CHAR(13)," "),"."," "),";"," "),","," "),"/"," "),"+"," "),"-"," "),"  "," "),"  "," "),"  "," "),"  "," "),"  "," "),"  "," "))," ","|")&amp;"|")</f>
        <v/>
      </c>
      <c r="AD2850">
        <f>TRIM($I2850&amp;"")</f>
        <v/>
      </c>
    </row>
    <row r="2851" ht="60" customHeight="1">
      <c r="A2851" s="14" t="n">
        <v>46223</v>
      </c>
      <c r="B2851" s="6" t="inlineStr">
        <is>
          <t>10264</t>
        </is>
      </c>
      <c r="C2851" s="6" t="inlineStr">
        <is>
          <t>M/C 0724 (VERDE)</t>
        </is>
      </c>
      <c r="D2851" s="6" t="inlineStr">
        <is>
          <t>58 FABRICAÇÃO EMBALAGEM</t>
        </is>
      </c>
      <c r="E2851" s="6" t="n">
        <v>200522130</v>
      </c>
      <c r="F2851" s="6" t="inlineStr">
        <is>
          <t>EMB. MESA ATHENAS 1,20/1,36 VL 1/2 (764X464X65)</t>
        </is>
      </c>
      <c r="G2851" s="6" t="inlineStr">
        <is>
          <t>58 FABRICAÇÃO EMBALAGEM</t>
        </is>
      </c>
      <c r="H2851" s="6" t="inlineStr">
        <is>
          <t>58 FABRICAÇÃO EMBALAGEM</t>
        </is>
      </c>
      <c r="I2851" s="4" t="inlineStr">
        <is>
          <t>58 FABRICAÇÃO EMBALAGEM</t>
        </is>
      </c>
      <c r="J2851" s="4" t="n">
        <v>1</v>
      </c>
      <c r="K2851" s="6" t="n"/>
      <c r="L2851" s="6" t="n"/>
      <c r="M2851" s="6" t="n"/>
      <c r="N2851" s="6" t="n">
        <v>46221</v>
      </c>
      <c r="O2851" s="6" t="n">
        <v>1</v>
      </c>
      <c r="P2851" s="6" t="n"/>
      <c r="Q2851" s="6" t="n"/>
      <c r="R2851" s="6" t="n"/>
      <c r="S2851" s="6" t="n"/>
      <c r="T2851" s="6">
        <f>IF(OR($J2851="",$O2851=""),"",$O2851/$J2851)</f>
        <v/>
      </c>
      <c r="U2851" s="6" t="inlineStr">
        <is>
          <t>Concluído</t>
        </is>
      </c>
      <c r="V2851" s="6" t="n"/>
      <c r="W2851" s="6" t="n"/>
      <c r="X2851" s="6" t="n"/>
      <c r="Y2851" s="6" t="n"/>
      <c r="Z2851" s="6" t="n"/>
      <c r="AA2851" s="5" t="n"/>
      <c r="AB2851" s="6">
        <f>B2851&amp;"|"&amp;I2851</f>
        <v/>
      </c>
      <c r="AC2851">
        <f>IF($B2851="","","|"&amp;SUBSTITUTE(TRIM(SUBSTITUTE(SUBSTITUTE(SUBSTITUTE(SUBSTITUTE(SUBSTITUTE(SUBSTITUTE(SUBSTITUTE(SUBSTITUTE(SUBSTITUTE(SUBSTITUTE(SUBSTITUTE(SUBSTITUTE(SUBSTITUTE(SUBSTITUTE(TRIM($B2851&amp;""),CHAR(10)," "),CHAR(13)," "),"."," "),";"," "),","," "),"/"," "),"+"," "),"-"," "),"  "," "),"  "," "),"  "," "),"  "," "),"  "," "),"  "," "))," ","|")&amp;"|")</f>
        <v/>
      </c>
      <c r="AD2851">
        <f>TRIM($I2851&amp;"")</f>
        <v/>
      </c>
    </row>
    <row r="2852" ht="60" customHeight="1">
      <c r="A2852" s="14" t="n">
        <v>46223</v>
      </c>
      <c r="B2852" s="6" t="inlineStr">
        <is>
          <t>10264</t>
        </is>
      </c>
      <c r="C2852" s="6" t="inlineStr">
        <is>
          <t>M/C 0724 (VERDE)</t>
        </is>
      </c>
      <c r="D2852" s="6" t="inlineStr">
        <is>
          <t>58 FABRICAÇÃO EMBALAGEM</t>
        </is>
      </c>
      <c r="E2852" s="6" t="n">
        <v>30003031</v>
      </c>
      <c r="F2852" s="6" t="inlineStr">
        <is>
          <t>EMB. ACESSORIOS CAD PE INTEIRO (530X120X60)</t>
        </is>
      </c>
      <c r="G2852" s="6" t="inlineStr">
        <is>
          <t>58 FABRICAÇÃO EMBALAGEM</t>
        </is>
      </c>
      <c r="H2852" s="6" t="inlineStr">
        <is>
          <t>58 FABRICAÇÃO EMBALAGEM</t>
        </is>
      </c>
      <c r="I2852" s="4" t="inlineStr">
        <is>
          <t>58 FABRICAÇÃO EMBALAGEM</t>
        </is>
      </c>
      <c r="J2852" s="4" t="n">
        <v>10</v>
      </c>
      <c r="K2852" s="6" t="n"/>
      <c r="L2852" s="6" t="n"/>
      <c r="M2852" s="6" t="n"/>
      <c r="N2852" s="6" t="n">
        <v>46221</v>
      </c>
      <c r="O2852" s="6" t="n">
        <v>10</v>
      </c>
      <c r="P2852" s="6" t="n"/>
      <c r="Q2852" s="6" t="n"/>
      <c r="R2852" s="6" t="n"/>
      <c r="S2852" s="6" t="n"/>
      <c r="T2852" s="6">
        <f>IF(OR($J2852="",$O2852=""),"",$O2852/$J2852)</f>
        <v/>
      </c>
      <c r="U2852" s="6" t="inlineStr">
        <is>
          <t>Concluído</t>
        </is>
      </c>
      <c r="V2852" s="6" t="n"/>
      <c r="W2852" s="6" t="n"/>
      <c r="X2852" s="6" t="n"/>
      <c r="Y2852" s="6" t="n"/>
      <c r="Z2852" s="6" t="n"/>
      <c r="AA2852" s="5" t="n"/>
      <c r="AB2852" s="6">
        <f>B2852&amp;"|"&amp;I2852</f>
        <v/>
      </c>
      <c r="AC2852">
        <f>IF($B2852="","","|"&amp;SUBSTITUTE(TRIM(SUBSTITUTE(SUBSTITUTE(SUBSTITUTE(SUBSTITUTE(SUBSTITUTE(SUBSTITUTE(SUBSTITUTE(SUBSTITUTE(SUBSTITUTE(SUBSTITUTE(SUBSTITUTE(SUBSTITUTE(SUBSTITUTE(SUBSTITUTE(TRIM($B2852&amp;""),CHAR(10)," "),CHAR(13)," "),"."," "),";"," "),","," "),"/"," "),"+"," "),"-"," "),"  "," "),"  "," "),"  "," "),"  "," "),"  "," "),"  "," "))," ","|")&amp;"|")</f>
        <v/>
      </c>
      <c r="AD2852">
        <f>TRIM($I2852&amp;"")</f>
        <v/>
      </c>
    </row>
    <row r="2853" ht="60" customHeight="1">
      <c r="A2853" s="14" t="n">
        <v>46223</v>
      </c>
      <c r="B2853" s="6" t="inlineStr">
        <is>
          <t>10264</t>
        </is>
      </c>
      <c r="C2853" s="6" t="inlineStr">
        <is>
          <t>M/C 0724 (VERDE)</t>
        </is>
      </c>
      <c r="D2853" s="6" t="inlineStr">
        <is>
          <t>58 FABRICAÇÃO EMBALAGEM</t>
        </is>
      </c>
      <c r="E2853" s="6" t="n">
        <v>30003032</v>
      </c>
      <c r="F2853" s="6" t="inlineStr">
        <is>
          <t>PAPELAO TRASEIRO 280X410 - ENCOSTO PE INTEIRO (X3)</t>
        </is>
      </c>
      <c r="G2853" s="6" t="inlineStr">
        <is>
          <t>58 FABRICAÇÃO EMBALAGEM</t>
        </is>
      </c>
      <c r="H2853" s="6" t="inlineStr">
        <is>
          <t>58 FABRICAÇÃO EMBALAGEM</t>
        </is>
      </c>
      <c r="I2853" s="4" t="inlineStr">
        <is>
          <t>58 FABRICAÇÃO EMBALAGEM</t>
        </is>
      </c>
      <c r="J2853" s="4" t="n">
        <v>16</v>
      </c>
      <c r="K2853" s="6" t="n"/>
      <c r="L2853" s="6" t="n"/>
      <c r="M2853" s="6" t="n"/>
      <c r="N2853" s="6" t="n">
        <v>46221</v>
      </c>
      <c r="O2853" s="6" t="n">
        <v>16</v>
      </c>
      <c r="P2853" s="6" t="n"/>
      <c r="Q2853" s="6" t="n"/>
      <c r="R2853" s="6" t="n"/>
      <c r="S2853" s="6" t="n"/>
      <c r="T2853" s="6">
        <f>IF(OR($J2853="",$O2853=""),"",$O2853/$J2853)</f>
        <v/>
      </c>
      <c r="U2853" s="6" t="inlineStr">
        <is>
          <t>Concluído</t>
        </is>
      </c>
      <c r="V2853" s="6" t="n"/>
      <c r="W2853" s="6" t="n"/>
      <c r="X2853" s="6" t="n"/>
      <c r="Y2853" s="6" t="n"/>
      <c r="Z2853" s="6" t="n"/>
      <c r="AA2853" s="5" t="n"/>
      <c r="AB2853" s="6">
        <f>B2853&amp;"|"&amp;I2853</f>
        <v/>
      </c>
      <c r="AC2853">
        <f>IF($B2853="","","|"&amp;SUBSTITUTE(TRIM(SUBSTITUTE(SUBSTITUTE(SUBSTITUTE(SUBSTITUTE(SUBSTITUTE(SUBSTITUTE(SUBSTITUTE(SUBSTITUTE(SUBSTITUTE(SUBSTITUTE(SUBSTITUTE(SUBSTITUTE(SUBSTITUTE(SUBSTITUTE(TRIM($B2853&amp;""),CHAR(10)," "),CHAR(13)," "),"."," "),";"," "),","," "),"/"," "),"+"," "),"-"," "),"  "," "),"  "," "),"  "," "),"  "," "),"  "," "),"  "," "))," ","|")&amp;"|")</f>
        <v/>
      </c>
      <c r="AD2853">
        <f>TRIM($I2853&amp;"")</f>
        <v/>
      </c>
    </row>
    <row r="2854" ht="60" customHeight="1">
      <c r="A2854" s="14" t="n">
        <v>46223</v>
      </c>
      <c r="B2854" s="6" t="inlineStr">
        <is>
          <t>10264</t>
        </is>
      </c>
      <c r="C2854" s="6" t="inlineStr">
        <is>
          <t>M/C 0724 (VERDE)</t>
        </is>
      </c>
      <c r="D2854" s="6" t="inlineStr">
        <is>
          <t>58 FABRICAÇÃO EMBALAGEM</t>
        </is>
      </c>
      <c r="E2854" s="6" t="n">
        <v>30003033</v>
      </c>
      <c r="F2854" s="6" t="inlineStr">
        <is>
          <t>PAPELAO FRENTE 490X410 - ENCOSTO PE INTEIRO (X3)</t>
        </is>
      </c>
      <c r="G2854" s="6" t="inlineStr">
        <is>
          <t>58 FABRICAÇÃO EMBALAGEM</t>
        </is>
      </c>
      <c r="H2854" s="6" t="inlineStr">
        <is>
          <t>58 FABRICAÇÃO EMBALAGEM</t>
        </is>
      </c>
      <c r="I2854" s="4" t="inlineStr">
        <is>
          <t>58 FABRICAÇÃO EMBALAGEM</t>
        </is>
      </c>
      <c r="J2854" s="4" t="n">
        <v>16</v>
      </c>
      <c r="K2854" s="6" t="n"/>
      <c r="L2854" s="6" t="n"/>
      <c r="M2854" s="6" t="n"/>
      <c r="N2854" s="6" t="n">
        <v>46221</v>
      </c>
      <c r="O2854" s="6" t="n">
        <v>16</v>
      </c>
      <c r="P2854" s="6" t="n"/>
      <c r="Q2854" s="6" t="n"/>
      <c r="R2854" s="6" t="n"/>
      <c r="S2854" s="6" t="n"/>
      <c r="T2854" s="6">
        <f>IF(OR($J2854="",$O2854=""),"",$O2854/$J2854)</f>
        <v/>
      </c>
      <c r="U2854" s="6" t="inlineStr">
        <is>
          <t>Concluído</t>
        </is>
      </c>
      <c r="V2854" s="6" t="n"/>
      <c r="W2854" s="6" t="n"/>
      <c r="X2854" s="6" t="n"/>
      <c r="Y2854" s="6" t="n"/>
      <c r="Z2854" s="6" t="n"/>
      <c r="AA2854" s="5" t="n"/>
      <c r="AB2854" s="6">
        <f>B2854&amp;"|"&amp;I2854</f>
        <v/>
      </c>
      <c r="AC2854">
        <f>IF($B2854="","","|"&amp;SUBSTITUTE(TRIM(SUBSTITUTE(SUBSTITUTE(SUBSTITUTE(SUBSTITUTE(SUBSTITUTE(SUBSTITUTE(SUBSTITUTE(SUBSTITUTE(SUBSTITUTE(SUBSTITUTE(SUBSTITUTE(SUBSTITUTE(SUBSTITUTE(SUBSTITUTE(TRIM($B2854&amp;""),CHAR(10)," "),CHAR(13)," "),"."," "),";"," "),","," "),"/"," "),"+"," "),"-"," "),"  "," "),"  "," "),"  "," "),"  "," "),"  "," "),"  "," "))," ","|")&amp;"|")</f>
        <v/>
      </c>
      <c r="AD2854">
        <f>TRIM($I2854&amp;"")</f>
        <v/>
      </c>
    </row>
    <row r="2855" ht="60" customHeight="1">
      <c r="A2855" s="14" t="n">
        <v>46223</v>
      </c>
      <c r="B2855" s="6" t="inlineStr">
        <is>
          <t>10264</t>
        </is>
      </c>
      <c r="C2855" s="6" t="inlineStr">
        <is>
          <t>M/C 0724 (VERDE)</t>
        </is>
      </c>
      <c r="D2855" s="6" t="inlineStr">
        <is>
          <t>58 FABRICAÇÃO EMBALAGEM</t>
        </is>
      </c>
      <c r="E2855" s="6" t="n">
        <v>30003034</v>
      </c>
      <c r="F2855" s="6" t="inlineStr">
        <is>
          <t>PAPELAO 410 X 180 - ENCOSTO 980 (X7)</t>
        </is>
      </c>
      <c r="G2855" s="6" t="inlineStr">
        <is>
          <t>58 FABRICAÇÃO EMBALAGEM</t>
        </is>
      </c>
      <c r="H2855" s="6" t="inlineStr">
        <is>
          <t>58 FABRICAÇÃO EMBALAGEM</t>
        </is>
      </c>
      <c r="I2855" s="4" t="inlineStr">
        <is>
          <t>58 FABRICAÇÃO EMBALAGEM</t>
        </is>
      </c>
      <c r="J2855" s="4" t="n">
        <v>4</v>
      </c>
      <c r="K2855" s="6" t="n"/>
      <c r="L2855" s="6" t="n"/>
      <c r="M2855" s="6" t="n"/>
      <c r="N2855" s="6" t="n">
        <v>46224</v>
      </c>
      <c r="O2855" s="6" t="n">
        <v>4</v>
      </c>
      <c r="P2855" s="6" t="n"/>
      <c r="Q2855" s="6" t="n"/>
      <c r="R2855" s="6" t="n"/>
      <c r="S2855" s="6" t="n"/>
      <c r="T2855" s="6">
        <f>IF(OR($J2855="",$O2855=""),"",$O2855/$J2855)</f>
        <v/>
      </c>
      <c r="U2855" s="6" t="inlineStr">
        <is>
          <t>Concluído</t>
        </is>
      </c>
      <c r="V2855" s="6" t="n"/>
      <c r="W2855" s="6" t="n"/>
      <c r="X2855" s="6" t="n"/>
      <c r="Y2855" s="6" t="n"/>
      <c r="Z2855" s="6" t="n"/>
      <c r="AA2855" s="5" t="n"/>
      <c r="AB2855" s="6">
        <f>B2855&amp;"|"&amp;I2855</f>
        <v/>
      </c>
      <c r="AC2855">
        <f>IF($B2855="","","|"&amp;SUBSTITUTE(TRIM(SUBSTITUTE(SUBSTITUTE(SUBSTITUTE(SUBSTITUTE(SUBSTITUTE(SUBSTITUTE(SUBSTITUTE(SUBSTITUTE(SUBSTITUTE(SUBSTITUTE(SUBSTITUTE(SUBSTITUTE(SUBSTITUTE(SUBSTITUTE(TRIM($B2855&amp;""),CHAR(10)," "),CHAR(13)," "),"."," "),";"," "),","," "),"/"," "),"+"," "),"-"," "),"  "," "),"  "," "),"  "," "),"  "," "),"  "," "),"  "," "))," ","|")&amp;"|")</f>
        <v/>
      </c>
      <c r="AD2855">
        <f>TRIM($I2855&amp;"")</f>
        <v/>
      </c>
    </row>
    <row r="2856" ht="60" customHeight="1">
      <c r="A2856" s="14" t="n">
        <v>46223</v>
      </c>
      <c r="B2856" s="6" t="inlineStr">
        <is>
          <t>10264</t>
        </is>
      </c>
      <c r="C2856" s="6" t="inlineStr">
        <is>
          <t>M/C 0724 (VERDE)</t>
        </is>
      </c>
      <c r="D2856" s="6" t="inlineStr">
        <is>
          <t>58 FABRICAÇÃO EMBALAGEM</t>
        </is>
      </c>
      <c r="E2856" s="6" t="n">
        <v>300048930</v>
      </c>
      <c r="F2856" s="6" t="inlineStr">
        <is>
          <t>EMB. CADEIRA SANTIAGO (935X449X100)</t>
        </is>
      </c>
      <c r="G2856" s="6" t="inlineStr">
        <is>
          <t>58 FABRICAÇÃO EMBALAGEM</t>
        </is>
      </c>
      <c r="H2856" s="6" t="inlineStr">
        <is>
          <t>58 FABRICAÇÃO EMBALAGEM</t>
        </is>
      </c>
      <c r="I2856" s="4" t="inlineStr">
        <is>
          <t>58 FABRICAÇÃO EMBALAGEM</t>
        </is>
      </c>
      <c r="J2856" s="4" t="n">
        <v>365</v>
      </c>
      <c r="K2856" s="6" t="n"/>
      <c r="L2856" s="6" t="n"/>
      <c r="M2856" s="6" t="n"/>
      <c r="N2856" s="6" t="n">
        <v>46224</v>
      </c>
      <c r="O2856" s="6" t="n">
        <v>365</v>
      </c>
      <c r="P2856" s="6" t="n"/>
      <c r="Q2856" s="6" t="n"/>
      <c r="R2856" s="6" t="n"/>
      <c r="S2856" s="6" t="n"/>
      <c r="T2856" s="6">
        <f>IF(OR($J2856="",$O2856=""),"",$O2856/$J2856)</f>
        <v/>
      </c>
      <c r="U2856" s="6" t="inlineStr">
        <is>
          <t>Concluído</t>
        </is>
      </c>
      <c r="V2856" s="6" t="n"/>
      <c r="W2856" s="6" t="n"/>
      <c r="X2856" s="6" t="n"/>
      <c r="Y2856" s="6" t="n"/>
      <c r="Z2856" s="6" t="n"/>
      <c r="AA2856" s="5" t="n"/>
      <c r="AB2856" s="6">
        <f>B2856&amp;"|"&amp;I2856</f>
        <v/>
      </c>
      <c r="AC2856">
        <f>IF($B2856="","","|"&amp;SUBSTITUTE(TRIM(SUBSTITUTE(SUBSTITUTE(SUBSTITUTE(SUBSTITUTE(SUBSTITUTE(SUBSTITUTE(SUBSTITUTE(SUBSTITUTE(SUBSTITUTE(SUBSTITUTE(SUBSTITUTE(SUBSTITUTE(SUBSTITUTE(SUBSTITUTE(TRIM($B2856&amp;""),CHAR(10)," "),CHAR(13)," "),"."," "),";"," "),","," "),"/"," "),"+"," "),"-"," "),"  "," "),"  "," "),"  "," "),"  "," "),"  "," "),"  "," "))," ","|")&amp;"|")</f>
        <v/>
      </c>
      <c r="AD2856">
        <f>TRIM($I2856&amp;"")</f>
        <v/>
      </c>
    </row>
    <row r="2857" ht="60" customHeight="1">
      <c r="A2857" s="14" t="n">
        <v>46223</v>
      </c>
      <c r="B2857" s="6" t="inlineStr">
        <is>
          <t>10264</t>
        </is>
      </c>
      <c r="C2857" s="6" t="inlineStr">
        <is>
          <t>M/C 0724 (VERDE)</t>
        </is>
      </c>
      <c r="D2857" s="6" t="inlineStr">
        <is>
          <t>58 FABRICAÇÃO EMBALAGEM</t>
        </is>
      </c>
      <c r="E2857" s="6" t="n">
        <v>300048931</v>
      </c>
      <c r="F2857" s="6" t="inlineStr">
        <is>
          <t>EMB. TRAVESSAS CADEIRA SANTIAGO (365X280X35)</t>
        </is>
      </c>
      <c r="G2857" s="6" t="inlineStr">
        <is>
          <t>58 FABRICAÇÃO EMBALAGEM</t>
        </is>
      </c>
      <c r="H2857" s="6" t="inlineStr">
        <is>
          <t>58 FABRICAÇÃO EMBALAGEM</t>
        </is>
      </c>
      <c r="I2857" s="4" t="inlineStr">
        <is>
          <t>58 FABRICAÇÃO EMBALAGEM</t>
        </is>
      </c>
      <c r="J2857" s="4" t="n">
        <v>365</v>
      </c>
      <c r="K2857" s="6" t="n"/>
      <c r="L2857" s="6" t="n"/>
      <c r="M2857" s="6" t="n"/>
      <c r="N2857" s="6" t="n">
        <v>46224</v>
      </c>
      <c r="O2857" s="6" t="n">
        <v>365</v>
      </c>
      <c r="P2857" s="6" t="n"/>
      <c r="Q2857" s="6" t="n"/>
      <c r="R2857" s="6" t="n"/>
      <c r="S2857" s="6" t="n"/>
      <c r="T2857" s="6">
        <f>IF(OR($J2857="",$O2857=""),"",$O2857/$J2857)</f>
        <v/>
      </c>
      <c r="U2857" s="6" t="inlineStr">
        <is>
          <t>Concluído</t>
        </is>
      </c>
      <c r="V2857" s="6" t="n"/>
      <c r="W2857" s="6" t="n"/>
      <c r="X2857" s="6" t="n"/>
      <c r="Y2857" s="6" t="n"/>
      <c r="Z2857" s="6" t="n"/>
      <c r="AA2857" s="5" t="n"/>
      <c r="AB2857" s="6">
        <f>B2857&amp;"|"&amp;I2857</f>
        <v/>
      </c>
      <c r="AC2857">
        <f>IF($B2857="","","|"&amp;SUBSTITUTE(TRIM(SUBSTITUTE(SUBSTITUTE(SUBSTITUTE(SUBSTITUTE(SUBSTITUTE(SUBSTITUTE(SUBSTITUTE(SUBSTITUTE(SUBSTITUTE(SUBSTITUTE(SUBSTITUTE(SUBSTITUTE(SUBSTITUTE(SUBSTITUTE(TRIM($B2857&amp;""),CHAR(10)," "),CHAR(13)," "),"."," "),";"," "),","," "),"/"," "),"+"," "),"-"," "),"  "," "),"  "," "),"  "," "),"  "," "),"  "," "),"  "," "))," ","|")&amp;"|")</f>
        <v/>
      </c>
      <c r="AD2857">
        <f>TRIM($I2857&amp;"")</f>
        <v/>
      </c>
    </row>
    <row r="2858" ht="60" customHeight="1">
      <c r="A2858" s="14" t="n">
        <v>46223</v>
      </c>
      <c r="B2858" s="6" t="inlineStr">
        <is>
          <t>10264</t>
        </is>
      </c>
      <c r="C2858" s="6" t="inlineStr">
        <is>
          <t>M/C 0724 (VERDE)</t>
        </is>
      </c>
      <c r="D2858" s="6" t="inlineStr">
        <is>
          <t>58 FABRICAÇÃO EMBALAGEM</t>
        </is>
      </c>
      <c r="E2858" s="6" t="n">
        <v>300800230</v>
      </c>
      <c r="F2858" s="6" t="inlineStr">
        <is>
          <t>EMB. AMSTERDAM 1,36 VL2/2 (1408X728X84) EMENDADA</t>
        </is>
      </c>
      <c r="G2858" s="6" t="inlineStr">
        <is>
          <t>58 FABRICAÇÃO EMBALAGEM</t>
        </is>
      </c>
      <c r="H2858" s="6" t="inlineStr">
        <is>
          <t>58 FABRICAÇÃO EMBALAGEM</t>
        </is>
      </c>
      <c r="I2858" s="4" t="inlineStr">
        <is>
          <t>58 FABRICAÇÃO EMBALAGEM</t>
        </is>
      </c>
      <c r="J2858" s="4" t="n">
        <v>6</v>
      </c>
      <c r="K2858" s="6" t="n"/>
      <c r="L2858" s="6" t="n"/>
      <c r="M2858" s="6" t="n"/>
      <c r="N2858" s="6" t="n">
        <v>46224</v>
      </c>
      <c r="O2858" s="6" t="n">
        <v>6</v>
      </c>
      <c r="P2858" s="6" t="n"/>
      <c r="Q2858" s="6" t="n"/>
      <c r="R2858" s="6" t="n"/>
      <c r="S2858" s="6" t="n"/>
      <c r="T2858" s="6">
        <f>IF(OR($J2858="",$O2858=""),"",$O2858/$J2858)</f>
        <v/>
      </c>
      <c r="U2858" s="6" t="inlineStr">
        <is>
          <t>Concluído</t>
        </is>
      </c>
      <c r="V2858" s="6" t="n"/>
      <c r="W2858" s="6" t="n"/>
      <c r="X2858" s="6" t="n"/>
      <c r="Y2858" s="6" t="n"/>
      <c r="Z2858" s="6" t="n"/>
      <c r="AA2858" s="5" t="n"/>
      <c r="AB2858" s="6">
        <f>B2858&amp;"|"&amp;I2858</f>
        <v/>
      </c>
      <c r="AC2858">
        <f>IF($B2858="","","|"&amp;SUBSTITUTE(TRIM(SUBSTITUTE(SUBSTITUTE(SUBSTITUTE(SUBSTITUTE(SUBSTITUTE(SUBSTITUTE(SUBSTITUTE(SUBSTITUTE(SUBSTITUTE(SUBSTITUTE(SUBSTITUTE(SUBSTITUTE(SUBSTITUTE(SUBSTITUTE(TRIM($B2858&amp;""),CHAR(10)," "),CHAR(13)," "),"."," "),";"," "),","," "),"/"," "),"+"," "),"-"," "),"  "," "),"  "," "),"  "," "),"  "," "),"  "," "),"  "," "))," ","|")&amp;"|")</f>
        <v/>
      </c>
      <c r="AD2858">
        <f>TRIM($I2858&amp;"")</f>
        <v/>
      </c>
    </row>
    <row r="2859" ht="60" customHeight="1">
      <c r="A2859" s="14" t="n">
        <v>46223</v>
      </c>
      <c r="B2859" s="6" t="inlineStr">
        <is>
          <t>10264</t>
        </is>
      </c>
      <c r="C2859" s="6" t="inlineStr">
        <is>
          <t>M/C 0724 (VERDE)</t>
        </is>
      </c>
      <c r="D2859" s="6" t="inlineStr">
        <is>
          <t>58 FABRICAÇÃO EMBALAGEM</t>
        </is>
      </c>
      <c r="E2859" s="6" t="n">
        <v>301260130</v>
      </c>
      <c r="F2859" s="6" t="inlineStr">
        <is>
          <t>EMB. BASE DUBLIN 1,60 (1050X774X62)</t>
        </is>
      </c>
      <c r="G2859" s="6" t="inlineStr">
        <is>
          <t>58 FABRICAÇÃO EMBALAGEM</t>
        </is>
      </c>
      <c r="H2859" s="6" t="inlineStr">
        <is>
          <t>58 FABRICAÇÃO EMBALAGEM</t>
        </is>
      </c>
      <c r="I2859" s="4" t="inlineStr">
        <is>
          <t>58 FABRICAÇÃO EMBALAGEM</t>
        </is>
      </c>
      <c r="J2859" s="4" t="n">
        <v>1</v>
      </c>
      <c r="K2859" s="6" t="n"/>
      <c r="L2859" s="6" t="n"/>
      <c r="M2859" s="6" t="n"/>
      <c r="N2859" s="6" t="n">
        <v>46224</v>
      </c>
      <c r="O2859" s="6" t="n">
        <v>1</v>
      </c>
      <c r="P2859" s="6" t="n"/>
      <c r="Q2859" s="6" t="n"/>
      <c r="R2859" s="6" t="n"/>
      <c r="S2859" s="6" t="n"/>
      <c r="T2859" s="6">
        <f>IF(OR($J2859="",$O2859=""),"",$O2859/$J2859)</f>
        <v/>
      </c>
      <c r="U2859" s="6" t="inlineStr">
        <is>
          <t>Concluído</t>
        </is>
      </c>
      <c r="V2859" s="6" t="n"/>
      <c r="W2859" s="6" t="n"/>
      <c r="X2859" s="6" t="n"/>
      <c r="Y2859" s="6" t="n"/>
      <c r="Z2859" s="6" t="n"/>
      <c r="AA2859" s="5" t="n"/>
      <c r="AB2859" s="6">
        <f>B2859&amp;"|"&amp;I2859</f>
        <v/>
      </c>
      <c r="AC2859">
        <f>IF($B2859="","","|"&amp;SUBSTITUTE(TRIM(SUBSTITUTE(SUBSTITUTE(SUBSTITUTE(SUBSTITUTE(SUBSTITUTE(SUBSTITUTE(SUBSTITUTE(SUBSTITUTE(SUBSTITUTE(SUBSTITUTE(SUBSTITUTE(SUBSTITUTE(SUBSTITUTE(SUBSTITUTE(TRIM($B2859&amp;""),CHAR(10)," "),CHAR(13)," "),"."," "),";"," "),","," "),"/"," "),"+"," "),"-"," "),"  "," "),"  "," "),"  "," "),"  "," "),"  "," "),"  "," "))," ","|")&amp;"|")</f>
        <v/>
      </c>
      <c r="AD2859">
        <f>TRIM($I2859&amp;"")</f>
        <v/>
      </c>
    </row>
    <row r="2860" ht="60" customHeight="1">
      <c r="A2860" s="14" t="n">
        <v>46223</v>
      </c>
      <c r="B2860" s="6" t="inlineStr">
        <is>
          <t>10266,10265</t>
        </is>
      </c>
      <c r="C2860" s="6" t="inlineStr">
        <is>
          <t>M/C 0727 (MARROM)</t>
        </is>
      </c>
      <c r="D2860" s="6" t="inlineStr">
        <is>
          <t>58 FABRICAÇÃO EMBALAGEM</t>
        </is>
      </c>
      <c r="E2860" s="6" t="n">
        <v>200124131</v>
      </c>
      <c r="F2860" s="6" t="inlineStr">
        <is>
          <t>EMB. MESA MIAMI 1,20 (1240X834X40)</t>
        </is>
      </c>
      <c r="G2860" s="6" t="inlineStr">
        <is>
          <t>58 FABRICAÇÃO EMBALAGEM</t>
        </is>
      </c>
      <c r="H2860" s="6" t="inlineStr">
        <is>
          <t>58 FABRICAÇÃO EMBALAGEM</t>
        </is>
      </c>
      <c r="I2860" s="4" t="inlineStr">
        <is>
          <t>58 FABRICAÇÃO EMBALAGEM</t>
        </is>
      </c>
      <c r="J2860" s="4" t="n">
        <v>280</v>
      </c>
      <c r="K2860" s="6" t="n"/>
      <c r="L2860" s="6" t="n"/>
      <c r="M2860" s="6" t="n"/>
      <c r="N2860" s="6" t="n">
        <v>46223</v>
      </c>
      <c r="O2860" s="6" t="n">
        <v>280</v>
      </c>
      <c r="P2860" s="6" t="n"/>
      <c r="Q2860" s="6" t="n"/>
      <c r="R2860" s="6" t="n"/>
      <c r="S2860" s="6" t="n"/>
      <c r="T2860" s="6">
        <f>IF(OR($J2860="",$O2860=""),"",$O2860/$J2860)</f>
        <v/>
      </c>
      <c r="U2860" s="6" t="inlineStr">
        <is>
          <t>Concluído</t>
        </is>
      </c>
      <c r="V2860" s="6" t="n"/>
      <c r="W2860" s="6" t="n"/>
      <c r="X2860" s="6" t="n"/>
      <c r="Y2860" s="6" t="n"/>
      <c r="Z2860" s="6" t="n"/>
      <c r="AA2860" s="5" t="n"/>
      <c r="AB2860" s="6">
        <f>B2860&amp;"|"&amp;I2860</f>
        <v/>
      </c>
      <c r="AC2860">
        <f>IF($B2860="","","|"&amp;SUBSTITUTE(TRIM(SUBSTITUTE(SUBSTITUTE(SUBSTITUTE(SUBSTITUTE(SUBSTITUTE(SUBSTITUTE(SUBSTITUTE(SUBSTITUTE(SUBSTITUTE(SUBSTITUTE(SUBSTITUTE(SUBSTITUTE(SUBSTITUTE(SUBSTITUTE(TRIM($B2860&amp;""),CHAR(10)," "),CHAR(13)," "),"."," "),";"," "),","," "),"/"," "),"+"," "),"-"," "),"  "," "),"  "," "),"  "," "),"  "," "),"  "," "),"  "," "))," ","|")&amp;"|")</f>
        <v/>
      </c>
      <c r="AD2860">
        <f>TRIM($I2860&amp;"")</f>
        <v/>
      </c>
    </row>
    <row r="2861" ht="60" customHeight="1">
      <c r="A2861" s="14" t="n">
        <v>46223</v>
      </c>
      <c r="B2861" s="6" t="inlineStr">
        <is>
          <t>10266,10265</t>
        </is>
      </c>
      <c r="C2861" s="6" t="inlineStr">
        <is>
          <t>M/C 0727 (MARROM)</t>
        </is>
      </c>
      <c r="D2861" s="6" t="inlineStr">
        <is>
          <t>58 FABRICAÇÃO EMBALAGEM</t>
        </is>
      </c>
      <c r="E2861" s="6" t="n">
        <v>200161130</v>
      </c>
      <c r="F2861" s="6" t="inlineStr">
        <is>
          <t>EMB. MESA MIAMI/DAKAR 1,60 (1635X834X40) EMENDADA</t>
        </is>
      </c>
      <c r="G2861" s="6" t="inlineStr">
        <is>
          <t>58 FABRICAÇÃO EMBALAGEM</t>
        </is>
      </c>
      <c r="H2861" s="6" t="inlineStr">
        <is>
          <t>58 FABRICAÇÃO EMBALAGEM</t>
        </is>
      </c>
      <c r="I2861" s="4" t="inlineStr">
        <is>
          <t>58 FABRICAÇÃO EMBALAGEM</t>
        </is>
      </c>
      <c r="J2861" s="4" t="n">
        <v>40</v>
      </c>
      <c r="K2861" s="6" t="n"/>
      <c r="L2861" s="6" t="n"/>
      <c r="M2861" s="6" t="n"/>
      <c r="N2861" s="6" t="n">
        <v>46223</v>
      </c>
      <c r="O2861" s="6" t="n">
        <v>40</v>
      </c>
      <c r="P2861" s="6" t="n"/>
      <c r="Q2861" s="6" t="n"/>
      <c r="R2861" s="6" t="n"/>
      <c r="S2861" s="6" t="n"/>
      <c r="T2861" s="6">
        <f>IF(OR($J2861="",$O2861=""),"",$O2861/$J2861)</f>
        <v/>
      </c>
      <c r="U2861" s="6" t="inlineStr">
        <is>
          <t>Concluído</t>
        </is>
      </c>
      <c r="V2861" s="6" t="n"/>
      <c r="W2861" s="6" t="n"/>
      <c r="X2861" s="6" t="n"/>
      <c r="Y2861" s="6" t="n"/>
      <c r="Z2861" s="6" t="n"/>
      <c r="AA2861" s="5" t="n"/>
      <c r="AB2861" s="6">
        <f>B2861&amp;"|"&amp;I2861</f>
        <v/>
      </c>
      <c r="AC2861">
        <f>IF($B2861="","","|"&amp;SUBSTITUTE(TRIM(SUBSTITUTE(SUBSTITUTE(SUBSTITUTE(SUBSTITUTE(SUBSTITUTE(SUBSTITUTE(SUBSTITUTE(SUBSTITUTE(SUBSTITUTE(SUBSTITUTE(SUBSTITUTE(SUBSTITUTE(SUBSTITUTE(SUBSTITUTE(TRIM($B2861&amp;""),CHAR(10)," "),CHAR(13)," "),"."," "),";"," "),","," "),"/"," "),"+"," "),"-"," "),"  "," "),"  "," "),"  "," "),"  "," "),"  "," "),"  "," "))," ","|")&amp;"|")</f>
        <v/>
      </c>
      <c r="AD2861">
        <f>TRIM($I2861&amp;"")</f>
        <v/>
      </c>
    </row>
    <row r="2862" ht="60" customHeight="1">
      <c r="A2862" s="14" t="n">
        <v>46223</v>
      </c>
      <c r="B2862" s="6" t="inlineStr">
        <is>
          <t>10266,10265</t>
        </is>
      </c>
      <c r="C2862" s="6" t="inlineStr">
        <is>
          <t>M/C 0727 (MARROM)</t>
        </is>
      </c>
      <c r="D2862" s="6" t="inlineStr">
        <is>
          <t>58 FABRICAÇÃO EMBALAGEM</t>
        </is>
      </c>
      <c r="E2862" s="6" t="n">
        <v>200196130</v>
      </c>
      <c r="F2862" s="6" t="inlineStr">
        <is>
          <t>EMB. BASE SANTIAGO 1,36 (782X586X111)</t>
        </is>
      </c>
      <c r="G2862" s="6" t="inlineStr">
        <is>
          <t>58 FABRICAÇÃO EMBALAGEM</t>
        </is>
      </c>
      <c r="H2862" s="6" t="inlineStr">
        <is>
          <t>58 FABRICAÇÃO EMBALAGEM</t>
        </is>
      </c>
      <c r="I2862" s="4" t="inlineStr">
        <is>
          <t>58 FABRICAÇÃO EMBALAGEM</t>
        </is>
      </c>
      <c r="J2862" s="4" t="n">
        <v>30</v>
      </c>
      <c r="K2862" s="6" t="n"/>
      <c r="L2862" s="6" t="n"/>
      <c r="M2862" s="6" t="n"/>
      <c r="N2862" s="6" t="n">
        <v>46223</v>
      </c>
      <c r="O2862" s="6" t="n">
        <v>30</v>
      </c>
      <c r="P2862" s="6" t="n"/>
      <c r="Q2862" s="6" t="n"/>
      <c r="R2862" s="6" t="n"/>
      <c r="S2862" s="6" t="n"/>
      <c r="T2862" s="6">
        <f>IF(OR($J2862="",$O2862=""),"",$O2862/$J2862)</f>
        <v/>
      </c>
      <c r="U2862" s="6" t="inlineStr">
        <is>
          <t>Concluído</t>
        </is>
      </c>
      <c r="V2862" s="6" t="n"/>
      <c r="W2862" s="6" t="n"/>
      <c r="X2862" s="6" t="n"/>
      <c r="Y2862" s="6" t="n"/>
      <c r="Z2862" s="6" t="n"/>
      <c r="AA2862" s="5" t="n"/>
      <c r="AB2862" s="6">
        <f>B2862&amp;"|"&amp;I2862</f>
        <v/>
      </c>
      <c r="AC2862">
        <f>IF($B2862="","","|"&amp;SUBSTITUTE(TRIM(SUBSTITUTE(SUBSTITUTE(SUBSTITUTE(SUBSTITUTE(SUBSTITUTE(SUBSTITUTE(SUBSTITUTE(SUBSTITUTE(SUBSTITUTE(SUBSTITUTE(SUBSTITUTE(SUBSTITUTE(SUBSTITUTE(SUBSTITUTE(TRIM($B2862&amp;""),CHAR(10)," "),CHAR(13)," "),"."," "),";"," "),","," "),"/"," "),"+"," "),"-"," "),"  "," "),"  "," "),"  "," "),"  "," "),"  "," "),"  "," "))," ","|")&amp;"|")</f>
        <v/>
      </c>
      <c r="AD2862">
        <f>TRIM($I2862&amp;"")</f>
        <v/>
      </c>
    </row>
    <row r="2863" ht="60" customHeight="1">
      <c r="A2863" s="14" t="n">
        <v>46223</v>
      </c>
      <c r="B2863" s="6" t="inlineStr">
        <is>
          <t>10266,10265</t>
        </is>
      </c>
      <c r="C2863" s="6" t="inlineStr">
        <is>
          <t>M/C 0727 (MARROM)</t>
        </is>
      </c>
      <c r="D2863" s="6" t="inlineStr">
        <is>
          <t>58 FABRICAÇÃO EMBALAGEM</t>
        </is>
      </c>
      <c r="E2863" s="6" t="n">
        <v>200200130</v>
      </c>
      <c r="F2863" s="6" t="inlineStr">
        <is>
          <t>EMB. BASE DUBAI (1190X370X57)</t>
        </is>
      </c>
      <c r="G2863" s="6" t="inlineStr">
        <is>
          <t>58 FABRICAÇÃO EMBALAGEM</t>
        </is>
      </c>
      <c r="H2863" s="6" t="inlineStr">
        <is>
          <t>58 FABRICAÇÃO EMBALAGEM</t>
        </is>
      </c>
      <c r="I2863" s="4" t="inlineStr">
        <is>
          <t>58 FABRICAÇÃO EMBALAGEM</t>
        </is>
      </c>
      <c r="J2863" s="4" t="n">
        <v>2</v>
      </c>
      <c r="K2863" s="6" t="n"/>
      <c r="L2863" s="6" t="n"/>
      <c r="M2863" s="6" t="n"/>
      <c r="N2863" s="6" t="n">
        <v>46223</v>
      </c>
      <c r="O2863" s="6" t="n">
        <v>2</v>
      </c>
      <c r="P2863" s="6" t="n"/>
      <c r="Q2863" s="6" t="n"/>
      <c r="R2863" s="6" t="n"/>
      <c r="S2863" s="6" t="n"/>
      <c r="T2863" s="6">
        <f>IF(OR($J2863="",$O2863=""),"",$O2863/$J2863)</f>
        <v/>
      </c>
      <c r="U2863" s="6" t="inlineStr">
        <is>
          <t>Concluído</t>
        </is>
      </c>
      <c r="V2863" s="6" t="n"/>
      <c r="W2863" s="6" t="n"/>
      <c r="X2863" s="6" t="n"/>
      <c r="Y2863" s="6" t="n"/>
      <c r="Z2863" s="6" t="n"/>
      <c r="AA2863" s="5" t="n"/>
      <c r="AB2863" s="6">
        <f>B2863&amp;"|"&amp;I2863</f>
        <v/>
      </c>
      <c r="AC2863">
        <f>IF($B2863="","","|"&amp;SUBSTITUTE(TRIM(SUBSTITUTE(SUBSTITUTE(SUBSTITUTE(SUBSTITUTE(SUBSTITUTE(SUBSTITUTE(SUBSTITUTE(SUBSTITUTE(SUBSTITUTE(SUBSTITUTE(SUBSTITUTE(SUBSTITUTE(SUBSTITUTE(SUBSTITUTE(TRIM($B2863&amp;""),CHAR(10)," "),CHAR(13)," "),"."," "),";"," "),","," "),"/"," "),"+"," "),"-"," "),"  "," "),"  "," "),"  "," "),"  "," "),"  "," "),"  "," "))," ","|")&amp;"|")</f>
        <v/>
      </c>
      <c r="AD2863">
        <f>TRIM($I2863&amp;"")</f>
        <v/>
      </c>
    </row>
    <row r="2864" ht="60" customHeight="1">
      <c r="A2864" s="14" t="n">
        <v>46223</v>
      </c>
      <c r="B2864" s="6" t="inlineStr">
        <is>
          <t>10266,10265</t>
        </is>
      </c>
      <c r="C2864" s="6" t="inlineStr">
        <is>
          <t>M/C 0727 (MARROM)</t>
        </is>
      </c>
      <c r="D2864" s="6" t="inlineStr">
        <is>
          <t>58 FABRICAÇÃO EMBALAGEM</t>
        </is>
      </c>
      <c r="E2864" s="6" t="n">
        <v>200520130</v>
      </c>
      <c r="F2864" s="6" t="inlineStr">
        <is>
          <t>EMB. BASE MESA ATHENAS VL 01 (760X390X75)</t>
        </is>
      </c>
      <c r="G2864" s="6" t="inlineStr">
        <is>
          <t>58 FABRICAÇÃO EMBALAGEM</t>
        </is>
      </c>
      <c r="H2864" s="6" t="inlineStr">
        <is>
          <t>58 FABRICAÇÃO EMBALAGEM</t>
        </is>
      </c>
      <c r="I2864" s="4" t="inlineStr">
        <is>
          <t>58 FABRICAÇÃO EMBALAGEM</t>
        </is>
      </c>
      <c r="J2864" s="4" t="n">
        <v>30</v>
      </c>
      <c r="K2864" s="6" t="n"/>
      <c r="L2864" s="6" t="n"/>
      <c r="M2864" s="6" t="n"/>
      <c r="N2864" s="6" t="n">
        <v>46223</v>
      </c>
      <c r="O2864" s="6" t="n">
        <v>30</v>
      </c>
      <c r="P2864" s="6" t="n"/>
      <c r="Q2864" s="6" t="n"/>
      <c r="R2864" s="6" t="n"/>
      <c r="S2864" s="6" t="n"/>
      <c r="T2864" s="6">
        <f>IF(OR($J2864="",$O2864=""),"",$O2864/$J2864)</f>
        <v/>
      </c>
      <c r="U2864" s="6" t="inlineStr">
        <is>
          <t>Concluído</t>
        </is>
      </c>
      <c r="V2864" s="6" t="n"/>
      <c r="W2864" s="6" t="n"/>
      <c r="X2864" s="6" t="n"/>
      <c r="Y2864" s="6" t="n"/>
      <c r="Z2864" s="6" t="n"/>
      <c r="AA2864" s="5" t="n"/>
      <c r="AB2864" s="6">
        <f>B2864&amp;"|"&amp;I2864</f>
        <v/>
      </c>
      <c r="AC2864">
        <f>IF($B2864="","","|"&amp;SUBSTITUTE(TRIM(SUBSTITUTE(SUBSTITUTE(SUBSTITUTE(SUBSTITUTE(SUBSTITUTE(SUBSTITUTE(SUBSTITUTE(SUBSTITUTE(SUBSTITUTE(SUBSTITUTE(SUBSTITUTE(SUBSTITUTE(SUBSTITUTE(SUBSTITUTE(TRIM($B2864&amp;""),CHAR(10)," "),CHAR(13)," "),"."," "),";"," "),","," "),"/"," "),"+"," "),"-"," "),"  "," "),"  "," "),"  "," "),"  "," "),"  "," "),"  "," "))," ","|")&amp;"|")</f>
        <v/>
      </c>
      <c r="AD2864">
        <f>TRIM($I2864&amp;"")</f>
        <v/>
      </c>
    </row>
    <row r="2865" ht="60" customHeight="1">
      <c r="A2865" s="14" t="n">
        <v>46223</v>
      </c>
      <c r="B2865" s="6" t="inlineStr">
        <is>
          <t>10266,10265</t>
        </is>
      </c>
      <c r="C2865" s="6" t="inlineStr">
        <is>
          <t>M/C 0727 (MARROM)</t>
        </is>
      </c>
      <c r="D2865" s="6" t="inlineStr">
        <is>
          <t>58 FABRICAÇÃO EMBALAGEM</t>
        </is>
      </c>
      <c r="E2865" s="6" t="n">
        <v>30003031</v>
      </c>
      <c r="F2865" s="6" t="inlineStr">
        <is>
          <t>EMB. ACESSORIOS CAD PE INTEIRO (530X120X60)</t>
        </is>
      </c>
      <c r="G2865" s="6" t="inlineStr">
        <is>
          <t>58 FABRICAÇÃO EMBALAGEM</t>
        </is>
      </c>
      <c r="H2865" s="6" t="inlineStr">
        <is>
          <t>58 FABRICAÇÃO EMBALAGEM</t>
        </is>
      </c>
      <c r="I2865" s="4" t="inlineStr">
        <is>
          <t>58 FABRICAÇÃO EMBALAGEM</t>
        </is>
      </c>
      <c r="J2865" s="4" t="n">
        <v>225</v>
      </c>
      <c r="K2865" s="6" t="n"/>
      <c r="L2865" s="6" t="n"/>
      <c r="M2865" s="6" t="n"/>
      <c r="N2865" s="6" t="n">
        <v>46223</v>
      </c>
      <c r="O2865" s="6" t="n">
        <v>225</v>
      </c>
      <c r="P2865" s="6" t="n"/>
      <c r="Q2865" s="6" t="n"/>
      <c r="R2865" s="6" t="n"/>
      <c r="S2865" s="6" t="n"/>
      <c r="T2865" s="6">
        <f>IF(OR($J2865="",$O2865=""),"",$O2865/$J2865)</f>
        <v/>
      </c>
      <c r="U2865" s="6" t="inlineStr">
        <is>
          <t>Concluído</t>
        </is>
      </c>
      <c r="V2865" s="6" t="n"/>
      <c r="W2865" s="6" t="n"/>
      <c r="X2865" s="6" t="n"/>
      <c r="Y2865" s="6" t="n"/>
      <c r="Z2865" s="6" t="n"/>
      <c r="AA2865" s="5" t="n"/>
      <c r="AB2865" s="6">
        <f>B2865&amp;"|"&amp;I2865</f>
        <v/>
      </c>
      <c r="AC2865">
        <f>IF($B2865="","","|"&amp;SUBSTITUTE(TRIM(SUBSTITUTE(SUBSTITUTE(SUBSTITUTE(SUBSTITUTE(SUBSTITUTE(SUBSTITUTE(SUBSTITUTE(SUBSTITUTE(SUBSTITUTE(SUBSTITUTE(SUBSTITUTE(SUBSTITUTE(SUBSTITUTE(SUBSTITUTE(TRIM($B2865&amp;""),CHAR(10)," "),CHAR(13)," "),"."," "),";"," "),","," "),"/"," "),"+"," "),"-"," "),"  "," "),"  "," "),"  "," "),"  "," "),"  "," "),"  "," "))," ","|")&amp;"|")</f>
        <v/>
      </c>
      <c r="AD2865">
        <f>TRIM($I2865&amp;"")</f>
        <v/>
      </c>
    </row>
    <row r="2866" ht="60" customHeight="1">
      <c r="A2866" s="14" t="n">
        <v>46223</v>
      </c>
      <c r="B2866" s="6" t="inlineStr">
        <is>
          <t>10266,10265</t>
        </is>
      </c>
      <c r="C2866" s="6" t="inlineStr">
        <is>
          <t>M/C 0727 (MARROM)</t>
        </is>
      </c>
      <c r="D2866" s="6" t="inlineStr">
        <is>
          <t>58 FABRICAÇÃO EMBALAGEM</t>
        </is>
      </c>
      <c r="E2866" s="6" t="n">
        <v>30003032</v>
      </c>
      <c r="F2866" s="6" t="inlineStr">
        <is>
          <t>PAPELAO TRASEIRO 280X410 - ENCOSTO PE INTEIRO (X3)</t>
        </is>
      </c>
      <c r="G2866" s="6" t="inlineStr">
        <is>
          <t>58 FABRICAÇÃO EMBALAGEM</t>
        </is>
      </c>
      <c r="H2866" s="6" t="inlineStr">
        <is>
          <t>58 FABRICAÇÃO EMBALAGEM</t>
        </is>
      </c>
      <c r="I2866" s="4" t="inlineStr">
        <is>
          <t>58 FABRICAÇÃO EMBALAGEM</t>
        </is>
      </c>
      <c r="J2866" s="4" t="n">
        <v>450</v>
      </c>
      <c r="K2866" s="6" t="n"/>
      <c r="L2866" s="6" t="n"/>
      <c r="M2866" s="6" t="n"/>
      <c r="N2866" s="6" t="n">
        <v>46223</v>
      </c>
      <c r="O2866" s="6" t="n">
        <v>450</v>
      </c>
      <c r="P2866" s="6" t="n"/>
      <c r="Q2866" s="6" t="n"/>
      <c r="R2866" s="6" t="n"/>
      <c r="S2866" s="6" t="n"/>
      <c r="T2866" s="6">
        <f>IF(OR($J2866="",$O2866=""),"",$O2866/$J2866)</f>
        <v/>
      </c>
      <c r="U2866" s="6" t="inlineStr">
        <is>
          <t>Concluído</t>
        </is>
      </c>
      <c r="V2866" s="6" t="n"/>
      <c r="W2866" s="6" t="n"/>
      <c r="X2866" s="6" t="n"/>
      <c r="Y2866" s="6" t="n"/>
      <c r="Z2866" s="6" t="n"/>
      <c r="AA2866" s="5" t="n"/>
      <c r="AB2866" s="6">
        <f>B2866&amp;"|"&amp;I2866</f>
        <v/>
      </c>
      <c r="AC2866">
        <f>IF($B2866="","","|"&amp;SUBSTITUTE(TRIM(SUBSTITUTE(SUBSTITUTE(SUBSTITUTE(SUBSTITUTE(SUBSTITUTE(SUBSTITUTE(SUBSTITUTE(SUBSTITUTE(SUBSTITUTE(SUBSTITUTE(SUBSTITUTE(SUBSTITUTE(SUBSTITUTE(SUBSTITUTE(TRIM($B2866&amp;""),CHAR(10)," "),CHAR(13)," "),"."," "),";"," "),","," "),"/"," "),"+"," "),"-"," "),"  "," "),"  "," "),"  "," "),"  "," "),"  "," "),"  "," "))," ","|")&amp;"|")</f>
        <v/>
      </c>
      <c r="AD2866">
        <f>TRIM($I2866&amp;"")</f>
        <v/>
      </c>
    </row>
    <row r="2867" ht="60" customHeight="1">
      <c r="A2867" s="14" t="n">
        <v>46223</v>
      </c>
      <c r="B2867" s="6" t="inlineStr">
        <is>
          <t>10266,10265</t>
        </is>
      </c>
      <c r="C2867" s="6" t="inlineStr">
        <is>
          <t>M/C 0727 (MARROM)</t>
        </is>
      </c>
      <c r="D2867" s="6" t="inlineStr">
        <is>
          <t>58 FABRICAÇÃO EMBALAGEM</t>
        </is>
      </c>
      <c r="E2867" s="6" t="n">
        <v>30003033</v>
      </c>
      <c r="F2867" s="6" t="inlineStr">
        <is>
          <t>PAPELAO FRENTE 490X410 - ENCOSTO PE INTEIRO (X3)</t>
        </is>
      </c>
      <c r="G2867" s="6" t="inlineStr">
        <is>
          <t>58 FABRICAÇÃO EMBALAGEM</t>
        </is>
      </c>
      <c r="H2867" s="6" t="inlineStr">
        <is>
          <t>58 FABRICAÇÃO EMBALAGEM</t>
        </is>
      </c>
      <c r="I2867" s="4" t="inlineStr">
        <is>
          <t>58 FABRICAÇÃO EMBALAGEM</t>
        </is>
      </c>
      <c r="J2867" s="4" t="n">
        <v>450</v>
      </c>
      <c r="K2867" s="6" t="n"/>
      <c r="L2867" s="6" t="n"/>
      <c r="M2867" s="6" t="n"/>
      <c r="N2867" s="6" t="n">
        <v>46223</v>
      </c>
      <c r="O2867" s="6" t="n">
        <v>450</v>
      </c>
      <c r="P2867" s="6" t="n"/>
      <c r="Q2867" s="6" t="n"/>
      <c r="R2867" s="6" t="n"/>
      <c r="S2867" s="6" t="n"/>
      <c r="T2867" s="6">
        <f>IF(OR($J2867="",$O2867=""),"",$O2867/$J2867)</f>
        <v/>
      </c>
      <c r="U2867" s="6" t="inlineStr">
        <is>
          <t>Concluído</t>
        </is>
      </c>
      <c r="V2867" s="6" t="n"/>
      <c r="W2867" s="6" t="n"/>
      <c r="X2867" s="6" t="n"/>
      <c r="Y2867" s="6" t="n"/>
      <c r="Z2867" s="6" t="n"/>
      <c r="AA2867" s="5" t="n"/>
      <c r="AB2867" s="6">
        <f>B2867&amp;"|"&amp;I2867</f>
        <v/>
      </c>
      <c r="AC2867">
        <f>IF($B2867="","","|"&amp;SUBSTITUTE(TRIM(SUBSTITUTE(SUBSTITUTE(SUBSTITUTE(SUBSTITUTE(SUBSTITUTE(SUBSTITUTE(SUBSTITUTE(SUBSTITUTE(SUBSTITUTE(SUBSTITUTE(SUBSTITUTE(SUBSTITUTE(SUBSTITUTE(SUBSTITUTE(TRIM($B2867&amp;""),CHAR(10)," "),CHAR(13)," "),"."," "),";"," "),","," "),"/"," "),"+"," "),"-"," "),"  "," "),"  "," "),"  "," "),"  "," "),"  "," "),"  "," "))," ","|")&amp;"|")</f>
        <v/>
      </c>
      <c r="AD2867">
        <f>TRIM($I2867&amp;"")</f>
        <v/>
      </c>
    </row>
    <row r="2868" ht="60" customHeight="1">
      <c r="A2868" s="14" t="n">
        <v>46223</v>
      </c>
      <c r="B2868" s="6" t="inlineStr">
        <is>
          <t>10266,10265</t>
        </is>
      </c>
      <c r="C2868" s="6" t="inlineStr">
        <is>
          <t>M/C 0727 (MARROM)</t>
        </is>
      </c>
      <c r="D2868" s="6" t="inlineStr">
        <is>
          <t>58 FABRICAÇÃO EMBALAGEM</t>
        </is>
      </c>
      <c r="E2868" s="6" t="n">
        <v>300048930</v>
      </c>
      <c r="F2868" s="6" t="inlineStr">
        <is>
          <t>EMB. CADEIRA SANTIAGO (935X449X100)</t>
        </is>
      </c>
      <c r="G2868" s="6" t="inlineStr">
        <is>
          <t>58 FABRICAÇÃO EMBALAGEM</t>
        </is>
      </c>
      <c r="H2868" s="6" t="inlineStr">
        <is>
          <t>58 FABRICAÇÃO EMBALAGEM</t>
        </is>
      </c>
      <c r="I2868" s="4" t="inlineStr">
        <is>
          <t>58 FABRICAÇÃO EMBALAGEM</t>
        </is>
      </c>
      <c r="J2868" s="4" t="n">
        <v>63</v>
      </c>
      <c r="K2868" s="6" t="n"/>
      <c r="L2868" s="6" t="n"/>
      <c r="M2868" s="6" t="n"/>
      <c r="N2868" s="6" t="n">
        <v>46223</v>
      </c>
      <c r="O2868" s="6" t="n">
        <v>63</v>
      </c>
      <c r="P2868" s="6" t="n"/>
      <c r="Q2868" s="6" t="n"/>
      <c r="R2868" s="6" t="n"/>
      <c r="S2868" s="6" t="n"/>
      <c r="T2868" s="6">
        <f>IF(OR($J2868="",$O2868=""),"",$O2868/$J2868)</f>
        <v/>
      </c>
      <c r="U2868" s="6" t="inlineStr">
        <is>
          <t>Concluído</t>
        </is>
      </c>
      <c r="V2868" s="6" t="n"/>
      <c r="W2868" s="6" t="n"/>
      <c r="X2868" s="6" t="n"/>
      <c r="Y2868" s="6" t="n"/>
      <c r="Z2868" s="6" t="n"/>
      <c r="AA2868" s="5" t="n"/>
      <c r="AB2868" s="6">
        <f>B2868&amp;"|"&amp;I2868</f>
        <v/>
      </c>
      <c r="AC2868">
        <f>IF($B2868="","","|"&amp;SUBSTITUTE(TRIM(SUBSTITUTE(SUBSTITUTE(SUBSTITUTE(SUBSTITUTE(SUBSTITUTE(SUBSTITUTE(SUBSTITUTE(SUBSTITUTE(SUBSTITUTE(SUBSTITUTE(SUBSTITUTE(SUBSTITUTE(SUBSTITUTE(SUBSTITUTE(TRIM($B2868&amp;""),CHAR(10)," "),CHAR(13)," "),"."," "),";"," "),","," "),"/"," "),"+"," "),"-"," "),"  "," "),"  "," "),"  "," "),"  "," "),"  "," "),"  "," "))," ","|")&amp;"|")</f>
        <v/>
      </c>
      <c r="AD2868">
        <f>TRIM($I2868&amp;"")</f>
        <v/>
      </c>
    </row>
    <row r="2869" ht="60" customHeight="1">
      <c r="A2869" s="14" t="n">
        <v>46223</v>
      </c>
      <c r="B2869" s="6" t="inlineStr">
        <is>
          <t>10266,10265</t>
        </is>
      </c>
      <c r="C2869" s="6" t="inlineStr">
        <is>
          <t>M/C 0727 (MARROM)</t>
        </is>
      </c>
      <c r="D2869" s="6" t="inlineStr">
        <is>
          <t>58 FABRICAÇÃO EMBALAGEM</t>
        </is>
      </c>
      <c r="E2869" s="6" t="n">
        <v>300048931</v>
      </c>
      <c r="F2869" s="6" t="inlineStr">
        <is>
          <t>EMB. TRAVESSAS CADEIRA SANTIAGO (365X280X35)</t>
        </is>
      </c>
      <c r="G2869" s="6" t="inlineStr">
        <is>
          <t>58 FABRICAÇÃO EMBALAGEM</t>
        </is>
      </c>
      <c r="H2869" s="6" t="inlineStr">
        <is>
          <t>58 FABRICAÇÃO EMBALAGEM</t>
        </is>
      </c>
      <c r="I2869" s="4" t="inlineStr">
        <is>
          <t>58 FABRICAÇÃO EMBALAGEM</t>
        </is>
      </c>
      <c r="J2869" s="4" t="n">
        <v>63</v>
      </c>
      <c r="K2869" s="6" t="n"/>
      <c r="L2869" s="6" t="n"/>
      <c r="M2869" s="6" t="n"/>
      <c r="N2869" s="6" t="n">
        <v>46223</v>
      </c>
      <c r="O2869" s="6" t="n">
        <v>63</v>
      </c>
      <c r="P2869" s="6" t="n"/>
      <c r="Q2869" s="6" t="n"/>
      <c r="R2869" s="6" t="n"/>
      <c r="S2869" s="6" t="n"/>
      <c r="T2869" s="6">
        <f>IF(OR($J2869="",$O2869=""),"",$O2869/$J2869)</f>
        <v/>
      </c>
      <c r="U2869" s="6" t="inlineStr">
        <is>
          <t>Concluído</t>
        </is>
      </c>
      <c r="V2869" s="6" t="n"/>
      <c r="W2869" s="6" t="n"/>
      <c r="X2869" s="6" t="n"/>
      <c r="Y2869" s="6" t="n"/>
      <c r="Z2869" s="6" t="n"/>
      <c r="AA2869" s="5" t="n"/>
      <c r="AB2869" s="6">
        <f>B2869&amp;"|"&amp;I2869</f>
        <v/>
      </c>
      <c r="AC2869">
        <f>IF($B2869="","","|"&amp;SUBSTITUTE(TRIM(SUBSTITUTE(SUBSTITUTE(SUBSTITUTE(SUBSTITUTE(SUBSTITUTE(SUBSTITUTE(SUBSTITUTE(SUBSTITUTE(SUBSTITUTE(SUBSTITUTE(SUBSTITUTE(SUBSTITUTE(SUBSTITUTE(SUBSTITUTE(TRIM($B2869&amp;""),CHAR(10)," "),CHAR(13)," "),"."," "),";"," "),","," "),"/"," "),"+"," "),"-"," "),"  "," "),"  "," "),"  "," "),"  "," "),"  "," "),"  "," "))," ","|")&amp;"|")</f>
        <v/>
      </c>
      <c r="AD2869">
        <f>TRIM($I2869&amp;"")</f>
        <v/>
      </c>
    </row>
    <row r="2870" ht="60" customHeight="1">
      <c r="A2870" s="14" t="n">
        <v>46223</v>
      </c>
      <c r="B2870" s="6" t="inlineStr">
        <is>
          <t>10266,10265</t>
        </is>
      </c>
      <c r="C2870" s="6" t="inlineStr">
        <is>
          <t>M/C 0727 (MARROM)</t>
        </is>
      </c>
      <c r="D2870" s="6" t="inlineStr">
        <is>
          <t>58 FABRICAÇÃO EMBALAGEM</t>
        </is>
      </c>
      <c r="E2870" s="6" t="n">
        <v>300800230</v>
      </c>
      <c r="F2870" s="6" t="inlineStr">
        <is>
          <t>EMB. AMSTERDAM 1,36 VL2/2 (1408X728X84) EMENDADA</t>
        </is>
      </c>
      <c r="G2870" s="6" t="inlineStr">
        <is>
          <t>58 FABRICAÇÃO EMBALAGEM</t>
        </is>
      </c>
      <c r="H2870" s="6" t="inlineStr">
        <is>
          <t>58 FABRICAÇÃO EMBALAGEM</t>
        </is>
      </c>
      <c r="I2870" s="4" t="inlineStr">
        <is>
          <t>58 FABRICAÇÃO EMBALAGEM</t>
        </is>
      </c>
      <c r="J2870" s="4" t="n">
        <v>30</v>
      </c>
      <c r="K2870" s="6" t="n"/>
      <c r="L2870" s="6" t="n"/>
      <c r="M2870" s="6" t="n"/>
      <c r="N2870" s="6" t="n">
        <v>46223</v>
      </c>
      <c r="O2870" s="6" t="n">
        <v>30</v>
      </c>
      <c r="P2870" s="6" t="n"/>
      <c r="Q2870" s="6" t="n"/>
      <c r="R2870" s="6" t="n"/>
      <c r="S2870" s="6" t="n"/>
      <c r="T2870" s="6">
        <f>IF(OR($J2870="",$O2870=""),"",$O2870/$J2870)</f>
        <v/>
      </c>
      <c r="U2870" s="6" t="inlineStr">
        <is>
          <t>Concluído</t>
        </is>
      </c>
      <c r="V2870" s="6" t="n"/>
      <c r="W2870" s="6" t="n"/>
      <c r="X2870" s="6" t="n"/>
      <c r="Y2870" s="6" t="n"/>
      <c r="Z2870" s="6" t="n"/>
      <c r="AA2870" s="5" t="n"/>
      <c r="AB2870" s="6">
        <f>B2870&amp;"|"&amp;I2870</f>
        <v/>
      </c>
      <c r="AC2870">
        <f>IF($B2870="","","|"&amp;SUBSTITUTE(TRIM(SUBSTITUTE(SUBSTITUTE(SUBSTITUTE(SUBSTITUTE(SUBSTITUTE(SUBSTITUTE(SUBSTITUTE(SUBSTITUTE(SUBSTITUTE(SUBSTITUTE(SUBSTITUTE(SUBSTITUTE(SUBSTITUTE(SUBSTITUTE(TRIM($B2870&amp;""),CHAR(10)," "),CHAR(13)," "),"."," "),";"," "),","," "),"/"," "),"+"," "),"-"," "),"  "," "),"  "," "),"  "," "),"  "," "),"  "," "),"  "," "))," ","|")&amp;"|")</f>
        <v/>
      </c>
      <c r="AD2870">
        <f>TRIM($I2870&amp;"")</f>
        <v/>
      </c>
    </row>
    <row r="2871" ht="24" customHeight="1">
      <c r="A2871" s="14" t="n">
        <v>46218</v>
      </c>
      <c r="B2871" s="6" t="inlineStr">
        <is>
          <t>10264</t>
        </is>
      </c>
      <c r="C2871" s="6" t="inlineStr">
        <is>
          <t>M/C 0724 (VERDE)</t>
        </is>
      </c>
      <c r="D2871" s="6" t="inlineStr">
        <is>
          <t>47 CNC</t>
        </is>
      </c>
      <c r="E2871" s="6" t="n">
        <v>30080009</v>
      </c>
      <c r="F2871" s="6" t="inlineStr">
        <is>
          <t>(4) MOLDURA 1360X680X12 MDF - MESA AMST. 1,36X1,36</t>
        </is>
      </c>
      <c r="G2871" s="6" t="inlineStr">
        <is>
          <t>47 CNC</t>
        </is>
      </c>
      <c r="H2871" s="6" t="inlineStr">
        <is>
          <t>47 CNC</t>
        </is>
      </c>
      <c r="I2871" s="4" t="inlineStr">
        <is>
          <t>47 CNC</t>
        </is>
      </c>
      <c r="J2871" s="4" t="n">
        <v>12</v>
      </c>
      <c r="K2871" s="6" t="n"/>
      <c r="L2871" s="6" t="n"/>
      <c r="M2871" s="6" t="n"/>
      <c r="N2871" s="6" t="n">
        <v>46218</v>
      </c>
      <c r="O2871" s="6" t="n">
        <v>12</v>
      </c>
      <c r="P2871" s="6" t="n"/>
      <c r="Q2871" s="6" t="n"/>
      <c r="R2871" s="6" t="n"/>
      <c r="S2871" s="6" t="n"/>
      <c r="T2871" s="6">
        <f>IF(OR($J2871="",$O2871=""),"",$O2871/$J2871)</f>
        <v/>
      </c>
      <c r="U2871" s="6" t="inlineStr">
        <is>
          <t>Concluído</t>
        </is>
      </c>
      <c r="V2871" s="6" t="n"/>
      <c r="W2871" s="6" t="n"/>
      <c r="X2871" s="6" t="n"/>
      <c r="Y2871" s="6" t="n"/>
      <c r="Z2871" s="6" t="n"/>
      <c r="AA2871" s="5" t="n"/>
      <c r="AB2871" s="6">
        <f>B2871&amp;"|"&amp;I2871</f>
        <v/>
      </c>
      <c r="AC2871">
        <f>IF($B2871="","","|"&amp;SUBSTITUTE(TRIM(SUBSTITUTE(SUBSTITUTE(SUBSTITUTE(SUBSTITUTE(SUBSTITUTE(SUBSTITUTE(SUBSTITUTE(SUBSTITUTE(SUBSTITUTE(SUBSTITUTE(SUBSTITUTE(SUBSTITUTE(SUBSTITUTE(SUBSTITUTE(TRIM($B2871&amp;""),CHAR(10)," "),CHAR(13)," "),"."," "),";"," "),","," "),"/"," "),"+"," "),"-"," "),"  "," "),"  "," "),"  "," "),"  "," "),"  "," "),"  "," "))," ","|")&amp;"|")</f>
        <v/>
      </c>
      <c r="AD2871">
        <f>TRIM($I2871&amp;"")</f>
        <v/>
      </c>
    </row>
    <row r="2872" ht="24" customHeight="1">
      <c r="A2872" s="14" t="n">
        <v>46218</v>
      </c>
      <c r="B2872" s="6" t="inlineStr">
        <is>
          <t>10264</t>
        </is>
      </c>
      <c r="C2872" s="6" t="inlineStr">
        <is>
          <t>M/C 0724 (VERDE)</t>
        </is>
      </c>
      <c r="D2872" s="6" t="inlineStr">
        <is>
          <t>47 CNC</t>
        </is>
      </c>
      <c r="E2872" s="6" t="n">
        <v>30081507</v>
      </c>
      <c r="F2872" s="6" t="inlineStr">
        <is>
          <t>(2)PRATO MENOR 582X582X12 MDF-MESA ANCARA /AMSTERD</t>
        </is>
      </c>
      <c r="G2872" s="6" t="inlineStr">
        <is>
          <t>47 CNC</t>
        </is>
      </c>
      <c r="H2872" s="6" t="inlineStr">
        <is>
          <t>47 CNC</t>
        </is>
      </c>
      <c r="I2872" s="4" t="inlineStr">
        <is>
          <t>47 CNC</t>
        </is>
      </c>
      <c r="J2872" s="4" t="n">
        <v>6</v>
      </c>
      <c r="K2872" s="6" t="n"/>
      <c r="L2872" s="6" t="n"/>
      <c r="M2872" s="6" t="n"/>
      <c r="N2872" s="6" t="n">
        <v>46218</v>
      </c>
      <c r="O2872" s="6" t="n">
        <v>6</v>
      </c>
      <c r="P2872" s="6" t="n"/>
      <c r="Q2872" s="6" t="n"/>
      <c r="R2872" s="6" t="n"/>
      <c r="S2872" s="6" t="n"/>
      <c r="T2872" s="6">
        <f>IF(OR($J2872="",$O2872=""),"",$O2872/$J2872)</f>
        <v/>
      </c>
      <c r="U2872" s="6" t="inlineStr">
        <is>
          <t>Concluído</t>
        </is>
      </c>
      <c r="V2872" s="6" t="n"/>
      <c r="W2872" s="6" t="n"/>
      <c r="X2872" s="6" t="n"/>
      <c r="Y2872" s="6" t="n"/>
      <c r="Z2872" s="6" t="n"/>
      <c r="AA2872" s="5" t="n"/>
      <c r="AB2872" s="6">
        <f>B2872&amp;"|"&amp;I2872</f>
        <v/>
      </c>
      <c r="AC2872">
        <f>IF($B2872="","","|"&amp;SUBSTITUTE(TRIM(SUBSTITUTE(SUBSTITUTE(SUBSTITUTE(SUBSTITUTE(SUBSTITUTE(SUBSTITUTE(SUBSTITUTE(SUBSTITUTE(SUBSTITUTE(SUBSTITUTE(SUBSTITUTE(SUBSTITUTE(SUBSTITUTE(SUBSTITUTE(TRIM($B2872&amp;""),CHAR(10)," "),CHAR(13)," "),"."," "),";"," "),","," "),"/"," "),"+"," "),"-"," "),"  "," "),"  "," "),"  "," "),"  "," "),"  "," "),"  "," "))," ","|")&amp;"|")</f>
        <v/>
      </c>
      <c r="AD2872">
        <f>TRIM($I2872&amp;"")</f>
        <v/>
      </c>
    </row>
    <row r="2873" ht="24" customHeight="1">
      <c r="A2873" s="14" t="n">
        <v>46218</v>
      </c>
      <c r="B2873" s="6" t="inlineStr">
        <is>
          <t>10264</t>
        </is>
      </c>
      <c r="C2873" s="6" t="inlineStr">
        <is>
          <t>M/C 0724 (VERDE)</t>
        </is>
      </c>
      <c r="D2873" s="6" t="inlineStr">
        <is>
          <t>47 CNC</t>
        </is>
      </c>
      <c r="E2873" s="6" t="n">
        <v>30081508</v>
      </c>
      <c r="F2873" s="6" t="inlineStr">
        <is>
          <t>(3) PRATO MAIOR 664X664X12 MDF-MESA ANCARA/AMSTERD</t>
        </is>
      </c>
      <c r="G2873" s="6" t="inlineStr">
        <is>
          <t>47 CNC</t>
        </is>
      </c>
      <c r="H2873" s="6" t="inlineStr">
        <is>
          <t>47 CNC</t>
        </is>
      </c>
      <c r="I2873" s="4" t="inlineStr">
        <is>
          <t>47 CNC</t>
        </is>
      </c>
      <c r="J2873" s="4" t="n">
        <v>6</v>
      </c>
      <c r="K2873" s="6" t="n"/>
      <c r="L2873" s="6" t="n"/>
      <c r="M2873" s="6" t="n"/>
      <c r="N2873" s="6" t="n">
        <v>46218</v>
      </c>
      <c r="O2873" s="6" t="n">
        <v>6</v>
      </c>
      <c r="P2873" s="6" t="n"/>
      <c r="Q2873" s="6" t="n"/>
      <c r="R2873" s="6" t="n"/>
      <c r="S2873" s="6" t="n"/>
      <c r="T2873" s="6">
        <f>IF(OR($J2873="",$O2873=""),"",$O2873/$J2873)</f>
        <v/>
      </c>
      <c r="U2873" s="6" t="inlineStr">
        <is>
          <t>Concluído</t>
        </is>
      </c>
      <c r="V2873" s="6" t="n"/>
      <c r="W2873" s="6" t="n"/>
      <c r="X2873" s="6" t="n"/>
      <c r="Y2873" s="6" t="n"/>
      <c r="Z2873" s="6" t="n"/>
      <c r="AA2873" s="5" t="n"/>
      <c r="AB2873" s="6">
        <f>B2873&amp;"|"&amp;I2873</f>
        <v/>
      </c>
      <c r="AC2873">
        <f>IF($B2873="","","|"&amp;SUBSTITUTE(TRIM(SUBSTITUTE(SUBSTITUTE(SUBSTITUTE(SUBSTITUTE(SUBSTITUTE(SUBSTITUTE(SUBSTITUTE(SUBSTITUTE(SUBSTITUTE(SUBSTITUTE(SUBSTITUTE(SUBSTITUTE(SUBSTITUTE(SUBSTITUTE(TRIM($B2873&amp;""),CHAR(10)," "),CHAR(13)," "),"."," "),";"," "),","," "),"/"," "),"+"," "),"-"," "),"  "," "),"  "," "),"  "," "),"  "," "),"  "," "),"  "," "))," ","|")&amp;"|")</f>
        <v/>
      </c>
      <c r="AD2873">
        <f>TRIM($I2873&amp;"")</f>
        <v/>
      </c>
    </row>
    <row r="2874" ht="24" customHeight="1">
      <c r="A2874" s="14" t="n">
        <v>46218</v>
      </c>
      <c r="B2874" s="6" t="inlineStr">
        <is>
          <t>10264</t>
        </is>
      </c>
      <c r="C2874" s="6" t="inlineStr">
        <is>
          <t>M/C 0724 (VERDE)</t>
        </is>
      </c>
      <c r="D2874" s="6" t="inlineStr">
        <is>
          <t>47 CNC</t>
        </is>
      </c>
      <c r="E2874" s="6" t="n">
        <v>30080008</v>
      </c>
      <c r="F2874" s="6" t="inlineStr">
        <is>
          <t>(1-7) TAMPO 1360X680X15 MDF - MESA AMST. 1,36X1,36</t>
        </is>
      </c>
      <c r="G2874" s="6" t="inlineStr">
        <is>
          <t>47 CNC</t>
        </is>
      </c>
      <c r="H2874" s="6" t="inlineStr">
        <is>
          <t>47 CNC</t>
        </is>
      </c>
      <c r="I2874" s="4" t="inlineStr">
        <is>
          <t>47 CNC</t>
        </is>
      </c>
      <c r="J2874" s="4" t="n">
        <v>12</v>
      </c>
      <c r="K2874" s="6" t="n"/>
      <c r="L2874" s="6" t="n"/>
      <c r="M2874" s="6" t="n"/>
      <c r="N2874" s="6" t="n">
        <v>46218</v>
      </c>
      <c r="O2874" s="6" t="n">
        <v>12</v>
      </c>
      <c r="P2874" s="6" t="n"/>
      <c r="Q2874" s="6" t="n"/>
      <c r="R2874" s="6" t="n"/>
      <c r="S2874" s="6" t="n"/>
      <c r="T2874" s="6">
        <f>IF(OR($J2874="",$O2874=""),"",$O2874/$J2874)</f>
        <v/>
      </c>
      <c r="U2874" s="6" t="inlineStr">
        <is>
          <t>Concluído</t>
        </is>
      </c>
      <c r="V2874" s="6" t="n"/>
      <c r="W2874" s="6" t="n"/>
      <c r="X2874" s="6" t="n"/>
      <c r="Y2874" s="6" t="n"/>
      <c r="Z2874" s="6" t="n"/>
      <c r="AA2874" s="5" t="n"/>
      <c r="AB2874" s="6">
        <f>B2874&amp;"|"&amp;I2874</f>
        <v/>
      </c>
      <c r="AC2874">
        <f>IF($B2874="","","|"&amp;SUBSTITUTE(TRIM(SUBSTITUTE(SUBSTITUTE(SUBSTITUTE(SUBSTITUTE(SUBSTITUTE(SUBSTITUTE(SUBSTITUTE(SUBSTITUTE(SUBSTITUTE(SUBSTITUTE(SUBSTITUTE(SUBSTITUTE(SUBSTITUTE(SUBSTITUTE(TRIM($B2874&amp;""),CHAR(10)," "),CHAR(13)," "),"."," "),";"," "),","," "),"/"," "),"+"," "),"-"," "),"  "," "),"  "," "),"  "," "),"  "," "),"  "," "),"  "," "))," ","|")&amp;"|")</f>
        <v/>
      </c>
      <c r="AD2874">
        <f>TRIM($I2874&amp;"")</f>
        <v/>
      </c>
    </row>
    <row r="2875" ht="24" customHeight="1">
      <c r="A2875" s="14" t="n">
        <v>46218</v>
      </c>
      <c r="B2875" s="6" t="inlineStr">
        <is>
          <t>10264</t>
        </is>
      </c>
      <c r="C2875" s="6" t="inlineStr">
        <is>
          <t>M/C 0724 (VERDE)</t>
        </is>
      </c>
      <c r="D2875" s="6" t="inlineStr">
        <is>
          <t>47 CNC</t>
        </is>
      </c>
      <c r="E2875" s="6" t="n">
        <v>30006104</v>
      </c>
      <c r="F2875" s="6" t="inlineStr">
        <is>
          <t>MOLDURA ENCOSTO 445X280X15 MDF - CAD SANTIAGO NEW</t>
        </is>
      </c>
      <c r="G2875" s="6" t="inlineStr">
        <is>
          <t>47 CNC</t>
        </is>
      </c>
      <c r="H2875" s="6" t="inlineStr">
        <is>
          <t>47 CNC</t>
        </is>
      </c>
      <c r="I2875" s="4" t="inlineStr">
        <is>
          <t>47 CNC</t>
        </is>
      </c>
      <c r="J2875" s="4" t="n">
        <v>730</v>
      </c>
      <c r="K2875" s="6" t="n"/>
      <c r="L2875" s="6" t="n"/>
      <c r="M2875" s="6" t="n"/>
      <c r="N2875" s="6" t="n">
        <v>46218</v>
      </c>
      <c r="O2875" s="6" t="n">
        <v>730</v>
      </c>
      <c r="P2875" s="6" t="n"/>
      <c r="Q2875" s="6" t="n"/>
      <c r="R2875" s="6" t="n"/>
      <c r="S2875" s="6" t="n"/>
      <c r="T2875" s="6">
        <f>IF(OR($J2875="",$O2875=""),"",$O2875/$J2875)</f>
        <v/>
      </c>
      <c r="U2875" s="6" t="inlineStr">
        <is>
          <t>Concluído</t>
        </is>
      </c>
      <c r="V2875" s="6" t="n"/>
      <c r="W2875" s="6" t="n"/>
      <c r="X2875" s="6" t="n"/>
      <c r="Y2875" s="6" t="n"/>
      <c r="Z2875" s="6" t="n"/>
      <c r="AA2875" s="5" t="n"/>
      <c r="AB2875" s="6">
        <f>B2875&amp;"|"&amp;I2875</f>
        <v/>
      </c>
      <c r="AC2875">
        <f>IF($B2875="","","|"&amp;SUBSTITUTE(TRIM(SUBSTITUTE(SUBSTITUTE(SUBSTITUTE(SUBSTITUTE(SUBSTITUTE(SUBSTITUTE(SUBSTITUTE(SUBSTITUTE(SUBSTITUTE(SUBSTITUTE(SUBSTITUTE(SUBSTITUTE(SUBSTITUTE(SUBSTITUTE(TRIM($B2875&amp;""),CHAR(10)," "),CHAR(13)," "),"."," "),";"," "),","," "),"/"," "),"+"," "),"-"," "),"  "," "),"  "," "),"  "," "),"  "," "),"  "," "),"  "," "))," ","|")&amp;"|")</f>
        <v/>
      </c>
      <c r="AD2875">
        <f>TRIM($I2875&amp;"")</f>
        <v/>
      </c>
    </row>
    <row r="2876">
      <c r="A2876" s="14" t="n">
        <v>46218</v>
      </c>
      <c r="B2876" s="6" t="inlineStr">
        <is>
          <t>10264</t>
        </is>
      </c>
      <c r="C2876" s="6" t="inlineStr">
        <is>
          <t>M/C 0724 (VERDE)</t>
        </is>
      </c>
      <c r="D2876" s="6" t="inlineStr">
        <is>
          <t>47 CNC</t>
        </is>
      </c>
      <c r="E2876" s="6" t="n">
        <v>30124002</v>
      </c>
      <c r="F2876" s="6" t="inlineStr">
        <is>
          <t>PE MENOR 750X680X25 MDF - BASE DUBLIN</t>
        </is>
      </c>
      <c r="G2876" s="6" t="inlineStr">
        <is>
          <t>47 CNC</t>
        </is>
      </c>
      <c r="H2876" s="6" t="inlineStr">
        <is>
          <t>47 CNC</t>
        </is>
      </c>
      <c r="I2876" s="4" t="inlineStr">
        <is>
          <t>47 CNC</t>
        </is>
      </c>
      <c r="J2876" s="4" t="n">
        <v>1</v>
      </c>
      <c r="K2876" s="6" t="n"/>
      <c r="L2876" s="6" t="n"/>
      <c r="M2876" s="6" t="n"/>
      <c r="N2876" s="6" t="n">
        <v>46218</v>
      </c>
      <c r="O2876" s="6" t="n">
        <v>1</v>
      </c>
      <c r="P2876" s="6" t="n"/>
      <c r="Q2876" s="6" t="n"/>
      <c r="R2876" s="6" t="n"/>
      <c r="S2876" s="6" t="n"/>
      <c r="T2876" s="6">
        <f>IF(OR($J2876="",$O2876=""),"",$O2876/$J2876)</f>
        <v/>
      </c>
      <c r="U2876" s="6" t="inlineStr">
        <is>
          <t>Concluído</t>
        </is>
      </c>
      <c r="V2876" s="6" t="n"/>
      <c r="W2876" s="6" t="n"/>
      <c r="X2876" s="6" t="n"/>
      <c r="Y2876" s="6" t="n"/>
      <c r="Z2876" s="6" t="n"/>
      <c r="AA2876" s="5" t="n"/>
      <c r="AB2876" s="6">
        <f>B2876&amp;"|"&amp;I2876</f>
        <v/>
      </c>
      <c r="AC2876">
        <f>IF($B2876="","","|"&amp;SUBSTITUTE(TRIM(SUBSTITUTE(SUBSTITUTE(SUBSTITUTE(SUBSTITUTE(SUBSTITUTE(SUBSTITUTE(SUBSTITUTE(SUBSTITUTE(SUBSTITUTE(SUBSTITUTE(SUBSTITUTE(SUBSTITUTE(SUBSTITUTE(SUBSTITUTE(TRIM($B2876&amp;""),CHAR(10)," "),CHAR(13)," "),"."," "),";"," "),","," "),"/"," "),"+"," "),"-"," "),"  "," "),"  "," "),"  "," "),"  "," "),"  "," "),"  "," "))," ","|")&amp;"|")</f>
        <v/>
      </c>
      <c r="AD2876">
        <f>TRIM($I2876&amp;"")</f>
        <v/>
      </c>
    </row>
    <row r="2877" ht="24" customHeight="1">
      <c r="A2877" s="14" t="n">
        <v>46218</v>
      </c>
      <c r="B2877" s="6" t="inlineStr">
        <is>
          <t>10264</t>
        </is>
      </c>
      <c r="C2877" s="6" t="inlineStr">
        <is>
          <t>M/C 0724 (VERDE)</t>
        </is>
      </c>
      <c r="D2877" s="6" t="inlineStr">
        <is>
          <t>47 CNC</t>
        </is>
      </c>
      <c r="E2877" s="6" t="n">
        <v>30126001</v>
      </c>
      <c r="F2877" s="6" t="inlineStr">
        <is>
          <t>PE MAIOR 1000X750X25 MDF - BASE DUBLIN 1,60</t>
        </is>
      </c>
      <c r="G2877" s="6" t="inlineStr">
        <is>
          <t>47 CNC</t>
        </is>
      </c>
      <c r="H2877" s="6" t="inlineStr">
        <is>
          <t>47 CNC</t>
        </is>
      </c>
      <c r="I2877" s="4" t="inlineStr">
        <is>
          <t>47 CNC</t>
        </is>
      </c>
      <c r="J2877" s="4" t="n">
        <v>1</v>
      </c>
      <c r="K2877" s="6" t="n"/>
      <c r="L2877" s="6" t="n"/>
      <c r="M2877" s="6" t="n"/>
      <c r="N2877" s="6" t="n">
        <v>46218</v>
      </c>
      <c r="O2877" s="6" t="n">
        <v>1</v>
      </c>
      <c r="P2877" s="6" t="n"/>
      <c r="Q2877" s="6" t="n"/>
      <c r="R2877" s="6" t="n"/>
      <c r="S2877" s="6" t="n"/>
      <c r="T2877" s="6">
        <f>IF(OR($J2877="",$O2877=""),"",$O2877/$J2877)</f>
        <v/>
      </c>
      <c r="U2877" s="6" t="inlineStr">
        <is>
          <t>Concluído</t>
        </is>
      </c>
      <c r="V2877" s="6" t="n"/>
      <c r="W2877" s="6" t="n"/>
      <c r="X2877" s="6" t="n"/>
      <c r="Y2877" s="6" t="n"/>
      <c r="Z2877" s="6" t="n"/>
      <c r="AA2877" s="5" t="n"/>
      <c r="AB2877" s="6">
        <f>B2877&amp;"|"&amp;I2877</f>
        <v/>
      </c>
      <c r="AC2877">
        <f>IF($B2877="","","|"&amp;SUBSTITUTE(TRIM(SUBSTITUTE(SUBSTITUTE(SUBSTITUTE(SUBSTITUTE(SUBSTITUTE(SUBSTITUTE(SUBSTITUTE(SUBSTITUTE(SUBSTITUTE(SUBSTITUTE(SUBSTITUTE(SUBSTITUTE(SUBSTITUTE(SUBSTITUTE(TRIM($B2877&amp;""),CHAR(10)," "),CHAR(13)," "),"."," "),";"," "),","," "),"/"," "),"+"," "),"-"," "),"  "," "),"  "," "),"  "," "),"  "," "),"  "," "),"  "," "))," ","|")&amp;"|")</f>
        <v/>
      </c>
      <c r="AD2877">
        <f>TRIM($I2877&amp;"")</f>
        <v/>
      </c>
    </row>
    <row r="2878" ht="24" customHeight="1">
      <c r="A2878" s="14" t="n">
        <v>46218</v>
      </c>
      <c r="B2878" s="6" t="inlineStr">
        <is>
          <t>10266,10265</t>
        </is>
      </c>
      <c r="C2878" s="6" t="inlineStr">
        <is>
          <t>M/C 0727 (MARROM)</t>
        </is>
      </c>
      <c r="D2878" s="6" t="inlineStr">
        <is>
          <t>47 CNC</t>
        </is>
      </c>
      <c r="E2878" s="6" t="n">
        <v>30080009</v>
      </c>
      <c r="F2878" s="6" t="inlineStr">
        <is>
          <t>(4) MOLDURA 1360X680X12 MDF - MESA AMST. 1,36X1,36</t>
        </is>
      </c>
      <c r="G2878" s="6" t="inlineStr">
        <is>
          <t>47 CNC</t>
        </is>
      </c>
      <c r="H2878" s="6" t="inlineStr">
        <is>
          <t>47 CNC</t>
        </is>
      </c>
      <c r="I2878" s="4" t="inlineStr">
        <is>
          <t>47 CNC</t>
        </is>
      </c>
      <c r="J2878" s="4" t="n">
        <v>60</v>
      </c>
      <c r="K2878" s="6" t="n"/>
      <c r="L2878" s="6" t="n"/>
      <c r="M2878" s="6" t="n"/>
      <c r="N2878" s="6" t="n">
        <v>46218</v>
      </c>
      <c r="O2878" s="6" t="n">
        <v>60</v>
      </c>
      <c r="P2878" s="6" t="n"/>
      <c r="Q2878" s="6" t="n"/>
      <c r="R2878" s="6" t="n"/>
      <c r="S2878" s="6" t="n"/>
      <c r="T2878" s="6">
        <f>IF(OR($J2878="",$O2878=""),"",$O2878/$J2878)</f>
        <v/>
      </c>
      <c r="U2878" s="6" t="inlineStr">
        <is>
          <t>Concluído</t>
        </is>
      </c>
      <c r="V2878" s="6" t="n"/>
      <c r="W2878" s="6" t="n"/>
      <c r="X2878" s="6" t="n"/>
      <c r="Y2878" s="6" t="n"/>
      <c r="Z2878" s="6" t="n"/>
      <c r="AA2878" s="5" t="n"/>
      <c r="AB2878" s="6">
        <f>B2878&amp;"|"&amp;I2878</f>
        <v/>
      </c>
      <c r="AC2878">
        <f>IF($B2878="","","|"&amp;SUBSTITUTE(TRIM(SUBSTITUTE(SUBSTITUTE(SUBSTITUTE(SUBSTITUTE(SUBSTITUTE(SUBSTITUTE(SUBSTITUTE(SUBSTITUTE(SUBSTITUTE(SUBSTITUTE(SUBSTITUTE(SUBSTITUTE(SUBSTITUTE(SUBSTITUTE(TRIM($B2878&amp;""),CHAR(10)," "),CHAR(13)," "),"."," "),";"," "),","," "),"/"," "),"+"," "),"-"," "),"  "," "),"  "," "),"  "," "),"  "," "),"  "," "),"  "," "))," ","|")&amp;"|")</f>
        <v/>
      </c>
      <c r="AD2878">
        <f>TRIM($I2878&amp;"")</f>
        <v/>
      </c>
    </row>
    <row r="2879" ht="24" customHeight="1">
      <c r="A2879" s="14" t="n">
        <v>46218</v>
      </c>
      <c r="B2879" s="6" t="inlineStr">
        <is>
          <t>10266,10265</t>
        </is>
      </c>
      <c r="C2879" s="6" t="inlineStr">
        <is>
          <t>M/C 0727 (MARROM)</t>
        </is>
      </c>
      <c r="D2879" s="6" t="inlineStr">
        <is>
          <t>47 CNC</t>
        </is>
      </c>
      <c r="E2879" s="6" t="n">
        <v>30081507</v>
      </c>
      <c r="F2879" s="6" t="inlineStr">
        <is>
          <t>(2)PRATO MENOR 582X582X12 MDF-MESA ANCARA /AMSTERD</t>
        </is>
      </c>
      <c r="G2879" s="6" t="inlineStr">
        <is>
          <t>47 CNC</t>
        </is>
      </c>
      <c r="H2879" s="6" t="inlineStr">
        <is>
          <t>47 CNC</t>
        </is>
      </c>
      <c r="I2879" s="4" t="inlineStr">
        <is>
          <t>47 CNC</t>
        </is>
      </c>
      <c r="J2879" s="4" t="n">
        <v>30</v>
      </c>
      <c r="K2879" s="6" t="n"/>
      <c r="L2879" s="6" t="n"/>
      <c r="M2879" s="6" t="n"/>
      <c r="N2879" s="6" t="n">
        <v>46218</v>
      </c>
      <c r="O2879" s="6" t="n">
        <v>30</v>
      </c>
      <c r="P2879" s="6" t="n"/>
      <c r="Q2879" s="6" t="n"/>
      <c r="R2879" s="6" t="n"/>
      <c r="S2879" s="6" t="n"/>
      <c r="T2879" s="6">
        <f>IF(OR($J2879="",$O2879=""),"",$O2879/$J2879)</f>
        <v/>
      </c>
      <c r="U2879" s="6" t="inlineStr">
        <is>
          <t>Concluído</t>
        </is>
      </c>
      <c r="V2879" s="6" t="n"/>
      <c r="W2879" s="6" t="n"/>
      <c r="X2879" s="6" t="n"/>
      <c r="Y2879" s="6" t="n"/>
      <c r="Z2879" s="6" t="n"/>
      <c r="AA2879" s="5" t="n"/>
      <c r="AB2879" s="6">
        <f>B2879&amp;"|"&amp;I2879</f>
        <v/>
      </c>
      <c r="AC2879">
        <f>IF($B2879="","","|"&amp;SUBSTITUTE(TRIM(SUBSTITUTE(SUBSTITUTE(SUBSTITUTE(SUBSTITUTE(SUBSTITUTE(SUBSTITUTE(SUBSTITUTE(SUBSTITUTE(SUBSTITUTE(SUBSTITUTE(SUBSTITUTE(SUBSTITUTE(SUBSTITUTE(SUBSTITUTE(TRIM($B2879&amp;""),CHAR(10)," "),CHAR(13)," "),"."," "),";"," "),","," "),"/"," "),"+"," "),"-"," "),"  "," "),"  "," "),"  "," "),"  "," "),"  "," "),"  "," "))," ","|")&amp;"|")</f>
        <v/>
      </c>
      <c r="AD2879">
        <f>TRIM($I2879&amp;"")</f>
        <v/>
      </c>
    </row>
    <row r="2880" ht="24" customHeight="1">
      <c r="A2880" s="14" t="n">
        <v>46218</v>
      </c>
      <c r="B2880" s="6" t="inlineStr">
        <is>
          <t>10266,10265</t>
        </is>
      </c>
      <c r="C2880" s="6" t="inlineStr">
        <is>
          <t>M/C 0727 (MARROM)</t>
        </is>
      </c>
      <c r="D2880" s="6" t="inlineStr">
        <is>
          <t>47 CNC</t>
        </is>
      </c>
      <c r="E2880" s="6" t="n">
        <v>30081508</v>
      </c>
      <c r="F2880" s="6" t="inlineStr">
        <is>
          <t>(3) PRATO MAIOR 664X664X12 MDF-MESA ANCARA/AMSTERD</t>
        </is>
      </c>
      <c r="G2880" s="6" t="inlineStr">
        <is>
          <t>47 CNC</t>
        </is>
      </c>
      <c r="H2880" s="6" t="inlineStr">
        <is>
          <t>47 CNC</t>
        </is>
      </c>
      <c r="I2880" s="4" t="inlineStr">
        <is>
          <t>47 CNC</t>
        </is>
      </c>
      <c r="J2880" s="4" t="n">
        <v>30</v>
      </c>
      <c r="K2880" s="6" t="n"/>
      <c r="L2880" s="6" t="n"/>
      <c r="M2880" s="6" t="n"/>
      <c r="N2880" s="6" t="n">
        <v>46218</v>
      </c>
      <c r="O2880" s="6" t="n">
        <v>30</v>
      </c>
      <c r="P2880" s="6" t="n"/>
      <c r="Q2880" s="6" t="n"/>
      <c r="R2880" s="6" t="n"/>
      <c r="S2880" s="6" t="n"/>
      <c r="T2880" s="6">
        <f>IF(OR($J2880="",$O2880=""),"",$O2880/$J2880)</f>
        <v/>
      </c>
      <c r="U2880" s="6" t="inlineStr">
        <is>
          <t>Concluído</t>
        </is>
      </c>
      <c r="V2880" s="6" t="n"/>
      <c r="W2880" s="6" t="n"/>
      <c r="X2880" s="6" t="n"/>
      <c r="Y2880" s="6" t="n"/>
      <c r="Z2880" s="6" t="n"/>
      <c r="AA2880" s="5" t="n"/>
      <c r="AB2880" s="6">
        <f>B2880&amp;"|"&amp;I2880</f>
        <v/>
      </c>
      <c r="AC2880">
        <f>IF($B2880="","","|"&amp;SUBSTITUTE(TRIM(SUBSTITUTE(SUBSTITUTE(SUBSTITUTE(SUBSTITUTE(SUBSTITUTE(SUBSTITUTE(SUBSTITUTE(SUBSTITUTE(SUBSTITUTE(SUBSTITUTE(SUBSTITUTE(SUBSTITUTE(SUBSTITUTE(SUBSTITUTE(TRIM($B2880&amp;""),CHAR(10)," "),CHAR(13)," "),"."," "),";"," "),","," "),"/"," "),"+"," "),"-"," "),"  "," "),"  "," "),"  "," "),"  "," "),"  "," "),"  "," "))," ","|")&amp;"|")</f>
        <v/>
      </c>
      <c r="AD2880">
        <f>TRIM($I2880&amp;"")</f>
        <v/>
      </c>
    </row>
    <row r="2881" ht="24" customHeight="1">
      <c r="A2881" s="14" t="n">
        <v>46218</v>
      </c>
      <c r="B2881" s="6" t="inlineStr">
        <is>
          <t>10266,10265</t>
        </is>
      </c>
      <c r="C2881" s="6" t="inlineStr">
        <is>
          <t>M/C 0727 (MARROM)</t>
        </is>
      </c>
      <c r="D2881" s="6" t="inlineStr">
        <is>
          <t>47 CNC</t>
        </is>
      </c>
      <c r="E2881" s="6" t="n">
        <v>30080008</v>
      </c>
      <c r="F2881" s="6" t="inlineStr">
        <is>
          <t>(1-7) TAMPO 1360X680X15 MDF - MESA AMST. 1,36X1,36</t>
        </is>
      </c>
      <c r="G2881" s="6" t="inlineStr">
        <is>
          <t>47 CNC</t>
        </is>
      </c>
      <c r="H2881" s="6" t="inlineStr">
        <is>
          <t>47 CNC</t>
        </is>
      </c>
      <c r="I2881" s="4" t="inlineStr">
        <is>
          <t>47 CNC</t>
        </is>
      </c>
      <c r="J2881" s="4" t="n">
        <v>60</v>
      </c>
      <c r="K2881" s="6" t="n"/>
      <c r="L2881" s="6" t="n"/>
      <c r="M2881" s="6" t="n"/>
      <c r="N2881" s="6" t="n">
        <v>46218</v>
      </c>
      <c r="O2881" s="6" t="n">
        <v>60</v>
      </c>
      <c r="P2881" s="6" t="n"/>
      <c r="Q2881" s="6" t="n"/>
      <c r="R2881" s="6" t="n"/>
      <c r="S2881" s="6" t="n"/>
      <c r="T2881" s="6">
        <f>IF(OR($J2881="",$O2881=""),"",$O2881/$J2881)</f>
        <v/>
      </c>
      <c r="U2881" s="6" t="inlineStr">
        <is>
          <t>Concluído</t>
        </is>
      </c>
      <c r="V2881" s="6" t="n"/>
      <c r="W2881" s="6" t="n"/>
      <c r="X2881" s="6" t="n"/>
      <c r="Y2881" s="6" t="n"/>
      <c r="Z2881" s="6" t="n"/>
      <c r="AA2881" s="5" t="n"/>
      <c r="AB2881" s="6">
        <f>B2881&amp;"|"&amp;I2881</f>
        <v/>
      </c>
      <c r="AC2881">
        <f>IF($B2881="","","|"&amp;SUBSTITUTE(TRIM(SUBSTITUTE(SUBSTITUTE(SUBSTITUTE(SUBSTITUTE(SUBSTITUTE(SUBSTITUTE(SUBSTITUTE(SUBSTITUTE(SUBSTITUTE(SUBSTITUTE(SUBSTITUTE(SUBSTITUTE(SUBSTITUTE(SUBSTITUTE(TRIM($B2881&amp;""),CHAR(10)," "),CHAR(13)," "),"."," "),";"," "),","," "),"/"," "),"+"," "),"-"," "),"  "," "),"  "," "),"  "," "),"  "," "),"  "," "),"  "," "))," ","|")&amp;"|")</f>
        <v/>
      </c>
      <c r="AD2881">
        <f>TRIM($I2881&amp;"")</f>
        <v/>
      </c>
    </row>
    <row r="2882" ht="24" customHeight="1">
      <c r="A2882" s="14" t="n">
        <v>46218</v>
      </c>
      <c r="B2882" s="6" t="inlineStr">
        <is>
          <t>10266,10265</t>
        </is>
      </c>
      <c r="C2882" s="6" t="inlineStr">
        <is>
          <t>M/C 0727 (MARROM)</t>
        </is>
      </c>
      <c r="D2882" s="6" t="inlineStr">
        <is>
          <t>47 CNC</t>
        </is>
      </c>
      <c r="E2882" s="6" t="n">
        <v>30006104</v>
      </c>
      <c r="F2882" s="6" t="inlineStr">
        <is>
          <t>MOLDURA ENCOSTO 445X280X15 MDF - CAD SANTIAGO NEW</t>
        </is>
      </c>
      <c r="G2882" s="6" t="inlineStr">
        <is>
          <t>47 CNC</t>
        </is>
      </c>
      <c r="H2882" s="6" t="inlineStr">
        <is>
          <t>47 CNC</t>
        </is>
      </c>
      <c r="I2882" s="4" t="inlineStr">
        <is>
          <t>47 CNC</t>
        </is>
      </c>
      <c r="J2882" s="4" t="n">
        <v>126</v>
      </c>
      <c r="K2882" s="6" t="n"/>
      <c r="L2882" s="6" t="n"/>
      <c r="M2882" s="6" t="n"/>
      <c r="N2882" s="6" t="n">
        <v>46218</v>
      </c>
      <c r="O2882" s="6" t="n">
        <v>126</v>
      </c>
      <c r="P2882" s="6" t="n"/>
      <c r="Q2882" s="6" t="n"/>
      <c r="R2882" s="6" t="n"/>
      <c r="S2882" s="6" t="n"/>
      <c r="T2882" s="6">
        <f>IF(OR($J2882="",$O2882=""),"",$O2882/$J2882)</f>
        <v/>
      </c>
      <c r="U2882" s="6" t="inlineStr">
        <is>
          <t>Concluído</t>
        </is>
      </c>
      <c r="V2882" s="6" t="n"/>
      <c r="W2882" s="6" t="n"/>
      <c r="X2882" s="6" t="n"/>
      <c r="Y2882" s="6" t="n"/>
      <c r="Z2882" s="6" t="n"/>
      <c r="AA2882" s="5" t="n"/>
      <c r="AB2882" s="6">
        <f>B2882&amp;"|"&amp;I2882</f>
        <v/>
      </c>
      <c r="AC2882">
        <f>IF($B2882="","","|"&amp;SUBSTITUTE(TRIM(SUBSTITUTE(SUBSTITUTE(SUBSTITUTE(SUBSTITUTE(SUBSTITUTE(SUBSTITUTE(SUBSTITUTE(SUBSTITUTE(SUBSTITUTE(SUBSTITUTE(SUBSTITUTE(SUBSTITUTE(SUBSTITUTE(SUBSTITUTE(TRIM($B2882&amp;""),CHAR(10)," "),CHAR(13)," "),"."," "),";"," "),","," "),"/"," "),"+"," "),"-"," "),"  "," "),"  "," "),"  "," "),"  "," "),"  "," "),"  "," "))," ","|")&amp;"|")</f>
        <v/>
      </c>
      <c r="AD2882">
        <f>TRIM($I2882&amp;"")</f>
        <v/>
      </c>
    </row>
    <row r="2883" ht="36" customHeight="1">
      <c r="A2883" s="14" t="n">
        <v>46223</v>
      </c>
      <c r="B2883" s="6" t="inlineStr">
        <is>
          <t>10264</t>
        </is>
      </c>
      <c r="C2883" s="6" t="inlineStr">
        <is>
          <t>M/C 0724 (VERDE)</t>
        </is>
      </c>
      <c r="D2883" s="6" t="inlineStr">
        <is>
          <t>49 COLA DE ESPUMA</t>
        </is>
      </c>
      <c r="E2883" s="6" t="n">
        <v>30001212</v>
      </c>
      <c r="F2883" s="6" t="inlineStr">
        <is>
          <t>ENCOSTO ESTOFADO - CADEIRA DUBAI PÉ INTEIRO</t>
        </is>
      </c>
      <c r="G2883" s="6" t="inlineStr">
        <is>
          <t>49 COLA DE ESPUMA</t>
        </is>
      </c>
      <c r="H2883" s="6" t="inlineStr">
        <is>
          <t>49 COLA DE ESPUMA</t>
        </is>
      </c>
      <c r="I2883" s="4" t="inlineStr">
        <is>
          <t>49 COLA DE ESPUMA</t>
        </is>
      </c>
      <c r="J2883" s="4" t="n">
        <v>4</v>
      </c>
      <c r="K2883" s="6" t="n"/>
      <c r="L2883" s="6" t="n"/>
      <c r="M2883" s="6" t="n"/>
      <c r="N2883" s="6" t="n">
        <v>46224</v>
      </c>
      <c r="O2883" s="6" t="n">
        <v>4</v>
      </c>
      <c r="P2883" s="6" t="n"/>
      <c r="Q2883" s="6" t="n"/>
      <c r="R2883" s="6" t="n"/>
      <c r="S2883" s="6" t="n"/>
      <c r="T2883" s="6">
        <f>IF(OR($J2883="",$O2883=""),"",$O2883/$J2883)</f>
        <v/>
      </c>
      <c r="U2883" s="6" t="inlineStr">
        <is>
          <t>Concluído</t>
        </is>
      </c>
      <c r="V2883" s="6" t="n"/>
      <c r="W2883" s="6" t="n"/>
      <c r="X2883" s="6" t="n"/>
      <c r="Y2883" s="6" t="n"/>
      <c r="Z2883" s="6" t="n"/>
      <c r="AA2883" s="5" t="n"/>
      <c r="AB2883" s="6">
        <f>B2883&amp;"|"&amp;I2883</f>
        <v/>
      </c>
      <c r="AC2883">
        <f>IF($B2883="","","|"&amp;SUBSTITUTE(TRIM(SUBSTITUTE(SUBSTITUTE(SUBSTITUTE(SUBSTITUTE(SUBSTITUTE(SUBSTITUTE(SUBSTITUTE(SUBSTITUTE(SUBSTITUTE(SUBSTITUTE(SUBSTITUTE(SUBSTITUTE(SUBSTITUTE(SUBSTITUTE(TRIM($B2883&amp;""),CHAR(10)," "),CHAR(13)," "),"."," "),";"," "),","," "),"/"," "),"+"," "),"-"," "),"  "," "),"  "," "),"  "," "),"  "," "),"  "," "),"  "," "))," ","|")&amp;"|")</f>
        <v/>
      </c>
      <c r="AD2883">
        <f>TRIM($I2883&amp;"")</f>
        <v/>
      </c>
    </row>
    <row r="2884" ht="36" customHeight="1">
      <c r="A2884" s="14" t="n">
        <v>46223</v>
      </c>
      <c r="B2884" s="6" t="inlineStr">
        <is>
          <t>10264</t>
        </is>
      </c>
      <c r="C2884" s="6" t="inlineStr">
        <is>
          <t>M/C 0724 (VERDE)</t>
        </is>
      </c>
      <c r="D2884" s="6" t="inlineStr">
        <is>
          <t>49 COLA DE ESPUMA</t>
        </is>
      </c>
      <c r="E2884" s="6" t="n">
        <v>30001213</v>
      </c>
      <c r="F2884" s="6" t="inlineStr">
        <is>
          <t>ASSENTO ESTOFADO - CADEIRA PÉ INTEIRO</t>
        </is>
      </c>
      <c r="G2884" s="6" t="inlineStr">
        <is>
          <t>49 COLA DE ESPUMA</t>
        </is>
      </c>
      <c r="H2884" s="6" t="inlineStr">
        <is>
          <t>49 COLA DE ESPUMA</t>
        </is>
      </c>
      <c r="I2884" s="4" t="inlineStr">
        <is>
          <t>49 COLA DE ESPUMA</t>
        </is>
      </c>
      <c r="J2884" s="4" t="n">
        <v>20</v>
      </c>
      <c r="K2884" s="6" t="n"/>
      <c r="L2884" s="6" t="n"/>
      <c r="M2884" s="6" t="n"/>
      <c r="N2884" s="6" t="n">
        <v>46224</v>
      </c>
      <c r="O2884" s="6" t="n">
        <v>20</v>
      </c>
      <c r="P2884" s="6" t="n"/>
      <c r="Q2884" s="6" t="n"/>
      <c r="R2884" s="6" t="n"/>
      <c r="S2884" s="6" t="n"/>
      <c r="T2884" s="6">
        <f>IF(OR($J2884="",$O2884=""),"",$O2884/$J2884)</f>
        <v/>
      </c>
      <c r="U2884" s="6" t="inlineStr">
        <is>
          <t>Concluído</t>
        </is>
      </c>
      <c r="V2884" s="6" t="n"/>
      <c r="W2884" s="6" t="n"/>
      <c r="X2884" s="6" t="n"/>
      <c r="Y2884" s="6" t="n"/>
      <c r="Z2884" s="6" t="n"/>
      <c r="AA2884" s="5" t="n"/>
      <c r="AB2884" s="6">
        <f>B2884&amp;"|"&amp;I2884</f>
        <v/>
      </c>
      <c r="AC2884">
        <f>IF($B2884="","","|"&amp;SUBSTITUTE(TRIM(SUBSTITUTE(SUBSTITUTE(SUBSTITUTE(SUBSTITUTE(SUBSTITUTE(SUBSTITUTE(SUBSTITUTE(SUBSTITUTE(SUBSTITUTE(SUBSTITUTE(SUBSTITUTE(SUBSTITUTE(SUBSTITUTE(SUBSTITUTE(TRIM($B2884&amp;""),CHAR(10)," "),CHAR(13)," "),"."," "),";"," "),","," "),"/"," "),"+"," "),"-"," "),"  "," "),"  "," "),"  "," "),"  "," "),"  "," "),"  "," "))," ","|")&amp;"|")</f>
        <v/>
      </c>
      <c r="AD2884">
        <f>TRIM($I2884&amp;"")</f>
        <v/>
      </c>
    </row>
    <row r="2885" ht="36" customHeight="1">
      <c r="A2885" s="14" t="n">
        <v>46223</v>
      </c>
      <c r="B2885" s="6" t="inlineStr">
        <is>
          <t>10264</t>
        </is>
      </c>
      <c r="C2885" s="6" t="inlineStr">
        <is>
          <t>M/C 0724 (VERDE)</t>
        </is>
      </c>
      <c r="D2885" s="6" t="inlineStr">
        <is>
          <t>49 COLA DE ESPUMA</t>
        </is>
      </c>
      <c r="E2885" s="6" t="n">
        <v>30001412</v>
      </c>
      <c r="F2885" s="6" t="inlineStr">
        <is>
          <t>ENCOSTO ESTOFADO MENOR - CADEIRA PÉ INTEIRO</t>
        </is>
      </c>
      <c r="G2885" s="6" t="inlineStr">
        <is>
          <t>49 COLA DE ESPUMA</t>
        </is>
      </c>
      <c r="H2885" s="6" t="inlineStr">
        <is>
          <t>49 COLA DE ESPUMA</t>
        </is>
      </c>
      <c r="I2885" s="4" t="inlineStr">
        <is>
          <t>49 COLA DE ESPUMA</t>
        </is>
      </c>
      <c r="J2885" s="4" t="n">
        <v>16</v>
      </c>
      <c r="K2885" s="6" t="n"/>
      <c r="L2885" s="6" t="n"/>
      <c r="M2885" s="6" t="n"/>
      <c r="N2885" s="6" t="n">
        <v>46224</v>
      </c>
      <c r="O2885" s="6" t="n">
        <v>16</v>
      </c>
      <c r="P2885" s="6" t="n"/>
      <c r="Q2885" s="6" t="n"/>
      <c r="R2885" s="6" t="n"/>
      <c r="S2885" s="6" t="n"/>
      <c r="T2885" s="6">
        <f>IF(OR($J2885="",$O2885=""),"",$O2885/$J2885)</f>
        <v/>
      </c>
      <c r="U2885" s="6" t="inlineStr">
        <is>
          <t>Concluído</t>
        </is>
      </c>
      <c r="V2885" s="6" t="n"/>
      <c r="W2885" s="6" t="n"/>
      <c r="X2885" s="6" t="n"/>
      <c r="Y2885" s="6" t="n"/>
      <c r="Z2885" s="6" t="n"/>
      <c r="AA2885" s="5" t="n"/>
      <c r="AB2885" s="6">
        <f>B2885&amp;"|"&amp;I2885</f>
        <v/>
      </c>
      <c r="AC2885">
        <f>IF($B2885="","","|"&amp;SUBSTITUTE(TRIM(SUBSTITUTE(SUBSTITUTE(SUBSTITUTE(SUBSTITUTE(SUBSTITUTE(SUBSTITUTE(SUBSTITUTE(SUBSTITUTE(SUBSTITUTE(SUBSTITUTE(SUBSTITUTE(SUBSTITUTE(SUBSTITUTE(SUBSTITUTE(TRIM($B2885&amp;""),CHAR(10)," "),CHAR(13)," "),"."," "),";"," "),","," "),"/"," "),"+"," "),"-"," "),"  "," "),"  "," "),"  "," "),"  "," "),"  "," "),"  "," "))," ","|")&amp;"|")</f>
        <v/>
      </c>
      <c r="AD2885">
        <f>TRIM($I2885&amp;"")</f>
        <v/>
      </c>
    </row>
    <row r="2886" ht="36" customHeight="1">
      <c r="A2886" s="14" t="n">
        <v>46223</v>
      </c>
      <c r="B2886" s="6" t="inlineStr">
        <is>
          <t>10264</t>
        </is>
      </c>
      <c r="C2886" s="6" t="inlineStr">
        <is>
          <t>M/C 0724 (VERDE)</t>
        </is>
      </c>
      <c r="D2886" s="6" t="inlineStr">
        <is>
          <t>49 COLA DE ESPUMA</t>
        </is>
      </c>
      <c r="E2886" s="6" t="n">
        <v>30001235</v>
      </c>
      <c r="F2886" s="6" t="inlineStr">
        <is>
          <t>ENCOSTO 680X430X20 D20</t>
        </is>
      </c>
      <c r="G2886" s="6" t="inlineStr">
        <is>
          <t>49 COLA DE ESPUMA</t>
        </is>
      </c>
      <c r="H2886" s="6" t="inlineStr">
        <is>
          <t>49 COLA DE ESPUMA</t>
        </is>
      </c>
      <c r="I2886" s="4" t="inlineStr">
        <is>
          <t>49 COLA DE ESPUMA</t>
        </is>
      </c>
      <c r="J2886" s="4" t="n">
        <v>20</v>
      </c>
      <c r="K2886" s="6" t="n"/>
      <c r="L2886" s="6" t="n"/>
      <c r="M2886" s="6" t="n"/>
      <c r="N2886" s="6" t="n">
        <v>46224</v>
      </c>
      <c r="O2886" s="6" t="n">
        <v>20</v>
      </c>
      <c r="P2886" s="6" t="n"/>
      <c r="Q2886" s="6" t="n"/>
      <c r="R2886" s="6" t="n"/>
      <c r="S2886" s="6" t="n"/>
      <c r="T2886" s="6">
        <f>IF(OR($J2886="",$O2886=""),"",$O2886/$J2886)</f>
        <v/>
      </c>
      <c r="U2886" s="6" t="inlineStr">
        <is>
          <t>Concluído</t>
        </is>
      </c>
      <c r="V2886" s="6" t="n"/>
      <c r="W2886" s="6" t="n"/>
      <c r="X2886" s="6" t="n"/>
      <c r="Y2886" s="6" t="n"/>
      <c r="Z2886" s="6" t="n"/>
      <c r="AA2886" s="5" t="n"/>
      <c r="AB2886" s="6">
        <f>B2886&amp;"|"&amp;I2886</f>
        <v/>
      </c>
      <c r="AC2886">
        <f>IF($B2886="","","|"&amp;SUBSTITUTE(TRIM(SUBSTITUTE(SUBSTITUTE(SUBSTITUTE(SUBSTITUTE(SUBSTITUTE(SUBSTITUTE(SUBSTITUTE(SUBSTITUTE(SUBSTITUTE(SUBSTITUTE(SUBSTITUTE(SUBSTITUTE(SUBSTITUTE(SUBSTITUTE(TRIM($B2886&amp;""),CHAR(10)," "),CHAR(13)," "),"."," "),";"," "),","," "),"/"," "),"+"," "),"-"," "),"  "," "),"  "," "),"  "," "),"  "," "),"  "," "),"  "," "))," ","|")&amp;"|")</f>
        <v/>
      </c>
      <c r="AD2886">
        <f>TRIM($I2886&amp;"")</f>
        <v/>
      </c>
    </row>
    <row r="2887" ht="36" customHeight="1">
      <c r="A2887" s="14" t="n">
        <v>46223</v>
      </c>
      <c r="B2887" s="6" t="inlineStr">
        <is>
          <t>10264</t>
        </is>
      </c>
      <c r="C2887" s="6" t="inlineStr">
        <is>
          <t>M/C 0724 (VERDE)</t>
        </is>
      </c>
      <c r="D2887" s="6" t="inlineStr">
        <is>
          <t>49 COLA DE ESPUMA</t>
        </is>
      </c>
      <c r="E2887" s="6" t="n">
        <v>30004807</v>
      </c>
      <c r="F2887" s="6" t="inlineStr">
        <is>
          <t>ASSENTO ESTOFADO - CAD SANTIAGO</t>
        </is>
      </c>
      <c r="G2887" s="6" t="inlineStr">
        <is>
          <t>49 COLA DE ESPUMA</t>
        </is>
      </c>
      <c r="H2887" s="6" t="inlineStr">
        <is>
          <t>49 COLA DE ESPUMA</t>
        </is>
      </c>
      <c r="I2887" s="4" t="inlineStr">
        <is>
          <t>49 COLA DE ESPUMA</t>
        </is>
      </c>
      <c r="J2887" s="4" t="n">
        <v>730</v>
      </c>
      <c r="K2887" s="6" t="n"/>
      <c r="L2887" s="6" t="n"/>
      <c r="M2887" s="6" t="n"/>
      <c r="N2887" s="6" t="n">
        <v>46224</v>
      </c>
      <c r="O2887" s="6" t="n">
        <v>730</v>
      </c>
      <c r="P2887" s="6" t="n"/>
      <c r="Q2887" s="6" t="n"/>
      <c r="R2887" s="6" t="n"/>
      <c r="S2887" s="6" t="n"/>
      <c r="T2887" s="6">
        <f>IF(OR($J2887="",$O2887=""),"",$O2887/$J2887)</f>
        <v/>
      </c>
      <c r="U2887" s="6" t="inlineStr">
        <is>
          <t>Concluído</t>
        </is>
      </c>
      <c r="V2887" s="6" t="n"/>
      <c r="W2887" s="6" t="n"/>
      <c r="X2887" s="6" t="n"/>
      <c r="Y2887" s="6" t="n"/>
      <c r="Z2887" s="6" t="n"/>
      <c r="AA2887" s="5" t="n"/>
      <c r="AB2887" s="6">
        <f>B2887&amp;"|"&amp;I2887</f>
        <v/>
      </c>
      <c r="AC2887">
        <f>IF($B2887="","","|"&amp;SUBSTITUTE(TRIM(SUBSTITUTE(SUBSTITUTE(SUBSTITUTE(SUBSTITUTE(SUBSTITUTE(SUBSTITUTE(SUBSTITUTE(SUBSTITUTE(SUBSTITUTE(SUBSTITUTE(SUBSTITUTE(SUBSTITUTE(SUBSTITUTE(SUBSTITUTE(TRIM($B2887&amp;""),CHAR(10)," "),CHAR(13)," "),"."," "),";"," "),","," "),"/"," "),"+"," "),"-"," "),"  "," "),"  "," "),"  "," "),"  "," "),"  "," "),"  "," "))," ","|")&amp;"|")</f>
        <v/>
      </c>
      <c r="AD2887">
        <f>TRIM($I2887&amp;"")</f>
        <v/>
      </c>
    </row>
    <row r="2888" ht="36" customHeight="1">
      <c r="A2888" s="14" t="n">
        <v>46223</v>
      </c>
      <c r="B2888" s="6" t="inlineStr">
        <is>
          <t>10266,10265</t>
        </is>
      </c>
      <c r="C2888" s="6" t="inlineStr">
        <is>
          <t>M/C 0727 (MARROM)</t>
        </is>
      </c>
      <c r="D2888" s="6" t="inlineStr">
        <is>
          <t>49 COLA DE ESPUMA</t>
        </is>
      </c>
      <c r="E2888" s="6" t="n">
        <v>30001213</v>
      </c>
      <c r="F2888" s="6" t="inlineStr">
        <is>
          <t>ASSENTO ESTOFADO - CADEIRA PÉ INTEIRO</t>
        </is>
      </c>
      <c r="G2888" s="6" t="inlineStr">
        <is>
          <t>49 COLA DE ESPUMA</t>
        </is>
      </c>
      <c r="H2888" s="6" t="inlineStr">
        <is>
          <t>49 COLA DE ESPUMA</t>
        </is>
      </c>
      <c r="I2888" s="4" t="inlineStr">
        <is>
          <t>49 COLA DE ESPUMA</t>
        </is>
      </c>
      <c r="J2888" s="4" t="n">
        <v>450</v>
      </c>
      <c r="K2888" s="6" t="n"/>
      <c r="L2888" s="6" t="n"/>
      <c r="M2888" s="6" t="n"/>
      <c r="N2888" s="6" t="n">
        <v>46225</v>
      </c>
      <c r="O2888" s="6" t="n">
        <v>450</v>
      </c>
      <c r="P2888" s="6" t="n"/>
      <c r="Q2888" s="6" t="n"/>
      <c r="R2888" s="6" t="n"/>
      <c r="S2888" s="6" t="n"/>
      <c r="T2888" s="6">
        <f>IF(OR($J2888="",$O2888=""),"",$O2888/$J2888)</f>
        <v/>
      </c>
      <c r="U2888" s="6" t="inlineStr">
        <is>
          <t>Concluído</t>
        </is>
      </c>
      <c r="V2888" s="6" t="n"/>
      <c r="W2888" s="6" t="n"/>
      <c r="X2888" s="6" t="n"/>
      <c r="Y2888" s="6" t="n"/>
      <c r="Z2888" s="6" t="n"/>
      <c r="AA2888" s="5" t="n"/>
      <c r="AB2888" s="6">
        <f>B2888&amp;"|"&amp;I2888</f>
        <v/>
      </c>
      <c r="AC2888">
        <f>IF($B2888="","","|"&amp;SUBSTITUTE(TRIM(SUBSTITUTE(SUBSTITUTE(SUBSTITUTE(SUBSTITUTE(SUBSTITUTE(SUBSTITUTE(SUBSTITUTE(SUBSTITUTE(SUBSTITUTE(SUBSTITUTE(SUBSTITUTE(SUBSTITUTE(SUBSTITUTE(SUBSTITUTE(TRIM($B2888&amp;""),CHAR(10)," "),CHAR(13)," "),"."," "),";"," "),","," "),"/"," "),"+"," "),"-"," "),"  "," "),"  "," "),"  "," "),"  "," "),"  "," "),"  "," "))," ","|")&amp;"|")</f>
        <v/>
      </c>
      <c r="AD2888">
        <f>TRIM($I2888&amp;"")</f>
        <v/>
      </c>
    </row>
    <row r="2889" ht="36" customHeight="1">
      <c r="A2889" s="14" t="n">
        <v>46223</v>
      </c>
      <c r="B2889" s="6" t="inlineStr">
        <is>
          <t>10266,10265</t>
        </is>
      </c>
      <c r="C2889" s="6" t="inlineStr">
        <is>
          <t>M/C 0727 (MARROM)</t>
        </is>
      </c>
      <c r="D2889" s="6" t="inlineStr">
        <is>
          <t>49 COLA DE ESPUMA</t>
        </is>
      </c>
      <c r="E2889" s="6" t="n">
        <v>30001412</v>
      </c>
      <c r="F2889" s="6" t="inlineStr">
        <is>
          <t>ENCOSTO ESTOFADO MENOR - CADEIRA PÉ INTEIRO</t>
        </is>
      </c>
      <c r="G2889" s="6" t="inlineStr">
        <is>
          <t>49 COLA DE ESPUMA</t>
        </is>
      </c>
      <c r="H2889" s="6" t="inlineStr">
        <is>
          <t>49 COLA DE ESPUMA</t>
        </is>
      </c>
      <c r="I2889" s="4" t="inlineStr">
        <is>
          <t>49 COLA DE ESPUMA</t>
        </is>
      </c>
      <c r="J2889" s="4" t="n">
        <v>450</v>
      </c>
      <c r="K2889" s="6" t="n"/>
      <c r="L2889" s="6" t="n"/>
      <c r="M2889" s="6" t="n"/>
      <c r="N2889" s="6" t="n">
        <v>46225</v>
      </c>
      <c r="O2889" s="6" t="n">
        <v>450</v>
      </c>
      <c r="P2889" s="6" t="n"/>
      <c r="Q2889" s="6" t="n"/>
      <c r="R2889" s="6" t="n"/>
      <c r="S2889" s="6" t="n"/>
      <c r="T2889" s="6">
        <f>IF(OR($J2889="",$O2889=""),"",$O2889/$J2889)</f>
        <v/>
      </c>
      <c r="U2889" s="6" t="inlineStr">
        <is>
          <t>Concluído</t>
        </is>
      </c>
      <c r="V2889" s="6" t="n"/>
      <c r="W2889" s="6" t="n"/>
      <c r="X2889" s="6" t="n"/>
      <c r="Y2889" s="6" t="n"/>
      <c r="Z2889" s="6" t="n"/>
      <c r="AA2889" s="5" t="n"/>
      <c r="AB2889" s="6">
        <f>B2889&amp;"|"&amp;I2889</f>
        <v/>
      </c>
      <c r="AC2889">
        <f>IF($B2889="","","|"&amp;SUBSTITUTE(TRIM(SUBSTITUTE(SUBSTITUTE(SUBSTITUTE(SUBSTITUTE(SUBSTITUTE(SUBSTITUTE(SUBSTITUTE(SUBSTITUTE(SUBSTITUTE(SUBSTITUTE(SUBSTITUTE(SUBSTITUTE(SUBSTITUTE(SUBSTITUTE(TRIM($B2889&amp;""),CHAR(10)," "),CHAR(13)," "),"."," "),";"," "),","," "),"/"," "),"+"," "),"-"," "),"  "," "),"  "," "),"  "," "),"  "," "),"  "," "),"  "," "))," ","|")&amp;"|")</f>
        <v/>
      </c>
      <c r="AD2889">
        <f>TRIM($I2889&amp;"")</f>
        <v/>
      </c>
    </row>
    <row r="2890" ht="36" customHeight="1">
      <c r="A2890" s="14" t="n">
        <v>46223</v>
      </c>
      <c r="B2890" s="6" t="inlineStr">
        <is>
          <t>10266,10265</t>
        </is>
      </c>
      <c r="C2890" s="6" t="inlineStr">
        <is>
          <t>M/C 0727 (MARROM)</t>
        </is>
      </c>
      <c r="D2890" s="6" t="inlineStr">
        <is>
          <t>49 COLA DE ESPUMA</t>
        </is>
      </c>
      <c r="E2890" s="6" t="n">
        <v>30001235</v>
      </c>
      <c r="F2890" s="6" t="inlineStr">
        <is>
          <t>ENCOSTO 680X430X20 D20</t>
        </is>
      </c>
      <c r="G2890" s="6" t="inlineStr">
        <is>
          <t>49 COLA DE ESPUMA</t>
        </is>
      </c>
      <c r="H2890" s="6" t="inlineStr">
        <is>
          <t>49 COLA DE ESPUMA</t>
        </is>
      </c>
      <c r="I2890" s="4" t="inlineStr">
        <is>
          <t>49 COLA DE ESPUMA</t>
        </is>
      </c>
      <c r="J2890" s="4" t="n">
        <v>450</v>
      </c>
      <c r="K2890" s="6" t="n"/>
      <c r="L2890" s="6" t="n"/>
      <c r="M2890" s="6" t="n"/>
      <c r="N2890" s="6" t="n">
        <v>46225</v>
      </c>
      <c r="O2890" s="6" t="n">
        <v>450</v>
      </c>
      <c r="P2890" s="6" t="n"/>
      <c r="Q2890" s="6" t="n"/>
      <c r="R2890" s="6" t="n"/>
      <c r="S2890" s="6" t="n"/>
      <c r="T2890" s="6">
        <f>IF(OR($J2890="",$O2890=""),"",$O2890/$J2890)</f>
        <v/>
      </c>
      <c r="U2890" s="6" t="inlineStr">
        <is>
          <t>Concluído</t>
        </is>
      </c>
      <c r="V2890" s="6" t="n"/>
      <c r="W2890" s="6" t="n"/>
      <c r="X2890" s="6" t="n"/>
      <c r="Y2890" s="6" t="n"/>
      <c r="Z2890" s="6" t="n"/>
      <c r="AA2890" s="5" t="n"/>
      <c r="AB2890" s="6">
        <f>B2890&amp;"|"&amp;I2890</f>
        <v/>
      </c>
      <c r="AC2890">
        <f>IF($B2890="","","|"&amp;SUBSTITUTE(TRIM(SUBSTITUTE(SUBSTITUTE(SUBSTITUTE(SUBSTITUTE(SUBSTITUTE(SUBSTITUTE(SUBSTITUTE(SUBSTITUTE(SUBSTITUTE(SUBSTITUTE(SUBSTITUTE(SUBSTITUTE(SUBSTITUTE(SUBSTITUTE(TRIM($B2890&amp;""),CHAR(10)," "),CHAR(13)," "),"."," "),";"," "),","," "),"/"," "),"+"," "),"-"," "),"  "," "),"  "," "),"  "," "),"  "," "),"  "," "),"  "," "))," ","|")&amp;"|")</f>
        <v/>
      </c>
      <c r="AD2890">
        <f>TRIM($I2890&amp;"")</f>
        <v/>
      </c>
    </row>
    <row r="2891" ht="36" customHeight="1">
      <c r="A2891" s="14" t="n">
        <v>46223</v>
      </c>
      <c r="B2891" s="6" t="inlineStr">
        <is>
          <t>10266,10265</t>
        </is>
      </c>
      <c r="C2891" s="6" t="inlineStr">
        <is>
          <t>M/C 0727 (MARROM)</t>
        </is>
      </c>
      <c r="D2891" s="6" t="inlineStr">
        <is>
          <t>49 COLA DE ESPUMA</t>
        </is>
      </c>
      <c r="E2891" s="6" t="n">
        <v>30004807</v>
      </c>
      <c r="F2891" s="6" t="inlineStr">
        <is>
          <t>ASSENTO ESTOFADO - CAD SANTIAGO</t>
        </is>
      </c>
      <c r="G2891" s="6" t="inlineStr">
        <is>
          <t>49 COLA DE ESPUMA</t>
        </is>
      </c>
      <c r="H2891" s="6" t="inlineStr">
        <is>
          <t>49 COLA DE ESPUMA</t>
        </is>
      </c>
      <c r="I2891" s="4" t="inlineStr">
        <is>
          <t>49 COLA DE ESPUMA</t>
        </is>
      </c>
      <c r="J2891" s="4" t="n">
        <v>126</v>
      </c>
      <c r="K2891" s="6" t="n"/>
      <c r="L2891" s="6" t="n"/>
      <c r="M2891" s="6" t="n"/>
      <c r="N2891" s="6" t="n">
        <v>46225</v>
      </c>
      <c r="O2891" s="6" t="n">
        <v>126</v>
      </c>
      <c r="P2891" s="6" t="n"/>
      <c r="Q2891" s="6" t="n"/>
      <c r="R2891" s="6" t="n"/>
      <c r="S2891" s="6" t="n"/>
      <c r="T2891" s="6">
        <f>IF(OR($J2891="",$O2891=""),"",$O2891/$J2891)</f>
        <v/>
      </c>
      <c r="U2891" s="6" t="inlineStr">
        <is>
          <t>Concluído</t>
        </is>
      </c>
      <c r="V2891" s="6" t="n"/>
      <c r="W2891" s="6" t="n"/>
      <c r="X2891" s="6" t="n"/>
      <c r="Y2891" s="6" t="n"/>
      <c r="Z2891" s="6" t="n"/>
      <c r="AA2891" s="5" t="n"/>
      <c r="AB2891" s="6">
        <f>B2891&amp;"|"&amp;I2891</f>
        <v/>
      </c>
      <c r="AC2891">
        <f>IF($B2891="","","|"&amp;SUBSTITUTE(TRIM(SUBSTITUTE(SUBSTITUTE(SUBSTITUTE(SUBSTITUTE(SUBSTITUTE(SUBSTITUTE(SUBSTITUTE(SUBSTITUTE(SUBSTITUTE(SUBSTITUTE(SUBSTITUTE(SUBSTITUTE(SUBSTITUTE(SUBSTITUTE(TRIM($B2891&amp;""),CHAR(10)," "),CHAR(13)," "),"."," "),";"," "),","," "),"/"," "),"+"," "),"-"," "),"  "," "),"  "," "),"  "," "),"  "," "),"  "," "),"  "," "))," ","|")&amp;"|")</f>
        <v/>
      </c>
      <c r="AD2891">
        <f>TRIM($I2891&amp;"")</f>
        <v/>
      </c>
    </row>
    <row r="2892" ht="36" customHeight="1">
      <c r="A2892" s="14" t="n">
        <v>46223</v>
      </c>
      <c r="B2892" s="6" t="inlineStr">
        <is>
          <t>10269</t>
        </is>
      </c>
      <c r="C2892" s="6" t="inlineStr">
        <is>
          <t>M/C 0723 - DEMONSTRAÇÃO MATEUS</t>
        </is>
      </c>
      <c r="D2892" s="6" t="inlineStr">
        <is>
          <t>49 COLA DE ESPUMA</t>
        </is>
      </c>
      <c r="E2892" s="6" t="n">
        <v>30001213</v>
      </c>
      <c r="F2892" s="6" t="inlineStr">
        <is>
          <t>ASSENTO ESTOFADO - CADEIRA PÉ INTEIRO</t>
        </is>
      </c>
      <c r="G2892" s="6" t="inlineStr">
        <is>
          <t>49 COLA DE ESPUMA</t>
        </is>
      </c>
      <c r="H2892" s="6" t="inlineStr">
        <is>
          <t>49 COLA DE ESPUMA</t>
        </is>
      </c>
      <c r="I2892" s="4" t="inlineStr">
        <is>
          <t>49 COLA DE ESPUMA</t>
        </is>
      </c>
      <c r="J2892" s="4" t="n">
        <v>6</v>
      </c>
      <c r="K2892" s="6" t="n"/>
      <c r="L2892" s="6" t="n"/>
      <c r="M2892" s="6" t="n"/>
      <c r="N2892" s="6" t="n">
        <v>46224</v>
      </c>
      <c r="O2892" s="6" t="n">
        <v>6</v>
      </c>
      <c r="P2892" s="6" t="n"/>
      <c r="Q2892" s="6" t="n"/>
      <c r="R2892" s="6" t="n"/>
      <c r="S2892" s="6" t="n"/>
      <c r="T2892" s="6">
        <f>IF(OR($J2892="",$O2892=""),"",$O2892/$J2892)</f>
        <v/>
      </c>
      <c r="U2892" s="6" t="inlineStr">
        <is>
          <t>Concluído</t>
        </is>
      </c>
      <c r="V2892" s="6" t="n"/>
      <c r="W2892" s="6" t="n"/>
      <c r="X2892" s="6" t="n"/>
      <c r="Y2892" s="6" t="n"/>
      <c r="Z2892" s="6" t="n"/>
      <c r="AA2892" s="5" t="n"/>
      <c r="AB2892" s="6">
        <f>B2892&amp;"|"&amp;I2892</f>
        <v/>
      </c>
      <c r="AC2892">
        <f>IF($B2892="","","|"&amp;SUBSTITUTE(TRIM(SUBSTITUTE(SUBSTITUTE(SUBSTITUTE(SUBSTITUTE(SUBSTITUTE(SUBSTITUTE(SUBSTITUTE(SUBSTITUTE(SUBSTITUTE(SUBSTITUTE(SUBSTITUTE(SUBSTITUTE(SUBSTITUTE(SUBSTITUTE(TRIM($B2892&amp;""),CHAR(10)," "),CHAR(13)," "),"."," "),";"," "),","," "),"/"," "),"+"," "),"-"," "),"  "," "),"  "," "),"  "," "),"  "," "),"  "," "),"  "," "))," ","|")&amp;"|")</f>
        <v/>
      </c>
      <c r="AD2892">
        <f>TRIM($I2892&amp;"")</f>
        <v/>
      </c>
    </row>
    <row r="2893" ht="36" customHeight="1">
      <c r="A2893" s="14" t="n">
        <v>46223</v>
      </c>
      <c r="B2893" s="6" t="inlineStr">
        <is>
          <t>10269</t>
        </is>
      </c>
      <c r="C2893" s="6" t="inlineStr">
        <is>
          <t>M/C 0723 - DEMONSTRAÇÃO MATEUS</t>
        </is>
      </c>
      <c r="D2893" s="6" t="inlineStr">
        <is>
          <t>49 COLA DE ESPUMA</t>
        </is>
      </c>
      <c r="E2893" s="6" t="n">
        <v>30001235</v>
      </c>
      <c r="F2893" s="6" t="inlineStr">
        <is>
          <t>ENCOSTO 680X430X20 D20</t>
        </is>
      </c>
      <c r="G2893" s="6" t="inlineStr">
        <is>
          <t>49 COLA DE ESPUMA</t>
        </is>
      </c>
      <c r="H2893" s="6" t="inlineStr">
        <is>
          <t>49 COLA DE ESPUMA</t>
        </is>
      </c>
      <c r="I2893" s="4" t="inlineStr">
        <is>
          <t>49 COLA DE ESPUMA</t>
        </is>
      </c>
      <c r="J2893" s="4" t="n">
        <v>6</v>
      </c>
      <c r="K2893" s="6" t="n"/>
      <c r="L2893" s="6" t="n"/>
      <c r="M2893" s="6" t="n"/>
      <c r="N2893" s="6" t="n">
        <v>46224</v>
      </c>
      <c r="O2893" s="6" t="n">
        <v>6</v>
      </c>
      <c r="P2893" s="6" t="n"/>
      <c r="Q2893" s="6" t="n"/>
      <c r="R2893" s="6" t="n"/>
      <c r="S2893" s="6" t="n"/>
      <c r="T2893" s="6">
        <f>IF(OR($J2893="",$O2893=""),"",$O2893/$J2893)</f>
        <v/>
      </c>
      <c r="U2893" s="6" t="inlineStr">
        <is>
          <t>Concluído</t>
        </is>
      </c>
      <c r="V2893" s="6" t="n"/>
      <c r="W2893" s="6" t="n"/>
      <c r="X2893" s="6" t="n"/>
      <c r="Y2893" s="6" t="n"/>
      <c r="Z2893" s="6" t="n"/>
      <c r="AA2893" s="5" t="n"/>
      <c r="AB2893" s="6">
        <f>B2893&amp;"|"&amp;I2893</f>
        <v/>
      </c>
      <c r="AC2893">
        <f>IF($B2893="","","|"&amp;SUBSTITUTE(TRIM(SUBSTITUTE(SUBSTITUTE(SUBSTITUTE(SUBSTITUTE(SUBSTITUTE(SUBSTITUTE(SUBSTITUTE(SUBSTITUTE(SUBSTITUTE(SUBSTITUTE(SUBSTITUTE(SUBSTITUTE(SUBSTITUTE(SUBSTITUTE(TRIM($B2893&amp;""),CHAR(10)," "),CHAR(13)," "),"."," "),";"," "),","," "),"/"," "),"+"," "),"-"," "),"  "," "),"  "," "),"  "," "),"  "," "),"  "," "),"  "," "))," ","|")&amp;"|")</f>
        <v/>
      </c>
      <c r="AD2893">
        <f>TRIM($I2893&amp;"")</f>
        <v/>
      </c>
    </row>
    <row r="2894" ht="36" customHeight="1">
      <c r="A2894" s="14" t="n">
        <v>46223</v>
      </c>
      <c r="B2894" s="6" t="inlineStr">
        <is>
          <t>10269</t>
        </is>
      </c>
      <c r="C2894" s="6" t="inlineStr">
        <is>
          <t>M/C 0723 - DEMONSTRAÇÃO MATEUS</t>
        </is>
      </c>
      <c r="D2894" s="6" t="inlineStr">
        <is>
          <t>49 COLA DE ESPUMA</t>
        </is>
      </c>
      <c r="E2894" s="6" t="n">
        <v>30006805</v>
      </c>
      <c r="F2894" s="6" t="inlineStr">
        <is>
          <t>LATERAL ENCOSTO 610X90X10 D13 - CAD GENOVA</t>
        </is>
      </c>
      <c r="G2894" s="6" t="inlineStr">
        <is>
          <t>49 COLA DE ESPUMA</t>
        </is>
      </c>
      <c r="H2894" s="6" t="inlineStr">
        <is>
          <t>49 COLA DE ESPUMA</t>
        </is>
      </c>
      <c r="I2894" s="4" t="inlineStr">
        <is>
          <t>49 COLA DE ESPUMA</t>
        </is>
      </c>
      <c r="J2894" s="4" t="n">
        <v>12</v>
      </c>
      <c r="K2894" s="6" t="n"/>
      <c r="L2894" s="6" t="n"/>
      <c r="M2894" s="6" t="n"/>
      <c r="N2894" s="6" t="n">
        <v>46224</v>
      </c>
      <c r="O2894" s="6" t="n">
        <v>12</v>
      </c>
      <c r="P2894" s="6" t="n"/>
      <c r="Q2894" s="6" t="n"/>
      <c r="R2894" s="6" t="n"/>
      <c r="S2894" s="6" t="n"/>
      <c r="T2894" s="6">
        <f>IF(OR($J2894="",$O2894=""),"",$O2894/$J2894)</f>
        <v/>
      </c>
      <c r="U2894" s="6" t="inlineStr">
        <is>
          <t>Concluído</t>
        </is>
      </c>
      <c r="V2894" s="6" t="n"/>
      <c r="W2894" s="6" t="n"/>
      <c r="X2894" s="6" t="n"/>
      <c r="Y2894" s="6" t="n"/>
      <c r="Z2894" s="6" t="n"/>
      <c r="AA2894" s="5" t="n"/>
      <c r="AB2894" s="6">
        <f>B2894&amp;"|"&amp;I2894</f>
        <v/>
      </c>
      <c r="AC2894">
        <f>IF($B2894="","","|"&amp;SUBSTITUTE(TRIM(SUBSTITUTE(SUBSTITUTE(SUBSTITUTE(SUBSTITUTE(SUBSTITUTE(SUBSTITUTE(SUBSTITUTE(SUBSTITUTE(SUBSTITUTE(SUBSTITUTE(SUBSTITUTE(SUBSTITUTE(SUBSTITUTE(SUBSTITUTE(TRIM($B2894&amp;""),CHAR(10)," "),CHAR(13)," "),"."," "),";"," "),","," "),"/"," "),"+"," "),"-"," "),"  "," "),"  "," "),"  "," "),"  "," "),"  "," "),"  "," "))," ","|")&amp;"|")</f>
        <v/>
      </c>
      <c r="AD2894">
        <f>TRIM($I2894&amp;"")</f>
        <v/>
      </c>
    </row>
    <row r="2895" ht="36" customHeight="1">
      <c r="A2895" s="14" t="n">
        <v>46223</v>
      </c>
      <c r="B2895" s="6" t="inlineStr">
        <is>
          <t>10269</t>
        </is>
      </c>
      <c r="C2895" s="6" t="inlineStr">
        <is>
          <t>M/C 0723 - DEMONSTRAÇÃO MATEUS</t>
        </is>
      </c>
      <c r="D2895" s="6" t="inlineStr">
        <is>
          <t>49 COLA DE ESPUMA</t>
        </is>
      </c>
      <c r="E2895" s="6" t="n">
        <v>30006806</v>
      </c>
      <c r="F2895" s="6" t="inlineStr">
        <is>
          <t>ENCOSTO ESTOFADO - CADEIRA GENOVA</t>
        </is>
      </c>
      <c r="G2895" s="6" t="inlineStr">
        <is>
          <t>49 COLA DE ESPUMA</t>
        </is>
      </c>
      <c r="H2895" s="6" t="inlineStr">
        <is>
          <t>49 COLA DE ESPUMA</t>
        </is>
      </c>
      <c r="I2895" s="4" t="inlineStr">
        <is>
          <t>49 COLA DE ESPUMA</t>
        </is>
      </c>
      <c r="J2895" s="4" t="n">
        <v>6</v>
      </c>
      <c r="K2895" s="6" t="n"/>
      <c r="L2895" s="6" t="n"/>
      <c r="M2895" s="6" t="n"/>
      <c r="N2895" s="6" t="n">
        <v>46224</v>
      </c>
      <c r="O2895" s="6" t="n">
        <v>6</v>
      </c>
      <c r="P2895" s="6" t="n"/>
      <c r="Q2895" s="6" t="n"/>
      <c r="R2895" s="6" t="n"/>
      <c r="S2895" s="6" t="n"/>
      <c r="T2895" s="6">
        <f>IF(OR($J2895="",$O2895=""),"",$O2895/$J2895)</f>
        <v/>
      </c>
      <c r="U2895" s="6" t="inlineStr">
        <is>
          <t>Concluído</t>
        </is>
      </c>
      <c r="V2895" s="6" t="n"/>
      <c r="W2895" s="6" t="n"/>
      <c r="X2895" s="6" t="n"/>
      <c r="Y2895" s="6" t="n"/>
      <c r="Z2895" s="6" t="n"/>
      <c r="AA2895" s="5" t="n"/>
      <c r="AB2895" s="6">
        <f>B2895&amp;"|"&amp;I2895</f>
        <v/>
      </c>
      <c r="AC2895">
        <f>IF($B2895="","","|"&amp;SUBSTITUTE(TRIM(SUBSTITUTE(SUBSTITUTE(SUBSTITUTE(SUBSTITUTE(SUBSTITUTE(SUBSTITUTE(SUBSTITUTE(SUBSTITUTE(SUBSTITUTE(SUBSTITUTE(SUBSTITUTE(SUBSTITUTE(SUBSTITUTE(SUBSTITUTE(TRIM($B2895&amp;""),CHAR(10)," "),CHAR(13)," "),"."," "),";"," "),","," "),"/"," "),"+"," "),"-"," "),"  "," "),"  "," "),"  "," "),"  "," "),"  "," "),"  "," "))," ","|")&amp;"|")</f>
        <v/>
      </c>
      <c r="AD2895">
        <f>TRIM($I2895&amp;"")</f>
        <v/>
      </c>
    </row>
    <row r="2896" ht="36" customHeight="1">
      <c r="A2896" s="14" t="n">
        <v>46220</v>
      </c>
      <c r="B2896" s="6" t="inlineStr">
        <is>
          <t>10264</t>
        </is>
      </c>
      <c r="C2896" s="6" t="inlineStr">
        <is>
          <t>M/C 0724 (VERDE)</t>
        </is>
      </c>
      <c r="D2896" s="6" t="inlineStr">
        <is>
          <t>9 COLADEIRAS</t>
        </is>
      </c>
      <c r="E2896" s="6" t="n">
        <v>30080004</v>
      </c>
      <c r="F2896" s="6" t="inlineStr">
        <is>
          <t>(6)TRAV. MAIOR 1320X65 (135)X15 MDP-AMST.1,36X1,36</t>
        </is>
      </c>
      <c r="G2896" s="6" t="inlineStr">
        <is>
          <t>9 COLADEIRAS</t>
        </is>
      </c>
      <c r="H2896" s="6" t="inlineStr">
        <is>
          <t>9 COLADEIRAS</t>
        </is>
      </c>
      <c r="I2896" s="4" t="inlineStr">
        <is>
          <t>9 COLADEIRAS</t>
        </is>
      </c>
      <c r="J2896" s="4" t="n">
        <v>2</v>
      </c>
      <c r="K2896" s="6" t="n"/>
      <c r="L2896" s="6" t="n"/>
      <c r="M2896" s="6" t="n"/>
      <c r="N2896" s="6" t="n">
        <v>46219</v>
      </c>
      <c r="O2896" s="6" t="n">
        <v>2</v>
      </c>
      <c r="P2896" s="6" t="n"/>
      <c r="Q2896" s="6" t="n"/>
      <c r="R2896" s="6" t="n"/>
      <c r="S2896" s="6" t="n"/>
      <c r="T2896" s="6">
        <f>IF(OR($J2896="",$O2896=""),"",$O2896/$J2896)</f>
        <v/>
      </c>
      <c r="U2896" s="6" t="inlineStr">
        <is>
          <t>Concluído</t>
        </is>
      </c>
      <c r="V2896" s="6" t="n"/>
      <c r="W2896" s="6" t="n"/>
      <c r="X2896" s="6" t="n"/>
      <c r="Y2896" s="6" t="n"/>
      <c r="Z2896" s="6" t="n"/>
      <c r="AA2896" s="5" t="n"/>
      <c r="AB2896" s="6">
        <f>B2896&amp;"|"&amp;I2896</f>
        <v/>
      </c>
      <c r="AC2896">
        <f>IF($B2896="","","|"&amp;SUBSTITUTE(TRIM(SUBSTITUTE(SUBSTITUTE(SUBSTITUTE(SUBSTITUTE(SUBSTITUTE(SUBSTITUTE(SUBSTITUTE(SUBSTITUTE(SUBSTITUTE(SUBSTITUTE(SUBSTITUTE(SUBSTITUTE(SUBSTITUTE(SUBSTITUTE(TRIM($B2896&amp;""),CHAR(10)," "),CHAR(13)," "),"."," "),";"," "),","," "),"/"," "),"+"," "),"-"," "),"  "," "),"  "," "),"  "," "),"  "," "),"  "," "),"  "," "))," ","|")&amp;"|")</f>
        <v/>
      </c>
      <c r="AD2896">
        <f>TRIM($I2896&amp;"")</f>
        <v/>
      </c>
    </row>
    <row r="2897" ht="36" customHeight="1">
      <c r="A2897" s="14" t="n">
        <v>46220</v>
      </c>
      <c r="B2897" s="6" t="inlineStr">
        <is>
          <t>10264</t>
        </is>
      </c>
      <c r="C2897" s="6" t="inlineStr">
        <is>
          <t>M/C 0724 (VERDE)</t>
        </is>
      </c>
      <c r="D2897" s="6" t="inlineStr">
        <is>
          <t>9 COLADEIRAS</t>
        </is>
      </c>
      <c r="E2897" s="6" t="n">
        <v>30080005</v>
      </c>
      <c r="F2897" s="6" t="inlineStr">
        <is>
          <t>(5) TRAV. MENOR1190X65X15 MDP-MESA AMST.1,36X1,36</t>
        </is>
      </c>
      <c r="G2897" s="6" t="inlineStr">
        <is>
          <t>9 COLADEIRAS</t>
        </is>
      </c>
      <c r="H2897" s="6" t="inlineStr">
        <is>
          <t>9 COLADEIRAS</t>
        </is>
      </c>
      <c r="I2897" s="4" t="inlineStr">
        <is>
          <t>9 COLADEIRAS</t>
        </is>
      </c>
      <c r="J2897" s="4" t="n">
        <v>10</v>
      </c>
      <c r="K2897" s="6" t="n"/>
      <c r="L2897" s="6" t="n"/>
      <c r="M2897" s="6" t="n"/>
      <c r="N2897" s="6" t="n">
        <v>46219</v>
      </c>
      <c r="O2897" s="6" t="n">
        <v>10</v>
      </c>
      <c r="P2897" s="6" t="n"/>
      <c r="Q2897" s="6" t="n"/>
      <c r="R2897" s="6" t="n"/>
      <c r="S2897" s="6" t="n"/>
      <c r="T2897" s="6">
        <f>IF(OR($J2897="",$O2897=""),"",$O2897/$J2897)</f>
        <v/>
      </c>
      <c r="U2897" s="6" t="inlineStr">
        <is>
          <t>Concluído</t>
        </is>
      </c>
      <c r="V2897" s="6" t="n"/>
      <c r="W2897" s="6" t="n"/>
      <c r="X2897" s="6" t="n"/>
      <c r="Y2897" s="6" t="n"/>
      <c r="Z2897" s="6" t="n"/>
      <c r="AA2897" s="5" t="n"/>
      <c r="AB2897" s="6">
        <f>B2897&amp;"|"&amp;I2897</f>
        <v/>
      </c>
      <c r="AC2897">
        <f>IF($B2897="","","|"&amp;SUBSTITUTE(TRIM(SUBSTITUTE(SUBSTITUTE(SUBSTITUTE(SUBSTITUTE(SUBSTITUTE(SUBSTITUTE(SUBSTITUTE(SUBSTITUTE(SUBSTITUTE(SUBSTITUTE(SUBSTITUTE(SUBSTITUTE(SUBSTITUTE(SUBSTITUTE(TRIM($B2897&amp;""),CHAR(10)," "),CHAR(13)," "),"."," "),";"," "),","," "),"/"," "),"+"," "),"-"," "),"  "," "),"  "," "),"  "," "),"  "," "),"  "," "),"  "," "))," ","|")&amp;"|")</f>
        <v/>
      </c>
      <c r="AD2897">
        <f>TRIM($I2897&amp;"")</f>
        <v/>
      </c>
    </row>
    <row r="2898" ht="36" customHeight="1">
      <c r="A2898" s="14" t="n">
        <v>46220</v>
      </c>
      <c r="B2898" s="6" t="inlineStr">
        <is>
          <t>10264</t>
        </is>
      </c>
      <c r="C2898" s="6" t="inlineStr">
        <is>
          <t>M/C 0724 (VERDE)</t>
        </is>
      </c>
      <c r="D2898" s="6" t="inlineStr">
        <is>
          <t>9 COLADEIRAS</t>
        </is>
      </c>
      <c r="E2898" s="6" t="n">
        <v>20019005</v>
      </c>
      <c r="F2898" s="6" t="inlineStr">
        <is>
          <t>RIPA 751X70X12 MDF - MESA SANTIAGO</t>
        </is>
      </c>
      <c r="G2898" s="6" t="inlineStr">
        <is>
          <t>9 COLADEIRAS</t>
        </is>
      </c>
      <c r="H2898" s="6" t="inlineStr">
        <is>
          <t>9 COLADEIRAS</t>
        </is>
      </c>
      <c r="I2898" s="4" t="inlineStr">
        <is>
          <t>9 COLADEIRAS</t>
        </is>
      </c>
      <c r="J2898" s="4" t="n">
        <v>72</v>
      </c>
      <c r="K2898" s="6" t="n"/>
      <c r="L2898" s="6" t="n"/>
      <c r="M2898" s="6" t="n"/>
      <c r="N2898" s="6" t="n">
        <v>46219</v>
      </c>
      <c r="O2898" s="6" t="n">
        <v>72</v>
      </c>
      <c r="P2898" s="6" t="n"/>
      <c r="Q2898" s="6" t="n"/>
      <c r="R2898" s="6" t="n"/>
      <c r="S2898" s="6" t="n"/>
      <c r="T2898" s="6">
        <f>IF(OR($J2898="",$O2898=""),"",$O2898/$J2898)</f>
        <v/>
      </c>
      <c r="U2898" s="6" t="inlineStr">
        <is>
          <t>Concluído</t>
        </is>
      </c>
      <c r="V2898" s="6" t="n"/>
      <c r="W2898" s="6" t="n"/>
      <c r="X2898" s="6" t="n"/>
      <c r="Y2898" s="6" t="n"/>
      <c r="Z2898" s="6" t="n"/>
      <c r="AA2898" s="5" t="n"/>
      <c r="AB2898" s="6">
        <f>B2898&amp;"|"&amp;I2898</f>
        <v/>
      </c>
      <c r="AC2898">
        <f>IF($B2898="","","|"&amp;SUBSTITUTE(TRIM(SUBSTITUTE(SUBSTITUTE(SUBSTITUTE(SUBSTITUTE(SUBSTITUTE(SUBSTITUTE(SUBSTITUTE(SUBSTITUTE(SUBSTITUTE(SUBSTITUTE(SUBSTITUTE(SUBSTITUTE(SUBSTITUTE(SUBSTITUTE(TRIM($B2898&amp;""),CHAR(10)," "),CHAR(13)," "),"."," "),";"," "),","," "),"/"," "),"+"," "),"-"," "),"  "," "),"  "," "),"  "," "),"  "," "),"  "," "),"  "," "))," ","|")&amp;"|")</f>
        <v/>
      </c>
      <c r="AD2898">
        <f>TRIM($I2898&amp;"")</f>
        <v/>
      </c>
    </row>
    <row r="2899" ht="36" customHeight="1">
      <c r="A2899" s="14" t="n">
        <v>46220</v>
      </c>
      <c r="B2899" s="6" t="inlineStr">
        <is>
          <t>10264</t>
        </is>
      </c>
      <c r="C2899" s="6" t="inlineStr">
        <is>
          <t>M/C 0724 (VERDE)</t>
        </is>
      </c>
      <c r="D2899" s="6" t="inlineStr">
        <is>
          <t>9 COLADEIRAS</t>
        </is>
      </c>
      <c r="E2899" s="6" t="n">
        <v>20019603</v>
      </c>
      <c r="F2899" s="6" t="inlineStr">
        <is>
          <t>(3) BASE 572X572X12 MDF - MESA SANTIAGO 1,36</t>
        </is>
      </c>
      <c r="G2899" s="6" t="inlineStr">
        <is>
          <t>9 COLADEIRAS</t>
        </is>
      </c>
      <c r="H2899" s="6" t="inlineStr">
        <is>
          <t>9 COLADEIRAS</t>
        </is>
      </c>
      <c r="I2899" s="4" t="inlineStr">
        <is>
          <t>9 COLADEIRAS</t>
        </is>
      </c>
      <c r="J2899" s="4" t="n">
        <v>6</v>
      </c>
      <c r="K2899" s="6" t="n"/>
      <c r="L2899" s="6" t="n"/>
      <c r="M2899" s="6" t="n"/>
      <c r="N2899" s="6" t="n">
        <v>46219</v>
      </c>
      <c r="O2899" s="6" t="n">
        <v>6</v>
      </c>
      <c r="P2899" s="6" t="n"/>
      <c r="Q2899" s="6" t="n"/>
      <c r="R2899" s="6" t="n"/>
      <c r="S2899" s="6" t="n"/>
      <c r="T2899" s="6">
        <f>IF(OR($J2899="",$O2899=""),"",$O2899/$J2899)</f>
        <v/>
      </c>
      <c r="U2899" s="6" t="inlineStr">
        <is>
          <t>Concluído</t>
        </is>
      </c>
      <c r="V2899" s="6" t="n"/>
      <c r="W2899" s="6" t="n"/>
      <c r="X2899" s="6" t="n"/>
      <c r="Y2899" s="6" t="n"/>
      <c r="Z2899" s="6" t="n"/>
      <c r="AA2899" s="5" t="n"/>
      <c r="AB2899" s="6">
        <f>B2899&amp;"|"&amp;I2899</f>
        <v/>
      </c>
      <c r="AC2899">
        <f>IF($B2899="","","|"&amp;SUBSTITUTE(TRIM(SUBSTITUTE(SUBSTITUTE(SUBSTITUTE(SUBSTITUTE(SUBSTITUTE(SUBSTITUTE(SUBSTITUTE(SUBSTITUTE(SUBSTITUTE(SUBSTITUTE(SUBSTITUTE(SUBSTITUTE(SUBSTITUTE(SUBSTITUTE(TRIM($B2899&amp;""),CHAR(10)," "),CHAR(13)," "),"."," "),";"," "),","," "),"/"," "),"+"," "),"-"," "),"  "," "),"  "," "),"  "," "),"  "," "),"  "," "),"  "," "))," ","|")&amp;"|")</f>
        <v/>
      </c>
      <c r="AD2899">
        <f>TRIM($I2899&amp;"")</f>
        <v/>
      </c>
    </row>
    <row r="2900" ht="36" customHeight="1">
      <c r="A2900" s="14" t="n">
        <v>46220</v>
      </c>
      <c r="B2900" s="6" t="inlineStr">
        <is>
          <t>10264</t>
        </is>
      </c>
      <c r="C2900" s="6" t="inlineStr">
        <is>
          <t>M/C 0724 (VERDE)</t>
        </is>
      </c>
      <c r="D2900" s="6" t="inlineStr">
        <is>
          <t>9 COLADEIRAS</t>
        </is>
      </c>
      <c r="E2900" s="6" t="n">
        <v>20019606</v>
      </c>
      <c r="F2900" s="6" t="inlineStr">
        <is>
          <t>(1-6) LATERAL RIPADA - MESA SANTIAGO 1,36</t>
        </is>
      </c>
      <c r="G2900" s="6" t="inlineStr">
        <is>
          <t>9 COLADEIRAS</t>
        </is>
      </c>
      <c r="H2900" s="6" t="inlineStr">
        <is>
          <t>9 COLADEIRAS</t>
        </is>
      </c>
      <c r="I2900" s="4" t="inlineStr">
        <is>
          <t>9 COLADEIRAS</t>
        </is>
      </c>
      <c r="J2900" s="4" t="n">
        <v>12</v>
      </c>
      <c r="K2900" s="6" t="n"/>
      <c r="L2900" s="6" t="n"/>
      <c r="M2900" s="6" t="n"/>
      <c r="N2900" s="6" t="n">
        <v>46219</v>
      </c>
      <c r="O2900" s="6" t="n">
        <v>12</v>
      </c>
      <c r="P2900" s="6" t="n"/>
      <c r="Q2900" s="6" t="n"/>
      <c r="R2900" s="6" t="n"/>
      <c r="S2900" s="6" t="n"/>
      <c r="T2900" s="6">
        <f>IF(OR($J2900="",$O2900=""),"",$O2900/$J2900)</f>
        <v/>
      </c>
      <c r="U2900" s="6" t="inlineStr">
        <is>
          <t>Concluído</t>
        </is>
      </c>
      <c r="V2900" s="6" t="n"/>
      <c r="W2900" s="6" t="n"/>
      <c r="X2900" s="6" t="n"/>
      <c r="Y2900" s="6" t="n"/>
      <c r="Z2900" s="6" t="n"/>
      <c r="AA2900" s="5" t="n"/>
      <c r="AB2900" s="6">
        <f>B2900&amp;"|"&amp;I2900</f>
        <v/>
      </c>
      <c r="AC2900">
        <f>IF($B2900="","","|"&amp;SUBSTITUTE(TRIM(SUBSTITUTE(SUBSTITUTE(SUBSTITUTE(SUBSTITUTE(SUBSTITUTE(SUBSTITUTE(SUBSTITUTE(SUBSTITUTE(SUBSTITUTE(SUBSTITUTE(SUBSTITUTE(SUBSTITUTE(SUBSTITUTE(SUBSTITUTE(TRIM($B2900&amp;""),CHAR(10)," "),CHAR(13)," "),"."," "),";"," "),","," "),"/"," "),"+"," "),"-"," "),"  "," "),"  "," "),"  "," "),"  "," "),"  "," "),"  "," "))," ","|")&amp;"|")</f>
        <v/>
      </c>
      <c r="AD2900">
        <f>TRIM($I2900&amp;"")</f>
        <v/>
      </c>
    </row>
    <row r="2901" ht="36" customHeight="1">
      <c r="A2901" s="14" t="n">
        <v>46220</v>
      </c>
      <c r="B2901" s="6" t="inlineStr">
        <is>
          <t>10264</t>
        </is>
      </c>
      <c r="C2901" s="6" t="inlineStr">
        <is>
          <t>M/C 0724 (VERDE)</t>
        </is>
      </c>
      <c r="D2901" s="6" t="inlineStr">
        <is>
          <t>9 COLADEIRAS</t>
        </is>
      </c>
      <c r="E2901" s="6" t="n">
        <v>20020001</v>
      </c>
      <c r="F2901" s="6" t="inlineStr">
        <is>
          <t>(1) LATERAL 1180X92X15 MDF - BASE DUBAI</t>
        </is>
      </c>
      <c r="G2901" s="6" t="inlineStr">
        <is>
          <t>9 COLADEIRAS</t>
        </is>
      </c>
      <c r="H2901" s="6" t="inlineStr">
        <is>
          <t>9 COLADEIRAS</t>
        </is>
      </c>
      <c r="I2901" s="4" t="inlineStr">
        <is>
          <t>9 COLADEIRAS</t>
        </is>
      </c>
      <c r="J2901" s="4" t="n">
        <v>4</v>
      </c>
      <c r="K2901" s="6" t="n"/>
      <c r="L2901" s="6" t="n"/>
      <c r="M2901" s="6" t="n"/>
      <c r="N2901" s="6" t="n">
        <v>46219</v>
      </c>
      <c r="O2901" s="6" t="n">
        <v>4</v>
      </c>
      <c r="P2901" s="6" t="n"/>
      <c r="Q2901" s="6" t="n"/>
      <c r="R2901" s="6" t="n"/>
      <c r="S2901" s="6" t="n"/>
      <c r="T2901" s="6">
        <f>IF(OR($J2901="",$O2901=""),"",$O2901/$J2901)</f>
        <v/>
      </c>
      <c r="U2901" s="6" t="inlineStr">
        <is>
          <t>Concluído</t>
        </is>
      </c>
      <c r="V2901" s="6" t="n"/>
      <c r="W2901" s="6" t="n"/>
      <c r="X2901" s="6" t="n"/>
      <c r="Y2901" s="6" t="n"/>
      <c r="Z2901" s="6" t="n"/>
      <c r="AA2901" s="5" t="n"/>
      <c r="AB2901" s="6">
        <f>B2901&amp;"|"&amp;I2901</f>
        <v/>
      </c>
      <c r="AC2901">
        <f>IF($B2901="","","|"&amp;SUBSTITUTE(TRIM(SUBSTITUTE(SUBSTITUTE(SUBSTITUTE(SUBSTITUTE(SUBSTITUTE(SUBSTITUTE(SUBSTITUTE(SUBSTITUTE(SUBSTITUTE(SUBSTITUTE(SUBSTITUTE(SUBSTITUTE(SUBSTITUTE(SUBSTITUTE(TRIM($B2901&amp;""),CHAR(10)," "),CHAR(13)," "),"."," "),";"," "),","," "),"/"," "),"+"," "),"-"," "),"  "," "),"  "," "),"  "," "),"  "," "),"  "," "),"  "," "))," ","|")&amp;"|")</f>
        <v/>
      </c>
      <c r="AD2901">
        <f>TRIM($I2901&amp;"")</f>
        <v/>
      </c>
    </row>
    <row r="2902" ht="36" customHeight="1">
      <c r="A2902" s="14" t="n">
        <v>46220</v>
      </c>
      <c r="B2902" s="6" t="inlineStr">
        <is>
          <t>10264</t>
        </is>
      </c>
      <c r="C2902" s="6" t="inlineStr">
        <is>
          <t>M/C 0724 (VERDE)</t>
        </is>
      </c>
      <c r="D2902" s="6" t="inlineStr">
        <is>
          <t>9 COLADEIRAS</t>
        </is>
      </c>
      <c r="E2902" s="6" t="n">
        <v>20052001</v>
      </c>
      <c r="F2902" s="6" t="inlineStr">
        <is>
          <t>(2-4) TRAVESSA 742X122X25 MDF - MESA ATHENAS</t>
        </is>
      </c>
      <c r="G2902" s="6" t="inlineStr">
        <is>
          <t>9 COLADEIRAS</t>
        </is>
      </c>
      <c r="H2902" s="6" t="inlineStr">
        <is>
          <t>9 COLADEIRAS</t>
        </is>
      </c>
      <c r="I2902" s="4" t="inlineStr">
        <is>
          <t>9 COLADEIRAS</t>
        </is>
      </c>
      <c r="J2902" s="4" t="n">
        <v>16</v>
      </c>
      <c r="K2902" s="6" t="n"/>
      <c r="L2902" s="6" t="n"/>
      <c r="M2902" s="6" t="n"/>
      <c r="N2902" s="6" t="n">
        <v>46219</v>
      </c>
      <c r="O2902" s="6" t="n">
        <v>16</v>
      </c>
      <c r="P2902" s="6" t="n"/>
      <c r="Q2902" s="6" t="n"/>
      <c r="R2902" s="6" t="n"/>
      <c r="S2902" s="6" t="n"/>
      <c r="T2902" s="6">
        <f>IF(OR($J2902="",$O2902=""),"",$O2902/$J2902)</f>
        <v/>
      </c>
      <c r="U2902" s="6" t="inlineStr">
        <is>
          <t>Concluído</t>
        </is>
      </c>
      <c r="V2902" s="6" t="n"/>
      <c r="W2902" s="6" t="n"/>
      <c r="X2902" s="6" t="n"/>
      <c r="Y2902" s="6" t="n"/>
      <c r="Z2902" s="6" t="n"/>
      <c r="AA2902" s="5" t="n"/>
      <c r="AB2902" s="6">
        <f>B2902&amp;"|"&amp;I2902</f>
        <v/>
      </c>
      <c r="AC2902">
        <f>IF($B2902="","","|"&amp;SUBSTITUTE(TRIM(SUBSTITUTE(SUBSTITUTE(SUBSTITUTE(SUBSTITUTE(SUBSTITUTE(SUBSTITUTE(SUBSTITUTE(SUBSTITUTE(SUBSTITUTE(SUBSTITUTE(SUBSTITUTE(SUBSTITUTE(SUBSTITUTE(SUBSTITUTE(TRIM($B2902&amp;""),CHAR(10)," "),CHAR(13)," "),"."," "),";"," "),","," "),"/"," "),"+"," "),"-"," "),"  "," "),"  "," "),"  "," "),"  "," "),"  "," "),"  "," "))," ","|")&amp;"|")</f>
        <v/>
      </c>
      <c r="AD2902">
        <f>TRIM($I2902&amp;"")</f>
        <v/>
      </c>
    </row>
    <row r="2903" ht="36" customHeight="1">
      <c r="A2903" s="14" t="n">
        <v>46220</v>
      </c>
      <c r="B2903" s="6" t="inlineStr">
        <is>
          <t>10264</t>
        </is>
      </c>
      <c r="C2903" s="6" t="inlineStr">
        <is>
          <t>M/C 0724 (VERDE)</t>
        </is>
      </c>
      <c r="D2903" s="6" t="inlineStr">
        <is>
          <t>9 COLADEIRAS</t>
        </is>
      </c>
      <c r="E2903" s="6" t="n">
        <v>20052002</v>
      </c>
      <c r="F2903" s="6" t="inlineStr">
        <is>
          <t>(5) BASE MAIOR 542X124X25 MDF - MESA ATHENAS</t>
        </is>
      </c>
      <c r="G2903" s="6" t="inlineStr">
        <is>
          <t>9 COLADEIRAS</t>
        </is>
      </c>
      <c r="H2903" s="6" t="inlineStr">
        <is>
          <t>9 COLADEIRAS</t>
        </is>
      </c>
      <c r="I2903" s="4" t="inlineStr">
        <is>
          <t>9 COLADEIRAS</t>
        </is>
      </c>
      <c r="J2903" s="4" t="n">
        <v>3</v>
      </c>
      <c r="K2903" s="6" t="n"/>
      <c r="L2903" s="6" t="n"/>
      <c r="M2903" s="6" t="n"/>
      <c r="N2903" s="6" t="n">
        <v>46219</v>
      </c>
      <c r="O2903" s="6" t="n">
        <v>3</v>
      </c>
      <c r="P2903" s="6" t="n"/>
      <c r="Q2903" s="6" t="n"/>
      <c r="R2903" s="6" t="n"/>
      <c r="S2903" s="6" t="n"/>
      <c r="T2903" s="6">
        <f>IF(OR($J2903="",$O2903=""),"",$O2903/$J2903)</f>
        <v/>
      </c>
      <c r="U2903" s="6" t="inlineStr">
        <is>
          <t>Concluído</t>
        </is>
      </c>
      <c r="V2903" s="6" t="n"/>
      <c r="W2903" s="6" t="n"/>
      <c r="X2903" s="6" t="n"/>
      <c r="Y2903" s="6" t="n"/>
      <c r="Z2903" s="6" t="n"/>
      <c r="AA2903" s="5" t="n"/>
      <c r="AB2903" s="6">
        <f>B2903&amp;"|"&amp;I2903</f>
        <v/>
      </c>
      <c r="AC2903">
        <f>IF($B2903="","","|"&amp;SUBSTITUTE(TRIM(SUBSTITUTE(SUBSTITUTE(SUBSTITUTE(SUBSTITUTE(SUBSTITUTE(SUBSTITUTE(SUBSTITUTE(SUBSTITUTE(SUBSTITUTE(SUBSTITUTE(SUBSTITUTE(SUBSTITUTE(SUBSTITUTE(SUBSTITUTE(TRIM($B2903&amp;""),CHAR(10)," "),CHAR(13)," "),"."," "),";"," "),","," "),"/"," "),"+"," "),"-"," "),"  "," "),"  "," "),"  "," "),"  "," "),"  "," "),"  "," "))," ","|")&amp;"|")</f>
        <v/>
      </c>
      <c r="AD2903">
        <f>TRIM($I2903&amp;"")</f>
        <v/>
      </c>
    </row>
    <row r="2904" ht="36" customHeight="1">
      <c r="A2904" s="14" t="n">
        <v>46220</v>
      </c>
      <c r="B2904" s="6" t="inlineStr">
        <is>
          <t>10264</t>
        </is>
      </c>
      <c r="C2904" s="6" t="inlineStr">
        <is>
          <t>M/C 0724 (VERDE)</t>
        </is>
      </c>
      <c r="D2904" s="6" t="inlineStr">
        <is>
          <t>9 COLADEIRAS</t>
        </is>
      </c>
      <c r="E2904" s="6" t="n">
        <v>20052003</v>
      </c>
      <c r="F2904" s="6" t="inlineStr">
        <is>
          <t>(6)BASE MENOR 386 (189)X124X25 MDF - MESA ATHENAS</t>
        </is>
      </c>
      <c r="G2904" s="6" t="inlineStr">
        <is>
          <t>9 COLADEIRAS</t>
        </is>
      </c>
      <c r="H2904" s="6" t="inlineStr">
        <is>
          <t>9 COLADEIRAS</t>
        </is>
      </c>
      <c r="I2904" s="4" t="inlineStr">
        <is>
          <t>9 COLADEIRAS</t>
        </is>
      </c>
      <c r="J2904" s="4" t="n">
        <v>6</v>
      </c>
      <c r="K2904" s="6" t="n"/>
      <c r="L2904" s="6" t="n"/>
      <c r="M2904" s="6" t="n"/>
      <c r="N2904" s="6" t="n">
        <v>46219</v>
      </c>
      <c r="O2904" s="6" t="n">
        <v>6</v>
      </c>
      <c r="P2904" s="6" t="n"/>
      <c r="Q2904" s="6" t="n"/>
      <c r="R2904" s="6" t="n"/>
      <c r="S2904" s="6" t="n"/>
      <c r="T2904" s="6">
        <f>IF(OR($J2904="",$O2904=""),"",$O2904/$J2904)</f>
        <v/>
      </c>
      <c r="U2904" s="6" t="inlineStr">
        <is>
          <t>Concluído</t>
        </is>
      </c>
      <c r="V2904" s="6" t="n"/>
      <c r="W2904" s="6" t="n"/>
      <c r="X2904" s="6" t="n"/>
      <c r="Y2904" s="6" t="n"/>
      <c r="Z2904" s="6" t="n"/>
      <c r="AA2904" s="5" t="n"/>
      <c r="AB2904" s="6">
        <f>B2904&amp;"|"&amp;I2904</f>
        <v/>
      </c>
      <c r="AC2904">
        <f>IF($B2904="","","|"&amp;SUBSTITUTE(TRIM(SUBSTITUTE(SUBSTITUTE(SUBSTITUTE(SUBSTITUTE(SUBSTITUTE(SUBSTITUTE(SUBSTITUTE(SUBSTITUTE(SUBSTITUTE(SUBSTITUTE(SUBSTITUTE(SUBSTITUTE(SUBSTITUTE(SUBSTITUTE(TRIM($B2904&amp;""),CHAR(10)," "),CHAR(13)," "),"."," "),";"," "),","," "),"/"," "),"+"," "),"-"," "),"  "," "),"  "," "),"  "," "),"  "," "),"  "," "),"  "," "))," ","|")&amp;"|")</f>
        <v/>
      </c>
      <c r="AD2904">
        <f>TRIM($I2904&amp;"")</f>
        <v/>
      </c>
    </row>
    <row r="2905" ht="36" customHeight="1">
      <c r="A2905" s="14" t="n">
        <v>46220</v>
      </c>
      <c r="B2905" s="6" t="inlineStr">
        <is>
          <t>10264</t>
        </is>
      </c>
      <c r="C2905" s="6" t="inlineStr">
        <is>
          <t>M/C 0724 (VERDE)</t>
        </is>
      </c>
      <c r="D2905" s="6" t="inlineStr">
        <is>
          <t>9 COLADEIRAS</t>
        </is>
      </c>
      <c r="E2905" s="6" t="n">
        <v>20052202</v>
      </c>
      <c r="F2905" s="6" t="inlineStr">
        <is>
          <t>(5) BASE MAIOR 742X124X25 MDF - MESA ATHENAS 1,20</t>
        </is>
      </c>
      <c r="G2905" s="6" t="inlineStr">
        <is>
          <t>9 COLADEIRAS</t>
        </is>
      </c>
      <c r="H2905" s="6" t="inlineStr">
        <is>
          <t>9 COLADEIRAS</t>
        </is>
      </c>
      <c r="I2905" s="4" t="inlineStr">
        <is>
          <t>9 COLADEIRAS</t>
        </is>
      </c>
      <c r="J2905" s="4" t="n">
        <v>1</v>
      </c>
      <c r="K2905" s="6" t="n"/>
      <c r="L2905" s="6" t="n"/>
      <c r="M2905" s="6" t="n"/>
      <c r="N2905" s="6" t="n">
        <v>46219</v>
      </c>
      <c r="O2905" s="6" t="n">
        <v>1</v>
      </c>
      <c r="P2905" s="6" t="n"/>
      <c r="Q2905" s="6" t="n"/>
      <c r="R2905" s="6" t="n"/>
      <c r="S2905" s="6" t="n"/>
      <c r="T2905" s="6">
        <f>IF(OR($J2905="",$O2905=""),"",$O2905/$J2905)</f>
        <v/>
      </c>
      <c r="U2905" s="6" t="inlineStr">
        <is>
          <t>Concluído</t>
        </is>
      </c>
      <c r="V2905" s="6" t="n"/>
      <c r="W2905" s="6" t="n"/>
      <c r="X2905" s="6" t="n"/>
      <c r="Y2905" s="6" t="n"/>
      <c r="Z2905" s="6" t="n"/>
      <c r="AA2905" s="5" t="n"/>
      <c r="AB2905" s="6">
        <f>B2905&amp;"|"&amp;I2905</f>
        <v/>
      </c>
      <c r="AC2905">
        <f>IF($B2905="","","|"&amp;SUBSTITUTE(TRIM(SUBSTITUTE(SUBSTITUTE(SUBSTITUTE(SUBSTITUTE(SUBSTITUTE(SUBSTITUTE(SUBSTITUTE(SUBSTITUTE(SUBSTITUTE(SUBSTITUTE(SUBSTITUTE(SUBSTITUTE(SUBSTITUTE(SUBSTITUTE(TRIM($B2905&amp;""),CHAR(10)," "),CHAR(13)," "),"."," "),";"," "),","," "),"/"," "),"+"," "),"-"," "),"  "," "),"  "," "),"  "," "),"  "," "),"  "," "),"  "," "))," ","|")&amp;"|")</f>
        <v/>
      </c>
      <c r="AD2905">
        <f>TRIM($I2905&amp;"")</f>
        <v/>
      </c>
    </row>
    <row r="2906" ht="36" customHeight="1">
      <c r="A2906" s="14" t="n">
        <v>46220</v>
      </c>
      <c r="B2906" s="6" t="inlineStr">
        <is>
          <t>10264</t>
        </is>
      </c>
      <c r="C2906" s="6" t="inlineStr">
        <is>
          <t>M/C 0724 (VERDE)</t>
        </is>
      </c>
      <c r="D2906" s="6" t="inlineStr">
        <is>
          <t>9 COLADEIRAS</t>
        </is>
      </c>
      <c r="E2906" s="6" t="n">
        <v>20052203</v>
      </c>
      <c r="F2906" s="6" t="inlineStr">
        <is>
          <t>(6)BASE MENOR 446(220)X124X25 MDF-MESA ATHENAS1,20</t>
        </is>
      </c>
      <c r="G2906" s="6" t="inlineStr">
        <is>
          <t>9 COLADEIRAS</t>
        </is>
      </c>
      <c r="H2906" s="6" t="inlineStr">
        <is>
          <t>9 COLADEIRAS</t>
        </is>
      </c>
      <c r="I2906" s="4" t="inlineStr">
        <is>
          <t>9 COLADEIRAS</t>
        </is>
      </c>
      <c r="J2906" s="4" t="n">
        <v>2</v>
      </c>
      <c r="K2906" s="6" t="n"/>
      <c r="L2906" s="6" t="n"/>
      <c r="M2906" s="6" t="n"/>
      <c r="N2906" s="6" t="n">
        <v>46219</v>
      </c>
      <c r="O2906" s="6" t="n">
        <v>2</v>
      </c>
      <c r="P2906" s="6" t="n"/>
      <c r="Q2906" s="6" t="n"/>
      <c r="R2906" s="6" t="n"/>
      <c r="S2906" s="6" t="n"/>
      <c r="T2906" s="6">
        <f>IF(OR($J2906="",$O2906=""),"",$O2906/$J2906)</f>
        <v/>
      </c>
      <c r="U2906" s="6" t="inlineStr">
        <is>
          <t>Concluído</t>
        </is>
      </c>
      <c r="V2906" s="6" t="n"/>
      <c r="W2906" s="6" t="n"/>
      <c r="X2906" s="6" t="n"/>
      <c r="Y2906" s="6" t="n"/>
      <c r="Z2906" s="6" t="n"/>
      <c r="AA2906" s="5" t="n"/>
      <c r="AB2906" s="6">
        <f>B2906&amp;"|"&amp;I2906</f>
        <v/>
      </c>
      <c r="AC2906">
        <f>IF($B2906="","","|"&amp;SUBSTITUTE(TRIM(SUBSTITUTE(SUBSTITUTE(SUBSTITUTE(SUBSTITUTE(SUBSTITUTE(SUBSTITUTE(SUBSTITUTE(SUBSTITUTE(SUBSTITUTE(SUBSTITUTE(SUBSTITUTE(SUBSTITUTE(SUBSTITUTE(SUBSTITUTE(TRIM($B2906&amp;""),CHAR(10)," "),CHAR(13)," "),"."," "),";"," "),","," "),"/"," "),"+"," "),"-"," "),"  "," "),"  "," "),"  "," "),"  "," "),"  "," "),"  "," "))," ","|")&amp;"|")</f>
        <v/>
      </c>
      <c r="AD2906">
        <f>TRIM($I2906&amp;"")</f>
        <v/>
      </c>
    </row>
    <row r="2907" ht="36" customHeight="1">
      <c r="A2907" s="14" t="n">
        <v>46220</v>
      </c>
      <c r="B2907" s="6" t="inlineStr">
        <is>
          <t>10264</t>
        </is>
      </c>
      <c r="C2907" s="6" t="inlineStr">
        <is>
          <t>M/C 0724 (VERDE)</t>
        </is>
      </c>
      <c r="D2907" s="6" t="inlineStr">
        <is>
          <t>9 COLADEIRAS</t>
        </is>
      </c>
      <c r="E2907" s="6" t="n">
        <v>30001202</v>
      </c>
      <c r="F2907" s="6" t="inlineStr">
        <is>
          <t>PÉ FRONTAL 441X65(911)X25 MDF (16PÇS) - CAD PÉ INT</t>
        </is>
      </c>
      <c r="G2907" s="6" t="inlineStr">
        <is>
          <t>9 COLADEIRAS</t>
        </is>
      </c>
      <c r="H2907" s="6" t="inlineStr">
        <is>
          <t>9 COLADEIRAS</t>
        </is>
      </c>
      <c r="I2907" s="4" t="inlineStr">
        <is>
          <t>9 COLADEIRAS</t>
        </is>
      </c>
      <c r="J2907" s="4" t="n">
        <v>40</v>
      </c>
      <c r="K2907" s="6" t="n"/>
      <c r="L2907" s="6" t="n"/>
      <c r="M2907" s="6" t="n"/>
      <c r="N2907" s="6" t="n">
        <v>46219</v>
      </c>
      <c r="O2907" s="6" t="n">
        <v>40</v>
      </c>
      <c r="P2907" s="6" t="n"/>
      <c r="Q2907" s="6" t="n"/>
      <c r="R2907" s="6" t="n"/>
      <c r="S2907" s="6" t="n"/>
      <c r="T2907" s="6">
        <f>IF(OR($J2907="",$O2907=""),"",$O2907/$J2907)</f>
        <v/>
      </c>
      <c r="U2907" s="6" t="inlineStr">
        <is>
          <t>Concluído</t>
        </is>
      </c>
      <c r="V2907" s="6" t="n"/>
      <c r="W2907" s="6" t="n"/>
      <c r="X2907" s="6" t="n"/>
      <c r="Y2907" s="6" t="n"/>
      <c r="Z2907" s="6" t="n"/>
      <c r="AA2907" s="5" t="n"/>
      <c r="AB2907" s="6">
        <f>B2907&amp;"|"&amp;I2907</f>
        <v/>
      </c>
      <c r="AC2907">
        <f>IF($B2907="","","|"&amp;SUBSTITUTE(TRIM(SUBSTITUTE(SUBSTITUTE(SUBSTITUTE(SUBSTITUTE(SUBSTITUTE(SUBSTITUTE(SUBSTITUTE(SUBSTITUTE(SUBSTITUTE(SUBSTITUTE(SUBSTITUTE(SUBSTITUTE(SUBSTITUTE(SUBSTITUTE(TRIM($B2907&amp;""),CHAR(10)," "),CHAR(13)," "),"."," "),";"," "),","," "),"/"," "),"+"," "),"-"," "),"  "," "),"  "," "),"  "," "),"  "," "),"  "," "),"  "," "))," ","|")&amp;"|")</f>
        <v/>
      </c>
      <c r="AD2907">
        <f>TRIM($I2907&amp;"")</f>
        <v/>
      </c>
    </row>
    <row r="2908" ht="36" customHeight="1">
      <c r="A2908" s="14" t="n">
        <v>46220</v>
      </c>
      <c r="B2908" s="6" t="inlineStr">
        <is>
          <t>10264</t>
        </is>
      </c>
      <c r="C2908" s="6" t="inlineStr">
        <is>
          <t>M/C 0724 (VERDE)</t>
        </is>
      </c>
      <c r="D2908" s="6" t="inlineStr">
        <is>
          <t>9 COLADEIRAS</t>
        </is>
      </c>
      <c r="E2908" s="6" t="n">
        <v>30006110</v>
      </c>
      <c r="F2908" s="6" t="inlineStr">
        <is>
          <t>PE FRONTAL 430X(108)51X25 MDF (DIR) SANTIAGO NEW</t>
        </is>
      </c>
      <c r="G2908" s="6" t="inlineStr">
        <is>
          <t>9 COLADEIRAS</t>
        </is>
      </c>
      <c r="H2908" s="6" t="inlineStr">
        <is>
          <t>9 COLADEIRAS</t>
        </is>
      </c>
      <c r="I2908" s="4" t="inlineStr">
        <is>
          <t>9 COLADEIRAS</t>
        </is>
      </c>
      <c r="J2908" s="4" t="n">
        <v>730</v>
      </c>
      <c r="K2908" s="6" t="n"/>
      <c r="L2908" s="6" t="n"/>
      <c r="M2908" s="6" t="n"/>
      <c r="N2908" s="6" t="n">
        <v>46219</v>
      </c>
      <c r="O2908" s="6" t="n">
        <v>730</v>
      </c>
      <c r="P2908" s="6" t="n"/>
      <c r="Q2908" s="6" t="n"/>
      <c r="R2908" s="6" t="n"/>
      <c r="S2908" s="6" t="n"/>
      <c r="T2908" s="6">
        <f>IF(OR($J2908="",$O2908=""),"",$O2908/$J2908)</f>
        <v/>
      </c>
      <c r="U2908" s="6" t="inlineStr">
        <is>
          <t>Concluído</t>
        </is>
      </c>
      <c r="V2908" s="6" t="n"/>
      <c r="W2908" s="6" t="n"/>
      <c r="X2908" s="6" t="n"/>
      <c r="Y2908" s="6" t="n"/>
      <c r="Z2908" s="6" t="n"/>
      <c r="AA2908" s="5" t="n"/>
      <c r="AB2908" s="6">
        <f>B2908&amp;"|"&amp;I2908</f>
        <v/>
      </c>
      <c r="AC2908">
        <f>IF($B2908="","","|"&amp;SUBSTITUTE(TRIM(SUBSTITUTE(SUBSTITUTE(SUBSTITUTE(SUBSTITUTE(SUBSTITUTE(SUBSTITUTE(SUBSTITUTE(SUBSTITUTE(SUBSTITUTE(SUBSTITUTE(SUBSTITUTE(SUBSTITUTE(SUBSTITUTE(SUBSTITUTE(TRIM($B2908&amp;""),CHAR(10)," "),CHAR(13)," "),"."," "),";"," "),","," "),"/"," "),"+"," "),"-"," "),"  "," "),"  "," "),"  "," "),"  "," "),"  "," "),"  "," "))," ","|")&amp;"|")</f>
        <v/>
      </c>
      <c r="AD2908">
        <f>TRIM($I2908&amp;"")</f>
        <v/>
      </c>
    </row>
    <row r="2909" ht="36" customHeight="1">
      <c r="A2909" s="14" t="n">
        <v>46220</v>
      </c>
      <c r="B2909" s="6" t="inlineStr">
        <is>
          <t>10264</t>
        </is>
      </c>
      <c r="C2909" s="6" t="inlineStr">
        <is>
          <t>M/C 0724 (VERDE)</t>
        </is>
      </c>
      <c r="D2909" s="6" t="inlineStr">
        <is>
          <t>9 COLADEIRAS</t>
        </is>
      </c>
      <c r="E2909" s="6" t="n">
        <v>30006111</v>
      </c>
      <c r="F2909" s="6" t="inlineStr">
        <is>
          <t>PE FRONTAL 430X(108)51X25MDF (ESQRD) SANTIAGO NEW</t>
        </is>
      </c>
      <c r="G2909" s="6" t="inlineStr">
        <is>
          <t>9 COLADEIRAS</t>
        </is>
      </c>
      <c r="H2909" s="6" t="inlineStr">
        <is>
          <t>9 COLADEIRAS</t>
        </is>
      </c>
      <c r="I2909" s="4" t="inlineStr">
        <is>
          <t>9 COLADEIRAS</t>
        </is>
      </c>
      <c r="J2909" s="4" t="n">
        <v>730</v>
      </c>
      <c r="K2909" s="6" t="n"/>
      <c r="L2909" s="6" t="n"/>
      <c r="M2909" s="6" t="n"/>
      <c r="N2909" s="6" t="n">
        <v>46219</v>
      </c>
      <c r="O2909" s="6" t="n">
        <v>730</v>
      </c>
      <c r="P2909" s="6" t="n"/>
      <c r="Q2909" s="6" t="n"/>
      <c r="R2909" s="6" t="n"/>
      <c r="S2909" s="6" t="n"/>
      <c r="T2909" s="6">
        <f>IF(OR($J2909="",$O2909=""),"",$O2909/$J2909)</f>
        <v/>
      </c>
      <c r="U2909" s="6" t="inlineStr">
        <is>
          <t>Concluído</t>
        </is>
      </c>
      <c r="V2909" s="6" t="n"/>
      <c r="W2909" s="6" t="n"/>
      <c r="X2909" s="6" t="n"/>
      <c r="Y2909" s="6" t="n"/>
      <c r="Z2909" s="6" t="n"/>
      <c r="AA2909" s="5" t="n"/>
      <c r="AB2909" s="6">
        <f>B2909&amp;"|"&amp;I2909</f>
        <v/>
      </c>
      <c r="AC2909">
        <f>IF($B2909="","","|"&amp;SUBSTITUTE(TRIM(SUBSTITUTE(SUBSTITUTE(SUBSTITUTE(SUBSTITUTE(SUBSTITUTE(SUBSTITUTE(SUBSTITUTE(SUBSTITUTE(SUBSTITUTE(SUBSTITUTE(SUBSTITUTE(SUBSTITUTE(SUBSTITUTE(SUBSTITUTE(TRIM($B2909&amp;""),CHAR(10)," "),CHAR(13)," "),"."," "),";"," "),","," "),"/"," "),"+"," "),"-"," "),"  "," "),"  "," "),"  "," "),"  "," "),"  "," "),"  "," "))," ","|")&amp;"|")</f>
        <v/>
      </c>
      <c r="AD2909">
        <f>TRIM($I2909&amp;"")</f>
        <v/>
      </c>
    </row>
    <row r="2910" ht="36" customHeight="1">
      <c r="A2910" s="14" t="n">
        <v>46220</v>
      </c>
      <c r="B2910" s="6" t="inlineStr">
        <is>
          <t>10264</t>
        </is>
      </c>
      <c r="C2910" s="6" t="inlineStr">
        <is>
          <t>M/C 0724 (VERDE)</t>
        </is>
      </c>
      <c r="D2910" s="6" t="inlineStr">
        <is>
          <t>9 COLADEIRAS</t>
        </is>
      </c>
      <c r="E2910" s="6" t="n">
        <v>30124002</v>
      </c>
      <c r="F2910" s="6" t="inlineStr">
        <is>
          <t>PE MENOR 750X680X25 MDF - BASE DUBLIN</t>
        </is>
      </c>
      <c r="G2910" s="6" t="inlineStr">
        <is>
          <t>9 COLADEIRAS</t>
        </is>
      </c>
      <c r="H2910" s="6" t="inlineStr">
        <is>
          <t>9 COLADEIRAS</t>
        </is>
      </c>
      <c r="I2910" s="4" t="inlineStr">
        <is>
          <t>9 COLADEIRAS</t>
        </is>
      </c>
      <c r="J2910" s="4" t="n">
        <v>1</v>
      </c>
      <c r="K2910" s="6" t="n"/>
      <c r="L2910" s="6" t="n"/>
      <c r="M2910" s="6" t="n"/>
      <c r="N2910" s="6" t="n">
        <v>46220</v>
      </c>
      <c r="O2910" s="6" t="n">
        <v>1</v>
      </c>
      <c r="P2910" s="6" t="n"/>
      <c r="Q2910" s="6" t="n"/>
      <c r="R2910" s="6" t="n"/>
      <c r="S2910" s="6" t="n"/>
      <c r="T2910" s="6">
        <f>IF(OR($J2910="",$O2910=""),"",$O2910/$J2910)</f>
        <v/>
      </c>
      <c r="U2910" s="6" t="inlineStr">
        <is>
          <t>Concluído</t>
        </is>
      </c>
      <c r="V2910" s="6" t="n"/>
      <c r="W2910" s="6" t="n"/>
      <c r="X2910" s="6" t="n"/>
      <c r="Y2910" s="6" t="n"/>
      <c r="Z2910" s="6" t="n"/>
      <c r="AA2910" s="5" t="n"/>
      <c r="AB2910" s="6">
        <f>B2910&amp;"|"&amp;I2910</f>
        <v/>
      </c>
      <c r="AC2910">
        <f>IF($B2910="","","|"&amp;SUBSTITUTE(TRIM(SUBSTITUTE(SUBSTITUTE(SUBSTITUTE(SUBSTITUTE(SUBSTITUTE(SUBSTITUTE(SUBSTITUTE(SUBSTITUTE(SUBSTITUTE(SUBSTITUTE(SUBSTITUTE(SUBSTITUTE(SUBSTITUTE(SUBSTITUTE(TRIM($B2910&amp;""),CHAR(10)," "),CHAR(13)," "),"."," "),";"," "),","," "),"/"," "),"+"," "),"-"," "),"  "," "),"  "," "),"  "," "),"  "," "),"  "," "),"  "," "))," ","|")&amp;"|")</f>
        <v/>
      </c>
      <c r="AD2910">
        <f>TRIM($I2910&amp;"")</f>
        <v/>
      </c>
    </row>
    <row r="2911" ht="36" customHeight="1">
      <c r="A2911" s="14" t="n">
        <v>46220</v>
      </c>
      <c r="B2911" s="6" t="inlineStr">
        <is>
          <t>10264</t>
        </is>
      </c>
      <c r="C2911" s="6" t="inlineStr">
        <is>
          <t>M/C 0724 (VERDE)</t>
        </is>
      </c>
      <c r="D2911" s="6" t="inlineStr">
        <is>
          <t>9 COLADEIRAS</t>
        </is>
      </c>
      <c r="E2911" s="6" t="n">
        <v>30126001</v>
      </c>
      <c r="F2911" s="6" t="inlineStr">
        <is>
          <t>PE MAIOR 1000X750X25 MDF - BASE DUBLIN 1,60</t>
        </is>
      </c>
      <c r="G2911" s="6" t="inlineStr">
        <is>
          <t>9 COLADEIRAS</t>
        </is>
      </c>
      <c r="H2911" s="6" t="inlineStr">
        <is>
          <t>9 COLADEIRAS</t>
        </is>
      </c>
      <c r="I2911" s="4" t="inlineStr">
        <is>
          <t>9 COLADEIRAS</t>
        </is>
      </c>
      <c r="J2911" s="4" t="n">
        <v>1</v>
      </c>
      <c r="K2911" s="6" t="n"/>
      <c r="L2911" s="6" t="n"/>
      <c r="M2911" s="6" t="n"/>
      <c r="N2911" s="6" t="n">
        <v>46220</v>
      </c>
      <c r="O2911" s="6" t="n">
        <v>1</v>
      </c>
      <c r="P2911" s="6" t="n"/>
      <c r="Q2911" s="6" t="n"/>
      <c r="R2911" s="6" t="n"/>
      <c r="S2911" s="6" t="n"/>
      <c r="T2911" s="6">
        <f>IF(OR($J2911="",$O2911=""),"",$O2911/$J2911)</f>
        <v/>
      </c>
      <c r="U2911" s="6" t="inlineStr">
        <is>
          <t>Concluído</t>
        </is>
      </c>
      <c r="V2911" s="6" t="n"/>
      <c r="W2911" s="6" t="n"/>
      <c r="X2911" s="6" t="n"/>
      <c r="Y2911" s="6" t="n"/>
      <c r="Z2911" s="6" t="n"/>
      <c r="AA2911" s="5" t="n"/>
      <c r="AB2911" s="6">
        <f>B2911&amp;"|"&amp;I2911</f>
        <v/>
      </c>
      <c r="AC2911">
        <f>IF($B2911="","","|"&amp;SUBSTITUTE(TRIM(SUBSTITUTE(SUBSTITUTE(SUBSTITUTE(SUBSTITUTE(SUBSTITUTE(SUBSTITUTE(SUBSTITUTE(SUBSTITUTE(SUBSTITUTE(SUBSTITUTE(SUBSTITUTE(SUBSTITUTE(SUBSTITUTE(SUBSTITUTE(TRIM($B2911&amp;""),CHAR(10)," "),CHAR(13)," "),"."," "),";"," "),","," "),"/"," "),"+"," "),"-"," "),"  "," "),"  "," "),"  "," "),"  "," "),"  "," "),"  "," "))," ","|")&amp;"|")</f>
        <v/>
      </c>
      <c r="AD2911">
        <f>TRIM($I2911&amp;"")</f>
        <v/>
      </c>
    </row>
    <row r="2912" ht="36" customHeight="1">
      <c r="A2912" s="14" t="n">
        <v>46220</v>
      </c>
      <c r="B2912" s="6" t="inlineStr">
        <is>
          <t>10266,10265</t>
        </is>
      </c>
      <c r="C2912" s="6" t="inlineStr">
        <is>
          <t>M/C 0727 (MARROM)</t>
        </is>
      </c>
      <c r="D2912" s="6" t="inlineStr">
        <is>
          <t>9 COLADEIRAS</t>
        </is>
      </c>
      <c r="E2912" s="6" t="n">
        <v>20014205</v>
      </c>
      <c r="F2912" s="6" t="inlineStr">
        <is>
          <t>(1) TAMPO 1602X802X12 MDP - MESA DAKAR/MIAMI 1,60</t>
        </is>
      </c>
      <c r="G2912" s="6" t="inlineStr">
        <is>
          <t>9 COLADEIRAS</t>
        </is>
      </c>
      <c r="H2912" s="6" t="inlineStr">
        <is>
          <t>9 COLADEIRAS</t>
        </is>
      </c>
      <c r="I2912" s="4" t="inlineStr">
        <is>
          <t>9 COLADEIRAS</t>
        </is>
      </c>
      <c r="J2912" s="4" t="n">
        <v>40</v>
      </c>
      <c r="K2912" s="6" t="n"/>
      <c r="L2912" s="6" t="n"/>
      <c r="M2912" s="6" t="n"/>
      <c r="N2912" s="6" t="n">
        <v>46219</v>
      </c>
      <c r="O2912" s="6" t="n">
        <v>40</v>
      </c>
      <c r="P2912" s="6" t="n"/>
      <c r="Q2912" s="6" t="n"/>
      <c r="R2912" s="6" t="n"/>
      <c r="S2912" s="6" t="n"/>
      <c r="T2912" s="6">
        <f>IF(OR($J2912="",$O2912=""),"",$O2912/$J2912)</f>
        <v/>
      </c>
      <c r="U2912" s="6" t="inlineStr">
        <is>
          <t>Concluído</t>
        </is>
      </c>
      <c r="V2912" s="6" t="n"/>
      <c r="W2912" s="6" t="n"/>
      <c r="X2912" s="6" t="n"/>
      <c r="Y2912" s="6" t="n"/>
      <c r="Z2912" s="6" t="n"/>
      <c r="AA2912" s="5" t="n"/>
      <c r="AB2912" s="6">
        <f>B2912&amp;"|"&amp;I2912</f>
        <v/>
      </c>
      <c r="AC2912">
        <f>IF($B2912="","","|"&amp;SUBSTITUTE(TRIM(SUBSTITUTE(SUBSTITUTE(SUBSTITUTE(SUBSTITUTE(SUBSTITUTE(SUBSTITUTE(SUBSTITUTE(SUBSTITUTE(SUBSTITUTE(SUBSTITUTE(SUBSTITUTE(SUBSTITUTE(SUBSTITUTE(SUBSTITUTE(TRIM($B2912&amp;""),CHAR(10)," "),CHAR(13)," "),"."," "),";"," "),","," "),"/"," "),"+"," "),"-"," "),"  "," "),"  "," "),"  "," "),"  "," "),"  "," "),"  "," "))," ","|")&amp;"|")</f>
        <v/>
      </c>
      <c r="AD2912">
        <f>TRIM($I2912&amp;"")</f>
        <v/>
      </c>
    </row>
    <row r="2913" ht="36" customHeight="1">
      <c r="A2913" s="14" t="n">
        <v>46220</v>
      </c>
      <c r="B2913" s="6" t="inlineStr">
        <is>
          <t>10266,10265</t>
        </is>
      </c>
      <c r="C2913" s="6" t="inlineStr">
        <is>
          <t>M/C 0727 (MARROM)</t>
        </is>
      </c>
      <c r="D2913" s="6" t="inlineStr">
        <is>
          <t>9 COLADEIRAS</t>
        </is>
      </c>
      <c r="E2913" s="6" t="n">
        <v>20014305</v>
      </c>
      <c r="F2913" s="6" t="inlineStr">
        <is>
          <t>(1) TAMPO 1202X802X12 MDP - MESA DAKAR/MIAMI 1,20</t>
        </is>
      </c>
      <c r="G2913" s="6" t="inlineStr">
        <is>
          <t>9 COLADEIRAS</t>
        </is>
      </c>
      <c r="H2913" s="6" t="inlineStr">
        <is>
          <t>9 COLADEIRAS</t>
        </is>
      </c>
      <c r="I2913" s="4" t="inlineStr">
        <is>
          <t>9 COLADEIRAS</t>
        </is>
      </c>
      <c r="J2913" s="4" t="n">
        <v>280</v>
      </c>
      <c r="K2913" s="6" t="n"/>
      <c r="L2913" s="6" t="n"/>
      <c r="M2913" s="6" t="n"/>
      <c r="N2913" s="6" t="n">
        <v>46219</v>
      </c>
      <c r="O2913" s="6" t="n">
        <v>280</v>
      </c>
      <c r="P2913" s="6" t="n"/>
      <c r="Q2913" s="6" t="n"/>
      <c r="R2913" s="6" t="n"/>
      <c r="S2913" s="6" t="n"/>
      <c r="T2913" s="6">
        <f>IF(OR($J2913="",$O2913=""),"",$O2913/$J2913)</f>
        <v/>
      </c>
      <c r="U2913" s="6" t="inlineStr">
        <is>
          <t>Concluído</t>
        </is>
      </c>
      <c r="V2913" s="6" t="n"/>
      <c r="W2913" s="6" t="n"/>
      <c r="X2913" s="6" t="n"/>
      <c r="Y2913" s="6" t="n"/>
      <c r="Z2913" s="6" t="n"/>
      <c r="AA2913" s="5" t="n"/>
      <c r="AB2913" s="6">
        <f>B2913&amp;"|"&amp;I2913</f>
        <v/>
      </c>
      <c r="AC2913">
        <f>IF($B2913="","","|"&amp;SUBSTITUTE(TRIM(SUBSTITUTE(SUBSTITUTE(SUBSTITUTE(SUBSTITUTE(SUBSTITUTE(SUBSTITUTE(SUBSTITUTE(SUBSTITUTE(SUBSTITUTE(SUBSTITUTE(SUBSTITUTE(SUBSTITUTE(SUBSTITUTE(SUBSTITUTE(TRIM($B2913&amp;""),CHAR(10)," "),CHAR(13)," "),"."," "),";"," "),","," "),"/"," "),"+"," "),"-"," "),"  "," "),"  "," "),"  "," "),"  "," "),"  "," "),"  "," "))," ","|")&amp;"|")</f>
        <v/>
      </c>
      <c r="AD2913">
        <f>TRIM($I2913&amp;"")</f>
        <v/>
      </c>
    </row>
    <row r="2914" ht="36" customHeight="1">
      <c r="A2914" s="14" t="n">
        <v>46220</v>
      </c>
      <c r="B2914" s="6" t="inlineStr">
        <is>
          <t>10266,10265</t>
        </is>
      </c>
      <c r="C2914" s="6" t="inlineStr">
        <is>
          <t>M/C 0727 (MARROM)</t>
        </is>
      </c>
      <c r="D2914" s="6" t="inlineStr">
        <is>
          <t>9 COLADEIRAS</t>
        </is>
      </c>
      <c r="E2914" s="6" t="n">
        <v>30080004</v>
      </c>
      <c r="F2914" s="6" t="inlineStr">
        <is>
          <t>(6)TRAV. MAIOR 1320X65 (135)X15 MDP-AMST.1,36X1,36</t>
        </is>
      </c>
      <c r="G2914" s="6" t="inlineStr">
        <is>
          <t>9 COLADEIRAS</t>
        </is>
      </c>
      <c r="H2914" s="6" t="inlineStr">
        <is>
          <t>9 COLADEIRAS</t>
        </is>
      </c>
      <c r="I2914" s="4" t="inlineStr">
        <is>
          <t>9 COLADEIRAS</t>
        </is>
      </c>
      <c r="J2914" s="4" t="n">
        <v>60</v>
      </c>
      <c r="K2914" s="6" t="n"/>
      <c r="L2914" s="6" t="n"/>
      <c r="M2914" s="6" t="n"/>
      <c r="N2914" s="6" t="n">
        <v>46219</v>
      </c>
      <c r="O2914" s="6" t="n">
        <v>60</v>
      </c>
      <c r="P2914" s="6" t="n"/>
      <c r="Q2914" s="6" t="n"/>
      <c r="R2914" s="6" t="n"/>
      <c r="S2914" s="6" t="n"/>
      <c r="T2914" s="6">
        <f>IF(OR($J2914="",$O2914=""),"",$O2914/$J2914)</f>
        <v/>
      </c>
      <c r="U2914" s="6" t="inlineStr">
        <is>
          <t>Concluído</t>
        </is>
      </c>
      <c r="V2914" s="6" t="n"/>
      <c r="W2914" s="6" t="n"/>
      <c r="X2914" s="6" t="n"/>
      <c r="Y2914" s="6" t="n"/>
      <c r="Z2914" s="6" t="n"/>
      <c r="AA2914" s="5" t="n"/>
      <c r="AB2914" s="6">
        <f>B2914&amp;"|"&amp;I2914</f>
        <v/>
      </c>
      <c r="AC2914">
        <f>IF($B2914="","","|"&amp;SUBSTITUTE(TRIM(SUBSTITUTE(SUBSTITUTE(SUBSTITUTE(SUBSTITUTE(SUBSTITUTE(SUBSTITUTE(SUBSTITUTE(SUBSTITUTE(SUBSTITUTE(SUBSTITUTE(SUBSTITUTE(SUBSTITUTE(SUBSTITUTE(SUBSTITUTE(TRIM($B2914&amp;""),CHAR(10)," "),CHAR(13)," "),"."," "),";"," "),","," "),"/"," "),"+"," "),"-"," "),"  "," "),"  "," "),"  "," "),"  "," "),"  "," "),"  "," "))," ","|")&amp;"|")</f>
        <v/>
      </c>
      <c r="AD2914">
        <f>TRIM($I2914&amp;"")</f>
        <v/>
      </c>
    </row>
    <row r="2915" ht="36" customHeight="1">
      <c r="A2915" s="14" t="n">
        <v>46220</v>
      </c>
      <c r="B2915" s="6" t="inlineStr">
        <is>
          <t>10266,10265</t>
        </is>
      </c>
      <c r="C2915" s="6" t="inlineStr">
        <is>
          <t>M/C 0727 (MARROM)</t>
        </is>
      </c>
      <c r="D2915" s="6" t="inlineStr">
        <is>
          <t>9 COLADEIRAS</t>
        </is>
      </c>
      <c r="E2915" s="6" t="n">
        <v>30080005</v>
      </c>
      <c r="F2915" s="6" t="inlineStr">
        <is>
          <t>(5) TRAV. MENOR1190X65X15 MDP-MESA AMST.1,36X1,36</t>
        </is>
      </c>
      <c r="G2915" s="6" t="inlineStr">
        <is>
          <t>9 COLADEIRAS</t>
        </is>
      </c>
      <c r="H2915" s="6" t="inlineStr">
        <is>
          <t>9 COLADEIRAS</t>
        </is>
      </c>
      <c r="I2915" s="4" t="inlineStr">
        <is>
          <t>9 COLADEIRAS</t>
        </is>
      </c>
      <c r="J2915" s="4" t="n">
        <v>60</v>
      </c>
      <c r="K2915" s="6" t="n"/>
      <c r="L2915" s="6" t="n"/>
      <c r="M2915" s="6" t="n"/>
      <c r="N2915" s="6" t="n">
        <v>46219</v>
      </c>
      <c r="O2915" s="6" t="n">
        <v>60</v>
      </c>
      <c r="P2915" s="6" t="n"/>
      <c r="Q2915" s="6" t="n"/>
      <c r="R2915" s="6" t="n"/>
      <c r="S2915" s="6" t="n"/>
      <c r="T2915" s="6">
        <f>IF(OR($J2915="",$O2915=""),"",$O2915/$J2915)</f>
        <v/>
      </c>
      <c r="U2915" s="6" t="inlineStr">
        <is>
          <t>Concluído</t>
        </is>
      </c>
      <c r="V2915" s="6" t="n"/>
      <c r="W2915" s="6" t="n"/>
      <c r="X2915" s="6" t="n"/>
      <c r="Y2915" s="6" t="n"/>
      <c r="Z2915" s="6" t="n"/>
      <c r="AA2915" s="5" t="n"/>
      <c r="AB2915" s="6">
        <f>B2915&amp;"|"&amp;I2915</f>
        <v/>
      </c>
      <c r="AC2915">
        <f>IF($B2915="","","|"&amp;SUBSTITUTE(TRIM(SUBSTITUTE(SUBSTITUTE(SUBSTITUTE(SUBSTITUTE(SUBSTITUTE(SUBSTITUTE(SUBSTITUTE(SUBSTITUTE(SUBSTITUTE(SUBSTITUTE(SUBSTITUTE(SUBSTITUTE(SUBSTITUTE(SUBSTITUTE(TRIM($B2915&amp;""),CHAR(10)," "),CHAR(13)," "),"."," "),";"," "),","," "),"/"," "),"+"," "),"-"," "),"  "," "),"  "," "),"  "," "),"  "," "),"  "," "),"  "," "))," ","|")&amp;"|")</f>
        <v/>
      </c>
      <c r="AD2915">
        <f>TRIM($I2915&amp;"")</f>
        <v/>
      </c>
    </row>
    <row r="2916" ht="36" customHeight="1">
      <c r="A2916" s="14" t="n">
        <v>46220</v>
      </c>
      <c r="B2916" s="6" t="inlineStr">
        <is>
          <t>10266,10265</t>
        </is>
      </c>
      <c r="C2916" s="6" t="inlineStr">
        <is>
          <t>M/C 0727 (MARROM)</t>
        </is>
      </c>
      <c r="D2916" s="6" t="inlineStr">
        <is>
          <t>9 COLADEIRAS</t>
        </is>
      </c>
      <c r="E2916" s="6" t="n">
        <v>20019005</v>
      </c>
      <c r="F2916" s="6" t="inlineStr">
        <is>
          <t>RIPA 751X70X12 MDF - MESA SANTIAGO</t>
        </is>
      </c>
      <c r="G2916" s="6" t="inlineStr">
        <is>
          <t>9 COLADEIRAS</t>
        </is>
      </c>
      <c r="H2916" s="6" t="inlineStr">
        <is>
          <t>9 COLADEIRAS</t>
        </is>
      </c>
      <c r="I2916" s="4" t="inlineStr">
        <is>
          <t>9 COLADEIRAS</t>
        </is>
      </c>
      <c r="J2916" s="4" t="n">
        <v>360</v>
      </c>
      <c r="K2916" s="6" t="n"/>
      <c r="L2916" s="6" t="n"/>
      <c r="M2916" s="6" t="n"/>
      <c r="N2916" s="6" t="n">
        <v>46219</v>
      </c>
      <c r="O2916" s="6" t="n">
        <v>360</v>
      </c>
      <c r="P2916" s="6" t="n"/>
      <c r="Q2916" s="6" t="n"/>
      <c r="R2916" s="6" t="n"/>
      <c r="S2916" s="6" t="n"/>
      <c r="T2916" s="6">
        <f>IF(OR($J2916="",$O2916=""),"",$O2916/$J2916)</f>
        <v/>
      </c>
      <c r="U2916" s="6" t="inlineStr">
        <is>
          <t>Concluído</t>
        </is>
      </c>
      <c r="V2916" s="6" t="n"/>
      <c r="W2916" s="6" t="n"/>
      <c r="X2916" s="6" t="n"/>
      <c r="Y2916" s="6" t="n"/>
      <c r="Z2916" s="6" t="n"/>
      <c r="AA2916" s="5" t="n"/>
      <c r="AB2916" s="6">
        <f>B2916&amp;"|"&amp;I2916</f>
        <v/>
      </c>
      <c r="AC2916">
        <f>IF($B2916="","","|"&amp;SUBSTITUTE(TRIM(SUBSTITUTE(SUBSTITUTE(SUBSTITUTE(SUBSTITUTE(SUBSTITUTE(SUBSTITUTE(SUBSTITUTE(SUBSTITUTE(SUBSTITUTE(SUBSTITUTE(SUBSTITUTE(SUBSTITUTE(SUBSTITUTE(SUBSTITUTE(TRIM($B2916&amp;""),CHAR(10)," "),CHAR(13)," "),"."," "),";"," "),","," "),"/"," "),"+"," "),"-"," "),"  "," "),"  "," "),"  "," "),"  "," "),"  "," "),"  "," "))," ","|")&amp;"|")</f>
        <v/>
      </c>
      <c r="AD2916">
        <f>TRIM($I2916&amp;"")</f>
        <v/>
      </c>
    </row>
    <row r="2917" ht="36" customHeight="1">
      <c r="A2917" s="14" t="n">
        <v>46220</v>
      </c>
      <c r="B2917" s="6" t="inlineStr">
        <is>
          <t>10266,10265</t>
        </is>
      </c>
      <c r="C2917" s="6" t="inlineStr">
        <is>
          <t>M/C 0727 (MARROM)</t>
        </is>
      </c>
      <c r="D2917" s="6" t="inlineStr">
        <is>
          <t>9 COLADEIRAS</t>
        </is>
      </c>
      <c r="E2917" s="6" t="n">
        <v>20019603</v>
      </c>
      <c r="F2917" s="6" t="inlineStr">
        <is>
          <t>(3) BASE 572X572X12 MDF - MESA SANTIAGO 1,36</t>
        </is>
      </c>
      <c r="G2917" s="6" t="inlineStr">
        <is>
          <t>9 COLADEIRAS</t>
        </is>
      </c>
      <c r="H2917" s="6" t="inlineStr">
        <is>
          <t>9 COLADEIRAS</t>
        </is>
      </c>
      <c r="I2917" s="4" t="inlineStr">
        <is>
          <t>9 COLADEIRAS</t>
        </is>
      </c>
      <c r="J2917" s="4" t="n">
        <v>30</v>
      </c>
      <c r="K2917" s="6" t="n"/>
      <c r="L2917" s="6" t="n"/>
      <c r="M2917" s="6" t="n"/>
      <c r="N2917" s="6" t="n">
        <v>46219</v>
      </c>
      <c r="O2917" s="6" t="n">
        <v>30</v>
      </c>
      <c r="P2917" s="6" t="n"/>
      <c r="Q2917" s="6" t="n"/>
      <c r="R2917" s="6" t="n"/>
      <c r="S2917" s="6" t="n"/>
      <c r="T2917" s="6">
        <f>IF(OR($J2917="",$O2917=""),"",$O2917/$J2917)</f>
        <v/>
      </c>
      <c r="U2917" s="6" t="inlineStr">
        <is>
          <t>Concluído</t>
        </is>
      </c>
      <c r="V2917" s="6" t="n"/>
      <c r="W2917" s="6" t="n"/>
      <c r="X2917" s="6" t="n"/>
      <c r="Y2917" s="6" t="n"/>
      <c r="Z2917" s="6" t="n"/>
      <c r="AA2917" s="5" t="n"/>
      <c r="AB2917" s="6">
        <f>B2917&amp;"|"&amp;I2917</f>
        <v/>
      </c>
      <c r="AC2917">
        <f>IF($B2917="","","|"&amp;SUBSTITUTE(TRIM(SUBSTITUTE(SUBSTITUTE(SUBSTITUTE(SUBSTITUTE(SUBSTITUTE(SUBSTITUTE(SUBSTITUTE(SUBSTITUTE(SUBSTITUTE(SUBSTITUTE(SUBSTITUTE(SUBSTITUTE(SUBSTITUTE(SUBSTITUTE(TRIM($B2917&amp;""),CHAR(10)," "),CHAR(13)," "),"."," "),";"," "),","," "),"/"," "),"+"," "),"-"," "),"  "," "),"  "," "),"  "," "),"  "," "),"  "," "),"  "," "))," ","|")&amp;"|")</f>
        <v/>
      </c>
      <c r="AD2917">
        <f>TRIM($I2917&amp;"")</f>
        <v/>
      </c>
    </row>
    <row r="2918" ht="36" customHeight="1">
      <c r="A2918" s="14" t="n">
        <v>46220</v>
      </c>
      <c r="B2918" s="6" t="inlineStr">
        <is>
          <t>10266,10265</t>
        </is>
      </c>
      <c r="C2918" s="6" t="inlineStr">
        <is>
          <t>M/C 0727 (MARROM)</t>
        </is>
      </c>
      <c r="D2918" s="6" t="inlineStr">
        <is>
          <t>9 COLADEIRAS</t>
        </is>
      </c>
      <c r="E2918" s="6" t="n">
        <v>20019606</v>
      </c>
      <c r="F2918" s="6" t="inlineStr">
        <is>
          <t>(1-6) LATERAL RIPADA - MESA SANTIAGO 1,36</t>
        </is>
      </c>
      <c r="G2918" s="6" t="inlineStr">
        <is>
          <t>9 COLADEIRAS</t>
        </is>
      </c>
      <c r="H2918" s="6" t="inlineStr">
        <is>
          <t>9 COLADEIRAS</t>
        </is>
      </c>
      <c r="I2918" s="4" t="inlineStr">
        <is>
          <t>9 COLADEIRAS</t>
        </is>
      </c>
      <c r="J2918" s="4" t="n">
        <v>60</v>
      </c>
      <c r="K2918" s="6" t="n"/>
      <c r="L2918" s="6" t="n"/>
      <c r="M2918" s="6" t="n"/>
      <c r="N2918" s="6" t="n">
        <v>46219</v>
      </c>
      <c r="O2918" s="6" t="n">
        <v>60</v>
      </c>
      <c r="P2918" s="6" t="n"/>
      <c r="Q2918" s="6" t="n"/>
      <c r="R2918" s="6" t="n"/>
      <c r="S2918" s="6" t="n"/>
      <c r="T2918" s="6">
        <f>IF(OR($J2918="",$O2918=""),"",$O2918/$J2918)</f>
        <v/>
      </c>
      <c r="U2918" s="6" t="inlineStr">
        <is>
          <t>Concluído</t>
        </is>
      </c>
      <c r="V2918" s="6" t="n"/>
      <c r="W2918" s="6" t="n"/>
      <c r="X2918" s="6" t="n"/>
      <c r="Y2918" s="6" t="n"/>
      <c r="Z2918" s="6" t="n"/>
      <c r="AA2918" s="5" t="n"/>
      <c r="AB2918" s="6">
        <f>B2918&amp;"|"&amp;I2918</f>
        <v/>
      </c>
      <c r="AC2918">
        <f>IF($B2918="","","|"&amp;SUBSTITUTE(TRIM(SUBSTITUTE(SUBSTITUTE(SUBSTITUTE(SUBSTITUTE(SUBSTITUTE(SUBSTITUTE(SUBSTITUTE(SUBSTITUTE(SUBSTITUTE(SUBSTITUTE(SUBSTITUTE(SUBSTITUTE(SUBSTITUTE(SUBSTITUTE(TRIM($B2918&amp;""),CHAR(10)," "),CHAR(13)," "),"."," "),";"," "),","," "),"/"," "),"+"," "),"-"," "),"  "," "),"  "," "),"  "," "),"  "," "),"  "," "),"  "," "))," ","|")&amp;"|")</f>
        <v/>
      </c>
      <c r="AD2918">
        <f>TRIM($I2918&amp;"")</f>
        <v/>
      </c>
    </row>
    <row r="2919" ht="36" customHeight="1">
      <c r="A2919" s="14" t="n">
        <v>46220</v>
      </c>
      <c r="B2919" s="6" t="inlineStr">
        <is>
          <t>10266,10265</t>
        </is>
      </c>
      <c r="C2919" s="6" t="inlineStr">
        <is>
          <t>M/C 0727 (MARROM)</t>
        </is>
      </c>
      <c r="D2919" s="6" t="inlineStr">
        <is>
          <t>9 COLADEIRAS</t>
        </is>
      </c>
      <c r="E2919" s="6" t="n">
        <v>20013102</v>
      </c>
      <c r="F2919" s="6" t="inlineStr">
        <is>
          <t>(10)PE MAIOR 760X100 (170) X15 MDF-MIAMI 1,37X0,80</t>
        </is>
      </c>
      <c r="G2919" s="6" t="inlineStr">
        <is>
          <t>9 COLADEIRAS</t>
        </is>
      </c>
      <c r="H2919" s="6" t="inlineStr">
        <is>
          <t>9 COLADEIRAS</t>
        </is>
      </c>
      <c r="I2919" s="4" t="inlineStr">
        <is>
          <t>9 COLADEIRAS</t>
        </is>
      </c>
      <c r="J2919" s="4" t="n">
        <v>840</v>
      </c>
      <c r="K2919" s="6" t="n"/>
      <c r="L2919" s="6" t="n"/>
      <c r="M2919" s="6" t="n"/>
      <c r="N2919" s="6" t="n">
        <v>46220</v>
      </c>
      <c r="O2919" s="6" t="n">
        <v>840</v>
      </c>
      <c r="P2919" s="6" t="n"/>
      <c r="Q2919" s="6" t="n"/>
      <c r="R2919" s="6" t="n"/>
      <c r="S2919" s="6" t="n"/>
      <c r="T2919" s="6">
        <f>IF(OR($J2919="",$O2919=""),"",$O2919/$J2919)</f>
        <v/>
      </c>
      <c r="U2919" s="6" t="inlineStr">
        <is>
          <t>Concluído</t>
        </is>
      </c>
      <c r="V2919" s="6" t="n"/>
      <c r="W2919" s="6" t="n"/>
      <c r="X2919" s="6" t="n"/>
      <c r="Y2919" s="6" t="n"/>
      <c r="Z2919" s="6" t="n"/>
      <c r="AA2919" s="5" t="n"/>
      <c r="AB2919" s="6">
        <f>B2919&amp;"|"&amp;I2919</f>
        <v/>
      </c>
      <c r="AC2919">
        <f>IF($B2919="","","|"&amp;SUBSTITUTE(TRIM(SUBSTITUTE(SUBSTITUTE(SUBSTITUTE(SUBSTITUTE(SUBSTITUTE(SUBSTITUTE(SUBSTITUTE(SUBSTITUTE(SUBSTITUTE(SUBSTITUTE(SUBSTITUTE(SUBSTITUTE(SUBSTITUTE(SUBSTITUTE(TRIM($B2919&amp;""),CHAR(10)," "),CHAR(13)," "),"."," "),";"," "),","," "),"/"," "),"+"," "),"-"," "),"  "," "),"  "," "),"  "," "),"  "," "),"  "," "),"  "," "))," ","|")&amp;"|")</f>
        <v/>
      </c>
      <c r="AD2919">
        <f>TRIM($I2919&amp;"")</f>
        <v/>
      </c>
    </row>
    <row r="2920" ht="36" customHeight="1">
      <c r="A2920" s="14" t="n">
        <v>46220</v>
      </c>
      <c r="B2920" s="6" t="inlineStr">
        <is>
          <t>10266,10265</t>
        </is>
      </c>
      <c r="C2920" s="6" t="inlineStr">
        <is>
          <t>M/C 0727 (MARROM)</t>
        </is>
      </c>
      <c r="D2920" s="6" t="inlineStr">
        <is>
          <t>9 COLADEIRAS</t>
        </is>
      </c>
      <c r="E2920" s="6" t="n">
        <v>20013103</v>
      </c>
      <c r="F2920" s="6" t="inlineStr">
        <is>
          <t>(4) PE MENOR 760X85 (135) X15 MDF-MIAMI 1,37X0,80</t>
        </is>
      </c>
      <c r="G2920" s="6" t="inlineStr">
        <is>
          <t>9 COLADEIRAS</t>
        </is>
      </c>
      <c r="H2920" s="6" t="inlineStr">
        <is>
          <t>9 COLADEIRAS</t>
        </is>
      </c>
      <c r="I2920" s="4" t="inlineStr">
        <is>
          <t>9 COLADEIRAS</t>
        </is>
      </c>
      <c r="J2920" s="4" t="n">
        <v>840</v>
      </c>
      <c r="K2920" s="6" t="n"/>
      <c r="L2920" s="6" t="n"/>
      <c r="M2920" s="6" t="n"/>
      <c r="N2920" s="6" t="n">
        <v>46220</v>
      </c>
      <c r="O2920" s="6" t="n">
        <v>840</v>
      </c>
      <c r="P2920" s="6" t="n"/>
      <c r="Q2920" s="6" t="n"/>
      <c r="R2920" s="6" t="n"/>
      <c r="S2920" s="6" t="n"/>
      <c r="T2920" s="6">
        <f>IF(OR($J2920="",$O2920=""),"",$O2920/$J2920)</f>
        <v/>
      </c>
      <c r="U2920" s="6" t="inlineStr">
        <is>
          <t>Concluído</t>
        </is>
      </c>
      <c r="V2920" s="6" t="n"/>
      <c r="W2920" s="6" t="n"/>
      <c r="X2920" s="6" t="n"/>
      <c r="Y2920" s="6" t="n"/>
      <c r="Z2920" s="6" t="n"/>
      <c r="AA2920" s="5" t="n"/>
      <c r="AB2920" s="6">
        <f>B2920&amp;"|"&amp;I2920</f>
        <v/>
      </c>
      <c r="AC2920">
        <f>IF($B2920="","","|"&amp;SUBSTITUTE(TRIM(SUBSTITUTE(SUBSTITUTE(SUBSTITUTE(SUBSTITUTE(SUBSTITUTE(SUBSTITUTE(SUBSTITUTE(SUBSTITUTE(SUBSTITUTE(SUBSTITUTE(SUBSTITUTE(SUBSTITUTE(SUBSTITUTE(SUBSTITUTE(TRIM($B2920&amp;""),CHAR(10)," "),CHAR(13)," "),"."," "),";"," "),","," "),"/"," "),"+"," "),"-"," "),"  "," "),"  "," "),"  "," "),"  "," "),"  "," "),"  "," "))," ","|")&amp;"|")</f>
        <v/>
      </c>
      <c r="AD2920">
        <f>TRIM($I2920&amp;"")</f>
        <v/>
      </c>
    </row>
    <row r="2921" ht="36" customHeight="1">
      <c r="A2921" s="14" t="n">
        <v>46220</v>
      </c>
      <c r="B2921" s="6" t="inlineStr">
        <is>
          <t>10266,10265</t>
        </is>
      </c>
      <c r="C2921" s="6" t="inlineStr">
        <is>
          <t>M/C 0727 (MARROM)</t>
        </is>
      </c>
      <c r="D2921" s="6" t="inlineStr">
        <is>
          <t>9 COLADEIRAS</t>
        </is>
      </c>
      <c r="E2921" s="6" t="n">
        <v>20020001</v>
      </c>
      <c r="F2921" s="6" t="inlineStr">
        <is>
          <t>(1) LATERAL 1180X92X15 MDF - BASE DUBAI</t>
        </is>
      </c>
      <c r="G2921" s="6" t="inlineStr">
        <is>
          <t>9 COLADEIRAS</t>
        </is>
      </c>
      <c r="H2921" s="6" t="inlineStr">
        <is>
          <t>9 COLADEIRAS</t>
        </is>
      </c>
      <c r="I2921" s="4" t="inlineStr">
        <is>
          <t>9 COLADEIRAS</t>
        </is>
      </c>
      <c r="J2921" s="4" t="n">
        <v>8</v>
      </c>
      <c r="K2921" s="6" t="n"/>
      <c r="L2921" s="6" t="n"/>
      <c r="M2921" s="6" t="n"/>
      <c r="N2921" s="6" t="n">
        <v>46219</v>
      </c>
      <c r="O2921" s="6" t="n">
        <v>8</v>
      </c>
      <c r="P2921" s="6" t="n"/>
      <c r="Q2921" s="6" t="n"/>
      <c r="R2921" s="6" t="n"/>
      <c r="S2921" s="6" t="n"/>
      <c r="T2921" s="6">
        <f>IF(OR($J2921="",$O2921=""),"",$O2921/$J2921)</f>
        <v/>
      </c>
      <c r="U2921" s="6" t="inlineStr">
        <is>
          <t>Concluído</t>
        </is>
      </c>
      <c r="V2921" s="6" t="n"/>
      <c r="W2921" s="6" t="n"/>
      <c r="X2921" s="6" t="n"/>
      <c r="Y2921" s="6" t="n"/>
      <c r="Z2921" s="6" t="n"/>
      <c r="AA2921" s="5" t="n"/>
      <c r="AB2921" s="6">
        <f>B2921&amp;"|"&amp;I2921</f>
        <v/>
      </c>
      <c r="AC2921">
        <f>IF($B2921="","","|"&amp;SUBSTITUTE(TRIM(SUBSTITUTE(SUBSTITUTE(SUBSTITUTE(SUBSTITUTE(SUBSTITUTE(SUBSTITUTE(SUBSTITUTE(SUBSTITUTE(SUBSTITUTE(SUBSTITUTE(SUBSTITUTE(SUBSTITUTE(SUBSTITUTE(SUBSTITUTE(TRIM($B2921&amp;""),CHAR(10)," "),CHAR(13)," "),"."," "),";"," "),","," "),"/"," "),"+"," "),"-"," "),"  "," "),"  "," "),"  "," "),"  "," "),"  "," "),"  "," "))," ","|")&amp;"|")</f>
        <v/>
      </c>
      <c r="AD2921">
        <f>TRIM($I2921&amp;"")</f>
        <v/>
      </c>
    </row>
    <row r="2922" ht="36" customHeight="1">
      <c r="A2922" s="14" t="n">
        <v>46220</v>
      </c>
      <c r="B2922" s="6" t="inlineStr">
        <is>
          <t>10266,10265</t>
        </is>
      </c>
      <c r="C2922" s="6" t="inlineStr">
        <is>
          <t>M/C 0727 (MARROM)</t>
        </is>
      </c>
      <c r="D2922" s="6" t="inlineStr">
        <is>
          <t>9 COLADEIRAS</t>
        </is>
      </c>
      <c r="E2922" s="6" t="n">
        <v>20052001</v>
      </c>
      <c r="F2922" s="6" t="inlineStr">
        <is>
          <t>(2-4) TRAVESSA 742X122X25 MDF - MESA ATHENAS</t>
        </is>
      </c>
      <c r="G2922" s="6" t="inlineStr">
        <is>
          <t>9 COLADEIRAS</t>
        </is>
      </c>
      <c r="H2922" s="6" t="inlineStr">
        <is>
          <t>9 COLADEIRAS</t>
        </is>
      </c>
      <c r="I2922" s="4" t="inlineStr">
        <is>
          <t>9 COLADEIRAS</t>
        </is>
      </c>
      <c r="J2922" s="4" t="n">
        <v>120</v>
      </c>
      <c r="K2922" s="6" t="n"/>
      <c r="L2922" s="6" t="n"/>
      <c r="M2922" s="6" t="n"/>
      <c r="N2922" s="6" t="n">
        <v>46219</v>
      </c>
      <c r="O2922" s="6" t="n">
        <v>120</v>
      </c>
      <c r="P2922" s="6" t="n"/>
      <c r="Q2922" s="6" t="n"/>
      <c r="R2922" s="6" t="n"/>
      <c r="S2922" s="6" t="n"/>
      <c r="T2922" s="6">
        <f>IF(OR($J2922="",$O2922=""),"",$O2922/$J2922)</f>
        <v/>
      </c>
      <c r="U2922" s="6" t="inlineStr">
        <is>
          <t>Concluído</t>
        </is>
      </c>
      <c r="V2922" s="6" t="n"/>
      <c r="W2922" s="6" t="n"/>
      <c r="X2922" s="6" t="n"/>
      <c r="Y2922" s="6" t="n"/>
      <c r="Z2922" s="6" t="n"/>
      <c r="AA2922" s="5" t="n"/>
      <c r="AB2922" s="6">
        <f>B2922&amp;"|"&amp;I2922</f>
        <v/>
      </c>
      <c r="AC2922">
        <f>IF($B2922="","","|"&amp;SUBSTITUTE(TRIM(SUBSTITUTE(SUBSTITUTE(SUBSTITUTE(SUBSTITUTE(SUBSTITUTE(SUBSTITUTE(SUBSTITUTE(SUBSTITUTE(SUBSTITUTE(SUBSTITUTE(SUBSTITUTE(SUBSTITUTE(SUBSTITUTE(SUBSTITUTE(TRIM($B2922&amp;""),CHAR(10)," "),CHAR(13)," "),"."," "),";"," "),","," "),"/"," "),"+"," "),"-"," "),"  "," "),"  "," "),"  "," "),"  "," "),"  "," "),"  "," "))," ","|")&amp;"|")</f>
        <v/>
      </c>
      <c r="AD2922">
        <f>TRIM($I2922&amp;"")</f>
        <v/>
      </c>
    </row>
    <row r="2923" ht="36" customHeight="1">
      <c r="A2923" s="14" t="n">
        <v>46220</v>
      </c>
      <c r="B2923" s="6" t="inlineStr">
        <is>
          <t>10266,10265</t>
        </is>
      </c>
      <c r="C2923" s="6" t="inlineStr">
        <is>
          <t>M/C 0727 (MARROM)</t>
        </is>
      </c>
      <c r="D2923" s="6" t="inlineStr">
        <is>
          <t>9 COLADEIRAS</t>
        </is>
      </c>
      <c r="E2923" s="6" t="n">
        <v>20052002</v>
      </c>
      <c r="F2923" s="6" t="inlineStr">
        <is>
          <t>(5) BASE MAIOR 542X124X25 MDF - MESA ATHENAS</t>
        </is>
      </c>
      <c r="G2923" s="6" t="inlineStr">
        <is>
          <t>9 COLADEIRAS</t>
        </is>
      </c>
      <c r="H2923" s="6" t="inlineStr">
        <is>
          <t>9 COLADEIRAS</t>
        </is>
      </c>
      <c r="I2923" s="4" t="inlineStr">
        <is>
          <t>9 COLADEIRAS</t>
        </is>
      </c>
      <c r="J2923" s="4" t="n">
        <v>30</v>
      </c>
      <c r="K2923" s="6" t="n"/>
      <c r="L2923" s="6" t="n"/>
      <c r="M2923" s="6" t="n"/>
      <c r="N2923" s="6" t="n">
        <v>46219</v>
      </c>
      <c r="O2923" s="6" t="n">
        <v>30</v>
      </c>
      <c r="P2923" s="6" t="n"/>
      <c r="Q2923" s="6" t="n"/>
      <c r="R2923" s="6" t="n"/>
      <c r="S2923" s="6" t="n"/>
      <c r="T2923" s="6">
        <f>IF(OR($J2923="",$O2923=""),"",$O2923/$J2923)</f>
        <v/>
      </c>
      <c r="U2923" s="6" t="inlineStr">
        <is>
          <t>Concluído</t>
        </is>
      </c>
      <c r="V2923" s="6" t="n"/>
      <c r="W2923" s="6" t="n"/>
      <c r="X2923" s="6" t="n"/>
      <c r="Y2923" s="6" t="n"/>
      <c r="Z2923" s="6" t="n"/>
      <c r="AA2923" s="5" t="n"/>
      <c r="AB2923" s="6">
        <f>B2923&amp;"|"&amp;I2923</f>
        <v/>
      </c>
      <c r="AC2923">
        <f>IF($B2923="","","|"&amp;SUBSTITUTE(TRIM(SUBSTITUTE(SUBSTITUTE(SUBSTITUTE(SUBSTITUTE(SUBSTITUTE(SUBSTITUTE(SUBSTITUTE(SUBSTITUTE(SUBSTITUTE(SUBSTITUTE(SUBSTITUTE(SUBSTITUTE(SUBSTITUTE(SUBSTITUTE(TRIM($B2923&amp;""),CHAR(10)," "),CHAR(13)," "),"."," "),";"," "),","," "),"/"," "),"+"," "),"-"," "),"  "," "),"  "," "),"  "," "),"  "," "),"  "," "),"  "," "))," ","|")&amp;"|")</f>
        <v/>
      </c>
      <c r="AD2923">
        <f>TRIM($I2923&amp;"")</f>
        <v/>
      </c>
    </row>
    <row r="2924" ht="36" customHeight="1">
      <c r="A2924" s="14" t="n">
        <v>46220</v>
      </c>
      <c r="B2924" s="6" t="inlineStr">
        <is>
          <t>10266,10265</t>
        </is>
      </c>
      <c r="C2924" s="6" t="inlineStr">
        <is>
          <t>M/C 0727 (MARROM)</t>
        </is>
      </c>
      <c r="D2924" s="6" t="inlineStr">
        <is>
          <t>9 COLADEIRAS</t>
        </is>
      </c>
      <c r="E2924" s="6" t="n">
        <v>20052003</v>
      </c>
      <c r="F2924" s="6" t="inlineStr">
        <is>
          <t>(6)BASE MENOR 386 (189)X124X25 MDF - MESA ATHENAS</t>
        </is>
      </c>
      <c r="G2924" s="6" t="inlineStr">
        <is>
          <t>9 COLADEIRAS</t>
        </is>
      </c>
      <c r="H2924" s="6" t="inlineStr">
        <is>
          <t>9 COLADEIRAS</t>
        </is>
      </c>
      <c r="I2924" s="4" t="inlineStr">
        <is>
          <t>9 COLADEIRAS</t>
        </is>
      </c>
      <c r="J2924" s="4" t="n">
        <v>60</v>
      </c>
      <c r="K2924" s="6" t="n"/>
      <c r="L2924" s="6" t="n"/>
      <c r="M2924" s="6" t="n"/>
      <c r="N2924" s="6" t="n">
        <v>46219</v>
      </c>
      <c r="O2924" s="6" t="n">
        <v>60</v>
      </c>
      <c r="P2924" s="6" t="n"/>
      <c r="Q2924" s="6" t="n"/>
      <c r="R2924" s="6" t="n"/>
      <c r="S2924" s="6" t="n"/>
      <c r="T2924" s="6">
        <f>IF(OR($J2924="",$O2924=""),"",$O2924/$J2924)</f>
        <v/>
      </c>
      <c r="U2924" s="6" t="inlineStr">
        <is>
          <t>Concluído</t>
        </is>
      </c>
      <c r="V2924" s="6" t="n"/>
      <c r="W2924" s="6" t="n"/>
      <c r="X2924" s="6" t="n"/>
      <c r="Y2924" s="6" t="n"/>
      <c r="Z2924" s="6" t="n"/>
      <c r="AA2924" s="5" t="n"/>
      <c r="AB2924" s="6">
        <f>B2924&amp;"|"&amp;I2924</f>
        <v/>
      </c>
      <c r="AC2924">
        <f>IF($B2924="","","|"&amp;SUBSTITUTE(TRIM(SUBSTITUTE(SUBSTITUTE(SUBSTITUTE(SUBSTITUTE(SUBSTITUTE(SUBSTITUTE(SUBSTITUTE(SUBSTITUTE(SUBSTITUTE(SUBSTITUTE(SUBSTITUTE(SUBSTITUTE(SUBSTITUTE(SUBSTITUTE(TRIM($B2924&amp;""),CHAR(10)," "),CHAR(13)," "),"."," "),";"," "),","," "),"/"," "),"+"," "),"-"," "),"  "," "),"  "," "),"  "," "),"  "," "),"  "," "),"  "," "))," ","|")&amp;"|")</f>
        <v/>
      </c>
      <c r="AD2924">
        <f>TRIM($I2924&amp;"")</f>
        <v/>
      </c>
    </row>
    <row r="2925" ht="36" customHeight="1">
      <c r="A2925" s="14" t="n">
        <v>46220</v>
      </c>
      <c r="B2925" s="6" t="inlineStr">
        <is>
          <t>10266,10265</t>
        </is>
      </c>
      <c r="C2925" s="6" t="inlineStr">
        <is>
          <t>M/C 0727 (MARROM)</t>
        </is>
      </c>
      <c r="D2925" s="6" t="inlineStr">
        <is>
          <t>9 COLADEIRAS</t>
        </is>
      </c>
      <c r="E2925" s="6" t="n">
        <v>30001202</v>
      </c>
      <c r="F2925" s="6" t="inlineStr">
        <is>
          <t>PÉ FRONTAL 441X65(911)X25 MDF (16PÇS) - CAD PÉ INT</t>
        </is>
      </c>
      <c r="G2925" s="6" t="inlineStr">
        <is>
          <t>9 COLADEIRAS</t>
        </is>
      </c>
      <c r="H2925" s="6" t="inlineStr">
        <is>
          <t>9 COLADEIRAS</t>
        </is>
      </c>
      <c r="I2925" s="4" t="inlineStr">
        <is>
          <t>9 COLADEIRAS</t>
        </is>
      </c>
      <c r="J2925" s="4" t="n">
        <v>340</v>
      </c>
      <c r="K2925" s="6" t="n"/>
      <c r="L2925" s="6" t="n"/>
      <c r="M2925" s="6" t="n"/>
      <c r="N2925" s="6" t="n">
        <v>46219</v>
      </c>
      <c r="O2925" s="6" t="n">
        <v>340</v>
      </c>
      <c r="P2925" s="6" t="n"/>
      <c r="Q2925" s="6" t="n"/>
      <c r="R2925" s="6" t="n"/>
      <c r="S2925" s="6" t="n"/>
      <c r="T2925" s="6">
        <f>IF(OR($J2925="",$O2925=""),"",$O2925/$J2925)</f>
        <v/>
      </c>
      <c r="U2925" s="6" t="inlineStr">
        <is>
          <t>Concluído</t>
        </is>
      </c>
      <c r="V2925" s="6" t="n"/>
      <c r="W2925" s="6" t="n"/>
      <c r="X2925" s="6" t="n"/>
      <c r="Y2925" s="6" t="n"/>
      <c r="Z2925" s="6" t="n"/>
      <c r="AA2925" s="5" t="n"/>
      <c r="AB2925" s="6">
        <f>B2925&amp;"|"&amp;I2925</f>
        <v/>
      </c>
      <c r="AC2925">
        <f>IF($B2925="","","|"&amp;SUBSTITUTE(TRIM(SUBSTITUTE(SUBSTITUTE(SUBSTITUTE(SUBSTITUTE(SUBSTITUTE(SUBSTITUTE(SUBSTITUTE(SUBSTITUTE(SUBSTITUTE(SUBSTITUTE(SUBSTITUTE(SUBSTITUTE(SUBSTITUTE(SUBSTITUTE(TRIM($B2925&amp;""),CHAR(10)," "),CHAR(13)," "),"."," "),";"," "),","," "),"/"," "),"+"," "),"-"," "),"  "," "),"  "," "),"  "," "),"  "," "),"  "," "),"  "," "))," ","|")&amp;"|")</f>
        <v/>
      </c>
      <c r="AD2925">
        <f>TRIM($I2925&amp;"")</f>
        <v/>
      </c>
    </row>
    <row r="2926" ht="36" customHeight="1">
      <c r="A2926" s="14" t="n">
        <v>46220</v>
      </c>
      <c r="B2926" s="6" t="inlineStr">
        <is>
          <t>10266,10265</t>
        </is>
      </c>
      <c r="C2926" s="6" t="inlineStr">
        <is>
          <t>M/C 0727 (MARROM)</t>
        </is>
      </c>
      <c r="D2926" s="6" t="inlineStr">
        <is>
          <t>9 COLADEIRAS</t>
        </is>
      </c>
      <c r="E2926" s="6" t="n">
        <v>30006110</v>
      </c>
      <c r="F2926" s="6" t="inlineStr">
        <is>
          <t>PE FRONTAL 430X(108)51X25 MDF (DIR) SANTIAGO NEW</t>
        </is>
      </c>
      <c r="G2926" s="6" t="inlineStr">
        <is>
          <t>9 COLADEIRAS</t>
        </is>
      </c>
      <c r="H2926" s="6" t="inlineStr">
        <is>
          <t>9 COLADEIRAS</t>
        </is>
      </c>
      <c r="I2926" s="4" t="inlineStr">
        <is>
          <t>9 COLADEIRAS</t>
        </is>
      </c>
      <c r="J2926" s="4" t="n">
        <v>120</v>
      </c>
      <c r="K2926" s="6" t="n"/>
      <c r="L2926" s="6" t="n"/>
      <c r="M2926" s="6" t="n"/>
      <c r="N2926" s="6" t="n">
        <v>46219</v>
      </c>
      <c r="O2926" s="6" t="n">
        <v>120</v>
      </c>
      <c r="P2926" s="6" t="n"/>
      <c r="Q2926" s="6" t="n"/>
      <c r="R2926" s="6" t="n"/>
      <c r="S2926" s="6" t="n"/>
      <c r="T2926" s="6">
        <f>IF(OR($J2926="",$O2926=""),"",$O2926/$J2926)</f>
        <v/>
      </c>
      <c r="U2926" s="6" t="inlineStr">
        <is>
          <t>Concluído</t>
        </is>
      </c>
      <c r="V2926" s="6" t="n"/>
      <c r="W2926" s="6" t="n"/>
      <c r="X2926" s="6" t="n"/>
      <c r="Y2926" s="6" t="n"/>
      <c r="Z2926" s="6" t="n"/>
      <c r="AA2926" s="5" t="n"/>
      <c r="AB2926" s="6">
        <f>B2926&amp;"|"&amp;I2926</f>
        <v/>
      </c>
      <c r="AC2926">
        <f>IF($B2926="","","|"&amp;SUBSTITUTE(TRIM(SUBSTITUTE(SUBSTITUTE(SUBSTITUTE(SUBSTITUTE(SUBSTITUTE(SUBSTITUTE(SUBSTITUTE(SUBSTITUTE(SUBSTITUTE(SUBSTITUTE(SUBSTITUTE(SUBSTITUTE(SUBSTITUTE(SUBSTITUTE(TRIM($B2926&amp;""),CHAR(10)," "),CHAR(13)," "),"."," "),";"," "),","," "),"/"," "),"+"," "),"-"," "),"  "," "),"  "," "),"  "," "),"  "," "),"  "," "),"  "," "))," ","|")&amp;"|")</f>
        <v/>
      </c>
      <c r="AD2926">
        <f>TRIM($I2926&amp;"")</f>
        <v/>
      </c>
    </row>
    <row r="2927" ht="36" customHeight="1">
      <c r="A2927" s="14" t="n">
        <v>46220</v>
      </c>
      <c r="B2927" s="6" t="inlineStr">
        <is>
          <t>10266,10265</t>
        </is>
      </c>
      <c r="C2927" s="6" t="inlineStr">
        <is>
          <t>M/C 0727 (MARROM)</t>
        </is>
      </c>
      <c r="D2927" s="6" t="inlineStr">
        <is>
          <t>9 COLADEIRAS</t>
        </is>
      </c>
      <c r="E2927" s="6" t="n">
        <v>30006111</v>
      </c>
      <c r="F2927" s="6" t="inlineStr">
        <is>
          <t>PE FRONTAL 430X(108)51X25MDF (ESQRD) SANTIAGO NEW</t>
        </is>
      </c>
      <c r="G2927" s="6" t="inlineStr">
        <is>
          <t>9 COLADEIRAS</t>
        </is>
      </c>
      <c r="H2927" s="6" t="inlineStr">
        <is>
          <t>9 COLADEIRAS</t>
        </is>
      </c>
      <c r="I2927" s="4" t="inlineStr">
        <is>
          <t>9 COLADEIRAS</t>
        </is>
      </c>
      <c r="J2927" s="4" t="n">
        <v>120</v>
      </c>
      <c r="K2927" s="6" t="n"/>
      <c r="L2927" s="6" t="n"/>
      <c r="M2927" s="6" t="n"/>
      <c r="N2927" s="6" t="n">
        <v>46219</v>
      </c>
      <c r="O2927" s="6" t="n">
        <v>120</v>
      </c>
      <c r="P2927" s="6" t="n"/>
      <c r="Q2927" s="6" t="n"/>
      <c r="R2927" s="6" t="n"/>
      <c r="S2927" s="6" t="n"/>
      <c r="T2927" s="6">
        <f>IF(OR($J2927="",$O2927=""),"",$O2927/$J2927)</f>
        <v/>
      </c>
      <c r="U2927" s="6" t="inlineStr">
        <is>
          <t>Concluído</t>
        </is>
      </c>
      <c r="V2927" s="6" t="n"/>
      <c r="W2927" s="6" t="n"/>
      <c r="X2927" s="6" t="n"/>
      <c r="Y2927" s="6" t="n"/>
      <c r="Z2927" s="6" t="n"/>
      <c r="AA2927" s="5" t="n"/>
      <c r="AB2927" s="6">
        <f>B2927&amp;"|"&amp;I2927</f>
        <v/>
      </c>
      <c r="AC2927">
        <f>IF($B2927="","","|"&amp;SUBSTITUTE(TRIM(SUBSTITUTE(SUBSTITUTE(SUBSTITUTE(SUBSTITUTE(SUBSTITUTE(SUBSTITUTE(SUBSTITUTE(SUBSTITUTE(SUBSTITUTE(SUBSTITUTE(SUBSTITUTE(SUBSTITUTE(SUBSTITUTE(SUBSTITUTE(TRIM($B2927&amp;""),CHAR(10)," "),CHAR(13)," "),"."," "),";"," "),","," "),"/"," "),"+"," "),"-"," "),"  "," "),"  "," "),"  "," "),"  "," "),"  "," "),"  "," "))," ","|")&amp;"|")</f>
        <v/>
      </c>
      <c r="AD2927">
        <f>TRIM($I2927&amp;"")</f>
        <v/>
      </c>
    </row>
    <row r="2928" ht="36" customHeight="1">
      <c r="A2928" s="14" t="n">
        <v>46220</v>
      </c>
      <c r="B2928" s="6" t="inlineStr">
        <is>
          <t>10269</t>
        </is>
      </c>
      <c r="C2928" s="6" t="inlineStr">
        <is>
          <t>M/C 0723 - DEMONSTRAÇÃO MATEUS</t>
        </is>
      </c>
      <c r="D2928" s="6" t="inlineStr">
        <is>
          <t>9 COLADEIRAS</t>
        </is>
      </c>
      <c r="E2928" s="6" t="n">
        <v>10050003</v>
      </c>
      <c r="F2928" s="6" t="inlineStr">
        <is>
          <t>TOPO CAIXOTE MALAGA - 414X387X15 MDP</t>
        </is>
      </c>
      <c r="G2928" s="6" t="inlineStr">
        <is>
          <t>9 COLADEIRAS</t>
        </is>
      </c>
      <c r="H2928" s="6" t="inlineStr">
        <is>
          <t>9 COLADEIRAS</t>
        </is>
      </c>
      <c r="I2928" s="4" t="inlineStr">
        <is>
          <t>9 COLADEIRAS</t>
        </is>
      </c>
      <c r="J2928" s="4" t="n">
        <v>1</v>
      </c>
      <c r="K2928" s="6" t="n"/>
      <c r="L2928" s="6" t="n"/>
      <c r="M2928" s="6" t="n"/>
      <c r="N2928" s="6" t="n">
        <v>46220</v>
      </c>
      <c r="O2928" s="6" t="n">
        <v>1</v>
      </c>
      <c r="P2928" s="6" t="n"/>
      <c r="Q2928" s="6" t="n"/>
      <c r="R2928" s="6" t="n"/>
      <c r="S2928" s="6" t="n"/>
      <c r="T2928" s="6">
        <f>IF(OR($J2928="",$O2928=""),"",$O2928/$J2928)</f>
        <v/>
      </c>
      <c r="U2928" s="6" t="inlineStr">
        <is>
          <t>Concluído</t>
        </is>
      </c>
      <c r="V2928" s="6" t="n"/>
      <c r="W2928" s="6" t="n"/>
      <c r="X2928" s="6" t="n"/>
      <c r="Y2928" s="6" t="n"/>
      <c r="Z2928" s="6" t="n"/>
      <c r="AA2928" s="5" t="n"/>
      <c r="AB2928" s="6">
        <f>B2928&amp;"|"&amp;I2928</f>
        <v/>
      </c>
      <c r="AC2928">
        <f>IF($B2928="","","|"&amp;SUBSTITUTE(TRIM(SUBSTITUTE(SUBSTITUTE(SUBSTITUTE(SUBSTITUTE(SUBSTITUTE(SUBSTITUTE(SUBSTITUTE(SUBSTITUTE(SUBSTITUTE(SUBSTITUTE(SUBSTITUTE(SUBSTITUTE(SUBSTITUTE(SUBSTITUTE(TRIM($B2928&amp;""),CHAR(10)," "),CHAR(13)," "),"."," "),";"," "),","," "),"/"," "),"+"," "),"-"," "),"  "," "),"  "," "),"  "," "),"  "," "),"  "," "),"  "," "))," ","|")&amp;"|")</f>
        <v/>
      </c>
      <c r="AD2928">
        <f>TRIM($I2928&amp;"")</f>
        <v/>
      </c>
    </row>
    <row r="2929" ht="36" customHeight="1">
      <c r="A2929" s="14" t="n">
        <v>46220</v>
      </c>
      <c r="B2929" s="6" t="inlineStr">
        <is>
          <t>10269</t>
        </is>
      </c>
      <c r="C2929" s="6" t="inlineStr">
        <is>
          <t>M/C 0723 - DEMONSTRAÇÃO MATEUS</t>
        </is>
      </c>
      <c r="D2929" s="6" t="inlineStr">
        <is>
          <t>9 COLADEIRAS</t>
        </is>
      </c>
      <c r="E2929" s="6" t="n">
        <v>10050004</v>
      </c>
      <c r="F2929" s="6" t="inlineStr">
        <is>
          <t>LATERAL DIREITA CAIXOTE MALAGA - 412X385X15 MDP</t>
        </is>
      </c>
      <c r="G2929" s="6" t="inlineStr">
        <is>
          <t>9 COLADEIRAS</t>
        </is>
      </c>
      <c r="H2929" s="6" t="inlineStr">
        <is>
          <t>9 COLADEIRAS</t>
        </is>
      </c>
      <c r="I2929" s="4" t="inlineStr">
        <is>
          <t>9 COLADEIRAS</t>
        </is>
      </c>
      <c r="J2929" s="4" t="n">
        <v>1</v>
      </c>
      <c r="K2929" s="6" t="n"/>
      <c r="L2929" s="6" t="n"/>
      <c r="M2929" s="6" t="n"/>
      <c r="N2929" s="6" t="n">
        <v>46220</v>
      </c>
      <c r="O2929" s="6" t="n">
        <v>1</v>
      </c>
      <c r="P2929" s="6" t="n"/>
      <c r="Q2929" s="6" t="n"/>
      <c r="R2929" s="6" t="n"/>
      <c r="S2929" s="6" t="n"/>
      <c r="T2929" s="6">
        <f>IF(OR($J2929="",$O2929=""),"",$O2929/$J2929)</f>
        <v/>
      </c>
      <c r="U2929" s="6" t="inlineStr">
        <is>
          <t>Concluído</t>
        </is>
      </c>
      <c r="V2929" s="6" t="n"/>
      <c r="W2929" s="6" t="n"/>
      <c r="X2929" s="6" t="n"/>
      <c r="Y2929" s="6" t="n"/>
      <c r="Z2929" s="6" t="n"/>
      <c r="AA2929" s="5" t="n"/>
      <c r="AB2929" s="6">
        <f>B2929&amp;"|"&amp;I2929</f>
        <v/>
      </c>
      <c r="AC2929">
        <f>IF($B2929="","","|"&amp;SUBSTITUTE(TRIM(SUBSTITUTE(SUBSTITUTE(SUBSTITUTE(SUBSTITUTE(SUBSTITUTE(SUBSTITUTE(SUBSTITUTE(SUBSTITUTE(SUBSTITUTE(SUBSTITUTE(SUBSTITUTE(SUBSTITUTE(SUBSTITUTE(SUBSTITUTE(TRIM($B2929&amp;""),CHAR(10)," "),CHAR(13)," "),"."," "),";"," "),","," "),"/"," "),"+"," "),"-"," "),"  "," "),"  "," "),"  "," "),"  "," "),"  "," "),"  "," "))," ","|")&amp;"|")</f>
        <v/>
      </c>
      <c r="AD2929">
        <f>TRIM($I2929&amp;"")</f>
        <v/>
      </c>
    </row>
    <row r="2930" ht="36" customHeight="1">
      <c r="A2930" s="14" t="n">
        <v>46220</v>
      </c>
      <c r="B2930" s="6" t="inlineStr">
        <is>
          <t>10269</t>
        </is>
      </c>
      <c r="C2930" s="6" t="inlineStr">
        <is>
          <t>M/C 0723 - DEMONSTRAÇÃO MATEUS</t>
        </is>
      </c>
      <c r="D2930" s="6" t="inlineStr">
        <is>
          <t>9 COLADEIRAS</t>
        </is>
      </c>
      <c r="E2930" s="6" t="n">
        <v>10050005</v>
      </c>
      <c r="F2930" s="6" t="inlineStr">
        <is>
          <t>LATERAL ESQUERDA CAIXOTE MALAGA - 412X385X15 MDP</t>
        </is>
      </c>
      <c r="G2930" s="6" t="inlineStr">
        <is>
          <t>9 COLADEIRAS</t>
        </is>
      </c>
      <c r="H2930" s="6" t="inlineStr">
        <is>
          <t>9 COLADEIRAS</t>
        </is>
      </c>
      <c r="I2930" s="4" t="inlineStr">
        <is>
          <t>9 COLADEIRAS</t>
        </is>
      </c>
      <c r="J2930" s="4" t="n">
        <v>1</v>
      </c>
      <c r="K2930" s="6" t="n"/>
      <c r="L2930" s="6" t="n"/>
      <c r="M2930" s="6" t="n"/>
      <c r="N2930" s="6" t="n">
        <v>46220</v>
      </c>
      <c r="O2930" s="6" t="n">
        <v>1</v>
      </c>
      <c r="P2930" s="6" t="n"/>
      <c r="Q2930" s="6" t="n"/>
      <c r="R2930" s="6" t="n"/>
      <c r="S2930" s="6" t="n"/>
      <c r="T2930" s="6">
        <f>IF(OR($J2930="",$O2930=""),"",$O2930/$J2930)</f>
        <v/>
      </c>
      <c r="U2930" s="6" t="inlineStr">
        <is>
          <t>Concluído</t>
        </is>
      </c>
      <c r="V2930" s="6" t="n"/>
      <c r="W2930" s="6" t="n"/>
      <c r="X2930" s="6" t="n"/>
      <c r="Y2930" s="6" t="n"/>
      <c r="Z2930" s="6" t="n"/>
      <c r="AA2930" s="5" t="n"/>
      <c r="AB2930" s="6">
        <f>B2930&amp;"|"&amp;I2930</f>
        <v/>
      </c>
      <c r="AC2930">
        <f>IF($B2930="","","|"&amp;SUBSTITUTE(TRIM(SUBSTITUTE(SUBSTITUTE(SUBSTITUTE(SUBSTITUTE(SUBSTITUTE(SUBSTITUTE(SUBSTITUTE(SUBSTITUTE(SUBSTITUTE(SUBSTITUTE(SUBSTITUTE(SUBSTITUTE(SUBSTITUTE(SUBSTITUTE(TRIM($B2930&amp;""),CHAR(10)," "),CHAR(13)," "),"."," "),";"," "),","," "),"/"," "),"+"," "),"-"," "),"  "," "),"  "," "),"  "," "),"  "," "),"  "," "),"  "," "))," ","|")&amp;"|")</f>
        <v/>
      </c>
      <c r="AD2930">
        <f>TRIM($I2930&amp;"")</f>
        <v/>
      </c>
    </row>
    <row r="2931" ht="36" customHeight="1">
      <c r="A2931" s="14" t="n">
        <v>46220</v>
      </c>
      <c r="B2931" s="6" t="inlineStr">
        <is>
          <t>10269</t>
        </is>
      </c>
      <c r="C2931" s="6" t="inlineStr">
        <is>
          <t>M/C 0723 - DEMONSTRAÇÃO MATEUS</t>
        </is>
      </c>
      <c r="D2931" s="6" t="inlineStr">
        <is>
          <t>9 COLADEIRAS</t>
        </is>
      </c>
      <c r="E2931" s="6" t="n">
        <v>10050006</v>
      </c>
      <c r="F2931" s="6" t="inlineStr">
        <is>
          <t>BASE CAIXOTE MALAGA - 385X384X15 MDP</t>
        </is>
      </c>
      <c r="G2931" s="6" t="inlineStr">
        <is>
          <t>9 COLADEIRAS</t>
        </is>
      </c>
      <c r="H2931" s="6" t="inlineStr">
        <is>
          <t>9 COLADEIRAS</t>
        </is>
      </c>
      <c r="I2931" s="4" t="inlineStr">
        <is>
          <t>9 COLADEIRAS</t>
        </is>
      </c>
      <c r="J2931" s="4" t="n">
        <v>1</v>
      </c>
      <c r="K2931" s="6" t="n"/>
      <c r="L2931" s="6" t="n"/>
      <c r="M2931" s="6" t="n"/>
      <c r="N2931" s="6" t="n">
        <v>46220</v>
      </c>
      <c r="O2931" s="6" t="n">
        <v>1</v>
      </c>
      <c r="P2931" s="6" t="n"/>
      <c r="Q2931" s="6" t="n"/>
      <c r="R2931" s="6" t="n"/>
      <c r="S2931" s="6" t="n"/>
      <c r="T2931" s="6">
        <f>IF(OR($J2931="",$O2931=""),"",$O2931/$J2931)</f>
        <v/>
      </c>
      <c r="U2931" s="6" t="inlineStr">
        <is>
          <t>Concluído</t>
        </is>
      </c>
      <c r="V2931" s="6" t="n"/>
      <c r="W2931" s="6" t="n"/>
      <c r="X2931" s="6" t="n"/>
      <c r="Y2931" s="6" t="n"/>
      <c r="Z2931" s="6" t="n"/>
      <c r="AA2931" s="5" t="n"/>
      <c r="AB2931" s="6">
        <f>B2931&amp;"|"&amp;I2931</f>
        <v/>
      </c>
      <c r="AC2931">
        <f>IF($B2931="","","|"&amp;SUBSTITUTE(TRIM(SUBSTITUTE(SUBSTITUTE(SUBSTITUTE(SUBSTITUTE(SUBSTITUTE(SUBSTITUTE(SUBSTITUTE(SUBSTITUTE(SUBSTITUTE(SUBSTITUTE(SUBSTITUTE(SUBSTITUTE(SUBSTITUTE(SUBSTITUTE(TRIM($B2931&amp;""),CHAR(10)," "),CHAR(13)," "),"."," "),";"," "),","," "),"/"," "),"+"," "),"-"," "),"  "," "),"  "," "),"  "," "),"  "," "),"  "," "),"  "," "))," ","|")&amp;"|")</f>
        <v/>
      </c>
      <c r="AD2931">
        <f>TRIM($I2931&amp;"")</f>
        <v/>
      </c>
    </row>
    <row r="2932" ht="36" customHeight="1">
      <c r="A2932" s="14" t="n">
        <v>46220</v>
      </c>
      <c r="B2932" s="6" t="inlineStr">
        <is>
          <t>10269</t>
        </is>
      </c>
      <c r="C2932" s="6" t="inlineStr">
        <is>
          <t>M/C 0723 - DEMONSTRAÇÃO MATEUS</t>
        </is>
      </c>
      <c r="D2932" s="6" t="inlineStr">
        <is>
          <t>9 COLADEIRAS</t>
        </is>
      </c>
      <c r="E2932" s="6" t="n">
        <v>10050011</v>
      </c>
      <c r="F2932" s="6" t="inlineStr">
        <is>
          <t>FRENTE GAVETA MALAGA - 408X204X15 MDP</t>
        </is>
      </c>
      <c r="G2932" s="6" t="inlineStr">
        <is>
          <t>9 COLADEIRAS</t>
        </is>
      </c>
      <c r="H2932" s="6" t="inlineStr">
        <is>
          <t>9 COLADEIRAS</t>
        </is>
      </c>
      <c r="I2932" s="4" t="inlineStr">
        <is>
          <t>9 COLADEIRAS</t>
        </is>
      </c>
      <c r="J2932" s="4" t="n">
        <v>2</v>
      </c>
      <c r="K2932" s="6" t="n"/>
      <c r="L2932" s="6" t="n"/>
      <c r="M2932" s="6" t="n"/>
      <c r="N2932" s="6" t="n">
        <v>46220</v>
      </c>
      <c r="O2932" s="6" t="n">
        <v>2</v>
      </c>
      <c r="P2932" s="6" t="n"/>
      <c r="Q2932" s="6" t="n"/>
      <c r="R2932" s="6" t="n"/>
      <c r="S2932" s="6" t="n"/>
      <c r="T2932" s="6">
        <f>IF(OR($J2932="",$O2932=""),"",$O2932/$J2932)</f>
        <v/>
      </c>
      <c r="U2932" s="6" t="inlineStr">
        <is>
          <t>Concluído</t>
        </is>
      </c>
      <c r="V2932" s="6" t="n"/>
      <c r="W2932" s="6" t="n"/>
      <c r="X2932" s="6" t="n"/>
      <c r="Y2932" s="6" t="n"/>
      <c r="Z2932" s="6" t="n"/>
      <c r="AA2932" s="5" t="n"/>
      <c r="AB2932" s="6">
        <f>B2932&amp;"|"&amp;I2932</f>
        <v/>
      </c>
      <c r="AC2932">
        <f>IF($B2932="","","|"&amp;SUBSTITUTE(TRIM(SUBSTITUTE(SUBSTITUTE(SUBSTITUTE(SUBSTITUTE(SUBSTITUTE(SUBSTITUTE(SUBSTITUTE(SUBSTITUTE(SUBSTITUTE(SUBSTITUTE(SUBSTITUTE(SUBSTITUTE(SUBSTITUTE(SUBSTITUTE(TRIM($B2932&amp;""),CHAR(10)," "),CHAR(13)," "),"."," "),";"," "),","," "),"/"," "),"+"," "),"-"," "),"  "," "),"  "," "),"  "," "),"  "," "),"  "," "),"  "," "))," ","|")&amp;"|")</f>
        <v/>
      </c>
      <c r="AD2932">
        <f>TRIM($I2932&amp;"")</f>
        <v/>
      </c>
    </row>
    <row r="2933" ht="36" customHeight="1">
      <c r="A2933" s="14" t="n">
        <v>46220</v>
      </c>
      <c r="B2933" s="6" t="inlineStr">
        <is>
          <t>10269</t>
        </is>
      </c>
      <c r="C2933" s="6" t="inlineStr">
        <is>
          <t>M/C 0723 - DEMONSTRAÇÃO MATEUS</t>
        </is>
      </c>
      <c r="D2933" s="6" t="inlineStr">
        <is>
          <t>9 COLADEIRAS</t>
        </is>
      </c>
      <c r="E2933" s="6" t="n">
        <v>200306101</v>
      </c>
      <c r="F2933" s="6" t="inlineStr">
        <is>
          <t>PE 790(800)X100X50 MDP - MESA GENOVA</t>
        </is>
      </c>
      <c r="G2933" s="6" t="inlineStr">
        <is>
          <t>9 COLADEIRAS</t>
        </is>
      </c>
      <c r="H2933" s="6" t="inlineStr">
        <is>
          <t>9 COLADEIRAS</t>
        </is>
      </c>
      <c r="I2933" s="4" t="inlineStr">
        <is>
          <t>9 COLADEIRAS</t>
        </is>
      </c>
      <c r="J2933" s="4" t="n">
        <v>4</v>
      </c>
      <c r="K2933" s="6" t="n"/>
      <c r="L2933" s="6" t="n"/>
      <c r="M2933" s="6" t="n"/>
      <c r="N2933" s="6" t="n">
        <v>46220</v>
      </c>
      <c r="O2933" s="6" t="n">
        <v>4</v>
      </c>
      <c r="P2933" s="6" t="n"/>
      <c r="Q2933" s="6" t="n"/>
      <c r="R2933" s="6" t="n"/>
      <c r="S2933" s="6" t="n"/>
      <c r="T2933" s="6">
        <f>IF(OR($J2933="",$O2933=""),"",$O2933/$J2933)</f>
        <v/>
      </c>
      <c r="U2933" s="6" t="inlineStr">
        <is>
          <t>Concluído</t>
        </is>
      </c>
      <c r="V2933" s="6" t="n"/>
      <c r="W2933" s="6" t="n"/>
      <c r="X2933" s="6" t="n"/>
      <c r="Y2933" s="6" t="n"/>
      <c r="Z2933" s="6" t="n"/>
      <c r="AA2933" s="5" t="n"/>
      <c r="AB2933" s="6">
        <f>B2933&amp;"|"&amp;I2933</f>
        <v/>
      </c>
      <c r="AC2933">
        <f>IF($B2933="","","|"&amp;SUBSTITUTE(TRIM(SUBSTITUTE(SUBSTITUTE(SUBSTITUTE(SUBSTITUTE(SUBSTITUTE(SUBSTITUTE(SUBSTITUTE(SUBSTITUTE(SUBSTITUTE(SUBSTITUTE(SUBSTITUTE(SUBSTITUTE(SUBSTITUTE(SUBSTITUTE(TRIM($B2933&amp;""),CHAR(10)," "),CHAR(13)," "),"."," "),";"," "),","," "),"/"," "),"+"," "),"-"," "),"  "," "),"  "," "),"  "," "),"  "," "),"  "," "),"  "," "))," ","|")&amp;"|")</f>
        <v/>
      </c>
      <c r="AD2933">
        <f>TRIM($I2933&amp;"")</f>
        <v/>
      </c>
    </row>
    <row r="2934" ht="36" customHeight="1">
      <c r="A2934" s="14" t="n">
        <v>46220</v>
      </c>
      <c r="B2934" s="6" t="inlineStr">
        <is>
          <t>10269</t>
        </is>
      </c>
      <c r="C2934" s="6" t="inlineStr">
        <is>
          <t>M/C 0723 - DEMONSTRAÇÃO MATEUS</t>
        </is>
      </c>
      <c r="D2934" s="6" t="inlineStr">
        <is>
          <t>9 COLADEIRAS</t>
        </is>
      </c>
      <c r="E2934" s="6" t="n">
        <v>200306102</v>
      </c>
      <c r="F2934" s="6" t="inlineStr">
        <is>
          <t>BASE DOS PES 634(653)X95X50 MDP - MESA GENOVA</t>
        </is>
      </c>
      <c r="G2934" s="6" t="inlineStr">
        <is>
          <t>9 COLADEIRAS</t>
        </is>
      </c>
      <c r="H2934" s="6" t="inlineStr">
        <is>
          <t>9 COLADEIRAS</t>
        </is>
      </c>
      <c r="I2934" s="4" t="inlineStr">
        <is>
          <t>9 COLADEIRAS</t>
        </is>
      </c>
      <c r="J2934" s="4" t="n">
        <v>2</v>
      </c>
      <c r="K2934" s="6" t="n"/>
      <c r="L2934" s="6" t="n"/>
      <c r="M2934" s="6" t="n"/>
      <c r="N2934" s="6" t="n">
        <v>46220</v>
      </c>
      <c r="O2934" s="6" t="n">
        <v>2</v>
      </c>
      <c r="P2934" s="6" t="n"/>
      <c r="Q2934" s="6" t="n"/>
      <c r="R2934" s="6" t="n"/>
      <c r="S2934" s="6" t="n"/>
      <c r="T2934" s="6">
        <f>IF(OR($J2934="",$O2934=""),"",$O2934/$J2934)</f>
        <v/>
      </c>
      <c r="U2934" s="6" t="inlineStr">
        <is>
          <t>Concluído</t>
        </is>
      </c>
      <c r="V2934" s="6" t="n"/>
      <c r="W2934" s="6" t="n"/>
      <c r="X2934" s="6" t="n"/>
      <c r="Y2934" s="6" t="n"/>
      <c r="Z2934" s="6" t="n"/>
      <c r="AA2934" s="5" t="n"/>
      <c r="AB2934" s="6">
        <f>B2934&amp;"|"&amp;I2934</f>
        <v/>
      </c>
      <c r="AC2934">
        <f>IF($B2934="","","|"&amp;SUBSTITUTE(TRIM(SUBSTITUTE(SUBSTITUTE(SUBSTITUTE(SUBSTITUTE(SUBSTITUTE(SUBSTITUTE(SUBSTITUTE(SUBSTITUTE(SUBSTITUTE(SUBSTITUTE(SUBSTITUTE(SUBSTITUTE(SUBSTITUTE(SUBSTITUTE(TRIM($B2934&amp;""),CHAR(10)," "),CHAR(13)," "),"."," "),";"," "),","," "),"/"," "),"+"," "),"-"," "),"  "," "),"  "," "),"  "," "),"  "," "),"  "," "),"  "," "))," ","|")&amp;"|")</f>
        <v/>
      </c>
      <c r="AD2934">
        <f>TRIM($I2934&amp;"")</f>
        <v/>
      </c>
    </row>
    <row r="2935" ht="36" customHeight="1">
      <c r="A2935" s="14" t="n">
        <v>46220</v>
      </c>
      <c r="B2935" s="6" t="inlineStr">
        <is>
          <t>10269</t>
        </is>
      </c>
      <c r="C2935" s="6" t="inlineStr">
        <is>
          <t>M/C 0723 - DEMONSTRAÇÃO MATEUS</t>
        </is>
      </c>
      <c r="D2935" s="6" t="inlineStr">
        <is>
          <t>9 COLADEIRAS</t>
        </is>
      </c>
      <c r="E2935" s="6" t="n">
        <v>200306205</v>
      </c>
      <c r="F2935" s="6" t="inlineStr">
        <is>
          <t>TAMPO MTD 1600X900X45 MDF-TAMPO C/ENGROS R100 C/VD</t>
        </is>
      </c>
      <c r="G2935" s="6" t="inlineStr">
        <is>
          <t>9 COLADEIRAS</t>
        </is>
      </c>
      <c r="H2935" s="6" t="inlineStr">
        <is>
          <t>9 COLADEIRAS</t>
        </is>
      </c>
      <c r="I2935" s="4" t="inlineStr">
        <is>
          <t>9 COLADEIRAS</t>
        </is>
      </c>
      <c r="J2935" s="4" t="n">
        <v>1</v>
      </c>
      <c r="K2935" s="6" t="n"/>
      <c r="L2935" s="6" t="n"/>
      <c r="M2935" s="6" t="n"/>
      <c r="N2935" s="6" t="n">
        <v>46223</v>
      </c>
      <c r="O2935" s="6" t="n">
        <v>1</v>
      </c>
      <c r="P2935" s="6" t="n"/>
      <c r="Q2935" s="6" t="n"/>
      <c r="R2935" s="6" t="n"/>
      <c r="S2935" s="6" t="n"/>
      <c r="T2935" s="6">
        <f>IF(OR($J2935="",$O2935=""),"",$O2935/$J2935)</f>
        <v/>
      </c>
      <c r="U2935" s="6" t="inlineStr">
        <is>
          <t>Concluído</t>
        </is>
      </c>
      <c r="V2935" s="6" t="n"/>
      <c r="W2935" s="6" t="n"/>
      <c r="X2935" s="6" t="n"/>
      <c r="Y2935" s="6" t="n"/>
      <c r="Z2935" s="6" t="n"/>
      <c r="AA2935" s="5" t="n"/>
      <c r="AB2935" s="6">
        <f>B2935&amp;"|"&amp;I2935</f>
        <v/>
      </c>
      <c r="AC2935">
        <f>IF($B2935="","","|"&amp;SUBSTITUTE(TRIM(SUBSTITUTE(SUBSTITUTE(SUBSTITUTE(SUBSTITUTE(SUBSTITUTE(SUBSTITUTE(SUBSTITUTE(SUBSTITUTE(SUBSTITUTE(SUBSTITUTE(SUBSTITUTE(SUBSTITUTE(SUBSTITUTE(SUBSTITUTE(TRIM($B2935&amp;""),CHAR(10)," "),CHAR(13)," "),"."," "),";"," "),","," "),"/"," "),"+"," "),"-"," "),"  "," "),"  "," "),"  "," "),"  "," "),"  "," "),"  "," "))," ","|")&amp;"|")</f>
        <v/>
      </c>
      <c r="AD2935">
        <f>TRIM($I2935&amp;"")</f>
        <v/>
      </c>
    </row>
    <row r="2936" ht="36" customHeight="1">
      <c r="A2936" s="14" t="n">
        <v>46220</v>
      </c>
      <c r="B2936" s="6" t="inlineStr">
        <is>
          <t>10269</t>
        </is>
      </c>
      <c r="C2936" s="6" t="inlineStr">
        <is>
          <t>M/C 0723 - DEMONSTRAÇÃO MATEUS</t>
        </is>
      </c>
      <c r="D2936" s="6" t="inlineStr">
        <is>
          <t>9 COLADEIRAS</t>
        </is>
      </c>
      <c r="E2936" s="6" t="n">
        <v>10050001</v>
      </c>
      <c r="F2936" s="6" t="inlineStr">
        <is>
          <t>TOPO MOLDURA MALAGA - 452X390X15 MDP</t>
        </is>
      </c>
      <c r="G2936" s="6" t="inlineStr">
        <is>
          <t>9 COLADEIRAS</t>
        </is>
      </c>
      <c r="H2936" s="6" t="inlineStr">
        <is>
          <t>9 COLADEIRAS</t>
        </is>
      </c>
      <c r="I2936" s="4" t="inlineStr">
        <is>
          <t>9 COLADEIRAS</t>
        </is>
      </c>
      <c r="J2936" s="4" t="n">
        <v>2</v>
      </c>
      <c r="K2936" s="6" t="n"/>
      <c r="L2936" s="6" t="n"/>
      <c r="M2936" s="6" t="n"/>
      <c r="N2936" s="6" t="n">
        <v>46223</v>
      </c>
      <c r="O2936" s="6" t="n">
        <v>2</v>
      </c>
      <c r="P2936" s="6" t="n"/>
      <c r="Q2936" s="6" t="n"/>
      <c r="R2936" s="6" t="n"/>
      <c r="S2936" s="6" t="n"/>
      <c r="T2936" s="6">
        <f>IF(OR($J2936="",$O2936=""),"",$O2936/$J2936)</f>
        <v/>
      </c>
      <c r="U2936" s="6" t="inlineStr">
        <is>
          <t>Concluído</t>
        </is>
      </c>
      <c r="V2936" s="6" t="n"/>
      <c r="W2936" s="6" t="n"/>
      <c r="X2936" s="6" t="n"/>
      <c r="Y2936" s="6" t="n"/>
      <c r="Z2936" s="6" t="n"/>
      <c r="AA2936" s="5" t="n"/>
      <c r="AB2936" s="6">
        <f>B2936&amp;"|"&amp;I2936</f>
        <v/>
      </c>
      <c r="AC2936">
        <f>IF($B2936="","","|"&amp;SUBSTITUTE(TRIM(SUBSTITUTE(SUBSTITUTE(SUBSTITUTE(SUBSTITUTE(SUBSTITUTE(SUBSTITUTE(SUBSTITUTE(SUBSTITUTE(SUBSTITUTE(SUBSTITUTE(SUBSTITUTE(SUBSTITUTE(SUBSTITUTE(SUBSTITUTE(TRIM($B2936&amp;""),CHAR(10)," "),CHAR(13)," "),"."," "),";"," "),","," "),"/"," "),"+"," "),"-"," "),"  "," "),"  "," "),"  "," "),"  "," "),"  "," "),"  "," "))," ","|")&amp;"|")</f>
        <v/>
      </c>
      <c r="AD2936">
        <f>TRIM($I2936&amp;"")</f>
        <v/>
      </c>
    </row>
    <row r="2937" ht="36" customHeight="1">
      <c r="A2937" s="14" t="n">
        <v>46220</v>
      </c>
      <c r="B2937" s="6" t="inlineStr">
        <is>
          <t>10269</t>
        </is>
      </c>
      <c r="C2937" s="6" t="inlineStr">
        <is>
          <t>M/C 0723 - DEMONSTRAÇÃO MATEUS</t>
        </is>
      </c>
      <c r="D2937" s="6" t="inlineStr">
        <is>
          <t>9 COLADEIRAS</t>
        </is>
      </c>
      <c r="E2937" s="6" t="n">
        <v>10050002</v>
      </c>
      <c r="F2937" s="6" t="inlineStr">
        <is>
          <t>LATERAL MOLDURA MALAGA - 550X385X15 MDP</t>
        </is>
      </c>
      <c r="G2937" s="6" t="inlineStr">
        <is>
          <t>9 COLADEIRAS</t>
        </is>
      </c>
      <c r="H2937" s="6" t="inlineStr">
        <is>
          <t>9 COLADEIRAS</t>
        </is>
      </c>
      <c r="I2937" s="4" t="inlineStr">
        <is>
          <t>9 COLADEIRAS</t>
        </is>
      </c>
      <c r="J2937" s="4" t="n">
        <v>4</v>
      </c>
      <c r="K2937" s="6" t="n"/>
      <c r="L2937" s="6" t="n"/>
      <c r="M2937" s="6" t="n"/>
      <c r="N2937" s="6" t="n">
        <v>46220</v>
      </c>
      <c r="O2937" s="6" t="n">
        <v>4</v>
      </c>
      <c r="P2937" s="6" t="n"/>
      <c r="Q2937" s="6" t="n"/>
      <c r="R2937" s="6" t="n"/>
      <c r="S2937" s="6" t="n"/>
      <c r="T2937" s="6">
        <f>IF(OR($J2937="",$O2937=""),"",$O2937/$J2937)</f>
        <v/>
      </c>
      <c r="U2937" s="6" t="inlineStr">
        <is>
          <t>Concluído</t>
        </is>
      </c>
      <c r="V2937" s="6" t="n"/>
      <c r="W2937" s="6" t="n"/>
      <c r="X2937" s="6" t="n"/>
      <c r="Y2937" s="6" t="n"/>
      <c r="Z2937" s="6" t="n"/>
      <c r="AA2937" s="5" t="n"/>
      <c r="AB2937" s="6">
        <f>B2937&amp;"|"&amp;I2937</f>
        <v/>
      </c>
      <c r="AC2937">
        <f>IF($B2937="","","|"&amp;SUBSTITUTE(TRIM(SUBSTITUTE(SUBSTITUTE(SUBSTITUTE(SUBSTITUTE(SUBSTITUTE(SUBSTITUTE(SUBSTITUTE(SUBSTITUTE(SUBSTITUTE(SUBSTITUTE(SUBSTITUTE(SUBSTITUTE(SUBSTITUTE(SUBSTITUTE(TRIM($B2937&amp;""),CHAR(10)," "),CHAR(13)," "),"."," "),";"," "),","," "),"/"," "),"+"," "),"-"," "),"  "," "),"  "," "),"  "," "),"  "," "),"  "," "),"  "," "))," ","|")&amp;"|")</f>
        <v/>
      </c>
      <c r="AD2937">
        <f>TRIM($I2937&amp;"")</f>
        <v/>
      </c>
    </row>
    <row r="2938" ht="36" customHeight="1">
      <c r="A2938" s="14" t="n">
        <v>46220</v>
      </c>
      <c r="B2938" s="6" t="inlineStr">
        <is>
          <t>10269</t>
        </is>
      </c>
      <c r="C2938" s="6" t="inlineStr">
        <is>
          <t>M/C 0723 - DEMONSTRAÇÃO MATEUS</t>
        </is>
      </c>
      <c r="D2938" s="6" t="inlineStr">
        <is>
          <t>9 COLADEIRAS</t>
        </is>
      </c>
      <c r="E2938" s="6" t="n">
        <v>30001202</v>
      </c>
      <c r="F2938" s="6" t="inlineStr">
        <is>
          <t>PÉ FRONTAL 441X65(911)X25 MDF (16PÇS) - CAD PÉ INT</t>
        </is>
      </c>
      <c r="G2938" s="6" t="inlineStr">
        <is>
          <t>9 COLADEIRAS</t>
        </is>
      </c>
      <c r="H2938" s="6" t="inlineStr">
        <is>
          <t>9 COLADEIRAS</t>
        </is>
      </c>
      <c r="I2938" s="4" t="inlineStr">
        <is>
          <t>9 COLADEIRAS</t>
        </is>
      </c>
      <c r="J2938" s="4" t="n">
        <v>12</v>
      </c>
      <c r="K2938" s="6" t="n"/>
      <c r="L2938" s="6" t="n"/>
      <c r="M2938" s="6" t="n"/>
      <c r="N2938" s="6" t="n">
        <v>46220</v>
      </c>
      <c r="O2938" s="6" t="n">
        <v>12</v>
      </c>
      <c r="P2938" s="6" t="n"/>
      <c r="Q2938" s="6" t="n"/>
      <c r="R2938" s="6" t="n"/>
      <c r="S2938" s="6" t="n"/>
      <c r="T2938" s="6">
        <f>IF(OR($J2938="",$O2938=""),"",$O2938/$J2938)</f>
        <v/>
      </c>
      <c r="U2938" s="6" t="inlineStr">
        <is>
          <t>Concluído</t>
        </is>
      </c>
      <c r="V2938" s="6" t="n"/>
      <c r="W2938" s="6" t="n"/>
      <c r="X2938" s="6" t="n"/>
      <c r="Y2938" s="6" t="n"/>
      <c r="Z2938" s="6" t="n"/>
      <c r="AA2938" s="5" t="n"/>
      <c r="AB2938" s="6">
        <f>B2938&amp;"|"&amp;I2938</f>
        <v/>
      </c>
      <c r="AC2938">
        <f>IF($B2938="","","|"&amp;SUBSTITUTE(TRIM(SUBSTITUTE(SUBSTITUTE(SUBSTITUTE(SUBSTITUTE(SUBSTITUTE(SUBSTITUTE(SUBSTITUTE(SUBSTITUTE(SUBSTITUTE(SUBSTITUTE(SUBSTITUTE(SUBSTITUTE(SUBSTITUTE(SUBSTITUTE(TRIM($B2938&amp;""),CHAR(10)," "),CHAR(13)," "),"."," "),";"," "),","," "),"/"," "),"+"," "),"-"," "),"  "," "),"  "," "),"  "," "),"  "," "),"  "," "),"  "," "))," ","|")&amp;"|")</f>
        <v/>
      </c>
      <c r="AD2938">
        <f>TRIM($I2938&amp;"")</f>
        <v/>
      </c>
    </row>
    <row r="2939" ht="36" customHeight="1">
      <c r="A2939" s="14" t="n">
        <v>46219</v>
      </c>
      <c r="B2939" s="6" t="inlineStr">
        <is>
          <t>10264</t>
        </is>
      </c>
      <c r="C2939" s="6" t="inlineStr">
        <is>
          <t>M/C 0724 (VERDE)</t>
        </is>
      </c>
      <c r="D2939" s="6" t="inlineStr">
        <is>
          <t>56 COPIADORA</t>
        </is>
      </c>
      <c r="E2939" s="6" t="n">
        <v>20021607</v>
      </c>
      <c r="F2939" s="6" t="inlineStr">
        <is>
          <t>TAMPO 1605X905X18 MDF - MESA COM VIDRO</t>
        </is>
      </c>
      <c r="G2939" s="6" t="inlineStr">
        <is>
          <t>56 COPIADORA</t>
        </is>
      </c>
      <c r="H2939" s="6" t="inlineStr">
        <is>
          <t>56 COPIADORA</t>
        </is>
      </c>
      <c r="I2939" s="4" t="inlineStr">
        <is>
          <t>56 COPIADORA</t>
        </is>
      </c>
      <c r="J2939" s="4" t="n">
        <v>3</v>
      </c>
      <c r="K2939" s="6" t="n"/>
      <c r="L2939" s="6" t="n"/>
      <c r="M2939" s="6" t="n"/>
      <c r="N2939" s="6" t="n">
        <v>46218</v>
      </c>
      <c r="O2939" s="6" t="n">
        <v>3</v>
      </c>
      <c r="P2939" s="6" t="n"/>
      <c r="Q2939" s="6" t="n"/>
      <c r="R2939" s="6" t="n"/>
      <c r="S2939" s="6" t="n"/>
      <c r="T2939" s="6">
        <f>IF(OR($J2939="",$O2939=""),"",$O2939/$J2939)</f>
        <v/>
      </c>
      <c r="U2939" s="6" t="inlineStr">
        <is>
          <t>Concluído</t>
        </is>
      </c>
      <c r="V2939" s="6" t="n"/>
      <c r="W2939" s="6" t="n"/>
      <c r="X2939" s="6" t="n"/>
      <c r="Y2939" s="6" t="n"/>
      <c r="Z2939" s="6" t="n"/>
      <c r="AA2939" s="5" t="n"/>
      <c r="AB2939" s="6">
        <f>B2939&amp;"|"&amp;I2939</f>
        <v/>
      </c>
      <c r="AC2939">
        <f>IF($B2939="","","|"&amp;SUBSTITUTE(TRIM(SUBSTITUTE(SUBSTITUTE(SUBSTITUTE(SUBSTITUTE(SUBSTITUTE(SUBSTITUTE(SUBSTITUTE(SUBSTITUTE(SUBSTITUTE(SUBSTITUTE(SUBSTITUTE(SUBSTITUTE(SUBSTITUTE(SUBSTITUTE(TRIM($B2939&amp;""),CHAR(10)," "),CHAR(13)," "),"."," "),";"," "),","," "),"/"," "),"+"," "),"-"," "),"  "," "),"  "," "),"  "," "),"  "," "),"  "," "),"  "," "))," ","|")&amp;"|")</f>
        <v/>
      </c>
      <c r="AD2939">
        <f>TRIM($I2939&amp;"")</f>
        <v/>
      </c>
    </row>
    <row r="2940" ht="36" customHeight="1">
      <c r="A2940" s="14" t="n">
        <v>46219</v>
      </c>
      <c r="B2940" s="6" t="inlineStr">
        <is>
          <t>10264</t>
        </is>
      </c>
      <c r="C2940" s="6" t="inlineStr">
        <is>
          <t>M/C 0724 (VERDE)</t>
        </is>
      </c>
      <c r="D2940" s="6" t="inlineStr">
        <is>
          <t>56 COPIADORA</t>
        </is>
      </c>
      <c r="E2940" s="6" t="n">
        <v>20052201</v>
      </c>
      <c r="F2940" s="6" t="inlineStr">
        <is>
          <t>TAMPO VITREO 1205X905X18 MDF-MESA ATHENAS</t>
        </is>
      </c>
      <c r="G2940" s="6" t="inlineStr">
        <is>
          <t>56 COPIADORA</t>
        </is>
      </c>
      <c r="H2940" s="6" t="inlineStr">
        <is>
          <t>56 COPIADORA</t>
        </is>
      </c>
      <c r="I2940" s="4" t="inlineStr">
        <is>
          <t>56 COPIADORA</t>
        </is>
      </c>
      <c r="J2940" s="4" t="n">
        <v>1</v>
      </c>
      <c r="K2940" s="6" t="n"/>
      <c r="L2940" s="6" t="n"/>
      <c r="M2940" s="6" t="n"/>
      <c r="N2940" s="6" t="n">
        <v>46218</v>
      </c>
      <c r="O2940" s="6" t="n">
        <v>1</v>
      </c>
      <c r="P2940" s="6" t="n"/>
      <c r="Q2940" s="6" t="n"/>
      <c r="R2940" s="6" t="n"/>
      <c r="S2940" s="6" t="n"/>
      <c r="T2940" s="6">
        <f>IF(OR($J2940="",$O2940=""),"",$O2940/$J2940)</f>
        <v/>
      </c>
      <c r="U2940" s="6" t="inlineStr">
        <is>
          <t>Concluído</t>
        </is>
      </c>
      <c r="V2940" s="6" t="n"/>
      <c r="W2940" s="6" t="n"/>
      <c r="X2940" s="6" t="n"/>
      <c r="Y2940" s="6" t="n"/>
      <c r="Z2940" s="6" t="n"/>
      <c r="AA2940" s="5" t="n"/>
      <c r="AB2940" s="6">
        <f>B2940&amp;"|"&amp;I2940</f>
        <v/>
      </c>
      <c r="AC2940">
        <f>IF($B2940="","","|"&amp;SUBSTITUTE(TRIM(SUBSTITUTE(SUBSTITUTE(SUBSTITUTE(SUBSTITUTE(SUBSTITUTE(SUBSTITUTE(SUBSTITUTE(SUBSTITUTE(SUBSTITUTE(SUBSTITUTE(SUBSTITUTE(SUBSTITUTE(SUBSTITUTE(SUBSTITUTE(TRIM($B2940&amp;""),CHAR(10)," "),CHAR(13)," "),"."," "),";"," "),","," "),"/"," "),"+"," "),"-"," "),"  "," "),"  "," "),"  "," "),"  "," "),"  "," "),"  "," "))," ","|")&amp;"|")</f>
        <v/>
      </c>
      <c r="AD2940">
        <f>TRIM($I2940&amp;"")</f>
        <v/>
      </c>
    </row>
    <row r="2941" ht="36" customHeight="1">
      <c r="A2941" s="14" t="n">
        <v>46219</v>
      </c>
      <c r="B2941" s="6" t="inlineStr">
        <is>
          <t>10264</t>
        </is>
      </c>
      <c r="C2941" s="6" t="inlineStr">
        <is>
          <t>M/C 0724 (VERDE)</t>
        </is>
      </c>
      <c r="D2941" s="6" t="inlineStr">
        <is>
          <t>56 COPIADORA</t>
        </is>
      </c>
      <c r="E2941" s="6" t="n">
        <v>20053407</v>
      </c>
      <c r="F2941" s="6" t="inlineStr">
        <is>
          <t>TAMPO 1365X905X18 MDF - MESA COM VIDRO</t>
        </is>
      </c>
      <c r="G2941" s="6" t="inlineStr">
        <is>
          <t>56 COPIADORA</t>
        </is>
      </c>
      <c r="H2941" s="6" t="inlineStr">
        <is>
          <t>56 COPIADORA</t>
        </is>
      </c>
      <c r="I2941" s="4" t="inlineStr">
        <is>
          <t>56 COPIADORA</t>
        </is>
      </c>
      <c r="J2941" s="4" t="n">
        <v>1</v>
      </c>
      <c r="K2941" s="6" t="n"/>
      <c r="L2941" s="6" t="n"/>
      <c r="M2941" s="6" t="n"/>
      <c r="N2941" s="6" t="n">
        <v>46218</v>
      </c>
      <c r="O2941" s="6" t="n">
        <v>1</v>
      </c>
      <c r="P2941" s="6" t="n"/>
      <c r="Q2941" s="6" t="n"/>
      <c r="R2941" s="6" t="n"/>
      <c r="S2941" s="6" t="n"/>
      <c r="T2941" s="6">
        <f>IF(OR($J2941="",$O2941=""),"",$O2941/$J2941)</f>
        <v/>
      </c>
      <c r="U2941" s="6" t="inlineStr">
        <is>
          <t>Concluído</t>
        </is>
      </c>
      <c r="V2941" s="6" t="n"/>
      <c r="W2941" s="6" t="n"/>
      <c r="X2941" s="6" t="n"/>
      <c r="Y2941" s="6" t="n"/>
      <c r="Z2941" s="6" t="n"/>
      <c r="AA2941" s="5" t="n"/>
      <c r="AB2941" s="6">
        <f>B2941&amp;"|"&amp;I2941</f>
        <v/>
      </c>
      <c r="AC2941">
        <f>IF($B2941="","","|"&amp;SUBSTITUTE(TRIM(SUBSTITUTE(SUBSTITUTE(SUBSTITUTE(SUBSTITUTE(SUBSTITUTE(SUBSTITUTE(SUBSTITUTE(SUBSTITUTE(SUBSTITUTE(SUBSTITUTE(SUBSTITUTE(SUBSTITUTE(SUBSTITUTE(SUBSTITUTE(TRIM($B2941&amp;""),CHAR(10)," "),CHAR(13)," "),"."," "),";"," "),","," "),"/"," "),"+"," "),"-"," "),"  "," "),"  "," "),"  "," "),"  "," "),"  "," "),"  "," "))," ","|")&amp;"|")</f>
        <v/>
      </c>
      <c r="AD2941">
        <f>TRIM($I2941&amp;"")</f>
        <v/>
      </c>
    </row>
    <row r="2942" ht="36" customHeight="1">
      <c r="A2942" s="14" t="n">
        <v>46219</v>
      </c>
      <c r="B2942" s="6" t="inlineStr">
        <is>
          <t>10266,10265</t>
        </is>
      </c>
      <c r="C2942" s="6" t="inlineStr">
        <is>
          <t>M/C 0727 (MARROM)</t>
        </is>
      </c>
      <c r="D2942" s="6" t="inlineStr">
        <is>
          <t>56 COPIADORA</t>
        </is>
      </c>
      <c r="E2942" s="6" t="n">
        <v>20051001</v>
      </c>
      <c r="F2942" s="6" t="inlineStr">
        <is>
          <t>TAMPO REDONDO 1035X1035X18 MDF - MESA TURIM LIGHT</t>
        </is>
      </c>
      <c r="G2942" s="6" t="inlineStr">
        <is>
          <t>56 COPIADORA</t>
        </is>
      </c>
      <c r="H2942" s="6" t="inlineStr">
        <is>
          <t>56 COPIADORA</t>
        </is>
      </c>
      <c r="I2942" s="4" t="inlineStr">
        <is>
          <t>56 COPIADORA</t>
        </is>
      </c>
      <c r="J2942" s="4" t="n">
        <v>13</v>
      </c>
      <c r="K2942" s="6" t="n"/>
      <c r="L2942" s="6" t="n"/>
      <c r="M2942" s="6" t="n"/>
      <c r="N2942" s="6" t="n">
        <v>46218</v>
      </c>
      <c r="O2942" s="6" t="n">
        <v>13</v>
      </c>
      <c r="P2942" s="6" t="n"/>
      <c r="Q2942" s="6" t="n"/>
      <c r="R2942" s="6" t="n"/>
      <c r="S2942" s="6" t="n"/>
      <c r="T2942" s="6">
        <f>IF(OR($J2942="",$O2942=""),"",$O2942/$J2942)</f>
        <v/>
      </c>
      <c r="U2942" s="6" t="inlineStr">
        <is>
          <t>Concluído</t>
        </is>
      </c>
      <c r="V2942" s="6" t="n"/>
      <c r="W2942" s="6" t="n"/>
      <c r="X2942" s="6" t="n"/>
      <c r="Y2942" s="6" t="n"/>
      <c r="Z2942" s="6" t="n"/>
      <c r="AA2942" s="5" t="n"/>
      <c r="AB2942" s="6">
        <f>B2942&amp;"|"&amp;I2942</f>
        <v/>
      </c>
      <c r="AC2942">
        <f>IF($B2942="","","|"&amp;SUBSTITUTE(TRIM(SUBSTITUTE(SUBSTITUTE(SUBSTITUTE(SUBSTITUTE(SUBSTITUTE(SUBSTITUTE(SUBSTITUTE(SUBSTITUTE(SUBSTITUTE(SUBSTITUTE(SUBSTITUTE(SUBSTITUTE(SUBSTITUTE(SUBSTITUTE(TRIM($B2942&amp;""),CHAR(10)," "),CHAR(13)," "),"."," "),";"," "),","," "),"/"," "),"+"," "),"-"," "),"  "," "),"  "," "),"  "," "),"  "," "),"  "," "),"  "," "))," ","|")&amp;"|")</f>
        <v/>
      </c>
      <c r="AD2942">
        <f>TRIM($I2942&amp;"")</f>
        <v/>
      </c>
    </row>
    <row r="2943" ht="36" customHeight="1">
      <c r="A2943" s="14" t="n">
        <v>46219</v>
      </c>
      <c r="B2943" s="6" t="inlineStr">
        <is>
          <t>10269</t>
        </is>
      </c>
      <c r="C2943" s="6" t="inlineStr">
        <is>
          <t>M/C 0723 - DEMONSTRAÇÃO MATEUS</t>
        </is>
      </c>
      <c r="D2943" s="6" t="inlineStr">
        <is>
          <t>56 COPIADORA</t>
        </is>
      </c>
      <c r="E2943" s="6" t="n">
        <v>200306205</v>
      </c>
      <c r="F2943" s="6" t="inlineStr">
        <is>
          <t>TAMPO MTD 1600X900X45 MDF-TAMPO C/ENGROS R100 C/VD</t>
        </is>
      </c>
      <c r="G2943" s="6" t="inlineStr">
        <is>
          <t>56 COPIADORA</t>
        </is>
      </c>
      <c r="H2943" s="6" t="inlineStr">
        <is>
          <t>56 COPIADORA</t>
        </is>
      </c>
      <c r="I2943" s="4" t="inlineStr">
        <is>
          <t>56 COPIADORA</t>
        </is>
      </c>
      <c r="J2943" s="4" t="n">
        <v>1</v>
      </c>
      <c r="K2943" s="6" t="n"/>
      <c r="L2943" s="6" t="n"/>
      <c r="M2943" s="6" t="n"/>
      <c r="N2943" s="6" t="n">
        <v>46218</v>
      </c>
      <c r="O2943" s="6" t="n">
        <v>1</v>
      </c>
      <c r="P2943" s="6" t="n"/>
      <c r="Q2943" s="6" t="n"/>
      <c r="R2943" s="6" t="n"/>
      <c r="S2943" s="6" t="n"/>
      <c r="T2943" s="6">
        <f>IF(OR($J2943="",$O2943=""),"",$O2943/$J2943)</f>
        <v/>
      </c>
      <c r="U2943" s="6" t="inlineStr">
        <is>
          <t>Concluído</t>
        </is>
      </c>
      <c r="V2943" s="6" t="n"/>
      <c r="W2943" s="6" t="n"/>
      <c r="X2943" s="6" t="n"/>
      <c r="Y2943" s="6" t="n"/>
      <c r="Z2943" s="6" t="n"/>
      <c r="AA2943" s="5" t="n"/>
      <c r="AB2943" s="6">
        <f>B2943&amp;"|"&amp;I2943</f>
        <v/>
      </c>
      <c r="AC2943">
        <f>IF($B2943="","","|"&amp;SUBSTITUTE(TRIM(SUBSTITUTE(SUBSTITUTE(SUBSTITUTE(SUBSTITUTE(SUBSTITUTE(SUBSTITUTE(SUBSTITUTE(SUBSTITUTE(SUBSTITUTE(SUBSTITUTE(SUBSTITUTE(SUBSTITUTE(SUBSTITUTE(SUBSTITUTE(TRIM($B2943&amp;""),CHAR(10)," "),CHAR(13)," "),"."," "),";"," "),","," "),"/"," "),"+"," "),"-"," "),"  "," "),"  "," "),"  "," "),"  "," "),"  "," "),"  "," "))," ","|")&amp;"|")</f>
        <v/>
      </c>
      <c r="AD2943">
        <f>TRIM($I2943&amp;"")</f>
        <v/>
      </c>
    </row>
    <row r="2944" ht="36" customHeight="1">
      <c r="A2944" s="14" t="n">
        <v>46219</v>
      </c>
      <c r="B2944" s="6" t="inlineStr">
        <is>
          <t>10264,10266,10265</t>
        </is>
      </c>
      <c r="C2944" s="6" t="inlineStr">
        <is>
          <t>M/C 0724 (VERDE)</t>
        </is>
      </c>
      <c r="D2944" s="6" t="inlineStr">
        <is>
          <t>34 CORTE DE TECIDO</t>
        </is>
      </c>
      <c r="E2944" s="6" t="n">
        <v>30001101</v>
      </c>
      <c r="F2944" s="6" t="inlineStr">
        <is>
          <t>CAPA ENCOSTO EST - CAD.VENETO/TRIESTE/NY</t>
        </is>
      </c>
      <c r="G2944" s="6" t="inlineStr">
        <is>
          <t>34 CORTE DE TECIDO</t>
        </is>
      </c>
      <c r="H2944" s="6" t="inlineStr">
        <is>
          <t>34 CORTE DE TECIDO</t>
        </is>
      </c>
      <c r="I2944" s="4" t="inlineStr">
        <is>
          <t>34 CORTE DE TECIDO</t>
        </is>
      </c>
      <c r="J2944" s="4" t="n">
        <v>100</v>
      </c>
      <c r="K2944" s="6" t="n"/>
      <c r="L2944" s="6" t="n"/>
      <c r="M2944" s="6" t="n"/>
      <c r="N2944" s="6" t="n">
        <v>46220</v>
      </c>
      <c r="O2944" s="6" t="n">
        <v>100</v>
      </c>
      <c r="P2944" s="6" t="n"/>
      <c r="Q2944" s="6" t="n"/>
      <c r="R2944" s="6" t="n"/>
      <c r="S2944" s="6" t="n"/>
      <c r="T2944" s="6">
        <f>IF(OR($J2944="",$O2944=""),"",$O2944/$J2944)</f>
        <v/>
      </c>
      <c r="U2944" s="6" t="inlineStr">
        <is>
          <t>Concluído</t>
        </is>
      </c>
      <c r="V2944" s="6" t="n"/>
      <c r="W2944" s="6" t="n"/>
      <c r="X2944" s="6" t="n"/>
      <c r="Y2944" s="6" t="n"/>
      <c r="Z2944" s="6" t="n"/>
      <c r="AA2944" s="5" t="n"/>
      <c r="AB2944" s="6">
        <f>B2944&amp;"|"&amp;I2944</f>
        <v/>
      </c>
      <c r="AC2944">
        <f>IF($B2944="","","|"&amp;SUBSTITUTE(TRIM(SUBSTITUTE(SUBSTITUTE(SUBSTITUTE(SUBSTITUTE(SUBSTITUTE(SUBSTITUTE(SUBSTITUTE(SUBSTITUTE(SUBSTITUTE(SUBSTITUTE(SUBSTITUTE(SUBSTITUTE(SUBSTITUTE(SUBSTITUTE(TRIM($B2944&amp;""),CHAR(10)," "),CHAR(13)," "),"."," "),";"," "),","," "),"/"," "),"+"," "),"-"," "),"  "," "),"  "," "),"  "," "),"  "," "),"  "," "),"  "," "))," ","|")&amp;"|")</f>
        <v/>
      </c>
      <c r="AD2944">
        <f>TRIM($I2944&amp;"")</f>
        <v/>
      </c>
    </row>
    <row r="2945" ht="36" customHeight="1">
      <c r="A2945" s="14" t="n">
        <v>46219</v>
      </c>
      <c r="B2945" s="6" t="inlineStr">
        <is>
          <t>10264,10266,10265</t>
        </is>
      </c>
      <c r="C2945" s="6" t="inlineStr">
        <is>
          <t>M/C 0724 (VERDE)</t>
        </is>
      </c>
      <c r="D2945" s="6" t="inlineStr">
        <is>
          <t>34 CORTE DE TECIDO</t>
        </is>
      </c>
      <c r="E2945" s="6" t="n">
        <v>30001110</v>
      </c>
      <c r="F2945" s="6" t="inlineStr">
        <is>
          <t>CAPA ASSENTO EST - CAD. VENETO/TRISTE/NY</t>
        </is>
      </c>
      <c r="G2945" s="6" t="inlineStr">
        <is>
          <t>34 CORTE DE TECIDO</t>
        </is>
      </c>
      <c r="H2945" s="6" t="inlineStr">
        <is>
          <t>34 CORTE DE TECIDO</t>
        </is>
      </c>
      <c r="I2945" s="4" t="inlineStr">
        <is>
          <t>34 CORTE DE TECIDO</t>
        </is>
      </c>
      <c r="J2945" s="4" t="n">
        <v>100</v>
      </c>
      <c r="K2945" s="6" t="n"/>
      <c r="L2945" s="6" t="n"/>
      <c r="M2945" s="6" t="n"/>
      <c r="N2945" s="6" t="n">
        <v>46220</v>
      </c>
      <c r="O2945" s="6" t="n">
        <v>100</v>
      </c>
      <c r="P2945" s="6" t="n"/>
      <c r="Q2945" s="6" t="n"/>
      <c r="R2945" s="6" t="n"/>
      <c r="S2945" s="6" t="n"/>
      <c r="T2945" s="6">
        <f>IF(OR($J2945="",$O2945=""),"",$O2945/$J2945)</f>
        <v/>
      </c>
      <c r="U2945" s="6" t="inlineStr">
        <is>
          <t>Concluído</t>
        </is>
      </c>
      <c r="V2945" s="6" t="n"/>
      <c r="W2945" s="6" t="n"/>
      <c r="X2945" s="6" t="n"/>
      <c r="Y2945" s="6" t="n"/>
      <c r="Z2945" s="6" t="n"/>
      <c r="AA2945" s="5" t="n"/>
      <c r="AB2945" s="6">
        <f>B2945&amp;"|"&amp;I2945</f>
        <v/>
      </c>
      <c r="AC2945">
        <f>IF($B2945="","","|"&amp;SUBSTITUTE(TRIM(SUBSTITUTE(SUBSTITUTE(SUBSTITUTE(SUBSTITUTE(SUBSTITUTE(SUBSTITUTE(SUBSTITUTE(SUBSTITUTE(SUBSTITUTE(SUBSTITUTE(SUBSTITUTE(SUBSTITUTE(SUBSTITUTE(SUBSTITUTE(TRIM($B2945&amp;""),CHAR(10)," "),CHAR(13)," "),"."," "),";"," "),","," "),"/"," "),"+"," "),"-"," "),"  "," "),"  "," "),"  "," "),"  "," "),"  "," "),"  "," "))," ","|")&amp;"|")</f>
        <v/>
      </c>
      <c r="AD2945">
        <f>TRIM($I2945&amp;"")</f>
        <v/>
      </c>
    </row>
    <row r="2946" ht="36" customHeight="1">
      <c r="A2946" s="14" t="n">
        <v>46219</v>
      </c>
      <c r="B2946" s="6" t="inlineStr">
        <is>
          <t>10264,10266,10265</t>
        </is>
      </c>
      <c r="C2946" s="6" t="inlineStr">
        <is>
          <t>M/C 0724 (VERDE)</t>
        </is>
      </c>
      <c r="D2946" s="6" t="inlineStr">
        <is>
          <t>34 CORTE DE TECIDO</t>
        </is>
      </c>
      <c r="E2946" s="6" t="n">
        <v>30001211</v>
      </c>
      <c r="F2946" s="6" t="inlineStr">
        <is>
          <t>CAPA ENCOSTO ESTOFADO - CAD. DUBAI PÉ INTEIRO</t>
        </is>
      </c>
      <c r="G2946" s="6" t="inlineStr">
        <is>
          <t>34 CORTE DE TECIDO</t>
        </is>
      </c>
      <c r="H2946" s="6" t="inlineStr">
        <is>
          <t>34 CORTE DE TECIDO</t>
        </is>
      </c>
      <c r="I2946" s="4" t="inlineStr">
        <is>
          <t>34 CORTE DE TECIDO</t>
        </is>
      </c>
      <c r="J2946" s="4" t="n">
        <v>4</v>
      </c>
      <c r="K2946" s="6" t="n"/>
      <c r="L2946" s="6" t="n"/>
      <c r="M2946" s="6" t="n"/>
      <c r="N2946" s="6" t="n">
        <v>46220</v>
      </c>
      <c r="O2946" s="6" t="n">
        <v>4</v>
      </c>
      <c r="P2946" s="6" t="n"/>
      <c r="Q2946" s="6" t="n"/>
      <c r="R2946" s="6" t="n"/>
      <c r="S2946" s="6" t="n"/>
      <c r="T2946" s="6">
        <f>IF(OR($J2946="",$O2946=""),"",$O2946/$J2946)</f>
        <v/>
      </c>
      <c r="U2946" s="6" t="inlineStr">
        <is>
          <t>Concluído</t>
        </is>
      </c>
      <c r="V2946" s="6" t="n"/>
      <c r="W2946" s="6" t="n"/>
      <c r="X2946" s="6" t="n"/>
      <c r="Y2946" s="6" t="n"/>
      <c r="Z2946" s="6" t="n"/>
      <c r="AA2946" s="5" t="n"/>
      <c r="AB2946" s="6">
        <f>B2946&amp;"|"&amp;I2946</f>
        <v/>
      </c>
      <c r="AC2946">
        <f>IF($B2946="","","|"&amp;SUBSTITUTE(TRIM(SUBSTITUTE(SUBSTITUTE(SUBSTITUTE(SUBSTITUTE(SUBSTITUTE(SUBSTITUTE(SUBSTITUTE(SUBSTITUTE(SUBSTITUTE(SUBSTITUTE(SUBSTITUTE(SUBSTITUTE(SUBSTITUTE(SUBSTITUTE(TRIM($B2946&amp;""),CHAR(10)," "),CHAR(13)," "),"."," "),";"," "),","," "),"/"," "),"+"," "),"-"," "),"  "," "),"  "," "),"  "," "),"  "," "),"  "," "),"  "," "))," ","|")&amp;"|")</f>
        <v/>
      </c>
      <c r="AD2946">
        <f>TRIM($I2946&amp;"")</f>
        <v/>
      </c>
    </row>
    <row r="2947" ht="36" customHeight="1">
      <c r="A2947" s="14" t="n">
        <v>46219</v>
      </c>
      <c r="B2947" s="6" t="inlineStr">
        <is>
          <t>10264,10266,10265</t>
        </is>
      </c>
      <c r="C2947" s="6" t="inlineStr">
        <is>
          <t>M/C 0724 (VERDE)</t>
        </is>
      </c>
      <c r="D2947" s="6" t="inlineStr">
        <is>
          <t>34 CORTE DE TECIDO</t>
        </is>
      </c>
      <c r="E2947" s="6" t="n">
        <v>30001315</v>
      </c>
      <c r="F2947" s="6" t="inlineStr">
        <is>
          <t>CAPA ASSENTO ESTOF H - CAD. DUB./MIL./GRECIA</t>
        </is>
      </c>
      <c r="G2947" s="6" t="inlineStr">
        <is>
          <t>34 CORTE DE TECIDO</t>
        </is>
      </c>
      <c r="H2947" s="6" t="inlineStr">
        <is>
          <t>34 CORTE DE TECIDO</t>
        </is>
      </c>
      <c r="I2947" s="4" t="inlineStr">
        <is>
          <t>34 CORTE DE TECIDO</t>
        </is>
      </c>
      <c r="J2947" s="4" t="n">
        <v>4</v>
      </c>
      <c r="K2947" s="6" t="n"/>
      <c r="L2947" s="6" t="n"/>
      <c r="M2947" s="6" t="n"/>
      <c r="N2947" s="6" t="n">
        <v>46220</v>
      </c>
      <c r="O2947" s="6" t="n">
        <v>4</v>
      </c>
      <c r="P2947" s="6" t="n"/>
      <c r="Q2947" s="6" t="n"/>
      <c r="R2947" s="6" t="n"/>
      <c r="S2947" s="6" t="n"/>
      <c r="T2947" s="6">
        <f>IF(OR($J2947="",$O2947=""),"",$O2947/$J2947)</f>
        <v/>
      </c>
      <c r="U2947" s="6" t="inlineStr">
        <is>
          <t>Concluído</t>
        </is>
      </c>
      <c r="V2947" s="6" t="n"/>
      <c r="W2947" s="6" t="n"/>
      <c r="X2947" s="6" t="n"/>
      <c r="Y2947" s="6" t="n"/>
      <c r="Z2947" s="6" t="n"/>
      <c r="AA2947" s="5" t="n"/>
      <c r="AB2947" s="6">
        <f>B2947&amp;"|"&amp;I2947</f>
        <v/>
      </c>
      <c r="AC2947">
        <f>IF($B2947="","","|"&amp;SUBSTITUTE(TRIM(SUBSTITUTE(SUBSTITUTE(SUBSTITUTE(SUBSTITUTE(SUBSTITUTE(SUBSTITUTE(SUBSTITUTE(SUBSTITUTE(SUBSTITUTE(SUBSTITUTE(SUBSTITUTE(SUBSTITUTE(SUBSTITUTE(SUBSTITUTE(TRIM($B2947&amp;""),CHAR(10)," "),CHAR(13)," "),"."," "),";"," "),","," "),"/"," "),"+"," "),"-"," "),"  "," "),"  "," "),"  "," "),"  "," "),"  "," "),"  "," "))," ","|")&amp;"|")</f>
        <v/>
      </c>
      <c r="AD2947">
        <f>TRIM($I2947&amp;"")</f>
        <v/>
      </c>
    </row>
    <row r="2948" ht="36" customHeight="1">
      <c r="A2948" s="14" t="n">
        <v>46219</v>
      </c>
      <c r="B2948" s="6" t="inlineStr">
        <is>
          <t>10264,10266,10265</t>
        </is>
      </c>
      <c r="C2948" s="6" t="inlineStr">
        <is>
          <t>M/C 0724 (VERDE)</t>
        </is>
      </c>
      <c r="D2948" s="6" t="inlineStr">
        <is>
          <t>34 CORTE DE TECIDO</t>
        </is>
      </c>
      <c r="E2948" s="6" t="n">
        <v>30001401</v>
      </c>
      <c r="F2948" s="6" t="inlineStr">
        <is>
          <t>CAPA ENCOSTO ESTOFADO - CAD. PADUA PÉ INTEIRO</t>
        </is>
      </c>
      <c r="G2948" s="6" t="inlineStr">
        <is>
          <t>34 CORTE DE TECIDO</t>
        </is>
      </c>
      <c r="H2948" s="6" t="inlineStr">
        <is>
          <t>34 CORTE DE TECIDO</t>
        </is>
      </c>
      <c r="I2948" s="4" t="inlineStr">
        <is>
          <t>34 CORTE DE TECIDO</t>
        </is>
      </c>
      <c r="J2948" s="4" t="n">
        <v>4</v>
      </c>
      <c r="K2948" s="6" t="n"/>
      <c r="L2948" s="6" t="n"/>
      <c r="M2948" s="6" t="n"/>
      <c r="N2948" s="6" t="n">
        <v>46220</v>
      </c>
      <c r="O2948" s="6" t="n">
        <v>4</v>
      </c>
      <c r="P2948" s="6" t="n"/>
      <c r="Q2948" s="6" t="n"/>
      <c r="R2948" s="6" t="n"/>
      <c r="S2948" s="6" t="n"/>
      <c r="T2948" s="6">
        <f>IF(OR($J2948="",$O2948=""),"",$O2948/$J2948)</f>
        <v/>
      </c>
      <c r="U2948" s="6" t="inlineStr">
        <is>
          <t>Concluído</t>
        </is>
      </c>
      <c r="V2948" s="6" t="n"/>
      <c r="W2948" s="6" t="n"/>
      <c r="X2948" s="6" t="n"/>
      <c r="Y2948" s="6" t="n"/>
      <c r="Z2948" s="6" t="n"/>
      <c r="AA2948" s="5" t="n"/>
      <c r="AB2948" s="6">
        <f>B2948&amp;"|"&amp;I2948</f>
        <v/>
      </c>
      <c r="AC2948">
        <f>IF($B2948="","","|"&amp;SUBSTITUTE(TRIM(SUBSTITUTE(SUBSTITUTE(SUBSTITUTE(SUBSTITUTE(SUBSTITUTE(SUBSTITUTE(SUBSTITUTE(SUBSTITUTE(SUBSTITUTE(SUBSTITUTE(SUBSTITUTE(SUBSTITUTE(SUBSTITUTE(SUBSTITUTE(TRIM($B2948&amp;""),CHAR(10)," "),CHAR(13)," "),"."," "),";"," "),","," "),"/"," "),"+"," "),"-"," "),"  "," "),"  "," "),"  "," "),"  "," "),"  "," "),"  "," "))," ","|")&amp;"|")</f>
        <v/>
      </c>
      <c r="AD2948">
        <f>TRIM($I2948&amp;"")</f>
        <v/>
      </c>
    </row>
    <row r="2949" ht="36" customHeight="1">
      <c r="A2949" s="14" t="n">
        <v>46219</v>
      </c>
      <c r="B2949" s="6" t="inlineStr">
        <is>
          <t>10264,10266,10265</t>
        </is>
      </c>
      <c r="C2949" s="6" t="inlineStr">
        <is>
          <t>M/C 0724 (VERDE)</t>
        </is>
      </c>
      <c r="D2949" s="6" t="inlineStr">
        <is>
          <t>34 CORTE DE TECIDO</t>
        </is>
      </c>
      <c r="E2949" s="6" t="n">
        <v>30001410</v>
      </c>
      <c r="F2949" s="6" t="inlineStr">
        <is>
          <t>CAPA ASSENTO ESTOFADO - CAD. PADUA PÉ INTEIRO</t>
        </is>
      </c>
      <c r="G2949" s="6" t="inlineStr">
        <is>
          <t>34 CORTE DE TECIDO</t>
        </is>
      </c>
      <c r="H2949" s="6" t="inlineStr">
        <is>
          <t>34 CORTE DE TECIDO</t>
        </is>
      </c>
      <c r="I2949" s="4" t="inlineStr">
        <is>
          <t>34 CORTE DE TECIDO</t>
        </is>
      </c>
      <c r="J2949" s="4" t="n">
        <v>4</v>
      </c>
      <c r="K2949" s="6" t="n"/>
      <c r="L2949" s="6" t="n"/>
      <c r="M2949" s="6" t="n"/>
      <c r="N2949" s="6" t="n">
        <v>46220</v>
      </c>
      <c r="O2949" s="6" t="n">
        <v>4</v>
      </c>
      <c r="P2949" s="6" t="n"/>
      <c r="Q2949" s="6" t="n"/>
      <c r="R2949" s="6" t="n"/>
      <c r="S2949" s="6" t="n"/>
      <c r="T2949" s="6">
        <f>IF(OR($J2949="",$O2949=""),"",$O2949/$J2949)</f>
        <v/>
      </c>
      <c r="U2949" s="6" t="inlineStr">
        <is>
          <t>Concluído</t>
        </is>
      </c>
      <c r="V2949" s="6" t="n"/>
      <c r="W2949" s="6" t="n"/>
      <c r="X2949" s="6" t="n"/>
      <c r="Y2949" s="6" t="n"/>
      <c r="Z2949" s="6" t="n"/>
      <c r="AA2949" s="5" t="n"/>
      <c r="AB2949" s="6">
        <f>B2949&amp;"|"&amp;I2949</f>
        <v/>
      </c>
      <c r="AC2949">
        <f>IF($B2949="","","|"&amp;SUBSTITUTE(TRIM(SUBSTITUTE(SUBSTITUTE(SUBSTITUTE(SUBSTITUTE(SUBSTITUTE(SUBSTITUTE(SUBSTITUTE(SUBSTITUTE(SUBSTITUTE(SUBSTITUTE(SUBSTITUTE(SUBSTITUTE(SUBSTITUTE(SUBSTITUTE(TRIM($B2949&amp;""),CHAR(10)," "),CHAR(13)," "),"."," "),";"," "),","," "),"/"," "),"+"," "),"-"," "),"  "," "),"  "," "),"  "," "),"  "," "),"  "," "),"  "," "))," ","|")&amp;"|")</f>
        <v/>
      </c>
      <c r="AD2949">
        <f>TRIM($I2949&amp;"")</f>
        <v/>
      </c>
    </row>
    <row r="2950" ht="36" customHeight="1">
      <c r="A2950" s="14" t="n">
        <v>46219</v>
      </c>
      <c r="B2950" s="6" t="inlineStr">
        <is>
          <t>10264,10266,10265</t>
        </is>
      </c>
      <c r="C2950" s="6" t="inlineStr">
        <is>
          <t>M/C 0724 (VERDE)</t>
        </is>
      </c>
      <c r="D2950" s="6" t="inlineStr">
        <is>
          <t>34 CORTE DE TECIDO</t>
        </is>
      </c>
      <c r="E2950" s="6" t="n">
        <v>30003710</v>
      </c>
      <c r="F2950" s="6" t="inlineStr">
        <is>
          <t>FUNDO CADEIRA TNT SERIGRAFADO - 410X410 - MADEIRA</t>
        </is>
      </c>
      <c r="G2950" s="6" t="inlineStr">
        <is>
          <t>34 CORTE DE TECIDO</t>
        </is>
      </c>
      <c r="H2950" s="6" t="inlineStr">
        <is>
          <t>34 CORTE DE TECIDO</t>
        </is>
      </c>
      <c r="I2950" s="4" t="inlineStr">
        <is>
          <t>34 CORTE DE TECIDO</t>
        </is>
      </c>
      <c r="J2950" s="4" t="n">
        <v>856</v>
      </c>
      <c r="K2950" s="6" t="n"/>
      <c r="L2950" s="6" t="n"/>
      <c r="M2950" s="6" t="n"/>
      <c r="N2950" s="6" t="n">
        <v>46220</v>
      </c>
      <c r="O2950" s="6" t="n">
        <v>856</v>
      </c>
      <c r="P2950" s="6" t="n"/>
      <c r="Q2950" s="6" t="n"/>
      <c r="R2950" s="6" t="n"/>
      <c r="S2950" s="6" t="n"/>
      <c r="T2950" s="6">
        <f>IF(OR($J2950="",$O2950=""),"",$O2950/$J2950)</f>
        <v/>
      </c>
      <c r="U2950" s="6" t="inlineStr">
        <is>
          <t>Concluído</t>
        </is>
      </c>
      <c r="V2950" s="6" t="n"/>
      <c r="W2950" s="6" t="n"/>
      <c r="X2950" s="6" t="n"/>
      <c r="Y2950" s="6" t="n"/>
      <c r="Z2950" s="6" t="n"/>
      <c r="AA2950" s="5" t="n"/>
      <c r="AB2950" s="6">
        <f>B2950&amp;"|"&amp;I2950</f>
        <v/>
      </c>
      <c r="AC2950">
        <f>IF($B2950="","","|"&amp;SUBSTITUTE(TRIM(SUBSTITUTE(SUBSTITUTE(SUBSTITUTE(SUBSTITUTE(SUBSTITUTE(SUBSTITUTE(SUBSTITUTE(SUBSTITUTE(SUBSTITUTE(SUBSTITUTE(SUBSTITUTE(SUBSTITUTE(SUBSTITUTE(SUBSTITUTE(TRIM($B2950&amp;""),CHAR(10)," "),CHAR(13)," "),"."," "),";"," "),","," "),"/"," "),"+"," "),"-"," "),"  "," "),"  "," "),"  "," "),"  "," "),"  "," "),"  "," "))," ","|")&amp;"|")</f>
        <v/>
      </c>
      <c r="AD2950">
        <f>TRIM($I2950&amp;"")</f>
        <v/>
      </c>
    </row>
    <row r="2951" ht="36" customHeight="1">
      <c r="A2951" s="14" t="n">
        <v>46219</v>
      </c>
      <c r="B2951" s="6" t="inlineStr">
        <is>
          <t>10264,10266,10265</t>
        </is>
      </c>
      <c r="C2951" s="6" t="inlineStr">
        <is>
          <t>M/C 0724 (VERDE)</t>
        </is>
      </c>
      <c r="D2951" s="6" t="inlineStr">
        <is>
          <t>34 CORTE DE TECIDO</t>
        </is>
      </c>
      <c r="E2951" s="6" t="n">
        <v>30004808</v>
      </c>
      <c r="F2951" s="6" t="inlineStr">
        <is>
          <t>CAPA ASSENTO - CAD SANTIAGO</t>
        </is>
      </c>
      <c r="G2951" s="6" t="inlineStr">
        <is>
          <t>34 CORTE DE TECIDO</t>
        </is>
      </c>
      <c r="H2951" s="6" t="inlineStr">
        <is>
          <t>34 CORTE DE TECIDO</t>
        </is>
      </c>
      <c r="I2951" s="4" t="inlineStr">
        <is>
          <t>34 CORTE DE TECIDO</t>
        </is>
      </c>
      <c r="J2951" s="4" t="n">
        <v>152</v>
      </c>
      <c r="K2951" s="6" t="n"/>
      <c r="L2951" s="6" t="n"/>
      <c r="M2951" s="6" t="n"/>
      <c r="N2951" s="6" t="n">
        <v>46220</v>
      </c>
      <c r="O2951" s="6" t="n">
        <v>152</v>
      </c>
      <c r="P2951" s="6" t="n"/>
      <c r="Q2951" s="6" t="n"/>
      <c r="R2951" s="6" t="n"/>
      <c r="S2951" s="6" t="n"/>
      <c r="T2951" s="6">
        <f>IF(OR($J2951="",$O2951=""),"",$O2951/$J2951)</f>
        <v/>
      </c>
      <c r="U2951" s="6" t="inlineStr">
        <is>
          <t>Concluído</t>
        </is>
      </c>
      <c r="V2951" s="6" t="n"/>
      <c r="W2951" s="6" t="n"/>
      <c r="X2951" s="6" t="n"/>
      <c r="Y2951" s="6" t="n"/>
      <c r="Z2951" s="6" t="n"/>
      <c r="AA2951" s="5" t="n"/>
      <c r="AB2951" s="6">
        <f>B2951&amp;"|"&amp;I2951</f>
        <v/>
      </c>
      <c r="AC2951">
        <f>IF($B2951="","","|"&amp;SUBSTITUTE(TRIM(SUBSTITUTE(SUBSTITUTE(SUBSTITUTE(SUBSTITUTE(SUBSTITUTE(SUBSTITUTE(SUBSTITUTE(SUBSTITUTE(SUBSTITUTE(SUBSTITUTE(SUBSTITUTE(SUBSTITUTE(SUBSTITUTE(SUBSTITUTE(TRIM($B2951&amp;""),CHAR(10)," "),CHAR(13)," "),"."," "),";"," "),","," "),"/"," "),"+"," "),"-"," "),"  "," "),"  "," "),"  "," "),"  "," "),"  "," "),"  "," "))," ","|")&amp;"|")</f>
        <v/>
      </c>
      <c r="AD2951">
        <f>TRIM($I2951&amp;"")</f>
        <v/>
      </c>
    </row>
    <row r="2952" ht="36" customHeight="1">
      <c r="A2952" s="14" t="n">
        <v>46219</v>
      </c>
      <c r="B2952" s="6" t="inlineStr">
        <is>
          <t>10264,10266,10265</t>
        </is>
      </c>
      <c r="C2952" s="6" t="inlineStr">
        <is>
          <t>M/C 0724 (VERDE)</t>
        </is>
      </c>
      <c r="D2952" s="6" t="inlineStr">
        <is>
          <t>34 CORTE DE TECIDO</t>
        </is>
      </c>
      <c r="E2952" s="6" t="n">
        <v>30004810</v>
      </c>
      <c r="F2952" s="6" t="inlineStr">
        <is>
          <t>FUNDO CADEIRA TNT SERIGRAFADO - 410X360 - MDF</t>
        </is>
      </c>
      <c r="G2952" s="6" t="inlineStr">
        <is>
          <t>34 CORTE DE TECIDO</t>
        </is>
      </c>
      <c r="H2952" s="6" t="inlineStr">
        <is>
          <t>34 CORTE DE TECIDO</t>
        </is>
      </c>
      <c r="I2952" s="4" t="inlineStr">
        <is>
          <t>34 CORTE DE TECIDO</t>
        </is>
      </c>
      <c r="J2952" s="4" t="n">
        <v>470</v>
      </c>
      <c r="K2952" s="6" t="n"/>
      <c r="L2952" s="6" t="n"/>
      <c r="M2952" s="6" t="n"/>
      <c r="N2952" s="6" t="n">
        <v>46220</v>
      </c>
      <c r="O2952" s="6" t="n">
        <v>470</v>
      </c>
      <c r="P2952" s="6" t="n"/>
      <c r="Q2952" s="6" t="n"/>
      <c r="R2952" s="6" t="n"/>
      <c r="S2952" s="6" t="n"/>
      <c r="T2952" s="6">
        <f>IF(OR($J2952="",$O2952=""),"",$O2952/$J2952)</f>
        <v/>
      </c>
      <c r="U2952" s="6" t="inlineStr">
        <is>
          <t>Concluído</t>
        </is>
      </c>
      <c r="V2952" s="6" t="n"/>
      <c r="W2952" s="6" t="n"/>
      <c r="X2952" s="6" t="n"/>
      <c r="Y2952" s="6" t="n"/>
      <c r="Z2952" s="6" t="n"/>
      <c r="AA2952" s="5" t="n"/>
      <c r="AB2952" s="6">
        <f>B2952&amp;"|"&amp;I2952</f>
        <v/>
      </c>
      <c r="AC2952">
        <f>IF($B2952="","","|"&amp;SUBSTITUTE(TRIM(SUBSTITUTE(SUBSTITUTE(SUBSTITUTE(SUBSTITUTE(SUBSTITUTE(SUBSTITUTE(SUBSTITUTE(SUBSTITUTE(SUBSTITUTE(SUBSTITUTE(SUBSTITUTE(SUBSTITUTE(SUBSTITUTE(SUBSTITUTE(TRIM($B2952&amp;""),CHAR(10)," "),CHAR(13)," "),"."," "),";"," "),","," "),"/"," "),"+"," "),"-"," "),"  "," "),"  "," "),"  "," "),"  "," "),"  "," "),"  "," "))," ","|")&amp;"|")</f>
        <v/>
      </c>
      <c r="AD2952">
        <f>TRIM($I2952&amp;"")</f>
        <v/>
      </c>
    </row>
    <row r="2953" ht="36" customHeight="1">
      <c r="A2953" s="14" t="n">
        <v>46219</v>
      </c>
      <c r="B2953" s="6" t="inlineStr">
        <is>
          <t>10264,10266,10265</t>
        </is>
      </c>
      <c r="C2953" s="6" t="inlineStr">
        <is>
          <t>M/C 0724 (VERDE)</t>
        </is>
      </c>
      <c r="D2953" s="6" t="inlineStr">
        <is>
          <t>34 CORTE DE TECIDO</t>
        </is>
      </c>
      <c r="E2953" s="6" t="n">
        <v>30006106</v>
      </c>
      <c r="F2953" s="6" t="inlineStr">
        <is>
          <t>TELINHA ENCOSTO - CADEIRA SANTIAGO NEW</t>
        </is>
      </c>
      <c r="G2953" s="6" t="inlineStr">
        <is>
          <t>34 CORTE DE TECIDO</t>
        </is>
      </c>
      <c r="H2953" s="6" t="inlineStr">
        <is>
          <t>34 CORTE DE TECIDO</t>
        </is>
      </c>
      <c r="I2953" s="4" t="inlineStr">
        <is>
          <t>34 CORTE DE TECIDO</t>
        </is>
      </c>
      <c r="J2953" s="4" t="n">
        <v>6</v>
      </c>
      <c r="K2953" s="6" t="n"/>
      <c r="L2953" s="6" t="n"/>
      <c r="M2953" s="6" t="n"/>
      <c r="N2953" s="6" t="n">
        <v>46220</v>
      </c>
      <c r="O2953" s="6" t="n">
        <v>6</v>
      </c>
      <c r="P2953" s="6" t="n"/>
      <c r="Q2953" s="6" t="n"/>
      <c r="R2953" s="6" t="n"/>
      <c r="S2953" s="6" t="n"/>
      <c r="T2953" s="6">
        <f>IF(OR($J2953="",$O2953=""),"",$O2953/$J2953)</f>
        <v/>
      </c>
      <c r="U2953" s="6" t="inlineStr">
        <is>
          <t>Concluído</t>
        </is>
      </c>
      <c r="V2953" s="6" t="n"/>
      <c r="W2953" s="6" t="n"/>
      <c r="X2953" s="6" t="n"/>
      <c r="Y2953" s="6" t="n"/>
      <c r="Z2953" s="6" t="n"/>
      <c r="AA2953" s="5" t="n"/>
      <c r="AB2953" s="6">
        <f>B2953&amp;"|"&amp;I2953</f>
        <v/>
      </c>
      <c r="AC2953">
        <f>IF($B2953="","","|"&amp;SUBSTITUTE(TRIM(SUBSTITUTE(SUBSTITUTE(SUBSTITUTE(SUBSTITUTE(SUBSTITUTE(SUBSTITUTE(SUBSTITUTE(SUBSTITUTE(SUBSTITUTE(SUBSTITUTE(SUBSTITUTE(SUBSTITUTE(SUBSTITUTE(SUBSTITUTE(TRIM($B2953&amp;""),CHAR(10)," "),CHAR(13)," "),"."," "),";"," "),","," "),"/"," "),"+"," "),"-"," "),"  "," "),"  "," "),"  "," "),"  "," "),"  "," "),"  "," "))," ","|")&amp;"|")</f>
        <v/>
      </c>
      <c r="AD2953">
        <f>TRIM($I2953&amp;"")</f>
        <v/>
      </c>
    </row>
    <row r="2954" ht="36" customHeight="1">
      <c r="A2954" s="14" t="n">
        <v>46219</v>
      </c>
      <c r="B2954" s="6" t="inlineStr">
        <is>
          <t>10269</t>
        </is>
      </c>
      <c r="C2954" s="6" t="inlineStr">
        <is>
          <t>M/C 0723 - DEMONSTRAÇÃO MATEUS</t>
        </is>
      </c>
      <c r="D2954" s="6" t="inlineStr">
        <is>
          <t>34 CORTE DE TECIDO</t>
        </is>
      </c>
      <c r="E2954" s="6" t="n">
        <v>30004810</v>
      </c>
      <c r="F2954" s="6" t="inlineStr">
        <is>
          <t>FUNDO CADEIRA TNT SERIGRAFADO - 410X360 - MDF</t>
        </is>
      </c>
      <c r="G2954" s="6" t="inlineStr">
        <is>
          <t>34 CORTE DE TECIDO</t>
        </is>
      </c>
      <c r="H2954" s="6" t="inlineStr">
        <is>
          <t>34 CORTE DE TECIDO</t>
        </is>
      </c>
      <c r="I2954" s="4" t="inlineStr">
        <is>
          <t>34 CORTE DE TECIDO</t>
        </is>
      </c>
      <c r="J2954" s="4" t="n">
        <v>6</v>
      </c>
      <c r="K2954" s="6" t="n"/>
      <c r="L2954" s="6" t="n"/>
      <c r="M2954" s="6" t="n"/>
      <c r="N2954" s="6" t="n">
        <v>46220</v>
      </c>
      <c r="O2954" s="6" t="n">
        <v>6</v>
      </c>
      <c r="P2954" s="6" t="n"/>
      <c r="Q2954" s="6" t="n"/>
      <c r="R2954" s="6" t="n"/>
      <c r="S2954" s="6" t="n"/>
      <c r="T2954" s="6">
        <f>IF(OR($J2954="",$O2954=""),"",$O2954/$J2954)</f>
        <v/>
      </c>
      <c r="U2954" s="6" t="inlineStr">
        <is>
          <t>Concluído</t>
        </is>
      </c>
      <c r="V2954" s="6" t="n"/>
      <c r="W2954" s="6" t="n"/>
      <c r="X2954" s="6" t="n"/>
      <c r="Y2954" s="6" t="n"/>
      <c r="Z2954" s="6" t="n"/>
      <c r="AA2954" s="5" t="n"/>
      <c r="AB2954" s="6">
        <f>B2954&amp;"|"&amp;I2954</f>
        <v/>
      </c>
      <c r="AC2954">
        <f>IF($B2954="","","|"&amp;SUBSTITUTE(TRIM(SUBSTITUTE(SUBSTITUTE(SUBSTITUTE(SUBSTITUTE(SUBSTITUTE(SUBSTITUTE(SUBSTITUTE(SUBSTITUTE(SUBSTITUTE(SUBSTITUTE(SUBSTITUTE(SUBSTITUTE(SUBSTITUTE(SUBSTITUTE(TRIM($B2954&amp;""),CHAR(10)," "),CHAR(13)," "),"."," "),";"," "),","," "),"/"," "),"+"," "),"-"," "),"  "," "),"  "," "),"  "," "),"  "," "),"  "," "),"  "," "))," ","|")&amp;"|")</f>
        <v/>
      </c>
      <c r="AD2954">
        <f>TRIM($I2954&amp;"")</f>
        <v/>
      </c>
    </row>
    <row r="2955" ht="36" customHeight="1">
      <c r="A2955" s="14" t="n">
        <v>46219</v>
      </c>
      <c r="B2955" s="6" t="inlineStr">
        <is>
          <t>10269</t>
        </is>
      </c>
      <c r="C2955" s="6" t="inlineStr">
        <is>
          <t>M/C 0723 - DEMONSTRAÇÃO MATEUS</t>
        </is>
      </c>
      <c r="D2955" s="6" t="inlineStr">
        <is>
          <t>34 CORTE DE TECIDO</t>
        </is>
      </c>
      <c r="E2955" s="6" t="n">
        <v>30006807</v>
      </c>
      <c r="F2955" s="6" t="inlineStr">
        <is>
          <t>CAPA ENCOSTO ESTOFADO - CAD. GENOVA</t>
        </is>
      </c>
      <c r="G2955" s="6" t="inlineStr">
        <is>
          <t>34 CORTE DE TECIDO</t>
        </is>
      </c>
      <c r="H2955" s="6" t="inlineStr">
        <is>
          <t>34 CORTE DE TECIDO</t>
        </is>
      </c>
      <c r="I2955" s="4" t="inlineStr">
        <is>
          <t>34 CORTE DE TECIDO</t>
        </is>
      </c>
      <c r="J2955" s="4" t="n">
        <v>6</v>
      </c>
      <c r="K2955" s="6" t="n"/>
      <c r="L2955" s="6" t="n"/>
      <c r="M2955" s="6" t="n"/>
      <c r="N2955" s="6" t="n">
        <v>46220</v>
      </c>
      <c r="O2955" s="6" t="n">
        <v>6</v>
      </c>
      <c r="P2955" s="6" t="n"/>
      <c r="Q2955" s="6" t="n"/>
      <c r="R2955" s="6" t="n"/>
      <c r="S2955" s="6" t="n"/>
      <c r="T2955" s="6">
        <f>IF(OR($J2955="",$O2955=""),"",$O2955/$J2955)</f>
        <v/>
      </c>
      <c r="U2955" s="6" t="inlineStr">
        <is>
          <t>Concluído</t>
        </is>
      </c>
      <c r="V2955" s="6" t="n"/>
      <c r="W2955" s="6" t="n"/>
      <c r="X2955" s="6" t="n"/>
      <c r="Y2955" s="6" t="n"/>
      <c r="Z2955" s="6" t="n"/>
      <c r="AA2955" s="5" t="n"/>
      <c r="AB2955" s="6">
        <f>B2955&amp;"|"&amp;I2955</f>
        <v/>
      </c>
      <c r="AC2955">
        <f>IF($B2955="","","|"&amp;SUBSTITUTE(TRIM(SUBSTITUTE(SUBSTITUTE(SUBSTITUTE(SUBSTITUTE(SUBSTITUTE(SUBSTITUTE(SUBSTITUTE(SUBSTITUTE(SUBSTITUTE(SUBSTITUTE(SUBSTITUTE(SUBSTITUTE(SUBSTITUTE(SUBSTITUTE(TRIM($B2955&amp;""),CHAR(10)," "),CHAR(13)," "),"."," "),";"," "),","," "),"/"," "),"+"," "),"-"," "),"  "," "),"  "," "),"  "," "),"  "," "),"  "," "),"  "," "))," ","|")&amp;"|")</f>
        <v/>
      </c>
      <c r="AD2955">
        <f>TRIM($I2955&amp;"")</f>
        <v/>
      </c>
    </row>
    <row r="2956" ht="36" customHeight="1">
      <c r="A2956" s="14" t="n">
        <v>46219</v>
      </c>
      <c r="B2956" s="6" t="inlineStr">
        <is>
          <t>10269</t>
        </is>
      </c>
      <c r="C2956" s="6" t="inlineStr">
        <is>
          <t>M/C 0723 - DEMONSTRAÇÃO MATEUS</t>
        </is>
      </c>
      <c r="D2956" s="6" t="inlineStr">
        <is>
          <t>34 CORTE DE TECIDO</t>
        </is>
      </c>
      <c r="E2956" s="6" t="n">
        <v>30006808</v>
      </c>
      <c r="F2956" s="6" t="inlineStr">
        <is>
          <t>CAPA ASSENTO ESTOFADO - CAD. GENOVA</t>
        </is>
      </c>
      <c r="G2956" s="6" t="inlineStr">
        <is>
          <t>34 CORTE DE TECIDO</t>
        </is>
      </c>
      <c r="H2956" s="6" t="inlineStr">
        <is>
          <t>34 CORTE DE TECIDO</t>
        </is>
      </c>
      <c r="I2956" s="4" t="inlineStr">
        <is>
          <t>34 CORTE DE TECIDO</t>
        </is>
      </c>
      <c r="J2956" s="4" t="n">
        <v>6</v>
      </c>
      <c r="K2956" s="6" t="n"/>
      <c r="L2956" s="6" t="n"/>
      <c r="M2956" s="6" t="n"/>
      <c r="N2956" s="6" t="n">
        <v>46220</v>
      </c>
      <c r="O2956" s="6" t="n">
        <v>6</v>
      </c>
      <c r="P2956" s="6" t="n"/>
      <c r="Q2956" s="6" t="n"/>
      <c r="R2956" s="6" t="n"/>
      <c r="S2956" s="6" t="n"/>
      <c r="T2956" s="6">
        <f>IF(OR($J2956="",$O2956=""),"",$O2956/$J2956)</f>
        <v/>
      </c>
      <c r="U2956" s="6" t="inlineStr">
        <is>
          <t>Concluído</t>
        </is>
      </c>
      <c r="V2956" s="6" t="n"/>
      <c r="W2956" s="6" t="n"/>
      <c r="X2956" s="6" t="n"/>
      <c r="Y2956" s="6" t="n"/>
      <c r="Z2956" s="6" t="n"/>
      <c r="AA2956" s="5" t="n"/>
      <c r="AB2956" s="6">
        <f>B2956&amp;"|"&amp;I2956</f>
        <v/>
      </c>
      <c r="AC2956">
        <f>IF($B2956="","","|"&amp;SUBSTITUTE(TRIM(SUBSTITUTE(SUBSTITUTE(SUBSTITUTE(SUBSTITUTE(SUBSTITUTE(SUBSTITUTE(SUBSTITUTE(SUBSTITUTE(SUBSTITUTE(SUBSTITUTE(SUBSTITUTE(SUBSTITUTE(SUBSTITUTE(SUBSTITUTE(TRIM($B2956&amp;""),CHAR(10)," "),CHAR(13)," "),"."," "),";"," "),","," "),"/"," "),"+"," "),"-"," "),"  "," "),"  "," "),"  "," "),"  "," "),"  "," "),"  "," "))," ","|")&amp;"|")</f>
        <v/>
      </c>
      <c r="AD2956">
        <f>TRIM($I2956&amp;"")</f>
        <v/>
      </c>
    </row>
    <row r="2957" ht="24" customHeight="1">
      <c r="A2957" s="14" t="n">
        <v>46219</v>
      </c>
      <c r="B2957" s="6" t="inlineStr">
        <is>
          <t>10264</t>
        </is>
      </c>
      <c r="C2957" s="6" t="inlineStr">
        <is>
          <t>M/C 0724 (VERDE)</t>
        </is>
      </c>
      <c r="D2957" s="6" t="inlineStr">
        <is>
          <t>17 COSTURA</t>
        </is>
      </c>
      <c r="E2957" s="6" t="n">
        <v>30001211</v>
      </c>
      <c r="F2957" s="6" t="inlineStr">
        <is>
          <t>CAPA ENCOSTO ESTOFADO - CAD. DUBAI PÉ INTEIRO</t>
        </is>
      </c>
      <c r="G2957" s="6" t="inlineStr">
        <is>
          <t>17 COSTURA</t>
        </is>
      </c>
      <c r="H2957" s="6" t="inlineStr">
        <is>
          <t>17 COSTURA</t>
        </is>
      </c>
      <c r="I2957" s="4" t="inlineStr">
        <is>
          <t>17 COSTURA</t>
        </is>
      </c>
      <c r="J2957" s="4" t="n">
        <v>4</v>
      </c>
      <c r="K2957" s="6" t="n"/>
      <c r="L2957" s="6" t="n"/>
      <c r="M2957" s="6" t="n"/>
      <c r="N2957" s="6" t="n">
        <v>46219</v>
      </c>
      <c r="O2957" s="6" t="n">
        <v>4</v>
      </c>
      <c r="P2957" s="6" t="n"/>
      <c r="Q2957" s="6" t="n"/>
      <c r="R2957" s="6" t="n"/>
      <c r="S2957" s="6" t="n"/>
      <c r="T2957" s="6">
        <f>IF(OR($J2957="",$O2957=""),"",$O2957/$J2957)</f>
        <v/>
      </c>
      <c r="U2957" s="6" t="inlineStr">
        <is>
          <t>Concluído</t>
        </is>
      </c>
      <c r="V2957" s="6" t="n"/>
      <c r="W2957" s="6" t="n"/>
      <c r="X2957" s="6" t="n"/>
      <c r="Y2957" s="6" t="n"/>
      <c r="Z2957" s="6" t="n"/>
      <c r="AA2957" s="5" t="n"/>
      <c r="AB2957" s="6">
        <f>B2957&amp;"|"&amp;I2957</f>
        <v/>
      </c>
      <c r="AC2957">
        <f>IF($B2957="","","|"&amp;SUBSTITUTE(TRIM(SUBSTITUTE(SUBSTITUTE(SUBSTITUTE(SUBSTITUTE(SUBSTITUTE(SUBSTITUTE(SUBSTITUTE(SUBSTITUTE(SUBSTITUTE(SUBSTITUTE(SUBSTITUTE(SUBSTITUTE(SUBSTITUTE(SUBSTITUTE(TRIM($B2957&amp;""),CHAR(10)," "),CHAR(13)," "),"."," "),";"," "),","," "),"/"," "),"+"," "),"-"," "),"  "," "),"  "," "),"  "," "),"  "," "),"  "," "),"  "," "))," ","|")&amp;"|")</f>
        <v/>
      </c>
      <c r="AD2957">
        <f>TRIM($I2957&amp;"")</f>
        <v/>
      </c>
    </row>
    <row r="2958" ht="24" customHeight="1">
      <c r="A2958" s="14" t="n">
        <v>46219</v>
      </c>
      <c r="B2958" s="6" t="inlineStr">
        <is>
          <t>10264</t>
        </is>
      </c>
      <c r="C2958" s="6" t="inlineStr">
        <is>
          <t>M/C 0724 (VERDE)</t>
        </is>
      </c>
      <c r="D2958" s="6" t="inlineStr">
        <is>
          <t>17 COSTURA</t>
        </is>
      </c>
      <c r="E2958" s="6" t="n">
        <v>30001315</v>
      </c>
      <c r="F2958" s="6" t="inlineStr">
        <is>
          <t>CAPA ASSENTO ESTOF H - CAD. DUB./MIL./GRECIA</t>
        </is>
      </c>
      <c r="G2958" s="6" t="inlineStr">
        <is>
          <t>17 COSTURA</t>
        </is>
      </c>
      <c r="H2958" s="6" t="inlineStr">
        <is>
          <t>17 COSTURA</t>
        </is>
      </c>
      <c r="I2958" s="4" t="inlineStr">
        <is>
          <t>17 COSTURA</t>
        </is>
      </c>
      <c r="J2958" s="4" t="n">
        <v>4</v>
      </c>
      <c r="K2958" s="6" t="n"/>
      <c r="L2958" s="6" t="n"/>
      <c r="M2958" s="6" t="n"/>
      <c r="N2958" s="6" t="n">
        <v>46219</v>
      </c>
      <c r="O2958" s="6" t="n">
        <v>4</v>
      </c>
      <c r="P2958" s="6" t="n"/>
      <c r="Q2958" s="6" t="n"/>
      <c r="R2958" s="6" t="n"/>
      <c r="S2958" s="6" t="n"/>
      <c r="T2958" s="6">
        <f>IF(OR($J2958="",$O2958=""),"",$O2958/$J2958)</f>
        <v/>
      </c>
      <c r="U2958" s="6" t="inlineStr">
        <is>
          <t>Concluído</t>
        </is>
      </c>
      <c r="V2958" s="6" t="n"/>
      <c r="W2958" s="6" t="n"/>
      <c r="X2958" s="6" t="n"/>
      <c r="Y2958" s="6" t="n"/>
      <c r="Z2958" s="6" t="n"/>
      <c r="AA2958" s="5" t="n"/>
      <c r="AB2958" s="6">
        <f>B2958&amp;"|"&amp;I2958</f>
        <v/>
      </c>
      <c r="AC2958">
        <f>IF($B2958="","","|"&amp;SUBSTITUTE(TRIM(SUBSTITUTE(SUBSTITUTE(SUBSTITUTE(SUBSTITUTE(SUBSTITUTE(SUBSTITUTE(SUBSTITUTE(SUBSTITUTE(SUBSTITUTE(SUBSTITUTE(SUBSTITUTE(SUBSTITUTE(SUBSTITUTE(SUBSTITUTE(TRIM($B2958&amp;""),CHAR(10)," "),CHAR(13)," "),"."," "),";"," "),","," "),"/"," "),"+"," "),"-"," "),"  "," "),"  "," "),"  "," "),"  "," "),"  "," "),"  "," "))," ","|")&amp;"|")</f>
        <v/>
      </c>
      <c r="AD2958">
        <f>TRIM($I2958&amp;"")</f>
        <v/>
      </c>
    </row>
    <row r="2959" ht="24" customHeight="1">
      <c r="A2959" s="14" t="n">
        <v>46219</v>
      </c>
      <c r="B2959" s="6" t="inlineStr">
        <is>
          <t>10264</t>
        </is>
      </c>
      <c r="C2959" s="6" t="inlineStr">
        <is>
          <t>M/C 0724 (VERDE)</t>
        </is>
      </c>
      <c r="D2959" s="6" t="inlineStr">
        <is>
          <t>17 COSTURA</t>
        </is>
      </c>
      <c r="E2959" s="6" t="n">
        <v>30001401</v>
      </c>
      <c r="F2959" s="6" t="inlineStr">
        <is>
          <t>CAPA ENCOSTO ESTOFADO - CAD. PADUA PÉ INTEIRO</t>
        </is>
      </c>
      <c r="G2959" s="6" t="inlineStr">
        <is>
          <t>17 COSTURA</t>
        </is>
      </c>
      <c r="H2959" s="6" t="inlineStr">
        <is>
          <t>17 COSTURA</t>
        </is>
      </c>
      <c r="I2959" s="4" t="inlineStr">
        <is>
          <t>17 COSTURA</t>
        </is>
      </c>
      <c r="J2959" s="4" t="n">
        <v>4</v>
      </c>
      <c r="K2959" s="6" t="n"/>
      <c r="L2959" s="6" t="n"/>
      <c r="M2959" s="6" t="n"/>
      <c r="N2959" s="6" t="n">
        <v>46219</v>
      </c>
      <c r="O2959" s="6" t="n">
        <v>4</v>
      </c>
      <c r="P2959" s="6" t="n"/>
      <c r="Q2959" s="6" t="n"/>
      <c r="R2959" s="6" t="n"/>
      <c r="S2959" s="6" t="n"/>
      <c r="T2959" s="6">
        <f>IF(OR($J2959="",$O2959=""),"",$O2959/$J2959)</f>
        <v/>
      </c>
      <c r="U2959" s="6" t="inlineStr">
        <is>
          <t>Concluído</t>
        </is>
      </c>
      <c r="V2959" s="6" t="n"/>
      <c r="W2959" s="6" t="n"/>
      <c r="X2959" s="6" t="n"/>
      <c r="Y2959" s="6" t="n"/>
      <c r="Z2959" s="6" t="n"/>
      <c r="AA2959" s="5" t="n"/>
      <c r="AB2959" s="6">
        <f>B2959&amp;"|"&amp;I2959</f>
        <v/>
      </c>
      <c r="AC2959">
        <f>IF($B2959="","","|"&amp;SUBSTITUTE(TRIM(SUBSTITUTE(SUBSTITUTE(SUBSTITUTE(SUBSTITUTE(SUBSTITUTE(SUBSTITUTE(SUBSTITUTE(SUBSTITUTE(SUBSTITUTE(SUBSTITUTE(SUBSTITUTE(SUBSTITUTE(SUBSTITUTE(SUBSTITUTE(TRIM($B2959&amp;""),CHAR(10)," "),CHAR(13)," "),"."," "),";"," "),","," "),"/"," "),"+"," "),"-"," "),"  "," "),"  "," "),"  "," "),"  "," "),"  "," "),"  "," "))," ","|")&amp;"|")</f>
        <v/>
      </c>
      <c r="AD2959">
        <f>TRIM($I2959&amp;"")</f>
        <v/>
      </c>
    </row>
    <row r="2960" ht="24" customHeight="1">
      <c r="A2960" s="14" t="n">
        <v>46219</v>
      </c>
      <c r="B2960" s="6" t="inlineStr">
        <is>
          <t>10264</t>
        </is>
      </c>
      <c r="C2960" s="6" t="inlineStr">
        <is>
          <t>M/C 0724 (VERDE)</t>
        </is>
      </c>
      <c r="D2960" s="6" t="inlineStr">
        <is>
          <t>17 COSTURA</t>
        </is>
      </c>
      <c r="E2960" s="6" t="n">
        <v>30001410</v>
      </c>
      <c r="F2960" s="6" t="inlineStr">
        <is>
          <t>CAPA ASSENTO ESTOFADO - CAD. PADUA PÉ INTEIRO</t>
        </is>
      </c>
      <c r="G2960" s="6" t="inlineStr">
        <is>
          <t>17 COSTURA</t>
        </is>
      </c>
      <c r="H2960" s="6" t="inlineStr">
        <is>
          <t>17 COSTURA</t>
        </is>
      </c>
      <c r="I2960" s="4" t="inlineStr">
        <is>
          <t>17 COSTURA</t>
        </is>
      </c>
      <c r="J2960" s="4" t="n">
        <v>4</v>
      </c>
      <c r="K2960" s="6" t="n"/>
      <c r="L2960" s="6" t="n"/>
      <c r="M2960" s="6" t="n"/>
      <c r="N2960" s="6" t="n">
        <v>46219</v>
      </c>
      <c r="O2960" s="6" t="n">
        <v>4</v>
      </c>
      <c r="P2960" s="6" t="n"/>
      <c r="Q2960" s="6" t="n"/>
      <c r="R2960" s="6" t="n"/>
      <c r="S2960" s="6" t="n"/>
      <c r="T2960" s="6">
        <f>IF(OR($J2960="",$O2960=""),"",$O2960/$J2960)</f>
        <v/>
      </c>
      <c r="U2960" s="6" t="inlineStr">
        <is>
          <t>Concluído</t>
        </is>
      </c>
      <c r="V2960" s="6" t="n"/>
      <c r="W2960" s="6" t="n"/>
      <c r="X2960" s="6" t="n"/>
      <c r="Y2960" s="6" t="n"/>
      <c r="Z2960" s="6" t="n"/>
      <c r="AA2960" s="5" t="n"/>
      <c r="AB2960" s="6">
        <f>B2960&amp;"|"&amp;I2960</f>
        <v/>
      </c>
      <c r="AC2960">
        <f>IF($B2960="","","|"&amp;SUBSTITUTE(TRIM(SUBSTITUTE(SUBSTITUTE(SUBSTITUTE(SUBSTITUTE(SUBSTITUTE(SUBSTITUTE(SUBSTITUTE(SUBSTITUTE(SUBSTITUTE(SUBSTITUTE(SUBSTITUTE(SUBSTITUTE(SUBSTITUTE(SUBSTITUTE(TRIM($B2960&amp;""),CHAR(10)," "),CHAR(13)," "),"."," "),";"," "),","," "),"/"," "),"+"," "),"-"," "),"  "," "),"  "," "),"  "," "),"  "," "),"  "," "),"  "," "))," ","|")&amp;"|")</f>
        <v/>
      </c>
      <c r="AD2960">
        <f>TRIM($I2960&amp;"")</f>
        <v/>
      </c>
    </row>
    <row r="2961" ht="24" customHeight="1">
      <c r="A2961" s="14" t="n">
        <v>46219</v>
      </c>
      <c r="B2961" s="6" t="inlineStr">
        <is>
          <t>10264</t>
        </is>
      </c>
      <c r="C2961" s="6" t="inlineStr">
        <is>
          <t>M/C 0724 (VERDE)</t>
        </is>
      </c>
      <c r="D2961" s="6" t="inlineStr">
        <is>
          <t>17 COSTURA</t>
        </is>
      </c>
      <c r="E2961" s="6" t="n">
        <v>30004808</v>
      </c>
      <c r="F2961" s="6" t="inlineStr">
        <is>
          <t>CAPA ASSENTO - CAD SANTIAGO</t>
        </is>
      </c>
      <c r="G2961" s="6" t="inlineStr">
        <is>
          <t>17 COSTURA</t>
        </is>
      </c>
      <c r="H2961" s="6" t="inlineStr">
        <is>
          <t>17 COSTURA</t>
        </is>
      </c>
      <c r="I2961" s="4" t="inlineStr">
        <is>
          <t>17 COSTURA</t>
        </is>
      </c>
      <c r="J2961" s="4" t="n">
        <v>32</v>
      </c>
      <c r="K2961" s="6" t="n"/>
      <c r="L2961" s="6" t="n"/>
      <c r="M2961" s="6" t="n"/>
      <c r="N2961" s="6" t="n">
        <v>46219</v>
      </c>
      <c r="O2961" s="6" t="n">
        <v>32</v>
      </c>
      <c r="P2961" s="6" t="n"/>
      <c r="Q2961" s="6" t="n"/>
      <c r="R2961" s="6" t="n"/>
      <c r="S2961" s="6" t="n"/>
      <c r="T2961" s="6">
        <f>IF(OR($J2961="",$O2961=""),"",$O2961/$J2961)</f>
        <v/>
      </c>
      <c r="U2961" s="6" t="inlineStr">
        <is>
          <t>Concluído</t>
        </is>
      </c>
      <c r="V2961" s="6" t="n"/>
      <c r="W2961" s="6" t="n"/>
      <c r="X2961" s="6" t="n"/>
      <c r="Y2961" s="6" t="n"/>
      <c r="Z2961" s="6" t="n"/>
      <c r="AA2961" s="5" t="n"/>
      <c r="AB2961" s="6">
        <f>B2961&amp;"|"&amp;I2961</f>
        <v/>
      </c>
      <c r="AC2961">
        <f>IF($B2961="","","|"&amp;SUBSTITUTE(TRIM(SUBSTITUTE(SUBSTITUTE(SUBSTITUTE(SUBSTITUTE(SUBSTITUTE(SUBSTITUTE(SUBSTITUTE(SUBSTITUTE(SUBSTITUTE(SUBSTITUTE(SUBSTITUTE(SUBSTITUTE(SUBSTITUTE(SUBSTITUTE(TRIM($B2961&amp;""),CHAR(10)," "),CHAR(13)," "),"."," "),";"," "),","," "),"/"," "),"+"," "),"-"," "),"  "," "),"  "," "),"  "," "),"  "," "),"  "," "),"  "," "))," ","|")&amp;"|")</f>
        <v/>
      </c>
      <c r="AD2961">
        <f>TRIM($I2961&amp;"")</f>
        <v/>
      </c>
    </row>
    <row r="2962" ht="24" customHeight="1">
      <c r="A2962" s="14" t="n">
        <v>46219</v>
      </c>
      <c r="B2962" s="6" t="inlineStr">
        <is>
          <t>10264</t>
        </is>
      </c>
      <c r="C2962" s="6" t="inlineStr">
        <is>
          <t>M/C 0724 (VERDE)</t>
        </is>
      </c>
      <c r="D2962" s="6" t="inlineStr">
        <is>
          <t>17 COSTURA</t>
        </is>
      </c>
      <c r="E2962" s="6" t="n">
        <v>30006106</v>
      </c>
      <c r="F2962" s="6" t="inlineStr">
        <is>
          <t>TELINHA ENCOSTO - CADEIRA SANTIAGO NEW</t>
        </is>
      </c>
      <c r="G2962" s="6" t="inlineStr">
        <is>
          <t>17 COSTURA</t>
        </is>
      </c>
      <c r="H2962" s="6" t="inlineStr">
        <is>
          <t>17 COSTURA</t>
        </is>
      </c>
      <c r="I2962" s="4" t="inlineStr">
        <is>
          <t>17 COSTURA</t>
        </is>
      </c>
      <c r="J2962" s="4" t="n">
        <v>730</v>
      </c>
      <c r="K2962" s="6" t="n"/>
      <c r="L2962" s="6" t="n"/>
      <c r="M2962" s="6" t="n"/>
      <c r="N2962" s="6" t="n">
        <v>46220</v>
      </c>
      <c r="O2962" s="6" t="n">
        <v>730</v>
      </c>
      <c r="P2962" s="6" t="n"/>
      <c r="Q2962" s="6" t="n"/>
      <c r="R2962" s="6" t="n"/>
      <c r="S2962" s="6" t="n"/>
      <c r="T2962" s="6">
        <f>IF(OR($J2962="",$O2962=""),"",$O2962/$J2962)</f>
        <v/>
      </c>
      <c r="U2962" s="6" t="inlineStr">
        <is>
          <t>Concluído</t>
        </is>
      </c>
      <c r="V2962" s="6" t="n"/>
      <c r="W2962" s="6" t="n"/>
      <c r="X2962" s="6" t="n"/>
      <c r="Y2962" s="6" t="n"/>
      <c r="Z2962" s="6" t="n"/>
      <c r="AA2962" s="5" t="n"/>
      <c r="AB2962" s="6">
        <f>B2962&amp;"|"&amp;I2962</f>
        <v/>
      </c>
      <c r="AC2962">
        <f>IF($B2962="","","|"&amp;SUBSTITUTE(TRIM(SUBSTITUTE(SUBSTITUTE(SUBSTITUTE(SUBSTITUTE(SUBSTITUTE(SUBSTITUTE(SUBSTITUTE(SUBSTITUTE(SUBSTITUTE(SUBSTITUTE(SUBSTITUTE(SUBSTITUTE(SUBSTITUTE(SUBSTITUTE(TRIM($B2962&amp;""),CHAR(10)," "),CHAR(13)," "),"."," "),";"," "),","," "),"/"," "),"+"," "),"-"," "),"  "," "),"  "," "),"  "," "),"  "," "),"  "," "),"  "," "))," ","|")&amp;"|")</f>
        <v/>
      </c>
      <c r="AD2962">
        <f>TRIM($I2962&amp;"")</f>
        <v/>
      </c>
    </row>
    <row r="2963" ht="24" customHeight="1">
      <c r="A2963" s="14" t="n">
        <v>46219</v>
      </c>
      <c r="B2963" s="6" t="inlineStr">
        <is>
          <t>10266,10265</t>
        </is>
      </c>
      <c r="C2963" s="6" t="inlineStr">
        <is>
          <t>M/C 0727 (MARROM)</t>
        </is>
      </c>
      <c r="D2963" s="6" t="inlineStr">
        <is>
          <t>17 COSTURA</t>
        </is>
      </c>
      <c r="E2963" s="6" t="n">
        <v>30001101</v>
      </c>
      <c r="F2963" s="6" t="inlineStr">
        <is>
          <t>CAPA ENCOSTO EST - CAD.VENETO/TRIESTE/NY</t>
        </is>
      </c>
      <c r="G2963" s="6" t="inlineStr">
        <is>
          <t>17 COSTURA</t>
        </is>
      </c>
      <c r="H2963" s="6" t="inlineStr">
        <is>
          <t>17 COSTURA</t>
        </is>
      </c>
      <c r="I2963" s="4" t="inlineStr">
        <is>
          <t>17 COSTURA</t>
        </is>
      </c>
      <c r="J2963" s="4" t="n">
        <v>100</v>
      </c>
      <c r="K2963" s="6" t="n"/>
      <c r="L2963" s="6" t="n"/>
      <c r="M2963" s="6" t="n"/>
      <c r="N2963" s="6" t="n">
        <v>46220</v>
      </c>
      <c r="O2963" s="6" t="n">
        <v>100</v>
      </c>
      <c r="P2963" s="6" t="n"/>
      <c r="Q2963" s="6" t="n"/>
      <c r="R2963" s="6" t="n"/>
      <c r="S2963" s="6" t="n"/>
      <c r="T2963" s="6">
        <f>IF(OR($J2963="",$O2963=""),"",$O2963/$J2963)</f>
        <v/>
      </c>
      <c r="U2963" s="6" t="inlineStr">
        <is>
          <t>Concluído</t>
        </is>
      </c>
      <c r="V2963" s="6" t="n"/>
      <c r="W2963" s="6" t="n"/>
      <c r="X2963" s="6" t="n"/>
      <c r="Y2963" s="6" t="n"/>
      <c r="Z2963" s="6" t="n"/>
      <c r="AA2963" s="5" t="n"/>
      <c r="AB2963" s="6">
        <f>B2963&amp;"|"&amp;I2963</f>
        <v/>
      </c>
      <c r="AC2963">
        <f>IF($B2963="","","|"&amp;SUBSTITUTE(TRIM(SUBSTITUTE(SUBSTITUTE(SUBSTITUTE(SUBSTITUTE(SUBSTITUTE(SUBSTITUTE(SUBSTITUTE(SUBSTITUTE(SUBSTITUTE(SUBSTITUTE(SUBSTITUTE(SUBSTITUTE(SUBSTITUTE(SUBSTITUTE(TRIM($B2963&amp;""),CHAR(10)," "),CHAR(13)," "),"."," "),";"," "),","," "),"/"," "),"+"," "),"-"," "),"  "," "),"  "," "),"  "," "),"  "," "),"  "," "),"  "," "))," ","|")&amp;"|")</f>
        <v/>
      </c>
      <c r="AD2963">
        <f>TRIM($I2963&amp;"")</f>
        <v/>
      </c>
    </row>
    <row r="2964" ht="24" customHeight="1">
      <c r="A2964" s="14" t="n">
        <v>46219</v>
      </c>
      <c r="B2964" s="6" t="inlineStr">
        <is>
          <t>10266,10265</t>
        </is>
      </c>
      <c r="C2964" s="6" t="inlineStr">
        <is>
          <t>M/C 0727 (MARROM)</t>
        </is>
      </c>
      <c r="D2964" s="6" t="inlineStr">
        <is>
          <t>17 COSTURA</t>
        </is>
      </c>
      <c r="E2964" s="6" t="n">
        <v>30001110</v>
      </c>
      <c r="F2964" s="6" t="inlineStr">
        <is>
          <t>CAPA ASSENTO EST - CAD. VENETO/TRISTE/NY</t>
        </is>
      </c>
      <c r="G2964" s="6" t="inlineStr">
        <is>
          <t>17 COSTURA</t>
        </is>
      </c>
      <c r="H2964" s="6" t="inlineStr">
        <is>
          <t>17 COSTURA</t>
        </is>
      </c>
      <c r="I2964" s="4" t="inlineStr">
        <is>
          <t>17 COSTURA</t>
        </is>
      </c>
      <c r="J2964" s="4" t="n">
        <v>100</v>
      </c>
      <c r="K2964" s="6" t="n"/>
      <c r="L2964" s="6" t="n"/>
      <c r="M2964" s="6" t="n"/>
      <c r="N2964" s="6" t="n">
        <v>46220</v>
      </c>
      <c r="O2964" s="6" t="n">
        <v>100</v>
      </c>
      <c r="P2964" s="6" t="n"/>
      <c r="Q2964" s="6" t="n"/>
      <c r="R2964" s="6" t="n"/>
      <c r="S2964" s="6" t="n"/>
      <c r="T2964" s="6">
        <f>IF(OR($J2964="",$O2964=""),"",$O2964/$J2964)</f>
        <v/>
      </c>
      <c r="U2964" s="6" t="inlineStr">
        <is>
          <t>Concluído</t>
        </is>
      </c>
      <c r="V2964" s="6" t="n"/>
      <c r="W2964" s="6" t="n"/>
      <c r="X2964" s="6" t="n"/>
      <c r="Y2964" s="6" t="n"/>
      <c r="Z2964" s="6" t="n"/>
      <c r="AA2964" s="5" t="n"/>
      <c r="AB2964" s="6">
        <f>B2964&amp;"|"&amp;I2964</f>
        <v/>
      </c>
      <c r="AC2964">
        <f>IF($B2964="","","|"&amp;SUBSTITUTE(TRIM(SUBSTITUTE(SUBSTITUTE(SUBSTITUTE(SUBSTITUTE(SUBSTITUTE(SUBSTITUTE(SUBSTITUTE(SUBSTITUTE(SUBSTITUTE(SUBSTITUTE(SUBSTITUTE(SUBSTITUTE(SUBSTITUTE(SUBSTITUTE(TRIM($B2964&amp;""),CHAR(10)," "),CHAR(13)," "),"."," "),";"," "),","," "),"/"," "),"+"," "),"-"," "),"  "," "),"  "," "),"  "," "),"  "," "),"  "," "),"  "," "))," ","|")&amp;"|")</f>
        <v/>
      </c>
      <c r="AD2964">
        <f>TRIM($I2964&amp;"")</f>
        <v/>
      </c>
    </row>
    <row r="2965" ht="24" customHeight="1">
      <c r="A2965" s="14" t="n">
        <v>46219</v>
      </c>
      <c r="B2965" s="6" t="inlineStr">
        <is>
          <t>10266,10265</t>
        </is>
      </c>
      <c r="C2965" s="6" t="inlineStr">
        <is>
          <t>M/C 0727 (MARROM)</t>
        </is>
      </c>
      <c r="D2965" s="6" t="inlineStr">
        <is>
          <t>17 COSTURA</t>
        </is>
      </c>
      <c r="E2965" s="6" t="n">
        <v>30004808</v>
      </c>
      <c r="F2965" s="6" t="inlineStr">
        <is>
          <t>CAPA ASSENTO - CAD SANTIAGO</t>
        </is>
      </c>
      <c r="G2965" s="6" t="inlineStr">
        <is>
          <t>17 COSTURA</t>
        </is>
      </c>
      <c r="H2965" s="6" t="inlineStr">
        <is>
          <t>17 COSTURA</t>
        </is>
      </c>
      <c r="I2965" s="4" t="inlineStr">
        <is>
          <t>17 COSTURA</t>
        </is>
      </c>
      <c r="J2965" s="4" t="n">
        <v>120</v>
      </c>
      <c r="K2965" s="6" t="n"/>
      <c r="L2965" s="6" t="n"/>
      <c r="M2965" s="6" t="n"/>
      <c r="N2965" s="6" t="n">
        <v>46220</v>
      </c>
      <c r="O2965" s="6" t="n">
        <v>120</v>
      </c>
      <c r="P2965" s="6" t="n"/>
      <c r="Q2965" s="6" t="n"/>
      <c r="R2965" s="6" t="n"/>
      <c r="S2965" s="6" t="n"/>
      <c r="T2965" s="6">
        <f>IF(OR($J2965="",$O2965=""),"",$O2965/$J2965)</f>
        <v/>
      </c>
      <c r="U2965" s="6" t="inlineStr">
        <is>
          <t>Concluído</t>
        </is>
      </c>
      <c r="V2965" s="6" t="n"/>
      <c r="W2965" s="6" t="n"/>
      <c r="X2965" s="6" t="n"/>
      <c r="Y2965" s="6" t="n"/>
      <c r="Z2965" s="6" t="n"/>
      <c r="AA2965" s="5" t="n"/>
      <c r="AB2965" s="6">
        <f>B2965&amp;"|"&amp;I2965</f>
        <v/>
      </c>
      <c r="AC2965">
        <f>IF($B2965="","","|"&amp;SUBSTITUTE(TRIM(SUBSTITUTE(SUBSTITUTE(SUBSTITUTE(SUBSTITUTE(SUBSTITUTE(SUBSTITUTE(SUBSTITUTE(SUBSTITUTE(SUBSTITUTE(SUBSTITUTE(SUBSTITUTE(SUBSTITUTE(SUBSTITUTE(SUBSTITUTE(TRIM($B2965&amp;""),CHAR(10)," "),CHAR(13)," "),"."," "),";"," "),","," "),"/"," "),"+"," "),"-"," "),"  "," "),"  "," "),"  "," "),"  "," "),"  "," "),"  "," "))," ","|")&amp;"|")</f>
        <v/>
      </c>
      <c r="AD2965">
        <f>TRIM($I2965&amp;"")</f>
        <v/>
      </c>
    </row>
    <row r="2966" ht="24" customHeight="1">
      <c r="A2966" s="14" t="n">
        <v>46219</v>
      </c>
      <c r="B2966" s="6" t="inlineStr">
        <is>
          <t>10266,10265</t>
        </is>
      </c>
      <c r="C2966" s="6" t="inlineStr">
        <is>
          <t>M/C 0727 (MARROM)</t>
        </is>
      </c>
      <c r="D2966" s="6" t="inlineStr">
        <is>
          <t>17 COSTURA</t>
        </is>
      </c>
      <c r="E2966" s="6" t="n">
        <v>30006106</v>
      </c>
      <c r="F2966" s="6" t="inlineStr">
        <is>
          <t>TELINHA ENCOSTO - CADEIRA SANTIAGO NEW</t>
        </is>
      </c>
      <c r="G2966" s="6" t="inlineStr">
        <is>
          <t>17 COSTURA</t>
        </is>
      </c>
      <c r="H2966" s="6" t="inlineStr">
        <is>
          <t>17 COSTURA</t>
        </is>
      </c>
      <c r="I2966" s="4" t="inlineStr">
        <is>
          <t>17 COSTURA</t>
        </is>
      </c>
      <c r="J2966" s="4" t="n">
        <v>6</v>
      </c>
      <c r="K2966" s="6" t="n"/>
      <c r="L2966" s="6" t="n"/>
      <c r="M2966" s="6" t="n"/>
      <c r="N2966" s="6" t="n">
        <v>46220</v>
      </c>
      <c r="O2966" s="6" t="n">
        <v>6</v>
      </c>
      <c r="P2966" s="6" t="n"/>
      <c r="Q2966" s="6" t="n"/>
      <c r="R2966" s="6" t="n"/>
      <c r="S2966" s="6" t="n"/>
      <c r="T2966" s="6">
        <f>IF(OR($J2966="",$O2966=""),"",$O2966/$J2966)</f>
        <v/>
      </c>
      <c r="U2966" s="6" t="inlineStr">
        <is>
          <t>Concluído</t>
        </is>
      </c>
      <c r="V2966" s="6" t="n"/>
      <c r="W2966" s="6" t="n"/>
      <c r="X2966" s="6" t="n"/>
      <c r="Y2966" s="6" t="n"/>
      <c r="Z2966" s="6" t="n"/>
      <c r="AA2966" s="5" t="n"/>
      <c r="AB2966" s="6">
        <f>B2966&amp;"|"&amp;I2966</f>
        <v/>
      </c>
      <c r="AC2966">
        <f>IF($B2966="","","|"&amp;SUBSTITUTE(TRIM(SUBSTITUTE(SUBSTITUTE(SUBSTITUTE(SUBSTITUTE(SUBSTITUTE(SUBSTITUTE(SUBSTITUTE(SUBSTITUTE(SUBSTITUTE(SUBSTITUTE(SUBSTITUTE(SUBSTITUTE(SUBSTITUTE(SUBSTITUTE(TRIM($B2966&amp;""),CHAR(10)," "),CHAR(13)," "),"."," "),";"," "),","," "),"/"," "),"+"," "),"-"," "),"  "," "),"  "," "),"  "," "),"  "," "),"  "," "),"  "," "))," ","|")&amp;"|")</f>
        <v/>
      </c>
      <c r="AD2966">
        <f>TRIM($I2966&amp;"")</f>
        <v/>
      </c>
    </row>
    <row r="2967" ht="36" customHeight="1">
      <c r="A2967" s="14" t="n">
        <v>46219</v>
      </c>
      <c r="B2967" s="6" t="inlineStr">
        <is>
          <t>10269</t>
        </is>
      </c>
      <c r="C2967" s="6" t="inlineStr">
        <is>
          <t>M/C 0723 - DEMONSTRAÇÃO MATEUS</t>
        </is>
      </c>
      <c r="D2967" s="6" t="inlineStr">
        <is>
          <t>17 COSTURA</t>
        </is>
      </c>
      <c r="E2967" s="6" t="n">
        <v>30006807</v>
      </c>
      <c r="F2967" s="6" t="inlineStr">
        <is>
          <t>CAPA ENCOSTO ESTOFADO - CAD. GENOVA</t>
        </is>
      </c>
      <c r="G2967" s="6" t="inlineStr">
        <is>
          <t>17 COSTURA</t>
        </is>
      </c>
      <c r="H2967" s="6" t="inlineStr">
        <is>
          <t>17 COSTURA</t>
        </is>
      </c>
      <c r="I2967" s="4" t="inlineStr">
        <is>
          <t>17 COSTURA</t>
        </is>
      </c>
      <c r="J2967" s="4" t="n">
        <v>6</v>
      </c>
      <c r="K2967" s="6" t="n"/>
      <c r="L2967" s="6" t="n"/>
      <c r="M2967" s="6" t="n"/>
      <c r="N2967" s="6" t="n">
        <v>46220</v>
      </c>
      <c r="O2967" s="6" t="n">
        <v>6</v>
      </c>
      <c r="P2967" s="6" t="n"/>
      <c r="Q2967" s="6" t="n"/>
      <c r="R2967" s="6" t="n"/>
      <c r="S2967" s="6" t="n"/>
      <c r="T2967" s="6">
        <f>IF(OR($J2967="",$O2967=""),"",$O2967/$J2967)</f>
        <v/>
      </c>
      <c r="U2967" s="6" t="inlineStr">
        <is>
          <t>Concluído</t>
        </is>
      </c>
      <c r="V2967" s="6" t="n"/>
      <c r="W2967" s="6" t="n"/>
      <c r="X2967" s="6" t="n"/>
      <c r="Y2967" s="6" t="n"/>
      <c r="Z2967" s="6" t="n"/>
      <c r="AA2967" s="5" t="n"/>
      <c r="AB2967" s="6">
        <f>B2967&amp;"|"&amp;I2967</f>
        <v/>
      </c>
      <c r="AC2967">
        <f>IF($B2967="","","|"&amp;SUBSTITUTE(TRIM(SUBSTITUTE(SUBSTITUTE(SUBSTITUTE(SUBSTITUTE(SUBSTITUTE(SUBSTITUTE(SUBSTITUTE(SUBSTITUTE(SUBSTITUTE(SUBSTITUTE(SUBSTITUTE(SUBSTITUTE(SUBSTITUTE(SUBSTITUTE(TRIM($B2967&amp;""),CHAR(10)," "),CHAR(13)," "),"."," "),";"," "),","," "),"/"," "),"+"," "),"-"," "),"  "," "),"  "," "),"  "," "),"  "," "),"  "," "),"  "," "))," ","|")&amp;"|")</f>
        <v/>
      </c>
      <c r="AD2967">
        <f>TRIM($I2967&amp;"")</f>
        <v/>
      </c>
    </row>
    <row r="2968" ht="36" customHeight="1">
      <c r="A2968" s="14" t="n">
        <v>46219</v>
      </c>
      <c r="B2968" s="6" t="inlineStr">
        <is>
          <t>10269</t>
        </is>
      </c>
      <c r="C2968" s="6" t="inlineStr">
        <is>
          <t>M/C 0723 - DEMONSTRAÇÃO MATEUS</t>
        </is>
      </c>
      <c r="D2968" s="6" t="inlineStr">
        <is>
          <t>17 COSTURA</t>
        </is>
      </c>
      <c r="E2968" s="6" t="n">
        <v>30006808</v>
      </c>
      <c r="F2968" s="6" t="inlineStr">
        <is>
          <t>CAPA ASSENTO ESTOFADO - CAD. GENOVA</t>
        </is>
      </c>
      <c r="G2968" s="6" t="inlineStr">
        <is>
          <t>17 COSTURA</t>
        </is>
      </c>
      <c r="H2968" s="6" t="inlineStr">
        <is>
          <t>17 COSTURA</t>
        </is>
      </c>
      <c r="I2968" s="4" t="inlineStr">
        <is>
          <t>17 COSTURA</t>
        </is>
      </c>
      <c r="J2968" s="4" t="n">
        <v>6</v>
      </c>
      <c r="K2968" s="6" t="n"/>
      <c r="L2968" s="6" t="n"/>
      <c r="M2968" s="6" t="n"/>
      <c r="N2968" s="6" t="n">
        <v>46220</v>
      </c>
      <c r="O2968" s="6" t="n">
        <v>6</v>
      </c>
      <c r="P2968" s="6" t="n"/>
      <c r="Q2968" s="6" t="n"/>
      <c r="R2968" s="6" t="n"/>
      <c r="S2968" s="6" t="n"/>
      <c r="T2968" s="6">
        <f>IF(OR($J2968="",$O2968=""),"",$O2968/$J2968)</f>
        <v/>
      </c>
      <c r="U2968" s="6" t="inlineStr">
        <is>
          <t>Concluído</t>
        </is>
      </c>
      <c r="V2968" s="6" t="n"/>
      <c r="W2968" s="6" t="n"/>
      <c r="X2968" s="6" t="n"/>
      <c r="Y2968" s="6" t="n"/>
      <c r="Z2968" s="6" t="n"/>
      <c r="AA2968" s="5" t="n"/>
      <c r="AB2968" s="6">
        <f>B2968&amp;"|"&amp;I2968</f>
        <v/>
      </c>
      <c r="AC2968">
        <f>IF($B2968="","","|"&amp;SUBSTITUTE(TRIM(SUBSTITUTE(SUBSTITUTE(SUBSTITUTE(SUBSTITUTE(SUBSTITUTE(SUBSTITUTE(SUBSTITUTE(SUBSTITUTE(SUBSTITUTE(SUBSTITUTE(SUBSTITUTE(SUBSTITUTE(SUBSTITUTE(SUBSTITUTE(TRIM($B2968&amp;""),CHAR(10)," "),CHAR(13)," "),"."," "),";"," "),","," "),"/"," "),"+"," "),"-"," "),"  "," "),"  "," "),"  "," "),"  "," "),"  "," "),"  "," "))," ","|")&amp;"|")</f>
        <v/>
      </c>
      <c r="AD2968">
        <f>TRIM($I2968&amp;"")</f>
        <v/>
      </c>
    </row>
    <row r="2969" ht="36" customHeight="1">
      <c r="A2969" s="14" t="n">
        <v>46226</v>
      </c>
      <c r="B2969" s="6" t="inlineStr">
        <is>
          <t>10264</t>
        </is>
      </c>
      <c r="C2969" s="6" t="inlineStr">
        <is>
          <t>M/C 0724 (VERDE)</t>
        </is>
      </c>
      <c r="D2969" s="6" t="inlineStr">
        <is>
          <t>8 EMBALAGEM</t>
        </is>
      </c>
      <c r="E2969" s="6" t="n">
        <v>2001961</v>
      </c>
      <c r="F2969" s="6" t="inlineStr">
        <is>
          <t>BASE SANTIAGO QUADRADA</t>
        </is>
      </c>
      <c r="G2969" s="6" t="inlineStr">
        <is>
          <t>8 EMBALAGEM</t>
        </is>
      </c>
      <c r="H2969" s="6" t="inlineStr">
        <is>
          <t>8 EMBALAGEM</t>
        </is>
      </c>
      <c r="I2969" s="4" t="inlineStr">
        <is>
          <t>8 EMBALAGEM</t>
        </is>
      </c>
      <c r="J2969" s="4" t="n">
        <v>6</v>
      </c>
      <c r="K2969" s="6" t="n"/>
      <c r="L2969" s="6" t="n"/>
      <c r="M2969" s="6" t="n"/>
      <c r="N2969" s="6" t="n">
        <v>46226</v>
      </c>
      <c r="O2969" s="6" t="n">
        <v>6</v>
      </c>
      <c r="P2969" s="6" t="n"/>
      <c r="Q2969" s="6" t="n"/>
      <c r="R2969" s="6" t="n"/>
      <c r="S2969" s="6" t="n"/>
      <c r="T2969" s="6">
        <f>IF(OR($J2969="",$O2969=""),"",$O2969/$J2969)</f>
        <v/>
      </c>
      <c r="U2969" s="6" t="inlineStr">
        <is>
          <t>Concluído</t>
        </is>
      </c>
      <c r="V2969" s="6" t="n"/>
      <c r="W2969" s="6" t="n"/>
      <c r="X2969" s="6" t="n"/>
      <c r="Y2969" s="6" t="n"/>
      <c r="Z2969" s="6" t="n"/>
      <c r="AA2969" s="5" t="n"/>
      <c r="AB2969" s="6">
        <f>B2969&amp;"|"&amp;I2969</f>
        <v/>
      </c>
      <c r="AC2969">
        <f>IF($B2969="","","|"&amp;SUBSTITUTE(TRIM(SUBSTITUTE(SUBSTITUTE(SUBSTITUTE(SUBSTITUTE(SUBSTITUTE(SUBSTITUTE(SUBSTITUTE(SUBSTITUTE(SUBSTITUTE(SUBSTITUTE(SUBSTITUTE(SUBSTITUTE(SUBSTITUTE(SUBSTITUTE(TRIM($B2969&amp;""),CHAR(10)," "),CHAR(13)," "),"."," "),";"," "),","," "),"/"," "),"+"," "),"-"," "),"  "," "),"  "," "),"  "," "),"  "," "),"  "," "),"  "," "))," ","|")&amp;"|")</f>
        <v/>
      </c>
      <c r="AD2969">
        <f>TRIM($I2969&amp;"")</f>
        <v/>
      </c>
    </row>
    <row r="2970" ht="36" customHeight="1">
      <c r="A2970" s="14" t="n">
        <v>46226</v>
      </c>
      <c r="B2970" s="6" t="inlineStr">
        <is>
          <t>10264</t>
        </is>
      </c>
      <c r="C2970" s="6" t="inlineStr">
        <is>
          <t>M/C 0724 (VERDE)</t>
        </is>
      </c>
      <c r="D2970" s="6" t="inlineStr">
        <is>
          <t>8 EMBALAGEM</t>
        </is>
      </c>
      <c r="E2970" s="6" t="n">
        <v>2002001</v>
      </c>
      <c r="F2970" s="6" t="inlineStr">
        <is>
          <t>BASE DUBAI 1,60X0,90 VOL 1/2</t>
        </is>
      </c>
      <c r="G2970" s="6" t="inlineStr">
        <is>
          <t>8 EMBALAGEM</t>
        </is>
      </c>
      <c r="H2970" s="6" t="inlineStr">
        <is>
          <t>8 EMBALAGEM</t>
        </is>
      </c>
      <c r="I2970" s="4" t="inlineStr">
        <is>
          <t>8 EMBALAGEM</t>
        </is>
      </c>
      <c r="J2970" s="4" t="n">
        <v>1</v>
      </c>
      <c r="K2970" s="6" t="n"/>
      <c r="L2970" s="6" t="n"/>
      <c r="M2970" s="6" t="n"/>
      <c r="N2970" s="6" t="n">
        <v>46226</v>
      </c>
      <c r="O2970" s="6" t="n">
        <v>1</v>
      </c>
      <c r="P2970" s="6" t="n"/>
      <c r="Q2970" s="6" t="n"/>
      <c r="R2970" s="6" t="n"/>
      <c r="S2970" s="6" t="n"/>
      <c r="T2970" s="6">
        <f>IF(OR($J2970="",$O2970=""),"",$O2970/$J2970)</f>
        <v/>
      </c>
      <c r="U2970" s="6" t="inlineStr">
        <is>
          <t>Concluído</t>
        </is>
      </c>
      <c r="V2970" s="6" t="n"/>
      <c r="W2970" s="6" t="n"/>
      <c r="X2970" s="6" t="n"/>
      <c r="Y2970" s="6" t="n"/>
      <c r="Z2970" s="6" t="n"/>
      <c r="AA2970" s="5" t="n"/>
      <c r="AB2970" s="6">
        <f>B2970&amp;"|"&amp;I2970</f>
        <v/>
      </c>
      <c r="AC2970">
        <f>IF($B2970="","","|"&amp;SUBSTITUTE(TRIM(SUBSTITUTE(SUBSTITUTE(SUBSTITUTE(SUBSTITUTE(SUBSTITUTE(SUBSTITUTE(SUBSTITUTE(SUBSTITUTE(SUBSTITUTE(SUBSTITUTE(SUBSTITUTE(SUBSTITUTE(SUBSTITUTE(SUBSTITUTE(TRIM($B2970&amp;""),CHAR(10)," "),CHAR(13)," "),"."," "),";"," "),","," "),"/"," "),"+"," "),"-"," "),"  "," "),"  "," "),"  "," "),"  "," "),"  "," "),"  "," "))," ","|")&amp;"|")</f>
        <v/>
      </c>
      <c r="AD2970">
        <f>TRIM($I2970&amp;"")</f>
        <v/>
      </c>
    </row>
    <row r="2971" ht="36" customHeight="1">
      <c r="A2971" s="14" t="n">
        <v>46226</v>
      </c>
      <c r="B2971" s="6" t="inlineStr">
        <is>
          <t>10264</t>
        </is>
      </c>
      <c r="C2971" s="6" t="inlineStr">
        <is>
          <t>M/C 0724 (VERDE)</t>
        </is>
      </c>
      <c r="D2971" s="6" t="inlineStr">
        <is>
          <t>8 EMBALAGEM</t>
        </is>
      </c>
      <c r="E2971" s="6" t="n">
        <v>2002162</v>
      </c>
      <c r="F2971" s="6" t="inlineStr">
        <is>
          <t>TAMPO C/ VIDRO LIGHT 1600X900X18MM</t>
        </is>
      </c>
      <c r="G2971" s="6" t="inlineStr">
        <is>
          <t>8 EMBALAGEM</t>
        </is>
      </c>
      <c r="H2971" s="6" t="inlineStr">
        <is>
          <t>8 EMBALAGEM</t>
        </is>
      </c>
      <c r="I2971" s="4" t="inlineStr">
        <is>
          <t>8 EMBALAGEM</t>
        </is>
      </c>
      <c r="J2971" s="4" t="n">
        <v>3</v>
      </c>
      <c r="K2971" s="6" t="n"/>
      <c r="L2971" s="6" t="n"/>
      <c r="M2971" s="6" t="n"/>
      <c r="N2971" s="6" t="n">
        <v>46226</v>
      </c>
      <c r="O2971" s="6" t="n">
        <v>3</v>
      </c>
      <c r="P2971" s="6" t="n"/>
      <c r="Q2971" s="6" t="n"/>
      <c r="R2971" s="6" t="n"/>
      <c r="S2971" s="6" t="n"/>
      <c r="T2971" s="6">
        <f>IF(OR($J2971="",$O2971=""),"",$O2971/$J2971)</f>
        <v/>
      </c>
      <c r="U2971" s="6" t="inlineStr">
        <is>
          <t>Concluído</t>
        </is>
      </c>
      <c r="V2971" s="6" t="n"/>
      <c r="W2971" s="6" t="n"/>
      <c r="X2971" s="6" t="n"/>
      <c r="Y2971" s="6" t="n"/>
      <c r="Z2971" s="6" t="n"/>
      <c r="AA2971" s="5" t="n"/>
      <c r="AB2971" s="6">
        <f>B2971&amp;"|"&amp;I2971</f>
        <v/>
      </c>
      <c r="AC2971">
        <f>IF($B2971="","","|"&amp;SUBSTITUTE(TRIM(SUBSTITUTE(SUBSTITUTE(SUBSTITUTE(SUBSTITUTE(SUBSTITUTE(SUBSTITUTE(SUBSTITUTE(SUBSTITUTE(SUBSTITUTE(SUBSTITUTE(SUBSTITUTE(SUBSTITUTE(SUBSTITUTE(SUBSTITUTE(TRIM($B2971&amp;""),CHAR(10)," "),CHAR(13)," "),"."," "),";"," "),","," "),"/"," "),"+"," "),"-"," "),"  "," "),"  "," "),"  "," "),"  "," "),"  "," "),"  "," "))," ","|")&amp;"|")</f>
        <v/>
      </c>
      <c r="AD2971">
        <f>TRIM($I2971&amp;"")</f>
        <v/>
      </c>
    </row>
    <row r="2972" ht="36" customHeight="1">
      <c r="A2972" s="14" t="n">
        <v>46226</v>
      </c>
      <c r="B2972" s="6" t="inlineStr">
        <is>
          <t>10264</t>
        </is>
      </c>
      <c r="C2972" s="6" t="inlineStr">
        <is>
          <t>M/C 0724 (VERDE)</t>
        </is>
      </c>
      <c r="D2972" s="6" t="inlineStr">
        <is>
          <t>8 EMBALAGEM</t>
        </is>
      </c>
      <c r="E2972" s="6" t="n">
        <v>2005221</v>
      </c>
      <c r="F2972" s="6" t="inlineStr">
        <is>
          <t>BASE MESA ATHENAS 1,20 / 1,35 VOL 1/2</t>
        </is>
      </c>
      <c r="G2972" s="6" t="inlineStr">
        <is>
          <t>8 EMBALAGEM</t>
        </is>
      </c>
      <c r="H2972" s="6" t="inlineStr">
        <is>
          <t>8 EMBALAGEM</t>
        </is>
      </c>
      <c r="I2972" s="4" t="inlineStr">
        <is>
          <t>8 EMBALAGEM</t>
        </is>
      </c>
      <c r="J2972" s="4" t="n">
        <v>1</v>
      </c>
      <c r="K2972" s="6" t="n"/>
      <c r="L2972" s="6" t="n"/>
      <c r="M2972" s="6" t="n"/>
      <c r="N2972" s="6" t="n">
        <v>46226</v>
      </c>
      <c r="O2972" s="6" t="n">
        <v>1</v>
      </c>
      <c r="P2972" s="6" t="n"/>
      <c r="Q2972" s="6" t="n"/>
      <c r="R2972" s="6" t="n"/>
      <c r="S2972" s="6" t="n"/>
      <c r="T2972" s="6">
        <f>IF(OR($J2972="",$O2972=""),"",$O2972/$J2972)</f>
        <v/>
      </c>
      <c r="U2972" s="6" t="inlineStr">
        <is>
          <t>Concluído</t>
        </is>
      </c>
      <c r="V2972" s="6" t="n"/>
      <c r="W2972" s="6" t="n"/>
      <c r="X2972" s="6" t="n"/>
      <c r="Y2972" s="6" t="n"/>
      <c r="Z2972" s="6" t="n"/>
      <c r="AA2972" s="5" t="n"/>
      <c r="AB2972" s="6">
        <f>B2972&amp;"|"&amp;I2972</f>
        <v/>
      </c>
      <c r="AC2972">
        <f>IF($B2972="","","|"&amp;SUBSTITUTE(TRIM(SUBSTITUTE(SUBSTITUTE(SUBSTITUTE(SUBSTITUTE(SUBSTITUTE(SUBSTITUTE(SUBSTITUTE(SUBSTITUTE(SUBSTITUTE(SUBSTITUTE(SUBSTITUTE(SUBSTITUTE(SUBSTITUTE(SUBSTITUTE(TRIM($B2972&amp;""),CHAR(10)," "),CHAR(13)," "),"."," "),";"," "),","," "),"/"," "),"+"," "),"-"," "),"  "," "),"  "," "),"  "," "),"  "," "),"  "," "),"  "," "))," ","|")&amp;"|")</f>
        <v/>
      </c>
      <c r="AD2972">
        <f>TRIM($I2972&amp;"")</f>
        <v/>
      </c>
    </row>
    <row r="2973" ht="36" customHeight="1">
      <c r="A2973" s="14" t="n">
        <v>46226</v>
      </c>
      <c r="B2973" s="6" t="inlineStr">
        <is>
          <t>10264</t>
        </is>
      </c>
      <c r="C2973" s="6" t="inlineStr">
        <is>
          <t>M/C 0724 (VERDE)</t>
        </is>
      </c>
      <c r="D2973" s="6" t="inlineStr">
        <is>
          <t>8 EMBALAGEM</t>
        </is>
      </c>
      <c r="E2973" s="6" t="n">
        <v>2005222</v>
      </c>
      <c r="F2973" s="6" t="inlineStr">
        <is>
          <t>TAMPO LIGHT 1200X900X18 - VITREO</t>
        </is>
      </c>
      <c r="G2973" s="6" t="inlineStr">
        <is>
          <t>8 EMBALAGEM</t>
        </is>
      </c>
      <c r="H2973" s="6" t="inlineStr">
        <is>
          <t>8 EMBALAGEM</t>
        </is>
      </c>
      <c r="I2973" s="4" t="inlineStr">
        <is>
          <t>8 EMBALAGEM</t>
        </is>
      </c>
      <c r="J2973" s="4" t="n">
        <v>1</v>
      </c>
      <c r="K2973" s="6" t="n"/>
      <c r="L2973" s="6" t="n"/>
      <c r="M2973" s="6" t="n"/>
      <c r="N2973" s="6" t="n">
        <v>46226</v>
      </c>
      <c r="O2973" s="6" t="n">
        <v>1</v>
      </c>
      <c r="P2973" s="6" t="n"/>
      <c r="Q2973" s="6" t="n"/>
      <c r="R2973" s="6" t="n"/>
      <c r="S2973" s="6" t="n"/>
      <c r="T2973" s="6">
        <f>IF(OR($J2973="",$O2973=""),"",$O2973/$J2973)</f>
        <v/>
      </c>
      <c r="U2973" s="6" t="inlineStr">
        <is>
          <t>Concluído</t>
        </is>
      </c>
      <c r="V2973" s="6" t="n"/>
      <c r="W2973" s="6" t="n"/>
      <c r="X2973" s="6" t="n"/>
      <c r="Y2973" s="6" t="n"/>
      <c r="Z2973" s="6" t="n"/>
      <c r="AA2973" s="5" t="n"/>
      <c r="AB2973" s="6">
        <f>B2973&amp;"|"&amp;I2973</f>
        <v/>
      </c>
      <c r="AC2973">
        <f>IF($B2973="","","|"&amp;SUBSTITUTE(TRIM(SUBSTITUTE(SUBSTITUTE(SUBSTITUTE(SUBSTITUTE(SUBSTITUTE(SUBSTITUTE(SUBSTITUTE(SUBSTITUTE(SUBSTITUTE(SUBSTITUTE(SUBSTITUTE(SUBSTITUTE(SUBSTITUTE(SUBSTITUTE(TRIM($B2973&amp;""),CHAR(10)," "),CHAR(13)," "),"."," "),";"," "),","," "),"/"," "),"+"," "),"-"," "),"  "," "),"  "," "),"  "," "),"  "," "),"  "," "),"  "," "))," ","|")&amp;"|")</f>
        <v/>
      </c>
      <c r="AD2973">
        <f>TRIM($I2973&amp;"")</f>
        <v/>
      </c>
    </row>
    <row r="2974" ht="36" customHeight="1">
      <c r="A2974" s="14" t="n">
        <v>46226</v>
      </c>
      <c r="B2974" s="6" t="inlineStr">
        <is>
          <t>10264</t>
        </is>
      </c>
      <c r="C2974" s="6" t="inlineStr">
        <is>
          <t>M/C 0724 (VERDE)</t>
        </is>
      </c>
      <c r="D2974" s="6" t="inlineStr">
        <is>
          <t>8 EMBALAGEM</t>
        </is>
      </c>
      <c r="E2974" s="6" t="n">
        <v>2005342</v>
      </c>
      <c r="F2974" s="6" t="inlineStr">
        <is>
          <t>TAMPO C/ VIDRO LIGHT 1360X900X18MM</t>
        </is>
      </c>
      <c r="G2974" s="6" t="inlineStr">
        <is>
          <t>8 EMBALAGEM</t>
        </is>
      </c>
      <c r="H2974" s="6" t="inlineStr">
        <is>
          <t>8 EMBALAGEM</t>
        </is>
      </c>
      <c r="I2974" s="4" t="inlineStr">
        <is>
          <t>8 EMBALAGEM</t>
        </is>
      </c>
      <c r="J2974" s="4" t="n">
        <v>1</v>
      </c>
      <c r="K2974" s="6" t="n"/>
      <c r="L2974" s="6" t="n"/>
      <c r="M2974" s="6" t="n"/>
      <c r="N2974" s="6" t="n">
        <v>46227</v>
      </c>
      <c r="O2974" s="6" t="n">
        <v>1</v>
      </c>
      <c r="P2974" s="6" t="n"/>
      <c r="Q2974" s="6" t="n"/>
      <c r="R2974" s="6" t="n"/>
      <c r="S2974" s="6" t="n"/>
      <c r="T2974" s="6">
        <f>IF(OR($J2974="",$O2974=""),"",$O2974/$J2974)</f>
        <v/>
      </c>
      <c r="U2974" s="6" t="inlineStr">
        <is>
          <t>Concluído</t>
        </is>
      </c>
      <c r="V2974" s="6" t="n"/>
      <c r="W2974" s="6" t="n"/>
      <c r="X2974" s="6" t="n"/>
      <c r="Y2974" s="6" t="n"/>
      <c r="Z2974" s="6" t="n"/>
      <c r="AA2974" s="5" t="n"/>
      <c r="AB2974" s="6">
        <f>B2974&amp;"|"&amp;I2974</f>
        <v/>
      </c>
      <c r="AC2974">
        <f>IF($B2974="","","|"&amp;SUBSTITUTE(TRIM(SUBSTITUTE(SUBSTITUTE(SUBSTITUTE(SUBSTITUTE(SUBSTITUTE(SUBSTITUTE(SUBSTITUTE(SUBSTITUTE(SUBSTITUTE(SUBSTITUTE(SUBSTITUTE(SUBSTITUTE(SUBSTITUTE(SUBSTITUTE(TRIM($B2974&amp;""),CHAR(10)," "),CHAR(13)," "),"."," "),";"," "),","," "),"/"," "),"+"," "),"-"," "),"  "," "),"  "," "),"  "," "),"  "," "),"  "," "),"  "," "))," ","|")&amp;"|")</f>
        <v/>
      </c>
      <c r="AD2974">
        <f>TRIM($I2974&amp;"")</f>
        <v/>
      </c>
    </row>
    <row r="2975" ht="36" customHeight="1">
      <c r="A2975" s="14" t="n">
        <v>46226</v>
      </c>
      <c r="B2975" s="6" t="inlineStr">
        <is>
          <t>10264</t>
        </is>
      </c>
      <c r="C2975" s="6" t="inlineStr">
        <is>
          <t>M/C 0724 (VERDE)</t>
        </is>
      </c>
      <c r="D2975" s="6" t="inlineStr">
        <is>
          <t>8 EMBALAGEM</t>
        </is>
      </c>
      <c r="E2975" s="6" t="n">
        <v>300012</v>
      </c>
      <c r="F2975" s="6" t="inlineStr">
        <is>
          <t>CADEIRA DUBAI 980</t>
        </is>
      </c>
      <c r="G2975" s="6" t="inlineStr">
        <is>
          <t>8 EMBALAGEM</t>
        </is>
      </c>
      <c r="H2975" s="6" t="inlineStr">
        <is>
          <t>8 EMBALAGEM</t>
        </is>
      </c>
      <c r="I2975" s="4" t="inlineStr">
        <is>
          <t>8 EMBALAGEM</t>
        </is>
      </c>
      <c r="J2975" s="4" t="n">
        <v>4</v>
      </c>
      <c r="K2975" s="6" t="n"/>
      <c r="L2975" s="6" t="n"/>
      <c r="M2975" s="6" t="n"/>
      <c r="N2975" s="6" t="n">
        <v>46226</v>
      </c>
      <c r="O2975" s="6" t="n">
        <v>4</v>
      </c>
      <c r="P2975" s="6" t="n"/>
      <c r="Q2975" s="6" t="n"/>
      <c r="R2975" s="6" t="n"/>
      <c r="S2975" s="6" t="n"/>
      <c r="T2975" s="6">
        <f>IF(OR($J2975="",$O2975=""),"",$O2975/$J2975)</f>
        <v/>
      </c>
      <c r="U2975" s="6" t="inlineStr">
        <is>
          <t>Concluído</t>
        </is>
      </c>
      <c r="V2975" s="6" t="n"/>
      <c r="W2975" s="6" t="n"/>
      <c r="X2975" s="6" t="n"/>
      <c r="Y2975" s="6" t="n"/>
      <c r="Z2975" s="6" t="n"/>
      <c r="AA2975" s="5" t="n"/>
      <c r="AB2975" s="6">
        <f>B2975&amp;"|"&amp;I2975</f>
        <v/>
      </c>
      <c r="AC2975">
        <f>IF($B2975="","","|"&amp;SUBSTITUTE(TRIM(SUBSTITUTE(SUBSTITUTE(SUBSTITUTE(SUBSTITUTE(SUBSTITUTE(SUBSTITUTE(SUBSTITUTE(SUBSTITUTE(SUBSTITUTE(SUBSTITUTE(SUBSTITUTE(SUBSTITUTE(SUBSTITUTE(SUBSTITUTE(TRIM($B2975&amp;""),CHAR(10)," "),CHAR(13)," "),"."," "),";"," "),","," "),"/"," "),"+"," "),"-"," "),"  "," "),"  "," "),"  "," "),"  "," "),"  "," "),"  "," "))," ","|")&amp;"|")</f>
        <v/>
      </c>
      <c r="AD2975">
        <f>TRIM($I2975&amp;"")</f>
        <v/>
      </c>
    </row>
    <row r="2976" ht="36" customHeight="1">
      <c r="A2976" s="14" t="n">
        <v>46226</v>
      </c>
      <c r="B2976" s="6" t="inlineStr">
        <is>
          <t>10264</t>
        </is>
      </c>
      <c r="C2976" s="6" t="inlineStr">
        <is>
          <t>M/C 0724 (VERDE)</t>
        </is>
      </c>
      <c r="D2976" s="6" t="inlineStr">
        <is>
          <t>8 EMBALAGEM</t>
        </is>
      </c>
      <c r="E2976" s="6" t="n">
        <v>300014</v>
      </c>
      <c r="F2976" s="6" t="inlineStr">
        <is>
          <t>CADEIRA PADUA 920</t>
        </is>
      </c>
      <c r="G2976" s="6" t="inlineStr">
        <is>
          <t>8 EMBALAGEM</t>
        </is>
      </c>
      <c r="H2976" s="6" t="inlineStr">
        <is>
          <t>8 EMBALAGEM</t>
        </is>
      </c>
      <c r="I2976" s="4" t="inlineStr">
        <is>
          <t>8 EMBALAGEM</t>
        </is>
      </c>
      <c r="J2976" s="4" t="n">
        <v>16</v>
      </c>
      <c r="K2976" s="6" t="n"/>
      <c r="L2976" s="6" t="n"/>
      <c r="M2976" s="6" t="n"/>
      <c r="N2976" s="6" t="n">
        <v>46226</v>
      </c>
      <c r="O2976" s="6" t="n">
        <v>16</v>
      </c>
      <c r="P2976" s="6" t="n"/>
      <c r="Q2976" s="6" t="n"/>
      <c r="R2976" s="6" t="n"/>
      <c r="S2976" s="6" t="n"/>
      <c r="T2976" s="6">
        <f>IF(OR($J2976="",$O2976=""),"",$O2976/$J2976)</f>
        <v/>
      </c>
      <c r="U2976" s="6" t="inlineStr">
        <is>
          <t>Concluído</t>
        </is>
      </c>
      <c r="V2976" s="6" t="n"/>
      <c r="W2976" s="6" t="n"/>
      <c r="X2976" s="6" t="n"/>
      <c r="Y2976" s="6" t="n"/>
      <c r="Z2976" s="6" t="n"/>
      <c r="AA2976" s="5" t="n"/>
      <c r="AB2976" s="6">
        <f>B2976&amp;"|"&amp;I2976</f>
        <v/>
      </c>
      <c r="AC2976">
        <f>IF($B2976="","","|"&amp;SUBSTITUTE(TRIM(SUBSTITUTE(SUBSTITUTE(SUBSTITUTE(SUBSTITUTE(SUBSTITUTE(SUBSTITUTE(SUBSTITUTE(SUBSTITUTE(SUBSTITUTE(SUBSTITUTE(SUBSTITUTE(SUBSTITUTE(SUBSTITUTE(SUBSTITUTE(TRIM($B2976&amp;""),CHAR(10)," "),CHAR(13)," "),"."," "),";"," "),","," "),"/"," "),"+"," "),"-"," "),"  "," "),"  "," "),"  "," "),"  "," "),"  "," "),"  "," "))," ","|")&amp;"|")</f>
        <v/>
      </c>
      <c r="AD2976">
        <f>TRIM($I2976&amp;"")</f>
        <v/>
      </c>
    </row>
    <row r="2977" ht="36" customHeight="1">
      <c r="A2977" s="14" t="n">
        <v>46226</v>
      </c>
      <c r="B2977" s="6" t="inlineStr">
        <is>
          <t>10264</t>
        </is>
      </c>
      <c r="C2977" s="6" t="inlineStr">
        <is>
          <t>M/C 0724 (VERDE)</t>
        </is>
      </c>
      <c r="D2977" s="6" t="inlineStr">
        <is>
          <t>8 EMBALAGEM</t>
        </is>
      </c>
      <c r="E2977" s="6" t="n">
        <v>300048</v>
      </c>
      <c r="F2977" s="6" t="inlineStr">
        <is>
          <t>CADEIRA SANTIAGO</t>
        </is>
      </c>
      <c r="G2977" s="6" t="inlineStr">
        <is>
          <t>8 EMBALAGEM</t>
        </is>
      </c>
      <c r="H2977" s="6" t="inlineStr">
        <is>
          <t>8 EMBALAGEM</t>
        </is>
      </c>
      <c r="I2977" s="4" t="inlineStr">
        <is>
          <t>8 EMBALAGEM</t>
        </is>
      </c>
      <c r="J2977" s="4" t="n">
        <v>730</v>
      </c>
      <c r="K2977" s="6" t="n"/>
      <c r="L2977" s="6" t="n"/>
      <c r="M2977" s="6" t="n"/>
      <c r="N2977" s="6" t="n">
        <v>46226</v>
      </c>
      <c r="O2977" s="6" t="n">
        <v>730</v>
      </c>
      <c r="P2977" s="6" t="n"/>
      <c r="Q2977" s="6" t="n"/>
      <c r="R2977" s="6" t="n"/>
      <c r="S2977" s="6" t="n"/>
      <c r="T2977" s="6">
        <f>IF(OR($J2977="",$O2977=""),"",$O2977/$J2977)</f>
        <v/>
      </c>
      <c r="U2977" s="6" t="inlineStr">
        <is>
          <t>Concluído</t>
        </is>
      </c>
      <c r="V2977" s="6" t="n"/>
      <c r="W2977" s="6" t="n"/>
      <c r="X2977" s="6" t="n"/>
      <c r="Y2977" s="6" t="n"/>
      <c r="Z2977" s="6" t="n"/>
      <c r="AA2977" s="5" t="n"/>
      <c r="AB2977" s="6">
        <f>B2977&amp;"|"&amp;I2977</f>
        <v/>
      </c>
      <c r="AC2977">
        <f>IF($B2977="","","|"&amp;SUBSTITUTE(TRIM(SUBSTITUTE(SUBSTITUTE(SUBSTITUTE(SUBSTITUTE(SUBSTITUTE(SUBSTITUTE(SUBSTITUTE(SUBSTITUTE(SUBSTITUTE(SUBSTITUTE(SUBSTITUTE(SUBSTITUTE(SUBSTITUTE(SUBSTITUTE(TRIM($B2977&amp;""),CHAR(10)," "),CHAR(13)," "),"."," "),";"," "),","," "),"/"," "),"+"," "),"-"," "),"  "," "),"  "," "),"  "," "),"  "," "),"  "," "),"  "," "))," ","|")&amp;"|")</f>
        <v/>
      </c>
      <c r="AD2977">
        <f>TRIM($I2977&amp;"")</f>
        <v/>
      </c>
    </row>
    <row r="2978" ht="36" customHeight="1">
      <c r="A2978" s="14" t="n">
        <v>46226</v>
      </c>
      <c r="B2978" s="6" t="inlineStr">
        <is>
          <t>10264</t>
        </is>
      </c>
      <c r="C2978" s="6" t="inlineStr">
        <is>
          <t>M/C 0724 (VERDE)</t>
        </is>
      </c>
      <c r="D2978" s="6" t="inlineStr">
        <is>
          <t>8 EMBALAGEM</t>
        </is>
      </c>
      <c r="E2978" s="6" t="n">
        <v>3008002</v>
      </c>
      <c r="F2978" s="6" t="inlineStr">
        <is>
          <t>TAMPO C/ PRATO GIRATORIO 1,36 X 1,36</t>
        </is>
      </c>
      <c r="G2978" s="6" t="inlineStr">
        <is>
          <t>8 EMBALAGEM</t>
        </is>
      </c>
      <c r="H2978" s="6" t="inlineStr">
        <is>
          <t>8 EMBALAGEM</t>
        </is>
      </c>
      <c r="I2978" s="4" t="inlineStr">
        <is>
          <t>8 EMBALAGEM</t>
        </is>
      </c>
      <c r="J2978" s="4" t="n">
        <v>6</v>
      </c>
      <c r="K2978" s="6" t="n"/>
      <c r="L2978" s="6" t="n"/>
      <c r="M2978" s="6" t="n"/>
      <c r="N2978" s="6" t="n">
        <v>46226</v>
      </c>
      <c r="O2978" s="6" t="n">
        <v>6</v>
      </c>
      <c r="P2978" s="6" t="n"/>
      <c r="Q2978" s="6" t="n"/>
      <c r="R2978" s="6" t="n"/>
      <c r="S2978" s="6" t="n"/>
      <c r="T2978" s="6">
        <f>IF(OR($J2978="",$O2978=""),"",$O2978/$J2978)</f>
        <v/>
      </c>
      <c r="U2978" s="6" t="inlineStr">
        <is>
          <t>Concluído</t>
        </is>
      </c>
      <c r="V2978" s="6" t="n"/>
      <c r="W2978" s="6" t="n"/>
      <c r="X2978" s="6" t="n"/>
      <c r="Y2978" s="6" t="n"/>
      <c r="Z2978" s="6" t="n"/>
      <c r="AA2978" s="5" t="n"/>
      <c r="AB2978" s="6">
        <f>B2978&amp;"|"&amp;I2978</f>
        <v/>
      </c>
      <c r="AC2978">
        <f>IF($B2978="","","|"&amp;SUBSTITUTE(TRIM(SUBSTITUTE(SUBSTITUTE(SUBSTITUTE(SUBSTITUTE(SUBSTITUTE(SUBSTITUTE(SUBSTITUTE(SUBSTITUTE(SUBSTITUTE(SUBSTITUTE(SUBSTITUTE(SUBSTITUTE(SUBSTITUTE(SUBSTITUTE(TRIM($B2978&amp;""),CHAR(10)," "),CHAR(13)," "),"."," "),";"," "),","," "),"/"," "),"+"," "),"-"," "),"  "," "),"  "," "),"  "," "),"  "," "),"  "," "),"  "," "))," ","|")&amp;"|")</f>
        <v/>
      </c>
      <c r="AD2978">
        <f>TRIM($I2978&amp;"")</f>
        <v/>
      </c>
    </row>
    <row r="2979" ht="36" customHeight="1">
      <c r="A2979" s="14" t="n">
        <v>46226</v>
      </c>
      <c r="B2979" s="6" t="inlineStr">
        <is>
          <t>10264</t>
        </is>
      </c>
      <c r="C2979" s="6" t="inlineStr">
        <is>
          <t>M/C 0724 (VERDE)</t>
        </is>
      </c>
      <c r="D2979" s="6" t="inlineStr">
        <is>
          <t>8 EMBALAGEM</t>
        </is>
      </c>
      <c r="E2979" s="6" t="n">
        <v>3012601</v>
      </c>
      <c r="F2979" s="6" t="inlineStr">
        <is>
          <t>BASE DUBLIN 1,60X0,90 VOL 1/2</t>
        </is>
      </c>
      <c r="G2979" s="6" t="inlineStr">
        <is>
          <t>8 EMBALAGEM</t>
        </is>
      </c>
      <c r="H2979" s="6" t="inlineStr">
        <is>
          <t>8 EMBALAGEM</t>
        </is>
      </c>
      <c r="I2979" s="4" t="inlineStr">
        <is>
          <t>8 EMBALAGEM</t>
        </is>
      </c>
      <c r="J2979" s="4" t="n">
        <v>1</v>
      </c>
      <c r="K2979" s="6" t="n"/>
      <c r="L2979" s="6" t="n"/>
      <c r="M2979" s="6" t="n"/>
      <c r="N2979" s="6" t="n">
        <v>46226</v>
      </c>
      <c r="O2979" s="6" t="n">
        <v>1</v>
      </c>
      <c r="P2979" s="6" t="n"/>
      <c r="Q2979" s="6" t="n"/>
      <c r="R2979" s="6" t="n"/>
      <c r="S2979" s="6" t="n"/>
      <c r="T2979" s="6">
        <f>IF(OR($J2979="",$O2979=""),"",$O2979/$J2979)</f>
        <v/>
      </c>
      <c r="U2979" s="6" t="inlineStr">
        <is>
          <t>Concluído</t>
        </is>
      </c>
      <c r="V2979" s="6" t="n"/>
      <c r="W2979" s="6" t="n"/>
      <c r="X2979" s="6" t="n"/>
      <c r="Y2979" s="6" t="n"/>
      <c r="Z2979" s="6" t="n"/>
      <c r="AA2979" s="5" t="n"/>
      <c r="AB2979" s="6">
        <f>B2979&amp;"|"&amp;I2979</f>
        <v/>
      </c>
      <c r="AC2979">
        <f>IF($B2979="","","|"&amp;SUBSTITUTE(TRIM(SUBSTITUTE(SUBSTITUTE(SUBSTITUTE(SUBSTITUTE(SUBSTITUTE(SUBSTITUTE(SUBSTITUTE(SUBSTITUTE(SUBSTITUTE(SUBSTITUTE(SUBSTITUTE(SUBSTITUTE(SUBSTITUTE(SUBSTITUTE(TRIM($B2979&amp;""),CHAR(10)," "),CHAR(13)," "),"."," "),";"," "),","," "),"/"," "),"+"," "),"-"," "),"  "," "),"  "," "),"  "," "),"  "," "),"  "," "),"  "," "))," ","|")&amp;"|")</f>
        <v/>
      </c>
      <c r="AD2979">
        <f>TRIM($I2979&amp;"")</f>
        <v/>
      </c>
    </row>
    <row r="2980" ht="36" customHeight="1">
      <c r="A2980" s="14" t="n">
        <v>46226</v>
      </c>
      <c r="B2980" s="6" t="inlineStr">
        <is>
          <t>10266,10265</t>
        </is>
      </c>
      <c r="C2980" s="6" t="inlineStr">
        <is>
          <t>M/C 0727 (MARROM)</t>
        </is>
      </c>
      <c r="D2980" s="6" t="inlineStr">
        <is>
          <t>8 EMBALAGEM</t>
        </is>
      </c>
      <c r="E2980" s="6" t="n">
        <v>2001241</v>
      </c>
      <c r="F2980" s="6" t="inlineStr">
        <is>
          <t>MESA MIAMI 1,20X0,80 VOL 1/1</t>
        </is>
      </c>
      <c r="G2980" s="6" t="inlineStr">
        <is>
          <t>8 EMBALAGEM</t>
        </is>
      </c>
      <c r="H2980" s="6" t="inlineStr">
        <is>
          <t>8 EMBALAGEM</t>
        </is>
      </c>
      <c r="I2980" s="4" t="inlineStr">
        <is>
          <t>8 EMBALAGEM</t>
        </is>
      </c>
      <c r="J2980" s="4" t="n">
        <v>280</v>
      </c>
      <c r="K2980" s="6" t="n"/>
      <c r="L2980" s="6" t="n"/>
      <c r="M2980" s="6" t="n"/>
      <c r="N2980" s="6" t="n">
        <v>46226</v>
      </c>
      <c r="O2980" s="6" t="n">
        <v>280</v>
      </c>
      <c r="P2980" s="6" t="n"/>
      <c r="Q2980" s="6" t="n"/>
      <c r="R2980" s="6" t="n"/>
      <c r="S2980" s="6" t="n"/>
      <c r="T2980" s="6">
        <f>IF(OR($J2980="",$O2980=""),"",$O2980/$J2980)</f>
        <v/>
      </c>
      <c r="U2980" s="6" t="inlineStr">
        <is>
          <t>Concluído</t>
        </is>
      </c>
      <c r="V2980" s="6" t="n"/>
      <c r="W2980" s="6" t="n"/>
      <c r="X2980" s="6" t="n"/>
      <c r="Y2980" s="6" t="n"/>
      <c r="Z2980" s="6" t="n"/>
      <c r="AA2980" s="5" t="n"/>
      <c r="AB2980" s="6">
        <f>B2980&amp;"|"&amp;I2980</f>
        <v/>
      </c>
      <c r="AC2980">
        <f>IF($B2980="","","|"&amp;SUBSTITUTE(TRIM(SUBSTITUTE(SUBSTITUTE(SUBSTITUTE(SUBSTITUTE(SUBSTITUTE(SUBSTITUTE(SUBSTITUTE(SUBSTITUTE(SUBSTITUTE(SUBSTITUTE(SUBSTITUTE(SUBSTITUTE(SUBSTITUTE(SUBSTITUTE(TRIM($B2980&amp;""),CHAR(10)," "),CHAR(13)," "),"."," "),";"," "),","," "),"/"," "),"+"," "),"-"," "),"  "," "),"  "," "),"  "," "),"  "," "),"  "," "),"  "," "))," ","|")&amp;"|")</f>
        <v/>
      </c>
      <c r="AD2980">
        <f>TRIM($I2980&amp;"")</f>
        <v/>
      </c>
    </row>
    <row r="2981" ht="36" customHeight="1">
      <c r="A2981" s="14" t="n">
        <v>46226</v>
      </c>
      <c r="B2981" s="6" t="inlineStr">
        <is>
          <t>10266,10265</t>
        </is>
      </c>
      <c r="C2981" s="6" t="inlineStr">
        <is>
          <t>M/C 0727 (MARROM)</t>
        </is>
      </c>
      <c r="D2981" s="6" t="inlineStr">
        <is>
          <t>8 EMBALAGEM</t>
        </is>
      </c>
      <c r="E2981" s="6" t="n">
        <v>2001611</v>
      </c>
      <c r="F2981" s="6" t="inlineStr">
        <is>
          <t>MESA MIAMI 1,60X0,80 VOL 1/1</t>
        </is>
      </c>
      <c r="G2981" s="6" t="inlineStr">
        <is>
          <t>8 EMBALAGEM</t>
        </is>
      </c>
      <c r="H2981" s="6" t="inlineStr">
        <is>
          <t>8 EMBALAGEM</t>
        </is>
      </c>
      <c r="I2981" s="4" t="inlineStr">
        <is>
          <t>8 EMBALAGEM</t>
        </is>
      </c>
      <c r="J2981" s="4" t="n">
        <v>40</v>
      </c>
      <c r="K2981" s="6" t="n"/>
      <c r="L2981" s="6" t="n"/>
      <c r="M2981" s="6" t="n"/>
      <c r="N2981" s="6" t="n">
        <v>46226</v>
      </c>
      <c r="O2981" s="6" t="n">
        <v>40</v>
      </c>
      <c r="P2981" s="6" t="n"/>
      <c r="Q2981" s="6" t="n"/>
      <c r="R2981" s="6" t="n"/>
      <c r="S2981" s="6" t="n"/>
      <c r="T2981" s="6">
        <f>IF(OR($J2981="",$O2981=""),"",$O2981/$J2981)</f>
        <v/>
      </c>
      <c r="U2981" s="6" t="inlineStr">
        <is>
          <t>Concluído</t>
        </is>
      </c>
      <c r="V2981" s="6" t="n"/>
      <c r="W2981" s="6" t="n"/>
      <c r="X2981" s="6" t="n"/>
      <c r="Y2981" s="6" t="n"/>
      <c r="Z2981" s="6" t="n"/>
      <c r="AA2981" s="5" t="n"/>
      <c r="AB2981" s="6">
        <f>B2981&amp;"|"&amp;I2981</f>
        <v/>
      </c>
      <c r="AC2981">
        <f>IF($B2981="","","|"&amp;SUBSTITUTE(TRIM(SUBSTITUTE(SUBSTITUTE(SUBSTITUTE(SUBSTITUTE(SUBSTITUTE(SUBSTITUTE(SUBSTITUTE(SUBSTITUTE(SUBSTITUTE(SUBSTITUTE(SUBSTITUTE(SUBSTITUTE(SUBSTITUTE(SUBSTITUTE(TRIM($B2981&amp;""),CHAR(10)," "),CHAR(13)," "),"."," "),";"," "),","," "),"/"," "),"+"," "),"-"," "),"  "," "),"  "," "),"  "," "),"  "," "),"  "," "),"  "," "))," ","|")&amp;"|")</f>
        <v/>
      </c>
      <c r="AD2981">
        <f>TRIM($I2981&amp;"")</f>
        <v/>
      </c>
    </row>
    <row r="2982" ht="36" customHeight="1">
      <c r="A2982" s="14" t="n">
        <v>46226</v>
      </c>
      <c r="B2982" s="6" t="inlineStr">
        <is>
          <t>10266,10265</t>
        </is>
      </c>
      <c r="C2982" s="6" t="inlineStr">
        <is>
          <t>M/C 0727 (MARROM)</t>
        </is>
      </c>
      <c r="D2982" s="6" t="inlineStr">
        <is>
          <t>8 EMBALAGEM</t>
        </is>
      </c>
      <c r="E2982" s="6" t="n">
        <v>2001961</v>
      </c>
      <c r="F2982" s="6" t="inlineStr">
        <is>
          <t>BASE SANTIAGO QUADRADA</t>
        </is>
      </c>
      <c r="G2982" s="6" t="inlineStr">
        <is>
          <t>8 EMBALAGEM</t>
        </is>
      </c>
      <c r="H2982" s="6" t="inlineStr">
        <is>
          <t>8 EMBALAGEM</t>
        </is>
      </c>
      <c r="I2982" s="4" t="inlineStr">
        <is>
          <t>8 EMBALAGEM</t>
        </is>
      </c>
      <c r="J2982" s="4" t="n">
        <v>30</v>
      </c>
      <c r="K2982" s="6" t="n"/>
      <c r="L2982" s="6" t="n"/>
      <c r="M2982" s="6" t="n"/>
      <c r="N2982" s="6" t="n">
        <v>46226</v>
      </c>
      <c r="O2982" s="6" t="n">
        <v>30</v>
      </c>
      <c r="P2982" s="6" t="n"/>
      <c r="Q2982" s="6" t="n"/>
      <c r="R2982" s="6" t="n"/>
      <c r="S2982" s="6" t="n"/>
      <c r="T2982" s="6">
        <f>IF(OR($J2982="",$O2982=""),"",$O2982/$J2982)</f>
        <v/>
      </c>
      <c r="U2982" s="6" t="inlineStr">
        <is>
          <t>Concluído</t>
        </is>
      </c>
      <c r="V2982" s="6" t="n"/>
      <c r="W2982" s="6" t="n"/>
      <c r="X2982" s="6" t="n"/>
      <c r="Y2982" s="6" t="n"/>
      <c r="Z2982" s="6" t="n"/>
      <c r="AA2982" s="5" t="n"/>
      <c r="AB2982" s="6">
        <f>B2982&amp;"|"&amp;I2982</f>
        <v/>
      </c>
      <c r="AC2982">
        <f>IF($B2982="","","|"&amp;SUBSTITUTE(TRIM(SUBSTITUTE(SUBSTITUTE(SUBSTITUTE(SUBSTITUTE(SUBSTITUTE(SUBSTITUTE(SUBSTITUTE(SUBSTITUTE(SUBSTITUTE(SUBSTITUTE(SUBSTITUTE(SUBSTITUTE(SUBSTITUTE(SUBSTITUTE(TRIM($B2982&amp;""),CHAR(10)," "),CHAR(13)," "),"."," "),";"," "),","," "),"/"," "),"+"," "),"-"," "),"  "," "),"  "," "),"  "," "),"  "," "),"  "," "),"  "," "))," ","|")&amp;"|")</f>
        <v/>
      </c>
      <c r="AD2982">
        <f>TRIM($I2982&amp;"")</f>
        <v/>
      </c>
    </row>
    <row r="2983" ht="36" customHeight="1">
      <c r="A2983" s="14" t="n">
        <v>46226</v>
      </c>
      <c r="B2983" s="6" t="inlineStr">
        <is>
          <t>10266,10265</t>
        </is>
      </c>
      <c r="C2983" s="6" t="inlineStr">
        <is>
          <t>M/C 0727 (MARROM)</t>
        </is>
      </c>
      <c r="D2983" s="6" t="inlineStr">
        <is>
          <t>8 EMBALAGEM</t>
        </is>
      </c>
      <c r="E2983" s="6" t="n">
        <v>2002001</v>
      </c>
      <c r="F2983" s="6" t="inlineStr">
        <is>
          <t>BASE DUBAI 1,60X0,90 VOL 1/2</t>
        </is>
      </c>
      <c r="G2983" s="6" t="inlineStr">
        <is>
          <t>8 EMBALAGEM</t>
        </is>
      </c>
      <c r="H2983" s="6" t="inlineStr">
        <is>
          <t>8 EMBALAGEM</t>
        </is>
      </c>
      <c r="I2983" s="4" t="inlineStr">
        <is>
          <t>8 EMBALAGEM</t>
        </is>
      </c>
      <c r="J2983" s="4" t="n">
        <v>2</v>
      </c>
      <c r="K2983" s="6" t="n"/>
      <c r="L2983" s="6" t="n"/>
      <c r="M2983" s="6" t="n"/>
      <c r="N2983" s="6" t="n">
        <v>46226</v>
      </c>
      <c r="O2983" s="6" t="n">
        <v>2</v>
      </c>
      <c r="P2983" s="6" t="n"/>
      <c r="Q2983" s="6" t="n"/>
      <c r="R2983" s="6" t="n"/>
      <c r="S2983" s="6" t="n"/>
      <c r="T2983" s="6">
        <f>IF(OR($J2983="",$O2983=""),"",$O2983/$J2983)</f>
        <v/>
      </c>
      <c r="U2983" s="6" t="inlineStr">
        <is>
          <t>Concluído</t>
        </is>
      </c>
      <c r="V2983" s="6" t="n"/>
      <c r="W2983" s="6" t="n"/>
      <c r="X2983" s="6" t="n"/>
      <c r="Y2983" s="6" t="n"/>
      <c r="Z2983" s="6" t="n"/>
      <c r="AA2983" s="5" t="n"/>
      <c r="AB2983" s="6">
        <f>B2983&amp;"|"&amp;I2983</f>
        <v/>
      </c>
      <c r="AC2983">
        <f>IF($B2983="","","|"&amp;SUBSTITUTE(TRIM(SUBSTITUTE(SUBSTITUTE(SUBSTITUTE(SUBSTITUTE(SUBSTITUTE(SUBSTITUTE(SUBSTITUTE(SUBSTITUTE(SUBSTITUTE(SUBSTITUTE(SUBSTITUTE(SUBSTITUTE(SUBSTITUTE(SUBSTITUTE(TRIM($B2983&amp;""),CHAR(10)," "),CHAR(13)," "),"."," "),";"," "),","," "),"/"," "),"+"," "),"-"," "),"  "," "),"  "," "),"  "," "),"  "," "),"  "," "),"  "," "))," ","|")&amp;"|")</f>
        <v/>
      </c>
      <c r="AD2983">
        <f>TRIM($I2983&amp;"")</f>
        <v/>
      </c>
    </row>
    <row r="2984" ht="36" customHeight="1">
      <c r="A2984" s="14" t="n">
        <v>46226</v>
      </c>
      <c r="B2984" s="6" t="inlineStr">
        <is>
          <t>10266,10265</t>
        </is>
      </c>
      <c r="C2984" s="6" t="inlineStr">
        <is>
          <t>M/C 0727 (MARROM)</t>
        </is>
      </c>
      <c r="D2984" s="6" t="inlineStr">
        <is>
          <t>8 EMBALAGEM</t>
        </is>
      </c>
      <c r="E2984" s="6" t="n">
        <v>2005102</v>
      </c>
      <c r="F2984" s="6" t="inlineStr">
        <is>
          <t>TAMPO REDONDO LIGHT 1030X1030X18 - VITREO</t>
        </is>
      </c>
      <c r="G2984" s="6" t="inlineStr">
        <is>
          <t>8 EMBALAGEM</t>
        </is>
      </c>
      <c r="H2984" s="6" t="inlineStr">
        <is>
          <t>8 EMBALAGEM</t>
        </is>
      </c>
      <c r="I2984" s="4" t="inlineStr">
        <is>
          <t>8 EMBALAGEM</t>
        </is>
      </c>
      <c r="J2984" s="4" t="n">
        <v>13</v>
      </c>
      <c r="K2984" s="6" t="n"/>
      <c r="L2984" s="6" t="n"/>
      <c r="M2984" s="6" t="n"/>
      <c r="N2984" s="6" t="n">
        <v>46227</v>
      </c>
      <c r="O2984" s="6" t="n">
        <v>13</v>
      </c>
      <c r="P2984" s="6" t="n"/>
      <c r="Q2984" s="6" t="n"/>
      <c r="R2984" s="6" t="n"/>
      <c r="S2984" s="6" t="n"/>
      <c r="T2984" s="6">
        <f>IF(OR($J2984="",$O2984=""),"",$O2984/$J2984)</f>
        <v/>
      </c>
      <c r="U2984" s="6" t="inlineStr">
        <is>
          <t>Concluído</t>
        </is>
      </c>
      <c r="V2984" s="6" t="n"/>
      <c r="W2984" s="6" t="n"/>
      <c r="X2984" s="6" t="n"/>
      <c r="Y2984" s="6" t="n"/>
      <c r="Z2984" s="6" t="n"/>
      <c r="AA2984" s="5" t="n"/>
      <c r="AB2984" s="6">
        <f>B2984&amp;"|"&amp;I2984</f>
        <v/>
      </c>
      <c r="AC2984">
        <f>IF($B2984="","","|"&amp;SUBSTITUTE(TRIM(SUBSTITUTE(SUBSTITUTE(SUBSTITUTE(SUBSTITUTE(SUBSTITUTE(SUBSTITUTE(SUBSTITUTE(SUBSTITUTE(SUBSTITUTE(SUBSTITUTE(SUBSTITUTE(SUBSTITUTE(SUBSTITUTE(SUBSTITUTE(TRIM($B2984&amp;""),CHAR(10)," "),CHAR(13)," "),"."," "),";"," "),","," "),"/"," "),"+"," "),"-"," "),"  "," "),"  "," "),"  "," "),"  "," "),"  "," "),"  "," "))," ","|")&amp;"|")</f>
        <v/>
      </c>
      <c r="AD2984">
        <f>TRIM($I2984&amp;"")</f>
        <v/>
      </c>
    </row>
    <row r="2985" ht="36" customHeight="1">
      <c r="A2985" s="14" t="n">
        <v>46226</v>
      </c>
      <c r="B2985" s="6" t="inlineStr">
        <is>
          <t>10266,10265</t>
        </is>
      </c>
      <c r="C2985" s="6" t="inlineStr">
        <is>
          <t>M/C 0727 (MARROM)</t>
        </is>
      </c>
      <c r="D2985" s="6" t="inlineStr">
        <is>
          <t>8 EMBALAGEM</t>
        </is>
      </c>
      <c r="E2985" s="6" t="n">
        <v>300024</v>
      </c>
      <c r="F2985" s="6" t="inlineStr">
        <is>
          <t>CADEIRA TRIESTE 920</t>
        </is>
      </c>
      <c r="G2985" s="6" t="inlineStr">
        <is>
          <t>8 EMBALAGEM</t>
        </is>
      </c>
      <c r="H2985" s="6" t="inlineStr">
        <is>
          <t>8 EMBALAGEM</t>
        </is>
      </c>
      <c r="I2985" s="4" t="inlineStr">
        <is>
          <t>8 EMBALAGEM</t>
        </is>
      </c>
      <c r="J2985" s="4" t="n">
        <v>450</v>
      </c>
      <c r="K2985" s="6" t="n"/>
      <c r="L2985" s="6" t="n"/>
      <c r="M2985" s="6" t="n"/>
      <c r="N2985" s="6" t="n">
        <v>46227</v>
      </c>
      <c r="O2985" s="6" t="n">
        <v>450</v>
      </c>
      <c r="P2985" s="6" t="n"/>
      <c r="Q2985" s="6" t="n"/>
      <c r="R2985" s="6" t="n"/>
      <c r="S2985" s="6" t="n"/>
      <c r="T2985" s="6">
        <f>IF(OR($J2985="",$O2985=""),"",$O2985/$J2985)</f>
        <v/>
      </c>
      <c r="U2985" s="6" t="inlineStr">
        <is>
          <t>Concluído</t>
        </is>
      </c>
      <c r="V2985" s="6" t="n"/>
      <c r="W2985" s="6" t="n"/>
      <c r="X2985" s="6" t="n"/>
      <c r="Y2985" s="6" t="n"/>
      <c r="Z2985" s="6" t="n"/>
      <c r="AA2985" s="5" t="n"/>
      <c r="AB2985" s="6">
        <f>B2985&amp;"|"&amp;I2985</f>
        <v/>
      </c>
      <c r="AC2985">
        <f>IF($B2985="","","|"&amp;SUBSTITUTE(TRIM(SUBSTITUTE(SUBSTITUTE(SUBSTITUTE(SUBSTITUTE(SUBSTITUTE(SUBSTITUTE(SUBSTITUTE(SUBSTITUTE(SUBSTITUTE(SUBSTITUTE(SUBSTITUTE(SUBSTITUTE(SUBSTITUTE(SUBSTITUTE(TRIM($B2985&amp;""),CHAR(10)," "),CHAR(13)," "),"."," "),";"," "),","," "),"/"," "),"+"," "),"-"," "),"  "," "),"  "," "),"  "," "),"  "," "),"  "," "),"  "," "))," ","|")&amp;"|")</f>
        <v/>
      </c>
      <c r="AD2985">
        <f>TRIM($I2985&amp;"")</f>
        <v/>
      </c>
    </row>
    <row r="2986" ht="36" customHeight="1">
      <c r="A2986" s="14" t="n">
        <v>46226</v>
      </c>
      <c r="B2986" s="6" t="inlineStr">
        <is>
          <t>10266,10265</t>
        </is>
      </c>
      <c r="C2986" s="6" t="inlineStr">
        <is>
          <t>M/C 0727 (MARROM)</t>
        </is>
      </c>
      <c r="D2986" s="6" t="inlineStr">
        <is>
          <t>8 EMBALAGEM</t>
        </is>
      </c>
      <c r="E2986" s="6" t="n">
        <v>300048</v>
      </c>
      <c r="F2986" s="6" t="inlineStr">
        <is>
          <t>CADEIRA SANTIAGO</t>
        </is>
      </c>
      <c r="G2986" s="6" t="inlineStr">
        <is>
          <t>8 EMBALAGEM</t>
        </is>
      </c>
      <c r="H2986" s="6" t="inlineStr">
        <is>
          <t>8 EMBALAGEM</t>
        </is>
      </c>
      <c r="I2986" s="4" t="inlineStr">
        <is>
          <t>8 EMBALAGEM</t>
        </is>
      </c>
      <c r="J2986" s="4" t="n">
        <v>126</v>
      </c>
      <c r="K2986" s="6" t="n"/>
      <c r="L2986" s="6" t="n"/>
      <c r="M2986" s="6" t="n"/>
      <c r="N2986" s="6" t="n">
        <v>46226</v>
      </c>
      <c r="O2986" s="6" t="n">
        <v>126</v>
      </c>
      <c r="P2986" s="6" t="n"/>
      <c r="Q2986" s="6" t="n"/>
      <c r="R2986" s="6" t="n"/>
      <c r="S2986" s="6" t="n"/>
      <c r="T2986" s="6">
        <f>IF(OR($J2986="",$O2986=""),"",$O2986/$J2986)</f>
        <v/>
      </c>
      <c r="U2986" s="6" t="inlineStr">
        <is>
          <t>Concluído</t>
        </is>
      </c>
      <c r="V2986" s="6" t="n"/>
      <c r="W2986" s="6" t="n"/>
      <c r="X2986" s="6" t="n"/>
      <c r="Y2986" s="6" t="n"/>
      <c r="Z2986" s="6" t="n"/>
      <c r="AA2986" s="5" t="n"/>
      <c r="AB2986" s="6">
        <f>B2986&amp;"|"&amp;I2986</f>
        <v/>
      </c>
      <c r="AC2986">
        <f>IF($B2986="","","|"&amp;SUBSTITUTE(TRIM(SUBSTITUTE(SUBSTITUTE(SUBSTITUTE(SUBSTITUTE(SUBSTITUTE(SUBSTITUTE(SUBSTITUTE(SUBSTITUTE(SUBSTITUTE(SUBSTITUTE(SUBSTITUTE(SUBSTITUTE(SUBSTITUTE(SUBSTITUTE(TRIM($B2986&amp;""),CHAR(10)," "),CHAR(13)," "),"."," "),";"," "),","," "),"/"," "),"+"," "),"-"," "),"  "," "),"  "," "),"  "," "),"  "," "),"  "," "),"  "," "))," ","|")&amp;"|")</f>
        <v/>
      </c>
      <c r="AD2986">
        <f>TRIM($I2986&amp;"")</f>
        <v/>
      </c>
    </row>
    <row r="2987" ht="36" customHeight="1">
      <c r="A2987" s="14" t="n">
        <v>46226</v>
      </c>
      <c r="B2987" s="6" t="inlineStr">
        <is>
          <t>10266,10265</t>
        </is>
      </c>
      <c r="C2987" s="6" t="inlineStr">
        <is>
          <t>M/C 0727 (MARROM)</t>
        </is>
      </c>
      <c r="D2987" s="6" t="inlineStr">
        <is>
          <t>8 EMBALAGEM</t>
        </is>
      </c>
      <c r="E2987" s="6" t="n">
        <v>3008002</v>
      </c>
      <c r="F2987" s="6" t="inlineStr">
        <is>
          <t>TAMPO C/ PRATO GIRATORIO 1,36 X 1,36</t>
        </is>
      </c>
      <c r="G2987" s="6" t="inlineStr">
        <is>
          <t>8 EMBALAGEM</t>
        </is>
      </c>
      <c r="H2987" s="6" t="inlineStr">
        <is>
          <t>8 EMBALAGEM</t>
        </is>
      </c>
      <c r="I2987" s="4" t="inlineStr">
        <is>
          <t>8 EMBALAGEM</t>
        </is>
      </c>
      <c r="J2987" s="4" t="n">
        <v>30</v>
      </c>
      <c r="K2987" s="6" t="n"/>
      <c r="L2987" s="6" t="n"/>
      <c r="M2987" s="6" t="n"/>
      <c r="N2987" s="6" t="n">
        <v>46226</v>
      </c>
      <c r="O2987" s="6" t="n">
        <v>30</v>
      </c>
      <c r="P2987" s="6" t="n"/>
      <c r="Q2987" s="6" t="n"/>
      <c r="R2987" s="6" t="n"/>
      <c r="S2987" s="6" t="n"/>
      <c r="T2987" s="6">
        <f>IF(OR($J2987="",$O2987=""),"",$O2987/$J2987)</f>
        <v/>
      </c>
      <c r="U2987" s="6" t="inlineStr">
        <is>
          <t>Concluído</t>
        </is>
      </c>
      <c r="V2987" s="6" t="n"/>
      <c r="W2987" s="6" t="n"/>
      <c r="X2987" s="6" t="n"/>
      <c r="Y2987" s="6" t="n"/>
      <c r="Z2987" s="6" t="n"/>
      <c r="AA2987" s="5" t="n"/>
      <c r="AB2987" s="6">
        <f>B2987&amp;"|"&amp;I2987</f>
        <v/>
      </c>
      <c r="AC2987">
        <f>IF($B2987="","","|"&amp;SUBSTITUTE(TRIM(SUBSTITUTE(SUBSTITUTE(SUBSTITUTE(SUBSTITUTE(SUBSTITUTE(SUBSTITUTE(SUBSTITUTE(SUBSTITUTE(SUBSTITUTE(SUBSTITUTE(SUBSTITUTE(SUBSTITUTE(SUBSTITUTE(SUBSTITUTE(TRIM($B2987&amp;""),CHAR(10)," "),CHAR(13)," "),"."," "),";"," "),","," "),"/"," "),"+"," "),"-"," "),"  "," "),"  "," "),"  "," "),"  "," "),"  "," "),"  "," "))," ","|")&amp;"|")</f>
        <v/>
      </c>
      <c r="AD2987">
        <f>TRIM($I2987&amp;"")</f>
        <v/>
      </c>
    </row>
    <row r="2988" ht="36" customHeight="1">
      <c r="A2988" s="14" t="n">
        <v>46226</v>
      </c>
      <c r="B2988" s="6" t="inlineStr">
        <is>
          <t>10269</t>
        </is>
      </c>
      <c r="C2988" s="6" t="inlineStr">
        <is>
          <t>M/C 0723 - DEMONSTRAÇÃO MATEUS</t>
        </is>
      </c>
      <c r="D2988" s="6" t="inlineStr">
        <is>
          <t>8 EMBALAGEM</t>
        </is>
      </c>
      <c r="E2988" s="6" t="n">
        <v>200306101</v>
      </c>
      <c r="F2988" s="6" t="inlineStr">
        <is>
          <t>PE 790(800)X100X50 MDP - MESA GENOVA</t>
        </is>
      </c>
      <c r="G2988" s="6" t="inlineStr">
        <is>
          <t>8 EMBALAGEM</t>
        </is>
      </c>
      <c r="H2988" s="6" t="inlineStr">
        <is>
          <t>8 EMBALAGEM</t>
        </is>
      </c>
      <c r="I2988" s="4" t="inlineStr">
        <is>
          <t>8 EMBALAGEM</t>
        </is>
      </c>
      <c r="J2988" s="4" t="n">
        <v>4</v>
      </c>
      <c r="K2988" s="6" t="n"/>
      <c r="L2988" s="6" t="n"/>
      <c r="M2988" s="6" t="n"/>
      <c r="N2988" s="6" t="n">
        <v>46227</v>
      </c>
      <c r="O2988" s="6" t="n">
        <v>4</v>
      </c>
      <c r="P2988" s="6" t="n"/>
      <c r="Q2988" s="6" t="n"/>
      <c r="R2988" s="6" t="n"/>
      <c r="S2988" s="6" t="n"/>
      <c r="T2988" s="6">
        <f>IF(OR($J2988="",$O2988=""),"",$O2988/$J2988)</f>
        <v/>
      </c>
      <c r="U2988" s="6" t="inlineStr">
        <is>
          <t>Concluído</t>
        </is>
      </c>
      <c r="V2988" s="6" t="n"/>
      <c r="W2988" s="6" t="n"/>
      <c r="X2988" s="6" t="n"/>
      <c r="Y2988" s="6" t="n"/>
      <c r="Z2988" s="6" t="n"/>
      <c r="AA2988" s="5" t="n"/>
      <c r="AB2988" s="6">
        <f>B2988&amp;"|"&amp;I2988</f>
        <v/>
      </c>
      <c r="AC2988">
        <f>IF($B2988="","","|"&amp;SUBSTITUTE(TRIM(SUBSTITUTE(SUBSTITUTE(SUBSTITUTE(SUBSTITUTE(SUBSTITUTE(SUBSTITUTE(SUBSTITUTE(SUBSTITUTE(SUBSTITUTE(SUBSTITUTE(SUBSTITUTE(SUBSTITUTE(SUBSTITUTE(SUBSTITUTE(TRIM($B2988&amp;""),CHAR(10)," "),CHAR(13)," "),"."," "),";"," "),","," "),"/"," "),"+"," "),"-"," "),"  "," "),"  "," "),"  "," "),"  "," "),"  "," "),"  "," "))," ","|")&amp;"|")</f>
        <v/>
      </c>
      <c r="AD2988">
        <f>TRIM($I2988&amp;"")</f>
        <v/>
      </c>
    </row>
    <row r="2989" ht="36" customHeight="1">
      <c r="A2989" s="14" t="n">
        <v>46226</v>
      </c>
      <c r="B2989" s="6" t="inlineStr">
        <is>
          <t>10269</t>
        </is>
      </c>
      <c r="C2989" s="6" t="inlineStr">
        <is>
          <t>M/C 0723 - DEMONSTRAÇÃO MATEUS</t>
        </is>
      </c>
      <c r="D2989" s="6" t="inlineStr">
        <is>
          <t>8 EMBALAGEM</t>
        </is>
      </c>
      <c r="E2989" s="6" t="n">
        <v>200306102</v>
      </c>
      <c r="F2989" s="6" t="inlineStr">
        <is>
          <t>BASE DOS PES 634(653)X95X50 MDP - MESA GENOVA</t>
        </is>
      </c>
      <c r="G2989" s="6" t="inlineStr">
        <is>
          <t>8 EMBALAGEM</t>
        </is>
      </c>
      <c r="H2989" s="6" t="inlineStr">
        <is>
          <t>8 EMBALAGEM</t>
        </is>
      </c>
      <c r="I2989" s="4" t="inlineStr">
        <is>
          <t>8 EMBALAGEM</t>
        </is>
      </c>
      <c r="J2989" s="4" t="n">
        <v>2</v>
      </c>
      <c r="K2989" s="6" t="n"/>
      <c r="L2989" s="6" t="n"/>
      <c r="M2989" s="6" t="n"/>
      <c r="N2989" s="6" t="n">
        <v>46227</v>
      </c>
      <c r="O2989" s="6" t="n">
        <v>2</v>
      </c>
      <c r="P2989" s="6" t="n"/>
      <c r="Q2989" s="6" t="n"/>
      <c r="R2989" s="6" t="n"/>
      <c r="S2989" s="6" t="n"/>
      <c r="T2989" s="6">
        <f>IF(OR($J2989="",$O2989=""),"",$O2989/$J2989)</f>
        <v/>
      </c>
      <c r="U2989" s="6" t="inlineStr">
        <is>
          <t>Concluído</t>
        </is>
      </c>
      <c r="V2989" s="6" t="n"/>
      <c r="W2989" s="6" t="n"/>
      <c r="X2989" s="6" t="n"/>
      <c r="Y2989" s="6" t="n"/>
      <c r="Z2989" s="6" t="n"/>
      <c r="AA2989" s="5" t="n"/>
      <c r="AB2989" s="6">
        <f>B2989&amp;"|"&amp;I2989</f>
        <v/>
      </c>
      <c r="AC2989">
        <f>IF($B2989="","","|"&amp;SUBSTITUTE(TRIM(SUBSTITUTE(SUBSTITUTE(SUBSTITUTE(SUBSTITUTE(SUBSTITUTE(SUBSTITUTE(SUBSTITUTE(SUBSTITUTE(SUBSTITUTE(SUBSTITUTE(SUBSTITUTE(SUBSTITUTE(SUBSTITUTE(SUBSTITUTE(TRIM($B2989&amp;""),CHAR(10)," "),CHAR(13)," "),"."," "),";"," "),","," "),"/"," "),"+"," "),"-"," "),"  "," "),"  "," "),"  "," "),"  "," "),"  "," "),"  "," "))," ","|")&amp;"|")</f>
        <v/>
      </c>
      <c r="AD2989">
        <f>TRIM($I2989&amp;"")</f>
        <v/>
      </c>
    </row>
    <row r="2990" ht="36" customHeight="1">
      <c r="A2990" s="14" t="n">
        <v>46226</v>
      </c>
      <c r="B2990" s="6" t="inlineStr">
        <is>
          <t>10269</t>
        </is>
      </c>
      <c r="C2990" s="6" t="inlineStr">
        <is>
          <t>M/C 0723 - DEMONSTRAÇÃO MATEUS</t>
        </is>
      </c>
      <c r="D2990" s="6" t="inlineStr">
        <is>
          <t>8 EMBALAGEM</t>
        </is>
      </c>
      <c r="E2990" s="6" t="n">
        <v>200306103</v>
      </c>
      <c r="F2990" s="6" t="inlineStr">
        <is>
          <t>TRAVESSA MENOR 393X120X18 MDF - MESA GENOVA</t>
        </is>
      </c>
      <c r="G2990" s="6" t="inlineStr">
        <is>
          <t>8 EMBALAGEM</t>
        </is>
      </c>
      <c r="H2990" s="6" t="inlineStr">
        <is>
          <t>8 EMBALAGEM</t>
        </is>
      </c>
      <c r="I2990" s="4" t="inlineStr">
        <is>
          <t>8 EMBALAGEM</t>
        </is>
      </c>
      <c r="J2990" s="4" t="n">
        <v>2</v>
      </c>
      <c r="K2990" s="6" t="n"/>
      <c r="L2990" s="6" t="n"/>
      <c r="M2990" s="6" t="n"/>
      <c r="N2990" s="6" t="n">
        <v>46220</v>
      </c>
      <c r="O2990" s="6" t="n">
        <v>2</v>
      </c>
      <c r="P2990" s="6" t="n"/>
      <c r="Q2990" s="6" t="n"/>
      <c r="R2990" s="6" t="n"/>
      <c r="S2990" s="6" t="n"/>
      <c r="T2990" s="6">
        <f>IF(OR($J2990="",$O2990=""),"",$O2990/$J2990)</f>
        <v/>
      </c>
      <c r="U2990" s="6" t="inlineStr">
        <is>
          <t>Concluído</t>
        </is>
      </c>
      <c r="V2990" s="6" t="n"/>
      <c r="W2990" s="6" t="n"/>
      <c r="X2990" s="6" t="n"/>
      <c r="Y2990" s="6" t="n"/>
      <c r="Z2990" s="6" t="n"/>
      <c r="AA2990" s="5" t="n"/>
      <c r="AB2990" s="6">
        <f>B2990&amp;"|"&amp;I2990</f>
        <v/>
      </c>
      <c r="AC2990">
        <f>IF($B2990="","","|"&amp;SUBSTITUTE(TRIM(SUBSTITUTE(SUBSTITUTE(SUBSTITUTE(SUBSTITUTE(SUBSTITUTE(SUBSTITUTE(SUBSTITUTE(SUBSTITUTE(SUBSTITUTE(SUBSTITUTE(SUBSTITUTE(SUBSTITUTE(SUBSTITUTE(SUBSTITUTE(TRIM($B2990&amp;""),CHAR(10)," "),CHAR(13)," "),"."," "),";"," "),","," "),"/"," "),"+"," "),"-"," "),"  "," "),"  "," "),"  "," "),"  "," "),"  "," "),"  "," "))," ","|")&amp;"|")</f>
        <v/>
      </c>
      <c r="AD2990">
        <f>TRIM($I2990&amp;"")</f>
        <v/>
      </c>
    </row>
    <row r="2991" ht="36" customHeight="1">
      <c r="A2991" s="14" t="n">
        <v>46226</v>
      </c>
      <c r="B2991" s="6" t="inlineStr">
        <is>
          <t>10269</t>
        </is>
      </c>
      <c r="C2991" s="6" t="inlineStr">
        <is>
          <t>M/C 0723 - DEMONSTRAÇÃO MATEUS</t>
        </is>
      </c>
      <c r="D2991" s="6" t="inlineStr">
        <is>
          <t>8 EMBALAGEM</t>
        </is>
      </c>
      <c r="E2991" s="6" t="n">
        <v>200306104</v>
      </c>
      <c r="F2991" s="6" t="inlineStr">
        <is>
          <t>TRAVESSA MAIOR 1000X120X18 MDF - MESA GENOVA</t>
        </is>
      </c>
      <c r="G2991" s="6" t="inlineStr">
        <is>
          <t>8 EMBALAGEM</t>
        </is>
      </c>
      <c r="H2991" s="6" t="inlineStr">
        <is>
          <t>8 EMBALAGEM</t>
        </is>
      </c>
      <c r="I2991" s="4" t="inlineStr">
        <is>
          <t>8 EMBALAGEM</t>
        </is>
      </c>
      <c r="J2991" s="4" t="n">
        <v>2</v>
      </c>
      <c r="K2991" s="6" t="n"/>
      <c r="L2991" s="6" t="n"/>
      <c r="M2991" s="6" t="n"/>
      <c r="N2991" s="6" t="n">
        <v>46227</v>
      </c>
      <c r="O2991" s="6" t="n">
        <v>2</v>
      </c>
      <c r="P2991" s="6" t="n"/>
      <c r="Q2991" s="6" t="n"/>
      <c r="R2991" s="6" t="n"/>
      <c r="S2991" s="6" t="n"/>
      <c r="T2991" s="6">
        <f>IF(OR($J2991="",$O2991=""),"",$O2991/$J2991)</f>
        <v/>
      </c>
      <c r="U2991" s="6" t="inlineStr">
        <is>
          <t>Concluído</t>
        </is>
      </c>
      <c r="V2991" s="6" t="n"/>
      <c r="W2991" s="6" t="n"/>
      <c r="X2991" s="6" t="n"/>
      <c r="Y2991" s="6" t="n"/>
      <c r="Z2991" s="6" t="n"/>
      <c r="AA2991" s="5" t="n"/>
      <c r="AB2991" s="6">
        <f>B2991&amp;"|"&amp;I2991</f>
        <v/>
      </c>
      <c r="AC2991">
        <f>IF($B2991="","","|"&amp;SUBSTITUTE(TRIM(SUBSTITUTE(SUBSTITUTE(SUBSTITUTE(SUBSTITUTE(SUBSTITUTE(SUBSTITUTE(SUBSTITUTE(SUBSTITUTE(SUBSTITUTE(SUBSTITUTE(SUBSTITUTE(SUBSTITUTE(SUBSTITUTE(SUBSTITUTE(TRIM($B2991&amp;""),CHAR(10)," "),CHAR(13)," "),"."," "),";"," "),","," "),"/"," "),"+"," "),"-"," "),"  "," "),"  "," "),"  "," "),"  "," "),"  "," "),"  "," "))," ","|")&amp;"|")</f>
        <v/>
      </c>
      <c r="AD2991">
        <f>TRIM($I2991&amp;"")</f>
        <v/>
      </c>
    </row>
    <row r="2992" ht="36" customHeight="1">
      <c r="A2992" s="14" t="n">
        <v>46226</v>
      </c>
      <c r="B2992" s="6" t="inlineStr">
        <is>
          <t>10269</t>
        </is>
      </c>
      <c r="C2992" s="6" t="inlineStr">
        <is>
          <t>M/C 0723 - DEMONSTRAÇÃO MATEUS</t>
        </is>
      </c>
      <c r="D2992" s="6" t="inlineStr">
        <is>
          <t>8 EMBALAGEM</t>
        </is>
      </c>
      <c r="E2992" s="6" t="n">
        <v>200306205</v>
      </c>
      <c r="F2992" s="6" t="inlineStr">
        <is>
          <t>TAMPO MTD 1600X900X45 MDF-TAMPO C/ENGROS R100 C/VD</t>
        </is>
      </c>
      <c r="G2992" s="6" t="inlineStr">
        <is>
          <t>8 EMBALAGEM</t>
        </is>
      </c>
      <c r="H2992" s="6" t="inlineStr">
        <is>
          <t>8 EMBALAGEM</t>
        </is>
      </c>
      <c r="I2992" s="4" t="inlineStr">
        <is>
          <t>8 EMBALAGEM</t>
        </is>
      </c>
      <c r="J2992" s="4" t="n">
        <v>1</v>
      </c>
      <c r="K2992" s="6" t="n"/>
      <c r="L2992" s="6" t="n"/>
      <c r="M2992" s="6" t="n"/>
      <c r="N2992" s="6" t="n">
        <v>46227</v>
      </c>
      <c r="O2992" s="6" t="n">
        <v>1</v>
      </c>
      <c r="P2992" s="6" t="n"/>
      <c r="Q2992" s="6" t="n"/>
      <c r="R2992" s="6" t="n"/>
      <c r="S2992" s="6" t="n"/>
      <c r="T2992" s="6">
        <f>IF(OR($J2992="",$O2992=""),"",$O2992/$J2992)</f>
        <v/>
      </c>
      <c r="U2992" s="6" t="inlineStr">
        <is>
          <t>Concluído</t>
        </is>
      </c>
      <c r="V2992" s="6" t="n"/>
      <c r="W2992" s="6" t="n"/>
      <c r="X2992" s="6" t="n"/>
      <c r="Y2992" s="6" t="n"/>
      <c r="Z2992" s="6" t="n"/>
      <c r="AA2992" s="5" t="n"/>
      <c r="AB2992" s="6">
        <f>B2992&amp;"|"&amp;I2992</f>
        <v/>
      </c>
      <c r="AC2992">
        <f>IF($B2992="","","|"&amp;SUBSTITUTE(TRIM(SUBSTITUTE(SUBSTITUTE(SUBSTITUTE(SUBSTITUTE(SUBSTITUTE(SUBSTITUTE(SUBSTITUTE(SUBSTITUTE(SUBSTITUTE(SUBSTITUTE(SUBSTITUTE(SUBSTITUTE(SUBSTITUTE(SUBSTITUTE(TRIM($B2992&amp;""),CHAR(10)," "),CHAR(13)," "),"."," "),";"," "),","," "),"/"," "),"+"," "),"-"," "),"  "," "),"  "," "),"  "," "),"  "," "),"  "," "),"  "," "))," ","|")&amp;"|")</f>
        <v/>
      </c>
      <c r="AD2992">
        <f>TRIM($I2992&amp;"")</f>
        <v/>
      </c>
    </row>
    <row r="2993" ht="36" customHeight="1">
      <c r="A2993" s="14" t="n">
        <v>46226</v>
      </c>
      <c r="B2993" s="6" t="inlineStr">
        <is>
          <t>10269</t>
        </is>
      </c>
      <c r="C2993" s="6" t="inlineStr">
        <is>
          <t>M/C 0723 - DEMONSTRAÇÃO MATEUS</t>
        </is>
      </c>
      <c r="D2993" s="6" t="inlineStr">
        <is>
          <t>8 EMBALAGEM</t>
        </is>
      </c>
      <c r="E2993" s="6" t="n">
        <v>1005009</v>
      </c>
      <c r="F2993" s="6" t="inlineStr">
        <is>
          <t>MESA DE CABECEIRA MALAGA</t>
        </is>
      </c>
      <c r="G2993" s="6" t="inlineStr">
        <is>
          <t>8 EMBALAGEM</t>
        </is>
      </c>
      <c r="H2993" s="6" t="inlineStr">
        <is>
          <t>8 EMBALAGEM</t>
        </is>
      </c>
      <c r="I2993" s="4" t="inlineStr">
        <is>
          <t>8 EMBALAGEM</t>
        </is>
      </c>
      <c r="J2993" s="4" t="n">
        <v>2</v>
      </c>
      <c r="K2993" s="6" t="n"/>
      <c r="L2993" s="6" t="n"/>
      <c r="M2993" s="6" t="n"/>
      <c r="N2993" s="6" t="n">
        <v>46227</v>
      </c>
      <c r="O2993" s="6" t="n">
        <v>2</v>
      </c>
      <c r="P2993" s="6" t="n"/>
      <c r="Q2993" s="6" t="n"/>
      <c r="R2993" s="6" t="n"/>
      <c r="S2993" s="6" t="n"/>
      <c r="T2993" s="6">
        <f>IF(OR($J2993="",$O2993=""),"",$O2993/$J2993)</f>
        <v/>
      </c>
      <c r="U2993" s="6" t="inlineStr">
        <is>
          <t>Concluído</t>
        </is>
      </c>
      <c r="V2993" s="6" t="n"/>
      <c r="W2993" s="6" t="n"/>
      <c r="X2993" s="6" t="n"/>
      <c r="Y2993" s="6" t="n"/>
      <c r="Z2993" s="6" t="n"/>
      <c r="AA2993" s="5" t="n"/>
      <c r="AB2993" s="6">
        <f>B2993&amp;"|"&amp;I2993</f>
        <v/>
      </c>
      <c r="AC2993">
        <f>IF($B2993="","","|"&amp;SUBSTITUTE(TRIM(SUBSTITUTE(SUBSTITUTE(SUBSTITUTE(SUBSTITUTE(SUBSTITUTE(SUBSTITUTE(SUBSTITUTE(SUBSTITUTE(SUBSTITUTE(SUBSTITUTE(SUBSTITUTE(SUBSTITUTE(SUBSTITUTE(SUBSTITUTE(TRIM($B2993&amp;""),CHAR(10)," "),CHAR(13)," "),"."," "),";"," "),","," "),"/"," "),"+"," "),"-"," "),"  "," "),"  "," "),"  "," "),"  "," "),"  "," "),"  "," "))," ","|")&amp;"|")</f>
        <v/>
      </c>
      <c r="AD2993">
        <f>TRIM($I2993&amp;"")</f>
        <v/>
      </c>
    </row>
    <row r="2994" ht="36" customHeight="1">
      <c r="A2994" s="14" t="n">
        <v>46219</v>
      </c>
      <c r="B2994" s="6" t="inlineStr">
        <is>
          <t>10264</t>
        </is>
      </c>
      <c r="C2994" s="6" t="inlineStr">
        <is>
          <t>M/C 0724 (VERDE)</t>
        </is>
      </c>
      <c r="D2994" s="6" t="inlineStr">
        <is>
          <t>10 FURADEIRAS</t>
        </is>
      </c>
      <c r="E2994" s="6" t="n">
        <v>30006110</v>
      </c>
      <c r="F2994" s="6" t="inlineStr">
        <is>
          <t>PE FRONTAL 430X(108)51X25 MDF (DIR) SANTIAGO NEW</t>
        </is>
      </c>
      <c r="G2994" s="6" t="inlineStr">
        <is>
          <t>10 FURADEIRAS</t>
        </is>
      </c>
      <c r="H2994" s="6" t="inlineStr">
        <is>
          <t>10 FURADEIRAS</t>
        </is>
      </c>
      <c r="I2994" s="4" t="inlineStr">
        <is>
          <t>10 FURADEIRAS</t>
        </is>
      </c>
      <c r="J2994" s="4" t="n">
        <v>730</v>
      </c>
      <c r="K2994" s="6" t="n"/>
      <c r="L2994" s="6" t="n"/>
      <c r="M2994" s="6" t="n"/>
      <c r="N2994" s="6" t="n">
        <v>46218</v>
      </c>
      <c r="O2994" s="6" t="n">
        <v>730</v>
      </c>
      <c r="P2994" s="6" t="n"/>
      <c r="Q2994" s="6" t="n"/>
      <c r="R2994" s="6" t="n"/>
      <c r="S2994" s="6" t="n"/>
      <c r="T2994" s="6">
        <f>IF(OR($J2994="",$O2994=""),"",$O2994/$J2994)</f>
        <v/>
      </c>
      <c r="U2994" s="6" t="inlineStr">
        <is>
          <t>Concluído</t>
        </is>
      </c>
      <c r="V2994" s="6" t="n"/>
      <c r="W2994" s="6" t="n"/>
      <c r="X2994" s="6" t="n"/>
      <c r="Y2994" s="6" t="n"/>
      <c r="Z2994" s="6" t="n"/>
      <c r="AA2994" s="5" t="n"/>
      <c r="AB2994" s="6">
        <f>B2994&amp;"|"&amp;I2994</f>
        <v/>
      </c>
      <c r="AC2994">
        <f>IF($B2994="","","|"&amp;SUBSTITUTE(TRIM(SUBSTITUTE(SUBSTITUTE(SUBSTITUTE(SUBSTITUTE(SUBSTITUTE(SUBSTITUTE(SUBSTITUTE(SUBSTITUTE(SUBSTITUTE(SUBSTITUTE(SUBSTITUTE(SUBSTITUTE(SUBSTITUTE(SUBSTITUTE(TRIM($B2994&amp;""),CHAR(10)," "),CHAR(13)," "),"."," "),";"," "),","," "),"/"," "),"+"," "),"-"," "),"  "," "),"  "," "),"  "," "),"  "," "),"  "," "),"  "," "))," ","|")&amp;"|")</f>
        <v/>
      </c>
      <c r="AD2994">
        <f>TRIM($I2994&amp;"")</f>
        <v/>
      </c>
    </row>
    <row r="2995" ht="36" customHeight="1">
      <c r="A2995" s="14" t="n">
        <v>46219</v>
      </c>
      <c r="B2995" s="6" t="inlineStr">
        <is>
          <t>10264</t>
        </is>
      </c>
      <c r="C2995" s="6" t="inlineStr">
        <is>
          <t>M/C 0724 (VERDE)</t>
        </is>
      </c>
      <c r="D2995" s="6" t="inlineStr">
        <is>
          <t>10 FURADEIRAS</t>
        </is>
      </c>
      <c r="E2995" s="6" t="n">
        <v>30006111</v>
      </c>
      <c r="F2995" s="6" t="inlineStr">
        <is>
          <t>PE FRONTAL 430X(108)51X25MDF (ESQRD) SANTIAGO NEW</t>
        </is>
      </c>
      <c r="G2995" s="6" t="inlineStr">
        <is>
          <t>10 FURADEIRAS</t>
        </is>
      </c>
      <c r="H2995" s="6" t="inlineStr">
        <is>
          <t>10 FURADEIRAS</t>
        </is>
      </c>
      <c r="I2995" s="4" t="inlineStr">
        <is>
          <t>10 FURADEIRAS</t>
        </is>
      </c>
      <c r="J2995" s="4" t="n">
        <v>730</v>
      </c>
      <c r="K2995" s="6" t="n"/>
      <c r="L2995" s="6" t="n"/>
      <c r="M2995" s="6" t="n"/>
      <c r="N2995" s="6" t="n">
        <v>46218</v>
      </c>
      <c r="O2995" s="6" t="n">
        <v>730</v>
      </c>
      <c r="P2995" s="6" t="n"/>
      <c r="Q2995" s="6" t="n"/>
      <c r="R2995" s="6" t="n"/>
      <c r="S2995" s="6" t="n"/>
      <c r="T2995" s="6">
        <f>IF(OR($J2995="",$O2995=""),"",$O2995/$J2995)</f>
        <v/>
      </c>
      <c r="U2995" s="6" t="inlineStr">
        <is>
          <t>Concluído</t>
        </is>
      </c>
      <c r="V2995" s="6" t="n"/>
      <c r="W2995" s="6" t="n"/>
      <c r="X2995" s="6" t="n"/>
      <c r="Y2995" s="6" t="n"/>
      <c r="Z2995" s="6" t="n"/>
      <c r="AA2995" s="5" t="n"/>
      <c r="AB2995" s="6">
        <f>B2995&amp;"|"&amp;I2995</f>
        <v/>
      </c>
      <c r="AC2995">
        <f>IF($B2995="","","|"&amp;SUBSTITUTE(TRIM(SUBSTITUTE(SUBSTITUTE(SUBSTITUTE(SUBSTITUTE(SUBSTITUTE(SUBSTITUTE(SUBSTITUTE(SUBSTITUTE(SUBSTITUTE(SUBSTITUTE(SUBSTITUTE(SUBSTITUTE(SUBSTITUTE(SUBSTITUTE(TRIM($B2995&amp;""),CHAR(10)," "),CHAR(13)," "),"."," "),";"," "),","," "),"/"," "),"+"," "),"-"," "),"  "," "),"  "," "),"  "," "),"  "," "),"  "," "),"  "," "))," ","|")&amp;"|")</f>
        <v/>
      </c>
      <c r="AD2995">
        <f>TRIM($I2995&amp;"")</f>
        <v/>
      </c>
    </row>
    <row r="2996" ht="36" customHeight="1">
      <c r="A2996" s="14" t="n">
        <v>46219</v>
      </c>
      <c r="B2996" s="6" t="inlineStr">
        <is>
          <t>10266,10265</t>
        </is>
      </c>
      <c r="C2996" s="6" t="inlineStr">
        <is>
          <t>M/C 0727 (MARROM)</t>
        </is>
      </c>
      <c r="D2996" s="6" t="inlineStr">
        <is>
          <t>10 FURADEIRAS</t>
        </is>
      </c>
      <c r="E2996" s="6" t="n">
        <v>30006110</v>
      </c>
      <c r="F2996" s="6" t="inlineStr">
        <is>
          <t>PE FRONTAL 430X(108)51X25 MDF (DIR) SANTIAGO NEW</t>
        </is>
      </c>
      <c r="G2996" s="6" t="inlineStr">
        <is>
          <t>10 FURADEIRAS</t>
        </is>
      </c>
      <c r="H2996" s="6" t="inlineStr">
        <is>
          <t>10 FURADEIRAS</t>
        </is>
      </c>
      <c r="I2996" s="4" t="inlineStr">
        <is>
          <t>10 FURADEIRAS</t>
        </is>
      </c>
      <c r="J2996" s="4" t="n">
        <v>126</v>
      </c>
      <c r="K2996" s="6" t="n"/>
      <c r="L2996" s="6" t="n"/>
      <c r="M2996" s="6" t="n"/>
      <c r="N2996" s="6" t="n">
        <v>46218</v>
      </c>
      <c r="O2996" s="6" t="n">
        <v>126</v>
      </c>
      <c r="P2996" s="6" t="n"/>
      <c r="Q2996" s="6" t="n"/>
      <c r="R2996" s="6" t="n"/>
      <c r="S2996" s="6" t="n"/>
      <c r="T2996" s="6">
        <f>IF(OR($J2996="",$O2996=""),"",$O2996/$J2996)</f>
        <v/>
      </c>
      <c r="U2996" s="6" t="inlineStr">
        <is>
          <t>Concluído</t>
        </is>
      </c>
      <c r="V2996" s="6" t="n"/>
      <c r="W2996" s="6" t="n"/>
      <c r="X2996" s="6" t="n"/>
      <c r="Y2996" s="6" t="n"/>
      <c r="Z2996" s="6" t="n"/>
      <c r="AA2996" s="5" t="n"/>
      <c r="AB2996" s="6">
        <f>B2996&amp;"|"&amp;I2996</f>
        <v/>
      </c>
      <c r="AC2996">
        <f>IF($B2996="","","|"&amp;SUBSTITUTE(TRIM(SUBSTITUTE(SUBSTITUTE(SUBSTITUTE(SUBSTITUTE(SUBSTITUTE(SUBSTITUTE(SUBSTITUTE(SUBSTITUTE(SUBSTITUTE(SUBSTITUTE(SUBSTITUTE(SUBSTITUTE(SUBSTITUTE(SUBSTITUTE(TRIM($B2996&amp;""),CHAR(10)," "),CHAR(13)," "),"."," "),";"," "),","," "),"/"," "),"+"," "),"-"," "),"  "," "),"  "," "),"  "," "),"  "," "),"  "," "),"  "," "))," ","|")&amp;"|")</f>
        <v/>
      </c>
      <c r="AD2996">
        <f>TRIM($I2996&amp;"")</f>
        <v/>
      </c>
    </row>
    <row r="2997" ht="36" customHeight="1">
      <c r="A2997" s="14" t="n">
        <v>46219</v>
      </c>
      <c r="B2997" s="6" t="inlineStr">
        <is>
          <t>10266,10265</t>
        </is>
      </c>
      <c r="C2997" s="6" t="inlineStr">
        <is>
          <t>M/C 0727 (MARROM)</t>
        </is>
      </c>
      <c r="D2997" s="6" t="inlineStr">
        <is>
          <t>10 FURADEIRAS</t>
        </is>
      </c>
      <c r="E2997" s="6" t="n">
        <v>30006111</v>
      </c>
      <c r="F2997" s="6" t="inlineStr">
        <is>
          <t>PE FRONTAL 430X(108)51X25MDF (ESQRD) SANTIAGO NEW</t>
        </is>
      </c>
      <c r="G2997" s="6" t="inlineStr">
        <is>
          <t>10 FURADEIRAS</t>
        </is>
      </c>
      <c r="H2997" s="6" t="inlineStr">
        <is>
          <t>10 FURADEIRAS</t>
        </is>
      </c>
      <c r="I2997" s="4" t="inlineStr">
        <is>
          <t>10 FURADEIRAS</t>
        </is>
      </c>
      <c r="J2997" s="4" t="n">
        <v>126</v>
      </c>
      <c r="K2997" s="6" t="n"/>
      <c r="L2997" s="6" t="n"/>
      <c r="M2997" s="6" t="n"/>
      <c r="N2997" s="6" t="n">
        <v>46218</v>
      </c>
      <c r="O2997" s="6" t="n">
        <v>126</v>
      </c>
      <c r="P2997" s="6" t="n"/>
      <c r="Q2997" s="6" t="n"/>
      <c r="R2997" s="6" t="n"/>
      <c r="S2997" s="6" t="n"/>
      <c r="T2997" s="6">
        <f>IF(OR($J2997="",$O2997=""),"",$O2997/$J2997)</f>
        <v/>
      </c>
      <c r="U2997" s="6" t="inlineStr">
        <is>
          <t>Concluído</t>
        </is>
      </c>
      <c r="V2997" s="6" t="n"/>
      <c r="W2997" s="6" t="n"/>
      <c r="X2997" s="6" t="n"/>
      <c r="Y2997" s="6" t="n"/>
      <c r="Z2997" s="6" t="n"/>
      <c r="AA2997" s="5" t="n"/>
      <c r="AB2997" s="6">
        <f>B2997&amp;"|"&amp;I2997</f>
        <v/>
      </c>
      <c r="AC2997">
        <f>IF($B2997="","","|"&amp;SUBSTITUTE(TRIM(SUBSTITUTE(SUBSTITUTE(SUBSTITUTE(SUBSTITUTE(SUBSTITUTE(SUBSTITUTE(SUBSTITUTE(SUBSTITUTE(SUBSTITUTE(SUBSTITUTE(SUBSTITUTE(SUBSTITUTE(SUBSTITUTE(SUBSTITUTE(TRIM($B2997&amp;""),CHAR(10)," "),CHAR(13)," "),"."," "),";"," "),","," "),"/"," "),"+"," "),"-"," "),"  "," "),"  "," "),"  "," "),"  "," "),"  "," "),"  "," "))," ","|")&amp;"|")</f>
        <v/>
      </c>
      <c r="AD2997">
        <f>TRIM($I2997&amp;"")</f>
        <v/>
      </c>
    </row>
    <row r="2998" ht="36" customHeight="1">
      <c r="A2998" s="14" t="n">
        <v>46219</v>
      </c>
      <c r="B2998" s="6" t="inlineStr">
        <is>
          <t>10264</t>
        </is>
      </c>
      <c r="C2998" s="6" t="inlineStr">
        <is>
          <t>M/C 0724 (VERDE)</t>
        </is>
      </c>
      <c r="D2998" s="6" t="inlineStr">
        <is>
          <t>10 FURADEIRAS</t>
        </is>
      </c>
      <c r="E2998" s="6" t="n">
        <v>30001206</v>
      </c>
      <c r="F2998" s="6" t="inlineStr">
        <is>
          <t>TRAVESSA ENCOSTO 360X80X15 MDP CAD PE INTEIRO</t>
        </is>
      </c>
      <c r="G2998" s="6" t="inlineStr">
        <is>
          <t>10 FURADEIRAS</t>
        </is>
      </c>
      <c r="H2998" s="6" t="inlineStr">
        <is>
          <t>10 FURADEIRAS</t>
        </is>
      </c>
      <c r="I2998" s="4" t="inlineStr">
        <is>
          <t>10 FURADEIRAS</t>
        </is>
      </c>
      <c r="J2998" s="4" t="n">
        <v>20</v>
      </c>
      <c r="K2998" s="6" t="n"/>
      <c r="L2998" s="6" t="n"/>
      <c r="M2998" s="6" t="n"/>
      <c r="N2998" s="6" t="n">
        <v>46218</v>
      </c>
      <c r="O2998" s="6" t="n">
        <v>20</v>
      </c>
      <c r="P2998" s="6" t="n"/>
      <c r="Q2998" s="6" t="n"/>
      <c r="R2998" s="6" t="n"/>
      <c r="S2998" s="6" t="n"/>
      <c r="T2998" s="6">
        <f>IF(OR($J2998="",$O2998=""),"",$O2998/$J2998)</f>
        <v/>
      </c>
      <c r="U2998" s="6" t="inlineStr">
        <is>
          <t>Concluído</t>
        </is>
      </c>
      <c r="V2998" s="6" t="n"/>
      <c r="W2998" s="6" t="n"/>
      <c r="X2998" s="6" t="n"/>
      <c r="Y2998" s="6" t="n"/>
      <c r="Z2998" s="6" t="n"/>
      <c r="AA2998" s="5" t="n"/>
      <c r="AB2998" s="6">
        <f>B2998&amp;"|"&amp;I2998</f>
        <v/>
      </c>
      <c r="AC2998">
        <f>IF($B2998="","","|"&amp;SUBSTITUTE(TRIM(SUBSTITUTE(SUBSTITUTE(SUBSTITUTE(SUBSTITUTE(SUBSTITUTE(SUBSTITUTE(SUBSTITUTE(SUBSTITUTE(SUBSTITUTE(SUBSTITUTE(SUBSTITUTE(SUBSTITUTE(SUBSTITUTE(SUBSTITUTE(TRIM($B2998&amp;""),CHAR(10)," "),CHAR(13)," "),"."," "),";"," "),","," "),"/"," "),"+"," "),"-"," "),"  "," "),"  "," "),"  "," "),"  "," "),"  "," "),"  "," "))," ","|")&amp;"|")</f>
        <v/>
      </c>
      <c r="AD2998">
        <f>TRIM($I2998&amp;"")</f>
        <v/>
      </c>
    </row>
    <row r="2999" ht="36" customHeight="1">
      <c r="A2999" s="14" t="n">
        <v>46219</v>
      </c>
      <c r="B2999" s="6" t="inlineStr">
        <is>
          <t>10264</t>
        </is>
      </c>
      <c r="C2999" s="6" t="inlineStr">
        <is>
          <t>M/C 0724 (VERDE)</t>
        </is>
      </c>
      <c r="D2999" s="6" t="inlineStr">
        <is>
          <t>10 FURADEIRAS</t>
        </is>
      </c>
      <c r="E2999" s="6" t="n">
        <v>30001207</v>
      </c>
      <c r="F2999" s="6" t="inlineStr">
        <is>
          <t>TRAVESSA 360X62X15 MDP CAD PE INTEIRO</t>
        </is>
      </c>
      <c r="G2999" s="6" t="inlineStr">
        <is>
          <t>10 FURADEIRAS</t>
        </is>
      </c>
      <c r="H2999" s="6" t="inlineStr">
        <is>
          <t>10 FURADEIRAS</t>
        </is>
      </c>
      <c r="I2999" s="4" t="inlineStr">
        <is>
          <t>10 FURADEIRAS</t>
        </is>
      </c>
      <c r="J2999" s="4" t="n">
        <v>24</v>
      </c>
      <c r="K2999" s="6" t="n"/>
      <c r="L2999" s="6" t="n"/>
      <c r="M2999" s="6" t="n"/>
      <c r="N2999" s="6" t="n">
        <v>46218</v>
      </c>
      <c r="O2999" s="6" t="n">
        <v>24</v>
      </c>
      <c r="P2999" s="6" t="n"/>
      <c r="Q2999" s="6" t="n"/>
      <c r="R2999" s="6" t="n"/>
      <c r="S2999" s="6" t="n"/>
      <c r="T2999" s="6">
        <f>IF(OR($J2999="",$O2999=""),"",$O2999/$J2999)</f>
        <v/>
      </c>
      <c r="U2999" s="6" t="inlineStr">
        <is>
          <t>Concluído</t>
        </is>
      </c>
      <c r="V2999" s="6" t="n"/>
      <c r="W2999" s="6" t="n"/>
      <c r="X2999" s="6" t="n"/>
      <c r="Y2999" s="6" t="n"/>
      <c r="Z2999" s="6" t="n"/>
      <c r="AA2999" s="5" t="n"/>
      <c r="AB2999" s="6">
        <f>B2999&amp;"|"&amp;I2999</f>
        <v/>
      </c>
      <c r="AC2999">
        <f>IF($B2999="","","|"&amp;SUBSTITUTE(TRIM(SUBSTITUTE(SUBSTITUTE(SUBSTITUTE(SUBSTITUTE(SUBSTITUTE(SUBSTITUTE(SUBSTITUTE(SUBSTITUTE(SUBSTITUTE(SUBSTITUTE(SUBSTITUTE(SUBSTITUTE(SUBSTITUTE(SUBSTITUTE(TRIM($B2999&amp;""),CHAR(10)," "),CHAR(13)," "),"."," "),";"," "),","," "),"/"," "),"+"," "),"-"," "),"  "," "),"  "," "),"  "," "),"  "," "),"  "," "),"  "," "))," ","|")&amp;"|")</f>
        <v/>
      </c>
      <c r="AD2999">
        <f>TRIM($I2999&amp;"")</f>
        <v/>
      </c>
    </row>
    <row r="3000" ht="36" customHeight="1">
      <c r="A3000" s="14" t="n">
        <v>46219</v>
      </c>
      <c r="B3000" s="6" t="inlineStr">
        <is>
          <t>10264</t>
        </is>
      </c>
      <c r="C3000" s="6" t="inlineStr">
        <is>
          <t>M/C 0724 (VERDE)</t>
        </is>
      </c>
      <c r="D3000" s="6" t="inlineStr">
        <is>
          <t>10 FURADEIRAS</t>
        </is>
      </c>
      <c r="E3000" s="6" t="n">
        <v>30001203</v>
      </c>
      <c r="F3000" s="6" t="inlineStr">
        <is>
          <t>LAT ASSENTO 430X80X18 MDF CAD PE INTEIRO/ MADEIRA</t>
        </is>
      </c>
      <c r="G3000" s="6" t="inlineStr">
        <is>
          <t>10 FURADEIRAS</t>
        </is>
      </c>
      <c r="H3000" s="6" t="inlineStr">
        <is>
          <t>10 FURADEIRAS</t>
        </is>
      </c>
      <c r="I3000" s="4" t="inlineStr">
        <is>
          <t>10 FURADEIRAS</t>
        </is>
      </c>
      <c r="J3000" s="4" t="n">
        <v>40</v>
      </c>
      <c r="K3000" s="6" t="n"/>
      <c r="L3000" s="6" t="n"/>
      <c r="M3000" s="6" t="n"/>
      <c r="N3000" s="6" t="n">
        <v>46218</v>
      </c>
      <c r="O3000" s="6" t="n">
        <v>40</v>
      </c>
      <c r="P3000" s="6" t="n"/>
      <c r="Q3000" s="6" t="n"/>
      <c r="R3000" s="6" t="n"/>
      <c r="S3000" s="6" t="n"/>
      <c r="T3000" s="6">
        <f>IF(OR($J3000="",$O3000=""),"",$O3000/$J3000)</f>
        <v/>
      </c>
      <c r="U3000" s="6" t="inlineStr">
        <is>
          <t>Concluído</t>
        </is>
      </c>
      <c r="V3000" s="6" t="n"/>
      <c r="W3000" s="6" t="n"/>
      <c r="X3000" s="6" t="n"/>
      <c r="Y3000" s="6" t="n"/>
      <c r="Z3000" s="6" t="n"/>
      <c r="AA3000" s="5" t="n"/>
      <c r="AB3000" s="6">
        <f>B3000&amp;"|"&amp;I3000</f>
        <v/>
      </c>
      <c r="AC3000">
        <f>IF($B3000="","","|"&amp;SUBSTITUTE(TRIM(SUBSTITUTE(SUBSTITUTE(SUBSTITUTE(SUBSTITUTE(SUBSTITUTE(SUBSTITUTE(SUBSTITUTE(SUBSTITUTE(SUBSTITUTE(SUBSTITUTE(SUBSTITUTE(SUBSTITUTE(SUBSTITUTE(SUBSTITUTE(TRIM($B3000&amp;""),CHAR(10)," "),CHAR(13)," "),"."," "),";"," "),","," "),"/"," "),"+"," "),"-"," "),"  "," "),"  "," "),"  "," "),"  "," "),"  "," "),"  "," "))," ","|")&amp;"|")</f>
        <v/>
      </c>
      <c r="AD3000">
        <f>TRIM($I3000&amp;"")</f>
        <v/>
      </c>
    </row>
    <row r="3001" ht="36" customHeight="1">
      <c r="A3001" s="14" t="n">
        <v>46219</v>
      </c>
      <c r="B3001" s="6" t="inlineStr">
        <is>
          <t>10264</t>
        </is>
      </c>
      <c r="C3001" s="6" t="inlineStr">
        <is>
          <t>M/C 0724 (VERDE)</t>
        </is>
      </c>
      <c r="D3001" s="6" t="inlineStr">
        <is>
          <t>10 FURADEIRAS</t>
        </is>
      </c>
      <c r="E3001" s="6" t="n">
        <v>30003405</v>
      </c>
      <c r="F3001" s="6" t="inlineStr">
        <is>
          <t>TRAVESSA ASSENTO 360X70X18 MDF - C DAKAR/SANTIAGO</t>
        </is>
      </c>
      <c r="G3001" s="6" t="inlineStr">
        <is>
          <t>10 FURADEIRAS</t>
        </is>
      </c>
      <c r="H3001" s="6" t="inlineStr">
        <is>
          <t>10 FURADEIRAS</t>
        </is>
      </c>
      <c r="I3001" s="4" t="inlineStr">
        <is>
          <t>10 FURADEIRAS</t>
        </is>
      </c>
      <c r="J3001" s="4" t="n">
        <v>1460</v>
      </c>
      <c r="K3001" s="6" t="n"/>
      <c r="L3001" s="6" t="n"/>
      <c r="M3001" s="6" t="n"/>
      <c r="N3001" s="6" t="n">
        <v>46218</v>
      </c>
      <c r="O3001" s="6" t="n">
        <v>1460</v>
      </c>
      <c r="P3001" s="6" t="n"/>
      <c r="Q3001" s="6" t="n"/>
      <c r="R3001" s="6" t="n"/>
      <c r="S3001" s="6" t="n"/>
      <c r="T3001" s="6">
        <f>IF(OR($J3001="",$O3001=""),"",$O3001/$J3001)</f>
        <v/>
      </c>
      <c r="U3001" s="6" t="inlineStr">
        <is>
          <t>Concluído</t>
        </is>
      </c>
      <c r="V3001" s="6" t="n"/>
      <c r="W3001" s="6" t="n"/>
      <c r="X3001" s="6" t="n"/>
      <c r="Y3001" s="6" t="n"/>
      <c r="Z3001" s="6" t="n"/>
      <c r="AA3001" s="5" t="n"/>
      <c r="AB3001" s="6">
        <f>B3001&amp;"|"&amp;I3001</f>
        <v/>
      </c>
      <c r="AC3001">
        <f>IF($B3001="","","|"&amp;SUBSTITUTE(TRIM(SUBSTITUTE(SUBSTITUTE(SUBSTITUTE(SUBSTITUTE(SUBSTITUTE(SUBSTITUTE(SUBSTITUTE(SUBSTITUTE(SUBSTITUTE(SUBSTITUTE(SUBSTITUTE(SUBSTITUTE(SUBSTITUTE(SUBSTITUTE(TRIM($B3001&amp;""),CHAR(10)," "),CHAR(13)," "),"."," "),";"," "),","," "),"/"," "),"+"," "),"-"," "),"  "," "),"  "," "),"  "," "),"  "," "),"  "," "),"  "," "))," ","|")&amp;"|")</f>
        <v/>
      </c>
      <c r="AD3001">
        <f>TRIM($I3001&amp;"")</f>
        <v/>
      </c>
    </row>
    <row r="3002" ht="36" customHeight="1">
      <c r="A3002" s="14" t="n">
        <v>46219</v>
      </c>
      <c r="B3002" s="6" t="inlineStr">
        <is>
          <t>10264</t>
        </is>
      </c>
      <c r="C3002" s="6" t="inlineStr">
        <is>
          <t>M/C 0724 (VERDE)</t>
        </is>
      </c>
      <c r="D3002" s="6" t="inlineStr">
        <is>
          <t>10 FURADEIRAS</t>
        </is>
      </c>
      <c r="E3002" s="6" t="n">
        <v>30006103</v>
      </c>
      <c r="F3002" s="6" t="inlineStr">
        <is>
          <t>TRAVESSA LATERAL 340X70X18 MDF - CAD SANTIAGO NEW</t>
        </is>
      </c>
      <c r="G3002" s="6" t="inlineStr">
        <is>
          <t>10 FURADEIRAS</t>
        </is>
      </c>
      <c r="H3002" s="6" t="inlineStr">
        <is>
          <t>10 FURADEIRAS</t>
        </is>
      </c>
      <c r="I3002" s="4" t="inlineStr">
        <is>
          <t>10 FURADEIRAS</t>
        </is>
      </c>
      <c r="J3002" s="4" t="n">
        <v>1460</v>
      </c>
      <c r="K3002" s="6" t="n"/>
      <c r="L3002" s="6" t="n"/>
      <c r="M3002" s="6" t="n"/>
      <c r="N3002" s="6" t="n">
        <v>46218</v>
      </c>
      <c r="O3002" s="6" t="n">
        <v>1460</v>
      </c>
      <c r="P3002" s="6" t="n"/>
      <c r="Q3002" s="6" t="n"/>
      <c r="R3002" s="6" t="n"/>
      <c r="S3002" s="6" t="n"/>
      <c r="T3002" s="6">
        <f>IF(OR($J3002="",$O3002=""),"",$O3002/$J3002)</f>
        <v/>
      </c>
      <c r="U3002" s="6" t="inlineStr">
        <is>
          <t>Concluído</t>
        </is>
      </c>
      <c r="V3002" s="6" t="n"/>
      <c r="W3002" s="6" t="n"/>
      <c r="X3002" s="6" t="n"/>
      <c r="Y3002" s="6" t="n"/>
      <c r="Z3002" s="6" t="n"/>
      <c r="AA3002" s="5" t="n"/>
      <c r="AB3002" s="6">
        <f>B3002&amp;"|"&amp;I3002</f>
        <v/>
      </c>
      <c r="AC3002">
        <f>IF($B3002="","","|"&amp;SUBSTITUTE(TRIM(SUBSTITUTE(SUBSTITUTE(SUBSTITUTE(SUBSTITUTE(SUBSTITUTE(SUBSTITUTE(SUBSTITUTE(SUBSTITUTE(SUBSTITUTE(SUBSTITUTE(SUBSTITUTE(SUBSTITUTE(SUBSTITUTE(SUBSTITUTE(TRIM($B3002&amp;""),CHAR(10)," "),CHAR(13)," "),"."," "),";"," "),","," "),"/"," "),"+"," "),"-"," "),"  "," "),"  "," "),"  "," "),"  "," "),"  "," "),"  "," "))," ","|")&amp;"|")</f>
        <v/>
      </c>
      <c r="AD3002">
        <f>TRIM($I3002&amp;"")</f>
        <v/>
      </c>
    </row>
    <row r="3003" ht="36" customHeight="1">
      <c r="A3003" s="14" t="n">
        <v>46219</v>
      </c>
      <c r="B3003" s="6" t="inlineStr">
        <is>
          <t>10266,10265</t>
        </is>
      </c>
      <c r="C3003" s="6" t="inlineStr">
        <is>
          <t>M/C 0727 (MARROM)</t>
        </is>
      </c>
      <c r="D3003" s="6" t="inlineStr">
        <is>
          <t>10 FURADEIRAS</t>
        </is>
      </c>
      <c r="E3003" s="6" t="n">
        <v>30001206</v>
      </c>
      <c r="F3003" s="6" t="inlineStr">
        <is>
          <t>TRAVESSA ENCOSTO 360X80X15 MDP CAD PE INTEIRO</t>
        </is>
      </c>
      <c r="G3003" s="6" t="inlineStr">
        <is>
          <t>10 FURADEIRAS</t>
        </is>
      </c>
      <c r="H3003" s="6" t="inlineStr">
        <is>
          <t>10 FURADEIRAS</t>
        </is>
      </c>
      <c r="I3003" s="4" t="inlineStr">
        <is>
          <t>10 FURADEIRAS</t>
        </is>
      </c>
      <c r="J3003" s="4" t="n">
        <v>450</v>
      </c>
      <c r="K3003" s="6" t="n"/>
      <c r="L3003" s="6" t="n"/>
      <c r="M3003" s="6" t="n"/>
      <c r="N3003" s="6" t="n">
        <v>46218</v>
      </c>
      <c r="O3003" s="6" t="n">
        <v>450</v>
      </c>
      <c r="P3003" s="6" t="n"/>
      <c r="Q3003" s="6" t="n"/>
      <c r="R3003" s="6" t="n"/>
      <c r="S3003" s="6" t="n"/>
      <c r="T3003" s="6">
        <f>IF(OR($J3003="",$O3003=""),"",$O3003/$J3003)</f>
        <v/>
      </c>
      <c r="U3003" s="6" t="inlineStr">
        <is>
          <t>Concluído</t>
        </is>
      </c>
      <c r="V3003" s="6" t="n"/>
      <c r="W3003" s="6" t="n"/>
      <c r="X3003" s="6" t="n"/>
      <c r="Y3003" s="6" t="n"/>
      <c r="Z3003" s="6" t="n"/>
      <c r="AA3003" s="5" t="n"/>
      <c r="AB3003" s="6">
        <f>B3003&amp;"|"&amp;I3003</f>
        <v/>
      </c>
      <c r="AC3003">
        <f>IF($B3003="","","|"&amp;SUBSTITUTE(TRIM(SUBSTITUTE(SUBSTITUTE(SUBSTITUTE(SUBSTITUTE(SUBSTITUTE(SUBSTITUTE(SUBSTITUTE(SUBSTITUTE(SUBSTITUTE(SUBSTITUTE(SUBSTITUTE(SUBSTITUTE(SUBSTITUTE(SUBSTITUTE(TRIM($B3003&amp;""),CHAR(10)," "),CHAR(13)," "),"."," "),";"," "),","," "),"/"," "),"+"," "),"-"," "),"  "," "),"  "," "),"  "," "),"  "," "),"  "," "),"  "," "))," ","|")&amp;"|")</f>
        <v/>
      </c>
      <c r="AD3003">
        <f>TRIM($I3003&amp;"")</f>
        <v/>
      </c>
    </row>
    <row r="3004" ht="36" customHeight="1">
      <c r="A3004" s="14" t="n">
        <v>46219</v>
      </c>
      <c r="B3004" s="6" t="inlineStr">
        <is>
          <t>10266,10265</t>
        </is>
      </c>
      <c r="C3004" s="6" t="inlineStr">
        <is>
          <t>M/C 0727 (MARROM)</t>
        </is>
      </c>
      <c r="D3004" s="6" t="inlineStr">
        <is>
          <t>10 FURADEIRAS</t>
        </is>
      </c>
      <c r="E3004" s="6" t="n">
        <v>30001207</v>
      </c>
      <c r="F3004" s="6" t="inlineStr">
        <is>
          <t>TRAVESSA 360X62X15 MDP CAD PE INTEIRO</t>
        </is>
      </c>
      <c r="G3004" s="6" t="inlineStr">
        <is>
          <t>10 FURADEIRAS</t>
        </is>
      </c>
      <c r="H3004" s="6" t="inlineStr">
        <is>
          <t>10 FURADEIRAS</t>
        </is>
      </c>
      <c r="I3004" s="4" t="inlineStr">
        <is>
          <t>10 FURADEIRAS</t>
        </is>
      </c>
      <c r="J3004" s="4" t="n">
        <v>450</v>
      </c>
      <c r="K3004" s="6" t="n"/>
      <c r="L3004" s="6" t="n"/>
      <c r="M3004" s="6" t="n"/>
      <c r="N3004" s="6" t="n">
        <v>46218</v>
      </c>
      <c r="O3004" s="6" t="n">
        <v>450</v>
      </c>
      <c r="P3004" s="6" t="n"/>
      <c r="Q3004" s="6" t="n"/>
      <c r="R3004" s="6" t="n"/>
      <c r="S3004" s="6" t="n"/>
      <c r="T3004" s="6">
        <f>IF(OR($J3004="",$O3004=""),"",$O3004/$J3004)</f>
        <v/>
      </c>
      <c r="U3004" s="6" t="inlineStr">
        <is>
          <t>Concluído</t>
        </is>
      </c>
      <c r="V3004" s="6" t="n"/>
      <c r="W3004" s="6" t="n"/>
      <c r="X3004" s="6" t="n"/>
      <c r="Y3004" s="6" t="n"/>
      <c r="Z3004" s="6" t="n"/>
      <c r="AA3004" s="5" t="n"/>
      <c r="AB3004" s="6">
        <f>B3004&amp;"|"&amp;I3004</f>
        <v/>
      </c>
      <c r="AC3004">
        <f>IF($B3004="","","|"&amp;SUBSTITUTE(TRIM(SUBSTITUTE(SUBSTITUTE(SUBSTITUTE(SUBSTITUTE(SUBSTITUTE(SUBSTITUTE(SUBSTITUTE(SUBSTITUTE(SUBSTITUTE(SUBSTITUTE(SUBSTITUTE(SUBSTITUTE(SUBSTITUTE(SUBSTITUTE(TRIM($B3004&amp;""),CHAR(10)," "),CHAR(13)," "),"."," "),";"," "),","," "),"/"," "),"+"," "),"-"," "),"  "," "),"  "," "),"  "," "),"  "," "),"  "," "),"  "," "))," ","|")&amp;"|")</f>
        <v/>
      </c>
      <c r="AD3004">
        <f>TRIM($I3004&amp;"")</f>
        <v/>
      </c>
    </row>
    <row r="3005" ht="36" customHeight="1">
      <c r="A3005" s="14" t="n">
        <v>46219</v>
      </c>
      <c r="B3005" s="6" t="inlineStr">
        <is>
          <t>10266,10265</t>
        </is>
      </c>
      <c r="C3005" s="6" t="inlineStr">
        <is>
          <t>M/C 0727 (MARROM)</t>
        </is>
      </c>
      <c r="D3005" s="6" t="inlineStr">
        <is>
          <t>10 FURADEIRAS</t>
        </is>
      </c>
      <c r="E3005" s="6" t="n">
        <v>30001203</v>
      </c>
      <c r="F3005" s="6" t="inlineStr">
        <is>
          <t>LAT ASSENTO 430X80X18 MDF CAD PE INTEIRO/ MADEIRA</t>
        </is>
      </c>
      <c r="G3005" s="6" t="inlineStr">
        <is>
          <t>10 FURADEIRAS</t>
        </is>
      </c>
      <c r="H3005" s="6" t="inlineStr">
        <is>
          <t>10 FURADEIRAS</t>
        </is>
      </c>
      <c r="I3005" s="4" t="inlineStr">
        <is>
          <t>10 FURADEIRAS</t>
        </is>
      </c>
      <c r="J3005" s="4" t="n">
        <v>900</v>
      </c>
      <c r="K3005" s="6" t="n"/>
      <c r="L3005" s="6" t="n"/>
      <c r="M3005" s="6" t="n"/>
      <c r="N3005" s="6" t="n">
        <v>46218</v>
      </c>
      <c r="O3005" s="6" t="n">
        <v>900</v>
      </c>
      <c r="P3005" s="6" t="n"/>
      <c r="Q3005" s="6" t="n"/>
      <c r="R3005" s="6" t="n"/>
      <c r="S3005" s="6" t="n"/>
      <c r="T3005" s="6">
        <f>IF(OR($J3005="",$O3005=""),"",$O3005/$J3005)</f>
        <v/>
      </c>
      <c r="U3005" s="6" t="inlineStr">
        <is>
          <t>Concluído</t>
        </is>
      </c>
      <c r="V3005" s="6" t="n"/>
      <c r="W3005" s="6" t="n"/>
      <c r="X3005" s="6" t="n"/>
      <c r="Y3005" s="6" t="n"/>
      <c r="Z3005" s="6" t="n"/>
      <c r="AA3005" s="5" t="n"/>
      <c r="AB3005" s="6">
        <f>B3005&amp;"|"&amp;I3005</f>
        <v/>
      </c>
      <c r="AC3005">
        <f>IF($B3005="","","|"&amp;SUBSTITUTE(TRIM(SUBSTITUTE(SUBSTITUTE(SUBSTITUTE(SUBSTITUTE(SUBSTITUTE(SUBSTITUTE(SUBSTITUTE(SUBSTITUTE(SUBSTITUTE(SUBSTITUTE(SUBSTITUTE(SUBSTITUTE(SUBSTITUTE(SUBSTITUTE(TRIM($B3005&amp;""),CHAR(10)," "),CHAR(13)," "),"."," "),";"," "),","," "),"/"," "),"+"," "),"-"," "),"  "," "),"  "," "),"  "," "),"  "," "),"  "," "),"  "," "))," ","|")&amp;"|")</f>
        <v/>
      </c>
      <c r="AD3005">
        <f>TRIM($I3005&amp;"")</f>
        <v/>
      </c>
    </row>
    <row r="3006" ht="36" customHeight="1">
      <c r="A3006" s="14" t="n">
        <v>46219</v>
      </c>
      <c r="B3006" s="6" t="inlineStr">
        <is>
          <t>10266,10265</t>
        </is>
      </c>
      <c r="C3006" s="6" t="inlineStr">
        <is>
          <t>M/C 0727 (MARROM)</t>
        </is>
      </c>
      <c r="D3006" s="6" t="inlineStr">
        <is>
          <t>10 FURADEIRAS</t>
        </is>
      </c>
      <c r="E3006" s="6" t="n">
        <v>30003405</v>
      </c>
      <c r="F3006" s="6" t="inlineStr">
        <is>
          <t>TRAVESSA ASSENTO 360X70X18 MDF - C DAKAR/SANTIAGO</t>
        </is>
      </c>
      <c r="G3006" s="6" t="inlineStr">
        <is>
          <t>10 FURADEIRAS</t>
        </is>
      </c>
      <c r="H3006" s="6" t="inlineStr">
        <is>
          <t>10 FURADEIRAS</t>
        </is>
      </c>
      <c r="I3006" s="4" t="inlineStr">
        <is>
          <t>10 FURADEIRAS</t>
        </is>
      </c>
      <c r="J3006" s="4" t="n">
        <v>252</v>
      </c>
      <c r="K3006" s="6" t="n"/>
      <c r="L3006" s="6" t="n"/>
      <c r="M3006" s="6" t="n"/>
      <c r="N3006" s="6" t="n">
        <v>46218</v>
      </c>
      <c r="O3006" s="6" t="n">
        <v>252</v>
      </c>
      <c r="P3006" s="6" t="n"/>
      <c r="Q3006" s="6" t="n"/>
      <c r="R3006" s="6" t="n"/>
      <c r="S3006" s="6" t="n"/>
      <c r="T3006" s="6">
        <f>IF(OR($J3006="",$O3006=""),"",$O3006/$J3006)</f>
        <v/>
      </c>
      <c r="U3006" s="6" t="inlineStr">
        <is>
          <t>Concluído</t>
        </is>
      </c>
      <c r="V3006" s="6" t="n"/>
      <c r="W3006" s="6" t="n"/>
      <c r="X3006" s="6" t="n"/>
      <c r="Y3006" s="6" t="n"/>
      <c r="Z3006" s="6" t="n"/>
      <c r="AA3006" s="5" t="n"/>
      <c r="AB3006" s="6">
        <f>B3006&amp;"|"&amp;I3006</f>
        <v/>
      </c>
      <c r="AC3006">
        <f>IF($B3006="","","|"&amp;SUBSTITUTE(TRIM(SUBSTITUTE(SUBSTITUTE(SUBSTITUTE(SUBSTITUTE(SUBSTITUTE(SUBSTITUTE(SUBSTITUTE(SUBSTITUTE(SUBSTITUTE(SUBSTITUTE(SUBSTITUTE(SUBSTITUTE(SUBSTITUTE(SUBSTITUTE(TRIM($B3006&amp;""),CHAR(10)," "),CHAR(13)," "),"."," "),";"," "),","," "),"/"," "),"+"," "),"-"," "),"  "," "),"  "," "),"  "," "),"  "," "),"  "," "),"  "," "))," ","|")&amp;"|")</f>
        <v/>
      </c>
      <c r="AD3006">
        <f>TRIM($I3006&amp;"")</f>
        <v/>
      </c>
    </row>
    <row r="3007" ht="36" customHeight="1">
      <c r="A3007" s="14" t="n">
        <v>46219</v>
      </c>
      <c r="B3007" s="6" t="inlineStr">
        <is>
          <t>10266,10265</t>
        </is>
      </c>
      <c r="C3007" s="6" t="inlineStr">
        <is>
          <t>M/C 0727 (MARROM)</t>
        </is>
      </c>
      <c r="D3007" s="6" t="inlineStr">
        <is>
          <t>10 FURADEIRAS</t>
        </is>
      </c>
      <c r="E3007" s="6" t="n">
        <v>30006103</v>
      </c>
      <c r="F3007" s="6" t="inlineStr">
        <is>
          <t>TRAVESSA LATERAL 340X70X18 MDF - CAD SANTIAGO NEW</t>
        </is>
      </c>
      <c r="G3007" s="6" t="inlineStr">
        <is>
          <t>10 FURADEIRAS</t>
        </is>
      </c>
      <c r="H3007" s="6" t="inlineStr">
        <is>
          <t>10 FURADEIRAS</t>
        </is>
      </c>
      <c r="I3007" s="4" t="inlineStr">
        <is>
          <t>10 FURADEIRAS</t>
        </is>
      </c>
      <c r="J3007" s="4" t="n">
        <v>252</v>
      </c>
      <c r="K3007" s="6" t="n"/>
      <c r="L3007" s="6" t="n"/>
      <c r="M3007" s="6" t="n"/>
      <c r="N3007" s="6" t="n">
        <v>46218</v>
      </c>
      <c r="O3007" s="6" t="n">
        <v>252</v>
      </c>
      <c r="P3007" s="6" t="n"/>
      <c r="Q3007" s="6" t="n"/>
      <c r="R3007" s="6" t="n"/>
      <c r="S3007" s="6" t="n"/>
      <c r="T3007" s="6">
        <f>IF(OR($J3007="",$O3007=""),"",$O3007/$J3007)</f>
        <v/>
      </c>
      <c r="U3007" s="6" t="inlineStr">
        <is>
          <t>Concluído</t>
        </is>
      </c>
      <c r="V3007" s="6" t="n"/>
      <c r="W3007" s="6" t="n"/>
      <c r="X3007" s="6" t="n"/>
      <c r="Y3007" s="6" t="n"/>
      <c r="Z3007" s="6" t="n"/>
      <c r="AA3007" s="5" t="n"/>
      <c r="AB3007" s="6">
        <f>B3007&amp;"|"&amp;I3007</f>
        <v/>
      </c>
      <c r="AC3007">
        <f>IF($B3007="","","|"&amp;SUBSTITUTE(TRIM(SUBSTITUTE(SUBSTITUTE(SUBSTITUTE(SUBSTITUTE(SUBSTITUTE(SUBSTITUTE(SUBSTITUTE(SUBSTITUTE(SUBSTITUTE(SUBSTITUTE(SUBSTITUTE(SUBSTITUTE(SUBSTITUTE(SUBSTITUTE(TRIM($B3007&amp;""),CHAR(10)," "),CHAR(13)," "),"."," "),";"," "),","," "),"/"," "),"+"," "),"-"," "),"  "," "),"  "," "),"  "," "),"  "," "),"  "," "),"  "," "))," ","|")&amp;"|")</f>
        <v/>
      </c>
      <c r="AD3007">
        <f>TRIM($I3007&amp;"")</f>
        <v/>
      </c>
    </row>
    <row r="3008" ht="36" customHeight="1">
      <c r="A3008" s="14" t="n">
        <v>46219</v>
      </c>
      <c r="B3008" s="6" t="inlineStr">
        <is>
          <t>10269</t>
        </is>
      </c>
      <c r="C3008" s="6" t="inlineStr">
        <is>
          <t>M/C 0723 - DEMONSTRAÇÃO MATEUS</t>
        </is>
      </c>
      <c r="D3008" s="6" t="inlineStr">
        <is>
          <t>10 FURADEIRAS</t>
        </is>
      </c>
      <c r="E3008" s="6" t="n">
        <v>30001206</v>
      </c>
      <c r="F3008" s="6" t="inlineStr">
        <is>
          <t>TRAVESSA ENCOSTO 360X80X15 MDP CAD PE INTEIRO</t>
        </is>
      </c>
      <c r="G3008" s="6" t="inlineStr">
        <is>
          <t>10 FURADEIRAS</t>
        </is>
      </c>
      <c r="H3008" s="6" t="inlineStr">
        <is>
          <t>10 FURADEIRAS</t>
        </is>
      </c>
      <c r="I3008" s="4" t="inlineStr">
        <is>
          <t>10 FURADEIRAS</t>
        </is>
      </c>
      <c r="J3008" s="4" t="n">
        <v>6</v>
      </c>
      <c r="K3008" s="6" t="n"/>
      <c r="L3008" s="6" t="n"/>
      <c r="M3008" s="6" t="n"/>
      <c r="N3008" s="6" t="n">
        <v>46218</v>
      </c>
      <c r="O3008" s="6" t="n">
        <v>6</v>
      </c>
      <c r="P3008" s="6" t="n"/>
      <c r="Q3008" s="6" t="n"/>
      <c r="R3008" s="6" t="n"/>
      <c r="S3008" s="6" t="n"/>
      <c r="T3008" s="6">
        <f>IF(OR($J3008="",$O3008=""),"",$O3008/$J3008)</f>
        <v/>
      </c>
      <c r="U3008" s="6" t="inlineStr">
        <is>
          <t>Concluído</t>
        </is>
      </c>
      <c r="V3008" s="6" t="n"/>
      <c r="W3008" s="6" t="n"/>
      <c r="X3008" s="6" t="n"/>
      <c r="Y3008" s="6" t="n"/>
      <c r="Z3008" s="6" t="n"/>
      <c r="AA3008" s="5" t="n"/>
      <c r="AB3008" s="6">
        <f>B3008&amp;"|"&amp;I3008</f>
        <v/>
      </c>
      <c r="AC3008">
        <f>IF($B3008="","","|"&amp;SUBSTITUTE(TRIM(SUBSTITUTE(SUBSTITUTE(SUBSTITUTE(SUBSTITUTE(SUBSTITUTE(SUBSTITUTE(SUBSTITUTE(SUBSTITUTE(SUBSTITUTE(SUBSTITUTE(SUBSTITUTE(SUBSTITUTE(SUBSTITUTE(SUBSTITUTE(TRIM($B3008&amp;""),CHAR(10)," "),CHAR(13)," "),"."," "),";"," "),","," "),"/"," "),"+"," "),"-"," "),"  "," "),"  "," "),"  "," "),"  "," "),"  "," "),"  "," "))," ","|")&amp;"|")</f>
        <v/>
      </c>
      <c r="AD3008">
        <f>TRIM($I3008&amp;"")</f>
        <v/>
      </c>
    </row>
    <row r="3009" ht="36" customHeight="1">
      <c r="A3009" s="14" t="n">
        <v>46219</v>
      </c>
      <c r="B3009" s="6" t="inlineStr">
        <is>
          <t>10269</t>
        </is>
      </c>
      <c r="C3009" s="6" t="inlineStr">
        <is>
          <t>M/C 0723 - DEMONSTRAÇÃO MATEUS</t>
        </is>
      </c>
      <c r="D3009" s="6" t="inlineStr">
        <is>
          <t>10 FURADEIRAS</t>
        </is>
      </c>
      <c r="E3009" s="6" t="n">
        <v>30001203</v>
      </c>
      <c r="F3009" s="6" t="inlineStr">
        <is>
          <t>LAT ASSENTO 430X80X18 MDF CAD PE INTEIRO/ MADEIRA</t>
        </is>
      </c>
      <c r="G3009" s="6" t="inlineStr">
        <is>
          <t>10 FURADEIRAS</t>
        </is>
      </c>
      <c r="H3009" s="6" t="inlineStr">
        <is>
          <t>10 FURADEIRAS</t>
        </is>
      </c>
      <c r="I3009" s="4" t="inlineStr">
        <is>
          <t>10 FURADEIRAS</t>
        </is>
      </c>
      <c r="J3009" s="4" t="n">
        <v>12</v>
      </c>
      <c r="K3009" s="6" t="n"/>
      <c r="L3009" s="6" t="n"/>
      <c r="M3009" s="6" t="n"/>
      <c r="N3009" s="6" t="n">
        <v>46218</v>
      </c>
      <c r="O3009" s="6" t="n">
        <v>12</v>
      </c>
      <c r="P3009" s="6" t="n"/>
      <c r="Q3009" s="6" t="n"/>
      <c r="R3009" s="6" t="n"/>
      <c r="S3009" s="6" t="n"/>
      <c r="T3009" s="6">
        <f>IF(OR($J3009="",$O3009=""),"",$O3009/$J3009)</f>
        <v/>
      </c>
      <c r="U3009" s="6" t="inlineStr">
        <is>
          <t>Concluído</t>
        </is>
      </c>
      <c r="V3009" s="6" t="n"/>
      <c r="W3009" s="6" t="n"/>
      <c r="X3009" s="6" t="n"/>
      <c r="Y3009" s="6" t="n"/>
      <c r="Z3009" s="6" t="n"/>
      <c r="AA3009" s="5" t="n"/>
      <c r="AB3009" s="6">
        <f>B3009&amp;"|"&amp;I3009</f>
        <v/>
      </c>
      <c r="AC3009">
        <f>IF($B3009="","","|"&amp;SUBSTITUTE(TRIM(SUBSTITUTE(SUBSTITUTE(SUBSTITUTE(SUBSTITUTE(SUBSTITUTE(SUBSTITUTE(SUBSTITUTE(SUBSTITUTE(SUBSTITUTE(SUBSTITUTE(SUBSTITUTE(SUBSTITUTE(SUBSTITUTE(SUBSTITUTE(TRIM($B3009&amp;""),CHAR(10)," "),CHAR(13)," "),"."," "),";"," "),","," "),"/"," "),"+"," "),"-"," "),"  "," "),"  "," "),"  "," "),"  "," "),"  "," "),"  "," "))," ","|")&amp;"|")</f>
        <v/>
      </c>
      <c r="AD3009">
        <f>TRIM($I3009&amp;"")</f>
        <v/>
      </c>
    </row>
    <row r="3010" ht="36" customHeight="1">
      <c r="A3010" s="14" t="n">
        <v>46219</v>
      </c>
      <c r="B3010" s="6" t="inlineStr">
        <is>
          <t>10269</t>
        </is>
      </c>
      <c r="C3010" s="6" t="inlineStr">
        <is>
          <t>M/C 0723 - DEMONSTRAÇÃO MATEUS</t>
        </is>
      </c>
      <c r="D3010" s="6" t="inlineStr">
        <is>
          <t>10 FURADEIRAS</t>
        </is>
      </c>
      <c r="E3010" s="6" t="n">
        <v>30006802</v>
      </c>
      <c r="F3010" s="6" t="inlineStr">
        <is>
          <t>TRAV SUPERIOR 360X55X25 MDP - CAD GENOVA</t>
        </is>
      </c>
      <c r="G3010" s="6" t="inlineStr">
        <is>
          <t>10 FURADEIRAS</t>
        </is>
      </c>
      <c r="H3010" s="6" t="inlineStr">
        <is>
          <t>10 FURADEIRAS</t>
        </is>
      </c>
      <c r="I3010" s="4" t="inlineStr">
        <is>
          <t>10 FURADEIRAS</t>
        </is>
      </c>
      <c r="J3010" s="4" t="n">
        <v>6</v>
      </c>
      <c r="K3010" s="6" t="n"/>
      <c r="L3010" s="6" t="n"/>
      <c r="M3010" s="6" t="n"/>
      <c r="N3010" s="6" t="n">
        <v>46218</v>
      </c>
      <c r="O3010" s="6" t="n">
        <v>6</v>
      </c>
      <c r="P3010" s="6" t="n"/>
      <c r="Q3010" s="6" t="n"/>
      <c r="R3010" s="6" t="n"/>
      <c r="S3010" s="6" t="n"/>
      <c r="T3010" s="6">
        <f>IF(OR($J3010="",$O3010=""),"",$O3010/$J3010)</f>
        <v/>
      </c>
      <c r="U3010" s="6" t="inlineStr">
        <is>
          <t>Concluído</t>
        </is>
      </c>
      <c r="V3010" s="6" t="n"/>
      <c r="W3010" s="6" t="n"/>
      <c r="X3010" s="6" t="n"/>
      <c r="Y3010" s="6" t="n"/>
      <c r="Z3010" s="6" t="n"/>
      <c r="AA3010" s="5" t="n"/>
      <c r="AB3010" s="6">
        <f>B3010&amp;"|"&amp;I3010</f>
        <v/>
      </c>
      <c r="AC3010">
        <f>IF($B3010="","","|"&amp;SUBSTITUTE(TRIM(SUBSTITUTE(SUBSTITUTE(SUBSTITUTE(SUBSTITUTE(SUBSTITUTE(SUBSTITUTE(SUBSTITUTE(SUBSTITUTE(SUBSTITUTE(SUBSTITUTE(SUBSTITUTE(SUBSTITUTE(SUBSTITUTE(SUBSTITUTE(TRIM($B3010&amp;""),CHAR(10)," "),CHAR(13)," "),"."," "),";"," "),","," "),"/"," "),"+"," "),"-"," "),"  "," "),"  "," "),"  "," "),"  "," "),"  "," "),"  "," "))," ","|")&amp;"|")</f>
        <v/>
      </c>
      <c r="AD3010">
        <f>TRIM($I3010&amp;"")</f>
        <v/>
      </c>
    </row>
    <row r="3011" ht="36" customHeight="1">
      <c r="A3011" s="14" t="n">
        <v>46219</v>
      </c>
      <c r="B3011" s="6" t="inlineStr">
        <is>
          <t>10269</t>
        </is>
      </c>
      <c r="C3011" s="6" t="inlineStr">
        <is>
          <t>M/C 0723 - DEMONSTRAÇÃO MATEUS</t>
        </is>
      </c>
      <c r="D3011" s="6" t="inlineStr">
        <is>
          <t>10 FURADEIRAS</t>
        </is>
      </c>
      <c r="E3011" s="6" t="n">
        <v>30006803</v>
      </c>
      <c r="F3011" s="6" t="inlineStr">
        <is>
          <t>TRAV CENTRAL 360X70X25 MDP - CAD GENOVA</t>
        </is>
      </c>
      <c r="G3011" s="6" t="inlineStr">
        <is>
          <t>10 FURADEIRAS</t>
        </is>
      </c>
      <c r="H3011" s="6" t="inlineStr">
        <is>
          <t>10 FURADEIRAS</t>
        </is>
      </c>
      <c r="I3011" s="4" t="inlineStr">
        <is>
          <t>10 FURADEIRAS</t>
        </is>
      </c>
      <c r="J3011" s="4" t="n">
        <v>6</v>
      </c>
      <c r="K3011" s="6" t="n"/>
      <c r="L3011" s="6" t="n"/>
      <c r="M3011" s="6" t="n"/>
      <c r="N3011" s="6" t="n">
        <v>46218</v>
      </c>
      <c r="O3011" s="6" t="n">
        <v>6</v>
      </c>
      <c r="P3011" s="6" t="n"/>
      <c r="Q3011" s="6" t="n"/>
      <c r="R3011" s="6" t="n"/>
      <c r="S3011" s="6" t="n"/>
      <c r="T3011" s="6">
        <f>IF(OR($J3011="",$O3011=""),"",$O3011/$J3011)</f>
        <v/>
      </c>
      <c r="U3011" s="6" t="inlineStr">
        <is>
          <t>Concluído</t>
        </is>
      </c>
      <c r="V3011" s="6" t="n"/>
      <c r="W3011" s="6" t="n"/>
      <c r="X3011" s="6" t="n"/>
      <c r="Y3011" s="6" t="n"/>
      <c r="Z3011" s="6" t="n"/>
      <c r="AA3011" s="5" t="n"/>
      <c r="AB3011" s="6">
        <f>B3011&amp;"|"&amp;I3011</f>
        <v/>
      </c>
      <c r="AC3011">
        <f>IF($B3011="","","|"&amp;SUBSTITUTE(TRIM(SUBSTITUTE(SUBSTITUTE(SUBSTITUTE(SUBSTITUTE(SUBSTITUTE(SUBSTITUTE(SUBSTITUTE(SUBSTITUTE(SUBSTITUTE(SUBSTITUTE(SUBSTITUTE(SUBSTITUTE(SUBSTITUTE(SUBSTITUTE(TRIM($B3011&amp;""),CHAR(10)," "),CHAR(13)," "),"."," "),";"," "),","," "),"/"," "),"+"," "),"-"," "),"  "," "),"  "," "),"  "," "),"  "," "),"  "," "),"  "," "))," ","|")&amp;"|")</f>
        <v/>
      </c>
      <c r="AD3011">
        <f>TRIM($I3011&amp;"")</f>
        <v/>
      </c>
    </row>
    <row r="3012" ht="36" customHeight="1">
      <c r="A3012" s="14" t="n">
        <v>46219</v>
      </c>
      <c r="B3012" s="6" t="inlineStr">
        <is>
          <t>10269</t>
        </is>
      </c>
      <c r="C3012" s="6" t="inlineStr">
        <is>
          <t>M/C 0723 - DEMONSTRAÇÃO MATEUS</t>
        </is>
      </c>
      <c r="D3012" s="6" t="inlineStr">
        <is>
          <t>10 FURADEIRAS</t>
        </is>
      </c>
      <c r="E3012" s="6" t="n">
        <v>30006804</v>
      </c>
      <c r="F3012" s="6" t="inlineStr">
        <is>
          <t>TRAV INFERIOR 360X87X15 MDP - CAD GENOVA</t>
        </is>
      </c>
      <c r="G3012" s="6" t="inlineStr">
        <is>
          <t>10 FURADEIRAS</t>
        </is>
      </c>
      <c r="H3012" s="6" t="inlineStr">
        <is>
          <t>10 FURADEIRAS</t>
        </is>
      </c>
      <c r="I3012" s="4" t="inlineStr">
        <is>
          <t>10 FURADEIRAS</t>
        </is>
      </c>
      <c r="J3012" s="4" t="n">
        <v>6</v>
      </c>
      <c r="K3012" s="6" t="n"/>
      <c r="L3012" s="6" t="n"/>
      <c r="M3012" s="6" t="n"/>
      <c r="N3012" s="6" t="n">
        <v>46218</v>
      </c>
      <c r="O3012" s="6" t="n">
        <v>6</v>
      </c>
      <c r="P3012" s="6" t="n"/>
      <c r="Q3012" s="6" t="n"/>
      <c r="R3012" s="6" t="n"/>
      <c r="S3012" s="6" t="n"/>
      <c r="T3012" s="6">
        <f>IF(OR($J3012="",$O3012=""),"",$O3012/$J3012)</f>
        <v/>
      </c>
      <c r="U3012" s="6" t="inlineStr">
        <is>
          <t>Concluído</t>
        </is>
      </c>
      <c r="V3012" s="6" t="n"/>
      <c r="W3012" s="6" t="n"/>
      <c r="X3012" s="6" t="n"/>
      <c r="Y3012" s="6" t="n"/>
      <c r="Z3012" s="6" t="n"/>
      <c r="AA3012" s="5" t="n"/>
      <c r="AB3012" s="6">
        <f>B3012&amp;"|"&amp;I3012</f>
        <v/>
      </c>
      <c r="AC3012">
        <f>IF($B3012="","","|"&amp;SUBSTITUTE(TRIM(SUBSTITUTE(SUBSTITUTE(SUBSTITUTE(SUBSTITUTE(SUBSTITUTE(SUBSTITUTE(SUBSTITUTE(SUBSTITUTE(SUBSTITUTE(SUBSTITUTE(SUBSTITUTE(SUBSTITUTE(SUBSTITUTE(SUBSTITUTE(TRIM($B3012&amp;""),CHAR(10)," "),CHAR(13)," "),"."," "),";"," "),","," "),"/"," "),"+"," "),"-"," "),"  "," "),"  "," "),"  "," "),"  "," "),"  "," "),"  "," "))," ","|")&amp;"|")</f>
        <v/>
      </c>
      <c r="AD3012">
        <f>TRIM($I3012&amp;"")</f>
        <v/>
      </c>
    </row>
    <row r="3013" ht="36" customHeight="1">
      <c r="A3013" s="14" t="n">
        <v>46219</v>
      </c>
      <c r="B3013" s="6" t="inlineStr">
        <is>
          <t>10264</t>
        </is>
      </c>
      <c r="C3013" s="6" t="inlineStr">
        <is>
          <t>M/C 0724 (VERDE)</t>
        </is>
      </c>
      <c r="D3013" s="6" t="inlineStr">
        <is>
          <t>10 FURADEIRAS</t>
        </is>
      </c>
      <c r="E3013" s="6" t="n">
        <v>30001309</v>
      </c>
      <c r="F3013" s="6" t="inlineStr">
        <is>
          <t>TRA CENTR 360X56(911)X25 MDP (14PCS) - PE INTEIRO</t>
        </is>
      </c>
      <c r="G3013" s="6" t="inlineStr">
        <is>
          <t>10 FURADEIRAS</t>
        </is>
      </c>
      <c r="H3013" s="6" t="inlineStr">
        <is>
          <t>10 FURADEIRAS</t>
        </is>
      </c>
      <c r="I3013" s="4" t="inlineStr">
        <is>
          <t>10 FURADEIRAS</t>
        </is>
      </c>
      <c r="J3013" s="4" t="n">
        <v>16</v>
      </c>
      <c r="K3013" s="6" t="n"/>
      <c r="L3013" s="6" t="n"/>
      <c r="M3013" s="6" t="n"/>
      <c r="N3013" s="6" t="n">
        <v>46218</v>
      </c>
      <c r="O3013" s="6" t="n">
        <v>16</v>
      </c>
      <c r="P3013" s="6" t="n"/>
      <c r="Q3013" s="6" t="n"/>
      <c r="R3013" s="6" t="n"/>
      <c r="S3013" s="6" t="n"/>
      <c r="T3013" s="6">
        <f>IF(OR($J3013="",$O3013=""),"",$O3013/$J3013)</f>
        <v/>
      </c>
      <c r="U3013" s="6" t="inlineStr">
        <is>
          <t>Concluído</t>
        </is>
      </c>
      <c r="V3013" s="6" t="n"/>
      <c r="W3013" s="6" t="n"/>
      <c r="X3013" s="6" t="n"/>
      <c r="Y3013" s="6" t="n"/>
      <c r="Z3013" s="6" t="n"/>
      <c r="AA3013" s="5" t="n"/>
      <c r="AB3013" s="6">
        <f>B3013&amp;"|"&amp;I3013</f>
        <v/>
      </c>
      <c r="AC3013">
        <f>IF($B3013="","","|"&amp;SUBSTITUTE(TRIM(SUBSTITUTE(SUBSTITUTE(SUBSTITUTE(SUBSTITUTE(SUBSTITUTE(SUBSTITUTE(SUBSTITUTE(SUBSTITUTE(SUBSTITUTE(SUBSTITUTE(SUBSTITUTE(SUBSTITUTE(SUBSTITUTE(SUBSTITUTE(TRIM($B3013&amp;""),CHAR(10)," "),CHAR(13)," "),"."," "),";"," "),","," "),"/"," "),"+"," "),"-"," "),"  "," "),"  "," "),"  "," "),"  "," "),"  "," "),"  "," "))," ","|")&amp;"|")</f>
        <v/>
      </c>
      <c r="AD3013">
        <f>TRIM($I3013&amp;"")</f>
        <v/>
      </c>
    </row>
    <row r="3014" ht="36" customHeight="1">
      <c r="A3014" s="14" t="n">
        <v>46219</v>
      </c>
      <c r="B3014" s="6" t="inlineStr">
        <is>
          <t>10264</t>
        </is>
      </c>
      <c r="C3014" s="6" t="inlineStr">
        <is>
          <t>M/C 0724 (VERDE)</t>
        </is>
      </c>
      <c r="D3014" s="6" t="inlineStr">
        <is>
          <t>10 FURADEIRAS</t>
        </is>
      </c>
      <c r="E3014" s="6" t="n">
        <v>30001201</v>
      </c>
      <c r="F3014" s="6" t="inlineStr">
        <is>
          <t>PE TRASEIRO 980X65(911)X25 MDF (11PCS)- CAD PE INT</t>
        </is>
      </c>
      <c r="G3014" s="6" t="inlineStr">
        <is>
          <t>10 FURADEIRAS</t>
        </is>
      </c>
      <c r="H3014" s="6" t="inlineStr">
        <is>
          <t>10 FURADEIRAS</t>
        </is>
      </c>
      <c r="I3014" s="4" t="inlineStr">
        <is>
          <t>10 FURADEIRAS</t>
        </is>
      </c>
      <c r="J3014" s="4" t="n">
        <v>8</v>
      </c>
      <c r="K3014" s="6" t="n"/>
      <c r="L3014" s="6" t="n"/>
      <c r="M3014" s="6" t="n"/>
      <c r="N3014" s="6" t="n">
        <v>46218</v>
      </c>
      <c r="O3014" s="6" t="n">
        <v>8</v>
      </c>
      <c r="P3014" s="6" t="n"/>
      <c r="Q3014" s="6" t="n"/>
      <c r="R3014" s="6" t="n"/>
      <c r="S3014" s="6" t="n"/>
      <c r="T3014" s="6">
        <f>IF(OR($J3014="",$O3014=""),"",$O3014/$J3014)</f>
        <v/>
      </c>
      <c r="U3014" s="6" t="inlineStr">
        <is>
          <t>Concluído</t>
        </is>
      </c>
      <c r="V3014" s="6" t="n"/>
      <c r="W3014" s="6" t="n"/>
      <c r="X3014" s="6" t="n"/>
      <c r="Y3014" s="6" t="n"/>
      <c r="Z3014" s="6" t="n"/>
      <c r="AA3014" s="5" t="n"/>
      <c r="AB3014" s="6">
        <f>B3014&amp;"|"&amp;I3014</f>
        <v/>
      </c>
      <c r="AC3014">
        <f>IF($B3014="","","|"&amp;SUBSTITUTE(TRIM(SUBSTITUTE(SUBSTITUTE(SUBSTITUTE(SUBSTITUTE(SUBSTITUTE(SUBSTITUTE(SUBSTITUTE(SUBSTITUTE(SUBSTITUTE(SUBSTITUTE(SUBSTITUTE(SUBSTITUTE(SUBSTITUTE(SUBSTITUTE(TRIM($B3014&amp;""),CHAR(10)," "),CHAR(13)," "),"."," "),";"," "),","," "),"/"," "),"+"," "),"-"," "),"  "," "),"  "," "),"  "," "),"  "," "),"  "," "),"  "," "))," ","|")&amp;"|")</f>
        <v/>
      </c>
      <c r="AD3014">
        <f>TRIM($I3014&amp;"")</f>
        <v/>
      </c>
    </row>
    <row r="3015" ht="36" customHeight="1">
      <c r="A3015" s="14" t="n">
        <v>46219</v>
      </c>
      <c r="B3015" s="6" t="inlineStr">
        <is>
          <t>10264</t>
        </is>
      </c>
      <c r="C3015" s="6" t="inlineStr">
        <is>
          <t>M/C 0724 (VERDE)</t>
        </is>
      </c>
      <c r="D3015" s="6" t="inlineStr">
        <is>
          <t>10 FURADEIRAS</t>
        </is>
      </c>
      <c r="E3015" s="6" t="n">
        <v>30001202</v>
      </c>
      <c r="F3015" s="6" t="inlineStr">
        <is>
          <t>PÉ FRONTAL 441X65(911)X25 MDF (16PÇS) - CAD PÉ INT</t>
        </is>
      </c>
      <c r="G3015" s="6" t="inlineStr">
        <is>
          <t>10 FURADEIRAS</t>
        </is>
      </c>
      <c r="H3015" s="6" t="inlineStr">
        <is>
          <t>10 FURADEIRAS</t>
        </is>
      </c>
      <c r="I3015" s="4" t="inlineStr">
        <is>
          <t>10 FURADEIRAS</t>
        </is>
      </c>
      <c r="J3015" s="4" t="n">
        <v>40</v>
      </c>
      <c r="K3015" s="6" t="n"/>
      <c r="L3015" s="6" t="n"/>
      <c r="M3015" s="6" t="n"/>
      <c r="N3015" s="6" t="n">
        <v>46218</v>
      </c>
      <c r="O3015" s="6" t="n">
        <v>40</v>
      </c>
      <c r="P3015" s="6" t="n"/>
      <c r="Q3015" s="6" t="n"/>
      <c r="R3015" s="6" t="n"/>
      <c r="S3015" s="6" t="n"/>
      <c r="T3015" s="6">
        <f>IF(OR($J3015="",$O3015=""),"",$O3015/$J3015)</f>
        <v/>
      </c>
      <c r="U3015" s="6" t="inlineStr">
        <is>
          <t>Concluído</t>
        </is>
      </c>
      <c r="V3015" s="6" t="n"/>
      <c r="W3015" s="6" t="n"/>
      <c r="X3015" s="6" t="n"/>
      <c r="Y3015" s="6" t="n"/>
      <c r="Z3015" s="6" t="n"/>
      <c r="AA3015" s="5" t="n"/>
      <c r="AB3015" s="6">
        <f>B3015&amp;"|"&amp;I3015</f>
        <v/>
      </c>
      <c r="AC3015">
        <f>IF($B3015="","","|"&amp;SUBSTITUTE(TRIM(SUBSTITUTE(SUBSTITUTE(SUBSTITUTE(SUBSTITUTE(SUBSTITUTE(SUBSTITUTE(SUBSTITUTE(SUBSTITUTE(SUBSTITUTE(SUBSTITUTE(SUBSTITUTE(SUBSTITUTE(SUBSTITUTE(SUBSTITUTE(TRIM($B3015&amp;""),CHAR(10)," "),CHAR(13)," "),"."," "),";"," "),","," "),"/"," "),"+"," "),"-"," "),"  "," "),"  "," "),"  "," "),"  "," "),"  "," "),"  "," "))," ","|")&amp;"|")</f>
        <v/>
      </c>
      <c r="AD3015">
        <f>TRIM($I3015&amp;"")</f>
        <v/>
      </c>
    </row>
    <row r="3016" ht="36" customHeight="1">
      <c r="A3016" s="14" t="n">
        <v>46219</v>
      </c>
      <c r="B3016" s="6" t="inlineStr">
        <is>
          <t>10264</t>
        </is>
      </c>
      <c r="C3016" s="6" t="inlineStr">
        <is>
          <t>M/C 0724 (VERDE)</t>
        </is>
      </c>
      <c r="D3016" s="6" t="inlineStr">
        <is>
          <t>10 FURADEIRAS</t>
        </is>
      </c>
      <c r="E3016" s="6" t="n">
        <v>30001301</v>
      </c>
      <c r="F3016" s="6" t="inlineStr">
        <is>
          <t>PE TRASEIRO 920X65(911)X25 MDF (11PCS)- CAD PE INT</t>
        </is>
      </c>
      <c r="G3016" s="6" t="inlineStr">
        <is>
          <t>10 FURADEIRAS</t>
        </is>
      </c>
      <c r="H3016" s="6" t="inlineStr">
        <is>
          <t>10 FURADEIRAS</t>
        </is>
      </c>
      <c r="I3016" s="4" t="inlineStr">
        <is>
          <t>10 FURADEIRAS</t>
        </is>
      </c>
      <c r="J3016" s="4" t="n">
        <v>32</v>
      </c>
      <c r="K3016" s="6" t="n"/>
      <c r="L3016" s="6" t="n"/>
      <c r="M3016" s="6" t="n"/>
      <c r="N3016" s="6" t="n">
        <v>46218</v>
      </c>
      <c r="O3016" s="6" t="n">
        <v>32</v>
      </c>
      <c r="P3016" s="6" t="n"/>
      <c r="Q3016" s="6" t="n"/>
      <c r="R3016" s="6" t="n"/>
      <c r="S3016" s="6" t="n"/>
      <c r="T3016" s="6">
        <f>IF(OR($J3016="",$O3016=""),"",$O3016/$J3016)</f>
        <v/>
      </c>
      <c r="U3016" s="6" t="inlineStr">
        <is>
          <t>Concluído</t>
        </is>
      </c>
      <c r="V3016" s="6" t="n"/>
      <c r="W3016" s="6" t="n"/>
      <c r="X3016" s="6" t="n"/>
      <c r="Y3016" s="6" t="n"/>
      <c r="Z3016" s="6" t="n"/>
      <c r="AA3016" s="5" t="n"/>
      <c r="AB3016" s="6">
        <f>B3016&amp;"|"&amp;I3016</f>
        <v/>
      </c>
      <c r="AC3016">
        <f>IF($B3016="","","|"&amp;SUBSTITUTE(TRIM(SUBSTITUTE(SUBSTITUTE(SUBSTITUTE(SUBSTITUTE(SUBSTITUTE(SUBSTITUTE(SUBSTITUTE(SUBSTITUTE(SUBSTITUTE(SUBSTITUTE(SUBSTITUTE(SUBSTITUTE(SUBSTITUTE(SUBSTITUTE(TRIM($B3016&amp;""),CHAR(10)," "),CHAR(13)," "),"."," "),";"," "),","," "),"/"," "),"+"," "),"-"," "),"  "," "),"  "," "),"  "," "),"  "," "),"  "," "),"  "," "))," ","|")&amp;"|")</f>
        <v/>
      </c>
      <c r="AD3016">
        <f>TRIM($I3016&amp;"")</f>
        <v/>
      </c>
    </row>
    <row r="3017" ht="36" customHeight="1">
      <c r="A3017" s="14" t="n">
        <v>46219</v>
      </c>
      <c r="B3017" s="6" t="inlineStr">
        <is>
          <t>10266,10265</t>
        </is>
      </c>
      <c r="C3017" s="6" t="inlineStr">
        <is>
          <t>M/C 0727 (MARROM)</t>
        </is>
      </c>
      <c r="D3017" s="6" t="inlineStr">
        <is>
          <t>10 FURADEIRAS</t>
        </is>
      </c>
      <c r="E3017" s="6" t="n">
        <v>30001309</v>
      </c>
      <c r="F3017" s="6" t="inlineStr">
        <is>
          <t>TRA CENTR 360X56(911)X25 MDP (14PCS) - PE INTEIRO</t>
        </is>
      </c>
      <c r="G3017" s="6" t="inlineStr">
        <is>
          <t>10 FURADEIRAS</t>
        </is>
      </c>
      <c r="H3017" s="6" t="inlineStr">
        <is>
          <t>10 FURADEIRAS</t>
        </is>
      </c>
      <c r="I3017" s="4" t="inlineStr">
        <is>
          <t>10 FURADEIRAS</t>
        </is>
      </c>
      <c r="J3017" s="4" t="n">
        <v>450</v>
      </c>
      <c r="K3017" s="6" t="n"/>
      <c r="L3017" s="6" t="n"/>
      <c r="M3017" s="6" t="n"/>
      <c r="N3017" s="6" t="n">
        <v>46218</v>
      </c>
      <c r="O3017" s="6" t="n">
        <v>450</v>
      </c>
      <c r="P3017" s="6" t="n"/>
      <c r="Q3017" s="6" t="n"/>
      <c r="R3017" s="6" t="n"/>
      <c r="S3017" s="6" t="n"/>
      <c r="T3017" s="6">
        <f>IF(OR($J3017="",$O3017=""),"",$O3017/$J3017)</f>
        <v/>
      </c>
      <c r="U3017" s="6" t="inlineStr">
        <is>
          <t>Concluído</t>
        </is>
      </c>
      <c r="V3017" s="6" t="n"/>
      <c r="W3017" s="6" t="n"/>
      <c r="X3017" s="6" t="n"/>
      <c r="Y3017" s="6" t="n"/>
      <c r="Z3017" s="6" t="n"/>
      <c r="AA3017" s="5" t="n"/>
      <c r="AB3017" s="6">
        <f>B3017&amp;"|"&amp;I3017</f>
        <v/>
      </c>
      <c r="AC3017">
        <f>IF($B3017="","","|"&amp;SUBSTITUTE(TRIM(SUBSTITUTE(SUBSTITUTE(SUBSTITUTE(SUBSTITUTE(SUBSTITUTE(SUBSTITUTE(SUBSTITUTE(SUBSTITUTE(SUBSTITUTE(SUBSTITUTE(SUBSTITUTE(SUBSTITUTE(SUBSTITUTE(SUBSTITUTE(TRIM($B3017&amp;""),CHAR(10)," "),CHAR(13)," "),"."," "),";"," "),","," "),"/"," "),"+"," "),"-"," "),"  "," "),"  "," "),"  "," "),"  "," "),"  "," "),"  "," "))," ","|")&amp;"|")</f>
        <v/>
      </c>
      <c r="AD3017">
        <f>TRIM($I3017&amp;"")</f>
        <v/>
      </c>
    </row>
    <row r="3018" ht="36" customHeight="1">
      <c r="A3018" s="14" t="n">
        <v>46219</v>
      </c>
      <c r="B3018" s="6" t="inlineStr">
        <is>
          <t>10266,10265</t>
        </is>
      </c>
      <c r="C3018" s="6" t="inlineStr">
        <is>
          <t>M/C 0727 (MARROM)</t>
        </is>
      </c>
      <c r="D3018" s="6" t="inlineStr">
        <is>
          <t>10 FURADEIRAS</t>
        </is>
      </c>
      <c r="E3018" s="6" t="n">
        <v>30001202</v>
      </c>
      <c r="F3018" s="6" t="inlineStr">
        <is>
          <t>PÉ FRONTAL 441X65(911)X25 MDF (16PÇS) - CAD PÉ INT</t>
        </is>
      </c>
      <c r="G3018" s="6" t="inlineStr">
        <is>
          <t>10 FURADEIRAS</t>
        </is>
      </c>
      <c r="H3018" s="6" t="inlineStr">
        <is>
          <t>10 FURADEIRAS</t>
        </is>
      </c>
      <c r="I3018" s="4" t="inlineStr">
        <is>
          <t>10 FURADEIRAS</t>
        </is>
      </c>
      <c r="J3018" s="4" t="n">
        <v>900</v>
      </c>
      <c r="K3018" s="6" t="n"/>
      <c r="L3018" s="6" t="n"/>
      <c r="M3018" s="6" t="n"/>
      <c r="N3018" s="6" t="n">
        <v>46218</v>
      </c>
      <c r="O3018" s="6" t="n">
        <v>900</v>
      </c>
      <c r="P3018" s="6" t="n"/>
      <c r="Q3018" s="6" t="n"/>
      <c r="R3018" s="6" t="n"/>
      <c r="S3018" s="6" t="n"/>
      <c r="T3018" s="6">
        <f>IF(OR($J3018="",$O3018=""),"",$O3018/$J3018)</f>
        <v/>
      </c>
      <c r="U3018" s="6" t="inlineStr">
        <is>
          <t>Concluído</t>
        </is>
      </c>
      <c r="V3018" s="6" t="n"/>
      <c r="W3018" s="6" t="n"/>
      <c r="X3018" s="6" t="n"/>
      <c r="Y3018" s="6" t="n"/>
      <c r="Z3018" s="6" t="n"/>
      <c r="AA3018" s="5" t="n"/>
      <c r="AB3018" s="6">
        <f>B3018&amp;"|"&amp;I3018</f>
        <v/>
      </c>
      <c r="AC3018">
        <f>IF($B3018="","","|"&amp;SUBSTITUTE(TRIM(SUBSTITUTE(SUBSTITUTE(SUBSTITUTE(SUBSTITUTE(SUBSTITUTE(SUBSTITUTE(SUBSTITUTE(SUBSTITUTE(SUBSTITUTE(SUBSTITUTE(SUBSTITUTE(SUBSTITUTE(SUBSTITUTE(SUBSTITUTE(TRIM($B3018&amp;""),CHAR(10)," "),CHAR(13)," "),"."," "),";"," "),","," "),"/"," "),"+"," "),"-"," "),"  "," "),"  "," "),"  "," "),"  "," "),"  "," "),"  "," "))," ","|")&amp;"|")</f>
        <v/>
      </c>
      <c r="AD3018">
        <f>TRIM($I3018&amp;"")</f>
        <v/>
      </c>
    </row>
    <row r="3019" ht="36" customHeight="1">
      <c r="A3019" s="14" t="n">
        <v>46219</v>
      </c>
      <c r="B3019" s="6" t="inlineStr">
        <is>
          <t>10266,10265</t>
        </is>
      </c>
      <c r="C3019" s="6" t="inlineStr">
        <is>
          <t>M/C 0727 (MARROM)</t>
        </is>
      </c>
      <c r="D3019" s="6" t="inlineStr">
        <is>
          <t>10 FURADEIRAS</t>
        </is>
      </c>
      <c r="E3019" s="6" t="n">
        <v>30001301</v>
      </c>
      <c r="F3019" s="6" t="inlineStr">
        <is>
          <t>PE TRASEIRO 920X65(911)X25 MDF (11PCS)- CAD PE INT</t>
        </is>
      </c>
      <c r="G3019" s="6" t="inlineStr">
        <is>
          <t>10 FURADEIRAS</t>
        </is>
      </c>
      <c r="H3019" s="6" t="inlineStr">
        <is>
          <t>10 FURADEIRAS</t>
        </is>
      </c>
      <c r="I3019" s="4" t="inlineStr">
        <is>
          <t>10 FURADEIRAS</t>
        </is>
      </c>
      <c r="J3019" s="4" t="n">
        <v>900</v>
      </c>
      <c r="K3019" s="6" t="n"/>
      <c r="L3019" s="6" t="n"/>
      <c r="M3019" s="6" t="n"/>
      <c r="N3019" s="6" t="n">
        <v>46218</v>
      </c>
      <c r="O3019" s="6" t="n">
        <v>900</v>
      </c>
      <c r="P3019" s="6" t="n"/>
      <c r="Q3019" s="6" t="n"/>
      <c r="R3019" s="6" t="n"/>
      <c r="S3019" s="6" t="n"/>
      <c r="T3019" s="6">
        <f>IF(OR($J3019="",$O3019=""),"",$O3019/$J3019)</f>
        <v/>
      </c>
      <c r="U3019" s="6" t="inlineStr">
        <is>
          <t>Concluído</t>
        </is>
      </c>
      <c r="V3019" s="6" t="n"/>
      <c r="W3019" s="6" t="n"/>
      <c r="X3019" s="6" t="n"/>
      <c r="Y3019" s="6" t="n"/>
      <c r="Z3019" s="6" t="n"/>
      <c r="AA3019" s="5" t="n"/>
      <c r="AB3019" s="6">
        <f>B3019&amp;"|"&amp;I3019</f>
        <v/>
      </c>
      <c r="AC3019">
        <f>IF($B3019="","","|"&amp;SUBSTITUTE(TRIM(SUBSTITUTE(SUBSTITUTE(SUBSTITUTE(SUBSTITUTE(SUBSTITUTE(SUBSTITUTE(SUBSTITUTE(SUBSTITUTE(SUBSTITUTE(SUBSTITUTE(SUBSTITUTE(SUBSTITUTE(SUBSTITUTE(SUBSTITUTE(TRIM($B3019&amp;""),CHAR(10)," "),CHAR(13)," "),"."," "),";"," "),","," "),"/"," "),"+"," "),"-"," "),"  "," "),"  "," "),"  "," "),"  "," "),"  "," "),"  "," "))," ","|")&amp;"|")</f>
        <v/>
      </c>
      <c r="AD3019">
        <f>TRIM($I3019&amp;"")</f>
        <v/>
      </c>
    </row>
    <row r="3020" ht="36" customHeight="1">
      <c r="A3020" s="14" t="n">
        <v>46219</v>
      </c>
      <c r="B3020" s="6" t="inlineStr">
        <is>
          <t>10269</t>
        </is>
      </c>
      <c r="C3020" s="6" t="inlineStr">
        <is>
          <t>M/C 0723 - DEMONSTRAÇÃO MATEUS</t>
        </is>
      </c>
      <c r="D3020" s="6" t="inlineStr">
        <is>
          <t>10 FURADEIRAS</t>
        </is>
      </c>
      <c r="E3020" s="6" t="n">
        <v>30001202</v>
      </c>
      <c r="F3020" s="6" t="inlineStr">
        <is>
          <t>PÉ FRONTAL 441X65(911)X25 MDF (16PÇS) - CAD PÉ INT</t>
        </is>
      </c>
      <c r="G3020" s="6" t="inlineStr">
        <is>
          <t>10 FURADEIRAS</t>
        </is>
      </c>
      <c r="H3020" s="6" t="inlineStr">
        <is>
          <t>10 FURADEIRAS</t>
        </is>
      </c>
      <c r="I3020" s="4" t="inlineStr">
        <is>
          <t>10 FURADEIRAS</t>
        </is>
      </c>
      <c r="J3020" s="4" t="n">
        <v>12</v>
      </c>
      <c r="K3020" s="6" t="n"/>
      <c r="L3020" s="6" t="n"/>
      <c r="M3020" s="6" t="n"/>
      <c r="N3020" s="6" t="n">
        <v>46219</v>
      </c>
      <c r="O3020" s="6" t="n">
        <v>12</v>
      </c>
      <c r="P3020" s="6" t="n"/>
      <c r="Q3020" s="6" t="n"/>
      <c r="R3020" s="6" t="n"/>
      <c r="S3020" s="6" t="n"/>
      <c r="T3020" s="6">
        <f>IF(OR($J3020="",$O3020=""),"",$O3020/$J3020)</f>
        <v/>
      </c>
      <c r="U3020" s="6" t="inlineStr">
        <is>
          <t>Concluído</t>
        </is>
      </c>
      <c r="V3020" s="6" t="n"/>
      <c r="W3020" s="6" t="n"/>
      <c r="X3020" s="6" t="n"/>
      <c r="Y3020" s="6" t="n"/>
      <c r="Z3020" s="6" t="n"/>
      <c r="AA3020" s="5" t="n"/>
      <c r="AB3020" s="6">
        <f>B3020&amp;"|"&amp;I3020</f>
        <v/>
      </c>
      <c r="AC3020">
        <f>IF($B3020="","","|"&amp;SUBSTITUTE(TRIM(SUBSTITUTE(SUBSTITUTE(SUBSTITUTE(SUBSTITUTE(SUBSTITUTE(SUBSTITUTE(SUBSTITUTE(SUBSTITUTE(SUBSTITUTE(SUBSTITUTE(SUBSTITUTE(SUBSTITUTE(SUBSTITUTE(SUBSTITUTE(TRIM($B3020&amp;""),CHAR(10)," "),CHAR(13)," "),"."," "),";"," "),","," "),"/"," "),"+"," "),"-"," "),"  "," "),"  "," "),"  "," "),"  "," "),"  "," "),"  "," "))," ","|")&amp;"|")</f>
        <v/>
      </c>
      <c r="AD3020">
        <f>TRIM($I3020&amp;"")</f>
        <v/>
      </c>
    </row>
    <row r="3021" ht="36" customHeight="1">
      <c r="A3021" s="14" t="n">
        <v>46219</v>
      </c>
      <c r="B3021" s="6" t="inlineStr">
        <is>
          <t>10269</t>
        </is>
      </c>
      <c r="C3021" s="6" t="inlineStr">
        <is>
          <t>M/C 0723 - DEMONSTRAÇÃO MATEUS</t>
        </is>
      </c>
      <c r="D3021" s="6" t="inlineStr">
        <is>
          <t>10 FURADEIRAS</t>
        </is>
      </c>
      <c r="E3021" s="6" t="n">
        <v>30006801</v>
      </c>
      <c r="F3021" s="6" t="inlineStr">
        <is>
          <t>PE TRASEIRO 980X94(911)X25 MDF (8PCS)- CAD GENOVA</t>
        </is>
      </c>
      <c r="G3021" s="6" t="inlineStr">
        <is>
          <t>10 FURADEIRAS</t>
        </is>
      </c>
      <c r="H3021" s="6" t="inlineStr">
        <is>
          <t>10 FURADEIRAS</t>
        </is>
      </c>
      <c r="I3021" s="4" t="inlineStr">
        <is>
          <t>10 FURADEIRAS</t>
        </is>
      </c>
      <c r="J3021" s="4" t="n">
        <v>12</v>
      </c>
      <c r="K3021" s="6" t="n"/>
      <c r="L3021" s="6" t="n"/>
      <c r="M3021" s="6" t="n"/>
      <c r="N3021" s="6" t="n">
        <v>46219</v>
      </c>
      <c r="O3021" s="6" t="n">
        <v>12</v>
      </c>
      <c r="P3021" s="6" t="n"/>
      <c r="Q3021" s="6" t="n"/>
      <c r="R3021" s="6" t="n"/>
      <c r="S3021" s="6" t="n"/>
      <c r="T3021" s="6">
        <f>IF(OR($J3021="",$O3021=""),"",$O3021/$J3021)</f>
        <v/>
      </c>
      <c r="U3021" s="6" t="inlineStr">
        <is>
          <t>Concluído</t>
        </is>
      </c>
      <c r="V3021" s="6" t="n"/>
      <c r="W3021" s="6" t="n"/>
      <c r="X3021" s="6" t="n"/>
      <c r="Y3021" s="6" t="n"/>
      <c r="Z3021" s="6" t="n"/>
      <c r="AA3021" s="5" t="n"/>
      <c r="AB3021" s="6">
        <f>B3021&amp;"|"&amp;I3021</f>
        <v/>
      </c>
      <c r="AC3021">
        <f>IF($B3021="","","|"&amp;SUBSTITUTE(TRIM(SUBSTITUTE(SUBSTITUTE(SUBSTITUTE(SUBSTITUTE(SUBSTITUTE(SUBSTITUTE(SUBSTITUTE(SUBSTITUTE(SUBSTITUTE(SUBSTITUTE(SUBSTITUTE(SUBSTITUTE(SUBSTITUTE(SUBSTITUTE(TRIM($B3021&amp;""),CHAR(10)," "),CHAR(13)," "),"."," "),";"," "),","," "),"/"," "),"+"," "),"-"," "),"  "," "),"  "," "),"  "," "),"  "," "),"  "," "),"  "," "))," ","|")&amp;"|")</f>
        <v/>
      </c>
      <c r="AD3021">
        <f>TRIM($I3021&amp;"")</f>
        <v/>
      </c>
    </row>
    <row r="3022" ht="36" customHeight="1">
      <c r="A3022" s="14" t="n">
        <v>46219</v>
      </c>
      <c r="B3022" s="6" t="inlineStr">
        <is>
          <t>10264</t>
        </is>
      </c>
      <c r="C3022" s="6" t="inlineStr">
        <is>
          <t>M/C 0724 (VERDE)</t>
        </is>
      </c>
      <c r="D3022" s="6" t="inlineStr">
        <is>
          <t>10 FURADEIRAS</t>
        </is>
      </c>
      <c r="E3022" s="6" t="n">
        <v>20052004</v>
      </c>
      <c r="F3022" s="6" t="inlineStr">
        <is>
          <t>(3) APOIO TAMPO 540X386X12 MDP - MESA ATHENAS</t>
        </is>
      </c>
      <c r="G3022" s="6" t="inlineStr">
        <is>
          <t>10 FURADEIRAS</t>
        </is>
      </c>
      <c r="H3022" s="6" t="inlineStr">
        <is>
          <t>10 FURADEIRAS</t>
        </is>
      </c>
      <c r="I3022" s="4" t="inlineStr">
        <is>
          <t>10 FURADEIRAS</t>
        </is>
      </c>
      <c r="J3022" s="4" t="n">
        <v>3</v>
      </c>
      <c r="K3022" s="6" t="n"/>
      <c r="L3022" s="6" t="n"/>
      <c r="M3022" s="6" t="n"/>
      <c r="N3022" s="6" t="n">
        <v>46218</v>
      </c>
      <c r="O3022" s="6" t="n">
        <v>3</v>
      </c>
      <c r="P3022" s="6" t="n"/>
      <c r="Q3022" s="6" t="n"/>
      <c r="R3022" s="6" t="n"/>
      <c r="S3022" s="6" t="n"/>
      <c r="T3022" s="6">
        <f>IF(OR($J3022="",$O3022=""),"",$O3022/$J3022)</f>
        <v/>
      </c>
      <c r="U3022" s="6" t="inlineStr">
        <is>
          <t>Concluído</t>
        </is>
      </c>
      <c r="V3022" s="6" t="n"/>
      <c r="W3022" s="6" t="n"/>
      <c r="X3022" s="6" t="n"/>
      <c r="Y3022" s="6" t="n"/>
      <c r="Z3022" s="6" t="n"/>
      <c r="AA3022" s="5" t="n"/>
      <c r="AB3022" s="6">
        <f>B3022&amp;"|"&amp;I3022</f>
        <v/>
      </c>
      <c r="AC3022">
        <f>IF($B3022="","","|"&amp;SUBSTITUTE(TRIM(SUBSTITUTE(SUBSTITUTE(SUBSTITUTE(SUBSTITUTE(SUBSTITUTE(SUBSTITUTE(SUBSTITUTE(SUBSTITUTE(SUBSTITUTE(SUBSTITUTE(SUBSTITUTE(SUBSTITUTE(SUBSTITUTE(SUBSTITUTE(TRIM($B3022&amp;""),CHAR(10)," "),CHAR(13)," "),"."," "),";"," "),","," "),"/"," "),"+"," "),"-"," "),"  "," "),"  "," "),"  "," "),"  "," "),"  "," "),"  "," "))," ","|")&amp;"|")</f>
        <v/>
      </c>
      <c r="AD3022">
        <f>TRIM($I3022&amp;"")</f>
        <v/>
      </c>
    </row>
    <row r="3023" ht="36" customHeight="1">
      <c r="A3023" s="14" t="n">
        <v>46219</v>
      </c>
      <c r="B3023" s="6" t="inlineStr">
        <is>
          <t>10264</t>
        </is>
      </c>
      <c r="C3023" s="6" t="inlineStr">
        <is>
          <t>M/C 0724 (VERDE)</t>
        </is>
      </c>
      <c r="D3023" s="6" t="inlineStr">
        <is>
          <t>10 FURADEIRAS</t>
        </is>
      </c>
      <c r="E3023" s="6" t="n">
        <v>20052204</v>
      </c>
      <c r="F3023" s="6" t="inlineStr">
        <is>
          <t>(3) APOIO TAMPO 740X440X12 MDP - MESA ATHENAS 1,20</t>
        </is>
      </c>
      <c r="G3023" s="6" t="inlineStr">
        <is>
          <t>10 FURADEIRAS</t>
        </is>
      </c>
      <c r="H3023" s="6" t="inlineStr">
        <is>
          <t>10 FURADEIRAS</t>
        </is>
      </c>
      <c r="I3023" s="4" t="inlineStr">
        <is>
          <t>10 FURADEIRAS</t>
        </is>
      </c>
      <c r="J3023" s="4" t="n">
        <v>1</v>
      </c>
      <c r="K3023" s="6" t="n"/>
      <c r="L3023" s="6" t="n"/>
      <c r="M3023" s="6" t="n"/>
      <c r="N3023" s="6" t="n">
        <v>46218</v>
      </c>
      <c r="O3023" s="6" t="n">
        <v>1</v>
      </c>
      <c r="P3023" s="6" t="n"/>
      <c r="Q3023" s="6" t="n"/>
      <c r="R3023" s="6" t="n"/>
      <c r="S3023" s="6" t="n"/>
      <c r="T3023" s="6">
        <f>IF(OR($J3023="",$O3023=""),"",$O3023/$J3023)</f>
        <v/>
      </c>
      <c r="U3023" s="6" t="inlineStr">
        <is>
          <t>Concluído</t>
        </is>
      </c>
      <c r="V3023" s="6" t="n"/>
      <c r="W3023" s="6" t="n"/>
      <c r="X3023" s="6" t="n"/>
      <c r="Y3023" s="6" t="n"/>
      <c r="Z3023" s="6" t="n"/>
      <c r="AA3023" s="5" t="n"/>
      <c r="AB3023" s="6">
        <f>B3023&amp;"|"&amp;I3023</f>
        <v/>
      </c>
      <c r="AC3023">
        <f>IF($B3023="","","|"&amp;SUBSTITUTE(TRIM(SUBSTITUTE(SUBSTITUTE(SUBSTITUTE(SUBSTITUTE(SUBSTITUTE(SUBSTITUTE(SUBSTITUTE(SUBSTITUTE(SUBSTITUTE(SUBSTITUTE(SUBSTITUTE(SUBSTITUTE(SUBSTITUTE(SUBSTITUTE(TRIM($B3023&amp;""),CHAR(10)," "),CHAR(13)," "),"."," "),";"," "),","," "),"/"," "),"+"," "),"-"," "),"  "," "),"  "," "),"  "," "),"  "," "),"  "," "),"  "," "))," ","|")&amp;"|")</f>
        <v/>
      </c>
      <c r="AD3023">
        <f>TRIM($I3023&amp;"")</f>
        <v/>
      </c>
    </row>
    <row r="3024" ht="36" customHeight="1">
      <c r="A3024" s="14" t="n">
        <v>46219</v>
      </c>
      <c r="B3024" s="6" t="inlineStr">
        <is>
          <t>10264</t>
        </is>
      </c>
      <c r="C3024" s="6" t="inlineStr">
        <is>
          <t>M/C 0724 (VERDE)</t>
        </is>
      </c>
      <c r="D3024" s="6" t="inlineStr">
        <is>
          <t>10 FURADEIRAS</t>
        </is>
      </c>
      <c r="E3024" s="6" t="n">
        <v>30126003</v>
      </c>
      <c r="F3024" s="6" t="inlineStr">
        <is>
          <t>APOIO TAMPO 905X452X12 MDP - BASE DUBLIN 1,60</t>
        </is>
      </c>
      <c r="G3024" s="6" t="inlineStr">
        <is>
          <t>10 FURADEIRAS</t>
        </is>
      </c>
      <c r="H3024" s="6" t="inlineStr">
        <is>
          <t>10 FURADEIRAS</t>
        </is>
      </c>
      <c r="I3024" s="4" t="inlineStr">
        <is>
          <t>10 FURADEIRAS</t>
        </is>
      </c>
      <c r="J3024" s="4" t="n">
        <v>1</v>
      </c>
      <c r="K3024" s="6" t="n"/>
      <c r="L3024" s="6" t="n"/>
      <c r="M3024" s="6" t="n"/>
      <c r="N3024" s="6" t="n">
        <v>46218</v>
      </c>
      <c r="O3024" s="6" t="n">
        <v>1</v>
      </c>
      <c r="P3024" s="6" t="n"/>
      <c r="Q3024" s="6" t="n"/>
      <c r="R3024" s="6" t="n"/>
      <c r="S3024" s="6" t="n"/>
      <c r="T3024" s="6">
        <f>IF(OR($J3024="",$O3024=""),"",$O3024/$J3024)</f>
        <v/>
      </c>
      <c r="U3024" s="6" t="inlineStr">
        <is>
          <t>Concluído</t>
        </is>
      </c>
      <c r="V3024" s="6" t="n"/>
      <c r="W3024" s="6" t="n"/>
      <c r="X3024" s="6" t="n"/>
      <c r="Y3024" s="6" t="n"/>
      <c r="Z3024" s="6" t="n"/>
      <c r="AA3024" s="5" t="n"/>
      <c r="AB3024" s="6">
        <f>B3024&amp;"|"&amp;I3024</f>
        <v/>
      </c>
      <c r="AC3024">
        <f>IF($B3024="","","|"&amp;SUBSTITUTE(TRIM(SUBSTITUTE(SUBSTITUTE(SUBSTITUTE(SUBSTITUTE(SUBSTITUTE(SUBSTITUTE(SUBSTITUTE(SUBSTITUTE(SUBSTITUTE(SUBSTITUTE(SUBSTITUTE(SUBSTITUTE(SUBSTITUTE(SUBSTITUTE(TRIM($B3024&amp;""),CHAR(10)," "),CHAR(13)," "),"."," "),";"," "),","," "),"/"," "),"+"," "),"-"," "),"  "," "),"  "," "),"  "," "),"  "," "),"  "," "),"  "," "))," ","|")&amp;"|")</f>
        <v/>
      </c>
      <c r="AD3024">
        <f>TRIM($I3024&amp;"")</f>
        <v/>
      </c>
    </row>
    <row r="3025" ht="36" customHeight="1">
      <c r="A3025" s="14" t="n">
        <v>46219</v>
      </c>
      <c r="B3025" s="6" t="inlineStr">
        <is>
          <t>10264</t>
        </is>
      </c>
      <c r="C3025" s="6" t="inlineStr">
        <is>
          <t>M/C 0724 (VERDE)</t>
        </is>
      </c>
      <c r="D3025" s="6" t="inlineStr">
        <is>
          <t>10 FURADEIRAS</t>
        </is>
      </c>
      <c r="E3025" s="6" t="n">
        <v>30080003</v>
      </c>
      <c r="F3025" s="6" t="inlineStr">
        <is>
          <t>(4)TAMP INTERNO 500X400X15MDP-MESA AMST.1,36X1,36</t>
        </is>
      </c>
      <c r="G3025" s="6" t="inlineStr">
        <is>
          <t>10 FURADEIRAS</t>
        </is>
      </c>
      <c r="H3025" s="6" t="inlineStr">
        <is>
          <t>10 FURADEIRAS</t>
        </is>
      </c>
      <c r="I3025" s="4" t="inlineStr">
        <is>
          <t>10 FURADEIRAS</t>
        </is>
      </c>
      <c r="J3025" s="4" t="n">
        <v>6</v>
      </c>
      <c r="K3025" s="6" t="n"/>
      <c r="L3025" s="6" t="n"/>
      <c r="M3025" s="6" t="n"/>
      <c r="N3025" s="6" t="n">
        <v>46218</v>
      </c>
      <c r="O3025" s="6" t="n">
        <v>6</v>
      </c>
      <c r="P3025" s="6" t="n"/>
      <c r="Q3025" s="6" t="n"/>
      <c r="R3025" s="6" t="n"/>
      <c r="S3025" s="6" t="n"/>
      <c r="T3025" s="6">
        <f>IF(OR($J3025="",$O3025=""),"",$O3025/$J3025)</f>
        <v/>
      </c>
      <c r="U3025" s="6" t="inlineStr">
        <is>
          <t>Concluído</t>
        </is>
      </c>
      <c r="V3025" s="6" t="n"/>
      <c r="W3025" s="6" t="n"/>
      <c r="X3025" s="6" t="n"/>
      <c r="Y3025" s="6" t="n"/>
      <c r="Z3025" s="6" t="n"/>
      <c r="AA3025" s="5" t="n"/>
      <c r="AB3025" s="6">
        <f>B3025&amp;"|"&amp;I3025</f>
        <v/>
      </c>
      <c r="AC3025">
        <f>IF($B3025="","","|"&amp;SUBSTITUTE(TRIM(SUBSTITUTE(SUBSTITUTE(SUBSTITUTE(SUBSTITUTE(SUBSTITUTE(SUBSTITUTE(SUBSTITUTE(SUBSTITUTE(SUBSTITUTE(SUBSTITUTE(SUBSTITUTE(SUBSTITUTE(SUBSTITUTE(SUBSTITUTE(TRIM($B3025&amp;""),CHAR(10)," "),CHAR(13)," "),"."," "),";"," "),","," "),"/"," "),"+"," "),"-"," "),"  "," "),"  "," "),"  "," "),"  "," "),"  "," "),"  "," "))," ","|")&amp;"|")</f>
        <v/>
      </c>
      <c r="AD3025">
        <f>TRIM($I3025&amp;"")</f>
        <v/>
      </c>
    </row>
    <row r="3026" ht="36" customHeight="1">
      <c r="A3026" s="14" t="n">
        <v>46219</v>
      </c>
      <c r="B3026" s="6" t="inlineStr">
        <is>
          <t>10264</t>
        </is>
      </c>
      <c r="C3026" s="6" t="inlineStr">
        <is>
          <t>M/C 0724 (VERDE)</t>
        </is>
      </c>
      <c r="D3026" s="6" t="inlineStr">
        <is>
          <t>10 FURADEIRAS</t>
        </is>
      </c>
      <c r="E3026" s="6" t="n">
        <v>30080004</v>
      </c>
      <c r="F3026" s="6" t="inlineStr">
        <is>
          <t>(6)TRAV. MAIOR 1320X65 (135)X15 MDP-AMST.1,36X1,36</t>
        </is>
      </c>
      <c r="G3026" s="6" t="inlineStr">
        <is>
          <t>10 FURADEIRAS</t>
        </is>
      </c>
      <c r="H3026" s="6" t="inlineStr">
        <is>
          <t>10 FURADEIRAS</t>
        </is>
      </c>
      <c r="I3026" s="4" t="inlineStr">
        <is>
          <t>10 FURADEIRAS</t>
        </is>
      </c>
      <c r="J3026" s="4" t="n">
        <v>12</v>
      </c>
      <c r="K3026" s="6" t="n"/>
      <c r="L3026" s="6" t="n"/>
      <c r="M3026" s="6" t="n"/>
      <c r="N3026" s="6" t="n">
        <v>46219</v>
      </c>
      <c r="O3026" s="6" t="n">
        <v>12</v>
      </c>
      <c r="P3026" s="6" t="n"/>
      <c r="Q3026" s="6" t="n"/>
      <c r="R3026" s="6" t="n"/>
      <c r="S3026" s="6" t="n"/>
      <c r="T3026" s="6">
        <f>IF(OR($J3026="",$O3026=""),"",$O3026/$J3026)</f>
        <v/>
      </c>
      <c r="U3026" s="6" t="inlineStr">
        <is>
          <t>Concluído</t>
        </is>
      </c>
      <c r="V3026" s="6" t="n"/>
      <c r="W3026" s="6" t="n"/>
      <c r="X3026" s="6" t="n"/>
      <c r="Y3026" s="6" t="n"/>
      <c r="Z3026" s="6" t="n"/>
      <c r="AA3026" s="5" t="n"/>
      <c r="AB3026" s="6">
        <f>B3026&amp;"|"&amp;I3026</f>
        <v/>
      </c>
      <c r="AC3026">
        <f>IF($B3026="","","|"&amp;SUBSTITUTE(TRIM(SUBSTITUTE(SUBSTITUTE(SUBSTITUTE(SUBSTITUTE(SUBSTITUTE(SUBSTITUTE(SUBSTITUTE(SUBSTITUTE(SUBSTITUTE(SUBSTITUTE(SUBSTITUTE(SUBSTITUTE(SUBSTITUTE(SUBSTITUTE(TRIM($B3026&amp;""),CHAR(10)," "),CHAR(13)," "),"."," "),";"," "),","," "),"/"," "),"+"," "),"-"," "),"  "," "),"  "," "),"  "," "),"  "," "),"  "," "),"  "," "))," ","|")&amp;"|")</f>
        <v/>
      </c>
      <c r="AD3026">
        <f>TRIM($I3026&amp;"")</f>
        <v/>
      </c>
    </row>
    <row r="3027" ht="36" customHeight="1">
      <c r="A3027" s="14" t="n">
        <v>46219</v>
      </c>
      <c r="B3027" s="6" t="inlineStr">
        <is>
          <t>10264</t>
        </is>
      </c>
      <c r="C3027" s="6" t="inlineStr">
        <is>
          <t>M/C 0724 (VERDE)</t>
        </is>
      </c>
      <c r="D3027" s="6" t="inlineStr">
        <is>
          <t>10 FURADEIRAS</t>
        </is>
      </c>
      <c r="E3027" s="6" t="n">
        <v>30080005</v>
      </c>
      <c r="F3027" s="6" t="inlineStr">
        <is>
          <t>(5) TRAV. MENOR1190X65X15 MDP-MESA AMST.1,36X1,36</t>
        </is>
      </c>
      <c r="G3027" s="6" t="inlineStr">
        <is>
          <t>10 FURADEIRAS</t>
        </is>
      </c>
      <c r="H3027" s="6" t="inlineStr">
        <is>
          <t>10 FURADEIRAS</t>
        </is>
      </c>
      <c r="I3027" s="4" t="inlineStr">
        <is>
          <t>10 FURADEIRAS</t>
        </is>
      </c>
      <c r="J3027" s="4" t="n">
        <v>12</v>
      </c>
      <c r="K3027" s="6" t="n"/>
      <c r="L3027" s="6" t="n"/>
      <c r="M3027" s="6" t="n"/>
      <c r="N3027" s="6" t="n">
        <v>46219</v>
      </c>
      <c r="O3027" s="6" t="n">
        <v>12</v>
      </c>
      <c r="P3027" s="6" t="n"/>
      <c r="Q3027" s="6" t="n"/>
      <c r="R3027" s="6" t="n"/>
      <c r="S3027" s="6" t="n"/>
      <c r="T3027" s="6">
        <f>IF(OR($J3027="",$O3027=""),"",$O3027/$J3027)</f>
        <v/>
      </c>
      <c r="U3027" s="6" t="inlineStr">
        <is>
          <t>Concluído</t>
        </is>
      </c>
      <c r="V3027" s="6" t="n"/>
      <c r="W3027" s="6" t="n"/>
      <c r="X3027" s="6" t="n"/>
      <c r="Y3027" s="6" t="n"/>
      <c r="Z3027" s="6" t="n"/>
      <c r="AA3027" s="5" t="n"/>
      <c r="AB3027" s="6">
        <f>B3027&amp;"|"&amp;I3027</f>
        <v/>
      </c>
      <c r="AC3027">
        <f>IF($B3027="","","|"&amp;SUBSTITUTE(TRIM(SUBSTITUTE(SUBSTITUTE(SUBSTITUTE(SUBSTITUTE(SUBSTITUTE(SUBSTITUTE(SUBSTITUTE(SUBSTITUTE(SUBSTITUTE(SUBSTITUTE(SUBSTITUTE(SUBSTITUTE(SUBSTITUTE(SUBSTITUTE(TRIM($B3027&amp;""),CHAR(10)," "),CHAR(13)," "),"."," "),";"," "),","," "),"/"," "),"+"," "),"-"," "),"  "," "),"  "," "),"  "," "),"  "," "),"  "," "),"  "," "))," ","|")&amp;"|")</f>
        <v/>
      </c>
      <c r="AD3027">
        <f>TRIM($I3027&amp;"")</f>
        <v/>
      </c>
    </row>
    <row r="3028" ht="36" customHeight="1">
      <c r="A3028" s="14" t="n">
        <v>46219</v>
      </c>
      <c r="B3028" s="6" t="inlineStr">
        <is>
          <t>10264</t>
        </is>
      </c>
      <c r="C3028" s="6" t="inlineStr">
        <is>
          <t>M/C 0724 (VERDE)</t>
        </is>
      </c>
      <c r="D3028" s="6" t="inlineStr">
        <is>
          <t>10 FURADEIRAS</t>
        </is>
      </c>
      <c r="E3028" s="6" t="n">
        <v>20019601</v>
      </c>
      <c r="F3028" s="6" t="inlineStr">
        <is>
          <t>(2-5) LATERAL 751X546X12 MDF - MESA SANTIAGO 1,36</t>
        </is>
      </c>
      <c r="G3028" s="6" t="inlineStr">
        <is>
          <t>10 FURADEIRAS</t>
        </is>
      </c>
      <c r="H3028" s="6" t="inlineStr">
        <is>
          <t>10 FURADEIRAS</t>
        </is>
      </c>
      <c r="I3028" s="4" t="inlineStr">
        <is>
          <t>10 FURADEIRAS</t>
        </is>
      </c>
      <c r="J3028" s="4" t="n">
        <v>12</v>
      </c>
      <c r="K3028" s="6" t="n"/>
      <c r="L3028" s="6" t="n"/>
      <c r="M3028" s="6" t="n"/>
      <c r="N3028" s="6" t="n">
        <v>46219</v>
      </c>
      <c r="O3028" s="6" t="n">
        <v>12</v>
      </c>
      <c r="P3028" s="6" t="n"/>
      <c r="Q3028" s="6" t="n"/>
      <c r="R3028" s="6" t="n"/>
      <c r="S3028" s="6" t="n"/>
      <c r="T3028" s="6">
        <f>IF(OR($J3028="",$O3028=""),"",$O3028/$J3028)</f>
        <v/>
      </c>
      <c r="U3028" s="6" t="inlineStr">
        <is>
          <t>Concluído</t>
        </is>
      </c>
      <c r="V3028" s="6" t="n"/>
      <c r="W3028" s="6" t="n"/>
      <c r="X3028" s="6" t="n"/>
      <c r="Y3028" s="6" t="n"/>
      <c r="Z3028" s="6" t="n"/>
      <c r="AA3028" s="5" t="n"/>
      <c r="AB3028" s="6">
        <f>B3028&amp;"|"&amp;I3028</f>
        <v/>
      </c>
      <c r="AC3028">
        <f>IF($B3028="","","|"&amp;SUBSTITUTE(TRIM(SUBSTITUTE(SUBSTITUTE(SUBSTITUTE(SUBSTITUTE(SUBSTITUTE(SUBSTITUTE(SUBSTITUTE(SUBSTITUTE(SUBSTITUTE(SUBSTITUTE(SUBSTITUTE(SUBSTITUTE(SUBSTITUTE(SUBSTITUTE(TRIM($B3028&amp;""),CHAR(10)," "),CHAR(13)," "),"."," "),";"," "),","," "),"/"," "),"+"," "),"-"," "),"  "," "),"  "," "),"  "," "),"  "," "),"  "," "),"  "," "))," ","|")&amp;"|")</f>
        <v/>
      </c>
      <c r="AD3028">
        <f>TRIM($I3028&amp;"")</f>
        <v/>
      </c>
    </row>
    <row r="3029" ht="36" customHeight="1">
      <c r="A3029" s="14" t="n">
        <v>46219</v>
      </c>
      <c r="B3029" s="6" t="inlineStr">
        <is>
          <t>10264</t>
        </is>
      </c>
      <c r="C3029" s="6" t="inlineStr">
        <is>
          <t>M/C 0724 (VERDE)</t>
        </is>
      </c>
      <c r="D3029" s="6" t="inlineStr">
        <is>
          <t>10 FURADEIRAS</t>
        </is>
      </c>
      <c r="E3029" s="6" t="n">
        <v>20019602</v>
      </c>
      <c r="F3029" s="6" t="inlineStr">
        <is>
          <t>FUNDO RIPADO 751X546X12 MDF - MESA SANTIAGO 1,36</t>
        </is>
      </c>
      <c r="G3029" s="6" t="inlineStr">
        <is>
          <t>10 FURADEIRAS</t>
        </is>
      </c>
      <c r="H3029" s="6" t="inlineStr">
        <is>
          <t>10 FURADEIRAS</t>
        </is>
      </c>
      <c r="I3029" s="4" t="inlineStr">
        <is>
          <t>10 FURADEIRAS</t>
        </is>
      </c>
      <c r="J3029" s="4" t="n">
        <v>12</v>
      </c>
      <c r="K3029" s="6" t="n"/>
      <c r="L3029" s="6" t="n"/>
      <c r="M3029" s="6" t="n"/>
      <c r="N3029" s="6" t="n">
        <v>46219</v>
      </c>
      <c r="O3029" s="6" t="n">
        <v>12</v>
      </c>
      <c r="P3029" s="6" t="n"/>
      <c r="Q3029" s="6" t="n"/>
      <c r="R3029" s="6" t="n"/>
      <c r="S3029" s="6" t="n"/>
      <c r="T3029" s="6">
        <f>IF(OR($J3029="",$O3029=""),"",$O3029/$J3029)</f>
        <v/>
      </c>
      <c r="U3029" s="6" t="inlineStr">
        <is>
          <t>Concluído</t>
        </is>
      </c>
      <c r="V3029" s="6" t="n"/>
      <c r="W3029" s="6" t="n"/>
      <c r="X3029" s="6" t="n"/>
      <c r="Y3029" s="6" t="n"/>
      <c r="Z3029" s="6" t="n"/>
      <c r="AA3029" s="5" t="n"/>
      <c r="AB3029" s="6">
        <f>B3029&amp;"|"&amp;I3029</f>
        <v/>
      </c>
      <c r="AC3029">
        <f>IF($B3029="","","|"&amp;SUBSTITUTE(TRIM(SUBSTITUTE(SUBSTITUTE(SUBSTITUTE(SUBSTITUTE(SUBSTITUTE(SUBSTITUTE(SUBSTITUTE(SUBSTITUTE(SUBSTITUTE(SUBSTITUTE(SUBSTITUTE(SUBSTITUTE(SUBSTITUTE(SUBSTITUTE(TRIM($B3029&amp;""),CHAR(10)," "),CHAR(13)," "),"."," "),";"," "),","," "),"/"," "),"+"," "),"-"," "),"  "," "),"  "," "),"  "," "),"  "," "),"  "," "),"  "," "))," ","|")&amp;"|")</f>
        <v/>
      </c>
      <c r="AD3029">
        <f>TRIM($I3029&amp;"")</f>
        <v/>
      </c>
    </row>
    <row r="3030" ht="36" customHeight="1">
      <c r="A3030" s="14" t="n">
        <v>46219</v>
      </c>
      <c r="B3030" s="6" t="inlineStr">
        <is>
          <t>10264</t>
        </is>
      </c>
      <c r="C3030" s="6" t="inlineStr">
        <is>
          <t>M/C 0724 (VERDE)</t>
        </is>
      </c>
      <c r="D3030" s="6" t="inlineStr">
        <is>
          <t>10 FURADEIRAS</t>
        </is>
      </c>
      <c r="E3030" s="6" t="n">
        <v>20019603</v>
      </c>
      <c r="F3030" s="6" t="inlineStr">
        <is>
          <t>(3) BASE 572X572X12 MDF - MESA SANTIAGO 1,36</t>
        </is>
      </c>
      <c r="G3030" s="6" t="inlineStr">
        <is>
          <t>10 FURADEIRAS</t>
        </is>
      </c>
      <c r="H3030" s="6" t="inlineStr">
        <is>
          <t>10 FURADEIRAS</t>
        </is>
      </c>
      <c r="I3030" s="4" t="inlineStr">
        <is>
          <t>10 FURADEIRAS</t>
        </is>
      </c>
      <c r="J3030" s="4" t="n">
        <v>6</v>
      </c>
      <c r="K3030" s="6" t="n"/>
      <c r="L3030" s="6" t="n"/>
      <c r="M3030" s="6" t="n"/>
      <c r="N3030" s="6" t="n">
        <v>46219</v>
      </c>
      <c r="O3030" s="6" t="n">
        <v>6</v>
      </c>
      <c r="P3030" s="6" t="n"/>
      <c r="Q3030" s="6" t="n"/>
      <c r="R3030" s="6" t="n"/>
      <c r="S3030" s="6" t="n"/>
      <c r="T3030" s="6">
        <f>IF(OR($J3030="",$O3030=""),"",$O3030/$J3030)</f>
        <v/>
      </c>
      <c r="U3030" s="6" t="inlineStr">
        <is>
          <t>Concluído</t>
        </is>
      </c>
      <c r="V3030" s="6" t="n"/>
      <c r="W3030" s="6" t="n"/>
      <c r="X3030" s="6" t="n"/>
      <c r="Y3030" s="6" t="n"/>
      <c r="Z3030" s="6" t="n"/>
      <c r="AA3030" s="5" t="n"/>
      <c r="AB3030" s="6">
        <f>B3030&amp;"|"&amp;I3030</f>
        <v/>
      </c>
      <c r="AC3030">
        <f>IF($B3030="","","|"&amp;SUBSTITUTE(TRIM(SUBSTITUTE(SUBSTITUTE(SUBSTITUTE(SUBSTITUTE(SUBSTITUTE(SUBSTITUTE(SUBSTITUTE(SUBSTITUTE(SUBSTITUTE(SUBSTITUTE(SUBSTITUTE(SUBSTITUTE(SUBSTITUTE(SUBSTITUTE(TRIM($B3030&amp;""),CHAR(10)," "),CHAR(13)," "),"."," "),";"," "),","," "),"/"," "),"+"," "),"-"," "),"  "," "),"  "," "),"  "," "),"  "," "),"  "," "),"  "," "))," ","|")&amp;"|")</f>
        <v/>
      </c>
      <c r="AD3030">
        <f>TRIM($I3030&amp;"")</f>
        <v/>
      </c>
    </row>
    <row r="3031" ht="36" customHeight="1">
      <c r="A3031" s="14" t="n">
        <v>46219</v>
      </c>
      <c r="B3031" s="6" t="inlineStr">
        <is>
          <t>10264</t>
        </is>
      </c>
      <c r="C3031" s="6" t="inlineStr">
        <is>
          <t>M/C 0724 (VERDE)</t>
        </is>
      </c>
      <c r="D3031" s="6" t="inlineStr">
        <is>
          <t>10 FURADEIRAS</t>
        </is>
      </c>
      <c r="E3031" s="6" t="n">
        <v>20020002</v>
      </c>
      <c r="F3031" s="6" t="inlineStr">
        <is>
          <t>(2) FECHAMENTO I 1090X295X12 MDF - BASE DUBAI</t>
        </is>
      </c>
      <c r="G3031" s="6" t="inlineStr">
        <is>
          <t>10 FURADEIRAS</t>
        </is>
      </c>
      <c r="H3031" s="6" t="inlineStr">
        <is>
          <t>10 FURADEIRAS</t>
        </is>
      </c>
      <c r="I3031" s="4" t="inlineStr">
        <is>
          <t>10 FURADEIRAS</t>
        </is>
      </c>
      <c r="J3031" s="4" t="n">
        <v>1</v>
      </c>
      <c r="K3031" s="6" t="n"/>
      <c r="L3031" s="6" t="n"/>
      <c r="M3031" s="6" t="n"/>
      <c r="N3031" s="6" t="n">
        <v>46219</v>
      </c>
      <c r="O3031" s="6" t="n">
        <v>1</v>
      </c>
      <c r="P3031" s="6" t="n"/>
      <c r="Q3031" s="6" t="n"/>
      <c r="R3031" s="6" t="n"/>
      <c r="S3031" s="6" t="n"/>
      <c r="T3031" s="6">
        <f>IF(OR($J3031="",$O3031=""),"",$O3031/$J3031)</f>
        <v/>
      </c>
      <c r="U3031" s="6" t="inlineStr">
        <is>
          <t>Concluído</t>
        </is>
      </c>
      <c r="V3031" s="6" t="n"/>
      <c r="W3031" s="6" t="n"/>
      <c r="X3031" s="6" t="n"/>
      <c r="Y3031" s="6" t="n"/>
      <c r="Z3031" s="6" t="n"/>
      <c r="AA3031" s="5" t="n"/>
      <c r="AB3031" s="6">
        <f>B3031&amp;"|"&amp;I3031</f>
        <v/>
      </c>
      <c r="AC3031">
        <f>IF($B3031="","","|"&amp;SUBSTITUTE(TRIM(SUBSTITUTE(SUBSTITUTE(SUBSTITUTE(SUBSTITUTE(SUBSTITUTE(SUBSTITUTE(SUBSTITUTE(SUBSTITUTE(SUBSTITUTE(SUBSTITUTE(SUBSTITUTE(SUBSTITUTE(SUBSTITUTE(SUBSTITUTE(TRIM($B3031&amp;""),CHAR(10)," "),CHAR(13)," "),"."," "),";"," "),","," "),"/"," "),"+"," "),"-"," "),"  "," "),"  "," "),"  "," "),"  "," "),"  "," "),"  "," "))," ","|")&amp;"|")</f>
        <v/>
      </c>
      <c r="AD3031">
        <f>TRIM($I3031&amp;"")</f>
        <v/>
      </c>
    </row>
    <row r="3032" ht="36" customHeight="1">
      <c r="A3032" s="14" t="n">
        <v>46219</v>
      </c>
      <c r="B3032" s="6" t="inlineStr">
        <is>
          <t>10264</t>
        </is>
      </c>
      <c r="C3032" s="6" t="inlineStr">
        <is>
          <t>M/C 0724 (VERDE)</t>
        </is>
      </c>
      <c r="D3032" s="6" t="inlineStr">
        <is>
          <t>10 FURADEIRAS</t>
        </is>
      </c>
      <c r="E3032" s="6" t="n">
        <v>20020003</v>
      </c>
      <c r="F3032" s="6" t="inlineStr">
        <is>
          <t>(3) FECHAMENTO II 600X295X12 MDF - BASE DUBAI</t>
        </is>
      </c>
      <c r="G3032" s="6" t="inlineStr">
        <is>
          <t>10 FURADEIRAS</t>
        </is>
      </c>
      <c r="H3032" s="6" t="inlineStr">
        <is>
          <t>10 FURADEIRAS</t>
        </is>
      </c>
      <c r="I3032" s="4" t="inlineStr">
        <is>
          <t>10 FURADEIRAS</t>
        </is>
      </c>
      <c r="J3032" s="4" t="n">
        <v>1</v>
      </c>
      <c r="K3032" s="6" t="n"/>
      <c r="L3032" s="6" t="n"/>
      <c r="M3032" s="6" t="n"/>
      <c r="N3032" s="6" t="n">
        <v>46219</v>
      </c>
      <c r="O3032" s="6" t="n">
        <v>1</v>
      </c>
      <c r="P3032" s="6" t="n"/>
      <c r="Q3032" s="6" t="n"/>
      <c r="R3032" s="6" t="n"/>
      <c r="S3032" s="6" t="n"/>
      <c r="T3032" s="6">
        <f>IF(OR($J3032="",$O3032=""),"",$O3032/$J3032)</f>
        <v/>
      </c>
      <c r="U3032" s="6" t="inlineStr">
        <is>
          <t>Concluído</t>
        </is>
      </c>
      <c r="V3032" s="6" t="n"/>
      <c r="W3032" s="6" t="n"/>
      <c r="X3032" s="6" t="n"/>
      <c r="Y3032" s="6" t="n"/>
      <c r="Z3032" s="6" t="n"/>
      <c r="AA3032" s="5" t="n"/>
      <c r="AB3032" s="6">
        <f>B3032&amp;"|"&amp;I3032</f>
        <v/>
      </c>
      <c r="AC3032">
        <f>IF($B3032="","","|"&amp;SUBSTITUTE(TRIM(SUBSTITUTE(SUBSTITUTE(SUBSTITUTE(SUBSTITUTE(SUBSTITUTE(SUBSTITUTE(SUBSTITUTE(SUBSTITUTE(SUBSTITUTE(SUBSTITUTE(SUBSTITUTE(SUBSTITUTE(SUBSTITUTE(SUBSTITUTE(TRIM($B3032&amp;""),CHAR(10)," "),CHAR(13)," "),"."," "),";"," "),","," "),"/"," "),"+"," "),"-"," "),"  "," "),"  "," "),"  "," "),"  "," "),"  "," "),"  "," "))," ","|")&amp;"|")</f>
        <v/>
      </c>
      <c r="AD3032">
        <f>TRIM($I3032&amp;"")</f>
        <v/>
      </c>
    </row>
    <row r="3033" ht="36" customHeight="1">
      <c r="A3033" s="14" t="n">
        <v>46219</v>
      </c>
      <c r="B3033" s="6" t="inlineStr">
        <is>
          <t>10264</t>
        </is>
      </c>
      <c r="C3033" s="6" t="inlineStr">
        <is>
          <t>M/C 0724 (VERDE)</t>
        </is>
      </c>
      <c r="D3033" s="6" t="inlineStr">
        <is>
          <t>10 FURADEIRAS</t>
        </is>
      </c>
      <c r="E3033" s="6" t="n">
        <v>20020004</v>
      </c>
      <c r="F3033" s="6" t="inlineStr">
        <is>
          <t>(4) FECHAMENTO III 545X327X12 MDF - BASE DUBAI</t>
        </is>
      </c>
      <c r="G3033" s="6" t="inlineStr">
        <is>
          <t>10 FURADEIRAS</t>
        </is>
      </c>
      <c r="H3033" s="6" t="inlineStr">
        <is>
          <t>10 FURADEIRAS</t>
        </is>
      </c>
      <c r="I3033" s="4" t="inlineStr">
        <is>
          <t>10 FURADEIRAS</t>
        </is>
      </c>
      <c r="J3033" s="4" t="n">
        <v>2</v>
      </c>
      <c r="K3033" s="6" t="n"/>
      <c r="L3033" s="6" t="n"/>
      <c r="M3033" s="6" t="n"/>
      <c r="N3033" s="6" t="n">
        <v>46219</v>
      </c>
      <c r="O3033" s="6" t="n">
        <v>2</v>
      </c>
      <c r="P3033" s="6" t="n"/>
      <c r="Q3033" s="6" t="n"/>
      <c r="R3033" s="6" t="n"/>
      <c r="S3033" s="6" t="n"/>
      <c r="T3033" s="6">
        <f>IF(OR($J3033="",$O3033=""),"",$O3033/$J3033)</f>
        <v/>
      </c>
      <c r="U3033" s="6" t="inlineStr">
        <is>
          <t>Concluído</t>
        </is>
      </c>
      <c r="V3033" s="6" t="n"/>
      <c r="W3033" s="6" t="n"/>
      <c r="X3033" s="6" t="n"/>
      <c r="Y3033" s="6" t="n"/>
      <c r="Z3033" s="6" t="n"/>
      <c r="AA3033" s="5" t="n"/>
      <c r="AB3033" s="6">
        <f>B3033&amp;"|"&amp;I3033</f>
        <v/>
      </c>
      <c r="AC3033">
        <f>IF($B3033="","","|"&amp;SUBSTITUTE(TRIM(SUBSTITUTE(SUBSTITUTE(SUBSTITUTE(SUBSTITUTE(SUBSTITUTE(SUBSTITUTE(SUBSTITUTE(SUBSTITUTE(SUBSTITUTE(SUBSTITUTE(SUBSTITUTE(SUBSTITUTE(SUBSTITUTE(SUBSTITUTE(TRIM($B3033&amp;""),CHAR(10)," "),CHAR(13)," "),"."," "),";"," "),","," "),"/"," "),"+"," "),"-"," "),"  "," "),"  "," "),"  "," "),"  "," "),"  "," "),"  "," "))," ","|")&amp;"|")</f>
        <v/>
      </c>
      <c r="AD3033">
        <f>TRIM($I3033&amp;"")</f>
        <v/>
      </c>
    </row>
    <row r="3034" ht="36" customHeight="1">
      <c r="A3034" s="14" t="n">
        <v>46219</v>
      </c>
      <c r="B3034" s="6" t="inlineStr">
        <is>
          <t>10264</t>
        </is>
      </c>
      <c r="C3034" s="6" t="inlineStr">
        <is>
          <t>M/C 0724 (VERDE)</t>
        </is>
      </c>
      <c r="D3034" s="6" t="inlineStr">
        <is>
          <t>10 FURADEIRAS</t>
        </is>
      </c>
      <c r="E3034" s="6" t="n">
        <v>20020005</v>
      </c>
      <c r="F3034" s="6" t="inlineStr">
        <is>
          <t>(5) FECHAMENTO IV 453X327X12 MDF - BASE DUBAI</t>
        </is>
      </c>
      <c r="G3034" s="6" t="inlineStr">
        <is>
          <t>10 FURADEIRAS</t>
        </is>
      </c>
      <c r="H3034" s="6" t="inlineStr">
        <is>
          <t>10 FURADEIRAS</t>
        </is>
      </c>
      <c r="I3034" s="4" t="inlineStr">
        <is>
          <t>10 FURADEIRAS</t>
        </is>
      </c>
      <c r="J3034" s="4" t="n">
        <v>1</v>
      </c>
      <c r="K3034" s="6" t="n"/>
      <c r="L3034" s="6" t="n"/>
      <c r="M3034" s="6" t="n"/>
      <c r="N3034" s="6" t="n">
        <v>46219</v>
      </c>
      <c r="O3034" s="6" t="n">
        <v>1</v>
      </c>
      <c r="P3034" s="6" t="n"/>
      <c r="Q3034" s="6" t="n"/>
      <c r="R3034" s="6" t="n"/>
      <c r="S3034" s="6" t="n"/>
      <c r="T3034" s="6">
        <f>IF(OR($J3034="",$O3034=""),"",$O3034/$J3034)</f>
        <v/>
      </c>
      <c r="U3034" s="6" t="inlineStr">
        <is>
          <t>Concluído</t>
        </is>
      </c>
      <c r="V3034" s="6" t="n"/>
      <c r="W3034" s="6" t="n"/>
      <c r="X3034" s="6" t="n"/>
      <c r="Y3034" s="6" t="n"/>
      <c r="Z3034" s="6" t="n"/>
      <c r="AA3034" s="5" t="n"/>
      <c r="AB3034" s="6">
        <f>B3034&amp;"|"&amp;I3034</f>
        <v/>
      </c>
      <c r="AC3034">
        <f>IF($B3034="","","|"&amp;SUBSTITUTE(TRIM(SUBSTITUTE(SUBSTITUTE(SUBSTITUTE(SUBSTITUTE(SUBSTITUTE(SUBSTITUTE(SUBSTITUTE(SUBSTITUTE(SUBSTITUTE(SUBSTITUTE(SUBSTITUTE(SUBSTITUTE(SUBSTITUTE(SUBSTITUTE(TRIM($B3034&amp;""),CHAR(10)," "),CHAR(13)," "),"."," "),";"," "),","," "),"/"," "),"+"," "),"-"," "),"  "," "),"  "," "),"  "," "),"  "," "),"  "," "),"  "," "))," ","|")&amp;"|")</f>
        <v/>
      </c>
      <c r="AD3034">
        <f>TRIM($I3034&amp;"")</f>
        <v/>
      </c>
    </row>
    <row r="3035" ht="36" customHeight="1">
      <c r="A3035" s="14" t="n">
        <v>46219</v>
      </c>
      <c r="B3035" s="6" t="inlineStr">
        <is>
          <t>10264</t>
        </is>
      </c>
      <c r="C3035" s="6" t="inlineStr">
        <is>
          <t>M/C 0724 (VERDE)</t>
        </is>
      </c>
      <c r="D3035" s="6" t="inlineStr">
        <is>
          <t>10 FURADEIRAS</t>
        </is>
      </c>
      <c r="E3035" s="6" t="n">
        <v>20020001</v>
      </c>
      <c r="F3035" s="6" t="inlineStr">
        <is>
          <t>(1) LATERAL 1180X92X15 MDF - BASE DUBAI</t>
        </is>
      </c>
      <c r="G3035" s="6" t="inlineStr">
        <is>
          <t>10 FURADEIRAS</t>
        </is>
      </c>
      <c r="H3035" s="6" t="inlineStr">
        <is>
          <t>10 FURADEIRAS</t>
        </is>
      </c>
      <c r="I3035" s="4" t="inlineStr">
        <is>
          <t>10 FURADEIRAS</t>
        </is>
      </c>
      <c r="J3035" s="4" t="n">
        <v>4</v>
      </c>
      <c r="K3035" s="6" t="n"/>
      <c r="L3035" s="6" t="n"/>
      <c r="M3035" s="6" t="n"/>
      <c r="N3035" s="6" t="n">
        <v>46219</v>
      </c>
      <c r="O3035" s="6" t="n">
        <v>4</v>
      </c>
      <c r="P3035" s="6" t="n"/>
      <c r="Q3035" s="6" t="n"/>
      <c r="R3035" s="6" t="n"/>
      <c r="S3035" s="6" t="n"/>
      <c r="T3035" s="6">
        <f>IF(OR($J3035="",$O3035=""),"",$O3035/$J3035)</f>
        <v/>
      </c>
      <c r="U3035" s="6" t="inlineStr">
        <is>
          <t>Concluído</t>
        </is>
      </c>
      <c r="V3035" s="6" t="n"/>
      <c r="W3035" s="6" t="n"/>
      <c r="X3035" s="6" t="n"/>
      <c r="Y3035" s="6" t="n"/>
      <c r="Z3035" s="6" t="n"/>
      <c r="AA3035" s="5" t="n"/>
      <c r="AB3035" s="6">
        <f>B3035&amp;"|"&amp;I3035</f>
        <v/>
      </c>
      <c r="AC3035">
        <f>IF($B3035="","","|"&amp;SUBSTITUTE(TRIM(SUBSTITUTE(SUBSTITUTE(SUBSTITUTE(SUBSTITUTE(SUBSTITUTE(SUBSTITUTE(SUBSTITUTE(SUBSTITUTE(SUBSTITUTE(SUBSTITUTE(SUBSTITUTE(SUBSTITUTE(SUBSTITUTE(SUBSTITUTE(TRIM($B3035&amp;""),CHAR(10)," "),CHAR(13)," "),"."," "),";"," "),","," "),"/"," "),"+"," "),"-"," "),"  "," "),"  "," "),"  "," "),"  "," "),"  "," "),"  "," "))," ","|")&amp;"|")</f>
        <v/>
      </c>
      <c r="AD3035">
        <f>TRIM($I3035&amp;"")</f>
        <v/>
      </c>
    </row>
    <row r="3036" ht="36" customHeight="1">
      <c r="A3036" s="14" t="n">
        <v>46219</v>
      </c>
      <c r="B3036" s="6" t="inlineStr">
        <is>
          <t>10264</t>
        </is>
      </c>
      <c r="C3036" s="6" t="inlineStr">
        <is>
          <t>M/C 0724 (VERDE)</t>
        </is>
      </c>
      <c r="D3036" s="6" t="inlineStr">
        <is>
          <t>10 FURADEIRAS</t>
        </is>
      </c>
      <c r="E3036" s="6" t="n">
        <v>30006104</v>
      </c>
      <c r="F3036" s="6" t="inlineStr">
        <is>
          <t>MOLDURA ENCOSTO 445X280X15 MDF - CAD SANTIAGO NEW</t>
        </is>
      </c>
      <c r="G3036" s="6" t="inlineStr">
        <is>
          <t>10 FURADEIRAS</t>
        </is>
      </c>
      <c r="H3036" s="6" t="inlineStr">
        <is>
          <t>10 FURADEIRAS</t>
        </is>
      </c>
      <c r="I3036" s="4" t="inlineStr">
        <is>
          <t>10 FURADEIRAS</t>
        </is>
      </c>
      <c r="J3036" s="4" t="n">
        <v>730</v>
      </c>
      <c r="K3036" s="6" t="n"/>
      <c r="L3036" s="6" t="n"/>
      <c r="M3036" s="6" t="n"/>
      <c r="N3036" s="6" t="n">
        <v>46219</v>
      </c>
      <c r="O3036" s="6" t="n">
        <v>730</v>
      </c>
      <c r="P3036" s="6" t="n"/>
      <c r="Q3036" s="6" t="n"/>
      <c r="R3036" s="6" t="n"/>
      <c r="S3036" s="6" t="n"/>
      <c r="T3036" s="6">
        <f>IF(OR($J3036="",$O3036=""),"",$O3036/$J3036)</f>
        <v/>
      </c>
      <c r="U3036" s="6" t="inlineStr">
        <is>
          <t>Concluído</t>
        </is>
      </c>
      <c r="V3036" s="6" t="n"/>
      <c r="W3036" s="6" t="n"/>
      <c r="X3036" s="6" t="n"/>
      <c r="Y3036" s="6" t="n"/>
      <c r="Z3036" s="6" t="n"/>
      <c r="AA3036" s="5" t="n"/>
      <c r="AB3036" s="6">
        <f>B3036&amp;"|"&amp;I3036</f>
        <v/>
      </c>
      <c r="AC3036">
        <f>IF($B3036="","","|"&amp;SUBSTITUTE(TRIM(SUBSTITUTE(SUBSTITUTE(SUBSTITUTE(SUBSTITUTE(SUBSTITUTE(SUBSTITUTE(SUBSTITUTE(SUBSTITUTE(SUBSTITUTE(SUBSTITUTE(SUBSTITUTE(SUBSTITUTE(SUBSTITUTE(SUBSTITUTE(TRIM($B3036&amp;""),CHAR(10)," "),CHAR(13)," "),"."," "),";"," "),","," "),"/"," "),"+"," "),"-"," "),"  "," "),"  "," "),"  "," "),"  "," "),"  "," "),"  "," "))," ","|")&amp;"|")</f>
        <v/>
      </c>
      <c r="AD3036">
        <f>TRIM($I3036&amp;"")</f>
        <v/>
      </c>
    </row>
    <row r="3037" ht="36" customHeight="1">
      <c r="A3037" s="14" t="n">
        <v>46219</v>
      </c>
      <c r="B3037" s="6" t="inlineStr">
        <is>
          <t>10264</t>
        </is>
      </c>
      <c r="C3037" s="6" t="inlineStr">
        <is>
          <t>M/C 0724 (VERDE)</t>
        </is>
      </c>
      <c r="D3037" s="6" t="inlineStr">
        <is>
          <t>10 FURADEIRAS</t>
        </is>
      </c>
      <c r="E3037" s="6" t="n">
        <v>20052001</v>
      </c>
      <c r="F3037" s="6" t="inlineStr">
        <is>
          <t>(2-4) TRAVESSA 742X122X25 MDF - MESA ATHENAS</t>
        </is>
      </c>
      <c r="G3037" s="6" t="inlineStr">
        <is>
          <t>10 FURADEIRAS</t>
        </is>
      </c>
      <c r="H3037" s="6" t="inlineStr">
        <is>
          <t>10 FURADEIRAS</t>
        </is>
      </c>
      <c r="I3037" s="4" t="inlineStr">
        <is>
          <t>10 FURADEIRAS</t>
        </is>
      </c>
      <c r="J3037" s="4" t="n">
        <v>16</v>
      </c>
      <c r="K3037" s="6" t="n"/>
      <c r="L3037" s="6" t="n"/>
      <c r="M3037" s="6" t="n"/>
      <c r="N3037" s="6" t="n">
        <v>46219</v>
      </c>
      <c r="O3037" s="6" t="n">
        <v>16</v>
      </c>
      <c r="P3037" s="6" t="n"/>
      <c r="Q3037" s="6" t="n"/>
      <c r="R3037" s="6" t="n"/>
      <c r="S3037" s="6" t="n"/>
      <c r="T3037" s="6">
        <f>IF(OR($J3037="",$O3037=""),"",$O3037/$J3037)</f>
        <v/>
      </c>
      <c r="U3037" s="6" t="inlineStr">
        <is>
          <t>Concluído</t>
        </is>
      </c>
      <c r="V3037" s="6" t="n"/>
      <c r="W3037" s="6" t="n"/>
      <c r="X3037" s="6" t="n"/>
      <c r="Y3037" s="6" t="n"/>
      <c r="Z3037" s="6" t="n"/>
      <c r="AA3037" s="5" t="n"/>
      <c r="AB3037" s="6">
        <f>B3037&amp;"|"&amp;I3037</f>
        <v/>
      </c>
      <c r="AC3037">
        <f>IF($B3037="","","|"&amp;SUBSTITUTE(TRIM(SUBSTITUTE(SUBSTITUTE(SUBSTITUTE(SUBSTITUTE(SUBSTITUTE(SUBSTITUTE(SUBSTITUTE(SUBSTITUTE(SUBSTITUTE(SUBSTITUTE(SUBSTITUTE(SUBSTITUTE(SUBSTITUTE(SUBSTITUTE(TRIM($B3037&amp;""),CHAR(10)," "),CHAR(13)," "),"."," "),";"," "),","," "),"/"," "),"+"," "),"-"," "),"  "," "),"  "," "),"  "," "),"  "," "),"  "," "),"  "," "))," ","|")&amp;"|")</f>
        <v/>
      </c>
      <c r="AD3037">
        <f>TRIM($I3037&amp;"")</f>
        <v/>
      </c>
    </row>
    <row r="3038" ht="36" customHeight="1">
      <c r="A3038" s="14" t="n">
        <v>46219</v>
      </c>
      <c r="B3038" s="6" t="inlineStr">
        <is>
          <t>10264</t>
        </is>
      </c>
      <c r="C3038" s="6" t="inlineStr">
        <is>
          <t>M/C 0724 (VERDE)</t>
        </is>
      </c>
      <c r="D3038" s="6" t="inlineStr">
        <is>
          <t>10 FURADEIRAS</t>
        </is>
      </c>
      <c r="E3038" s="6" t="n">
        <v>20052002</v>
      </c>
      <c r="F3038" s="6" t="inlineStr">
        <is>
          <t>(5) BASE MAIOR 542X124X25 MDF - MESA ATHENAS</t>
        </is>
      </c>
      <c r="G3038" s="6" t="inlineStr">
        <is>
          <t>10 FURADEIRAS</t>
        </is>
      </c>
      <c r="H3038" s="6" t="inlineStr">
        <is>
          <t>10 FURADEIRAS</t>
        </is>
      </c>
      <c r="I3038" s="4" t="inlineStr">
        <is>
          <t>10 FURADEIRAS</t>
        </is>
      </c>
      <c r="J3038" s="4" t="n">
        <v>3</v>
      </c>
      <c r="K3038" s="6" t="n"/>
      <c r="L3038" s="6" t="n"/>
      <c r="M3038" s="6" t="n"/>
      <c r="N3038" s="6" t="n">
        <v>46219</v>
      </c>
      <c r="O3038" s="6" t="n">
        <v>3</v>
      </c>
      <c r="P3038" s="6" t="n"/>
      <c r="Q3038" s="6" t="n"/>
      <c r="R3038" s="6" t="n"/>
      <c r="S3038" s="6" t="n"/>
      <c r="T3038" s="6">
        <f>IF(OR($J3038="",$O3038=""),"",$O3038/$J3038)</f>
        <v/>
      </c>
      <c r="U3038" s="6" t="inlineStr">
        <is>
          <t>Concluído</t>
        </is>
      </c>
      <c r="V3038" s="6" t="n"/>
      <c r="W3038" s="6" t="n"/>
      <c r="X3038" s="6" t="n"/>
      <c r="Y3038" s="6" t="n"/>
      <c r="Z3038" s="6" t="n"/>
      <c r="AA3038" s="5" t="n"/>
      <c r="AB3038" s="6">
        <f>B3038&amp;"|"&amp;I3038</f>
        <v/>
      </c>
      <c r="AC3038">
        <f>IF($B3038="","","|"&amp;SUBSTITUTE(TRIM(SUBSTITUTE(SUBSTITUTE(SUBSTITUTE(SUBSTITUTE(SUBSTITUTE(SUBSTITUTE(SUBSTITUTE(SUBSTITUTE(SUBSTITUTE(SUBSTITUTE(SUBSTITUTE(SUBSTITUTE(SUBSTITUTE(SUBSTITUTE(TRIM($B3038&amp;""),CHAR(10)," "),CHAR(13)," "),"."," "),";"," "),","," "),"/"," "),"+"," "),"-"," "),"  "," "),"  "," "),"  "," "),"  "," "),"  "," "),"  "," "))," ","|")&amp;"|")</f>
        <v/>
      </c>
      <c r="AD3038">
        <f>TRIM($I3038&amp;"")</f>
        <v/>
      </c>
    </row>
    <row r="3039" ht="36" customHeight="1">
      <c r="A3039" s="14" t="n">
        <v>46219</v>
      </c>
      <c r="B3039" s="6" t="inlineStr">
        <is>
          <t>10264</t>
        </is>
      </c>
      <c r="C3039" s="6" t="inlineStr">
        <is>
          <t>M/C 0724 (VERDE)</t>
        </is>
      </c>
      <c r="D3039" s="6" t="inlineStr">
        <is>
          <t>10 FURADEIRAS</t>
        </is>
      </c>
      <c r="E3039" s="6" t="n">
        <v>20052003</v>
      </c>
      <c r="F3039" s="6" t="inlineStr">
        <is>
          <t>(6)BASE MENOR 386 (189)X124X25 MDF - MESA ATHENAS</t>
        </is>
      </c>
      <c r="G3039" s="6" t="inlineStr">
        <is>
          <t>10 FURADEIRAS</t>
        </is>
      </c>
      <c r="H3039" s="6" t="inlineStr">
        <is>
          <t>10 FURADEIRAS</t>
        </is>
      </c>
      <c r="I3039" s="4" t="inlineStr">
        <is>
          <t>10 FURADEIRAS</t>
        </is>
      </c>
      <c r="J3039" s="4" t="n">
        <v>6</v>
      </c>
      <c r="K3039" s="6" t="n"/>
      <c r="L3039" s="6" t="n"/>
      <c r="M3039" s="6" t="n"/>
      <c r="N3039" s="6" t="n">
        <v>46219</v>
      </c>
      <c r="O3039" s="6" t="n">
        <v>6</v>
      </c>
      <c r="P3039" s="6" t="n"/>
      <c r="Q3039" s="6" t="n"/>
      <c r="R3039" s="6" t="n"/>
      <c r="S3039" s="6" t="n"/>
      <c r="T3039" s="6">
        <f>IF(OR($J3039="",$O3039=""),"",$O3039/$J3039)</f>
        <v/>
      </c>
      <c r="U3039" s="6" t="inlineStr">
        <is>
          <t>Concluído</t>
        </is>
      </c>
      <c r="V3039" s="6" t="n"/>
      <c r="W3039" s="6" t="n"/>
      <c r="X3039" s="6" t="n"/>
      <c r="Y3039" s="6" t="n"/>
      <c r="Z3039" s="6" t="n"/>
      <c r="AA3039" s="5" t="n"/>
      <c r="AB3039" s="6">
        <f>B3039&amp;"|"&amp;I3039</f>
        <v/>
      </c>
      <c r="AC3039">
        <f>IF($B3039="","","|"&amp;SUBSTITUTE(TRIM(SUBSTITUTE(SUBSTITUTE(SUBSTITUTE(SUBSTITUTE(SUBSTITUTE(SUBSTITUTE(SUBSTITUTE(SUBSTITUTE(SUBSTITUTE(SUBSTITUTE(SUBSTITUTE(SUBSTITUTE(SUBSTITUTE(SUBSTITUTE(TRIM($B3039&amp;""),CHAR(10)," "),CHAR(13)," "),"."," "),";"," "),","," "),"/"," "),"+"," "),"-"," "),"  "," "),"  "," "),"  "," "),"  "," "),"  "," "),"  "," "))," ","|")&amp;"|")</f>
        <v/>
      </c>
      <c r="AD3039">
        <f>TRIM($I3039&amp;"")</f>
        <v/>
      </c>
    </row>
    <row r="3040" ht="36" customHeight="1">
      <c r="A3040" s="14" t="n">
        <v>46219</v>
      </c>
      <c r="B3040" s="6" t="inlineStr">
        <is>
          <t>10264</t>
        </is>
      </c>
      <c r="C3040" s="6" t="inlineStr">
        <is>
          <t>M/C 0724 (VERDE)</t>
        </is>
      </c>
      <c r="D3040" s="6" t="inlineStr">
        <is>
          <t>10 FURADEIRAS</t>
        </is>
      </c>
      <c r="E3040" s="6" t="n">
        <v>20052202</v>
      </c>
      <c r="F3040" s="6" t="inlineStr">
        <is>
          <t>(5) BASE MAIOR 742X124X25 MDF - MESA ATHENAS 1,20</t>
        </is>
      </c>
      <c r="G3040" s="6" t="inlineStr">
        <is>
          <t>10 FURADEIRAS</t>
        </is>
      </c>
      <c r="H3040" s="6" t="inlineStr">
        <is>
          <t>10 FURADEIRAS</t>
        </is>
      </c>
      <c r="I3040" s="4" t="inlineStr">
        <is>
          <t>10 FURADEIRAS</t>
        </is>
      </c>
      <c r="J3040" s="4" t="n">
        <v>1</v>
      </c>
      <c r="K3040" s="6" t="n"/>
      <c r="L3040" s="6" t="n"/>
      <c r="M3040" s="6" t="n"/>
      <c r="N3040" s="6" t="n">
        <v>46219</v>
      </c>
      <c r="O3040" s="6" t="n">
        <v>1</v>
      </c>
      <c r="P3040" s="6" t="n"/>
      <c r="Q3040" s="6" t="n"/>
      <c r="R3040" s="6" t="n"/>
      <c r="S3040" s="6" t="n"/>
      <c r="T3040" s="6">
        <f>IF(OR($J3040="",$O3040=""),"",$O3040/$J3040)</f>
        <v/>
      </c>
      <c r="U3040" s="6" t="inlineStr">
        <is>
          <t>Concluído</t>
        </is>
      </c>
      <c r="V3040" s="6" t="n"/>
      <c r="W3040" s="6" t="n"/>
      <c r="X3040" s="6" t="n"/>
      <c r="Y3040" s="6" t="n"/>
      <c r="Z3040" s="6" t="n"/>
      <c r="AA3040" s="5" t="n"/>
      <c r="AB3040" s="6">
        <f>B3040&amp;"|"&amp;I3040</f>
        <v/>
      </c>
      <c r="AC3040">
        <f>IF($B3040="","","|"&amp;SUBSTITUTE(TRIM(SUBSTITUTE(SUBSTITUTE(SUBSTITUTE(SUBSTITUTE(SUBSTITUTE(SUBSTITUTE(SUBSTITUTE(SUBSTITUTE(SUBSTITUTE(SUBSTITUTE(SUBSTITUTE(SUBSTITUTE(SUBSTITUTE(SUBSTITUTE(TRIM($B3040&amp;""),CHAR(10)," "),CHAR(13)," "),"."," "),";"," "),","," "),"/"," "),"+"," "),"-"," "),"  "," "),"  "," "),"  "," "),"  "," "),"  "," "),"  "," "))," ","|")&amp;"|")</f>
        <v/>
      </c>
      <c r="AD3040">
        <f>TRIM($I3040&amp;"")</f>
        <v/>
      </c>
    </row>
    <row r="3041" ht="36" customHeight="1">
      <c r="A3041" s="14" t="n">
        <v>46219</v>
      </c>
      <c r="B3041" s="6" t="inlineStr">
        <is>
          <t>10264</t>
        </is>
      </c>
      <c r="C3041" s="6" t="inlineStr">
        <is>
          <t>M/C 0724 (VERDE)</t>
        </is>
      </c>
      <c r="D3041" s="6" t="inlineStr">
        <is>
          <t>10 FURADEIRAS</t>
        </is>
      </c>
      <c r="E3041" s="6" t="n">
        <v>20052203</v>
      </c>
      <c r="F3041" s="6" t="inlineStr">
        <is>
          <t>(6)BASE MENOR 446(220)X124X25 MDF-MESA ATHENAS1,20</t>
        </is>
      </c>
      <c r="G3041" s="6" t="inlineStr">
        <is>
          <t>10 FURADEIRAS</t>
        </is>
      </c>
      <c r="H3041" s="6" t="inlineStr">
        <is>
          <t>10 FURADEIRAS</t>
        </is>
      </c>
      <c r="I3041" s="4" t="inlineStr">
        <is>
          <t>10 FURADEIRAS</t>
        </is>
      </c>
      <c r="J3041" s="4" t="n">
        <v>2</v>
      </c>
      <c r="K3041" s="6" t="n"/>
      <c r="L3041" s="6" t="n"/>
      <c r="M3041" s="6" t="n"/>
      <c r="N3041" s="6" t="n">
        <v>46219</v>
      </c>
      <c r="O3041" s="6" t="n">
        <v>2</v>
      </c>
      <c r="P3041" s="6" t="n"/>
      <c r="Q3041" s="6" t="n"/>
      <c r="R3041" s="6" t="n"/>
      <c r="S3041" s="6" t="n"/>
      <c r="T3041" s="6">
        <f>IF(OR($J3041="",$O3041=""),"",$O3041/$J3041)</f>
        <v/>
      </c>
      <c r="U3041" s="6" t="inlineStr">
        <is>
          <t>Concluído</t>
        </is>
      </c>
      <c r="V3041" s="6" t="n"/>
      <c r="W3041" s="6" t="n"/>
      <c r="X3041" s="6" t="n"/>
      <c r="Y3041" s="6" t="n"/>
      <c r="Z3041" s="6" t="n"/>
      <c r="AA3041" s="5" t="n"/>
      <c r="AB3041" s="6">
        <f>B3041&amp;"|"&amp;I3041</f>
        <v/>
      </c>
      <c r="AC3041">
        <f>IF($B3041="","","|"&amp;SUBSTITUTE(TRIM(SUBSTITUTE(SUBSTITUTE(SUBSTITUTE(SUBSTITUTE(SUBSTITUTE(SUBSTITUTE(SUBSTITUTE(SUBSTITUTE(SUBSTITUTE(SUBSTITUTE(SUBSTITUTE(SUBSTITUTE(SUBSTITUTE(SUBSTITUTE(TRIM($B3041&amp;""),CHAR(10)," "),CHAR(13)," "),"."," "),";"," "),","," "),"/"," "),"+"," "),"-"," "),"  "," "),"  "," "),"  "," "),"  "," "),"  "," "),"  "," "))," ","|")&amp;"|")</f>
        <v/>
      </c>
      <c r="AD3041">
        <f>TRIM($I3041&amp;"")</f>
        <v/>
      </c>
    </row>
    <row r="3042" ht="36" customHeight="1">
      <c r="A3042" s="14" t="n">
        <v>46219</v>
      </c>
      <c r="B3042" s="6" t="inlineStr">
        <is>
          <t>10264</t>
        </is>
      </c>
      <c r="C3042" s="6" t="inlineStr">
        <is>
          <t>M/C 0724 (VERDE)</t>
        </is>
      </c>
      <c r="D3042" s="6" t="inlineStr">
        <is>
          <t>10 FURADEIRAS</t>
        </is>
      </c>
      <c r="E3042" s="6" t="n">
        <v>30124002</v>
      </c>
      <c r="F3042" s="6" t="inlineStr">
        <is>
          <t>PE MENOR 750X680X25 MDF - BASE DUBLIN</t>
        </is>
      </c>
      <c r="G3042" s="6" t="inlineStr">
        <is>
          <t>10 FURADEIRAS</t>
        </is>
      </c>
      <c r="H3042" s="6" t="inlineStr">
        <is>
          <t>10 FURADEIRAS</t>
        </is>
      </c>
      <c r="I3042" s="4" t="inlineStr">
        <is>
          <t>10 FURADEIRAS</t>
        </is>
      </c>
      <c r="J3042" s="4" t="n">
        <v>1</v>
      </c>
      <c r="K3042" s="6" t="n"/>
      <c r="L3042" s="6" t="n"/>
      <c r="M3042" s="6" t="n"/>
      <c r="N3042" s="6" t="n">
        <v>46219</v>
      </c>
      <c r="O3042" s="6" t="n">
        <v>1</v>
      </c>
      <c r="P3042" s="6" t="n"/>
      <c r="Q3042" s="6" t="n"/>
      <c r="R3042" s="6" t="n"/>
      <c r="S3042" s="6" t="n"/>
      <c r="T3042" s="6">
        <f>IF(OR($J3042="",$O3042=""),"",$O3042/$J3042)</f>
        <v/>
      </c>
      <c r="U3042" s="6" t="inlineStr">
        <is>
          <t>Concluído</t>
        </is>
      </c>
      <c r="V3042" s="6" t="n"/>
      <c r="W3042" s="6" t="n"/>
      <c r="X3042" s="6" t="n"/>
      <c r="Y3042" s="6" t="n"/>
      <c r="Z3042" s="6" t="n"/>
      <c r="AA3042" s="5" t="n"/>
      <c r="AB3042" s="6">
        <f>B3042&amp;"|"&amp;I3042</f>
        <v/>
      </c>
      <c r="AC3042">
        <f>IF($B3042="","","|"&amp;SUBSTITUTE(TRIM(SUBSTITUTE(SUBSTITUTE(SUBSTITUTE(SUBSTITUTE(SUBSTITUTE(SUBSTITUTE(SUBSTITUTE(SUBSTITUTE(SUBSTITUTE(SUBSTITUTE(SUBSTITUTE(SUBSTITUTE(SUBSTITUTE(SUBSTITUTE(TRIM($B3042&amp;""),CHAR(10)," "),CHAR(13)," "),"."," "),";"," "),","," "),"/"," "),"+"," "),"-"," "),"  "," "),"  "," "),"  "," "),"  "," "),"  "," "),"  "," "))," ","|")&amp;"|")</f>
        <v/>
      </c>
      <c r="AD3042">
        <f>TRIM($I3042&amp;"")</f>
        <v/>
      </c>
    </row>
    <row r="3043" ht="36" customHeight="1">
      <c r="A3043" s="14" t="n">
        <v>46219</v>
      </c>
      <c r="B3043" s="6" t="inlineStr">
        <is>
          <t>10264</t>
        </is>
      </c>
      <c r="C3043" s="6" t="inlineStr">
        <is>
          <t>M/C 0724 (VERDE)</t>
        </is>
      </c>
      <c r="D3043" s="6" t="inlineStr">
        <is>
          <t>10 FURADEIRAS</t>
        </is>
      </c>
      <c r="E3043" s="6" t="n">
        <v>30126001</v>
      </c>
      <c r="F3043" s="6" t="inlineStr">
        <is>
          <t>PE MAIOR 1000X750X25 MDF - BASE DUBLIN 1,60</t>
        </is>
      </c>
      <c r="G3043" s="6" t="inlineStr">
        <is>
          <t>10 FURADEIRAS</t>
        </is>
      </c>
      <c r="H3043" s="6" t="inlineStr">
        <is>
          <t>10 FURADEIRAS</t>
        </is>
      </c>
      <c r="I3043" s="4" t="inlineStr">
        <is>
          <t>10 FURADEIRAS</t>
        </is>
      </c>
      <c r="J3043" s="4" t="n">
        <v>1</v>
      </c>
      <c r="K3043" s="6" t="n"/>
      <c r="L3043" s="6" t="n"/>
      <c r="M3043" s="6" t="n"/>
      <c r="N3043" s="6" t="n">
        <v>46219</v>
      </c>
      <c r="O3043" s="6" t="n">
        <v>1</v>
      </c>
      <c r="P3043" s="6" t="n"/>
      <c r="Q3043" s="6" t="n"/>
      <c r="R3043" s="6" t="n"/>
      <c r="S3043" s="6" t="n"/>
      <c r="T3043" s="6">
        <f>IF(OR($J3043="",$O3043=""),"",$O3043/$J3043)</f>
        <v/>
      </c>
      <c r="U3043" s="6" t="inlineStr">
        <is>
          <t>Concluído</t>
        </is>
      </c>
      <c r="V3043" s="6" t="n"/>
      <c r="W3043" s="6" t="n"/>
      <c r="X3043" s="6" t="n"/>
      <c r="Y3043" s="6" t="n"/>
      <c r="Z3043" s="6" t="n"/>
      <c r="AA3043" s="5" t="n"/>
      <c r="AB3043" s="6">
        <f>B3043&amp;"|"&amp;I3043</f>
        <v/>
      </c>
      <c r="AC3043">
        <f>IF($B3043="","","|"&amp;SUBSTITUTE(TRIM(SUBSTITUTE(SUBSTITUTE(SUBSTITUTE(SUBSTITUTE(SUBSTITUTE(SUBSTITUTE(SUBSTITUTE(SUBSTITUTE(SUBSTITUTE(SUBSTITUTE(SUBSTITUTE(SUBSTITUTE(SUBSTITUTE(SUBSTITUTE(TRIM($B3043&amp;""),CHAR(10)," "),CHAR(13)," "),"."," "),";"," "),","," "),"/"," "),"+"," "),"-"," "),"  "," "),"  "," "),"  "," "),"  "," "),"  "," "),"  "," "))," ","|")&amp;"|")</f>
        <v/>
      </c>
      <c r="AD3043">
        <f>TRIM($I3043&amp;"")</f>
        <v/>
      </c>
    </row>
    <row r="3044" ht="36" customHeight="1">
      <c r="A3044" s="14" t="n">
        <v>46219</v>
      </c>
      <c r="B3044" s="6" t="inlineStr">
        <is>
          <t>10266,10265</t>
        </is>
      </c>
      <c r="C3044" s="6" t="inlineStr">
        <is>
          <t>M/C 0727 (MARROM)</t>
        </is>
      </c>
      <c r="D3044" s="6" t="inlineStr">
        <is>
          <t>10 FURADEIRAS</t>
        </is>
      </c>
      <c r="E3044" s="6" t="n">
        <v>20052004</v>
      </c>
      <c r="F3044" s="6" t="inlineStr">
        <is>
          <t>(3) APOIO TAMPO 540X386X12 MDP - MESA ATHENAS</t>
        </is>
      </c>
      <c r="G3044" s="6" t="inlineStr">
        <is>
          <t>10 FURADEIRAS</t>
        </is>
      </c>
      <c r="H3044" s="6" t="inlineStr">
        <is>
          <t>10 FURADEIRAS</t>
        </is>
      </c>
      <c r="I3044" s="4" t="inlineStr">
        <is>
          <t>10 FURADEIRAS</t>
        </is>
      </c>
      <c r="J3044" s="4" t="n">
        <v>30</v>
      </c>
      <c r="K3044" s="6" t="n"/>
      <c r="L3044" s="6" t="n"/>
      <c r="M3044" s="6" t="n"/>
      <c r="N3044" s="6" t="n">
        <v>46219</v>
      </c>
      <c r="O3044" s="6" t="n">
        <v>30</v>
      </c>
      <c r="P3044" s="6" t="n"/>
      <c r="Q3044" s="6" t="n"/>
      <c r="R3044" s="6" t="n"/>
      <c r="S3044" s="6" t="n"/>
      <c r="T3044" s="6">
        <f>IF(OR($J3044="",$O3044=""),"",$O3044/$J3044)</f>
        <v/>
      </c>
      <c r="U3044" s="6" t="inlineStr">
        <is>
          <t>Concluído</t>
        </is>
      </c>
      <c r="V3044" s="6" t="n"/>
      <c r="W3044" s="6" t="n"/>
      <c r="X3044" s="6" t="n"/>
      <c r="Y3044" s="6" t="n"/>
      <c r="Z3044" s="6" t="n"/>
      <c r="AA3044" s="5" t="n"/>
      <c r="AB3044" s="6">
        <f>B3044&amp;"|"&amp;I3044</f>
        <v/>
      </c>
      <c r="AC3044">
        <f>IF($B3044="","","|"&amp;SUBSTITUTE(TRIM(SUBSTITUTE(SUBSTITUTE(SUBSTITUTE(SUBSTITUTE(SUBSTITUTE(SUBSTITUTE(SUBSTITUTE(SUBSTITUTE(SUBSTITUTE(SUBSTITUTE(SUBSTITUTE(SUBSTITUTE(SUBSTITUTE(SUBSTITUTE(TRIM($B3044&amp;""),CHAR(10)," "),CHAR(13)," "),"."," "),";"," "),","," "),"/"," "),"+"," "),"-"," "),"  "," "),"  "," "),"  "," "),"  "," "),"  "," "),"  "," "))," ","|")&amp;"|")</f>
        <v/>
      </c>
      <c r="AD3044">
        <f>TRIM($I3044&amp;"")</f>
        <v/>
      </c>
    </row>
    <row r="3045" ht="36" customHeight="1">
      <c r="A3045" s="14" t="n">
        <v>46219</v>
      </c>
      <c r="B3045" s="6" t="inlineStr">
        <is>
          <t>10266,10265</t>
        </is>
      </c>
      <c r="C3045" s="6" t="inlineStr">
        <is>
          <t>M/C 0727 (MARROM)</t>
        </is>
      </c>
      <c r="D3045" s="6" t="inlineStr">
        <is>
          <t>10 FURADEIRAS</t>
        </is>
      </c>
      <c r="E3045" s="6" t="n">
        <v>20012405</v>
      </c>
      <c r="F3045" s="6" t="inlineStr">
        <is>
          <t>(2) TRAVESSA MAIOR 1030X100X15 MDP-MESA MIAMI 1,20</t>
        </is>
      </c>
      <c r="G3045" s="6" t="inlineStr">
        <is>
          <t>10 FURADEIRAS</t>
        </is>
      </c>
      <c r="H3045" s="6" t="inlineStr">
        <is>
          <t>10 FURADEIRAS</t>
        </is>
      </c>
      <c r="I3045" s="4" t="inlineStr">
        <is>
          <t>10 FURADEIRAS</t>
        </is>
      </c>
      <c r="J3045" s="4" t="n">
        <v>560</v>
      </c>
      <c r="K3045" s="6" t="n"/>
      <c r="L3045" s="6" t="n"/>
      <c r="M3045" s="6" t="n"/>
      <c r="N3045" s="6" t="n">
        <v>46219</v>
      </c>
      <c r="O3045" s="6" t="n">
        <v>560</v>
      </c>
      <c r="P3045" s="6" t="n"/>
      <c r="Q3045" s="6" t="n"/>
      <c r="R3045" s="6" t="n"/>
      <c r="S3045" s="6" t="n"/>
      <c r="T3045" s="6">
        <f>IF(OR($J3045="",$O3045=""),"",$O3045/$J3045)</f>
        <v/>
      </c>
      <c r="U3045" s="6" t="inlineStr">
        <is>
          <t>Concluído</t>
        </is>
      </c>
      <c r="V3045" s="6" t="n"/>
      <c r="W3045" s="6" t="n"/>
      <c r="X3045" s="6" t="n"/>
      <c r="Y3045" s="6" t="n"/>
      <c r="Z3045" s="6" t="n"/>
      <c r="AA3045" s="5" t="n"/>
      <c r="AB3045" s="6">
        <f>B3045&amp;"|"&amp;I3045</f>
        <v/>
      </c>
      <c r="AC3045">
        <f>IF($B3045="","","|"&amp;SUBSTITUTE(TRIM(SUBSTITUTE(SUBSTITUTE(SUBSTITUTE(SUBSTITUTE(SUBSTITUTE(SUBSTITUTE(SUBSTITUTE(SUBSTITUTE(SUBSTITUTE(SUBSTITUTE(SUBSTITUTE(SUBSTITUTE(SUBSTITUTE(SUBSTITUTE(TRIM($B3045&amp;""),CHAR(10)," "),CHAR(13)," "),"."," "),";"," "),","," "),"/"," "),"+"," "),"-"," "),"  "," "),"  "," "),"  "," "),"  "," "),"  "," "),"  "," "))," ","|")&amp;"|")</f>
        <v/>
      </c>
      <c r="AD3045">
        <f>TRIM($I3045&amp;"")</f>
        <v/>
      </c>
    </row>
    <row r="3046" ht="36" customHeight="1">
      <c r="A3046" s="14" t="n">
        <v>46219</v>
      </c>
      <c r="B3046" s="6" t="inlineStr">
        <is>
          <t>10266,10265</t>
        </is>
      </c>
      <c r="C3046" s="6" t="inlineStr">
        <is>
          <t>M/C 0727 (MARROM)</t>
        </is>
      </c>
      <c r="D3046" s="6" t="inlineStr">
        <is>
          <t>10 FURADEIRAS</t>
        </is>
      </c>
      <c r="E3046" s="6" t="n">
        <v>20013107</v>
      </c>
      <c r="F3046" s="6" t="inlineStr">
        <is>
          <t>(3) TRAV.MENOR 610X100X15 MDP-MESA MIAMI 1,37X0,80</t>
        </is>
      </c>
      <c r="G3046" s="6" t="inlineStr">
        <is>
          <t>10 FURADEIRAS</t>
        </is>
      </c>
      <c r="H3046" s="6" t="inlineStr">
        <is>
          <t>10 FURADEIRAS</t>
        </is>
      </c>
      <c r="I3046" s="4" t="inlineStr">
        <is>
          <t>10 FURADEIRAS</t>
        </is>
      </c>
      <c r="J3046" s="4" t="n">
        <v>640</v>
      </c>
      <c r="K3046" s="6" t="n"/>
      <c r="L3046" s="6" t="n"/>
      <c r="M3046" s="6" t="n"/>
      <c r="N3046" s="6" t="n">
        <v>46219</v>
      </c>
      <c r="O3046" s="6" t="n">
        <v>640</v>
      </c>
      <c r="P3046" s="6" t="n"/>
      <c r="Q3046" s="6" t="n"/>
      <c r="R3046" s="6" t="n"/>
      <c r="S3046" s="6" t="n"/>
      <c r="T3046" s="6">
        <f>IF(OR($J3046="",$O3046=""),"",$O3046/$J3046)</f>
        <v/>
      </c>
      <c r="U3046" s="6" t="inlineStr">
        <is>
          <t>Concluído</t>
        </is>
      </c>
      <c r="V3046" s="6" t="n"/>
      <c r="W3046" s="6" t="n"/>
      <c r="X3046" s="6" t="n"/>
      <c r="Y3046" s="6" t="n"/>
      <c r="Z3046" s="6" t="n"/>
      <c r="AA3046" s="5" t="n"/>
      <c r="AB3046" s="6">
        <f>B3046&amp;"|"&amp;I3046</f>
        <v/>
      </c>
      <c r="AC3046">
        <f>IF($B3046="","","|"&amp;SUBSTITUTE(TRIM(SUBSTITUTE(SUBSTITUTE(SUBSTITUTE(SUBSTITUTE(SUBSTITUTE(SUBSTITUTE(SUBSTITUTE(SUBSTITUTE(SUBSTITUTE(SUBSTITUTE(SUBSTITUTE(SUBSTITUTE(SUBSTITUTE(SUBSTITUTE(TRIM($B3046&amp;""),CHAR(10)," "),CHAR(13)," "),"."," "),";"," "),","," "),"/"," "),"+"," "),"-"," "),"  "," "),"  "," "),"  "," "),"  "," "),"  "," "),"  "," "))," ","|")&amp;"|")</f>
        <v/>
      </c>
      <c r="AD3046">
        <f>TRIM($I3046&amp;"")</f>
        <v/>
      </c>
    </row>
    <row r="3047" ht="36" customHeight="1">
      <c r="A3047" s="14" t="n">
        <v>46219</v>
      </c>
      <c r="B3047" s="6" t="inlineStr">
        <is>
          <t>10266,10265</t>
        </is>
      </c>
      <c r="C3047" s="6" t="inlineStr">
        <is>
          <t>M/C 0727 (MARROM)</t>
        </is>
      </c>
      <c r="D3047" s="6" t="inlineStr">
        <is>
          <t>10 FURADEIRAS</t>
        </is>
      </c>
      <c r="E3047" s="6" t="n">
        <v>20016106</v>
      </c>
      <c r="F3047" s="6" t="inlineStr">
        <is>
          <t>(2)TRAV.MAIOR 1442X100X15 MDP-MESA MIAMI 1,60X0,80</t>
        </is>
      </c>
      <c r="G3047" s="6" t="inlineStr">
        <is>
          <t>10 FURADEIRAS</t>
        </is>
      </c>
      <c r="H3047" s="6" t="inlineStr">
        <is>
          <t>10 FURADEIRAS</t>
        </is>
      </c>
      <c r="I3047" s="4" t="inlineStr">
        <is>
          <t>10 FURADEIRAS</t>
        </is>
      </c>
      <c r="J3047" s="4" t="n">
        <v>80</v>
      </c>
      <c r="K3047" s="6" t="n"/>
      <c r="L3047" s="6" t="n"/>
      <c r="M3047" s="6" t="n"/>
      <c r="N3047" s="6" t="n">
        <v>46219</v>
      </c>
      <c r="O3047" s="6" t="n">
        <v>80</v>
      </c>
      <c r="P3047" s="6" t="n"/>
      <c r="Q3047" s="6" t="n"/>
      <c r="R3047" s="6" t="n"/>
      <c r="S3047" s="6" t="n"/>
      <c r="T3047" s="6">
        <f>IF(OR($J3047="",$O3047=""),"",$O3047/$J3047)</f>
        <v/>
      </c>
      <c r="U3047" s="6" t="inlineStr">
        <is>
          <t>Concluído</t>
        </is>
      </c>
      <c r="V3047" s="6" t="n"/>
      <c r="W3047" s="6" t="n"/>
      <c r="X3047" s="6" t="n"/>
      <c r="Y3047" s="6" t="n"/>
      <c r="Z3047" s="6" t="n"/>
      <c r="AA3047" s="5" t="n"/>
      <c r="AB3047" s="6">
        <f>B3047&amp;"|"&amp;I3047</f>
        <v/>
      </c>
      <c r="AC3047">
        <f>IF($B3047="","","|"&amp;SUBSTITUTE(TRIM(SUBSTITUTE(SUBSTITUTE(SUBSTITUTE(SUBSTITUTE(SUBSTITUTE(SUBSTITUTE(SUBSTITUTE(SUBSTITUTE(SUBSTITUTE(SUBSTITUTE(SUBSTITUTE(SUBSTITUTE(SUBSTITUTE(SUBSTITUTE(TRIM($B3047&amp;""),CHAR(10)," "),CHAR(13)," "),"."," "),";"," "),","," "),"/"," "),"+"," "),"-"," "),"  "," "),"  "," "),"  "," "),"  "," "),"  "," "),"  "," "))," ","|")&amp;"|")</f>
        <v/>
      </c>
      <c r="AD3047">
        <f>TRIM($I3047&amp;"")</f>
        <v/>
      </c>
    </row>
    <row r="3048" ht="36" customHeight="1">
      <c r="A3048" s="14" t="n">
        <v>46219</v>
      </c>
      <c r="B3048" s="6" t="inlineStr">
        <is>
          <t>10266,10265</t>
        </is>
      </c>
      <c r="C3048" s="6" t="inlineStr">
        <is>
          <t>M/C 0727 (MARROM)</t>
        </is>
      </c>
      <c r="D3048" s="6" t="inlineStr">
        <is>
          <t>10 FURADEIRAS</t>
        </is>
      </c>
      <c r="E3048" s="6" t="n">
        <v>30080003</v>
      </c>
      <c r="F3048" s="6" t="inlineStr">
        <is>
          <t>(4)TAMP INTERNO 500X400X15MDP-MESA AMST.1,36X1,36</t>
        </is>
      </c>
      <c r="G3048" s="6" t="inlineStr">
        <is>
          <t>10 FURADEIRAS</t>
        </is>
      </c>
      <c r="H3048" s="6" t="inlineStr">
        <is>
          <t>10 FURADEIRAS</t>
        </is>
      </c>
      <c r="I3048" s="4" t="inlineStr">
        <is>
          <t>10 FURADEIRAS</t>
        </is>
      </c>
      <c r="J3048" s="4" t="n">
        <v>30</v>
      </c>
      <c r="K3048" s="6" t="n"/>
      <c r="L3048" s="6" t="n"/>
      <c r="M3048" s="6" t="n"/>
      <c r="N3048" s="6" t="n">
        <v>46219</v>
      </c>
      <c r="O3048" s="6" t="n">
        <v>30</v>
      </c>
      <c r="P3048" s="6" t="n"/>
      <c r="Q3048" s="6" t="n"/>
      <c r="R3048" s="6" t="n"/>
      <c r="S3048" s="6" t="n"/>
      <c r="T3048" s="6">
        <f>IF(OR($J3048="",$O3048=""),"",$O3048/$J3048)</f>
        <v/>
      </c>
      <c r="U3048" s="6" t="inlineStr">
        <is>
          <t>Concluído</t>
        </is>
      </c>
      <c r="V3048" s="6" t="n"/>
      <c r="W3048" s="6" t="n"/>
      <c r="X3048" s="6" t="n"/>
      <c r="Y3048" s="6" t="n"/>
      <c r="Z3048" s="6" t="n"/>
      <c r="AA3048" s="5" t="n"/>
      <c r="AB3048" s="6">
        <f>B3048&amp;"|"&amp;I3048</f>
        <v/>
      </c>
      <c r="AC3048">
        <f>IF($B3048="","","|"&amp;SUBSTITUTE(TRIM(SUBSTITUTE(SUBSTITUTE(SUBSTITUTE(SUBSTITUTE(SUBSTITUTE(SUBSTITUTE(SUBSTITUTE(SUBSTITUTE(SUBSTITUTE(SUBSTITUTE(SUBSTITUTE(SUBSTITUTE(SUBSTITUTE(SUBSTITUTE(TRIM($B3048&amp;""),CHAR(10)," "),CHAR(13)," "),"."," "),";"," "),","," "),"/"," "),"+"," "),"-"," "),"  "," "),"  "," "),"  "," "),"  "," "),"  "," "),"  "," "))," ","|")&amp;"|")</f>
        <v/>
      </c>
      <c r="AD3048">
        <f>TRIM($I3048&amp;"")</f>
        <v/>
      </c>
    </row>
    <row r="3049" ht="36" customHeight="1">
      <c r="A3049" s="14" t="n">
        <v>46219</v>
      </c>
      <c r="B3049" s="6" t="inlineStr">
        <is>
          <t>10266,10265</t>
        </is>
      </c>
      <c r="C3049" s="6" t="inlineStr">
        <is>
          <t>M/C 0727 (MARROM)</t>
        </is>
      </c>
      <c r="D3049" s="6" t="inlineStr">
        <is>
          <t>10 FURADEIRAS</t>
        </is>
      </c>
      <c r="E3049" s="6" t="n">
        <v>30080004</v>
      </c>
      <c r="F3049" s="6" t="inlineStr">
        <is>
          <t>(6)TRAV. MAIOR 1320X65 (135)X15 MDP-AMST.1,36X1,36</t>
        </is>
      </c>
      <c r="G3049" s="6" t="inlineStr">
        <is>
          <t>10 FURADEIRAS</t>
        </is>
      </c>
      <c r="H3049" s="6" t="inlineStr">
        <is>
          <t>10 FURADEIRAS</t>
        </is>
      </c>
      <c r="I3049" s="4" t="inlineStr">
        <is>
          <t>10 FURADEIRAS</t>
        </is>
      </c>
      <c r="J3049" s="4" t="n">
        <v>60</v>
      </c>
      <c r="K3049" s="6" t="n"/>
      <c r="L3049" s="6" t="n"/>
      <c r="M3049" s="6" t="n"/>
      <c r="N3049" s="6" t="n">
        <v>46219</v>
      </c>
      <c r="O3049" s="6" t="n">
        <v>60</v>
      </c>
      <c r="P3049" s="6" t="n"/>
      <c r="Q3049" s="6" t="n"/>
      <c r="R3049" s="6" t="n"/>
      <c r="S3049" s="6" t="n"/>
      <c r="T3049" s="6">
        <f>IF(OR($J3049="",$O3049=""),"",$O3049/$J3049)</f>
        <v/>
      </c>
      <c r="U3049" s="6" t="inlineStr">
        <is>
          <t>Concluído</t>
        </is>
      </c>
      <c r="V3049" s="6" t="n"/>
      <c r="W3049" s="6" t="n"/>
      <c r="X3049" s="6" t="n"/>
      <c r="Y3049" s="6" t="n"/>
      <c r="Z3049" s="6" t="n"/>
      <c r="AA3049" s="5" t="n"/>
      <c r="AB3049" s="6">
        <f>B3049&amp;"|"&amp;I3049</f>
        <v/>
      </c>
      <c r="AC3049">
        <f>IF($B3049="","","|"&amp;SUBSTITUTE(TRIM(SUBSTITUTE(SUBSTITUTE(SUBSTITUTE(SUBSTITUTE(SUBSTITUTE(SUBSTITUTE(SUBSTITUTE(SUBSTITUTE(SUBSTITUTE(SUBSTITUTE(SUBSTITUTE(SUBSTITUTE(SUBSTITUTE(SUBSTITUTE(TRIM($B3049&amp;""),CHAR(10)," "),CHAR(13)," "),"."," "),";"," "),","," "),"/"," "),"+"," "),"-"," "),"  "," "),"  "," "),"  "," "),"  "," "),"  "," "),"  "," "))," ","|")&amp;"|")</f>
        <v/>
      </c>
      <c r="AD3049">
        <f>TRIM($I3049&amp;"")</f>
        <v/>
      </c>
    </row>
    <row r="3050" ht="36" customHeight="1">
      <c r="A3050" s="14" t="n">
        <v>46219</v>
      </c>
      <c r="B3050" s="6" t="inlineStr">
        <is>
          <t>10266,10265</t>
        </is>
      </c>
      <c r="C3050" s="6" t="inlineStr">
        <is>
          <t>M/C 0727 (MARROM)</t>
        </is>
      </c>
      <c r="D3050" s="6" t="inlineStr">
        <is>
          <t>10 FURADEIRAS</t>
        </is>
      </c>
      <c r="E3050" s="6" t="n">
        <v>30080005</v>
      </c>
      <c r="F3050" s="6" t="inlineStr">
        <is>
          <t>(5) TRAV. MENOR1190X65X15 MDP-MESA AMST.1,36X1,36</t>
        </is>
      </c>
      <c r="G3050" s="6" t="inlineStr">
        <is>
          <t>10 FURADEIRAS</t>
        </is>
      </c>
      <c r="H3050" s="6" t="inlineStr">
        <is>
          <t>10 FURADEIRAS</t>
        </is>
      </c>
      <c r="I3050" s="4" t="inlineStr">
        <is>
          <t>10 FURADEIRAS</t>
        </is>
      </c>
      <c r="J3050" s="4" t="n">
        <v>60</v>
      </c>
      <c r="K3050" s="6" t="n"/>
      <c r="L3050" s="6" t="n"/>
      <c r="M3050" s="6" t="n"/>
      <c r="N3050" s="6" t="n">
        <v>46219</v>
      </c>
      <c r="O3050" s="6" t="n">
        <v>60</v>
      </c>
      <c r="P3050" s="6" t="n"/>
      <c r="Q3050" s="6" t="n"/>
      <c r="R3050" s="6" t="n"/>
      <c r="S3050" s="6" t="n"/>
      <c r="T3050" s="6">
        <f>IF(OR($J3050="",$O3050=""),"",$O3050/$J3050)</f>
        <v/>
      </c>
      <c r="U3050" s="6" t="inlineStr">
        <is>
          <t>Concluído</t>
        </is>
      </c>
      <c r="V3050" s="6" t="n"/>
      <c r="W3050" s="6" t="n"/>
      <c r="X3050" s="6" t="n"/>
      <c r="Y3050" s="6" t="n"/>
      <c r="Z3050" s="6" t="n"/>
      <c r="AA3050" s="5" t="n"/>
      <c r="AB3050" s="6">
        <f>B3050&amp;"|"&amp;I3050</f>
        <v/>
      </c>
      <c r="AC3050">
        <f>IF($B3050="","","|"&amp;SUBSTITUTE(TRIM(SUBSTITUTE(SUBSTITUTE(SUBSTITUTE(SUBSTITUTE(SUBSTITUTE(SUBSTITUTE(SUBSTITUTE(SUBSTITUTE(SUBSTITUTE(SUBSTITUTE(SUBSTITUTE(SUBSTITUTE(SUBSTITUTE(SUBSTITUTE(TRIM($B3050&amp;""),CHAR(10)," "),CHAR(13)," "),"."," "),";"," "),","," "),"/"," "),"+"," "),"-"," "),"  "," "),"  "," "),"  "," "),"  "," "),"  "," "),"  "," "))," ","|")&amp;"|")</f>
        <v/>
      </c>
      <c r="AD3050">
        <f>TRIM($I3050&amp;"")</f>
        <v/>
      </c>
    </row>
    <row r="3051" ht="36" customHeight="1">
      <c r="A3051" s="14" t="n">
        <v>46219</v>
      </c>
      <c r="B3051" s="6" t="inlineStr">
        <is>
          <t>10266,10265</t>
        </is>
      </c>
      <c r="C3051" s="6" t="inlineStr">
        <is>
          <t>M/C 0727 (MARROM)</t>
        </is>
      </c>
      <c r="D3051" s="6" t="inlineStr">
        <is>
          <t>10 FURADEIRAS</t>
        </is>
      </c>
      <c r="E3051" s="6" t="n">
        <v>20019601</v>
      </c>
      <c r="F3051" s="6" t="inlineStr">
        <is>
          <t>(2-5) LATERAL 751X546X12 MDF - MESA SANTIAGO 1,36</t>
        </is>
      </c>
      <c r="G3051" s="6" t="inlineStr">
        <is>
          <t>10 FURADEIRAS</t>
        </is>
      </c>
      <c r="H3051" s="6" t="inlineStr">
        <is>
          <t>10 FURADEIRAS</t>
        </is>
      </c>
      <c r="I3051" s="4" t="inlineStr">
        <is>
          <t>10 FURADEIRAS</t>
        </is>
      </c>
      <c r="J3051" s="4" t="n">
        <v>60</v>
      </c>
      <c r="K3051" s="6" t="n"/>
      <c r="L3051" s="6" t="n"/>
      <c r="M3051" s="6" t="n"/>
      <c r="N3051" s="6" t="n">
        <v>46219</v>
      </c>
      <c r="O3051" s="6" t="n">
        <v>60</v>
      </c>
      <c r="P3051" s="6" t="n"/>
      <c r="Q3051" s="6" t="n"/>
      <c r="R3051" s="6" t="n"/>
      <c r="S3051" s="6" t="n"/>
      <c r="T3051" s="6">
        <f>IF(OR($J3051="",$O3051=""),"",$O3051/$J3051)</f>
        <v/>
      </c>
      <c r="U3051" s="6" t="inlineStr">
        <is>
          <t>Concluído</t>
        </is>
      </c>
      <c r="V3051" s="6" t="n"/>
      <c r="W3051" s="6" t="n"/>
      <c r="X3051" s="6" t="n"/>
      <c r="Y3051" s="6" t="n"/>
      <c r="Z3051" s="6" t="n"/>
      <c r="AA3051" s="5" t="n"/>
      <c r="AB3051" s="6">
        <f>B3051&amp;"|"&amp;I3051</f>
        <v/>
      </c>
      <c r="AC3051">
        <f>IF($B3051="","","|"&amp;SUBSTITUTE(TRIM(SUBSTITUTE(SUBSTITUTE(SUBSTITUTE(SUBSTITUTE(SUBSTITUTE(SUBSTITUTE(SUBSTITUTE(SUBSTITUTE(SUBSTITUTE(SUBSTITUTE(SUBSTITUTE(SUBSTITUTE(SUBSTITUTE(SUBSTITUTE(TRIM($B3051&amp;""),CHAR(10)," "),CHAR(13)," "),"."," "),";"," "),","," "),"/"," "),"+"," "),"-"," "),"  "," "),"  "," "),"  "," "),"  "," "),"  "," "),"  "," "))," ","|")&amp;"|")</f>
        <v/>
      </c>
      <c r="AD3051">
        <f>TRIM($I3051&amp;"")</f>
        <v/>
      </c>
    </row>
    <row r="3052" ht="36" customHeight="1">
      <c r="A3052" s="14" t="n">
        <v>46219</v>
      </c>
      <c r="B3052" s="6" t="inlineStr">
        <is>
          <t>10266,10265</t>
        </is>
      </c>
      <c r="C3052" s="6" t="inlineStr">
        <is>
          <t>M/C 0727 (MARROM)</t>
        </is>
      </c>
      <c r="D3052" s="6" t="inlineStr">
        <is>
          <t>10 FURADEIRAS</t>
        </is>
      </c>
      <c r="E3052" s="6" t="n">
        <v>20019602</v>
      </c>
      <c r="F3052" s="6" t="inlineStr">
        <is>
          <t>FUNDO RIPADO 751X546X12 MDF - MESA SANTIAGO 1,36</t>
        </is>
      </c>
      <c r="G3052" s="6" t="inlineStr">
        <is>
          <t>10 FURADEIRAS</t>
        </is>
      </c>
      <c r="H3052" s="6" t="inlineStr">
        <is>
          <t>10 FURADEIRAS</t>
        </is>
      </c>
      <c r="I3052" s="4" t="inlineStr">
        <is>
          <t>10 FURADEIRAS</t>
        </is>
      </c>
      <c r="J3052" s="4" t="n">
        <v>60</v>
      </c>
      <c r="K3052" s="6" t="n"/>
      <c r="L3052" s="6" t="n"/>
      <c r="M3052" s="6" t="n"/>
      <c r="N3052" s="6" t="n">
        <v>46219</v>
      </c>
      <c r="O3052" s="6" t="n">
        <v>60</v>
      </c>
      <c r="P3052" s="6" t="n"/>
      <c r="Q3052" s="6" t="n"/>
      <c r="R3052" s="6" t="n"/>
      <c r="S3052" s="6" t="n"/>
      <c r="T3052" s="6">
        <f>IF(OR($J3052="",$O3052=""),"",$O3052/$J3052)</f>
        <v/>
      </c>
      <c r="U3052" s="6" t="inlineStr">
        <is>
          <t>Concluído</t>
        </is>
      </c>
      <c r="V3052" s="6" t="n"/>
      <c r="W3052" s="6" t="n"/>
      <c r="X3052" s="6" t="n"/>
      <c r="Y3052" s="6" t="n"/>
      <c r="Z3052" s="6" t="n"/>
      <c r="AA3052" s="5" t="n"/>
      <c r="AB3052" s="6">
        <f>B3052&amp;"|"&amp;I3052</f>
        <v/>
      </c>
      <c r="AC3052">
        <f>IF($B3052="","","|"&amp;SUBSTITUTE(TRIM(SUBSTITUTE(SUBSTITUTE(SUBSTITUTE(SUBSTITUTE(SUBSTITUTE(SUBSTITUTE(SUBSTITUTE(SUBSTITUTE(SUBSTITUTE(SUBSTITUTE(SUBSTITUTE(SUBSTITUTE(SUBSTITUTE(SUBSTITUTE(TRIM($B3052&amp;""),CHAR(10)," "),CHAR(13)," "),"."," "),";"," "),","," "),"/"," "),"+"," "),"-"," "),"  "," "),"  "," "),"  "," "),"  "," "),"  "," "),"  "," "))," ","|")&amp;"|")</f>
        <v/>
      </c>
      <c r="AD3052">
        <f>TRIM($I3052&amp;"")</f>
        <v/>
      </c>
    </row>
    <row r="3053" ht="36" customHeight="1">
      <c r="A3053" s="14" t="n">
        <v>46219</v>
      </c>
      <c r="B3053" s="6" t="inlineStr">
        <is>
          <t>10266,10265</t>
        </is>
      </c>
      <c r="C3053" s="6" t="inlineStr">
        <is>
          <t>M/C 0727 (MARROM)</t>
        </is>
      </c>
      <c r="D3053" s="6" t="inlineStr">
        <is>
          <t>10 FURADEIRAS</t>
        </is>
      </c>
      <c r="E3053" s="6" t="n">
        <v>20019603</v>
      </c>
      <c r="F3053" s="6" t="inlineStr">
        <is>
          <t>(3) BASE 572X572X12 MDF - MESA SANTIAGO 1,36</t>
        </is>
      </c>
      <c r="G3053" s="6" t="inlineStr">
        <is>
          <t>10 FURADEIRAS</t>
        </is>
      </c>
      <c r="H3053" s="6" t="inlineStr">
        <is>
          <t>10 FURADEIRAS</t>
        </is>
      </c>
      <c r="I3053" s="4" t="inlineStr">
        <is>
          <t>10 FURADEIRAS</t>
        </is>
      </c>
      <c r="J3053" s="4" t="n">
        <v>30</v>
      </c>
      <c r="K3053" s="6" t="n"/>
      <c r="L3053" s="6" t="n"/>
      <c r="M3053" s="6" t="n"/>
      <c r="N3053" s="6" t="n">
        <v>46219</v>
      </c>
      <c r="O3053" s="6" t="n">
        <v>30</v>
      </c>
      <c r="P3053" s="6" t="n"/>
      <c r="Q3053" s="6" t="n"/>
      <c r="R3053" s="6" t="n"/>
      <c r="S3053" s="6" t="n"/>
      <c r="T3053" s="6">
        <f>IF(OR($J3053="",$O3053=""),"",$O3053/$J3053)</f>
        <v/>
      </c>
      <c r="U3053" s="6" t="inlineStr">
        <is>
          <t>Concluído</t>
        </is>
      </c>
      <c r="V3053" s="6" t="n"/>
      <c r="W3053" s="6" t="n"/>
      <c r="X3053" s="6" t="n"/>
      <c r="Y3053" s="6" t="n"/>
      <c r="Z3053" s="6" t="n"/>
      <c r="AA3053" s="5" t="n"/>
      <c r="AB3053" s="6">
        <f>B3053&amp;"|"&amp;I3053</f>
        <v/>
      </c>
      <c r="AC3053">
        <f>IF($B3053="","","|"&amp;SUBSTITUTE(TRIM(SUBSTITUTE(SUBSTITUTE(SUBSTITUTE(SUBSTITUTE(SUBSTITUTE(SUBSTITUTE(SUBSTITUTE(SUBSTITUTE(SUBSTITUTE(SUBSTITUTE(SUBSTITUTE(SUBSTITUTE(SUBSTITUTE(SUBSTITUTE(TRIM($B3053&amp;""),CHAR(10)," "),CHAR(13)," "),"."," "),";"," "),","," "),"/"," "),"+"," "),"-"," "),"  "," "),"  "," "),"  "," "),"  "," "),"  "," "),"  "," "))," ","|")&amp;"|")</f>
        <v/>
      </c>
      <c r="AD3053">
        <f>TRIM($I3053&amp;"")</f>
        <v/>
      </c>
    </row>
    <row r="3054" ht="36" customHeight="1">
      <c r="A3054" s="14" t="n">
        <v>46219</v>
      </c>
      <c r="B3054" s="6" t="inlineStr">
        <is>
          <t>10266,10265</t>
        </is>
      </c>
      <c r="C3054" s="6" t="inlineStr">
        <is>
          <t>M/C 0727 (MARROM)</t>
        </is>
      </c>
      <c r="D3054" s="6" t="inlineStr">
        <is>
          <t>10 FURADEIRAS</t>
        </is>
      </c>
      <c r="E3054" s="6" t="n">
        <v>20020002</v>
      </c>
      <c r="F3054" s="6" t="inlineStr">
        <is>
          <t>(2) FECHAMENTO I 1090X295X12 MDF - BASE DUBAI</t>
        </is>
      </c>
      <c r="G3054" s="6" t="inlineStr">
        <is>
          <t>10 FURADEIRAS</t>
        </is>
      </c>
      <c r="H3054" s="6" t="inlineStr">
        <is>
          <t>10 FURADEIRAS</t>
        </is>
      </c>
      <c r="I3054" s="4" t="inlineStr">
        <is>
          <t>10 FURADEIRAS</t>
        </is>
      </c>
      <c r="J3054" s="4" t="n">
        <v>2</v>
      </c>
      <c r="K3054" s="6" t="n"/>
      <c r="L3054" s="6" t="n"/>
      <c r="M3054" s="6" t="n"/>
      <c r="N3054" s="6" t="n">
        <v>46219</v>
      </c>
      <c r="O3054" s="6" t="n">
        <v>2</v>
      </c>
      <c r="P3054" s="6" t="n"/>
      <c r="Q3054" s="6" t="n"/>
      <c r="R3054" s="6" t="n"/>
      <c r="S3054" s="6" t="n"/>
      <c r="T3054" s="6">
        <f>IF(OR($J3054="",$O3054=""),"",$O3054/$J3054)</f>
        <v/>
      </c>
      <c r="U3054" s="6" t="inlineStr">
        <is>
          <t>Concluído</t>
        </is>
      </c>
      <c r="V3054" s="6" t="n"/>
      <c r="W3054" s="6" t="n"/>
      <c r="X3054" s="6" t="n"/>
      <c r="Y3054" s="6" t="n"/>
      <c r="Z3054" s="6" t="n"/>
      <c r="AA3054" s="5" t="n"/>
      <c r="AB3054" s="6">
        <f>B3054&amp;"|"&amp;I3054</f>
        <v/>
      </c>
      <c r="AC3054">
        <f>IF($B3054="","","|"&amp;SUBSTITUTE(TRIM(SUBSTITUTE(SUBSTITUTE(SUBSTITUTE(SUBSTITUTE(SUBSTITUTE(SUBSTITUTE(SUBSTITUTE(SUBSTITUTE(SUBSTITUTE(SUBSTITUTE(SUBSTITUTE(SUBSTITUTE(SUBSTITUTE(SUBSTITUTE(TRIM($B3054&amp;""),CHAR(10)," "),CHAR(13)," "),"."," "),";"," "),","," "),"/"," "),"+"," "),"-"," "),"  "," "),"  "," "),"  "," "),"  "," "),"  "," "),"  "," "))," ","|")&amp;"|")</f>
        <v/>
      </c>
      <c r="AD3054">
        <f>TRIM($I3054&amp;"")</f>
        <v/>
      </c>
    </row>
    <row r="3055" ht="36" customHeight="1">
      <c r="A3055" s="14" t="n">
        <v>46219</v>
      </c>
      <c r="B3055" s="6" t="inlineStr">
        <is>
          <t>10266,10265</t>
        </is>
      </c>
      <c r="C3055" s="6" t="inlineStr">
        <is>
          <t>M/C 0727 (MARROM)</t>
        </is>
      </c>
      <c r="D3055" s="6" t="inlineStr">
        <is>
          <t>10 FURADEIRAS</t>
        </is>
      </c>
      <c r="E3055" s="6" t="n">
        <v>20020003</v>
      </c>
      <c r="F3055" s="6" t="inlineStr">
        <is>
          <t>(3) FECHAMENTO II 600X295X12 MDF - BASE DUBAI</t>
        </is>
      </c>
      <c r="G3055" s="6" t="inlineStr">
        <is>
          <t>10 FURADEIRAS</t>
        </is>
      </c>
      <c r="H3055" s="6" t="inlineStr">
        <is>
          <t>10 FURADEIRAS</t>
        </is>
      </c>
      <c r="I3055" s="4" t="inlineStr">
        <is>
          <t>10 FURADEIRAS</t>
        </is>
      </c>
      <c r="J3055" s="4" t="n">
        <v>2</v>
      </c>
      <c r="K3055" s="6" t="n"/>
      <c r="L3055" s="6" t="n"/>
      <c r="M3055" s="6" t="n"/>
      <c r="N3055" s="6" t="n">
        <v>46219</v>
      </c>
      <c r="O3055" s="6" t="n">
        <v>2</v>
      </c>
      <c r="P3055" s="6" t="n"/>
      <c r="Q3055" s="6" t="n"/>
      <c r="R3055" s="6" t="n"/>
      <c r="S3055" s="6" t="n"/>
      <c r="T3055" s="6">
        <f>IF(OR($J3055="",$O3055=""),"",$O3055/$J3055)</f>
        <v/>
      </c>
      <c r="U3055" s="6" t="inlineStr">
        <is>
          <t>Concluído</t>
        </is>
      </c>
      <c r="V3055" s="6" t="n"/>
      <c r="W3055" s="6" t="n"/>
      <c r="X3055" s="6" t="n"/>
      <c r="Y3055" s="6" t="n"/>
      <c r="Z3055" s="6" t="n"/>
      <c r="AA3055" s="5" t="n"/>
      <c r="AB3055" s="6">
        <f>B3055&amp;"|"&amp;I3055</f>
        <v/>
      </c>
      <c r="AC3055">
        <f>IF($B3055="","","|"&amp;SUBSTITUTE(TRIM(SUBSTITUTE(SUBSTITUTE(SUBSTITUTE(SUBSTITUTE(SUBSTITUTE(SUBSTITUTE(SUBSTITUTE(SUBSTITUTE(SUBSTITUTE(SUBSTITUTE(SUBSTITUTE(SUBSTITUTE(SUBSTITUTE(SUBSTITUTE(TRIM($B3055&amp;""),CHAR(10)," "),CHAR(13)," "),"."," "),";"," "),","," "),"/"," "),"+"," "),"-"," "),"  "," "),"  "," "),"  "," "),"  "," "),"  "," "),"  "," "))," ","|")&amp;"|")</f>
        <v/>
      </c>
      <c r="AD3055">
        <f>TRIM($I3055&amp;"")</f>
        <v/>
      </c>
    </row>
    <row r="3056" ht="36" customHeight="1">
      <c r="A3056" s="14" t="n">
        <v>46219</v>
      </c>
      <c r="B3056" s="6" t="inlineStr">
        <is>
          <t>10266,10265</t>
        </is>
      </c>
      <c r="C3056" s="6" t="inlineStr">
        <is>
          <t>M/C 0727 (MARROM)</t>
        </is>
      </c>
      <c r="D3056" s="6" t="inlineStr">
        <is>
          <t>10 FURADEIRAS</t>
        </is>
      </c>
      <c r="E3056" s="6" t="n">
        <v>20020004</v>
      </c>
      <c r="F3056" s="6" t="inlineStr">
        <is>
          <t>(4) FECHAMENTO III 545X327X12 MDF - BASE DUBAI</t>
        </is>
      </c>
      <c r="G3056" s="6" t="inlineStr">
        <is>
          <t>10 FURADEIRAS</t>
        </is>
      </c>
      <c r="H3056" s="6" t="inlineStr">
        <is>
          <t>10 FURADEIRAS</t>
        </is>
      </c>
      <c r="I3056" s="4" t="inlineStr">
        <is>
          <t>10 FURADEIRAS</t>
        </is>
      </c>
      <c r="J3056" s="4" t="n">
        <v>4</v>
      </c>
      <c r="K3056" s="6" t="n"/>
      <c r="L3056" s="6" t="n"/>
      <c r="M3056" s="6" t="n"/>
      <c r="N3056" s="6" t="n">
        <v>46219</v>
      </c>
      <c r="O3056" s="6" t="n">
        <v>4</v>
      </c>
      <c r="P3056" s="6" t="n"/>
      <c r="Q3056" s="6" t="n"/>
      <c r="R3056" s="6" t="n"/>
      <c r="S3056" s="6" t="n"/>
      <c r="T3056" s="6">
        <f>IF(OR($J3056="",$O3056=""),"",$O3056/$J3056)</f>
        <v/>
      </c>
      <c r="U3056" s="6" t="inlineStr">
        <is>
          <t>Concluído</t>
        </is>
      </c>
      <c r="V3056" s="6" t="n"/>
      <c r="W3056" s="6" t="n"/>
      <c r="X3056" s="6" t="n"/>
      <c r="Y3056" s="6" t="n"/>
      <c r="Z3056" s="6" t="n"/>
      <c r="AA3056" s="5" t="n"/>
      <c r="AB3056" s="6">
        <f>B3056&amp;"|"&amp;I3056</f>
        <v/>
      </c>
      <c r="AC3056">
        <f>IF($B3056="","","|"&amp;SUBSTITUTE(TRIM(SUBSTITUTE(SUBSTITUTE(SUBSTITUTE(SUBSTITUTE(SUBSTITUTE(SUBSTITUTE(SUBSTITUTE(SUBSTITUTE(SUBSTITUTE(SUBSTITUTE(SUBSTITUTE(SUBSTITUTE(SUBSTITUTE(SUBSTITUTE(TRIM($B3056&amp;""),CHAR(10)," "),CHAR(13)," "),"."," "),";"," "),","," "),"/"," "),"+"," "),"-"," "),"  "," "),"  "," "),"  "," "),"  "," "),"  "," "),"  "," "))," ","|")&amp;"|")</f>
        <v/>
      </c>
      <c r="AD3056">
        <f>TRIM($I3056&amp;"")</f>
        <v/>
      </c>
    </row>
    <row r="3057" ht="36" customHeight="1">
      <c r="A3057" s="14" t="n">
        <v>46219</v>
      </c>
      <c r="B3057" s="6" t="inlineStr">
        <is>
          <t>10266,10265</t>
        </is>
      </c>
      <c r="C3057" s="6" t="inlineStr">
        <is>
          <t>M/C 0727 (MARROM)</t>
        </is>
      </c>
      <c r="D3057" s="6" t="inlineStr">
        <is>
          <t>10 FURADEIRAS</t>
        </is>
      </c>
      <c r="E3057" s="6" t="n">
        <v>20020005</v>
      </c>
      <c r="F3057" s="6" t="inlineStr">
        <is>
          <t>(5) FECHAMENTO IV 453X327X12 MDF - BASE DUBAI</t>
        </is>
      </c>
      <c r="G3057" s="6" t="inlineStr">
        <is>
          <t>10 FURADEIRAS</t>
        </is>
      </c>
      <c r="H3057" s="6" t="inlineStr">
        <is>
          <t>10 FURADEIRAS</t>
        </is>
      </c>
      <c r="I3057" s="4" t="inlineStr">
        <is>
          <t>10 FURADEIRAS</t>
        </is>
      </c>
      <c r="J3057" s="4" t="n">
        <v>2</v>
      </c>
      <c r="K3057" s="6" t="n"/>
      <c r="L3057" s="6" t="n"/>
      <c r="M3057" s="6" t="n"/>
      <c r="N3057" s="6" t="n">
        <v>46219</v>
      </c>
      <c r="O3057" s="6" t="n">
        <v>2</v>
      </c>
      <c r="P3057" s="6" t="n"/>
      <c r="Q3057" s="6" t="n"/>
      <c r="R3057" s="6" t="n"/>
      <c r="S3057" s="6" t="n"/>
      <c r="T3057" s="6">
        <f>IF(OR($J3057="",$O3057=""),"",$O3057/$J3057)</f>
        <v/>
      </c>
      <c r="U3057" s="6" t="inlineStr">
        <is>
          <t>Concluído</t>
        </is>
      </c>
      <c r="V3057" s="6" t="n"/>
      <c r="W3057" s="6" t="n"/>
      <c r="X3057" s="6" t="n"/>
      <c r="Y3057" s="6" t="n"/>
      <c r="Z3057" s="6" t="n"/>
      <c r="AA3057" s="5" t="n"/>
      <c r="AB3057" s="6">
        <f>B3057&amp;"|"&amp;I3057</f>
        <v/>
      </c>
      <c r="AC3057">
        <f>IF($B3057="","","|"&amp;SUBSTITUTE(TRIM(SUBSTITUTE(SUBSTITUTE(SUBSTITUTE(SUBSTITUTE(SUBSTITUTE(SUBSTITUTE(SUBSTITUTE(SUBSTITUTE(SUBSTITUTE(SUBSTITUTE(SUBSTITUTE(SUBSTITUTE(SUBSTITUTE(SUBSTITUTE(TRIM($B3057&amp;""),CHAR(10)," "),CHAR(13)," "),"."," "),";"," "),","," "),"/"," "),"+"," "),"-"," "),"  "," "),"  "," "),"  "," "),"  "," "),"  "," "),"  "," "))," ","|")&amp;"|")</f>
        <v/>
      </c>
      <c r="AD3057">
        <f>TRIM($I3057&amp;"")</f>
        <v/>
      </c>
    </row>
    <row r="3058" ht="36" customHeight="1">
      <c r="A3058" s="14" t="n">
        <v>46219</v>
      </c>
      <c r="B3058" s="6" t="inlineStr">
        <is>
          <t>10266,10265</t>
        </is>
      </c>
      <c r="C3058" s="6" t="inlineStr">
        <is>
          <t>M/C 0727 (MARROM)</t>
        </is>
      </c>
      <c r="D3058" s="6" t="inlineStr">
        <is>
          <t>10 FURADEIRAS</t>
        </is>
      </c>
      <c r="E3058" s="6" t="n">
        <v>20013102</v>
      </c>
      <c r="F3058" s="6" t="inlineStr">
        <is>
          <t>(10)PE MAIOR 760X100 (170) X15 MDF-MIAMI 1,37X0,80</t>
        </is>
      </c>
      <c r="G3058" s="6" t="inlineStr">
        <is>
          <t>10 FURADEIRAS</t>
        </is>
      </c>
      <c r="H3058" s="6" t="inlineStr">
        <is>
          <t>10 FURADEIRAS</t>
        </is>
      </c>
      <c r="I3058" s="4" t="inlineStr">
        <is>
          <t>10 FURADEIRAS</t>
        </is>
      </c>
      <c r="J3058" s="4" t="n">
        <v>1280</v>
      </c>
      <c r="K3058" s="6" t="n"/>
      <c r="L3058" s="6" t="n"/>
      <c r="M3058" s="6" t="n"/>
      <c r="N3058" s="6" t="n">
        <v>46219</v>
      </c>
      <c r="O3058" s="6" t="n">
        <v>1280</v>
      </c>
      <c r="P3058" s="6" t="n"/>
      <c r="Q3058" s="6" t="n"/>
      <c r="R3058" s="6" t="n"/>
      <c r="S3058" s="6" t="n"/>
      <c r="T3058" s="6">
        <f>IF(OR($J3058="",$O3058=""),"",$O3058/$J3058)</f>
        <v/>
      </c>
      <c r="U3058" s="6" t="inlineStr">
        <is>
          <t>Concluído</t>
        </is>
      </c>
      <c r="V3058" s="6" t="n"/>
      <c r="W3058" s="6" t="n"/>
      <c r="X3058" s="6" t="n"/>
      <c r="Y3058" s="6" t="n"/>
      <c r="Z3058" s="6" t="n"/>
      <c r="AA3058" s="5" t="n"/>
      <c r="AB3058" s="6">
        <f>B3058&amp;"|"&amp;I3058</f>
        <v/>
      </c>
      <c r="AC3058">
        <f>IF($B3058="","","|"&amp;SUBSTITUTE(TRIM(SUBSTITUTE(SUBSTITUTE(SUBSTITUTE(SUBSTITUTE(SUBSTITUTE(SUBSTITUTE(SUBSTITUTE(SUBSTITUTE(SUBSTITUTE(SUBSTITUTE(SUBSTITUTE(SUBSTITUTE(SUBSTITUTE(SUBSTITUTE(TRIM($B3058&amp;""),CHAR(10)," "),CHAR(13)," "),"."," "),";"," "),","," "),"/"," "),"+"," "),"-"," "),"  "," "),"  "," "),"  "," "),"  "," "),"  "," "),"  "," "))," ","|")&amp;"|")</f>
        <v/>
      </c>
      <c r="AD3058">
        <f>TRIM($I3058&amp;"")</f>
        <v/>
      </c>
    </row>
    <row r="3059" ht="36" customHeight="1">
      <c r="A3059" s="14" t="n">
        <v>46219</v>
      </c>
      <c r="B3059" s="6" t="inlineStr">
        <is>
          <t>10266,10265</t>
        </is>
      </c>
      <c r="C3059" s="6" t="inlineStr">
        <is>
          <t>M/C 0727 (MARROM)</t>
        </is>
      </c>
      <c r="D3059" s="6" t="inlineStr">
        <is>
          <t>10 FURADEIRAS</t>
        </is>
      </c>
      <c r="E3059" s="6" t="n">
        <v>20013103</v>
      </c>
      <c r="F3059" s="6" t="inlineStr">
        <is>
          <t>(4) PE MENOR 760X85 (135) X15 MDF-MIAMI 1,37X0,80</t>
        </is>
      </c>
      <c r="G3059" s="6" t="inlineStr">
        <is>
          <t>10 FURADEIRAS</t>
        </is>
      </c>
      <c r="H3059" s="6" t="inlineStr">
        <is>
          <t>10 FURADEIRAS</t>
        </is>
      </c>
      <c r="I3059" s="4" t="inlineStr">
        <is>
          <t>10 FURADEIRAS</t>
        </is>
      </c>
      <c r="J3059" s="4" t="n">
        <v>1280</v>
      </c>
      <c r="K3059" s="6" t="n"/>
      <c r="L3059" s="6" t="n"/>
      <c r="M3059" s="6" t="n"/>
      <c r="N3059" s="6" t="n">
        <v>46219</v>
      </c>
      <c r="O3059" s="6" t="n">
        <v>1280</v>
      </c>
      <c r="P3059" s="6" t="n"/>
      <c r="Q3059" s="6" t="n"/>
      <c r="R3059" s="6" t="n"/>
      <c r="S3059" s="6" t="n"/>
      <c r="T3059" s="6">
        <f>IF(OR($J3059="",$O3059=""),"",$O3059/$J3059)</f>
        <v/>
      </c>
      <c r="U3059" s="6" t="inlineStr">
        <is>
          <t>Concluído</t>
        </is>
      </c>
      <c r="V3059" s="6" t="n"/>
      <c r="W3059" s="6" t="n"/>
      <c r="X3059" s="6" t="n"/>
      <c r="Y3059" s="6" t="n"/>
      <c r="Z3059" s="6" t="n"/>
      <c r="AA3059" s="5" t="n"/>
      <c r="AB3059" s="6">
        <f>B3059&amp;"|"&amp;I3059</f>
        <v/>
      </c>
      <c r="AC3059">
        <f>IF($B3059="","","|"&amp;SUBSTITUTE(TRIM(SUBSTITUTE(SUBSTITUTE(SUBSTITUTE(SUBSTITUTE(SUBSTITUTE(SUBSTITUTE(SUBSTITUTE(SUBSTITUTE(SUBSTITUTE(SUBSTITUTE(SUBSTITUTE(SUBSTITUTE(SUBSTITUTE(SUBSTITUTE(TRIM($B3059&amp;""),CHAR(10)," "),CHAR(13)," "),"."," "),";"," "),","," "),"/"," "),"+"," "),"-"," "),"  "," "),"  "," "),"  "," "),"  "," "),"  "," "),"  "," "))," ","|")&amp;"|")</f>
        <v/>
      </c>
      <c r="AD3059">
        <f>TRIM($I3059&amp;"")</f>
        <v/>
      </c>
    </row>
    <row r="3060" ht="36" customHeight="1">
      <c r="A3060" s="14" t="n">
        <v>46219</v>
      </c>
      <c r="B3060" s="6" t="inlineStr">
        <is>
          <t>10266,10265</t>
        </is>
      </c>
      <c r="C3060" s="6" t="inlineStr">
        <is>
          <t>M/C 0727 (MARROM)</t>
        </is>
      </c>
      <c r="D3060" s="6" t="inlineStr">
        <is>
          <t>10 FURADEIRAS</t>
        </is>
      </c>
      <c r="E3060" s="6" t="n">
        <v>20020001</v>
      </c>
      <c r="F3060" s="6" t="inlineStr">
        <is>
          <t>(1) LATERAL 1180X92X15 MDF - BASE DUBAI</t>
        </is>
      </c>
      <c r="G3060" s="6" t="inlineStr">
        <is>
          <t>10 FURADEIRAS</t>
        </is>
      </c>
      <c r="H3060" s="6" t="inlineStr">
        <is>
          <t>10 FURADEIRAS</t>
        </is>
      </c>
      <c r="I3060" s="4" t="inlineStr">
        <is>
          <t>10 FURADEIRAS</t>
        </is>
      </c>
      <c r="J3060" s="4" t="n">
        <v>8</v>
      </c>
      <c r="K3060" s="6" t="n"/>
      <c r="L3060" s="6" t="n"/>
      <c r="M3060" s="6" t="n"/>
      <c r="N3060" s="6" t="n">
        <v>46219</v>
      </c>
      <c r="O3060" s="6" t="n">
        <v>8</v>
      </c>
      <c r="P3060" s="6" t="n"/>
      <c r="Q3060" s="6" t="n"/>
      <c r="R3060" s="6" t="n"/>
      <c r="S3060" s="6" t="n"/>
      <c r="T3060" s="6">
        <f>IF(OR($J3060="",$O3060=""),"",$O3060/$J3060)</f>
        <v/>
      </c>
      <c r="U3060" s="6" t="inlineStr">
        <is>
          <t>Concluído</t>
        </is>
      </c>
      <c r="V3060" s="6" t="n"/>
      <c r="W3060" s="6" t="n"/>
      <c r="X3060" s="6" t="n"/>
      <c r="Y3060" s="6" t="n"/>
      <c r="Z3060" s="6" t="n"/>
      <c r="AA3060" s="5" t="n"/>
      <c r="AB3060" s="6">
        <f>B3060&amp;"|"&amp;I3060</f>
        <v/>
      </c>
      <c r="AC3060">
        <f>IF($B3060="","","|"&amp;SUBSTITUTE(TRIM(SUBSTITUTE(SUBSTITUTE(SUBSTITUTE(SUBSTITUTE(SUBSTITUTE(SUBSTITUTE(SUBSTITUTE(SUBSTITUTE(SUBSTITUTE(SUBSTITUTE(SUBSTITUTE(SUBSTITUTE(SUBSTITUTE(SUBSTITUTE(TRIM($B3060&amp;""),CHAR(10)," "),CHAR(13)," "),"."," "),";"," "),","," "),"/"," "),"+"," "),"-"," "),"  "," "),"  "," "),"  "," "),"  "," "),"  "," "),"  "," "))," ","|")&amp;"|")</f>
        <v/>
      </c>
      <c r="AD3060">
        <f>TRIM($I3060&amp;"")</f>
        <v/>
      </c>
    </row>
    <row r="3061" ht="36" customHeight="1">
      <c r="A3061" s="14" t="n">
        <v>46219</v>
      </c>
      <c r="B3061" s="6" t="inlineStr">
        <is>
          <t>10266,10265</t>
        </is>
      </c>
      <c r="C3061" s="6" t="inlineStr">
        <is>
          <t>M/C 0727 (MARROM)</t>
        </is>
      </c>
      <c r="D3061" s="6" t="inlineStr">
        <is>
          <t>10 FURADEIRAS</t>
        </is>
      </c>
      <c r="E3061" s="6" t="n">
        <v>30006104</v>
      </c>
      <c r="F3061" s="6" t="inlineStr">
        <is>
          <t>MOLDURA ENCOSTO 445X280X15 MDF - CAD SANTIAGO NEW</t>
        </is>
      </c>
      <c r="G3061" s="6" t="inlineStr">
        <is>
          <t>10 FURADEIRAS</t>
        </is>
      </c>
      <c r="H3061" s="6" t="inlineStr">
        <is>
          <t>10 FURADEIRAS</t>
        </is>
      </c>
      <c r="I3061" s="4" t="inlineStr">
        <is>
          <t>10 FURADEIRAS</t>
        </is>
      </c>
      <c r="J3061" s="4" t="n">
        <v>126</v>
      </c>
      <c r="K3061" s="6" t="n"/>
      <c r="L3061" s="6" t="n"/>
      <c r="M3061" s="6" t="n"/>
      <c r="N3061" s="6" t="n">
        <v>46219</v>
      </c>
      <c r="O3061" s="6" t="n">
        <v>126</v>
      </c>
      <c r="P3061" s="6" t="n"/>
      <c r="Q3061" s="6" t="n"/>
      <c r="R3061" s="6" t="n"/>
      <c r="S3061" s="6" t="n"/>
      <c r="T3061" s="6">
        <f>IF(OR($J3061="",$O3061=""),"",$O3061/$J3061)</f>
        <v/>
      </c>
      <c r="U3061" s="6" t="inlineStr">
        <is>
          <t>Concluído</t>
        </is>
      </c>
      <c r="V3061" s="6" t="n"/>
      <c r="W3061" s="6" t="n"/>
      <c r="X3061" s="6" t="n"/>
      <c r="Y3061" s="6" t="n"/>
      <c r="Z3061" s="6" t="n"/>
      <c r="AA3061" s="5" t="n"/>
      <c r="AB3061" s="6">
        <f>B3061&amp;"|"&amp;I3061</f>
        <v/>
      </c>
      <c r="AC3061">
        <f>IF($B3061="","","|"&amp;SUBSTITUTE(TRIM(SUBSTITUTE(SUBSTITUTE(SUBSTITUTE(SUBSTITUTE(SUBSTITUTE(SUBSTITUTE(SUBSTITUTE(SUBSTITUTE(SUBSTITUTE(SUBSTITUTE(SUBSTITUTE(SUBSTITUTE(SUBSTITUTE(SUBSTITUTE(TRIM($B3061&amp;""),CHAR(10)," "),CHAR(13)," "),"."," "),";"," "),","," "),"/"," "),"+"," "),"-"," "),"  "," "),"  "," "),"  "," "),"  "," "),"  "," "),"  "," "))," ","|")&amp;"|")</f>
        <v/>
      </c>
      <c r="AD3061">
        <f>TRIM($I3061&amp;"")</f>
        <v/>
      </c>
    </row>
    <row r="3062" ht="36" customHeight="1">
      <c r="A3062" s="14" t="n">
        <v>46219</v>
      </c>
      <c r="B3062" s="6" t="inlineStr">
        <is>
          <t>10266,10265</t>
        </is>
      </c>
      <c r="C3062" s="6" t="inlineStr">
        <is>
          <t>M/C 0727 (MARROM)</t>
        </is>
      </c>
      <c r="D3062" s="6" t="inlineStr">
        <is>
          <t>10 FURADEIRAS</t>
        </is>
      </c>
      <c r="E3062" s="6" t="n">
        <v>20052001</v>
      </c>
      <c r="F3062" s="6" t="inlineStr">
        <is>
          <t>(2-4) TRAVESSA 742X122X25 MDF - MESA ATHENAS</t>
        </is>
      </c>
      <c r="G3062" s="6" t="inlineStr">
        <is>
          <t>10 FURADEIRAS</t>
        </is>
      </c>
      <c r="H3062" s="6" t="inlineStr">
        <is>
          <t>10 FURADEIRAS</t>
        </is>
      </c>
      <c r="I3062" s="4" t="inlineStr">
        <is>
          <t>10 FURADEIRAS</t>
        </is>
      </c>
      <c r="J3062" s="4" t="n">
        <v>120</v>
      </c>
      <c r="K3062" s="6" t="n"/>
      <c r="L3062" s="6" t="n"/>
      <c r="M3062" s="6" t="n"/>
      <c r="N3062" s="6" t="n">
        <v>46219</v>
      </c>
      <c r="O3062" s="6" t="n">
        <v>120</v>
      </c>
      <c r="P3062" s="6" t="n"/>
      <c r="Q3062" s="6" t="n"/>
      <c r="R3062" s="6" t="n"/>
      <c r="S3062" s="6" t="n"/>
      <c r="T3062" s="6">
        <f>IF(OR($J3062="",$O3062=""),"",$O3062/$J3062)</f>
        <v/>
      </c>
      <c r="U3062" s="6" t="inlineStr">
        <is>
          <t>Concluído</t>
        </is>
      </c>
      <c r="V3062" s="6" t="n"/>
      <c r="W3062" s="6" t="n"/>
      <c r="X3062" s="6" t="n"/>
      <c r="Y3062" s="6" t="n"/>
      <c r="Z3062" s="6" t="n"/>
      <c r="AA3062" s="5" t="n"/>
      <c r="AB3062" s="6">
        <f>B3062&amp;"|"&amp;I3062</f>
        <v/>
      </c>
      <c r="AC3062">
        <f>IF($B3062="","","|"&amp;SUBSTITUTE(TRIM(SUBSTITUTE(SUBSTITUTE(SUBSTITUTE(SUBSTITUTE(SUBSTITUTE(SUBSTITUTE(SUBSTITUTE(SUBSTITUTE(SUBSTITUTE(SUBSTITUTE(SUBSTITUTE(SUBSTITUTE(SUBSTITUTE(SUBSTITUTE(TRIM($B3062&amp;""),CHAR(10)," "),CHAR(13)," "),"."," "),";"," "),","," "),"/"," "),"+"," "),"-"," "),"  "," "),"  "," "),"  "," "),"  "," "),"  "," "),"  "," "))," ","|")&amp;"|")</f>
        <v/>
      </c>
      <c r="AD3062">
        <f>TRIM($I3062&amp;"")</f>
        <v/>
      </c>
    </row>
    <row r="3063" ht="36" customHeight="1">
      <c r="A3063" s="14" t="n">
        <v>46219</v>
      </c>
      <c r="B3063" s="6" t="inlineStr">
        <is>
          <t>10266,10265</t>
        </is>
      </c>
      <c r="C3063" s="6" t="inlineStr">
        <is>
          <t>M/C 0727 (MARROM)</t>
        </is>
      </c>
      <c r="D3063" s="6" t="inlineStr">
        <is>
          <t>10 FURADEIRAS</t>
        </is>
      </c>
      <c r="E3063" s="6" t="n">
        <v>20052002</v>
      </c>
      <c r="F3063" s="6" t="inlineStr">
        <is>
          <t>(5) BASE MAIOR 542X124X25 MDF - MESA ATHENAS</t>
        </is>
      </c>
      <c r="G3063" s="6" t="inlineStr">
        <is>
          <t>10 FURADEIRAS</t>
        </is>
      </c>
      <c r="H3063" s="6" t="inlineStr">
        <is>
          <t>10 FURADEIRAS</t>
        </is>
      </c>
      <c r="I3063" s="4" t="inlineStr">
        <is>
          <t>10 FURADEIRAS</t>
        </is>
      </c>
      <c r="J3063" s="4" t="n">
        <v>30</v>
      </c>
      <c r="K3063" s="6" t="n"/>
      <c r="L3063" s="6" t="n"/>
      <c r="M3063" s="6" t="n"/>
      <c r="N3063" s="6" t="n">
        <v>46219</v>
      </c>
      <c r="O3063" s="6" t="n">
        <v>30</v>
      </c>
      <c r="P3063" s="6" t="n"/>
      <c r="Q3063" s="6" t="n"/>
      <c r="R3063" s="6" t="n"/>
      <c r="S3063" s="6" t="n"/>
      <c r="T3063" s="6">
        <f>IF(OR($J3063="",$O3063=""),"",$O3063/$J3063)</f>
        <v/>
      </c>
      <c r="U3063" s="6" t="inlineStr">
        <is>
          <t>Concluído</t>
        </is>
      </c>
      <c r="V3063" s="6" t="n"/>
      <c r="W3063" s="6" t="n"/>
      <c r="X3063" s="6" t="n"/>
      <c r="Y3063" s="6" t="n"/>
      <c r="Z3063" s="6" t="n"/>
      <c r="AA3063" s="5" t="n"/>
      <c r="AB3063" s="6">
        <f>B3063&amp;"|"&amp;I3063</f>
        <v/>
      </c>
      <c r="AC3063">
        <f>IF($B3063="","","|"&amp;SUBSTITUTE(TRIM(SUBSTITUTE(SUBSTITUTE(SUBSTITUTE(SUBSTITUTE(SUBSTITUTE(SUBSTITUTE(SUBSTITUTE(SUBSTITUTE(SUBSTITUTE(SUBSTITUTE(SUBSTITUTE(SUBSTITUTE(SUBSTITUTE(SUBSTITUTE(TRIM($B3063&amp;""),CHAR(10)," "),CHAR(13)," "),"."," "),";"," "),","," "),"/"," "),"+"," "),"-"," "),"  "," "),"  "," "),"  "," "),"  "," "),"  "," "),"  "," "))," ","|")&amp;"|")</f>
        <v/>
      </c>
      <c r="AD3063">
        <f>TRIM($I3063&amp;"")</f>
        <v/>
      </c>
    </row>
    <row r="3064" ht="36" customHeight="1">
      <c r="A3064" s="14" t="n">
        <v>46219</v>
      </c>
      <c r="B3064" s="6" t="inlineStr">
        <is>
          <t>10266,10265</t>
        </is>
      </c>
      <c r="C3064" s="6" t="inlineStr">
        <is>
          <t>M/C 0727 (MARROM)</t>
        </is>
      </c>
      <c r="D3064" s="6" t="inlineStr">
        <is>
          <t>10 FURADEIRAS</t>
        </is>
      </c>
      <c r="E3064" s="6" t="n">
        <v>20052003</v>
      </c>
      <c r="F3064" s="6" t="inlineStr">
        <is>
          <t>(6)BASE MENOR 386 (189)X124X25 MDF - MESA ATHENAS</t>
        </is>
      </c>
      <c r="G3064" s="6" t="inlineStr">
        <is>
          <t>10 FURADEIRAS</t>
        </is>
      </c>
      <c r="H3064" s="6" t="inlineStr">
        <is>
          <t>10 FURADEIRAS</t>
        </is>
      </c>
      <c r="I3064" s="4" t="inlineStr">
        <is>
          <t>10 FURADEIRAS</t>
        </is>
      </c>
      <c r="J3064" s="4" t="n">
        <v>60</v>
      </c>
      <c r="K3064" s="6" t="n"/>
      <c r="L3064" s="6" t="n"/>
      <c r="M3064" s="6" t="n"/>
      <c r="N3064" s="6" t="n">
        <v>46219</v>
      </c>
      <c r="O3064" s="6" t="n">
        <v>60</v>
      </c>
      <c r="P3064" s="6" t="n"/>
      <c r="Q3064" s="6" t="n"/>
      <c r="R3064" s="6" t="n"/>
      <c r="S3064" s="6" t="n"/>
      <c r="T3064" s="6">
        <f>IF(OR($J3064="",$O3064=""),"",$O3064/$J3064)</f>
        <v/>
      </c>
      <c r="U3064" s="6" t="inlineStr">
        <is>
          <t>Concluído</t>
        </is>
      </c>
      <c r="V3064" s="6" t="n"/>
      <c r="W3064" s="6" t="n"/>
      <c r="X3064" s="6" t="n"/>
      <c r="Y3064" s="6" t="n"/>
      <c r="Z3064" s="6" t="n"/>
      <c r="AA3064" s="5" t="n"/>
      <c r="AB3064" s="6">
        <f>B3064&amp;"|"&amp;I3064</f>
        <v/>
      </c>
      <c r="AC3064">
        <f>IF($B3064="","","|"&amp;SUBSTITUTE(TRIM(SUBSTITUTE(SUBSTITUTE(SUBSTITUTE(SUBSTITUTE(SUBSTITUTE(SUBSTITUTE(SUBSTITUTE(SUBSTITUTE(SUBSTITUTE(SUBSTITUTE(SUBSTITUTE(SUBSTITUTE(SUBSTITUTE(SUBSTITUTE(TRIM($B3064&amp;""),CHAR(10)," "),CHAR(13)," "),"."," "),";"," "),","," "),"/"," "),"+"," "),"-"," "),"  "," "),"  "," "),"  "," "),"  "," "),"  "," "),"  "," "))," ","|")&amp;"|")</f>
        <v/>
      </c>
      <c r="AD3064">
        <f>TRIM($I3064&amp;"")</f>
        <v/>
      </c>
    </row>
    <row r="3065" ht="36" customHeight="1">
      <c r="A3065" s="14" t="n">
        <v>46219</v>
      </c>
      <c r="B3065" s="6" t="inlineStr">
        <is>
          <t>10269</t>
        </is>
      </c>
      <c r="C3065" s="6" t="inlineStr">
        <is>
          <t>M/C 0723 - DEMONSTRAÇÃO MATEUS</t>
        </is>
      </c>
      <c r="D3065" s="6" t="inlineStr">
        <is>
          <t>10 FURADEIRAS</t>
        </is>
      </c>
      <c r="E3065" s="6" t="n">
        <v>10050003</v>
      </c>
      <c r="F3065" s="6" t="inlineStr">
        <is>
          <t>TOPO CAIXOTE MALAGA - 414X387X15 MDP</t>
        </is>
      </c>
      <c r="G3065" s="6" t="inlineStr">
        <is>
          <t>10 FURADEIRAS</t>
        </is>
      </c>
      <c r="H3065" s="6" t="inlineStr">
        <is>
          <t>10 FURADEIRAS</t>
        </is>
      </c>
      <c r="I3065" s="4" t="inlineStr">
        <is>
          <t>10 FURADEIRAS</t>
        </is>
      </c>
      <c r="J3065" s="4" t="n">
        <v>2</v>
      </c>
      <c r="K3065" s="6" t="n"/>
      <c r="L3065" s="6" t="n"/>
      <c r="M3065" s="6" t="n"/>
      <c r="N3065" s="6" t="n">
        <v>46219</v>
      </c>
      <c r="O3065" s="6" t="n">
        <v>2</v>
      </c>
      <c r="P3065" s="6" t="n"/>
      <c r="Q3065" s="6" t="n"/>
      <c r="R3065" s="6" t="n"/>
      <c r="S3065" s="6" t="n"/>
      <c r="T3065" s="6">
        <f>IF(OR($J3065="",$O3065=""),"",$O3065/$J3065)</f>
        <v/>
      </c>
      <c r="U3065" s="6" t="inlineStr">
        <is>
          <t>Concluído</t>
        </is>
      </c>
      <c r="V3065" s="6" t="n"/>
      <c r="W3065" s="6" t="n"/>
      <c r="X3065" s="6" t="n"/>
      <c r="Y3065" s="6" t="n"/>
      <c r="Z3065" s="6" t="n"/>
      <c r="AA3065" s="5" t="n"/>
      <c r="AB3065" s="6">
        <f>B3065&amp;"|"&amp;I3065</f>
        <v/>
      </c>
      <c r="AC3065">
        <f>IF($B3065="","","|"&amp;SUBSTITUTE(TRIM(SUBSTITUTE(SUBSTITUTE(SUBSTITUTE(SUBSTITUTE(SUBSTITUTE(SUBSTITUTE(SUBSTITUTE(SUBSTITUTE(SUBSTITUTE(SUBSTITUTE(SUBSTITUTE(SUBSTITUTE(SUBSTITUTE(SUBSTITUTE(TRIM($B3065&amp;""),CHAR(10)," "),CHAR(13)," "),"."," "),";"," "),","," "),"/"," "),"+"," "),"-"," "),"  "," "),"  "," "),"  "," "),"  "," "),"  "," "),"  "," "))," ","|")&amp;"|")</f>
        <v/>
      </c>
      <c r="AD3065">
        <f>TRIM($I3065&amp;"")</f>
        <v/>
      </c>
    </row>
    <row r="3066" ht="36" customHeight="1">
      <c r="A3066" s="14" t="n">
        <v>46219</v>
      </c>
      <c r="B3066" s="6" t="inlineStr">
        <is>
          <t>10269</t>
        </is>
      </c>
      <c r="C3066" s="6" t="inlineStr">
        <is>
          <t>M/C 0723 - DEMONSTRAÇÃO MATEUS</t>
        </is>
      </c>
      <c r="D3066" s="6" t="inlineStr">
        <is>
          <t>10 FURADEIRAS</t>
        </is>
      </c>
      <c r="E3066" s="6" t="n">
        <v>10050004</v>
      </c>
      <c r="F3066" s="6" t="inlineStr">
        <is>
          <t>LATERAL DIREITA CAIXOTE MALAGA - 412X385X15 MDP</t>
        </is>
      </c>
      <c r="G3066" s="6" t="inlineStr">
        <is>
          <t>10 FURADEIRAS</t>
        </is>
      </c>
      <c r="H3066" s="6" t="inlineStr">
        <is>
          <t>10 FURADEIRAS</t>
        </is>
      </c>
      <c r="I3066" s="4" t="inlineStr">
        <is>
          <t>10 FURADEIRAS</t>
        </is>
      </c>
      <c r="J3066" s="4" t="n">
        <v>2</v>
      </c>
      <c r="K3066" s="6" t="n"/>
      <c r="L3066" s="6" t="n"/>
      <c r="M3066" s="6" t="n"/>
      <c r="N3066" s="6" t="n">
        <v>46219</v>
      </c>
      <c r="O3066" s="6" t="n">
        <v>2</v>
      </c>
      <c r="P3066" s="6" t="n"/>
      <c r="Q3066" s="6" t="n"/>
      <c r="R3066" s="6" t="n"/>
      <c r="S3066" s="6" t="n"/>
      <c r="T3066" s="6">
        <f>IF(OR($J3066="",$O3066=""),"",$O3066/$J3066)</f>
        <v/>
      </c>
      <c r="U3066" s="6" t="inlineStr">
        <is>
          <t>Concluído</t>
        </is>
      </c>
      <c r="V3066" s="6" t="n"/>
      <c r="W3066" s="6" t="n"/>
      <c r="X3066" s="6" t="n"/>
      <c r="Y3066" s="6" t="n"/>
      <c r="Z3066" s="6" t="n"/>
      <c r="AA3066" s="5" t="n"/>
      <c r="AB3066" s="6">
        <f>B3066&amp;"|"&amp;I3066</f>
        <v/>
      </c>
      <c r="AC3066">
        <f>IF($B3066="","","|"&amp;SUBSTITUTE(TRIM(SUBSTITUTE(SUBSTITUTE(SUBSTITUTE(SUBSTITUTE(SUBSTITUTE(SUBSTITUTE(SUBSTITUTE(SUBSTITUTE(SUBSTITUTE(SUBSTITUTE(SUBSTITUTE(SUBSTITUTE(SUBSTITUTE(SUBSTITUTE(TRIM($B3066&amp;""),CHAR(10)," "),CHAR(13)," "),"."," "),";"," "),","," "),"/"," "),"+"," "),"-"," "),"  "," "),"  "," "),"  "," "),"  "," "),"  "," "),"  "," "))," ","|")&amp;"|")</f>
        <v/>
      </c>
      <c r="AD3066">
        <f>TRIM($I3066&amp;"")</f>
        <v/>
      </c>
    </row>
    <row r="3067" ht="36" customHeight="1">
      <c r="A3067" s="14" t="n">
        <v>46219</v>
      </c>
      <c r="B3067" s="6" t="inlineStr">
        <is>
          <t>10269</t>
        </is>
      </c>
      <c r="C3067" s="6" t="inlineStr">
        <is>
          <t>M/C 0723 - DEMONSTRAÇÃO MATEUS</t>
        </is>
      </c>
      <c r="D3067" s="6" t="inlineStr">
        <is>
          <t>10 FURADEIRAS</t>
        </is>
      </c>
      <c r="E3067" s="6" t="n">
        <v>10050005</v>
      </c>
      <c r="F3067" s="6" t="inlineStr">
        <is>
          <t>LATERAL ESQUERDA CAIXOTE MALAGA - 412X385X15 MDP</t>
        </is>
      </c>
      <c r="G3067" s="6" t="inlineStr">
        <is>
          <t>10 FURADEIRAS</t>
        </is>
      </c>
      <c r="H3067" s="6" t="inlineStr">
        <is>
          <t>10 FURADEIRAS</t>
        </is>
      </c>
      <c r="I3067" s="4" t="inlineStr">
        <is>
          <t>10 FURADEIRAS</t>
        </is>
      </c>
      <c r="J3067" s="4" t="n">
        <v>2</v>
      </c>
      <c r="K3067" s="6" t="n"/>
      <c r="L3067" s="6" t="n"/>
      <c r="M3067" s="6" t="n"/>
      <c r="N3067" s="6" t="n">
        <v>46219</v>
      </c>
      <c r="O3067" s="6" t="n">
        <v>2</v>
      </c>
      <c r="P3067" s="6" t="n"/>
      <c r="Q3067" s="6" t="n"/>
      <c r="R3067" s="6" t="n"/>
      <c r="S3067" s="6" t="n"/>
      <c r="T3067" s="6">
        <f>IF(OR($J3067="",$O3067=""),"",$O3067/$J3067)</f>
        <v/>
      </c>
      <c r="U3067" s="6" t="inlineStr">
        <is>
          <t>Concluído</t>
        </is>
      </c>
      <c r="V3067" s="6" t="n"/>
      <c r="W3067" s="6" t="n"/>
      <c r="X3067" s="6" t="n"/>
      <c r="Y3067" s="6" t="n"/>
      <c r="Z3067" s="6" t="n"/>
      <c r="AA3067" s="5" t="n"/>
      <c r="AB3067" s="6">
        <f>B3067&amp;"|"&amp;I3067</f>
        <v/>
      </c>
      <c r="AC3067">
        <f>IF($B3067="","","|"&amp;SUBSTITUTE(TRIM(SUBSTITUTE(SUBSTITUTE(SUBSTITUTE(SUBSTITUTE(SUBSTITUTE(SUBSTITUTE(SUBSTITUTE(SUBSTITUTE(SUBSTITUTE(SUBSTITUTE(SUBSTITUTE(SUBSTITUTE(SUBSTITUTE(SUBSTITUTE(TRIM($B3067&amp;""),CHAR(10)," "),CHAR(13)," "),"."," "),";"," "),","," "),"/"," "),"+"," "),"-"," "),"  "," "),"  "," "),"  "," "),"  "," "),"  "," "),"  "," "))," ","|")&amp;"|")</f>
        <v/>
      </c>
      <c r="AD3067">
        <f>TRIM($I3067&amp;"")</f>
        <v/>
      </c>
    </row>
    <row r="3068" ht="36" customHeight="1">
      <c r="A3068" s="14" t="n">
        <v>46219</v>
      </c>
      <c r="B3068" s="6" t="inlineStr">
        <is>
          <t>10269</t>
        </is>
      </c>
      <c r="C3068" s="6" t="inlineStr">
        <is>
          <t>M/C 0723 - DEMONSTRAÇÃO MATEUS</t>
        </is>
      </c>
      <c r="D3068" s="6" t="inlineStr">
        <is>
          <t>10 FURADEIRAS</t>
        </is>
      </c>
      <c r="E3068" s="6" t="n">
        <v>10050006</v>
      </c>
      <c r="F3068" s="6" t="inlineStr">
        <is>
          <t>BASE CAIXOTE MALAGA - 385X384X15 MDP</t>
        </is>
      </c>
      <c r="G3068" s="6" t="inlineStr">
        <is>
          <t>10 FURADEIRAS</t>
        </is>
      </c>
      <c r="H3068" s="6" t="inlineStr">
        <is>
          <t>10 FURADEIRAS</t>
        </is>
      </c>
      <c r="I3068" s="4" t="inlineStr">
        <is>
          <t>10 FURADEIRAS</t>
        </is>
      </c>
      <c r="J3068" s="4" t="n">
        <v>2</v>
      </c>
      <c r="K3068" s="6" t="n"/>
      <c r="L3068" s="6" t="n"/>
      <c r="M3068" s="6" t="n"/>
      <c r="N3068" s="6" t="n">
        <v>46219</v>
      </c>
      <c r="O3068" s="6" t="n">
        <v>2</v>
      </c>
      <c r="P3068" s="6" t="n"/>
      <c r="Q3068" s="6" t="n"/>
      <c r="R3068" s="6" t="n"/>
      <c r="S3068" s="6" t="n"/>
      <c r="T3068" s="6">
        <f>IF(OR($J3068="",$O3068=""),"",$O3068/$J3068)</f>
        <v/>
      </c>
      <c r="U3068" s="6" t="inlineStr">
        <is>
          <t>Concluído</t>
        </is>
      </c>
      <c r="V3068" s="6" t="n"/>
      <c r="W3068" s="6" t="n"/>
      <c r="X3068" s="6" t="n"/>
      <c r="Y3068" s="6" t="n"/>
      <c r="Z3068" s="6" t="n"/>
      <c r="AA3068" s="5" t="n"/>
      <c r="AB3068" s="6">
        <f>B3068&amp;"|"&amp;I3068</f>
        <v/>
      </c>
      <c r="AC3068">
        <f>IF($B3068="","","|"&amp;SUBSTITUTE(TRIM(SUBSTITUTE(SUBSTITUTE(SUBSTITUTE(SUBSTITUTE(SUBSTITUTE(SUBSTITUTE(SUBSTITUTE(SUBSTITUTE(SUBSTITUTE(SUBSTITUTE(SUBSTITUTE(SUBSTITUTE(SUBSTITUTE(SUBSTITUTE(TRIM($B3068&amp;""),CHAR(10)," "),CHAR(13)," "),"."," "),";"," "),","," "),"/"," "),"+"," "),"-"," "),"  "," "),"  "," "),"  "," "),"  "," "),"  "," "),"  "," "))," ","|")&amp;"|")</f>
        <v/>
      </c>
      <c r="AD3068">
        <f>TRIM($I3068&amp;"")</f>
        <v/>
      </c>
    </row>
    <row r="3069" ht="36" customHeight="1">
      <c r="A3069" s="14" t="n">
        <v>46219</v>
      </c>
      <c r="B3069" s="6" t="inlineStr">
        <is>
          <t>10269</t>
        </is>
      </c>
      <c r="C3069" s="6" t="inlineStr">
        <is>
          <t>M/C 0723 - DEMONSTRAÇÃO MATEUS</t>
        </is>
      </c>
      <c r="D3069" s="6" t="inlineStr">
        <is>
          <t>10 FURADEIRAS</t>
        </is>
      </c>
      <c r="E3069" s="6" t="n">
        <v>10050011</v>
      </c>
      <c r="F3069" s="6" t="inlineStr">
        <is>
          <t>FRENTE GAVETA MALAGA - 408X204X15 MDP</t>
        </is>
      </c>
      <c r="G3069" s="6" t="inlineStr">
        <is>
          <t>10 FURADEIRAS</t>
        </is>
      </c>
      <c r="H3069" s="6" t="inlineStr">
        <is>
          <t>10 FURADEIRAS</t>
        </is>
      </c>
      <c r="I3069" s="4" t="inlineStr">
        <is>
          <t>10 FURADEIRAS</t>
        </is>
      </c>
      <c r="J3069" s="4" t="n">
        <v>4</v>
      </c>
      <c r="K3069" s="6" t="n"/>
      <c r="L3069" s="6" t="n"/>
      <c r="M3069" s="6" t="n"/>
      <c r="N3069" s="6" t="n">
        <v>46219</v>
      </c>
      <c r="O3069" s="6" t="n">
        <v>4</v>
      </c>
      <c r="P3069" s="6" t="n"/>
      <c r="Q3069" s="6" t="n"/>
      <c r="R3069" s="6" t="n"/>
      <c r="S3069" s="6" t="n"/>
      <c r="T3069" s="6">
        <f>IF(OR($J3069="",$O3069=""),"",$O3069/$J3069)</f>
        <v/>
      </c>
      <c r="U3069" s="6" t="inlineStr">
        <is>
          <t>Concluído</t>
        </is>
      </c>
      <c r="V3069" s="6" t="n"/>
      <c r="W3069" s="6" t="n"/>
      <c r="X3069" s="6" t="n"/>
      <c r="Y3069" s="6" t="n"/>
      <c r="Z3069" s="6" t="n"/>
      <c r="AA3069" s="5" t="n"/>
      <c r="AB3069" s="6">
        <f>B3069&amp;"|"&amp;I3069</f>
        <v/>
      </c>
      <c r="AC3069">
        <f>IF($B3069="","","|"&amp;SUBSTITUTE(TRIM(SUBSTITUTE(SUBSTITUTE(SUBSTITUTE(SUBSTITUTE(SUBSTITUTE(SUBSTITUTE(SUBSTITUTE(SUBSTITUTE(SUBSTITUTE(SUBSTITUTE(SUBSTITUTE(SUBSTITUTE(SUBSTITUTE(SUBSTITUTE(TRIM($B3069&amp;""),CHAR(10)," "),CHAR(13)," "),"."," "),";"," "),","," "),"/"," "),"+"," "),"-"," "),"  "," "),"  "," "),"  "," "),"  "," "),"  "," "),"  "," "))," ","|")&amp;"|")</f>
        <v/>
      </c>
      <c r="AD3069">
        <f>TRIM($I3069&amp;"")</f>
        <v/>
      </c>
    </row>
    <row r="3070" ht="36" customHeight="1">
      <c r="A3070" s="14" t="n">
        <v>46219</v>
      </c>
      <c r="B3070" s="6" t="inlineStr">
        <is>
          <t>10269</t>
        </is>
      </c>
      <c r="C3070" s="6" t="inlineStr">
        <is>
          <t>M/C 0723 - DEMONSTRAÇÃO MATEUS</t>
        </is>
      </c>
      <c r="D3070" s="6" t="inlineStr">
        <is>
          <t>10 FURADEIRAS</t>
        </is>
      </c>
      <c r="E3070" s="6" t="n">
        <v>200306104</v>
      </c>
      <c r="F3070" s="6" t="inlineStr">
        <is>
          <t>TRAVESSA MAIOR 1000X120X18 MDF - MESA GENOVA</t>
        </is>
      </c>
      <c r="G3070" s="6" t="inlineStr">
        <is>
          <t>10 FURADEIRAS</t>
        </is>
      </c>
      <c r="H3070" s="6" t="inlineStr">
        <is>
          <t>10 FURADEIRAS</t>
        </is>
      </c>
      <c r="I3070" s="4" t="inlineStr">
        <is>
          <t>10 FURADEIRAS</t>
        </is>
      </c>
      <c r="J3070" s="4" t="n">
        <v>2</v>
      </c>
      <c r="K3070" s="6" t="n"/>
      <c r="L3070" s="6" t="n"/>
      <c r="M3070" s="6" t="n"/>
      <c r="N3070" s="6" t="n">
        <v>46219</v>
      </c>
      <c r="O3070" s="6" t="n">
        <v>2</v>
      </c>
      <c r="P3070" s="6" t="n"/>
      <c r="Q3070" s="6" t="n"/>
      <c r="R3070" s="6" t="n"/>
      <c r="S3070" s="6" t="n"/>
      <c r="T3070" s="6">
        <f>IF(OR($J3070="",$O3070=""),"",$O3070/$J3070)</f>
        <v/>
      </c>
      <c r="U3070" s="6" t="inlineStr">
        <is>
          <t>Concluído</t>
        </is>
      </c>
      <c r="V3070" s="6" t="n"/>
      <c r="W3070" s="6" t="n"/>
      <c r="X3070" s="6" t="n"/>
      <c r="Y3070" s="6" t="n"/>
      <c r="Z3070" s="6" t="n"/>
      <c r="AA3070" s="5" t="n"/>
      <c r="AB3070" s="6">
        <f>B3070&amp;"|"&amp;I3070</f>
        <v/>
      </c>
      <c r="AC3070">
        <f>IF($B3070="","","|"&amp;SUBSTITUTE(TRIM(SUBSTITUTE(SUBSTITUTE(SUBSTITUTE(SUBSTITUTE(SUBSTITUTE(SUBSTITUTE(SUBSTITUTE(SUBSTITUTE(SUBSTITUTE(SUBSTITUTE(SUBSTITUTE(SUBSTITUTE(SUBSTITUTE(SUBSTITUTE(TRIM($B3070&amp;""),CHAR(10)," "),CHAR(13)," "),"."," "),";"," "),","," "),"/"," "),"+"," "),"-"," "),"  "," "),"  "," "),"  "," "),"  "," "),"  "," "),"  "," "))," ","|")&amp;"|")</f>
        <v/>
      </c>
      <c r="AD3070">
        <f>TRIM($I3070&amp;"")</f>
        <v/>
      </c>
    </row>
    <row r="3071" ht="36" customHeight="1">
      <c r="A3071" s="14" t="n">
        <v>46219</v>
      </c>
      <c r="B3071" s="6" t="inlineStr">
        <is>
          <t>10269</t>
        </is>
      </c>
      <c r="C3071" s="6" t="inlineStr">
        <is>
          <t>M/C 0723 - DEMONSTRAÇÃO MATEUS</t>
        </is>
      </c>
      <c r="D3071" s="6" t="inlineStr">
        <is>
          <t>10 FURADEIRAS</t>
        </is>
      </c>
      <c r="E3071" s="6" t="n">
        <v>10050001</v>
      </c>
      <c r="F3071" s="6" t="inlineStr">
        <is>
          <t>TOPO MOLDURA MALAGA - 452X390X15 MDP</t>
        </is>
      </c>
      <c r="G3071" s="6" t="inlineStr">
        <is>
          <t>10 FURADEIRAS</t>
        </is>
      </c>
      <c r="H3071" s="6" t="inlineStr">
        <is>
          <t>10 FURADEIRAS</t>
        </is>
      </c>
      <c r="I3071" s="4" t="inlineStr">
        <is>
          <t>10 FURADEIRAS</t>
        </is>
      </c>
      <c r="J3071" s="4" t="n">
        <v>2</v>
      </c>
      <c r="K3071" s="6" t="n"/>
      <c r="L3071" s="6" t="n"/>
      <c r="M3071" s="6" t="n"/>
      <c r="N3071" s="6" t="n">
        <v>46219</v>
      </c>
      <c r="O3071" s="6" t="n">
        <v>2</v>
      </c>
      <c r="P3071" s="6" t="n"/>
      <c r="Q3071" s="6" t="n"/>
      <c r="R3071" s="6" t="n"/>
      <c r="S3071" s="6" t="n"/>
      <c r="T3071" s="6">
        <f>IF(OR($J3071="",$O3071=""),"",$O3071/$J3071)</f>
        <v/>
      </c>
      <c r="U3071" s="6" t="inlineStr">
        <is>
          <t>Concluído</t>
        </is>
      </c>
      <c r="V3071" s="6" t="n"/>
      <c r="W3071" s="6" t="n"/>
      <c r="X3071" s="6" t="n"/>
      <c r="Y3071" s="6" t="n"/>
      <c r="Z3071" s="6" t="n"/>
      <c r="AA3071" s="5" t="n"/>
      <c r="AB3071" s="6">
        <f>B3071&amp;"|"&amp;I3071</f>
        <v/>
      </c>
      <c r="AC3071">
        <f>IF($B3071="","","|"&amp;SUBSTITUTE(TRIM(SUBSTITUTE(SUBSTITUTE(SUBSTITUTE(SUBSTITUTE(SUBSTITUTE(SUBSTITUTE(SUBSTITUTE(SUBSTITUTE(SUBSTITUTE(SUBSTITUTE(SUBSTITUTE(SUBSTITUTE(SUBSTITUTE(SUBSTITUTE(TRIM($B3071&amp;""),CHAR(10)," "),CHAR(13)," "),"."," "),";"," "),","," "),"/"," "),"+"," "),"-"," "),"  "," "),"  "," "),"  "," "),"  "," "),"  "," "),"  "," "))," ","|")&amp;"|")</f>
        <v/>
      </c>
      <c r="AD3071">
        <f>TRIM($I3071&amp;"")</f>
        <v/>
      </c>
    </row>
    <row r="3072" ht="36" customHeight="1">
      <c r="A3072" s="14" t="n">
        <v>46219</v>
      </c>
      <c r="B3072" s="6" t="inlineStr">
        <is>
          <t>10269</t>
        </is>
      </c>
      <c r="C3072" s="6" t="inlineStr">
        <is>
          <t>M/C 0723 - DEMONSTRAÇÃO MATEUS</t>
        </is>
      </c>
      <c r="D3072" s="6" t="inlineStr">
        <is>
          <t>10 FURADEIRAS</t>
        </is>
      </c>
      <c r="E3072" s="6" t="n">
        <v>10050002</v>
      </c>
      <c r="F3072" s="6" t="inlineStr">
        <is>
          <t>LATERAL MOLDURA MALAGA - 550X385X15 MDP</t>
        </is>
      </c>
      <c r="G3072" s="6" t="inlineStr">
        <is>
          <t>10 FURADEIRAS</t>
        </is>
      </c>
      <c r="H3072" s="6" t="inlineStr">
        <is>
          <t>10 FURADEIRAS</t>
        </is>
      </c>
      <c r="I3072" s="4" t="inlineStr">
        <is>
          <t>10 FURADEIRAS</t>
        </is>
      </c>
      <c r="J3072" s="4" t="n">
        <v>4</v>
      </c>
      <c r="K3072" s="6" t="n"/>
      <c r="L3072" s="6" t="n"/>
      <c r="M3072" s="6" t="n"/>
      <c r="N3072" s="6" t="n">
        <v>46219</v>
      </c>
      <c r="O3072" s="6" t="n">
        <v>4</v>
      </c>
      <c r="P3072" s="6" t="n"/>
      <c r="Q3072" s="6" t="n"/>
      <c r="R3072" s="6" t="n"/>
      <c r="S3072" s="6" t="n"/>
      <c r="T3072" s="6">
        <f>IF(OR($J3072="",$O3072=""),"",$O3072/$J3072)</f>
        <v/>
      </c>
      <c r="U3072" s="6" t="inlineStr">
        <is>
          <t>Concluído</t>
        </is>
      </c>
      <c r="V3072" s="6" t="n"/>
      <c r="W3072" s="6" t="n"/>
      <c r="X3072" s="6" t="n"/>
      <c r="Y3072" s="6" t="n"/>
      <c r="Z3072" s="6" t="n"/>
      <c r="AA3072" s="5" t="n"/>
      <c r="AB3072" s="6">
        <f>B3072&amp;"|"&amp;I3072</f>
        <v/>
      </c>
      <c r="AC3072">
        <f>IF($B3072="","","|"&amp;SUBSTITUTE(TRIM(SUBSTITUTE(SUBSTITUTE(SUBSTITUTE(SUBSTITUTE(SUBSTITUTE(SUBSTITUTE(SUBSTITUTE(SUBSTITUTE(SUBSTITUTE(SUBSTITUTE(SUBSTITUTE(SUBSTITUTE(SUBSTITUTE(SUBSTITUTE(TRIM($B3072&amp;""),CHAR(10)," "),CHAR(13)," "),"."," "),";"," "),","," "),"/"," "),"+"," "),"-"," "),"  "," "),"  "," "),"  "," "),"  "," "),"  "," "),"  "," "))," ","|")&amp;"|")</f>
        <v/>
      </c>
      <c r="AD3072">
        <f>TRIM($I3072&amp;"")</f>
        <v/>
      </c>
    </row>
    <row r="3073" ht="48" customHeight="1">
      <c r="A3073" s="14" t="n">
        <v>46223</v>
      </c>
      <c r="B3073" s="6" t="inlineStr">
        <is>
          <t>10264</t>
        </is>
      </c>
      <c r="C3073" s="6" t="inlineStr">
        <is>
          <t>M/C 0724 (VERDE)</t>
        </is>
      </c>
      <c r="D3073" s="6" t="inlineStr">
        <is>
          <t>33 MONTAGEM CADEIRA</t>
        </is>
      </c>
      <c r="E3073" s="6" t="n">
        <v>30001212</v>
      </c>
      <c r="F3073" s="6" t="inlineStr">
        <is>
          <t>ENCOSTO ESTOFADO - CADEIRA DUBAI PÉ INTEIRO</t>
        </is>
      </c>
      <c r="G3073" s="6" t="inlineStr">
        <is>
          <t>33 MONTAGEM CADEIRA</t>
        </is>
      </c>
      <c r="H3073" s="6" t="inlineStr">
        <is>
          <t>33 MONTAGEM CADEIRA</t>
        </is>
      </c>
      <c r="I3073" s="4" t="inlineStr">
        <is>
          <t>33 MONTAGEM CADEIRA</t>
        </is>
      </c>
      <c r="J3073" s="4" t="n">
        <v>4</v>
      </c>
      <c r="K3073" s="6" t="n"/>
      <c r="L3073" s="6" t="n"/>
      <c r="M3073" s="6" t="n"/>
      <c r="N3073" s="6" t="n">
        <v>46224</v>
      </c>
      <c r="O3073" s="6" t="n">
        <v>4</v>
      </c>
      <c r="P3073" s="6" t="n"/>
      <c r="Q3073" s="6" t="n"/>
      <c r="R3073" s="6" t="n"/>
      <c r="S3073" s="6" t="n"/>
      <c r="T3073" s="6">
        <f>IF(OR($J3073="",$O3073=""),"",$O3073/$J3073)</f>
        <v/>
      </c>
      <c r="U3073" s="6" t="inlineStr">
        <is>
          <t>Concluído</t>
        </is>
      </c>
      <c r="V3073" s="6" t="n"/>
      <c r="W3073" s="6" t="n"/>
      <c r="X3073" s="6" t="n"/>
      <c r="Y3073" s="6" t="n"/>
      <c r="Z3073" s="6" t="n"/>
      <c r="AA3073" s="5" t="n"/>
      <c r="AB3073" s="6">
        <f>B3073&amp;"|"&amp;I3073</f>
        <v/>
      </c>
      <c r="AC3073">
        <f>IF($B3073="","","|"&amp;SUBSTITUTE(TRIM(SUBSTITUTE(SUBSTITUTE(SUBSTITUTE(SUBSTITUTE(SUBSTITUTE(SUBSTITUTE(SUBSTITUTE(SUBSTITUTE(SUBSTITUTE(SUBSTITUTE(SUBSTITUTE(SUBSTITUTE(SUBSTITUTE(SUBSTITUTE(TRIM($B3073&amp;""),CHAR(10)," "),CHAR(13)," "),"."," "),";"," "),","," "),"/"," "),"+"," "),"-"," "),"  "," "),"  "," "),"  "," "),"  "," "),"  "," "),"  "," "))," ","|")&amp;"|")</f>
        <v/>
      </c>
      <c r="AD3073">
        <f>TRIM($I3073&amp;"")</f>
        <v/>
      </c>
    </row>
    <row r="3074" ht="48" customHeight="1">
      <c r="A3074" s="14" t="n">
        <v>46223</v>
      </c>
      <c r="B3074" s="6" t="inlineStr">
        <is>
          <t>10264</t>
        </is>
      </c>
      <c r="C3074" s="6" t="inlineStr">
        <is>
          <t>M/C 0724 (VERDE)</t>
        </is>
      </c>
      <c r="D3074" s="6" t="inlineStr">
        <is>
          <t>33 MONTAGEM CADEIRA</t>
        </is>
      </c>
      <c r="E3074" s="6" t="n">
        <v>30001213</v>
      </c>
      <c r="F3074" s="6" t="inlineStr">
        <is>
          <t>ASSENTO ESTOFADO - CADEIRA PÉ INTEIRO</t>
        </is>
      </c>
      <c r="G3074" s="6" t="inlineStr">
        <is>
          <t>33 MONTAGEM CADEIRA</t>
        </is>
      </c>
      <c r="H3074" s="6" t="inlineStr">
        <is>
          <t>33 MONTAGEM CADEIRA</t>
        </is>
      </c>
      <c r="I3074" s="4" t="inlineStr">
        <is>
          <t>33 MONTAGEM CADEIRA</t>
        </is>
      </c>
      <c r="J3074" s="4" t="n">
        <v>20</v>
      </c>
      <c r="K3074" s="6" t="n"/>
      <c r="L3074" s="6" t="n"/>
      <c r="M3074" s="6" t="n"/>
      <c r="N3074" s="6" t="n">
        <v>46224</v>
      </c>
      <c r="O3074" s="6" t="n">
        <v>20</v>
      </c>
      <c r="P3074" s="6" t="n"/>
      <c r="Q3074" s="6" t="n"/>
      <c r="R3074" s="6" t="n"/>
      <c r="S3074" s="6" t="n"/>
      <c r="T3074" s="6">
        <f>IF(OR($J3074="",$O3074=""),"",$O3074/$J3074)</f>
        <v/>
      </c>
      <c r="U3074" s="6" t="inlineStr">
        <is>
          <t>Concluído</t>
        </is>
      </c>
      <c r="V3074" s="6" t="n"/>
      <c r="W3074" s="6" t="n"/>
      <c r="X3074" s="6" t="n"/>
      <c r="Y3074" s="6" t="n"/>
      <c r="Z3074" s="6" t="n"/>
      <c r="AA3074" s="5" t="n"/>
      <c r="AB3074" s="6">
        <f>B3074&amp;"|"&amp;I3074</f>
        <v/>
      </c>
      <c r="AC3074">
        <f>IF($B3074="","","|"&amp;SUBSTITUTE(TRIM(SUBSTITUTE(SUBSTITUTE(SUBSTITUTE(SUBSTITUTE(SUBSTITUTE(SUBSTITUTE(SUBSTITUTE(SUBSTITUTE(SUBSTITUTE(SUBSTITUTE(SUBSTITUTE(SUBSTITUTE(SUBSTITUTE(SUBSTITUTE(TRIM($B3074&amp;""),CHAR(10)," "),CHAR(13)," "),"."," "),";"," "),","," "),"/"," "),"+"," "),"-"," "),"  "," "),"  "," "),"  "," "),"  "," "),"  "," "),"  "," "))," ","|")&amp;"|")</f>
        <v/>
      </c>
      <c r="AD3074">
        <f>TRIM($I3074&amp;"")</f>
        <v/>
      </c>
    </row>
    <row r="3075" ht="48" customHeight="1">
      <c r="A3075" s="14" t="n">
        <v>46223</v>
      </c>
      <c r="B3075" s="6" t="inlineStr">
        <is>
          <t>10264</t>
        </is>
      </c>
      <c r="C3075" s="6" t="inlineStr">
        <is>
          <t>M/C 0724 (VERDE)</t>
        </is>
      </c>
      <c r="D3075" s="6" t="inlineStr">
        <is>
          <t>33 MONTAGEM CADEIRA</t>
        </is>
      </c>
      <c r="E3075" s="6" t="n">
        <v>30001412</v>
      </c>
      <c r="F3075" s="6" t="inlineStr">
        <is>
          <t>ENCOSTO ESTOFADO MENOR - CADEIRA PÉ INTEIRO</t>
        </is>
      </c>
      <c r="G3075" s="6" t="inlineStr">
        <is>
          <t>33 MONTAGEM CADEIRA</t>
        </is>
      </c>
      <c r="H3075" s="6" t="inlineStr">
        <is>
          <t>33 MONTAGEM CADEIRA</t>
        </is>
      </c>
      <c r="I3075" s="4" t="inlineStr">
        <is>
          <t>33 MONTAGEM CADEIRA</t>
        </is>
      </c>
      <c r="J3075" s="4" t="n">
        <v>16</v>
      </c>
      <c r="K3075" s="6" t="n"/>
      <c r="L3075" s="6" t="n"/>
      <c r="M3075" s="6" t="n"/>
      <c r="N3075" s="6" t="n">
        <v>46224</v>
      </c>
      <c r="O3075" s="6" t="n">
        <v>16</v>
      </c>
      <c r="P3075" s="6" t="n"/>
      <c r="Q3075" s="6" t="n"/>
      <c r="R3075" s="6" t="n"/>
      <c r="S3075" s="6" t="n"/>
      <c r="T3075" s="6">
        <f>IF(OR($J3075="",$O3075=""),"",$O3075/$J3075)</f>
        <v/>
      </c>
      <c r="U3075" s="6" t="inlineStr">
        <is>
          <t>Concluído</t>
        </is>
      </c>
      <c r="V3075" s="6" t="n"/>
      <c r="W3075" s="6" t="n"/>
      <c r="X3075" s="6" t="n"/>
      <c r="Y3075" s="6" t="n"/>
      <c r="Z3075" s="6" t="n"/>
      <c r="AA3075" s="5" t="n"/>
      <c r="AB3075" s="6">
        <f>B3075&amp;"|"&amp;I3075</f>
        <v/>
      </c>
      <c r="AC3075">
        <f>IF($B3075="","","|"&amp;SUBSTITUTE(TRIM(SUBSTITUTE(SUBSTITUTE(SUBSTITUTE(SUBSTITUTE(SUBSTITUTE(SUBSTITUTE(SUBSTITUTE(SUBSTITUTE(SUBSTITUTE(SUBSTITUTE(SUBSTITUTE(SUBSTITUTE(SUBSTITUTE(SUBSTITUTE(TRIM($B3075&amp;""),CHAR(10)," "),CHAR(13)," "),"."," "),";"," "),","," "),"/"," "),"+"," "),"-"," "),"  "," "),"  "," "),"  "," "),"  "," "),"  "," "),"  "," "))," ","|")&amp;"|")</f>
        <v/>
      </c>
      <c r="AD3075">
        <f>TRIM($I3075&amp;"")</f>
        <v/>
      </c>
    </row>
    <row r="3076" ht="48" customHeight="1">
      <c r="A3076" s="14" t="n">
        <v>46223</v>
      </c>
      <c r="B3076" s="6" t="inlineStr">
        <is>
          <t>10266,10265</t>
        </is>
      </c>
      <c r="C3076" s="6" t="inlineStr">
        <is>
          <t>M/C 0727 (MARROM)</t>
        </is>
      </c>
      <c r="D3076" s="6" t="inlineStr">
        <is>
          <t>33 MONTAGEM CADEIRA</t>
        </is>
      </c>
      <c r="E3076" s="6" t="n">
        <v>30001213</v>
      </c>
      <c r="F3076" s="6" t="inlineStr">
        <is>
          <t>ASSENTO ESTOFADO - CADEIRA PÉ INTEIRO</t>
        </is>
      </c>
      <c r="G3076" s="6" t="inlineStr">
        <is>
          <t>33 MONTAGEM CADEIRA</t>
        </is>
      </c>
      <c r="H3076" s="6" t="inlineStr">
        <is>
          <t>33 MONTAGEM CADEIRA</t>
        </is>
      </c>
      <c r="I3076" s="4" t="inlineStr">
        <is>
          <t>33 MONTAGEM CADEIRA</t>
        </is>
      </c>
      <c r="J3076" s="4" t="n">
        <v>450</v>
      </c>
      <c r="K3076" s="6" t="n"/>
      <c r="L3076" s="6" t="n"/>
      <c r="M3076" s="6" t="n"/>
      <c r="N3076" s="6" t="n">
        <v>46224</v>
      </c>
      <c r="O3076" s="6" t="n">
        <v>450</v>
      </c>
      <c r="P3076" s="6" t="n"/>
      <c r="Q3076" s="6" t="n"/>
      <c r="R3076" s="6" t="n"/>
      <c r="S3076" s="6" t="n"/>
      <c r="T3076" s="6">
        <f>IF(OR($J3076="",$O3076=""),"",$O3076/$J3076)</f>
        <v/>
      </c>
      <c r="U3076" s="6" t="inlineStr">
        <is>
          <t>Concluído</t>
        </is>
      </c>
      <c r="V3076" s="6" t="n"/>
      <c r="W3076" s="6" t="n"/>
      <c r="X3076" s="6" t="n"/>
      <c r="Y3076" s="6" t="n"/>
      <c r="Z3076" s="6" t="n"/>
      <c r="AA3076" s="5" t="n"/>
      <c r="AB3076" s="6">
        <f>B3076&amp;"|"&amp;I3076</f>
        <v/>
      </c>
      <c r="AC3076">
        <f>IF($B3076="","","|"&amp;SUBSTITUTE(TRIM(SUBSTITUTE(SUBSTITUTE(SUBSTITUTE(SUBSTITUTE(SUBSTITUTE(SUBSTITUTE(SUBSTITUTE(SUBSTITUTE(SUBSTITUTE(SUBSTITUTE(SUBSTITUTE(SUBSTITUTE(SUBSTITUTE(SUBSTITUTE(TRIM($B3076&amp;""),CHAR(10)," "),CHAR(13)," "),"."," "),";"," "),","," "),"/"," "),"+"," "),"-"," "),"  "," "),"  "," "),"  "," "),"  "," "),"  "," "),"  "," "))," ","|")&amp;"|")</f>
        <v/>
      </c>
      <c r="AD3076">
        <f>TRIM($I3076&amp;"")</f>
        <v/>
      </c>
    </row>
    <row r="3077" ht="48" customHeight="1">
      <c r="A3077" s="14" t="n">
        <v>46223</v>
      </c>
      <c r="B3077" s="6" t="inlineStr">
        <is>
          <t>10266,10265</t>
        </is>
      </c>
      <c r="C3077" s="6" t="inlineStr">
        <is>
          <t>M/C 0727 (MARROM)</t>
        </is>
      </c>
      <c r="D3077" s="6" t="inlineStr">
        <is>
          <t>33 MONTAGEM CADEIRA</t>
        </is>
      </c>
      <c r="E3077" s="6" t="n">
        <v>30001412</v>
      </c>
      <c r="F3077" s="6" t="inlineStr">
        <is>
          <t>ENCOSTO ESTOFADO MENOR - CADEIRA PÉ INTEIRO</t>
        </is>
      </c>
      <c r="G3077" s="6" t="inlineStr">
        <is>
          <t>33 MONTAGEM CADEIRA</t>
        </is>
      </c>
      <c r="H3077" s="6" t="inlineStr">
        <is>
          <t>33 MONTAGEM CADEIRA</t>
        </is>
      </c>
      <c r="I3077" s="4" t="inlineStr">
        <is>
          <t>33 MONTAGEM CADEIRA</t>
        </is>
      </c>
      <c r="J3077" s="4" t="n">
        <v>450</v>
      </c>
      <c r="K3077" s="6" t="n"/>
      <c r="L3077" s="6" t="n"/>
      <c r="M3077" s="6" t="n"/>
      <c r="N3077" s="6" t="n">
        <v>46224</v>
      </c>
      <c r="O3077" s="6" t="n">
        <v>450</v>
      </c>
      <c r="P3077" s="6" t="n"/>
      <c r="Q3077" s="6" t="n"/>
      <c r="R3077" s="6" t="n"/>
      <c r="S3077" s="6" t="n"/>
      <c r="T3077" s="6">
        <f>IF(OR($J3077="",$O3077=""),"",$O3077/$J3077)</f>
        <v/>
      </c>
      <c r="U3077" s="6" t="inlineStr">
        <is>
          <t>Concluído</t>
        </is>
      </c>
      <c r="V3077" s="6" t="n"/>
      <c r="W3077" s="6" t="n"/>
      <c r="X3077" s="6" t="n"/>
      <c r="Y3077" s="6" t="n"/>
      <c r="Z3077" s="6" t="n"/>
      <c r="AA3077" s="5" t="n"/>
      <c r="AB3077" s="6">
        <f>B3077&amp;"|"&amp;I3077</f>
        <v/>
      </c>
      <c r="AC3077">
        <f>IF($B3077="","","|"&amp;SUBSTITUTE(TRIM(SUBSTITUTE(SUBSTITUTE(SUBSTITUTE(SUBSTITUTE(SUBSTITUTE(SUBSTITUTE(SUBSTITUTE(SUBSTITUTE(SUBSTITUTE(SUBSTITUTE(SUBSTITUTE(SUBSTITUTE(SUBSTITUTE(SUBSTITUTE(TRIM($B3077&amp;""),CHAR(10)," "),CHAR(13)," "),"."," "),";"," "),","," "),"/"," "),"+"," "),"-"," "),"  "," "),"  "," "),"  "," "),"  "," "),"  "," "),"  "," "))," ","|")&amp;"|")</f>
        <v/>
      </c>
      <c r="AD3077">
        <f>TRIM($I3077&amp;"")</f>
        <v/>
      </c>
    </row>
    <row r="3078" ht="48" customHeight="1">
      <c r="A3078" s="14" t="n">
        <v>46223</v>
      </c>
      <c r="B3078" s="6" t="inlineStr">
        <is>
          <t>10269</t>
        </is>
      </c>
      <c r="C3078" s="6" t="inlineStr">
        <is>
          <t>M/C 0723 - DEMONSTRAÇÃO MATEUS</t>
        </is>
      </c>
      <c r="D3078" s="6" t="inlineStr">
        <is>
          <t>33 MONTAGEM CADEIRA</t>
        </is>
      </c>
      <c r="E3078" s="6" t="n">
        <v>30001213</v>
      </c>
      <c r="F3078" s="6" t="inlineStr">
        <is>
          <t>ASSENTO ESTOFADO - CADEIRA PÉ INTEIRO</t>
        </is>
      </c>
      <c r="G3078" s="6" t="inlineStr">
        <is>
          <t>33 MONTAGEM CADEIRA</t>
        </is>
      </c>
      <c r="H3078" s="6" t="inlineStr">
        <is>
          <t>33 MONTAGEM CADEIRA</t>
        </is>
      </c>
      <c r="I3078" s="4" t="inlineStr">
        <is>
          <t>33 MONTAGEM CADEIRA</t>
        </is>
      </c>
      <c r="J3078" s="4" t="n">
        <v>6</v>
      </c>
      <c r="K3078" s="6" t="n"/>
      <c r="L3078" s="6" t="n"/>
      <c r="M3078" s="6" t="n"/>
      <c r="N3078" s="6" t="n">
        <v>46224</v>
      </c>
      <c r="O3078" s="6" t="n">
        <v>6</v>
      </c>
      <c r="P3078" s="6" t="n"/>
      <c r="Q3078" s="6" t="n"/>
      <c r="R3078" s="6" t="n"/>
      <c r="S3078" s="6" t="n"/>
      <c r="T3078" s="6">
        <f>IF(OR($J3078="",$O3078=""),"",$O3078/$J3078)</f>
        <v/>
      </c>
      <c r="U3078" s="6" t="inlineStr">
        <is>
          <t>Concluído</t>
        </is>
      </c>
      <c r="V3078" s="6" t="n"/>
      <c r="W3078" s="6" t="n"/>
      <c r="X3078" s="6" t="n"/>
      <c r="Y3078" s="6" t="n"/>
      <c r="Z3078" s="6" t="n"/>
      <c r="AA3078" s="5" t="n"/>
      <c r="AB3078" s="6">
        <f>B3078&amp;"|"&amp;I3078</f>
        <v/>
      </c>
      <c r="AC3078">
        <f>IF($B3078="","","|"&amp;SUBSTITUTE(TRIM(SUBSTITUTE(SUBSTITUTE(SUBSTITUTE(SUBSTITUTE(SUBSTITUTE(SUBSTITUTE(SUBSTITUTE(SUBSTITUTE(SUBSTITUTE(SUBSTITUTE(SUBSTITUTE(SUBSTITUTE(SUBSTITUTE(SUBSTITUTE(TRIM($B3078&amp;""),CHAR(10)," "),CHAR(13)," "),"."," "),";"," "),","," "),"/"," "),"+"," "),"-"," "),"  "," "),"  "," "),"  "," "),"  "," "),"  "," "),"  "," "))," ","|")&amp;"|")</f>
        <v/>
      </c>
      <c r="AD3078">
        <f>TRIM($I3078&amp;"")</f>
        <v/>
      </c>
    </row>
    <row r="3079" ht="48" customHeight="1">
      <c r="A3079" s="14" t="n">
        <v>46223</v>
      </c>
      <c r="B3079" s="6" t="inlineStr">
        <is>
          <t>10269</t>
        </is>
      </c>
      <c r="C3079" s="6" t="inlineStr">
        <is>
          <t>M/C 0723 - DEMONSTRAÇÃO MATEUS</t>
        </is>
      </c>
      <c r="D3079" s="6" t="inlineStr">
        <is>
          <t>33 MONTAGEM CADEIRA</t>
        </is>
      </c>
      <c r="E3079" s="6" t="n">
        <v>30006801</v>
      </c>
      <c r="F3079" s="6" t="inlineStr">
        <is>
          <t>PE TRASEIRO 980X94(911)X25 MDF (8PCS)- CAD GENOVA</t>
        </is>
      </c>
      <c r="G3079" s="6" t="inlineStr">
        <is>
          <t>33 MONTAGEM CADEIRA</t>
        </is>
      </c>
      <c r="H3079" s="6" t="inlineStr">
        <is>
          <t>33 MONTAGEM CADEIRA</t>
        </is>
      </c>
      <c r="I3079" s="4" t="inlineStr">
        <is>
          <t>33 MONTAGEM CADEIRA</t>
        </is>
      </c>
      <c r="J3079" s="4" t="n">
        <v>12</v>
      </c>
      <c r="K3079" s="6" t="n"/>
      <c r="L3079" s="6" t="n"/>
      <c r="M3079" s="6" t="n"/>
      <c r="N3079" s="6" t="n">
        <v>46224</v>
      </c>
      <c r="O3079" s="6" t="n">
        <v>12</v>
      </c>
      <c r="P3079" s="6" t="n"/>
      <c r="Q3079" s="6" t="n"/>
      <c r="R3079" s="6" t="n"/>
      <c r="S3079" s="6" t="n"/>
      <c r="T3079" s="6">
        <f>IF(OR($J3079="",$O3079=""),"",$O3079/$J3079)</f>
        <v/>
      </c>
      <c r="U3079" s="6" t="inlineStr">
        <is>
          <t>Concluído</t>
        </is>
      </c>
      <c r="V3079" s="6" t="n"/>
      <c r="W3079" s="6" t="n"/>
      <c r="X3079" s="6" t="n"/>
      <c r="Y3079" s="6" t="n"/>
      <c r="Z3079" s="6" t="n"/>
      <c r="AA3079" s="5" t="n"/>
      <c r="AB3079" s="6">
        <f>B3079&amp;"|"&amp;I3079</f>
        <v/>
      </c>
      <c r="AC3079">
        <f>IF($B3079="","","|"&amp;SUBSTITUTE(TRIM(SUBSTITUTE(SUBSTITUTE(SUBSTITUTE(SUBSTITUTE(SUBSTITUTE(SUBSTITUTE(SUBSTITUTE(SUBSTITUTE(SUBSTITUTE(SUBSTITUTE(SUBSTITUTE(SUBSTITUTE(SUBSTITUTE(SUBSTITUTE(TRIM($B3079&amp;""),CHAR(10)," "),CHAR(13)," "),"."," "),";"," "),","," "),"/"," "),"+"," "),"-"," "),"  "," "),"  "," "),"  "," "),"  "," "),"  "," "),"  "," "))," ","|")&amp;"|")</f>
        <v/>
      </c>
      <c r="AD3079">
        <f>TRIM($I3079&amp;"")</f>
        <v/>
      </c>
    </row>
    <row r="3080" ht="48" customHeight="1">
      <c r="A3080" s="14" t="n">
        <v>46223</v>
      </c>
      <c r="B3080" s="6" t="inlineStr">
        <is>
          <t>10269</t>
        </is>
      </c>
      <c r="C3080" s="6" t="inlineStr">
        <is>
          <t>M/C 0723 - DEMONSTRAÇÃO MATEUS</t>
        </is>
      </c>
      <c r="D3080" s="6" t="inlineStr">
        <is>
          <t>33 MONTAGEM CADEIRA</t>
        </is>
      </c>
      <c r="E3080" s="6" t="n">
        <v>30006806</v>
      </c>
      <c r="F3080" s="6" t="inlineStr">
        <is>
          <t>ENCOSTO ESTOFADO - CADEIRA GENOVA</t>
        </is>
      </c>
      <c r="G3080" s="6" t="inlineStr">
        <is>
          <t>33 MONTAGEM CADEIRA</t>
        </is>
      </c>
      <c r="H3080" s="6" t="inlineStr">
        <is>
          <t>33 MONTAGEM CADEIRA</t>
        </is>
      </c>
      <c r="I3080" s="4" t="inlineStr">
        <is>
          <t>33 MONTAGEM CADEIRA</t>
        </is>
      </c>
      <c r="J3080" s="4" t="n">
        <v>6</v>
      </c>
      <c r="K3080" s="6" t="n"/>
      <c r="L3080" s="6" t="n"/>
      <c r="M3080" s="6" t="n"/>
      <c r="N3080" s="6" t="n">
        <v>46224</v>
      </c>
      <c r="O3080" s="6" t="n">
        <v>6</v>
      </c>
      <c r="P3080" s="6" t="n"/>
      <c r="Q3080" s="6" t="n"/>
      <c r="R3080" s="6" t="n"/>
      <c r="S3080" s="6" t="n"/>
      <c r="T3080" s="6">
        <f>IF(OR($J3080="",$O3080=""),"",$O3080/$J3080)</f>
        <v/>
      </c>
      <c r="U3080" s="6" t="inlineStr">
        <is>
          <t>Concluído</t>
        </is>
      </c>
      <c r="V3080" s="6" t="n"/>
      <c r="W3080" s="6" t="n"/>
      <c r="X3080" s="6" t="n"/>
      <c r="Y3080" s="6" t="n"/>
      <c r="Z3080" s="6" t="n"/>
      <c r="AA3080" s="5" t="n"/>
      <c r="AB3080" s="6">
        <f>B3080&amp;"|"&amp;I3080</f>
        <v/>
      </c>
      <c r="AC3080">
        <f>IF($B3080="","","|"&amp;SUBSTITUTE(TRIM(SUBSTITUTE(SUBSTITUTE(SUBSTITUTE(SUBSTITUTE(SUBSTITUTE(SUBSTITUTE(SUBSTITUTE(SUBSTITUTE(SUBSTITUTE(SUBSTITUTE(SUBSTITUTE(SUBSTITUTE(SUBSTITUTE(SUBSTITUTE(TRIM($B3080&amp;""),CHAR(10)," "),CHAR(13)," "),"."," "),";"," "),","," "),"/"," "),"+"," "),"-"," "),"  "," "),"  "," "),"  "," "),"  "," "),"  "," "),"  "," "))," ","|")&amp;"|")</f>
        <v/>
      </c>
      <c r="AD3080">
        <f>TRIM($I3080&amp;"")</f>
        <v/>
      </c>
    </row>
    <row r="3081" ht="60" customHeight="1">
      <c r="A3081" s="14" t="n">
        <v>46219</v>
      </c>
      <c r="B3081" s="6" t="inlineStr">
        <is>
          <t>10264</t>
        </is>
      </c>
      <c r="C3081" s="6" t="inlineStr">
        <is>
          <t>M/C 0724 (VERDE)</t>
        </is>
      </c>
      <c r="D3081" s="6" t="inlineStr">
        <is>
          <t>60 USINAGEM AUTOMATIZADA</t>
        </is>
      </c>
      <c r="E3081" s="6" t="n">
        <v>30006101</v>
      </c>
      <c r="F3081" s="6" t="inlineStr">
        <is>
          <t>PE TRAS 880X30(911)X25 MDF (13PC) ESQ SANTIAGO NEW</t>
        </is>
      </c>
      <c r="G3081" s="6" t="inlineStr">
        <is>
          <t>60 USINAGEM AUTOMATIZADA</t>
        </is>
      </c>
      <c r="H3081" s="6" t="inlineStr">
        <is>
          <t>60 USINAGEM AUTOMATIZADA</t>
        </is>
      </c>
      <c r="I3081" s="4" t="inlineStr">
        <is>
          <t>60 USINAGEM AUTOMATIZADA</t>
        </is>
      </c>
      <c r="J3081" s="4" t="n">
        <v>730</v>
      </c>
      <c r="K3081" s="6" t="n"/>
      <c r="L3081" s="6" t="n"/>
      <c r="M3081" s="6" t="n"/>
      <c r="N3081" s="6" t="n">
        <v>46219</v>
      </c>
      <c r="O3081" s="6" t="n">
        <v>730</v>
      </c>
      <c r="P3081" s="6" t="n"/>
      <c r="Q3081" s="6" t="n"/>
      <c r="R3081" s="6" t="n"/>
      <c r="S3081" s="6" t="n"/>
      <c r="T3081" s="6">
        <f>IF(OR($J3081="",$O3081=""),"",$O3081/$J3081)</f>
        <v/>
      </c>
      <c r="U3081" s="6" t="inlineStr">
        <is>
          <t>Concluído</t>
        </is>
      </c>
      <c r="V3081" s="6" t="n"/>
      <c r="W3081" s="6" t="n"/>
      <c r="X3081" s="6" t="n"/>
      <c r="Y3081" s="6" t="n"/>
      <c r="Z3081" s="6" t="n"/>
      <c r="AA3081" s="5" t="n"/>
      <c r="AB3081" s="6">
        <f>B3081&amp;"|"&amp;I3081</f>
        <v/>
      </c>
      <c r="AC3081">
        <f>IF($B3081="","","|"&amp;SUBSTITUTE(TRIM(SUBSTITUTE(SUBSTITUTE(SUBSTITUTE(SUBSTITUTE(SUBSTITUTE(SUBSTITUTE(SUBSTITUTE(SUBSTITUTE(SUBSTITUTE(SUBSTITUTE(SUBSTITUTE(SUBSTITUTE(SUBSTITUTE(SUBSTITUTE(TRIM($B3081&amp;""),CHAR(10)," "),CHAR(13)," "),"."," "),";"," "),","," "),"/"," "),"+"," "),"-"," "),"  "," "),"  "," "),"  "," "),"  "," "),"  "," "),"  "," "))," ","|")&amp;"|")</f>
        <v/>
      </c>
      <c r="AD3081">
        <f>TRIM($I3081&amp;"")</f>
        <v/>
      </c>
    </row>
    <row r="3082" ht="60" customHeight="1">
      <c r="A3082" s="14" t="n">
        <v>46219</v>
      </c>
      <c r="B3082" s="6" t="inlineStr">
        <is>
          <t>10264</t>
        </is>
      </c>
      <c r="C3082" s="6" t="inlineStr">
        <is>
          <t>M/C 0724 (VERDE)</t>
        </is>
      </c>
      <c r="D3082" s="6" t="inlineStr">
        <is>
          <t>60 USINAGEM AUTOMATIZADA</t>
        </is>
      </c>
      <c r="E3082" s="6" t="n">
        <v>30006102</v>
      </c>
      <c r="F3082" s="6" t="inlineStr">
        <is>
          <t>PE TRAS 880X30(911)X25 MDF (13PC) DIR SANTIAGO NEW</t>
        </is>
      </c>
      <c r="G3082" s="6" t="inlineStr">
        <is>
          <t>60 USINAGEM AUTOMATIZADA</t>
        </is>
      </c>
      <c r="H3082" s="6" t="inlineStr">
        <is>
          <t>60 USINAGEM AUTOMATIZADA</t>
        </is>
      </c>
      <c r="I3082" s="4" t="inlineStr">
        <is>
          <t>60 USINAGEM AUTOMATIZADA</t>
        </is>
      </c>
      <c r="J3082" s="4" t="n">
        <v>730</v>
      </c>
      <c r="K3082" s="6" t="n"/>
      <c r="L3082" s="6" t="n"/>
      <c r="M3082" s="6" t="n"/>
      <c r="N3082" s="6" t="n">
        <v>46219</v>
      </c>
      <c r="O3082" s="6" t="n">
        <v>730</v>
      </c>
      <c r="P3082" s="6" t="n"/>
      <c r="Q3082" s="6" t="n"/>
      <c r="R3082" s="6" t="n"/>
      <c r="S3082" s="6" t="n"/>
      <c r="T3082" s="6">
        <f>IF(OR($J3082="",$O3082=""),"",$O3082/$J3082)</f>
        <v/>
      </c>
      <c r="U3082" s="6" t="inlineStr">
        <is>
          <t>Concluído</t>
        </is>
      </c>
      <c r="V3082" s="6" t="n"/>
      <c r="W3082" s="6" t="n"/>
      <c r="X3082" s="6" t="n"/>
      <c r="Y3082" s="6" t="n"/>
      <c r="Z3082" s="6" t="n"/>
      <c r="AA3082" s="5" t="n"/>
      <c r="AB3082" s="6">
        <f>B3082&amp;"|"&amp;I3082</f>
        <v/>
      </c>
      <c r="AC3082">
        <f>IF($B3082="","","|"&amp;SUBSTITUTE(TRIM(SUBSTITUTE(SUBSTITUTE(SUBSTITUTE(SUBSTITUTE(SUBSTITUTE(SUBSTITUTE(SUBSTITUTE(SUBSTITUTE(SUBSTITUTE(SUBSTITUTE(SUBSTITUTE(SUBSTITUTE(SUBSTITUTE(SUBSTITUTE(TRIM($B3082&amp;""),CHAR(10)," "),CHAR(13)," "),"."," "),";"," "),","," "),"/"," "),"+"," "),"-"," "),"  "," "),"  "," "),"  "," "),"  "," "),"  "," "),"  "," "))," ","|")&amp;"|")</f>
        <v/>
      </c>
      <c r="AD3082">
        <f>TRIM($I3082&amp;"")</f>
        <v/>
      </c>
    </row>
    <row r="3083" ht="60" customHeight="1">
      <c r="A3083" s="14" t="n">
        <v>46219</v>
      </c>
      <c r="B3083" s="6" t="inlineStr">
        <is>
          <t>10266,10265</t>
        </is>
      </c>
      <c r="C3083" s="6" t="inlineStr">
        <is>
          <t>M/C 0727 (MARROM)</t>
        </is>
      </c>
      <c r="D3083" s="6" t="inlineStr">
        <is>
          <t>60 USINAGEM AUTOMATIZADA</t>
        </is>
      </c>
      <c r="E3083" s="6" t="n">
        <v>30006101</v>
      </c>
      <c r="F3083" s="6" t="inlineStr">
        <is>
          <t>PE TRAS 880X30(911)X25 MDF (13PC) ESQ SANTIAGO NEW</t>
        </is>
      </c>
      <c r="G3083" s="6" t="inlineStr">
        <is>
          <t>60 USINAGEM AUTOMATIZADA</t>
        </is>
      </c>
      <c r="H3083" s="6" t="inlineStr">
        <is>
          <t>60 USINAGEM AUTOMATIZADA</t>
        </is>
      </c>
      <c r="I3083" s="4" t="inlineStr">
        <is>
          <t>60 USINAGEM AUTOMATIZADA</t>
        </is>
      </c>
      <c r="J3083" s="4" t="n">
        <v>126</v>
      </c>
      <c r="K3083" s="6" t="n"/>
      <c r="L3083" s="6" t="n"/>
      <c r="M3083" s="6" t="n"/>
      <c r="N3083" s="6" t="n">
        <v>46224</v>
      </c>
      <c r="O3083" s="6" t="n">
        <v>126</v>
      </c>
      <c r="P3083" s="6" t="n"/>
      <c r="Q3083" s="6" t="n"/>
      <c r="R3083" s="6" t="n"/>
      <c r="S3083" s="6" t="n"/>
      <c r="T3083" s="6">
        <f>IF(OR($J3083="",$O3083=""),"",$O3083/$J3083)</f>
        <v/>
      </c>
      <c r="U3083" s="6" t="inlineStr">
        <is>
          <t>Concluído</t>
        </is>
      </c>
      <c r="V3083" s="6" t="n"/>
      <c r="W3083" s="6" t="n"/>
      <c r="X3083" s="6" t="n"/>
      <c r="Y3083" s="6" t="n"/>
      <c r="Z3083" s="6" t="n"/>
      <c r="AA3083" s="5" t="n"/>
      <c r="AB3083" s="6">
        <f>B3083&amp;"|"&amp;I3083</f>
        <v/>
      </c>
      <c r="AC3083">
        <f>IF($B3083="","","|"&amp;SUBSTITUTE(TRIM(SUBSTITUTE(SUBSTITUTE(SUBSTITUTE(SUBSTITUTE(SUBSTITUTE(SUBSTITUTE(SUBSTITUTE(SUBSTITUTE(SUBSTITUTE(SUBSTITUTE(SUBSTITUTE(SUBSTITUTE(SUBSTITUTE(SUBSTITUTE(TRIM($B3083&amp;""),CHAR(10)," "),CHAR(13)," "),"."," "),";"," "),","," "),"/"," "),"+"," "),"-"," "),"  "," "),"  "," "),"  "," "),"  "," "),"  "," "),"  "," "))," ","|")&amp;"|")</f>
        <v/>
      </c>
      <c r="AD3083">
        <f>TRIM($I3083&amp;"")</f>
        <v/>
      </c>
    </row>
    <row r="3084" ht="60" customHeight="1">
      <c r="A3084" s="14" t="n">
        <v>46219</v>
      </c>
      <c r="B3084" s="6" t="inlineStr">
        <is>
          <t>10266,10265</t>
        </is>
      </c>
      <c r="C3084" s="6" t="inlineStr">
        <is>
          <t>M/C 0727 (MARROM)</t>
        </is>
      </c>
      <c r="D3084" s="6" t="inlineStr">
        <is>
          <t>60 USINAGEM AUTOMATIZADA</t>
        </is>
      </c>
      <c r="E3084" s="6" t="n">
        <v>30006102</v>
      </c>
      <c r="F3084" s="6" t="inlineStr">
        <is>
          <t>PE TRAS 880X30(911)X25 MDF (13PC) DIR SANTIAGO NEW</t>
        </is>
      </c>
      <c r="G3084" s="6" t="inlineStr">
        <is>
          <t>60 USINAGEM AUTOMATIZADA</t>
        </is>
      </c>
      <c r="H3084" s="6" t="inlineStr">
        <is>
          <t>60 USINAGEM AUTOMATIZADA</t>
        </is>
      </c>
      <c r="I3084" s="4" t="inlineStr">
        <is>
          <t>60 USINAGEM AUTOMATIZADA</t>
        </is>
      </c>
      <c r="J3084" s="4" t="n">
        <v>126</v>
      </c>
      <c r="K3084" s="6" t="n"/>
      <c r="L3084" s="6" t="n"/>
      <c r="M3084" s="6" t="n"/>
      <c r="N3084" s="6" t="n">
        <v>46224</v>
      </c>
      <c r="O3084" s="6" t="n">
        <v>126</v>
      </c>
      <c r="P3084" s="6" t="n"/>
      <c r="Q3084" s="6" t="n"/>
      <c r="R3084" s="6" t="n"/>
      <c r="S3084" s="6" t="n"/>
      <c r="T3084" s="6">
        <f>IF(OR($J3084="",$O3084=""),"",$O3084/$J3084)</f>
        <v/>
      </c>
      <c r="U3084" s="6" t="inlineStr">
        <is>
          <t>Concluído</t>
        </is>
      </c>
      <c r="V3084" s="6" t="n"/>
      <c r="W3084" s="6" t="n"/>
      <c r="X3084" s="6" t="n"/>
      <c r="Y3084" s="6" t="n"/>
      <c r="Z3084" s="6" t="n"/>
      <c r="AA3084" s="5" t="n"/>
      <c r="AB3084" s="6">
        <f>B3084&amp;"|"&amp;I3084</f>
        <v/>
      </c>
      <c r="AC3084">
        <f>IF($B3084="","","|"&amp;SUBSTITUTE(TRIM(SUBSTITUTE(SUBSTITUTE(SUBSTITUTE(SUBSTITUTE(SUBSTITUTE(SUBSTITUTE(SUBSTITUTE(SUBSTITUTE(SUBSTITUTE(SUBSTITUTE(SUBSTITUTE(SUBSTITUTE(SUBSTITUTE(SUBSTITUTE(TRIM($B3084&amp;""),CHAR(10)," "),CHAR(13)," "),"."," "),";"," "),","," "),"/"," "),"+"," "),"-"," "),"  "," "),"  "," "),"  "," "),"  "," "),"  "," "),"  "," "))," ","|")&amp;"|")</f>
        <v/>
      </c>
      <c r="AD3084">
        <f>TRIM($I3084&amp;"")</f>
        <v/>
      </c>
    </row>
    <row r="3085" ht="60" customHeight="1">
      <c r="A3085" s="14" t="n">
        <v>46219</v>
      </c>
      <c r="B3085" s="6" t="inlineStr">
        <is>
          <t>10269</t>
        </is>
      </c>
      <c r="C3085" s="6" t="inlineStr">
        <is>
          <t>M/C 0723 - DEMONSTRAÇÃO MATEUS</t>
        </is>
      </c>
      <c r="D3085" s="6" t="inlineStr">
        <is>
          <t>60 USINAGEM AUTOMATIZADA</t>
        </is>
      </c>
      <c r="E3085" s="6" t="n">
        <v>200306101</v>
      </c>
      <c r="F3085" s="6" t="inlineStr">
        <is>
          <t>PE 790(800)X100X50 MDP - MESA GENOVA</t>
        </is>
      </c>
      <c r="G3085" s="6" t="inlineStr">
        <is>
          <t>60 USINAGEM AUTOMATIZADA</t>
        </is>
      </c>
      <c r="H3085" s="6" t="inlineStr">
        <is>
          <t>60 USINAGEM AUTOMATIZADA</t>
        </is>
      </c>
      <c r="I3085" s="4" t="inlineStr">
        <is>
          <t>60 USINAGEM AUTOMATIZADA</t>
        </is>
      </c>
      <c r="J3085" s="4" t="n">
        <v>4</v>
      </c>
      <c r="K3085" s="6" t="n"/>
      <c r="L3085" s="6" t="n"/>
      <c r="M3085" s="6" t="n"/>
      <c r="N3085" s="6" t="n">
        <v>46224</v>
      </c>
      <c r="O3085" s="6" t="n">
        <v>4</v>
      </c>
      <c r="P3085" s="6" t="n"/>
      <c r="Q3085" s="6" t="n"/>
      <c r="R3085" s="6" t="n"/>
      <c r="S3085" s="6" t="n"/>
      <c r="T3085" s="6">
        <f>IF(OR($J3085="",$O3085=""),"",$O3085/$J3085)</f>
        <v/>
      </c>
      <c r="U3085" s="6" t="inlineStr">
        <is>
          <t>Concluído</t>
        </is>
      </c>
      <c r="V3085" s="6" t="n"/>
      <c r="W3085" s="6" t="n"/>
      <c r="X3085" s="6" t="n"/>
      <c r="Y3085" s="6" t="n"/>
      <c r="Z3085" s="6" t="n"/>
      <c r="AA3085" s="5" t="n"/>
      <c r="AB3085" s="6">
        <f>B3085&amp;"|"&amp;I3085</f>
        <v/>
      </c>
      <c r="AC3085">
        <f>IF($B3085="","","|"&amp;SUBSTITUTE(TRIM(SUBSTITUTE(SUBSTITUTE(SUBSTITUTE(SUBSTITUTE(SUBSTITUTE(SUBSTITUTE(SUBSTITUTE(SUBSTITUTE(SUBSTITUTE(SUBSTITUTE(SUBSTITUTE(SUBSTITUTE(SUBSTITUTE(SUBSTITUTE(TRIM($B3085&amp;""),CHAR(10)," "),CHAR(13)," "),"."," "),";"," "),","," "),"/"," "),"+"," "),"-"," "),"  "," "),"  "," "),"  "," "),"  "," "),"  "," "),"  "," "))," ","|")&amp;"|")</f>
        <v/>
      </c>
      <c r="AD3085">
        <f>TRIM($I3085&amp;"")</f>
        <v/>
      </c>
    </row>
    <row r="3086" ht="60" customHeight="1">
      <c r="A3086" s="14" t="n">
        <v>46219</v>
      </c>
      <c r="B3086" s="6" t="inlineStr">
        <is>
          <t>10269</t>
        </is>
      </c>
      <c r="C3086" s="6" t="inlineStr">
        <is>
          <t>M/C 0723 - DEMONSTRAÇÃO MATEUS</t>
        </is>
      </c>
      <c r="D3086" s="6" t="inlineStr">
        <is>
          <t>60 USINAGEM AUTOMATIZADA</t>
        </is>
      </c>
      <c r="E3086" s="6" t="n">
        <v>200306102</v>
      </c>
      <c r="F3086" s="6" t="inlineStr">
        <is>
          <t>BASE DOS PES 634(653)X95X50 MDP - MESA GENOVA</t>
        </is>
      </c>
      <c r="G3086" s="6" t="inlineStr">
        <is>
          <t>60 USINAGEM AUTOMATIZADA</t>
        </is>
      </c>
      <c r="H3086" s="6" t="inlineStr">
        <is>
          <t>60 USINAGEM AUTOMATIZADA</t>
        </is>
      </c>
      <c r="I3086" s="4" t="inlineStr">
        <is>
          <t>60 USINAGEM AUTOMATIZADA</t>
        </is>
      </c>
      <c r="J3086" s="4" t="n">
        <v>2</v>
      </c>
      <c r="K3086" s="6" t="n"/>
      <c r="L3086" s="6" t="n"/>
      <c r="M3086" s="6" t="n"/>
      <c r="N3086" s="6" t="n">
        <v>46224</v>
      </c>
      <c r="O3086" s="6" t="n">
        <v>2</v>
      </c>
      <c r="P3086" s="6" t="n"/>
      <c r="Q3086" s="6" t="n"/>
      <c r="R3086" s="6" t="n"/>
      <c r="S3086" s="6" t="n"/>
      <c r="T3086" s="6">
        <f>IF(OR($J3086="",$O3086=""),"",$O3086/$J3086)</f>
        <v/>
      </c>
      <c r="U3086" s="6" t="inlineStr">
        <is>
          <t>Concluído</t>
        </is>
      </c>
      <c r="V3086" s="6" t="n"/>
      <c r="W3086" s="6" t="n"/>
      <c r="X3086" s="6" t="n"/>
      <c r="Y3086" s="6" t="n"/>
      <c r="Z3086" s="6" t="n"/>
      <c r="AA3086" s="5" t="n"/>
      <c r="AB3086" s="6">
        <f>B3086&amp;"|"&amp;I3086</f>
        <v/>
      </c>
      <c r="AC3086">
        <f>IF($B3086="","","|"&amp;SUBSTITUTE(TRIM(SUBSTITUTE(SUBSTITUTE(SUBSTITUTE(SUBSTITUTE(SUBSTITUTE(SUBSTITUTE(SUBSTITUTE(SUBSTITUTE(SUBSTITUTE(SUBSTITUTE(SUBSTITUTE(SUBSTITUTE(SUBSTITUTE(SUBSTITUTE(TRIM($B3086&amp;""),CHAR(10)," "),CHAR(13)," "),"."," "),";"," "),","," "),"/"," "),"+"," "),"-"," "),"  "," "),"  "," "),"  "," "),"  "," "),"  "," "),"  "," "))," ","|")&amp;"|")</f>
        <v/>
      </c>
      <c r="AD3086">
        <f>TRIM($I3086&amp;"")</f>
        <v/>
      </c>
    </row>
    <row r="3087" ht="60" customHeight="1">
      <c r="A3087" s="14" t="n">
        <v>46219</v>
      </c>
      <c r="B3087" s="6" t="inlineStr">
        <is>
          <t>10269</t>
        </is>
      </c>
      <c r="C3087" s="6" t="inlineStr">
        <is>
          <t>M/C 0723 - DEMONSTRAÇÃO MATEUS</t>
        </is>
      </c>
      <c r="D3087" s="6" t="inlineStr">
        <is>
          <t>60 USINAGEM AUTOMATIZADA</t>
        </is>
      </c>
      <c r="E3087" s="6" t="n">
        <v>200306103</v>
      </c>
      <c r="F3087" s="6" t="inlineStr">
        <is>
          <t>TRAVESSA MENOR 393X120X18 MDF - MESA GENOVA</t>
        </is>
      </c>
      <c r="G3087" s="6" t="inlineStr">
        <is>
          <t>60 USINAGEM AUTOMATIZADA</t>
        </is>
      </c>
      <c r="H3087" s="6" t="inlineStr">
        <is>
          <t>60 USINAGEM AUTOMATIZADA</t>
        </is>
      </c>
      <c r="I3087" s="4" t="inlineStr">
        <is>
          <t>60 USINAGEM AUTOMATIZADA</t>
        </is>
      </c>
      <c r="J3087" s="4" t="n">
        <v>2</v>
      </c>
      <c r="K3087" s="6" t="n"/>
      <c r="L3087" s="6" t="n"/>
      <c r="M3087" s="6" t="n"/>
      <c r="N3087" s="6" t="n">
        <v>46224</v>
      </c>
      <c r="O3087" s="6" t="n">
        <v>2</v>
      </c>
      <c r="P3087" s="6" t="n"/>
      <c r="Q3087" s="6" t="n"/>
      <c r="R3087" s="6" t="n"/>
      <c r="S3087" s="6" t="n"/>
      <c r="T3087" s="6">
        <f>IF(OR($J3087="",$O3087=""),"",$O3087/$J3087)</f>
        <v/>
      </c>
      <c r="U3087" s="6" t="inlineStr">
        <is>
          <t>Concluído</t>
        </is>
      </c>
      <c r="V3087" s="6" t="n"/>
      <c r="W3087" s="6" t="n"/>
      <c r="X3087" s="6" t="n"/>
      <c r="Y3087" s="6" t="n"/>
      <c r="Z3087" s="6" t="n"/>
      <c r="AA3087" s="5" t="n"/>
      <c r="AB3087" s="6">
        <f>B3087&amp;"|"&amp;I3087</f>
        <v/>
      </c>
      <c r="AC3087">
        <f>IF($B3087="","","|"&amp;SUBSTITUTE(TRIM(SUBSTITUTE(SUBSTITUTE(SUBSTITUTE(SUBSTITUTE(SUBSTITUTE(SUBSTITUTE(SUBSTITUTE(SUBSTITUTE(SUBSTITUTE(SUBSTITUTE(SUBSTITUTE(SUBSTITUTE(SUBSTITUTE(SUBSTITUTE(TRIM($B3087&amp;""),CHAR(10)," "),CHAR(13)," "),"."," "),";"," "),","," "),"/"," "),"+"," "),"-"," "),"  "," "),"  "," "),"  "," "),"  "," "),"  "," "),"  "," "))," ","|")&amp;"|")</f>
        <v/>
      </c>
      <c r="AD3087">
        <f>TRIM($I3087&amp;"")</f>
        <v/>
      </c>
    </row>
    <row r="3088" ht="36" customHeight="1">
      <c r="A3088" s="14" t="n">
        <v>46220</v>
      </c>
      <c r="B3088" s="6" t="inlineStr">
        <is>
          <t>10264</t>
        </is>
      </c>
      <c r="C3088" s="6" t="inlineStr">
        <is>
          <t>M/C 0724 (VERDE)</t>
        </is>
      </c>
      <c r="D3088" s="6" t="inlineStr">
        <is>
          <t>36 PINTURA P.U.</t>
        </is>
      </c>
      <c r="E3088" s="6" t="n">
        <v>30080009</v>
      </c>
      <c r="F3088" s="6" t="inlineStr">
        <is>
          <t>(4) MOLDURA 1360X680X12 MDF - MESA AMST. 1,36X1,36</t>
        </is>
      </c>
      <c r="G3088" s="6" t="inlineStr">
        <is>
          <t>36 PINTURA P.U.</t>
        </is>
      </c>
      <c r="H3088" s="6" t="inlineStr">
        <is>
          <t>36 PINTURA P.U.</t>
        </is>
      </c>
      <c r="I3088" s="4" t="inlineStr">
        <is>
          <t>36 PINTURA P.U.</t>
        </is>
      </c>
      <c r="J3088" s="4" t="n">
        <v>10</v>
      </c>
      <c r="K3088" s="6" t="n"/>
      <c r="L3088" s="6" t="n"/>
      <c r="M3088" s="6" t="n"/>
      <c r="N3088" s="6" t="n">
        <v>46223</v>
      </c>
      <c r="O3088" s="6" t="n">
        <v>10</v>
      </c>
      <c r="P3088" s="6" t="n"/>
      <c r="Q3088" s="6" t="n"/>
      <c r="R3088" s="6" t="n"/>
      <c r="S3088" s="6" t="n"/>
      <c r="T3088" s="6">
        <f>IF(OR($J3088="",$O3088=""),"",$O3088/$J3088)</f>
        <v/>
      </c>
      <c r="U3088" s="6" t="inlineStr">
        <is>
          <t>Concluído</t>
        </is>
      </c>
      <c r="V3088" s="6" t="n"/>
      <c r="W3088" s="6" t="n"/>
      <c r="X3088" s="6" t="n"/>
      <c r="Y3088" s="6" t="n"/>
      <c r="Z3088" s="6" t="n"/>
      <c r="AA3088" s="5" t="n"/>
      <c r="AB3088" s="6">
        <f>B3088&amp;"|"&amp;I3088</f>
        <v/>
      </c>
      <c r="AC3088">
        <f>IF($B3088="","","|"&amp;SUBSTITUTE(TRIM(SUBSTITUTE(SUBSTITUTE(SUBSTITUTE(SUBSTITUTE(SUBSTITUTE(SUBSTITUTE(SUBSTITUTE(SUBSTITUTE(SUBSTITUTE(SUBSTITUTE(SUBSTITUTE(SUBSTITUTE(SUBSTITUTE(SUBSTITUTE(TRIM($B3088&amp;""),CHAR(10)," "),CHAR(13)," "),"."," "),";"," "),","," "),"/"," "),"+"," "),"-"," "),"  "," "),"  "," "),"  "," "),"  "," "),"  "," "),"  "," "))," ","|")&amp;"|")</f>
        <v/>
      </c>
      <c r="AD3088">
        <f>TRIM($I3088&amp;"")</f>
        <v/>
      </c>
    </row>
    <row r="3089" ht="36" customHeight="1">
      <c r="A3089" s="14" t="n">
        <v>46220</v>
      </c>
      <c r="B3089" s="6" t="inlineStr">
        <is>
          <t>10264</t>
        </is>
      </c>
      <c r="C3089" s="6" t="inlineStr">
        <is>
          <t>M/C 0724 (VERDE)</t>
        </is>
      </c>
      <c r="D3089" s="6" t="inlineStr">
        <is>
          <t>36 PINTURA P.U.</t>
        </is>
      </c>
      <c r="E3089" s="6" t="n">
        <v>30081507</v>
      </c>
      <c r="F3089" s="6" t="inlineStr">
        <is>
          <t>(2)PRATO MENOR 582X582X12 MDF-MESA ANCARA /AMSTERD</t>
        </is>
      </c>
      <c r="G3089" s="6" t="inlineStr">
        <is>
          <t>36 PINTURA P.U.</t>
        </is>
      </c>
      <c r="H3089" s="6" t="inlineStr">
        <is>
          <t>36 PINTURA P.U.</t>
        </is>
      </c>
      <c r="I3089" s="4" t="inlineStr">
        <is>
          <t>36 PINTURA P.U.</t>
        </is>
      </c>
      <c r="J3089" s="4" t="n">
        <v>5</v>
      </c>
      <c r="K3089" s="6" t="n"/>
      <c r="L3089" s="6" t="n"/>
      <c r="M3089" s="6" t="n"/>
      <c r="N3089" s="6" t="n">
        <v>46223</v>
      </c>
      <c r="O3089" s="6" t="n">
        <v>5</v>
      </c>
      <c r="P3089" s="6" t="n"/>
      <c r="Q3089" s="6" t="n"/>
      <c r="R3089" s="6" t="n"/>
      <c r="S3089" s="6" t="n"/>
      <c r="T3089" s="6">
        <f>IF(OR($J3089="",$O3089=""),"",$O3089/$J3089)</f>
        <v/>
      </c>
      <c r="U3089" s="6" t="inlineStr">
        <is>
          <t>Concluído</t>
        </is>
      </c>
      <c r="V3089" s="6" t="n"/>
      <c r="W3089" s="6" t="n"/>
      <c r="X3089" s="6" t="n"/>
      <c r="Y3089" s="6" t="n"/>
      <c r="Z3089" s="6" t="n"/>
      <c r="AA3089" s="5" t="n"/>
      <c r="AB3089" s="6">
        <f>B3089&amp;"|"&amp;I3089</f>
        <v/>
      </c>
      <c r="AC3089">
        <f>IF($B3089="","","|"&amp;SUBSTITUTE(TRIM(SUBSTITUTE(SUBSTITUTE(SUBSTITUTE(SUBSTITUTE(SUBSTITUTE(SUBSTITUTE(SUBSTITUTE(SUBSTITUTE(SUBSTITUTE(SUBSTITUTE(SUBSTITUTE(SUBSTITUTE(SUBSTITUTE(SUBSTITUTE(TRIM($B3089&amp;""),CHAR(10)," "),CHAR(13)," "),"."," "),";"," "),","," "),"/"," "),"+"," "),"-"," "),"  "," "),"  "," "),"  "," "),"  "," "),"  "," "),"  "," "))," ","|")&amp;"|")</f>
        <v/>
      </c>
      <c r="AD3089">
        <f>TRIM($I3089&amp;"")</f>
        <v/>
      </c>
    </row>
    <row r="3090" ht="36" customHeight="1">
      <c r="A3090" s="14" t="n">
        <v>46220</v>
      </c>
      <c r="B3090" s="6" t="inlineStr">
        <is>
          <t>10264</t>
        </is>
      </c>
      <c r="C3090" s="6" t="inlineStr">
        <is>
          <t>M/C 0724 (VERDE)</t>
        </is>
      </c>
      <c r="D3090" s="6" t="inlineStr">
        <is>
          <t>36 PINTURA P.U.</t>
        </is>
      </c>
      <c r="E3090" s="6" t="n">
        <v>30081508</v>
      </c>
      <c r="F3090" s="6" t="inlineStr">
        <is>
          <t>(3) PRATO MAIOR 664X664X12 MDF-MESA ANCARA/AMSTERD</t>
        </is>
      </c>
      <c r="G3090" s="6" t="inlineStr">
        <is>
          <t>36 PINTURA P.U.</t>
        </is>
      </c>
      <c r="H3090" s="6" t="inlineStr">
        <is>
          <t>36 PINTURA P.U.</t>
        </is>
      </c>
      <c r="I3090" s="4" t="inlineStr">
        <is>
          <t>36 PINTURA P.U.</t>
        </is>
      </c>
      <c r="J3090" s="4" t="n">
        <v>1</v>
      </c>
      <c r="K3090" s="6" t="n"/>
      <c r="L3090" s="6" t="n"/>
      <c r="M3090" s="6" t="n"/>
      <c r="N3090" s="6" t="n">
        <v>46223</v>
      </c>
      <c r="O3090" s="6" t="n">
        <v>1</v>
      </c>
      <c r="P3090" s="6" t="n"/>
      <c r="Q3090" s="6" t="n"/>
      <c r="R3090" s="6" t="n"/>
      <c r="S3090" s="6" t="n"/>
      <c r="T3090" s="6">
        <f>IF(OR($J3090="",$O3090=""),"",$O3090/$J3090)</f>
        <v/>
      </c>
      <c r="U3090" s="6" t="inlineStr">
        <is>
          <t>Concluído</t>
        </is>
      </c>
      <c r="V3090" s="6" t="n"/>
      <c r="W3090" s="6" t="n"/>
      <c r="X3090" s="6" t="n"/>
      <c r="Y3090" s="6" t="n"/>
      <c r="Z3090" s="6" t="n"/>
      <c r="AA3090" s="5" t="n"/>
      <c r="AB3090" s="6">
        <f>B3090&amp;"|"&amp;I3090</f>
        <v/>
      </c>
      <c r="AC3090">
        <f>IF($B3090="","","|"&amp;SUBSTITUTE(TRIM(SUBSTITUTE(SUBSTITUTE(SUBSTITUTE(SUBSTITUTE(SUBSTITUTE(SUBSTITUTE(SUBSTITUTE(SUBSTITUTE(SUBSTITUTE(SUBSTITUTE(SUBSTITUTE(SUBSTITUTE(SUBSTITUTE(SUBSTITUTE(TRIM($B3090&amp;""),CHAR(10)," "),CHAR(13)," "),"."," "),";"," "),","," "),"/"," "),"+"," "),"-"," "),"  "," "),"  "," "),"  "," "),"  "," "),"  "," "),"  "," "))," ","|")&amp;"|")</f>
        <v/>
      </c>
      <c r="AD3090">
        <f>TRIM($I3090&amp;"")</f>
        <v/>
      </c>
    </row>
    <row r="3091" ht="36" customHeight="1">
      <c r="A3091" s="14" t="n">
        <v>46220</v>
      </c>
      <c r="B3091" s="6" t="inlineStr">
        <is>
          <t>10264</t>
        </is>
      </c>
      <c r="C3091" s="6" t="inlineStr">
        <is>
          <t>M/C 0724 (VERDE)</t>
        </is>
      </c>
      <c r="D3091" s="6" t="inlineStr">
        <is>
          <t>36 PINTURA P.U.</t>
        </is>
      </c>
      <c r="E3091" s="6" t="n">
        <v>30080008</v>
      </c>
      <c r="F3091" s="6" t="inlineStr">
        <is>
          <t>(1-7) TAMPO 1360X680X15 MDF - MESA AMST. 1,36X1,36</t>
        </is>
      </c>
      <c r="G3091" s="6" t="inlineStr">
        <is>
          <t>36 PINTURA P.U.</t>
        </is>
      </c>
      <c r="H3091" s="6" t="inlineStr">
        <is>
          <t>36 PINTURA P.U.</t>
        </is>
      </c>
      <c r="I3091" s="4" t="inlineStr">
        <is>
          <t>36 PINTURA P.U.</t>
        </is>
      </c>
      <c r="J3091" s="4" t="n">
        <v>10</v>
      </c>
      <c r="K3091" s="6" t="n"/>
      <c r="L3091" s="6" t="n"/>
      <c r="M3091" s="6" t="n"/>
      <c r="N3091" s="6" t="n">
        <v>46223</v>
      </c>
      <c r="O3091" s="6" t="n">
        <v>10</v>
      </c>
      <c r="P3091" s="6" t="n"/>
      <c r="Q3091" s="6" t="n"/>
      <c r="R3091" s="6" t="n"/>
      <c r="S3091" s="6" t="n"/>
      <c r="T3091" s="6">
        <f>IF(OR($J3091="",$O3091=""),"",$O3091/$J3091)</f>
        <v/>
      </c>
      <c r="U3091" s="6" t="inlineStr">
        <is>
          <t>Concluído</t>
        </is>
      </c>
      <c r="V3091" s="6" t="n"/>
      <c r="W3091" s="6" t="n"/>
      <c r="X3091" s="6" t="n"/>
      <c r="Y3091" s="6" t="n"/>
      <c r="Z3091" s="6" t="n"/>
      <c r="AA3091" s="5" t="n"/>
      <c r="AB3091" s="6">
        <f>B3091&amp;"|"&amp;I3091</f>
        <v/>
      </c>
      <c r="AC3091">
        <f>IF($B3091="","","|"&amp;SUBSTITUTE(TRIM(SUBSTITUTE(SUBSTITUTE(SUBSTITUTE(SUBSTITUTE(SUBSTITUTE(SUBSTITUTE(SUBSTITUTE(SUBSTITUTE(SUBSTITUTE(SUBSTITUTE(SUBSTITUTE(SUBSTITUTE(SUBSTITUTE(SUBSTITUTE(TRIM($B3091&amp;""),CHAR(10)," "),CHAR(13)," "),"."," "),";"," "),","," "),"/"," "),"+"," "),"-"," "),"  "," "),"  "," "),"  "," "),"  "," "),"  "," "),"  "," "))," ","|")&amp;"|")</f>
        <v/>
      </c>
      <c r="AD3091">
        <f>TRIM($I3091&amp;"")</f>
        <v/>
      </c>
    </row>
    <row r="3092" ht="36" customHeight="1">
      <c r="A3092" s="14" t="n">
        <v>46220</v>
      </c>
      <c r="B3092" s="6" t="inlineStr">
        <is>
          <t>10264</t>
        </is>
      </c>
      <c r="C3092" s="6" t="inlineStr">
        <is>
          <t>M/C 0724 (VERDE)</t>
        </is>
      </c>
      <c r="D3092" s="6" t="inlineStr">
        <is>
          <t>36 PINTURA P.U.</t>
        </is>
      </c>
      <c r="E3092" s="6" t="n">
        <v>20021607</v>
      </c>
      <c r="F3092" s="6" t="inlineStr">
        <is>
          <t>TAMPO 1605X905X18 MDF - MESA COM VIDRO</t>
        </is>
      </c>
      <c r="G3092" s="6" t="inlineStr">
        <is>
          <t>36 PINTURA P.U.</t>
        </is>
      </c>
      <c r="H3092" s="6" t="inlineStr">
        <is>
          <t>36 PINTURA P.U.</t>
        </is>
      </c>
      <c r="I3092" s="4" t="inlineStr">
        <is>
          <t>36 PINTURA P.U.</t>
        </is>
      </c>
      <c r="J3092" s="4" t="n">
        <v>3</v>
      </c>
      <c r="K3092" s="6" t="n"/>
      <c r="L3092" s="6" t="n"/>
      <c r="M3092" s="6" t="n"/>
      <c r="N3092" s="6" t="n">
        <v>46223</v>
      </c>
      <c r="O3092" s="6" t="n">
        <v>3</v>
      </c>
      <c r="P3092" s="6" t="n"/>
      <c r="Q3092" s="6" t="n"/>
      <c r="R3092" s="6" t="n"/>
      <c r="S3092" s="6" t="n"/>
      <c r="T3092" s="6">
        <f>IF(OR($J3092="",$O3092=""),"",$O3092/$J3092)</f>
        <v/>
      </c>
      <c r="U3092" s="6" t="inlineStr">
        <is>
          <t>Concluído</t>
        </is>
      </c>
      <c r="V3092" s="6" t="n"/>
      <c r="W3092" s="6" t="n"/>
      <c r="X3092" s="6" t="n"/>
      <c r="Y3092" s="6" t="n"/>
      <c r="Z3092" s="6" t="n"/>
      <c r="AA3092" s="5" t="n"/>
      <c r="AB3092" s="6">
        <f>B3092&amp;"|"&amp;I3092</f>
        <v/>
      </c>
      <c r="AC3092">
        <f>IF($B3092="","","|"&amp;SUBSTITUTE(TRIM(SUBSTITUTE(SUBSTITUTE(SUBSTITUTE(SUBSTITUTE(SUBSTITUTE(SUBSTITUTE(SUBSTITUTE(SUBSTITUTE(SUBSTITUTE(SUBSTITUTE(SUBSTITUTE(SUBSTITUTE(SUBSTITUTE(SUBSTITUTE(TRIM($B3092&amp;""),CHAR(10)," "),CHAR(13)," "),"."," "),";"," "),","," "),"/"," "),"+"," "),"-"," "),"  "," "),"  "," "),"  "," "),"  "," "),"  "," "),"  "," "))," ","|")&amp;"|")</f>
        <v/>
      </c>
      <c r="AD3092">
        <f>TRIM($I3092&amp;"")</f>
        <v/>
      </c>
    </row>
    <row r="3093" ht="36" customHeight="1">
      <c r="A3093" s="14" t="n">
        <v>46220</v>
      </c>
      <c r="B3093" s="6" t="inlineStr">
        <is>
          <t>10264</t>
        </is>
      </c>
      <c r="C3093" s="6" t="inlineStr">
        <is>
          <t>M/C 0724 (VERDE)</t>
        </is>
      </c>
      <c r="D3093" s="6" t="inlineStr">
        <is>
          <t>36 PINTURA P.U.</t>
        </is>
      </c>
      <c r="E3093" s="6" t="n">
        <v>20052201</v>
      </c>
      <c r="F3093" s="6" t="inlineStr">
        <is>
          <t>TAMPO VITREO 1205X905X18 MDF-MESA ATHENAS</t>
        </is>
      </c>
      <c r="G3093" s="6" t="inlineStr">
        <is>
          <t>36 PINTURA P.U.</t>
        </is>
      </c>
      <c r="H3093" s="6" t="inlineStr">
        <is>
          <t>36 PINTURA P.U.</t>
        </is>
      </c>
      <c r="I3093" s="4" t="inlineStr">
        <is>
          <t>36 PINTURA P.U.</t>
        </is>
      </c>
      <c r="J3093" s="4" t="n">
        <v>1</v>
      </c>
      <c r="K3093" s="6" t="n"/>
      <c r="L3093" s="6" t="n"/>
      <c r="M3093" s="6" t="n"/>
      <c r="N3093" s="6" t="n">
        <v>46223</v>
      </c>
      <c r="O3093" s="6" t="n">
        <v>1</v>
      </c>
      <c r="P3093" s="6" t="n"/>
      <c r="Q3093" s="6" t="n"/>
      <c r="R3093" s="6" t="n"/>
      <c r="S3093" s="6" t="n"/>
      <c r="T3093" s="6">
        <f>IF(OR($J3093="",$O3093=""),"",$O3093/$J3093)</f>
        <v/>
      </c>
      <c r="U3093" s="6" t="inlineStr">
        <is>
          <t>Concluído</t>
        </is>
      </c>
      <c r="V3093" s="6" t="n"/>
      <c r="W3093" s="6" t="n"/>
      <c r="X3093" s="6" t="n"/>
      <c r="Y3093" s="6" t="n"/>
      <c r="Z3093" s="6" t="n"/>
      <c r="AA3093" s="5" t="n"/>
      <c r="AB3093" s="6">
        <f>B3093&amp;"|"&amp;I3093</f>
        <v/>
      </c>
      <c r="AC3093">
        <f>IF($B3093="","","|"&amp;SUBSTITUTE(TRIM(SUBSTITUTE(SUBSTITUTE(SUBSTITUTE(SUBSTITUTE(SUBSTITUTE(SUBSTITUTE(SUBSTITUTE(SUBSTITUTE(SUBSTITUTE(SUBSTITUTE(SUBSTITUTE(SUBSTITUTE(SUBSTITUTE(SUBSTITUTE(TRIM($B3093&amp;""),CHAR(10)," "),CHAR(13)," "),"."," "),";"," "),","," "),"/"," "),"+"," "),"-"," "),"  "," "),"  "," "),"  "," "),"  "," "),"  "," "),"  "," "))," ","|")&amp;"|")</f>
        <v/>
      </c>
      <c r="AD3093">
        <f>TRIM($I3093&amp;"")</f>
        <v/>
      </c>
    </row>
    <row r="3094" ht="36" customHeight="1">
      <c r="A3094" s="14" t="n">
        <v>46220</v>
      </c>
      <c r="B3094" s="6" t="inlineStr">
        <is>
          <t>10264</t>
        </is>
      </c>
      <c r="C3094" s="6" t="inlineStr">
        <is>
          <t>M/C 0724 (VERDE)</t>
        </is>
      </c>
      <c r="D3094" s="6" t="inlineStr">
        <is>
          <t>36 PINTURA P.U.</t>
        </is>
      </c>
      <c r="E3094" s="6" t="n">
        <v>20053407</v>
      </c>
      <c r="F3094" s="6" t="inlineStr">
        <is>
          <t>TAMPO 1365X905X18 MDF - MESA COM VIDRO</t>
        </is>
      </c>
      <c r="G3094" s="6" t="inlineStr">
        <is>
          <t>36 PINTURA P.U.</t>
        </is>
      </c>
      <c r="H3094" s="6" t="inlineStr">
        <is>
          <t>36 PINTURA P.U.</t>
        </is>
      </c>
      <c r="I3094" s="4" t="inlineStr">
        <is>
          <t>36 PINTURA P.U.</t>
        </is>
      </c>
      <c r="J3094" s="4" t="n">
        <v>1</v>
      </c>
      <c r="K3094" s="6" t="n"/>
      <c r="L3094" s="6" t="n"/>
      <c r="M3094" s="6" t="n"/>
      <c r="N3094" s="6" t="n">
        <v>46223</v>
      </c>
      <c r="O3094" s="6" t="n">
        <v>1</v>
      </c>
      <c r="P3094" s="6" t="n"/>
      <c r="Q3094" s="6" t="n"/>
      <c r="R3094" s="6" t="n"/>
      <c r="S3094" s="6" t="n"/>
      <c r="T3094" s="6">
        <f>IF(OR($J3094="",$O3094=""),"",$O3094/$J3094)</f>
        <v/>
      </c>
      <c r="U3094" s="6" t="inlineStr">
        <is>
          <t>Concluído</t>
        </is>
      </c>
      <c r="V3094" s="6" t="n"/>
      <c r="W3094" s="6" t="n"/>
      <c r="X3094" s="6" t="n"/>
      <c r="Y3094" s="6" t="n"/>
      <c r="Z3094" s="6" t="n"/>
      <c r="AA3094" s="5" t="n"/>
      <c r="AB3094" s="6">
        <f>B3094&amp;"|"&amp;I3094</f>
        <v/>
      </c>
      <c r="AC3094">
        <f>IF($B3094="","","|"&amp;SUBSTITUTE(TRIM(SUBSTITUTE(SUBSTITUTE(SUBSTITUTE(SUBSTITUTE(SUBSTITUTE(SUBSTITUTE(SUBSTITUTE(SUBSTITUTE(SUBSTITUTE(SUBSTITUTE(SUBSTITUTE(SUBSTITUTE(SUBSTITUTE(SUBSTITUTE(TRIM($B3094&amp;""),CHAR(10)," "),CHAR(13)," "),"."," "),";"," "),","," "),"/"," "),"+"," "),"-"," "),"  "," "),"  "," "),"  "," "),"  "," "),"  "," "),"  "," "))," ","|")&amp;"|")</f>
        <v/>
      </c>
      <c r="AD3094">
        <f>TRIM($I3094&amp;"")</f>
        <v/>
      </c>
    </row>
    <row r="3095" ht="36" customHeight="1">
      <c r="A3095" s="14" t="n">
        <v>46220</v>
      </c>
      <c r="B3095" s="6" t="inlineStr">
        <is>
          <t>10264</t>
        </is>
      </c>
      <c r="C3095" s="6" t="inlineStr">
        <is>
          <t>M/C 0724 (VERDE)</t>
        </is>
      </c>
      <c r="D3095" s="6" t="inlineStr">
        <is>
          <t>36 PINTURA P.U.</t>
        </is>
      </c>
      <c r="E3095" s="6" t="n">
        <v>30006104</v>
      </c>
      <c r="F3095" s="6" t="inlineStr">
        <is>
          <t>MOLDURA ENCOSTO 445X280X15 MDF - CAD SANTIAGO NEW</t>
        </is>
      </c>
      <c r="G3095" s="6" t="inlineStr">
        <is>
          <t>36 PINTURA P.U.</t>
        </is>
      </c>
      <c r="H3095" s="6" t="inlineStr">
        <is>
          <t>36 PINTURA P.U.</t>
        </is>
      </c>
      <c r="I3095" s="4" t="inlineStr">
        <is>
          <t>36 PINTURA P.U.</t>
        </is>
      </c>
      <c r="J3095" s="4" t="n">
        <v>730</v>
      </c>
      <c r="K3095" s="6" t="n"/>
      <c r="L3095" s="6" t="n"/>
      <c r="M3095" s="6" t="n"/>
      <c r="N3095" s="6" t="n">
        <v>46223</v>
      </c>
      <c r="O3095" s="6" t="n">
        <v>730</v>
      </c>
      <c r="P3095" s="6" t="n"/>
      <c r="Q3095" s="6" t="n"/>
      <c r="R3095" s="6" t="n"/>
      <c r="S3095" s="6" t="n"/>
      <c r="T3095" s="6">
        <f>IF(OR($J3095="",$O3095=""),"",$O3095/$J3095)</f>
        <v/>
      </c>
      <c r="U3095" s="6" t="inlineStr">
        <is>
          <t>Concluído</t>
        </is>
      </c>
      <c r="V3095" s="6" t="n"/>
      <c r="W3095" s="6" t="n"/>
      <c r="X3095" s="6" t="n"/>
      <c r="Y3095" s="6" t="n"/>
      <c r="Z3095" s="6" t="n"/>
      <c r="AA3095" s="5" t="n"/>
      <c r="AB3095" s="6">
        <f>B3095&amp;"|"&amp;I3095</f>
        <v/>
      </c>
      <c r="AC3095">
        <f>IF($B3095="","","|"&amp;SUBSTITUTE(TRIM(SUBSTITUTE(SUBSTITUTE(SUBSTITUTE(SUBSTITUTE(SUBSTITUTE(SUBSTITUTE(SUBSTITUTE(SUBSTITUTE(SUBSTITUTE(SUBSTITUTE(SUBSTITUTE(SUBSTITUTE(SUBSTITUTE(SUBSTITUTE(TRIM($B3095&amp;""),CHAR(10)," "),CHAR(13)," "),"."," "),";"," "),","," "),"/"," "),"+"," "),"-"," "),"  "," "),"  "," "),"  "," "),"  "," "),"  "," "),"  "," "))," ","|")&amp;"|")</f>
        <v/>
      </c>
      <c r="AD3095">
        <f>TRIM($I3095&amp;"")</f>
        <v/>
      </c>
    </row>
    <row r="3096" ht="36" customHeight="1">
      <c r="A3096" s="14" t="n">
        <v>46220</v>
      </c>
      <c r="B3096" s="6" t="inlineStr">
        <is>
          <t>10264</t>
        </is>
      </c>
      <c r="C3096" s="6" t="inlineStr">
        <is>
          <t>M/C 0724 (VERDE)</t>
        </is>
      </c>
      <c r="D3096" s="6" t="inlineStr">
        <is>
          <t>36 PINTURA P.U.</t>
        </is>
      </c>
      <c r="E3096" s="6" t="n">
        <v>30001201</v>
      </c>
      <c r="F3096" s="6" t="inlineStr">
        <is>
          <t>PE TRASEIRO 980X65(911)X25 MDF (11PCS)- CAD PE INT</t>
        </is>
      </c>
      <c r="G3096" s="6" t="inlineStr">
        <is>
          <t>36 PINTURA P.U.</t>
        </is>
      </c>
      <c r="H3096" s="6" t="inlineStr">
        <is>
          <t>36 PINTURA P.U.</t>
        </is>
      </c>
      <c r="I3096" s="4" t="inlineStr">
        <is>
          <t>36 PINTURA P.U.</t>
        </is>
      </c>
      <c r="J3096" s="4" t="n">
        <v>8</v>
      </c>
      <c r="K3096" s="6" t="n"/>
      <c r="L3096" s="6" t="n"/>
      <c r="M3096" s="6" t="n"/>
      <c r="N3096" s="6" t="n">
        <v>46223</v>
      </c>
      <c r="O3096" s="6" t="n">
        <v>8</v>
      </c>
      <c r="P3096" s="6" t="n"/>
      <c r="Q3096" s="6" t="n"/>
      <c r="R3096" s="6" t="n"/>
      <c r="S3096" s="6" t="n"/>
      <c r="T3096" s="6">
        <f>IF(OR($J3096="",$O3096=""),"",$O3096/$J3096)</f>
        <v/>
      </c>
      <c r="U3096" s="6" t="inlineStr">
        <is>
          <t>Concluído</t>
        </is>
      </c>
      <c r="V3096" s="6" t="n"/>
      <c r="W3096" s="6" t="n"/>
      <c r="X3096" s="6" t="n"/>
      <c r="Y3096" s="6" t="n"/>
      <c r="Z3096" s="6" t="n"/>
      <c r="AA3096" s="5" t="n"/>
      <c r="AB3096" s="6">
        <f>B3096&amp;"|"&amp;I3096</f>
        <v/>
      </c>
      <c r="AC3096">
        <f>IF($B3096="","","|"&amp;SUBSTITUTE(TRIM(SUBSTITUTE(SUBSTITUTE(SUBSTITUTE(SUBSTITUTE(SUBSTITUTE(SUBSTITUTE(SUBSTITUTE(SUBSTITUTE(SUBSTITUTE(SUBSTITUTE(SUBSTITUTE(SUBSTITUTE(SUBSTITUTE(SUBSTITUTE(TRIM($B3096&amp;""),CHAR(10)," "),CHAR(13)," "),"."," "),";"," "),","," "),"/"," "),"+"," "),"-"," "),"  "," "),"  "," "),"  "," "),"  "," "),"  "," "),"  "," "))," ","|")&amp;"|")</f>
        <v/>
      </c>
      <c r="AD3096">
        <f>TRIM($I3096&amp;"")</f>
        <v/>
      </c>
    </row>
    <row r="3097" ht="36" customHeight="1">
      <c r="A3097" s="14" t="n">
        <v>46220</v>
      </c>
      <c r="B3097" s="6" t="inlineStr">
        <is>
          <t>10264</t>
        </is>
      </c>
      <c r="C3097" s="6" t="inlineStr">
        <is>
          <t>M/C 0724 (VERDE)</t>
        </is>
      </c>
      <c r="D3097" s="6" t="inlineStr">
        <is>
          <t>36 PINTURA P.U.</t>
        </is>
      </c>
      <c r="E3097" s="6" t="n">
        <v>30001301</v>
      </c>
      <c r="F3097" s="6" t="inlineStr">
        <is>
          <t>PE TRASEIRO 920X65(911)X25 MDF (11PCS)- CAD PE INT</t>
        </is>
      </c>
      <c r="G3097" s="6" t="inlineStr">
        <is>
          <t>36 PINTURA P.U.</t>
        </is>
      </c>
      <c r="H3097" s="6" t="inlineStr">
        <is>
          <t>36 PINTURA P.U.</t>
        </is>
      </c>
      <c r="I3097" s="4" t="inlineStr">
        <is>
          <t>36 PINTURA P.U.</t>
        </is>
      </c>
      <c r="J3097" s="4" t="n">
        <v>32</v>
      </c>
      <c r="K3097" s="6" t="n"/>
      <c r="L3097" s="6" t="n"/>
      <c r="M3097" s="6" t="n"/>
      <c r="N3097" s="6" t="n">
        <v>46223</v>
      </c>
      <c r="O3097" s="6" t="n">
        <v>32</v>
      </c>
      <c r="P3097" s="6" t="n"/>
      <c r="Q3097" s="6" t="n"/>
      <c r="R3097" s="6" t="n"/>
      <c r="S3097" s="6" t="n"/>
      <c r="T3097" s="6">
        <f>IF(OR($J3097="",$O3097=""),"",$O3097/$J3097)</f>
        <v/>
      </c>
      <c r="U3097" s="6" t="inlineStr">
        <is>
          <t>Concluído</t>
        </is>
      </c>
      <c r="V3097" s="6" t="n"/>
      <c r="W3097" s="6" t="n"/>
      <c r="X3097" s="6" t="n"/>
      <c r="Y3097" s="6" t="n"/>
      <c r="Z3097" s="6" t="n"/>
      <c r="AA3097" s="5" t="n"/>
      <c r="AB3097" s="6">
        <f>B3097&amp;"|"&amp;I3097</f>
        <v/>
      </c>
      <c r="AC3097">
        <f>IF($B3097="","","|"&amp;SUBSTITUTE(TRIM(SUBSTITUTE(SUBSTITUTE(SUBSTITUTE(SUBSTITUTE(SUBSTITUTE(SUBSTITUTE(SUBSTITUTE(SUBSTITUTE(SUBSTITUTE(SUBSTITUTE(SUBSTITUTE(SUBSTITUTE(SUBSTITUTE(SUBSTITUTE(TRIM($B3097&amp;""),CHAR(10)," "),CHAR(13)," "),"."," "),";"," "),","," "),"/"," "),"+"," "),"-"," "),"  "," "),"  "," "),"  "," "),"  "," "),"  "," "),"  "," "))," ","|")&amp;"|")</f>
        <v/>
      </c>
      <c r="AD3097">
        <f>TRIM($I3097&amp;"")</f>
        <v/>
      </c>
    </row>
    <row r="3098" ht="36" customHeight="1">
      <c r="A3098" s="14" t="n">
        <v>46220</v>
      </c>
      <c r="B3098" s="6" t="inlineStr">
        <is>
          <t>10264</t>
        </is>
      </c>
      <c r="C3098" s="6" t="inlineStr">
        <is>
          <t>M/C 0724 (VERDE)</t>
        </is>
      </c>
      <c r="D3098" s="6" t="inlineStr">
        <is>
          <t>36 PINTURA P.U.</t>
        </is>
      </c>
      <c r="E3098" s="6" t="n">
        <v>30006101</v>
      </c>
      <c r="F3098" s="6" t="inlineStr">
        <is>
          <t>PE TRAS 880X30(911)X25 MDF (13PC) ESQ SANTIAGO NEW</t>
        </is>
      </c>
      <c r="G3098" s="6" t="inlineStr">
        <is>
          <t>36 PINTURA P.U.</t>
        </is>
      </c>
      <c r="H3098" s="6" t="inlineStr">
        <is>
          <t>36 PINTURA P.U.</t>
        </is>
      </c>
      <c r="I3098" s="4" t="inlineStr">
        <is>
          <t>36 PINTURA P.U.</t>
        </is>
      </c>
      <c r="J3098" s="4" t="n">
        <v>730</v>
      </c>
      <c r="K3098" s="6" t="n"/>
      <c r="L3098" s="6" t="n"/>
      <c r="M3098" s="6" t="n"/>
      <c r="N3098" s="6" t="n">
        <v>46223</v>
      </c>
      <c r="O3098" s="6" t="n">
        <v>730</v>
      </c>
      <c r="P3098" s="6" t="n"/>
      <c r="Q3098" s="6" t="n"/>
      <c r="R3098" s="6" t="n"/>
      <c r="S3098" s="6" t="n"/>
      <c r="T3098" s="6">
        <f>IF(OR($J3098="",$O3098=""),"",$O3098/$J3098)</f>
        <v/>
      </c>
      <c r="U3098" s="6" t="inlineStr">
        <is>
          <t>Concluído</t>
        </is>
      </c>
      <c r="V3098" s="6" t="n"/>
      <c r="W3098" s="6" t="n"/>
      <c r="X3098" s="6" t="n"/>
      <c r="Y3098" s="6" t="n"/>
      <c r="Z3098" s="6" t="n"/>
      <c r="AA3098" s="5" t="n"/>
      <c r="AB3098" s="6">
        <f>B3098&amp;"|"&amp;I3098</f>
        <v/>
      </c>
      <c r="AC3098">
        <f>IF($B3098="","","|"&amp;SUBSTITUTE(TRIM(SUBSTITUTE(SUBSTITUTE(SUBSTITUTE(SUBSTITUTE(SUBSTITUTE(SUBSTITUTE(SUBSTITUTE(SUBSTITUTE(SUBSTITUTE(SUBSTITUTE(SUBSTITUTE(SUBSTITUTE(SUBSTITUTE(SUBSTITUTE(TRIM($B3098&amp;""),CHAR(10)," "),CHAR(13)," "),"."," "),";"," "),","," "),"/"," "),"+"," "),"-"," "),"  "," "),"  "," "),"  "," "),"  "," "),"  "," "),"  "," "))," ","|")&amp;"|")</f>
        <v/>
      </c>
      <c r="AD3098">
        <f>TRIM($I3098&amp;"")</f>
        <v/>
      </c>
    </row>
    <row r="3099" ht="36" customHeight="1">
      <c r="A3099" s="14" t="n">
        <v>46220</v>
      </c>
      <c r="B3099" s="6" t="inlineStr">
        <is>
          <t>10264</t>
        </is>
      </c>
      <c r="C3099" s="6" t="inlineStr">
        <is>
          <t>M/C 0724 (VERDE)</t>
        </is>
      </c>
      <c r="D3099" s="6" t="inlineStr">
        <is>
          <t>36 PINTURA P.U.</t>
        </is>
      </c>
      <c r="E3099" s="6" t="n">
        <v>30006102</v>
      </c>
      <c r="F3099" s="6" t="inlineStr">
        <is>
          <t>PE TRAS 880X30(911)X25 MDF (13PC) DIR SANTIAGO NEW</t>
        </is>
      </c>
      <c r="G3099" s="6" t="inlineStr">
        <is>
          <t>36 PINTURA P.U.</t>
        </is>
      </c>
      <c r="H3099" s="6" t="inlineStr">
        <is>
          <t>36 PINTURA P.U.</t>
        </is>
      </c>
      <c r="I3099" s="4" t="inlineStr">
        <is>
          <t>36 PINTURA P.U.</t>
        </is>
      </c>
      <c r="J3099" s="4" t="n">
        <v>730</v>
      </c>
      <c r="K3099" s="6" t="n"/>
      <c r="L3099" s="6" t="n"/>
      <c r="M3099" s="6" t="n"/>
      <c r="N3099" s="6" t="n">
        <v>46223</v>
      </c>
      <c r="O3099" s="6" t="n">
        <v>730</v>
      </c>
      <c r="P3099" s="6" t="n"/>
      <c r="Q3099" s="6" t="n"/>
      <c r="R3099" s="6" t="n"/>
      <c r="S3099" s="6" t="n"/>
      <c r="T3099" s="6">
        <f>IF(OR($J3099="",$O3099=""),"",$O3099/$J3099)</f>
        <v/>
      </c>
      <c r="U3099" s="6" t="inlineStr">
        <is>
          <t>Concluído</t>
        </is>
      </c>
      <c r="V3099" s="6" t="n"/>
      <c r="W3099" s="6" t="n"/>
      <c r="X3099" s="6" t="n"/>
      <c r="Y3099" s="6" t="n"/>
      <c r="Z3099" s="6" t="n"/>
      <c r="AA3099" s="5" t="n"/>
      <c r="AB3099" s="6">
        <f>B3099&amp;"|"&amp;I3099</f>
        <v/>
      </c>
      <c r="AC3099">
        <f>IF($B3099="","","|"&amp;SUBSTITUTE(TRIM(SUBSTITUTE(SUBSTITUTE(SUBSTITUTE(SUBSTITUTE(SUBSTITUTE(SUBSTITUTE(SUBSTITUTE(SUBSTITUTE(SUBSTITUTE(SUBSTITUTE(SUBSTITUTE(SUBSTITUTE(SUBSTITUTE(SUBSTITUTE(TRIM($B3099&amp;""),CHAR(10)," "),CHAR(13)," "),"."," "),";"," "),","," "),"/"," "),"+"," "),"-"," "),"  "," "),"  "," "),"  "," "),"  "," "),"  "," "),"  "," "))," ","|")&amp;"|")</f>
        <v/>
      </c>
      <c r="AD3099">
        <f>TRIM($I3099&amp;"")</f>
        <v/>
      </c>
    </row>
    <row r="3100" ht="36" customHeight="1">
      <c r="A3100" s="14" t="n">
        <v>46220</v>
      </c>
      <c r="B3100" s="6" t="inlineStr">
        <is>
          <t>10266,10265</t>
        </is>
      </c>
      <c r="C3100" s="6" t="inlineStr">
        <is>
          <t>M/C 0727 (MARROM)</t>
        </is>
      </c>
      <c r="D3100" s="6" t="inlineStr">
        <is>
          <t>36 PINTURA P.U.</t>
        </is>
      </c>
      <c r="E3100" s="6" t="n">
        <v>30080009</v>
      </c>
      <c r="F3100" s="6" t="inlineStr">
        <is>
          <t>(4) MOLDURA 1360X680X12 MDF - MESA AMST. 1,36X1,36</t>
        </is>
      </c>
      <c r="G3100" s="6" t="inlineStr">
        <is>
          <t>36 PINTURA P.U.</t>
        </is>
      </c>
      <c r="H3100" s="6" t="inlineStr">
        <is>
          <t>36 PINTURA P.U.</t>
        </is>
      </c>
      <c r="I3100" s="4" t="inlineStr">
        <is>
          <t>36 PINTURA P.U.</t>
        </is>
      </c>
      <c r="J3100" s="4" t="n">
        <v>60</v>
      </c>
      <c r="K3100" s="6" t="n"/>
      <c r="L3100" s="6" t="n"/>
      <c r="M3100" s="6" t="n"/>
      <c r="N3100" s="6" t="n">
        <v>46223</v>
      </c>
      <c r="O3100" s="6" t="n">
        <v>60</v>
      </c>
      <c r="P3100" s="6" t="n"/>
      <c r="Q3100" s="6" t="n"/>
      <c r="R3100" s="6" t="n"/>
      <c r="S3100" s="6" t="n"/>
      <c r="T3100" s="6">
        <f>IF(OR($J3100="",$O3100=""),"",$O3100/$J3100)</f>
        <v/>
      </c>
      <c r="U3100" s="6" t="inlineStr">
        <is>
          <t>Concluído</t>
        </is>
      </c>
      <c r="V3100" s="6" t="n"/>
      <c r="W3100" s="6" t="n"/>
      <c r="X3100" s="6" t="n"/>
      <c r="Y3100" s="6" t="n"/>
      <c r="Z3100" s="6" t="n"/>
      <c r="AA3100" s="5" t="n"/>
      <c r="AB3100" s="6">
        <f>B3100&amp;"|"&amp;I3100</f>
        <v/>
      </c>
      <c r="AC3100">
        <f>IF($B3100="","","|"&amp;SUBSTITUTE(TRIM(SUBSTITUTE(SUBSTITUTE(SUBSTITUTE(SUBSTITUTE(SUBSTITUTE(SUBSTITUTE(SUBSTITUTE(SUBSTITUTE(SUBSTITUTE(SUBSTITUTE(SUBSTITUTE(SUBSTITUTE(SUBSTITUTE(SUBSTITUTE(TRIM($B3100&amp;""),CHAR(10)," "),CHAR(13)," "),"."," "),";"," "),","," "),"/"," "),"+"," "),"-"," "),"  "," "),"  "," "),"  "," "),"  "," "),"  "," "),"  "," "))," ","|")&amp;"|")</f>
        <v/>
      </c>
      <c r="AD3100">
        <f>TRIM($I3100&amp;"")</f>
        <v/>
      </c>
    </row>
    <row r="3101" ht="36" customHeight="1">
      <c r="A3101" s="14" t="n">
        <v>46220</v>
      </c>
      <c r="B3101" s="6" t="inlineStr">
        <is>
          <t>10266,10265</t>
        </is>
      </c>
      <c r="C3101" s="6" t="inlineStr">
        <is>
          <t>M/C 0727 (MARROM)</t>
        </is>
      </c>
      <c r="D3101" s="6" t="inlineStr">
        <is>
          <t>36 PINTURA P.U.</t>
        </is>
      </c>
      <c r="E3101" s="6" t="n">
        <v>30081507</v>
      </c>
      <c r="F3101" s="6" t="inlineStr">
        <is>
          <t>(2)PRATO MENOR 582X582X12 MDF-MESA ANCARA /AMSTERD</t>
        </is>
      </c>
      <c r="G3101" s="6" t="inlineStr">
        <is>
          <t>36 PINTURA P.U.</t>
        </is>
      </c>
      <c r="H3101" s="6" t="inlineStr">
        <is>
          <t>36 PINTURA P.U.</t>
        </is>
      </c>
      <c r="I3101" s="4" t="inlineStr">
        <is>
          <t>36 PINTURA P.U.</t>
        </is>
      </c>
      <c r="J3101" s="4" t="n">
        <v>30</v>
      </c>
      <c r="K3101" s="6" t="n"/>
      <c r="L3101" s="6" t="n"/>
      <c r="M3101" s="6" t="n"/>
      <c r="N3101" s="6" t="n">
        <v>46223</v>
      </c>
      <c r="O3101" s="6" t="n">
        <v>30</v>
      </c>
      <c r="P3101" s="6" t="n"/>
      <c r="Q3101" s="6" t="n"/>
      <c r="R3101" s="6" t="n"/>
      <c r="S3101" s="6" t="n"/>
      <c r="T3101" s="6">
        <f>IF(OR($J3101="",$O3101=""),"",$O3101/$J3101)</f>
        <v/>
      </c>
      <c r="U3101" s="6" t="inlineStr">
        <is>
          <t>Concluído</t>
        </is>
      </c>
      <c r="V3101" s="6" t="n"/>
      <c r="W3101" s="6" t="n"/>
      <c r="X3101" s="6" t="n"/>
      <c r="Y3101" s="6" t="n"/>
      <c r="Z3101" s="6" t="n"/>
      <c r="AA3101" s="5" t="n"/>
      <c r="AB3101" s="6">
        <f>B3101&amp;"|"&amp;I3101</f>
        <v/>
      </c>
      <c r="AC3101">
        <f>IF($B3101="","","|"&amp;SUBSTITUTE(TRIM(SUBSTITUTE(SUBSTITUTE(SUBSTITUTE(SUBSTITUTE(SUBSTITUTE(SUBSTITUTE(SUBSTITUTE(SUBSTITUTE(SUBSTITUTE(SUBSTITUTE(SUBSTITUTE(SUBSTITUTE(SUBSTITUTE(SUBSTITUTE(TRIM($B3101&amp;""),CHAR(10)," "),CHAR(13)," "),"."," "),";"," "),","," "),"/"," "),"+"," "),"-"," "),"  "," "),"  "," "),"  "," "),"  "," "),"  "," "),"  "," "))," ","|")&amp;"|")</f>
        <v/>
      </c>
      <c r="AD3101">
        <f>TRIM($I3101&amp;"")</f>
        <v/>
      </c>
    </row>
    <row r="3102" ht="36" customHeight="1">
      <c r="A3102" s="14" t="n">
        <v>46220</v>
      </c>
      <c r="B3102" s="6" t="inlineStr">
        <is>
          <t>10266,10265</t>
        </is>
      </c>
      <c r="C3102" s="6" t="inlineStr">
        <is>
          <t>M/C 0727 (MARROM)</t>
        </is>
      </c>
      <c r="D3102" s="6" t="inlineStr">
        <is>
          <t>36 PINTURA P.U.</t>
        </is>
      </c>
      <c r="E3102" s="6" t="n">
        <v>30081508</v>
      </c>
      <c r="F3102" s="6" t="inlineStr">
        <is>
          <t>(3) PRATO MAIOR 664X664X12 MDF-MESA ANCARA/AMSTERD</t>
        </is>
      </c>
      <c r="G3102" s="6" t="inlineStr">
        <is>
          <t>36 PINTURA P.U.</t>
        </is>
      </c>
      <c r="H3102" s="6" t="inlineStr">
        <is>
          <t>36 PINTURA P.U.</t>
        </is>
      </c>
      <c r="I3102" s="4" t="inlineStr">
        <is>
          <t>36 PINTURA P.U.</t>
        </is>
      </c>
      <c r="J3102" s="4" t="n">
        <v>30</v>
      </c>
      <c r="K3102" s="6" t="n"/>
      <c r="L3102" s="6" t="n"/>
      <c r="M3102" s="6" t="n"/>
      <c r="N3102" s="6" t="n">
        <v>46223</v>
      </c>
      <c r="O3102" s="6" t="n">
        <v>30</v>
      </c>
      <c r="P3102" s="6" t="n"/>
      <c r="Q3102" s="6" t="n"/>
      <c r="R3102" s="6" t="n"/>
      <c r="S3102" s="6" t="n"/>
      <c r="T3102" s="6">
        <f>IF(OR($J3102="",$O3102=""),"",$O3102/$J3102)</f>
        <v/>
      </c>
      <c r="U3102" s="6" t="inlineStr">
        <is>
          <t>Concluído</t>
        </is>
      </c>
      <c r="V3102" s="6" t="n"/>
      <c r="W3102" s="6" t="n"/>
      <c r="X3102" s="6" t="n"/>
      <c r="Y3102" s="6" t="n"/>
      <c r="Z3102" s="6" t="n"/>
      <c r="AA3102" s="5" t="n"/>
      <c r="AB3102" s="6">
        <f>B3102&amp;"|"&amp;I3102</f>
        <v/>
      </c>
      <c r="AC3102">
        <f>IF($B3102="","","|"&amp;SUBSTITUTE(TRIM(SUBSTITUTE(SUBSTITUTE(SUBSTITUTE(SUBSTITUTE(SUBSTITUTE(SUBSTITUTE(SUBSTITUTE(SUBSTITUTE(SUBSTITUTE(SUBSTITUTE(SUBSTITUTE(SUBSTITUTE(SUBSTITUTE(SUBSTITUTE(TRIM($B3102&amp;""),CHAR(10)," "),CHAR(13)," "),"."," "),";"," "),","," "),"/"," "),"+"," "),"-"," "),"  "," "),"  "," "),"  "," "),"  "," "),"  "," "),"  "," "))," ","|")&amp;"|")</f>
        <v/>
      </c>
      <c r="AD3102">
        <f>TRIM($I3102&amp;"")</f>
        <v/>
      </c>
    </row>
    <row r="3103" ht="36" customHeight="1">
      <c r="A3103" s="14" t="n">
        <v>46220</v>
      </c>
      <c r="B3103" s="6" t="inlineStr">
        <is>
          <t>10266,10265</t>
        </is>
      </c>
      <c r="C3103" s="6" t="inlineStr">
        <is>
          <t>M/C 0727 (MARROM)</t>
        </is>
      </c>
      <c r="D3103" s="6" t="inlineStr">
        <is>
          <t>36 PINTURA P.U.</t>
        </is>
      </c>
      <c r="E3103" s="6" t="n">
        <v>30080008</v>
      </c>
      <c r="F3103" s="6" t="inlineStr">
        <is>
          <t>(1-7) TAMPO 1360X680X15 MDF - MESA AMST. 1,36X1,36</t>
        </is>
      </c>
      <c r="G3103" s="6" t="inlineStr">
        <is>
          <t>36 PINTURA P.U.</t>
        </is>
      </c>
      <c r="H3103" s="6" t="inlineStr">
        <is>
          <t>36 PINTURA P.U.</t>
        </is>
      </c>
      <c r="I3103" s="4" t="inlineStr">
        <is>
          <t>36 PINTURA P.U.</t>
        </is>
      </c>
      <c r="J3103" s="4" t="n">
        <v>60</v>
      </c>
      <c r="K3103" s="6" t="n"/>
      <c r="L3103" s="6" t="n"/>
      <c r="M3103" s="6" t="n"/>
      <c r="N3103" s="6" t="n">
        <v>46223</v>
      </c>
      <c r="O3103" s="6" t="n">
        <v>60</v>
      </c>
      <c r="P3103" s="6" t="n"/>
      <c r="Q3103" s="6" t="n"/>
      <c r="R3103" s="6" t="n"/>
      <c r="S3103" s="6" t="n"/>
      <c r="T3103" s="6">
        <f>IF(OR($J3103="",$O3103=""),"",$O3103/$J3103)</f>
        <v/>
      </c>
      <c r="U3103" s="6" t="inlineStr">
        <is>
          <t>Concluído</t>
        </is>
      </c>
      <c r="V3103" s="6" t="n"/>
      <c r="W3103" s="6" t="n"/>
      <c r="X3103" s="6" t="n"/>
      <c r="Y3103" s="6" t="n"/>
      <c r="Z3103" s="6" t="n"/>
      <c r="AA3103" s="5" t="n"/>
      <c r="AB3103" s="6">
        <f>B3103&amp;"|"&amp;I3103</f>
        <v/>
      </c>
      <c r="AC3103">
        <f>IF($B3103="","","|"&amp;SUBSTITUTE(TRIM(SUBSTITUTE(SUBSTITUTE(SUBSTITUTE(SUBSTITUTE(SUBSTITUTE(SUBSTITUTE(SUBSTITUTE(SUBSTITUTE(SUBSTITUTE(SUBSTITUTE(SUBSTITUTE(SUBSTITUTE(SUBSTITUTE(SUBSTITUTE(TRIM($B3103&amp;""),CHAR(10)," "),CHAR(13)," "),"."," "),";"," "),","," "),"/"," "),"+"," "),"-"," "),"  "," "),"  "," "),"  "," "),"  "," "),"  "," "),"  "," "))," ","|")&amp;"|")</f>
        <v/>
      </c>
      <c r="AD3103">
        <f>TRIM($I3103&amp;"")</f>
        <v/>
      </c>
    </row>
    <row r="3104" ht="36" customHeight="1">
      <c r="A3104" s="14" t="n">
        <v>46220</v>
      </c>
      <c r="B3104" s="6" t="inlineStr">
        <is>
          <t>10266,10265</t>
        </is>
      </c>
      <c r="C3104" s="6" t="inlineStr">
        <is>
          <t>M/C 0727 (MARROM)</t>
        </is>
      </c>
      <c r="D3104" s="6" t="inlineStr">
        <is>
          <t>36 PINTURA P.U.</t>
        </is>
      </c>
      <c r="E3104" s="6" t="n">
        <v>20051001</v>
      </c>
      <c r="F3104" s="6" t="inlineStr">
        <is>
          <t>TAMPO REDONDO 1035X1035X18 MDF - MESA TURIM LIGHT</t>
        </is>
      </c>
      <c r="G3104" s="6" t="inlineStr">
        <is>
          <t>36 PINTURA P.U.</t>
        </is>
      </c>
      <c r="H3104" s="6" t="inlineStr">
        <is>
          <t>36 PINTURA P.U.</t>
        </is>
      </c>
      <c r="I3104" s="4" t="inlineStr">
        <is>
          <t>36 PINTURA P.U.</t>
        </is>
      </c>
      <c r="J3104" s="4" t="n">
        <v>13</v>
      </c>
      <c r="K3104" s="6" t="n"/>
      <c r="L3104" s="6" t="n"/>
      <c r="M3104" s="6" t="n"/>
      <c r="N3104" s="6" t="n">
        <v>46223</v>
      </c>
      <c r="O3104" s="6" t="n">
        <v>13</v>
      </c>
      <c r="P3104" s="6" t="n"/>
      <c r="Q3104" s="6" t="n"/>
      <c r="R3104" s="6" t="n"/>
      <c r="S3104" s="6" t="n"/>
      <c r="T3104" s="6">
        <f>IF(OR($J3104="",$O3104=""),"",$O3104/$J3104)</f>
        <v/>
      </c>
      <c r="U3104" s="6" t="inlineStr">
        <is>
          <t>Concluído</t>
        </is>
      </c>
      <c r="V3104" s="6" t="n"/>
      <c r="W3104" s="6" t="n"/>
      <c r="X3104" s="6" t="n"/>
      <c r="Y3104" s="6" t="n"/>
      <c r="Z3104" s="6" t="n"/>
      <c r="AA3104" s="5" t="n"/>
      <c r="AB3104" s="6">
        <f>B3104&amp;"|"&amp;I3104</f>
        <v/>
      </c>
      <c r="AC3104">
        <f>IF($B3104="","","|"&amp;SUBSTITUTE(TRIM(SUBSTITUTE(SUBSTITUTE(SUBSTITUTE(SUBSTITUTE(SUBSTITUTE(SUBSTITUTE(SUBSTITUTE(SUBSTITUTE(SUBSTITUTE(SUBSTITUTE(SUBSTITUTE(SUBSTITUTE(SUBSTITUTE(SUBSTITUTE(TRIM($B3104&amp;""),CHAR(10)," "),CHAR(13)," "),"."," "),";"," "),","," "),"/"," "),"+"," "),"-"," "),"  "," "),"  "," "),"  "," "),"  "," "),"  "," "),"  "," "))," ","|")&amp;"|")</f>
        <v/>
      </c>
      <c r="AD3104">
        <f>TRIM($I3104&amp;"")</f>
        <v/>
      </c>
    </row>
    <row r="3105" ht="36" customHeight="1">
      <c r="A3105" s="14" t="n">
        <v>46220</v>
      </c>
      <c r="B3105" s="6" t="inlineStr">
        <is>
          <t>10266,10265</t>
        </is>
      </c>
      <c r="C3105" s="6" t="inlineStr">
        <is>
          <t>M/C 0727 (MARROM)</t>
        </is>
      </c>
      <c r="D3105" s="6" t="inlineStr">
        <is>
          <t>36 PINTURA P.U.</t>
        </is>
      </c>
      <c r="E3105" s="6" t="n">
        <v>30006104</v>
      </c>
      <c r="F3105" s="6" t="inlineStr">
        <is>
          <t>MOLDURA ENCOSTO 445X280X15 MDF - CAD SANTIAGO NEW</t>
        </is>
      </c>
      <c r="G3105" s="6" t="inlineStr">
        <is>
          <t>36 PINTURA P.U.</t>
        </is>
      </c>
      <c r="H3105" s="6" t="inlineStr">
        <is>
          <t>36 PINTURA P.U.</t>
        </is>
      </c>
      <c r="I3105" s="4" t="inlineStr">
        <is>
          <t>36 PINTURA P.U.</t>
        </is>
      </c>
      <c r="J3105" s="4" t="n">
        <v>6</v>
      </c>
      <c r="K3105" s="6" t="n"/>
      <c r="L3105" s="6" t="n"/>
      <c r="M3105" s="6" t="n"/>
      <c r="N3105" s="6" t="n">
        <v>46223</v>
      </c>
      <c r="O3105" s="6" t="n">
        <v>6</v>
      </c>
      <c r="P3105" s="6" t="n"/>
      <c r="Q3105" s="6" t="n"/>
      <c r="R3105" s="6" t="n"/>
      <c r="S3105" s="6" t="n"/>
      <c r="T3105" s="6">
        <f>IF(OR($J3105="",$O3105=""),"",$O3105/$J3105)</f>
        <v/>
      </c>
      <c r="U3105" s="6" t="inlineStr">
        <is>
          <t>Concluído</t>
        </is>
      </c>
      <c r="V3105" s="6" t="n"/>
      <c r="W3105" s="6" t="n"/>
      <c r="X3105" s="6" t="n"/>
      <c r="Y3105" s="6" t="n"/>
      <c r="Z3105" s="6" t="n"/>
      <c r="AA3105" s="5" t="n"/>
      <c r="AB3105" s="6">
        <f>B3105&amp;"|"&amp;I3105</f>
        <v/>
      </c>
      <c r="AC3105">
        <f>IF($B3105="","","|"&amp;SUBSTITUTE(TRIM(SUBSTITUTE(SUBSTITUTE(SUBSTITUTE(SUBSTITUTE(SUBSTITUTE(SUBSTITUTE(SUBSTITUTE(SUBSTITUTE(SUBSTITUTE(SUBSTITUTE(SUBSTITUTE(SUBSTITUTE(SUBSTITUTE(SUBSTITUTE(TRIM($B3105&amp;""),CHAR(10)," "),CHAR(13)," "),"."," "),";"," "),","," "),"/"," "),"+"," "),"-"," "),"  "," "),"  "," "),"  "," "),"  "," "),"  "," "),"  "," "))," ","|")&amp;"|")</f>
        <v/>
      </c>
      <c r="AD3105">
        <f>TRIM($I3105&amp;"")</f>
        <v/>
      </c>
    </row>
    <row r="3106" ht="36" customHeight="1">
      <c r="A3106" s="14" t="n">
        <v>46220</v>
      </c>
      <c r="B3106" s="6" t="inlineStr">
        <is>
          <t>10266,10265</t>
        </is>
      </c>
      <c r="C3106" s="6" t="inlineStr">
        <is>
          <t>M/C 0727 (MARROM)</t>
        </is>
      </c>
      <c r="D3106" s="6" t="inlineStr">
        <is>
          <t>36 PINTURA P.U.</t>
        </is>
      </c>
      <c r="E3106" s="6" t="n">
        <v>30001301</v>
      </c>
      <c r="F3106" s="6" t="inlineStr">
        <is>
          <t>PE TRASEIRO 920X65(911)X25 MDF (11PCS)- CAD PE INT</t>
        </is>
      </c>
      <c r="G3106" s="6" t="inlineStr">
        <is>
          <t>36 PINTURA P.U.</t>
        </is>
      </c>
      <c r="H3106" s="6" t="inlineStr">
        <is>
          <t>36 PINTURA P.U.</t>
        </is>
      </c>
      <c r="I3106" s="4" t="inlineStr">
        <is>
          <t>36 PINTURA P.U.</t>
        </is>
      </c>
      <c r="J3106" s="4" t="n">
        <v>340</v>
      </c>
      <c r="K3106" s="6" t="n"/>
      <c r="L3106" s="6" t="n"/>
      <c r="M3106" s="6" t="n"/>
      <c r="N3106" s="6" t="n">
        <v>46223</v>
      </c>
      <c r="O3106" s="6" t="n">
        <v>340</v>
      </c>
      <c r="P3106" s="6" t="n"/>
      <c r="Q3106" s="6" t="n"/>
      <c r="R3106" s="6" t="n"/>
      <c r="S3106" s="6" t="n"/>
      <c r="T3106" s="6">
        <f>IF(OR($J3106="",$O3106=""),"",$O3106/$J3106)</f>
        <v/>
      </c>
      <c r="U3106" s="6" t="inlineStr">
        <is>
          <t>Concluído</t>
        </is>
      </c>
      <c r="V3106" s="6" t="n"/>
      <c r="W3106" s="6" t="n"/>
      <c r="X3106" s="6" t="n"/>
      <c r="Y3106" s="6" t="n"/>
      <c r="Z3106" s="6" t="n"/>
      <c r="AA3106" s="5" t="n"/>
      <c r="AB3106" s="6">
        <f>B3106&amp;"|"&amp;I3106</f>
        <v/>
      </c>
      <c r="AC3106">
        <f>IF($B3106="","","|"&amp;SUBSTITUTE(TRIM(SUBSTITUTE(SUBSTITUTE(SUBSTITUTE(SUBSTITUTE(SUBSTITUTE(SUBSTITUTE(SUBSTITUTE(SUBSTITUTE(SUBSTITUTE(SUBSTITUTE(SUBSTITUTE(SUBSTITUTE(SUBSTITUTE(SUBSTITUTE(TRIM($B3106&amp;""),CHAR(10)," "),CHAR(13)," "),"."," "),";"," "),","," "),"/"," "),"+"," "),"-"," "),"  "," "),"  "," "),"  "," "),"  "," "),"  "," "),"  "," "))," ","|")&amp;"|")</f>
        <v/>
      </c>
      <c r="AD3106">
        <f>TRIM($I3106&amp;"")</f>
        <v/>
      </c>
    </row>
    <row r="3107" ht="36" customHeight="1">
      <c r="A3107" s="14" t="n">
        <v>46220</v>
      </c>
      <c r="B3107" s="6" t="inlineStr">
        <is>
          <t>10266,10265</t>
        </is>
      </c>
      <c r="C3107" s="6" t="inlineStr">
        <is>
          <t>M/C 0727 (MARROM)</t>
        </is>
      </c>
      <c r="D3107" s="6" t="inlineStr">
        <is>
          <t>36 PINTURA P.U.</t>
        </is>
      </c>
      <c r="E3107" s="6" t="n">
        <v>30006101</v>
      </c>
      <c r="F3107" s="6" t="inlineStr">
        <is>
          <t>PE TRAS 880X30(911)X25 MDF (13PC) ESQ SANTIAGO NEW</t>
        </is>
      </c>
      <c r="G3107" s="6" t="inlineStr">
        <is>
          <t>36 PINTURA P.U.</t>
        </is>
      </c>
      <c r="H3107" s="6" t="inlineStr">
        <is>
          <t>36 PINTURA P.U.</t>
        </is>
      </c>
      <c r="I3107" s="4" t="inlineStr">
        <is>
          <t>36 PINTURA P.U.</t>
        </is>
      </c>
      <c r="J3107" s="4" t="n">
        <v>6</v>
      </c>
      <c r="K3107" s="6" t="n"/>
      <c r="L3107" s="6" t="n"/>
      <c r="M3107" s="6" t="n"/>
      <c r="N3107" s="6" t="n">
        <v>46223</v>
      </c>
      <c r="O3107" s="6" t="n">
        <v>6</v>
      </c>
      <c r="P3107" s="6" t="n"/>
      <c r="Q3107" s="6" t="n"/>
      <c r="R3107" s="6" t="n"/>
      <c r="S3107" s="6" t="n"/>
      <c r="T3107" s="6">
        <f>IF(OR($J3107="",$O3107=""),"",$O3107/$J3107)</f>
        <v/>
      </c>
      <c r="U3107" s="6" t="inlineStr">
        <is>
          <t>Concluído</t>
        </is>
      </c>
      <c r="V3107" s="6" t="n"/>
      <c r="W3107" s="6" t="n"/>
      <c r="X3107" s="6" t="n"/>
      <c r="Y3107" s="6" t="n"/>
      <c r="Z3107" s="6" t="n"/>
      <c r="AA3107" s="5" t="n"/>
      <c r="AB3107" s="6">
        <f>B3107&amp;"|"&amp;I3107</f>
        <v/>
      </c>
      <c r="AC3107">
        <f>IF($B3107="","","|"&amp;SUBSTITUTE(TRIM(SUBSTITUTE(SUBSTITUTE(SUBSTITUTE(SUBSTITUTE(SUBSTITUTE(SUBSTITUTE(SUBSTITUTE(SUBSTITUTE(SUBSTITUTE(SUBSTITUTE(SUBSTITUTE(SUBSTITUTE(SUBSTITUTE(SUBSTITUTE(TRIM($B3107&amp;""),CHAR(10)," "),CHAR(13)," "),"."," "),";"," "),","," "),"/"," "),"+"," "),"-"," "),"  "," "),"  "," "),"  "," "),"  "," "),"  "," "),"  "," "))," ","|")&amp;"|")</f>
        <v/>
      </c>
      <c r="AD3107">
        <f>TRIM($I3107&amp;"")</f>
        <v/>
      </c>
    </row>
    <row r="3108" ht="36" customHeight="1">
      <c r="A3108" s="14" t="n">
        <v>46220</v>
      </c>
      <c r="B3108" s="6" t="inlineStr">
        <is>
          <t>10266,10265</t>
        </is>
      </c>
      <c r="C3108" s="6" t="inlineStr">
        <is>
          <t>M/C 0727 (MARROM)</t>
        </is>
      </c>
      <c r="D3108" s="6" t="inlineStr">
        <is>
          <t>36 PINTURA P.U.</t>
        </is>
      </c>
      <c r="E3108" s="6" t="n">
        <v>30006102</v>
      </c>
      <c r="F3108" s="6" t="inlineStr">
        <is>
          <t>PE TRAS 880X30(911)X25 MDF (13PC) DIR SANTIAGO NEW</t>
        </is>
      </c>
      <c r="G3108" s="6" t="inlineStr">
        <is>
          <t>36 PINTURA P.U.</t>
        </is>
      </c>
      <c r="H3108" s="6" t="inlineStr">
        <is>
          <t>36 PINTURA P.U.</t>
        </is>
      </c>
      <c r="I3108" s="4" t="inlineStr">
        <is>
          <t>36 PINTURA P.U.</t>
        </is>
      </c>
      <c r="J3108" s="4" t="n">
        <v>6</v>
      </c>
      <c r="K3108" s="6" t="n"/>
      <c r="L3108" s="6" t="n"/>
      <c r="M3108" s="6" t="n"/>
      <c r="N3108" s="6" t="n">
        <v>46223</v>
      </c>
      <c r="O3108" s="6" t="n">
        <v>6</v>
      </c>
      <c r="P3108" s="6" t="n"/>
      <c r="Q3108" s="6" t="n"/>
      <c r="R3108" s="6" t="n"/>
      <c r="S3108" s="6" t="n"/>
      <c r="T3108" s="6">
        <f>IF(OR($J3108="",$O3108=""),"",$O3108/$J3108)</f>
        <v/>
      </c>
      <c r="U3108" s="6" t="inlineStr">
        <is>
          <t>Concluído</t>
        </is>
      </c>
      <c r="V3108" s="6" t="n"/>
      <c r="W3108" s="6" t="n"/>
      <c r="X3108" s="6" t="n"/>
      <c r="Y3108" s="6" t="n"/>
      <c r="Z3108" s="6" t="n"/>
      <c r="AA3108" s="5" t="n"/>
      <c r="AB3108" s="6">
        <f>B3108&amp;"|"&amp;I3108</f>
        <v/>
      </c>
      <c r="AC3108">
        <f>IF($B3108="","","|"&amp;SUBSTITUTE(TRIM(SUBSTITUTE(SUBSTITUTE(SUBSTITUTE(SUBSTITUTE(SUBSTITUTE(SUBSTITUTE(SUBSTITUTE(SUBSTITUTE(SUBSTITUTE(SUBSTITUTE(SUBSTITUTE(SUBSTITUTE(SUBSTITUTE(SUBSTITUTE(TRIM($B3108&amp;""),CHAR(10)," "),CHAR(13)," "),"."," "),";"," "),","," "),"/"," "),"+"," "),"-"," "),"  "," "),"  "," "),"  "," "),"  "," "),"  "," "),"  "," "))," ","|")&amp;"|")</f>
        <v/>
      </c>
      <c r="AD3108">
        <f>TRIM($I3108&amp;"")</f>
        <v/>
      </c>
    </row>
    <row r="3109" ht="36" customHeight="1">
      <c r="A3109" s="14" t="n">
        <v>46220</v>
      </c>
      <c r="B3109" s="6" t="inlineStr">
        <is>
          <t>10269</t>
        </is>
      </c>
      <c r="C3109" s="6" t="inlineStr">
        <is>
          <t>M/C 0723 - DEMONSTRAÇÃO MATEUS</t>
        </is>
      </c>
      <c r="D3109" s="6" t="inlineStr">
        <is>
          <t>36 PINTURA P.U.</t>
        </is>
      </c>
      <c r="E3109" s="6" t="n">
        <v>30006801</v>
      </c>
      <c r="F3109" s="6" t="inlineStr">
        <is>
          <t>PE TRASEIRO 980X94(911)X25 MDF (8PCS)- CAD GENOVA</t>
        </is>
      </c>
      <c r="G3109" s="6" t="inlineStr">
        <is>
          <t>36 PINTURA P.U.</t>
        </is>
      </c>
      <c r="H3109" s="6" t="inlineStr">
        <is>
          <t>36 PINTURA P.U.</t>
        </is>
      </c>
      <c r="I3109" s="4" t="inlineStr">
        <is>
          <t>36 PINTURA P.U.</t>
        </is>
      </c>
      <c r="J3109" s="4" t="n">
        <v>12</v>
      </c>
      <c r="K3109" s="6" t="n"/>
      <c r="L3109" s="6" t="n"/>
      <c r="M3109" s="6" t="n"/>
      <c r="N3109" s="6" t="n">
        <v>46223</v>
      </c>
      <c r="O3109" s="6" t="n">
        <v>12</v>
      </c>
      <c r="P3109" s="6" t="n"/>
      <c r="Q3109" s="6" t="n"/>
      <c r="R3109" s="6" t="n"/>
      <c r="S3109" s="6" t="n"/>
      <c r="T3109" s="6">
        <f>IF(OR($J3109="",$O3109=""),"",$O3109/$J3109)</f>
        <v/>
      </c>
      <c r="U3109" s="6" t="inlineStr">
        <is>
          <t>Concluído</t>
        </is>
      </c>
      <c r="V3109" s="6" t="n"/>
      <c r="W3109" s="6" t="n"/>
      <c r="X3109" s="6" t="n"/>
      <c r="Y3109" s="6" t="n"/>
      <c r="Z3109" s="6" t="n"/>
      <c r="AA3109" s="5" t="n"/>
      <c r="AB3109" s="6">
        <f>B3109&amp;"|"&amp;I3109</f>
        <v/>
      </c>
      <c r="AC3109">
        <f>IF($B3109="","","|"&amp;SUBSTITUTE(TRIM(SUBSTITUTE(SUBSTITUTE(SUBSTITUTE(SUBSTITUTE(SUBSTITUTE(SUBSTITUTE(SUBSTITUTE(SUBSTITUTE(SUBSTITUTE(SUBSTITUTE(SUBSTITUTE(SUBSTITUTE(SUBSTITUTE(SUBSTITUTE(TRIM($B3109&amp;""),CHAR(10)," "),CHAR(13)," "),"."," "),";"," "),","," "),"/"," "),"+"," "),"-"," "),"  "," "),"  "," "),"  "," "),"  "," "),"  "," "),"  "," "))," ","|")&amp;"|")</f>
        <v/>
      </c>
      <c r="AD3109">
        <f>TRIM($I3109&amp;"")</f>
        <v/>
      </c>
    </row>
    <row r="3110" ht="36" customHeight="1">
      <c r="A3110" s="14" t="n">
        <v>46218</v>
      </c>
      <c r="B3110" s="6" t="inlineStr">
        <is>
          <t>10264</t>
        </is>
      </c>
      <c r="C3110" s="6" t="inlineStr">
        <is>
          <t>M/C 0724 (VERDE)</t>
        </is>
      </c>
      <c r="D3110" s="6" t="inlineStr">
        <is>
          <t>46 SECCIONADORA 1</t>
        </is>
      </c>
      <c r="E3110" s="6" t="n">
        <v>20052004</v>
      </c>
      <c r="F3110" s="6" t="inlineStr">
        <is>
          <t>(3) APOIO TAMPO 540X386X12 MDP - MESA ATHENAS</t>
        </is>
      </c>
      <c r="G3110" s="6" t="inlineStr">
        <is>
          <t>46 SECCIONADORA 1</t>
        </is>
      </c>
      <c r="H3110" s="6" t="inlineStr">
        <is>
          <t>46 SECCIONADORA 1</t>
        </is>
      </c>
      <c r="I3110" s="4" t="inlineStr">
        <is>
          <t>46 SECCIONADORA 1</t>
        </is>
      </c>
      <c r="J3110" s="4" t="n">
        <v>3</v>
      </c>
      <c r="K3110" s="6" t="n"/>
      <c r="L3110" s="6" t="n"/>
      <c r="M3110" s="6" t="n"/>
      <c r="N3110" s="6" t="n">
        <v>46223</v>
      </c>
      <c r="O3110" s="6" t="n">
        <v>3</v>
      </c>
      <c r="P3110" s="6" t="n"/>
      <c r="Q3110" s="6" t="n"/>
      <c r="R3110" s="6" t="n"/>
      <c r="S3110" s="6" t="n"/>
      <c r="T3110" s="6">
        <f>IF(OR($J3110="",$O3110=""),"",$O3110/$J3110)</f>
        <v/>
      </c>
      <c r="U3110" s="6" t="inlineStr">
        <is>
          <t>Concluído</t>
        </is>
      </c>
      <c r="V3110" s="6" t="n"/>
      <c r="W3110" s="6" t="n"/>
      <c r="X3110" s="6" t="n"/>
      <c r="Y3110" s="6" t="n"/>
      <c r="Z3110" s="6" t="n"/>
      <c r="AA3110" s="5" t="n"/>
      <c r="AB3110" s="6">
        <f>B3110&amp;"|"&amp;I3110</f>
        <v/>
      </c>
      <c r="AC3110">
        <f>IF($B3110="","","|"&amp;SUBSTITUTE(TRIM(SUBSTITUTE(SUBSTITUTE(SUBSTITUTE(SUBSTITUTE(SUBSTITUTE(SUBSTITUTE(SUBSTITUTE(SUBSTITUTE(SUBSTITUTE(SUBSTITUTE(SUBSTITUTE(SUBSTITUTE(SUBSTITUTE(SUBSTITUTE(TRIM($B3110&amp;""),CHAR(10)," "),CHAR(13)," "),"."," "),";"," "),","," "),"/"," "),"+"," "),"-"," "),"  "," "),"  "," "),"  "," "),"  "," "),"  "," "),"  "," "))," ","|")&amp;"|")</f>
        <v/>
      </c>
      <c r="AD3110">
        <f>TRIM($I3110&amp;"")</f>
        <v/>
      </c>
    </row>
    <row r="3111" ht="36" customHeight="1">
      <c r="A3111" s="14" t="n">
        <v>46218</v>
      </c>
      <c r="B3111" s="6" t="inlineStr">
        <is>
          <t>10264</t>
        </is>
      </c>
      <c r="C3111" s="6" t="inlineStr">
        <is>
          <t>M/C 0724 (VERDE)</t>
        </is>
      </c>
      <c r="D3111" s="6" t="inlineStr">
        <is>
          <t>46 SECCIONADORA 1</t>
        </is>
      </c>
      <c r="E3111" s="6" t="n">
        <v>20052204</v>
      </c>
      <c r="F3111" s="6" t="inlineStr">
        <is>
          <t>(3) APOIO TAMPO 740X440X12 MDP - MESA ATHENAS 1,20</t>
        </is>
      </c>
      <c r="G3111" s="6" t="inlineStr">
        <is>
          <t>46 SECCIONADORA 1</t>
        </is>
      </c>
      <c r="H3111" s="6" t="inlineStr">
        <is>
          <t>46 SECCIONADORA 1</t>
        </is>
      </c>
      <c r="I3111" s="4" t="inlineStr">
        <is>
          <t>46 SECCIONADORA 1</t>
        </is>
      </c>
      <c r="J3111" s="4" t="n">
        <v>1</v>
      </c>
      <c r="K3111" s="6" t="n"/>
      <c r="L3111" s="6" t="n"/>
      <c r="M3111" s="6" t="n"/>
      <c r="N3111" s="6" t="n">
        <v>46223</v>
      </c>
      <c r="O3111" s="6" t="n">
        <v>1</v>
      </c>
      <c r="P3111" s="6" t="n"/>
      <c r="Q3111" s="6" t="n"/>
      <c r="R3111" s="6" t="n"/>
      <c r="S3111" s="6" t="n"/>
      <c r="T3111" s="6">
        <f>IF(OR($J3111="",$O3111=""),"",$O3111/$J3111)</f>
        <v/>
      </c>
      <c r="U3111" s="6" t="inlineStr">
        <is>
          <t>Concluído</t>
        </is>
      </c>
      <c r="V3111" s="6" t="n"/>
      <c r="W3111" s="6" t="n"/>
      <c r="X3111" s="6" t="n"/>
      <c r="Y3111" s="6" t="n"/>
      <c r="Z3111" s="6" t="n"/>
      <c r="AA3111" s="5" t="n"/>
      <c r="AB3111" s="6">
        <f>B3111&amp;"|"&amp;I3111</f>
        <v/>
      </c>
      <c r="AC3111">
        <f>IF($B3111="","","|"&amp;SUBSTITUTE(TRIM(SUBSTITUTE(SUBSTITUTE(SUBSTITUTE(SUBSTITUTE(SUBSTITUTE(SUBSTITUTE(SUBSTITUTE(SUBSTITUTE(SUBSTITUTE(SUBSTITUTE(SUBSTITUTE(SUBSTITUTE(SUBSTITUTE(SUBSTITUTE(TRIM($B3111&amp;""),CHAR(10)," "),CHAR(13)," "),"."," "),";"," "),","," "),"/"," "),"+"," "),"-"," "),"  "," "),"  "," "),"  "," "),"  "," "),"  "," "),"  "," "))," ","|")&amp;"|")</f>
        <v/>
      </c>
      <c r="AD3111">
        <f>TRIM($I3111&amp;"")</f>
        <v/>
      </c>
    </row>
    <row r="3112" ht="36" customHeight="1">
      <c r="A3112" s="14" t="n">
        <v>46218</v>
      </c>
      <c r="B3112" s="6" t="inlineStr">
        <is>
          <t>10264</t>
        </is>
      </c>
      <c r="C3112" s="6" t="inlineStr">
        <is>
          <t>M/C 0724 (VERDE)</t>
        </is>
      </c>
      <c r="D3112" s="6" t="inlineStr">
        <is>
          <t>46 SECCIONADORA 1</t>
        </is>
      </c>
      <c r="E3112" s="6" t="n">
        <v>30126003</v>
      </c>
      <c r="F3112" s="6" t="inlineStr">
        <is>
          <t>APOIO TAMPO 905X452X12 MDP - BASE DUBLIN 1,60</t>
        </is>
      </c>
      <c r="G3112" s="6" t="inlineStr">
        <is>
          <t>46 SECCIONADORA 1</t>
        </is>
      </c>
      <c r="H3112" s="6" t="inlineStr">
        <is>
          <t>46 SECCIONADORA 1</t>
        </is>
      </c>
      <c r="I3112" s="4" t="inlineStr">
        <is>
          <t>46 SECCIONADORA 1</t>
        </is>
      </c>
      <c r="J3112" s="4" t="n">
        <v>1</v>
      </c>
      <c r="K3112" s="6" t="n"/>
      <c r="L3112" s="6" t="n"/>
      <c r="M3112" s="6" t="n"/>
      <c r="N3112" s="6" t="n">
        <v>46223</v>
      </c>
      <c r="O3112" s="6" t="n">
        <v>1</v>
      </c>
      <c r="P3112" s="6" t="n"/>
      <c r="Q3112" s="6" t="n"/>
      <c r="R3112" s="6" t="n"/>
      <c r="S3112" s="6" t="n"/>
      <c r="T3112" s="6">
        <f>IF(OR($J3112="",$O3112=""),"",$O3112/$J3112)</f>
        <v/>
      </c>
      <c r="U3112" s="6" t="inlineStr">
        <is>
          <t>Concluído</t>
        </is>
      </c>
      <c r="V3112" s="6" t="n"/>
      <c r="W3112" s="6" t="n"/>
      <c r="X3112" s="6" t="n"/>
      <c r="Y3112" s="6" t="n"/>
      <c r="Z3112" s="6" t="n"/>
      <c r="AA3112" s="5" t="n"/>
      <c r="AB3112" s="6">
        <f>B3112&amp;"|"&amp;I3112</f>
        <v/>
      </c>
      <c r="AC3112">
        <f>IF($B3112="","","|"&amp;SUBSTITUTE(TRIM(SUBSTITUTE(SUBSTITUTE(SUBSTITUTE(SUBSTITUTE(SUBSTITUTE(SUBSTITUTE(SUBSTITUTE(SUBSTITUTE(SUBSTITUTE(SUBSTITUTE(SUBSTITUTE(SUBSTITUTE(SUBSTITUTE(SUBSTITUTE(TRIM($B3112&amp;""),CHAR(10)," "),CHAR(13)," "),"."," "),";"," "),","," "),"/"," "),"+"," "),"-"," "),"  "," "),"  "," "),"  "," "),"  "," "),"  "," "),"  "," "))," ","|")&amp;"|")</f>
        <v/>
      </c>
      <c r="AD3112">
        <f>TRIM($I3112&amp;"")</f>
        <v/>
      </c>
    </row>
    <row r="3113" ht="36" customHeight="1">
      <c r="A3113" s="14" t="n">
        <v>46218</v>
      </c>
      <c r="B3113" s="6" t="inlineStr">
        <is>
          <t>10264</t>
        </is>
      </c>
      <c r="C3113" s="6" t="inlineStr">
        <is>
          <t>M/C 0724 (VERDE)</t>
        </is>
      </c>
      <c r="D3113" s="6" t="inlineStr">
        <is>
          <t>46 SECCIONADORA 1</t>
        </is>
      </c>
      <c r="E3113" s="6" t="n">
        <v>30001205</v>
      </c>
      <c r="F3113" s="6" t="inlineStr">
        <is>
          <t>TRAV ASSENTO 367X80X15 MDP CAD PE INTEIRO/ MADEIRA</t>
        </is>
      </c>
      <c r="G3113" s="6" t="inlineStr">
        <is>
          <t>46 SECCIONADORA 1</t>
        </is>
      </c>
      <c r="H3113" s="6" t="inlineStr">
        <is>
          <t>46 SECCIONADORA 1</t>
        </is>
      </c>
      <c r="I3113" s="4" t="inlineStr">
        <is>
          <t>46 SECCIONADORA 1</t>
        </is>
      </c>
      <c r="J3113" s="4" t="n">
        <v>20</v>
      </c>
      <c r="K3113" s="6" t="n"/>
      <c r="L3113" s="6" t="n"/>
      <c r="M3113" s="6" t="n"/>
      <c r="N3113" s="6" t="n">
        <v>46223</v>
      </c>
      <c r="O3113" s="6" t="n">
        <v>20</v>
      </c>
      <c r="P3113" s="6" t="n"/>
      <c r="Q3113" s="6" t="n"/>
      <c r="R3113" s="6" t="n"/>
      <c r="S3113" s="6" t="n"/>
      <c r="T3113" s="6">
        <f>IF(OR($J3113="",$O3113=""),"",$O3113/$J3113)</f>
        <v/>
      </c>
      <c r="U3113" s="6" t="inlineStr">
        <is>
          <t>Concluído</t>
        </is>
      </c>
      <c r="V3113" s="6" t="n"/>
      <c r="W3113" s="6" t="n"/>
      <c r="X3113" s="6" t="n"/>
      <c r="Y3113" s="6" t="n"/>
      <c r="Z3113" s="6" t="n"/>
      <c r="AA3113" s="5" t="n"/>
      <c r="AB3113" s="6">
        <f>B3113&amp;"|"&amp;I3113</f>
        <v/>
      </c>
      <c r="AC3113">
        <f>IF($B3113="","","|"&amp;SUBSTITUTE(TRIM(SUBSTITUTE(SUBSTITUTE(SUBSTITUTE(SUBSTITUTE(SUBSTITUTE(SUBSTITUTE(SUBSTITUTE(SUBSTITUTE(SUBSTITUTE(SUBSTITUTE(SUBSTITUTE(SUBSTITUTE(SUBSTITUTE(SUBSTITUTE(TRIM($B3113&amp;""),CHAR(10)," "),CHAR(13)," "),"."," "),";"," "),","," "),"/"," "),"+"," "),"-"," "),"  "," "),"  "," "),"  "," "),"  "," "),"  "," "),"  "," "))," ","|")&amp;"|")</f>
        <v/>
      </c>
      <c r="AD3113">
        <f>TRIM($I3113&amp;"")</f>
        <v/>
      </c>
    </row>
    <row r="3114" ht="36" customHeight="1">
      <c r="A3114" s="14" t="n">
        <v>46218</v>
      </c>
      <c r="B3114" s="6" t="inlineStr">
        <is>
          <t>10264</t>
        </is>
      </c>
      <c r="C3114" s="6" t="inlineStr">
        <is>
          <t>M/C 0724 (VERDE)</t>
        </is>
      </c>
      <c r="D3114" s="6" t="inlineStr">
        <is>
          <t>46 SECCIONADORA 1</t>
        </is>
      </c>
      <c r="E3114" s="6" t="n">
        <v>30001206</v>
      </c>
      <c r="F3114" s="6" t="inlineStr">
        <is>
          <t>TRAVESSA ENCOSTO 360X80X15 MDP CAD PE INTEIRO</t>
        </is>
      </c>
      <c r="G3114" s="6" t="inlineStr">
        <is>
          <t>46 SECCIONADORA 1</t>
        </is>
      </c>
      <c r="H3114" s="6" t="inlineStr">
        <is>
          <t>46 SECCIONADORA 1</t>
        </is>
      </c>
      <c r="I3114" s="4" t="inlineStr">
        <is>
          <t>46 SECCIONADORA 1</t>
        </is>
      </c>
      <c r="J3114" s="4" t="n">
        <v>20</v>
      </c>
      <c r="K3114" s="6" t="n"/>
      <c r="L3114" s="6" t="n"/>
      <c r="M3114" s="6" t="n"/>
      <c r="N3114" s="6" t="n">
        <v>46223</v>
      </c>
      <c r="O3114" s="6" t="n">
        <v>20</v>
      </c>
      <c r="P3114" s="6" t="n"/>
      <c r="Q3114" s="6" t="n"/>
      <c r="R3114" s="6" t="n"/>
      <c r="S3114" s="6" t="n"/>
      <c r="T3114" s="6">
        <f>IF(OR($J3114="",$O3114=""),"",$O3114/$J3114)</f>
        <v/>
      </c>
      <c r="U3114" s="6" t="inlineStr">
        <is>
          <t>Concluído</t>
        </is>
      </c>
      <c r="V3114" s="6" t="n"/>
      <c r="W3114" s="6" t="n"/>
      <c r="X3114" s="6" t="n"/>
      <c r="Y3114" s="6" t="n"/>
      <c r="Z3114" s="6" t="n"/>
      <c r="AA3114" s="5" t="n"/>
      <c r="AB3114" s="6">
        <f>B3114&amp;"|"&amp;I3114</f>
        <v/>
      </c>
      <c r="AC3114">
        <f>IF($B3114="","","|"&amp;SUBSTITUTE(TRIM(SUBSTITUTE(SUBSTITUTE(SUBSTITUTE(SUBSTITUTE(SUBSTITUTE(SUBSTITUTE(SUBSTITUTE(SUBSTITUTE(SUBSTITUTE(SUBSTITUTE(SUBSTITUTE(SUBSTITUTE(SUBSTITUTE(SUBSTITUTE(TRIM($B3114&amp;""),CHAR(10)," "),CHAR(13)," "),"."," "),";"," "),","," "),"/"," "),"+"," "),"-"," "),"  "," "),"  "," "),"  "," "),"  "," "),"  "," "),"  "," "))," ","|")&amp;"|")</f>
        <v/>
      </c>
      <c r="AD3114">
        <f>TRIM($I3114&amp;"")</f>
        <v/>
      </c>
    </row>
    <row r="3115" ht="36" customHeight="1">
      <c r="A3115" s="14" t="n">
        <v>46218</v>
      </c>
      <c r="B3115" s="6" t="inlineStr">
        <is>
          <t>10264</t>
        </is>
      </c>
      <c r="C3115" s="6" t="inlineStr">
        <is>
          <t>M/C 0724 (VERDE)</t>
        </is>
      </c>
      <c r="D3115" s="6" t="inlineStr">
        <is>
          <t>46 SECCIONADORA 1</t>
        </is>
      </c>
      <c r="E3115" s="6" t="n">
        <v>30001207</v>
      </c>
      <c r="F3115" s="6" t="inlineStr">
        <is>
          <t>TRAVESSA 360X62X15 MDP CAD PE INTEIRO</t>
        </is>
      </c>
      <c r="G3115" s="6" t="inlineStr">
        <is>
          <t>46 SECCIONADORA 1</t>
        </is>
      </c>
      <c r="H3115" s="6" t="inlineStr">
        <is>
          <t>46 SECCIONADORA 1</t>
        </is>
      </c>
      <c r="I3115" s="4" t="inlineStr">
        <is>
          <t>46 SECCIONADORA 1</t>
        </is>
      </c>
      <c r="J3115" s="4" t="n">
        <v>24</v>
      </c>
      <c r="K3115" s="6" t="n"/>
      <c r="L3115" s="6" t="n"/>
      <c r="M3115" s="6" t="n"/>
      <c r="N3115" s="6" t="n">
        <v>46223</v>
      </c>
      <c r="O3115" s="6" t="n">
        <v>24</v>
      </c>
      <c r="P3115" s="6" t="n"/>
      <c r="Q3115" s="6" t="n"/>
      <c r="R3115" s="6" t="n"/>
      <c r="S3115" s="6" t="n"/>
      <c r="T3115" s="6">
        <f>IF(OR($J3115="",$O3115=""),"",$O3115/$J3115)</f>
        <v/>
      </c>
      <c r="U3115" s="6" t="inlineStr">
        <is>
          <t>Concluído</t>
        </is>
      </c>
      <c r="V3115" s="6" t="n"/>
      <c r="W3115" s="6" t="n"/>
      <c r="X3115" s="6" t="n"/>
      <c r="Y3115" s="6" t="n"/>
      <c r="Z3115" s="6" t="n"/>
      <c r="AA3115" s="5" t="n"/>
      <c r="AB3115" s="6">
        <f>B3115&amp;"|"&amp;I3115</f>
        <v/>
      </c>
      <c r="AC3115">
        <f>IF($B3115="","","|"&amp;SUBSTITUTE(TRIM(SUBSTITUTE(SUBSTITUTE(SUBSTITUTE(SUBSTITUTE(SUBSTITUTE(SUBSTITUTE(SUBSTITUTE(SUBSTITUTE(SUBSTITUTE(SUBSTITUTE(SUBSTITUTE(SUBSTITUTE(SUBSTITUTE(SUBSTITUTE(TRIM($B3115&amp;""),CHAR(10)," "),CHAR(13)," "),"."," "),";"," "),","," "),"/"," "),"+"," "),"-"," "),"  "," "),"  "," "),"  "," "),"  "," "),"  "," "),"  "," "))," ","|")&amp;"|")</f>
        <v/>
      </c>
      <c r="AD3115">
        <f>TRIM($I3115&amp;"")</f>
        <v/>
      </c>
    </row>
    <row r="3116" ht="36" customHeight="1">
      <c r="A3116" s="14" t="n">
        <v>46218</v>
      </c>
      <c r="B3116" s="6" t="inlineStr">
        <is>
          <t>10264</t>
        </is>
      </c>
      <c r="C3116" s="6" t="inlineStr">
        <is>
          <t>M/C 0724 (VERDE)</t>
        </is>
      </c>
      <c r="D3116" s="6" t="inlineStr">
        <is>
          <t>46 SECCIONADORA 1</t>
        </is>
      </c>
      <c r="E3116" s="6" t="n">
        <v>30080003</v>
      </c>
      <c r="F3116" s="6" t="inlineStr">
        <is>
          <t>(4)TAMP INTERNO 500X400X15MDP-MESA AMST.1,36X1,36</t>
        </is>
      </c>
      <c r="G3116" s="6" t="inlineStr">
        <is>
          <t>46 SECCIONADORA 1</t>
        </is>
      </c>
      <c r="H3116" s="6" t="inlineStr">
        <is>
          <t>46 SECCIONADORA 1</t>
        </is>
      </c>
      <c r="I3116" s="4" t="inlineStr">
        <is>
          <t>46 SECCIONADORA 1</t>
        </is>
      </c>
      <c r="J3116" s="4" t="n">
        <v>6</v>
      </c>
      <c r="K3116" s="6" t="n"/>
      <c r="L3116" s="6" t="n"/>
      <c r="M3116" s="6" t="n"/>
      <c r="N3116" s="6" t="n">
        <v>46223</v>
      </c>
      <c r="O3116" s="6" t="n">
        <v>6</v>
      </c>
      <c r="P3116" s="6" t="n"/>
      <c r="Q3116" s="6" t="n"/>
      <c r="R3116" s="6" t="n"/>
      <c r="S3116" s="6" t="n"/>
      <c r="T3116" s="6">
        <f>IF(OR($J3116="",$O3116=""),"",$O3116/$J3116)</f>
        <v/>
      </c>
      <c r="U3116" s="6" t="inlineStr">
        <is>
          <t>Concluído</t>
        </is>
      </c>
      <c r="V3116" s="6" t="n"/>
      <c r="W3116" s="6" t="n"/>
      <c r="X3116" s="6" t="n"/>
      <c r="Y3116" s="6" t="n"/>
      <c r="Z3116" s="6" t="n"/>
      <c r="AA3116" s="5" t="n"/>
      <c r="AB3116" s="6">
        <f>B3116&amp;"|"&amp;I3116</f>
        <v/>
      </c>
      <c r="AC3116">
        <f>IF($B3116="","","|"&amp;SUBSTITUTE(TRIM(SUBSTITUTE(SUBSTITUTE(SUBSTITUTE(SUBSTITUTE(SUBSTITUTE(SUBSTITUTE(SUBSTITUTE(SUBSTITUTE(SUBSTITUTE(SUBSTITUTE(SUBSTITUTE(SUBSTITUTE(SUBSTITUTE(SUBSTITUTE(TRIM($B3116&amp;""),CHAR(10)," "),CHAR(13)," "),"."," "),";"," "),","," "),"/"," "),"+"," "),"-"," "),"  "," "),"  "," "),"  "," "),"  "," "),"  "," "),"  "," "))," ","|")&amp;"|")</f>
        <v/>
      </c>
      <c r="AD3116">
        <f>TRIM($I3116&amp;"")</f>
        <v/>
      </c>
    </row>
    <row r="3117" ht="36" customHeight="1">
      <c r="A3117" s="14" t="n">
        <v>46218</v>
      </c>
      <c r="B3117" s="6" t="inlineStr">
        <is>
          <t>10264</t>
        </is>
      </c>
      <c r="C3117" s="6" t="inlineStr">
        <is>
          <t>M/C 0724 (VERDE)</t>
        </is>
      </c>
      <c r="D3117" s="6" t="inlineStr">
        <is>
          <t>46 SECCIONADORA 1</t>
        </is>
      </c>
      <c r="E3117" s="6" t="n">
        <v>30080004</v>
      </c>
      <c r="F3117" s="6" t="inlineStr">
        <is>
          <t>(6)TRAV. MAIOR 1320X65 (135)X15 MDP-AMST.1,36X1,36</t>
        </is>
      </c>
      <c r="G3117" s="6" t="inlineStr">
        <is>
          <t>46 SECCIONADORA 1</t>
        </is>
      </c>
      <c r="H3117" s="6" t="inlineStr">
        <is>
          <t>46 SECCIONADORA 1</t>
        </is>
      </c>
      <c r="I3117" s="4" t="inlineStr">
        <is>
          <t>46 SECCIONADORA 1</t>
        </is>
      </c>
      <c r="J3117" s="4" t="n">
        <v>12</v>
      </c>
      <c r="K3117" s="6" t="n"/>
      <c r="L3117" s="6" t="n"/>
      <c r="M3117" s="6" t="n"/>
      <c r="N3117" s="6" t="n">
        <v>46223</v>
      </c>
      <c r="O3117" s="6" t="n">
        <v>12</v>
      </c>
      <c r="P3117" s="6" t="n"/>
      <c r="Q3117" s="6" t="n"/>
      <c r="R3117" s="6" t="n"/>
      <c r="S3117" s="6" t="n"/>
      <c r="T3117" s="6">
        <f>IF(OR($J3117="",$O3117=""),"",$O3117/$J3117)</f>
        <v/>
      </c>
      <c r="U3117" s="6" t="inlineStr">
        <is>
          <t>Concluído</t>
        </is>
      </c>
      <c r="V3117" s="6" t="n"/>
      <c r="W3117" s="6" t="n"/>
      <c r="X3117" s="6" t="n"/>
      <c r="Y3117" s="6" t="n"/>
      <c r="Z3117" s="6" t="n"/>
      <c r="AA3117" s="5" t="n"/>
      <c r="AB3117" s="6">
        <f>B3117&amp;"|"&amp;I3117</f>
        <v/>
      </c>
      <c r="AC3117">
        <f>IF($B3117="","","|"&amp;SUBSTITUTE(TRIM(SUBSTITUTE(SUBSTITUTE(SUBSTITUTE(SUBSTITUTE(SUBSTITUTE(SUBSTITUTE(SUBSTITUTE(SUBSTITUTE(SUBSTITUTE(SUBSTITUTE(SUBSTITUTE(SUBSTITUTE(SUBSTITUTE(SUBSTITUTE(TRIM($B3117&amp;""),CHAR(10)," "),CHAR(13)," "),"."," "),";"," "),","," "),"/"," "),"+"," "),"-"," "),"  "," "),"  "," "),"  "," "),"  "," "),"  "," "),"  "," "))," ","|")&amp;"|")</f>
        <v/>
      </c>
      <c r="AD3117">
        <f>TRIM($I3117&amp;"")</f>
        <v/>
      </c>
    </row>
    <row r="3118" ht="36" customHeight="1">
      <c r="A3118" s="14" t="n">
        <v>46218</v>
      </c>
      <c r="B3118" s="6" t="inlineStr">
        <is>
          <t>10264</t>
        </is>
      </c>
      <c r="C3118" s="6" t="inlineStr">
        <is>
          <t>M/C 0724 (VERDE)</t>
        </is>
      </c>
      <c r="D3118" s="6" t="inlineStr">
        <is>
          <t>46 SECCIONADORA 1</t>
        </is>
      </c>
      <c r="E3118" s="6" t="n">
        <v>30080005</v>
      </c>
      <c r="F3118" s="6" t="inlineStr">
        <is>
          <t>(5) TRAV. MENOR1190X65X15 MDP-MESA AMST.1,36X1,36</t>
        </is>
      </c>
      <c r="G3118" s="6" t="inlineStr">
        <is>
          <t>46 SECCIONADORA 1</t>
        </is>
      </c>
      <c r="H3118" s="6" t="inlineStr">
        <is>
          <t>46 SECCIONADORA 1</t>
        </is>
      </c>
      <c r="I3118" s="4" t="inlineStr">
        <is>
          <t>46 SECCIONADORA 1</t>
        </is>
      </c>
      <c r="J3118" s="4" t="n">
        <v>12</v>
      </c>
      <c r="K3118" s="6" t="n"/>
      <c r="L3118" s="6" t="n"/>
      <c r="M3118" s="6" t="n"/>
      <c r="N3118" s="6" t="n">
        <v>46223</v>
      </c>
      <c r="O3118" s="6" t="n">
        <v>12</v>
      </c>
      <c r="P3118" s="6" t="n"/>
      <c r="Q3118" s="6" t="n"/>
      <c r="R3118" s="6" t="n"/>
      <c r="S3118" s="6" t="n"/>
      <c r="T3118" s="6">
        <f>IF(OR($J3118="",$O3118=""),"",$O3118/$J3118)</f>
        <v/>
      </c>
      <c r="U3118" s="6" t="inlineStr">
        <is>
          <t>Concluído</t>
        </is>
      </c>
      <c r="V3118" s="6" t="n"/>
      <c r="W3118" s="6" t="n"/>
      <c r="X3118" s="6" t="n"/>
      <c r="Y3118" s="6" t="n"/>
      <c r="Z3118" s="6" t="n"/>
      <c r="AA3118" s="5" t="n"/>
      <c r="AB3118" s="6">
        <f>B3118&amp;"|"&amp;I3118</f>
        <v/>
      </c>
      <c r="AC3118">
        <f>IF($B3118="","","|"&amp;SUBSTITUTE(TRIM(SUBSTITUTE(SUBSTITUTE(SUBSTITUTE(SUBSTITUTE(SUBSTITUTE(SUBSTITUTE(SUBSTITUTE(SUBSTITUTE(SUBSTITUTE(SUBSTITUTE(SUBSTITUTE(SUBSTITUTE(SUBSTITUTE(SUBSTITUTE(TRIM($B3118&amp;""),CHAR(10)," "),CHAR(13)," "),"."," "),";"," "),","," "),"/"," "),"+"," "),"-"," "),"  "," "),"  "," "),"  "," "),"  "," "),"  "," "),"  "," "))," ","|")&amp;"|")</f>
        <v/>
      </c>
      <c r="AD3118">
        <f>TRIM($I3118&amp;"")</f>
        <v/>
      </c>
    </row>
    <row r="3119" ht="36" customHeight="1">
      <c r="A3119" s="14" t="n">
        <v>46218</v>
      </c>
      <c r="B3119" s="6" t="inlineStr">
        <is>
          <t>10264</t>
        </is>
      </c>
      <c r="C3119" s="6" t="inlineStr">
        <is>
          <t>M/C 0724 (VERDE)</t>
        </is>
      </c>
      <c r="D3119" s="6" t="inlineStr">
        <is>
          <t>46 SECCIONADORA 1</t>
        </is>
      </c>
      <c r="E3119" s="6" t="n">
        <v>20019005</v>
      </c>
      <c r="F3119" s="6" t="inlineStr">
        <is>
          <t>RIPA 751X70X12 MDF - MESA SANTIAGO</t>
        </is>
      </c>
      <c r="G3119" s="6" t="inlineStr">
        <is>
          <t>46 SECCIONADORA 1</t>
        </is>
      </c>
      <c r="H3119" s="6" t="inlineStr">
        <is>
          <t>46 SECCIONADORA 1</t>
        </is>
      </c>
      <c r="I3119" s="4" t="inlineStr">
        <is>
          <t>46 SECCIONADORA 1</t>
        </is>
      </c>
      <c r="J3119" s="4" t="n">
        <v>72</v>
      </c>
      <c r="K3119" s="6" t="n"/>
      <c r="L3119" s="6" t="n"/>
      <c r="M3119" s="6" t="n"/>
      <c r="N3119" s="6" t="n">
        <v>46223</v>
      </c>
      <c r="O3119" s="6" t="n">
        <v>72</v>
      </c>
      <c r="P3119" s="6" t="n"/>
      <c r="Q3119" s="6" t="n"/>
      <c r="R3119" s="6" t="n"/>
      <c r="S3119" s="6" t="n"/>
      <c r="T3119" s="6">
        <f>IF(OR($J3119="",$O3119=""),"",$O3119/$J3119)</f>
        <v/>
      </c>
      <c r="U3119" s="6" t="inlineStr">
        <is>
          <t>Concluído</t>
        </is>
      </c>
      <c r="V3119" s="6" t="n"/>
      <c r="W3119" s="6" t="n"/>
      <c r="X3119" s="6" t="n"/>
      <c r="Y3119" s="6" t="n"/>
      <c r="Z3119" s="6" t="n"/>
      <c r="AA3119" s="5" t="n"/>
      <c r="AB3119" s="6">
        <f>B3119&amp;"|"&amp;I3119</f>
        <v/>
      </c>
      <c r="AC3119">
        <f>IF($B3119="","","|"&amp;SUBSTITUTE(TRIM(SUBSTITUTE(SUBSTITUTE(SUBSTITUTE(SUBSTITUTE(SUBSTITUTE(SUBSTITUTE(SUBSTITUTE(SUBSTITUTE(SUBSTITUTE(SUBSTITUTE(SUBSTITUTE(SUBSTITUTE(SUBSTITUTE(SUBSTITUTE(TRIM($B3119&amp;""),CHAR(10)," "),CHAR(13)," "),"."," "),";"," "),","," "),"/"," "),"+"," "),"-"," "),"  "," "),"  "," "),"  "," "),"  "," "),"  "," "),"  "," "))," ","|")&amp;"|")</f>
        <v/>
      </c>
      <c r="AD3119">
        <f>TRIM($I3119&amp;"")</f>
        <v/>
      </c>
    </row>
    <row r="3120" ht="36" customHeight="1">
      <c r="A3120" s="14" t="n">
        <v>46218</v>
      </c>
      <c r="B3120" s="6" t="inlineStr">
        <is>
          <t>10264</t>
        </is>
      </c>
      <c r="C3120" s="6" t="inlineStr">
        <is>
          <t>M/C 0724 (VERDE)</t>
        </is>
      </c>
      <c r="D3120" s="6" t="inlineStr">
        <is>
          <t>46 SECCIONADORA 1</t>
        </is>
      </c>
      <c r="E3120" s="6" t="n">
        <v>20019601</v>
      </c>
      <c r="F3120" s="6" t="inlineStr">
        <is>
          <t>(2-5) LATERAL 751X546X12 MDF - MESA SANTIAGO 1,36</t>
        </is>
      </c>
      <c r="G3120" s="6" t="inlineStr">
        <is>
          <t>46 SECCIONADORA 1</t>
        </is>
      </c>
      <c r="H3120" s="6" t="inlineStr">
        <is>
          <t>46 SECCIONADORA 1</t>
        </is>
      </c>
      <c r="I3120" s="4" t="inlineStr">
        <is>
          <t>46 SECCIONADORA 1</t>
        </is>
      </c>
      <c r="J3120" s="4" t="n">
        <v>12</v>
      </c>
      <c r="K3120" s="6" t="n"/>
      <c r="L3120" s="6" t="n"/>
      <c r="M3120" s="6" t="n"/>
      <c r="N3120" s="6" t="n">
        <v>46223</v>
      </c>
      <c r="O3120" s="6" t="n">
        <v>12</v>
      </c>
      <c r="P3120" s="6" t="n"/>
      <c r="Q3120" s="6" t="n"/>
      <c r="R3120" s="6" t="n"/>
      <c r="S3120" s="6" t="n"/>
      <c r="T3120" s="6">
        <f>IF(OR($J3120="",$O3120=""),"",$O3120/$J3120)</f>
        <v/>
      </c>
      <c r="U3120" s="6" t="inlineStr">
        <is>
          <t>Concluído</t>
        </is>
      </c>
      <c r="V3120" s="6" t="n"/>
      <c r="W3120" s="6" t="n"/>
      <c r="X3120" s="6" t="n"/>
      <c r="Y3120" s="6" t="n"/>
      <c r="Z3120" s="6" t="n"/>
      <c r="AA3120" s="5" t="n"/>
      <c r="AB3120" s="6">
        <f>B3120&amp;"|"&amp;I3120</f>
        <v/>
      </c>
      <c r="AC3120">
        <f>IF($B3120="","","|"&amp;SUBSTITUTE(TRIM(SUBSTITUTE(SUBSTITUTE(SUBSTITUTE(SUBSTITUTE(SUBSTITUTE(SUBSTITUTE(SUBSTITUTE(SUBSTITUTE(SUBSTITUTE(SUBSTITUTE(SUBSTITUTE(SUBSTITUTE(SUBSTITUTE(SUBSTITUTE(TRIM($B3120&amp;""),CHAR(10)," "),CHAR(13)," "),"."," "),";"," "),","," "),"/"," "),"+"," "),"-"," "),"  "," "),"  "," "),"  "," "),"  "," "),"  "," "),"  "," "))," ","|")&amp;"|")</f>
        <v/>
      </c>
      <c r="AD3120">
        <f>TRIM($I3120&amp;"")</f>
        <v/>
      </c>
    </row>
    <row r="3121" ht="36" customHeight="1">
      <c r="A3121" s="14" t="n">
        <v>46218</v>
      </c>
      <c r="B3121" s="6" t="inlineStr">
        <is>
          <t>10264</t>
        </is>
      </c>
      <c r="C3121" s="6" t="inlineStr">
        <is>
          <t>M/C 0724 (VERDE)</t>
        </is>
      </c>
      <c r="D3121" s="6" t="inlineStr">
        <is>
          <t>46 SECCIONADORA 1</t>
        </is>
      </c>
      <c r="E3121" s="6" t="n">
        <v>20019602</v>
      </c>
      <c r="F3121" s="6" t="inlineStr">
        <is>
          <t>FUNDO RIPADO 751X546X12 MDF - MESA SANTIAGO 1,36</t>
        </is>
      </c>
      <c r="G3121" s="6" t="inlineStr">
        <is>
          <t>46 SECCIONADORA 1</t>
        </is>
      </c>
      <c r="H3121" s="6" t="inlineStr">
        <is>
          <t>46 SECCIONADORA 1</t>
        </is>
      </c>
      <c r="I3121" s="4" t="inlineStr">
        <is>
          <t>46 SECCIONADORA 1</t>
        </is>
      </c>
      <c r="J3121" s="4" t="n">
        <v>12</v>
      </c>
      <c r="K3121" s="6" t="n"/>
      <c r="L3121" s="6" t="n"/>
      <c r="M3121" s="6" t="n"/>
      <c r="N3121" s="6" t="n">
        <v>46223</v>
      </c>
      <c r="O3121" s="6" t="n">
        <v>12</v>
      </c>
      <c r="P3121" s="6" t="n"/>
      <c r="Q3121" s="6" t="n"/>
      <c r="R3121" s="6" t="n"/>
      <c r="S3121" s="6" t="n"/>
      <c r="T3121" s="6">
        <f>IF(OR($J3121="",$O3121=""),"",$O3121/$J3121)</f>
        <v/>
      </c>
      <c r="U3121" s="6" t="inlineStr">
        <is>
          <t>Concluído</t>
        </is>
      </c>
      <c r="V3121" s="6" t="n"/>
      <c r="W3121" s="6" t="n"/>
      <c r="X3121" s="6" t="n"/>
      <c r="Y3121" s="6" t="n"/>
      <c r="Z3121" s="6" t="n"/>
      <c r="AA3121" s="5" t="n"/>
      <c r="AB3121" s="6">
        <f>B3121&amp;"|"&amp;I3121</f>
        <v/>
      </c>
      <c r="AC3121">
        <f>IF($B3121="","","|"&amp;SUBSTITUTE(TRIM(SUBSTITUTE(SUBSTITUTE(SUBSTITUTE(SUBSTITUTE(SUBSTITUTE(SUBSTITUTE(SUBSTITUTE(SUBSTITUTE(SUBSTITUTE(SUBSTITUTE(SUBSTITUTE(SUBSTITUTE(SUBSTITUTE(SUBSTITUTE(TRIM($B3121&amp;""),CHAR(10)," "),CHAR(13)," "),"."," "),";"," "),","," "),"/"," "),"+"," "),"-"," "),"  "," "),"  "," "),"  "," "),"  "," "),"  "," "),"  "," "))," ","|")&amp;"|")</f>
        <v/>
      </c>
      <c r="AD3121">
        <f>TRIM($I3121&amp;"")</f>
        <v/>
      </c>
    </row>
    <row r="3122" ht="36" customHeight="1">
      <c r="A3122" s="14" t="n">
        <v>46218</v>
      </c>
      <c r="B3122" s="6" t="inlineStr">
        <is>
          <t>10264</t>
        </is>
      </c>
      <c r="C3122" s="6" t="inlineStr">
        <is>
          <t>M/C 0724 (VERDE)</t>
        </is>
      </c>
      <c r="D3122" s="6" t="inlineStr">
        <is>
          <t>46 SECCIONADORA 1</t>
        </is>
      </c>
      <c r="E3122" s="6" t="n">
        <v>20019603</v>
      </c>
      <c r="F3122" s="6" t="inlineStr">
        <is>
          <t>(3) BASE 572X572X12 MDF - MESA SANTIAGO 1,36</t>
        </is>
      </c>
      <c r="G3122" s="6" t="inlineStr">
        <is>
          <t>46 SECCIONADORA 1</t>
        </is>
      </c>
      <c r="H3122" s="6" t="inlineStr">
        <is>
          <t>46 SECCIONADORA 1</t>
        </is>
      </c>
      <c r="I3122" s="4" t="inlineStr">
        <is>
          <t>46 SECCIONADORA 1</t>
        </is>
      </c>
      <c r="J3122" s="4" t="n">
        <v>6</v>
      </c>
      <c r="K3122" s="6" t="n"/>
      <c r="L3122" s="6" t="n"/>
      <c r="M3122" s="6" t="n"/>
      <c r="N3122" s="6" t="n">
        <v>46223</v>
      </c>
      <c r="O3122" s="6" t="n">
        <v>6</v>
      </c>
      <c r="P3122" s="6" t="n"/>
      <c r="Q3122" s="6" t="n"/>
      <c r="R3122" s="6" t="n"/>
      <c r="S3122" s="6" t="n"/>
      <c r="T3122" s="6">
        <f>IF(OR($J3122="",$O3122=""),"",$O3122/$J3122)</f>
        <v/>
      </c>
      <c r="U3122" s="6" t="inlineStr">
        <is>
          <t>Concluído</t>
        </is>
      </c>
      <c r="V3122" s="6" t="n"/>
      <c r="W3122" s="6" t="n"/>
      <c r="X3122" s="6" t="n"/>
      <c r="Y3122" s="6" t="n"/>
      <c r="Z3122" s="6" t="n"/>
      <c r="AA3122" s="5" t="n"/>
      <c r="AB3122" s="6">
        <f>B3122&amp;"|"&amp;I3122</f>
        <v/>
      </c>
      <c r="AC3122">
        <f>IF($B3122="","","|"&amp;SUBSTITUTE(TRIM(SUBSTITUTE(SUBSTITUTE(SUBSTITUTE(SUBSTITUTE(SUBSTITUTE(SUBSTITUTE(SUBSTITUTE(SUBSTITUTE(SUBSTITUTE(SUBSTITUTE(SUBSTITUTE(SUBSTITUTE(SUBSTITUTE(SUBSTITUTE(TRIM($B3122&amp;""),CHAR(10)," "),CHAR(13)," "),"."," "),";"," "),","," "),"/"," "),"+"," "),"-"," "),"  "," "),"  "," "),"  "," "),"  "," "),"  "," "),"  "," "))," ","|")&amp;"|")</f>
        <v/>
      </c>
      <c r="AD3122">
        <f>TRIM($I3122&amp;"")</f>
        <v/>
      </c>
    </row>
    <row r="3123" ht="36" customHeight="1">
      <c r="A3123" s="14" t="n">
        <v>46218</v>
      </c>
      <c r="B3123" s="6" t="inlineStr">
        <is>
          <t>10264</t>
        </is>
      </c>
      <c r="C3123" s="6" t="inlineStr">
        <is>
          <t>M/C 0724 (VERDE)</t>
        </is>
      </c>
      <c r="D3123" s="6" t="inlineStr">
        <is>
          <t>46 SECCIONADORA 1</t>
        </is>
      </c>
      <c r="E3123" s="6" t="n">
        <v>20019606</v>
      </c>
      <c r="F3123" s="6" t="inlineStr">
        <is>
          <t>(1-6) LATERAL RIPADA - MESA SANTIAGO 1,36</t>
        </is>
      </c>
      <c r="G3123" s="6" t="inlineStr">
        <is>
          <t>46 SECCIONADORA 1</t>
        </is>
      </c>
      <c r="H3123" s="6" t="inlineStr">
        <is>
          <t>46 SECCIONADORA 1</t>
        </is>
      </c>
      <c r="I3123" s="4" t="inlineStr">
        <is>
          <t>46 SECCIONADORA 1</t>
        </is>
      </c>
      <c r="J3123" s="4" t="n">
        <v>12</v>
      </c>
      <c r="K3123" s="6" t="n"/>
      <c r="L3123" s="6" t="n"/>
      <c r="M3123" s="6" t="n"/>
      <c r="N3123" s="6" t="n">
        <v>46223</v>
      </c>
      <c r="O3123" s="6" t="n">
        <v>12</v>
      </c>
      <c r="P3123" s="6" t="n"/>
      <c r="Q3123" s="6" t="n"/>
      <c r="R3123" s="6" t="n"/>
      <c r="S3123" s="6" t="n"/>
      <c r="T3123" s="6">
        <f>IF(OR($J3123="",$O3123=""),"",$O3123/$J3123)</f>
        <v/>
      </c>
      <c r="U3123" s="6" t="inlineStr">
        <is>
          <t>Concluído</t>
        </is>
      </c>
      <c r="V3123" s="6" t="n"/>
      <c r="W3123" s="6" t="n"/>
      <c r="X3123" s="6" t="n"/>
      <c r="Y3123" s="6" t="n"/>
      <c r="Z3123" s="6" t="n"/>
      <c r="AA3123" s="5" t="n"/>
      <c r="AB3123" s="6">
        <f>B3123&amp;"|"&amp;I3123</f>
        <v/>
      </c>
      <c r="AC3123">
        <f>IF($B3123="","","|"&amp;SUBSTITUTE(TRIM(SUBSTITUTE(SUBSTITUTE(SUBSTITUTE(SUBSTITUTE(SUBSTITUTE(SUBSTITUTE(SUBSTITUTE(SUBSTITUTE(SUBSTITUTE(SUBSTITUTE(SUBSTITUTE(SUBSTITUTE(SUBSTITUTE(SUBSTITUTE(TRIM($B3123&amp;""),CHAR(10)," "),CHAR(13)," "),"."," "),";"," "),","," "),"/"," "),"+"," "),"-"," "),"  "," "),"  "," "),"  "," "),"  "," "),"  "," "),"  "," "))," ","|")&amp;"|")</f>
        <v/>
      </c>
      <c r="AD3123">
        <f>TRIM($I3123&amp;"")</f>
        <v/>
      </c>
    </row>
    <row r="3124" ht="36" customHeight="1">
      <c r="A3124" s="14" t="n">
        <v>46218</v>
      </c>
      <c r="B3124" s="6" t="inlineStr">
        <is>
          <t>10264</t>
        </is>
      </c>
      <c r="C3124" s="6" t="inlineStr">
        <is>
          <t>M/C 0724 (VERDE)</t>
        </is>
      </c>
      <c r="D3124" s="6" t="inlineStr">
        <is>
          <t>46 SECCIONADORA 1</t>
        </is>
      </c>
      <c r="E3124" s="6" t="n">
        <v>20020002</v>
      </c>
      <c r="F3124" s="6" t="inlineStr">
        <is>
          <t>(2) FECHAMENTO I 1090X295X12 MDF - BASE DUBAI</t>
        </is>
      </c>
      <c r="G3124" s="6" t="inlineStr">
        <is>
          <t>46 SECCIONADORA 1</t>
        </is>
      </c>
      <c r="H3124" s="6" t="inlineStr">
        <is>
          <t>46 SECCIONADORA 1</t>
        </is>
      </c>
      <c r="I3124" s="4" t="inlineStr">
        <is>
          <t>46 SECCIONADORA 1</t>
        </is>
      </c>
      <c r="J3124" s="4" t="n">
        <v>1</v>
      </c>
      <c r="K3124" s="6" t="n"/>
      <c r="L3124" s="6" t="n"/>
      <c r="M3124" s="6" t="n"/>
      <c r="N3124" s="6" t="n">
        <v>46223</v>
      </c>
      <c r="O3124" s="6" t="n">
        <v>1</v>
      </c>
      <c r="P3124" s="6" t="n"/>
      <c r="Q3124" s="6" t="n"/>
      <c r="R3124" s="6" t="n"/>
      <c r="S3124" s="6" t="n"/>
      <c r="T3124" s="6">
        <f>IF(OR($J3124="",$O3124=""),"",$O3124/$J3124)</f>
        <v/>
      </c>
      <c r="U3124" s="6" t="inlineStr">
        <is>
          <t>Concluído</t>
        </is>
      </c>
      <c r="V3124" s="6" t="n"/>
      <c r="W3124" s="6" t="n"/>
      <c r="X3124" s="6" t="n"/>
      <c r="Y3124" s="6" t="n"/>
      <c r="Z3124" s="6" t="n"/>
      <c r="AA3124" s="5" t="n"/>
      <c r="AB3124" s="6">
        <f>B3124&amp;"|"&amp;I3124</f>
        <v/>
      </c>
      <c r="AC3124">
        <f>IF($B3124="","","|"&amp;SUBSTITUTE(TRIM(SUBSTITUTE(SUBSTITUTE(SUBSTITUTE(SUBSTITUTE(SUBSTITUTE(SUBSTITUTE(SUBSTITUTE(SUBSTITUTE(SUBSTITUTE(SUBSTITUTE(SUBSTITUTE(SUBSTITUTE(SUBSTITUTE(SUBSTITUTE(TRIM($B3124&amp;""),CHAR(10)," "),CHAR(13)," "),"."," "),";"," "),","," "),"/"," "),"+"," "),"-"," "),"  "," "),"  "," "),"  "," "),"  "," "),"  "," "),"  "," "))," ","|")&amp;"|")</f>
        <v/>
      </c>
      <c r="AD3124">
        <f>TRIM($I3124&amp;"")</f>
        <v/>
      </c>
    </row>
    <row r="3125" ht="36" customHeight="1">
      <c r="A3125" s="14" t="n">
        <v>46218</v>
      </c>
      <c r="B3125" s="6" t="inlineStr">
        <is>
          <t>10264</t>
        </is>
      </c>
      <c r="C3125" s="6" t="inlineStr">
        <is>
          <t>M/C 0724 (VERDE)</t>
        </is>
      </c>
      <c r="D3125" s="6" t="inlineStr">
        <is>
          <t>46 SECCIONADORA 1</t>
        </is>
      </c>
      <c r="E3125" s="6" t="n">
        <v>20020003</v>
      </c>
      <c r="F3125" s="6" t="inlineStr">
        <is>
          <t>(3) FECHAMENTO II 600X295X12 MDF - BASE DUBAI</t>
        </is>
      </c>
      <c r="G3125" s="6" t="inlineStr">
        <is>
          <t>46 SECCIONADORA 1</t>
        </is>
      </c>
      <c r="H3125" s="6" t="inlineStr">
        <is>
          <t>46 SECCIONADORA 1</t>
        </is>
      </c>
      <c r="I3125" s="4" t="inlineStr">
        <is>
          <t>46 SECCIONADORA 1</t>
        </is>
      </c>
      <c r="J3125" s="4" t="n">
        <v>1</v>
      </c>
      <c r="K3125" s="6" t="n"/>
      <c r="L3125" s="6" t="n"/>
      <c r="M3125" s="6" t="n"/>
      <c r="N3125" s="6" t="n">
        <v>46223</v>
      </c>
      <c r="O3125" s="6" t="n">
        <v>1</v>
      </c>
      <c r="P3125" s="6" t="n"/>
      <c r="Q3125" s="6" t="n"/>
      <c r="R3125" s="6" t="n"/>
      <c r="S3125" s="6" t="n"/>
      <c r="T3125" s="6">
        <f>IF(OR($J3125="",$O3125=""),"",$O3125/$J3125)</f>
        <v/>
      </c>
      <c r="U3125" s="6" t="inlineStr">
        <is>
          <t>Concluído</t>
        </is>
      </c>
      <c r="V3125" s="6" t="n"/>
      <c r="W3125" s="6" t="n"/>
      <c r="X3125" s="6" t="n"/>
      <c r="Y3125" s="6" t="n"/>
      <c r="Z3125" s="6" t="n"/>
      <c r="AA3125" s="5" t="n"/>
      <c r="AB3125" s="6">
        <f>B3125&amp;"|"&amp;I3125</f>
        <v/>
      </c>
      <c r="AC3125">
        <f>IF($B3125="","","|"&amp;SUBSTITUTE(TRIM(SUBSTITUTE(SUBSTITUTE(SUBSTITUTE(SUBSTITUTE(SUBSTITUTE(SUBSTITUTE(SUBSTITUTE(SUBSTITUTE(SUBSTITUTE(SUBSTITUTE(SUBSTITUTE(SUBSTITUTE(SUBSTITUTE(SUBSTITUTE(TRIM($B3125&amp;""),CHAR(10)," "),CHAR(13)," "),"."," "),";"," "),","," "),"/"," "),"+"," "),"-"," "),"  "," "),"  "," "),"  "," "),"  "," "),"  "," "),"  "," "))," ","|")&amp;"|")</f>
        <v/>
      </c>
      <c r="AD3125">
        <f>TRIM($I3125&amp;"")</f>
        <v/>
      </c>
    </row>
    <row r="3126" ht="36" customHeight="1">
      <c r="A3126" s="14" t="n">
        <v>46218</v>
      </c>
      <c r="B3126" s="6" t="inlineStr">
        <is>
          <t>10264</t>
        </is>
      </c>
      <c r="C3126" s="6" t="inlineStr">
        <is>
          <t>M/C 0724 (VERDE)</t>
        </is>
      </c>
      <c r="D3126" s="6" t="inlineStr">
        <is>
          <t>46 SECCIONADORA 1</t>
        </is>
      </c>
      <c r="E3126" s="6" t="n">
        <v>20020004</v>
      </c>
      <c r="F3126" s="6" t="inlineStr">
        <is>
          <t>(4) FECHAMENTO III 545X327X12 MDF - BASE DUBAI</t>
        </is>
      </c>
      <c r="G3126" s="6" t="inlineStr">
        <is>
          <t>46 SECCIONADORA 1</t>
        </is>
      </c>
      <c r="H3126" s="6" t="inlineStr">
        <is>
          <t>46 SECCIONADORA 1</t>
        </is>
      </c>
      <c r="I3126" s="4" t="inlineStr">
        <is>
          <t>46 SECCIONADORA 1</t>
        </is>
      </c>
      <c r="J3126" s="4" t="n">
        <v>2</v>
      </c>
      <c r="K3126" s="6" t="n"/>
      <c r="L3126" s="6" t="n"/>
      <c r="M3126" s="6" t="n"/>
      <c r="N3126" s="6" t="n">
        <v>46223</v>
      </c>
      <c r="O3126" s="6" t="n">
        <v>2</v>
      </c>
      <c r="P3126" s="6" t="n"/>
      <c r="Q3126" s="6" t="n"/>
      <c r="R3126" s="6" t="n"/>
      <c r="S3126" s="6" t="n"/>
      <c r="T3126" s="6">
        <f>IF(OR($J3126="",$O3126=""),"",$O3126/$J3126)</f>
        <v/>
      </c>
      <c r="U3126" s="6" t="inlineStr">
        <is>
          <t>Concluído</t>
        </is>
      </c>
      <c r="V3126" s="6" t="n"/>
      <c r="W3126" s="6" t="n"/>
      <c r="X3126" s="6" t="n"/>
      <c r="Y3126" s="6" t="n"/>
      <c r="Z3126" s="6" t="n"/>
      <c r="AA3126" s="5" t="n"/>
      <c r="AB3126" s="6">
        <f>B3126&amp;"|"&amp;I3126</f>
        <v/>
      </c>
      <c r="AC3126">
        <f>IF($B3126="","","|"&amp;SUBSTITUTE(TRIM(SUBSTITUTE(SUBSTITUTE(SUBSTITUTE(SUBSTITUTE(SUBSTITUTE(SUBSTITUTE(SUBSTITUTE(SUBSTITUTE(SUBSTITUTE(SUBSTITUTE(SUBSTITUTE(SUBSTITUTE(SUBSTITUTE(SUBSTITUTE(TRIM($B3126&amp;""),CHAR(10)," "),CHAR(13)," "),"."," "),";"," "),","," "),"/"," "),"+"," "),"-"," "),"  "," "),"  "," "),"  "," "),"  "," "),"  "," "),"  "," "))," ","|")&amp;"|")</f>
        <v/>
      </c>
      <c r="AD3126">
        <f>TRIM($I3126&amp;"")</f>
        <v/>
      </c>
    </row>
    <row r="3127" ht="36" customHeight="1">
      <c r="A3127" s="14" t="n">
        <v>46218</v>
      </c>
      <c r="B3127" s="6" t="inlineStr">
        <is>
          <t>10264</t>
        </is>
      </c>
      <c r="C3127" s="6" t="inlineStr">
        <is>
          <t>M/C 0724 (VERDE)</t>
        </is>
      </c>
      <c r="D3127" s="6" t="inlineStr">
        <is>
          <t>46 SECCIONADORA 1</t>
        </is>
      </c>
      <c r="E3127" s="6" t="n">
        <v>20020005</v>
      </c>
      <c r="F3127" s="6" t="inlineStr">
        <is>
          <t>(5) FECHAMENTO IV 453X327X12 MDF - BASE DUBAI</t>
        </is>
      </c>
      <c r="G3127" s="6" t="inlineStr">
        <is>
          <t>46 SECCIONADORA 1</t>
        </is>
      </c>
      <c r="H3127" s="6" t="inlineStr">
        <is>
          <t>46 SECCIONADORA 1</t>
        </is>
      </c>
      <c r="I3127" s="4" t="inlineStr">
        <is>
          <t>46 SECCIONADORA 1</t>
        </is>
      </c>
      <c r="J3127" s="4" t="n">
        <v>1</v>
      </c>
      <c r="K3127" s="6" t="n"/>
      <c r="L3127" s="6" t="n"/>
      <c r="M3127" s="6" t="n"/>
      <c r="N3127" s="6" t="n">
        <v>46223</v>
      </c>
      <c r="O3127" s="6" t="n">
        <v>1</v>
      </c>
      <c r="P3127" s="6" t="n"/>
      <c r="Q3127" s="6" t="n"/>
      <c r="R3127" s="6" t="n"/>
      <c r="S3127" s="6" t="n"/>
      <c r="T3127" s="6">
        <f>IF(OR($J3127="",$O3127=""),"",$O3127/$J3127)</f>
        <v/>
      </c>
      <c r="U3127" s="6" t="inlineStr">
        <is>
          <t>Concluído</t>
        </is>
      </c>
      <c r="V3127" s="6" t="n"/>
      <c r="W3127" s="6" t="n"/>
      <c r="X3127" s="6" t="n"/>
      <c r="Y3127" s="6" t="n"/>
      <c r="Z3127" s="6" t="n"/>
      <c r="AA3127" s="5" t="n"/>
      <c r="AB3127" s="6">
        <f>B3127&amp;"|"&amp;I3127</f>
        <v/>
      </c>
      <c r="AC3127">
        <f>IF($B3127="","","|"&amp;SUBSTITUTE(TRIM(SUBSTITUTE(SUBSTITUTE(SUBSTITUTE(SUBSTITUTE(SUBSTITUTE(SUBSTITUTE(SUBSTITUTE(SUBSTITUTE(SUBSTITUTE(SUBSTITUTE(SUBSTITUTE(SUBSTITUTE(SUBSTITUTE(SUBSTITUTE(TRIM($B3127&amp;""),CHAR(10)," "),CHAR(13)," "),"."," "),";"," "),","," "),"/"," "),"+"," "),"-"," "),"  "," "),"  "," "),"  "," "),"  "," "),"  "," "),"  "," "))," ","|")&amp;"|")</f>
        <v/>
      </c>
      <c r="AD3127">
        <f>TRIM($I3127&amp;"")</f>
        <v/>
      </c>
    </row>
    <row r="3128" ht="36" customHeight="1">
      <c r="A3128" s="14" t="n">
        <v>46218</v>
      </c>
      <c r="B3128" s="6" t="inlineStr">
        <is>
          <t>10264</t>
        </is>
      </c>
      <c r="C3128" s="6" t="inlineStr">
        <is>
          <t>M/C 0724 (VERDE)</t>
        </is>
      </c>
      <c r="D3128" s="6" t="inlineStr">
        <is>
          <t>46 SECCIONADORA 1</t>
        </is>
      </c>
      <c r="E3128" s="6" t="n">
        <v>20020001</v>
      </c>
      <c r="F3128" s="6" t="inlineStr">
        <is>
          <t>(1) LATERAL 1180X92X15 MDF - BASE DUBAI</t>
        </is>
      </c>
      <c r="G3128" s="6" t="inlineStr">
        <is>
          <t>46 SECCIONADORA 1</t>
        </is>
      </c>
      <c r="H3128" s="6" t="inlineStr">
        <is>
          <t>46 SECCIONADORA 1</t>
        </is>
      </c>
      <c r="I3128" s="4" t="inlineStr">
        <is>
          <t>46 SECCIONADORA 1</t>
        </is>
      </c>
      <c r="J3128" s="4" t="n">
        <v>4</v>
      </c>
      <c r="K3128" s="6" t="n"/>
      <c r="L3128" s="6" t="n"/>
      <c r="M3128" s="6" t="n"/>
      <c r="N3128" s="6" t="n">
        <v>46223</v>
      </c>
      <c r="O3128" s="6" t="n">
        <v>4</v>
      </c>
      <c r="P3128" s="6" t="n"/>
      <c r="Q3128" s="6" t="n"/>
      <c r="R3128" s="6" t="n"/>
      <c r="S3128" s="6" t="n"/>
      <c r="T3128" s="6">
        <f>IF(OR($J3128="",$O3128=""),"",$O3128/$J3128)</f>
        <v/>
      </c>
      <c r="U3128" s="6" t="inlineStr">
        <is>
          <t>Concluído</t>
        </is>
      </c>
      <c r="V3128" s="6" t="n"/>
      <c r="W3128" s="6" t="n"/>
      <c r="X3128" s="6" t="n"/>
      <c r="Y3128" s="6" t="n"/>
      <c r="Z3128" s="6" t="n"/>
      <c r="AA3128" s="5" t="n"/>
      <c r="AB3128" s="6">
        <f>B3128&amp;"|"&amp;I3128</f>
        <v/>
      </c>
      <c r="AC3128">
        <f>IF($B3128="","","|"&amp;SUBSTITUTE(TRIM(SUBSTITUTE(SUBSTITUTE(SUBSTITUTE(SUBSTITUTE(SUBSTITUTE(SUBSTITUTE(SUBSTITUTE(SUBSTITUTE(SUBSTITUTE(SUBSTITUTE(SUBSTITUTE(SUBSTITUTE(SUBSTITUTE(SUBSTITUTE(TRIM($B3128&amp;""),CHAR(10)," "),CHAR(13)," "),"."," "),";"," "),","," "),"/"," "),"+"," "),"-"," "),"  "," "),"  "," "),"  "," "),"  "," "),"  "," "),"  "," "))," ","|")&amp;"|")</f>
        <v/>
      </c>
      <c r="AD3128">
        <f>TRIM($I3128&amp;"")</f>
        <v/>
      </c>
    </row>
    <row r="3129" ht="36" customHeight="1">
      <c r="A3129" s="14" t="n">
        <v>46218</v>
      </c>
      <c r="B3129" s="6" t="inlineStr">
        <is>
          <t>10264</t>
        </is>
      </c>
      <c r="C3129" s="6" t="inlineStr">
        <is>
          <t>M/C 0724 (VERDE)</t>
        </is>
      </c>
      <c r="D3129" s="6" t="inlineStr">
        <is>
          <t>46 SECCIONADORA 1</t>
        </is>
      </c>
      <c r="E3129" s="6" t="n">
        <v>20052001</v>
      </c>
      <c r="F3129" s="6" t="inlineStr">
        <is>
          <t>(2-4) TRAVESSA 742X122X25 MDF - MESA ATHENAS</t>
        </is>
      </c>
      <c r="G3129" s="6" t="inlineStr">
        <is>
          <t>46 SECCIONADORA 1</t>
        </is>
      </c>
      <c r="H3129" s="6" t="inlineStr">
        <is>
          <t>46 SECCIONADORA 1</t>
        </is>
      </c>
      <c r="I3129" s="4" t="inlineStr">
        <is>
          <t>46 SECCIONADORA 1</t>
        </is>
      </c>
      <c r="J3129" s="4" t="n">
        <v>16</v>
      </c>
      <c r="K3129" s="6" t="n"/>
      <c r="L3129" s="6" t="n"/>
      <c r="M3129" s="6" t="n"/>
      <c r="N3129" s="6" t="n">
        <v>46223</v>
      </c>
      <c r="O3129" s="6" t="n">
        <v>16</v>
      </c>
      <c r="P3129" s="6" t="n"/>
      <c r="Q3129" s="6" t="n"/>
      <c r="R3129" s="6" t="n"/>
      <c r="S3129" s="6" t="n"/>
      <c r="T3129" s="6">
        <f>IF(OR($J3129="",$O3129=""),"",$O3129/$J3129)</f>
        <v/>
      </c>
      <c r="U3129" s="6" t="inlineStr">
        <is>
          <t>Concluído</t>
        </is>
      </c>
      <c r="V3129" s="6" t="n"/>
      <c r="W3129" s="6" t="n"/>
      <c r="X3129" s="6" t="n"/>
      <c r="Y3129" s="6" t="n"/>
      <c r="Z3129" s="6" t="n"/>
      <c r="AA3129" s="5" t="n"/>
      <c r="AB3129" s="6">
        <f>B3129&amp;"|"&amp;I3129</f>
        <v/>
      </c>
      <c r="AC3129">
        <f>IF($B3129="","","|"&amp;SUBSTITUTE(TRIM(SUBSTITUTE(SUBSTITUTE(SUBSTITUTE(SUBSTITUTE(SUBSTITUTE(SUBSTITUTE(SUBSTITUTE(SUBSTITUTE(SUBSTITUTE(SUBSTITUTE(SUBSTITUTE(SUBSTITUTE(SUBSTITUTE(SUBSTITUTE(TRIM($B3129&amp;""),CHAR(10)," "),CHAR(13)," "),"."," "),";"," "),","," "),"/"," "),"+"," "),"-"," "),"  "," "),"  "," "),"  "," "),"  "," "),"  "," "),"  "," "))," ","|")&amp;"|")</f>
        <v/>
      </c>
      <c r="AD3129">
        <f>TRIM($I3129&amp;"")</f>
        <v/>
      </c>
    </row>
    <row r="3130" ht="36" customHeight="1">
      <c r="A3130" s="14" t="n">
        <v>46218</v>
      </c>
      <c r="B3130" s="6" t="inlineStr">
        <is>
          <t>10264</t>
        </is>
      </c>
      <c r="C3130" s="6" t="inlineStr">
        <is>
          <t>M/C 0724 (VERDE)</t>
        </is>
      </c>
      <c r="D3130" s="6" t="inlineStr">
        <is>
          <t>46 SECCIONADORA 1</t>
        </is>
      </c>
      <c r="E3130" s="6" t="n">
        <v>20052002</v>
      </c>
      <c r="F3130" s="6" t="inlineStr">
        <is>
          <t>(5) BASE MAIOR 542X124X25 MDF - MESA ATHENAS</t>
        </is>
      </c>
      <c r="G3130" s="6" t="inlineStr">
        <is>
          <t>46 SECCIONADORA 1</t>
        </is>
      </c>
      <c r="H3130" s="6" t="inlineStr">
        <is>
          <t>46 SECCIONADORA 1</t>
        </is>
      </c>
      <c r="I3130" s="4" t="inlineStr">
        <is>
          <t>46 SECCIONADORA 1</t>
        </is>
      </c>
      <c r="J3130" s="4" t="n">
        <v>3</v>
      </c>
      <c r="K3130" s="6" t="n"/>
      <c r="L3130" s="6" t="n"/>
      <c r="M3130" s="6" t="n"/>
      <c r="N3130" s="6" t="n">
        <v>46223</v>
      </c>
      <c r="O3130" s="6" t="n">
        <v>3</v>
      </c>
      <c r="P3130" s="6" t="n"/>
      <c r="Q3130" s="6" t="n"/>
      <c r="R3130" s="6" t="n"/>
      <c r="S3130" s="6" t="n"/>
      <c r="T3130" s="6">
        <f>IF(OR($J3130="",$O3130=""),"",$O3130/$J3130)</f>
        <v/>
      </c>
      <c r="U3130" s="6" t="inlineStr">
        <is>
          <t>Concluído</t>
        </is>
      </c>
      <c r="V3130" s="6" t="n"/>
      <c r="W3130" s="6" t="n"/>
      <c r="X3130" s="6" t="n"/>
      <c r="Y3130" s="6" t="n"/>
      <c r="Z3130" s="6" t="n"/>
      <c r="AA3130" s="5" t="n"/>
      <c r="AB3130" s="6">
        <f>B3130&amp;"|"&amp;I3130</f>
        <v/>
      </c>
      <c r="AC3130">
        <f>IF($B3130="","","|"&amp;SUBSTITUTE(TRIM(SUBSTITUTE(SUBSTITUTE(SUBSTITUTE(SUBSTITUTE(SUBSTITUTE(SUBSTITUTE(SUBSTITUTE(SUBSTITUTE(SUBSTITUTE(SUBSTITUTE(SUBSTITUTE(SUBSTITUTE(SUBSTITUTE(SUBSTITUTE(TRIM($B3130&amp;""),CHAR(10)," "),CHAR(13)," "),"."," "),";"," "),","," "),"/"," "),"+"," "),"-"," "),"  "," "),"  "," "),"  "," "),"  "," "),"  "," "),"  "," "))," ","|")&amp;"|")</f>
        <v/>
      </c>
      <c r="AD3130">
        <f>TRIM($I3130&amp;"")</f>
        <v/>
      </c>
    </row>
    <row r="3131" ht="36" customHeight="1">
      <c r="A3131" s="14" t="n">
        <v>46218</v>
      </c>
      <c r="B3131" s="6" t="inlineStr">
        <is>
          <t>10264</t>
        </is>
      </c>
      <c r="C3131" s="6" t="inlineStr">
        <is>
          <t>M/C 0724 (VERDE)</t>
        </is>
      </c>
      <c r="D3131" s="6" t="inlineStr">
        <is>
          <t>46 SECCIONADORA 1</t>
        </is>
      </c>
      <c r="E3131" s="6" t="n">
        <v>20052003</v>
      </c>
      <c r="F3131" s="6" t="inlineStr">
        <is>
          <t>(6)BASE MENOR 386 (189)X124X25 MDF - MESA ATHENAS</t>
        </is>
      </c>
      <c r="G3131" s="6" t="inlineStr">
        <is>
          <t>46 SECCIONADORA 1</t>
        </is>
      </c>
      <c r="H3131" s="6" t="inlineStr">
        <is>
          <t>46 SECCIONADORA 1</t>
        </is>
      </c>
      <c r="I3131" s="4" t="inlineStr">
        <is>
          <t>46 SECCIONADORA 1</t>
        </is>
      </c>
      <c r="J3131" s="4" t="n">
        <v>6</v>
      </c>
      <c r="K3131" s="6" t="n"/>
      <c r="L3131" s="6" t="n"/>
      <c r="M3131" s="6" t="n"/>
      <c r="N3131" s="6" t="n">
        <v>46223</v>
      </c>
      <c r="O3131" s="6" t="n">
        <v>6</v>
      </c>
      <c r="P3131" s="6" t="n"/>
      <c r="Q3131" s="6" t="n"/>
      <c r="R3131" s="6" t="n"/>
      <c r="S3131" s="6" t="n"/>
      <c r="T3131" s="6">
        <f>IF(OR($J3131="",$O3131=""),"",$O3131/$J3131)</f>
        <v/>
      </c>
      <c r="U3131" s="6" t="inlineStr">
        <is>
          <t>Concluído</t>
        </is>
      </c>
      <c r="V3131" s="6" t="n"/>
      <c r="W3131" s="6" t="n"/>
      <c r="X3131" s="6" t="n"/>
      <c r="Y3131" s="6" t="n"/>
      <c r="Z3131" s="6" t="n"/>
      <c r="AA3131" s="5" t="n"/>
      <c r="AB3131" s="6">
        <f>B3131&amp;"|"&amp;I3131</f>
        <v/>
      </c>
      <c r="AC3131">
        <f>IF($B3131="","","|"&amp;SUBSTITUTE(TRIM(SUBSTITUTE(SUBSTITUTE(SUBSTITUTE(SUBSTITUTE(SUBSTITUTE(SUBSTITUTE(SUBSTITUTE(SUBSTITUTE(SUBSTITUTE(SUBSTITUTE(SUBSTITUTE(SUBSTITUTE(SUBSTITUTE(SUBSTITUTE(TRIM($B3131&amp;""),CHAR(10)," "),CHAR(13)," "),"."," "),";"," "),","," "),"/"," "),"+"," "),"-"," "),"  "," "),"  "," "),"  "," "),"  "," "),"  "," "),"  "," "))," ","|")&amp;"|")</f>
        <v/>
      </c>
      <c r="AD3131">
        <f>TRIM($I3131&amp;"")</f>
        <v/>
      </c>
    </row>
    <row r="3132" ht="36" customHeight="1">
      <c r="A3132" s="14" t="n">
        <v>46218</v>
      </c>
      <c r="B3132" s="6" t="inlineStr">
        <is>
          <t>10264</t>
        </is>
      </c>
      <c r="C3132" s="6" t="inlineStr">
        <is>
          <t>M/C 0724 (VERDE)</t>
        </is>
      </c>
      <c r="D3132" s="6" t="inlineStr">
        <is>
          <t>46 SECCIONADORA 1</t>
        </is>
      </c>
      <c r="E3132" s="6" t="n">
        <v>20052202</v>
      </c>
      <c r="F3132" s="6" t="inlineStr">
        <is>
          <t>(5) BASE MAIOR 742X124X25 MDF - MESA ATHENAS 1,20</t>
        </is>
      </c>
      <c r="G3132" s="6" t="inlineStr">
        <is>
          <t>46 SECCIONADORA 1</t>
        </is>
      </c>
      <c r="H3132" s="6" t="inlineStr">
        <is>
          <t>46 SECCIONADORA 1</t>
        </is>
      </c>
      <c r="I3132" s="4" t="inlineStr">
        <is>
          <t>46 SECCIONADORA 1</t>
        </is>
      </c>
      <c r="J3132" s="4" t="n">
        <v>1</v>
      </c>
      <c r="K3132" s="6" t="n"/>
      <c r="L3132" s="6" t="n"/>
      <c r="M3132" s="6" t="n"/>
      <c r="N3132" s="6" t="n">
        <v>46223</v>
      </c>
      <c r="O3132" s="6" t="n">
        <v>1</v>
      </c>
      <c r="P3132" s="6" t="n"/>
      <c r="Q3132" s="6" t="n"/>
      <c r="R3132" s="6" t="n"/>
      <c r="S3132" s="6" t="n"/>
      <c r="T3132" s="6">
        <f>IF(OR($J3132="",$O3132=""),"",$O3132/$J3132)</f>
        <v/>
      </c>
      <c r="U3132" s="6" t="inlineStr">
        <is>
          <t>Concluído</t>
        </is>
      </c>
      <c r="V3132" s="6" t="n"/>
      <c r="W3132" s="6" t="n"/>
      <c r="X3132" s="6" t="n"/>
      <c r="Y3132" s="6" t="n"/>
      <c r="Z3132" s="6" t="n"/>
      <c r="AA3132" s="5" t="n"/>
      <c r="AB3132" s="6">
        <f>B3132&amp;"|"&amp;I3132</f>
        <v/>
      </c>
      <c r="AC3132">
        <f>IF($B3132="","","|"&amp;SUBSTITUTE(TRIM(SUBSTITUTE(SUBSTITUTE(SUBSTITUTE(SUBSTITUTE(SUBSTITUTE(SUBSTITUTE(SUBSTITUTE(SUBSTITUTE(SUBSTITUTE(SUBSTITUTE(SUBSTITUTE(SUBSTITUTE(SUBSTITUTE(SUBSTITUTE(TRIM($B3132&amp;""),CHAR(10)," "),CHAR(13)," "),"."," "),";"," "),","," "),"/"," "),"+"," "),"-"," "),"  "," "),"  "," "),"  "," "),"  "," "),"  "," "),"  "," "))," ","|")&amp;"|")</f>
        <v/>
      </c>
      <c r="AD3132">
        <f>TRIM($I3132&amp;"")</f>
        <v/>
      </c>
    </row>
    <row r="3133" ht="36" customHeight="1">
      <c r="A3133" s="14" t="n">
        <v>46218</v>
      </c>
      <c r="B3133" s="6" t="inlineStr">
        <is>
          <t>10264</t>
        </is>
      </c>
      <c r="C3133" s="6" t="inlineStr">
        <is>
          <t>M/C 0724 (VERDE)</t>
        </is>
      </c>
      <c r="D3133" s="6" t="inlineStr">
        <is>
          <t>46 SECCIONADORA 1</t>
        </is>
      </c>
      <c r="E3133" s="6" t="n">
        <v>20052203</v>
      </c>
      <c r="F3133" s="6" t="inlineStr">
        <is>
          <t>(6)BASE MENOR 446(220)X124X25 MDF-MESA ATHENAS1,20</t>
        </is>
      </c>
      <c r="G3133" s="6" t="inlineStr">
        <is>
          <t>46 SECCIONADORA 1</t>
        </is>
      </c>
      <c r="H3133" s="6" t="inlineStr">
        <is>
          <t>46 SECCIONADORA 1</t>
        </is>
      </c>
      <c r="I3133" s="4" t="inlineStr">
        <is>
          <t>46 SECCIONADORA 1</t>
        </is>
      </c>
      <c r="J3133" s="4" t="n">
        <v>2</v>
      </c>
      <c r="K3133" s="6" t="n"/>
      <c r="L3133" s="6" t="n"/>
      <c r="M3133" s="6" t="n"/>
      <c r="N3133" s="6" t="n">
        <v>46223</v>
      </c>
      <c r="O3133" s="6" t="n">
        <v>2</v>
      </c>
      <c r="P3133" s="6" t="n"/>
      <c r="Q3133" s="6" t="n"/>
      <c r="R3133" s="6" t="n"/>
      <c r="S3133" s="6" t="n"/>
      <c r="T3133" s="6">
        <f>IF(OR($J3133="",$O3133=""),"",$O3133/$J3133)</f>
        <v/>
      </c>
      <c r="U3133" s="6" t="inlineStr">
        <is>
          <t>Concluído</t>
        </is>
      </c>
      <c r="V3133" s="6" t="n"/>
      <c r="W3133" s="6" t="n"/>
      <c r="X3133" s="6" t="n"/>
      <c r="Y3133" s="6" t="n"/>
      <c r="Z3133" s="6" t="n"/>
      <c r="AA3133" s="5" t="n"/>
      <c r="AB3133" s="6">
        <f>B3133&amp;"|"&amp;I3133</f>
        <v/>
      </c>
      <c r="AC3133">
        <f>IF($B3133="","","|"&amp;SUBSTITUTE(TRIM(SUBSTITUTE(SUBSTITUTE(SUBSTITUTE(SUBSTITUTE(SUBSTITUTE(SUBSTITUTE(SUBSTITUTE(SUBSTITUTE(SUBSTITUTE(SUBSTITUTE(SUBSTITUTE(SUBSTITUTE(SUBSTITUTE(SUBSTITUTE(TRIM($B3133&amp;""),CHAR(10)," "),CHAR(13)," "),"."," "),";"," "),","," "),"/"," "),"+"," "),"-"," "),"  "," "),"  "," "),"  "," "),"  "," "),"  "," "),"  "," "))," ","|")&amp;"|")</f>
        <v/>
      </c>
      <c r="AD3133">
        <f>TRIM($I3133&amp;"")</f>
        <v/>
      </c>
    </row>
    <row r="3134" ht="36" customHeight="1">
      <c r="A3134" s="14" t="n">
        <v>46218</v>
      </c>
      <c r="B3134" s="6" t="inlineStr">
        <is>
          <t>10266,10265</t>
        </is>
      </c>
      <c r="C3134" s="6" t="inlineStr">
        <is>
          <t>M/C 0727 (MARROM)</t>
        </is>
      </c>
      <c r="D3134" s="6" t="inlineStr">
        <is>
          <t>46 SECCIONADORA 1</t>
        </is>
      </c>
      <c r="E3134" s="6" t="n">
        <v>20014107</v>
      </c>
      <c r="F3134" s="6" t="inlineStr">
        <is>
          <t>ENGRO MENOR 802X60X12 MDP - MESA DAKAR</t>
        </is>
      </c>
      <c r="G3134" s="6" t="inlineStr">
        <is>
          <t>46 SECCIONADORA 1</t>
        </is>
      </c>
      <c r="H3134" s="6" t="inlineStr">
        <is>
          <t>46 SECCIONADORA 1</t>
        </is>
      </c>
      <c r="I3134" s="4" t="inlineStr">
        <is>
          <t>46 SECCIONADORA 1</t>
        </is>
      </c>
      <c r="J3134" s="4" t="n">
        <v>640</v>
      </c>
      <c r="K3134" s="6" t="n"/>
      <c r="L3134" s="6" t="n"/>
      <c r="M3134" s="6" t="n"/>
      <c r="N3134" s="6" t="n">
        <v>46223</v>
      </c>
      <c r="O3134" s="6" t="n">
        <v>640</v>
      </c>
      <c r="P3134" s="6" t="n"/>
      <c r="Q3134" s="6" t="n"/>
      <c r="R3134" s="6" t="n"/>
      <c r="S3134" s="6" t="n"/>
      <c r="T3134" s="6">
        <f>IF(OR($J3134="",$O3134=""),"",$O3134/$J3134)</f>
        <v/>
      </c>
      <c r="U3134" s="6" t="inlineStr">
        <is>
          <t>Concluído</t>
        </is>
      </c>
      <c r="V3134" s="6" t="n"/>
      <c r="W3134" s="6" t="n"/>
      <c r="X3134" s="6" t="n"/>
      <c r="Y3134" s="6" t="n"/>
      <c r="Z3134" s="6" t="n"/>
      <c r="AA3134" s="5" t="n"/>
      <c r="AB3134" s="6">
        <f>B3134&amp;"|"&amp;I3134</f>
        <v/>
      </c>
      <c r="AC3134">
        <f>IF($B3134="","","|"&amp;SUBSTITUTE(TRIM(SUBSTITUTE(SUBSTITUTE(SUBSTITUTE(SUBSTITUTE(SUBSTITUTE(SUBSTITUTE(SUBSTITUTE(SUBSTITUTE(SUBSTITUTE(SUBSTITUTE(SUBSTITUTE(SUBSTITUTE(SUBSTITUTE(SUBSTITUTE(TRIM($B3134&amp;""),CHAR(10)," "),CHAR(13)," "),"."," "),";"," "),","," "),"/"," "),"+"," "),"-"," "),"  "," "),"  "," "),"  "," "),"  "," "),"  "," "),"  "," "))," ","|")&amp;"|")</f>
        <v/>
      </c>
      <c r="AD3134">
        <f>TRIM($I3134&amp;"")</f>
        <v/>
      </c>
    </row>
    <row r="3135" ht="36" customHeight="1">
      <c r="A3135" s="14" t="n">
        <v>46218</v>
      </c>
      <c r="B3135" s="6" t="inlineStr">
        <is>
          <t>10266,10265</t>
        </is>
      </c>
      <c r="C3135" s="6" t="inlineStr">
        <is>
          <t>M/C 0727 (MARROM)</t>
        </is>
      </c>
      <c r="D3135" s="6" t="inlineStr">
        <is>
          <t>46 SECCIONADORA 1</t>
        </is>
      </c>
      <c r="E3135" s="6" t="n">
        <v>20014205</v>
      </c>
      <c r="F3135" s="6" t="inlineStr">
        <is>
          <t>(1) TAMPO 1602X802X12 MDP - MESA DAKAR/MIAMI 1,60</t>
        </is>
      </c>
      <c r="G3135" s="6" t="inlineStr">
        <is>
          <t>46 SECCIONADORA 1</t>
        </is>
      </c>
      <c r="H3135" s="6" t="inlineStr">
        <is>
          <t>46 SECCIONADORA 1</t>
        </is>
      </c>
      <c r="I3135" s="4" t="inlineStr">
        <is>
          <t>46 SECCIONADORA 1</t>
        </is>
      </c>
      <c r="J3135" s="4" t="n">
        <v>40</v>
      </c>
      <c r="K3135" s="6" t="n"/>
      <c r="L3135" s="6" t="n"/>
      <c r="M3135" s="6" t="n"/>
      <c r="N3135" s="6" t="n">
        <v>46223</v>
      </c>
      <c r="O3135" s="6" t="n">
        <v>40</v>
      </c>
      <c r="P3135" s="6" t="n"/>
      <c r="Q3135" s="6" t="n"/>
      <c r="R3135" s="6" t="n"/>
      <c r="S3135" s="6" t="n"/>
      <c r="T3135" s="6">
        <f>IF(OR($J3135="",$O3135=""),"",$O3135/$J3135)</f>
        <v/>
      </c>
      <c r="U3135" s="6" t="inlineStr">
        <is>
          <t>Concluído</t>
        </is>
      </c>
      <c r="V3135" s="6" t="n"/>
      <c r="W3135" s="6" t="n"/>
      <c r="X3135" s="6" t="n"/>
      <c r="Y3135" s="6" t="n"/>
      <c r="Z3135" s="6" t="n"/>
      <c r="AA3135" s="5" t="n"/>
      <c r="AB3135" s="6">
        <f>B3135&amp;"|"&amp;I3135</f>
        <v/>
      </c>
      <c r="AC3135">
        <f>IF($B3135="","","|"&amp;SUBSTITUTE(TRIM(SUBSTITUTE(SUBSTITUTE(SUBSTITUTE(SUBSTITUTE(SUBSTITUTE(SUBSTITUTE(SUBSTITUTE(SUBSTITUTE(SUBSTITUTE(SUBSTITUTE(SUBSTITUTE(SUBSTITUTE(SUBSTITUTE(SUBSTITUTE(TRIM($B3135&amp;""),CHAR(10)," "),CHAR(13)," "),"."," "),";"," "),","," "),"/"," "),"+"," "),"-"," "),"  "," "),"  "," "),"  "," "),"  "," "),"  "," "),"  "," "))," ","|")&amp;"|")</f>
        <v/>
      </c>
      <c r="AD3135">
        <f>TRIM($I3135&amp;"")</f>
        <v/>
      </c>
    </row>
    <row r="3136" ht="36" customHeight="1">
      <c r="A3136" s="14" t="n">
        <v>46218</v>
      </c>
      <c r="B3136" s="6" t="inlineStr">
        <is>
          <t>10266,10265</t>
        </is>
      </c>
      <c r="C3136" s="6" t="inlineStr">
        <is>
          <t>M/C 0727 (MARROM)</t>
        </is>
      </c>
      <c r="D3136" s="6" t="inlineStr">
        <is>
          <t>46 SECCIONADORA 1</t>
        </is>
      </c>
      <c r="E3136" s="6" t="n">
        <v>20014206</v>
      </c>
      <c r="F3136" s="6" t="inlineStr">
        <is>
          <t>ENGRO MAIOR 1481X60X12 MDP - MESA DAKAR 1,36</t>
        </is>
      </c>
      <c r="G3136" s="6" t="inlineStr">
        <is>
          <t>46 SECCIONADORA 1</t>
        </is>
      </c>
      <c r="H3136" s="6" t="inlineStr">
        <is>
          <t>46 SECCIONADORA 1</t>
        </is>
      </c>
      <c r="I3136" s="4" t="inlineStr">
        <is>
          <t>46 SECCIONADORA 1</t>
        </is>
      </c>
      <c r="J3136" s="4" t="n">
        <v>80</v>
      </c>
      <c r="K3136" s="6" t="n"/>
      <c r="L3136" s="6" t="n"/>
      <c r="M3136" s="6" t="n"/>
      <c r="N3136" s="6" t="n">
        <v>46223</v>
      </c>
      <c r="O3136" s="6" t="n">
        <v>80</v>
      </c>
      <c r="P3136" s="6" t="n"/>
      <c r="Q3136" s="6" t="n"/>
      <c r="R3136" s="6" t="n"/>
      <c r="S3136" s="6" t="n"/>
      <c r="T3136" s="6">
        <f>IF(OR($J3136="",$O3136=""),"",$O3136/$J3136)</f>
        <v/>
      </c>
      <c r="U3136" s="6" t="inlineStr">
        <is>
          <t>Concluído</t>
        </is>
      </c>
      <c r="V3136" s="6" t="n"/>
      <c r="W3136" s="6" t="n"/>
      <c r="X3136" s="6" t="n"/>
      <c r="Y3136" s="6" t="n"/>
      <c r="Z3136" s="6" t="n"/>
      <c r="AA3136" s="5" t="n"/>
      <c r="AB3136" s="6">
        <f>B3136&amp;"|"&amp;I3136</f>
        <v/>
      </c>
      <c r="AC3136">
        <f>IF($B3136="","","|"&amp;SUBSTITUTE(TRIM(SUBSTITUTE(SUBSTITUTE(SUBSTITUTE(SUBSTITUTE(SUBSTITUTE(SUBSTITUTE(SUBSTITUTE(SUBSTITUTE(SUBSTITUTE(SUBSTITUTE(SUBSTITUTE(SUBSTITUTE(SUBSTITUTE(SUBSTITUTE(TRIM($B3136&amp;""),CHAR(10)," "),CHAR(13)," "),"."," "),";"," "),","," "),"/"," "),"+"," "),"-"," "),"  "," "),"  "," "),"  "," "),"  "," "),"  "," "),"  "," "))," ","|")&amp;"|")</f>
        <v/>
      </c>
      <c r="AD3136">
        <f>TRIM($I3136&amp;"")</f>
        <v/>
      </c>
    </row>
    <row r="3137" ht="36" customHeight="1">
      <c r="A3137" s="14" t="n">
        <v>46218</v>
      </c>
      <c r="B3137" s="6" t="inlineStr">
        <is>
          <t>10266,10265</t>
        </is>
      </c>
      <c r="C3137" s="6" t="inlineStr">
        <is>
          <t>M/C 0727 (MARROM)</t>
        </is>
      </c>
      <c r="D3137" s="6" t="inlineStr">
        <is>
          <t>46 SECCIONADORA 1</t>
        </is>
      </c>
      <c r="E3137" s="6" t="n">
        <v>20014305</v>
      </c>
      <c r="F3137" s="6" t="inlineStr">
        <is>
          <t>(1) TAMPO 1202X802X12 MDP - MESA DAKAR/MIAMI 1,20</t>
        </is>
      </c>
      <c r="G3137" s="6" t="inlineStr">
        <is>
          <t>46 SECCIONADORA 1</t>
        </is>
      </c>
      <c r="H3137" s="6" t="inlineStr">
        <is>
          <t>46 SECCIONADORA 1</t>
        </is>
      </c>
      <c r="I3137" s="4" t="inlineStr">
        <is>
          <t>46 SECCIONADORA 1</t>
        </is>
      </c>
      <c r="J3137" s="4" t="n">
        <v>280</v>
      </c>
      <c r="K3137" s="6" t="n"/>
      <c r="L3137" s="6" t="n"/>
      <c r="M3137" s="6" t="n"/>
      <c r="N3137" s="6" t="n">
        <v>46223</v>
      </c>
      <c r="O3137" s="6" t="n">
        <v>280</v>
      </c>
      <c r="P3137" s="6" t="n"/>
      <c r="Q3137" s="6" t="n"/>
      <c r="R3137" s="6" t="n"/>
      <c r="S3137" s="6" t="n"/>
      <c r="T3137" s="6">
        <f>IF(OR($J3137="",$O3137=""),"",$O3137/$J3137)</f>
        <v/>
      </c>
      <c r="U3137" s="6" t="inlineStr">
        <is>
          <t>Concluído</t>
        </is>
      </c>
      <c r="V3137" s="6" t="n"/>
      <c r="W3137" s="6" t="n"/>
      <c r="X3137" s="6" t="n"/>
      <c r="Y3137" s="6" t="n"/>
      <c r="Z3137" s="6" t="n"/>
      <c r="AA3137" s="5" t="n"/>
      <c r="AB3137" s="6">
        <f>B3137&amp;"|"&amp;I3137</f>
        <v/>
      </c>
      <c r="AC3137">
        <f>IF($B3137="","","|"&amp;SUBSTITUTE(TRIM(SUBSTITUTE(SUBSTITUTE(SUBSTITUTE(SUBSTITUTE(SUBSTITUTE(SUBSTITUTE(SUBSTITUTE(SUBSTITUTE(SUBSTITUTE(SUBSTITUTE(SUBSTITUTE(SUBSTITUTE(SUBSTITUTE(SUBSTITUTE(TRIM($B3137&amp;""),CHAR(10)," "),CHAR(13)," "),"."," "),";"," "),","," "),"/"," "),"+"," "),"-"," "),"  "," "),"  "," "),"  "," "),"  "," "),"  "," "),"  "," "))," ","|")&amp;"|")</f>
        <v/>
      </c>
      <c r="AD3137">
        <f>TRIM($I3137&amp;"")</f>
        <v/>
      </c>
    </row>
    <row r="3138" ht="36" customHeight="1">
      <c r="A3138" s="14" t="n">
        <v>46218</v>
      </c>
      <c r="B3138" s="6" t="inlineStr">
        <is>
          <t>10266,10265</t>
        </is>
      </c>
      <c r="C3138" s="6" t="inlineStr">
        <is>
          <t>M/C 0727 (MARROM)</t>
        </is>
      </c>
      <c r="D3138" s="6" t="inlineStr">
        <is>
          <t>46 SECCIONADORA 1</t>
        </is>
      </c>
      <c r="E3138" s="6" t="n">
        <v>20014306</v>
      </c>
      <c r="F3138" s="6" t="inlineStr">
        <is>
          <t>ENGRO MAIOR 1080X60X12 MDP - MESA DAKAR 1,20</t>
        </is>
      </c>
      <c r="G3138" s="6" t="inlineStr">
        <is>
          <t>46 SECCIONADORA 1</t>
        </is>
      </c>
      <c r="H3138" s="6" t="inlineStr">
        <is>
          <t>46 SECCIONADORA 1</t>
        </is>
      </c>
      <c r="I3138" s="4" t="inlineStr">
        <is>
          <t>46 SECCIONADORA 1</t>
        </is>
      </c>
      <c r="J3138" s="4" t="n">
        <v>560</v>
      </c>
      <c r="K3138" s="6" t="n"/>
      <c r="L3138" s="6" t="n"/>
      <c r="M3138" s="6" t="n"/>
      <c r="N3138" s="6" t="n">
        <v>46223</v>
      </c>
      <c r="O3138" s="6" t="n">
        <v>560</v>
      </c>
      <c r="P3138" s="6" t="n"/>
      <c r="Q3138" s="6" t="n"/>
      <c r="R3138" s="6" t="n"/>
      <c r="S3138" s="6" t="n"/>
      <c r="T3138" s="6">
        <f>IF(OR($J3138="",$O3138=""),"",$O3138/$J3138)</f>
        <v/>
      </c>
      <c r="U3138" s="6" t="inlineStr">
        <is>
          <t>Concluído</t>
        </is>
      </c>
      <c r="V3138" s="6" t="n"/>
      <c r="W3138" s="6" t="n"/>
      <c r="X3138" s="6" t="n"/>
      <c r="Y3138" s="6" t="n"/>
      <c r="Z3138" s="6" t="n"/>
      <c r="AA3138" s="5" t="n"/>
      <c r="AB3138" s="6">
        <f>B3138&amp;"|"&amp;I3138</f>
        <v/>
      </c>
      <c r="AC3138">
        <f>IF($B3138="","","|"&amp;SUBSTITUTE(TRIM(SUBSTITUTE(SUBSTITUTE(SUBSTITUTE(SUBSTITUTE(SUBSTITUTE(SUBSTITUTE(SUBSTITUTE(SUBSTITUTE(SUBSTITUTE(SUBSTITUTE(SUBSTITUTE(SUBSTITUTE(SUBSTITUTE(SUBSTITUTE(TRIM($B3138&amp;""),CHAR(10)," "),CHAR(13)," "),"."," "),";"," "),","," "),"/"," "),"+"," "),"-"," "),"  "," "),"  "," "),"  "," "),"  "," "),"  "," "),"  "," "))," ","|")&amp;"|")</f>
        <v/>
      </c>
      <c r="AD3138">
        <f>TRIM($I3138&amp;"")</f>
        <v/>
      </c>
    </row>
    <row r="3139" ht="36" customHeight="1">
      <c r="A3139" s="14" t="n">
        <v>46218</v>
      </c>
      <c r="B3139" s="6" t="inlineStr">
        <is>
          <t>10266,10265</t>
        </is>
      </c>
      <c r="C3139" s="6" t="inlineStr">
        <is>
          <t>M/C 0727 (MARROM)</t>
        </is>
      </c>
      <c r="D3139" s="6" t="inlineStr">
        <is>
          <t>46 SECCIONADORA 1</t>
        </is>
      </c>
      <c r="E3139" s="6" t="n">
        <v>20052004</v>
      </c>
      <c r="F3139" s="6" t="inlineStr">
        <is>
          <t>(3) APOIO TAMPO 540X386X12 MDP - MESA ATHENAS</t>
        </is>
      </c>
      <c r="G3139" s="6" t="inlineStr">
        <is>
          <t>46 SECCIONADORA 1</t>
        </is>
      </c>
      <c r="H3139" s="6" t="inlineStr">
        <is>
          <t>46 SECCIONADORA 1</t>
        </is>
      </c>
      <c r="I3139" s="4" t="inlineStr">
        <is>
          <t>46 SECCIONADORA 1</t>
        </is>
      </c>
      <c r="J3139" s="4" t="n">
        <v>30</v>
      </c>
      <c r="K3139" s="6" t="n"/>
      <c r="L3139" s="6" t="n"/>
      <c r="M3139" s="6" t="n"/>
      <c r="N3139" s="6" t="n">
        <v>46223</v>
      </c>
      <c r="O3139" s="6" t="n">
        <v>30</v>
      </c>
      <c r="P3139" s="6" t="n"/>
      <c r="Q3139" s="6" t="n"/>
      <c r="R3139" s="6" t="n"/>
      <c r="S3139" s="6" t="n"/>
      <c r="T3139" s="6">
        <f>IF(OR($J3139="",$O3139=""),"",$O3139/$J3139)</f>
        <v/>
      </c>
      <c r="U3139" s="6" t="inlineStr">
        <is>
          <t>Concluído</t>
        </is>
      </c>
      <c r="V3139" s="6" t="n"/>
      <c r="W3139" s="6" t="n"/>
      <c r="X3139" s="6" t="n"/>
      <c r="Y3139" s="6" t="n"/>
      <c r="Z3139" s="6" t="n"/>
      <c r="AA3139" s="5" t="n"/>
      <c r="AB3139" s="6">
        <f>B3139&amp;"|"&amp;I3139</f>
        <v/>
      </c>
      <c r="AC3139">
        <f>IF($B3139="","","|"&amp;SUBSTITUTE(TRIM(SUBSTITUTE(SUBSTITUTE(SUBSTITUTE(SUBSTITUTE(SUBSTITUTE(SUBSTITUTE(SUBSTITUTE(SUBSTITUTE(SUBSTITUTE(SUBSTITUTE(SUBSTITUTE(SUBSTITUTE(SUBSTITUTE(SUBSTITUTE(TRIM($B3139&amp;""),CHAR(10)," "),CHAR(13)," "),"."," "),";"," "),","," "),"/"," "),"+"," "),"-"," "),"  "," "),"  "," "),"  "," "),"  "," "),"  "," "),"  "," "))," ","|")&amp;"|")</f>
        <v/>
      </c>
      <c r="AD3139">
        <f>TRIM($I3139&amp;"")</f>
        <v/>
      </c>
    </row>
    <row r="3140" ht="36" customHeight="1">
      <c r="A3140" s="14" t="n">
        <v>46218</v>
      </c>
      <c r="B3140" s="6" t="inlineStr">
        <is>
          <t>10266,10265</t>
        </is>
      </c>
      <c r="C3140" s="6" t="inlineStr">
        <is>
          <t>M/C 0727 (MARROM)</t>
        </is>
      </c>
      <c r="D3140" s="6" t="inlineStr">
        <is>
          <t>46 SECCIONADORA 1</t>
        </is>
      </c>
      <c r="E3140" s="6" t="n">
        <v>20012405</v>
      </c>
      <c r="F3140" s="6" t="inlineStr">
        <is>
          <t>(2) TRAVESSA MAIOR 1030X100X15 MDP-MESA MIAMI 1,20</t>
        </is>
      </c>
      <c r="G3140" s="6" t="inlineStr">
        <is>
          <t>46 SECCIONADORA 1</t>
        </is>
      </c>
      <c r="H3140" s="6" t="inlineStr">
        <is>
          <t>46 SECCIONADORA 1</t>
        </is>
      </c>
      <c r="I3140" s="4" t="inlineStr">
        <is>
          <t>46 SECCIONADORA 1</t>
        </is>
      </c>
      <c r="J3140" s="4" t="n">
        <v>560</v>
      </c>
      <c r="K3140" s="6" t="n"/>
      <c r="L3140" s="6" t="n"/>
      <c r="M3140" s="6" t="n"/>
      <c r="N3140" s="6" t="n">
        <v>46223</v>
      </c>
      <c r="O3140" s="6" t="n">
        <v>560</v>
      </c>
      <c r="P3140" s="6" t="n"/>
      <c r="Q3140" s="6" t="n"/>
      <c r="R3140" s="6" t="n"/>
      <c r="S3140" s="6" t="n"/>
      <c r="T3140" s="6">
        <f>IF(OR($J3140="",$O3140=""),"",$O3140/$J3140)</f>
        <v/>
      </c>
      <c r="U3140" s="6" t="inlineStr">
        <is>
          <t>Concluído</t>
        </is>
      </c>
      <c r="V3140" s="6" t="n"/>
      <c r="W3140" s="6" t="n"/>
      <c r="X3140" s="6" t="n"/>
      <c r="Y3140" s="6" t="n"/>
      <c r="Z3140" s="6" t="n"/>
      <c r="AA3140" s="5" t="n"/>
      <c r="AB3140" s="6">
        <f>B3140&amp;"|"&amp;I3140</f>
        <v/>
      </c>
      <c r="AC3140">
        <f>IF($B3140="","","|"&amp;SUBSTITUTE(TRIM(SUBSTITUTE(SUBSTITUTE(SUBSTITUTE(SUBSTITUTE(SUBSTITUTE(SUBSTITUTE(SUBSTITUTE(SUBSTITUTE(SUBSTITUTE(SUBSTITUTE(SUBSTITUTE(SUBSTITUTE(SUBSTITUTE(SUBSTITUTE(TRIM($B3140&amp;""),CHAR(10)," "),CHAR(13)," "),"."," "),";"," "),","," "),"/"," "),"+"," "),"-"," "),"  "," "),"  "," "),"  "," "),"  "," "),"  "," "),"  "," "))," ","|")&amp;"|")</f>
        <v/>
      </c>
      <c r="AD3140">
        <f>TRIM($I3140&amp;"")</f>
        <v/>
      </c>
    </row>
    <row r="3141" ht="36" customHeight="1">
      <c r="A3141" s="14" t="n">
        <v>46218</v>
      </c>
      <c r="B3141" s="6" t="inlineStr">
        <is>
          <t>10266,10265</t>
        </is>
      </c>
      <c r="C3141" s="6" t="inlineStr">
        <is>
          <t>M/C 0727 (MARROM)</t>
        </is>
      </c>
      <c r="D3141" s="6" t="inlineStr">
        <is>
          <t>46 SECCIONADORA 1</t>
        </is>
      </c>
      <c r="E3141" s="6" t="n">
        <v>20013107</v>
      </c>
      <c r="F3141" s="6" t="inlineStr">
        <is>
          <t>(3) TRAV.MENOR 610X100X15 MDP-MESA MIAMI 1,37X0,80</t>
        </is>
      </c>
      <c r="G3141" s="6" t="inlineStr">
        <is>
          <t>46 SECCIONADORA 1</t>
        </is>
      </c>
      <c r="H3141" s="6" t="inlineStr">
        <is>
          <t>46 SECCIONADORA 1</t>
        </is>
      </c>
      <c r="I3141" s="4" t="inlineStr">
        <is>
          <t>46 SECCIONADORA 1</t>
        </is>
      </c>
      <c r="J3141" s="4" t="n">
        <v>640</v>
      </c>
      <c r="K3141" s="6" t="n"/>
      <c r="L3141" s="6" t="n"/>
      <c r="M3141" s="6" t="n"/>
      <c r="N3141" s="6" t="n">
        <v>46223</v>
      </c>
      <c r="O3141" s="6" t="n">
        <v>640</v>
      </c>
      <c r="P3141" s="6" t="n"/>
      <c r="Q3141" s="6" t="n"/>
      <c r="R3141" s="6" t="n"/>
      <c r="S3141" s="6" t="n"/>
      <c r="T3141" s="6">
        <f>IF(OR($J3141="",$O3141=""),"",$O3141/$J3141)</f>
        <v/>
      </c>
      <c r="U3141" s="6" t="inlineStr">
        <is>
          <t>Concluído</t>
        </is>
      </c>
      <c r="V3141" s="6" t="n"/>
      <c r="W3141" s="6" t="n"/>
      <c r="X3141" s="6" t="n"/>
      <c r="Y3141" s="6" t="n"/>
      <c r="Z3141" s="6" t="n"/>
      <c r="AA3141" s="5" t="n"/>
      <c r="AB3141" s="6">
        <f>B3141&amp;"|"&amp;I3141</f>
        <v/>
      </c>
      <c r="AC3141">
        <f>IF($B3141="","","|"&amp;SUBSTITUTE(TRIM(SUBSTITUTE(SUBSTITUTE(SUBSTITUTE(SUBSTITUTE(SUBSTITUTE(SUBSTITUTE(SUBSTITUTE(SUBSTITUTE(SUBSTITUTE(SUBSTITUTE(SUBSTITUTE(SUBSTITUTE(SUBSTITUTE(SUBSTITUTE(TRIM($B3141&amp;""),CHAR(10)," "),CHAR(13)," "),"."," "),";"," "),","," "),"/"," "),"+"," "),"-"," "),"  "," "),"  "," "),"  "," "),"  "," "),"  "," "),"  "," "))," ","|")&amp;"|")</f>
        <v/>
      </c>
      <c r="AD3141">
        <f>TRIM($I3141&amp;"")</f>
        <v/>
      </c>
    </row>
    <row r="3142" ht="36" customHeight="1">
      <c r="A3142" s="14" t="n">
        <v>46218</v>
      </c>
      <c r="B3142" s="6" t="inlineStr">
        <is>
          <t>10266,10265</t>
        </is>
      </c>
      <c r="C3142" s="6" t="inlineStr">
        <is>
          <t>M/C 0727 (MARROM)</t>
        </is>
      </c>
      <c r="D3142" s="6" t="inlineStr">
        <is>
          <t>46 SECCIONADORA 1</t>
        </is>
      </c>
      <c r="E3142" s="6" t="n">
        <v>20016106</v>
      </c>
      <c r="F3142" s="6" t="inlineStr">
        <is>
          <t>(2)TRAV.MAIOR 1442X100X15 MDP-MESA MIAMI 1,60X0,80</t>
        </is>
      </c>
      <c r="G3142" s="6" t="inlineStr">
        <is>
          <t>46 SECCIONADORA 1</t>
        </is>
      </c>
      <c r="H3142" s="6" t="inlineStr">
        <is>
          <t>46 SECCIONADORA 1</t>
        </is>
      </c>
      <c r="I3142" s="4" t="inlineStr">
        <is>
          <t>46 SECCIONADORA 1</t>
        </is>
      </c>
      <c r="J3142" s="4" t="n">
        <v>80</v>
      </c>
      <c r="K3142" s="6" t="n"/>
      <c r="L3142" s="6" t="n"/>
      <c r="M3142" s="6" t="n"/>
      <c r="N3142" s="6" t="n">
        <v>46223</v>
      </c>
      <c r="O3142" s="6" t="n">
        <v>80</v>
      </c>
      <c r="P3142" s="6" t="n"/>
      <c r="Q3142" s="6" t="n"/>
      <c r="R3142" s="6" t="n"/>
      <c r="S3142" s="6" t="n"/>
      <c r="T3142" s="6">
        <f>IF(OR($J3142="",$O3142=""),"",$O3142/$J3142)</f>
        <v/>
      </c>
      <c r="U3142" s="6" t="inlineStr">
        <is>
          <t>Concluído</t>
        </is>
      </c>
      <c r="V3142" s="6" t="n"/>
      <c r="W3142" s="6" t="n"/>
      <c r="X3142" s="6" t="n"/>
      <c r="Y3142" s="6" t="n"/>
      <c r="Z3142" s="6" t="n"/>
      <c r="AA3142" s="5" t="n"/>
      <c r="AB3142" s="6">
        <f>B3142&amp;"|"&amp;I3142</f>
        <v/>
      </c>
      <c r="AC3142">
        <f>IF($B3142="","","|"&amp;SUBSTITUTE(TRIM(SUBSTITUTE(SUBSTITUTE(SUBSTITUTE(SUBSTITUTE(SUBSTITUTE(SUBSTITUTE(SUBSTITUTE(SUBSTITUTE(SUBSTITUTE(SUBSTITUTE(SUBSTITUTE(SUBSTITUTE(SUBSTITUTE(SUBSTITUTE(TRIM($B3142&amp;""),CHAR(10)," "),CHAR(13)," "),"."," "),";"," "),","," "),"/"," "),"+"," "),"-"," "),"  "," "),"  "," "),"  "," "),"  "," "),"  "," "),"  "," "))," ","|")&amp;"|")</f>
        <v/>
      </c>
      <c r="AD3142">
        <f>TRIM($I3142&amp;"")</f>
        <v/>
      </c>
    </row>
    <row r="3143" ht="36" customHeight="1">
      <c r="A3143" s="14" t="n">
        <v>46218</v>
      </c>
      <c r="B3143" s="6" t="inlineStr">
        <is>
          <t>10266,10265</t>
        </is>
      </c>
      <c r="C3143" s="6" t="inlineStr">
        <is>
          <t>M/C 0727 (MARROM)</t>
        </is>
      </c>
      <c r="D3143" s="6" t="inlineStr">
        <is>
          <t>46 SECCIONADORA 1</t>
        </is>
      </c>
      <c r="E3143" s="6" t="n">
        <v>30001205</v>
      </c>
      <c r="F3143" s="6" t="inlineStr">
        <is>
          <t>TRAV ASSENTO 367X80X15 MDP CAD PE INTEIRO/ MADEIRA</t>
        </is>
      </c>
      <c r="G3143" s="6" t="inlineStr">
        <is>
          <t>46 SECCIONADORA 1</t>
        </is>
      </c>
      <c r="H3143" s="6" t="inlineStr">
        <is>
          <t>46 SECCIONADORA 1</t>
        </is>
      </c>
      <c r="I3143" s="4" t="inlineStr">
        <is>
          <t>46 SECCIONADORA 1</t>
        </is>
      </c>
      <c r="J3143" s="4" t="n">
        <v>450</v>
      </c>
      <c r="K3143" s="6" t="n"/>
      <c r="L3143" s="6" t="n"/>
      <c r="M3143" s="6" t="n"/>
      <c r="N3143" s="6" t="n">
        <v>46223</v>
      </c>
      <c r="O3143" s="6" t="n">
        <v>450</v>
      </c>
      <c r="P3143" s="6" t="n"/>
      <c r="Q3143" s="6" t="n"/>
      <c r="R3143" s="6" t="n"/>
      <c r="S3143" s="6" t="n"/>
      <c r="T3143" s="6">
        <f>IF(OR($J3143="",$O3143=""),"",$O3143/$J3143)</f>
        <v/>
      </c>
      <c r="U3143" s="6" t="inlineStr">
        <is>
          <t>Concluído</t>
        </is>
      </c>
      <c r="V3143" s="6" t="n"/>
      <c r="W3143" s="6" t="n"/>
      <c r="X3143" s="6" t="n"/>
      <c r="Y3143" s="6" t="n"/>
      <c r="Z3143" s="6" t="n"/>
      <c r="AA3143" s="5" t="n"/>
      <c r="AB3143" s="6">
        <f>B3143&amp;"|"&amp;I3143</f>
        <v/>
      </c>
      <c r="AC3143">
        <f>IF($B3143="","","|"&amp;SUBSTITUTE(TRIM(SUBSTITUTE(SUBSTITUTE(SUBSTITUTE(SUBSTITUTE(SUBSTITUTE(SUBSTITUTE(SUBSTITUTE(SUBSTITUTE(SUBSTITUTE(SUBSTITUTE(SUBSTITUTE(SUBSTITUTE(SUBSTITUTE(SUBSTITUTE(TRIM($B3143&amp;""),CHAR(10)," "),CHAR(13)," "),"."," "),";"," "),","," "),"/"," "),"+"," "),"-"," "),"  "," "),"  "," "),"  "," "),"  "," "),"  "," "),"  "," "))," ","|")&amp;"|")</f>
        <v/>
      </c>
      <c r="AD3143">
        <f>TRIM($I3143&amp;"")</f>
        <v/>
      </c>
    </row>
    <row r="3144" ht="36" customHeight="1">
      <c r="A3144" s="14" t="n">
        <v>46218</v>
      </c>
      <c r="B3144" s="6" t="inlineStr">
        <is>
          <t>10266,10265</t>
        </is>
      </c>
      <c r="C3144" s="6" t="inlineStr">
        <is>
          <t>M/C 0727 (MARROM)</t>
        </is>
      </c>
      <c r="D3144" s="6" t="inlineStr">
        <is>
          <t>46 SECCIONADORA 1</t>
        </is>
      </c>
      <c r="E3144" s="6" t="n">
        <v>30001206</v>
      </c>
      <c r="F3144" s="6" t="inlineStr">
        <is>
          <t>TRAVESSA ENCOSTO 360X80X15 MDP CAD PE INTEIRO</t>
        </is>
      </c>
      <c r="G3144" s="6" t="inlineStr">
        <is>
          <t>46 SECCIONADORA 1</t>
        </is>
      </c>
      <c r="H3144" s="6" t="inlineStr">
        <is>
          <t>46 SECCIONADORA 1</t>
        </is>
      </c>
      <c r="I3144" s="4" t="inlineStr">
        <is>
          <t>46 SECCIONADORA 1</t>
        </is>
      </c>
      <c r="J3144" s="4" t="n">
        <v>450</v>
      </c>
      <c r="K3144" s="6" t="n"/>
      <c r="L3144" s="6" t="n"/>
      <c r="M3144" s="6" t="n"/>
      <c r="N3144" s="6" t="n">
        <v>46223</v>
      </c>
      <c r="O3144" s="6" t="n">
        <v>450</v>
      </c>
      <c r="P3144" s="6" t="n"/>
      <c r="Q3144" s="6" t="n"/>
      <c r="R3144" s="6" t="n"/>
      <c r="S3144" s="6" t="n"/>
      <c r="T3144" s="6">
        <f>IF(OR($J3144="",$O3144=""),"",$O3144/$J3144)</f>
        <v/>
      </c>
      <c r="U3144" s="6" t="inlineStr">
        <is>
          <t>Concluído</t>
        </is>
      </c>
      <c r="V3144" s="6" t="n"/>
      <c r="W3144" s="6" t="n"/>
      <c r="X3144" s="6" t="n"/>
      <c r="Y3144" s="6" t="n"/>
      <c r="Z3144" s="6" t="n"/>
      <c r="AA3144" s="5" t="n"/>
      <c r="AB3144" s="6">
        <f>B3144&amp;"|"&amp;I3144</f>
        <v/>
      </c>
      <c r="AC3144">
        <f>IF($B3144="","","|"&amp;SUBSTITUTE(TRIM(SUBSTITUTE(SUBSTITUTE(SUBSTITUTE(SUBSTITUTE(SUBSTITUTE(SUBSTITUTE(SUBSTITUTE(SUBSTITUTE(SUBSTITUTE(SUBSTITUTE(SUBSTITUTE(SUBSTITUTE(SUBSTITUTE(SUBSTITUTE(TRIM($B3144&amp;""),CHAR(10)," "),CHAR(13)," "),"."," "),";"," "),","," "),"/"," "),"+"," "),"-"," "),"  "," "),"  "," "),"  "," "),"  "," "),"  "," "),"  "," "))," ","|")&amp;"|")</f>
        <v/>
      </c>
      <c r="AD3144">
        <f>TRIM($I3144&amp;"")</f>
        <v/>
      </c>
    </row>
    <row r="3145" ht="36" customHeight="1">
      <c r="A3145" s="14" t="n">
        <v>46218</v>
      </c>
      <c r="B3145" s="6" t="inlineStr">
        <is>
          <t>10266,10265</t>
        </is>
      </c>
      <c r="C3145" s="6" t="inlineStr">
        <is>
          <t>M/C 0727 (MARROM)</t>
        </is>
      </c>
      <c r="D3145" s="6" t="inlineStr">
        <is>
          <t>46 SECCIONADORA 1</t>
        </is>
      </c>
      <c r="E3145" s="6" t="n">
        <v>30001207</v>
      </c>
      <c r="F3145" s="6" t="inlineStr">
        <is>
          <t>TRAVESSA 360X62X15 MDP CAD PE INTEIRO</t>
        </is>
      </c>
      <c r="G3145" s="6" t="inlineStr">
        <is>
          <t>46 SECCIONADORA 1</t>
        </is>
      </c>
      <c r="H3145" s="6" t="inlineStr">
        <is>
          <t>46 SECCIONADORA 1</t>
        </is>
      </c>
      <c r="I3145" s="4" t="inlineStr">
        <is>
          <t>46 SECCIONADORA 1</t>
        </is>
      </c>
      <c r="J3145" s="4" t="n">
        <v>450</v>
      </c>
      <c r="K3145" s="6" t="n"/>
      <c r="L3145" s="6" t="n"/>
      <c r="M3145" s="6" t="n"/>
      <c r="N3145" s="6" t="n">
        <v>46223</v>
      </c>
      <c r="O3145" s="6" t="n">
        <v>450</v>
      </c>
      <c r="P3145" s="6" t="n"/>
      <c r="Q3145" s="6" t="n"/>
      <c r="R3145" s="6" t="n"/>
      <c r="S3145" s="6" t="n"/>
      <c r="T3145" s="6">
        <f>IF(OR($J3145="",$O3145=""),"",$O3145/$J3145)</f>
        <v/>
      </c>
      <c r="U3145" s="6" t="inlineStr">
        <is>
          <t>Concluído</t>
        </is>
      </c>
      <c r="V3145" s="6" t="n"/>
      <c r="W3145" s="6" t="n"/>
      <c r="X3145" s="6" t="n"/>
      <c r="Y3145" s="6" t="n"/>
      <c r="Z3145" s="6" t="n"/>
      <c r="AA3145" s="5" t="n"/>
      <c r="AB3145" s="6">
        <f>B3145&amp;"|"&amp;I3145</f>
        <v/>
      </c>
      <c r="AC3145">
        <f>IF($B3145="","","|"&amp;SUBSTITUTE(TRIM(SUBSTITUTE(SUBSTITUTE(SUBSTITUTE(SUBSTITUTE(SUBSTITUTE(SUBSTITUTE(SUBSTITUTE(SUBSTITUTE(SUBSTITUTE(SUBSTITUTE(SUBSTITUTE(SUBSTITUTE(SUBSTITUTE(SUBSTITUTE(TRIM($B3145&amp;""),CHAR(10)," "),CHAR(13)," "),"."," "),";"," "),","," "),"/"," "),"+"," "),"-"," "),"  "," "),"  "," "),"  "," "),"  "," "),"  "," "),"  "," "))," ","|")&amp;"|")</f>
        <v/>
      </c>
      <c r="AD3145">
        <f>TRIM($I3145&amp;"")</f>
        <v/>
      </c>
    </row>
    <row r="3146" ht="36" customHeight="1">
      <c r="A3146" s="14" t="n">
        <v>46218</v>
      </c>
      <c r="B3146" s="6" t="inlineStr">
        <is>
          <t>10266,10265</t>
        </is>
      </c>
      <c r="C3146" s="6" t="inlineStr">
        <is>
          <t>M/C 0727 (MARROM)</t>
        </is>
      </c>
      <c r="D3146" s="6" t="inlineStr">
        <is>
          <t>46 SECCIONADORA 1</t>
        </is>
      </c>
      <c r="E3146" s="6" t="n">
        <v>30080003</v>
      </c>
      <c r="F3146" s="6" t="inlineStr">
        <is>
          <t>(4)TAMP INTERNO 500X400X15MDP-MESA AMST.1,36X1,36</t>
        </is>
      </c>
      <c r="G3146" s="6" t="inlineStr">
        <is>
          <t>46 SECCIONADORA 1</t>
        </is>
      </c>
      <c r="H3146" s="6" t="inlineStr">
        <is>
          <t>46 SECCIONADORA 1</t>
        </is>
      </c>
      <c r="I3146" s="4" t="inlineStr">
        <is>
          <t>46 SECCIONADORA 1</t>
        </is>
      </c>
      <c r="J3146" s="4" t="n">
        <v>30</v>
      </c>
      <c r="K3146" s="6" t="n"/>
      <c r="L3146" s="6" t="n"/>
      <c r="M3146" s="6" t="n"/>
      <c r="N3146" s="6" t="n">
        <v>46223</v>
      </c>
      <c r="O3146" s="6" t="n">
        <v>30</v>
      </c>
      <c r="P3146" s="6" t="n"/>
      <c r="Q3146" s="6" t="n"/>
      <c r="R3146" s="6" t="n"/>
      <c r="S3146" s="6" t="n"/>
      <c r="T3146" s="6">
        <f>IF(OR($J3146="",$O3146=""),"",$O3146/$J3146)</f>
        <v/>
      </c>
      <c r="U3146" s="6" t="inlineStr">
        <is>
          <t>Concluído</t>
        </is>
      </c>
      <c r="V3146" s="6" t="n"/>
      <c r="W3146" s="6" t="n"/>
      <c r="X3146" s="6" t="n"/>
      <c r="Y3146" s="6" t="n"/>
      <c r="Z3146" s="6" t="n"/>
      <c r="AA3146" s="5" t="n"/>
      <c r="AB3146" s="6">
        <f>B3146&amp;"|"&amp;I3146</f>
        <v/>
      </c>
      <c r="AC3146">
        <f>IF($B3146="","","|"&amp;SUBSTITUTE(TRIM(SUBSTITUTE(SUBSTITUTE(SUBSTITUTE(SUBSTITUTE(SUBSTITUTE(SUBSTITUTE(SUBSTITUTE(SUBSTITUTE(SUBSTITUTE(SUBSTITUTE(SUBSTITUTE(SUBSTITUTE(SUBSTITUTE(SUBSTITUTE(TRIM($B3146&amp;""),CHAR(10)," "),CHAR(13)," "),"."," "),";"," "),","," "),"/"," "),"+"," "),"-"," "),"  "," "),"  "," "),"  "," "),"  "," "),"  "," "),"  "," "))," ","|")&amp;"|")</f>
        <v/>
      </c>
      <c r="AD3146">
        <f>TRIM($I3146&amp;"")</f>
        <v/>
      </c>
    </row>
    <row r="3147" ht="36" customHeight="1">
      <c r="A3147" s="14" t="n">
        <v>46218</v>
      </c>
      <c r="B3147" s="6" t="inlineStr">
        <is>
          <t>10266,10265</t>
        </is>
      </c>
      <c r="C3147" s="6" t="inlineStr">
        <is>
          <t>M/C 0727 (MARROM)</t>
        </is>
      </c>
      <c r="D3147" s="6" t="inlineStr">
        <is>
          <t>46 SECCIONADORA 1</t>
        </is>
      </c>
      <c r="E3147" s="6" t="n">
        <v>30080004</v>
      </c>
      <c r="F3147" s="6" t="inlineStr">
        <is>
          <t>(6)TRAV. MAIOR 1320X65 (135)X15 MDP-AMST.1,36X1,36</t>
        </is>
      </c>
      <c r="G3147" s="6" t="inlineStr">
        <is>
          <t>46 SECCIONADORA 1</t>
        </is>
      </c>
      <c r="H3147" s="6" t="inlineStr">
        <is>
          <t>46 SECCIONADORA 1</t>
        </is>
      </c>
      <c r="I3147" s="4" t="inlineStr">
        <is>
          <t>46 SECCIONADORA 1</t>
        </is>
      </c>
      <c r="J3147" s="4" t="n">
        <v>60</v>
      </c>
      <c r="K3147" s="6" t="n"/>
      <c r="L3147" s="6" t="n"/>
      <c r="M3147" s="6" t="n"/>
      <c r="N3147" s="6" t="n">
        <v>46223</v>
      </c>
      <c r="O3147" s="6" t="n">
        <v>60</v>
      </c>
      <c r="P3147" s="6" t="n"/>
      <c r="Q3147" s="6" t="n"/>
      <c r="R3147" s="6" t="n"/>
      <c r="S3147" s="6" t="n"/>
      <c r="T3147" s="6">
        <f>IF(OR($J3147="",$O3147=""),"",$O3147/$J3147)</f>
        <v/>
      </c>
      <c r="U3147" s="6" t="inlineStr">
        <is>
          <t>Concluído</t>
        </is>
      </c>
      <c r="V3147" s="6" t="n"/>
      <c r="W3147" s="6" t="n"/>
      <c r="X3147" s="6" t="n"/>
      <c r="Y3147" s="6" t="n"/>
      <c r="Z3147" s="6" t="n"/>
      <c r="AA3147" s="5" t="n"/>
      <c r="AB3147" s="6">
        <f>B3147&amp;"|"&amp;I3147</f>
        <v/>
      </c>
      <c r="AC3147">
        <f>IF($B3147="","","|"&amp;SUBSTITUTE(TRIM(SUBSTITUTE(SUBSTITUTE(SUBSTITUTE(SUBSTITUTE(SUBSTITUTE(SUBSTITUTE(SUBSTITUTE(SUBSTITUTE(SUBSTITUTE(SUBSTITUTE(SUBSTITUTE(SUBSTITUTE(SUBSTITUTE(SUBSTITUTE(TRIM($B3147&amp;""),CHAR(10)," "),CHAR(13)," "),"."," "),";"," "),","," "),"/"," "),"+"," "),"-"," "),"  "," "),"  "," "),"  "," "),"  "," "),"  "," "),"  "," "))," ","|")&amp;"|")</f>
        <v/>
      </c>
      <c r="AD3147">
        <f>TRIM($I3147&amp;"")</f>
        <v/>
      </c>
    </row>
    <row r="3148" ht="36" customHeight="1">
      <c r="A3148" s="14" t="n">
        <v>46218</v>
      </c>
      <c r="B3148" s="6" t="inlineStr">
        <is>
          <t>10266,10265</t>
        </is>
      </c>
      <c r="C3148" s="6" t="inlineStr">
        <is>
          <t>M/C 0727 (MARROM)</t>
        </is>
      </c>
      <c r="D3148" s="6" t="inlineStr">
        <is>
          <t>46 SECCIONADORA 1</t>
        </is>
      </c>
      <c r="E3148" s="6" t="n">
        <v>30080005</v>
      </c>
      <c r="F3148" s="6" t="inlineStr">
        <is>
          <t>(5) TRAV. MENOR1190X65X15 MDP-MESA AMST.1,36X1,36</t>
        </is>
      </c>
      <c r="G3148" s="6" t="inlineStr">
        <is>
          <t>46 SECCIONADORA 1</t>
        </is>
      </c>
      <c r="H3148" s="6" t="inlineStr">
        <is>
          <t>46 SECCIONADORA 1</t>
        </is>
      </c>
      <c r="I3148" s="4" t="inlineStr">
        <is>
          <t>46 SECCIONADORA 1</t>
        </is>
      </c>
      <c r="J3148" s="4" t="n">
        <v>60</v>
      </c>
      <c r="K3148" s="6" t="n"/>
      <c r="L3148" s="6" t="n"/>
      <c r="M3148" s="6" t="n"/>
      <c r="N3148" s="6" t="n">
        <v>46223</v>
      </c>
      <c r="O3148" s="6" t="n">
        <v>60</v>
      </c>
      <c r="P3148" s="6" t="n"/>
      <c r="Q3148" s="6" t="n"/>
      <c r="R3148" s="6" t="n"/>
      <c r="S3148" s="6" t="n"/>
      <c r="T3148" s="6">
        <f>IF(OR($J3148="",$O3148=""),"",$O3148/$J3148)</f>
        <v/>
      </c>
      <c r="U3148" s="6" t="inlineStr">
        <is>
          <t>Concluído</t>
        </is>
      </c>
      <c r="V3148" s="6" t="n"/>
      <c r="W3148" s="6" t="n"/>
      <c r="X3148" s="6" t="n"/>
      <c r="Y3148" s="6" t="n"/>
      <c r="Z3148" s="6" t="n"/>
      <c r="AA3148" s="5" t="n"/>
      <c r="AB3148" s="6">
        <f>B3148&amp;"|"&amp;I3148</f>
        <v/>
      </c>
      <c r="AC3148">
        <f>IF($B3148="","","|"&amp;SUBSTITUTE(TRIM(SUBSTITUTE(SUBSTITUTE(SUBSTITUTE(SUBSTITUTE(SUBSTITUTE(SUBSTITUTE(SUBSTITUTE(SUBSTITUTE(SUBSTITUTE(SUBSTITUTE(SUBSTITUTE(SUBSTITUTE(SUBSTITUTE(SUBSTITUTE(TRIM($B3148&amp;""),CHAR(10)," "),CHAR(13)," "),"."," "),";"," "),","," "),"/"," "),"+"," "),"-"," "),"  "," "),"  "," "),"  "," "),"  "," "),"  "," "),"  "," "))," ","|")&amp;"|")</f>
        <v/>
      </c>
      <c r="AD3148">
        <f>TRIM($I3148&amp;"")</f>
        <v/>
      </c>
    </row>
    <row r="3149" ht="36" customHeight="1">
      <c r="A3149" s="14" t="n">
        <v>46218</v>
      </c>
      <c r="B3149" s="6" t="inlineStr">
        <is>
          <t>10266,10265</t>
        </is>
      </c>
      <c r="C3149" s="6" t="inlineStr">
        <is>
          <t>M/C 0727 (MARROM)</t>
        </is>
      </c>
      <c r="D3149" s="6" t="inlineStr">
        <is>
          <t>46 SECCIONADORA 1</t>
        </is>
      </c>
      <c r="E3149" s="6" t="n">
        <v>20019005</v>
      </c>
      <c r="F3149" s="6" t="inlineStr">
        <is>
          <t>RIPA 751X70X12 MDF - MESA SANTIAGO</t>
        </is>
      </c>
      <c r="G3149" s="6" t="inlineStr">
        <is>
          <t>46 SECCIONADORA 1</t>
        </is>
      </c>
      <c r="H3149" s="6" t="inlineStr">
        <is>
          <t>46 SECCIONADORA 1</t>
        </is>
      </c>
      <c r="I3149" s="4" t="inlineStr">
        <is>
          <t>46 SECCIONADORA 1</t>
        </is>
      </c>
      <c r="J3149" s="4" t="n">
        <v>360</v>
      </c>
      <c r="K3149" s="6" t="n"/>
      <c r="L3149" s="6" t="n"/>
      <c r="M3149" s="6" t="n"/>
      <c r="N3149" s="6" t="n">
        <v>46223</v>
      </c>
      <c r="O3149" s="6" t="n">
        <v>360</v>
      </c>
      <c r="P3149" s="6" t="n"/>
      <c r="Q3149" s="6" t="n"/>
      <c r="R3149" s="6" t="n"/>
      <c r="S3149" s="6" t="n"/>
      <c r="T3149" s="6">
        <f>IF(OR($J3149="",$O3149=""),"",$O3149/$J3149)</f>
        <v/>
      </c>
      <c r="U3149" s="6" t="inlineStr">
        <is>
          <t>Concluído</t>
        </is>
      </c>
      <c r="V3149" s="6" t="n"/>
      <c r="W3149" s="6" t="n"/>
      <c r="X3149" s="6" t="n"/>
      <c r="Y3149" s="6" t="n"/>
      <c r="Z3149" s="6" t="n"/>
      <c r="AA3149" s="5" t="n"/>
      <c r="AB3149" s="6">
        <f>B3149&amp;"|"&amp;I3149</f>
        <v/>
      </c>
      <c r="AC3149">
        <f>IF($B3149="","","|"&amp;SUBSTITUTE(TRIM(SUBSTITUTE(SUBSTITUTE(SUBSTITUTE(SUBSTITUTE(SUBSTITUTE(SUBSTITUTE(SUBSTITUTE(SUBSTITUTE(SUBSTITUTE(SUBSTITUTE(SUBSTITUTE(SUBSTITUTE(SUBSTITUTE(SUBSTITUTE(TRIM($B3149&amp;""),CHAR(10)," "),CHAR(13)," "),"."," "),";"," "),","," "),"/"," "),"+"," "),"-"," "),"  "," "),"  "," "),"  "," "),"  "," "),"  "," "),"  "," "))," ","|")&amp;"|")</f>
        <v/>
      </c>
      <c r="AD3149">
        <f>TRIM($I3149&amp;"")</f>
        <v/>
      </c>
    </row>
    <row r="3150" ht="36" customHeight="1">
      <c r="A3150" s="14" t="n">
        <v>46218</v>
      </c>
      <c r="B3150" s="6" t="inlineStr">
        <is>
          <t>10266,10265</t>
        </is>
      </c>
      <c r="C3150" s="6" t="inlineStr">
        <is>
          <t>M/C 0727 (MARROM)</t>
        </is>
      </c>
      <c r="D3150" s="6" t="inlineStr">
        <is>
          <t>46 SECCIONADORA 1</t>
        </is>
      </c>
      <c r="E3150" s="6" t="n">
        <v>20019601</v>
      </c>
      <c r="F3150" s="6" t="inlineStr">
        <is>
          <t>(2-5) LATERAL 751X546X12 MDF - MESA SANTIAGO 1,36</t>
        </is>
      </c>
      <c r="G3150" s="6" t="inlineStr">
        <is>
          <t>46 SECCIONADORA 1</t>
        </is>
      </c>
      <c r="H3150" s="6" t="inlineStr">
        <is>
          <t>46 SECCIONADORA 1</t>
        </is>
      </c>
      <c r="I3150" s="4" t="inlineStr">
        <is>
          <t>46 SECCIONADORA 1</t>
        </is>
      </c>
      <c r="J3150" s="4" t="n">
        <v>60</v>
      </c>
      <c r="K3150" s="6" t="n"/>
      <c r="L3150" s="6" t="n"/>
      <c r="M3150" s="6" t="n"/>
      <c r="N3150" s="6" t="n">
        <v>46223</v>
      </c>
      <c r="O3150" s="6" t="n">
        <v>60</v>
      </c>
      <c r="P3150" s="6" t="n"/>
      <c r="Q3150" s="6" t="n"/>
      <c r="R3150" s="6" t="n"/>
      <c r="S3150" s="6" t="n"/>
      <c r="T3150" s="6">
        <f>IF(OR($J3150="",$O3150=""),"",$O3150/$J3150)</f>
        <v/>
      </c>
      <c r="U3150" s="6" t="inlineStr">
        <is>
          <t>Concluído</t>
        </is>
      </c>
      <c r="V3150" s="6" t="n"/>
      <c r="W3150" s="6" t="n"/>
      <c r="X3150" s="6" t="n"/>
      <c r="Y3150" s="6" t="n"/>
      <c r="Z3150" s="6" t="n"/>
      <c r="AA3150" s="5" t="n"/>
      <c r="AB3150" s="6">
        <f>B3150&amp;"|"&amp;I3150</f>
        <v/>
      </c>
      <c r="AC3150">
        <f>IF($B3150="","","|"&amp;SUBSTITUTE(TRIM(SUBSTITUTE(SUBSTITUTE(SUBSTITUTE(SUBSTITUTE(SUBSTITUTE(SUBSTITUTE(SUBSTITUTE(SUBSTITUTE(SUBSTITUTE(SUBSTITUTE(SUBSTITUTE(SUBSTITUTE(SUBSTITUTE(SUBSTITUTE(TRIM($B3150&amp;""),CHAR(10)," "),CHAR(13)," "),"."," "),";"," "),","," "),"/"," "),"+"," "),"-"," "),"  "," "),"  "," "),"  "," "),"  "," "),"  "," "),"  "," "))," ","|")&amp;"|")</f>
        <v/>
      </c>
      <c r="AD3150">
        <f>TRIM($I3150&amp;"")</f>
        <v/>
      </c>
    </row>
    <row r="3151" ht="36" customHeight="1">
      <c r="A3151" s="14" t="n">
        <v>46218</v>
      </c>
      <c r="B3151" s="6" t="inlineStr">
        <is>
          <t>10266,10265</t>
        </is>
      </c>
      <c r="C3151" s="6" t="inlineStr">
        <is>
          <t>M/C 0727 (MARROM)</t>
        </is>
      </c>
      <c r="D3151" s="6" t="inlineStr">
        <is>
          <t>46 SECCIONADORA 1</t>
        </is>
      </c>
      <c r="E3151" s="6" t="n">
        <v>20019602</v>
      </c>
      <c r="F3151" s="6" t="inlineStr">
        <is>
          <t>FUNDO RIPADO 751X546X12 MDF - MESA SANTIAGO 1,36</t>
        </is>
      </c>
      <c r="G3151" s="6" t="inlineStr">
        <is>
          <t>46 SECCIONADORA 1</t>
        </is>
      </c>
      <c r="H3151" s="6" t="inlineStr">
        <is>
          <t>46 SECCIONADORA 1</t>
        </is>
      </c>
      <c r="I3151" s="4" t="inlineStr">
        <is>
          <t>46 SECCIONADORA 1</t>
        </is>
      </c>
      <c r="J3151" s="4" t="n">
        <v>60</v>
      </c>
      <c r="K3151" s="6" t="n"/>
      <c r="L3151" s="6" t="n"/>
      <c r="M3151" s="6" t="n"/>
      <c r="N3151" s="6" t="n">
        <v>46223</v>
      </c>
      <c r="O3151" s="6" t="n">
        <v>60</v>
      </c>
      <c r="P3151" s="6" t="n"/>
      <c r="Q3151" s="6" t="n"/>
      <c r="R3151" s="6" t="n"/>
      <c r="S3151" s="6" t="n"/>
      <c r="T3151" s="6">
        <f>IF(OR($J3151="",$O3151=""),"",$O3151/$J3151)</f>
        <v/>
      </c>
      <c r="U3151" s="6" t="inlineStr">
        <is>
          <t>Concluído</t>
        </is>
      </c>
      <c r="V3151" s="6" t="n"/>
      <c r="W3151" s="6" t="n"/>
      <c r="X3151" s="6" t="n"/>
      <c r="Y3151" s="6" t="n"/>
      <c r="Z3151" s="6" t="n"/>
      <c r="AA3151" s="5" t="n"/>
      <c r="AB3151" s="6">
        <f>B3151&amp;"|"&amp;I3151</f>
        <v/>
      </c>
      <c r="AC3151">
        <f>IF($B3151="","","|"&amp;SUBSTITUTE(TRIM(SUBSTITUTE(SUBSTITUTE(SUBSTITUTE(SUBSTITUTE(SUBSTITUTE(SUBSTITUTE(SUBSTITUTE(SUBSTITUTE(SUBSTITUTE(SUBSTITUTE(SUBSTITUTE(SUBSTITUTE(SUBSTITUTE(SUBSTITUTE(TRIM($B3151&amp;""),CHAR(10)," "),CHAR(13)," "),"."," "),";"," "),","," "),"/"," "),"+"," "),"-"," "),"  "," "),"  "," "),"  "," "),"  "," "),"  "," "),"  "," "))," ","|")&amp;"|")</f>
        <v/>
      </c>
      <c r="AD3151">
        <f>TRIM($I3151&amp;"")</f>
        <v/>
      </c>
    </row>
    <row r="3152" ht="36" customHeight="1">
      <c r="A3152" s="14" t="n">
        <v>46218</v>
      </c>
      <c r="B3152" s="6" t="inlineStr">
        <is>
          <t>10266,10265</t>
        </is>
      </c>
      <c r="C3152" s="6" t="inlineStr">
        <is>
          <t>M/C 0727 (MARROM)</t>
        </is>
      </c>
      <c r="D3152" s="6" t="inlineStr">
        <is>
          <t>46 SECCIONADORA 1</t>
        </is>
      </c>
      <c r="E3152" s="6" t="n">
        <v>20019603</v>
      </c>
      <c r="F3152" s="6" t="inlineStr">
        <is>
          <t>(3) BASE 572X572X12 MDF - MESA SANTIAGO 1,36</t>
        </is>
      </c>
      <c r="G3152" s="6" t="inlineStr">
        <is>
          <t>46 SECCIONADORA 1</t>
        </is>
      </c>
      <c r="H3152" s="6" t="inlineStr">
        <is>
          <t>46 SECCIONADORA 1</t>
        </is>
      </c>
      <c r="I3152" s="4" t="inlineStr">
        <is>
          <t>46 SECCIONADORA 1</t>
        </is>
      </c>
      <c r="J3152" s="4" t="n">
        <v>30</v>
      </c>
      <c r="K3152" s="6" t="n"/>
      <c r="L3152" s="6" t="n"/>
      <c r="M3152" s="6" t="n"/>
      <c r="N3152" s="6" t="n">
        <v>46223</v>
      </c>
      <c r="O3152" s="6" t="n">
        <v>30</v>
      </c>
      <c r="P3152" s="6" t="n"/>
      <c r="Q3152" s="6" t="n"/>
      <c r="R3152" s="6" t="n"/>
      <c r="S3152" s="6" t="n"/>
      <c r="T3152" s="6">
        <f>IF(OR($J3152="",$O3152=""),"",$O3152/$J3152)</f>
        <v/>
      </c>
      <c r="U3152" s="6" t="inlineStr">
        <is>
          <t>Concluído</t>
        </is>
      </c>
      <c r="V3152" s="6" t="n"/>
      <c r="W3152" s="6" t="n"/>
      <c r="X3152" s="6" t="n"/>
      <c r="Y3152" s="6" t="n"/>
      <c r="Z3152" s="6" t="n"/>
      <c r="AA3152" s="5" t="n"/>
      <c r="AB3152" s="6">
        <f>B3152&amp;"|"&amp;I3152</f>
        <v/>
      </c>
      <c r="AC3152">
        <f>IF($B3152="","","|"&amp;SUBSTITUTE(TRIM(SUBSTITUTE(SUBSTITUTE(SUBSTITUTE(SUBSTITUTE(SUBSTITUTE(SUBSTITUTE(SUBSTITUTE(SUBSTITUTE(SUBSTITUTE(SUBSTITUTE(SUBSTITUTE(SUBSTITUTE(SUBSTITUTE(SUBSTITUTE(TRIM($B3152&amp;""),CHAR(10)," "),CHAR(13)," "),"."," "),";"," "),","," "),"/"," "),"+"," "),"-"," "),"  "," "),"  "," "),"  "," "),"  "," "),"  "," "),"  "," "))," ","|")&amp;"|")</f>
        <v/>
      </c>
      <c r="AD3152">
        <f>TRIM($I3152&amp;"")</f>
        <v/>
      </c>
    </row>
    <row r="3153" ht="36" customHeight="1">
      <c r="A3153" s="14" t="n">
        <v>46218</v>
      </c>
      <c r="B3153" s="6" t="inlineStr">
        <is>
          <t>10266,10265</t>
        </is>
      </c>
      <c r="C3153" s="6" t="inlineStr">
        <is>
          <t>M/C 0727 (MARROM)</t>
        </is>
      </c>
      <c r="D3153" s="6" t="inlineStr">
        <is>
          <t>46 SECCIONADORA 1</t>
        </is>
      </c>
      <c r="E3153" s="6" t="n">
        <v>20019606</v>
      </c>
      <c r="F3153" s="6" t="inlineStr">
        <is>
          <t>(1-6) LATERAL RIPADA - MESA SANTIAGO 1,36</t>
        </is>
      </c>
      <c r="G3153" s="6" t="inlineStr">
        <is>
          <t>46 SECCIONADORA 1</t>
        </is>
      </c>
      <c r="H3153" s="6" t="inlineStr">
        <is>
          <t>46 SECCIONADORA 1</t>
        </is>
      </c>
      <c r="I3153" s="4" t="inlineStr">
        <is>
          <t>46 SECCIONADORA 1</t>
        </is>
      </c>
      <c r="J3153" s="4" t="n">
        <v>60</v>
      </c>
      <c r="K3153" s="6" t="n"/>
      <c r="L3153" s="6" t="n"/>
      <c r="M3153" s="6" t="n"/>
      <c r="N3153" s="6" t="n">
        <v>46223</v>
      </c>
      <c r="O3153" s="6" t="n">
        <v>60</v>
      </c>
      <c r="P3153" s="6" t="n"/>
      <c r="Q3153" s="6" t="n"/>
      <c r="R3153" s="6" t="n"/>
      <c r="S3153" s="6" t="n"/>
      <c r="T3153" s="6">
        <f>IF(OR($J3153="",$O3153=""),"",$O3153/$J3153)</f>
        <v/>
      </c>
      <c r="U3153" s="6" t="inlineStr">
        <is>
          <t>Concluído</t>
        </is>
      </c>
      <c r="V3153" s="6" t="n"/>
      <c r="W3153" s="6" t="n"/>
      <c r="X3153" s="6" t="n"/>
      <c r="Y3153" s="6" t="n"/>
      <c r="Z3153" s="6" t="n"/>
      <c r="AA3153" s="5" t="n"/>
      <c r="AB3153" s="6">
        <f>B3153&amp;"|"&amp;I3153</f>
        <v/>
      </c>
      <c r="AC3153">
        <f>IF($B3153="","","|"&amp;SUBSTITUTE(TRIM(SUBSTITUTE(SUBSTITUTE(SUBSTITUTE(SUBSTITUTE(SUBSTITUTE(SUBSTITUTE(SUBSTITUTE(SUBSTITUTE(SUBSTITUTE(SUBSTITUTE(SUBSTITUTE(SUBSTITUTE(SUBSTITUTE(SUBSTITUTE(TRIM($B3153&amp;""),CHAR(10)," "),CHAR(13)," "),"."," "),";"," "),","," "),"/"," "),"+"," "),"-"," "),"  "," "),"  "," "),"  "," "),"  "," "),"  "," "),"  "," "))," ","|")&amp;"|")</f>
        <v/>
      </c>
      <c r="AD3153">
        <f>TRIM($I3153&amp;"")</f>
        <v/>
      </c>
    </row>
    <row r="3154" ht="36" customHeight="1">
      <c r="A3154" s="14" t="n">
        <v>46218</v>
      </c>
      <c r="B3154" s="6" t="inlineStr">
        <is>
          <t>10266,10265</t>
        </is>
      </c>
      <c r="C3154" s="6" t="inlineStr">
        <is>
          <t>M/C 0727 (MARROM)</t>
        </is>
      </c>
      <c r="D3154" s="6" t="inlineStr">
        <is>
          <t>46 SECCIONADORA 1</t>
        </is>
      </c>
      <c r="E3154" s="6" t="n">
        <v>20020002</v>
      </c>
      <c r="F3154" s="6" t="inlineStr">
        <is>
          <t>(2) FECHAMENTO I 1090X295X12 MDF - BASE DUBAI</t>
        </is>
      </c>
      <c r="G3154" s="6" t="inlineStr">
        <is>
          <t>46 SECCIONADORA 1</t>
        </is>
      </c>
      <c r="H3154" s="6" t="inlineStr">
        <is>
          <t>46 SECCIONADORA 1</t>
        </is>
      </c>
      <c r="I3154" s="4" t="inlineStr">
        <is>
          <t>46 SECCIONADORA 1</t>
        </is>
      </c>
      <c r="J3154" s="4" t="n">
        <v>2</v>
      </c>
      <c r="K3154" s="6" t="n"/>
      <c r="L3154" s="6" t="n"/>
      <c r="M3154" s="6" t="n"/>
      <c r="N3154" s="6" t="n">
        <v>46223</v>
      </c>
      <c r="O3154" s="6" t="n">
        <v>2</v>
      </c>
      <c r="P3154" s="6" t="n"/>
      <c r="Q3154" s="6" t="n"/>
      <c r="R3154" s="6" t="n"/>
      <c r="S3154" s="6" t="n"/>
      <c r="T3154" s="6">
        <f>IF(OR($J3154="",$O3154=""),"",$O3154/$J3154)</f>
        <v/>
      </c>
      <c r="U3154" s="6" t="inlineStr">
        <is>
          <t>Concluído</t>
        </is>
      </c>
      <c r="V3154" s="6" t="n"/>
      <c r="W3154" s="6" t="n"/>
      <c r="X3154" s="6" t="n"/>
      <c r="Y3154" s="6" t="n"/>
      <c r="Z3154" s="6" t="n"/>
      <c r="AA3154" s="5" t="n"/>
      <c r="AB3154" s="6">
        <f>B3154&amp;"|"&amp;I3154</f>
        <v/>
      </c>
      <c r="AC3154">
        <f>IF($B3154="","","|"&amp;SUBSTITUTE(TRIM(SUBSTITUTE(SUBSTITUTE(SUBSTITUTE(SUBSTITUTE(SUBSTITUTE(SUBSTITUTE(SUBSTITUTE(SUBSTITUTE(SUBSTITUTE(SUBSTITUTE(SUBSTITUTE(SUBSTITUTE(SUBSTITUTE(SUBSTITUTE(TRIM($B3154&amp;""),CHAR(10)," "),CHAR(13)," "),"."," "),";"," "),","," "),"/"," "),"+"," "),"-"," "),"  "," "),"  "," "),"  "," "),"  "," "),"  "," "),"  "," "))," ","|")&amp;"|")</f>
        <v/>
      </c>
      <c r="AD3154">
        <f>TRIM($I3154&amp;"")</f>
        <v/>
      </c>
    </row>
    <row r="3155" ht="36" customHeight="1">
      <c r="A3155" s="14" t="n">
        <v>46218</v>
      </c>
      <c r="B3155" s="6" t="inlineStr">
        <is>
          <t>10266,10265</t>
        </is>
      </c>
      <c r="C3155" s="6" t="inlineStr">
        <is>
          <t>M/C 0727 (MARROM)</t>
        </is>
      </c>
      <c r="D3155" s="6" t="inlineStr">
        <is>
          <t>46 SECCIONADORA 1</t>
        </is>
      </c>
      <c r="E3155" s="6" t="n">
        <v>20020003</v>
      </c>
      <c r="F3155" s="6" t="inlineStr">
        <is>
          <t>(3) FECHAMENTO II 600X295X12 MDF - BASE DUBAI</t>
        </is>
      </c>
      <c r="G3155" s="6" t="inlineStr">
        <is>
          <t>46 SECCIONADORA 1</t>
        </is>
      </c>
      <c r="H3155" s="6" t="inlineStr">
        <is>
          <t>46 SECCIONADORA 1</t>
        </is>
      </c>
      <c r="I3155" s="4" t="inlineStr">
        <is>
          <t>46 SECCIONADORA 1</t>
        </is>
      </c>
      <c r="J3155" s="4" t="n">
        <v>2</v>
      </c>
      <c r="K3155" s="6" t="n"/>
      <c r="L3155" s="6" t="n"/>
      <c r="M3155" s="6" t="n"/>
      <c r="N3155" s="6" t="n">
        <v>46223</v>
      </c>
      <c r="O3155" s="6" t="n">
        <v>2</v>
      </c>
      <c r="P3155" s="6" t="n"/>
      <c r="Q3155" s="6" t="n"/>
      <c r="R3155" s="6" t="n"/>
      <c r="S3155" s="6" t="n"/>
      <c r="T3155" s="6">
        <f>IF(OR($J3155="",$O3155=""),"",$O3155/$J3155)</f>
        <v/>
      </c>
      <c r="U3155" s="6" t="inlineStr">
        <is>
          <t>Concluído</t>
        </is>
      </c>
      <c r="V3155" s="6" t="n"/>
      <c r="W3155" s="6" t="n"/>
      <c r="X3155" s="6" t="n"/>
      <c r="Y3155" s="6" t="n"/>
      <c r="Z3155" s="6" t="n"/>
      <c r="AA3155" s="5" t="n"/>
      <c r="AB3155" s="6">
        <f>B3155&amp;"|"&amp;I3155</f>
        <v/>
      </c>
      <c r="AC3155">
        <f>IF($B3155="","","|"&amp;SUBSTITUTE(TRIM(SUBSTITUTE(SUBSTITUTE(SUBSTITUTE(SUBSTITUTE(SUBSTITUTE(SUBSTITUTE(SUBSTITUTE(SUBSTITUTE(SUBSTITUTE(SUBSTITUTE(SUBSTITUTE(SUBSTITUTE(SUBSTITUTE(SUBSTITUTE(TRIM($B3155&amp;""),CHAR(10)," "),CHAR(13)," "),"."," "),";"," "),","," "),"/"," "),"+"," "),"-"," "),"  "," "),"  "," "),"  "," "),"  "," "),"  "," "),"  "," "))," ","|")&amp;"|")</f>
        <v/>
      </c>
      <c r="AD3155">
        <f>TRIM($I3155&amp;"")</f>
        <v/>
      </c>
    </row>
    <row r="3156" ht="36" customHeight="1">
      <c r="A3156" s="14" t="n">
        <v>46218</v>
      </c>
      <c r="B3156" s="6" t="inlineStr">
        <is>
          <t>10266,10265</t>
        </is>
      </c>
      <c r="C3156" s="6" t="inlineStr">
        <is>
          <t>M/C 0727 (MARROM)</t>
        </is>
      </c>
      <c r="D3156" s="6" t="inlineStr">
        <is>
          <t>46 SECCIONADORA 1</t>
        </is>
      </c>
      <c r="E3156" s="6" t="n">
        <v>20020004</v>
      </c>
      <c r="F3156" s="6" t="inlineStr">
        <is>
          <t>(4) FECHAMENTO III 545X327X12 MDF - BASE DUBAI</t>
        </is>
      </c>
      <c r="G3156" s="6" t="inlineStr">
        <is>
          <t>46 SECCIONADORA 1</t>
        </is>
      </c>
      <c r="H3156" s="6" t="inlineStr">
        <is>
          <t>46 SECCIONADORA 1</t>
        </is>
      </c>
      <c r="I3156" s="4" t="inlineStr">
        <is>
          <t>46 SECCIONADORA 1</t>
        </is>
      </c>
      <c r="J3156" s="4" t="n">
        <v>4</v>
      </c>
      <c r="K3156" s="6" t="n"/>
      <c r="L3156" s="6" t="n"/>
      <c r="M3156" s="6" t="n"/>
      <c r="N3156" s="6" t="n">
        <v>46223</v>
      </c>
      <c r="O3156" s="6" t="n">
        <v>4</v>
      </c>
      <c r="P3156" s="6" t="n"/>
      <c r="Q3156" s="6" t="n"/>
      <c r="R3156" s="6" t="n"/>
      <c r="S3156" s="6" t="n"/>
      <c r="T3156" s="6">
        <f>IF(OR($J3156="",$O3156=""),"",$O3156/$J3156)</f>
        <v/>
      </c>
      <c r="U3156" s="6" t="inlineStr">
        <is>
          <t>Concluído</t>
        </is>
      </c>
      <c r="V3156" s="6" t="n"/>
      <c r="W3156" s="6" t="n"/>
      <c r="X3156" s="6" t="n"/>
      <c r="Y3156" s="6" t="n"/>
      <c r="Z3156" s="6" t="n"/>
      <c r="AA3156" s="5" t="n"/>
      <c r="AB3156" s="6">
        <f>B3156&amp;"|"&amp;I3156</f>
        <v/>
      </c>
      <c r="AC3156">
        <f>IF($B3156="","","|"&amp;SUBSTITUTE(TRIM(SUBSTITUTE(SUBSTITUTE(SUBSTITUTE(SUBSTITUTE(SUBSTITUTE(SUBSTITUTE(SUBSTITUTE(SUBSTITUTE(SUBSTITUTE(SUBSTITUTE(SUBSTITUTE(SUBSTITUTE(SUBSTITUTE(SUBSTITUTE(TRIM($B3156&amp;""),CHAR(10)," "),CHAR(13)," "),"."," "),";"," "),","," "),"/"," "),"+"," "),"-"," "),"  "," "),"  "," "),"  "," "),"  "," "),"  "," "),"  "," "))," ","|")&amp;"|")</f>
        <v/>
      </c>
      <c r="AD3156">
        <f>TRIM($I3156&amp;"")</f>
        <v/>
      </c>
    </row>
    <row r="3157" ht="36" customHeight="1">
      <c r="A3157" s="14" t="n">
        <v>46218</v>
      </c>
      <c r="B3157" s="6" t="inlineStr">
        <is>
          <t>10266,10265</t>
        </is>
      </c>
      <c r="C3157" s="6" t="inlineStr">
        <is>
          <t>M/C 0727 (MARROM)</t>
        </is>
      </c>
      <c r="D3157" s="6" t="inlineStr">
        <is>
          <t>46 SECCIONADORA 1</t>
        </is>
      </c>
      <c r="E3157" s="6" t="n">
        <v>20020005</v>
      </c>
      <c r="F3157" s="6" t="inlineStr">
        <is>
          <t>(5) FECHAMENTO IV 453X327X12 MDF - BASE DUBAI</t>
        </is>
      </c>
      <c r="G3157" s="6" t="inlineStr">
        <is>
          <t>46 SECCIONADORA 1</t>
        </is>
      </c>
      <c r="H3157" s="6" t="inlineStr">
        <is>
          <t>46 SECCIONADORA 1</t>
        </is>
      </c>
      <c r="I3157" s="4" t="inlineStr">
        <is>
          <t>46 SECCIONADORA 1</t>
        </is>
      </c>
      <c r="J3157" s="4" t="n">
        <v>2</v>
      </c>
      <c r="K3157" s="6" t="n"/>
      <c r="L3157" s="6" t="n"/>
      <c r="M3157" s="6" t="n"/>
      <c r="N3157" s="6" t="n">
        <v>46223</v>
      </c>
      <c r="O3157" s="6" t="n">
        <v>2</v>
      </c>
      <c r="P3157" s="6" t="n"/>
      <c r="Q3157" s="6" t="n"/>
      <c r="R3157" s="6" t="n"/>
      <c r="S3157" s="6" t="n"/>
      <c r="T3157" s="6">
        <f>IF(OR($J3157="",$O3157=""),"",$O3157/$J3157)</f>
        <v/>
      </c>
      <c r="U3157" s="6" t="inlineStr">
        <is>
          <t>Concluído</t>
        </is>
      </c>
      <c r="V3157" s="6" t="n"/>
      <c r="W3157" s="6" t="n"/>
      <c r="X3157" s="6" t="n"/>
      <c r="Y3157" s="6" t="n"/>
      <c r="Z3157" s="6" t="n"/>
      <c r="AA3157" s="5" t="n"/>
      <c r="AB3157" s="6">
        <f>B3157&amp;"|"&amp;I3157</f>
        <v/>
      </c>
      <c r="AC3157">
        <f>IF($B3157="","","|"&amp;SUBSTITUTE(TRIM(SUBSTITUTE(SUBSTITUTE(SUBSTITUTE(SUBSTITUTE(SUBSTITUTE(SUBSTITUTE(SUBSTITUTE(SUBSTITUTE(SUBSTITUTE(SUBSTITUTE(SUBSTITUTE(SUBSTITUTE(SUBSTITUTE(SUBSTITUTE(TRIM($B3157&amp;""),CHAR(10)," "),CHAR(13)," "),"."," "),";"," "),","," "),"/"," "),"+"," "),"-"," "),"  "," "),"  "," "),"  "," "),"  "," "),"  "," "),"  "," "))," ","|")&amp;"|")</f>
        <v/>
      </c>
      <c r="AD3157">
        <f>TRIM($I3157&amp;"")</f>
        <v/>
      </c>
    </row>
    <row r="3158" ht="36" customHeight="1">
      <c r="A3158" s="14" t="n">
        <v>46218</v>
      </c>
      <c r="B3158" s="6" t="inlineStr">
        <is>
          <t>10266,10265</t>
        </is>
      </c>
      <c r="C3158" s="6" t="inlineStr">
        <is>
          <t>M/C 0727 (MARROM)</t>
        </is>
      </c>
      <c r="D3158" s="6" t="inlineStr">
        <is>
          <t>46 SECCIONADORA 1</t>
        </is>
      </c>
      <c r="E3158" s="6" t="n">
        <v>20013102</v>
      </c>
      <c r="F3158" s="6" t="inlineStr">
        <is>
          <t>(10)PE MAIOR 760X100 (170) X15 MDF-MIAMI 1,37X0,80</t>
        </is>
      </c>
      <c r="G3158" s="6" t="inlineStr">
        <is>
          <t>46 SECCIONADORA 1</t>
        </is>
      </c>
      <c r="H3158" s="6" t="inlineStr">
        <is>
          <t>46 SECCIONADORA 1</t>
        </is>
      </c>
      <c r="I3158" s="4" t="inlineStr">
        <is>
          <t>46 SECCIONADORA 1</t>
        </is>
      </c>
      <c r="J3158" s="4" t="n">
        <v>1280</v>
      </c>
      <c r="K3158" s="6" t="n"/>
      <c r="L3158" s="6" t="n"/>
      <c r="M3158" s="6" t="n"/>
      <c r="N3158" s="6" t="n">
        <v>46223</v>
      </c>
      <c r="O3158" s="6" t="n">
        <v>1280</v>
      </c>
      <c r="P3158" s="6" t="n"/>
      <c r="Q3158" s="6" t="n"/>
      <c r="R3158" s="6" t="n"/>
      <c r="S3158" s="6" t="n"/>
      <c r="T3158" s="6">
        <f>IF(OR($J3158="",$O3158=""),"",$O3158/$J3158)</f>
        <v/>
      </c>
      <c r="U3158" s="6" t="inlineStr">
        <is>
          <t>Concluído</t>
        </is>
      </c>
      <c r="V3158" s="6" t="n"/>
      <c r="W3158" s="6" t="n"/>
      <c r="X3158" s="6" t="n"/>
      <c r="Y3158" s="6" t="n"/>
      <c r="Z3158" s="6" t="n"/>
      <c r="AA3158" s="5" t="n"/>
      <c r="AB3158" s="6">
        <f>B3158&amp;"|"&amp;I3158</f>
        <v/>
      </c>
      <c r="AC3158">
        <f>IF($B3158="","","|"&amp;SUBSTITUTE(TRIM(SUBSTITUTE(SUBSTITUTE(SUBSTITUTE(SUBSTITUTE(SUBSTITUTE(SUBSTITUTE(SUBSTITUTE(SUBSTITUTE(SUBSTITUTE(SUBSTITUTE(SUBSTITUTE(SUBSTITUTE(SUBSTITUTE(SUBSTITUTE(TRIM($B3158&amp;""),CHAR(10)," "),CHAR(13)," "),"."," "),";"," "),","," "),"/"," "),"+"," "),"-"," "),"  "," "),"  "," "),"  "," "),"  "," "),"  "," "),"  "," "))," ","|")&amp;"|")</f>
        <v/>
      </c>
      <c r="AD3158">
        <f>TRIM($I3158&amp;"")</f>
        <v/>
      </c>
    </row>
    <row r="3159" ht="36" customHeight="1">
      <c r="A3159" s="14" t="n">
        <v>46218</v>
      </c>
      <c r="B3159" s="6" t="inlineStr">
        <is>
          <t>10266,10265</t>
        </is>
      </c>
      <c r="C3159" s="6" t="inlineStr">
        <is>
          <t>M/C 0727 (MARROM)</t>
        </is>
      </c>
      <c r="D3159" s="6" t="inlineStr">
        <is>
          <t>46 SECCIONADORA 1</t>
        </is>
      </c>
      <c r="E3159" s="6" t="n">
        <v>20013103</v>
      </c>
      <c r="F3159" s="6" t="inlineStr">
        <is>
          <t>(4) PE MENOR 760X85 (135) X15 MDF-MIAMI 1,37X0,80</t>
        </is>
      </c>
      <c r="G3159" s="6" t="inlineStr">
        <is>
          <t>46 SECCIONADORA 1</t>
        </is>
      </c>
      <c r="H3159" s="6" t="inlineStr">
        <is>
          <t>46 SECCIONADORA 1</t>
        </is>
      </c>
      <c r="I3159" s="4" t="inlineStr">
        <is>
          <t>46 SECCIONADORA 1</t>
        </is>
      </c>
      <c r="J3159" s="4" t="n">
        <v>1280</v>
      </c>
      <c r="K3159" s="6" t="n"/>
      <c r="L3159" s="6" t="n"/>
      <c r="M3159" s="6" t="n"/>
      <c r="N3159" s="6" t="n">
        <v>46223</v>
      </c>
      <c r="O3159" s="6" t="n">
        <v>1280</v>
      </c>
      <c r="P3159" s="6" t="n"/>
      <c r="Q3159" s="6" t="n"/>
      <c r="R3159" s="6" t="n"/>
      <c r="S3159" s="6" t="n"/>
      <c r="T3159" s="6">
        <f>IF(OR($J3159="",$O3159=""),"",$O3159/$J3159)</f>
        <v/>
      </c>
      <c r="U3159" s="6" t="inlineStr">
        <is>
          <t>Concluído</t>
        </is>
      </c>
      <c r="V3159" s="6" t="n"/>
      <c r="W3159" s="6" t="n"/>
      <c r="X3159" s="6" t="n"/>
      <c r="Y3159" s="6" t="n"/>
      <c r="Z3159" s="6" t="n"/>
      <c r="AA3159" s="5" t="n"/>
      <c r="AB3159" s="6">
        <f>B3159&amp;"|"&amp;I3159</f>
        <v/>
      </c>
      <c r="AC3159">
        <f>IF($B3159="","","|"&amp;SUBSTITUTE(TRIM(SUBSTITUTE(SUBSTITUTE(SUBSTITUTE(SUBSTITUTE(SUBSTITUTE(SUBSTITUTE(SUBSTITUTE(SUBSTITUTE(SUBSTITUTE(SUBSTITUTE(SUBSTITUTE(SUBSTITUTE(SUBSTITUTE(SUBSTITUTE(TRIM($B3159&amp;""),CHAR(10)," "),CHAR(13)," "),"."," "),";"," "),","," "),"/"," "),"+"," "),"-"," "),"  "," "),"  "," "),"  "," "),"  "," "),"  "," "),"  "," "))," ","|")&amp;"|")</f>
        <v/>
      </c>
      <c r="AD3159">
        <f>TRIM($I3159&amp;"")</f>
        <v/>
      </c>
    </row>
    <row r="3160" ht="36" customHeight="1">
      <c r="A3160" s="14" t="n">
        <v>46218</v>
      </c>
      <c r="B3160" s="6" t="inlineStr">
        <is>
          <t>10266,10265</t>
        </is>
      </c>
      <c r="C3160" s="6" t="inlineStr">
        <is>
          <t>M/C 0727 (MARROM)</t>
        </is>
      </c>
      <c r="D3160" s="6" t="inlineStr">
        <is>
          <t>46 SECCIONADORA 1</t>
        </is>
      </c>
      <c r="E3160" s="6" t="n">
        <v>20020001</v>
      </c>
      <c r="F3160" s="6" t="inlineStr">
        <is>
          <t>(1) LATERAL 1180X92X15 MDF - BASE DUBAI</t>
        </is>
      </c>
      <c r="G3160" s="6" t="inlineStr">
        <is>
          <t>46 SECCIONADORA 1</t>
        </is>
      </c>
      <c r="H3160" s="6" t="inlineStr">
        <is>
          <t>46 SECCIONADORA 1</t>
        </is>
      </c>
      <c r="I3160" s="4" t="inlineStr">
        <is>
          <t>46 SECCIONADORA 1</t>
        </is>
      </c>
      <c r="J3160" s="4" t="n">
        <v>8</v>
      </c>
      <c r="K3160" s="6" t="n"/>
      <c r="L3160" s="6" t="n"/>
      <c r="M3160" s="6" t="n"/>
      <c r="N3160" s="6" t="n">
        <v>46223</v>
      </c>
      <c r="O3160" s="6" t="n">
        <v>8</v>
      </c>
      <c r="P3160" s="6" t="n"/>
      <c r="Q3160" s="6" t="n"/>
      <c r="R3160" s="6" t="n"/>
      <c r="S3160" s="6" t="n"/>
      <c r="T3160" s="6">
        <f>IF(OR($J3160="",$O3160=""),"",$O3160/$J3160)</f>
        <v/>
      </c>
      <c r="U3160" s="6" t="inlineStr">
        <is>
          <t>Concluído</t>
        </is>
      </c>
      <c r="V3160" s="6" t="n"/>
      <c r="W3160" s="6" t="n"/>
      <c r="X3160" s="6" t="n"/>
      <c r="Y3160" s="6" t="n"/>
      <c r="Z3160" s="6" t="n"/>
      <c r="AA3160" s="5" t="n"/>
      <c r="AB3160" s="6">
        <f>B3160&amp;"|"&amp;I3160</f>
        <v/>
      </c>
      <c r="AC3160">
        <f>IF($B3160="","","|"&amp;SUBSTITUTE(TRIM(SUBSTITUTE(SUBSTITUTE(SUBSTITUTE(SUBSTITUTE(SUBSTITUTE(SUBSTITUTE(SUBSTITUTE(SUBSTITUTE(SUBSTITUTE(SUBSTITUTE(SUBSTITUTE(SUBSTITUTE(SUBSTITUTE(SUBSTITUTE(TRIM($B3160&amp;""),CHAR(10)," "),CHAR(13)," "),"."," "),";"," "),","," "),"/"," "),"+"," "),"-"," "),"  "," "),"  "," "),"  "," "),"  "," "),"  "," "),"  "," "))," ","|")&amp;"|")</f>
        <v/>
      </c>
      <c r="AD3160">
        <f>TRIM($I3160&amp;"")</f>
        <v/>
      </c>
    </row>
    <row r="3161" ht="36" customHeight="1">
      <c r="A3161" s="14" t="n">
        <v>46218</v>
      </c>
      <c r="B3161" s="6" t="inlineStr">
        <is>
          <t>10266,10265</t>
        </is>
      </c>
      <c r="C3161" s="6" t="inlineStr">
        <is>
          <t>M/C 0727 (MARROM)</t>
        </is>
      </c>
      <c r="D3161" s="6" t="inlineStr">
        <is>
          <t>46 SECCIONADORA 1</t>
        </is>
      </c>
      <c r="E3161" s="6" t="n">
        <v>20052001</v>
      </c>
      <c r="F3161" s="6" t="inlineStr">
        <is>
          <t>(2-4) TRAVESSA 742X122X25 MDF - MESA ATHENAS</t>
        </is>
      </c>
      <c r="G3161" s="6" t="inlineStr">
        <is>
          <t>46 SECCIONADORA 1</t>
        </is>
      </c>
      <c r="H3161" s="6" t="inlineStr">
        <is>
          <t>46 SECCIONADORA 1</t>
        </is>
      </c>
      <c r="I3161" s="4" t="inlineStr">
        <is>
          <t>46 SECCIONADORA 1</t>
        </is>
      </c>
      <c r="J3161" s="4" t="n">
        <v>120</v>
      </c>
      <c r="K3161" s="6" t="n"/>
      <c r="L3161" s="6" t="n"/>
      <c r="M3161" s="6" t="n"/>
      <c r="N3161" s="6" t="n">
        <v>46223</v>
      </c>
      <c r="O3161" s="6" t="n">
        <v>120</v>
      </c>
      <c r="P3161" s="6" t="n"/>
      <c r="Q3161" s="6" t="n"/>
      <c r="R3161" s="6" t="n"/>
      <c r="S3161" s="6" t="n"/>
      <c r="T3161" s="6">
        <f>IF(OR($J3161="",$O3161=""),"",$O3161/$J3161)</f>
        <v/>
      </c>
      <c r="U3161" s="6" t="inlineStr">
        <is>
          <t>Concluído</t>
        </is>
      </c>
      <c r="V3161" s="6" t="n"/>
      <c r="W3161" s="6" t="n"/>
      <c r="X3161" s="6" t="n"/>
      <c r="Y3161" s="6" t="n"/>
      <c r="Z3161" s="6" t="n"/>
      <c r="AA3161" s="5" t="n"/>
      <c r="AB3161" s="6">
        <f>B3161&amp;"|"&amp;I3161</f>
        <v/>
      </c>
      <c r="AC3161">
        <f>IF($B3161="","","|"&amp;SUBSTITUTE(TRIM(SUBSTITUTE(SUBSTITUTE(SUBSTITUTE(SUBSTITUTE(SUBSTITUTE(SUBSTITUTE(SUBSTITUTE(SUBSTITUTE(SUBSTITUTE(SUBSTITUTE(SUBSTITUTE(SUBSTITUTE(SUBSTITUTE(SUBSTITUTE(TRIM($B3161&amp;""),CHAR(10)," "),CHAR(13)," "),"."," "),";"," "),","," "),"/"," "),"+"," "),"-"," "),"  "," "),"  "," "),"  "," "),"  "," "),"  "," "),"  "," "))," ","|")&amp;"|")</f>
        <v/>
      </c>
      <c r="AD3161">
        <f>TRIM($I3161&amp;"")</f>
        <v/>
      </c>
    </row>
    <row r="3162" ht="36" customHeight="1">
      <c r="A3162" s="14" t="n">
        <v>46218</v>
      </c>
      <c r="B3162" s="6" t="inlineStr">
        <is>
          <t>10266,10265</t>
        </is>
      </c>
      <c r="C3162" s="6" t="inlineStr">
        <is>
          <t>M/C 0727 (MARROM)</t>
        </is>
      </c>
      <c r="D3162" s="6" t="inlineStr">
        <is>
          <t>46 SECCIONADORA 1</t>
        </is>
      </c>
      <c r="E3162" s="6" t="n">
        <v>20052002</v>
      </c>
      <c r="F3162" s="6" t="inlineStr">
        <is>
          <t>(5) BASE MAIOR 542X124X25 MDF - MESA ATHENAS</t>
        </is>
      </c>
      <c r="G3162" s="6" t="inlineStr">
        <is>
          <t>46 SECCIONADORA 1</t>
        </is>
      </c>
      <c r="H3162" s="6" t="inlineStr">
        <is>
          <t>46 SECCIONADORA 1</t>
        </is>
      </c>
      <c r="I3162" s="4" t="inlineStr">
        <is>
          <t>46 SECCIONADORA 1</t>
        </is>
      </c>
      <c r="J3162" s="4" t="n">
        <v>30</v>
      </c>
      <c r="K3162" s="6" t="n"/>
      <c r="L3162" s="6" t="n"/>
      <c r="M3162" s="6" t="n"/>
      <c r="N3162" s="6" t="n">
        <v>46223</v>
      </c>
      <c r="O3162" s="6" t="n">
        <v>30</v>
      </c>
      <c r="P3162" s="6" t="n"/>
      <c r="Q3162" s="6" t="n"/>
      <c r="R3162" s="6" t="n"/>
      <c r="S3162" s="6" t="n"/>
      <c r="T3162" s="6">
        <f>IF(OR($J3162="",$O3162=""),"",$O3162/$J3162)</f>
        <v/>
      </c>
      <c r="U3162" s="6" t="inlineStr">
        <is>
          <t>Concluído</t>
        </is>
      </c>
      <c r="V3162" s="6" t="n"/>
      <c r="W3162" s="6" t="n"/>
      <c r="X3162" s="6" t="n"/>
      <c r="Y3162" s="6" t="n"/>
      <c r="Z3162" s="6" t="n"/>
      <c r="AA3162" s="5" t="n"/>
      <c r="AB3162" s="6">
        <f>B3162&amp;"|"&amp;I3162</f>
        <v/>
      </c>
      <c r="AC3162">
        <f>IF($B3162="","","|"&amp;SUBSTITUTE(TRIM(SUBSTITUTE(SUBSTITUTE(SUBSTITUTE(SUBSTITUTE(SUBSTITUTE(SUBSTITUTE(SUBSTITUTE(SUBSTITUTE(SUBSTITUTE(SUBSTITUTE(SUBSTITUTE(SUBSTITUTE(SUBSTITUTE(SUBSTITUTE(TRIM($B3162&amp;""),CHAR(10)," "),CHAR(13)," "),"."," "),";"," "),","," "),"/"," "),"+"," "),"-"," "),"  "," "),"  "," "),"  "," "),"  "," "),"  "," "),"  "," "))," ","|")&amp;"|")</f>
        <v/>
      </c>
      <c r="AD3162">
        <f>TRIM($I3162&amp;"")</f>
        <v/>
      </c>
    </row>
    <row r="3163" ht="36" customHeight="1">
      <c r="A3163" s="14" t="n">
        <v>46218</v>
      </c>
      <c r="B3163" s="6" t="inlineStr">
        <is>
          <t>10266,10265</t>
        </is>
      </c>
      <c r="C3163" s="6" t="inlineStr">
        <is>
          <t>M/C 0727 (MARROM)</t>
        </is>
      </c>
      <c r="D3163" s="6" t="inlineStr">
        <is>
          <t>46 SECCIONADORA 1</t>
        </is>
      </c>
      <c r="E3163" s="6" t="n">
        <v>20052003</v>
      </c>
      <c r="F3163" s="6" t="inlineStr">
        <is>
          <t>(6)BASE MENOR 386 (189)X124X25 MDF - MESA ATHENAS</t>
        </is>
      </c>
      <c r="G3163" s="6" t="inlineStr">
        <is>
          <t>46 SECCIONADORA 1</t>
        </is>
      </c>
      <c r="H3163" s="6" t="inlineStr">
        <is>
          <t>46 SECCIONADORA 1</t>
        </is>
      </c>
      <c r="I3163" s="4" t="inlineStr">
        <is>
          <t>46 SECCIONADORA 1</t>
        </is>
      </c>
      <c r="J3163" s="4" t="n">
        <v>60</v>
      </c>
      <c r="K3163" s="6" t="n"/>
      <c r="L3163" s="6" t="n"/>
      <c r="M3163" s="6" t="n"/>
      <c r="N3163" s="6" t="n">
        <v>46223</v>
      </c>
      <c r="O3163" s="6" t="n">
        <v>60</v>
      </c>
      <c r="P3163" s="6" t="n"/>
      <c r="Q3163" s="6" t="n"/>
      <c r="R3163" s="6" t="n"/>
      <c r="S3163" s="6" t="n"/>
      <c r="T3163" s="6">
        <f>IF(OR($J3163="",$O3163=""),"",$O3163/$J3163)</f>
        <v/>
      </c>
      <c r="U3163" s="6" t="inlineStr">
        <is>
          <t>Concluído</t>
        </is>
      </c>
      <c r="V3163" s="6" t="n"/>
      <c r="W3163" s="6" t="n"/>
      <c r="X3163" s="6" t="n"/>
      <c r="Y3163" s="6" t="n"/>
      <c r="Z3163" s="6" t="n"/>
      <c r="AA3163" s="5" t="n"/>
      <c r="AB3163" s="6">
        <f>B3163&amp;"|"&amp;I3163</f>
        <v/>
      </c>
      <c r="AC3163">
        <f>IF($B3163="","","|"&amp;SUBSTITUTE(TRIM(SUBSTITUTE(SUBSTITUTE(SUBSTITUTE(SUBSTITUTE(SUBSTITUTE(SUBSTITUTE(SUBSTITUTE(SUBSTITUTE(SUBSTITUTE(SUBSTITUTE(SUBSTITUTE(SUBSTITUTE(SUBSTITUTE(SUBSTITUTE(TRIM($B3163&amp;""),CHAR(10)," "),CHAR(13)," "),"."," "),";"," "),","," "),"/"," "),"+"," "),"-"," "),"  "," "),"  "," "),"  "," "),"  "," "),"  "," "),"  "," "))," ","|")&amp;"|")</f>
        <v/>
      </c>
      <c r="AD3163">
        <f>TRIM($I3163&amp;"")</f>
        <v/>
      </c>
    </row>
    <row r="3164" ht="36" customHeight="1">
      <c r="A3164" s="14" t="n">
        <v>46218</v>
      </c>
      <c r="B3164" s="6" t="inlineStr">
        <is>
          <t>10269</t>
        </is>
      </c>
      <c r="C3164" s="6" t="inlineStr">
        <is>
          <t>M/C 0723 - DEMONSTRAÇÃO MATEUS</t>
        </is>
      </c>
      <c r="D3164" s="6" t="inlineStr">
        <is>
          <t>46 SECCIONADORA 1</t>
        </is>
      </c>
      <c r="E3164" s="6" t="n">
        <v>30001205</v>
      </c>
      <c r="F3164" s="6" t="inlineStr">
        <is>
          <t>TRAV ASSENTO 367X80X15 MDP CAD PE INTEIRO/ MADEIRA</t>
        </is>
      </c>
      <c r="G3164" s="6" t="inlineStr">
        <is>
          <t>46 SECCIONADORA 1</t>
        </is>
      </c>
      <c r="H3164" s="6" t="inlineStr">
        <is>
          <t>46 SECCIONADORA 1</t>
        </is>
      </c>
      <c r="I3164" s="4" t="inlineStr">
        <is>
          <t>46 SECCIONADORA 1</t>
        </is>
      </c>
      <c r="J3164" s="4" t="n">
        <v>6</v>
      </c>
      <c r="K3164" s="6" t="n"/>
      <c r="L3164" s="6" t="n"/>
      <c r="M3164" s="6" t="n"/>
      <c r="N3164" s="6" t="n">
        <v>46223</v>
      </c>
      <c r="O3164" s="6" t="n">
        <v>6</v>
      </c>
      <c r="P3164" s="6" t="n"/>
      <c r="Q3164" s="6" t="n"/>
      <c r="R3164" s="6" t="n"/>
      <c r="S3164" s="6" t="n"/>
      <c r="T3164" s="6">
        <f>IF(OR($J3164="",$O3164=""),"",$O3164/$J3164)</f>
        <v/>
      </c>
      <c r="U3164" s="6" t="inlineStr">
        <is>
          <t>Concluído</t>
        </is>
      </c>
      <c r="V3164" s="6" t="n"/>
      <c r="W3164" s="6" t="n"/>
      <c r="X3164" s="6" t="n"/>
      <c r="Y3164" s="6" t="n"/>
      <c r="Z3164" s="6" t="n"/>
      <c r="AA3164" s="5" t="n"/>
      <c r="AB3164" s="6">
        <f>B3164&amp;"|"&amp;I3164</f>
        <v/>
      </c>
      <c r="AC3164">
        <f>IF($B3164="","","|"&amp;SUBSTITUTE(TRIM(SUBSTITUTE(SUBSTITUTE(SUBSTITUTE(SUBSTITUTE(SUBSTITUTE(SUBSTITUTE(SUBSTITUTE(SUBSTITUTE(SUBSTITUTE(SUBSTITUTE(SUBSTITUTE(SUBSTITUTE(SUBSTITUTE(SUBSTITUTE(TRIM($B3164&amp;""),CHAR(10)," "),CHAR(13)," "),"."," "),";"," "),","," "),"/"," "),"+"," "),"-"," "),"  "," "),"  "," "),"  "," "),"  "," "),"  "," "),"  "," "))," ","|")&amp;"|")</f>
        <v/>
      </c>
      <c r="AD3164">
        <f>TRIM($I3164&amp;"")</f>
        <v/>
      </c>
    </row>
    <row r="3165" ht="36" customHeight="1">
      <c r="A3165" s="14" t="n">
        <v>46218</v>
      </c>
      <c r="B3165" s="6" t="inlineStr">
        <is>
          <t>10269</t>
        </is>
      </c>
      <c r="C3165" s="6" t="inlineStr">
        <is>
          <t>M/C 0723 - DEMONSTRAÇÃO MATEUS</t>
        </is>
      </c>
      <c r="D3165" s="6" t="inlineStr">
        <is>
          <t>46 SECCIONADORA 1</t>
        </is>
      </c>
      <c r="E3165" s="6" t="n">
        <v>30001206</v>
      </c>
      <c r="F3165" s="6" t="inlineStr">
        <is>
          <t>TRAVESSA ENCOSTO 360X80X15 MDP CAD PE INTEIRO</t>
        </is>
      </c>
      <c r="G3165" s="6" t="inlineStr">
        <is>
          <t>46 SECCIONADORA 1</t>
        </is>
      </c>
      <c r="H3165" s="6" t="inlineStr">
        <is>
          <t>46 SECCIONADORA 1</t>
        </is>
      </c>
      <c r="I3165" s="4" t="inlineStr">
        <is>
          <t>46 SECCIONADORA 1</t>
        </is>
      </c>
      <c r="J3165" s="4" t="n">
        <v>6</v>
      </c>
      <c r="K3165" s="6" t="n"/>
      <c r="L3165" s="6" t="n"/>
      <c r="M3165" s="6" t="n"/>
      <c r="N3165" s="6" t="n">
        <v>46223</v>
      </c>
      <c r="O3165" s="6" t="n">
        <v>6</v>
      </c>
      <c r="P3165" s="6" t="n"/>
      <c r="Q3165" s="6" t="n"/>
      <c r="R3165" s="6" t="n"/>
      <c r="S3165" s="6" t="n"/>
      <c r="T3165" s="6">
        <f>IF(OR($J3165="",$O3165=""),"",$O3165/$J3165)</f>
        <v/>
      </c>
      <c r="U3165" s="6" t="inlineStr">
        <is>
          <t>Concluído</t>
        </is>
      </c>
      <c r="V3165" s="6" t="n"/>
      <c r="W3165" s="6" t="n"/>
      <c r="X3165" s="6" t="n"/>
      <c r="Y3165" s="6" t="n"/>
      <c r="Z3165" s="6" t="n"/>
      <c r="AA3165" s="5" t="n"/>
      <c r="AB3165" s="6">
        <f>B3165&amp;"|"&amp;I3165</f>
        <v/>
      </c>
      <c r="AC3165">
        <f>IF($B3165="","","|"&amp;SUBSTITUTE(TRIM(SUBSTITUTE(SUBSTITUTE(SUBSTITUTE(SUBSTITUTE(SUBSTITUTE(SUBSTITUTE(SUBSTITUTE(SUBSTITUTE(SUBSTITUTE(SUBSTITUTE(SUBSTITUTE(SUBSTITUTE(SUBSTITUTE(SUBSTITUTE(TRIM($B3165&amp;""),CHAR(10)," "),CHAR(13)," "),"."," "),";"," "),","," "),"/"," "),"+"," "),"-"," "),"  "," "),"  "," "),"  "," "),"  "," "),"  "," "),"  "," "))," ","|")&amp;"|")</f>
        <v/>
      </c>
      <c r="AD3165">
        <f>TRIM($I3165&amp;"")</f>
        <v/>
      </c>
    </row>
    <row r="3166" ht="36" customHeight="1">
      <c r="A3166" s="14" t="n">
        <v>46218</v>
      </c>
      <c r="B3166" s="6" t="inlineStr">
        <is>
          <t>10269</t>
        </is>
      </c>
      <c r="C3166" s="6" t="inlineStr">
        <is>
          <t>M/C 0723 - DEMONSTRAÇÃO MATEUS</t>
        </is>
      </c>
      <c r="D3166" s="6" t="inlineStr">
        <is>
          <t>46 SECCIONADORA 1</t>
        </is>
      </c>
      <c r="E3166" s="6" t="n">
        <v>10050003</v>
      </c>
      <c r="F3166" s="6" t="inlineStr">
        <is>
          <t>TOPO CAIXOTE MALAGA - 414X387X15 MDP</t>
        </is>
      </c>
      <c r="G3166" s="6" t="inlineStr">
        <is>
          <t>46 SECCIONADORA 1</t>
        </is>
      </c>
      <c r="H3166" s="6" t="inlineStr">
        <is>
          <t>46 SECCIONADORA 1</t>
        </is>
      </c>
      <c r="I3166" s="4" t="inlineStr">
        <is>
          <t>46 SECCIONADORA 1</t>
        </is>
      </c>
      <c r="J3166" s="4" t="n">
        <v>2</v>
      </c>
      <c r="K3166" s="6" t="n"/>
      <c r="L3166" s="6" t="n"/>
      <c r="M3166" s="6" t="n"/>
      <c r="N3166" s="6" t="n">
        <v>46223</v>
      </c>
      <c r="O3166" s="6" t="n">
        <v>2</v>
      </c>
      <c r="P3166" s="6" t="n"/>
      <c r="Q3166" s="6" t="n"/>
      <c r="R3166" s="6" t="n"/>
      <c r="S3166" s="6" t="n"/>
      <c r="T3166" s="6">
        <f>IF(OR($J3166="",$O3166=""),"",$O3166/$J3166)</f>
        <v/>
      </c>
      <c r="U3166" s="6" t="inlineStr">
        <is>
          <t>Concluído</t>
        </is>
      </c>
      <c r="V3166" s="6" t="n"/>
      <c r="W3166" s="6" t="n"/>
      <c r="X3166" s="6" t="n"/>
      <c r="Y3166" s="6" t="n"/>
      <c r="Z3166" s="6" t="n"/>
      <c r="AA3166" s="5" t="n"/>
      <c r="AB3166" s="6">
        <f>B3166&amp;"|"&amp;I3166</f>
        <v/>
      </c>
      <c r="AC3166">
        <f>IF($B3166="","","|"&amp;SUBSTITUTE(TRIM(SUBSTITUTE(SUBSTITUTE(SUBSTITUTE(SUBSTITUTE(SUBSTITUTE(SUBSTITUTE(SUBSTITUTE(SUBSTITUTE(SUBSTITUTE(SUBSTITUTE(SUBSTITUTE(SUBSTITUTE(SUBSTITUTE(SUBSTITUTE(TRIM($B3166&amp;""),CHAR(10)," "),CHAR(13)," "),"."," "),";"," "),","," "),"/"," "),"+"," "),"-"," "),"  "," "),"  "," "),"  "," "),"  "," "),"  "," "),"  "," "))," ","|")&amp;"|")</f>
        <v/>
      </c>
      <c r="AD3166">
        <f>TRIM($I3166&amp;"")</f>
        <v/>
      </c>
    </row>
    <row r="3167" ht="36" customHeight="1">
      <c r="A3167" s="14" t="n">
        <v>46218</v>
      </c>
      <c r="B3167" s="6" t="inlineStr">
        <is>
          <t>10269</t>
        </is>
      </c>
      <c r="C3167" s="6" t="inlineStr">
        <is>
          <t>M/C 0723 - DEMONSTRAÇÃO MATEUS</t>
        </is>
      </c>
      <c r="D3167" s="6" t="inlineStr">
        <is>
          <t>46 SECCIONADORA 1</t>
        </is>
      </c>
      <c r="E3167" s="6" t="n">
        <v>10050004</v>
      </c>
      <c r="F3167" s="6" t="inlineStr">
        <is>
          <t>LATERAL DIREITA CAIXOTE MALAGA - 412X385X15 MDP</t>
        </is>
      </c>
      <c r="G3167" s="6" t="inlineStr">
        <is>
          <t>46 SECCIONADORA 1</t>
        </is>
      </c>
      <c r="H3167" s="6" t="inlineStr">
        <is>
          <t>46 SECCIONADORA 1</t>
        </is>
      </c>
      <c r="I3167" s="4" t="inlineStr">
        <is>
          <t>46 SECCIONADORA 1</t>
        </is>
      </c>
      <c r="J3167" s="4" t="n">
        <v>2</v>
      </c>
      <c r="K3167" s="6" t="n"/>
      <c r="L3167" s="6" t="n"/>
      <c r="M3167" s="6" t="n"/>
      <c r="N3167" s="6" t="n">
        <v>46223</v>
      </c>
      <c r="O3167" s="6" t="n">
        <v>2</v>
      </c>
      <c r="P3167" s="6" t="n"/>
      <c r="Q3167" s="6" t="n"/>
      <c r="R3167" s="6" t="n"/>
      <c r="S3167" s="6" t="n"/>
      <c r="T3167" s="6">
        <f>IF(OR($J3167="",$O3167=""),"",$O3167/$J3167)</f>
        <v/>
      </c>
      <c r="U3167" s="6" t="inlineStr">
        <is>
          <t>Concluído</t>
        </is>
      </c>
      <c r="V3167" s="6" t="n"/>
      <c r="W3167" s="6" t="n"/>
      <c r="X3167" s="6" t="n"/>
      <c r="Y3167" s="6" t="n"/>
      <c r="Z3167" s="6" t="n"/>
      <c r="AA3167" s="5" t="n"/>
      <c r="AB3167" s="6">
        <f>B3167&amp;"|"&amp;I3167</f>
        <v/>
      </c>
      <c r="AC3167">
        <f>IF($B3167="","","|"&amp;SUBSTITUTE(TRIM(SUBSTITUTE(SUBSTITUTE(SUBSTITUTE(SUBSTITUTE(SUBSTITUTE(SUBSTITUTE(SUBSTITUTE(SUBSTITUTE(SUBSTITUTE(SUBSTITUTE(SUBSTITUTE(SUBSTITUTE(SUBSTITUTE(SUBSTITUTE(TRIM($B3167&amp;""),CHAR(10)," "),CHAR(13)," "),"."," "),";"," "),","," "),"/"," "),"+"," "),"-"," "),"  "," "),"  "," "),"  "," "),"  "," "),"  "," "),"  "," "))," ","|")&amp;"|")</f>
        <v/>
      </c>
      <c r="AD3167">
        <f>TRIM($I3167&amp;"")</f>
        <v/>
      </c>
    </row>
    <row r="3168" ht="36" customHeight="1">
      <c r="A3168" s="14" t="n">
        <v>46218</v>
      </c>
      <c r="B3168" s="6" t="inlineStr">
        <is>
          <t>10269</t>
        </is>
      </c>
      <c r="C3168" s="6" t="inlineStr">
        <is>
          <t>M/C 0723 - DEMONSTRAÇÃO MATEUS</t>
        </is>
      </c>
      <c r="D3168" s="6" t="inlineStr">
        <is>
          <t>46 SECCIONADORA 1</t>
        </is>
      </c>
      <c r="E3168" s="6" t="n">
        <v>10050005</v>
      </c>
      <c r="F3168" s="6" t="inlineStr">
        <is>
          <t>LATERAL ESQUERDA CAIXOTE MALAGA - 412X385X15 MDP</t>
        </is>
      </c>
      <c r="G3168" s="6" t="inlineStr">
        <is>
          <t>46 SECCIONADORA 1</t>
        </is>
      </c>
      <c r="H3168" s="6" t="inlineStr">
        <is>
          <t>46 SECCIONADORA 1</t>
        </is>
      </c>
      <c r="I3168" s="4" t="inlineStr">
        <is>
          <t>46 SECCIONADORA 1</t>
        </is>
      </c>
      <c r="J3168" s="4" t="n">
        <v>2</v>
      </c>
      <c r="K3168" s="6" t="n"/>
      <c r="L3168" s="6" t="n"/>
      <c r="M3168" s="6" t="n"/>
      <c r="N3168" s="6" t="n">
        <v>46223</v>
      </c>
      <c r="O3168" s="6" t="n">
        <v>2</v>
      </c>
      <c r="P3168" s="6" t="n"/>
      <c r="Q3168" s="6" t="n"/>
      <c r="R3168" s="6" t="n"/>
      <c r="S3168" s="6" t="n"/>
      <c r="T3168" s="6">
        <f>IF(OR($J3168="",$O3168=""),"",$O3168/$J3168)</f>
        <v/>
      </c>
      <c r="U3168" s="6" t="inlineStr">
        <is>
          <t>Concluído</t>
        </is>
      </c>
      <c r="V3168" s="6" t="n"/>
      <c r="W3168" s="6" t="n"/>
      <c r="X3168" s="6" t="n"/>
      <c r="Y3168" s="6" t="n"/>
      <c r="Z3168" s="6" t="n"/>
      <c r="AA3168" s="5" t="n"/>
      <c r="AB3168" s="6">
        <f>B3168&amp;"|"&amp;I3168</f>
        <v/>
      </c>
      <c r="AC3168">
        <f>IF($B3168="","","|"&amp;SUBSTITUTE(TRIM(SUBSTITUTE(SUBSTITUTE(SUBSTITUTE(SUBSTITUTE(SUBSTITUTE(SUBSTITUTE(SUBSTITUTE(SUBSTITUTE(SUBSTITUTE(SUBSTITUTE(SUBSTITUTE(SUBSTITUTE(SUBSTITUTE(SUBSTITUTE(TRIM($B3168&amp;""),CHAR(10)," "),CHAR(13)," "),"."," "),";"," "),","," "),"/"," "),"+"," "),"-"," "),"  "," "),"  "," "),"  "," "),"  "," "),"  "," "),"  "," "))," ","|")&amp;"|")</f>
        <v/>
      </c>
      <c r="AD3168">
        <f>TRIM($I3168&amp;"")</f>
        <v/>
      </c>
    </row>
    <row r="3169" ht="36" customHeight="1">
      <c r="A3169" s="14" t="n">
        <v>46218</v>
      </c>
      <c r="B3169" s="6" t="inlineStr">
        <is>
          <t>10269</t>
        </is>
      </c>
      <c r="C3169" s="6" t="inlineStr">
        <is>
          <t>M/C 0723 - DEMONSTRAÇÃO MATEUS</t>
        </is>
      </c>
      <c r="D3169" s="6" t="inlineStr">
        <is>
          <t>46 SECCIONADORA 1</t>
        </is>
      </c>
      <c r="E3169" s="6" t="n">
        <v>10050006</v>
      </c>
      <c r="F3169" s="6" t="inlineStr">
        <is>
          <t>BASE CAIXOTE MALAGA - 385X384X15 MDP</t>
        </is>
      </c>
      <c r="G3169" s="6" t="inlineStr">
        <is>
          <t>46 SECCIONADORA 1</t>
        </is>
      </c>
      <c r="H3169" s="6" t="inlineStr">
        <is>
          <t>46 SECCIONADORA 1</t>
        </is>
      </c>
      <c r="I3169" s="4" t="inlineStr">
        <is>
          <t>46 SECCIONADORA 1</t>
        </is>
      </c>
      <c r="J3169" s="4" t="n">
        <v>2</v>
      </c>
      <c r="K3169" s="6" t="n"/>
      <c r="L3169" s="6" t="n"/>
      <c r="M3169" s="6" t="n"/>
      <c r="N3169" s="6" t="n">
        <v>46223</v>
      </c>
      <c r="O3169" s="6" t="n">
        <v>2</v>
      </c>
      <c r="P3169" s="6" t="n"/>
      <c r="Q3169" s="6" t="n"/>
      <c r="R3169" s="6" t="n"/>
      <c r="S3169" s="6" t="n"/>
      <c r="T3169" s="6">
        <f>IF(OR($J3169="",$O3169=""),"",$O3169/$J3169)</f>
        <v/>
      </c>
      <c r="U3169" s="6" t="inlineStr">
        <is>
          <t>Concluído</t>
        </is>
      </c>
      <c r="V3169" s="6" t="n"/>
      <c r="W3169" s="6" t="n"/>
      <c r="X3169" s="6" t="n"/>
      <c r="Y3169" s="6" t="n"/>
      <c r="Z3169" s="6" t="n"/>
      <c r="AA3169" s="5" t="n"/>
      <c r="AB3169" s="6">
        <f>B3169&amp;"|"&amp;I3169</f>
        <v/>
      </c>
      <c r="AC3169">
        <f>IF($B3169="","","|"&amp;SUBSTITUTE(TRIM(SUBSTITUTE(SUBSTITUTE(SUBSTITUTE(SUBSTITUTE(SUBSTITUTE(SUBSTITUTE(SUBSTITUTE(SUBSTITUTE(SUBSTITUTE(SUBSTITUTE(SUBSTITUTE(SUBSTITUTE(SUBSTITUTE(SUBSTITUTE(TRIM($B3169&amp;""),CHAR(10)," "),CHAR(13)," "),"."," "),";"," "),","," "),"/"," "),"+"," "),"-"," "),"  "," "),"  "," "),"  "," "),"  "," "),"  "," "),"  "," "))," ","|")&amp;"|")</f>
        <v/>
      </c>
      <c r="AD3169">
        <f>TRIM($I3169&amp;"")</f>
        <v/>
      </c>
    </row>
    <row r="3170" ht="36" customHeight="1">
      <c r="A3170" s="14" t="n">
        <v>46218</v>
      </c>
      <c r="B3170" s="6" t="inlineStr">
        <is>
          <t>10269</t>
        </is>
      </c>
      <c r="C3170" s="6" t="inlineStr">
        <is>
          <t>M/C 0723 - DEMONSTRAÇÃO MATEUS</t>
        </is>
      </c>
      <c r="D3170" s="6" t="inlineStr">
        <is>
          <t>46 SECCIONADORA 1</t>
        </is>
      </c>
      <c r="E3170" s="6" t="n">
        <v>10050011</v>
      </c>
      <c r="F3170" s="6" t="inlineStr">
        <is>
          <t>FRENTE GAVETA MALAGA - 408X204X15 MDP</t>
        </is>
      </c>
      <c r="G3170" s="6" t="inlineStr">
        <is>
          <t>46 SECCIONADORA 1</t>
        </is>
      </c>
      <c r="H3170" s="6" t="inlineStr">
        <is>
          <t>46 SECCIONADORA 1</t>
        </is>
      </c>
      <c r="I3170" s="4" t="inlineStr">
        <is>
          <t>46 SECCIONADORA 1</t>
        </is>
      </c>
      <c r="J3170" s="4" t="n">
        <v>4</v>
      </c>
      <c r="K3170" s="6" t="n"/>
      <c r="L3170" s="6" t="n"/>
      <c r="M3170" s="6" t="n"/>
      <c r="N3170" s="6" t="n">
        <v>46223</v>
      </c>
      <c r="O3170" s="6" t="n">
        <v>4</v>
      </c>
      <c r="P3170" s="6" t="n"/>
      <c r="Q3170" s="6" t="n"/>
      <c r="R3170" s="6" t="n"/>
      <c r="S3170" s="6" t="n"/>
      <c r="T3170" s="6">
        <f>IF(OR($J3170="",$O3170=""),"",$O3170/$J3170)</f>
        <v/>
      </c>
      <c r="U3170" s="6" t="inlineStr">
        <is>
          <t>Concluído</t>
        </is>
      </c>
      <c r="V3170" s="6" t="n"/>
      <c r="W3170" s="6" t="n"/>
      <c r="X3170" s="6" t="n"/>
      <c r="Y3170" s="6" t="n"/>
      <c r="Z3170" s="6" t="n"/>
      <c r="AA3170" s="5" t="n"/>
      <c r="AB3170" s="6">
        <f>B3170&amp;"|"&amp;I3170</f>
        <v/>
      </c>
      <c r="AC3170">
        <f>IF($B3170="","","|"&amp;SUBSTITUTE(TRIM(SUBSTITUTE(SUBSTITUTE(SUBSTITUTE(SUBSTITUTE(SUBSTITUTE(SUBSTITUTE(SUBSTITUTE(SUBSTITUTE(SUBSTITUTE(SUBSTITUTE(SUBSTITUTE(SUBSTITUTE(SUBSTITUTE(SUBSTITUTE(TRIM($B3170&amp;""),CHAR(10)," "),CHAR(13)," "),"."," "),";"," "),","," "),"/"," "),"+"," "),"-"," "),"  "," "),"  "," "),"  "," "),"  "," "),"  "," "),"  "," "))," ","|")&amp;"|")</f>
        <v/>
      </c>
      <c r="AD3170">
        <f>TRIM($I3170&amp;"")</f>
        <v/>
      </c>
    </row>
    <row r="3171" ht="36" customHeight="1">
      <c r="A3171" s="14" t="n">
        <v>46218</v>
      </c>
      <c r="B3171" s="6" t="inlineStr">
        <is>
          <t>10269</t>
        </is>
      </c>
      <c r="C3171" s="6" t="inlineStr">
        <is>
          <t>M/C 0723 - DEMONSTRAÇÃO MATEUS</t>
        </is>
      </c>
      <c r="D3171" s="6" t="inlineStr">
        <is>
          <t>46 SECCIONADORA 1</t>
        </is>
      </c>
      <c r="E3171" s="6" t="n">
        <v>200306201</v>
      </c>
      <c r="F3171" s="6" t="inlineStr">
        <is>
          <t>TAMPO 1605X905X15 MDF - TAMPO C/ENGROSSO R100</t>
        </is>
      </c>
      <c r="G3171" s="6" t="inlineStr">
        <is>
          <t>46 SECCIONADORA 1</t>
        </is>
      </c>
      <c r="H3171" s="6" t="inlineStr">
        <is>
          <t>46 SECCIONADORA 1</t>
        </is>
      </c>
      <c r="I3171" s="4" t="inlineStr">
        <is>
          <t>46 SECCIONADORA 1</t>
        </is>
      </c>
      <c r="J3171" s="4" t="n">
        <v>1</v>
      </c>
      <c r="K3171" s="6" t="n"/>
      <c r="L3171" s="6" t="n"/>
      <c r="M3171" s="6" t="n"/>
      <c r="N3171" s="6" t="n">
        <v>46223</v>
      </c>
      <c r="O3171" s="6" t="n">
        <v>1</v>
      </c>
      <c r="P3171" s="6" t="n"/>
      <c r="Q3171" s="6" t="n"/>
      <c r="R3171" s="6" t="n"/>
      <c r="S3171" s="6" t="n"/>
      <c r="T3171" s="6">
        <f>IF(OR($J3171="",$O3171=""),"",$O3171/$J3171)</f>
        <v/>
      </c>
      <c r="U3171" s="6" t="inlineStr">
        <is>
          <t>Concluído</t>
        </is>
      </c>
      <c r="V3171" s="6" t="n"/>
      <c r="W3171" s="6" t="n"/>
      <c r="X3171" s="6" t="n"/>
      <c r="Y3171" s="6" t="n"/>
      <c r="Z3171" s="6" t="n"/>
      <c r="AA3171" s="5" t="n"/>
      <c r="AB3171" s="6">
        <f>B3171&amp;"|"&amp;I3171</f>
        <v/>
      </c>
      <c r="AC3171">
        <f>IF($B3171="","","|"&amp;SUBSTITUTE(TRIM(SUBSTITUTE(SUBSTITUTE(SUBSTITUTE(SUBSTITUTE(SUBSTITUTE(SUBSTITUTE(SUBSTITUTE(SUBSTITUTE(SUBSTITUTE(SUBSTITUTE(SUBSTITUTE(SUBSTITUTE(SUBSTITUTE(SUBSTITUTE(TRIM($B3171&amp;""),CHAR(10)," "),CHAR(13)," "),"."," "),";"," "),","," "),"/"," "),"+"," "),"-"," "),"  "," "),"  "," "),"  "," "),"  "," "),"  "," "),"  "," "))," ","|")&amp;"|")</f>
        <v/>
      </c>
      <c r="AD3171">
        <f>TRIM($I3171&amp;"")</f>
        <v/>
      </c>
    </row>
    <row r="3172" ht="36" customHeight="1">
      <c r="A3172" s="14" t="n">
        <v>46218</v>
      </c>
      <c r="B3172" s="6" t="inlineStr">
        <is>
          <t>10269</t>
        </is>
      </c>
      <c r="C3172" s="6" t="inlineStr">
        <is>
          <t>M/C 0723 - DEMONSTRAÇÃO MATEUS</t>
        </is>
      </c>
      <c r="D3172" s="6" t="inlineStr">
        <is>
          <t>46 SECCIONADORA 1</t>
        </is>
      </c>
      <c r="E3172" s="6" t="n">
        <v>10050001</v>
      </c>
      <c r="F3172" s="6" t="inlineStr">
        <is>
          <t>TOPO MOLDURA MALAGA - 452X390X15 MDP</t>
        </is>
      </c>
      <c r="G3172" s="6" t="inlineStr">
        <is>
          <t>46 SECCIONADORA 1</t>
        </is>
      </c>
      <c r="H3172" s="6" t="inlineStr">
        <is>
          <t>46 SECCIONADORA 1</t>
        </is>
      </c>
      <c r="I3172" s="4" t="inlineStr">
        <is>
          <t>46 SECCIONADORA 1</t>
        </is>
      </c>
      <c r="J3172" s="4" t="n">
        <v>2</v>
      </c>
      <c r="K3172" s="6" t="n"/>
      <c r="L3172" s="6" t="n"/>
      <c r="M3172" s="6" t="n"/>
      <c r="N3172" s="6" t="n">
        <v>46223</v>
      </c>
      <c r="O3172" s="6" t="n">
        <v>2</v>
      </c>
      <c r="P3172" s="6" t="n"/>
      <c r="Q3172" s="6" t="n"/>
      <c r="R3172" s="6" t="n"/>
      <c r="S3172" s="6" t="n"/>
      <c r="T3172" s="6">
        <f>IF(OR($J3172="",$O3172=""),"",$O3172/$J3172)</f>
        <v/>
      </c>
      <c r="U3172" s="6" t="inlineStr">
        <is>
          <t>Concluído</t>
        </is>
      </c>
      <c r="V3172" s="6" t="n"/>
      <c r="W3172" s="6" t="n"/>
      <c r="X3172" s="6" t="n"/>
      <c r="Y3172" s="6" t="n"/>
      <c r="Z3172" s="6" t="n"/>
      <c r="AA3172" s="5" t="n"/>
      <c r="AB3172" s="6">
        <f>B3172&amp;"|"&amp;I3172</f>
        <v/>
      </c>
      <c r="AC3172">
        <f>IF($B3172="","","|"&amp;SUBSTITUTE(TRIM(SUBSTITUTE(SUBSTITUTE(SUBSTITUTE(SUBSTITUTE(SUBSTITUTE(SUBSTITUTE(SUBSTITUTE(SUBSTITUTE(SUBSTITUTE(SUBSTITUTE(SUBSTITUTE(SUBSTITUTE(SUBSTITUTE(SUBSTITUTE(TRIM($B3172&amp;""),CHAR(10)," "),CHAR(13)," "),"."," "),";"," "),","," "),"/"," "),"+"," "),"-"," "),"  "," "),"  "," "),"  "," "),"  "," "),"  "," "),"  "," "))," ","|")&amp;"|")</f>
        <v/>
      </c>
      <c r="AD3172">
        <f>TRIM($I3172&amp;"")</f>
        <v/>
      </c>
    </row>
    <row r="3173" ht="36" customHeight="1">
      <c r="A3173" s="14" t="n">
        <v>46218</v>
      </c>
      <c r="B3173" s="6" t="inlineStr">
        <is>
          <t>10269</t>
        </is>
      </c>
      <c r="C3173" s="6" t="inlineStr">
        <is>
          <t>M/C 0723 - DEMONSTRAÇÃO MATEUS</t>
        </is>
      </c>
      <c r="D3173" s="6" t="inlineStr">
        <is>
          <t>46 SECCIONADORA 1</t>
        </is>
      </c>
      <c r="E3173" s="6" t="n">
        <v>10050002</v>
      </c>
      <c r="F3173" s="6" t="inlineStr">
        <is>
          <t>LATERAL MOLDURA MALAGA - 550X385X15 MDP</t>
        </is>
      </c>
      <c r="G3173" s="6" t="inlineStr">
        <is>
          <t>46 SECCIONADORA 1</t>
        </is>
      </c>
      <c r="H3173" s="6" t="inlineStr">
        <is>
          <t>46 SECCIONADORA 1</t>
        </is>
      </c>
      <c r="I3173" s="4" t="inlineStr">
        <is>
          <t>46 SECCIONADORA 1</t>
        </is>
      </c>
      <c r="J3173" s="4" t="n">
        <v>4</v>
      </c>
      <c r="K3173" s="6" t="n"/>
      <c r="L3173" s="6" t="n"/>
      <c r="M3173" s="6" t="n"/>
      <c r="N3173" s="6" t="n">
        <v>46223</v>
      </c>
      <c r="O3173" s="6" t="n">
        <v>4</v>
      </c>
      <c r="P3173" s="6" t="n"/>
      <c r="Q3173" s="6" t="n"/>
      <c r="R3173" s="6" t="n"/>
      <c r="S3173" s="6" t="n"/>
      <c r="T3173" s="6">
        <f>IF(OR($J3173="",$O3173=""),"",$O3173/$J3173)</f>
        <v/>
      </c>
      <c r="U3173" s="6" t="inlineStr">
        <is>
          <t>Concluído</t>
        </is>
      </c>
      <c r="V3173" s="6" t="n"/>
      <c r="W3173" s="6" t="n"/>
      <c r="X3173" s="6" t="n"/>
      <c r="Y3173" s="6" t="n"/>
      <c r="Z3173" s="6" t="n"/>
      <c r="AA3173" s="5" t="n"/>
      <c r="AB3173" s="6">
        <f>B3173&amp;"|"&amp;I3173</f>
        <v/>
      </c>
      <c r="AC3173">
        <f>IF($B3173="","","|"&amp;SUBSTITUTE(TRIM(SUBSTITUTE(SUBSTITUTE(SUBSTITUTE(SUBSTITUTE(SUBSTITUTE(SUBSTITUTE(SUBSTITUTE(SUBSTITUTE(SUBSTITUTE(SUBSTITUTE(SUBSTITUTE(SUBSTITUTE(SUBSTITUTE(SUBSTITUTE(TRIM($B3173&amp;""),CHAR(10)," "),CHAR(13)," "),"."," "),";"," "),","," "),"/"," "),"+"," "),"-"," "),"  "," "),"  "," "),"  "," "),"  "," "),"  "," "),"  "," "))," ","|")&amp;"|")</f>
        <v/>
      </c>
      <c r="AD3173">
        <f>TRIM($I3173&amp;"")</f>
        <v/>
      </c>
    </row>
    <row r="3174" ht="36" customHeight="1">
      <c r="A3174" s="14" t="n">
        <v>46218</v>
      </c>
      <c r="B3174" s="6" t="inlineStr">
        <is>
          <t>10269</t>
        </is>
      </c>
      <c r="C3174" s="6" t="inlineStr">
        <is>
          <t>M/C 0723 - DEMONSTRAÇÃO MATEUS</t>
        </is>
      </c>
      <c r="D3174" s="6" t="inlineStr">
        <is>
          <t>46 SECCIONADORA 1</t>
        </is>
      </c>
      <c r="E3174" s="6" t="n">
        <v>30006804</v>
      </c>
      <c r="F3174" s="6" t="inlineStr">
        <is>
          <t>TRAV INFERIOR 360X87X15 MDP - CAD GENOVA</t>
        </is>
      </c>
      <c r="G3174" s="6" t="inlineStr">
        <is>
          <t>46 SECCIONADORA 1</t>
        </is>
      </c>
      <c r="H3174" s="6" t="inlineStr">
        <is>
          <t>46 SECCIONADORA 1</t>
        </is>
      </c>
      <c r="I3174" s="4" t="inlineStr">
        <is>
          <t>46 SECCIONADORA 1</t>
        </is>
      </c>
      <c r="J3174" s="4" t="n">
        <v>6</v>
      </c>
      <c r="K3174" s="6" t="n"/>
      <c r="L3174" s="6" t="n"/>
      <c r="M3174" s="6" t="n"/>
      <c r="N3174" s="6" t="n">
        <v>46223</v>
      </c>
      <c r="O3174" s="6" t="n">
        <v>6</v>
      </c>
      <c r="P3174" s="6" t="n"/>
      <c r="Q3174" s="6" t="n"/>
      <c r="R3174" s="6" t="n"/>
      <c r="S3174" s="6" t="n"/>
      <c r="T3174" s="6">
        <f>IF(OR($J3174="",$O3174=""),"",$O3174/$J3174)</f>
        <v/>
      </c>
      <c r="U3174" s="6" t="inlineStr">
        <is>
          <t>Concluído</t>
        </is>
      </c>
      <c r="V3174" s="6" t="n"/>
      <c r="W3174" s="6" t="n"/>
      <c r="X3174" s="6" t="n"/>
      <c r="Y3174" s="6" t="n"/>
      <c r="Z3174" s="6" t="n"/>
      <c r="AA3174" s="5" t="n"/>
      <c r="AB3174" s="6">
        <f>B3174&amp;"|"&amp;I3174</f>
        <v/>
      </c>
      <c r="AC3174">
        <f>IF($B3174="","","|"&amp;SUBSTITUTE(TRIM(SUBSTITUTE(SUBSTITUTE(SUBSTITUTE(SUBSTITUTE(SUBSTITUTE(SUBSTITUTE(SUBSTITUTE(SUBSTITUTE(SUBSTITUTE(SUBSTITUTE(SUBSTITUTE(SUBSTITUTE(SUBSTITUTE(SUBSTITUTE(TRIM($B3174&amp;""),CHAR(10)," "),CHAR(13)," "),"."," "),";"," "),","," "),"/"," "),"+"," "),"-"," "),"  "," "),"  "," "),"  "," "),"  "," "),"  "," "),"  "," "))," ","|")&amp;"|")</f>
        <v/>
      </c>
      <c r="AD3174">
        <f>TRIM($I3174&amp;"")</f>
        <v/>
      </c>
    </row>
    <row r="3175" ht="36" customHeight="1">
      <c r="A3175" s="14" t="n">
        <v>46218</v>
      </c>
      <c r="B3175" s="6" t="inlineStr">
        <is>
          <t>10264</t>
        </is>
      </c>
      <c r="C3175" s="6" t="inlineStr">
        <is>
          <t>M/C 0724 (VERDE)</t>
        </is>
      </c>
      <c r="D3175" s="6" t="inlineStr">
        <is>
          <t>50 SECCIONADORA 2</t>
        </is>
      </c>
      <c r="E3175" s="6" t="n">
        <v>30001204</v>
      </c>
      <c r="F3175" s="6" t="inlineStr">
        <is>
          <t>ASSENTO 430X403X09 MDP CAD PE INTEIRO/ MADEIRA</t>
        </is>
      </c>
      <c r="G3175" s="6" t="inlineStr">
        <is>
          <t>50 SECCIONADORA 2</t>
        </is>
      </c>
      <c r="H3175" s="6" t="inlineStr">
        <is>
          <t>50 SECCIONADORA 2</t>
        </is>
      </c>
      <c r="I3175" s="4" t="inlineStr">
        <is>
          <t>50 SECCIONADORA 2</t>
        </is>
      </c>
      <c r="J3175" s="4" t="n">
        <v>20</v>
      </c>
      <c r="K3175" s="6" t="n"/>
      <c r="L3175" s="6" t="n"/>
      <c r="M3175" s="6" t="n"/>
      <c r="N3175" s="6" t="n">
        <v>46223</v>
      </c>
      <c r="O3175" s="6" t="n">
        <v>20</v>
      </c>
      <c r="P3175" s="6" t="n"/>
      <c r="Q3175" s="6" t="n"/>
      <c r="R3175" s="6" t="n"/>
      <c r="S3175" s="6" t="n"/>
      <c r="T3175" s="6">
        <f>IF(OR($J3175="",$O3175=""),"",$O3175/$J3175)</f>
        <v/>
      </c>
      <c r="U3175" s="6" t="inlineStr">
        <is>
          <t>Concluído</t>
        </is>
      </c>
      <c r="V3175" s="6" t="n"/>
      <c r="W3175" s="6" t="n"/>
      <c r="X3175" s="6" t="n"/>
      <c r="Y3175" s="6" t="n"/>
      <c r="Z3175" s="6" t="n"/>
      <c r="AA3175" s="5" t="n"/>
      <c r="AB3175" s="6">
        <f>B3175&amp;"|"&amp;I3175</f>
        <v/>
      </c>
      <c r="AC3175">
        <f>IF($B3175="","","|"&amp;SUBSTITUTE(TRIM(SUBSTITUTE(SUBSTITUTE(SUBSTITUTE(SUBSTITUTE(SUBSTITUTE(SUBSTITUTE(SUBSTITUTE(SUBSTITUTE(SUBSTITUTE(SUBSTITUTE(SUBSTITUTE(SUBSTITUTE(SUBSTITUTE(SUBSTITUTE(TRIM($B3175&amp;""),CHAR(10)," "),CHAR(13)," "),"."," "),";"," "),","," "),"/"," "),"+"," "),"-"," "),"  "," "),"  "," "),"  "," "),"  "," "),"  "," "),"  "," "))," ","|")&amp;"|")</f>
        <v/>
      </c>
      <c r="AD3175">
        <f>TRIM($I3175&amp;"")</f>
        <v/>
      </c>
    </row>
    <row r="3176" ht="36" customHeight="1">
      <c r="A3176" s="14" t="n">
        <v>46218</v>
      </c>
      <c r="B3176" s="6" t="inlineStr">
        <is>
          <t>10264</t>
        </is>
      </c>
      <c r="C3176" s="6" t="inlineStr">
        <is>
          <t>M/C 0724 (VERDE)</t>
        </is>
      </c>
      <c r="D3176" s="6" t="inlineStr">
        <is>
          <t>50 SECCIONADORA 2</t>
        </is>
      </c>
      <c r="E3176" s="6" t="n">
        <v>30004805</v>
      </c>
      <c r="F3176" s="6" t="inlineStr">
        <is>
          <t>ASSENTO 440X425X09 MDP - CAD SANTIAGO</t>
        </is>
      </c>
      <c r="G3176" s="6" t="inlineStr">
        <is>
          <t>50 SECCIONADORA 2</t>
        </is>
      </c>
      <c r="H3176" s="6" t="inlineStr">
        <is>
          <t>50 SECCIONADORA 2</t>
        </is>
      </c>
      <c r="I3176" s="4" t="inlineStr">
        <is>
          <t>50 SECCIONADORA 2</t>
        </is>
      </c>
      <c r="J3176" s="4" t="n">
        <v>730</v>
      </c>
      <c r="K3176" s="6" t="n"/>
      <c r="L3176" s="6" t="n"/>
      <c r="M3176" s="6" t="n"/>
      <c r="N3176" s="6" t="n">
        <v>46223</v>
      </c>
      <c r="O3176" s="6" t="n">
        <v>730</v>
      </c>
      <c r="P3176" s="6" t="n"/>
      <c r="Q3176" s="6" t="n"/>
      <c r="R3176" s="6" t="n"/>
      <c r="S3176" s="6" t="n"/>
      <c r="T3176" s="6">
        <f>IF(OR($J3176="",$O3176=""),"",$O3176/$J3176)</f>
        <v/>
      </c>
      <c r="U3176" s="6" t="inlineStr">
        <is>
          <t>Concluído</t>
        </is>
      </c>
      <c r="V3176" s="6" t="n"/>
      <c r="W3176" s="6" t="n"/>
      <c r="X3176" s="6" t="n"/>
      <c r="Y3176" s="6" t="n"/>
      <c r="Z3176" s="6" t="n"/>
      <c r="AA3176" s="5" t="n"/>
      <c r="AB3176" s="6">
        <f>B3176&amp;"|"&amp;I3176</f>
        <v/>
      </c>
      <c r="AC3176">
        <f>IF($B3176="","","|"&amp;SUBSTITUTE(TRIM(SUBSTITUTE(SUBSTITUTE(SUBSTITUTE(SUBSTITUTE(SUBSTITUTE(SUBSTITUTE(SUBSTITUTE(SUBSTITUTE(SUBSTITUTE(SUBSTITUTE(SUBSTITUTE(SUBSTITUTE(SUBSTITUTE(SUBSTITUTE(TRIM($B3176&amp;""),CHAR(10)," "),CHAR(13)," "),"."," "),";"," "),","," "),"/"," "),"+"," "),"-"," "),"  "," "),"  "," "),"  "," "),"  "," "),"  "," "),"  "," "))," ","|")&amp;"|")</f>
        <v/>
      </c>
      <c r="AD3176">
        <f>TRIM($I3176&amp;"")</f>
        <v/>
      </c>
    </row>
    <row r="3177" ht="36" customHeight="1">
      <c r="A3177" s="14" t="n">
        <v>46218</v>
      </c>
      <c r="B3177" s="6" t="inlineStr">
        <is>
          <t>10264</t>
        </is>
      </c>
      <c r="C3177" s="6" t="inlineStr">
        <is>
          <t>M/C 0724 (VERDE)</t>
        </is>
      </c>
      <c r="D3177" s="6" t="inlineStr">
        <is>
          <t>50 SECCIONADORA 2</t>
        </is>
      </c>
      <c r="E3177" s="6" t="n">
        <v>30001308</v>
      </c>
      <c r="F3177" s="6" t="inlineStr">
        <is>
          <t>APOIO ESPALDAR 360X40X25 MDP - PE INTEIRO</t>
        </is>
      </c>
      <c r="G3177" s="6" t="inlineStr">
        <is>
          <t>50 SECCIONADORA 2</t>
        </is>
      </c>
      <c r="H3177" s="6" t="inlineStr">
        <is>
          <t>50 SECCIONADORA 2</t>
        </is>
      </c>
      <c r="I3177" s="4" t="inlineStr">
        <is>
          <t>50 SECCIONADORA 2</t>
        </is>
      </c>
      <c r="J3177" s="4" t="n">
        <v>20</v>
      </c>
      <c r="K3177" s="6" t="n"/>
      <c r="L3177" s="6" t="n"/>
      <c r="M3177" s="6" t="n"/>
      <c r="N3177" s="6" t="n">
        <v>46223</v>
      </c>
      <c r="O3177" s="6" t="n">
        <v>20</v>
      </c>
      <c r="P3177" s="6" t="n"/>
      <c r="Q3177" s="6" t="n"/>
      <c r="R3177" s="6" t="n"/>
      <c r="S3177" s="6" t="n"/>
      <c r="T3177" s="6">
        <f>IF(OR($J3177="",$O3177=""),"",$O3177/$J3177)</f>
        <v/>
      </c>
      <c r="U3177" s="6" t="inlineStr">
        <is>
          <t>Concluído</t>
        </is>
      </c>
      <c r="V3177" s="6" t="n"/>
      <c r="W3177" s="6" t="n"/>
      <c r="X3177" s="6" t="n"/>
      <c r="Y3177" s="6" t="n"/>
      <c r="Z3177" s="6" t="n"/>
      <c r="AA3177" s="5" t="n"/>
      <c r="AB3177" s="6">
        <f>B3177&amp;"|"&amp;I3177</f>
        <v/>
      </c>
      <c r="AC3177">
        <f>IF($B3177="","","|"&amp;SUBSTITUTE(TRIM(SUBSTITUTE(SUBSTITUTE(SUBSTITUTE(SUBSTITUTE(SUBSTITUTE(SUBSTITUTE(SUBSTITUTE(SUBSTITUTE(SUBSTITUTE(SUBSTITUTE(SUBSTITUTE(SUBSTITUTE(SUBSTITUTE(SUBSTITUTE(TRIM($B3177&amp;""),CHAR(10)," "),CHAR(13)," "),"."," "),";"," "),","," "),"/"," "),"+"," "),"-"," "),"  "," "),"  "," "),"  "," "),"  "," "),"  "," "),"  "," "))," ","|")&amp;"|")</f>
        <v/>
      </c>
      <c r="AD3177">
        <f>TRIM($I3177&amp;"")</f>
        <v/>
      </c>
    </row>
    <row r="3178" ht="36" customHeight="1">
      <c r="A3178" s="14" t="n">
        <v>46218</v>
      </c>
      <c r="B3178" s="6" t="inlineStr">
        <is>
          <t>10264</t>
        </is>
      </c>
      <c r="C3178" s="6" t="inlineStr">
        <is>
          <t>M/C 0724 (VERDE)</t>
        </is>
      </c>
      <c r="D3178" s="6" t="inlineStr">
        <is>
          <t>50 SECCIONADORA 2</t>
        </is>
      </c>
      <c r="E3178" s="6" t="n">
        <v>30001309</v>
      </c>
      <c r="F3178" s="6" t="inlineStr">
        <is>
          <t>TRA CENTR 360X56(911)X25 MDP (14PCS) - PE INTEIRO</t>
        </is>
      </c>
      <c r="G3178" s="6" t="inlineStr">
        <is>
          <t>50 SECCIONADORA 2</t>
        </is>
      </c>
      <c r="H3178" s="6" t="inlineStr">
        <is>
          <t>50 SECCIONADORA 2</t>
        </is>
      </c>
      <c r="I3178" s="4" t="inlineStr">
        <is>
          <t>50 SECCIONADORA 2</t>
        </is>
      </c>
      <c r="J3178" s="4" t="n">
        <v>16</v>
      </c>
      <c r="K3178" s="6" t="n"/>
      <c r="L3178" s="6" t="n"/>
      <c r="M3178" s="6" t="n"/>
      <c r="N3178" s="6" t="n">
        <v>46223</v>
      </c>
      <c r="O3178" s="6" t="n">
        <v>16</v>
      </c>
      <c r="P3178" s="6" t="n"/>
      <c r="Q3178" s="6" t="n"/>
      <c r="R3178" s="6" t="n"/>
      <c r="S3178" s="6" t="n"/>
      <c r="T3178" s="6">
        <f>IF(OR($J3178="",$O3178=""),"",$O3178/$J3178)</f>
        <v/>
      </c>
      <c r="U3178" s="6" t="inlineStr">
        <is>
          <t>Concluído</t>
        </is>
      </c>
      <c r="V3178" s="6" t="n"/>
      <c r="W3178" s="6" t="n"/>
      <c r="X3178" s="6" t="n"/>
      <c r="Y3178" s="6" t="n"/>
      <c r="Z3178" s="6" t="n"/>
      <c r="AA3178" s="5" t="n"/>
      <c r="AB3178" s="6">
        <f>B3178&amp;"|"&amp;I3178</f>
        <v/>
      </c>
      <c r="AC3178">
        <f>IF($B3178="","","|"&amp;SUBSTITUTE(TRIM(SUBSTITUTE(SUBSTITUTE(SUBSTITUTE(SUBSTITUTE(SUBSTITUTE(SUBSTITUTE(SUBSTITUTE(SUBSTITUTE(SUBSTITUTE(SUBSTITUTE(SUBSTITUTE(SUBSTITUTE(SUBSTITUTE(SUBSTITUTE(TRIM($B3178&amp;""),CHAR(10)," "),CHAR(13)," "),"."," "),";"," "),","," "),"/"," "),"+"," "),"-"," "),"  "," "),"  "," "),"  "," "),"  "," "),"  "," "),"  "," "))," ","|")&amp;"|")</f>
        <v/>
      </c>
      <c r="AD3178">
        <f>TRIM($I3178&amp;"")</f>
        <v/>
      </c>
    </row>
    <row r="3179" ht="36" customHeight="1">
      <c r="A3179" s="14" t="n">
        <v>46218</v>
      </c>
      <c r="B3179" s="6" t="inlineStr">
        <is>
          <t>10264</t>
        </is>
      </c>
      <c r="C3179" s="6" t="inlineStr">
        <is>
          <t>M/C 0724 (VERDE)</t>
        </is>
      </c>
      <c r="D3179" s="6" t="inlineStr">
        <is>
          <t>50 SECCIONADORA 2</t>
        </is>
      </c>
      <c r="E3179" s="6" t="n">
        <v>20021607</v>
      </c>
      <c r="F3179" s="6" t="inlineStr">
        <is>
          <t>TAMPO 1605X905X18 MDF - MESA COM VIDRO</t>
        </is>
      </c>
      <c r="G3179" s="6" t="inlineStr">
        <is>
          <t>50 SECCIONADORA 2</t>
        </is>
      </c>
      <c r="H3179" s="6" t="inlineStr">
        <is>
          <t>50 SECCIONADORA 2</t>
        </is>
      </c>
      <c r="I3179" s="4" t="inlineStr">
        <is>
          <t>50 SECCIONADORA 2</t>
        </is>
      </c>
      <c r="J3179" s="4" t="n">
        <v>3</v>
      </c>
      <c r="K3179" s="6" t="n"/>
      <c r="L3179" s="6" t="n"/>
      <c r="M3179" s="6" t="n"/>
      <c r="N3179" s="6" t="n">
        <v>46223</v>
      </c>
      <c r="O3179" s="6" t="n">
        <v>3</v>
      </c>
      <c r="P3179" s="6" t="n"/>
      <c r="Q3179" s="6" t="n"/>
      <c r="R3179" s="6" t="n"/>
      <c r="S3179" s="6" t="n"/>
      <c r="T3179" s="6">
        <f>IF(OR($J3179="",$O3179=""),"",$O3179/$J3179)</f>
        <v/>
      </c>
      <c r="U3179" s="6" t="inlineStr">
        <is>
          <t>Concluído</t>
        </is>
      </c>
      <c r="V3179" s="6" t="n"/>
      <c r="W3179" s="6" t="n"/>
      <c r="X3179" s="6" t="n"/>
      <c r="Y3179" s="6" t="n"/>
      <c r="Z3179" s="6" t="n"/>
      <c r="AA3179" s="5" t="n"/>
      <c r="AB3179" s="6">
        <f>B3179&amp;"|"&amp;I3179</f>
        <v/>
      </c>
      <c r="AC3179">
        <f>IF($B3179="","","|"&amp;SUBSTITUTE(TRIM(SUBSTITUTE(SUBSTITUTE(SUBSTITUTE(SUBSTITUTE(SUBSTITUTE(SUBSTITUTE(SUBSTITUTE(SUBSTITUTE(SUBSTITUTE(SUBSTITUTE(SUBSTITUTE(SUBSTITUTE(SUBSTITUTE(SUBSTITUTE(TRIM($B3179&amp;""),CHAR(10)," "),CHAR(13)," "),"."," "),";"," "),","," "),"/"," "),"+"," "),"-"," "),"  "," "),"  "," "),"  "," "),"  "," "),"  "," "),"  "," "))," ","|")&amp;"|")</f>
        <v/>
      </c>
      <c r="AD3179">
        <f>TRIM($I3179&amp;"")</f>
        <v/>
      </c>
    </row>
    <row r="3180" ht="36" customHeight="1">
      <c r="A3180" s="14" t="n">
        <v>46218</v>
      </c>
      <c r="B3180" s="6" t="inlineStr">
        <is>
          <t>10264</t>
        </is>
      </c>
      <c r="C3180" s="6" t="inlineStr">
        <is>
          <t>M/C 0724 (VERDE)</t>
        </is>
      </c>
      <c r="D3180" s="6" t="inlineStr">
        <is>
          <t>50 SECCIONADORA 2</t>
        </is>
      </c>
      <c r="E3180" s="6" t="n">
        <v>20052201</v>
      </c>
      <c r="F3180" s="6" t="inlineStr">
        <is>
          <t>TAMPO VITREO 1205X905X18 MDF-MESA ATHENAS</t>
        </is>
      </c>
      <c r="G3180" s="6" t="inlineStr">
        <is>
          <t>50 SECCIONADORA 2</t>
        </is>
      </c>
      <c r="H3180" s="6" t="inlineStr">
        <is>
          <t>50 SECCIONADORA 2</t>
        </is>
      </c>
      <c r="I3180" s="4" t="inlineStr">
        <is>
          <t>50 SECCIONADORA 2</t>
        </is>
      </c>
      <c r="J3180" s="4" t="n">
        <v>1</v>
      </c>
      <c r="K3180" s="6" t="n"/>
      <c r="L3180" s="6" t="n"/>
      <c r="M3180" s="6" t="n"/>
      <c r="N3180" s="6" t="n">
        <v>46223</v>
      </c>
      <c r="O3180" s="6" t="n">
        <v>1</v>
      </c>
      <c r="P3180" s="6" t="n"/>
      <c r="Q3180" s="6" t="n"/>
      <c r="R3180" s="6" t="n"/>
      <c r="S3180" s="6" t="n"/>
      <c r="T3180" s="6">
        <f>IF(OR($J3180="",$O3180=""),"",$O3180/$J3180)</f>
        <v/>
      </c>
      <c r="U3180" s="6" t="inlineStr">
        <is>
          <t>Concluído</t>
        </is>
      </c>
      <c r="V3180" s="6" t="n"/>
      <c r="W3180" s="6" t="n"/>
      <c r="X3180" s="6" t="n"/>
      <c r="Y3180" s="6" t="n"/>
      <c r="Z3180" s="6" t="n"/>
      <c r="AA3180" s="5" t="n"/>
      <c r="AB3180" s="6">
        <f>B3180&amp;"|"&amp;I3180</f>
        <v/>
      </c>
      <c r="AC3180">
        <f>IF($B3180="","","|"&amp;SUBSTITUTE(TRIM(SUBSTITUTE(SUBSTITUTE(SUBSTITUTE(SUBSTITUTE(SUBSTITUTE(SUBSTITUTE(SUBSTITUTE(SUBSTITUTE(SUBSTITUTE(SUBSTITUTE(SUBSTITUTE(SUBSTITUTE(SUBSTITUTE(SUBSTITUTE(TRIM($B3180&amp;""),CHAR(10)," "),CHAR(13)," "),"."," "),";"," "),","," "),"/"," "),"+"," "),"-"," "),"  "," "),"  "," "),"  "," "),"  "," "),"  "," "),"  "," "))," ","|")&amp;"|")</f>
        <v/>
      </c>
      <c r="AD3180">
        <f>TRIM($I3180&amp;"")</f>
        <v/>
      </c>
    </row>
    <row r="3181" ht="36" customHeight="1">
      <c r="A3181" s="14" t="n">
        <v>46218</v>
      </c>
      <c r="B3181" s="6" t="inlineStr">
        <is>
          <t>10264</t>
        </is>
      </c>
      <c r="C3181" s="6" t="inlineStr">
        <is>
          <t>M/C 0724 (VERDE)</t>
        </is>
      </c>
      <c r="D3181" s="6" t="inlineStr">
        <is>
          <t>50 SECCIONADORA 2</t>
        </is>
      </c>
      <c r="E3181" s="6" t="n">
        <v>20053407</v>
      </c>
      <c r="F3181" s="6" t="inlineStr">
        <is>
          <t>TAMPO 1365X905X18 MDF - MESA COM VIDRO</t>
        </is>
      </c>
      <c r="G3181" s="6" t="inlineStr">
        <is>
          <t>50 SECCIONADORA 2</t>
        </is>
      </c>
      <c r="H3181" s="6" t="inlineStr">
        <is>
          <t>50 SECCIONADORA 2</t>
        </is>
      </c>
      <c r="I3181" s="4" t="inlineStr">
        <is>
          <t>50 SECCIONADORA 2</t>
        </is>
      </c>
      <c r="J3181" s="4" t="n">
        <v>1</v>
      </c>
      <c r="K3181" s="6" t="n"/>
      <c r="L3181" s="6" t="n"/>
      <c r="M3181" s="6" t="n"/>
      <c r="N3181" s="6" t="n">
        <v>46223</v>
      </c>
      <c r="O3181" s="6" t="n">
        <v>1</v>
      </c>
      <c r="P3181" s="6" t="n"/>
      <c r="Q3181" s="6" t="n"/>
      <c r="R3181" s="6" t="n"/>
      <c r="S3181" s="6" t="n"/>
      <c r="T3181" s="6">
        <f>IF(OR($J3181="",$O3181=""),"",$O3181/$J3181)</f>
        <v/>
      </c>
      <c r="U3181" s="6" t="inlineStr">
        <is>
          <t>Concluído</t>
        </is>
      </c>
      <c r="V3181" s="6" t="n"/>
      <c r="W3181" s="6" t="n"/>
      <c r="X3181" s="6" t="n"/>
      <c r="Y3181" s="6" t="n"/>
      <c r="Z3181" s="6" t="n"/>
      <c r="AA3181" s="5" t="n"/>
      <c r="AB3181" s="6">
        <f>B3181&amp;"|"&amp;I3181</f>
        <v/>
      </c>
      <c r="AC3181">
        <f>IF($B3181="","","|"&amp;SUBSTITUTE(TRIM(SUBSTITUTE(SUBSTITUTE(SUBSTITUTE(SUBSTITUTE(SUBSTITUTE(SUBSTITUTE(SUBSTITUTE(SUBSTITUTE(SUBSTITUTE(SUBSTITUTE(SUBSTITUTE(SUBSTITUTE(SUBSTITUTE(SUBSTITUTE(TRIM($B3181&amp;""),CHAR(10)," "),CHAR(13)," "),"."," "),";"," "),","," "),"/"," "),"+"," "),"-"," "),"  "," "),"  "," "),"  "," "),"  "," "),"  "," "),"  "," "))," ","|")&amp;"|")</f>
        <v/>
      </c>
      <c r="AD3181">
        <f>TRIM($I3181&amp;"")</f>
        <v/>
      </c>
    </row>
    <row r="3182" ht="36" customHeight="1">
      <c r="A3182" s="14" t="n">
        <v>46218</v>
      </c>
      <c r="B3182" s="6" t="inlineStr">
        <is>
          <t>10264</t>
        </is>
      </c>
      <c r="C3182" s="6" t="inlineStr">
        <is>
          <t>M/C 0724 (VERDE)</t>
        </is>
      </c>
      <c r="D3182" s="6" t="inlineStr">
        <is>
          <t>50 SECCIONADORA 2</t>
        </is>
      </c>
      <c r="E3182" s="6" t="n">
        <v>30001203</v>
      </c>
      <c r="F3182" s="6" t="inlineStr">
        <is>
          <t>LAT ASSENTO 430X80X18 MDF CAD PE INTEIRO/ MADEIRA</t>
        </is>
      </c>
      <c r="G3182" s="6" t="inlineStr">
        <is>
          <t>50 SECCIONADORA 2</t>
        </is>
      </c>
      <c r="H3182" s="6" t="inlineStr">
        <is>
          <t>50 SECCIONADORA 2</t>
        </is>
      </c>
      <c r="I3182" s="4" t="inlineStr">
        <is>
          <t>50 SECCIONADORA 2</t>
        </is>
      </c>
      <c r="J3182" s="4" t="n">
        <v>40</v>
      </c>
      <c r="K3182" s="6" t="n"/>
      <c r="L3182" s="6" t="n"/>
      <c r="M3182" s="6" t="n"/>
      <c r="N3182" s="6" t="n">
        <v>46223</v>
      </c>
      <c r="O3182" s="6" t="n">
        <v>40</v>
      </c>
      <c r="P3182" s="6" t="n"/>
      <c r="Q3182" s="6" t="n"/>
      <c r="R3182" s="6" t="n"/>
      <c r="S3182" s="6" t="n"/>
      <c r="T3182" s="6">
        <f>IF(OR($J3182="",$O3182=""),"",$O3182/$J3182)</f>
        <v/>
      </c>
      <c r="U3182" s="6" t="inlineStr">
        <is>
          <t>Concluído</t>
        </is>
      </c>
      <c r="V3182" s="6" t="n"/>
      <c r="W3182" s="6" t="n"/>
      <c r="X3182" s="6" t="n"/>
      <c r="Y3182" s="6" t="n"/>
      <c r="Z3182" s="6" t="n"/>
      <c r="AA3182" s="5" t="n"/>
      <c r="AB3182" s="6">
        <f>B3182&amp;"|"&amp;I3182</f>
        <v/>
      </c>
      <c r="AC3182">
        <f>IF($B3182="","","|"&amp;SUBSTITUTE(TRIM(SUBSTITUTE(SUBSTITUTE(SUBSTITUTE(SUBSTITUTE(SUBSTITUTE(SUBSTITUTE(SUBSTITUTE(SUBSTITUTE(SUBSTITUTE(SUBSTITUTE(SUBSTITUTE(SUBSTITUTE(SUBSTITUTE(SUBSTITUTE(TRIM($B3182&amp;""),CHAR(10)," "),CHAR(13)," "),"."," "),";"," "),","," "),"/"," "),"+"," "),"-"," "),"  "," "),"  "," "),"  "," "),"  "," "),"  "," "),"  "," "))," ","|")&amp;"|")</f>
        <v/>
      </c>
      <c r="AD3182">
        <f>TRIM($I3182&amp;"")</f>
        <v/>
      </c>
    </row>
    <row r="3183" ht="36" customHeight="1">
      <c r="A3183" s="14" t="n">
        <v>46218</v>
      </c>
      <c r="B3183" s="6" t="inlineStr">
        <is>
          <t>10264</t>
        </is>
      </c>
      <c r="C3183" s="6" t="inlineStr">
        <is>
          <t>M/C 0724 (VERDE)</t>
        </is>
      </c>
      <c r="D3183" s="6" t="inlineStr">
        <is>
          <t>50 SECCIONADORA 2</t>
        </is>
      </c>
      <c r="E3183" s="6" t="n">
        <v>30003405</v>
      </c>
      <c r="F3183" s="6" t="inlineStr">
        <is>
          <t>TRAVESSA ASSENTO 360X70X18 MDF - C DAKAR/SANTIAGO</t>
        </is>
      </c>
      <c r="G3183" s="6" t="inlineStr">
        <is>
          <t>50 SECCIONADORA 2</t>
        </is>
      </c>
      <c r="H3183" s="6" t="inlineStr">
        <is>
          <t>50 SECCIONADORA 2</t>
        </is>
      </c>
      <c r="I3183" s="4" t="inlineStr">
        <is>
          <t>50 SECCIONADORA 2</t>
        </is>
      </c>
      <c r="J3183" s="4" t="n">
        <v>1460</v>
      </c>
      <c r="K3183" s="6" t="n"/>
      <c r="L3183" s="6" t="n"/>
      <c r="M3183" s="6" t="n"/>
      <c r="N3183" s="6" t="n">
        <v>46223</v>
      </c>
      <c r="O3183" s="6" t="n">
        <v>1460</v>
      </c>
      <c r="P3183" s="6" t="n"/>
      <c r="Q3183" s="6" t="n"/>
      <c r="R3183" s="6" t="n"/>
      <c r="S3183" s="6" t="n"/>
      <c r="T3183" s="6">
        <f>IF(OR($J3183="",$O3183=""),"",$O3183/$J3183)</f>
        <v/>
      </c>
      <c r="U3183" s="6" t="inlineStr">
        <is>
          <t>Concluído</t>
        </is>
      </c>
      <c r="V3183" s="6" t="n"/>
      <c r="W3183" s="6" t="n"/>
      <c r="X3183" s="6" t="n"/>
      <c r="Y3183" s="6" t="n"/>
      <c r="Z3183" s="6" t="n"/>
      <c r="AA3183" s="5" t="n"/>
      <c r="AB3183" s="6">
        <f>B3183&amp;"|"&amp;I3183</f>
        <v/>
      </c>
      <c r="AC3183">
        <f>IF($B3183="","","|"&amp;SUBSTITUTE(TRIM(SUBSTITUTE(SUBSTITUTE(SUBSTITUTE(SUBSTITUTE(SUBSTITUTE(SUBSTITUTE(SUBSTITUTE(SUBSTITUTE(SUBSTITUTE(SUBSTITUTE(SUBSTITUTE(SUBSTITUTE(SUBSTITUTE(SUBSTITUTE(TRIM($B3183&amp;""),CHAR(10)," "),CHAR(13)," "),"."," "),";"," "),","," "),"/"," "),"+"," "),"-"," "),"  "," "),"  "," "),"  "," "),"  "," "),"  "," "),"  "," "))," ","|")&amp;"|")</f>
        <v/>
      </c>
      <c r="AD3183">
        <f>TRIM($I3183&amp;"")</f>
        <v/>
      </c>
    </row>
    <row r="3184" ht="36" customHeight="1">
      <c r="A3184" s="14" t="n">
        <v>46218</v>
      </c>
      <c r="B3184" s="6" t="inlineStr">
        <is>
          <t>10264</t>
        </is>
      </c>
      <c r="C3184" s="6" t="inlineStr">
        <is>
          <t>M/C 0724 (VERDE)</t>
        </is>
      </c>
      <c r="D3184" s="6" t="inlineStr">
        <is>
          <t>50 SECCIONADORA 2</t>
        </is>
      </c>
      <c r="E3184" s="6" t="n">
        <v>30006103</v>
      </c>
      <c r="F3184" s="6" t="inlineStr">
        <is>
          <t>TRAVESSA LATERAL 340X70X18 MDF - CAD SANTIAGO NEW</t>
        </is>
      </c>
      <c r="G3184" s="6" t="inlineStr">
        <is>
          <t>50 SECCIONADORA 2</t>
        </is>
      </c>
      <c r="H3184" s="6" t="inlineStr">
        <is>
          <t>50 SECCIONADORA 2</t>
        </is>
      </c>
      <c r="I3184" s="4" t="inlineStr">
        <is>
          <t>50 SECCIONADORA 2</t>
        </is>
      </c>
      <c r="J3184" s="4" t="n">
        <v>1460</v>
      </c>
      <c r="K3184" s="6" t="n"/>
      <c r="L3184" s="6" t="n"/>
      <c r="M3184" s="6" t="n"/>
      <c r="N3184" s="6" t="n">
        <v>46223</v>
      </c>
      <c r="O3184" s="6" t="n">
        <v>1460</v>
      </c>
      <c r="P3184" s="6" t="n"/>
      <c r="Q3184" s="6" t="n"/>
      <c r="R3184" s="6" t="n"/>
      <c r="S3184" s="6" t="n"/>
      <c r="T3184" s="6">
        <f>IF(OR($J3184="",$O3184=""),"",$O3184/$J3184)</f>
        <v/>
      </c>
      <c r="U3184" s="6" t="inlineStr">
        <is>
          <t>Concluído</t>
        </is>
      </c>
      <c r="V3184" s="6" t="n"/>
      <c r="W3184" s="6" t="n"/>
      <c r="X3184" s="6" t="n"/>
      <c r="Y3184" s="6" t="n"/>
      <c r="Z3184" s="6" t="n"/>
      <c r="AA3184" s="5" t="n"/>
      <c r="AB3184" s="6">
        <f>B3184&amp;"|"&amp;I3184</f>
        <v/>
      </c>
      <c r="AC3184">
        <f>IF($B3184="","","|"&amp;SUBSTITUTE(TRIM(SUBSTITUTE(SUBSTITUTE(SUBSTITUTE(SUBSTITUTE(SUBSTITUTE(SUBSTITUTE(SUBSTITUTE(SUBSTITUTE(SUBSTITUTE(SUBSTITUTE(SUBSTITUTE(SUBSTITUTE(SUBSTITUTE(SUBSTITUTE(TRIM($B3184&amp;""),CHAR(10)," "),CHAR(13)," "),"."," "),";"," "),","," "),"/"," "),"+"," "),"-"," "),"  "," "),"  "," "),"  "," "),"  "," "),"  "," "),"  "," "))," ","|")&amp;"|")</f>
        <v/>
      </c>
      <c r="AD3184">
        <f>TRIM($I3184&amp;"")</f>
        <v/>
      </c>
    </row>
    <row r="3185" ht="36" customHeight="1">
      <c r="A3185" s="14" t="n">
        <v>46218</v>
      </c>
      <c r="B3185" s="6" t="inlineStr">
        <is>
          <t>10264</t>
        </is>
      </c>
      <c r="C3185" s="6" t="inlineStr">
        <is>
          <t>M/C 0724 (VERDE)</t>
        </is>
      </c>
      <c r="D3185" s="6" t="inlineStr">
        <is>
          <t>50 SECCIONADORA 2</t>
        </is>
      </c>
      <c r="E3185" s="6" t="n">
        <v>20020008</v>
      </c>
      <c r="F3185" s="6" t="inlineStr">
        <is>
          <t>CANTONEIRA EMBALAGEM 350X50X03 MDF - BASE DUBAI</t>
        </is>
      </c>
      <c r="G3185" s="6" t="inlineStr">
        <is>
          <t>50 SECCIONADORA 2</t>
        </is>
      </c>
      <c r="H3185" s="6" t="inlineStr">
        <is>
          <t>50 SECCIONADORA 2</t>
        </is>
      </c>
      <c r="I3185" s="4" t="inlineStr">
        <is>
          <t>50 SECCIONADORA 2</t>
        </is>
      </c>
      <c r="J3185" s="4" t="n">
        <v>2</v>
      </c>
      <c r="K3185" s="6" t="n"/>
      <c r="L3185" s="6" t="n"/>
      <c r="M3185" s="6" t="n"/>
      <c r="N3185" s="6" t="n">
        <v>46223</v>
      </c>
      <c r="O3185" s="6" t="n">
        <v>2</v>
      </c>
      <c r="P3185" s="6" t="n"/>
      <c r="Q3185" s="6" t="n"/>
      <c r="R3185" s="6" t="n"/>
      <c r="S3185" s="6" t="n"/>
      <c r="T3185" s="6">
        <f>IF(OR($J3185="",$O3185=""),"",$O3185/$J3185)</f>
        <v/>
      </c>
      <c r="U3185" s="6" t="inlineStr">
        <is>
          <t>Concluído</t>
        </is>
      </c>
      <c r="V3185" s="6" t="n"/>
      <c r="W3185" s="6" t="n"/>
      <c r="X3185" s="6" t="n"/>
      <c r="Y3185" s="6" t="n"/>
      <c r="Z3185" s="6" t="n"/>
      <c r="AA3185" s="5" t="n"/>
      <c r="AB3185" s="6">
        <f>B3185&amp;"|"&amp;I3185</f>
        <v/>
      </c>
      <c r="AC3185">
        <f>IF($B3185="","","|"&amp;SUBSTITUTE(TRIM(SUBSTITUTE(SUBSTITUTE(SUBSTITUTE(SUBSTITUTE(SUBSTITUTE(SUBSTITUTE(SUBSTITUTE(SUBSTITUTE(SUBSTITUTE(SUBSTITUTE(SUBSTITUTE(SUBSTITUTE(SUBSTITUTE(SUBSTITUTE(TRIM($B3185&amp;""),CHAR(10)," "),CHAR(13)," "),"."," "),";"," "),","," "),"/"," "),"+"," "),"-"," "),"  "," "),"  "," "),"  "," "),"  "," "),"  "," "),"  "," "))," ","|")&amp;"|")</f>
        <v/>
      </c>
      <c r="AD3185">
        <f>TRIM($I3185&amp;"")</f>
        <v/>
      </c>
    </row>
    <row r="3186" ht="36" customHeight="1">
      <c r="A3186" s="14" t="n">
        <v>46218</v>
      </c>
      <c r="B3186" s="6" t="inlineStr">
        <is>
          <t>10264</t>
        </is>
      </c>
      <c r="C3186" s="6" t="inlineStr">
        <is>
          <t>M/C 0724 (VERDE)</t>
        </is>
      </c>
      <c r="D3186" s="6" t="inlineStr">
        <is>
          <t>50 SECCIONADORA 2</t>
        </is>
      </c>
      <c r="E3186" s="6" t="n">
        <v>30001215</v>
      </c>
      <c r="F3186" s="6" t="inlineStr">
        <is>
          <t>FUNDO 552X410X03 MDF - CAD DUBAI PE INTEIRO</t>
        </is>
      </c>
      <c r="G3186" s="6" t="inlineStr">
        <is>
          <t>50 SECCIONADORA 2</t>
        </is>
      </c>
      <c r="H3186" s="6" t="inlineStr">
        <is>
          <t>50 SECCIONADORA 2</t>
        </is>
      </c>
      <c r="I3186" s="4" t="inlineStr">
        <is>
          <t>50 SECCIONADORA 2</t>
        </is>
      </c>
      <c r="J3186" s="4" t="n">
        <v>4</v>
      </c>
      <c r="K3186" s="6" t="n"/>
      <c r="L3186" s="6" t="n"/>
      <c r="M3186" s="6" t="n"/>
      <c r="N3186" s="6" t="n">
        <v>46223</v>
      </c>
      <c r="O3186" s="6" t="n">
        <v>4</v>
      </c>
      <c r="P3186" s="6" t="n"/>
      <c r="Q3186" s="6" t="n"/>
      <c r="R3186" s="6" t="n"/>
      <c r="S3186" s="6" t="n"/>
      <c r="T3186" s="6">
        <f>IF(OR($J3186="",$O3186=""),"",$O3186/$J3186)</f>
        <v/>
      </c>
      <c r="U3186" s="6" t="inlineStr">
        <is>
          <t>Concluído</t>
        </is>
      </c>
      <c r="V3186" s="6" t="n"/>
      <c r="W3186" s="6" t="n"/>
      <c r="X3186" s="6" t="n"/>
      <c r="Y3186" s="6" t="n"/>
      <c r="Z3186" s="6" t="n"/>
      <c r="AA3186" s="5" t="n"/>
      <c r="AB3186" s="6">
        <f>B3186&amp;"|"&amp;I3186</f>
        <v/>
      </c>
      <c r="AC3186">
        <f>IF($B3186="","","|"&amp;SUBSTITUTE(TRIM(SUBSTITUTE(SUBSTITUTE(SUBSTITUTE(SUBSTITUTE(SUBSTITUTE(SUBSTITUTE(SUBSTITUTE(SUBSTITUTE(SUBSTITUTE(SUBSTITUTE(SUBSTITUTE(SUBSTITUTE(SUBSTITUTE(SUBSTITUTE(TRIM($B3186&amp;""),CHAR(10)," "),CHAR(13)," "),"."," "),";"," "),","," "),"/"," "),"+"," "),"-"," "),"  "," "),"  "," "),"  "," "),"  "," "),"  "," "),"  "," "))," ","|")&amp;"|")</f>
        <v/>
      </c>
      <c r="AD3186">
        <f>TRIM($I3186&amp;"")</f>
        <v/>
      </c>
    </row>
    <row r="3187" ht="36" customHeight="1">
      <c r="A3187" s="14" t="n">
        <v>46218</v>
      </c>
      <c r="B3187" s="6" t="inlineStr">
        <is>
          <t>10264</t>
        </is>
      </c>
      <c r="C3187" s="6" t="inlineStr">
        <is>
          <t>M/C 0724 (VERDE)</t>
        </is>
      </c>
      <c r="D3187" s="6" t="inlineStr">
        <is>
          <t>50 SECCIONADORA 2</t>
        </is>
      </c>
      <c r="E3187" s="6" t="n">
        <v>30001201</v>
      </c>
      <c r="F3187" s="6" t="inlineStr">
        <is>
          <t>PE TRASEIRO 980X65(911)X25 MDF (11PCS)- CAD PE INT</t>
        </is>
      </c>
      <c r="G3187" s="6" t="inlineStr">
        <is>
          <t>50 SECCIONADORA 2</t>
        </is>
      </c>
      <c r="H3187" s="6" t="inlineStr">
        <is>
          <t>50 SECCIONADORA 2</t>
        </is>
      </c>
      <c r="I3187" s="4" t="inlineStr">
        <is>
          <t>50 SECCIONADORA 2</t>
        </is>
      </c>
      <c r="J3187" s="4" t="n">
        <v>8</v>
      </c>
      <c r="K3187" s="6" t="n"/>
      <c r="L3187" s="6" t="n"/>
      <c r="M3187" s="6" t="n"/>
      <c r="N3187" s="6" t="n">
        <v>46223</v>
      </c>
      <c r="O3187" s="6" t="n">
        <v>8</v>
      </c>
      <c r="P3187" s="6" t="n"/>
      <c r="Q3187" s="6" t="n"/>
      <c r="R3187" s="6" t="n"/>
      <c r="S3187" s="6" t="n"/>
      <c r="T3187" s="6">
        <f>IF(OR($J3187="",$O3187=""),"",$O3187/$J3187)</f>
        <v/>
      </c>
      <c r="U3187" s="6" t="inlineStr">
        <is>
          <t>Concluído</t>
        </is>
      </c>
      <c r="V3187" s="6" t="n"/>
      <c r="W3187" s="6" t="n"/>
      <c r="X3187" s="6" t="n"/>
      <c r="Y3187" s="6" t="n"/>
      <c r="Z3187" s="6" t="n"/>
      <c r="AA3187" s="5" t="n"/>
      <c r="AB3187" s="6">
        <f>B3187&amp;"|"&amp;I3187</f>
        <v/>
      </c>
      <c r="AC3187">
        <f>IF($B3187="","","|"&amp;SUBSTITUTE(TRIM(SUBSTITUTE(SUBSTITUTE(SUBSTITUTE(SUBSTITUTE(SUBSTITUTE(SUBSTITUTE(SUBSTITUTE(SUBSTITUTE(SUBSTITUTE(SUBSTITUTE(SUBSTITUTE(SUBSTITUTE(SUBSTITUTE(SUBSTITUTE(TRIM($B3187&amp;""),CHAR(10)," "),CHAR(13)," "),"."," "),";"," "),","," "),"/"," "),"+"," "),"-"," "),"  "," "),"  "," "),"  "," "),"  "," "),"  "," "),"  "," "))," ","|")&amp;"|")</f>
        <v/>
      </c>
      <c r="AD3187">
        <f>TRIM($I3187&amp;"")</f>
        <v/>
      </c>
    </row>
    <row r="3188" ht="36" customHeight="1">
      <c r="A3188" s="14" t="n">
        <v>46218</v>
      </c>
      <c r="B3188" s="6" t="inlineStr">
        <is>
          <t>10264</t>
        </is>
      </c>
      <c r="C3188" s="6" t="inlineStr">
        <is>
          <t>M/C 0724 (VERDE)</t>
        </is>
      </c>
      <c r="D3188" s="6" t="inlineStr">
        <is>
          <t>50 SECCIONADORA 2</t>
        </is>
      </c>
      <c r="E3188" s="6" t="n">
        <v>30001202</v>
      </c>
      <c r="F3188" s="6" t="inlineStr">
        <is>
          <t>PÉ FRONTAL 441X65(911)X25 MDF (16PÇS) - CAD PÉ INT</t>
        </is>
      </c>
      <c r="G3188" s="6" t="inlineStr">
        <is>
          <t>50 SECCIONADORA 2</t>
        </is>
      </c>
      <c r="H3188" s="6" t="inlineStr">
        <is>
          <t>50 SECCIONADORA 2</t>
        </is>
      </c>
      <c r="I3188" s="4" t="inlineStr">
        <is>
          <t>50 SECCIONADORA 2</t>
        </is>
      </c>
      <c r="J3188" s="4" t="n">
        <v>40</v>
      </c>
      <c r="K3188" s="6" t="n"/>
      <c r="L3188" s="6" t="n"/>
      <c r="M3188" s="6" t="n"/>
      <c r="N3188" s="6" t="n">
        <v>46223</v>
      </c>
      <c r="O3188" s="6" t="n">
        <v>40</v>
      </c>
      <c r="P3188" s="6" t="n"/>
      <c r="Q3188" s="6" t="n"/>
      <c r="R3188" s="6" t="n"/>
      <c r="S3188" s="6" t="n"/>
      <c r="T3188" s="6">
        <f>IF(OR($J3188="",$O3188=""),"",$O3188/$J3188)</f>
        <v/>
      </c>
      <c r="U3188" s="6" t="inlineStr">
        <is>
          <t>Concluído</t>
        </is>
      </c>
      <c r="V3188" s="6" t="n"/>
      <c r="W3188" s="6" t="n"/>
      <c r="X3188" s="6" t="n"/>
      <c r="Y3188" s="6" t="n"/>
      <c r="Z3188" s="6" t="n"/>
      <c r="AA3188" s="5" t="n"/>
      <c r="AB3188" s="6">
        <f>B3188&amp;"|"&amp;I3188</f>
        <v/>
      </c>
      <c r="AC3188">
        <f>IF($B3188="","","|"&amp;SUBSTITUTE(TRIM(SUBSTITUTE(SUBSTITUTE(SUBSTITUTE(SUBSTITUTE(SUBSTITUTE(SUBSTITUTE(SUBSTITUTE(SUBSTITUTE(SUBSTITUTE(SUBSTITUTE(SUBSTITUTE(SUBSTITUTE(SUBSTITUTE(SUBSTITUTE(TRIM($B3188&amp;""),CHAR(10)," "),CHAR(13)," "),"."," "),";"," "),","," "),"/"," "),"+"," "),"-"," "),"  "," "),"  "," "),"  "," "),"  "," "),"  "," "),"  "," "))," ","|")&amp;"|")</f>
        <v/>
      </c>
      <c r="AD3188">
        <f>TRIM($I3188&amp;"")</f>
        <v/>
      </c>
    </row>
    <row r="3189" ht="36" customHeight="1">
      <c r="A3189" s="14" t="n">
        <v>46218</v>
      </c>
      <c r="B3189" s="6" t="inlineStr">
        <is>
          <t>10264</t>
        </is>
      </c>
      <c r="C3189" s="6" t="inlineStr">
        <is>
          <t>M/C 0724 (VERDE)</t>
        </is>
      </c>
      <c r="D3189" s="6" t="inlineStr">
        <is>
          <t>50 SECCIONADORA 2</t>
        </is>
      </c>
      <c r="E3189" s="6" t="n">
        <v>30001301</v>
      </c>
      <c r="F3189" s="6" t="inlineStr">
        <is>
          <t>PE TRASEIRO 920X65(911)X25 MDF (11PCS)- CAD PE INT</t>
        </is>
      </c>
      <c r="G3189" s="6" t="inlineStr">
        <is>
          <t>50 SECCIONADORA 2</t>
        </is>
      </c>
      <c r="H3189" s="6" t="inlineStr">
        <is>
          <t>50 SECCIONADORA 2</t>
        </is>
      </c>
      <c r="I3189" s="4" t="inlineStr">
        <is>
          <t>50 SECCIONADORA 2</t>
        </is>
      </c>
      <c r="J3189" s="4" t="n">
        <v>32</v>
      </c>
      <c r="K3189" s="6" t="n"/>
      <c r="L3189" s="6" t="n"/>
      <c r="M3189" s="6" t="n"/>
      <c r="N3189" s="6" t="n">
        <v>46223</v>
      </c>
      <c r="O3189" s="6" t="n">
        <v>32</v>
      </c>
      <c r="P3189" s="6" t="n"/>
      <c r="Q3189" s="6" t="n"/>
      <c r="R3189" s="6" t="n"/>
      <c r="S3189" s="6" t="n"/>
      <c r="T3189" s="6">
        <f>IF(OR($J3189="",$O3189=""),"",$O3189/$J3189)</f>
        <v/>
      </c>
      <c r="U3189" s="6" t="inlineStr">
        <is>
          <t>Concluído</t>
        </is>
      </c>
      <c r="V3189" s="6" t="n"/>
      <c r="W3189" s="6" t="n"/>
      <c r="X3189" s="6" t="n"/>
      <c r="Y3189" s="6" t="n"/>
      <c r="Z3189" s="6" t="n"/>
      <c r="AA3189" s="5" t="n"/>
      <c r="AB3189" s="6">
        <f>B3189&amp;"|"&amp;I3189</f>
        <v/>
      </c>
      <c r="AC3189">
        <f>IF($B3189="","","|"&amp;SUBSTITUTE(TRIM(SUBSTITUTE(SUBSTITUTE(SUBSTITUTE(SUBSTITUTE(SUBSTITUTE(SUBSTITUTE(SUBSTITUTE(SUBSTITUTE(SUBSTITUTE(SUBSTITUTE(SUBSTITUTE(SUBSTITUTE(SUBSTITUTE(SUBSTITUTE(TRIM($B3189&amp;""),CHAR(10)," "),CHAR(13)," "),"."," "),";"," "),","," "),"/"," "),"+"," "),"-"," "),"  "," "),"  "," "),"  "," "),"  "," "),"  "," "),"  "," "))," ","|")&amp;"|")</f>
        <v/>
      </c>
      <c r="AD3189">
        <f>TRIM($I3189&amp;"")</f>
        <v/>
      </c>
    </row>
    <row r="3190" ht="36" customHeight="1">
      <c r="A3190" s="14" t="n">
        <v>46218</v>
      </c>
      <c r="B3190" s="6" t="inlineStr">
        <is>
          <t>10264</t>
        </is>
      </c>
      <c r="C3190" s="6" t="inlineStr">
        <is>
          <t>M/C 0724 (VERDE)</t>
        </is>
      </c>
      <c r="D3190" s="6" t="inlineStr">
        <is>
          <t>50 SECCIONADORA 2</t>
        </is>
      </c>
      <c r="E3190" s="6" t="n">
        <v>30006101</v>
      </c>
      <c r="F3190" s="6" t="inlineStr">
        <is>
          <t>PE TRAS 880X30(911)X25 MDF (13PC) ESQ SANTIAGO NEW</t>
        </is>
      </c>
      <c r="G3190" s="6" t="inlineStr">
        <is>
          <t>50 SECCIONADORA 2</t>
        </is>
      </c>
      <c r="H3190" s="6" t="inlineStr">
        <is>
          <t>50 SECCIONADORA 2</t>
        </is>
      </c>
      <c r="I3190" s="4" t="inlineStr">
        <is>
          <t>50 SECCIONADORA 2</t>
        </is>
      </c>
      <c r="J3190" s="4" t="n">
        <v>730</v>
      </c>
      <c r="K3190" s="6" t="n"/>
      <c r="L3190" s="6" t="n"/>
      <c r="M3190" s="6" t="n"/>
      <c r="N3190" s="6" t="n">
        <v>46223</v>
      </c>
      <c r="O3190" s="6" t="n">
        <v>730</v>
      </c>
      <c r="P3190" s="6" t="n"/>
      <c r="Q3190" s="6" t="n"/>
      <c r="R3190" s="6" t="n"/>
      <c r="S3190" s="6" t="n"/>
      <c r="T3190" s="6">
        <f>IF(OR($J3190="",$O3190=""),"",$O3190/$J3190)</f>
        <v/>
      </c>
      <c r="U3190" s="6" t="inlineStr">
        <is>
          <t>Concluído</t>
        </is>
      </c>
      <c r="V3190" s="6" t="n"/>
      <c r="W3190" s="6" t="n"/>
      <c r="X3190" s="6" t="n"/>
      <c r="Y3190" s="6" t="n"/>
      <c r="Z3190" s="6" t="n"/>
      <c r="AA3190" s="5" t="n"/>
      <c r="AB3190" s="6">
        <f>B3190&amp;"|"&amp;I3190</f>
        <v/>
      </c>
      <c r="AC3190">
        <f>IF($B3190="","","|"&amp;SUBSTITUTE(TRIM(SUBSTITUTE(SUBSTITUTE(SUBSTITUTE(SUBSTITUTE(SUBSTITUTE(SUBSTITUTE(SUBSTITUTE(SUBSTITUTE(SUBSTITUTE(SUBSTITUTE(SUBSTITUTE(SUBSTITUTE(SUBSTITUTE(SUBSTITUTE(TRIM($B3190&amp;""),CHAR(10)," "),CHAR(13)," "),"."," "),";"," "),","," "),"/"," "),"+"," "),"-"," "),"  "," "),"  "," "),"  "," "),"  "," "),"  "," "),"  "," "))," ","|")&amp;"|")</f>
        <v/>
      </c>
      <c r="AD3190">
        <f>TRIM($I3190&amp;"")</f>
        <v/>
      </c>
    </row>
    <row r="3191" ht="36" customHeight="1">
      <c r="A3191" s="14" t="n">
        <v>46218</v>
      </c>
      <c r="B3191" s="6" t="inlineStr">
        <is>
          <t>10264</t>
        </is>
      </c>
      <c r="C3191" s="6" t="inlineStr">
        <is>
          <t>M/C 0724 (VERDE)</t>
        </is>
      </c>
      <c r="D3191" s="6" t="inlineStr">
        <is>
          <t>50 SECCIONADORA 2</t>
        </is>
      </c>
      <c r="E3191" s="6" t="n">
        <v>30006102</v>
      </c>
      <c r="F3191" s="6" t="inlineStr">
        <is>
          <t>PE TRAS 880X30(911)X25 MDF (13PC) DIR SANTIAGO NEW</t>
        </is>
      </c>
      <c r="G3191" s="6" t="inlineStr">
        <is>
          <t>50 SECCIONADORA 2</t>
        </is>
      </c>
      <c r="H3191" s="6" t="inlineStr">
        <is>
          <t>50 SECCIONADORA 2</t>
        </is>
      </c>
      <c r="I3191" s="4" t="inlineStr">
        <is>
          <t>50 SECCIONADORA 2</t>
        </is>
      </c>
      <c r="J3191" s="4" t="n">
        <v>730</v>
      </c>
      <c r="K3191" s="6" t="n"/>
      <c r="L3191" s="6" t="n"/>
      <c r="M3191" s="6" t="n"/>
      <c r="N3191" s="6" t="n">
        <v>46223</v>
      </c>
      <c r="O3191" s="6" t="n">
        <v>730</v>
      </c>
      <c r="P3191" s="6" t="n"/>
      <c r="Q3191" s="6" t="n"/>
      <c r="R3191" s="6" t="n"/>
      <c r="S3191" s="6" t="n"/>
      <c r="T3191" s="6">
        <f>IF(OR($J3191="",$O3191=""),"",$O3191/$J3191)</f>
        <v/>
      </c>
      <c r="U3191" s="6" t="inlineStr">
        <is>
          <t>Concluído</t>
        </is>
      </c>
      <c r="V3191" s="6" t="n"/>
      <c r="W3191" s="6" t="n"/>
      <c r="X3191" s="6" t="n"/>
      <c r="Y3191" s="6" t="n"/>
      <c r="Z3191" s="6" t="n"/>
      <c r="AA3191" s="5" t="n"/>
      <c r="AB3191" s="6">
        <f>B3191&amp;"|"&amp;I3191</f>
        <v/>
      </c>
      <c r="AC3191">
        <f>IF($B3191="","","|"&amp;SUBSTITUTE(TRIM(SUBSTITUTE(SUBSTITUTE(SUBSTITUTE(SUBSTITUTE(SUBSTITUTE(SUBSTITUTE(SUBSTITUTE(SUBSTITUTE(SUBSTITUTE(SUBSTITUTE(SUBSTITUTE(SUBSTITUTE(SUBSTITUTE(SUBSTITUTE(TRIM($B3191&amp;""),CHAR(10)," "),CHAR(13)," "),"."," "),";"," "),","," "),"/"," "),"+"," "),"-"," "),"  "," "),"  "," "),"  "," "),"  "," "),"  "," "),"  "," "))," ","|")&amp;"|")</f>
        <v/>
      </c>
      <c r="AD3191">
        <f>TRIM($I3191&amp;"")</f>
        <v/>
      </c>
    </row>
    <row r="3192" ht="36" customHeight="1">
      <c r="A3192" s="14" t="n">
        <v>46218</v>
      </c>
      <c r="B3192" s="6" t="inlineStr">
        <is>
          <t>10264</t>
        </is>
      </c>
      <c r="C3192" s="6" t="inlineStr">
        <is>
          <t>M/C 0724 (VERDE)</t>
        </is>
      </c>
      <c r="D3192" s="6" t="inlineStr">
        <is>
          <t>50 SECCIONADORA 2</t>
        </is>
      </c>
      <c r="E3192" s="6" t="n">
        <v>30006110</v>
      </c>
      <c r="F3192" s="6" t="inlineStr">
        <is>
          <t>PE FRONTAL 430X(108)51X25 MDF (DIR) SANTIAGO NEW</t>
        </is>
      </c>
      <c r="G3192" s="6" t="inlineStr">
        <is>
          <t>50 SECCIONADORA 2</t>
        </is>
      </c>
      <c r="H3192" s="6" t="inlineStr">
        <is>
          <t>50 SECCIONADORA 2</t>
        </is>
      </c>
      <c r="I3192" s="4" t="inlineStr">
        <is>
          <t>50 SECCIONADORA 2</t>
        </is>
      </c>
      <c r="J3192" s="4" t="n">
        <v>730</v>
      </c>
      <c r="K3192" s="6" t="n"/>
      <c r="L3192" s="6" t="n"/>
      <c r="M3192" s="6" t="n"/>
      <c r="N3192" s="6" t="n">
        <v>46223</v>
      </c>
      <c r="O3192" s="6" t="n">
        <v>730</v>
      </c>
      <c r="P3192" s="6" t="n"/>
      <c r="Q3192" s="6" t="n"/>
      <c r="R3192" s="6" t="n"/>
      <c r="S3192" s="6" t="n"/>
      <c r="T3192" s="6">
        <f>IF(OR($J3192="",$O3192=""),"",$O3192/$J3192)</f>
        <v/>
      </c>
      <c r="U3192" s="6" t="inlineStr">
        <is>
          <t>Concluído</t>
        </is>
      </c>
      <c r="V3192" s="6" t="n"/>
      <c r="W3192" s="6" t="n"/>
      <c r="X3192" s="6" t="n"/>
      <c r="Y3192" s="6" t="n"/>
      <c r="Z3192" s="6" t="n"/>
      <c r="AA3192" s="5" t="n"/>
      <c r="AB3192" s="6">
        <f>B3192&amp;"|"&amp;I3192</f>
        <v/>
      </c>
      <c r="AC3192">
        <f>IF($B3192="","","|"&amp;SUBSTITUTE(TRIM(SUBSTITUTE(SUBSTITUTE(SUBSTITUTE(SUBSTITUTE(SUBSTITUTE(SUBSTITUTE(SUBSTITUTE(SUBSTITUTE(SUBSTITUTE(SUBSTITUTE(SUBSTITUTE(SUBSTITUTE(SUBSTITUTE(SUBSTITUTE(TRIM($B3192&amp;""),CHAR(10)," "),CHAR(13)," "),"."," "),";"," "),","," "),"/"," "),"+"," "),"-"," "),"  "," "),"  "," "),"  "," "),"  "," "),"  "," "),"  "," "))," ","|")&amp;"|")</f>
        <v/>
      </c>
      <c r="AD3192">
        <f>TRIM($I3192&amp;"")</f>
        <v/>
      </c>
    </row>
    <row r="3193" ht="36" customHeight="1">
      <c r="A3193" s="14" t="n">
        <v>46218</v>
      </c>
      <c r="B3193" s="6" t="inlineStr">
        <is>
          <t>10264</t>
        </is>
      </c>
      <c r="C3193" s="6" t="inlineStr">
        <is>
          <t>M/C 0724 (VERDE)</t>
        </is>
      </c>
      <c r="D3193" s="6" t="inlineStr">
        <is>
          <t>50 SECCIONADORA 2</t>
        </is>
      </c>
      <c r="E3193" s="6" t="n">
        <v>30006111</v>
      </c>
      <c r="F3193" s="6" t="inlineStr">
        <is>
          <t>PE FRONTAL 430X(108)51X25MDF (ESQRD) SANTIAGO NEW</t>
        </is>
      </c>
      <c r="G3193" s="6" t="inlineStr">
        <is>
          <t>50 SECCIONADORA 2</t>
        </is>
      </c>
      <c r="H3193" s="6" t="inlineStr">
        <is>
          <t>50 SECCIONADORA 2</t>
        </is>
      </c>
      <c r="I3193" s="4" t="inlineStr">
        <is>
          <t>50 SECCIONADORA 2</t>
        </is>
      </c>
      <c r="J3193" s="4" t="n">
        <v>730</v>
      </c>
      <c r="K3193" s="6" t="n"/>
      <c r="L3193" s="6" t="n"/>
      <c r="M3193" s="6" t="n"/>
      <c r="N3193" s="6" t="n">
        <v>46223</v>
      </c>
      <c r="O3193" s="6" t="n">
        <v>730</v>
      </c>
      <c r="P3193" s="6" t="n"/>
      <c r="Q3193" s="6" t="n"/>
      <c r="R3193" s="6" t="n"/>
      <c r="S3193" s="6" t="n"/>
      <c r="T3193" s="6">
        <f>IF(OR($J3193="",$O3193=""),"",$O3193/$J3193)</f>
        <v/>
      </c>
      <c r="U3193" s="6" t="inlineStr">
        <is>
          <t>Concluído</t>
        </is>
      </c>
      <c r="V3193" s="6" t="n"/>
      <c r="W3193" s="6" t="n"/>
      <c r="X3193" s="6" t="n"/>
      <c r="Y3193" s="6" t="n"/>
      <c r="Z3193" s="6" t="n"/>
      <c r="AA3193" s="5" t="n"/>
      <c r="AB3193" s="6">
        <f>B3193&amp;"|"&amp;I3193</f>
        <v/>
      </c>
      <c r="AC3193">
        <f>IF($B3193="","","|"&amp;SUBSTITUTE(TRIM(SUBSTITUTE(SUBSTITUTE(SUBSTITUTE(SUBSTITUTE(SUBSTITUTE(SUBSTITUTE(SUBSTITUTE(SUBSTITUTE(SUBSTITUTE(SUBSTITUTE(SUBSTITUTE(SUBSTITUTE(SUBSTITUTE(SUBSTITUTE(TRIM($B3193&amp;""),CHAR(10)," "),CHAR(13)," "),"."," "),";"," "),","," "),"/"," "),"+"," "),"-"," "),"  "," "),"  "," "),"  "," "),"  "," "),"  "," "),"  "," "))," ","|")&amp;"|")</f>
        <v/>
      </c>
      <c r="AD3193">
        <f>TRIM($I3193&amp;"")</f>
        <v/>
      </c>
    </row>
    <row r="3194" ht="36" customHeight="1">
      <c r="A3194" s="14" t="n">
        <v>46218</v>
      </c>
      <c r="B3194" s="6" t="inlineStr">
        <is>
          <t>10266,10265</t>
        </is>
      </c>
      <c r="C3194" s="6" t="inlineStr">
        <is>
          <t>M/C 0727 (MARROM)</t>
        </is>
      </c>
      <c r="D3194" s="6" t="inlineStr">
        <is>
          <t>50 SECCIONADORA 2</t>
        </is>
      </c>
      <c r="E3194" s="6" t="n">
        <v>30001204</v>
      </c>
      <c r="F3194" s="6" t="inlineStr">
        <is>
          <t>ASSENTO 430X403X09 MDP CAD PE INTEIRO/ MADEIRA</t>
        </is>
      </c>
      <c r="G3194" s="6" t="inlineStr">
        <is>
          <t>50 SECCIONADORA 2</t>
        </is>
      </c>
      <c r="H3194" s="6" t="inlineStr">
        <is>
          <t>50 SECCIONADORA 2</t>
        </is>
      </c>
      <c r="I3194" s="4" t="inlineStr">
        <is>
          <t>50 SECCIONADORA 2</t>
        </is>
      </c>
      <c r="J3194" s="4" t="n">
        <v>450</v>
      </c>
      <c r="K3194" s="6" t="n"/>
      <c r="L3194" s="6" t="n"/>
      <c r="M3194" s="6" t="n"/>
      <c r="N3194" s="6" t="n">
        <v>46223</v>
      </c>
      <c r="O3194" s="6" t="n">
        <v>450</v>
      </c>
      <c r="P3194" s="6" t="n"/>
      <c r="Q3194" s="6" t="n"/>
      <c r="R3194" s="6" t="n"/>
      <c r="S3194" s="6" t="n"/>
      <c r="T3194" s="6">
        <f>IF(OR($J3194="",$O3194=""),"",$O3194/$J3194)</f>
        <v/>
      </c>
      <c r="U3194" s="6" t="inlineStr">
        <is>
          <t>Concluído</t>
        </is>
      </c>
      <c r="V3194" s="6" t="n"/>
      <c r="W3194" s="6" t="n"/>
      <c r="X3194" s="6" t="n"/>
      <c r="Y3194" s="6" t="n"/>
      <c r="Z3194" s="6" t="n"/>
      <c r="AA3194" s="5" t="n"/>
      <c r="AB3194" s="6">
        <f>B3194&amp;"|"&amp;I3194</f>
        <v/>
      </c>
      <c r="AC3194">
        <f>IF($B3194="","","|"&amp;SUBSTITUTE(TRIM(SUBSTITUTE(SUBSTITUTE(SUBSTITUTE(SUBSTITUTE(SUBSTITUTE(SUBSTITUTE(SUBSTITUTE(SUBSTITUTE(SUBSTITUTE(SUBSTITUTE(SUBSTITUTE(SUBSTITUTE(SUBSTITUTE(SUBSTITUTE(TRIM($B3194&amp;""),CHAR(10)," "),CHAR(13)," "),"."," "),";"," "),","," "),"/"," "),"+"," "),"-"," "),"  "," "),"  "," "),"  "," "),"  "," "),"  "," "),"  "," "))," ","|")&amp;"|")</f>
        <v/>
      </c>
      <c r="AD3194">
        <f>TRIM($I3194&amp;"")</f>
        <v/>
      </c>
    </row>
    <row r="3195" ht="36" customHeight="1">
      <c r="A3195" s="14" t="n">
        <v>46218</v>
      </c>
      <c r="B3195" s="6" t="inlineStr">
        <is>
          <t>10266,10265</t>
        </is>
      </c>
      <c r="C3195" s="6" t="inlineStr">
        <is>
          <t>M/C 0727 (MARROM)</t>
        </is>
      </c>
      <c r="D3195" s="6" t="inlineStr">
        <is>
          <t>50 SECCIONADORA 2</t>
        </is>
      </c>
      <c r="E3195" s="6" t="n">
        <v>30004805</v>
      </c>
      <c r="F3195" s="6" t="inlineStr">
        <is>
          <t>ASSENTO 440X425X09 MDP - CAD SANTIAGO</t>
        </is>
      </c>
      <c r="G3195" s="6" t="inlineStr">
        <is>
          <t>50 SECCIONADORA 2</t>
        </is>
      </c>
      <c r="H3195" s="6" t="inlineStr">
        <is>
          <t>50 SECCIONADORA 2</t>
        </is>
      </c>
      <c r="I3195" s="4" t="inlineStr">
        <is>
          <t>50 SECCIONADORA 2</t>
        </is>
      </c>
      <c r="J3195" s="4" t="n">
        <v>126</v>
      </c>
      <c r="K3195" s="6" t="n"/>
      <c r="L3195" s="6" t="n"/>
      <c r="M3195" s="6" t="n"/>
      <c r="N3195" s="6" t="n">
        <v>46223</v>
      </c>
      <c r="O3195" s="6" t="n">
        <v>126</v>
      </c>
      <c r="P3195" s="6" t="n"/>
      <c r="Q3195" s="6" t="n"/>
      <c r="R3195" s="6" t="n"/>
      <c r="S3195" s="6" t="n"/>
      <c r="T3195" s="6">
        <f>IF(OR($J3195="",$O3195=""),"",$O3195/$J3195)</f>
        <v/>
      </c>
      <c r="U3195" s="6" t="inlineStr">
        <is>
          <t>Concluído</t>
        </is>
      </c>
      <c r="V3195" s="6" t="n"/>
      <c r="W3195" s="6" t="n"/>
      <c r="X3195" s="6" t="n"/>
      <c r="Y3195" s="6" t="n"/>
      <c r="Z3195" s="6" t="n"/>
      <c r="AA3195" s="5" t="n"/>
      <c r="AB3195" s="6">
        <f>B3195&amp;"|"&amp;I3195</f>
        <v/>
      </c>
      <c r="AC3195">
        <f>IF($B3195="","","|"&amp;SUBSTITUTE(TRIM(SUBSTITUTE(SUBSTITUTE(SUBSTITUTE(SUBSTITUTE(SUBSTITUTE(SUBSTITUTE(SUBSTITUTE(SUBSTITUTE(SUBSTITUTE(SUBSTITUTE(SUBSTITUTE(SUBSTITUTE(SUBSTITUTE(SUBSTITUTE(TRIM($B3195&amp;""),CHAR(10)," "),CHAR(13)," "),"."," "),";"," "),","," "),"/"," "),"+"," "),"-"," "),"  "," "),"  "," "),"  "," "),"  "," "),"  "," "),"  "," "))," ","|")&amp;"|")</f>
        <v/>
      </c>
      <c r="AD3195">
        <f>TRIM($I3195&amp;"")</f>
        <v/>
      </c>
    </row>
    <row r="3196" ht="36" customHeight="1">
      <c r="A3196" s="14" t="n">
        <v>46218</v>
      </c>
      <c r="B3196" s="6" t="inlineStr">
        <is>
          <t>10266,10265</t>
        </is>
      </c>
      <c r="C3196" s="6" t="inlineStr">
        <is>
          <t>M/C 0727 (MARROM)</t>
        </is>
      </c>
      <c r="D3196" s="6" t="inlineStr">
        <is>
          <t>50 SECCIONADORA 2</t>
        </is>
      </c>
      <c r="E3196" s="6" t="n">
        <v>30001308</v>
      </c>
      <c r="F3196" s="6" t="inlineStr">
        <is>
          <t>APOIO ESPALDAR 360X40X25 MDP - PE INTEIRO</t>
        </is>
      </c>
      <c r="G3196" s="6" t="inlineStr">
        <is>
          <t>50 SECCIONADORA 2</t>
        </is>
      </c>
      <c r="H3196" s="6" t="inlineStr">
        <is>
          <t>50 SECCIONADORA 2</t>
        </is>
      </c>
      <c r="I3196" s="4" t="inlineStr">
        <is>
          <t>50 SECCIONADORA 2</t>
        </is>
      </c>
      <c r="J3196" s="4" t="n">
        <v>450</v>
      </c>
      <c r="K3196" s="6" t="n"/>
      <c r="L3196" s="6" t="n"/>
      <c r="M3196" s="6" t="n"/>
      <c r="N3196" s="6" t="n">
        <v>46223</v>
      </c>
      <c r="O3196" s="6" t="n">
        <v>450</v>
      </c>
      <c r="P3196" s="6" t="n"/>
      <c r="Q3196" s="6" t="n"/>
      <c r="R3196" s="6" t="n"/>
      <c r="S3196" s="6" t="n"/>
      <c r="T3196" s="6">
        <f>IF(OR($J3196="",$O3196=""),"",$O3196/$J3196)</f>
        <v/>
      </c>
      <c r="U3196" s="6" t="inlineStr">
        <is>
          <t>Concluído</t>
        </is>
      </c>
      <c r="V3196" s="6" t="n"/>
      <c r="W3196" s="6" t="n"/>
      <c r="X3196" s="6" t="n"/>
      <c r="Y3196" s="6" t="n"/>
      <c r="Z3196" s="6" t="n"/>
      <c r="AA3196" s="5" t="n"/>
      <c r="AB3196" s="6">
        <f>B3196&amp;"|"&amp;I3196</f>
        <v/>
      </c>
      <c r="AC3196">
        <f>IF($B3196="","","|"&amp;SUBSTITUTE(TRIM(SUBSTITUTE(SUBSTITUTE(SUBSTITUTE(SUBSTITUTE(SUBSTITUTE(SUBSTITUTE(SUBSTITUTE(SUBSTITUTE(SUBSTITUTE(SUBSTITUTE(SUBSTITUTE(SUBSTITUTE(SUBSTITUTE(SUBSTITUTE(TRIM($B3196&amp;""),CHAR(10)," "),CHAR(13)," "),"."," "),";"," "),","," "),"/"," "),"+"," "),"-"," "),"  "," "),"  "," "),"  "," "),"  "," "),"  "," "),"  "," "))," ","|")&amp;"|")</f>
        <v/>
      </c>
      <c r="AD3196">
        <f>TRIM($I3196&amp;"")</f>
        <v/>
      </c>
    </row>
    <row r="3197" ht="36" customHeight="1">
      <c r="A3197" s="14" t="n">
        <v>46218</v>
      </c>
      <c r="B3197" s="6" t="inlineStr">
        <is>
          <t>10266,10265</t>
        </is>
      </c>
      <c r="C3197" s="6" t="inlineStr">
        <is>
          <t>M/C 0727 (MARROM)</t>
        </is>
      </c>
      <c r="D3197" s="6" t="inlineStr">
        <is>
          <t>50 SECCIONADORA 2</t>
        </is>
      </c>
      <c r="E3197" s="6" t="n">
        <v>30001309</v>
      </c>
      <c r="F3197" s="6" t="inlineStr">
        <is>
          <t>TRA CENTR 360X56(911)X25 MDP (14PCS) - PE INTEIRO</t>
        </is>
      </c>
      <c r="G3197" s="6" t="inlineStr">
        <is>
          <t>50 SECCIONADORA 2</t>
        </is>
      </c>
      <c r="H3197" s="6" t="inlineStr">
        <is>
          <t>50 SECCIONADORA 2</t>
        </is>
      </c>
      <c r="I3197" s="4" t="inlineStr">
        <is>
          <t>50 SECCIONADORA 2</t>
        </is>
      </c>
      <c r="J3197" s="4" t="n">
        <v>450</v>
      </c>
      <c r="K3197" s="6" t="n"/>
      <c r="L3197" s="6" t="n"/>
      <c r="M3197" s="6" t="n"/>
      <c r="N3197" s="6" t="n">
        <v>46223</v>
      </c>
      <c r="O3197" s="6" t="n">
        <v>450</v>
      </c>
      <c r="P3197" s="6" t="n"/>
      <c r="Q3197" s="6" t="n"/>
      <c r="R3197" s="6" t="n"/>
      <c r="S3197" s="6" t="n"/>
      <c r="T3197" s="6">
        <f>IF(OR($J3197="",$O3197=""),"",$O3197/$J3197)</f>
        <v/>
      </c>
      <c r="U3197" s="6" t="inlineStr">
        <is>
          <t>Concluído</t>
        </is>
      </c>
      <c r="V3197" s="6" t="n"/>
      <c r="W3197" s="6" t="n"/>
      <c r="X3197" s="6" t="n"/>
      <c r="Y3197" s="6" t="n"/>
      <c r="Z3197" s="6" t="n"/>
      <c r="AA3197" s="5" t="n"/>
      <c r="AB3197" s="6">
        <f>B3197&amp;"|"&amp;I3197</f>
        <v/>
      </c>
      <c r="AC3197">
        <f>IF($B3197="","","|"&amp;SUBSTITUTE(TRIM(SUBSTITUTE(SUBSTITUTE(SUBSTITUTE(SUBSTITUTE(SUBSTITUTE(SUBSTITUTE(SUBSTITUTE(SUBSTITUTE(SUBSTITUTE(SUBSTITUTE(SUBSTITUTE(SUBSTITUTE(SUBSTITUTE(SUBSTITUTE(TRIM($B3197&amp;""),CHAR(10)," "),CHAR(13)," "),"."," "),";"," "),","," "),"/"," "),"+"," "),"-"," "),"  "," "),"  "," "),"  "," "),"  "," "),"  "," "),"  "," "))," ","|")&amp;"|")</f>
        <v/>
      </c>
      <c r="AD3197">
        <f>TRIM($I3197&amp;"")</f>
        <v/>
      </c>
    </row>
    <row r="3198" ht="36" customHeight="1">
      <c r="A3198" s="14" t="n">
        <v>46218</v>
      </c>
      <c r="B3198" s="6" t="inlineStr">
        <is>
          <t>10266,10265</t>
        </is>
      </c>
      <c r="C3198" s="6" t="inlineStr">
        <is>
          <t>M/C 0727 (MARROM)</t>
        </is>
      </c>
      <c r="D3198" s="6" t="inlineStr">
        <is>
          <t>50 SECCIONADORA 2</t>
        </is>
      </c>
      <c r="E3198" s="6" t="n">
        <v>20051001</v>
      </c>
      <c r="F3198" s="6" t="inlineStr">
        <is>
          <t>TAMPO REDONDO 1035X1035X18 MDF - MESA TURIM LIGHT</t>
        </is>
      </c>
      <c r="G3198" s="6" t="inlineStr">
        <is>
          <t>50 SECCIONADORA 2</t>
        </is>
      </c>
      <c r="H3198" s="6" t="inlineStr">
        <is>
          <t>50 SECCIONADORA 2</t>
        </is>
      </c>
      <c r="I3198" s="4" t="inlineStr">
        <is>
          <t>50 SECCIONADORA 2</t>
        </is>
      </c>
      <c r="J3198" s="4" t="n">
        <v>13</v>
      </c>
      <c r="K3198" s="6" t="n"/>
      <c r="L3198" s="6" t="n"/>
      <c r="M3198" s="6" t="n"/>
      <c r="N3198" s="6" t="n">
        <v>46223</v>
      </c>
      <c r="O3198" s="6" t="n">
        <v>13</v>
      </c>
      <c r="P3198" s="6" t="n"/>
      <c r="Q3198" s="6" t="n"/>
      <c r="R3198" s="6" t="n"/>
      <c r="S3198" s="6" t="n"/>
      <c r="T3198" s="6">
        <f>IF(OR($J3198="",$O3198=""),"",$O3198/$J3198)</f>
        <v/>
      </c>
      <c r="U3198" s="6" t="inlineStr">
        <is>
          <t>Concluído</t>
        </is>
      </c>
      <c r="V3198" s="6" t="n"/>
      <c r="W3198" s="6" t="n"/>
      <c r="X3198" s="6" t="n"/>
      <c r="Y3198" s="6" t="n"/>
      <c r="Z3198" s="6" t="n"/>
      <c r="AA3198" s="5" t="n"/>
      <c r="AB3198" s="6">
        <f>B3198&amp;"|"&amp;I3198</f>
        <v/>
      </c>
      <c r="AC3198">
        <f>IF($B3198="","","|"&amp;SUBSTITUTE(TRIM(SUBSTITUTE(SUBSTITUTE(SUBSTITUTE(SUBSTITUTE(SUBSTITUTE(SUBSTITUTE(SUBSTITUTE(SUBSTITUTE(SUBSTITUTE(SUBSTITUTE(SUBSTITUTE(SUBSTITUTE(SUBSTITUTE(SUBSTITUTE(TRIM($B3198&amp;""),CHAR(10)," "),CHAR(13)," "),"."," "),";"," "),","," "),"/"," "),"+"," "),"-"," "),"  "," "),"  "," "),"  "," "),"  "," "),"  "," "),"  "," "))," ","|")&amp;"|")</f>
        <v/>
      </c>
      <c r="AD3198">
        <f>TRIM($I3198&amp;"")</f>
        <v/>
      </c>
    </row>
    <row r="3199" ht="36" customHeight="1">
      <c r="A3199" s="14" t="n">
        <v>46218</v>
      </c>
      <c r="B3199" s="6" t="inlineStr">
        <is>
          <t>10266,10265</t>
        </is>
      </c>
      <c r="C3199" s="6" t="inlineStr">
        <is>
          <t>M/C 0727 (MARROM)</t>
        </is>
      </c>
      <c r="D3199" s="6" t="inlineStr">
        <is>
          <t>50 SECCIONADORA 2</t>
        </is>
      </c>
      <c r="E3199" s="6" t="n">
        <v>30001203</v>
      </c>
      <c r="F3199" s="6" t="inlineStr">
        <is>
          <t>LAT ASSENTO 430X80X18 MDF CAD PE INTEIRO/ MADEIRA</t>
        </is>
      </c>
      <c r="G3199" s="6" t="inlineStr">
        <is>
          <t>50 SECCIONADORA 2</t>
        </is>
      </c>
      <c r="H3199" s="6" t="inlineStr">
        <is>
          <t>50 SECCIONADORA 2</t>
        </is>
      </c>
      <c r="I3199" s="4" t="inlineStr">
        <is>
          <t>50 SECCIONADORA 2</t>
        </is>
      </c>
      <c r="J3199" s="4" t="n">
        <v>900</v>
      </c>
      <c r="K3199" s="6" t="n"/>
      <c r="L3199" s="6" t="n"/>
      <c r="M3199" s="6" t="n"/>
      <c r="N3199" s="6" t="n">
        <v>46223</v>
      </c>
      <c r="O3199" s="6" t="n">
        <v>900</v>
      </c>
      <c r="P3199" s="6" t="n"/>
      <c r="Q3199" s="6" t="n"/>
      <c r="R3199" s="6" t="n"/>
      <c r="S3199" s="6" t="n"/>
      <c r="T3199" s="6">
        <f>IF(OR($J3199="",$O3199=""),"",$O3199/$J3199)</f>
        <v/>
      </c>
      <c r="U3199" s="6" t="inlineStr">
        <is>
          <t>Concluído</t>
        </is>
      </c>
      <c r="V3199" s="6" t="n"/>
      <c r="W3199" s="6" t="n"/>
      <c r="X3199" s="6" t="n"/>
      <c r="Y3199" s="6" t="n"/>
      <c r="Z3199" s="6" t="n"/>
      <c r="AA3199" s="5" t="n"/>
      <c r="AB3199" s="6">
        <f>B3199&amp;"|"&amp;I3199</f>
        <v/>
      </c>
      <c r="AC3199">
        <f>IF($B3199="","","|"&amp;SUBSTITUTE(TRIM(SUBSTITUTE(SUBSTITUTE(SUBSTITUTE(SUBSTITUTE(SUBSTITUTE(SUBSTITUTE(SUBSTITUTE(SUBSTITUTE(SUBSTITUTE(SUBSTITUTE(SUBSTITUTE(SUBSTITUTE(SUBSTITUTE(SUBSTITUTE(TRIM($B3199&amp;""),CHAR(10)," "),CHAR(13)," "),"."," "),";"," "),","," "),"/"," "),"+"," "),"-"," "),"  "," "),"  "," "),"  "," "),"  "," "),"  "," "),"  "," "))," ","|")&amp;"|")</f>
        <v/>
      </c>
      <c r="AD3199">
        <f>TRIM($I3199&amp;"")</f>
        <v/>
      </c>
    </row>
    <row r="3200" ht="36" customHeight="1">
      <c r="A3200" s="14" t="n">
        <v>46218</v>
      </c>
      <c r="B3200" s="6" t="inlineStr">
        <is>
          <t>10266,10265</t>
        </is>
      </c>
      <c r="C3200" s="6" t="inlineStr">
        <is>
          <t>M/C 0727 (MARROM)</t>
        </is>
      </c>
      <c r="D3200" s="6" t="inlineStr">
        <is>
          <t>50 SECCIONADORA 2</t>
        </is>
      </c>
      <c r="E3200" s="6" t="n">
        <v>30003405</v>
      </c>
      <c r="F3200" s="6" t="inlineStr">
        <is>
          <t>TRAVESSA ASSENTO 360X70X18 MDF - C DAKAR/SANTIAGO</t>
        </is>
      </c>
      <c r="G3200" s="6" t="inlineStr">
        <is>
          <t>50 SECCIONADORA 2</t>
        </is>
      </c>
      <c r="H3200" s="6" t="inlineStr">
        <is>
          <t>50 SECCIONADORA 2</t>
        </is>
      </c>
      <c r="I3200" s="4" t="inlineStr">
        <is>
          <t>50 SECCIONADORA 2</t>
        </is>
      </c>
      <c r="J3200" s="4" t="n">
        <v>252</v>
      </c>
      <c r="K3200" s="6" t="n"/>
      <c r="L3200" s="6" t="n"/>
      <c r="M3200" s="6" t="n"/>
      <c r="N3200" s="6" t="n">
        <v>46223</v>
      </c>
      <c r="O3200" s="6" t="n">
        <v>252</v>
      </c>
      <c r="P3200" s="6" t="n"/>
      <c r="Q3200" s="6" t="n"/>
      <c r="R3200" s="6" t="n"/>
      <c r="S3200" s="6" t="n"/>
      <c r="T3200" s="6">
        <f>IF(OR($J3200="",$O3200=""),"",$O3200/$J3200)</f>
        <v/>
      </c>
      <c r="U3200" s="6" t="inlineStr">
        <is>
          <t>Concluído</t>
        </is>
      </c>
      <c r="V3200" s="6" t="n"/>
      <c r="W3200" s="6" t="n"/>
      <c r="X3200" s="6" t="n"/>
      <c r="Y3200" s="6" t="n"/>
      <c r="Z3200" s="6" t="n"/>
      <c r="AA3200" s="5" t="n"/>
      <c r="AB3200" s="6">
        <f>B3200&amp;"|"&amp;I3200</f>
        <v/>
      </c>
      <c r="AC3200">
        <f>IF($B3200="","","|"&amp;SUBSTITUTE(TRIM(SUBSTITUTE(SUBSTITUTE(SUBSTITUTE(SUBSTITUTE(SUBSTITUTE(SUBSTITUTE(SUBSTITUTE(SUBSTITUTE(SUBSTITUTE(SUBSTITUTE(SUBSTITUTE(SUBSTITUTE(SUBSTITUTE(SUBSTITUTE(TRIM($B3200&amp;""),CHAR(10)," "),CHAR(13)," "),"."," "),";"," "),","," "),"/"," "),"+"," "),"-"," "),"  "," "),"  "," "),"  "," "),"  "," "),"  "," "),"  "," "))," ","|")&amp;"|")</f>
        <v/>
      </c>
      <c r="AD3200">
        <f>TRIM($I3200&amp;"")</f>
        <v/>
      </c>
    </row>
    <row r="3201" ht="36" customHeight="1">
      <c r="A3201" s="14" t="n">
        <v>46218</v>
      </c>
      <c r="B3201" s="6" t="inlineStr">
        <is>
          <t>10266,10265</t>
        </is>
      </c>
      <c r="C3201" s="6" t="inlineStr">
        <is>
          <t>M/C 0727 (MARROM)</t>
        </is>
      </c>
      <c r="D3201" s="6" t="inlineStr">
        <is>
          <t>50 SECCIONADORA 2</t>
        </is>
      </c>
      <c r="E3201" s="6" t="n">
        <v>30006103</v>
      </c>
      <c r="F3201" s="6" t="inlineStr">
        <is>
          <t>TRAVESSA LATERAL 340X70X18 MDF - CAD SANTIAGO NEW</t>
        </is>
      </c>
      <c r="G3201" s="6" t="inlineStr">
        <is>
          <t>50 SECCIONADORA 2</t>
        </is>
      </c>
      <c r="H3201" s="6" t="inlineStr">
        <is>
          <t>50 SECCIONADORA 2</t>
        </is>
      </c>
      <c r="I3201" s="4" t="inlineStr">
        <is>
          <t>50 SECCIONADORA 2</t>
        </is>
      </c>
      <c r="J3201" s="4" t="n">
        <v>252</v>
      </c>
      <c r="K3201" s="6" t="n"/>
      <c r="L3201" s="6" t="n"/>
      <c r="M3201" s="6" t="n"/>
      <c r="N3201" s="6" t="n">
        <v>46223</v>
      </c>
      <c r="O3201" s="6" t="n">
        <v>252</v>
      </c>
      <c r="P3201" s="6" t="n"/>
      <c r="Q3201" s="6" t="n"/>
      <c r="R3201" s="6" t="n"/>
      <c r="S3201" s="6" t="n"/>
      <c r="T3201" s="6">
        <f>IF(OR($J3201="",$O3201=""),"",$O3201/$J3201)</f>
        <v/>
      </c>
      <c r="U3201" s="6" t="inlineStr">
        <is>
          <t>Concluído</t>
        </is>
      </c>
      <c r="V3201" s="6" t="n"/>
      <c r="W3201" s="6" t="n"/>
      <c r="X3201" s="6" t="n"/>
      <c r="Y3201" s="6" t="n"/>
      <c r="Z3201" s="6" t="n"/>
      <c r="AA3201" s="5" t="n"/>
      <c r="AB3201" s="6">
        <f>B3201&amp;"|"&amp;I3201</f>
        <v/>
      </c>
      <c r="AC3201">
        <f>IF($B3201="","","|"&amp;SUBSTITUTE(TRIM(SUBSTITUTE(SUBSTITUTE(SUBSTITUTE(SUBSTITUTE(SUBSTITUTE(SUBSTITUTE(SUBSTITUTE(SUBSTITUTE(SUBSTITUTE(SUBSTITUTE(SUBSTITUTE(SUBSTITUTE(SUBSTITUTE(SUBSTITUTE(TRIM($B3201&amp;""),CHAR(10)," "),CHAR(13)," "),"."," "),";"," "),","," "),"/"," "),"+"," "),"-"," "),"  "," "),"  "," "),"  "," "),"  "," "),"  "," "),"  "," "))," ","|")&amp;"|")</f>
        <v/>
      </c>
      <c r="AD3201">
        <f>TRIM($I3201&amp;"")</f>
        <v/>
      </c>
    </row>
    <row r="3202" ht="36" customHeight="1">
      <c r="A3202" s="14" t="n">
        <v>46218</v>
      </c>
      <c r="B3202" s="6" t="inlineStr">
        <is>
          <t>10266,10265</t>
        </is>
      </c>
      <c r="C3202" s="6" t="inlineStr">
        <is>
          <t>M/C 0727 (MARROM)</t>
        </is>
      </c>
      <c r="D3202" s="6" t="inlineStr">
        <is>
          <t>50 SECCIONADORA 2</t>
        </is>
      </c>
      <c r="E3202" s="6" t="n">
        <v>20020008</v>
      </c>
      <c r="F3202" s="6" t="inlineStr">
        <is>
          <t>CANTONEIRA EMBALAGEM 350X50X03 MDF - BASE DUBAI</t>
        </is>
      </c>
      <c r="G3202" s="6" t="inlineStr">
        <is>
          <t>50 SECCIONADORA 2</t>
        </is>
      </c>
      <c r="H3202" s="6" t="inlineStr">
        <is>
          <t>50 SECCIONADORA 2</t>
        </is>
      </c>
      <c r="I3202" s="4" t="inlineStr">
        <is>
          <t>50 SECCIONADORA 2</t>
        </is>
      </c>
      <c r="J3202" s="4" t="n">
        <v>4</v>
      </c>
      <c r="K3202" s="6" t="n"/>
      <c r="L3202" s="6" t="n"/>
      <c r="M3202" s="6" t="n"/>
      <c r="N3202" s="6" t="n">
        <v>46223</v>
      </c>
      <c r="O3202" s="6" t="n">
        <v>4</v>
      </c>
      <c r="P3202" s="6" t="n"/>
      <c r="Q3202" s="6" t="n"/>
      <c r="R3202" s="6" t="n"/>
      <c r="S3202" s="6" t="n"/>
      <c r="T3202" s="6">
        <f>IF(OR($J3202="",$O3202=""),"",$O3202/$J3202)</f>
        <v/>
      </c>
      <c r="U3202" s="6" t="inlineStr">
        <is>
          <t>Concluído</t>
        </is>
      </c>
      <c r="V3202" s="6" t="n"/>
      <c r="W3202" s="6" t="n"/>
      <c r="X3202" s="6" t="n"/>
      <c r="Y3202" s="6" t="n"/>
      <c r="Z3202" s="6" t="n"/>
      <c r="AA3202" s="5" t="n"/>
      <c r="AB3202" s="6">
        <f>B3202&amp;"|"&amp;I3202</f>
        <v/>
      </c>
      <c r="AC3202">
        <f>IF($B3202="","","|"&amp;SUBSTITUTE(TRIM(SUBSTITUTE(SUBSTITUTE(SUBSTITUTE(SUBSTITUTE(SUBSTITUTE(SUBSTITUTE(SUBSTITUTE(SUBSTITUTE(SUBSTITUTE(SUBSTITUTE(SUBSTITUTE(SUBSTITUTE(SUBSTITUTE(SUBSTITUTE(TRIM($B3202&amp;""),CHAR(10)," "),CHAR(13)," "),"."," "),";"," "),","," "),"/"," "),"+"," "),"-"," "),"  "," "),"  "," "),"  "," "),"  "," "),"  "," "),"  "," "))," ","|")&amp;"|")</f>
        <v/>
      </c>
      <c r="AD3202">
        <f>TRIM($I3202&amp;"")</f>
        <v/>
      </c>
    </row>
    <row r="3203" ht="36" customHeight="1">
      <c r="A3203" s="14" t="n">
        <v>46218</v>
      </c>
      <c r="B3203" s="6" t="inlineStr">
        <is>
          <t>10266,10265</t>
        </is>
      </c>
      <c r="C3203" s="6" t="inlineStr">
        <is>
          <t>M/C 0727 (MARROM)</t>
        </is>
      </c>
      <c r="D3203" s="6" t="inlineStr">
        <is>
          <t>50 SECCIONADORA 2</t>
        </is>
      </c>
      <c r="E3203" s="6" t="n">
        <v>30001202</v>
      </c>
      <c r="F3203" s="6" t="inlineStr">
        <is>
          <t>PÉ FRONTAL 441X65(911)X25 MDF (16PÇS) - CAD PÉ INT</t>
        </is>
      </c>
      <c r="G3203" s="6" t="inlineStr">
        <is>
          <t>50 SECCIONADORA 2</t>
        </is>
      </c>
      <c r="H3203" s="6" t="inlineStr">
        <is>
          <t>50 SECCIONADORA 2</t>
        </is>
      </c>
      <c r="I3203" s="4" t="inlineStr">
        <is>
          <t>50 SECCIONADORA 2</t>
        </is>
      </c>
      <c r="J3203" s="4" t="n">
        <v>900</v>
      </c>
      <c r="K3203" s="6" t="n"/>
      <c r="L3203" s="6" t="n"/>
      <c r="M3203" s="6" t="n"/>
      <c r="N3203" s="6" t="n">
        <v>46223</v>
      </c>
      <c r="O3203" s="6" t="n">
        <v>900</v>
      </c>
      <c r="P3203" s="6" t="n"/>
      <c r="Q3203" s="6" t="n"/>
      <c r="R3203" s="6" t="n"/>
      <c r="S3203" s="6" t="n"/>
      <c r="T3203" s="6">
        <f>IF(OR($J3203="",$O3203=""),"",$O3203/$J3203)</f>
        <v/>
      </c>
      <c r="U3203" s="6" t="inlineStr">
        <is>
          <t>Concluído</t>
        </is>
      </c>
      <c r="V3203" s="6" t="n"/>
      <c r="W3203" s="6" t="n"/>
      <c r="X3203" s="6" t="n"/>
      <c r="Y3203" s="6" t="n"/>
      <c r="Z3203" s="6" t="n"/>
      <c r="AA3203" s="5" t="n"/>
      <c r="AB3203" s="6">
        <f>B3203&amp;"|"&amp;I3203</f>
        <v/>
      </c>
      <c r="AC3203">
        <f>IF($B3203="","","|"&amp;SUBSTITUTE(TRIM(SUBSTITUTE(SUBSTITUTE(SUBSTITUTE(SUBSTITUTE(SUBSTITUTE(SUBSTITUTE(SUBSTITUTE(SUBSTITUTE(SUBSTITUTE(SUBSTITUTE(SUBSTITUTE(SUBSTITUTE(SUBSTITUTE(SUBSTITUTE(TRIM($B3203&amp;""),CHAR(10)," "),CHAR(13)," "),"."," "),";"," "),","," "),"/"," "),"+"," "),"-"," "),"  "," "),"  "," "),"  "," "),"  "," "),"  "," "),"  "," "))," ","|")&amp;"|")</f>
        <v/>
      </c>
      <c r="AD3203">
        <f>TRIM($I3203&amp;"")</f>
        <v/>
      </c>
    </row>
    <row r="3204" ht="36" customHeight="1">
      <c r="A3204" s="14" t="n">
        <v>46218</v>
      </c>
      <c r="B3204" s="6" t="inlineStr">
        <is>
          <t>10266,10265</t>
        </is>
      </c>
      <c r="C3204" s="6" t="inlineStr">
        <is>
          <t>M/C 0727 (MARROM)</t>
        </is>
      </c>
      <c r="D3204" s="6" t="inlineStr">
        <is>
          <t>50 SECCIONADORA 2</t>
        </is>
      </c>
      <c r="E3204" s="6" t="n">
        <v>30001301</v>
      </c>
      <c r="F3204" s="6" t="inlineStr">
        <is>
          <t>PE TRASEIRO 920X65(911)X25 MDF (11PCS)- CAD PE INT</t>
        </is>
      </c>
      <c r="G3204" s="6" t="inlineStr">
        <is>
          <t>50 SECCIONADORA 2</t>
        </is>
      </c>
      <c r="H3204" s="6" t="inlineStr">
        <is>
          <t>50 SECCIONADORA 2</t>
        </is>
      </c>
      <c r="I3204" s="4" t="inlineStr">
        <is>
          <t>50 SECCIONADORA 2</t>
        </is>
      </c>
      <c r="J3204" s="4" t="n">
        <v>900</v>
      </c>
      <c r="K3204" s="6" t="n"/>
      <c r="L3204" s="6" t="n"/>
      <c r="M3204" s="6" t="n"/>
      <c r="N3204" s="6" t="n">
        <v>46223</v>
      </c>
      <c r="O3204" s="6" t="n">
        <v>900</v>
      </c>
      <c r="P3204" s="6" t="n"/>
      <c r="Q3204" s="6" t="n"/>
      <c r="R3204" s="6" t="n"/>
      <c r="S3204" s="6" t="n"/>
      <c r="T3204" s="6">
        <f>IF(OR($J3204="",$O3204=""),"",$O3204/$J3204)</f>
        <v/>
      </c>
      <c r="U3204" s="6" t="inlineStr">
        <is>
          <t>Concluído</t>
        </is>
      </c>
      <c r="V3204" s="6" t="n"/>
      <c r="W3204" s="6" t="n"/>
      <c r="X3204" s="6" t="n"/>
      <c r="Y3204" s="6" t="n"/>
      <c r="Z3204" s="6" t="n"/>
      <c r="AA3204" s="5" t="n"/>
      <c r="AB3204" s="6">
        <f>B3204&amp;"|"&amp;I3204</f>
        <v/>
      </c>
      <c r="AC3204">
        <f>IF($B3204="","","|"&amp;SUBSTITUTE(TRIM(SUBSTITUTE(SUBSTITUTE(SUBSTITUTE(SUBSTITUTE(SUBSTITUTE(SUBSTITUTE(SUBSTITUTE(SUBSTITUTE(SUBSTITUTE(SUBSTITUTE(SUBSTITUTE(SUBSTITUTE(SUBSTITUTE(SUBSTITUTE(TRIM($B3204&amp;""),CHAR(10)," "),CHAR(13)," "),"."," "),";"," "),","," "),"/"," "),"+"," "),"-"," "),"  "," "),"  "," "),"  "," "),"  "," "),"  "," "),"  "," "))," ","|")&amp;"|")</f>
        <v/>
      </c>
      <c r="AD3204">
        <f>TRIM($I3204&amp;"")</f>
        <v/>
      </c>
    </row>
    <row r="3205" ht="36" customHeight="1">
      <c r="A3205" s="14" t="n">
        <v>46218</v>
      </c>
      <c r="B3205" s="6" t="inlineStr">
        <is>
          <t>10266,10265</t>
        </is>
      </c>
      <c r="C3205" s="6" t="inlineStr">
        <is>
          <t>M/C 0727 (MARROM)</t>
        </is>
      </c>
      <c r="D3205" s="6" t="inlineStr">
        <is>
          <t>50 SECCIONADORA 2</t>
        </is>
      </c>
      <c r="E3205" s="6" t="n">
        <v>30006101</v>
      </c>
      <c r="F3205" s="6" t="inlineStr">
        <is>
          <t>PE TRAS 880X30(911)X25 MDF (13PC) ESQ SANTIAGO NEW</t>
        </is>
      </c>
      <c r="G3205" s="6" t="inlineStr">
        <is>
          <t>50 SECCIONADORA 2</t>
        </is>
      </c>
      <c r="H3205" s="6" t="inlineStr">
        <is>
          <t>50 SECCIONADORA 2</t>
        </is>
      </c>
      <c r="I3205" s="4" t="inlineStr">
        <is>
          <t>50 SECCIONADORA 2</t>
        </is>
      </c>
      <c r="J3205" s="4" t="n">
        <v>126</v>
      </c>
      <c r="K3205" s="6" t="n"/>
      <c r="L3205" s="6" t="n"/>
      <c r="M3205" s="6" t="n"/>
      <c r="N3205" s="6" t="n">
        <v>46223</v>
      </c>
      <c r="O3205" s="6" t="n">
        <v>126</v>
      </c>
      <c r="P3205" s="6" t="n"/>
      <c r="Q3205" s="6" t="n"/>
      <c r="R3205" s="6" t="n"/>
      <c r="S3205" s="6" t="n"/>
      <c r="T3205" s="6">
        <f>IF(OR($J3205="",$O3205=""),"",$O3205/$J3205)</f>
        <v/>
      </c>
      <c r="U3205" s="6" t="inlineStr">
        <is>
          <t>Concluído</t>
        </is>
      </c>
      <c r="V3205" s="6" t="n"/>
      <c r="W3205" s="6" t="n"/>
      <c r="X3205" s="6" t="n"/>
      <c r="Y3205" s="6" t="n"/>
      <c r="Z3205" s="6" t="n"/>
      <c r="AA3205" s="5" t="n"/>
      <c r="AB3205" s="6">
        <f>B3205&amp;"|"&amp;I3205</f>
        <v/>
      </c>
      <c r="AC3205">
        <f>IF($B3205="","","|"&amp;SUBSTITUTE(TRIM(SUBSTITUTE(SUBSTITUTE(SUBSTITUTE(SUBSTITUTE(SUBSTITUTE(SUBSTITUTE(SUBSTITUTE(SUBSTITUTE(SUBSTITUTE(SUBSTITUTE(SUBSTITUTE(SUBSTITUTE(SUBSTITUTE(SUBSTITUTE(TRIM($B3205&amp;""),CHAR(10)," "),CHAR(13)," "),"."," "),";"," "),","," "),"/"," "),"+"," "),"-"," "),"  "," "),"  "," "),"  "," "),"  "," "),"  "," "),"  "," "))," ","|")&amp;"|")</f>
        <v/>
      </c>
      <c r="AD3205">
        <f>TRIM($I3205&amp;"")</f>
        <v/>
      </c>
    </row>
    <row r="3206" ht="36" customHeight="1">
      <c r="A3206" s="14" t="n">
        <v>46218</v>
      </c>
      <c r="B3206" s="6" t="inlineStr">
        <is>
          <t>10266,10265</t>
        </is>
      </c>
      <c r="C3206" s="6" t="inlineStr">
        <is>
          <t>M/C 0727 (MARROM)</t>
        </is>
      </c>
      <c r="D3206" s="6" t="inlineStr">
        <is>
          <t>50 SECCIONADORA 2</t>
        </is>
      </c>
      <c r="E3206" s="6" t="n">
        <v>30006102</v>
      </c>
      <c r="F3206" s="6" t="inlineStr">
        <is>
          <t>PE TRAS 880X30(911)X25 MDF (13PC) DIR SANTIAGO NEW</t>
        </is>
      </c>
      <c r="G3206" s="6" t="inlineStr">
        <is>
          <t>50 SECCIONADORA 2</t>
        </is>
      </c>
      <c r="H3206" s="6" t="inlineStr">
        <is>
          <t>50 SECCIONADORA 2</t>
        </is>
      </c>
      <c r="I3206" s="4" t="inlineStr">
        <is>
          <t>50 SECCIONADORA 2</t>
        </is>
      </c>
      <c r="J3206" s="4" t="n">
        <v>126</v>
      </c>
      <c r="K3206" s="6" t="n"/>
      <c r="L3206" s="6" t="n"/>
      <c r="M3206" s="6" t="n"/>
      <c r="N3206" s="6" t="n">
        <v>46223</v>
      </c>
      <c r="O3206" s="6" t="n">
        <v>126</v>
      </c>
      <c r="P3206" s="6" t="n"/>
      <c r="Q3206" s="6" t="n"/>
      <c r="R3206" s="6" t="n"/>
      <c r="S3206" s="6" t="n"/>
      <c r="T3206" s="6">
        <f>IF(OR($J3206="",$O3206=""),"",$O3206/$J3206)</f>
        <v/>
      </c>
      <c r="U3206" s="6" t="inlineStr">
        <is>
          <t>Concluído</t>
        </is>
      </c>
      <c r="V3206" s="6" t="n"/>
      <c r="W3206" s="6" t="n"/>
      <c r="X3206" s="6" t="n"/>
      <c r="Y3206" s="6" t="n"/>
      <c r="Z3206" s="6" t="n"/>
      <c r="AA3206" s="5" t="n"/>
      <c r="AB3206" s="6">
        <f>B3206&amp;"|"&amp;I3206</f>
        <v/>
      </c>
      <c r="AC3206">
        <f>IF($B3206="","","|"&amp;SUBSTITUTE(TRIM(SUBSTITUTE(SUBSTITUTE(SUBSTITUTE(SUBSTITUTE(SUBSTITUTE(SUBSTITUTE(SUBSTITUTE(SUBSTITUTE(SUBSTITUTE(SUBSTITUTE(SUBSTITUTE(SUBSTITUTE(SUBSTITUTE(SUBSTITUTE(TRIM($B3206&amp;""),CHAR(10)," "),CHAR(13)," "),"."," "),";"," "),","," "),"/"," "),"+"," "),"-"," "),"  "," "),"  "," "),"  "," "),"  "," "),"  "," "),"  "," "))," ","|")&amp;"|")</f>
        <v/>
      </c>
      <c r="AD3206">
        <f>TRIM($I3206&amp;"")</f>
        <v/>
      </c>
    </row>
    <row r="3207" ht="36" customHeight="1">
      <c r="A3207" s="14" t="n">
        <v>46218</v>
      </c>
      <c r="B3207" s="6" t="inlineStr">
        <is>
          <t>10266,10265</t>
        </is>
      </c>
      <c r="C3207" s="6" t="inlineStr">
        <is>
          <t>M/C 0727 (MARROM)</t>
        </is>
      </c>
      <c r="D3207" s="6" t="inlineStr">
        <is>
          <t>50 SECCIONADORA 2</t>
        </is>
      </c>
      <c r="E3207" s="6" t="n">
        <v>30006110</v>
      </c>
      <c r="F3207" s="6" t="inlineStr">
        <is>
          <t>PE FRONTAL 430X(108)51X25 MDF (DIR) SANTIAGO NEW</t>
        </is>
      </c>
      <c r="G3207" s="6" t="inlineStr">
        <is>
          <t>50 SECCIONADORA 2</t>
        </is>
      </c>
      <c r="H3207" s="6" t="inlineStr">
        <is>
          <t>50 SECCIONADORA 2</t>
        </is>
      </c>
      <c r="I3207" s="4" t="inlineStr">
        <is>
          <t>50 SECCIONADORA 2</t>
        </is>
      </c>
      <c r="J3207" s="4" t="n">
        <v>126</v>
      </c>
      <c r="K3207" s="6" t="n"/>
      <c r="L3207" s="6" t="n"/>
      <c r="M3207" s="6" t="n"/>
      <c r="N3207" s="6" t="n">
        <v>46223</v>
      </c>
      <c r="O3207" s="6" t="n">
        <v>126</v>
      </c>
      <c r="P3207" s="6" t="n"/>
      <c r="Q3207" s="6" t="n"/>
      <c r="R3207" s="6" t="n"/>
      <c r="S3207" s="6" t="n"/>
      <c r="T3207" s="6">
        <f>IF(OR($J3207="",$O3207=""),"",$O3207/$J3207)</f>
        <v/>
      </c>
      <c r="U3207" s="6" t="inlineStr">
        <is>
          <t>Concluído</t>
        </is>
      </c>
      <c r="V3207" s="6" t="n"/>
      <c r="W3207" s="6" t="n"/>
      <c r="X3207" s="6" t="n"/>
      <c r="Y3207" s="6" t="n"/>
      <c r="Z3207" s="6" t="n"/>
      <c r="AA3207" s="5" t="n"/>
      <c r="AB3207" s="6">
        <f>B3207&amp;"|"&amp;I3207</f>
        <v/>
      </c>
      <c r="AC3207">
        <f>IF($B3207="","","|"&amp;SUBSTITUTE(TRIM(SUBSTITUTE(SUBSTITUTE(SUBSTITUTE(SUBSTITUTE(SUBSTITUTE(SUBSTITUTE(SUBSTITUTE(SUBSTITUTE(SUBSTITUTE(SUBSTITUTE(SUBSTITUTE(SUBSTITUTE(SUBSTITUTE(SUBSTITUTE(TRIM($B3207&amp;""),CHAR(10)," "),CHAR(13)," "),"."," "),";"," "),","," "),"/"," "),"+"," "),"-"," "),"  "," "),"  "," "),"  "," "),"  "," "),"  "," "),"  "," "))," ","|")&amp;"|")</f>
        <v/>
      </c>
      <c r="AD3207">
        <f>TRIM($I3207&amp;"")</f>
        <v/>
      </c>
    </row>
    <row r="3208" ht="36" customHeight="1">
      <c r="A3208" s="14" t="n">
        <v>46218</v>
      </c>
      <c r="B3208" s="6" t="inlineStr">
        <is>
          <t>10266,10265</t>
        </is>
      </c>
      <c r="C3208" s="6" t="inlineStr">
        <is>
          <t>M/C 0727 (MARROM)</t>
        </is>
      </c>
      <c r="D3208" s="6" t="inlineStr">
        <is>
          <t>50 SECCIONADORA 2</t>
        </is>
      </c>
      <c r="E3208" s="6" t="n">
        <v>30006111</v>
      </c>
      <c r="F3208" s="6" t="inlineStr">
        <is>
          <t>PE FRONTAL 430X(108)51X25MDF (ESQRD) SANTIAGO NEW</t>
        </is>
      </c>
      <c r="G3208" s="6" t="inlineStr">
        <is>
          <t>50 SECCIONADORA 2</t>
        </is>
      </c>
      <c r="H3208" s="6" t="inlineStr">
        <is>
          <t>50 SECCIONADORA 2</t>
        </is>
      </c>
      <c r="I3208" s="4" t="inlineStr">
        <is>
          <t>50 SECCIONADORA 2</t>
        </is>
      </c>
      <c r="J3208" s="4" t="n">
        <v>126</v>
      </c>
      <c r="K3208" s="6" t="n"/>
      <c r="L3208" s="6" t="n"/>
      <c r="M3208" s="6" t="n"/>
      <c r="N3208" s="6" t="n">
        <v>46223</v>
      </c>
      <c r="O3208" s="6" t="n">
        <v>126</v>
      </c>
      <c r="P3208" s="6" t="n"/>
      <c r="Q3208" s="6" t="n"/>
      <c r="R3208" s="6" t="n"/>
      <c r="S3208" s="6" t="n"/>
      <c r="T3208" s="6">
        <f>IF(OR($J3208="",$O3208=""),"",$O3208/$J3208)</f>
        <v/>
      </c>
      <c r="U3208" s="6" t="inlineStr">
        <is>
          <t>Concluído</t>
        </is>
      </c>
      <c r="V3208" s="6" t="n"/>
      <c r="W3208" s="6" t="n"/>
      <c r="X3208" s="6" t="n"/>
      <c r="Y3208" s="6" t="n"/>
      <c r="Z3208" s="6" t="n"/>
      <c r="AA3208" s="5" t="n"/>
      <c r="AB3208" s="6">
        <f>B3208&amp;"|"&amp;I3208</f>
        <v/>
      </c>
      <c r="AC3208">
        <f>IF($B3208="","","|"&amp;SUBSTITUTE(TRIM(SUBSTITUTE(SUBSTITUTE(SUBSTITUTE(SUBSTITUTE(SUBSTITUTE(SUBSTITUTE(SUBSTITUTE(SUBSTITUTE(SUBSTITUTE(SUBSTITUTE(SUBSTITUTE(SUBSTITUTE(SUBSTITUTE(SUBSTITUTE(TRIM($B3208&amp;""),CHAR(10)," "),CHAR(13)," "),"."," "),";"," "),","," "),"/"," "),"+"," "),"-"," "),"  "," "),"  "," "),"  "," "),"  "," "),"  "," "),"  "," "))," ","|")&amp;"|")</f>
        <v/>
      </c>
      <c r="AD3208">
        <f>TRIM($I3208&amp;"")</f>
        <v/>
      </c>
    </row>
    <row r="3209" ht="36" customHeight="1">
      <c r="A3209" s="14" t="n">
        <v>46218</v>
      </c>
      <c r="B3209" s="6" t="inlineStr">
        <is>
          <t>10269</t>
        </is>
      </c>
      <c r="C3209" s="6" t="inlineStr">
        <is>
          <t>M/C 0723 - DEMONSTRAÇÃO MATEUS</t>
        </is>
      </c>
      <c r="D3209" s="6" t="inlineStr">
        <is>
          <t>50 SECCIONADORA 2</t>
        </is>
      </c>
      <c r="E3209" s="6" t="n">
        <v>30001204</v>
      </c>
      <c r="F3209" s="6" t="inlineStr">
        <is>
          <t>ASSENTO 430X403X09 MDP CAD PE INTEIRO/ MADEIRA</t>
        </is>
      </c>
      <c r="G3209" s="6" t="inlineStr">
        <is>
          <t>50 SECCIONADORA 2</t>
        </is>
      </c>
      <c r="H3209" s="6" t="inlineStr">
        <is>
          <t>50 SECCIONADORA 2</t>
        </is>
      </c>
      <c r="I3209" s="4" t="inlineStr">
        <is>
          <t>50 SECCIONADORA 2</t>
        </is>
      </c>
      <c r="J3209" s="4" t="n">
        <v>6</v>
      </c>
      <c r="K3209" s="6" t="n"/>
      <c r="L3209" s="6" t="n"/>
      <c r="M3209" s="6" t="n"/>
      <c r="N3209" s="6" t="n">
        <v>46223</v>
      </c>
      <c r="O3209" s="6" t="n">
        <v>6</v>
      </c>
      <c r="P3209" s="6" t="n"/>
      <c r="Q3209" s="6" t="n"/>
      <c r="R3209" s="6" t="n"/>
      <c r="S3209" s="6" t="n"/>
      <c r="T3209" s="6">
        <f>IF(OR($J3209="",$O3209=""),"",$O3209/$J3209)</f>
        <v/>
      </c>
      <c r="U3209" s="6" t="inlineStr">
        <is>
          <t>Concluído</t>
        </is>
      </c>
      <c r="V3209" s="6" t="n"/>
      <c r="W3209" s="6" t="n"/>
      <c r="X3209" s="6" t="n"/>
      <c r="Y3209" s="6" t="n"/>
      <c r="Z3209" s="6" t="n"/>
      <c r="AA3209" s="5" t="n"/>
      <c r="AB3209" s="6">
        <f>B3209&amp;"|"&amp;I3209</f>
        <v/>
      </c>
      <c r="AC3209">
        <f>IF($B3209="","","|"&amp;SUBSTITUTE(TRIM(SUBSTITUTE(SUBSTITUTE(SUBSTITUTE(SUBSTITUTE(SUBSTITUTE(SUBSTITUTE(SUBSTITUTE(SUBSTITUTE(SUBSTITUTE(SUBSTITUTE(SUBSTITUTE(SUBSTITUTE(SUBSTITUTE(SUBSTITUTE(TRIM($B3209&amp;""),CHAR(10)," "),CHAR(13)," "),"."," "),";"," "),","," "),"/"," "),"+"," "),"-"," "),"  "," "),"  "," "),"  "," "),"  "," "),"  "," "),"  "," "))," ","|")&amp;"|")</f>
        <v/>
      </c>
      <c r="AD3209">
        <f>TRIM($I3209&amp;"")</f>
        <v/>
      </c>
    </row>
    <row r="3210" ht="36" customHeight="1">
      <c r="A3210" s="14" t="n">
        <v>46218</v>
      </c>
      <c r="B3210" s="6" t="inlineStr">
        <is>
          <t>10269</t>
        </is>
      </c>
      <c r="C3210" s="6" t="inlineStr">
        <is>
          <t>M/C 0723 - DEMONSTRAÇÃO MATEUS</t>
        </is>
      </c>
      <c r="D3210" s="6" t="inlineStr">
        <is>
          <t>50 SECCIONADORA 2</t>
        </is>
      </c>
      <c r="E3210" s="6" t="n">
        <v>200306101</v>
      </c>
      <c r="F3210" s="6" t="inlineStr">
        <is>
          <t>PE 790(800)X100X50 MDP - MESA GENOVA</t>
        </is>
      </c>
      <c r="G3210" s="6" t="inlineStr">
        <is>
          <t>50 SECCIONADORA 2</t>
        </is>
      </c>
      <c r="H3210" s="6" t="inlineStr">
        <is>
          <t>50 SECCIONADORA 2</t>
        </is>
      </c>
      <c r="I3210" s="4" t="inlineStr">
        <is>
          <t>50 SECCIONADORA 2</t>
        </is>
      </c>
      <c r="J3210" s="4" t="n">
        <v>4</v>
      </c>
      <c r="K3210" s="6" t="n"/>
      <c r="L3210" s="6" t="n"/>
      <c r="M3210" s="6" t="n"/>
      <c r="N3210" s="6" t="n">
        <v>46223</v>
      </c>
      <c r="O3210" s="6" t="n">
        <v>4</v>
      </c>
      <c r="P3210" s="6" t="n"/>
      <c r="Q3210" s="6" t="n"/>
      <c r="R3210" s="6" t="n"/>
      <c r="S3210" s="6" t="n"/>
      <c r="T3210" s="6">
        <f>IF(OR($J3210="",$O3210=""),"",$O3210/$J3210)</f>
        <v/>
      </c>
      <c r="U3210" s="6" t="inlineStr">
        <is>
          <t>Concluído</t>
        </is>
      </c>
      <c r="V3210" s="6" t="n"/>
      <c r="W3210" s="6" t="n"/>
      <c r="X3210" s="6" t="n"/>
      <c r="Y3210" s="6" t="n"/>
      <c r="Z3210" s="6" t="n"/>
      <c r="AA3210" s="5" t="n"/>
      <c r="AB3210" s="6">
        <f>B3210&amp;"|"&amp;I3210</f>
        <v/>
      </c>
      <c r="AC3210">
        <f>IF($B3210="","","|"&amp;SUBSTITUTE(TRIM(SUBSTITUTE(SUBSTITUTE(SUBSTITUTE(SUBSTITUTE(SUBSTITUTE(SUBSTITUTE(SUBSTITUTE(SUBSTITUTE(SUBSTITUTE(SUBSTITUTE(SUBSTITUTE(SUBSTITUTE(SUBSTITUTE(SUBSTITUTE(TRIM($B3210&amp;""),CHAR(10)," "),CHAR(13)," "),"."," "),";"," "),","," "),"/"," "),"+"," "),"-"," "),"  "," "),"  "," "),"  "," "),"  "," "),"  "," "),"  "," "))," ","|")&amp;"|")</f>
        <v/>
      </c>
      <c r="AD3210">
        <f>TRIM($I3210&amp;"")</f>
        <v/>
      </c>
    </row>
    <row r="3211" ht="36" customHeight="1">
      <c r="A3211" s="14" t="n">
        <v>46218</v>
      </c>
      <c r="B3211" s="6" t="inlineStr">
        <is>
          <t>10269</t>
        </is>
      </c>
      <c r="C3211" s="6" t="inlineStr">
        <is>
          <t>M/C 0723 - DEMONSTRAÇÃO MATEUS</t>
        </is>
      </c>
      <c r="D3211" s="6" t="inlineStr">
        <is>
          <t>50 SECCIONADORA 2</t>
        </is>
      </c>
      <c r="E3211" s="6" t="n">
        <v>200306102</v>
      </c>
      <c r="F3211" s="6" t="inlineStr">
        <is>
          <t>BASE DOS PES 634(653)X95X50 MDP - MESA GENOVA</t>
        </is>
      </c>
      <c r="G3211" s="6" t="inlineStr">
        <is>
          <t>50 SECCIONADORA 2</t>
        </is>
      </c>
      <c r="H3211" s="6" t="inlineStr">
        <is>
          <t>50 SECCIONADORA 2</t>
        </is>
      </c>
      <c r="I3211" s="4" t="inlineStr">
        <is>
          <t>50 SECCIONADORA 2</t>
        </is>
      </c>
      <c r="J3211" s="4" t="n">
        <v>2</v>
      </c>
      <c r="K3211" s="6" t="n"/>
      <c r="L3211" s="6" t="n"/>
      <c r="M3211" s="6" t="n"/>
      <c r="N3211" s="6" t="n">
        <v>46223</v>
      </c>
      <c r="O3211" s="6" t="n">
        <v>2</v>
      </c>
      <c r="P3211" s="6" t="n"/>
      <c r="Q3211" s="6" t="n"/>
      <c r="R3211" s="6" t="n"/>
      <c r="S3211" s="6" t="n"/>
      <c r="T3211" s="6">
        <f>IF(OR($J3211="",$O3211=""),"",$O3211/$J3211)</f>
        <v/>
      </c>
      <c r="U3211" s="6" t="inlineStr">
        <is>
          <t>Concluído</t>
        </is>
      </c>
      <c r="V3211" s="6" t="n"/>
      <c r="W3211" s="6" t="n"/>
      <c r="X3211" s="6" t="n"/>
      <c r="Y3211" s="6" t="n"/>
      <c r="Z3211" s="6" t="n"/>
      <c r="AA3211" s="5" t="n"/>
      <c r="AB3211" s="6">
        <f>B3211&amp;"|"&amp;I3211</f>
        <v/>
      </c>
      <c r="AC3211">
        <f>IF($B3211="","","|"&amp;SUBSTITUTE(TRIM(SUBSTITUTE(SUBSTITUTE(SUBSTITUTE(SUBSTITUTE(SUBSTITUTE(SUBSTITUTE(SUBSTITUTE(SUBSTITUTE(SUBSTITUTE(SUBSTITUTE(SUBSTITUTE(SUBSTITUTE(SUBSTITUTE(SUBSTITUTE(TRIM($B3211&amp;""),CHAR(10)," "),CHAR(13)," "),"."," "),";"," "),","," "),"/"," "),"+"," "),"-"," "),"  "," "),"  "," "),"  "," "),"  "," "),"  "," "),"  "," "))," ","|")&amp;"|")</f>
        <v/>
      </c>
      <c r="AD3211">
        <f>TRIM($I3211&amp;"")</f>
        <v/>
      </c>
    </row>
    <row r="3212" ht="36" customHeight="1">
      <c r="A3212" s="14" t="n">
        <v>46218</v>
      </c>
      <c r="B3212" s="6" t="inlineStr">
        <is>
          <t>10269</t>
        </is>
      </c>
      <c r="C3212" s="6" t="inlineStr">
        <is>
          <t>M/C 0723 - DEMONSTRAÇÃO MATEUS</t>
        </is>
      </c>
      <c r="D3212" s="6" t="inlineStr">
        <is>
          <t>50 SECCIONADORA 2</t>
        </is>
      </c>
      <c r="E3212" s="6" t="n">
        <v>200306103</v>
      </c>
      <c r="F3212" s="6" t="inlineStr">
        <is>
          <t>TRAVESSA MENOR 393X120X18 MDF - MESA GENOVA</t>
        </is>
      </c>
      <c r="G3212" s="6" t="inlineStr">
        <is>
          <t>50 SECCIONADORA 2</t>
        </is>
      </c>
      <c r="H3212" s="6" t="inlineStr">
        <is>
          <t>50 SECCIONADORA 2</t>
        </is>
      </c>
      <c r="I3212" s="4" t="inlineStr">
        <is>
          <t>50 SECCIONADORA 2</t>
        </is>
      </c>
      <c r="J3212" s="4" t="n">
        <v>2</v>
      </c>
      <c r="K3212" s="6" t="n"/>
      <c r="L3212" s="6" t="n"/>
      <c r="M3212" s="6" t="n"/>
      <c r="N3212" s="6" t="n">
        <v>46223</v>
      </c>
      <c r="O3212" s="6" t="n">
        <v>2</v>
      </c>
      <c r="P3212" s="6" t="n"/>
      <c r="Q3212" s="6" t="n"/>
      <c r="R3212" s="6" t="n"/>
      <c r="S3212" s="6" t="n"/>
      <c r="T3212" s="6">
        <f>IF(OR($J3212="",$O3212=""),"",$O3212/$J3212)</f>
        <v/>
      </c>
      <c r="U3212" s="6" t="inlineStr">
        <is>
          <t>Concluído</t>
        </is>
      </c>
      <c r="V3212" s="6" t="n"/>
      <c r="W3212" s="6" t="n"/>
      <c r="X3212" s="6" t="n"/>
      <c r="Y3212" s="6" t="n"/>
      <c r="Z3212" s="6" t="n"/>
      <c r="AA3212" s="5" t="n"/>
      <c r="AB3212" s="6">
        <f>B3212&amp;"|"&amp;I3212</f>
        <v/>
      </c>
      <c r="AC3212">
        <f>IF($B3212="","","|"&amp;SUBSTITUTE(TRIM(SUBSTITUTE(SUBSTITUTE(SUBSTITUTE(SUBSTITUTE(SUBSTITUTE(SUBSTITUTE(SUBSTITUTE(SUBSTITUTE(SUBSTITUTE(SUBSTITUTE(SUBSTITUTE(SUBSTITUTE(SUBSTITUTE(SUBSTITUTE(TRIM($B3212&amp;""),CHAR(10)," "),CHAR(13)," "),"."," "),";"," "),","," "),"/"," "),"+"," "),"-"," "),"  "," "),"  "," "),"  "," "),"  "," "),"  "," "),"  "," "))," ","|")&amp;"|")</f>
        <v/>
      </c>
      <c r="AD3212">
        <f>TRIM($I3212&amp;"")</f>
        <v/>
      </c>
    </row>
    <row r="3213" ht="36" customHeight="1">
      <c r="A3213" s="14" t="n">
        <v>46218</v>
      </c>
      <c r="B3213" s="6" t="inlineStr">
        <is>
          <t>10269</t>
        </is>
      </c>
      <c r="C3213" s="6" t="inlineStr">
        <is>
          <t>M/C 0723 - DEMONSTRAÇÃO MATEUS</t>
        </is>
      </c>
      <c r="D3213" s="6" t="inlineStr">
        <is>
          <t>50 SECCIONADORA 2</t>
        </is>
      </c>
      <c r="E3213" s="6" t="n">
        <v>200306104</v>
      </c>
      <c r="F3213" s="6" t="inlineStr">
        <is>
          <t>TRAVESSA MAIOR 1000X120X18 MDF - MESA GENOVA</t>
        </is>
      </c>
      <c r="G3213" s="6" t="inlineStr">
        <is>
          <t>50 SECCIONADORA 2</t>
        </is>
      </c>
      <c r="H3213" s="6" t="inlineStr">
        <is>
          <t>50 SECCIONADORA 2</t>
        </is>
      </c>
      <c r="I3213" s="4" t="inlineStr">
        <is>
          <t>50 SECCIONADORA 2</t>
        </is>
      </c>
      <c r="J3213" s="4" t="n">
        <v>2</v>
      </c>
      <c r="K3213" s="6" t="n"/>
      <c r="L3213" s="6" t="n"/>
      <c r="M3213" s="6" t="n"/>
      <c r="N3213" s="6" t="n">
        <v>46223</v>
      </c>
      <c r="O3213" s="6" t="n">
        <v>2</v>
      </c>
      <c r="P3213" s="6" t="n"/>
      <c r="Q3213" s="6" t="n"/>
      <c r="R3213" s="6" t="n"/>
      <c r="S3213" s="6" t="n"/>
      <c r="T3213" s="6">
        <f>IF(OR($J3213="",$O3213=""),"",$O3213/$J3213)</f>
        <v/>
      </c>
      <c r="U3213" s="6" t="inlineStr">
        <is>
          <t>Concluído</t>
        </is>
      </c>
      <c r="V3213" s="6" t="n"/>
      <c r="W3213" s="6" t="n"/>
      <c r="X3213" s="6" t="n"/>
      <c r="Y3213" s="6" t="n"/>
      <c r="Z3213" s="6" t="n"/>
      <c r="AA3213" s="5" t="n"/>
      <c r="AB3213" s="6">
        <f>B3213&amp;"|"&amp;I3213</f>
        <v/>
      </c>
      <c r="AC3213">
        <f>IF($B3213="","","|"&amp;SUBSTITUTE(TRIM(SUBSTITUTE(SUBSTITUTE(SUBSTITUTE(SUBSTITUTE(SUBSTITUTE(SUBSTITUTE(SUBSTITUTE(SUBSTITUTE(SUBSTITUTE(SUBSTITUTE(SUBSTITUTE(SUBSTITUTE(SUBSTITUTE(SUBSTITUTE(TRIM($B3213&amp;""),CHAR(10)," "),CHAR(13)," "),"."," "),";"," "),","," "),"/"," "),"+"," "),"-"," "),"  "," "),"  "," "),"  "," "),"  "," "),"  "," "),"  "," "))," ","|")&amp;"|")</f>
        <v/>
      </c>
      <c r="AD3213">
        <f>TRIM($I3213&amp;"")</f>
        <v/>
      </c>
    </row>
    <row r="3214" ht="36" customHeight="1">
      <c r="A3214" s="14" t="n">
        <v>46218</v>
      </c>
      <c r="B3214" s="6" t="inlineStr">
        <is>
          <t>10269</t>
        </is>
      </c>
      <c r="C3214" s="6" t="inlineStr">
        <is>
          <t>M/C 0723 - DEMONSTRAÇÃO MATEUS</t>
        </is>
      </c>
      <c r="D3214" s="6" t="inlineStr">
        <is>
          <t>50 SECCIONADORA 2</t>
        </is>
      </c>
      <c r="E3214" s="6" t="n">
        <v>200306202</v>
      </c>
      <c r="F3214" s="6" t="inlineStr">
        <is>
          <t>ENGROSSO 1 1405X100X25 MDP - TAMPO C/ENGROSSO R100</t>
        </is>
      </c>
      <c r="G3214" s="6" t="inlineStr">
        <is>
          <t>50 SECCIONADORA 2</t>
        </is>
      </c>
      <c r="H3214" s="6" t="inlineStr">
        <is>
          <t>50 SECCIONADORA 2</t>
        </is>
      </c>
      <c r="I3214" s="4" t="inlineStr">
        <is>
          <t>50 SECCIONADORA 2</t>
        </is>
      </c>
      <c r="J3214" s="4" t="n">
        <v>2</v>
      </c>
      <c r="K3214" s="6" t="n"/>
      <c r="L3214" s="6" t="n"/>
      <c r="M3214" s="6" t="n"/>
      <c r="N3214" s="6" t="n">
        <v>46223</v>
      </c>
      <c r="O3214" s="6" t="n">
        <v>2</v>
      </c>
      <c r="P3214" s="6" t="n"/>
      <c r="Q3214" s="6" t="n"/>
      <c r="R3214" s="6" t="n"/>
      <c r="S3214" s="6" t="n"/>
      <c r="T3214" s="6">
        <f>IF(OR($J3214="",$O3214=""),"",$O3214/$J3214)</f>
        <v/>
      </c>
      <c r="U3214" s="6" t="inlineStr">
        <is>
          <t>Concluído</t>
        </is>
      </c>
      <c r="V3214" s="6" t="n"/>
      <c r="W3214" s="6" t="n"/>
      <c r="X3214" s="6" t="n"/>
      <c r="Y3214" s="6" t="n"/>
      <c r="Z3214" s="6" t="n"/>
      <c r="AA3214" s="5" t="n"/>
      <c r="AB3214" s="6">
        <f>B3214&amp;"|"&amp;I3214</f>
        <v/>
      </c>
      <c r="AC3214">
        <f>IF($B3214="","","|"&amp;SUBSTITUTE(TRIM(SUBSTITUTE(SUBSTITUTE(SUBSTITUTE(SUBSTITUTE(SUBSTITUTE(SUBSTITUTE(SUBSTITUTE(SUBSTITUTE(SUBSTITUTE(SUBSTITUTE(SUBSTITUTE(SUBSTITUTE(SUBSTITUTE(SUBSTITUTE(TRIM($B3214&amp;""),CHAR(10)," "),CHAR(13)," "),"."," "),";"," "),","," "),"/"," "),"+"," "),"-"," "),"  "," "),"  "," "),"  "," "),"  "," "),"  "," "),"  "," "))," ","|")&amp;"|")</f>
        <v/>
      </c>
      <c r="AD3214">
        <f>TRIM($I3214&amp;"")</f>
        <v/>
      </c>
    </row>
    <row r="3215" ht="36" customHeight="1">
      <c r="A3215" s="14" t="n">
        <v>46218</v>
      </c>
      <c r="B3215" s="6" t="inlineStr">
        <is>
          <t>10269</t>
        </is>
      </c>
      <c r="C3215" s="6" t="inlineStr">
        <is>
          <t>M/C 0723 - DEMONSTRAÇÃO MATEUS</t>
        </is>
      </c>
      <c r="D3215" s="6" t="inlineStr">
        <is>
          <t>50 SECCIONADORA 2</t>
        </is>
      </c>
      <c r="E3215" s="6" t="n">
        <v>200306203</v>
      </c>
      <c r="F3215" s="6" t="inlineStr">
        <is>
          <t>ENGROSSO 2 905X100X25 MDP - TAMPO C/ENGROSSO R100</t>
        </is>
      </c>
      <c r="G3215" s="6" t="inlineStr">
        <is>
          <t>50 SECCIONADORA 2</t>
        </is>
      </c>
      <c r="H3215" s="6" t="inlineStr">
        <is>
          <t>50 SECCIONADORA 2</t>
        </is>
      </c>
      <c r="I3215" s="4" t="inlineStr">
        <is>
          <t>50 SECCIONADORA 2</t>
        </is>
      </c>
      <c r="J3215" s="4" t="n">
        <v>2</v>
      </c>
      <c r="K3215" s="6" t="n"/>
      <c r="L3215" s="6" t="n"/>
      <c r="M3215" s="6" t="n"/>
      <c r="N3215" s="6" t="n">
        <v>46223</v>
      </c>
      <c r="O3215" s="6" t="n">
        <v>2</v>
      </c>
      <c r="P3215" s="6" t="n"/>
      <c r="Q3215" s="6" t="n"/>
      <c r="R3215" s="6" t="n"/>
      <c r="S3215" s="6" t="n"/>
      <c r="T3215" s="6">
        <f>IF(OR($J3215="",$O3215=""),"",$O3215/$J3215)</f>
        <v/>
      </c>
      <c r="U3215" s="6" t="inlineStr">
        <is>
          <t>Concluído</t>
        </is>
      </c>
      <c r="V3215" s="6" t="n"/>
      <c r="W3215" s="6" t="n"/>
      <c r="X3215" s="6" t="n"/>
      <c r="Y3215" s="6" t="n"/>
      <c r="Z3215" s="6" t="n"/>
      <c r="AA3215" s="5" t="n"/>
      <c r="AB3215" s="6">
        <f>B3215&amp;"|"&amp;I3215</f>
        <v/>
      </c>
      <c r="AC3215">
        <f>IF($B3215="","","|"&amp;SUBSTITUTE(TRIM(SUBSTITUTE(SUBSTITUTE(SUBSTITUTE(SUBSTITUTE(SUBSTITUTE(SUBSTITUTE(SUBSTITUTE(SUBSTITUTE(SUBSTITUTE(SUBSTITUTE(SUBSTITUTE(SUBSTITUTE(SUBSTITUTE(SUBSTITUTE(TRIM($B3215&amp;""),CHAR(10)," "),CHAR(13)," "),"."," "),";"," "),","," "),"/"," "),"+"," "),"-"," "),"  "," "),"  "," "),"  "," "),"  "," "),"  "," "),"  "," "))," ","|")&amp;"|")</f>
        <v/>
      </c>
      <c r="AD3215">
        <f>TRIM($I3215&amp;"")</f>
        <v/>
      </c>
    </row>
    <row r="3216" ht="36" customHeight="1">
      <c r="A3216" s="14" t="n">
        <v>46218</v>
      </c>
      <c r="B3216" s="6" t="inlineStr">
        <is>
          <t>10269</t>
        </is>
      </c>
      <c r="C3216" s="6" t="inlineStr">
        <is>
          <t>M/C 0723 - DEMONSTRAÇÃO MATEUS</t>
        </is>
      </c>
      <c r="D3216" s="6" t="inlineStr">
        <is>
          <t>50 SECCIONADORA 2</t>
        </is>
      </c>
      <c r="E3216" s="6" t="n">
        <v>30001203</v>
      </c>
      <c r="F3216" s="6" t="inlineStr">
        <is>
          <t>LAT ASSENTO 430X80X18 MDF CAD PE INTEIRO/ MADEIRA</t>
        </is>
      </c>
      <c r="G3216" s="6" t="inlineStr">
        <is>
          <t>50 SECCIONADORA 2</t>
        </is>
      </c>
      <c r="H3216" s="6" t="inlineStr">
        <is>
          <t>50 SECCIONADORA 2</t>
        </is>
      </c>
      <c r="I3216" s="4" t="inlineStr">
        <is>
          <t>50 SECCIONADORA 2</t>
        </is>
      </c>
      <c r="J3216" s="4" t="n">
        <v>12</v>
      </c>
      <c r="K3216" s="6" t="n"/>
      <c r="L3216" s="6" t="n"/>
      <c r="M3216" s="6" t="n"/>
      <c r="N3216" s="6" t="n">
        <v>46223</v>
      </c>
      <c r="O3216" s="6" t="n">
        <v>12</v>
      </c>
      <c r="P3216" s="6" t="n"/>
      <c r="Q3216" s="6" t="n"/>
      <c r="R3216" s="6" t="n"/>
      <c r="S3216" s="6" t="n"/>
      <c r="T3216" s="6">
        <f>IF(OR($J3216="",$O3216=""),"",$O3216/$J3216)</f>
        <v/>
      </c>
      <c r="U3216" s="6" t="inlineStr">
        <is>
          <t>Concluído</t>
        </is>
      </c>
      <c r="V3216" s="6" t="n"/>
      <c r="W3216" s="6" t="n"/>
      <c r="X3216" s="6" t="n"/>
      <c r="Y3216" s="6" t="n"/>
      <c r="Z3216" s="6" t="n"/>
      <c r="AA3216" s="5" t="n"/>
      <c r="AB3216" s="6">
        <f>B3216&amp;"|"&amp;I3216</f>
        <v/>
      </c>
      <c r="AC3216">
        <f>IF($B3216="","","|"&amp;SUBSTITUTE(TRIM(SUBSTITUTE(SUBSTITUTE(SUBSTITUTE(SUBSTITUTE(SUBSTITUTE(SUBSTITUTE(SUBSTITUTE(SUBSTITUTE(SUBSTITUTE(SUBSTITUTE(SUBSTITUTE(SUBSTITUTE(SUBSTITUTE(SUBSTITUTE(TRIM($B3216&amp;""),CHAR(10)," "),CHAR(13)," "),"."," "),";"," "),","," "),"/"," "),"+"," "),"-"," "),"  "," "),"  "," "),"  "," "),"  "," "),"  "," "),"  "," "))," ","|")&amp;"|")</f>
        <v/>
      </c>
      <c r="AD3216">
        <f>TRIM($I3216&amp;"")</f>
        <v/>
      </c>
    </row>
    <row r="3217" ht="36" customHeight="1">
      <c r="A3217" s="14" t="n">
        <v>46218</v>
      </c>
      <c r="B3217" s="6" t="inlineStr">
        <is>
          <t>10269</t>
        </is>
      </c>
      <c r="C3217" s="6" t="inlineStr">
        <is>
          <t>M/C 0723 - DEMONSTRAÇÃO MATEUS</t>
        </is>
      </c>
      <c r="D3217" s="6" t="inlineStr">
        <is>
          <t>50 SECCIONADORA 2</t>
        </is>
      </c>
      <c r="E3217" s="6" t="n">
        <v>10050008</v>
      </c>
      <c r="F3217" s="6" t="inlineStr">
        <is>
          <t>FUNDO CAIXOTE MALAGA - 415X400X03 HDF</t>
        </is>
      </c>
      <c r="G3217" s="6" t="inlineStr">
        <is>
          <t>50 SECCIONADORA 2</t>
        </is>
      </c>
      <c r="H3217" s="6" t="inlineStr">
        <is>
          <t>50 SECCIONADORA 2</t>
        </is>
      </c>
      <c r="I3217" s="4" t="inlineStr">
        <is>
          <t>50 SECCIONADORA 2</t>
        </is>
      </c>
      <c r="J3217" s="4" t="n">
        <v>2</v>
      </c>
      <c r="K3217" s="6" t="n"/>
      <c r="L3217" s="6" t="n"/>
      <c r="M3217" s="6" t="n"/>
      <c r="N3217" s="6" t="n">
        <v>46223</v>
      </c>
      <c r="O3217" s="6" t="n">
        <v>2</v>
      </c>
      <c r="P3217" s="6" t="n"/>
      <c r="Q3217" s="6" t="n"/>
      <c r="R3217" s="6" t="n"/>
      <c r="S3217" s="6" t="n"/>
      <c r="T3217" s="6">
        <f>IF(OR($J3217="",$O3217=""),"",$O3217/$J3217)</f>
        <v/>
      </c>
      <c r="U3217" s="6" t="inlineStr">
        <is>
          <t>Concluído</t>
        </is>
      </c>
      <c r="V3217" s="6" t="n"/>
      <c r="W3217" s="6" t="n"/>
      <c r="X3217" s="6" t="n"/>
      <c r="Y3217" s="6" t="n"/>
      <c r="Z3217" s="6" t="n"/>
      <c r="AA3217" s="5" t="n"/>
      <c r="AB3217" s="6">
        <f>B3217&amp;"|"&amp;I3217</f>
        <v/>
      </c>
      <c r="AC3217">
        <f>IF($B3217="","","|"&amp;SUBSTITUTE(TRIM(SUBSTITUTE(SUBSTITUTE(SUBSTITUTE(SUBSTITUTE(SUBSTITUTE(SUBSTITUTE(SUBSTITUTE(SUBSTITUTE(SUBSTITUTE(SUBSTITUTE(SUBSTITUTE(SUBSTITUTE(SUBSTITUTE(SUBSTITUTE(TRIM($B3217&amp;""),CHAR(10)," "),CHAR(13)," "),"."," "),";"," "),","," "),"/"," "),"+"," "),"-"," "),"  "," "),"  "," "),"  "," "),"  "," "),"  "," "),"  "," "))," ","|")&amp;"|")</f>
        <v/>
      </c>
      <c r="AD3217">
        <f>TRIM($I3217&amp;"")</f>
        <v/>
      </c>
    </row>
    <row r="3218" ht="36" customHeight="1">
      <c r="A3218" s="14" t="n">
        <v>46218</v>
      </c>
      <c r="B3218" s="6" t="inlineStr">
        <is>
          <t>10269</t>
        </is>
      </c>
      <c r="C3218" s="6" t="inlineStr">
        <is>
          <t>M/C 0723 - DEMONSTRAÇÃO MATEUS</t>
        </is>
      </c>
      <c r="D3218" s="6" t="inlineStr">
        <is>
          <t>50 SECCIONADORA 2</t>
        </is>
      </c>
      <c r="E3218" s="6" t="n">
        <v>30001202</v>
      </c>
      <c r="F3218" s="6" t="inlineStr">
        <is>
          <t>PÉ FRONTAL 441X65(911)X25 MDF (16PÇS) - CAD PÉ INT</t>
        </is>
      </c>
      <c r="G3218" s="6" t="inlineStr">
        <is>
          <t>50 SECCIONADORA 2</t>
        </is>
      </c>
      <c r="H3218" s="6" t="inlineStr">
        <is>
          <t>50 SECCIONADORA 2</t>
        </is>
      </c>
      <c r="I3218" s="4" t="inlineStr">
        <is>
          <t>50 SECCIONADORA 2</t>
        </is>
      </c>
      <c r="J3218" s="4" t="n">
        <v>12</v>
      </c>
      <c r="K3218" s="6" t="n"/>
      <c r="L3218" s="6" t="n"/>
      <c r="M3218" s="6" t="n"/>
      <c r="N3218" s="6" t="n">
        <v>46223</v>
      </c>
      <c r="O3218" s="6" t="n">
        <v>12</v>
      </c>
      <c r="P3218" s="6" t="n"/>
      <c r="Q3218" s="6" t="n"/>
      <c r="R3218" s="6" t="n"/>
      <c r="S3218" s="6" t="n"/>
      <c r="T3218" s="6">
        <f>IF(OR($J3218="",$O3218=""),"",$O3218/$J3218)</f>
        <v/>
      </c>
      <c r="U3218" s="6" t="inlineStr">
        <is>
          <t>Concluído</t>
        </is>
      </c>
      <c r="V3218" s="6" t="n"/>
      <c r="W3218" s="6" t="n"/>
      <c r="X3218" s="6" t="n"/>
      <c r="Y3218" s="6" t="n"/>
      <c r="Z3218" s="6" t="n"/>
      <c r="AA3218" s="5" t="n"/>
      <c r="AB3218" s="6">
        <f>B3218&amp;"|"&amp;I3218</f>
        <v/>
      </c>
      <c r="AC3218">
        <f>IF($B3218="","","|"&amp;SUBSTITUTE(TRIM(SUBSTITUTE(SUBSTITUTE(SUBSTITUTE(SUBSTITUTE(SUBSTITUTE(SUBSTITUTE(SUBSTITUTE(SUBSTITUTE(SUBSTITUTE(SUBSTITUTE(SUBSTITUTE(SUBSTITUTE(SUBSTITUTE(SUBSTITUTE(TRIM($B3218&amp;""),CHAR(10)," "),CHAR(13)," "),"."," "),";"," "),","," "),"/"," "),"+"," "),"-"," "),"  "," "),"  "," "),"  "," "),"  "," "),"  "," "),"  "," "))," ","|")&amp;"|")</f>
        <v/>
      </c>
      <c r="AD3218">
        <f>TRIM($I3218&amp;"")</f>
        <v/>
      </c>
    </row>
    <row r="3219" ht="36" customHeight="1">
      <c r="A3219" s="14" t="n">
        <v>46218</v>
      </c>
      <c r="B3219" s="6" t="inlineStr">
        <is>
          <t>10269</t>
        </is>
      </c>
      <c r="C3219" s="6" t="inlineStr">
        <is>
          <t>M/C 0723 - DEMONSTRAÇÃO MATEUS</t>
        </is>
      </c>
      <c r="D3219" s="6" t="inlineStr">
        <is>
          <t>50 SECCIONADORA 2</t>
        </is>
      </c>
      <c r="E3219" s="6" t="n">
        <v>30006801</v>
      </c>
      <c r="F3219" s="6" t="inlineStr">
        <is>
          <t>PE TRASEIRO 980X94(911)X25 MDF (8PCS)- CAD GENOVA</t>
        </is>
      </c>
      <c r="G3219" s="6" t="inlineStr">
        <is>
          <t>50 SECCIONADORA 2</t>
        </is>
      </c>
      <c r="H3219" s="6" t="inlineStr">
        <is>
          <t>50 SECCIONADORA 2</t>
        </is>
      </c>
      <c r="I3219" s="4" t="inlineStr">
        <is>
          <t>50 SECCIONADORA 2</t>
        </is>
      </c>
      <c r="J3219" s="4" t="n">
        <v>12</v>
      </c>
      <c r="K3219" s="6" t="n"/>
      <c r="L3219" s="6" t="n"/>
      <c r="M3219" s="6" t="n"/>
      <c r="N3219" s="6" t="n">
        <v>46223</v>
      </c>
      <c r="O3219" s="6" t="n">
        <v>12</v>
      </c>
      <c r="P3219" s="6" t="n"/>
      <c r="Q3219" s="6" t="n"/>
      <c r="R3219" s="6" t="n"/>
      <c r="S3219" s="6" t="n"/>
      <c r="T3219" s="6">
        <f>IF(OR($J3219="",$O3219=""),"",$O3219/$J3219)</f>
        <v/>
      </c>
      <c r="U3219" s="6" t="inlineStr">
        <is>
          <t>Concluído</t>
        </is>
      </c>
      <c r="V3219" s="6" t="n"/>
      <c r="W3219" s="6" t="n"/>
      <c r="X3219" s="6" t="n"/>
      <c r="Y3219" s="6" t="n"/>
      <c r="Z3219" s="6" t="n"/>
      <c r="AA3219" s="5" t="n"/>
      <c r="AB3219" s="6">
        <f>B3219&amp;"|"&amp;I3219</f>
        <v/>
      </c>
      <c r="AC3219">
        <f>IF($B3219="","","|"&amp;SUBSTITUTE(TRIM(SUBSTITUTE(SUBSTITUTE(SUBSTITUTE(SUBSTITUTE(SUBSTITUTE(SUBSTITUTE(SUBSTITUTE(SUBSTITUTE(SUBSTITUTE(SUBSTITUTE(SUBSTITUTE(SUBSTITUTE(SUBSTITUTE(SUBSTITUTE(TRIM($B3219&amp;""),CHAR(10)," "),CHAR(13)," "),"."," "),";"," "),","," "),"/"," "),"+"," "),"-"," "),"  "," "),"  "," "),"  "," "),"  "," "),"  "," "),"  "," "))," ","|")&amp;"|")</f>
        <v/>
      </c>
      <c r="AD3219">
        <f>TRIM($I3219&amp;"")</f>
        <v/>
      </c>
    </row>
    <row r="3220" ht="36" customHeight="1">
      <c r="A3220" s="14" t="n">
        <v>46218</v>
      </c>
      <c r="B3220" s="6" t="inlineStr">
        <is>
          <t>10269</t>
        </is>
      </c>
      <c r="C3220" s="6" t="inlineStr">
        <is>
          <t>M/C 0723 - DEMONSTRAÇÃO MATEUS</t>
        </is>
      </c>
      <c r="D3220" s="6" t="inlineStr">
        <is>
          <t>50 SECCIONADORA 2</t>
        </is>
      </c>
      <c r="E3220" s="6" t="n">
        <v>30006802</v>
      </c>
      <c r="F3220" s="6" t="inlineStr">
        <is>
          <t>TRAV SUPERIOR 360X55X25 MDP - CAD GENOVA</t>
        </is>
      </c>
      <c r="G3220" s="6" t="inlineStr">
        <is>
          <t>50 SECCIONADORA 2</t>
        </is>
      </c>
      <c r="H3220" s="6" t="inlineStr">
        <is>
          <t>50 SECCIONADORA 2</t>
        </is>
      </c>
      <c r="I3220" s="4" t="inlineStr">
        <is>
          <t>50 SECCIONADORA 2</t>
        </is>
      </c>
      <c r="J3220" s="4" t="n">
        <v>6</v>
      </c>
      <c r="K3220" s="6" t="n"/>
      <c r="L3220" s="6" t="n"/>
      <c r="M3220" s="6" t="n"/>
      <c r="N3220" s="6" t="n">
        <v>46223</v>
      </c>
      <c r="O3220" s="6" t="n">
        <v>6</v>
      </c>
      <c r="P3220" s="6" t="n"/>
      <c r="Q3220" s="6" t="n"/>
      <c r="R3220" s="6" t="n"/>
      <c r="S3220" s="6" t="n"/>
      <c r="T3220" s="6">
        <f>IF(OR($J3220="",$O3220=""),"",$O3220/$J3220)</f>
        <v/>
      </c>
      <c r="U3220" s="6" t="inlineStr">
        <is>
          <t>Concluído</t>
        </is>
      </c>
      <c r="V3220" s="6" t="n"/>
      <c r="W3220" s="6" t="n"/>
      <c r="X3220" s="6" t="n"/>
      <c r="Y3220" s="6" t="n"/>
      <c r="Z3220" s="6" t="n"/>
      <c r="AA3220" s="5" t="n"/>
      <c r="AB3220" s="6">
        <f>B3220&amp;"|"&amp;I3220</f>
        <v/>
      </c>
      <c r="AC3220">
        <f>IF($B3220="","","|"&amp;SUBSTITUTE(TRIM(SUBSTITUTE(SUBSTITUTE(SUBSTITUTE(SUBSTITUTE(SUBSTITUTE(SUBSTITUTE(SUBSTITUTE(SUBSTITUTE(SUBSTITUTE(SUBSTITUTE(SUBSTITUTE(SUBSTITUTE(SUBSTITUTE(SUBSTITUTE(TRIM($B3220&amp;""),CHAR(10)," "),CHAR(13)," "),"."," "),";"," "),","," "),"/"," "),"+"," "),"-"," "),"  "," "),"  "," "),"  "," "),"  "," "),"  "," "),"  "," "))," ","|")&amp;"|")</f>
        <v/>
      </c>
      <c r="AD3220">
        <f>TRIM($I3220&amp;"")</f>
        <v/>
      </c>
    </row>
    <row r="3221" ht="36" customHeight="1">
      <c r="A3221" s="14" t="n">
        <v>46218</v>
      </c>
      <c r="B3221" s="6" t="inlineStr">
        <is>
          <t>10269</t>
        </is>
      </c>
      <c r="C3221" s="6" t="inlineStr">
        <is>
          <t>M/C 0723 - DEMONSTRAÇÃO MATEUS</t>
        </is>
      </c>
      <c r="D3221" s="6" t="inlineStr">
        <is>
          <t>50 SECCIONADORA 2</t>
        </is>
      </c>
      <c r="E3221" s="6" t="n">
        <v>30006803</v>
      </c>
      <c r="F3221" s="6" t="inlineStr">
        <is>
          <t>TRAV CENTRAL 360X70X25 MDP - CAD GENOVA</t>
        </is>
      </c>
      <c r="G3221" s="6" t="inlineStr">
        <is>
          <t>50 SECCIONADORA 2</t>
        </is>
      </c>
      <c r="H3221" s="6" t="inlineStr">
        <is>
          <t>50 SECCIONADORA 2</t>
        </is>
      </c>
      <c r="I3221" s="4" t="inlineStr">
        <is>
          <t>50 SECCIONADORA 2</t>
        </is>
      </c>
      <c r="J3221" s="4" t="n">
        <v>6</v>
      </c>
      <c r="K3221" s="6" t="n"/>
      <c r="L3221" s="6" t="n"/>
      <c r="M3221" s="6" t="n"/>
      <c r="N3221" s="6" t="n">
        <v>46223</v>
      </c>
      <c r="O3221" s="6" t="n">
        <v>6</v>
      </c>
      <c r="P3221" s="6" t="n"/>
      <c r="Q3221" s="6" t="n"/>
      <c r="R3221" s="6" t="n"/>
      <c r="S3221" s="6" t="n"/>
      <c r="T3221" s="6">
        <f>IF(OR($J3221="",$O3221=""),"",$O3221/$J3221)</f>
        <v/>
      </c>
      <c r="U3221" s="6" t="inlineStr">
        <is>
          <t>Concluído</t>
        </is>
      </c>
      <c r="V3221" s="6" t="n"/>
      <c r="W3221" s="6" t="n"/>
      <c r="X3221" s="6" t="n"/>
      <c r="Y3221" s="6" t="n"/>
      <c r="Z3221" s="6" t="n"/>
      <c r="AA3221" s="5" t="n"/>
      <c r="AB3221" s="6">
        <f>B3221&amp;"|"&amp;I3221</f>
        <v/>
      </c>
      <c r="AC3221">
        <f>IF($B3221="","","|"&amp;SUBSTITUTE(TRIM(SUBSTITUTE(SUBSTITUTE(SUBSTITUTE(SUBSTITUTE(SUBSTITUTE(SUBSTITUTE(SUBSTITUTE(SUBSTITUTE(SUBSTITUTE(SUBSTITUTE(SUBSTITUTE(SUBSTITUTE(SUBSTITUTE(SUBSTITUTE(TRIM($B3221&amp;""),CHAR(10)," "),CHAR(13)," "),"."," "),";"," "),","," "),"/"," "),"+"," "),"-"," "),"  "," "),"  "," "),"  "," "),"  "," "),"  "," "),"  "," "))," ","|")&amp;"|")</f>
        <v/>
      </c>
      <c r="AD3221">
        <f>TRIM($I3221&amp;"")</f>
        <v/>
      </c>
    </row>
    <row r="3222" ht="60" customHeight="1">
      <c r="A3222" s="14" t="n">
        <v>46219</v>
      </c>
      <c r="B3222" s="6" t="inlineStr">
        <is>
          <t>10264</t>
        </is>
      </c>
      <c r="C3222" s="6" t="inlineStr">
        <is>
          <t>M/C 0724 (VERDE)</t>
        </is>
      </c>
      <c r="D3222" s="6" t="inlineStr">
        <is>
          <t>60 USINAGEM AUTOMATIZADA</t>
        </is>
      </c>
      <c r="E3222" s="6" t="n">
        <v>30001309</v>
      </c>
      <c r="F3222" s="6" t="inlineStr">
        <is>
          <t>TRA CENTR 360X56(911)X25 MDP (14PCS) - PE INTEIRO</t>
        </is>
      </c>
      <c r="G3222" s="6" t="inlineStr">
        <is>
          <t>60 USINAGEM AUTOMATIZADA</t>
        </is>
      </c>
      <c r="H3222" s="6" t="inlineStr">
        <is>
          <t>60 USINAGEM AUTOMATIZADA</t>
        </is>
      </c>
      <c r="I3222" s="4" t="inlineStr">
        <is>
          <t>60 USINAGEM AUTOMATIZADA</t>
        </is>
      </c>
      <c r="J3222" s="4" t="n">
        <v>16</v>
      </c>
      <c r="K3222" s="6" t="n"/>
      <c r="L3222" s="6" t="n"/>
      <c r="M3222" s="6" t="n"/>
      <c r="N3222" s="6" t="n">
        <v>46219</v>
      </c>
      <c r="O3222" s="6" t="n">
        <v>16</v>
      </c>
      <c r="P3222" s="6" t="n"/>
      <c r="Q3222" s="6" t="n"/>
      <c r="R3222" s="6" t="n"/>
      <c r="S3222" s="6" t="n"/>
      <c r="T3222" s="6">
        <f>IF(OR($J3222="",$O3222=""),"",$O3222/$J3222)</f>
        <v/>
      </c>
      <c r="U3222" s="6" t="inlineStr">
        <is>
          <t>Concluído</t>
        </is>
      </c>
      <c r="V3222" s="6" t="n"/>
      <c r="W3222" s="6" t="n"/>
      <c r="X3222" s="6" t="n"/>
      <c r="Y3222" s="6" t="n"/>
      <c r="Z3222" s="6" t="n"/>
      <c r="AA3222" s="5" t="n"/>
      <c r="AB3222" s="6">
        <f>B3222&amp;"|"&amp;I3222</f>
        <v/>
      </c>
      <c r="AC3222">
        <f>IF($B3222="","","|"&amp;SUBSTITUTE(TRIM(SUBSTITUTE(SUBSTITUTE(SUBSTITUTE(SUBSTITUTE(SUBSTITUTE(SUBSTITUTE(SUBSTITUTE(SUBSTITUTE(SUBSTITUTE(SUBSTITUTE(SUBSTITUTE(SUBSTITUTE(SUBSTITUTE(SUBSTITUTE(TRIM($B3222&amp;""),CHAR(10)," "),CHAR(13)," "),"."," "),";"," "),","," "),"/"," "),"+"," "),"-"," "),"  "," "),"  "," "),"  "," "),"  "," "),"  "," "),"  "," "))," ","|")&amp;"|")</f>
        <v/>
      </c>
      <c r="AD3222">
        <f>TRIM($I3222&amp;"")</f>
        <v/>
      </c>
    </row>
    <row r="3223" ht="60" customHeight="1">
      <c r="A3223" s="14" t="n">
        <v>46219</v>
      </c>
      <c r="B3223" s="6" t="inlineStr">
        <is>
          <t>10264</t>
        </is>
      </c>
      <c r="C3223" s="6" t="inlineStr">
        <is>
          <t>M/C 0724 (VERDE)</t>
        </is>
      </c>
      <c r="D3223" s="6" t="inlineStr">
        <is>
          <t>60 USINAGEM AUTOMATIZADA</t>
        </is>
      </c>
      <c r="E3223" s="6" t="n">
        <v>30001201</v>
      </c>
      <c r="F3223" s="6" t="inlineStr">
        <is>
          <t>PE TRASEIRO 980X65(911)X25 MDF (11PCS)- CAD PE INT</t>
        </is>
      </c>
      <c r="G3223" s="6" t="inlineStr">
        <is>
          <t>60 USINAGEM AUTOMATIZADA</t>
        </is>
      </c>
      <c r="H3223" s="6" t="inlineStr">
        <is>
          <t>60 USINAGEM AUTOMATIZADA</t>
        </is>
      </c>
      <c r="I3223" s="4" t="inlineStr">
        <is>
          <t>60 USINAGEM AUTOMATIZADA</t>
        </is>
      </c>
      <c r="J3223" s="4" t="n">
        <v>8</v>
      </c>
      <c r="K3223" s="6" t="n"/>
      <c r="L3223" s="6" t="n"/>
      <c r="M3223" s="6" t="n"/>
      <c r="N3223" s="6" t="n">
        <v>46219</v>
      </c>
      <c r="O3223" s="6" t="n">
        <v>8</v>
      </c>
      <c r="P3223" s="6" t="n"/>
      <c r="Q3223" s="6" t="n"/>
      <c r="R3223" s="6" t="n"/>
      <c r="S3223" s="6" t="n"/>
      <c r="T3223" s="6">
        <f>IF(OR($J3223="",$O3223=""),"",$O3223/$J3223)</f>
        <v/>
      </c>
      <c r="U3223" s="6" t="inlineStr">
        <is>
          <t>Concluído</t>
        </is>
      </c>
      <c r="V3223" s="6" t="n"/>
      <c r="W3223" s="6" t="n"/>
      <c r="X3223" s="6" t="n"/>
      <c r="Y3223" s="6" t="n"/>
      <c r="Z3223" s="6" t="n"/>
      <c r="AA3223" s="5" t="n"/>
      <c r="AB3223" s="6">
        <f>B3223&amp;"|"&amp;I3223</f>
        <v/>
      </c>
      <c r="AC3223">
        <f>IF($B3223="","","|"&amp;SUBSTITUTE(TRIM(SUBSTITUTE(SUBSTITUTE(SUBSTITUTE(SUBSTITUTE(SUBSTITUTE(SUBSTITUTE(SUBSTITUTE(SUBSTITUTE(SUBSTITUTE(SUBSTITUTE(SUBSTITUTE(SUBSTITUTE(SUBSTITUTE(SUBSTITUTE(TRIM($B3223&amp;""),CHAR(10)," "),CHAR(13)," "),"."," "),";"," "),","," "),"/"," "),"+"," "),"-"," "),"  "," "),"  "," "),"  "," "),"  "," "),"  "," "),"  "," "))," ","|")&amp;"|")</f>
        <v/>
      </c>
      <c r="AD3223">
        <f>TRIM($I3223&amp;"")</f>
        <v/>
      </c>
    </row>
    <row r="3224" ht="60" customHeight="1">
      <c r="A3224" s="14" t="n">
        <v>46219</v>
      </c>
      <c r="B3224" s="6" t="inlineStr">
        <is>
          <t>10264</t>
        </is>
      </c>
      <c r="C3224" s="6" t="inlineStr">
        <is>
          <t>M/C 0724 (VERDE)</t>
        </is>
      </c>
      <c r="D3224" s="6" t="inlineStr">
        <is>
          <t>60 USINAGEM AUTOMATIZADA</t>
        </is>
      </c>
      <c r="E3224" s="6" t="n">
        <v>30001301</v>
      </c>
      <c r="F3224" s="6" t="inlineStr">
        <is>
          <t>PE TRASEIRO 920X65(911)X25 MDF (11PCS)- CAD PE INT</t>
        </is>
      </c>
      <c r="G3224" s="6" t="inlineStr">
        <is>
          <t>60 USINAGEM AUTOMATIZADA</t>
        </is>
      </c>
      <c r="H3224" s="6" t="inlineStr">
        <is>
          <t>60 USINAGEM AUTOMATIZADA</t>
        </is>
      </c>
      <c r="I3224" s="4" t="inlineStr">
        <is>
          <t>60 USINAGEM AUTOMATIZADA</t>
        </is>
      </c>
      <c r="J3224" s="4" t="n">
        <v>32</v>
      </c>
      <c r="K3224" s="6" t="n"/>
      <c r="L3224" s="6" t="n"/>
      <c r="M3224" s="6" t="n"/>
      <c r="N3224" s="6" t="n">
        <v>46219</v>
      </c>
      <c r="O3224" s="6" t="n">
        <v>32</v>
      </c>
      <c r="P3224" s="6" t="n"/>
      <c r="Q3224" s="6" t="n"/>
      <c r="R3224" s="6" t="n"/>
      <c r="S3224" s="6" t="n"/>
      <c r="T3224" s="6">
        <f>IF(OR($J3224="",$O3224=""),"",$O3224/$J3224)</f>
        <v/>
      </c>
      <c r="U3224" s="6" t="inlineStr">
        <is>
          <t>Concluído</t>
        </is>
      </c>
      <c r="V3224" s="6" t="n"/>
      <c r="W3224" s="6" t="n"/>
      <c r="X3224" s="6" t="n"/>
      <c r="Y3224" s="6" t="n"/>
      <c r="Z3224" s="6" t="n"/>
      <c r="AA3224" s="5" t="n"/>
      <c r="AB3224" s="6">
        <f>B3224&amp;"|"&amp;I3224</f>
        <v/>
      </c>
      <c r="AC3224">
        <f>IF($B3224="","","|"&amp;SUBSTITUTE(TRIM(SUBSTITUTE(SUBSTITUTE(SUBSTITUTE(SUBSTITUTE(SUBSTITUTE(SUBSTITUTE(SUBSTITUTE(SUBSTITUTE(SUBSTITUTE(SUBSTITUTE(SUBSTITUTE(SUBSTITUTE(SUBSTITUTE(SUBSTITUTE(TRIM($B3224&amp;""),CHAR(10)," "),CHAR(13)," "),"."," "),";"," "),","," "),"/"," "),"+"," "),"-"," "),"  "," "),"  "," "),"  "," "),"  "," "),"  "," "),"  "," "))," ","|")&amp;"|")</f>
        <v/>
      </c>
      <c r="AD3224">
        <f>TRIM($I3224&amp;"")</f>
        <v/>
      </c>
    </row>
    <row r="3225" ht="60" customHeight="1">
      <c r="A3225" s="14" t="n">
        <v>46219</v>
      </c>
      <c r="B3225" s="6" t="inlineStr">
        <is>
          <t>10266,10265</t>
        </is>
      </c>
      <c r="C3225" s="6" t="inlineStr">
        <is>
          <t>M/C 0727 (MARROM)</t>
        </is>
      </c>
      <c r="D3225" s="6" t="inlineStr">
        <is>
          <t>60 USINAGEM AUTOMATIZADA</t>
        </is>
      </c>
      <c r="E3225" s="6" t="n">
        <v>30001309</v>
      </c>
      <c r="F3225" s="6" t="inlineStr">
        <is>
          <t>TRA CENTR 360X56(911)X25 MDP (14PCS) - PE INTEIRO</t>
        </is>
      </c>
      <c r="G3225" s="6" t="inlineStr">
        <is>
          <t>60 USINAGEM AUTOMATIZADA</t>
        </is>
      </c>
      <c r="H3225" s="6" t="inlineStr">
        <is>
          <t>60 USINAGEM AUTOMATIZADA</t>
        </is>
      </c>
      <c r="I3225" s="4" t="inlineStr">
        <is>
          <t>60 USINAGEM AUTOMATIZADA</t>
        </is>
      </c>
      <c r="J3225" s="4" t="n">
        <v>450</v>
      </c>
      <c r="K3225" s="6" t="n"/>
      <c r="L3225" s="6" t="n"/>
      <c r="M3225" s="6" t="n"/>
      <c r="N3225" s="6" t="n">
        <v>46224</v>
      </c>
      <c r="O3225" s="6" t="n">
        <v>450</v>
      </c>
      <c r="P3225" s="6" t="n"/>
      <c r="Q3225" s="6" t="n"/>
      <c r="R3225" s="6" t="n"/>
      <c r="S3225" s="6" t="n"/>
      <c r="T3225" s="6">
        <f>IF(OR($J3225="",$O3225=""),"",$O3225/$J3225)</f>
        <v/>
      </c>
      <c r="U3225" s="6" t="inlineStr">
        <is>
          <t>Concluído</t>
        </is>
      </c>
      <c r="V3225" s="6" t="n"/>
      <c r="W3225" s="6" t="n"/>
      <c r="X3225" s="6" t="n"/>
      <c r="Y3225" s="6" t="n"/>
      <c r="Z3225" s="6" t="n"/>
      <c r="AA3225" s="5" t="n"/>
      <c r="AB3225" s="6">
        <f>B3225&amp;"|"&amp;I3225</f>
        <v/>
      </c>
      <c r="AC3225">
        <f>IF($B3225="","","|"&amp;SUBSTITUTE(TRIM(SUBSTITUTE(SUBSTITUTE(SUBSTITUTE(SUBSTITUTE(SUBSTITUTE(SUBSTITUTE(SUBSTITUTE(SUBSTITUTE(SUBSTITUTE(SUBSTITUTE(SUBSTITUTE(SUBSTITUTE(SUBSTITUTE(SUBSTITUTE(TRIM($B3225&amp;""),CHAR(10)," "),CHAR(13)," "),"."," "),";"," "),","," "),"/"," "),"+"," "),"-"," "),"  "," "),"  "," "),"  "," "),"  "," "),"  "," "),"  "," "))," ","|")&amp;"|")</f>
        <v/>
      </c>
      <c r="AD3225">
        <f>TRIM($I3225&amp;"")</f>
        <v/>
      </c>
    </row>
    <row r="3226" ht="60" customHeight="1">
      <c r="A3226" s="14" t="n">
        <v>46219</v>
      </c>
      <c r="B3226" s="6" t="inlineStr">
        <is>
          <t>10266,10265</t>
        </is>
      </c>
      <c r="C3226" s="6" t="inlineStr">
        <is>
          <t>M/C 0727 (MARROM)</t>
        </is>
      </c>
      <c r="D3226" s="6" t="inlineStr">
        <is>
          <t>60 USINAGEM AUTOMATIZADA</t>
        </is>
      </c>
      <c r="E3226" s="6" t="n">
        <v>30001301</v>
      </c>
      <c r="F3226" s="6" t="inlineStr">
        <is>
          <t>PE TRASEIRO 920X65(911)X25 MDF (11PCS)- CAD PE INT</t>
        </is>
      </c>
      <c r="G3226" s="6" t="inlineStr">
        <is>
          <t>60 USINAGEM AUTOMATIZADA</t>
        </is>
      </c>
      <c r="H3226" s="6" t="inlineStr">
        <is>
          <t>60 USINAGEM AUTOMATIZADA</t>
        </is>
      </c>
      <c r="I3226" s="4" t="inlineStr">
        <is>
          <t>60 USINAGEM AUTOMATIZADA</t>
        </is>
      </c>
      <c r="J3226" s="4" t="n">
        <v>900</v>
      </c>
      <c r="K3226" s="6" t="n"/>
      <c r="L3226" s="6" t="n"/>
      <c r="M3226" s="6" t="n"/>
      <c r="N3226" s="6" t="n">
        <v>46224</v>
      </c>
      <c r="O3226" s="6" t="n">
        <v>900</v>
      </c>
      <c r="P3226" s="6" t="n"/>
      <c r="Q3226" s="6" t="n"/>
      <c r="R3226" s="6" t="n"/>
      <c r="S3226" s="6" t="n"/>
      <c r="T3226" s="6">
        <f>IF(OR($J3226="",$O3226=""),"",$O3226/$J3226)</f>
        <v/>
      </c>
      <c r="U3226" s="6" t="inlineStr">
        <is>
          <t>Concluído</t>
        </is>
      </c>
      <c r="V3226" s="6" t="n"/>
      <c r="W3226" s="6" t="n"/>
      <c r="X3226" s="6" t="n"/>
      <c r="Y3226" s="6" t="n"/>
      <c r="Z3226" s="6" t="n"/>
      <c r="AA3226" s="5" t="n"/>
      <c r="AB3226" s="6">
        <f>B3226&amp;"|"&amp;I3226</f>
        <v/>
      </c>
      <c r="AC3226">
        <f>IF($B3226="","","|"&amp;SUBSTITUTE(TRIM(SUBSTITUTE(SUBSTITUTE(SUBSTITUTE(SUBSTITUTE(SUBSTITUTE(SUBSTITUTE(SUBSTITUTE(SUBSTITUTE(SUBSTITUTE(SUBSTITUTE(SUBSTITUTE(SUBSTITUTE(SUBSTITUTE(SUBSTITUTE(TRIM($B3226&amp;""),CHAR(10)," "),CHAR(13)," "),"."," "),";"," "),","," "),"/"," "),"+"," "),"-"," "),"  "," "),"  "," "),"  "," "),"  "," "),"  "," "),"  "," "))," ","|")&amp;"|")</f>
        <v/>
      </c>
      <c r="AD3226">
        <f>TRIM($I3226&amp;"")</f>
        <v/>
      </c>
    </row>
    <row r="3227" ht="60" customHeight="1">
      <c r="A3227" s="14" t="n">
        <v>46219</v>
      </c>
      <c r="B3227" s="6" t="inlineStr">
        <is>
          <t>10269</t>
        </is>
      </c>
      <c r="C3227" s="6" t="inlineStr">
        <is>
          <t>M/C 0723 - DEMONSTRAÇÃO MATEUS</t>
        </is>
      </c>
      <c r="D3227" s="6" t="inlineStr">
        <is>
          <t>60 USINAGEM AUTOMATIZADA</t>
        </is>
      </c>
      <c r="E3227" s="6" t="n">
        <v>30006801</v>
      </c>
      <c r="F3227" s="6" t="inlineStr">
        <is>
          <t>PE TRASEIRO 980X94(911)X25 MDF (8PCS)- CAD GENOVA</t>
        </is>
      </c>
      <c r="G3227" s="6" t="inlineStr">
        <is>
          <t>60 USINAGEM AUTOMATIZADA</t>
        </is>
      </c>
      <c r="H3227" s="6" t="inlineStr">
        <is>
          <t>60 USINAGEM AUTOMATIZADA</t>
        </is>
      </c>
      <c r="I3227" s="4" t="inlineStr">
        <is>
          <t>60 USINAGEM AUTOMATIZADA</t>
        </is>
      </c>
      <c r="J3227" s="4" t="n">
        <v>12</v>
      </c>
      <c r="K3227" s="6" t="n"/>
      <c r="L3227" s="6" t="n"/>
      <c r="M3227" s="6" t="n"/>
      <c r="N3227" s="6" t="n">
        <v>46224</v>
      </c>
      <c r="O3227" s="6" t="n">
        <v>12</v>
      </c>
      <c r="P3227" s="6" t="n"/>
      <c r="Q3227" s="6" t="n"/>
      <c r="R3227" s="6" t="n"/>
      <c r="S3227" s="6" t="n"/>
      <c r="T3227" s="6">
        <f>IF(OR($J3227="",$O3227=""),"",$O3227/$J3227)</f>
        <v/>
      </c>
      <c r="U3227" s="6" t="inlineStr">
        <is>
          <t>Concluído</t>
        </is>
      </c>
      <c r="V3227" s="6" t="n"/>
      <c r="W3227" s="6" t="n"/>
      <c r="X3227" s="6" t="n"/>
      <c r="Y3227" s="6" t="n"/>
      <c r="Z3227" s="6" t="n"/>
      <c r="AA3227" s="5" t="n"/>
      <c r="AB3227" s="6">
        <f>B3227&amp;"|"&amp;I3227</f>
        <v/>
      </c>
      <c r="AC3227">
        <f>IF($B3227="","","|"&amp;SUBSTITUTE(TRIM(SUBSTITUTE(SUBSTITUTE(SUBSTITUTE(SUBSTITUTE(SUBSTITUTE(SUBSTITUTE(SUBSTITUTE(SUBSTITUTE(SUBSTITUTE(SUBSTITUTE(SUBSTITUTE(SUBSTITUTE(SUBSTITUTE(SUBSTITUTE(TRIM($B3227&amp;""),CHAR(10)," "),CHAR(13)," "),"."," "),";"," "),","," "),"/"," "),"+"," "),"-"," "),"  "," "),"  "," "),"  "," "),"  "," "),"  "," "),"  "," "))," ","|")&amp;"|")</f>
        <v/>
      </c>
      <c r="AD3227">
        <f>TRIM($I3227&amp;"")</f>
        <v/>
      </c>
    </row>
    <row r="3228" ht="36" customHeight="1">
      <c r="A3228" s="14" t="n">
        <v>46223</v>
      </c>
      <c r="B3228" s="6" t="inlineStr">
        <is>
          <t>10264</t>
        </is>
      </c>
      <c r="C3228" s="6" t="inlineStr">
        <is>
          <t>M/C 0724 (VERDE)</t>
        </is>
      </c>
      <c r="D3228" s="6" t="inlineStr">
        <is>
          <t>32 TAPEÇARIA</t>
        </is>
      </c>
      <c r="E3228" s="6" t="n">
        <v>30001212</v>
      </c>
      <c r="F3228" s="6" t="inlineStr">
        <is>
          <t>ENCOSTO ESTOFADO - CADEIRA DUBAI PÉ INTEIRO</t>
        </is>
      </c>
      <c r="G3228" s="6" t="inlineStr">
        <is>
          <t>32 TAPEÇARIA</t>
        </is>
      </c>
      <c r="H3228" s="6" t="inlineStr">
        <is>
          <t>32 TAPEÇARIA</t>
        </is>
      </c>
      <c r="I3228" s="4" t="inlineStr">
        <is>
          <t>32 TAPEÇARIA</t>
        </is>
      </c>
      <c r="J3228" s="4" t="n">
        <v>4</v>
      </c>
      <c r="K3228" s="6" t="n"/>
      <c r="L3228" s="6" t="n"/>
      <c r="M3228" s="6" t="n"/>
      <c r="N3228" s="6" t="n">
        <v>46230</v>
      </c>
      <c r="O3228" s="6" t="n">
        <v>4</v>
      </c>
      <c r="P3228" s="6" t="n"/>
      <c r="Q3228" s="6" t="n"/>
      <c r="R3228" s="6" t="n"/>
      <c r="S3228" s="6" t="n"/>
      <c r="T3228" s="6">
        <f>IF(OR($J3228="",$O3228=""),"",$O3228/$J3228)</f>
        <v/>
      </c>
      <c r="U3228" s="6" t="inlineStr">
        <is>
          <t>Concluído</t>
        </is>
      </c>
      <c r="V3228" s="6" t="n"/>
      <c r="W3228" s="6" t="n"/>
      <c r="X3228" s="6" t="n"/>
      <c r="Y3228" s="6" t="n"/>
      <c r="Z3228" s="6" t="n"/>
      <c r="AA3228" s="5" t="n"/>
      <c r="AB3228" s="6">
        <f>B3228&amp;"|"&amp;I3228</f>
        <v/>
      </c>
      <c r="AC3228">
        <f>IF($B3228="","","|"&amp;SUBSTITUTE(TRIM(SUBSTITUTE(SUBSTITUTE(SUBSTITUTE(SUBSTITUTE(SUBSTITUTE(SUBSTITUTE(SUBSTITUTE(SUBSTITUTE(SUBSTITUTE(SUBSTITUTE(SUBSTITUTE(SUBSTITUTE(SUBSTITUTE(SUBSTITUTE(TRIM($B3228&amp;""),CHAR(10)," "),CHAR(13)," "),"."," "),";"," "),","," "),"/"," "),"+"," "),"-"," "),"  "," "),"  "," "),"  "," "),"  "," "),"  "," "),"  "," "))," ","|")&amp;"|")</f>
        <v/>
      </c>
      <c r="AD3228">
        <f>TRIM($I3228&amp;"")</f>
        <v/>
      </c>
    </row>
    <row r="3229" ht="36" customHeight="1">
      <c r="A3229" s="14" t="n">
        <v>46223</v>
      </c>
      <c r="B3229" s="6" t="inlineStr">
        <is>
          <t>10264</t>
        </is>
      </c>
      <c r="C3229" s="6" t="inlineStr">
        <is>
          <t>M/C 0724 (VERDE)</t>
        </is>
      </c>
      <c r="D3229" s="6" t="inlineStr">
        <is>
          <t>32 TAPEÇARIA</t>
        </is>
      </c>
      <c r="E3229" s="6" t="n">
        <v>30001213</v>
      </c>
      <c r="F3229" s="6" t="inlineStr">
        <is>
          <t>ASSENTO ESTOFADO - CADEIRA PÉ INTEIRO</t>
        </is>
      </c>
      <c r="G3229" s="6" t="inlineStr">
        <is>
          <t>32 TAPEÇARIA</t>
        </is>
      </c>
      <c r="H3229" s="6" t="inlineStr">
        <is>
          <t>32 TAPEÇARIA</t>
        </is>
      </c>
      <c r="I3229" s="4" t="inlineStr">
        <is>
          <t>32 TAPEÇARIA</t>
        </is>
      </c>
      <c r="J3229" s="4" t="n">
        <v>20</v>
      </c>
      <c r="K3229" s="6" t="n"/>
      <c r="L3229" s="6" t="n"/>
      <c r="M3229" s="6" t="n"/>
      <c r="N3229" s="6" t="n">
        <v>46224</v>
      </c>
      <c r="O3229" s="6" t="n">
        <v>20</v>
      </c>
      <c r="P3229" s="6" t="n"/>
      <c r="Q3229" s="6" t="n"/>
      <c r="R3229" s="6" t="n"/>
      <c r="S3229" s="6" t="n"/>
      <c r="T3229" s="6">
        <f>IF(OR($J3229="",$O3229=""),"",$O3229/$J3229)</f>
        <v/>
      </c>
      <c r="U3229" s="6" t="inlineStr">
        <is>
          <t>Concluído</t>
        </is>
      </c>
      <c r="V3229" s="6" t="n"/>
      <c r="W3229" s="6" t="n"/>
      <c r="X3229" s="6" t="n"/>
      <c r="Y3229" s="6" t="n"/>
      <c r="Z3229" s="6" t="n"/>
      <c r="AA3229" s="5" t="n"/>
      <c r="AB3229" s="6">
        <f>B3229&amp;"|"&amp;I3229</f>
        <v/>
      </c>
      <c r="AC3229">
        <f>IF($B3229="","","|"&amp;SUBSTITUTE(TRIM(SUBSTITUTE(SUBSTITUTE(SUBSTITUTE(SUBSTITUTE(SUBSTITUTE(SUBSTITUTE(SUBSTITUTE(SUBSTITUTE(SUBSTITUTE(SUBSTITUTE(SUBSTITUTE(SUBSTITUTE(SUBSTITUTE(SUBSTITUTE(TRIM($B3229&amp;""),CHAR(10)," "),CHAR(13)," "),"."," "),";"," "),","," "),"/"," "),"+"," "),"-"," "),"  "," "),"  "," "),"  "," "),"  "," "),"  "," "),"  "," "))," ","|")&amp;"|")</f>
        <v/>
      </c>
      <c r="AD3229">
        <f>TRIM($I3229&amp;"")</f>
        <v/>
      </c>
    </row>
    <row r="3230" ht="36" customHeight="1">
      <c r="A3230" s="14" t="n">
        <v>46223</v>
      </c>
      <c r="B3230" s="6" t="inlineStr">
        <is>
          <t>10264</t>
        </is>
      </c>
      <c r="C3230" s="6" t="inlineStr">
        <is>
          <t>M/C 0724 (VERDE)</t>
        </is>
      </c>
      <c r="D3230" s="6" t="inlineStr">
        <is>
          <t>32 TAPEÇARIA</t>
        </is>
      </c>
      <c r="E3230" s="6" t="n">
        <v>30001412</v>
      </c>
      <c r="F3230" s="6" t="inlineStr">
        <is>
          <t>ENCOSTO ESTOFADO MENOR - CADEIRA PÉ INTEIRO</t>
        </is>
      </c>
      <c r="G3230" s="6" t="inlineStr">
        <is>
          <t>32 TAPEÇARIA</t>
        </is>
      </c>
      <c r="H3230" s="6" t="inlineStr">
        <is>
          <t>32 TAPEÇARIA</t>
        </is>
      </c>
      <c r="I3230" s="4" t="inlineStr">
        <is>
          <t>32 TAPEÇARIA</t>
        </is>
      </c>
      <c r="J3230" s="4" t="n">
        <v>16</v>
      </c>
      <c r="K3230" s="6" t="n"/>
      <c r="L3230" s="6" t="n"/>
      <c r="M3230" s="6" t="n"/>
      <c r="N3230" s="6" t="n">
        <v>46224</v>
      </c>
      <c r="O3230" s="6" t="n">
        <v>16</v>
      </c>
      <c r="P3230" s="6" t="n"/>
      <c r="Q3230" s="6" t="n"/>
      <c r="R3230" s="6" t="n"/>
      <c r="S3230" s="6" t="n"/>
      <c r="T3230" s="6">
        <f>IF(OR($J3230="",$O3230=""),"",$O3230/$J3230)</f>
        <v/>
      </c>
      <c r="U3230" s="6" t="inlineStr">
        <is>
          <t>Concluído</t>
        </is>
      </c>
      <c r="V3230" s="6" t="n"/>
      <c r="W3230" s="6" t="n"/>
      <c r="X3230" s="6" t="n"/>
      <c r="Y3230" s="6" t="n"/>
      <c r="Z3230" s="6" t="n"/>
      <c r="AA3230" s="5" t="n"/>
      <c r="AB3230" s="6">
        <f>B3230&amp;"|"&amp;I3230</f>
        <v/>
      </c>
      <c r="AC3230">
        <f>IF($B3230="","","|"&amp;SUBSTITUTE(TRIM(SUBSTITUTE(SUBSTITUTE(SUBSTITUTE(SUBSTITUTE(SUBSTITUTE(SUBSTITUTE(SUBSTITUTE(SUBSTITUTE(SUBSTITUTE(SUBSTITUTE(SUBSTITUTE(SUBSTITUTE(SUBSTITUTE(SUBSTITUTE(TRIM($B3230&amp;""),CHAR(10)," "),CHAR(13)," "),"."," "),";"," "),","," "),"/"," "),"+"," "),"-"," "),"  "," "),"  "," "),"  "," "),"  "," "),"  "," "),"  "," "))," ","|")&amp;"|")</f>
        <v/>
      </c>
      <c r="AD3230">
        <f>TRIM($I3230&amp;"")</f>
        <v/>
      </c>
    </row>
    <row r="3231" ht="36" customHeight="1">
      <c r="A3231" s="14" t="n">
        <v>46223</v>
      </c>
      <c r="B3231" s="6" t="inlineStr">
        <is>
          <t>10264</t>
        </is>
      </c>
      <c r="C3231" s="6" t="inlineStr">
        <is>
          <t>M/C 0724 (VERDE)</t>
        </is>
      </c>
      <c r="D3231" s="6" t="inlineStr">
        <is>
          <t>32 TAPEÇARIA</t>
        </is>
      </c>
      <c r="E3231" s="6" t="n">
        <v>30004807</v>
      </c>
      <c r="F3231" s="6" t="inlineStr">
        <is>
          <t>ASSENTO ESTOFADO - CAD SANTIAGO</t>
        </is>
      </c>
      <c r="G3231" s="6" t="inlineStr">
        <is>
          <t>32 TAPEÇARIA</t>
        </is>
      </c>
      <c r="H3231" s="6" t="inlineStr">
        <is>
          <t>32 TAPEÇARIA</t>
        </is>
      </c>
      <c r="I3231" s="4" t="inlineStr">
        <is>
          <t>32 TAPEÇARIA</t>
        </is>
      </c>
      <c r="J3231" s="4" t="n">
        <v>730</v>
      </c>
      <c r="K3231" s="6" t="n"/>
      <c r="L3231" s="6" t="n"/>
      <c r="M3231" s="6" t="n"/>
      <c r="N3231" s="6" t="n">
        <v>46224</v>
      </c>
      <c r="O3231" s="6" t="n">
        <v>730</v>
      </c>
      <c r="P3231" s="6" t="n"/>
      <c r="Q3231" s="6" t="n"/>
      <c r="R3231" s="6" t="n"/>
      <c r="S3231" s="6" t="n"/>
      <c r="T3231" s="6">
        <f>IF(OR($J3231="",$O3231=""),"",$O3231/$J3231)</f>
        <v/>
      </c>
      <c r="U3231" s="6" t="inlineStr">
        <is>
          <t>Concluído</t>
        </is>
      </c>
      <c r="V3231" s="6" t="n"/>
      <c r="W3231" s="6" t="n"/>
      <c r="X3231" s="6" t="n"/>
      <c r="Y3231" s="6" t="n"/>
      <c r="Z3231" s="6" t="n"/>
      <c r="AA3231" s="5" t="n"/>
      <c r="AB3231" s="6">
        <f>B3231&amp;"|"&amp;I3231</f>
        <v/>
      </c>
      <c r="AC3231">
        <f>IF($B3231="","","|"&amp;SUBSTITUTE(TRIM(SUBSTITUTE(SUBSTITUTE(SUBSTITUTE(SUBSTITUTE(SUBSTITUTE(SUBSTITUTE(SUBSTITUTE(SUBSTITUTE(SUBSTITUTE(SUBSTITUTE(SUBSTITUTE(SUBSTITUTE(SUBSTITUTE(SUBSTITUTE(TRIM($B3231&amp;""),CHAR(10)," "),CHAR(13)," "),"."," "),";"," "),","," "),"/"," "),"+"," "),"-"," "),"  "," "),"  "," "),"  "," "),"  "," "),"  "," "),"  "," "))," ","|")&amp;"|")</f>
        <v/>
      </c>
      <c r="AD3231">
        <f>TRIM($I3231&amp;"")</f>
        <v/>
      </c>
    </row>
    <row r="3232" ht="36" customHeight="1">
      <c r="A3232" s="14" t="n">
        <v>46223</v>
      </c>
      <c r="B3232" s="6" t="inlineStr">
        <is>
          <t>10264</t>
        </is>
      </c>
      <c r="C3232" s="6" t="inlineStr">
        <is>
          <t>M/C 0724 (VERDE)</t>
        </is>
      </c>
      <c r="D3232" s="6" t="inlineStr">
        <is>
          <t>32 TAPEÇARIA</t>
        </is>
      </c>
      <c r="E3232" s="6" t="n">
        <v>30006106</v>
      </c>
      <c r="F3232" s="6" t="inlineStr">
        <is>
          <t>TELINHA ENCOSTO - CADEIRA SANTIAGO NEW</t>
        </is>
      </c>
      <c r="G3232" s="6" t="inlineStr">
        <is>
          <t>32 TAPEÇARIA</t>
        </is>
      </c>
      <c r="H3232" s="6" t="inlineStr">
        <is>
          <t>32 TAPEÇARIA</t>
        </is>
      </c>
      <c r="I3232" s="4" t="inlineStr">
        <is>
          <t>32 TAPEÇARIA</t>
        </is>
      </c>
      <c r="J3232" s="4" t="n">
        <v>730</v>
      </c>
      <c r="K3232" s="6" t="n"/>
      <c r="L3232" s="6" t="n"/>
      <c r="M3232" s="6" t="n"/>
      <c r="N3232" s="6" t="n">
        <v>46224</v>
      </c>
      <c r="O3232" s="6" t="n">
        <v>730</v>
      </c>
      <c r="P3232" s="6" t="n"/>
      <c r="Q3232" s="6" t="n"/>
      <c r="R3232" s="6" t="n"/>
      <c r="S3232" s="6" t="n"/>
      <c r="T3232" s="6">
        <f>IF(OR($J3232="",$O3232=""),"",$O3232/$J3232)</f>
        <v/>
      </c>
      <c r="U3232" s="6" t="inlineStr">
        <is>
          <t>Concluído</t>
        </is>
      </c>
      <c r="V3232" s="6" t="n"/>
      <c r="W3232" s="6" t="n"/>
      <c r="X3232" s="6" t="n"/>
      <c r="Y3232" s="6" t="n"/>
      <c r="Z3232" s="6" t="n"/>
      <c r="AA3232" s="5" t="n"/>
      <c r="AB3232" s="6">
        <f>B3232&amp;"|"&amp;I3232</f>
        <v/>
      </c>
      <c r="AC3232">
        <f>IF($B3232="","","|"&amp;SUBSTITUTE(TRIM(SUBSTITUTE(SUBSTITUTE(SUBSTITUTE(SUBSTITUTE(SUBSTITUTE(SUBSTITUTE(SUBSTITUTE(SUBSTITUTE(SUBSTITUTE(SUBSTITUTE(SUBSTITUTE(SUBSTITUTE(SUBSTITUTE(SUBSTITUTE(TRIM($B3232&amp;""),CHAR(10)," "),CHAR(13)," "),"."," "),";"," "),","," "),"/"," "),"+"," "),"-"," "),"  "," "),"  "," "),"  "," "),"  "," "),"  "," "),"  "," "))," ","|")&amp;"|")</f>
        <v/>
      </c>
      <c r="AD3232">
        <f>TRIM($I3232&amp;"")</f>
        <v/>
      </c>
    </row>
    <row r="3233" ht="36" customHeight="1">
      <c r="A3233" s="14" t="n">
        <v>46223</v>
      </c>
      <c r="B3233" s="6" t="inlineStr">
        <is>
          <t>10266,10265</t>
        </is>
      </c>
      <c r="C3233" s="6" t="inlineStr">
        <is>
          <t>M/C 0727 (MARROM)</t>
        </is>
      </c>
      <c r="D3233" s="6" t="inlineStr">
        <is>
          <t>32 TAPEÇARIA</t>
        </is>
      </c>
      <c r="E3233" s="6" t="n">
        <v>30001213</v>
      </c>
      <c r="F3233" s="6" t="inlineStr">
        <is>
          <t>ASSENTO ESTOFADO - CADEIRA PÉ INTEIRO</t>
        </is>
      </c>
      <c r="G3233" s="6" t="inlineStr">
        <is>
          <t>32 TAPEÇARIA</t>
        </is>
      </c>
      <c r="H3233" s="6" t="inlineStr">
        <is>
          <t>32 TAPEÇARIA</t>
        </is>
      </c>
      <c r="I3233" s="4" t="inlineStr">
        <is>
          <t>32 TAPEÇARIA</t>
        </is>
      </c>
      <c r="J3233" s="4" t="n">
        <v>450</v>
      </c>
      <c r="K3233" s="6" t="n"/>
      <c r="L3233" s="6" t="n"/>
      <c r="M3233" s="6" t="n"/>
      <c r="N3233" s="6" t="n">
        <v>46224</v>
      </c>
      <c r="O3233" s="6" t="n">
        <v>450</v>
      </c>
      <c r="P3233" s="6" t="n"/>
      <c r="Q3233" s="6" t="n"/>
      <c r="R3233" s="6" t="n"/>
      <c r="S3233" s="6" t="n"/>
      <c r="T3233" s="6">
        <f>IF(OR($J3233="",$O3233=""),"",$O3233/$J3233)</f>
        <v/>
      </c>
      <c r="U3233" s="6" t="inlineStr">
        <is>
          <t>Concluído</t>
        </is>
      </c>
      <c r="V3233" s="6" t="n"/>
      <c r="W3233" s="6" t="n"/>
      <c r="X3233" s="6" t="n"/>
      <c r="Y3233" s="6" t="n"/>
      <c r="Z3233" s="6" t="n"/>
      <c r="AA3233" s="5" t="n"/>
      <c r="AB3233" s="6">
        <f>B3233&amp;"|"&amp;I3233</f>
        <v/>
      </c>
      <c r="AC3233">
        <f>IF($B3233="","","|"&amp;SUBSTITUTE(TRIM(SUBSTITUTE(SUBSTITUTE(SUBSTITUTE(SUBSTITUTE(SUBSTITUTE(SUBSTITUTE(SUBSTITUTE(SUBSTITUTE(SUBSTITUTE(SUBSTITUTE(SUBSTITUTE(SUBSTITUTE(SUBSTITUTE(SUBSTITUTE(TRIM($B3233&amp;""),CHAR(10)," "),CHAR(13)," "),"."," "),";"," "),","," "),"/"," "),"+"," "),"-"," "),"  "," "),"  "," "),"  "," "),"  "," "),"  "," "),"  "," "))," ","|")&amp;"|")</f>
        <v/>
      </c>
      <c r="AD3233">
        <f>TRIM($I3233&amp;"")</f>
        <v/>
      </c>
    </row>
    <row r="3234" ht="36" customHeight="1">
      <c r="A3234" s="14" t="n">
        <v>46223</v>
      </c>
      <c r="B3234" s="6" t="inlineStr">
        <is>
          <t>10266,10265</t>
        </is>
      </c>
      <c r="C3234" s="6" t="inlineStr">
        <is>
          <t>M/C 0727 (MARROM)</t>
        </is>
      </c>
      <c r="D3234" s="6" t="inlineStr">
        <is>
          <t>32 TAPEÇARIA</t>
        </is>
      </c>
      <c r="E3234" s="6" t="n">
        <v>30001412</v>
      </c>
      <c r="F3234" s="6" t="inlineStr">
        <is>
          <t>ENCOSTO ESTOFADO MENOR - CADEIRA PÉ INTEIRO</t>
        </is>
      </c>
      <c r="G3234" s="6" t="inlineStr">
        <is>
          <t>32 TAPEÇARIA</t>
        </is>
      </c>
      <c r="H3234" s="6" t="inlineStr">
        <is>
          <t>32 TAPEÇARIA</t>
        </is>
      </c>
      <c r="I3234" s="4" t="inlineStr">
        <is>
          <t>32 TAPEÇARIA</t>
        </is>
      </c>
      <c r="J3234" s="4" t="n">
        <v>450</v>
      </c>
      <c r="K3234" s="6" t="n"/>
      <c r="L3234" s="6" t="n"/>
      <c r="M3234" s="6" t="n"/>
      <c r="N3234" s="6" t="n">
        <v>46225</v>
      </c>
      <c r="O3234" s="6" t="n">
        <v>450</v>
      </c>
      <c r="P3234" s="6" t="n"/>
      <c r="Q3234" s="6" t="n"/>
      <c r="R3234" s="6" t="n"/>
      <c r="S3234" s="6" t="n"/>
      <c r="T3234" s="6">
        <f>IF(OR($J3234="",$O3234=""),"",$O3234/$J3234)</f>
        <v/>
      </c>
      <c r="U3234" s="6" t="inlineStr">
        <is>
          <t>Concluído</t>
        </is>
      </c>
      <c r="V3234" s="6" t="n"/>
      <c r="W3234" s="6" t="n"/>
      <c r="X3234" s="6" t="n"/>
      <c r="Y3234" s="6" t="n"/>
      <c r="Z3234" s="6" t="n"/>
      <c r="AA3234" s="5" t="n"/>
      <c r="AB3234" s="6">
        <f>B3234&amp;"|"&amp;I3234</f>
        <v/>
      </c>
      <c r="AC3234">
        <f>IF($B3234="","","|"&amp;SUBSTITUTE(TRIM(SUBSTITUTE(SUBSTITUTE(SUBSTITUTE(SUBSTITUTE(SUBSTITUTE(SUBSTITUTE(SUBSTITUTE(SUBSTITUTE(SUBSTITUTE(SUBSTITUTE(SUBSTITUTE(SUBSTITUTE(SUBSTITUTE(SUBSTITUTE(TRIM($B3234&amp;""),CHAR(10)," "),CHAR(13)," "),"."," "),";"," "),","," "),"/"," "),"+"," "),"-"," "),"  "," "),"  "," "),"  "," "),"  "," "),"  "," "),"  "," "))," ","|")&amp;"|")</f>
        <v/>
      </c>
      <c r="AD3234">
        <f>TRIM($I3234&amp;"")</f>
        <v/>
      </c>
    </row>
    <row r="3235" ht="36" customHeight="1">
      <c r="A3235" s="14" t="n">
        <v>46223</v>
      </c>
      <c r="B3235" s="6" t="inlineStr">
        <is>
          <t>10266,10265</t>
        </is>
      </c>
      <c r="C3235" s="6" t="inlineStr">
        <is>
          <t>M/C 0727 (MARROM)</t>
        </is>
      </c>
      <c r="D3235" s="6" t="inlineStr">
        <is>
          <t>32 TAPEÇARIA</t>
        </is>
      </c>
      <c r="E3235" s="6" t="n">
        <v>30004807</v>
      </c>
      <c r="F3235" s="6" t="inlineStr">
        <is>
          <t>ASSENTO ESTOFADO - CAD SANTIAGO</t>
        </is>
      </c>
      <c r="G3235" s="6" t="inlineStr">
        <is>
          <t>32 TAPEÇARIA</t>
        </is>
      </c>
      <c r="H3235" s="6" t="inlineStr">
        <is>
          <t>32 TAPEÇARIA</t>
        </is>
      </c>
      <c r="I3235" s="4" t="inlineStr">
        <is>
          <t>32 TAPEÇARIA</t>
        </is>
      </c>
      <c r="J3235" s="4" t="n">
        <v>126</v>
      </c>
      <c r="K3235" s="6" t="n"/>
      <c r="L3235" s="6" t="n"/>
      <c r="M3235" s="6" t="n"/>
      <c r="N3235" s="6" t="n">
        <v>46225</v>
      </c>
      <c r="O3235" s="6" t="n">
        <v>126</v>
      </c>
      <c r="P3235" s="6" t="n"/>
      <c r="Q3235" s="6" t="n"/>
      <c r="R3235" s="6" t="n"/>
      <c r="S3235" s="6" t="n"/>
      <c r="T3235" s="6">
        <f>IF(OR($J3235="",$O3235=""),"",$O3235/$J3235)</f>
        <v/>
      </c>
      <c r="U3235" s="6" t="inlineStr">
        <is>
          <t>Concluído</t>
        </is>
      </c>
      <c r="V3235" s="6" t="n"/>
      <c r="W3235" s="6" t="n"/>
      <c r="X3235" s="6" t="n"/>
      <c r="Y3235" s="6" t="n"/>
      <c r="Z3235" s="6" t="n"/>
      <c r="AA3235" s="5" t="n"/>
      <c r="AB3235" s="6">
        <f>B3235&amp;"|"&amp;I3235</f>
        <v/>
      </c>
      <c r="AC3235">
        <f>IF($B3235="","","|"&amp;SUBSTITUTE(TRIM(SUBSTITUTE(SUBSTITUTE(SUBSTITUTE(SUBSTITUTE(SUBSTITUTE(SUBSTITUTE(SUBSTITUTE(SUBSTITUTE(SUBSTITUTE(SUBSTITUTE(SUBSTITUTE(SUBSTITUTE(SUBSTITUTE(SUBSTITUTE(TRIM($B3235&amp;""),CHAR(10)," "),CHAR(13)," "),"."," "),";"," "),","," "),"/"," "),"+"," "),"-"," "),"  "," "),"  "," "),"  "," "),"  "," "),"  "," "),"  "," "))," ","|")&amp;"|")</f>
        <v/>
      </c>
      <c r="AD3235">
        <f>TRIM($I3235&amp;"")</f>
        <v/>
      </c>
    </row>
    <row r="3236" ht="36" customHeight="1">
      <c r="A3236" s="14" t="n">
        <v>46223</v>
      </c>
      <c r="B3236" s="6" t="inlineStr">
        <is>
          <t>10266,10265</t>
        </is>
      </c>
      <c r="C3236" s="6" t="inlineStr">
        <is>
          <t>M/C 0727 (MARROM)</t>
        </is>
      </c>
      <c r="D3236" s="6" t="inlineStr">
        <is>
          <t>32 TAPEÇARIA</t>
        </is>
      </c>
      <c r="E3236" s="6" t="n">
        <v>30006106</v>
      </c>
      <c r="F3236" s="6" t="inlineStr">
        <is>
          <t>TELINHA ENCOSTO - CADEIRA SANTIAGO NEW</t>
        </is>
      </c>
      <c r="G3236" s="6" t="inlineStr">
        <is>
          <t>32 TAPEÇARIA</t>
        </is>
      </c>
      <c r="H3236" s="6" t="inlineStr">
        <is>
          <t>32 TAPEÇARIA</t>
        </is>
      </c>
      <c r="I3236" s="4" t="inlineStr">
        <is>
          <t>32 TAPEÇARIA</t>
        </is>
      </c>
      <c r="J3236" s="4" t="n">
        <v>126</v>
      </c>
      <c r="K3236" s="6" t="n"/>
      <c r="L3236" s="6" t="n"/>
      <c r="M3236" s="6" t="n"/>
      <c r="N3236" s="6" t="n">
        <v>46225</v>
      </c>
      <c r="O3236" s="6" t="n">
        <v>126</v>
      </c>
      <c r="P3236" s="6" t="n"/>
      <c r="Q3236" s="6" t="n"/>
      <c r="R3236" s="6" t="n"/>
      <c r="S3236" s="6" t="n"/>
      <c r="T3236" s="6">
        <f>IF(OR($J3236="",$O3236=""),"",$O3236/$J3236)</f>
        <v/>
      </c>
      <c r="U3236" s="6" t="inlineStr">
        <is>
          <t>Concluído</t>
        </is>
      </c>
      <c r="V3236" s="6" t="n"/>
      <c r="W3236" s="6" t="n"/>
      <c r="X3236" s="6" t="n"/>
      <c r="Y3236" s="6" t="n"/>
      <c r="Z3236" s="6" t="n"/>
      <c r="AA3236" s="5" t="n"/>
      <c r="AB3236" s="6">
        <f>B3236&amp;"|"&amp;I3236</f>
        <v/>
      </c>
      <c r="AC3236">
        <f>IF($B3236="","","|"&amp;SUBSTITUTE(TRIM(SUBSTITUTE(SUBSTITUTE(SUBSTITUTE(SUBSTITUTE(SUBSTITUTE(SUBSTITUTE(SUBSTITUTE(SUBSTITUTE(SUBSTITUTE(SUBSTITUTE(SUBSTITUTE(SUBSTITUTE(SUBSTITUTE(SUBSTITUTE(TRIM($B3236&amp;""),CHAR(10)," "),CHAR(13)," "),"."," "),";"," "),","," "),"/"," "),"+"," "),"-"," "),"  "," "),"  "," "),"  "," "),"  "," "),"  "," "),"  "," "))," ","|")&amp;"|")</f>
        <v/>
      </c>
      <c r="AD3236">
        <f>TRIM($I3236&amp;"")</f>
        <v/>
      </c>
    </row>
    <row r="3237" ht="36" customHeight="1">
      <c r="A3237" s="14" t="n">
        <v>46223</v>
      </c>
      <c r="B3237" s="6" t="inlineStr">
        <is>
          <t>10269</t>
        </is>
      </c>
      <c r="C3237" s="6" t="inlineStr">
        <is>
          <t>M/C 0723 - DEMONSTRAÇÃO MATEUS</t>
        </is>
      </c>
      <c r="D3237" s="6" t="inlineStr">
        <is>
          <t>32 TAPEÇARIA</t>
        </is>
      </c>
      <c r="E3237" s="6" t="n">
        <v>30001213</v>
      </c>
      <c r="F3237" s="6" t="inlineStr">
        <is>
          <t>ASSENTO ESTOFADO - CADEIRA PÉ INTEIRO</t>
        </is>
      </c>
      <c r="G3237" s="6" t="inlineStr">
        <is>
          <t>32 TAPEÇARIA</t>
        </is>
      </c>
      <c r="H3237" s="6" t="inlineStr">
        <is>
          <t>32 TAPEÇARIA</t>
        </is>
      </c>
      <c r="I3237" s="4" t="inlineStr">
        <is>
          <t>32 TAPEÇARIA</t>
        </is>
      </c>
      <c r="J3237" s="4" t="n">
        <v>6</v>
      </c>
      <c r="K3237" s="6" t="n"/>
      <c r="L3237" s="6" t="n"/>
      <c r="M3237" s="6" t="n"/>
      <c r="N3237" s="6" t="n">
        <v>46224</v>
      </c>
      <c r="O3237" s="6" t="n">
        <v>6</v>
      </c>
      <c r="P3237" s="6" t="n"/>
      <c r="Q3237" s="6" t="n"/>
      <c r="R3237" s="6" t="n"/>
      <c r="S3237" s="6" t="n"/>
      <c r="T3237" s="6">
        <f>IF(OR($J3237="",$O3237=""),"",$O3237/$J3237)</f>
        <v/>
      </c>
      <c r="U3237" s="6" t="inlineStr">
        <is>
          <t>Concluído</t>
        </is>
      </c>
      <c r="V3237" s="6" t="n"/>
      <c r="W3237" s="6" t="n"/>
      <c r="X3237" s="6" t="n"/>
      <c r="Y3237" s="6" t="n"/>
      <c r="Z3237" s="6" t="n"/>
      <c r="AA3237" s="5" t="n"/>
      <c r="AB3237" s="6">
        <f>B3237&amp;"|"&amp;I3237</f>
        <v/>
      </c>
      <c r="AC3237">
        <f>IF($B3237="","","|"&amp;SUBSTITUTE(TRIM(SUBSTITUTE(SUBSTITUTE(SUBSTITUTE(SUBSTITUTE(SUBSTITUTE(SUBSTITUTE(SUBSTITUTE(SUBSTITUTE(SUBSTITUTE(SUBSTITUTE(SUBSTITUTE(SUBSTITUTE(SUBSTITUTE(SUBSTITUTE(TRIM($B3237&amp;""),CHAR(10)," "),CHAR(13)," "),"."," "),";"," "),","," "),"/"," "),"+"," "),"-"," "),"  "," "),"  "," "),"  "," "),"  "," "),"  "," "),"  "," "))," ","|")&amp;"|")</f>
        <v/>
      </c>
      <c r="AD3237">
        <f>TRIM($I3237&amp;"")</f>
        <v/>
      </c>
    </row>
    <row r="3238" ht="36" customHeight="1">
      <c r="A3238" s="14" t="n">
        <v>46223</v>
      </c>
      <c r="B3238" s="6" t="inlineStr">
        <is>
          <t>10269</t>
        </is>
      </c>
      <c r="C3238" s="6" t="inlineStr">
        <is>
          <t>M/C 0723 - DEMONSTRAÇÃO MATEUS</t>
        </is>
      </c>
      <c r="D3238" s="6" t="inlineStr">
        <is>
          <t>32 TAPEÇARIA</t>
        </is>
      </c>
      <c r="E3238" s="6" t="n">
        <v>30006806</v>
      </c>
      <c r="F3238" s="6" t="inlineStr">
        <is>
          <t>ENCOSTO ESTOFADO - CADEIRA GENOVA</t>
        </is>
      </c>
      <c r="G3238" s="6" t="inlineStr">
        <is>
          <t>32 TAPEÇARIA</t>
        </is>
      </c>
      <c r="H3238" s="6" t="inlineStr">
        <is>
          <t>32 TAPEÇARIA</t>
        </is>
      </c>
      <c r="I3238" s="4" t="inlineStr">
        <is>
          <t>32 TAPEÇARIA</t>
        </is>
      </c>
      <c r="J3238" s="4" t="n">
        <v>6</v>
      </c>
      <c r="K3238" s="6" t="n"/>
      <c r="L3238" s="6" t="n"/>
      <c r="M3238" s="6" t="n"/>
      <c r="N3238" s="6" t="n">
        <v>46224</v>
      </c>
      <c r="O3238" s="6" t="n">
        <v>6</v>
      </c>
      <c r="P3238" s="6" t="n"/>
      <c r="Q3238" s="6" t="n"/>
      <c r="R3238" s="6" t="n"/>
      <c r="S3238" s="6" t="n"/>
      <c r="T3238" s="6">
        <f>IF(OR($J3238="",$O3238=""),"",$O3238/$J3238)</f>
        <v/>
      </c>
      <c r="U3238" s="6" t="inlineStr">
        <is>
          <t>Concluído</t>
        </is>
      </c>
      <c r="V3238" s="6" t="n"/>
      <c r="W3238" s="6" t="n"/>
      <c r="X3238" s="6" t="n"/>
      <c r="Y3238" s="6" t="n"/>
      <c r="Z3238" s="6" t="n"/>
      <c r="AA3238" s="5" t="n"/>
      <c r="AB3238" s="6">
        <f>B3238&amp;"|"&amp;I3238</f>
        <v/>
      </c>
      <c r="AC3238">
        <f>IF($B3238="","","|"&amp;SUBSTITUTE(TRIM(SUBSTITUTE(SUBSTITUTE(SUBSTITUTE(SUBSTITUTE(SUBSTITUTE(SUBSTITUTE(SUBSTITUTE(SUBSTITUTE(SUBSTITUTE(SUBSTITUTE(SUBSTITUTE(SUBSTITUTE(SUBSTITUTE(SUBSTITUTE(TRIM($B3238&amp;""),CHAR(10)," "),CHAR(13)," "),"."," "),";"," "),","," "),"/"," "),"+"," "),"-"," "),"  "," "),"  "," "),"  "," "),"  "," "),"  "," "),"  "," "))," ","|")&amp;"|")</f>
        <v/>
      </c>
      <c r="AD3238">
        <f>TRIM($I3238&amp;"")</f>
        <v/>
      </c>
    </row>
    <row r="3239" ht="36" customHeight="1">
      <c r="A3239" s="14" t="n">
        <v>46219</v>
      </c>
      <c r="B3239" s="6" t="inlineStr">
        <is>
          <t>10264</t>
        </is>
      </c>
      <c r="C3239" s="6" t="inlineStr">
        <is>
          <t>M/C 0724 (VERDE)</t>
        </is>
      </c>
      <c r="D3239" s="6" t="inlineStr">
        <is>
          <t>11 USINAGEM</t>
        </is>
      </c>
      <c r="E3239" s="6" t="n">
        <v>30004805</v>
      </c>
      <c r="F3239" s="6" t="inlineStr">
        <is>
          <t>ASSENTO 440X425X09 MDP - CAD SANTIAGO</t>
        </is>
      </c>
      <c r="G3239" s="6" t="inlineStr">
        <is>
          <t>11 USINAGEM</t>
        </is>
      </c>
      <c r="H3239" s="6" t="inlineStr">
        <is>
          <t>11 USINAGEM</t>
        </is>
      </c>
      <c r="I3239" s="4" t="inlineStr">
        <is>
          <t>11 USINAGEM</t>
        </is>
      </c>
      <c r="J3239" s="4" t="n">
        <v>730</v>
      </c>
      <c r="K3239" s="6" t="n"/>
      <c r="L3239" s="6" t="n"/>
      <c r="M3239" s="6" t="n"/>
      <c r="N3239" s="6" t="n">
        <v>46219</v>
      </c>
      <c r="O3239" s="6" t="n">
        <v>730</v>
      </c>
      <c r="P3239" s="6" t="n"/>
      <c r="Q3239" s="6" t="n"/>
      <c r="R3239" s="6" t="n"/>
      <c r="S3239" s="6" t="n"/>
      <c r="T3239" s="6">
        <f>IF(OR($J3239="",$O3239=""),"",$O3239/$J3239)</f>
        <v/>
      </c>
      <c r="U3239" s="6" t="inlineStr">
        <is>
          <t>Concluído</t>
        </is>
      </c>
      <c r="V3239" s="6" t="n"/>
      <c r="W3239" s="6" t="n"/>
      <c r="X3239" s="6" t="n"/>
      <c r="Y3239" s="6" t="n"/>
      <c r="Z3239" s="6" t="n"/>
      <c r="AA3239" s="5" t="n"/>
      <c r="AB3239" s="6">
        <f>B3239&amp;"|"&amp;I3239</f>
        <v/>
      </c>
      <c r="AC3239">
        <f>IF($B3239="","","|"&amp;SUBSTITUTE(TRIM(SUBSTITUTE(SUBSTITUTE(SUBSTITUTE(SUBSTITUTE(SUBSTITUTE(SUBSTITUTE(SUBSTITUTE(SUBSTITUTE(SUBSTITUTE(SUBSTITUTE(SUBSTITUTE(SUBSTITUTE(SUBSTITUTE(SUBSTITUTE(TRIM($B3239&amp;""),CHAR(10)," "),CHAR(13)," "),"."," "),";"," "),","," "),"/"," "),"+"," "),"-"," "),"  "," "),"  "," "),"  "," "),"  "," "),"  "," "),"  "," "))," ","|")&amp;"|")</f>
        <v/>
      </c>
      <c r="AD3239">
        <f>TRIM($I3239&amp;"")</f>
        <v/>
      </c>
    </row>
    <row r="3240" ht="36" customHeight="1">
      <c r="A3240" s="14" t="n">
        <v>46219</v>
      </c>
      <c r="B3240" s="6" t="inlineStr">
        <is>
          <t>10264</t>
        </is>
      </c>
      <c r="C3240" s="6" t="inlineStr">
        <is>
          <t>M/C 0724 (VERDE)</t>
        </is>
      </c>
      <c r="D3240" s="6" t="inlineStr">
        <is>
          <t>11 USINAGEM</t>
        </is>
      </c>
      <c r="E3240" s="6" t="n">
        <v>30080004</v>
      </c>
      <c r="F3240" s="6" t="inlineStr">
        <is>
          <t>(6)TRAV. MAIOR 1320X65 (135)X15 MDP-AMST.1,36X1,36</t>
        </is>
      </c>
      <c r="G3240" s="6" t="inlineStr">
        <is>
          <t>11 USINAGEM</t>
        </is>
      </c>
      <c r="H3240" s="6" t="inlineStr">
        <is>
          <t>11 USINAGEM</t>
        </is>
      </c>
      <c r="I3240" s="4" t="inlineStr">
        <is>
          <t>11 USINAGEM</t>
        </is>
      </c>
      <c r="J3240" s="4" t="n">
        <v>12</v>
      </c>
      <c r="K3240" s="6" t="n"/>
      <c r="L3240" s="6" t="n"/>
      <c r="M3240" s="6" t="n"/>
      <c r="N3240" s="6" t="n">
        <v>46219</v>
      </c>
      <c r="O3240" s="6" t="n">
        <v>12</v>
      </c>
      <c r="P3240" s="6" t="n"/>
      <c r="Q3240" s="6" t="n"/>
      <c r="R3240" s="6" t="n"/>
      <c r="S3240" s="6" t="n"/>
      <c r="T3240" s="6">
        <f>IF(OR($J3240="",$O3240=""),"",$O3240/$J3240)</f>
        <v/>
      </c>
      <c r="U3240" s="6" t="inlineStr">
        <is>
          <t>Concluído</t>
        </is>
      </c>
      <c r="V3240" s="6" t="n"/>
      <c r="W3240" s="6" t="n"/>
      <c r="X3240" s="6" t="n"/>
      <c r="Y3240" s="6" t="n"/>
      <c r="Z3240" s="6" t="n"/>
      <c r="AA3240" s="5" t="n"/>
      <c r="AB3240" s="6">
        <f>B3240&amp;"|"&amp;I3240</f>
        <v/>
      </c>
      <c r="AC3240">
        <f>IF($B3240="","","|"&amp;SUBSTITUTE(TRIM(SUBSTITUTE(SUBSTITUTE(SUBSTITUTE(SUBSTITUTE(SUBSTITUTE(SUBSTITUTE(SUBSTITUTE(SUBSTITUTE(SUBSTITUTE(SUBSTITUTE(SUBSTITUTE(SUBSTITUTE(SUBSTITUTE(SUBSTITUTE(TRIM($B3240&amp;""),CHAR(10)," "),CHAR(13)," "),"."," "),";"," "),","," "),"/"," "),"+"," "),"-"," "),"  "," "),"  "," "),"  "," "),"  "," "),"  "," "),"  "," "))," ","|")&amp;"|")</f>
        <v/>
      </c>
      <c r="AD3240">
        <f>TRIM($I3240&amp;"")</f>
        <v/>
      </c>
    </row>
    <row r="3241" ht="36" customHeight="1">
      <c r="A3241" s="14" t="n">
        <v>46219</v>
      </c>
      <c r="B3241" s="6" t="inlineStr">
        <is>
          <t>10264</t>
        </is>
      </c>
      <c r="C3241" s="6" t="inlineStr">
        <is>
          <t>M/C 0724 (VERDE)</t>
        </is>
      </c>
      <c r="D3241" s="6" t="inlineStr">
        <is>
          <t>11 USINAGEM</t>
        </is>
      </c>
      <c r="E3241" s="6" t="n">
        <v>20019005</v>
      </c>
      <c r="F3241" s="6" t="inlineStr">
        <is>
          <t>RIPA 751X70X12 MDF - MESA SANTIAGO</t>
        </is>
      </c>
      <c r="G3241" s="6" t="inlineStr">
        <is>
          <t>11 USINAGEM</t>
        </is>
      </c>
      <c r="H3241" s="6" t="inlineStr">
        <is>
          <t>11 USINAGEM</t>
        </is>
      </c>
      <c r="I3241" s="4" t="inlineStr">
        <is>
          <t>11 USINAGEM</t>
        </is>
      </c>
      <c r="J3241" s="4" t="n">
        <v>72</v>
      </c>
      <c r="K3241" s="6" t="n"/>
      <c r="L3241" s="6" t="n"/>
      <c r="M3241" s="6" t="n"/>
      <c r="N3241" s="6" t="n">
        <v>46219</v>
      </c>
      <c r="O3241" s="6" t="n">
        <v>72</v>
      </c>
      <c r="P3241" s="6" t="n"/>
      <c r="Q3241" s="6" t="n"/>
      <c r="R3241" s="6" t="n"/>
      <c r="S3241" s="6" t="n"/>
      <c r="T3241" s="6">
        <f>IF(OR($J3241="",$O3241=""),"",$O3241/$J3241)</f>
        <v/>
      </c>
      <c r="U3241" s="6" t="inlineStr">
        <is>
          <t>Concluído</t>
        </is>
      </c>
      <c r="V3241" s="6" t="n"/>
      <c r="W3241" s="6" t="n"/>
      <c r="X3241" s="6" t="n"/>
      <c r="Y3241" s="6" t="n"/>
      <c r="Z3241" s="6" t="n"/>
      <c r="AA3241" s="5" t="n"/>
      <c r="AB3241" s="6">
        <f>B3241&amp;"|"&amp;I3241</f>
        <v/>
      </c>
      <c r="AC3241">
        <f>IF($B3241="","","|"&amp;SUBSTITUTE(TRIM(SUBSTITUTE(SUBSTITUTE(SUBSTITUTE(SUBSTITUTE(SUBSTITUTE(SUBSTITUTE(SUBSTITUTE(SUBSTITUTE(SUBSTITUTE(SUBSTITUTE(SUBSTITUTE(SUBSTITUTE(SUBSTITUTE(SUBSTITUTE(TRIM($B3241&amp;""),CHAR(10)," "),CHAR(13)," "),"."," "),";"," "),","," "),"/"," "),"+"," "),"-"," "),"  "," "),"  "," "),"  "," "),"  "," "),"  "," "),"  "," "))," ","|")&amp;"|")</f>
        <v/>
      </c>
      <c r="AD3241">
        <f>TRIM($I3241&amp;"")</f>
        <v/>
      </c>
    </row>
    <row r="3242" ht="36" customHeight="1">
      <c r="A3242" s="14" t="n">
        <v>46219</v>
      </c>
      <c r="B3242" s="6" t="inlineStr">
        <is>
          <t>10264</t>
        </is>
      </c>
      <c r="C3242" s="6" t="inlineStr">
        <is>
          <t>M/C 0724 (VERDE)</t>
        </is>
      </c>
      <c r="D3242" s="6" t="inlineStr">
        <is>
          <t>11 USINAGEM</t>
        </is>
      </c>
      <c r="E3242" s="6" t="n">
        <v>20019602</v>
      </c>
      <c r="F3242" s="6" t="inlineStr">
        <is>
          <t>FUNDO RIPADO 751X546X12 MDF - MESA SANTIAGO 1,36</t>
        </is>
      </c>
      <c r="G3242" s="6" t="inlineStr">
        <is>
          <t>11 USINAGEM</t>
        </is>
      </c>
      <c r="H3242" s="6" t="inlineStr">
        <is>
          <t>11 USINAGEM</t>
        </is>
      </c>
      <c r="I3242" s="4" t="inlineStr">
        <is>
          <t>11 USINAGEM</t>
        </is>
      </c>
      <c r="J3242" s="4" t="n">
        <v>12</v>
      </c>
      <c r="K3242" s="6" t="n"/>
      <c r="L3242" s="6" t="n"/>
      <c r="M3242" s="6" t="n"/>
      <c r="N3242" s="6" t="n">
        <v>46219</v>
      </c>
      <c r="O3242" s="6" t="n">
        <v>12</v>
      </c>
      <c r="P3242" s="6" t="n"/>
      <c r="Q3242" s="6" t="n"/>
      <c r="R3242" s="6" t="n"/>
      <c r="S3242" s="6" t="n"/>
      <c r="T3242" s="6">
        <f>IF(OR($J3242="",$O3242=""),"",$O3242/$J3242)</f>
        <v/>
      </c>
      <c r="U3242" s="6" t="inlineStr">
        <is>
          <t>Concluído</t>
        </is>
      </c>
      <c r="V3242" s="6" t="n"/>
      <c r="W3242" s="6" t="n"/>
      <c r="X3242" s="6" t="n"/>
      <c r="Y3242" s="6" t="n"/>
      <c r="Z3242" s="6" t="n"/>
      <c r="AA3242" s="5" t="n"/>
      <c r="AB3242" s="6">
        <f>B3242&amp;"|"&amp;I3242</f>
        <v/>
      </c>
      <c r="AC3242">
        <f>IF($B3242="","","|"&amp;SUBSTITUTE(TRIM(SUBSTITUTE(SUBSTITUTE(SUBSTITUTE(SUBSTITUTE(SUBSTITUTE(SUBSTITUTE(SUBSTITUTE(SUBSTITUTE(SUBSTITUTE(SUBSTITUTE(SUBSTITUTE(SUBSTITUTE(SUBSTITUTE(SUBSTITUTE(TRIM($B3242&amp;""),CHAR(10)," "),CHAR(13)," "),"."," "),";"," "),","," "),"/"," "),"+"," "),"-"," "),"  "," "),"  "," "),"  "," "),"  "," "),"  "," "),"  "," "))," ","|")&amp;"|")</f>
        <v/>
      </c>
      <c r="AD3242">
        <f>TRIM($I3242&amp;"")</f>
        <v/>
      </c>
    </row>
    <row r="3243" ht="36" customHeight="1">
      <c r="A3243" s="14" t="n">
        <v>46219</v>
      </c>
      <c r="B3243" s="6" t="inlineStr">
        <is>
          <t>10264</t>
        </is>
      </c>
      <c r="C3243" s="6" t="inlineStr">
        <is>
          <t>M/C 0724 (VERDE)</t>
        </is>
      </c>
      <c r="D3243" s="6" t="inlineStr">
        <is>
          <t>11 USINAGEM</t>
        </is>
      </c>
      <c r="E3243" s="6" t="n">
        <v>20020002</v>
      </c>
      <c r="F3243" s="6" t="inlineStr">
        <is>
          <t>(2) FECHAMENTO I 1090X295X12 MDF - BASE DUBAI</t>
        </is>
      </c>
      <c r="G3243" s="6" t="inlineStr">
        <is>
          <t>11 USINAGEM</t>
        </is>
      </c>
      <c r="H3243" s="6" t="inlineStr">
        <is>
          <t>11 USINAGEM</t>
        </is>
      </c>
      <c r="I3243" s="4" t="inlineStr">
        <is>
          <t>11 USINAGEM</t>
        </is>
      </c>
      <c r="J3243" s="4" t="n">
        <v>1</v>
      </c>
      <c r="K3243" s="6" t="n"/>
      <c r="L3243" s="6" t="n"/>
      <c r="M3243" s="6" t="n"/>
      <c r="N3243" s="6" t="n">
        <v>46219</v>
      </c>
      <c r="O3243" s="6" t="n">
        <v>1</v>
      </c>
      <c r="P3243" s="6" t="n"/>
      <c r="Q3243" s="6" t="n"/>
      <c r="R3243" s="6" t="n"/>
      <c r="S3243" s="6" t="n"/>
      <c r="T3243" s="6">
        <f>IF(OR($J3243="",$O3243=""),"",$O3243/$J3243)</f>
        <v/>
      </c>
      <c r="U3243" s="6" t="inlineStr">
        <is>
          <t>Concluído</t>
        </is>
      </c>
      <c r="V3243" s="6" t="n"/>
      <c r="W3243" s="6" t="n"/>
      <c r="X3243" s="6" t="n"/>
      <c r="Y3243" s="6" t="n"/>
      <c r="Z3243" s="6" t="n"/>
      <c r="AA3243" s="5" t="n"/>
      <c r="AB3243" s="6">
        <f>B3243&amp;"|"&amp;I3243</f>
        <v/>
      </c>
      <c r="AC3243">
        <f>IF($B3243="","","|"&amp;SUBSTITUTE(TRIM(SUBSTITUTE(SUBSTITUTE(SUBSTITUTE(SUBSTITUTE(SUBSTITUTE(SUBSTITUTE(SUBSTITUTE(SUBSTITUTE(SUBSTITUTE(SUBSTITUTE(SUBSTITUTE(SUBSTITUTE(SUBSTITUTE(SUBSTITUTE(TRIM($B3243&amp;""),CHAR(10)," "),CHAR(13)," "),"."," "),";"," "),","," "),"/"," "),"+"," "),"-"," "),"  "," "),"  "," "),"  "," "),"  "," "),"  "," "),"  "," "))," ","|")&amp;"|")</f>
        <v/>
      </c>
      <c r="AD3243">
        <f>TRIM($I3243&amp;"")</f>
        <v/>
      </c>
    </row>
    <row r="3244" ht="36" customHeight="1">
      <c r="A3244" s="14" t="n">
        <v>46219</v>
      </c>
      <c r="B3244" s="6" t="inlineStr">
        <is>
          <t>10264</t>
        </is>
      </c>
      <c r="C3244" s="6" t="inlineStr">
        <is>
          <t>M/C 0724 (VERDE)</t>
        </is>
      </c>
      <c r="D3244" s="6" t="inlineStr">
        <is>
          <t>11 USINAGEM</t>
        </is>
      </c>
      <c r="E3244" s="6" t="n">
        <v>20020003</v>
      </c>
      <c r="F3244" s="6" t="inlineStr">
        <is>
          <t>(3) FECHAMENTO II 600X295X12 MDF - BASE DUBAI</t>
        </is>
      </c>
      <c r="G3244" s="6" t="inlineStr">
        <is>
          <t>11 USINAGEM</t>
        </is>
      </c>
      <c r="H3244" s="6" t="inlineStr">
        <is>
          <t>11 USINAGEM</t>
        </is>
      </c>
      <c r="I3244" s="4" t="inlineStr">
        <is>
          <t>11 USINAGEM</t>
        </is>
      </c>
      <c r="J3244" s="4" t="n">
        <v>1</v>
      </c>
      <c r="K3244" s="6" t="n"/>
      <c r="L3244" s="6" t="n"/>
      <c r="M3244" s="6" t="n"/>
      <c r="N3244" s="6" t="n">
        <v>46219</v>
      </c>
      <c r="O3244" s="6" t="n">
        <v>1</v>
      </c>
      <c r="P3244" s="6" t="n"/>
      <c r="Q3244" s="6" t="n"/>
      <c r="R3244" s="6" t="n"/>
      <c r="S3244" s="6" t="n"/>
      <c r="T3244" s="6">
        <f>IF(OR($J3244="",$O3244=""),"",$O3244/$J3244)</f>
        <v/>
      </c>
      <c r="U3244" s="6" t="inlineStr">
        <is>
          <t>Concluído</t>
        </is>
      </c>
      <c r="V3244" s="6" t="n"/>
      <c r="W3244" s="6" t="n"/>
      <c r="X3244" s="6" t="n"/>
      <c r="Y3244" s="6" t="n"/>
      <c r="Z3244" s="6" t="n"/>
      <c r="AA3244" s="5" t="n"/>
      <c r="AB3244" s="6">
        <f>B3244&amp;"|"&amp;I3244</f>
        <v/>
      </c>
      <c r="AC3244">
        <f>IF($B3244="","","|"&amp;SUBSTITUTE(TRIM(SUBSTITUTE(SUBSTITUTE(SUBSTITUTE(SUBSTITUTE(SUBSTITUTE(SUBSTITUTE(SUBSTITUTE(SUBSTITUTE(SUBSTITUTE(SUBSTITUTE(SUBSTITUTE(SUBSTITUTE(SUBSTITUTE(SUBSTITUTE(TRIM($B3244&amp;""),CHAR(10)," "),CHAR(13)," "),"."," "),";"," "),","," "),"/"," "),"+"," "),"-"," "),"  "," "),"  "," "),"  "," "),"  "," "),"  "," "),"  "," "))," ","|")&amp;"|")</f>
        <v/>
      </c>
      <c r="AD3244">
        <f>TRIM($I3244&amp;"")</f>
        <v/>
      </c>
    </row>
    <row r="3245" ht="36" customHeight="1">
      <c r="A3245" s="14" t="n">
        <v>46219</v>
      </c>
      <c r="B3245" s="6" t="inlineStr">
        <is>
          <t>10264</t>
        </is>
      </c>
      <c r="C3245" s="6" t="inlineStr">
        <is>
          <t>M/C 0724 (VERDE)</t>
        </is>
      </c>
      <c r="D3245" s="6" t="inlineStr">
        <is>
          <t>11 USINAGEM</t>
        </is>
      </c>
      <c r="E3245" s="6" t="n">
        <v>20020004</v>
      </c>
      <c r="F3245" s="6" t="inlineStr">
        <is>
          <t>(4) FECHAMENTO III 545X327X12 MDF - BASE DUBAI</t>
        </is>
      </c>
      <c r="G3245" s="6" t="inlineStr">
        <is>
          <t>11 USINAGEM</t>
        </is>
      </c>
      <c r="H3245" s="6" t="inlineStr">
        <is>
          <t>11 USINAGEM</t>
        </is>
      </c>
      <c r="I3245" s="4" t="inlineStr">
        <is>
          <t>11 USINAGEM</t>
        </is>
      </c>
      <c r="J3245" s="4" t="n">
        <v>2</v>
      </c>
      <c r="K3245" s="6" t="n"/>
      <c r="L3245" s="6" t="n"/>
      <c r="M3245" s="6" t="n"/>
      <c r="N3245" s="6" t="n">
        <v>46219</v>
      </c>
      <c r="O3245" s="6" t="n">
        <v>2</v>
      </c>
      <c r="P3245" s="6" t="n"/>
      <c r="Q3245" s="6" t="n"/>
      <c r="R3245" s="6" t="n"/>
      <c r="S3245" s="6" t="n"/>
      <c r="T3245" s="6">
        <f>IF(OR($J3245="",$O3245=""),"",$O3245/$J3245)</f>
        <v/>
      </c>
      <c r="U3245" s="6" t="inlineStr">
        <is>
          <t>Concluído</t>
        </is>
      </c>
      <c r="V3245" s="6" t="n"/>
      <c r="W3245" s="6" t="n"/>
      <c r="X3245" s="6" t="n"/>
      <c r="Y3245" s="6" t="n"/>
      <c r="Z3245" s="6" t="n"/>
      <c r="AA3245" s="5" t="n"/>
      <c r="AB3245" s="6">
        <f>B3245&amp;"|"&amp;I3245</f>
        <v/>
      </c>
      <c r="AC3245">
        <f>IF($B3245="","","|"&amp;SUBSTITUTE(TRIM(SUBSTITUTE(SUBSTITUTE(SUBSTITUTE(SUBSTITUTE(SUBSTITUTE(SUBSTITUTE(SUBSTITUTE(SUBSTITUTE(SUBSTITUTE(SUBSTITUTE(SUBSTITUTE(SUBSTITUTE(SUBSTITUTE(SUBSTITUTE(TRIM($B3245&amp;""),CHAR(10)," "),CHAR(13)," "),"."," "),";"," "),","," "),"/"," "),"+"," "),"-"," "),"  "," "),"  "," "),"  "," "),"  "," "),"  "," "),"  "," "))," ","|")&amp;"|")</f>
        <v/>
      </c>
      <c r="AD3245">
        <f>TRIM($I3245&amp;"")</f>
        <v/>
      </c>
    </row>
    <row r="3246" ht="36" customHeight="1">
      <c r="A3246" s="14" t="n">
        <v>46219</v>
      </c>
      <c r="B3246" s="6" t="inlineStr">
        <is>
          <t>10264</t>
        </is>
      </c>
      <c r="C3246" s="6" t="inlineStr">
        <is>
          <t>M/C 0724 (VERDE)</t>
        </is>
      </c>
      <c r="D3246" s="6" t="inlineStr">
        <is>
          <t>11 USINAGEM</t>
        </is>
      </c>
      <c r="E3246" s="6" t="n">
        <v>20020005</v>
      </c>
      <c r="F3246" s="6" t="inlineStr">
        <is>
          <t>(5) FECHAMENTO IV 453X327X12 MDF - BASE DUBAI</t>
        </is>
      </c>
      <c r="G3246" s="6" t="inlineStr">
        <is>
          <t>11 USINAGEM</t>
        </is>
      </c>
      <c r="H3246" s="6" t="inlineStr">
        <is>
          <t>11 USINAGEM</t>
        </is>
      </c>
      <c r="I3246" s="4" t="inlineStr">
        <is>
          <t>11 USINAGEM</t>
        </is>
      </c>
      <c r="J3246" s="4" t="n">
        <v>1</v>
      </c>
      <c r="K3246" s="6" t="n"/>
      <c r="L3246" s="6" t="n"/>
      <c r="M3246" s="6" t="n"/>
      <c r="N3246" s="6" t="n">
        <v>46219</v>
      </c>
      <c r="O3246" s="6" t="n">
        <v>1</v>
      </c>
      <c r="P3246" s="6" t="n"/>
      <c r="Q3246" s="6" t="n"/>
      <c r="R3246" s="6" t="n"/>
      <c r="S3246" s="6" t="n"/>
      <c r="T3246" s="6">
        <f>IF(OR($J3246="",$O3246=""),"",$O3246/$J3246)</f>
        <v/>
      </c>
      <c r="U3246" s="6" t="inlineStr">
        <is>
          <t>Concluído</t>
        </is>
      </c>
      <c r="V3246" s="6" t="n"/>
      <c r="W3246" s="6" t="n"/>
      <c r="X3246" s="6" t="n"/>
      <c r="Y3246" s="6" t="n"/>
      <c r="Z3246" s="6" t="n"/>
      <c r="AA3246" s="5" t="n"/>
      <c r="AB3246" s="6">
        <f>B3246&amp;"|"&amp;I3246</f>
        <v/>
      </c>
      <c r="AC3246">
        <f>IF($B3246="","","|"&amp;SUBSTITUTE(TRIM(SUBSTITUTE(SUBSTITUTE(SUBSTITUTE(SUBSTITUTE(SUBSTITUTE(SUBSTITUTE(SUBSTITUTE(SUBSTITUTE(SUBSTITUTE(SUBSTITUTE(SUBSTITUTE(SUBSTITUTE(SUBSTITUTE(SUBSTITUTE(TRIM($B3246&amp;""),CHAR(10)," "),CHAR(13)," "),"."," "),";"," "),","," "),"/"," "),"+"," "),"-"," "),"  "," "),"  "," "),"  "," "),"  "," "),"  "," "),"  "," "))," ","|")&amp;"|")</f>
        <v/>
      </c>
      <c r="AD3246">
        <f>TRIM($I3246&amp;"")</f>
        <v/>
      </c>
    </row>
    <row r="3247" ht="36" customHeight="1">
      <c r="A3247" s="14" t="n">
        <v>46219</v>
      </c>
      <c r="B3247" s="6" t="inlineStr">
        <is>
          <t>10264</t>
        </is>
      </c>
      <c r="C3247" s="6" t="inlineStr">
        <is>
          <t>M/C 0724 (VERDE)</t>
        </is>
      </c>
      <c r="D3247" s="6" t="inlineStr">
        <is>
          <t>11 USINAGEM</t>
        </is>
      </c>
      <c r="E3247" s="6" t="n">
        <v>20020001</v>
      </c>
      <c r="F3247" s="6" t="inlineStr">
        <is>
          <t>(1) LATERAL 1180X92X15 MDF - BASE DUBAI</t>
        </is>
      </c>
      <c r="G3247" s="6" t="inlineStr">
        <is>
          <t>11 USINAGEM</t>
        </is>
      </c>
      <c r="H3247" s="6" t="inlineStr">
        <is>
          <t>11 USINAGEM</t>
        </is>
      </c>
      <c r="I3247" s="4" t="inlineStr">
        <is>
          <t>11 USINAGEM</t>
        </is>
      </c>
      <c r="J3247" s="4" t="n">
        <v>4</v>
      </c>
      <c r="K3247" s="6" t="n"/>
      <c r="L3247" s="6" t="n"/>
      <c r="M3247" s="6" t="n"/>
      <c r="N3247" s="6" t="n">
        <v>46219</v>
      </c>
      <c r="O3247" s="6" t="n">
        <v>4</v>
      </c>
      <c r="P3247" s="6" t="n"/>
      <c r="Q3247" s="6" t="n"/>
      <c r="R3247" s="6" t="n"/>
      <c r="S3247" s="6" t="n"/>
      <c r="T3247" s="6">
        <f>IF(OR($J3247="",$O3247=""),"",$O3247/$J3247)</f>
        <v/>
      </c>
      <c r="U3247" s="6" t="inlineStr">
        <is>
          <t>Concluído</t>
        </is>
      </c>
      <c r="V3247" s="6" t="n"/>
      <c r="W3247" s="6" t="n"/>
      <c r="X3247" s="6" t="n"/>
      <c r="Y3247" s="6" t="n"/>
      <c r="Z3247" s="6" t="n"/>
      <c r="AA3247" s="5" t="n"/>
      <c r="AB3247" s="6">
        <f>B3247&amp;"|"&amp;I3247</f>
        <v/>
      </c>
      <c r="AC3247">
        <f>IF($B3247="","","|"&amp;SUBSTITUTE(TRIM(SUBSTITUTE(SUBSTITUTE(SUBSTITUTE(SUBSTITUTE(SUBSTITUTE(SUBSTITUTE(SUBSTITUTE(SUBSTITUTE(SUBSTITUTE(SUBSTITUTE(SUBSTITUTE(SUBSTITUTE(SUBSTITUTE(SUBSTITUTE(TRIM($B3247&amp;""),CHAR(10)," "),CHAR(13)," "),"."," "),";"," "),","," "),"/"," "),"+"," "),"-"," "),"  "," "),"  "," "),"  "," "),"  "," "),"  "," "),"  "," "))," ","|")&amp;"|")</f>
        <v/>
      </c>
      <c r="AD3247">
        <f>TRIM($I3247&amp;"")</f>
        <v/>
      </c>
    </row>
    <row r="3248" ht="36" customHeight="1">
      <c r="A3248" s="14" t="n">
        <v>46219</v>
      </c>
      <c r="B3248" s="6" t="inlineStr">
        <is>
          <t>10264</t>
        </is>
      </c>
      <c r="C3248" s="6" t="inlineStr">
        <is>
          <t>M/C 0724 (VERDE)</t>
        </is>
      </c>
      <c r="D3248" s="6" t="inlineStr">
        <is>
          <t>11 USINAGEM</t>
        </is>
      </c>
      <c r="E3248" s="6" t="n">
        <v>20052001</v>
      </c>
      <c r="F3248" s="6" t="inlineStr">
        <is>
          <t>(2-4) TRAVESSA 742X122X25 MDF - MESA ATHENAS</t>
        </is>
      </c>
      <c r="G3248" s="6" t="inlineStr">
        <is>
          <t>11 USINAGEM</t>
        </is>
      </c>
      <c r="H3248" s="6" t="inlineStr">
        <is>
          <t>11 USINAGEM</t>
        </is>
      </c>
      <c r="I3248" s="4" t="inlineStr">
        <is>
          <t>11 USINAGEM</t>
        </is>
      </c>
      <c r="J3248" s="4" t="n">
        <v>16</v>
      </c>
      <c r="K3248" s="6" t="n"/>
      <c r="L3248" s="6" t="n"/>
      <c r="M3248" s="6" t="n"/>
      <c r="N3248" s="6" t="n">
        <v>46219</v>
      </c>
      <c r="O3248" s="6" t="n">
        <v>16</v>
      </c>
      <c r="P3248" s="6" t="n"/>
      <c r="Q3248" s="6" t="n"/>
      <c r="R3248" s="6" t="n"/>
      <c r="S3248" s="6" t="n"/>
      <c r="T3248" s="6">
        <f>IF(OR($J3248="",$O3248=""),"",$O3248/$J3248)</f>
        <v/>
      </c>
      <c r="U3248" s="6" t="inlineStr">
        <is>
          <t>Concluído</t>
        </is>
      </c>
      <c r="V3248" s="6" t="n"/>
      <c r="W3248" s="6" t="n"/>
      <c r="X3248" s="6" t="n"/>
      <c r="Y3248" s="6" t="n"/>
      <c r="Z3248" s="6" t="n"/>
      <c r="AA3248" s="5" t="n"/>
      <c r="AB3248" s="6">
        <f>B3248&amp;"|"&amp;I3248</f>
        <v/>
      </c>
      <c r="AC3248">
        <f>IF($B3248="","","|"&amp;SUBSTITUTE(TRIM(SUBSTITUTE(SUBSTITUTE(SUBSTITUTE(SUBSTITUTE(SUBSTITUTE(SUBSTITUTE(SUBSTITUTE(SUBSTITUTE(SUBSTITUTE(SUBSTITUTE(SUBSTITUTE(SUBSTITUTE(SUBSTITUTE(SUBSTITUTE(TRIM($B3248&amp;""),CHAR(10)," "),CHAR(13)," "),"."," "),";"," "),","," "),"/"," "),"+"," "),"-"," "),"  "," "),"  "," "),"  "," "),"  "," "),"  "," "),"  "," "))," ","|")&amp;"|")</f>
        <v/>
      </c>
      <c r="AD3248">
        <f>TRIM($I3248&amp;"")</f>
        <v/>
      </c>
    </row>
    <row r="3249" ht="36" customHeight="1">
      <c r="A3249" s="14" t="n">
        <v>46219</v>
      </c>
      <c r="B3249" s="6" t="inlineStr">
        <is>
          <t>10264</t>
        </is>
      </c>
      <c r="C3249" s="6" t="inlineStr">
        <is>
          <t>M/C 0724 (VERDE)</t>
        </is>
      </c>
      <c r="D3249" s="6" t="inlineStr">
        <is>
          <t>11 USINAGEM</t>
        </is>
      </c>
      <c r="E3249" s="6" t="n">
        <v>20052003</v>
      </c>
      <c r="F3249" s="6" t="inlineStr">
        <is>
          <t>(6)BASE MENOR 386 (189)X124X25 MDF - MESA ATHENAS</t>
        </is>
      </c>
      <c r="G3249" s="6" t="inlineStr">
        <is>
          <t>11 USINAGEM</t>
        </is>
      </c>
      <c r="H3249" s="6" t="inlineStr">
        <is>
          <t>11 USINAGEM</t>
        </is>
      </c>
      <c r="I3249" s="4" t="inlineStr">
        <is>
          <t>11 USINAGEM</t>
        </is>
      </c>
      <c r="J3249" s="4" t="n">
        <v>6</v>
      </c>
      <c r="K3249" s="6" t="n"/>
      <c r="L3249" s="6" t="n"/>
      <c r="M3249" s="6" t="n"/>
      <c r="N3249" s="6" t="n">
        <v>46219</v>
      </c>
      <c r="O3249" s="6" t="n">
        <v>6</v>
      </c>
      <c r="P3249" s="6" t="n"/>
      <c r="Q3249" s="6" t="n"/>
      <c r="R3249" s="6" t="n"/>
      <c r="S3249" s="6" t="n"/>
      <c r="T3249" s="6">
        <f>IF(OR($J3249="",$O3249=""),"",$O3249/$J3249)</f>
        <v/>
      </c>
      <c r="U3249" s="6" t="inlineStr">
        <is>
          <t>Concluído</t>
        </is>
      </c>
      <c r="V3249" s="6" t="n"/>
      <c r="W3249" s="6" t="n"/>
      <c r="X3249" s="6" t="n"/>
      <c r="Y3249" s="6" t="n"/>
      <c r="Z3249" s="6" t="n"/>
      <c r="AA3249" s="5" t="n"/>
      <c r="AB3249" s="6">
        <f>B3249&amp;"|"&amp;I3249</f>
        <v/>
      </c>
      <c r="AC3249">
        <f>IF($B3249="","","|"&amp;SUBSTITUTE(TRIM(SUBSTITUTE(SUBSTITUTE(SUBSTITUTE(SUBSTITUTE(SUBSTITUTE(SUBSTITUTE(SUBSTITUTE(SUBSTITUTE(SUBSTITUTE(SUBSTITUTE(SUBSTITUTE(SUBSTITUTE(SUBSTITUTE(SUBSTITUTE(TRIM($B3249&amp;""),CHAR(10)," "),CHAR(13)," "),"."," "),";"," "),","," "),"/"," "),"+"," "),"-"," "),"  "," "),"  "," "),"  "," "),"  "," "),"  "," "),"  "," "))," ","|")&amp;"|")</f>
        <v/>
      </c>
      <c r="AD3249">
        <f>TRIM($I3249&amp;"")</f>
        <v/>
      </c>
    </row>
    <row r="3250" ht="36" customHeight="1">
      <c r="A3250" s="14" t="n">
        <v>46219</v>
      </c>
      <c r="B3250" s="6" t="inlineStr">
        <is>
          <t>10264</t>
        </is>
      </c>
      <c r="C3250" s="6" t="inlineStr">
        <is>
          <t>M/C 0724 (VERDE)</t>
        </is>
      </c>
      <c r="D3250" s="6" t="inlineStr">
        <is>
          <t>11 USINAGEM</t>
        </is>
      </c>
      <c r="E3250" s="6" t="n">
        <v>20052203</v>
      </c>
      <c r="F3250" s="6" t="inlineStr">
        <is>
          <t>(6)BASE MENOR 446(220)X124X25 MDF-MESA ATHENAS1,20</t>
        </is>
      </c>
      <c r="G3250" s="6" t="inlineStr">
        <is>
          <t>11 USINAGEM</t>
        </is>
      </c>
      <c r="H3250" s="6" t="inlineStr">
        <is>
          <t>11 USINAGEM</t>
        </is>
      </c>
      <c r="I3250" s="4" t="inlineStr">
        <is>
          <t>11 USINAGEM</t>
        </is>
      </c>
      <c r="J3250" s="4" t="n">
        <v>2</v>
      </c>
      <c r="K3250" s="6" t="n"/>
      <c r="L3250" s="6" t="n"/>
      <c r="M3250" s="6" t="n"/>
      <c r="N3250" s="6" t="n">
        <v>46220</v>
      </c>
      <c r="O3250" s="6" t="n">
        <v>2</v>
      </c>
      <c r="P3250" s="6" t="n"/>
      <c r="Q3250" s="6" t="n"/>
      <c r="R3250" s="6" t="n"/>
      <c r="S3250" s="6" t="n"/>
      <c r="T3250" s="6">
        <f>IF(OR($J3250="",$O3250=""),"",$O3250/$J3250)</f>
        <v/>
      </c>
      <c r="U3250" s="6" t="inlineStr">
        <is>
          <t>Concluído</t>
        </is>
      </c>
      <c r="V3250" s="6" t="n"/>
      <c r="W3250" s="6" t="n"/>
      <c r="X3250" s="6" t="n"/>
      <c r="Y3250" s="6" t="n"/>
      <c r="Z3250" s="6" t="n"/>
      <c r="AA3250" s="5" t="n"/>
      <c r="AB3250" s="6">
        <f>B3250&amp;"|"&amp;I3250</f>
        <v/>
      </c>
      <c r="AC3250">
        <f>IF($B3250="","","|"&amp;SUBSTITUTE(TRIM(SUBSTITUTE(SUBSTITUTE(SUBSTITUTE(SUBSTITUTE(SUBSTITUTE(SUBSTITUTE(SUBSTITUTE(SUBSTITUTE(SUBSTITUTE(SUBSTITUTE(SUBSTITUTE(SUBSTITUTE(SUBSTITUTE(SUBSTITUTE(TRIM($B3250&amp;""),CHAR(10)," "),CHAR(13)," "),"."," "),";"," "),","," "),"/"," "),"+"," "),"-"," "),"  "," "),"  "," "),"  "," "),"  "," "),"  "," "),"  "," "))," ","|")&amp;"|")</f>
        <v/>
      </c>
      <c r="AD3250">
        <f>TRIM($I3250&amp;"")</f>
        <v/>
      </c>
    </row>
    <row r="3251" ht="36" customHeight="1">
      <c r="A3251" s="14" t="n">
        <v>46219</v>
      </c>
      <c r="B3251" s="6" t="inlineStr">
        <is>
          <t>10264</t>
        </is>
      </c>
      <c r="C3251" s="6" t="inlineStr">
        <is>
          <t>M/C 0724 (VERDE)</t>
        </is>
      </c>
      <c r="D3251" s="6" t="inlineStr">
        <is>
          <t>11 USINAGEM</t>
        </is>
      </c>
      <c r="E3251" s="6" t="n">
        <v>30001202</v>
      </c>
      <c r="F3251" s="6" t="inlineStr">
        <is>
          <t>PÉ FRONTAL 441X65(911)X25 MDF (16PÇS) - CAD PÉ INT</t>
        </is>
      </c>
      <c r="G3251" s="6" t="inlineStr">
        <is>
          <t>11 USINAGEM</t>
        </is>
      </c>
      <c r="H3251" s="6" t="inlineStr">
        <is>
          <t>11 USINAGEM</t>
        </is>
      </c>
      <c r="I3251" s="4" t="inlineStr">
        <is>
          <t>11 USINAGEM</t>
        </is>
      </c>
      <c r="J3251" s="4" t="n">
        <v>40</v>
      </c>
      <c r="K3251" s="6" t="n"/>
      <c r="L3251" s="6" t="n"/>
      <c r="M3251" s="6" t="n"/>
      <c r="N3251" s="6" t="n">
        <v>46220</v>
      </c>
      <c r="O3251" s="6" t="n">
        <v>40</v>
      </c>
      <c r="P3251" s="6" t="n"/>
      <c r="Q3251" s="6" t="n"/>
      <c r="R3251" s="6" t="n"/>
      <c r="S3251" s="6" t="n"/>
      <c r="T3251" s="6">
        <f>IF(OR($J3251="",$O3251=""),"",$O3251/$J3251)</f>
        <v/>
      </c>
      <c r="U3251" s="6" t="inlineStr">
        <is>
          <t>Concluído</t>
        </is>
      </c>
      <c r="V3251" s="6" t="n"/>
      <c r="W3251" s="6" t="n"/>
      <c r="X3251" s="6" t="n"/>
      <c r="Y3251" s="6" t="n"/>
      <c r="Z3251" s="6" t="n"/>
      <c r="AA3251" s="5" t="n"/>
      <c r="AB3251" s="6">
        <f>B3251&amp;"|"&amp;I3251</f>
        <v/>
      </c>
      <c r="AC3251">
        <f>IF($B3251="","","|"&amp;SUBSTITUTE(TRIM(SUBSTITUTE(SUBSTITUTE(SUBSTITUTE(SUBSTITUTE(SUBSTITUTE(SUBSTITUTE(SUBSTITUTE(SUBSTITUTE(SUBSTITUTE(SUBSTITUTE(SUBSTITUTE(SUBSTITUTE(SUBSTITUTE(SUBSTITUTE(TRIM($B3251&amp;""),CHAR(10)," "),CHAR(13)," "),"."," "),";"," "),","," "),"/"," "),"+"," "),"-"," "),"  "," "),"  "," "),"  "," "),"  "," "),"  "," "),"  "," "))," ","|")&amp;"|")</f>
        <v/>
      </c>
      <c r="AD3251">
        <f>TRIM($I3251&amp;"")</f>
        <v/>
      </c>
    </row>
    <row r="3252" ht="36" customHeight="1">
      <c r="A3252" s="14" t="n">
        <v>46219</v>
      </c>
      <c r="B3252" s="6" t="inlineStr">
        <is>
          <t>10264</t>
        </is>
      </c>
      <c r="C3252" s="6" t="inlineStr">
        <is>
          <t>M/C 0724 (VERDE)</t>
        </is>
      </c>
      <c r="D3252" s="6" t="inlineStr">
        <is>
          <t>11 USINAGEM</t>
        </is>
      </c>
      <c r="E3252" s="6" t="n">
        <v>30006110</v>
      </c>
      <c r="F3252" s="6" t="inlineStr">
        <is>
          <t>PE FRONTAL 430X(108)51X25 MDF (DIR) SANTIAGO NEW</t>
        </is>
      </c>
      <c r="G3252" s="6" t="inlineStr">
        <is>
          <t>11 USINAGEM</t>
        </is>
      </c>
      <c r="H3252" s="6" t="inlineStr">
        <is>
          <t>11 USINAGEM</t>
        </is>
      </c>
      <c r="I3252" s="4" t="inlineStr">
        <is>
          <t>11 USINAGEM</t>
        </is>
      </c>
      <c r="J3252" s="4" t="n">
        <v>730</v>
      </c>
      <c r="K3252" s="6" t="n"/>
      <c r="L3252" s="6" t="n"/>
      <c r="M3252" s="6" t="n"/>
      <c r="N3252" s="6" t="n">
        <v>46220</v>
      </c>
      <c r="O3252" s="6" t="n">
        <v>730</v>
      </c>
      <c r="P3252" s="6" t="n"/>
      <c r="Q3252" s="6" t="n"/>
      <c r="R3252" s="6" t="n"/>
      <c r="S3252" s="6" t="n"/>
      <c r="T3252" s="6">
        <f>IF(OR($J3252="",$O3252=""),"",$O3252/$J3252)</f>
        <v/>
      </c>
      <c r="U3252" s="6" t="inlineStr">
        <is>
          <t>Concluído</t>
        </is>
      </c>
      <c r="V3252" s="6" t="n"/>
      <c r="W3252" s="6" t="n"/>
      <c r="X3252" s="6" t="n"/>
      <c r="Y3252" s="6" t="n"/>
      <c r="Z3252" s="6" t="n"/>
      <c r="AA3252" s="5" t="n"/>
      <c r="AB3252" s="6">
        <f>B3252&amp;"|"&amp;I3252</f>
        <v/>
      </c>
      <c r="AC3252">
        <f>IF($B3252="","","|"&amp;SUBSTITUTE(TRIM(SUBSTITUTE(SUBSTITUTE(SUBSTITUTE(SUBSTITUTE(SUBSTITUTE(SUBSTITUTE(SUBSTITUTE(SUBSTITUTE(SUBSTITUTE(SUBSTITUTE(SUBSTITUTE(SUBSTITUTE(SUBSTITUTE(SUBSTITUTE(TRIM($B3252&amp;""),CHAR(10)," "),CHAR(13)," "),"."," "),";"," "),","," "),"/"," "),"+"," "),"-"," "),"  "," "),"  "," "),"  "," "),"  "," "),"  "," "),"  "," "))," ","|")&amp;"|")</f>
        <v/>
      </c>
      <c r="AD3252">
        <f>TRIM($I3252&amp;"")</f>
        <v/>
      </c>
    </row>
    <row r="3253" ht="36" customHeight="1">
      <c r="A3253" s="14" t="n">
        <v>46219</v>
      </c>
      <c r="B3253" s="6" t="inlineStr">
        <is>
          <t>10264</t>
        </is>
      </c>
      <c r="C3253" s="6" t="inlineStr">
        <is>
          <t>M/C 0724 (VERDE)</t>
        </is>
      </c>
      <c r="D3253" s="6" t="inlineStr">
        <is>
          <t>11 USINAGEM</t>
        </is>
      </c>
      <c r="E3253" s="6" t="n">
        <v>30006111</v>
      </c>
      <c r="F3253" s="6" t="inlineStr">
        <is>
          <t>PE FRONTAL 430X(108)51X25MDF (ESQRD) SANTIAGO NEW</t>
        </is>
      </c>
      <c r="G3253" s="6" t="inlineStr">
        <is>
          <t>11 USINAGEM</t>
        </is>
      </c>
      <c r="H3253" s="6" t="inlineStr">
        <is>
          <t>11 USINAGEM</t>
        </is>
      </c>
      <c r="I3253" s="4" t="inlineStr">
        <is>
          <t>11 USINAGEM</t>
        </is>
      </c>
      <c r="J3253" s="4" t="n">
        <v>730</v>
      </c>
      <c r="K3253" s="6" t="n"/>
      <c r="L3253" s="6" t="n"/>
      <c r="M3253" s="6" t="n"/>
      <c r="N3253" s="6" t="n">
        <v>46219</v>
      </c>
      <c r="O3253" s="6" t="n">
        <v>730</v>
      </c>
      <c r="P3253" s="6" t="n"/>
      <c r="Q3253" s="6" t="n"/>
      <c r="R3253" s="6" t="n"/>
      <c r="S3253" s="6" t="n"/>
      <c r="T3253" s="6">
        <f>IF(OR($J3253="",$O3253=""),"",$O3253/$J3253)</f>
        <v/>
      </c>
      <c r="U3253" s="6" t="inlineStr">
        <is>
          <t>Concluído</t>
        </is>
      </c>
      <c r="V3253" s="6" t="n"/>
      <c r="W3253" s="6" t="n"/>
      <c r="X3253" s="6" t="n"/>
      <c r="Y3253" s="6" t="n"/>
      <c r="Z3253" s="6" t="n"/>
      <c r="AA3253" s="5" t="n"/>
      <c r="AB3253" s="6">
        <f>B3253&amp;"|"&amp;I3253</f>
        <v/>
      </c>
      <c r="AC3253">
        <f>IF($B3253="","","|"&amp;SUBSTITUTE(TRIM(SUBSTITUTE(SUBSTITUTE(SUBSTITUTE(SUBSTITUTE(SUBSTITUTE(SUBSTITUTE(SUBSTITUTE(SUBSTITUTE(SUBSTITUTE(SUBSTITUTE(SUBSTITUTE(SUBSTITUTE(SUBSTITUTE(SUBSTITUTE(TRIM($B3253&amp;""),CHAR(10)," "),CHAR(13)," "),"."," "),";"," "),","," "),"/"," "),"+"," "),"-"," "),"  "," "),"  "," "),"  "," "),"  "," "),"  "," "),"  "," "))," ","|")&amp;"|")</f>
        <v/>
      </c>
      <c r="AD3253">
        <f>TRIM($I3253&amp;"")</f>
        <v/>
      </c>
    </row>
    <row r="3254" ht="36" customHeight="1">
      <c r="A3254" s="14" t="n">
        <v>46219</v>
      </c>
      <c r="B3254" s="6" t="inlineStr">
        <is>
          <t>10266,10265</t>
        </is>
      </c>
      <c r="C3254" s="6" t="inlineStr">
        <is>
          <t>M/C 0727 (MARROM)</t>
        </is>
      </c>
      <c r="D3254" s="6" t="inlineStr">
        <is>
          <t>11 USINAGEM</t>
        </is>
      </c>
      <c r="E3254" s="6" t="n">
        <v>30004805</v>
      </c>
      <c r="F3254" s="6" t="inlineStr">
        <is>
          <t>ASSENTO 440X425X09 MDP - CAD SANTIAGO</t>
        </is>
      </c>
      <c r="G3254" s="6" t="inlineStr">
        <is>
          <t>11 USINAGEM</t>
        </is>
      </c>
      <c r="H3254" s="6" t="inlineStr">
        <is>
          <t>11 USINAGEM</t>
        </is>
      </c>
      <c r="I3254" s="4" t="inlineStr">
        <is>
          <t>11 USINAGEM</t>
        </is>
      </c>
      <c r="J3254" s="4" t="n">
        <v>126</v>
      </c>
      <c r="K3254" s="6" t="n"/>
      <c r="L3254" s="6" t="n"/>
      <c r="M3254" s="6" t="n"/>
      <c r="N3254" s="6" t="n">
        <v>46220</v>
      </c>
      <c r="O3254" s="6" t="n">
        <v>126</v>
      </c>
      <c r="P3254" s="6" t="n"/>
      <c r="Q3254" s="6" t="n"/>
      <c r="R3254" s="6" t="n"/>
      <c r="S3254" s="6" t="n"/>
      <c r="T3254" s="6">
        <f>IF(OR($J3254="",$O3254=""),"",$O3254/$J3254)</f>
        <v/>
      </c>
      <c r="U3254" s="6" t="inlineStr">
        <is>
          <t>Concluído</t>
        </is>
      </c>
      <c r="V3254" s="6" t="n"/>
      <c r="W3254" s="6" t="n"/>
      <c r="X3254" s="6" t="n"/>
      <c r="Y3254" s="6" t="n"/>
      <c r="Z3254" s="6" t="n"/>
      <c r="AA3254" s="5" t="n"/>
      <c r="AB3254" s="6">
        <f>B3254&amp;"|"&amp;I3254</f>
        <v/>
      </c>
      <c r="AC3254">
        <f>IF($B3254="","","|"&amp;SUBSTITUTE(TRIM(SUBSTITUTE(SUBSTITUTE(SUBSTITUTE(SUBSTITUTE(SUBSTITUTE(SUBSTITUTE(SUBSTITUTE(SUBSTITUTE(SUBSTITUTE(SUBSTITUTE(SUBSTITUTE(SUBSTITUTE(SUBSTITUTE(SUBSTITUTE(TRIM($B3254&amp;""),CHAR(10)," "),CHAR(13)," "),"."," "),";"," "),","," "),"/"," "),"+"," "),"-"," "),"  "," "),"  "," "),"  "," "),"  "," "),"  "," "),"  "," "))," ","|")&amp;"|")</f>
        <v/>
      </c>
      <c r="AD3254">
        <f>TRIM($I3254&amp;"")</f>
        <v/>
      </c>
    </row>
    <row r="3255" ht="36" customHeight="1">
      <c r="A3255" s="14" t="n">
        <v>46219</v>
      </c>
      <c r="B3255" s="6" t="inlineStr">
        <is>
          <t>10266,10265</t>
        </is>
      </c>
      <c r="C3255" s="6" t="inlineStr">
        <is>
          <t>M/C 0727 (MARROM)</t>
        </is>
      </c>
      <c r="D3255" s="6" t="inlineStr">
        <is>
          <t>11 USINAGEM</t>
        </is>
      </c>
      <c r="E3255" s="6" t="n">
        <v>20014107</v>
      </c>
      <c r="F3255" s="6" t="inlineStr">
        <is>
          <t>ENGRO MENOR 802X60X12 MDP - MESA DAKAR</t>
        </is>
      </c>
      <c r="G3255" s="6" t="inlineStr">
        <is>
          <t>11 USINAGEM</t>
        </is>
      </c>
      <c r="H3255" s="6" t="inlineStr">
        <is>
          <t>11 USINAGEM</t>
        </is>
      </c>
      <c r="I3255" s="4" t="inlineStr">
        <is>
          <t>11 USINAGEM</t>
        </is>
      </c>
      <c r="J3255" s="4" t="n">
        <v>640</v>
      </c>
      <c r="K3255" s="6" t="n"/>
      <c r="L3255" s="6" t="n"/>
      <c r="M3255" s="6" t="n"/>
      <c r="N3255" s="6" t="n">
        <v>46220</v>
      </c>
      <c r="O3255" s="6" t="n">
        <v>640</v>
      </c>
      <c r="P3255" s="6" t="n"/>
      <c r="Q3255" s="6" t="n"/>
      <c r="R3255" s="6" t="n"/>
      <c r="S3255" s="6" t="n"/>
      <c r="T3255" s="6">
        <f>IF(OR($J3255="",$O3255=""),"",$O3255/$J3255)</f>
        <v/>
      </c>
      <c r="U3255" s="6" t="inlineStr">
        <is>
          <t>Concluído</t>
        </is>
      </c>
      <c r="V3255" s="6" t="n"/>
      <c r="W3255" s="6" t="n"/>
      <c r="X3255" s="6" t="n"/>
      <c r="Y3255" s="6" t="n"/>
      <c r="Z3255" s="6" t="n"/>
      <c r="AA3255" s="5" t="n"/>
      <c r="AB3255" s="6">
        <f>B3255&amp;"|"&amp;I3255</f>
        <v/>
      </c>
      <c r="AC3255">
        <f>IF($B3255="","","|"&amp;SUBSTITUTE(TRIM(SUBSTITUTE(SUBSTITUTE(SUBSTITUTE(SUBSTITUTE(SUBSTITUTE(SUBSTITUTE(SUBSTITUTE(SUBSTITUTE(SUBSTITUTE(SUBSTITUTE(SUBSTITUTE(SUBSTITUTE(SUBSTITUTE(SUBSTITUTE(TRIM($B3255&amp;""),CHAR(10)," "),CHAR(13)," "),"."," "),";"," "),","," "),"/"," "),"+"," "),"-"," "),"  "," "),"  "," "),"  "," "),"  "," "),"  "," "),"  "," "))," ","|")&amp;"|")</f>
        <v/>
      </c>
      <c r="AD3255">
        <f>TRIM($I3255&amp;"")</f>
        <v/>
      </c>
    </row>
    <row r="3256" ht="36" customHeight="1">
      <c r="A3256" s="14" t="n">
        <v>46219</v>
      </c>
      <c r="B3256" s="6" t="inlineStr">
        <is>
          <t>10266,10265</t>
        </is>
      </c>
      <c r="C3256" s="6" t="inlineStr">
        <is>
          <t>M/C 0727 (MARROM)</t>
        </is>
      </c>
      <c r="D3256" s="6" t="inlineStr">
        <is>
          <t>11 USINAGEM</t>
        </is>
      </c>
      <c r="E3256" s="6" t="n">
        <v>20014205</v>
      </c>
      <c r="F3256" s="6" t="inlineStr">
        <is>
          <t>(1) TAMPO 1602X802X12 MDP - MESA DAKAR/MIAMI 1,60</t>
        </is>
      </c>
      <c r="G3256" s="6" t="inlineStr">
        <is>
          <t>11 USINAGEM</t>
        </is>
      </c>
      <c r="H3256" s="6" t="inlineStr">
        <is>
          <t>11 USINAGEM</t>
        </is>
      </c>
      <c r="I3256" s="4" t="inlineStr">
        <is>
          <t>11 USINAGEM</t>
        </is>
      </c>
      <c r="J3256" s="4" t="n">
        <v>40</v>
      </c>
      <c r="K3256" s="6" t="n"/>
      <c r="L3256" s="6" t="n"/>
      <c r="M3256" s="6" t="n"/>
      <c r="N3256" s="6" t="n">
        <v>46220</v>
      </c>
      <c r="O3256" s="6" t="n">
        <v>40</v>
      </c>
      <c r="P3256" s="6" t="n"/>
      <c r="Q3256" s="6" t="n"/>
      <c r="R3256" s="6" t="n"/>
      <c r="S3256" s="6" t="n"/>
      <c r="T3256" s="6">
        <f>IF(OR($J3256="",$O3256=""),"",$O3256/$J3256)</f>
        <v/>
      </c>
      <c r="U3256" s="6" t="inlineStr">
        <is>
          <t>Concluído</t>
        </is>
      </c>
      <c r="V3256" s="6" t="n"/>
      <c r="W3256" s="6" t="n"/>
      <c r="X3256" s="6" t="n"/>
      <c r="Y3256" s="6" t="n"/>
      <c r="Z3256" s="6" t="n"/>
      <c r="AA3256" s="5" t="n"/>
      <c r="AB3256" s="6">
        <f>B3256&amp;"|"&amp;I3256</f>
        <v/>
      </c>
      <c r="AC3256">
        <f>IF($B3256="","","|"&amp;SUBSTITUTE(TRIM(SUBSTITUTE(SUBSTITUTE(SUBSTITUTE(SUBSTITUTE(SUBSTITUTE(SUBSTITUTE(SUBSTITUTE(SUBSTITUTE(SUBSTITUTE(SUBSTITUTE(SUBSTITUTE(SUBSTITUTE(SUBSTITUTE(SUBSTITUTE(TRIM($B3256&amp;""),CHAR(10)," "),CHAR(13)," "),"."," "),";"," "),","," "),"/"," "),"+"," "),"-"," "),"  "," "),"  "," "),"  "," "),"  "," "),"  "," "),"  "," "))," ","|")&amp;"|")</f>
        <v/>
      </c>
      <c r="AD3256">
        <f>TRIM($I3256&amp;"")</f>
        <v/>
      </c>
    </row>
    <row r="3257" ht="36" customHeight="1">
      <c r="A3257" s="14" t="n">
        <v>46219</v>
      </c>
      <c r="B3257" s="6" t="inlineStr">
        <is>
          <t>10266,10265</t>
        </is>
      </c>
      <c r="C3257" s="6" t="inlineStr">
        <is>
          <t>M/C 0727 (MARROM)</t>
        </is>
      </c>
      <c r="D3257" s="6" t="inlineStr">
        <is>
          <t>11 USINAGEM</t>
        </is>
      </c>
      <c r="E3257" s="6" t="n">
        <v>20014206</v>
      </c>
      <c r="F3257" s="6" t="inlineStr">
        <is>
          <t>ENGRO MAIOR 1481X60X12 MDP - MESA DAKAR 1,36</t>
        </is>
      </c>
      <c r="G3257" s="6" t="inlineStr">
        <is>
          <t>11 USINAGEM</t>
        </is>
      </c>
      <c r="H3257" s="6" t="inlineStr">
        <is>
          <t>11 USINAGEM</t>
        </is>
      </c>
      <c r="I3257" s="4" t="inlineStr">
        <is>
          <t>11 USINAGEM</t>
        </is>
      </c>
      <c r="J3257" s="4" t="n">
        <v>80</v>
      </c>
      <c r="K3257" s="6" t="n"/>
      <c r="L3257" s="6" t="n"/>
      <c r="M3257" s="6" t="n"/>
      <c r="N3257" s="6" t="n">
        <v>46220</v>
      </c>
      <c r="O3257" s="6" t="n">
        <v>80</v>
      </c>
      <c r="P3257" s="6" t="n"/>
      <c r="Q3257" s="6" t="n"/>
      <c r="R3257" s="6" t="n"/>
      <c r="S3257" s="6" t="n"/>
      <c r="T3257" s="6">
        <f>IF(OR($J3257="",$O3257=""),"",$O3257/$J3257)</f>
        <v/>
      </c>
      <c r="U3257" s="6" t="inlineStr">
        <is>
          <t>Concluído</t>
        </is>
      </c>
      <c r="V3257" s="6" t="n"/>
      <c r="W3257" s="6" t="n"/>
      <c r="X3257" s="6" t="n"/>
      <c r="Y3257" s="6" t="n"/>
      <c r="Z3257" s="6" t="n"/>
      <c r="AA3257" s="5" t="n"/>
      <c r="AB3257" s="6">
        <f>B3257&amp;"|"&amp;I3257</f>
        <v/>
      </c>
      <c r="AC3257">
        <f>IF($B3257="","","|"&amp;SUBSTITUTE(TRIM(SUBSTITUTE(SUBSTITUTE(SUBSTITUTE(SUBSTITUTE(SUBSTITUTE(SUBSTITUTE(SUBSTITUTE(SUBSTITUTE(SUBSTITUTE(SUBSTITUTE(SUBSTITUTE(SUBSTITUTE(SUBSTITUTE(SUBSTITUTE(TRIM($B3257&amp;""),CHAR(10)," "),CHAR(13)," "),"."," "),";"," "),","," "),"/"," "),"+"," "),"-"," "),"  "," "),"  "," "),"  "," "),"  "," "),"  "," "),"  "," "))," ","|")&amp;"|")</f>
        <v/>
      </c>
      <c r="AD3257">
        <f>TRIM($I3257&amp;"")</f>
        <v/>
      </c>
    </row>
    <row r="3258" ht="36" customHeight="1">
      <c r="A3258" s="14" t="n">
        <v>46219</v>
      </c>
      <c r="B3258" s="6" t="inlineStr">
        <is>
          <t>10266,10265</t>
        </is>
      </c>
      <c r="C3258" s="6" t="inlineStr">
        <is>
          <t>M/C 0727 (MARROM)</t>
        </is>
      </c>
      <c r="D3258" s="6" t="inlineStr">
        <is>
          <t>11 USINAGEM</t>
        </is>
      </c>
      <c r="E3258" s="6" t="n">
        <v>20014305</v>
      </c>
      <c r="F3258" s="6" t="inlineStr">
        <is>
          <t>(1) TAMPO 1202X802X12 MDP - MESA DAKAR/MIAMI 1,20</t>
        </is>
      </c>
      <c r="G3258" s="6" t="inlineStr">
        <is>
          <t>11 USINAGEM</t>
        </is>
      </c>
      <c r="H3258" s="6" t="inlineStr">
        <is>
          <t>11 USINAGEM</t>
        </is>
      </c>
      <c r="I3258" s="4" t="inlineStr">
        <is>
          <t>11 USINAGEM</t>
        </is>
      </c>
      <c r="J3258" s="4" t="n">
        <v>280</v>
      </c>
      <c r="K3258" s="6" t="n"/>
      <c r="L3258" s="6" t="n"/>
      <c r="M3258" s="6" t="n"/>
      <c r="N3258" s="6" t="n">
        <v>46220</v>
      </c>
      <c r="O3258" s="6" t="n">
        <v>280</v>
      </c>
      <c r="P3258" s="6" t="n"/>
      <c r="Q3258" s="6" t="n"/>
      <c r="R3258" s="6" t="n"/>
      <c r="S3258" s="6" t="n"/>
      <c r="T3258" s="6">
        <f>IF(OR($J3258="",$O3258=""),"",$O3258/$J3258)</f>
        <v/>
      </c>
      <c r="U3258" s="6" t="inlineStr">
        <is>
          <t>Concluído</t>
        </is>
      </c>
      <c r="V3258" s="6" t="n"/>
      <c r="W3258" s="6" t="n"/>
      <c r="X3258" s="6" t="n"/>
      <c r="Y3258" s="6" t="n"/>
      <c r="Z3258" s="6" t="n"/>
      <c r="AA3258" s="5" t="n"/>
      <c r="AB3258" s="6">
        <f>B3258&amp;"|"&amp;I3258</f>
        <v/>
      </c>
      <c r="AC3258">
        <f>IF($B3258="","","|"&amp;SUBSTITUTE(TRIM(SUBSTITUTE(SUBSTITUTE(SUBSTITUTE(SUBSTITUTE(SUBSTITUTE(SUBSTITUTE(SUBSTITUTE(SUBSTITUTE(SUBSTITUTE(SUBSTITUTE(SUBSTITUTE(SUBSTITUTE(SUBSTITUTE(SUBSTITUTE(TRIM($B3258&amp;""),CHAR(10)," "),CHAR(13)," "),"."," "),";"," "),","," "),"/"," "),"+"," "),"-"," "),"  "," "),"  "," "),"  "," "),"  "," "),"  "," "),"  "," "))," ","|")&amp;"|")</f>
        <v/>
      </c>
      <c r="AD3258">
        <f>TRIM($I3258&amp;"")</f>
        <v/>
      </c>
    </row>
    <row r="3259" ht="36" customHeight="1">
      <c r="A3259" s="14" t="n">
        <v>46219</v>
      </c>
      <c r="B3259" s="6" t="inlineStr">
        <is>
          <t>10266,10265</t>
        </is>
      </c>
      <c r="C3259" s="6" t="inlineStr">
        <is>
          <t>M/C 0727 (MARROM)</t>
        </is>
      </c>
      <c r="D3259" s="6" t="inlineStr">
        <is>
          <t>11 USINAGEM</t>
        </is>
      </c>
      <c r="E3259" s="6" t="n">
        <v>20014306</v>
      </c>
      <c r="F3259" s="6" t="inlineStr">
        <is>
          <t>ENGRO MAIOR 1080X60X12 MDP - MESA DAKAR 1,20</t>
        </is>
      </c>
      <c r="G3259" s="6" t="inlineStr">
        <is>
          <t>11 USINAGEM</t>
        </is>
      </c>
      <c r="H3259" s="6" t="inlineStr">
        <is>
          <t>11 USINAGEM</t>
        </is>
      </c>
      <c r="I3259" s="4" t="inlineStr">
        <is>
          <t>11 USINAGEM</t>
        </is>
      </c>
      <c r="J3259" s="4" t="n">
        <v>560</v>
      </c>
      <c r="K3259" s="6" t="n"/>
      <c r="L3259" s="6" t="n"/>
      <c r="M3259" s="6" t="n"/>
      <c r="N3259" s="6" t="n">
        <v>46220</v>
      </c>
      <c r="O3259" s="6" t="n">
        <v>560</v>
      </c>
      <c r="P3259" s="6" t="n"/>
      <c r="Q3259" s="6" t="n"/>
      <c r="R3259" s="6" t="n"/>
      <c r="S3259" s="6" t="n"/>
      <c r="T3259" s="6">
        <f>IF(OR($J3259="",$O3259=""),"",$O3259/$J3259)</f>
        <v/>
      </c>
      <c r="U3259" s="6" t="inlineStr">
        <is>
          <t>Concluído</t>
        </is>
      </c>
      <c r="V3259" s="6" t="n"/>
      <c r="W3259" s="6" t="n"/>
      <c r="X3259" s="6" t="n"/>
      <c r="Y3259" s="6" t="n"/>
      <c r="Z3259" s="6" t="n"/>
      <c r="AA3259" s="5" t="n"/>
      <c r="AB3259" s="6">
        <f>B3259&amp;"|"&amp;I3259</f>
        <v/>
      </c>
      <c r="AC3259">
        <f>IF($B3259="","","|"&amp;SUBSTITUTE(TRIM(SUBSTITUTE(SUBSTITUTE(SUBSTITUTE(SUBSTITUTE(SUBSTITUTE(SUBSTITUTE(SUBSTITUTE(SUBSTITUTE(SUBSTITUTE(SUBSTITUTE(SUBSTITUTE(SUBSTITUTE(SUBSTITUTE(SUBSTITUTE(TRIM($B3259&amp;""),CHAR(10)," "),CHAR(13)," "),"."," "),";"," "),","," "),"/"," "),"+"," "),"-"," "),"  "," "),"  "," "),"  "," "),"  "," "),"  "," "),"  "," "))," ","|")&amp;"|")</f>
        <v/>
      </c>
      <c r="AD3259">
        <f>TRIM($I3259&amp;"")</f>
        <v/>
      </c>
    </row>
    <row r="3260" ht="36" customHeight="1">
      <c r="A3260" s="14" t="n">
        <v>46219</v>
      </c>
      <c r="B3260" s="6" t="inlineStr">
        <is>
          <t>10266,10265</t>
        </is>
      </c>
      <c r="C3260" s="6" t="inlineStr">
        <is>
          <t>M/C 0727 (MARROM)</t>
        </is>
      </c>
      <c r="D3260" s="6" t="inlineStr">
        <is>
          <t>11 USINAGEM</t>
        </is>
      </c>
      <c r="E3260" s="6" t="n">
        <v>30080004</v>
      </c>
      <c r="F3260" s="6" t="inlineStr">
        <is>
          <t>(6)TRAV. MAIOR 1320X65 (135)X15 MDP-AMST.1,36X1,36</t>
        </is>
      </c>
      <c r="G3260" s="6" t="inlineStr">
        <is>
          <t>11 USINAGEM</t>
        </is>
      </c>
      <c r="H3260" s="6" t="inlineStr">
        <is>
          <t>11 USINAGEM</t>
        </is>
      </c>
      <c r="I3260" s="4" t="inlineStr">
        <is>
          <t>11 USINAGEM</t>
        </is>
      </c>
      <c r="J3260" s="4" t="n">
        <v>60</v>
      </c>
      <c r="K3260" s="6" t="n"/>
      <c r="L3260" s="6" t="n"/>
      <c r="M3260" s="6" t="n"/>
      <c r="N3260" s="6" t="n">
        <v>46220</v>
      </c>
      <c r="O3260" s="6" t="n">
        <v>60</v>
      </c>
      <c r="P3260" s="6" t="n"/>
      <c r="Q3260" s="6" t="n"/>
      <c r="R3260" s="6" t="n"/>
      <c r="S3260" s="6" t="n"/>
      <c r="T3260" s="6">
        <f>IF(OR($J3260="",$O3260=""),"",$O3260/$J3260)</f>
        <v/>
      </c>
      <c r="U3260" s="6" t="inlineStr">
        <is>
          <t>Concluído</t>
        </is>
      </c>
      <c r="V3260" s="6" t="n"/>
      <c r="W3260" s="6" t="n"/>
      <c r="X3260" s="6" t="n"/>
      <c r="Y3260" s="6" t="n"/>
      <c r="Z3260" s="6" t="n"/>
      <c r="AA3260" s="5" t="n"/>
      <c r="AB3260" s="6">
        <f>B3260&amp;"|"&amp;I3260</f>
        <v/>
      </c>
      <c r="AC3260">
        <f>IF($B3260="","","|"&amp;SUBSTITUTE(TRIM(SUBSTITUTE(SUBSTITUTE(SUBSTITUTE(SUBSTITUTE(SUBSTITUTE(SUBSTITUTE(SUBSTITUTE(SUBSTITUTE(SUBSTITUTE(SUBSTITUTE(SUBSTITUTE(SUBSTITUTE(SUBSTITUTE(SUBSTITUTE(TRIM($B3260&amp;""),CHAR(10)," "),CHAR(13)," "),"."," "),";"," "),","," "),"/"," "),"+"," "),"-"," "),"  "," "),"  "," "),"  "," "),"  "," "),"  "," "),"  "," "))," ","|")&amp;"|")</f>
        <v/>
      </c>
      <c r="AD3260">
        <f>TRIM($I3260&amp;"")</f>
        <v/>
      </c>
    </row>
    <row r="3261" ht="36" customHeight="1">
      <c r="A3261" s="14" t="n">
        <v>46219</v>
      </c>
      <c r="B3261" s="6" t="inlineStr">
        <is>
          <t>10266,10265</t>
        </is>
      </c>
      <c r="C3261" s="6" t="inlineStr">
        <is>
          <t>M/C 0727 (MARROM)</t>
        </is>
      </c>
      <c r="D3261" s="6" t="inlineStr">
        <is>
          <t>11 USINAGEM</t>
        </is>
      </c>
      <c r="E3261" s="6" t="n">
        <v>20019005</v>
      </c>
      <c r="F3261" s="6" t="inlineStr">
        <is>
          <t>RIPA 751X70X12 MDF - MESA SANTIAGO</t>
        </is>
      </c>
      <c r="G3261" s="6" t="inlineStr">
        <is>
          <t>11 USINAGEM</t>
        </is>
      </c>
      <c r="H3261" s="6" t="inlineStr">
        <is>
          <t>11 USINAGEM</t>
        </is>
      </c>
      <c r="I3261" s="4" t="inlineStr">
        <is>
          <t>11 USINAGEM</t>
        </is>
      </c>
      <c r="J3261" s="4" t="n">
        <v>360</v>
      </c>
      <c r="K3261" s="6" t="n"/>
      <c r="L3261" s="6" t="n"/>
      <c r="M3261" s="6" t="n"/>
      <c r="N3261" s="6" t="n">
        <v>46220</v>
      </c>
      <c r="O3261" s="6" t="n">
        <v>360</v>
      </c>
      <c r="P3261" s="6" t="n"/>
      <c r="Q3261" s="6" t="n"/>
      <c r="R3261" s="6" t="n"/>
      <c r="S3261" s="6" t="n"/>
      <c r="T3261" s="6">
        <f>IF(OR($J3261="",$O3261=""),"",$O3261/$J3261)</f>
        <v/>
      </c>
      <c r="U3261" s="6" t="inlineStr">
        <is>
          <t>Concluído</t>
        </is>
      </c>
      <c r="V3261" s="6" t="n"/>
      <c r="W3261" s="6" t="n"/>
      <c r="X3261" s="6" t="n"/>
      <c r="Y3261" s="6" t="n"/>
      <c r="Z3261" s="6" t="n"/>
      <c r="AA3261" s="5" t="n"/>
      <c r="AB3261" s="6">
        <f>B3261&amp;"|"&amp;I3261</f>
        <v/>
      </c>
      <c r="AC3261">
        <f>IF($B3261="","","|"&amp;SUBSTITUTE(TRIM(SUBSTITUTE(SUBSTITUTE(SUBSTITUTE(SUBSTITUTE(SUBSTITUTE(SUBSTITUTE(SUBSTITUTE(SUBSTITUTE(SUBSTITUTE(SUBSTITUTE(SUBSTITUTE(SUBSTITUTE(SUBSTITUTE(SUBSTITUTE(TRIM($B3261&amp;""),CHAR(10)," "),CHAR(13)," "),"."," "),";"," "),","," "),"/"," "),"+"," "),"-"," "),"  "," "),"  "," "),"  "," "),"  "," "),"  "," "),"  "," "))," ","|")&amp;"|")</f>
        <v/>
      </c>
      <c r="AD3261">
        <f>TRIM($I3261&amp;"")</f>
        <v/>
      </c>
    </row>
    <row r="3262" ht="36" customHeight="1">
      <c r="A3262" s="14" t="n">
        <v>46219</v>
      </c>
      <c r="B3262" s="6" t="inlineStr">
        <is>
          <t>10266,10265</t>
        </is>
      </c>
      <c r="C3262" s="6" t="inlineStr">
        <is>
          <t>M/C 0727 (MARROM)</t>
        </is>
      </c>
      <c r="D3262" s="6" t="inlineStr">
        <is>
          <t>11 USINAGEM</t>
        </is>
      </c>
      <c r="E3262" s="6" t="n">
        <v>20019602</v>
      </c>
      <c r="F3262" s="6" t="inlineStr">
        <is>
          <t>FUNDO RIPADO 751X546X12 MDF - MESA SANTIAGO 1,36</t>
        </is>
      </c>
      <c r="G3262" s="6" t="inlineStr">
        <is>
          <t>11 USINAGEM</t>
        </is>
      </c>
      <c r="H3262" s="6" t="inlineStr">
        <is>
          <t>11 USINAGEM</t>
        </is>
      </c>
      <c r="I3262" s="4" t="inlineStr">
        <is>
          <t>11 USINAGEM</t>
        </is>
      </c>
      <c r="J3262" s="4" t="n">
        <v>60</v>
      </c>
      <c r="K3262" s="6" t="n"/>
      <c r="L3262" s="6" t="n"/>
      <c r="M3262" s="6" t="n"/>
      <c r="N3262" s="6" t="n">
        <v>46220</v>
      </c>
      <c r="O3262" s="6" t="n">
        <v>60</v>
      </c>
      <c r="P3262" s="6" t="n"/>
      <c r="Q3262" s="6" t="n"/>
      <c r="R3262" s="6" t="n"/>
      <c r="S3262" s="6" t="n"/>
      <c r="T3262" s="6">
        <f>IF(OR($J3262="",$O3262=""),"",$O3262/$J3262)</f>
        <v/>
      </c>
      <c r="U3262" s="6" t="inlineStr">
        <is>
          <t>Concluído</t>
        </is>
      </c>
      <c r="V3262" s="6" t="n"/>
      <c r="W3262" s="6" t="n"/>
      <c r="X3262" s="6" t="n"/>
      <c r="Y3262" s="6" t="n"/>
      <c r="Z3262" s="6" t="n"/>
      <c r="AA3262" s="5" t="n"/>
      <c r="AB3262" s="6">
        <f>B3262&amp;"|"&amp;I3262</f>
        <v/>
      </c>
      <c r="AC3262">
        <f>IF($B3262="","","|"&amp;SUBSTITUTE(TRIM(SUBSTITUTE(SUBSTITUTE(SUBSTITUTE(SUBSTITUTE(SUBSTITUTE(SUBSTITUTE(SUBSTITUTE(SUBSTITUTE(SUBSTITUTE(SUBSTITUTE(SUBSTITUTE(SUBSTITUTE(SUBSTITUTE(SUBSTITUTE(TRIM($B3262&amp;""),CHAR(10)," "),CHAR(13)," "),"."," "),";"," "),","," "),"/"," "),"+"," "),"-"," "),"  "," "),"  "," "),"  "," "),"  "," "),"  "," "),"  "," "))," ","|")&amp;"|")</f>
        <v/>
      </c>
      <c r="AD3262">
        <f>TRIM($I3262&amp;"")</f>
        <v/>
      </c>
    </row>
    <row r="3263" ht="36" customHeight="1">
      <c r="A3263" s="14" t="n">
        <v>46219</v>
      </c>
      <c r="B3263" s="6" t="inlineStr">
        <is>
          <t>10266,10265</t>
        </is>
      </c>
      <c r="C3263" s="6" t="inlineStr">
        <is>
          <t>M/C 0727 (MARROM)</t>
        </is>
      </c>
      <c r="D3263" s="6" t="inlineStr">
        <is>
          <t>11 USINAGEM</t>
        </is>
      </c>
      <c r="E3263" s="6" t="n">
        <v>20020002</v>
      </c>
      <c r="F3263" s="6" t="inlineStr">
        <is>
          <t>(2) FECHAMENTO I 1090X295X12 MDF - BASE DUBAI</t>
        </is>
      </c>
      <c r="G3263" s="6" t="inlineStr">
        <is>
          <t>11 USINAGEM</t>
        </is>
      </c>
      <c r="H3263" s="6" t="inlineStr">
        <is>
          <t>11 USINAGEM</t>
        </is>
      </c>
      <c r="I3263" s="4" t="inlineStr">
        <is>
          <t>11 USINAGEM</t>
        </is>
      </c>
      <c r="J3263" s="4" t="n">
        <v>2</v>
      </c>
      <c r="K3263" s="6" t="n"/>
      <c r="L3263" s="6" t="n"/>
      <c r="M3263" s="6" t="n"/>
      <c r="N3263" s="6" t="n">
        <v>46220</v>
      </c>
      <c r="O3263" s="6" t="n">
        <v>2</v>
      </c>
      <c r="P3263" s="6" t="n"/>
      <c r="Q3263" s="6" t="n"/>
      <c r="R3263" s="6" t="n"/>
      <c r="S3263" s="6" t="n"/>
      <c r="T3263" s="6">
        <f>IF(OR($J3263="",$O3263=""),"",$O3263/$J3263)</f>
        <v/>
      </c>
      <c r="U3263" s="6" t="inlineStr">
        <is>
          <t>Concluído</t>
        </is>
      </c>
      <c r="V3263" s="6" t="n"/>
      <c r="W3263" s="6" t="n"/>
      <c r="X3263" s="6" t="n"/>
      <c r="Y3263" s="6" t="n"/>
      <c r="Z3263" s="6" t="n"/>
      <c r="AA3263" s="5" t="n"/>
      <c r="AB3263" s="6">
        <f>B3263&amp;"|"&amp;I3263</f>
        <v/>
      </c>
      <c r="AC3263">
        <f>IF($B3263="","","|"&amp;SUBSTITUTE(TRIM(SUBSTITUTE(SUBSTITUTE(SUBSTITUTE(SUBSTITUTE(SUBSTITUTE(SUBSTITUTE(SUBSTITUTE(SUBSTITUTE(SUBSTITUTE(SUBSTITUTE(SUBSTITUTE(SUBSTITUTE(SUBSTITUTE(SUBSTITUTE(TRIM($B3263&amp;""),CHAR(10)," "),CHAR(13)," "),"."," "),";"," "),","," "),"/"," "),"+"," "),"-"," "),"  "," "),"  "," "),"  "," "),"  "," "),"  "," "),"  "," "))," ","|")&amp;"|")</f>
        <v/>
      </c>
      <c r="AD3263">
        <f>TRIM($I3263&amp;"")</f>
        <v/>
      </c>
    </row>
    <row r="3264" ht="36" customHeight="1">
      <c r="A3264" s="14" t="n">
        <v>46219</v>
      </c>
      <c r="B3264" s="6" t="inlineStr">
        <is>
          <t>10266,10265</t>
        </is>
      </c>
      <c r="C3264" s="6" t="inlineStr">
        <is>
          <t>M/C 0727 (MARROM)</t>
        </is>
      </c>
      <c r="D3264" s="6" t="inlineStr">
        <is>
          <t>11 USINAGEM</t>
        </is>
      </c>
      <c r="E3264" s="6" t="n">
        <v>20020003</v>
      </c>
      <c r="F3264" s="6" t="inlineStr">
        <is>
          <t>(3) FECHAMENTO II 600X295X12 MDF - BASE DUBAI</t>
        </is>
      </c>
      <c r="G3264" s="6" t="inlineStr">
        <is>
          <t>11 USINAGEM</t>
        </is>
      </c>
      <c r="H3264" s="6" t="inlineStr">
        <is>
          <t>11 USINAGEM</t>
        </is>
      </c>
      <c r="I3264" s="4" t="inlineStr">
        <is>
          <t>11 USINAGEM</t>
        </is>
      </c>
      <c r="J3264" s="4" t="n">
        <v>2</v>
      </c>
      <c r="K3264" s="6" t="n"/>
      <c r="L3264" s="6" t="n"/>
      <c r="M3264" s="6" t="n"/>
      <c r="N3264" s="6" t="n">
        <v>46220</v>
      </c>
      <c r="O3264" s="6" t="n">
        <v>2</v>
      </c>
      <c r="P3264" s="6" t="n"/>
      <c r="Q3264" s="6" t="n"/>
      <c r="R3264" s="6" t="n"/>
      <c r="S3264" s="6" t="n"/>
      <c r="T3264" s="6">
        <f>IF(OR($J3264="",$O3264=""),"",$O3264/$J3264)</f>
        <v/>
      </c>
      <c r="U3264" s="6" t="inlineStr">
        <is>
          <t>Concluído</t>
        </is>
      </c>
      <c r="V3264" s="6" t="n"/>
      <c r="W3264" s="6" t="n"/>
      <c r="X3264" s="6" t="n"/>
      <c r="Y3264" s="6" t="n"/>
      <c r="Z3264" s="6" t="n"/>
      <c r="AA3264" s="5" t="n"/>
      <c r="AB3264" s="6">
        <f>B3264&amp;"|"&amp;I3264</f>
        <v/>
      </c>
      <c r="AC3264">
        <f>IF($B3264="","","|"&amp;SUBSTITUTE(TRIM(SUBSTITUTE(SUBSTITUTE(SUBSTITUTE(SUBSTITUTE(SUBSTITUTE(SUBSTITUTE(SUBSTITUTE(SUBSTITUTE(SUBSTITUTE(SUBSTITUTE(SUBSTITUTE(SUBSTITUTE(SUBSTITUTE(SUBSTITUTE(TRIM($B3264&amp;""),CHAR(10)," "),CHAR(13)," "),"."," "),";"," "),","," "),"/"," "),"+"," "),"-"," "),"  "," "),"  "," "),"  "," "),"  "," "),"  "," "),"  "," "))," ","|")&amp;"|")</f>
        <v/>
      </c>
      <c r="AD3264">
        <f>TRIM($I3264&amp;"")</f>
        <v/>
      </c>
    </row>
    <row r="3265" ht="36" customHeight="1">
      <c r="A3265" s="14" t="n">
        <v>46219</v>
      </c>
      <c r="B3265" s="6" t="inlineStr">
        <is>
          <t>10266,10265</t>
        </is>
      </c>
      <c r="C3265" s="6" t="inlineStr">
        <is>
          <t>M/C 0727 (MARROM)</t>
        </is>
      </c>
      <c r="D3265" s="6" t="inlineStr">
        <is>
          <t>11 USINAGEM</t>
        </is>
      </c>
      <c r="E3265" s="6" t="n">
        <v>20020004</v>
      </c>
      <c r="F3265" s="6" t="inlineStr">
        <is>
          <t>(4) FECHAMENTO III 545X327X12 MDF - BASE DUBAI</t>
        </is>
      </c>
      <c r="G3265" s="6" t="inlineStr">
        <is>
          <t>11 USINAGEM</t>
        </is>
      </c>
      <c r="H3265" s="6" t="inlineStr">
        <is>
          <t>11 USINAGEM</t>
        </is>
      </c>
      <c r="I3265" s="4" t="inlineStr">
        <is>
          <t>11 USINAGEM</t>
        </is>
      </c>
      <c r="J3265" s="4" t="n">
        <v>4</v>
      </c>
      <c r="K3265" s="6" t="n"/>
      <c r="L3265" s="6" t="n"/>
      <c r="M3265" s="6" t="n"/>
      <c r="N3265" s="6" t="n">
        <v>46220</v>
      </c>
      <c r="O3265" s="6" t="n">
        <v>4</v>
      </c>
      <c r="P3265" s="6" t="n"/>
      <c r="Q3265" s="6" t="n"/>
      <c r="R3265" s="6" t="n"/>
      <c r="S3265" s="6" t="n"/>
      <c r="T3265" s="6">
        <f>IF(OR($J3265="",$O3265=""),"",$O3265/$J3265)</f>
        <v/>
      </c>
      <c r="U3265" s="6" t="inlineStr">
        <is>
          <t>Concluído</t>
        </is>
      </c>
      <c r="V3265" s="6" t="n"/>
      <c r="W3265" s="6" t="n"/>
      <c r="X3265" s="6" t="n"/>
      <c r="Y3265" s="6" t="n"/>
      <c r="Z3265" s="6" t="n"/>
      <c r="AA3265" s="5" t="n"/>
      <c r="AB3265" s="6">
        <f>B3265&amp;"|"&amp;I3265</f>
        <v/>
      </c>
      <c r="AC3265">
        <f>IF($B3265="","","|"&amp;SUBSTITUTE(TRIM(SUBSTITUTE(SUBSTITUTE(SUBSTITUTE(SUBSTITUTE(SUBSTITUTE(SUBSTITUTE(SUBSTITUTE(SUBSTITUTE(SUBSTITUTE(SUBSTITUTE(SUBSTITUTE(SUBSTITUTE(SUBSTITUTE(SUBSTITUTE(TRIM($B3265&amp;""),CHAR(10)," "),CHAR(13)," "),"."," "),";"," "),","," "),"/"," "),"+"," "),"-"," "),"  "," "),"  "," "),"  "," "),"  "," "),"  "," "),"  "," "))," ","|")&amp;"|")</f>
        <v/>
      </c>
      <c r="AD3265">
        <f>TRIM($I3265&amp;"")</f>
        <v/>
      </c>
    </row>
    <row r="3266" ht="36" customHeight="1">
      <c r="A3266" s="14" t="n">
        <v>46219</v>
      </c>
      <c r="B3266" s="6" t="inlineStr">
        <is>
          <t>10266,10265</t>
        </is>
      </c>
      <c r="C3266" s="6" t="inlineStr">
        <is>
          <t>M/C 0727 (MARROM)</t>
        </is>
      </c>
      <c r="D3266" s="6" t="inlineStr">
        <is>
          <t>11 USINAGEM</t>
        </is>
      </c>
      <c r="E3266" s="6" t="n">
        <v>20020005</v>
      </c>
      <c r="F3266" s="6" t="inlineStr">
        <is>
          <t>(5) FECHAMENTO IV 453X327X12 MDF - BASE DUBAI</t>
        </is>
      </c>
      <c r="G3266" s="6" t="inlineStr">
        <is>
          <t>11 USINAGEM</t>
        </is>
      </c>
      <c r="H3266" s="6" t="inlineStr">
        <is>
          <t>11 USINAGEM</t>
        </is>
      </c>
      <c r="I3266" s="4" t="inlineStr">
        <is>
          <t>11 USINAGEM</t>
        </is>
      </c>
      <c r="J3266" s="4" t="n">
        <v>2</v>
      </c>
      <c r="K3266" s="6" t="n"/>
      <c r="L3266" s="6" t="n"/>
      <c r="M3266" s="6" t="n"/>
      <c r="N3266" s="6" t="n">
        <v>46220</v>
      </c>
      <c r="O3266" s="6" t="n">
        <v>2</v>
      </c>
      <c r="P3266" s="6" t="n"/>
      <c r="Q3266" s="6" t="n"/>
      <c r="R3266" s="6" t="n"/>
      <c r="S3266" s="6" t="n"/>
      <c r="T3266" s="6">
        <f>IF(OR($J3266="",$O3266=""),"",$O3266/$J3266)</f>
        <v/>
      </c>
      <c r="U3266" s="6" t="inlineStr">
        <is>
          <t>Concluído</t>
        </is>
      </c>
      <c r="V3266" s="6" t="n"/>
      <c r="W3266" s="6" t="n"/>
      <c r="X3266" s="6" t="n"/>
      <c r="Y3266" s="6" t="n"/>
      <c r="Z3266" s="6" t="n"/>
      <c r="AA3266" s="5" t="n"/>
      <c r="AB3266" s="6">
        <f>B3266&amp;"|"&amp;I3266</f>
        <v/>
      </c>
      <c r="AC3266">
        <f>IF($B3266="","","|"&amp;SUBSTITUTE(TRIM(SUBSTITUTE(SUBSTITUTE(SUBSTITUTE(SUBSTITUTE(SUBSTITUTE(SUBSTITUTE(SUBSTITUTE(SUBSTITUTE(SUBSTITUTE(SUBSTITUTE(SUBSTITUTE(SUBSTITUTE(SUBSTITUTE(SUBSTITUTE(TRIM($B3266&amp;""),CHAR(10)," "),CHAR(13)," "),"."," "),";"," "),","," "),"/"," "),"+"," "),"-"," "),"  "," "),"  "," "),"  "," "),"  "," "),"  "," "),"  "," "))," ","|")&amp;"|")</f>
        <v/>
      </c>
      <c r="AD3266">
        <f>TRIM($I3266&amp;"")</f>
        <v/>
      </c>
    </row>
    <row r="3267" ht="36" customHeight="1">
      <c r="A3267" s="14" t="n">
        <v>46219</v>
      </c>
      <c r="B3267" s="6" t="inlineStr">
        <is>
          <t>10266,10265</t>
        </is>
      </c>
      <c r="C3267" s="6" t="inlineStr">
        <is>
          <t>M/C 0727 (MARROM)</t>
        </is>
      </c>
      <c r="D3267" s="6" t="inlineStr">
        <is>
          <t>11 USINAGEM</t>
        </is>
      </c>
      <c r="E3267" s="6" t="n">
        <v>20013102</v>
      </c>
      <c r="F3267" s="6" t="inlineStr">
        <is>
          <t>(10)PE MAIOR 760X100 (170) X15 MDF-MIAMI 1,37X0,80</t>
        </is>
      </c>
      <c r="G3267" s="6" t="inlineStr">
        <is>
          <t>11 USINAGEM</t>
        </is>
      </c>
      <c r="H3267" s="6" t="inlineStr">
        <is>
          <t>11 USINAGEM</t>
        </is>
      </c>
      <c r="I3267" s="4" t="inlineStr">
        <is>
          <t>11 USINAGEM</t>
        </is>
      </c>
      <c r="J3267" s="4" t="n">
        <v>1280</v>
      </c>
      <c r="K3267" s="6" t="n"/>
      <c r="L3267" s="6" t="n"/>
      <c r="M3267" s="6" t="n"/>
      <c r="N3267" s="6" t="n">
        <v>46220</v>
      </c>
      <c r="O3267" s="6" t="n">
        <v>1280</v>
      </c>
      <c r="P3267" s="6" t="n"/>
      <c r="Q3267" s="6" t="n"/>
      <c r="R3267" s="6" t="n"/>
      <c r="S3267" s="6" t="n"/>
      <c r="T3267" s="6">
        <f>IF(OR($J3267="",$O3267=""),"",$O3267/$J3267)</f>
        <v/>
      </c>
      <c r="U3267" s="6" t="inlineStr">
        <is>
          <t>Concluído</t>
        </is>
      </c>
      <c r="V3267" s="6" t="n"/>
      <c r="W3267" s="6" t="n"/>
      <c r="X3267" s="6" t="n"/>
      <c r="Y3267" s="6" t="n"/>
      <c r="Z3267" s="6" t="n"/>
      <c r="AA3267" s="5" t="n"/>
      <c r="AB3267" s="6">
        <f>B3267&amp;"|"&amp;I3267</f>
        <v/>
      </c>
      <c r="AC3267">
        <f>IF($B3267="","","|"&amp;SUBSTITUTE(TRIM(SUBSTITUTE(SUBSTITUTE(SUBSTITUTE(SUBSTITUTE(SUBSTITUTE(SUBSTITUTE(SUBSTITUTE(SUBSTITUTE(SUBSTITUTE(SUBSTITUTE(SUBSTITUTE(SUBSTITUTE(SUBSTITUTE(SUBSTITUTE(TRIM($B3267&amp;""),CHAR(10)," "),CHAR(13)," "),"."," "),";"," "),","," "),"/"," "),"+"," "),"-"," "),"  "," "),"  "," "),"  "," "),"  "," "),"  "," "),"  "," "))," ","|")&amp;"|")</f>
        <v/>
      </c>
      <c r="AD3267">
        <f>TRIM($I3267&amp;"")</f>
        <v/>
      </c>
    </row>
    <row r="3268" ht="36" customHeight="1">
      <c r="A3268" s="14" t="n">
        <v>46219</v>
      </c>
      <c r="B3268" s="6" t="inlineStr">
        <is>
          <t>10266,10265</t>
        </is>
      </c>
      <c r="C3268" s="6" t="inlineStr">
        <is>
          <t>M/C 0727 (MARROM)</t>
        </is>
      </c>
      <c r="D3268" s="6" t="inlineStr">
        <is>
          <t>11 USINAGEM</t>
        </is>
      </c>
      <c r="E3268" s="6" t="n">
        <v>20013103</v>
      </c>
      <c r="F3268" s="6" t="inlineStr">
        <is>
          <t>(4) PE MENOR 760X85 (135) X15 MDF-MIAMI 1,37X0,80</t>
        </is>
      </c>
      <c r="G3268" s="6" t="inlineStr">
        <is>
          <t>11 USINAGEM</t>
        </is>
      </c>
      <c r="H3268" s="6" t="inlineStr">
        <is>
          <t>11 USINAGEM</t>
        </is>
      </c>
      <c r="I3268" s="4" t="inlineStr">
        <is>
          <t>11 USINAGEM</t>
        </is>
      </c>
      <c r="J3268" s="4" t="n">
        <v>1280</v>
      </c>
      <c r="K3268" s="6" t="n"/>
      <c r="L3268" s="6" t="n"/>
      <c r="M3268" s="6" t="n"/>
      <c r="N3268" s="6" t="n">
        <v>46220</v>
      </c>
      <c r="O3268" s="6" t="n">
        <v>1280</v>
      </c>
      <c r="P3268" s="6" t="n"/>
      <c r="Q3268" s="6" t="n"/>
      <c r="R3268" s="6" t="n"/>
      <c r="S3268" s="6" t="n"/>
      <c r="T3268" s="6">
        <f>IF(OR($J3268="",$O3268=""),"",$O3268/$J3268)</f>
        <v/>
      </c>
      <c r="U3268" s="6" t="inlineStr">
        <is>
          <t>Concluído</t>
        </is>
      </c>
      <c r="V3268" s="6" t="n"/>
      <c r="W3268" s="6" t="n"/>
      <c r="X3268" s="6" t="n"/>
      <c r="Y3268" s="6" t="n"/>
      <c r="Z3268" s="6" t="n"/>
      <c r="AA3268" s="5" t="n"/>
      <c r="AB3268" s="6">
        <f>B3268&amp;"|"&amp;I3268</f>
        <v/>
      </c>
      <c r="AC3268">
        <f>IF($B3268="","","|"&amp;SUBSTITUTE(TRIM(SUBSTITUTE(SUBSTITUTE(SUBSTITUTE(SUBSTITUTE(SUBSTITUTE(SUBSTITUTE(SUBSTITUTE(SUBSTITUTE(SUBSTITUTE(SUBSTITUTE(SUBSTITUTE(SUBSTITUTE(SUBSTITUTE(SUBSTITUTE(TRIM($B3268&amp;""),CHAR(10)," "),CHAR(13)," "),"."," "),";"," "),","," "),"/"," "),"+"," "),"-"," "),"  "," "),"  "," "),"  "," "),"  "," "),"  "," "),"  "," "))," ","|")&amp;"|")</f>
        <v/>
      </c>
      <c r="AD3268">
        <f>TRIM($I3268&amp;"")</f>
        <v/>
      </c>
    </row>
    <row r="3269" ht="36" customHeight="1">
      <c r="A3269" s="14" t="n">
        <v>46219</v>
      </c>
      <c r="B3269" s="6" t="inlineStr">
        <is>
          <t>10266,10265</t>
        </is>
      </c>
      <c r="C3269" s="6" t="inlineStr">
        <is>
          <t>M/C 0727 (MARROM)</t>
        </is>
      </c>
      <c r="D3269" s="6" t="inlineStr">
        <is>
          <t>11 USINAGEM</t>
        </is>
      </c>
      <c r="E3269" s="6" t="n">
        <v>20020001</v>
      </c>
      <c r="F3269" s="6" t="inlineStr">
        <is>
          <t>(1) LATERAL 1180X92X15 MDF - BASE DUBAI</t>
        </is>
      </c>
      <c r="G3269" s="6" t="inlineStr">
        <is>
          <t>11 USINAGEM</t>
        </is>
      </c>
      <c r="H3269" s="6" t="inlineStr">
        <is>
          <t>11 USINAGEM</t>
        </is>
      </c>
      <c r="I3269" s="4" t="inlineStr">
        <is>
          <t>11 USINAGEM</t>
        </is>
      </c>
      <c r="J3269" s="4" t="n">
        <v>8</v>
      </c>
      <c r="K3269" s="6" t="n"/>
      <c r="L3269" s="6" t="n"/>
      <c r="M3269" s="6" t="n"/>
      <c r="N3269" s="6" t="n">
        <v>46220</v>
      </c>
      <c r="O3269" s="6" t="n">
        <v>8</v>
      </c>
      <c r="P3269" s="6" t="n"/>
      <c r="Q3269" s="6" t="n"/>
      <c r="R3269" s="6" t="n"/>
      <c r="S3269" s="6" t="n"/>
      <c r="T3269" s="6">
        <f>IF(OR($J3269="",$O3269=""),"",$O3269/$J3269)</f>
        <v/>
      </c>
      <c r="U3269" s="6" t="inlineStr">
        <is>
          <t>Concluído</t>
        </is>
      </c>
      <c r="V3269" s="6" t="n"/>
      <c r="W3269" s="6" t="n"/>
      <c r="X3269" s="6" t="n"/>
      <c r="Y3269" s="6" t="n"/>
      <c r="Z3269" s="6" t="n"/>
      <c r="AA3269" s="5" t="n"/>
      <c r="AB3269" s="6">
        <f>B3269&amp;"|"&amp;I3269</f>
        <v/>
      </c>
      <c r="AC3269">
        <f>IF($B3269="","","|"&amp;SUBSTITUTE(TRIM(SUBSTITUTE(SUBSTITUTE(SUBSTITUTE(SUBSTITUTE(SUBSTITUTE(SUBSTITUTE(SUBSTITUTE(SUBSTITUTE(SUBSTITUTE(SUBSTITUTE(SUBSTITUTE(SUBSTITUTE(SUBSTITUTE(SUBSTITUTE(TRIM($B3269&amp;""),CHAR(10)," "),CHAR(13)," "),"."," "),";"," "),","," "),"/"," "),"+"," "),"-"," "),"  "," "),"  "," "),"  "," "),"  "," "),"  "," "),"  "," "))," ","|")&amp;"|")</f>
        <v/>
      </c>
      <c r="AD3269">
        <f>TRIM($I3269&amp;"")</f>
        <v/>
      </c>
    </row>
    <row r="3270" ht="36" customHeight="1">
      <c r="A3270" s="14" t="n">
        <v>46219</v>
      </c>
      <c r="B3270" s="6" t="inlineStr">
        <is>
          <t>10266,10265</t>
        </is>
      </c>
      <c r="C3270" s="6" t="inlineStr">
        <is>
          <t>M/C 0727 (MARROM)</t>
        </is>
      </c>
      <c r="D3270" s="6" t="inlineStr">
        <is>
          <t>11 USINAGEM</t>
        </is>
      </c>
      <c r="E3270" s="6" t="n">
        <v>20052001</v>
      </c>
      <c r="F3270" s="6" t="inlineStr">
        <is>
          <t>(2-4) TRAVESSA 742X122X25 MDF - MESA ATHENAS</t>
        </is>
      </c>
      <c r="G3270" s="6" t="inlineStr">
        <is>
          <t>11 USINAGEM</t>
        </is>
      </c>
      <c r="H3270" s="6" t="inlineStr">
        <is>
          <t>11 USINAGEM</t>
        </is>
      </c>
      <c r="I3270" s="4" t="inlineStr">
        <is>
          <t>11 USINAGEM</t>
        </is>
      </c>
      <c r="J3270" s="4" t="n">
        <v>120</v>
      </c>
      <c r="K3270" s="6" t="n"/>
      <c r="L3270" s="6" t="n"/>
      <c r="M3270" s="6" t="n"/>
      <c r="N3270" s="6" t="n">
        <v>46220</v>
      </c>
      <c r="O3270" s="6" t="n">
        <v>120</v>
      </c>
      <c r="P3270" s="6" t="n"/>
      <c r="Q3270" s="6" t="n"/>
      <c r="R3270" s="6" t="n"/>
      <c r="S3270" s="6" t="n"/>
      <c r="T3270" s="6">
        <f>IF(OR($J3270="",$O3270=""),"",$O3270/$J3270)</f>
        <v/>
      </c>
      <c r="U3270" s="6" t="inlineStr">
        <is>
          <t>Concluído</t>
        </is>
      </c>
      <c r="V3270" s="6" t="n"/>
      <c r="W3270" s="6" t="n"/>
      <c r="X3270" s="6" t="n"/>
      <c r="Y3270" s="6" t="n"/>
      <c r="Z3270" s="6" t="n"/>
      <c r="AA3270" s="5" t="n"/>
      <c r="AB3270" s="6">
        <f>B3270&amp;"|"&amp;I3270</f>
        <v/>
      </c>
      <c r="AC3270">
        <f>IF($B3270="","","|"&amp;SUBSTITUTE(TRIM(SUBSTITUTE(SUBSTITUTE(SUBSTITUTE(SUBSTITUTE(SUBSTITUTE(SUBSTITUTE(SUBSTITUTE(SUBSTITUTE(SUBSTITUTE(SUBSTITUTE(SUBSTITUTE(SUBSTITUTE(SUBSTITUTE(SUBSTITUTE(TRIM($B3270&amp;""),CHAR(10)," "),CHAR(13)," "),"."," "),";"," "),","," "),"/"," "),"+"," "),"-"," "),"  "," "),"  "," "),"  "," "),"  "," "),"  "," "),"  "," "))," ","|")&amp;"|")</f>
        <v/>
      </c>
      <c r="AD3270">
        <f>TRIM($I3270&amp;"")</f>
        <v/>
      </c>
    </row>
    <row r="3271" ht="36" customHeight="1">
      <c r="A3271" s="14" t="n">
        <v>46219</v>
      </c>
      <c r="B3271" s="6" t="inlineStr">
        <is>
          <t>10266,10265</t>
        </is>
      </c>
      <c r="C3271" s="6" t="inlineStr">
        <is>
          <t>M/C 0727 (MARROM)</t>
        </is>
      </c>
      <c r="D3271" s="6" t="inlineStr">
        <is>
          <t>11 USINAGEM</t>
        </is>
      </c>
      <c r="E3271" s="6" t="n">
        <v>20052003</v>
      </c>
      <c r="F3271" s="6" t="inlineStr">
        <is>
          <t>(6)BASE MENOR 386 (189)X124X25 MDF - MESA ATHENAS</t>
        </is>
      </c>
      <c r="G3271" s="6" t="inlineStr">
        <is>
          <t>11 USINAGEM</t>
        </is>
      </c>
      <c r="H3271" s="6" t="inlineStr">
        <is>
          <t>11 USINAGEM</t>
        </is>
      </c>
      <c r="I3271" s="4" t="inlineStr">
        <is>
          <t>11 USINAGEM</t>
        </is>
      </c>
      <c r="J3271" s="4" t="n">
        <v>60</v>
      </c>
      <c r="K3271" s="6" t="n"/>
      <c r="L3271" s="6" t="n"/>
      <c r="M3271" s="6" t="n"/>
      <c r="N3271" s="6" t="n">
        <v>46220</v>
      </c>
      <c r="O3271" s="6" t="n">
        <v>60</v>
      </c>
      <c r="P3271" s="6" t="n"/>
      <c r="Q3271" s="6" t="n"/>
      <c r="R3271" s="6" t="n"/>
      <c r="S3271" s="6" t="n"/>
      <c r="T3271" s="6">
        <f>IF(OR($J3271="",$O3271=""),"",$O3271/$J3271)</f>
        <v/>
      </c>
      <c r="U3271" s="6" t="inlineStr">
        <is>
          <t>Concluído</t>
        </is>
      </c>
      <c r="V3271" s="6" t="n"/>
      <c r="W3271" s="6" t="n"/>
      <c r="X3271" s="6" t="n"/>
      <c r="Y3271" s="6" t="n"/>
      <c r="Z3271" s="6" t="n"/>
      <c r="AA3271" s="5" t="n"/>
      <c r="AB3271" s="6">
        <f>B3271&amp;"|"&amp;I3271</f>
        <v/>
      </c>
      <c r="AC3271">
        <f>IF($B3271="","","|"&amp;SUBSTITUTE(TRIM(SUBSTITUTE(SUBSTITUTE(SUBSTITUTE(SUBSTITUTE(SUBSTITUTE(SUBSTITUTE(SUBSTITUTE(SUBSTITUTE(SUBSTITUTE(SUBSTITUTE(SUBSTITUTE(SUBSTITUTE(SUBSTITUTE(SUBSTITUTE(TRIM($B3271&amp;""),CHAR(10)," "),CHAR(13)," "),"."," "),";"," "),","," "),"/"," "),"+"," "),"-"," "),"  "," "),"  "," "),"  "," "),"  "," "),"  "," "),"  "," "))," ","|")&amp;"|")</f>
        <v/>
      </c>
      <c r="AD3271">
        <f>TRIM($I3271&amp;"")</f>
        <v/>
      </c>
    </row>
    <row r="3272" ht="36" customHeight="1">
      <c r="A3272" s="14" t="n">
        <v>46219</v>
      </c>
      <c r="B3272" s="6" t="inlineStr">
        <is>
          <t>10266,10265</t>
        </is>
      </c>
      <c r="C3272" s="6" t="inlineStr">
        <is>
          <t>M/C 0727 (MARROM)</t>
        </is>
      </c>
      <c r="D3272" s="6" t="inlineStr">
        <is>
          <t>11 USINAGEM</t>
        </is>
      </c>
      <c r="E3272" s="6" t="n">
        <v>30001202</v>
      </c>
      <c r="F3272" s="6" t="inlineStr">
        <is>
          <t>PÉ FRONTAL 441X65(911)X25 MDF (16PÇS) - CAD PÉ INT</t>
        </is>
      </c>
      <c r="G3272" s="6" t="inlineStr">
        <is>
          <t>11 USINAGEM</t>
        </is>
      </c>
      <c r="H3272" s="6" t="inlineStr">
        <is>
          <t>11 USINAGEM</t>
        </is>
      </c>
      <c r="I3272" s="4" t="inlineStr">
        <is>
          <t>11 USINAGEM</t>
        </is>
      </c>
      <c r="J3272" s="4" t="n">
        <v>900</v>
      </c>
      <c r="K3272" s="6" t="n"/>
      <c r="L3272" s="6" t="n"/>
      <c r="M3272" s="6" t="n"/>
      <c r="N3272" s="6" t="n">
        <v>46220</v>
      </c>
      <c r="O3272" s="6" t="n">
        <v>900</v>
      </c>
      <c r="P3272" s="6" t="n"/>
      <c r="Q3272" s="6" t="n"/>
      <c r="R3272" s="6" t="n"/>
      <c r="S3272" s="6" t="n"/>
      <c r="T3272" s="6">
        <f>IF(OR($J3272="",$O3272=""),"",$O3272/$J3272)</f>
        <v/>
      </c>
      <c r="U3272" s="6" t="inlineStr">
        <is>
          <t>Concluído</t>
        </is>
      </c>
      <c r="V3272" s="6" t="n"/>
      <c r="W3272" s="6" t="n"/>
      <c r="X3272" s="6" t="n"/>
      <c r="Y3272" s="6" t="n"/>
      <c r="Z3272" s="6" t="n"/>
      <c r="AA3272" s="5" t="n"/>
      <c r="AB3272" s="6">
        <f>B3272&amp;"|"&amp;I3272</f>
        <v/>
      </c>
      <c r="AC3272">
        <f>IF($B3272="","","|"&amp;SUBSTITUTE(TRIM(SUBSTITUTE(SUBSTITUTE(SUBSTITUTE(SUBSTITUTE(SUBSTITUTE(SUBSTITUTE(SUBSTITUTE(SUBSTITUTE(SUBSTITUTE(SUBSTITUTE(SUBSTITUTE(SUBSTITUTE(SUBSTITUTE(SUBSTITUTE(TRIM($B3272&amp;""),CHAR(10)," "),CHAR(13)," "),"."," "),";"," "),","," "),"/"," "),"+"," "),"-"," "),"  "," "),"  "," "),"  "," "),"  "," "),"  "," "),"  "," "))," ","|")&amp;"|")</f>
        <v/>
      </c>
      <c r="AD3272">
        <f>TRIM($I3272&amp;"")</f>
        <v/>
      </c>
    </row>
    <row r="3273" ht="36" customHeight="1">
      <c r="A3273" s="14" t="n">
        <v>46219</v>
      </c>
      <c r="B3273" s="6" t="inlineStr">
        <is>
          <t>10266,10265</t>
        </is>
      </c>
      <c r="C3273" s="6" t="inlineStr">
        <is>
          <t>M/C 0727 (MARROM)</t>
        </is>
      </c>
      <c r="D3273" s="6" t="inlineStr">
        <is>
          <t>11 USINAGEM</t>
        </is>
      </c>
      <c r="E3273" s="6" t="n">
        <v>30006110</v>
      </c>
      <c r="F3273" s="6" t="inlineStr">
        <is>
          <t>PE FRONTAL 430X(108)51X25 MDF (DIR) SANTIAGO NEW</t>
        </is>
      </c>
      <c r="G3273" s="6" t="inlineStr">
        <is>
          <t>11 USINAGEM</t>
        </is>
      </c>
      <c r="H3273" s="6" t="inlineStr">
        <is>
          <t>11 USINAGEM</t>
        </is>
      </c>
      <c r="I3273" s="4" t="inlineStr">
        <is>
          <t>11 USINAGEM</t>
        </is>
      </c>
      <c r="J3273" s="4" t="n">
        <v>126</v>
      </c>
      <c r="K3273" s="6" t="n"/>
      <c r="L3273" s="6" t="n"/>
      <c r="M3273" s="6" t="n"/>
      <c r="N3273" s="6" t="n">
        <v>46220</v>
      </c>
      <c r="O3273" s="6" t="n">
        <v>126</v>
      </c>
      <c r="P3273" s="6" t="n"/>
      <c r="Q3273" s="6" t="n"/>
      <c r="R3273" s="6" t="n"/>
      <c r="S3273" s="6" t="n"/>
      <c r="T3273" s="6">
        <f>IF(OR($J3273="",$O3273=""),"",$O3273/$J3273)</f>
        <v/>
      </c>
      <c r="U3273" s="6" t="inlineStr">
        <is>
          <t>Concluído</t>
        </is>
      </c>
      <c r="V3273" s="6" t="n"/>
      <c r="W3273" s="6" t="n"/>
      <c r="X3273" s="6" t="n"/>
      <c r="Y3273" s="6" t="n"/>
      <c r="Z3273" s="6" t="n"/>
      <c r="AA3273" s="5" t="n"/>
      <c r="AB3273" s="6">
        <f>B3273&amp;"|"&amp;I3273</f>
        <v/>
      </c>
      <c r="AC3273">
        <f>IF($B3273="","","|"&amp;SUBSTITUTE(TRIM(SUBSTITUTE(SUBSTITUTE(SUBSTITUTE(SUBSTITUTE(SUBSTITUTE(SUBSTITUTE(SUBSTITUTE(SUBSTITUTE(SUBSTITUTE(SUBSTITUTE(SUBSTITUTE(SUBSTITUTE(SUBSTITUTE(SUBSTITUTE(TRIM($B3273&amp;""),CHAR(10)," "),CHAR(13)," "),"."," "),";"," "),","," "),"/"," "),"+"," "),"-"," "),"  "," "),"  "," "),"  "," "),"  "," "),"  "," "),"  "," "))," ","|")&amp;"|")</f>
        <v/>
      </c>
      <c r="AD3273">
        <f>TRIM($I3273&amp;"")</f>
        <v/>
      </c>
    </row>
    <row r="3274" ht="36" customHeight="1">
      <c r="A3274" s="14" t="n">
        <v>46219</v>
      </c>
      <c r="B3274" s="6" t="inlineStr">
        <is>
          <t>10266,10265</t>
        </is>
      </c>
      <c r="C3274" s="6" t="inlineStr">
        <is>
          <t>M/C 0727 (MARROM)</t>
        </is>
      </c>
      <c r="D3274" s="6" t="inlineStr">
        <is>
          <t>11 USINAGEM</t>
        </is>
      </c>
      <c r="E3274" s="6" t="n">
        <v>30006111</v>
      </c>
      <c r="F3274" s="6" t="inlineStr">
        <is>
          <t>PE FRONTAL 430X(108)51X25MDF (ESQRD) SANTIAGO NEW</t>
        </is>
      </c>
      <c r="G3274" s="6" t="inlineStr">
        <is>
          <t>11 USINAGEM</t>
        </is>
      </c>
      <c r="H3274" s="6" t="inlineStr">
        <is>
          <t>11 USINAGEM</t>
        </is>
      </c>
      <c r="I3274" s="4" t="inlineStr">
        <is>
          <t>11 USINAGEM</t>
        </is>
      </c>
      <c r="J3274" s="4" t="n">
        <v>126</v>
      </c>
      <c r="K3274" s="6" t="n"/>
      <c r="L3274" s="6" t="n"/>
      <c r="M3274" s="6" t="n"/>
      <c r="N3274" s="6" t="n">
        <v>46220</v>
      </c>
      <c r="O3274" s="6" t="n">
        <v>126</v>
      </c>
      <c r="P3274" s="6" t="n"/>
      <c r="Q3274" s="6" t="n"/>
      <c r="R3274" s="6" t="n"/>
      <c r="S3274" s="6" t="n"/>
      <c r="T3274" s="6">
        <f>IF(OR($J3274="",$O3274=""),"",$O3274/$J3274)</f>
        <v/>
      </c>
      <c r="U3274" s="6" t="inlineStr">
        <is>
          <t>Concluído</t>
        </is>
      </c>
      <c r="V3274" s="6" t="n"/>
      <c r="W3274" s="6" t="n"/>
      <c r="X3274" s="6" t="n"/>
      <c r="Y3274" s="6" t="n"/>
      <c r="Z3274" s="6" t="n"/>
      <c r="AA3274" s="5" t="n"/>
      <c r="AB3274" s="6">
        <f>B3274&amp;"|"&amp;I3274</f>
        <v/>
      </c>
      <c r="AC3274">
        <f>IF($B3274="","","|"&amp;SUBSTITUTE(TRIM(SUBSTITUTE(SUBSTITUTE(SUBSTITUTE(SUBSTITUTE(SUBSTITUTE(SUBSTITUTE(SUBSTITUTE(SUBSTITUTE(SUBSTITUTE(SUBSTITUTE(SUBSTITUTE(SUBSTITUTE(SUBSTITUTE(SUBSTITUTE(TRIM($B3274&amp;""),CHAR(10)," "),CHAR(13)," "),"."," "),";"," "),","," "),"/"," "),"+"," "),"-"," "),"  "," "),"  "," "),"  "," "),"  "," "),"  "," "),"  "," "))," ","|")&amp;"|")</f>
        <v/>
      </c>
      <c r="AD3274">
        <f>TRIM($I3274&amp;"")</f>
        <v/>
      </c>
    </row>
    <row r="3275" ht="36" customHeight="1">
      <c r="A3275" s="14" t="n">
        <v>46219</v>
      </c>
      <c r="B3275" s="6" t="inlineStr">
        <is>
          <t>10269</t>
        </is>
      </c>
      <c r="C3275" s="6" t="inlineStr">
        <is>
          <t>M/C 0723 - DEMONSTRAÇÃO MATEUS</t>
        </is>
      </c>
      <c r="D3275" s="6" t="inlineStr">
        <is>
          <t>11 USINAGEM</t>
        </is>
      </c>
      <c r="E3275" s="6" t="n">
        <v>200306104</v>
      </c>
      <c r="F3275" s="6" t="inlineStr">
        <is>
          <t>TRAVESSA MAIOR 1000X120X18 MDF - MESA GENOVA</t>
        </is>
      </c>
      <c r="G3275" s="6" t="inlineStr">
        <is>
          <t>11 USINAGEM</t>
        </is>
      </c>
      <c r="H3275" s="6" t="inlineStr">
        <is>
          <t>11 USINAGEM</t>
        </is>
      </c>
      <c r="I3275" s="4" t="inlineStr">
        <is>
          <t>11 USINAGEM</t>
        </is>
      </c>
      <c r="J3275" s="4" t="n">
        <v>2</v>
      </c>
      <c r="K3275" s="6" t="n"/>
      <c r="L3275" s="6" t="n"/>
      <c r="M3275" s="6" t="n"/>
      <c r="N3275" s="6" t="n">
        <v>46220</v>
      </c>
      <c r="O3275" s="6" t="n">
        <v>2</v>
      </c>
      <c r="P3275" s="6" t="n"/>
      <c r="Q3275" s="6" t="n"/>
      <c r="R3275" s="6" t="n"/>
      <c r="S3275" s="6" t="n"/>
      <c r="T3275" s="6">
        <f>IF(OR($J3275="",$O3275=""),"",$O3275/$J3275)</f>
        <v/>
      </c>
      <c r="U3275" s="6" t="inlineStr">
        <is>
          <t>Concluído</t>
        </is>
      </c>
      <c r="V3275" s="6" t="n"/>
      <c r="W3275" s="6" t="n"/>
      <c r="X3275" s="6" t="n"/>
      <c r="Y3275" s="6" t="n"/>
      <c r="Z3275" s="6" t="n"/>
      <c r="AA3275" s="5" t="n"/>
      <c r="AB3275" s="6">
        <f>B3275&amp;"|"&amp;I3275</f>
        <v/>
      </c>
      <c r="AC3275">
        <f>IF($B3275="","","|"&amp;SUBSTITUTE(TRIM(SUBSTITUTE(SUBSTITUTE(SUBSTITUTE(SUBSTITUTE(SUBSTITUTE(SUBSTITUTE(SUBSTITUTE(SUBSTITUTE(SUBSTITUTE(SUBSTITUTE(SUBSTITUTE(SUBSTITUTE(SUBSTITUTE(SUBSTITUTE(TRIM($B3275&amp;""),CHAR(10)," "),CHAR(13)," "),"."," "),";"," "),","," "),"/"," "),"+"," "),"-"," "),"  "," "),"  "," "),"  "," "),"  "," "),"  "," "),"  "," "))," ","|")&amp;"|")</f>
        <v/>
      </c>
      <c r="AD3275">
        <f>TRIM($I3275&amp;"")</f>
        <v/>
      </c>
    </row>
    <row r="3276" ht="36" customHeight="1">
      <c r="A3276" s="14" t="n">
        <v>46219</v>
      </c>
      <c r="B3276" s="6" t="inlineStr">
        <is>
          <t>10269</t>
        </is>
      </c>
      <c r="C3276" s="6" t="inlineStr">
        <is>
          <t>M/C 0723 - DEMONSTRAÇÃO MATEUS</t>
        </is>
      </c>
      <c r="D3276" s="6" t="inlineStr">
        <is>
          <t>11 USINAGEM</t>
        </is>
      </c>
      <c r="E3276" s="6" t="n">
        <v>200306201</v>
      </c>
      <c r="F3276" s="6" t="inlineStr">
        <is>
          <t>TAMPO 1605X905X15 MDF - TAMPO C/ENGROSSO R100</t>
        </is>
      </c>
      <c r="G3276" s="6" t="inlineStr">
        <is>
          <t>11 USINAGEM</t>
        </is>
      </c>
      <c r="H3276" s="6" t="inlineStr">
        <is>
          <t>11 USINAGEM</t>
        </is>
      </c>
      <c r="I3276" s="4" t="inlineStr">
        <is>
          <t>11 USINAGEM</t>
        </is>
      </c>
      <c r="J3276" s="4" t="n">
        <v>1</v>
      </c>
      <c r="K3276" s="6" t="n"/>
      <c r="L3276" s="6" t="n"/>
      <c r="M3276" s="6" t="n"/>
      <c r="N3276" s="6" t="n">
        <v>46220</v>
      </c>
      <c r="O3276" s="6" t="n">
        <v>1</v>
      </c>
      <c r="P3276" s="6" t="n"/>
      <c r="Q3276" s="6" t="n"/>
      <c r="R3276" s="6" t="n"/>
      <c r="S3276" s="6" t="n"/>
      <c r="T3276" s="6">
        <f>IF(OR($J3276="",$O3276=""),"",$O3276/$J3276)</f>
        <v/>
      </c>
      <c r="U3276" s="6" t="inlineStr">
        <is>
          <t>Concluído</t>
        </is>
      </c>
      <c r="V3276" s="6" t="n"/>
      <c r="W3276" s="6" t="n"/>
      <c r="X3276" s="6" t="n"/>
      <c r="Y3276" s="6" t="n"/>
      <c r="Z3276" s="6" t="n"/>
      <c r="AA3276" s="5" t="n"/>
      <c r="AB3276" s="6">
        <f>B3276&amp;"|"&amp;I3276</f>
        <v/>
      </c>
      <c r="AC3276">
        <f>IF($B3276="","","|"&amp;SUBSTITUTE(TRIM(SUBSTITUTE(SUBSTITUTE(SUBSTITUTE(SUBSTITUTE(SUBSTITUTE(SUBSTITUTE(SUBSTITUTE(SUBSTITUTE(SUBSTITUTE(SUBSTITUTE(SUBSTITUTE(SUBSTITUTE(SUBSTITUTE(SUBSTITUTE(TRIM($B3276&amp;""),CHAR(10)," "),CHAR(13)," "),"."," "),";"," "),","," "),"/"," "),"+"," "),"-"," "),"  "," "),"  "," "),"  "," "),"  "," "),"  "," "),"  "," "))," ","|")&amp;"|")</f>
        <v/>
      </c>
      <c r="AD3276">
        <f>TRIM($I3276&amp;"")</f>
        <v/>
      </c>
    </row>
    <row r="3277" ht="36" customHeight="1">
      <c r="A3277" s="14" t="n">
        <v>46219</v>
      </c>
      <c r="B3277" s="6" t="inlineStr">
        <is>
          <t>10269</t>
        </is>
      </c>
      <c r="C3277" s="6" t="inlineStr">
        <is>
          <t>M/C 0723 - DEMONSTRAÇÃO MATEUS</t>
        </is>
      </c>
      <c r="D3277" s="6" t="inlineStr">
        <is>
          <t>11 USINAGEM</t>
        </is>
      </c>
      <c r="E3277" s="6" t="n">
        <v>200306202</v>
      </c>
      <c r="F3277" s="6" t="inlineStr">
        <is>
          <t>ENGROSSO 1 1405X100X25 MDP - TAMPO C/ENGROSSO R100</t>
        </is>
      </c>
      <c r="G3277" s="6" t="inlineStr">
        <is>
          <t>11 USINAGEM</t>
        </is>
      </c>
      <c r="H3277" s="6" t="inlineStr">
        <is>
          <t>11 USINAGEM</t>
        </is>
      </c>
      <c r="I3277" s="4" t="inlineStr">
        <is>
          <t>11 USINAGEM</t>
        </is>
      </c>
      <c r="J3277" s="4" t="n">
        <v>2</v>
      </c>
      <c r="K3277" s="6" t="n"/>
      <c r="L3277" s="6" t="n"/>
      <c r="M3277" s="6" t="n"/>
      <c r="N3277" s="6" t="n">
        <v>46220</v>
      </c>
      <c r="O3277" s="6" t="n">
        <v>2</v>
      </c>
      <c r="P3277" s="6" t="n"/>
      <c r="Q3277" s="6" t="n"/>
      <c r="R3277" s="6" t="n"/>
      <c r="S3277" s="6" t="n"/>
      <c r="T3277" s="6">
        <f>IF(OR($J3277="",$O3277=""),"",$O3277/$J3277)</f>
        <v/>
      </c>
      <c r="U3277" s="6" t="inlineStr">
        <is>
          <t>Concluído</t>
        </is>
      </c>
      <c r="V3277" s="6" t="n"/>
      <c r="W3277" s="6" t="n"/>
      <c r="X3277" s="6" t="n"/>
      <c r="Y3277" s="6" t="n"/>
      <c r="Z3277" s="6" t="n"/>
      <c r="AA3277" s="5" t="n"/>
      <c r="AB3277" s="6">
        <f>B3277&amp;"|"&amp;I3277</f>
        <v/>
      </c>
      <c r="AC3277">
        <f>IF($B3277="","","|"&amp;SUBSTITUTE(TRIM(SUBSTITUTE(SUBSTITUTE(SUBSTITUTE(SUBSTITUTE(SUBSTITUTE(SUBSTITUTE(SUBSTITUTE(SUBSTITUTE(SUBSTITUTE(SUBSTITUTE(SUBSTITUTE(SUBSTITUTE(SUBSTITUTE(SUBSTITUTE(TRIM($B3277&amp;""),CHAR(10)," "),CHAR(13)," "),"."," "),";"," "),","," "),"/"," "),"+"," "),"-"," "),"  "," "),"  "," "),"  "," "),"  "," "),"  "," "),"  "," "))," ","|")&amp;"|")</f>
        <v/>
      </c>
      <c r="AD3277">
        <f>TRIM($I3277&amp;"")</f>
        <v/>
      </c>
    </row>
    <row r="3278" ht="36" customHeight="1">
      <c r="A3278" s="14" t="n">
        <v>46219</v>
      </c>
      <c r="B3278" s="6" t="inlineStr">
        <is>
          <t>10269</t>
        </is>
      </c>
      <c r="C3278" s="6" t="inlineStr">
        <is>
          <t>M/C 0723 - DEMONSTRAÇÃO MATEUS</t>
        </is>
      </c>
      <c r="D3278" s="6" t="inlineStr">
        <is>
          <t>11 USINAGEM</t>
        </is>
      </c>
      <c r="E3278" s="6" t="n">
        <v>200306203</v>
      </c>
      <c r="F3278" s="6" t="inlineStr">
        <is>
          <t>ENGROSSO 2 905X100X25 MDP - TAMPO C/ENGROSSO R100</t>
        </is>
      </c>
      <c r="G3278" s="6" t="inlineStr">
        <is>
          <t>11 USINAGEM</t>
        </is>
      </c>
      <c r="H3278" s="6" t="inlineStr">
        <is>
          <t>11 USINAGEM</t>
        </is>
      </c>
      <c r="I3278" s="4" t="inlineStr">
        <is>
          <t>11 USINAGEM</t>
        </is>
      </c>
      <c r="J3278" s="4" t="n">
        <v>2</v>
      </c>
      <c r="K3278" s="6" t="n"/>
      <c r="L3278" s="6" t="n"/>
      <c r="M3278" s="6" t="n"/>
      <c r="N3278" s="6" t="n">
        <v>46220</v>
      </c>
      <c r="O3278" s="6" t="n">
        <v>2</v>
      </c>
      <c r="P3278" s="6" t="n"/>
      <c r="Q3278" s="6" t="n"/>
      <c r="R3278" s="6" t="n"/>
      <c r="S3278" s="6" t="n"/>
      <c r="T3278" s="6">
        <f>IF(OR($J3278="",$O3278=""),"",$O3278/$J3278)</f>
        <v/>
      </c>
      <c r="U3278" s="6" t="inlineStr">
        <is>
          <t>Concluído</t>
        </is>
      </c>
      <c r="V3278" s="6" t="n"/>
      <c r="W3278" s="6" t="n"/>
      <c r="X3278" s="6" t="n"/>
      <c r="Y3278" s="6" t="n"/>
      <c r="Z3278" s="6" t="n"/>
      <c r="AA3278" s="5" t="n"/>
      <c r="AB3278" s="6">
        <f>B3278&amp;"|"&amp;I3278</f>
        <v/>
      </c>
      <c r="AC3278">
        <f>IF($B3278="","","|"&amp;SUBSTITUTE(TRIM(SUBSTITUTE(SUBSTITUTE(SUBSTITUTE(SUBSTITUTE(SUBSTITUTE(SUBSTITUTE(SUBSTITUTE(SUBSTITUTE(SUBSTITUTE(SUBSTITUTE(SUBSTITUTE(SUBSTITUTE(SUBSTITUTE(SUBSTITUTE(TRIM($B3278&amp;""),CHAR(10)," "),CHAR(13)," "),"."," "),";"," "),","," "),"/"," "),"+"," "),"-"," "),"  "," "),"  "," "),"  "," "),"  "," "),"  "," "),"  "," "))," ","|")&amp;"|")</f>
        <v/>
      </c>
      <c r="AD3278">
        <f>TRIM($I3278&amp;"")</f>
        <v/>
      </c>
    </row>
    <row r="3279" ht="36" customHeight="1">
      <c r="A3279" s="14" t="n">
        <v>46219</v>
      </c>
      <c r="B3279" s="6" t="inlineStr">
        <is>
          <t>10269</t>
        </is>
      </c>
      <c r="C3279" s="6" t="inlineStr">
        <is>
          <t>M/C 0723 - DEMONSTRAÇÃO MATEUS</t>
        </is>
      </c>
      <c r="D3279" s="6" t="inlineStr">
        <is>
          <t>11 USINAGEM</t>
        </is>
      </c>
      <c r="E3279" s="6" t="n">
        <v>10050002</v>
      </c>
      <c r="F3279" s="6" t="inlineStr">
        <is>
          <t>LATERAL MOLDURA MALAGA - 550X385X15 MDP</t>
        </is>
      </c>
      <c r="G3279" s="6" t="inlineStr">
        <is>
          <t>11 USINAGEM</t>
        </is>
      </c>
      <c r="H3279" s="6" t="inlineStr">
        <is>
          <t>11 USINAGEM</t>
        </is>
      </c>
      <c r="I3279" s="4" t="inlineStr">
        <is>
          <t>11 USINAGEM</t>
        </is>
      </c>
      <c r="J3279" s="4" t="n">
        <v>4</v>
      </c>
      <c r="K3279" s="6" t="n"/>
      <c r="L3279" s="6" t="n"/>
      <c r="M3279" s="6" t="n"/>
      <c r="N3279" s="6" t="n">
        <v>46220</v>
      </c>
      <c r="O3279" s="6" t="n">
        <v>4</v>
      </c>
      <c r="P3279" s="6" t="n"/>
      <c r="Q3279" s="6" t="n"/>
      <c r="R3279" s="6" t="n"/>
      <c r="S3279" s="6" t="n"/>
      <c r="T3279" s="6">
        <f>IF(OR($J3279="",$O3279=""),"",$O3279/$J3279)</f>
        <v/>
      </c>
      <c r="U3279" s="6" t="inlineStr">
        <is>
          <t>Concluído</t>
        </is>
      </c>
      <c r="V3279" s="6" t="n"/>
      <c r="W3279" s="6" t="n"/>
      <c r="X3279" s="6" t="n"/>
      <c r="Y3279" s="6" t="n"/>
      <c r="Z3279" s="6" t="n"/>
      <c r="AA3279" s="5" t="n"/>
      <c r="AB3279" s="6">
        <f>B3279&amp;"|"&amp;I3279</f>
        <v/>
      </c>
      <c r="AC3279">
        <f>IF($B3279="","","|"&amp;SUBSTITUTE(TRIM(SUBSTITUTE(SUBSTITUTE(SUBSTITUTE(SUBSTITUTE(SUBSTITUTE(SUBSTITUTE(SUBSTITUTE(SUBSTITUTE(SUBSTITUTE(SUBSTITUTE(SUBSTITUTE(SUBSTITUTE(SUBSTITUTE(SUBSTITUTE(TRIM($B3279&amp;""),CHAR(10)," "),CHAR(13)," "),"."," "),";"," "),","," "),"/"," "),"+"," "),"-"," "),"  "," "),"  "," "),"  "," "),"  "," "),"  "," "),"  "," "))," ","|")&amp;"|")</f>
        <v/>
      </c>
      <c r="AD3279">
        <f>TRIM($I3279&amp;"")</f>
        <v/>
      </c>
    </row>
    <row r="3280" ht="36" customHeight="1">
      <c r="A3280" s="14" t="n">
        <v>46219</v>
      </c>
      <c r="B3280" s="6" t="inlineStr">
        <is>
          <t>10269</t>
        </is>
      </c>
      <c r="C3280" s="6" t="inlineStr">
        <is>
          <t>M/C 0723 - DEMONSTRAÇÃO MATEUS</t>
        </is>
      </c>
      <c r="D3280" s="6" t="inlineStr">
        <is>
          <t>11 USINAGEM</t>
        </is>
      </c>
      <c r="E3280" s="6" t="n">
        <v>30001202</v>
      </c>
      <c r="F3280" s="6" t="inlineStr">
        <is>
          <t>PÉ FRONTAL 441X65(911)X25 MDF (16PÇS) - CAD PÉ INT</t>
        </is>
      </c>
      <c r="G3280" s="6" t="inlineStr">
        <is>
          <t>11 USINAGEM</t>
        </is>
      </c>
      <c r="H3280" s="6" t="inlineStr">
        <is>
          <t>11 USINAGEM</t>
        </is>
      </c>
      <c r="I3280" s="4" t="inlineStr">
        <is>
          <t>11 USINAGEM</t>
        </is>
      </c>
      <c r="J3280" s="4" t="n">
        <v>12</v>
      </c>
      <c r="K3280" s="6" t="n"/>
      <c r="L3280" s="6" t="n"/>
      <c r="M3280" s="6" t="n"/>
      <c r="N3280" s="6" t="n">
        <v>46220</v>
      </c>
      <c r="O3280" s="6" t="n">
        <v>12</v>
      </c>
      <c r="P3280" s="6" t="n"/>
      <c r="Q3280" s="6" t="n"/>
      <c r="R3280" s="6" t="n"/>
      <c r="S3280" s="6" t="n"/>
      <c r="T3280" s="6">
        <f>IF(OR($J3280="",$O3280=""),"",$O3280/$J3280)</f>
        <v/>
      </c>
      <c r="U3280" s="6" t="inlineStr">
        <is>
          <t>Concluído</t>
        </is>
      </c>
      <c r="V3280" s="6" t="n"/>
      <c r="W3280" s="6" t="n"/>
      <c r="X3280" s="6" t="n"/>
      <c r="Y3280" s="6" t="n"/>
      <c r="Z3280" s="6" t="n"/>
      <c r="AA3280" s="5" t="n"/>
      <c r="AB3280" s="6">
        <f>B3280&amp;"|"&amp;I3280</f>
        <v/>
      </c>
      <c r="AC3280">
        <f>IF($B3280="","","|"&amp;SUBSTITUTE(TRIM(SUBSTITUTE(SUBSTITUTE(SUBSTITUTE(SUBSTITUTE(SUBSTITUTE(SUBSTITUTE(SUBSTITUTE(SUBSTITUTE(SUBSTITUTE(SUBSTITUTE(SUBSTITUTE(SUBSTITUTE(SUBSTITUTE(SUBSTITUTE(TRIM($B3280&amp;""),CHAR(10)," "),CHAR(13)," "),"."," "),";"," "),","," "),"/"," "),"+"," "),"-"," "),"  "," "),"  "," "),"  "," "),"  "," "),"  "," "),"  "," "))," ","|")&amp;"|")</f>
        <v/>
      </c>
      <c r="AD3280">
        <f>TRIM($I3280&amp;"")</f>
        <v/>
      </c>
    </row>
    <row r="3281" ht="24" customHeight="1">
      <c r="A3281" s="14" t="n">
        <v>46223</v>
      </c>
      <c r="B3281" s="6" t="inlineStr">
        <is>
          <t>10264</t>
        </is>
      </c>
      <c r="C3281" s="6" t="inlineStr">
        <is>
          <t>M/C 0724 (VERDE)</t>
        </is>
      </c>
      <c r="D3281" s="6" t="inlineStr">
        <is>
          <t>6 PINTURA UV</t>
        </is>
      </c>
      <c r="E3281" s="6" t="n">
        <v>20019005</v>
      </c>
      <c r="F3281" s="6" t="inlineStr">
        <is>
          <t>RIPA 751X70X12 MDF - MESA SANTIAGO</t>
        </is>
      </c>
      <c r="G3281" s="6" t="inlineStr">
        <is>
          <t>6 PINTURA UV</t>
        </is>
      </c>
      <c r="H3281" s="6" t="inlineStr">
        <is>
          <t>6 PINTURA UV</t>
        </is>
      </c>
      <c r="I3281" s="4" t="inlineStr">
        <is>
          <t>6 PINTURA UV</t>
        </is>
      </c>
      <c r="J3281" s="4" t="n">
        <v>72</v>
      </c>
      <c r="K3281" s="6" t="n"/>
      <c r="L3281" s="6" t="n"/>
      <c r="M3281" s="6" t="n"/>
      <c r="N3281" s="6" t="n">
        <v>46224</v>
      </c>
      <c r="O3281" s="6" t="n">
        <v>72</v>
      </c>
      <c r="P3281" s="6" t="n"/>
      <c r="Q3281" s="6" t="n"/>
      <c r="R3281" s="6" t="n"/>
      <c r="S3281" s="6" t="n"/>
      <c r="T3281" s="6">
        <f>IF(OR($J3281="",$O3281=""),"",$O3281/$J3281)</f>
        <v/>
      </c>
      <c r="U3281" s="6" t="inlineStr">
        <is>
          <t>Concluído</t>
        </is>
      </c>
      <c r="V3281" s="6" t="n"/>
      <c r="W3281" s="6" t="n"/>
      <c r="X3281" s="6" t="n"/>
      <c r="Y3281" s="6" t="n"/>
      <c r="Z3281" s="6" t="n"/>
      <c r="AA3281" s="5" t="n"/>
      <c r="AB3281" s="6">
        <f>B3281&amp;"|"&amp;I3281</f>
        <v/>
      </c>
      <c r="AC3281">
        <f>IF($B3281="","","|"&amp;SUBSTITUTE(TRIM(SUBSTITUTE(SUBSTITUTE(SUBSTITUTE(SUBSTITUTE(SUBSTITUTE(SUBSTITUTE(SUBSTITUTE(SUBSTITUTE(SUBSTITUTE(SUBSTITUTE(SUBSTITUTE(SUBSTITUTE(SUBSTITUTE(SUBSTITUTE(TRIM($B3281&amp;""),CHAR(10)," "),CHAR(13)," "),"."," "),";"," "),","," "),"/"," "),"+"," "),"-"," "),"  "," "),"  "," "),"  "," "),"  "," "),"  "," "),"  "," "))," ","|")&amp;"|")</f>
        <v/>
      </c>
      <c r="AD3281">
        <f>TRIM($I3281&amp;"")</f>
        <v/>
      </c>
    </row>
    <row r="3282" ht="24" customHeight="1">
      <c r="A3282" s="14" t="n">
        <v>46223</v>
      </c>
      <c r="B3282" s="6" t="inlineStr">
        <is>
          <t>10264</t>
        </is>
      </c>
      <c r="C3282" s="6" t="inlineStr">
        <is>
          <t>M/C 0724 (VERDE)</t>
        </is>
      </c>
      <c r="D3282" s="6" t="inlineStr">
        <is>
          <t>6 PINTURA UV</t>
        </is>
      </c>
      <c r="E3282" s="6" t="n">
        <v>20019601</v>
      </c>
      <c r="F3282" s="6" t="inlineStr">
        <is>
          <t>(2-5) LATERAL 751X546X12 MDF - MESA SANTIAGO 1,36</t>
        </is>
      </c>
      <c r="G3282" s="6" t="inlineStr">
        <is>
          <t>6 PINTURA UV</t>
        </is>
      </c>
      <c r="H3282" s="6" t="inlineStr">
        <is>
          <t>6 PINTURA UV</t>
        </is>
      </c>
      <c r="I3282" s="4" t="inlineStr">
        <is>
          <t>6 PINTURA UV</t>
        </is>
      </c>
      <c r="J3282" s="4" t="n">
        <v>12</v>
      </c>
      <c r="K3282" s="6" t="n"/>
      <c r="L3282" s="6" t="n"/>
      <c r="M3282" s="6" t="n"/>
      <c r="N3282" s="6" t="n">
        <v>46224</v>
      </c>
      <c r="O3282" s="6" t="n">
        <v>12</v>
      </c>
      <c r="P3282" s="6" t="n"/>
      <c r="Q3282" s="6" t="n"/>
      <c r="R3282" s="6" t="n"/>
      <c r="S3282" s="6" t="n"/>
      <c r="T3282" s="6">
        <f>IF(OR($J3282="",$O3282=""),"",$O3282/$J3282)</f>
        <v/>
      </c>
      <c r="U3282" s="6" t="inlineStr">
        <is>
          <t>Concluído</t>
        </is>
      </c>
      <c r="V3282" s="6" t="n"/>
      <c r="W3282" s="6" t="n"/>
      <c r="X3282" s="6" t="n"/>
      <c r="Y3282" s="6" t="n"/>
      <c r="Z3282" s="6" t="n"/>
      <c r="AA3282" s="5" t="n"/>
      <c r="AB3282" s="6">
        <f>B3282&amp;"|"&amp;I3282</f>
        <v/>
      </c>
      <c r="AC3282">
        <f>IF($B3282="","","|"&amp;SUBSTITUTE(TRIM(SUBSTITUTE(SUBSTITUTE(SUBSTITUTE(SUBSTITUTE(SUBSTITUTE(SUBSTITUTE(SUBSTITUTE(SUBSTITUTE(SUBSTITUTE(SUBSTITUTE(SUBSTITUTE(SUBSTITUTE(SUBSTITUTE(SUBSTITUTE(TRIM($B3282&amp;""),CHAR(10)," "),CHAR(13)," "),"."," "),";"," "),","," "),"/"," "),"+"," "),"-"," "),"  "," "),"  "," "),"  "," "),"  "," "),"  "," "),"  "," "))," ","|")&amp;"|")</f>
        <v/>
      </c>
      <c r="AD3282">
        <f>TRIM($I3282&amp;"")</f>
        <v/>
      </c>
    </row>
    <row r="3283" ht="24" customHeight="1">
      <c r="A3283" s="14" t="n">
        <v>46223</v>
      </c>
      <c r="B3283" s="6" t="inlineStr">
        <is>
          <t>10264</t>
        </is>
      </c>
      <c r="C3283" s="6" t="inlineStr">
        <is>
          <t>M/C 0724 (VERDE)</t>
        </is>
      </c>
      <c r="D3283" s="6" t="inlineStr">
        <is>
          <t>6 PINTURA UV</t>
        </is>
      </c>
      <c r="E3283" s="6" t="n">
        <v>20019602</v>
      </c>
      <c r="F3283" s="6" t="inlineStr">
        <is>
          <t>FUNDO RIPADO 751X546X12 MDF - MESA SANTIAGO 1,36</t>
        </is>
      </c>
      <c r="G3283" s="6" t="inlineStr">
        <is>
          <t>6 PINTURA UV</t>
        </is>
      </c>
      <c r="H3283" s="6" t="inlineStr">
        <is>
          <t>6 PINTURA UV</t>
        </is>
      </c>
      <c r="I3283" s="4" t="inlineStr">
        <is>
          <t>6 PINTURA UV</t>
        </is>
      </c>
      <c r="J3283" s="4" t="n">
        <v>12</v>
      </c>
      <c r="K3283" s="6" t="n"/>
      <c r="L3283" s="6" t="n"/>
      <c r="M3283" s="6" t="n"/>
      <c r="N3283" s="6" t="n">
        <v>46224</v>
      </c>
      <c r="O3283" s="6" t="n">
        <v>12</v>
      </c>
      <c r="P3283" s="6" t="n"/>
      <c r="Q3283" s="6" t="n"/>
      <c r="R3283" s="6" t="n"/>
      <c r="S3283" s="6" t="n"/>
      <c r="T3283" s="6">
        <f>IF(OR($J3283="",$O3283=""),"",$O3283/$J3283)</f>
        <v/>
      </c>
      <c r="U3283" s="6" t="inlineStr">
        <is>
          <t>Concluído</t>
        </is>
      </c>
      <c r="V3283" s="6" t="n"/>
      <c r="W3283" s="6" t="n"/>
      <c r="X3283" s="6" t="n"/>
      <c r="Y3283" s="6" t="n"/>
      <c r="Z3283" s="6" t="n"/>
      <c r="AA3283" s="5" t="n"/>
      <c r="AB3283" s="6">
        <f>B3283&amp;"|"&amp;I3283</f>
        <v/>
      </c>
      <c r="AC3283">
        <f>IF($B3283="","","|"&amp;SUBSTITUTE(TRIM(SUBSTITUTE(SUBSTITUTE(SUBSTITUTE(SUBSTITUTE(SUBSTITUTE(SUBSTITUTE(SUBSTITUTE(SUBSTITUTE(SUBSTITUTE(SUBSTITUTE(SUBSTITUTE(SUBSTITUTE(SUBSTITUTE(SUBSTITUTE(TRIM($B3283&amp;""),CHAR(10)," "),CHAR(13)," "),"."," "),";"," "),","," "),"/"," "),"+"," "),"-"," "),"  "," "),"  "," "),"  "," "),"  "," "),"  "," "),"  "," "))," ","|")&amp;"|")</f>
        <v/>
      </c>
      <c r="AD3283">
        <f>TRIM($I3283&amp;"")</f>
        <v/>
      </c>
    </row>
    <row r="3284" ht="24" customHeight="1">
      <c r="A3284" s="14" t="n">
        <v>46223</v>
      </c>
      <c r="B3284" s="6" t="inlineStr">
        <is>
          <t>10264</t>
        </is>
      </c>
      <c r="C3284" s="6" t="inlineStr">
        <is>
          <t>M/C 0724 (VERDE)</t>
        </is>
      </c>
      <c r="D3284" s="6" t="inlineStr">
        <is>
          <t>6 PINTURA UV</t>
        </is>
      </c>
      <c r="E3284" s="6" t="n">
        <v>20019603</v>
      </c>
      <c r="F3284" s="6" t="inlineStr">
        <is>
          <t>(3) BASE 572X572X12 MDF - MESA SANTIAGO 1,36</t>
        </is>
      </c>
      <c r="G3284" s="6" t="inlineStr">
        <is>
          <t>6 PINTURA UV</t>
        </is>
      </c>
      <c r="H3284" s="6" t="inlineStr">
        <is>
          <t>6 PINTURA UV</t>
        </is>
      </c>
      <c r="I3284" s="4" t="inlineStr">
        <is>
          <t>6 PINTURA UV</t>
        </is>
      </c>
      <c r="J3284" s="4" t="n">
        <v>6</v>
      </c>
      <c r="K3284" s="6" t="n"/>
      <c r="L3284" s="6" t="n"/>
      <c r="M3284" s="6" t="n"/>
      <c r="N3284" s="6" t="n">
        <v>46224</v>
      </c>
      <c r="O3284" s="6" t="n">
        <v>6</v>
      </c>
      <c r="P3284" s="6" t="n"/>
      <c r="Q3284" s="6" t="n"/>
      <c r="R3284" s="6" t="n"/>
      <c r="S3284" s="6" t="n"/>
      <c r="T3284" s="6">
        <f>IF(OR($J3284="",$O3284=""),"",$O3284/$J3284)</f>
        <v/>
      </c>
      <c r="U3284" s="6" t="inlineStr">
        <is>
          <t>Concluído</t>
        </is>
      </c>
      <c r="V3284" s="6" t="n"/>
      <c r="W3284" s="6" t="n"/>
      <c r="X3284" s="6" t="n"/>
      <c r="Y3284" s="6" t="n"/>
      <c r="Z3284" s="6" t="n"/>
      <c r="AA3284" s="5" t="n"/>
      <c r="AB3284" s="6">
        <f>B3284&amp;"|"&amp;I3284</f>
        <v/>
      </c>
      <c r="AC3284">
        <f>IF($B3284="","","|"&amp;SUBSTITUTE(TRIM(SUBSTITUTE(SUBSTITUTE(SUBSTITUTE(SUBSTITUTE(SUBSTITUTE(SUBSTITUTE(SUBSTITUTE(SUBSTITUTE(SUBSTITUTE(SUBSTITUTE(SUBSTITUTE(SUBSTITUTE(SUBSTITUTE(SUBSTITUTE(TRIM($B3284&amp;""),CHAR(10)," "),CHAR(13)," "),"."," "),";"," "),","," "),"/"," "),"+"," "),"-"," "),"  "," "),"  "," "),"  "," "),"  "," "),"  "," "),"  "," "))," ","|")&amp;"|")</f>
        <v/>
      </c>
      <c r="AD3284">
        <f>TRIM($I3284&amp;"")</f>
        <v/>
      </c>
    </row>
    <row r="3285" ht="24" customHeight="1">
      <c r="A3285" s="14" t="n">
        <v>46223</v>
      </c>
      <c r="B3285" s="6" t="inlineStr">
        <is>
          <t>10264</t>
        </is>
      </c>
      <c r="C3285" s="6" t="inlineStr">
        <is>
          <t>M/C 0724 (VERDE)</t>
        </is>
      </c>
      <c r="D3285" s="6" t="inlineStr">
        <is>
          <t>6 PINTURA UV</t>
        </is>
      </c>
      <c r="E3285" s="6" t="n">
        <v>20019606</v>
      </c>
      <c r="F3285" s="6" t="inlineStr">
        <is>
          <t>(1-6) LATERAL RIPADA - MESA SANTIAGO 1,36</t>
        </is>
      </c>
      <c r="G3285" s="6" t="inlineStr">
        <is>
          <t>6 PINTURA UV</t>
        </is>
      </c>
      <c r="H3285" s="6" t="inlineStr">
        <is>
          <t>6 PINTURA UV</t>
        </is>
      </c>
      <c r="I3285" s="4" t="inlineStr">
        <is>
          <t>6 PINTURA UV</t>
        </is>
      </c>
      <c r="J3285" s="4" t="n">
        <v>12</v>
      </c>
      <c r="K3285" s="6" t="n"/>
      <c r="L3285" s="6" t="n"/>
      <c r="M3285" s="6" t="n"/>
      <c r="N3285" s="6" t="n">
        <v>46224</v>
      </c>
      <c r="O3285" s="6" t="n">
        <v>12</v>
      </c>
      <c r="P3285" s="6" t="n"/>
      <c r="Q3285" s="6" t="n"/>
      <c r="R3285" s="6" t="n"/>
      <c r="S3285" s="6" t="n"/>
      <c r="T3285" s="6">
        <f>IF(OR($J3285="",$O3285=""),"",$O3285/$J3285)</f>
        <v/>
      </c>
      <c r="U3285" s="6" t="inlineStr">
        <is>
          <t>Concluído</t>
        </is>
      </c>
      <c r="V3285" s="6" t="n"/>
      <c r="W3285" s="6" t="n"/>
      <c r="X3285" s="6" t="n"/>
      <c r="Y3285" s="6" t="n"/>
      <c r="Z3285" s="6" t="n"/>
      <c r="AA3285" s="5" t="n"/>
      <c r="AB3285" s="6">
        <f>B3285&amp;"|"&amp;I3285</f>
        <v/>
      </c>
      <c r="AC3285">
        <f>IF($B3285="","","|"&amp;SUBSTITUTE(TRIM(SUBSTITUTE(SUBSTITUTE(SUBSTITUTE(SUBSTITUTE(SUBSTITUTE(SUBSTITUTE(SUBSTITUTE(SUBSTITUTE(SUBSTITUTE(SUBSTITUTE(SUBSTITUTE(SUBSTITUTE(SUBSTITUTE(SUBSTITUTE(TRIM($B3285&amp;""),CHAR(10)," "),CHAR(13)," "),"."," "),";"," "),","," "),"/"," "),"+"," "),"-"," "),"  "," "),"  "," "),"  "," "),"  "," "),"  "," "),"  "," "))," ","|")&amp;"|")</f>
        <v/>
      </c>
      <c r="AD3285">
        <f>TRIM($I3285&amp;"")</f>
        <v/>
      </c>
    </row>
    <row r="3286" ht="24" customHeight="1">
      <c r="A3286" s="14" t="n">
        <v>46223</v>
      </c>
      <c r="B3286" s="6" t="inlineStr">
        <is>
          <t>10264</t>
        </is>
      </c>
      <c r="C3286" s="6" t="inlineStr">
        <is>
          <t>M/C 0724 (VERDE)</t>
        </is>
      </c>
      <c r="D3286" s="6" t="inlineStr">
        <is>
          <t>6 PINTURA UV</t>
        </is>
      </c>
      <c r="E3286" s="6" t="n">
        <v>20020002</v>
      </c>
      <c r="F3286" s="6" t="inlineStr">
        <is>
          <t>(2) FECHAMENTO I 1090X295X12 MDF - BASE DUBAI</t>
        </is>
      </c>
      <c r="G3286" s="6" t="inlineStr">
        <is>
          <t>6 PINTURA UV</t>
        </is>
      </c>
      <c r="H3286" s="6" t="inlineStr">
        <is>
          <t>6 PINTURA UV</t>
        </is>
      </c>
      <c r="I3286" s="4" t="inlineStr">
        <is>
          <t>6 PINTURA UV</t>
        </is>
      </c>
      <c r="J3286" s="4" t="n">
        <v>1</v>
      </c>
      <c r="K3286" s="6" t="n"/>
      <c r="L3286" s="6" t="n"/>
      <c r="M3286" s="6" t="n"/>
      <c r="N3286" s="6" t="n">
        <v>46224</v>
      </c>
      <c r="O3286" s="6" t="n">
        <v>1</v>
      </c>
      <c r="P3286" s="6" t="n"/>
      <c r="Q3286" s="6" t="n"/>
      <c r="R3286" s="6" t="n"/>
      <c r="S3286" s="6" t="n"/>
      <c r="T3286" s="6">
        <f>IF(OR($J3286="",$O3286=""),"",$O3286/$J3286)</f>
        <v/>
      </c>
      <c r="U3286" s="6" t="inlineStr">
        <is>
          <t>Concluído</t>
        </is>
      </c>
      <c r="V3286" s="6" t="n"/>
      <c r="W3286" s="6" t="n"/>
      <c r="X3286" s="6" t="n"/>
      <c r="Y3286" s="6" t="n"/>
      <c r="Z3286" s="6" t="n"/>
      <c r="AA3286" s="5" t="n"/>
      <c r="AB3286" s="6">
        <f>B3286&amp;"|"&amp;I3286</f>
        <v/>
      </c>
      <c r="AC3286">
        <f>IF($B3286="","","|"&amp;SUBSTITUTE(TRIM(SUBSTITUTE(SUBSTITUTE(SUBSTITUTE(SUBSTITUTE(SUBSTITUTE(SUBSTITUTE(SUBSTITUTE(SUBSTITUTE(SUBSTITUTE(SUBSTITUTE(SUBSTITUTE(SUBSTITUTE(SUBSTITUTE(SUBSTITUTE(TRIM($B3286&amp;""),CHAR(10)," "),CHAR(13)," "),"."," "),";"," "),","," "),"/"," "),"+"," "),"-"," "),"  "," "),"  "," "),"  "," "),"  "," "),"  "," "),"  "," "))," ","|")&amp;"|")</f>
        <v/>
      </c>
      <c r="AD3286">
        <f>TRIM($I3286&amp;"")</f>
        <v/>
      </c>
    </row>
    <row r="3287" ht="24" customHeight="1">
      <c r="A3287" s="14" t="n">
        <v>46223</v>
      </c>
      <c r="B3287" s="6" t="inlineStr">
        <is>
          <t>10264</t>
        </is>
      </c>
      <c r="C3287" s="6" t="inlineStr">
        <is>
          <t>M/C 0724 (VERDE)</t>
        </is>
      </c>
      <c r="D3287" s="6" t="inlineStr">
        <is>
          <t>6 PINTURA UV</t>
        </is>
      </c>
      <c r="E3287" s="6" t="n">
        <v>20020003</v>
      </c>
      <c r="F3287" s="6" t="inlineStr">
        <is>
          <t>(3) FECHAMENTO II 600X295X12 MDF - BASE DUBAI</t>
        </is>
      </c>
      <c r="G3287" s="6" t="inlineStr">
        <is>
          <t>6 PINTURA UV</t>
        </is>
      </c>
      <c r="H3287" s="6" t="inlineStr">
        <is>
          <t>6 PINTURA UV</t>
        </is>
      </c>
      <c r="I3287" s="4" t="inlineStr">
        <is>
          <t>6 PINTURA UV</t>
        </is>
      </c>
      <c r="J3287" s="4" t="n">
        <v>1</v>
      </c>
      <c r="K3287" s="6" t="n"/>
      <c r="L3287" s="6" t="n"/>
      <c r="M3287" s="6" t="n"/>
      <c r="N3287" s="6" t="n">
        <v>46224</v>
      </c>
      <c r="O3287" s="6" t="n">
        <v>1</v>
      </c>
      <c r="P3287" s="6" t="n"/>
      <c r="Q3287" s="6" t="n"/>
      <c r="R3287" s="6" t="n"/>
      <c r="S3287" s="6" t="n"/>
      <c r="T3287" s="6">
        <f>IF(OR($J3287="",$O3287=""),"",$O3287/$J3287)</f>
        <v/>
      </c>
      <c r="U3287" s="6" t="inlineStr">
        <is>
          <t>Concluído</t>
        </is>
      </c>
      <c r="V3287" s="6" t="n"/>
      <c r="W3287" s="6" t="n"/>
      <c r="X3287" s="6" t="n"/>
      <c r="Y3287" s="6" t="n"/>
      <c r="Z3287" s="6" t="n"/>
      <c r="AA3287" s="5" t="n"/>
      <c r="AB3287" s="6">
        <f>B3287&amp;"|"&amp;I3287</f>
        <v/>
      </c>
      <c r="AC3287">
        <f>IF($B3287="","","|"&amp;SUBSTITUTE(TRIM(SUBSTITUTE(SUBSTITUTE(SUBSTITUTE(SUBSTITUTE(SUBSTITUTE(SUBSTITUTE(SUBSTITUTE(SUBSTITUTE(SUBSTITUTE(SUBSTITUTE(SUBSTITUTE(SUBSTITUTE(SUBSTITUTE(SUBSTITUTE(TRIM($B3287&amp;""),CHAR(10)," "),CHAR(13)," "),"."," "),";"," "),","," "),"/"," "),"+"," "),"-"," "),"  "," "),"  "," "),"  "," "),"  "," "),"  "," "),"  "," "))," ","|")&amp;"|")</f>
        <v/>
      </c>
      <c r="AD3287">
        <f>TRIM($I3287&amp;"")</f>
        <v/>
      </c>
    </row>
    <row r="3288" ht="24" customHeight="1">
      <c r="A3288" s="14" t="n">
        <v>46223</v>
      </c>
      <c r="B3288" s="6" t="inlineStr">
        <is>
          <t>10264</t>
        </is>
      </c>
      <c r="C3288" s="6" t="inlineStr">
        <is>
          <t>M/C 0724 (VERDE)</t>
        </is>
      </c>
      <c r="D3288" s="6" t="inlineStr">
        <is>
          <t>6 PINTURA UV</t>
        </is>
      </c>
      <c r="E3288" s="6" t="n">
        <v>20020004</v>
      </c>
      <c r="F3288" s="6" t="inlineStr">
        <is>
          <t>(4) FECHAMENTO III 545X327X12 MDF - BASE DUBAI</t>
        </is>
      </c>
      <c r="G3288" s="6" t="inlineStr">
        <is>
          <t>6 PINTURA UV</t>
        </is>
      </c>
      <c r="H3288" s="6" t="inlineStr">
        <is>
          <t>6 PINTURA UV</t>
        </is>
      </c>
      <c r="I3288" s="4" t="inlineStr">
        <is>
          <t>6 PINTURA UV</t>
        </is>
      </c>
      <c r="J3288" s="4" t="n">
        <v>2</v>
      </c>
      <c r="K3288" s="6" t="n"/>
      <c r="L3288" s="6" t="n"/>
      <c r="M3288" s="6" t="n"/>
      <c r="N3288" s="6" t="n">
        <v>46223</v>
      </c>
      <c r="O3288" s="6" t="n">
        <v>2</v>
      </c>
      <c r="P3288" s="6" t="n"/>
      <c r="Q3288" s="6" t="n"/>
      <c r="R3288" s="6" t="n"/>
      <c r="S3288" s="6" t="n"/>
      <c r="T3288" s="6">
        <f>IF(OR($J3288="",$O3288=""),"",$O3288/$J3288)</f>
        <v/>
      </c>
      <c r="U3288" s="6" t="inlineStr">
        <is>
          <t>Concluído</t>
        </is>
      </c>
      <c r="V3288" s="6" t="n"/>
      <c r="W3288" s="6" t="n"/>
      <c r="X3288" s="6" t="n"/>
      <c r="Y3288" s="6" t="n"/>
      <c r="Z3288" s="6" t="n"/>
      <c r="AA3288" s="5" t="n"/>
      <c r="AB3288" s="6">
        <f>B3288&amp;"|"&amp;I3288</f>
        <v/>
      </c>
      <c r="AC3288">
        <f>IF($B3288="","","|"&amp;SUBSTITUTE(TRIM(SUBSTITUTE(SUBSTITUTE(SUBSTITUTE(SUBSTITUTE(SUBSTITUTE(SUBSTITUTE(SUBSTITUTE(SUBSTITUTE(SUBSTITUTE(SUBSTITUTE(SUBSTITUTE(SUBSTITUTE(SUBSTITUTE(SUBSTITUTE(TRIM($B3288&amp;""),CHAR(10)," "),CHAR(13)," "),"."," "),";"," "),","," "),"/"," "),"+"," "),"-"," "),"  "," "),"  "," "),"  "," "),"  "," "),"  "," "),"  "," "))," ","|")&amp;"|")</f>
        <v/>
      </c>
      <c r="AD3288">
        <f>TRIM($I3288&amp;"")</f>
        <v/>
      </c>
    </row>
    <row r="3289" ht="24" customHeight="1">
      <c r="A3289" s="14" t="n">
        <v>46223</v>
      </c>
      <c r="B3289" s="6" t="inlineStr">
        <is>
          <t>10264</t>
        </is>
      </c>
      <c r="C3289" s="6" t="inlineStr">
        <is>
          <t>M/C 0724 (VERDE)</t>
        </is>
      </c>
      <c r="D3289" s="6" t="inlineStr">
        <is>
          <t>6 PINTURA UV</t>
        </is>
      </c>
      <c r="E3289" s="6" t="n">
        <v>20020005</v>
      </c>
      <c r="F3289" s="6" t="inlineStr">
        <is>
          <t>(5) FECHAMENTO IV 453X327X12 MDF - BASE DUBAI</t>
        </is>
      </c>
      <c r="G3289" s="6" t="inlineStr">
        <is>
          <t>6 PINTURA UV</t>
        </is>
      </c>
      <c r="H3289" s="6" t="inlineStr">
        <is>
          <t>6 PINTURA UV</t>
        </is>
      </c>
      <c r="I3289" s="4" t="inlineStr">
        <is>
          <t>6 PINTURA UV</t>
        </is>
      </c>
      <c r="J3289" s="4" t="n">
        <v>1</v>
      </c>
      <c r="K3289" s="6" t="n"/>
      <c r="L3289" s="6" t="n"/>
      <c r="M3289" s="6" t="n"/>
      <c r="N3289" s="6" t="n">
        <v>46223</v>
      </c>
      <c r="O3289" s="6" t="n">
        <v>1</v>
      </c>
      <c r="P3289" s="6" t="n"/>
      <c r="Q3289" s="6" t="n"/>
      <c r="R3289" s="6" t="n"/>
      <c r="S3289" s="6" t="n"/>
      <c r="T3289" s="6">
        <f>IF(OR($J3289="",$O3289=""),"",$O3289/$J3289)</f>
        <v/>
      </c>
      <c r="U3289" s="6" t="inlineStr">
        <is>
          <t>Concluído</t>
        </is>
      </c>
      <c r="V3289" s="6" t="n"/>
      <c r="W3289" s="6" t="n"/>
      <c r="X3289" s="6" t="n"/>
      <c r="Y3289" s="6" t="n"/>
      <c r="Z3289" s="6" t="n"/>
      <c r="AA3289" s="5" t="n"/>
      <c r="AB3289" s="6">
        <f>B3289&amp;"|"&amp;I3289</f>
        <v/>
      </c>
      <c r="AC3289">
        <f>IF($B3289="","","|"&amp;SUBSTITUTE(TRIM(SUBSTITUTE(SUBSTITUTE(SUBSTITUTE(SUBSTITUTE(SUBSTITUTE(SUBSTITUTE(SUBSTITUTE(SUBSTITUTE(SUBSTITUTE(SUBSTITUTE(SUBSTITUTE(SUBSTITUTE(SUBSTITUTE(SUBSTITUTE(TRIM($B3289&amp;""),CHAR(10)," "),CHAR(13)," "),"."," "),";"," "),","," "),"/"," "),"+"," "),"-"," "),"  "," "),"  "," "),"  "," "),"  "," "),"  "," "),"  "," "))," ","|")&amp;"|")</f>
        <v/>
      </c>
      <c r="AD3289">
        <f>TRIM($I3289&amp;"")</f>
        <v/>
      </c>
    </row>
    <row r="3290" ht="24" customHeight="1">
      <c r="A3290" s="14" t="n">
        <v>46223</v>
      </c>
      <c r="B3290" s="6" t="inlineStr">
        <is>
          <t>10264</t>
        </is>
      </c>
      <c r="C3290" s="6" t="inlineStr">
        <is>
          <t>M/C 0724 (VERDE)</t>
        </is>
      </c>
      <c r="D3290" s="6" t="inlineStr">
        <is>
          <t>6 PINTURA UV</t>
        </is>
      </c>
      <c r="E3290" s="6" t="n">
        <v>30080009</v>
      </c>
      <c r="F3290" s="6" t="inlineStr">
        <is>
          <t>(4) MOLDURA 1360X680X12 MDF - MESA AMST. 1,36X1,36</t>
        </is>
      </c>
      <c r="G3290" s="6" t="inlineStr">
        <is>
          <t>6 PINTURA UV</t>
        </is>
      </c>
      <c r="H3290" s="6" t="inlineStr">
        <is>
          <t>6 PINTURA UV</t>
        </is>
      </c>
      <c r="I3290" s="4" t="inlineStr">
        <is>
          <t>6 PINTURA UV</t>
        </is>
      </c>
      <c r="J3290" s="4" t="n">
        <v>10</v>
      </c>
      <c r="K3290" s="6" t="n"/>
      <c r="L3290" s="6" t="n"/>
      <c r="M3290" s="6" t="n"/>
      <c r="N3290" s="6" t="n">
        <v>46223</v>
      </c>
      <c r="O3290" s="6" t="n">
        <v>10</v>
      </c>
      <c r="P3290" s="6" t="n"/>
      <c r="Q3290" s="6" t="n"/>
      <c r="R3290" s="6" t="n"/>
      <c r="S3290" s="6" t="n"/>
      <c r="T3290" s="6">
        <f>IF(OR($J3290="",$O3290=""),"",$O3290/$J3290)</f>
        <v/>
      </c>
      <c r="U3290" s="6" t="inlineStr">
        <is>
          <t>Concluído</t>
        </is>
      </c>
      <c r="V3290" s="6" t="n"/>
      <c r="W3290" s="6" t="n"/>
      <c r="X3290" s="6" t="n"/>
      <c r="Y3290" s="6" t="n"/>
      <c r="Z3290" s="6" t="n"/>
      <c r="AA3290" s="5" t="n"/>
      <c r="AB3290" s="6">
        <f>B3290&amp;"|"&amp;I3290</f>
        <v/>
      </c>
      <c r="AC3290">
        <f>IF($B3290="","","|"&amp;SUBSTITUTE(TRIM(SUBSTITUTE(SUBSTITUTE(SUBSTITUTE(SUBSTITUTE(SUBSTITUTE(SUBSTITUTE(SUBSTITUTE(SUBSTITUTE(SUBSTITUTE(SUBSTITUTE(SUBSTITUTE(SUBSTITUTE(SUBSTITUTE(SUBSTITUTE(TRIM($B3290&amp;""),CHAR(10)," "),CHAR(13)," "),"."," "),";"," "),","," "),"/"," "),"+"," "),"-"," "),"  "," "),"  "," "),"  "," "),"  "," "),"  "," "),"  "," "))," ","|")&amp;"|")</f>
        <v/>
      </c>
      <c r="AD3290">
        <f>TRIM($I3290&amp;"")</f>
        <v/>
      </c>
    </row>
    <row r="3291" ht="24" customHeight="1">
      <c r="A3291" s="14" t="n">
        <v>46223</v>
      </c>
      <c r="B3291" s="6" t="inlineStr">
        <is>
          <t>10264</t>
        </is>
      </c>
      <c r="C3291" s="6" t="inlineStr">
        <is>
          <t>M/C 0724 (VERDE)</t>
        </is>
      </c>
      <c r="D3291" s="6" t="inlineStr">
        <is>
          <t>6 PINTURA UV</t>
        </is>
      </c>
      <c r="E3291" s="6" t="n">
        <v>30081507</v>
      </c>
      <c r="F3291" s="6" t="inlineStr">
        <is>
          <t>(2)PRATO MENOR 582X582X12 MDF-MESA ANCARA /AMSTERD</t>
        </is>
      </c>
      <c r="G3291" s="6" t="inlineStr">
        <is>
          <t>6 PINTURA UV</t>
        </is>
      </c>
      <c r="H3291" s="6" t="inlineStr">
        <is>
          <t>6 PINTURA UV</t>
        </is>
      </c>
      <c r="I3291" s="4" t="inlineStr">
        <is>
          <t>6 PINTURA UV</t>
        </is>
      </c>
      <c r="J3291" s="4" t="n">
        <v>5</v>
      </c>
      <c r="K3291" s="6" t="n"/>
      <c r="L3291" s="6" t="n"/>
      <c r="M3291" s="6" t="n"/>
      <c r="N3291" s="6" t="n">
        <v>46223</v>
      </c>
      <c r="O3291" s="6" t="n">
        <v>5</v>
      </c>
      <c r="P3291" s="6" t="n"/>
      <c r="Q3291" s="6" t="n"/>
      <c r="R3291" s="6" t="n"/>
      <c r="S3291" s="6" t="n"/>
      <c r="T3291" s="6">
        <f>IF(OR($J3291="",$O3291=""),"",$O3291/$J3291)</f>
        <v/>
      </c>
      <c r="U3291" s="6" t="inlineStr">
        <is>
          <t>Concluído</t>
        </is>
      </c>
      <c r="V3291" s="6" t="n"/>
      <c r="W3291" s="6" t="n"/>
      <c r="X3291" s="6" t="n"/>
      <c r="Y3291" s="6" t="n"/>
      <c r="Z3291" s="6" t="n"/>
      <c r="AA3291" s="5" t="n"/>
      <c r="AB3291" s="6">
        <f>B3291&amp;"|"&amp;I3291</f>
        <v/>
      </c>
      <c r="AC3291">
        <f>IF($B3291="","","|"&amp;SUBSTITUTE(TRIM(SUBSTITUTE(SUBSTITUTE(SUBSTITUTE(SUBSTITUTE(SUBSTITUTE(SUBSTITUTE(SUBSTITUTE(SUBSTITUTE(SUBSTITUTE(SUBSTITUTE(SUBSTITUTE(SUBSTITUTE(SUBSTITUTE(SUBSTITUTE(TRIM($B3291&amp;""),CHAR(10)," "),CHAR(13)," "),"."," "),";"," "),","," "),"/"," "),"+"," "),"-"," "),"  "," "),"  "," "),"  "," "),"  "," "),"  "," "),"  "," "))," ","|")&amp;"|")</f>
        <v/>
      </c>
      <c r="AD3291">
        <f>TRIM($I3291&amp;"")</f>
        <v/>
      </c>
    </row>
    <row r="3292" ht="24" customHeight="1">
      <c r="A3292" s="14" t="n">
        <v>46223</v>
      </c>
      <c r="B3292" s="6" t="inlineStr">
        <is>
          <t>10264</t>
        </is>
      </c>
      <c r="C3292" s="6" t="inlineStr">
        <is>
          <t>M/C 0724 (VERDE)</t>
        </is>
      </c>
      <c r="D3292" s="6" t="inlineStr">
        <is>
          <t>6 PINTURA UV</t>
        </is>
      </c>
      <c r="E3292" s="6" t="n">
        <v>30081508</v>
      </c>
      <c r="F3292" s="6" t="inlineStr">
        <is>
          <t>(3) PRATO MAIOR 664X664X12 MDF-MESA ANCARA/AMSTERD</t>
        </is>
      </c>
      <c r="G3292" s="6" t="inlineStr">
        <is>
          <t>6 PINTURA UV</t>
        </is>
      </c>
      <c r="H3292" s="6" t="inlineStr">
        <is>
          <t>6 PINTURA UV</t>
        </is>
      </c>
      <c r="I3292" s="4" t="inlineStr">
        <is>
          <t>6 PINTURA UV</t>
        </is>
      </c>
      <c r="J3292" s="4" t="n">
        <v>1</v>
      </c>
      <c r="K3292" s="6" t="n"/>
      <c r="L3292" s="6" t="n"/>
      <c r="M3292" s="6" t="n"/>
      <c r="N3292" s="6" t="n">
        <v>46223</v>
      </c>
      <c r="O3292" s="6" t="n">
        <v>1</v>
      </c>
      <c r="P3292" s="6" t="n"/>
      <c r="Q3292" s="6" t="n"/>
      <c r="R3292" s="6" t="n"/>
      <c r="S3292" s="6" t="n"/>
      <c r="T3292" s="6">
        <f>IF(OR($J3292="",$O3292=""),"",$O3292/$J3292)</f>
        <v/>
      </c>
      <c r="U3292" s="6" t="inlineStr">
        <is>
          <t>Concluído</t>
        </is>
      </c>
      <c r="V3292" s="6" t="n"/>
      <c r="W3292" s="6" t="n"/>
      <c r="X3292" s="6" t="n"/>
      <c r="Y3292" s="6" t="n"/>
      <c r="Z3292" s="6" t="n"/>
      <c r="AA3292" s="5" t="n"/>
      <c r="AB3292" s="6">
        <f>B3292&amp;"|"&amp;I3292</f>
        <v/>
      </c>
      <c r="AC3292">
        <f>IF($B3292="","","|"&amp;SUBSTITUTE(TRIM(SUBSTITUTE(SUBSTITUTE(SUBSTITUTE(SUBSTITUTE(SUBSTITUTE(SUBSTITUTE(SUBSTITUTE(SUBSTITUTE(SUBSTITUTE(SUBSTITUTE(SUBSTITUTE(SUBSTITUTE(SUBSTITUTE(SUBSTITUTE(TRIM($B3292&amp;""),CHAR(10)," "),CHAR(13)," "),"."," "),";"," "),","," "),"/"," "),"+"," "),"-"," "),"  "," "),"  "," "),"  "," "),"  "," "),"  "," "),"  "," "))," ","|")&amp;"|")</f>
        <v/>
      </c>
      <c r="AD3292">
        <f>TRIM($I3292&amp;"")</f>
        <v/>
      </c>
    </row>
    <row r="3293" ht="24" customHeight="1">
      <c r="A3293" s="14" t="n">
        <v>46223</v>
      </c>
      <c r="B3293" s="6" t="inlineStr">
        <is>
          <t>10264</t>
        </is>
      </c>
      <c r="C3293" s="6" t="inlineStr">
        <is>
          <t>M/C 0724 (VERDE)</t>
        </is>
      </c>
      <c r="D3293" s="6" t="inlineStr">
        <is>
          <t>6 PINTURA UV</t>
        </is>
      </c>
      <c r="E3293" s="6" t="n">
        <v>20020001</v>
      </c>
      <c r="F3293" s="6" t="inlineStr">
        <is>
          <t>(1) LATERAL 1180X92X15 MDF - BASE DUBAI</t>
        </is>
      </c>
      <c r="G3293" s="6" t="inlineStr">
        <is>
          <t>6 PINTURA UV</t>
        </is>
      </c>
      <c r="H3293" s="6" t="inlineStr">
        <is>
          <t>6 PINTURA UV</t>
        </is>
      </c>
      <c r="I3293" s="4" t="inlineStr">
        <is>
          <t>6 PINTURA UV</t>
        </is>
      </c>
      <c r="J3293" s="4" t="n">
        <v>4</v>
      </c>
      <c r="K3293" s="6" t="n"/>
      <c r="L3293" s="6" t="n"/>
      <c r="M3293" s="6" t="n"/>
      <c r="N3293" s="6" t="n">
        <v>46223</v>
      </c>
      <c r="O3293" s="6" t="n">
        <v>4</v>
      </c>
      <c r="P3293" s="6" t="n"/>
      <c r="Q3293" s="6" t="n"/>
      <c r="R3293" s="6" t="n"/>
      <c r="S3293" s="6" t="n"/>
      <c r="T3293" s="6">
        <f>IF(OR($J3293="",$O3293=""),"",$O3293/$J3293)</f>
        <v/>
      </c>
      <c r="U3293" s="6" t="inlineStr">
        <is>
          <t>Concluído</t>
        </is>
      </c>
      <c r="V3293" s="6" t="n"/>
      <c r="W3293" s="6" t="n"/>
      <c r="X3293" s="6" t="n"/>
      <c r="Y3293" s="6" t="n"/>
      <c r="Z3293" s="6" t="n"/>
      <c r="AA3293" s="5" t="n"/>
      <c r="AB3293" s="6">
        <f>B3293&amp;"|"&amp;I3293</f>
        <v/>
      </c>
      <c r="AC3293">
        <f>IF($B3293="","","|"&amp;SUBSTITUTE(TRIM(SUBSTITUTE(SUBSTITUTE(SUBSTITUTE(SUBSTITUTE(SUBSTITUTE(SUBSTITUTE(SUBSTITUTE(SUBSTITUTE(SUBSTITUTE(SUBSTITUTE(SUBSTITUTE(SUBSTITUTE(SUBSTITUTE(SUBSTITUTE(TRIM($B3293&amp;""),CHAR(10)," "),CHAR(13)," "),"."," "),";"," "),","," "),"/"," "),"+"," "),"-"," "),"  "," "),"  "," "),"  "," "),"  "," "),"  "," "),"  "," "))," ","|")&amp;"|")</f>
        <v/>
      </c>
      <c r="AD3293">
        <f>TRIM($I3293&amp;"")</f>
        <v/>
      </c>
    </row>
    <row r="3294" ht="24" customHeight="1">
      <c r="A3294" s="14" t="n">
        <v>46223</v>
      </c>
      <c r="B3294" s="6" t="inlineStr">
        <is>
          <t>10264</t>
        </is>
      </c>
      <c r="C3294" s="6" t="inlineStr">
        <is>
          <t>M/C 0724 (VERDE)</t>
        </is>
      </c>
      <c r="D3294" s="6" t="inlineStr">
        <is>
          <t>6 PINTURA UV</t>
        </is>
      </c>
      <c r="E3294" s="6" t="n">
        <v>30080008</v>
      </c>
      <c r="F3294" s="6" t="inlineStr">
        <is>
          <t>(1-7) TAMPO 1360X680X15 MDF - MESA AMST. 1,36X1,36</t>
        </is>
      </c>
      <c r="G3294" s="6" t="inlineStr">
        <is>
          <t>6 PINTURA UV</t>
        </is>
      </c>
      <c r="H3294" s="6" t="inlineStr">
        <is>
          <t>6 PINTURA UV</t>
        </is>
      </c>
      <c r="I3294" s="4" t="inlineStr">
        <is>
          <t>6 PINTURA UV</t>
        </is>
      </c>
      <c r="J3294" s="4" t="n">
        <v>10</v>
      </c>
      <c r="K3294" s="6" t="n"/>
      <c r="L3294" s="6" t="n"/>
      <c r="M3294" s="6" t="n"/>
      <c r="N3294" s="6" t="n">
        <v>46223</v>
      </c>
      <c r="O3294" s="6" t="n">
        <v>10</v>
      </c>
      <c r="P3294" s="6" t="n"/>
      <c r="Q3294" s="6" t="n"/>
      <c r="R3294" s="6" t="n"/>
      <c r="S3294" s="6" t="n"/>
      <c r="T3294" s="6">
        <f>IF(OR($J3294="",$O3294=""),"",$O3294/$J3294)</f>
        <v/>
      </c>
      <c r="U3294" s="6" t="inlineStr">
        <is>
          <t>Concluído</t>
        </is>
      </c>
      <c r="V3294" s="6" t="n"/>
      <c r="W3294" s="6" t="n"/>
      <c r="X3294" s="6" t="n"/>
      <c r="Y3294" s="6" t="n"/>
      <c r="Z3294" s="6" t="n"/>
      <c r="AA3294" s="5" t="n"/>
      <c r="AB3294" s="6">
        <f>B3294&amp;"|"&amp;I3294</f>
        <v/>
      </c>
      <c r="AC3294">
        <f>IF($B3294="","","|"&amp;SUBSTITUTE(TRIM(SUBSTITUTE(SUBSTITUTE(SUBSTITUTE(SUBSTITUTE(SUBSTITUTE(SUBSTITUTE(SUBSTITUTE(SUBSTITUTE(SUBSTITUTE(SUBSTITUTE(SUBSTITUTE(SUBSTITUTE(SUBSTITUTE(SUBSTITUTE(TRIM($B3294&amp;""),CHAR(10)," "),CHAR(13)," "),"."," "),";"," "),","," "),"/"," "),"+"," "),"-"," "),"  "," "),"  "," "),"  "," "),"  "," "),"  "," "),"  "," "))," ","|")&amp;"|")</f>
        <v/>
      </c>
      <c r="AD3294">
        <f>TRIM($I3294&amp;"")</f>
        <v/>
      </c>
    </row>
    <row r="3295" ht="24" customHeight="1">
      <c r="A3295" s="14" t="n">
        <v>46223</v>
      </c>
      <c r="B3295" s="6" t="inlineStr">
        <is>
          <t>10264</t>
        </is>
      </c>
      <c r="C3295" s="6" t="inlineStr">
        <is>
          <t>M/C 0724 (VERDE)</t>
        </is>
      </c>
      <c r="D3295" s="6" t="inlineStr">
        <is>
          <t>6 PINTURA UV</t>
        </is>
      </c>
      <c r="E3295" s="6" t="n">
        <v>20021607</v>
      </c>
      <c r="F3295" s="6" t="inlineStr">
        <is>
          <t>TAMPO 1605X905X18 MDF - MESA COM VIDRO</t>
        </is>
      </c>
      <c r="G3295" s="6" t="inlineStr">
        <is>
          <t>6 PINTURA UV</t>
        </is>
      </c>
      <c r="H3295" s="6" t="inlineStr">
        <is>
          <t>6 PINTURA UV</t>
        </is>
      </c>
      <c r="I3295" s="4" t="inlineStr">
        <is>
          <t>6 PINTURA UV</t>
        </is>
      </c>
      <c r="J3295" s="4" t="n">
        <v>3</v>
      </c>
      <c r="K3295" s="6" t="n"/>
      <c r="L3295" s="6" t="n"/>
      <c r="M3295" s="6" t="n"/>
      <c r="N3295" s="6" t="n">
        <v>46223</v>
      </c>
      <c r="O3295" s="6" t="n">
        <v>3</v>
      </c>
      <c r="P3295" s="6" t="n"/>
      <c r="Q3295" s="6" t="n"/>
      <c r="R3295" s="6" t="n"/>
      <c r="S3295" s="6" t="n"/>
      <c r="T3295" s="6">
        <f>IF(OR($J3295="",$O3295=""),"",$O3295/$J3295)</f>
        <v/>
      </c>
      <c r="U3295" s="6" t="inlineStr">
        <is>
          <t>Concluído</t>
        </is>
      </c>
      <c r="V3295" s="6" t="n"/>
      <c r="W3295" s="6" t="n"/>
      <c r="X3295" s="6" t="n"/>
      <c r="Y3295" s="6" t="n"/>
      <c r="Z3295" s="6" t="n"/>
      <c r="AA3295" s="5" t="n"/>
      <c r="AB3295" s="6">
        <f>B3295&amp;"|"&amp;I3295</f>
        <v/>
      </c>
      <c r="AC3295">
        <f>IF($B3295="","","|"&amp;SUBSTITUTE(TRIM(SUBSTITUTE(SUBSTITUTE(SUBSTITUTE(SUBSTITUTE(SUBSTITUTE(SUBSTITUTE(SUBSTITUTE(SUBSTITUTE(SUBSTITUTE(SUBSTITUTE(SUBSTITUTE(SUBSTITUTE(SUBSTITUTE(SUBSTITUTE(TRIM($B3295&amp;""),CHAR(10)," "),CHAR(13)," "),"."," "),";"," "),","," "),"/"," "),"+"," "),"-"," "),"  "," "),"  "," "),"  "," "),"  "," "),"  "," "),"  "," "))," ","|")&amp;"|")</f>
        <v/>
      </c>
      <c r="AD3295">
        <f>TRIM($I3295&amp;"")</f>
        <v/>
      </c>
    </row>
    <row r="3296" ht="24" customHeight="1">
      <c r="A3296" s="14" t="n">
        <v>46223</v>
      </c>
      <c r="B3296" s="6" t="inlineStr">
        <is>
          <t>10264</t>
        </is>
      </c>
      <c r="C3296" s="6" t="inlineStr">
        <is>
          <t>M/C 0724 (VERDE)</t>
        </is>
      </c>
      <c r="D3296" s="6" t="inlineStr">
        <is>
          <t>6 PINTURA UV</t>
        </is>
      </c>
      <c r="E3296" s="6" t="n">
        <v>20052201</v>
      </c>
      <c r="F3296" s="6" t="inlineStr">
        <is>
          <t>TAMPO VITREO 1205X905X18 MDF-MESA ATHENAS</t>
        </is>
      </c>
      <c r="G3296" s="6" t="inlineStr">
        <is>
          <t>6 PINTURA UV</t>
        </is>
      </c>
      <c r="H3296" s="6" t="inlineStr">
        <is>
          <t>6 PINTURA UV</t>
        </is>
      </c>
      <c r="I3296" s="4" t="inlineStr">
        <is>
          <t>6 PINTURA UV</t>
        </is>
      </c>
      <c r="J3296" s="4" t="n">
        <v>1</v>
      </c>
      <c r="K3296" s="6" t="n"/>
      <c r="L3296" s="6" t="n"/>
      <c r="M3296" s="6" t="n"/>
      <c r="N3296" s="6" t="n">
        <v>46223</v>
      </c>
      <c r="O3296" s="6" t="n">
        <v>1</v>
      </c>
      <c r="P3296" s="6" t="n"/>
      <c r="Q3296" s="6" t="n"/>
      <c r="R3296" s="6" t="n"/>
      <c r="S3296" s="6" t="n"/>
      <c r="T3296" s="6">
        <f>IF(OR($J3296="",$O3296=""),"",$O3296/$J3296)</f>
        <v/>
      </c>
      <c r="U3296" s="6" t="inlineStr">
        <is>
          <t>Concluído</t>
        </is>
      </c>
      <c r="V3296" s="6" t="n"/>
      <c r="W3296" s="6" t="n"/>
      <c r="X3296" s="6" t="n"/>
      <c r="Y3296" s="6" t="n"/>
      <c r="Z3296" s="6" t="n"/>
      <c r="AA3296" s="5" t="n"/>
      <c r="AB3296" s="6">
        <f>B3296&amp;"|"&amp;I3296</f>
        <v/>
      </c>
      <c r="AC3296">
        <f>IF($B3296="","","|"&amp;SUBSTITUTE(TRIM(SUBSTITUTE(SUBSTITUTE(SUBSTITUTE(SUBSTITUTE(SUBSTITUTE(SUBSTITUTE(SUBSTITUTE(SUBSTITUTE(SUBSTITUTE(SUBSTITUTE(SUBSTITUTE(SUBSTITUTE(SUBSTITUTE(SUBSTITUTE(TRIM($B3296&amp;""),CHAR(10)," "),CHAR(13)," "),"."," "),";"," "),","," "),"/"," "),"+"," "),"-"," "),"  "," "),"  "," "),"  "," "),"  "," "),"  "," "),"  "," "))," ","|")&amp;"|")</f>
        <v/>
      </c>
      <c r="AD3296">
        <f>TRIM($I3296&amp;"")</f>
        <v/>
      </c>
    </row>
    <row r="3297" ht="24" customHeight="1">
      <c r="A3297" s="14" t="n">
        <v>46223</v>
      </c>
      <c r="B3297" s="6" t="inlineStr">
        <is>
          <t>10264</t>
        </is>
      </c>
      <c r="C3297" s="6" t="inlineStr">
        <is>
          <t>M/C 0724 (VERDE)</t>
        </is>
      </c>
      <c r="D3297" s="6" t="inlineStr">
        <is>
          <t>6 PINTURA UV</t>
        </is>
      </c>
      <c r="E3297" s="6" t="n">
        <v>20053407</v>
      </c>
      <c r="F3297" s="6" t="inlineStr">
        <is>
          <t>TAMPO 1365X905X18 MDF - MESA COM VIDRO</t>
        </is>
      </c>
      <c r="G3297" s="6" t="inlineStr">
        <is>
          <t>6 PINTURA UV</t>
        </is>
      </c>
      <c r="H3297" s="6" t="inlineStr">
        <is>
          <t>6 PINTURA UV</t>
        </is>
      </c>
      <c r="I3297" s="4" t="inlineStr">
        <is>
          <t>6 PINTURA UV</t>
        </is>
      </c>
      <c r="J3297" s="4" t="n">
        <v>1</v>
      </c>
      <c r="K3297" s="6" t="n"/>
      <c r="L3297" s="6" t="n"/>
      <c r="M3297" s="6" t="n"/>
      <c r="N3297" s="6" t="n">
        <v>46223</v>
      </c>
      <c r="O3297" s="6" t="n">
        <v>1</v>
      </c>
      <c r="P3297" s="6" t="n"/>
      <c r="Q3297" s="6" t="n"/>
      <c r="R3297" s="6" t="n"/>
      <c r="S3297" s="6" t="n"/>
      <c r="T3297" s="6">
        <f>IF(OR($J3297="",$O3297=""),"",$O3297/$J3297)</f>
        <v/>
      </c>
      <c r="U3297" s="6" t="inlineStr">
        <is>
          <t>Concluído</t>
        </is>
      </c>
      <c r="V3297" s="6" t="n"/>
      <c r="W3297" s="6" t="n"/>
      <c r="X3297" s="6" t="n"/>
      <c r="Y3297" s="6" t="n"/>
      <c r="Z3297" s="6" t="n"/>
      <c r="AA3297" s="5" t="n"/>
      <c r="AB3297" s="6">
        <f>B3297&amp;"|"&amp;I3297</f>
        <v/>
      </c>
      <c r="AC3297">
        <f>IF($B3297="","","|"&amp;SUBSTITUTE(TRIM(SUBSTITUTE(SUBSTITUTE(SUBSTITUTE(SUBSTITUTE(SUBSTITUTE(SUBSTITUTE(SUBSTITUTE(SUBSTITUTE(SUBSTITUTE(SUBSTITUTE(SUBSTITUTE(SUBSTITUTE(SUBSTITUTE(SUBSTITUTE(TRIM($B3297&amp;""),CHAR(10)," "),CHAR(13)," "),"."," "),";"," "),","," "),"/"," "),"+"," "),"-"," "),"  "," "),"  "," "),"  "," "),"  "," "),"  "," "),"  "," "))," ","|")&amp;"|")</f>
        <v/>
      </c>
      <c r="AD3297">
        <f>TRIM($I3297&amp;"")</f>
        <v/>
      </c>
    </row>
    <row r="3298" ht="24" customHeight="1">
      <c r="A3298" s="14" t="n">
        <v>46223</v>
      </c>
      <c r="B3298" s="6" t="inlineStr">
        <is>
          <t>10264</t>
        </is>
      </c>
      <c r="C3298" s="6" t="inlineStr">
        <is>
          <t>M/C 0724 (VERDE)</t>
        </is>
      </c>
      <c r="D3298" s="6" t="inlineStr">
        <is>
          <t>6 PINTURA UV</t>
        </is>
      </c>
      <c r="E3298" s="6" t="n">
        <v>30003405</v>
      </c>
      <c r="F3298" s="6" t="inlineStr">
        <is>
          <t>TRAVESSA ASSENTO 360X70X18 MDF - C DAKAR/SANTIAGO</t>
        </is>
      </c>
      <c r="G3298" s="6" t="inlineStr">
        <is>
          <t>6 PINTURA UV</t>
        </is>
      </c>
      <c r="H3298" s="6" t="inlineStr">
        <is>
          <t>6 PINTURA UV</t>
        </is>
      </c>
      <c r="I3298" s="4" t="inlineStr">
        <is>
          <t>6 PINTURA UV</t>
        </is>
      </c>
      <c r="J3298" s="4" t="n">
        <v>1460</v>
      </c>
      <c r="K3298" s="6" t="n"/>
      <c r="L3298" s="6" t="n"/>
      <c r="M3298" s="6" t="n"/>
      <c r="N3298" s="6" t="n">
        <v>46224</v>
      </c>
      <c r="O3298" s="6" t="n">
        <v>1460</v>
      </c>
      <c r="P3298" s="6" t="n"/>
      <c r="Q3298" s="6" t="n"/>
      <c r="R3298" s="6" t="n"/>
      <c r="S3298" s="6" t="n"/>
      <c r="T3298" s="6">
        <f>IF(OR($J3298="",$O3298=""),"",$O3298/$J3298)</f>
        <v/>
      </c>
      <c r="U3298" s="6" t="inlineStr">
        <is>
          <t>Concluído</t>
        </is>
      </c>
      <c r="V3298" s="6" t="n"/>
      <c r="W3298" s="6" t="n"/>
      <c r="X3298" s="6" t="n"/>
      <c r="Y3298" s="6" t="n"/>
      <c r="Z3298" s="6" t="n"/>
      <c r="AA3298" s="5" t="n"/>
      <c r="AB3298" s="6">
        <f>B3298&amp;"|"&amp;I3298</f>
        <v/>
      </c>
      <c r="AC3298">
        <f>IF($B3298="","","|"&amp;SUBSTITUTE(TRIM(SUBSTITUTE(SUBSTITUTE(SUBSTITUTE(SUBSTITUTE(SUBSTITUTE(SUBSTITUTE(SUBSTITUTE(SUBSTITUTE(SUBSTITUTE(SUBSTITUTE(SUBSTITUTE(SUBSTITUTE(SUBSTITUTE(SUBSTITUTE(TRIM($B3298&amp;""),CHAR(10)," "),CHAR(13)," "),"."," "),";"," "),","," "),"/"," "),"+"," "),"-"," "),"  "," "),"  "," "),"  "," "),"  "," "),"  "," "),"  "," "))," ","|")&amp;"|")</f>
        <v/>
      </c>
      <c r="AD3298">
        <f>TRIM($I3298&amp;"")</f>
        <v/>
      </c>
    </row>
    <row r="3299" ht="24" customHeight="1">
      <c r="A3299" s="14" t="n">
        <v>46223</v>
      </c>
      <c r="B3299" s="6" t="inlineStr">
        <is>
          <t>10264</t>
        </is>
      </c>
      <c r="C3299" s="6" t="inlineStr">
        <is>
          <t>M/C 0724 (VERDE)</t>
        </is>
      </c>
      <c r="D3299" s="6" t="inlineStr">
        <is>
          <t>6 PINTURA UV</t>
        </is>
      </c>
      <c r="E3299" s="6" t="n">
        <v>30006103</v>
      </c>
      <c r="F3299" s="6" t="inlineStr">
        <is>
          <t>TRAVESSA LATERAL 340X70X18 MDF - CAD SANTIAGO NEW</t>
        </is>
      </c>
      <c r="G3299" s="6" t="inlineStr">
        <is>
          <t>6 PINTURA UV</t>
        </is>
      </c>
      <c r="H3299" s="6" t="inlineStr">
        <is>
          <t>6 PINTURA UV</t>
        </is>
      </c>
      <c r="I3299" s="4" t="inlineStr">
        <is>
          <t>6 PINTURA UV</t>
        </is>
      </c>
      <c r="J3299" s="4" t="n">
        <v>1460</v>
      </c>
      <c r="K3299" s="6" t="n"/>
      <c r="L3299" s="6" t="n"/>
      <c r="M3299" s="6" t="n"/>
      <c r="N3299" s="6" t="n">
        <v>46224</v>
      </c>
      <c r="O3299" s="6" t="n">
        <v>1460</v>
      </c>
      <c r="P3299" s="6" t="n"/>
      <c r="Q3299" s="6" t="n"/>
      <c r="R3299" s="6" t="n"/>
      <c r="S3299" s="6" t="n"/>
      <c r="T3299" s="6">
        <f>IF(OR($J3299="",$O3299=""),"",$O3299/$J3299)</f>
        <v/>
      </c>
      <c r="U3299" s="6" t="inlineStr">
        <is>
          <t>Concluído</t>
        </is>
      </c>
      <c r="V3299" s="6" t="n"/>
      <c r="W3299" s="6" t="n"/>
      <c r="X3299" s="6" t="n"/>
      <c r="Y3299" s="6" t="n"/>
      <c r="Z3299" s="6" t="n"/>
      <c r="AA3299" s="5" t="n"/>
      <c r="AB3299" s="6">
        <f>B3299&amp;"|"&amp;I3299</f>
        <v/>
      </c>
      <c r="AC3299">
        <f>IF($B3299="","","|"&amp;SUBSTITUTE(TRIM(SUBSTITUTE(SUBSTITUTE(SUBSTITUTE(SUBSTITUTE(SUBSTITUTE(SUBSTITUTE(SUBSTITUTE(SUBSTITUTE(SUBSTITUTE(SUBSTITUTE(SUBSTITUTE(SUBSTITUTE(SUBSTITUTE(SUBSTITUTE(TRIM($B3299&amp;""),CHAR(10)," "),CHAR(13)," "),"."," "),";"," "),","," "),"/"," "),"+"," "),"-"," "),"  "," "),"  "," "),"  "," "),"  "," "),"  "," "),"  "," "))," ","|")&amp;"|")</f>
        <v/>
      </c>
      <c r="AD3299">
        <f>TRIM($I3299&amp;"")</f>
        <v/>
      </c>
    </row>
    <row r="3300" ht="24" customHeight="1">
      <c r="A3300" s="14" t="n">
        <v>46223</v>
      </c>
      <c r="B3300" s="6" t="inlineStr">
        <is>
          <t>10264</t>
        </is>
      </c>
      <c r="C3300" s="6" t="inlineStr">
        <is>
          <t>M/C 0724 (VERDE)</t>
        </is>
      </c>
      <c r="D3300" s="6" t="inlineStr">
        <is>
          <t>6 PINTURA UV</t>
        </is>
      </c>
      <c r="E3300" s="6" t="n">
        <v>30006104</v>
      </c>
      <c r="F3300" s="6" t="inlineStr">
        <is>
          <t>MOLDURA ENCOSTO 445X280X15 MDF - CAD SANTIAGO NEW</t>
        </is>
      </c>
      <c r="G3300" s="6" t="inlineStr">
        <is>
          <t>6 PINTURA UV</t>
        </is>
      </c>
      <c r="H3300" s="6" t="inlineStr">
        <is>
          <t>6 PINTURA UV</t>
        </is>
      </c>
      <c r="I3300" s="4" t="inlineStr">
        <is>
          <t>6 PINTURA UV</t>
        </is>
      </c>
      <c r="J3300" s="4" t="n">
        <v>730</v>
      </c>
      <c r="K3300" s="6" t="n"/>
      <c r="L3300" s="6" t="n"/>
      <c r="M3300" s="6" t="n"/>
      <c r="N3300" s="6" t="n">
        <v>46224</v>
      </c>
      <c r="O3300" s="6" t="n">
        <v>730</v>
      </c>
      <c r="P3300" s="6" t="n"/>
      <c r="Q3300" s="6" t="n"/>
      <c r="R3300" s="6" t="n"/>
      <c r="S3300" s="6" t="n"/>
      <c r="T3300" s="6">
        <f>IF(OR($J3300="",$O3300=""),"",$O3300/$J3300)</f>
        <v/>
      </c>
      <c r="U3300" s="6" t="inlineStr">
        <is>
          <t>Concluído</t>
        </is>
      </c>
      <c r="V3300" s="6" t="n"/>
      <c r="W3300" s="6" t="n"/>
      <c r="X3300" s="6" t="n"/>
      <c r="Y3300" s="6" t="n"/>
      <c r="Z3300" s="6" t="n"/>
      <c r="AA3300" s="5" t="n"/>
      <c r="AB3300" s="6">
        <f>B3300&amp;"|"&amp;I3300</f>
        <v/>
      </c>
      <c r="AC3300">
        <f>IF($B3300="","","|"&amp;SUBSTITUTE(TRIM(SUBSTITUTE(SUBSTITUTE(SUBSTITUTE(SUBSTITUTE(SUBSTITUTE(SUBSTITUTE(SUBSTITUTE(SUBSTITUTE(SUBSTITUTE(SUBSTITUTE(SUBSTITUTE(SUBSTITUTE(SUBSTITUTE(SUBSTITUTE(TRIM($B3300&amp;""),CHAR(10)," "),CHAR(13)," "),"."," "),";"," "),","," "),"/"," "),"+"," "),"-"," "),"  "," "),"  "," "),"  "," "),"  "," "),"  "," "),"  "," "))," ","|")&amp;"|")</f>
        <v/>
      </c>
      <c r="AD3300">
        <f>TRIM($I3300&amp;"")</f>
        <v/>
      </c>
    </row>
    <row r="3301" ht="24" customHeight="1">
      <c r="A3301" s="14" t="n">
        <v>46223</v>
      </c>
      <c r="B3301" s="6" t="inlineStr">
        <is>
          <t>10264</t>
        </is>
      </c>
      <c r="C3301" s="6" t="inlineStr">
        <is>
          <t>M/C 0724 (VERDE)</t>
        </is>
      </c>
      <c r="D3301" s="6" t="inlineStr">
        <is>
          <t>6 PINTURA UV</t>
        </is>
      </c>
      <c r="E3301" s="6" t="n">
        <v>20052001</v>
      </c>
      <c r="F3301" s="6" t="inlineStr">
        <is>
          <t>(2-4) TRAVESSA 742X122X25 MDF - MESA ATHENAS</t>
        </is>
      </c>
      <c r="G3301" s="6" t="inlineStr">
        <is>
          <t>6 PINTURA UV</t>
        </is>
      </c>
      <c r="H3301" s="6" t="inlineStr">
        <is>
          <t>6 PINTURA UV</t>
        </is>
      </c>
      <c r="I3301" s="4" t="inlineStr">
        <is>
          <t>6 PINTURA UV</t>
        </is>
      </c>
      <c r="J3301" s="4" t="n">
        <v>16</v>
      </c>
      <c r="K3301" s="6" t="n"/>
      <c r="L3301" s="6" t="n"/>
      <c r="M3301" s="6" t="n"/>
      <c r="N3301" s="6" t="n">
        <v>46224</v>
      </c>
      <c r="O3301" s="6" t="n">
        <v>16</v>
      </c>
      <c r="P3301" s="6" t="n"/>
      <c r="Q3301" s="6" t="n"/>
      <c r="R3301" s="6" t="n"/>
      <c r="S3301" s="6" t="n"/>
      <c r="T3301" s="6">
        <f>IF(OR($J3301="",$O3301=""),"",$O3301/$J3301)</f>
        <v/>
      </c>
      <c r="U3301" s="6" t="inlineStr">
        <is>
          <t>Concluído</t>
        </is>
      </c>
      <c r="V3301" s="6" t="n"/>
      <c r="W3301" s="6" t="n"/>
      <c r="X3301" s="6" t="n"/>
      <c r="Y3301" s="6" t="n"/>
      <c r="Z3301" s="6" t="n"/>
      <c r="AA3301" s="5" t="n"/>
      <c r="AB3301" s="6">
        <f>B3301&amp;"|"&amp;I3301</f>
        <v/>
      </c>
      <c r="AC3301">
        <f>IF($B3301="","","|"&amp;SUBSTITUTE(TRIM(SUBSTITUTE(SUBSTITUTE(SUBSTITUTE(SUBSTITUTE(SUBSTITUTE(SUBSTITUTE(SUBSTITUTE(SUBSTITUTE(SUBSTITUTE(SUBSTITUTE(SUBSTITUTE(SUBSTITUTE(SUBSTITUTE(SUBSTITUTE(TRIM($B3301&amp;""),CHAR(10)," "),CHAR(13)," "),"."," "),";"," "),","," "),"/"," "),"+"," "),"-"," "),"  "," "),"  "," "),"  "," "),"  "," "),"  "," "),"  "," "))," ","|")&amp;"|")</f>
        <v/>
      </c>
      <c r="AD3301">
        <f>TRIM($I3301&amp;"")</f>
        <v/>
      </c>
    </row>
    <row r="3302" ht="24" customHeight="1">
      <c r="A3302" s="14" t="n">
        <v>46223</v>
      </c>
      <c r="B3302" s="6" t="inlineStr">
        <is>
          <t>10264</t>
        </is>
      </c>
      <c r="C3302" s="6" t="inlineStr">
        <is>
          <t>M/C 0724 (VERDE)</t>
        </is>
      </c>
      <c r="D3302" s="6" t="inlineStr">
        <is>
          <t>6 PINTURA UV</t>
        </is>
      </c>
      <c r="E3302" s="6" t="n">
        <v>20052002</v>
      </c>
      <c r="F3302" s="6" t="inlineStr">
        <is>
          <t>(5) BASE MAIOR 542X124X25 MDF - MESA ATHENAS</t>
        </is>
      </c>
      <c r="G3302" s="6" t="inlineStr">
        <is>
          <t>6 PINTURA UV</t>
        </is>
      </c>
      <c r="H3302" s="6" t="inlineStr">
        <is>
          <t>6 PINTURA UV</t>
        </is>
      </c>
      <c r="I3302" s="4" t="inlineStr">
        <is>
          <t>6 PINTURA UV</t>
        </is>
      </c>
      <c r="J3302" s="4" t="n">
        <v>3</v>
      </c>
      <c r="K3302" s="6" t="n"/>
      <c r="L3302" s="6" t="n"/>
      <c r="M3302" s="6" t="n"/>
      <c r="N3302" s="6" t="n">
        <v>46224</v>
      </c>
      <c r="O3302" s="6" t="n">
        <v>3</v>
      </c>
      <c r="P3302" s="6" t="n"/>
      <c r="Q3302" s="6" t="n"/>
      <c r="R3302" s="6" t="n"/>
      <c r="S3302" s="6" t="n"/>
      <c r="T3302" s="6">
        <f>IF(OR($J3302="",$O3302=""),"",$O3302/$J3302)</f>
        <v/>
      </c>
      <c r="U3302" s="6" t="inlineStr">
        <is>
          <t>Concluído</t>
        </is>
      </c>
      <c r="V3302" s="6" t="n"/>
      <c r="W3302" s="6" t="n"/>
      <c r="X3302" s="6" t="n"/>
      <c r="Y3302" s="6" t="n"/>
      <c r="Z3302" s="6" t="n"/>
      <c r="AA3302" s="5" t="n"/>
      <c r="AB3302" s="6">
        <f>B3302&amp;"|"&amp;I3302</f>
        <v/>
      </c>
      <c r="AC3302">
        <f>IF($B3302="","","|"&amp;SUBSTITUTE(TRIM(SUBSTITUTE(SUBSTITUTE(SUBSTITUTE(SUBSTITUTE(SUBSTITUTE(SUBSTITUTE(SUBSTITUTE(SUBSTITUTE(SUBSTITUTE(SUBSTITUTE(SUBSTITUTE(SUBSTITUTE(SUBSTITUTE(SUBSTITUTE(TRIM($B3302&amp;""),CHAR(10)," "),CHAR(13)," "),"."," "),";"," "),","," "),"/"," "),"+"," "),"-"," "),"  "," "),"  "," "),"  "," "),"  "," "),"  "," "),"  "," "))," ","|")&amp;"|")</f>
        <v/>
      </c>
      <c r="AD3302">
        <f>TRIM($I3302&amp;"")</f>
        <v/>
      </c>
    </row>
    <row r="3303" ht="24" customHeight="1">
      <c r="A3303" s="14" t="n">
        <v>46223</v>
      </c>
      <c r="B3303" s="6" t="inlineStr">
        <is>
          <t>10264</t>
        </is>
      </c>
      <c r="C3303" s="6" t="inlineStr">
        <is>
          <t>M/C 0724 (VERDE)</t>
        </is>
      </c>
      <c r="D3303" s="6" t="inlineStr">
        <is>
          <t>6 PINTURA UV</t>
        </is>
      </c>
      <c r="E3303" s="6" t="n">
        <v>20052003</v>
      </c>
      <c r="F3303" s="6" t="inlineStr">
        <is>
          <t>(6)BASE MENOR 386 (189)X124X25 MDF - MESA ATHENAS</t>
        </is>
      </c>
      <c r="G3303" s="6" t="inlineStr">
        <is>
          <t>6 PINTURA UV</t>
        </is>
      </c>
      <c r="H3303" s="6" t="inlineStr">
        <is>
          <t>6 PINTURA UV</t>
        </is>
      </c>
      <c r="I3303" s="4" t="inlineStr">
        <is>
          <t>6 PINTURA UV</t>
        </is>
      </c>
      <c r="J3303" s="4" t="n">
        <v>6</v>
      </c>
      <c r="K3303" s="6" t="n"/>
      <c r="L3303" s="6" t="n"/>
      <c r="M3303" s="6" t="n"/>
      <c r="N3303" s="6" t="n">
        <v>46224</v>
      </c>
      <c r="O3303" s="6" t="n">
        <v>6</v>
      </c>
      <c r="P3303" s="6" t="n"/>
      <c r="Q3303" s="6" t="n"/>
      <c r="R3303" s="6" t="n"/>
      <c r="S3303" s="6" t="n"/>
      <c r="T3303" s="6">
        <f>IF(OR($J3303="",$O3303=""),"",$O3303/$J3303)</f>
        <v/>
      </c>
      <c r="U3303" s="6" t="inlineStr">
        <is>
          <t>Concluído</t>
        </is>
      </c>
      <c r="V3303" s="6" t="n"/>
      <c r="W3303" s="6" t="n"/>
      <c r="X3303" s="6" t="n"/>
      <c r="Y3303" s="6" t="n"/>
      <c r="Z3303" s="6" t="n"/>
      <c r="AA3303" s="5" t="n"/>
      <c r="AB3303" s="6">
        <f>B3303&amp;"|"&amp;I3303</f>
        <v/>
      </c>
      <c r="AC3303">
        <f>IF($B3303="","","|"&amp;SUBSTITUTE(TRIM(SUBSTITUTE(SUBSTITUTE(SUBSTITUTE(SUBSTITUTE(SUBSTITUTE(SUBSTITUTE(SUBSTITUTE(SUBSTITUTE(SUBSTITUTE(SUBSTITUTE(SUBSTITUTE(SUBSTITUTE(SUBSTITUTE(SUBSTITUTE(TRIM($B3303&amp;""),CHAR(10)," "),CHAR(13)," "),"."," "),";"," "),","," "),"/"," "),"+"," "),"-"," "),"  "," "),"  "," "),"  "," "),"  "," "),"  "," "),"  "," "))," ","|")&amp;"|")</f>
        <v/>
      </c>
      <c r="AD3303">
        <f>TRIM($I3303&amp;"")</f>
        <v/>
      </c>
    </row>
    <row r="3304" ht="24" customHeight="1">
      <c r="A3304" s="14" t="n">
        <v>46223</v>
      </c>
      <c r="B3304" s="6" t="inlineStr">
        <is>
          <t>10264</t>
        </is>
      </c>
      <c r="C3304" s="6" t="inlineStr">
        <is>
          <t>M/C 0724 (VERDE)</t>
        </is>
      </c>
      <c r="D3304" s="6" t="inlineStr">
        <is>
          <t>6 PINTURA UV</t>
        </is>
      </c>
      <c r="E3304" s="6" t="n">
        <v>20052202</v>
      </c>
      <c r="F3304" s="6" t="inlineStr">
        <is>
          <t>(5) BASE MAIOR 742X124X25 MDF - MESA ATHENAS 1,20</t>
        </is>
      </c>
      <c r="G3304" s="6" t="inlineStr">
        <is>
          <t>6 PINTURA UV</t>
        </is>
      </c>
      <c r="H3304" s="6" t="inlineStr">
        <is>
          <t>6 PINTURA UV</t>
        </is>
      </c>
      <c r="I3304" s="4" t="inlineStr">
        <is>
          <t>6 PINTURA UV</t>
        </is>
      </c>
      <c r="J3304" s="4" t="n">
        <v>1</v>
      </c>
      <c r="K3304" s="6" t="n"/>
      <c r="L3304" s="6" t="n"/>
      <c r="M3304" s="6" t="n"/>
      <c r="N3304" s="6" t="n">
        <v>46224</v>
      </c>
      <c r="O3304" s="6" t="n">
        <v>1</v>
      </c>
      <c r="P3304" s="6" t="n"/>
      <c r="Q3304" s="6" t="n"/>
      <c r="R3304" s="6" t="n"/>
      <c r="S3304" s="6" t="n"/>
      <c r="T3304" s="6">
        <f>IF(OR($J3304="",$O3304=""),"",$O3304/$J3304)</f>
        <v/>
      </c>
      <c r="U3304" s="6" t="inlineStr">
        <is>
          <t>Concluído</t>
        </is>
      </c>
      <c r="V3304" s="6" t="n"/>
      <c r="W3304" s="6" t="n"/>
      <c r="X3304" s="6" t="n"/>
      <c r="Y3304" s="6" t="n"/>
      <c r="Z3304" s="6" t="n"/>
      <c r="AA3304" s="5" t="n"/>
      <c r="AB3304" s="6">
        <f>B3304&amp;"|"&amp;I3304</f>
        <v/>
      </c>
      <c r="AC3304">
        <f>IF($B3304="","","|"&amp;SUBSTITUTE(TRIM(SUBSTITUTE(SUBSTITUTE(SUBSTITUTE(SUBSTITUTE(SUBSTITUTE(SUBSTITUTE(SUBSTITUTE(SUBSTITUTE(SUBSTITUTE(SUBSTITUTE(SUBSTITUTE(SUBSTITUTE(SUBSTITUTE(SUBSTITUTE(TRIM($B3304&amp;""),CHAR(10)," "),CHAR(13)," "),"."," "),";"," "),","," "),"/"," "),"+"," "),"-"," "),"  "," "),"  "," "),"  "," "),"  "," "),"  "," "),"  "," "))," ","|")&amp;"|")</f>
        <v/>
      </c>
      <c r="AD3304">
        <f>TRIM($I3304&amp;"")</f>
        <v/>
      </c>
    </row>
    <row r="3305" ht="24" customHeight="1">
      <c r="A3305" s="14" t="n">
        <v>46223</v>
      </c>
      <c r="B3305" s="6" t="inlineStr">
        <is>
          <t>10264</t>
        </is>
      </c>
      <c r="C3305" s="6" t="inlineStr">
        <is>
          <t>M/C 0724 (VERDE)</t>
        </is>
      </c>
      <c r="D3305" s="6" t="inlineStr">
        <is>
          <t>6 PINTURA UV</t>
        </is>
      </c>
      <c r="E3305" s="6" t="n">
        <v>20052203</v>
      </c>
      <c r="F3305" s="6" t="inlineStr">
        <is>
          <t>(6)BASE MENOR 446(220)X124X25 MDF-MESA ATHENAS1,20</t>
        </is>
      </c>
      <c r="G3305" s="6" t="inlineStr">
        <is>
          <t>6 PINTURA UV</t>
        </is>
      </c>
      <c r="H3305" s="6" t="inlineStr">
        <is>
          <t>6 PINTURA UV</t>
        </is>
      </c>
      <c r="I3305" s="4" t="inlineStr">
        <is>
          <t>6 PINTURA UV</t>
        </is>
      </c>
      <c r="J3305" s="4" t="n">
        <v>2</v>
      </c>
      <c r="K3305" s="6" t="n"/>
      <c r="L3305" s="6" t="n"/>
      <c r="M3305" s="6" t="n"/>
      <c r="N3305" s="6" t="n">
        <v>46224</v>
      </c>
      <c r="O3305" s="6" t="n">
        <v>2</v>
      </c>
      <c r="P3305" s="6" t="n"/>
      <c r="Q3305" s="6" t="n"/>
      <c r="R3305" s="6" t="n"/>
      <c r="S3305" s="6" t="n"/>
      <c r="T3305" s="6">
        <f>IF(OR($J3305="",$O3305=""),"",$O3305/$J3305)</f>
        <v/>
      </c>
      <c r="U3305" s="6" t="inlineStr">
        <is>
          <t>Concluído</t>
        </is>
      </c>
      <c r="V3305" s="6" t="n"/>
      <c r="W3305" s="6" t="n"/>
      <c r="X3305" s="6" t="n"/>
      <c r="Y3305" s="6" t="n"/>
      <c r="Z3305" s="6" t="n"/>
      <c r="AA3305" s="5" t="n"/>
      <c r="AB3305" s="6">
        <f>B3305&amp;"|"&amp;I3305</f>
        <v/>
      </c>
      <c r="AC3305">
        <f>IF($B3305="","","|"&amp;SUBSTITUTE(TRIM(SUBSTITUTE(SUBSTITUTE(SUBSTITUTE(SUBSTITUTE(SUBSTITUTE(SUBSTITUTE(SUBSTITUTE(SUBSTITUTE(SUBSTITUTE(SUBSTITUTE(SUBSTITUTE(SUBSTITUTE(SUBSTITUTE(SUBSTITUTE(TRIM($B3305&amp;""),CHAR(10)," "),CHAR(13)," "),"."," "),";"," "),","," "),"/"," "),"+"," "),"-"," "),"  "," "),"  "," "),"  "," "),"  "," "),"  "," "),"  "," "))," ","|")&amp;"|")</f>
        <v/>
      </c>
      <c r="AD3305">
        <f>TRIM($I3305&amp;"")</f>
        <v/>
      </c>
    </row>
    <row r="3306" ht="24" customHeight="1">
      <c r="A3306" s="14" t="n">
        <v>46223</v>
      </c>
      <c r="B3306" s="6" t="inlineStr">
        <is>
          <t>10264</t>
        </is>
      </c>
      <c r="C3306" s="6" t="inlineStr">
        <is>
          <t>M/C 0724 (VERDE)</t>
        </is>
      </c>
      <c r="D3306" s="6" t="inlineStr">
        <is>
          <t>6 PINTURA UV</t>
        </is>
      </c>
      <c r="E3306" s="6" t="n">
        <v>30001201</v>
      </c>
      <c r="F3306" s="6" t="inlineStr">
        <is>
          <t>PE TRASEIRO 980X65(911)X25 MDF (11PCS)- CAD PE INT</t>
        </is>
      </c>
      <c r="G3306" s="6" t="inlineStr">
        <is>
          <t>6 PINTURA UV</t>
        </is>
      </c>
      <c r="H3306" s="6" t="inlineStr">
        <is>
          <t>6 PINTURA UV</t>
        </is>
      </c>
      <c r="I3306" s="4" t="inlineStr">
        <is>
          <t>6 PINTURA UV</t>
        </is>
      </c>
      <c r="J3306" s="4" t="n">
        <v>8</v>
      </c>
      <c r="K3306" s="6" t="n"/>
      <c r="L3306" s="6" t="n"/>
      <c r="M3306" s="6" t="n"/>
      <c r="N3306" s="6" t="n">
        <v>46224</v>
      </c>
      <c r="O3306" s="6" t="n">
        <v>8</v>
      </c>
      <c r="P3306" s="6" t="n"/>
      <c r="Q3306" s="6" t="n"/>
      <c r="R3306" s="6" t="n"/>
      <c r="S3306" s="6" t="n"/>
      <c r="T3306" s="6">
        <f>IF(OR($J3306="",$O3306=""),"",$O3306/$J3306)</f>
        <v/>
      </c>
      <c r="U3306" s="6" t="inlineStr">
        <is>
          <t>Concluído</t>
        </is>
      </c>
      <c r="V3306" s="6" t="n"/>
      <c r="W3306" s="6" t="n"/>
      <c r="X3306" s="6" t="n"/>
      <c r="Y3306" s="6" t="n"/>
      <c r="Z3306" s="6" t="n"/>
      <c r="AA3306" s="5" t="n"/>
      <c r="AB3306" s="6">
        <f>B3306&amp;"|"&amp;I3306</f>
        <v/>
      </c>
      <c r="AC3306">
        <f>IF($B3306="","","|"&amp;SUBSTITUTE(TRIM(SUBSTITUTE(SUBSTITUTE(SUBSTITUTE(SUBSTITUTE(SUBSTITUTE(SUBSTITUTE(SUBSTITUTE(SUBSTITUTE(SUBSTITUTE(SUBSTITUTE(SUBSTITUTE(SUBSTITUTE(SUBSTITUTE(SUBSTITUTE(TRIM($B3306&amp;""),CHAR(10)," "),CHAR(13)," "),"."," "),";"," "),","," "),"/"," "),"+"," "),"-"," "),"  "," "),"  "," "),"  "," "),"  "," "),"  "," "),"  "," "))," ","|")&amp;"|")</f>
        <v/>
      </c>
      <c r="AD3306">
        <f>TRIM($I3306&amp;"")</f>
        <v/>
      </c>
    </row>
    <row r="3307" ht="24" customHeight="1">
      <c r="A3307" s="14" t="n">
        <v>46223</v>
      </c>
      <c r="B3307" s="6" t="inlineStr">
        <is>
          <t>10264</t>
        </is>
      </c>
      <c r="C3307" s="6" t="inlineStr">
        <is>
          <t>M/C 0724 (VERDE)</t>
        </is>
      </c>
      <c r="D3307" s="6" t="inlineStr">
        <is>
          <t>6 PINTURA UV</t>
        </is>
      </c>
      <c r="E3307" s="6" t="n">
        <v>30001202</v>
      </c>
      <c r="F3307" s="6" t="inlineStr">
        <is>
          <t>PÉ FRONTAL 441X65(911)X25 MDF (16PÇS) - CAD PÉ INT</t>
        </is>
      </c>
      <c r="G3307" s="6" t="inlineStr">
        <is>
          <t>6 PINTURA UV</t>
        </is>
      </c>
      <c r="H3307" s="6" t="inlineStr">
        <is>
          <t>6 PINTURA UV</t>
        </is>
      </c>
      <c r="I3307" s="4" t="inlineStr">
        <is>
          <t>6 PINTURA UV</t>
        </is>
      </c>
      <c r="J3307" s="4" t="n">
        <v>40</v>
      </c>
      <c r="K3307" s="6" t="n"/>
      <c r="L3307" s="6" t="n"/>
      <c r="M3307" s="6" t="n"/>
      <c r="N3307" s="6" t="n">
        <v>46224</v>
      </c>
      <c r="O3307" s="6" t="n">
        <v>40</v>
      </c>
      <c r="P3307" s="6" t="n"/>
      <c r="Q3307" s="6" t="n"/>
      <c r="R3307" s="6" t="n"/>
      <c r="S3307" s="6" t="n"/>
      <c r="T3307" s="6">
        <f>IF(OR($J3307="",$O3307=""),"",$O3307/$J3307)</f>
        <v/>
      </c>
      <c r="U3307" s="6" t="inlineStr">
        <is>
          <t>Concluído</t>
        </is>
      </c>
      <c r="V3307" s="6" t="n"/>
      <c r="W3307" s="6" t="n"/>
      <c r="X3307" s="6" t="n"/>
      <c r="Y3307" s="6" t="n"/>
      <c r="Z3307" s="6" t="n"/>
      <c r="AA3307" s="5" t="n"/>
      <c r="AB3307" s="6">
        <f>B3307&amp;"|"&amp;I3307</f>
        <v/>
      </c>
      <c r="AC3307">
        <f>IF($B3307="","","|"&amp;SUBSTITUTE(TRIM(SUBSTITUTE(SUBSTITUTE(SUBSTITUTE(SUBSTITUTE(SUBSTITUTE(SUBSTITUTE(SUBSTITUTE(SUBSTITUTE(SUBSTITUTE(SUBSTITUTE(SUBSTITUTE(SUBSTITUTE(SUBSTITUTE(SUBSTITUTE(TRIM($B3307&amp;""),CHAR(10)," "),CHAR(13)," "),"."," "),";"," "),","," "),"/"," "),"+"," "),"-"," "),"  "," "),"  "," "),"  "," "),"  "," "),"  "," "),"  "," "))," ","|")&amp;"|")</f>
        <v/>
      </c>
      <c r="AD3307">
        <f>TRIM($I3307&amp;"")</f>
        <v/>
      </c>
    </row>
    <row r="3308" ht="24" customHeight="1">
      <c r="A3308" s="14" t="n">
        <v>46223</v>
      </c>
      <c r="B3308" s="6" t="inlineStr">
        <is>
          <t>10264</t>
        </is>
      </c>
      <c r="C3308" s="6" t="inlineStr">
        <is>
          <t>M/C 0724 (VERDE)</t>
        </is>
      </c>
      <c r="D3308" s="6" t="inlineStr">
        <is>
          <t>6 PINTURA UV</t>
        </is>
      </c>
      <c r="E3308" s="6" t="n">
        <v>30001301</v>
      </c>
      <c r="F3308" s="6" t="inlineStr">
        <is>
          <t>PE TRASEIRO 920X65(911)X25 MDF (11PCS)- CAD PE INT</t>
        </is>
      </c>
      <c r="G3308" s="6" t="inlineStr">
        <is>
          <t>6 PINTURA UV</t>
        </is>
      </c>
      <c r="H3308" s="6" t="inlineStr">
        <is>
          <t>6 PINTURA UV</t>
        </is>
      </c>
      <c r="I3308" s="4" t="inlineStr">
        <is>
          <t>6 PINTURA UV</t>
        </is>
      </c>
      <c r="J3308" s="4" t="n">
        <v>32</v>
      </c>
      <c r="K3308" s="6" t="n"/>
      <c r="L3308" s="6" t="n"/>
      <c r="M3308" s="6" t="n"/>
      <c r="N3308" s="6" t="n">
        <v>46224</v>
      </c>
      <c r="O3308" s="6" t="n">
        <v>32</v>
      </c>
      <c r="P3308" s="6" t="n"/>
      <c r="Q3308" s="6" t="n"/>
      <c r="R3308" s="6" t="n"/>
      <c r="S3308" s="6" t="n"/>
      <c r="T3308" s="6">
        <f>IF(OR($J3308="",$O3308=""),"",$O3308/$J3308)</f>
        <v/>
      </c>
      <c r="U3308" s="6" t="inlineStr">
        <is>
          <t>Concluído</t>
        </is>
      </c>
      <c r="V3308" s="6" t="n"/>
      <c r="W3308" s="6" t="n"/>
      <c r="X3308" s="6" t="n"/>
      <c r="Y3308" s="6" t="n"/>
      <c r="Z3308" s="6" t="n"/>
      <c r="AA3308" s="5" t="n"/>
      <c r="AB3308" s="6">
        <f>B3308&amp;"|"&amp;I3308</f>
        <v/>
      </c>
      <c r="AC3308">
        <f>IF($B3308="","","|"&amp;SUBSTITUTE(TRIM(SUBSTITUTE(SUBSTITUTE(SUBSTITUTE(SUBSTITUTE(SUBSTITUTE(SUBSTITUTE(SUBSTITUTE(SUBSTITUTE(SUBSTITUTE(SUBSTITUTE(SUBSTITUTE(SUBSTITUTE(SUBSTITUTE(SUBSTITUTE(TRIM($B3308&amp;""),CHAR(10)," "),CHAR(13)," "),"."," "),";"," "),","," "),"/"," "),"+"," "),"-"," "),"  "," "),"  "," "),"  "," "),"  "," "),"  "," "),"  "," "))," ","|")&amp;"|")</f>
        <v/>
      </c>
      <c r="AD3308">
        <f>TRIM($I3308&amp;"")</f>
        <v/>
      </c>
    </row>
    <row r="3309" ht="24" customHeight="1">
      <c r="A3309" s="14" t="n">
        <v>46223</v>
      </c>
      <c r="B3309" s="6" t="inlineStr">
        <is>
          <t>10264</t>
        </is>
      </c>
      <c r="C3309" s="6" t="inlineStr">
        <is>
          <t>M/C 0724 (VERDE)</t>
        </is>
      </c>
      <c r="D3309" s="6" t="inlineStr">
        <is>
          <t>6 PINTURA UV</t>
        </is>
      </c>
      <c r="E3309" s="6" t="n">
        <v>30006101</v>
      </c>
      <c r="F3309" s="6" t="inlineStr">
        <is>
          <t>PE TRAS 880X30(911)X25 MDF (13PC) ESQ SANTIAGO NEW</t>
        </is>
      </c>
      <c r="G3309" s="6" t="inlineStr">
        <is>
          <t>6 PINTURA UV</t>
        </is>
      </c>
      <c r="H3309" s="6" t="inlineStr">
        <is>
          <t>6 PINTURA UV</t>
        </is>
      </c>
      <c r="I3309" s="4" t="inlineStr">
        <is>
          <t>6 PINTURA UV</t>
        </is>
      </c>
      <c r="J3309" s="4" t="n">
        <v>730</v>
      </c>
      <c r="K3309" s="6" t="n"/>
      <c r="L3309" s="6" t="n"/>
      <c r="M3309" s="6" t="n"/>
      <c r="N3309" s="6" t="n">
        <v>46224</v>
      </c>
      <c r="O3309" s="6" t="n">
        <v>730</v>
      </c>
      <c r="P3309" s="6" t="n"/>
      <c r="Q3309" s="6" t="n"/>
      <c r="R3309" s="6" t="n"/>
      <c r="S3309" s="6" t="n"/>
      <c r="T3309" s="6">
        <f>IF(OR($J3309="",$O3309=""),"",$O3309/$J3309)</f>
        <v/>
      </c>
      <c r="U3309" s="6" t="inlineStr">
        <is>
          <t>Concluído</t>
        </is>
      </c>
      <c r="V3309" s="6" t="n"/>
      <c r="W3309" s="6" t="n"/>
      <c r="X3309" s="6" t="n"/>
      <c r="Y3309" s="6" t="n"/>
      <c r="Z3309" s="6" t="n"/>
      <c r="AA3309" s="5" t="n"/>
      <c r="AB3309" s="6">
        <f>B3309&amp;"|"&amp;I3309</f>
        <v/>
      </c>
      <c r="AC3309">
        <f>IF($B3309="","","|"&amp;SUBSTITUTE(TRIM(SUBSTITUTE(SUBSTITUTE(SUBSTITUTE(SUBSTITUTE(SUBSTITUTE(SUBSTITUTE(SUBSTITUTE(SUBSTITUTE(SUBSTITUTE(SUBSTITUTE(SUBSTITUTE(SUBSTITUTE(SUBSTITUTE(SUBSTITUTE(TRIM($B3309&amp;""),CHAR(10)," "),CHAR(13)," "),"."," "),";"," "),","," "),"/"," "),"+"," "),"-"," "),"  "," "),"  "," "),"  "," "),"  "," "),"  "," "),"  "," "))," ","|")&amp;"|")</f>
        <v/>
      </c>
      <c r="AD3309">
        <f>TRIM($I3309&amp;"")</f>
        <v/>
      </c>
    </row>
    <row r="3310" ht="24" customHeight="1">
      <c r="A3310" s="14" t="n">
        <v>46223</v>
      </c>
      <c r="B3310" s="6" t="inlineStr">
        <is>
          <t>10264</t>
        </is>
      </c>
      <c r="C3310" s="6" t="inlineStr">
        <is>
          <t>M/C 0724 (VERDE)</t>
        </is>
      </c>
      <c r="D3310" s="6" t="inlineStr">
        <is>
          <t>6 PINTURA UV</t>
        </is>
      </c>
      <c r="E3310" s="6" t="n">
        <v>30006102</v>
      </c>
      <c r="F3310" s="6" t="inlineStr">
        <is>
          <t>PE TRAS 880X30(911)X25 MDF (13PC) DIR SANTIAGO NEW</t>
        </is>
      </c>
      <c r="G3310" s="6" t="inlineStr">
        <is>
          <t>6 PINTURA UV</t>
        </is>
      </c>
      <c r="H3310" s="6" t="inlineStr">
        <is>
          <t>6 PINTURA UV</t>
        </is>
      </c>
      <c r="I3310" s="4" t="inlineStr">
        <is>
          <t>6 PINTURA UV</t>
        </is>
      </c>
      <c r="J3310" s="4" t="n">
        <v>730</v>
      </c>
      <c r="K3310" s="6" t="n"/>
      <c r="L3310" s="6" t="n"/>
      <c r="M3310" s="6" t="n"/>
      <c r="N3310" s="6" t="n">
        <v>46224</v>
      </c>
      <c r="O3310" s="6" t="n">
        <v>730</v>
      </c>
      <c r="P3310" s="6" t="n"/>
      <c r="Q3310" s="6" t="n"/>
      <c r="R3310" s="6" t="n"/>
      <c r="S3310" s="6" t="n"/>
      <c r="T3310" s="6">
        <f>IF(OR($J3310="",$O3310=""),"",$O3310/$J3310)</f>
        <v/>
      </c>
      <c r="U3310" s="6" t="inlineStr">
        <is>
          <t>Concluído</t>
        </is>
      </c>
      <c r="V3310" s="6" t="n"/>
      <c r="W3310" s="6" t="n"/>
      <c r="X3310" s="6" t="n"/>
      <c r="Y3310" s="6" t="n"/>
      <c r="Z3310" s="6" t="n"/>
      <c r="AA3310" s="5" t="n"/>
      <c r="AB3310" s="6">
        <f>B3310&amp;"|"&amp;I3310</f>
        <v/>
      </c>
      <c r="AC3310">
        <f>IF($B3310="","","|"&amp;SUBSTITUTE(TRIM(SUBSTITUTE(SUBSTITUTE(SUBSTITUTE(SUBSTITUTE(SUBSTITUTE(SUBSTITUTE(SUBSTITUTE(SUBSTITUTE(SUBSTITUTE(SUBSTITUTE(SUBSTITUTE(SUBSTITUTE(SUBSTITUTE(SUBSTITUTE(TRIM($B3310&amp;""),CHAR(10)," "),CHAR(13)," "),"."," "),";"," "),","," "),"/"," "),"+"," "),"-"," "),"  "," "),"  "," "),"  "," "),"  "," "),"  "," "),"  "," "))," ","|")&amp;"|")</f>
        <v/>
      </c>
      <c r="AD3310">
        <f>TRIM($I3310&amp;"")</f>
        <v/>
      </c>
    </row>
    <row r="3311" ht="24" customHeight="1">
      <c r="A3311" s="14" t="n">
        <v>46223</v>
      </c>
      <c r="B3311" s="6" t="inlineStr">
        <is>
          <t>10264</t>
        </is>
      </c>
      <c r="C3311" s="6" t="inlineStr">
        <is>
          <t>M/C 0724 (VERDE)</t>
        </is>
      </c>
      <c r="D3311" s="6" t="inlineStr">
        <is>
          <t>6 PINTURA UV</t>
        </is>
      </c>
      <c r="E3311" s="6" t="n">
        <v>30006110</v>
      </c>
      <c r="F3311" s="6" t="inlineStr">
        <is>
          <t>PE FRONTAL 430X(108)51X25 MDF (DIR) SANTIAGO NEW</t>
        </is>
      </c>
      <c r="G3311" s="6" t="inlineStr">
        <is>
          <t>6 PINTURA UV</t>
        </is>
      </c>
      <c r="H3311" s="6" t="inlineStr">
        <is>
          <t>6 PINTURA UV</t>
        </is>
      </c>
      <c r="I3311" s="4" t="inlineStr">
        <is>
          <t>6 PINTURA UV</t>
        </is>
      </c>
      <c r="J3311" s="4" t="n">
        <v>730</v>
      </c>
      <c r="K3311" s="6" t="n"/>
      <c r="L3311" s="6" t="n"/>
      <c r="M3311" s="6" t="n"/>
      <c r="N3311" s="6" t="n">
        <v>46224</v>
      </c>
      <c r="O3311" s="6" t="n">
        <v>730</v>
      </c>
      <c r="P3311" s="6" t="n"/>
      <c r="Q3311" s="6" t="n"/>
      <c r="R3311" s="6" t="n"/>
      <c r="S3311" s="6" t="n"/>
      <c r="T3311" s="6">
        <f>IF(OR($J3311="",$O3311=""),"",$O3311/$J3311)</f>
        <v/>
      </c>
      <c r="U3311" s="6" t="inlineStr">
        <is>
          <t>Concluído</t>
        </is>
      </c>
      <c r="V3311" s="6" t="n"/>
      <c r="W3311" s="6" t="n"/>
      <c r="X3311" s="6" t="n"/>
      <c r="Y3311" s="6" t="n"/>
      <c r="Z3311" s="6" t="n"/>
      <c r="AA3311" s="5" t="n"/>
      <c r="AB3311" s="6">
        <f>B3311&amp;"|"&amp;I3311</f>
        <v/>
      </c>
      <c r="AC3311">
        <f>IF($B3311="","","|"&amp;SUBSTITUTE(TRIM(SUBSTITUTE(SUBSTITUTE(SUBSTITUTE(SUBSTITUTE(SUBSTITUTE(SUBSTITUTE(SUBSTITUTE(SUBSTITUTE(SUBSTITUTE(SUBSTITUTE(SUBSTITUTE(SUBSTITUTE(SUBSTITUTE(SUBSTITUTE(TRIM($B3311&amp;""),CHAR(10)," "),CHAR(13)," "),"."," "),";"," "),","," "),"/"," "),"+"," "),"-"," "),"  "," "),"  "," "),"  "," "),"  "," "),"  "," "),"  "," "))," ","|")&amp;"|")</f>
        <v/>
      </c>
      <c r="AD3311">
        <f>TRIM($I3311&amp;"")</f>
        <v/>
      </c>
    </row>
    <row r="3312" ht="24" customHeight="1">
      <c r="A3312" s="14" t="n">
        <v>46223</v>
      </c>
      <c r="B3312" s="6" t="inlineStr">
        <is>
          <t>10264</t>
        </is>
      </c>
      <c r="C3312" s="6" t="inlineStr">
        <is>
          <t>M/C 0724 (VERDE)</t>
        </is>
      </c>
      <c r="D3312" s="6" t="inlineStr">
        <is>
          <t>6 PINTURA UV</t>
        </is>
      </c>
      <c r="E3312" s="6" t="n">
        <v>30006111</v>
      </c>
      <c r="F3312" s="6" t="inlineStr">
        <is>
          <t>PE FRONTAL 430X(108)51X25MDF (ESQRD) SANTIAGO NEW</t>
        </is>
      </c>
      <c r="G3312" s="6" t="inlineStr">
        <is>
          <t>6 PINTURA UV</t>
        </is>
      </c>
      <c r="H3312" s="6" t="inlineStr">
        <is>
          <t>6 PINTURA UV</t>
        </is>
      </c>
      <c r="I3312" s="4" t="inlineStr">
        <is>
          <t>6 PINTURA UV</t>
        </is>
      </c>
      <c r="J3312" s="4" t="n">
        <v>730</v>
      </c>
      <c r="K3312" s="6" t="n"/>
      <c r="L3312" s="6" t="n"/>
      <c r="M3312" s="6" t="n"/>
      <c r="N3312" s="6" t="n">
        <v>46224</v>
      </c>
      <c r="O3312" s="6" t="n">
        <v>730</v>
      </c>
      <c r="P3312" s="6" t="n"/>
      <c r="Q3312" s="6" t="n"/>
      <c r="R3312" s="6" t="n"/>
      <c r="S3312" s="6" t="n"/>
      <c r="T3312" s="6">
        <f>IF(OR($J3312="",$O3312=""),"",$O3312/$J3312)</f>
        <v/>
      </c>
      <c r="U3312" s="6" t="inlineStr">
        <is>
          <t>Concluído</t>
        </is>
      </c>
      <c r="V3312" s="6" t="n"/>
      <c r="W3312" s="6" t="n"/>
      <c r="X3312" s="6" t="n"/>
      <c r="Y3312" s="6" t="n"/>
      <c r="Z3312" s="6" t="n"/>
      <c r="AA3312" s="5" t="n"/>
      <c r="AB3312" s="6">
        <f>B3312&amp;"|"&amp;I3312</f>
        <v/>
      </c>
      <c r="AC3312">
        <f>IF($B3312="","","|"&amp;SUBSTITUTE(TRIM(SUBSTITUTE(SUBSTITUTE(SUBSTITUTE(SUBSTITUTE(SUBSTITUTE(SUBSTITUTE(SUBSTITUTE(SUBSTITUTE(SUBSTITUTE(SUBSTITUTE(SUBSTITUTE(SUBSTITUTE(SUBSTITUTE(SUBSTITUTE(TRIM($B3312&amp;""),CHAR(10)," "),CHAR(13)," "),"."," "),";"," "),","," "),"/"," "),"+"," "),"-"," "),"  "," "),"  "," "),"  "," "),"  "," "),"  "," "),"  "," "))," ","|")&amp;"|")</f>
        <v/>
      </c>
      <c r="AD3312">
        <f>TRIM($I3312&amp;"")</f>
        <v/>
      </c>
    </row>
    <row r="3313" ht="24" customHeight="1">
      <c r="A3313" s="14" t="n">
        <v>46223</v>
      </c>
      <c r="B3313" s="6" t="inlineStr">
        <is>
          <t>10266,10265</t>
        </is>
      </c>
      <c r="C3313" s="6" t="inlineStr">
        <is>
          <t>M/C 0727 (MARROM)</t>
        </is>
      </c>
      <c r="D3313" s="6" t="inlineStr">
        <is>
          <t>6 PINTURA UV</t>
        </is>
      </c>
      <c r="E3313" s="6" t="n">
        <v>20014205</v>
      </c>
      <c r="F3313" s="6" t="inlineStr">
        <is>
          <t>(1) TAMPO 1602X802X12 MDP - MESA DAKAR/MIAMI 1,60</t>
        </is>
      </c>
      <c r="G3313" s="6" t="inlineStr">
        <is>
          <t>6 PINTURA UV</t>
        </is>
      </c>
      <c r="H3313" s="6" t="inlineStr">
        <is>
          <t>6 PINTURA UV</t>
        </is>
      </c>
      <c r="I3313" s="4" t="inlineStr">
        <is>
          <t>6 PINTURA UV</t>
        </is>
      </c>
      <c r="J3313" s="4" t="n">
        <v>40</v>
      </c>
      <c r="K3313" s="6" t="n"/>
      <c r="L3313" s="6" t="n"/>
      <c r="M3313" s="6" t="n"/>
      <c r="N3313" s="6" t="n">
        <v>46223</v>
      </c>
      <c r="O3313" s="6" t="n">
        <v>40</v>
      </c>
      <c r="P3313" s="6" t="n"/>
      <c r="Q3313" s="6" t="n"/>
      <c r="R3313" s="6" t="n"/>
      <c r="S3313" s="6" t="n"/>
      <c r="T3313" s="6">
        <f>IF(OR($J3313="",$O3313=""),"",$O3313/$J3313)</f>
        <v/>
      </c>
      <c r="U3313" s="6" t="inlineStr">
        <is>
          <t>Concluído</t>
        </is>
      </c>
      <c r="V3313" s="6" t="n"/>
      <c r="W3313" s="6" t="n"/>
      <c r="X3313" s="6" t="n"/>
      <c r="Y3313" s="6" t="n"/>
      <c r="Z3313" s="6" t="n"/>
      <c r="AA3313" s="5" t="n"/>
      <c r="AB3313" s="6">
        <f>B3313&amp;"|"&amp;I3313</f>
        <v/>
      </c>
      <c r="AC3313">
        <f>IF($B3313="","","|"&amp;SUBSTITUTE(TRIM(SUBSTITUTE(SUBSTITUTE(SUBSTITUTE(SUBSTITUTE(SUBSTITUTE(SUBSTITUTE(SUBSTITUTE(SUBSTITUTE(SUBSTITUTE(SUBSTITUTE(SUBSTITUTE(SUBSTITUTE(SUBSTITUTE(SUBSTITUTE(TRIM($B3313&amp;""),CHAR(10)," "),CHAR(13)," "),"."," "),";"," "),","," "),"/"," "),"+"," "),"-"," "),"  "," "),"  "," "),"  "," "),"  "," "),"  "," "),"  "," "))," ","|")&amp;"|")</f>
        <v/>
      </c>
      <c r="AD3313">
        <f>TRIM($I3313&amp;"")</f>
        <v/>
      </c>
    </row>
    <row r="3314" ht="24" customHeight="1">
      <c r="A3314" s="14" t="n">
        <v>46223</v>
      </c>
      <c r="B3314" s="6" t="inlineStr">
        <is>
          <t>10266,10265</t>
        </is>
      </c>
      <c r="C3314" s="6" t="inlineStr">
        <is>
          <t>M/C 0727 (MARROM)</t>
        </is>
      </c>
      <c r="D3314" s="6" t="inlineStr">
        <is>
          <t>6 PINTURA UV</t>
        </is>
      </c>
      <c r="E3314" s="6" t="n">
        <v>20014305</v>
      </c>
      <c r="F3314" s="6" t="inlineStr">
        <is>
          <t>(1) TAMPO 1202X802X12 MDP - MESA DAKAR/MIAMI 1,20</t>
        </is>
      </c>
      <c r="G3314" s="6" t="inlineStr">
        <is>
          <t>6 PINTURA UV</t>
        </is>
      </c>
      <c r="H3314" s="6" t="inlineStr">
        <is>
          <t>6 PINTURA UV</t>
        </is>
      </c>
      <c r="I3314" s="4" t="inlineStr">
        <is>
          <t>6 PINTURA UV</t>
        </is>
      </c>
      <c r="J3314" s="4" t="n">
        <v>280</v>
      </c>
      <c r="K3314" s="6" t="n"/>
      <c r="L3314" s="6" t="n"/>
      <c r="M3314" s="6" t="n"/>
      <c r="N3314" s="6" t="n">
        <v>46223</v>
      </c>
      <c r="O3314" s="6" t="n">
        <v>280</v>
      </c>
      <c r="P3314" s="6" t="n"/>
      <c r="Q3314" s="6" t="n"/>
      <c r="R3314" s="6" t="n"/>
      <c r="S3314" s="6" t="n"/>
      <c r="T3314" s="6">
        <f>IF(OR($J3314="",$O3314=""),"",$O3314/$J3314)</f>
        <v/>
      </c>
      <c r="U3314" s="6" t="inlineStr">
        <is>
          <t>Concluído</t>
        </is>
      </c>
      <c r="V3314" s="6" t="n"/>
      <c r="W3314" s="6" t="n"/>
      <c r="X3314" s="6" t="n"/>
      <c r="Y3314" s="6" t="n"/>
      <c r="Z3314" s="6" t="n"/>
      <c r="AA3314" s="5" t="n"/>
      <c r="AB3314" s="6">
        <f>B3314&amp;"|"&amp;I3314</f>
        <v/>
      </c>
      <c r="AC3314">
        <f>IF($B3314="","","|"&amp;SUBSTITUTE(TRIM(SUBSTITUTE(SUBSTITUTE(SUBSTITUTE(SUBSTITUTE(SUBSTITUTE(SUBSTITUTE(SUBSTITUTE(SUBSTITUTE(SUBSTITUTE(SUBSTITUTE(SUBSTITUTE(SUBSTITUTE(SUBSTITUTE(SUBSTITUTE(TRIM($B3314&amp;""),CHAR(10)," "),CHAR(13)," "),"."," "),";"," "),","," "),"/"," "),"+"," "),"-"," "),"  "," "),"  "," "),"  "," "),"  "," "),"  "," "),"  "," "))," ","|")&amp;"|")</f>
        <v/>
      </c>
      <c r="AD3314">
        <f>TRIM($I3314&amp;"")</f>
        <v/>
      </c>
    </row>
    <row r="3315" ht="24" customHeight="1">
      <c r="A3315" s="14" t="n">
        <v>46223</v>
      </c>
      <c r="B3315" s="6" t="inlineStr">
        <is>
          <t>10266,10265</t>
        </is>
      </c>
      <c r="C3315" s="6" t="inlineStr">
        <is>
          <t>M/C 0727 (MARROM)</t>
        </is>
      </c>
      <c r="D3315" s="6" t="inlineStr">
        <is>
          <t>6 PINTURA UV</t>
        </is>
      </c>
      <c r="E3315" s="6" t="n">
        <v>20012405</v>
      </c>
      <c r="F3315" s="6" t="inlineStr">
        <is>
          <t>(2) TRAVESSA MAIOR 1030X100X15 MDP-MESA MIAMI 1,20</t>
        </is>
      </c>
      <c r="G3315" s="6" t="inlineStr">
        <is>
          <t>6 PINTURA UV</t>
        </is>
      </c>
      <c r="H3315" s="6" t="inlineStr">
        <is>
          <t>6 PINTURA UV</t>
        </is>
      </c>
      <c r="I3315" s="4" t="inlineStr">
        <is>
          <t>6 PINTURA UV</t>
        </is>
      </c>
      <c r="J3315" s="4" t="n">
        <v>160</v>
      </c>
      <c r="K3315" s="6" t="n"/>
      <c r="L3315" s="6" t="n"/>
      <c r="M3315" s="6" t="n"/>
      <c r="N3315" s="6" t="n">
        <v>46223</v>
      </c>
      <c r="O3315" s="6" t="n">
        <v>160</v>
      </c>
      <c r="P3315" s="6" t="n"/>
      <c r="Q3315" s="6" t="n"/>
      <c r="R3315" s="6" t="n"/>
      <c r="S3315" s="6" t="n"/>
      <c r="T3315" s="6">
        <f>IF(OR($J3315="",$O3315=""),"",$O3315/$J3315)</f>
        <v/>
      </c>
      <c r="U3315" s="6" t="inlineStr">
        <is>
          <t>Concluído</t>
        </is>
      </c>
      <c r="V3315" s="6" t="n"/>
      <c r="W3315" s="6" t="n"/>
      <c r="X3315" s="6" t="n"/>
      <c r="Y3315" s="6" t="n"/>
      <c r="Z3315" s="6" t="n"/>
      <c r="AA3315" s="5" t="n"/>
      <c r="AB3315" s="6">
        <f>B3315&amp;"|"&amp;I3315</f>
        <v/>
      </c>
      <c r="AC3315">
        <f>IF($B3315="","","|"&amp;SUBSTITUTE(TRIM(SUBSTITUTE(SUBSTITUTE(SUBSTITUTE(SUBSTITUTE(SUBSTITUTE(SUBSTITUTE(SUBSTITUTE(SUBSTITUTE(SUBSTITUTE(SUBSTITUTE(SUBSTITUTE(SUBSTITUTE(SUBSTITUTE(SUBSTITUTE(TRIM($B3315&amp;""),CHAR(10)," "),CHAR(13)," "),"."," "),";"," "),","," "),"/"," "),"+"," "),"-"," "),"  "," "),"  "," "),"  "," "),"  "," "),"  "," "),"  "," "))," ","|")&amp;"|")</f>
        <v/>
      </c>
      <c r="AD3315">
        <f>TRIM($I3315&amp;"")</f>
        <v/>
      </c>
    </row>
    <row r="3316" ht="24" customHeight="1">
      <c r="A3316" s="14" t="n">
        <v>46223</v>
      </c>
      <c r="B3316" s="6" t="inlineStr">
        <is>
          <t>10266,10265</t>
        </is>
      </c>
      <c r="C3316" s="6" t="inlineStr">
        <is>
          <t>M/C 0727 (MARROM)</t>
        </is>
      </c>
      <c r="D3316" s="6" t="inlineStr">
        <is>
          <t>6 PINTURA UV</t>
        </is>
      </c>
      <c r="E3316" s="6" t="n">
        <v>20013107</v>
      </c>
      <c r="F3316" s="6" t="inlineStr">
        <is>
          <t>(3) TRAV.MENOR 610X100X15 MDP-MESA MIAMI 1,37X0,80</t>
        </is>
      </c>
      <c r="G3316" s="6" t="inlineStr">
        <is>
          <t>6 PINTURA UV</t>
        </is>
      </c>
      <c r="H3316" s="6" t="inlineStr">
        <is>
          <t>6 PINTURA UV</t>
        </is>
      </c>
      <c r="I3316" s="4" t="inlineStr">
        <is>
          <t>6 PINTURA UV</t>
        </is>
      </c>
      <c r="J3316" s="4" t="n">
        <v>220</v>
      </c>
      <c r="K3316" s="6" t="n"/>
      <c r="L3316" s="6" t="n"/>
      <c r="M3316" s="6" t="n"/>
      <c r="N3316" s="6" t="n">
        <v>46224</v>
      </c>
      <c r="O3316" s="6" t="n">
        <v>220</v>
      </c>
      <c r="P3316" s="6" t="n"/>
      <c r="Q3316" s="6" t="n"/>
      <c r="R3316" s="6" t="n"/>
      <c r="S3316" s="6" t="n"/>
      <c r="T3316" s="6">
        <f>IF(OR($J3316="",$O3316=""),"",$O3316/$J3316)</f>
        <v/>
      </c>
      <c r="U3316" s="6" t="inlineStr">
        <is>
          <t>Concluído</t>
        </is>
      </c>
      <c r="V3316" s="6" t="n"/>
      <c r="W3316" s="6" t="n"/>
      <c r="X3316" s="6" t="n"/>
      <c r="Y3316" s="6" t="n"/>
      <c r="Z3316" s="6" t="n"/>
      <c r="AA3316" s="5" t="n"/>
      <c r="AB3316" s="6">
        <f>B3316&amp;"|"&amp;I3316</f>
        <v/>
      </c>
      <c r="AC3316">
        <f>IF($B3316="","","|"&amp;SUBSTITUTE(TRIM(SUBSTITUTE(SUBSTITUTE(SUBSTITUTE(SUBSTITUTE(SUBSTITUTE(SUBSTITUTE(SUBSTITUTE(SUBSTITUTE(SUBSTITUTE(SUBSTITUTE(SUBSTITUTE(SUBSTITUTE(SUBSTITUTE(SUBSTITUTE(TRIM($B3316&amp;""),CHAR(10)," "),CHAR(13)," "),"."," "),";"," "),","," "),"/"," "),"+"," "),"-"," "),"  "," "),"  "," "),"  "," "),"  "," "),"  "," "),"  "," "))," ","|")&amp;"|")</f>
        <v/>
      </c>
      <c r="AD3316">
        <f>TRIM($I3316&amp;"")</f>
        <v/>
      </c>
    </row>
    <row r="3317" ht="24" customHeight="1">
      <c r="A3317" s="14" t="n">
        <v>46223</v>
      </c>
      <c r="B3317" s="6" t="inlineStr">
        <is>
          <t>10266,10265</t>
        </is>
      </c>
      <c r="C3317" s="6" t="inlineStr">
        <is>
          <t>M/C 0727 (MARROM)</t>
        </is>
      </c>
      <c r="D3317" s="6" t="inlineStr">
        <is>
          <t>6 PINTURA UV</t>
        </is>
      </c>
      <c r="E3317" s="6" t="n">
        <v>20016106</v>
      </c>
      <c r="F3317" s="6" t="inlineStr">
        <is>
          <t>(2)TRAV.MAIOR 1442X100X15 MDP-MESA MIAMI 1,60X0,80</t>
        </is>
      </c>
      <c r="G3317" s="6" t="inlineStr">
        <is>
          <t>6 PINTURA UV</t>
        </is>
      </c>
      <c r="H3317" s="6" t="inlineStr">
        <is>
          <t>6 PINTURA UV</t>
        </is>
      </c>
      <c r="I3317" s="4" t="inlineStr">
        <is>
          <t>6 PINTURA UV</t>
        </is>
      </c>
      <c r="J3317" s="4" t="n">
        <v>60</v>
      </c>
      <c r="K3317" s="6" t="n"/>
      <c r="L3317" s="6" t="n"/>
      <c r="M3317" s="6" t="n"/>
      <c r="N3317" s="6" t="n">
        <v>46224</v>
      </c>
      <c r="O3317" s="6" t="n">
        <v>60</v>
      </c>
      <c r="P3317" s="6" t="n"/>
      <c r="Q3317" s="6" t="n"/>
      <c r="R3317" s="6" t="n"/>
      <c r="S3317" s="6" t="n"/>
      <c r="T3317" s="6">
        <f>IF(OR($J3317="",$O3317=""),"",$O3317/$J3317)</f>
        <v/>
      </c>
      <c r="U3317" s="6" t="inlineStr">
        <is>
          <t>Concluído</t>
        </is>
      </c>
      <c r="V3317" s="6" t="n"/>
      <c r="W3317" s="6" t="n"/>
      <c r="X3317" s="6" t="n"/>
      <c r="Y3317" s="6" t="n"/>
      <c r="Z3317" s="6" t="n"/>
      <c r="AA3317" s="5" t="n"/>
      <c r="AB3317" s="6">
        <f>B3317&amp;"|"&amp;I3317</f>
        <v/>
      </c>
      <c r="AC3317">
        <f>IF($B3317="","","|"&amp;SUBSTITUTE(TRIM(SUBSTITUTE(SUBSTITUTE(SUBSTITUTE(SUBSTITUTE(SUBSTITUTE(SUBSTITUTE(SUBSTITUTE(SUBSTITUTE(SUBSTITUTE(SUBSTITUTE(SUBSTITUTE(SUBSTITUTE(SUBSTITUTE(SUBSTITUTE(TRIM($B3317&amp;""),CHAR(10)," "),CHAR(13)," "),"."," "),";"," "),","," "),"/"," "),"+"," "),"-"," "),"  "," "),"  "," "),"  "," "),"  "," "),"  "," "),"  "," "))," ","|")&amp;"|")</f>
        <v/>
      </c>
      <c r="AD3317">
        <f>TRIM($I3317&amp;"")</f>
        <v/>
      </c>
    </row>
    <row r="3318" ht="24" customHeight="1">
      <c r="A3318" s="14" t="n">
        <v>46223</v>
      </c>
      <c r="B3318" s="6" t="inlineStr">
        <is>
          <t>10266,10265</t>
        </is>
      </c>
      <c r="C3318" s="6" t="inlineStr">
        <is>
          <t>M/C 0727 (MARROM)</t>
        </is>
      </c>
      <c r="D3318" s="6" t="inlineStr">
        <is>
          <t>6 PINTURA UV</t>
        </is>
      </c>
      <c r="E3318" s="6" t="n">
        <v>20019005</v>
      </c>
      <c r="F3318" s="6" t="inlineStr">
        <is>
          <t>RIPA 751X70X12 MDF - MESA SANTIAGO</t>
        </is>
      </c>
      <c r="G3318" s="6" t="inlineStr">
        <is>
          <t>6 PINTURA UV</t>
        </is>
      </c>
      <c r="H3318" s="6" t="inlineStr">
        <is>
          <t>6 PINTURA UV</t>
        </is>
      </c>
      <c r="I3318" s="4" t="inlineStr">
        <is>
          <t>6 PINTURA UV</t>
        </is>
      </c>
      <c r="J3318" s="4" t="n">
        <v>360</v>
      </c>
      <c r="K3318" s="6" t="n"/>
      <c r="L3318" s="6" t="n"/>
      <c r="M3318" s="6" t="n"/>
      <c r="N3318" s="6" t="n">
        <v>46224</v>
      </c>
      <c r="O3318" s="6" t="n">
        <v>360</v>
      </c>
      <c r="P3318" s="6" t="n"/>
      <c r="Q3318" s="6" t="n"/>
      <c r="R3318" s="6" t="n"/>
      <c r="S3318" s="6" t="n"/>
      <c r="T3318" s="6">
        <f>IF(OR($J3318="",$O3318=""),"",$O3318/$J3318)</f>
        <v/>
      </c>
      <c r="U3318" s="6" t="inlineStr">
        <is>
          <t>Concluído</t>
        </is>
      </c>
      <c r="V3318" s="6" t="n"/>
      <c r="W3318" s="6" t="n"/>
      <c r="X3318" s="6" t="n"/>
      <c r="Y3318" s="6" t="n"/>
      <c r="Z3318" s="6" t="n"/>
      <c r="AA3318" s="5" t="n"/>
      <c r="AB3318" s="6">
        <f>B3318&amp;"|"&amp;I3318</f>
        <v/>
      </c>
      <c r="AC3318">
        <f>IF($B3318="","","|"&amp;SUBSTITUTE(TRIM(SUBSTITUTE(SUBSTITUTE(SUBSTITUTE(SUBSTITUTE(SUBSTITUTE(SUBSTITUTE(SUBSTITUTE(SUBSTITUTE(SUBSTITUTE(SUBSTITUTE(SUBSTITUTE(SUBSTITUTE(SUBSTITUTE(SUBSTITUTE(TRIM($B3318&amp;""),CHAR(10)," "),CHAR(13)," "),"."," "),";"," "),","," "),"/"," "),"+"," "),"-"," "),"  "," "),"  "," "),"  "," "),"  "," "),"  "," "),"  "," "))," ","|")&amp;"|")</f>
        <v/>
      </c>
      <c r="AD3318">
        <f>TRIM($I3318&amp;"")</f>
        <v/>
      </c>
    </row>
    <row r="3319" ht="24" customHeight="1">
      <c r="A3319" s="14" t="n">
        <v>46223</v>
      </c>
      <c r="B3319" s="6" t="inlineStr">
        <is>
          <t>10266,10265</t>
        </is>
      </c>
      <c r="C3319" s="6" t="inlineStr">
        <is>
          <t>M/C 0727 (MARROM)</t>
        </is>
      </c>
      <c r="D3319" s="6" t="inlineStr">
        <is>
          <t>6 PINTURA UV</t>
        </is>
      </c>
      <c r="E3319" s="6" t="n">
        <v>20019601</v>
      </c>
      <c r="F3319" s="6" t="inlineStr">
        <is>
          <t>(2-5) LATERAL 751X546X12 MDF - MESA SANTIAGO 1,36</t>
        </is>
      </c>
      <c r="G3319" s="6" t="inlineStr">
        <is>
          <t>6 PINTURA UV</t>
        </is>
      </c>
      <c r="H3319" s="6" t="inlineStr">
        <is>
          <t>6 PINTURA UV</t>
        </is>
      </c>
      <c r="I3319" s="4" t="inlineStr">
        <is>
          <t>6 PINTURA UV</t>
        </is>
      </c>
      <c r="J3319" s="4" t="n">
        <v>60</v>
      </c>
      <c r="K3319" s="6" t="n"/>
      <c r="L3319" s="6" t="n"/>
      <c r="M3319" s="6" t="n"/>
      <c r="N3319" s="6" t="n">
        <v>46224</v>
      </c>
      <c r="O3319" s="6" t="n">
        <v>60</v>
      </c>
      <c r="P3319" s="6" t="n"/>
      <c r="Q3319" s="6" t="n"/>
      <c r="R3319" s="6" t="n"/>
      <c r="S3319" s="6" t="n"/>
      <c r="T3319" s="6">
        <f>IF(OR($J3319="",$O3319=""),"",$O3319/$J3319)</f>
        <v/>
      </c>
      <c r="U3319" s="6" t="inlineStr">
        <is>
          <t>Concluído</t>
        </is>
      </c>
      <c r="V3319" s="6" t="n"/>
      <c r="W3319" s="6" t="n"/>
      <c r="X3319" s="6" t="n"/>
      <c r="Y3319" s="6" t="n"/>
      <c r="Z3319" s="6" t="n"/>
      <c r="AA3319" s="5" t="n"/>
      <c r="AB3319" s="6">
        <f>B3319&amp;"|"&amp;I3319</f>
        <v/>
      </c>
      <c r="AC3319">
        <f>IF($B3319="","","|"&amp;SUBSTITUTE(TRIM(SUBSTITUTE(SUBSTITUTE(SUBSTITUTE(SUBSTITUTE(SUBSTITUTE(SUBSTITUTE(SUBSTITUTE(SUBSTITUTE(SUBSTITUTE(SUBSTITUTE(SUBSTITUTE(SUBSTITUTE(SUBSTITUTE(SUBSTITUTE(TRIM($B3319&amp;""),CHAR(10)," "),CHAR(13)," "),"."," "),";"," "),","," "),"/"," "),"+"," "),"-"," "),"  "," "),"  "," "),"  "," "),"  "," "),"  "," "),"  "," "))," ","|")&amp;"|")</f>
        <v/>
      </c>
      <c r="AD3319">
        <f>TRIM($I3319&amp;"")</f>
        <v/>
      </c>
    </row>
    <row r="3320" ht="24" customHeight="1">
      <c r="A3320" s="14" t="n">
        <v>46223</v>
      </c>
      <c r="B3320" s="6" t="inlineStr">
        <is>
          <t>10266,10265</t>
        </is>
      </c>
      <c r="C3320" s="6" t="inlineStr">
        <is>
          <t>M/C 0727 (MARROM)</t>
        </is>
      </c>
      <c r="D3320" s="6" t="inlineStr">
        <is>
          <t>6 PINTURA UV</t>
        </is>
      </c>
      <c r="E3320" s="6" t="n">
        <v>20019602</v>
      </c>
      <c r="F3320" s="6" t="inlineStr">
        <is>
          <t>FUNDO RIPADO 751X546X12 MDF - MESA SANTIAGO 1,36</t>
        </is>
      </c>
      <c r="G3320" s="6" t="inlineStr">
        <is>
          <t>6 PINTURA UV</t>
        </is>
      </c>
      <c r="H3320" s="6" t="inlineStr">
        <is>
          <t>6 PINTURA UV</t>
        </is>
      </c>
      <c r="I3320" s="4" t="inlineStr">
        <is>
          <t>6 PINTURA UV</t>
        </is>
      </c>
      <c r="J3320" s="4" t="n">
        <v>60</v>
      </c>
      <c r="K3320" s="6" t="n"/>
      <c r="L3320" s="6" t="n"/>
      <c r="M3320" s="6" t="n"/>
      <c r="N3320" s="6" t="n">
        <v>46224</v>
      </c>
      <c r="O3320" s="6" t="n">
        <v>60</v>
      </c>
      <c r="P3320" s="6" t="n"/>
      <c r="Q3320" s="6" t="n"/>
      <c r="R3320" s="6" t="n"/>
      <c r="S3320" s="6" t="n"/>
      <c r="T3320" s="6">
        <f>IF(OR($J3320="",$O3320=""),"",$O3320/$J3320)</f>
        <v/>
      </c>
      <c r="U3320" s="6" t="inlineStr">
        <is>
          <t>Concluído</t>
        </is>
      </c>
      <c r="V3320" s="6" t="n"/>
      <c r="W3320" s="6" t="n"/>
      <c r="X3320" s="6" t="n"/>
      <c r="Y3320" s="6" t="n"/>
      <c r="Z3320" s="6" t="n"/>
      <c r="AA3320" s="5" t="n"/>
      <c r="AB3320" s="6">
        <f>B3320&amp;"|"&amp;I3320</f>
        <v/>
      </c>
      <c r="AC3320">
        <f>IF($B3320="","","|"&amp;SUBSTITUTE(TRIM(SUBSTITUTE(SUBSTITUTE(SUBSTITUTE(SUBSTITUTE(SUBSTITUTE(SUBSTITUTE(SUBSTITUTE(SUBSTITUTE(SUBSTITUTE(SUBSTITUTE(SUBSTITUTE(SUBSTITUTE(SUBSTITUTE(SUBSTITUTE(TRIM($B3320&amp;""),CHAR(10)," "),CHAR(13)," "),"."," "),";"," "),","," "),"/"," "),"+"," "),"-"," "),"  "," "),"  "," "),"  "," "),"  "," "),"  "," "),"  "," "))," ","|")&amp;"|")</f>
        <v/>
      </c>
      <c r="AD3320">
        <f>TRIM($I3320&amp;"")</f>
        <v/>
      </c>
    </row>
    <row r="3321" ht="24" customHeight="1">
      <c r="A3321" s="14" t="n">
        <v>46223</v>
      </c>
      <c r="B3321" s="6" t="inlineStr">
        <is>
          <t>10266,10265</t>
        </is>
      </c>
      <c r="C3321" s="6" t="inlineStr">
        <is>
          <t>M/C 0727 (MARROM)</t>
        </is>
      </c>
      <c r="D3321" s="6" t="inlineStr">
        <is>
          <t>6 PINTURA UV</t>
        </is>
      </c>
      <c r="E3321" s="6" t="n">
        <v>20019603</v>
      </c>
      <c r="F3321" s="6" t="inlineStr">
        <is>
          <t>(3) BASE 572X572X12 MDF - MESA SANTIAGO 1,36</t>
        </is>
      </c>
      <c r="G3321" s="6" t="inlineStr">
        <is>
          <t>6 PINTURA UV</t>
        </is>
      </c>
      <c r="H3321" s="6" t="inlineStr">
        <is>
          <t>6 PINTURA UV</t>
        </is>
      </c>
      <c r="I3321" s="4" t="inlineStr">
        <is>
          <t>6 PINTURA UV</t>
        </is>
      </c>
      <c r="J3321" s="4" t="n">
        <v>30</v>
      </c>
      <c r="K3321" s="6" t="n"/>
      <c r="L3321" s="6" t="n"/>
      <c r="M3321" s="6" t="n"/>
      <c r="N3321" s="6" t="n">
        <v>46224</v>
      </c>
      <c r="O3321" s="6" t="n">
        <v>30</v>
      </c>
      <c r="P3321" s="6" t="n"/>
      <c r="Q3321" s="6" t="n"/>
      <c r="R3321" s="6" t="n"/>
      <c r="S3321" s="6" t="n"/>
      <c r="T3321" s="6">
        <f>IF(OR($J3321="",$O3321=""),"",$O3321/$J3321)</f>
        <v/>
      </c>
      <c r="U3321" s="6" t="inlineStr">
        <is>
          <t>Concluído</t>
        </is>
      </c>
      <c r="V3321" s="6" t="n"/>
      <c r="W3321" s="6" t="n"/>
      <c r="X3321" s="6" t="n"/>
      <c r="Y3321" s="6" t="n"/>
      <c r="Z3321" s="6" t="n"/>
      <c r="AA3321" s="5" t="n"/>
      <c r="AB3321" s="6">
        <f>B3321&amp;"|"&amp;I3321</f>
        <v/>
      </c>
      <c r="AC3321">
        <f>IF($B3321="","","|"&amp;SUBSTITUTE(TRIM(SUBSTITUTE(SUBSTITUTE(SUBSTITUTE(SUBSTITUTE(SUBSTITUTE(SUBSTITUTE(SUBSTITUTE(SUBSTITUTE(SUBSTITUTE(SUBSTITUTE(SUBSTITUTE(SUBSTITUTE(SUBSTITUTE(SUBSTITUTE(TRIM($B3321&amp;""),CHAR(10)," "),CHAR(13)," "),"."," "),";"," "),","," "),"/"," "),"+"," "),"-"," "),"  "," "),"  "," "),"  "," "),"  "," "),"  "," "),"  "," "))," ","|")&amp;"|")</f>
        <v/>
      </c>
      <c r="AD3321">
        <f>TRIM($I3321&amp;"")</f>
        <v/>
      </c>
    </row>
    <row r="3322" ht="24" customHeight="1">
      <c r="A3322" s="14" t="n">
        <v>46223</v>
      </c>
      <c r="B3322" s="6" t="inlineStr">
        <is>
          <t>10266,10265</t>
        </is>
      </c>
      <c r="C3322" s="6" t="inlineStr">
        <is>
          <t>M/C 0727 (MARROM)</t>
        </is>
      </c>
      <c r="D3322" s="6" t="inlineStr">
        <is>
          <t>6 PINTURA UV</t>
        </is>
      </c>
      <c r="E3322" s="6" t="n">
        <v>20019606</v>
      </c>
      <c r="F3322" s="6" t="inlineStr">
        <is>
          <t>(1-6) LATERAL RIPADA - MESA SANTIAGO 1,36</t>
        </is>
      </c>
      <c r="G3322" s="6" t="inlineStr">
        <is>
          <t>6 PINTURA UV</t>
        </is>
      </c>
      <c r="H3322" s="6" t="inlineStr">
        <is>
          <t>6 PINTURA UV</t>
        </is>
      </c>
      <c r="I3322" s="4" t="inlineStr">
        <is>
          <t>6 PINTURA UV</t>
        </is>
      </c>
      <c r="J3322" s="4" t="n">
        <v>60</v>
      </c>
      <c r="K3322" s="6" t="n"/>
      <c r="L3322" s="6" t="n"/>
      <c r="M3322" s="6" t="n"/>
      <c r="N3322" s="6" t="n">
        <v>46224</v>
      </c>
      <c r="O3322" s="6" t="n">
        <v>60</v>
      </c>
      <c r="P3322" s="6" t="n"/>
      <c r="Q3322" s="6" t="n"/>
      <c r="R3322" s="6" t="n"/>
      <c r="S3322" s="6" t="n"/>
      <c r="T3322" s="6">
        <f>IF(OR($J3322="",$O3322=""),"",$O3322/$J3322)</f>
        <v/>
      </c>
      <c r="U3322" s="6" t="inlineStr">
        <is>
          <t>Concluído</t>
        </is>
      </c>
      <c r="V3322" s="6" t="n"/>
      <c r="W3322" s="6" t="n"/>
      <c r="X3322" s="6" t="n"/>
      <c r="Y3322" s="6" t="n"/>
      <c r="Z3322" s="6" t="n"/>
      <c r="AA3322" s="5" t="n"/>
      <c r="AB3322" s="6">
        <f>B3322&amp;"|"&amp;I3322</f>
        <v/>
      </c>
      <c r="AC3322">
        <f>IF($B3322="","","|"&amp;SUBSTITUTE(TRIM(SUBSTITUTE(SUBSTITUTE(SUBSTITUTE(SUBSTITUTE(SUBSTITUTE(SUBSTITUTE(SUBSTITUTE(SUBSTITUTE(SUBSTITUTE(SUBSTITUTE(SUBSTITUTE(SUBSTITUTE(SUBSTITUTE(SUBSTITUTE(TRIM($B3322&amp;""),CHAR(10)," "),CHAR(13)," "),"."," "),";"," "),","," "),"/"," "),"+"," "),"-"," "),"  "," "),"  "," "),"  "," "),"  "," "),"  "," "),"  "," "))," ","|")&amp;"|")</f>
        <v/>
      </c>
      <c r="AD3322">
        <f>TRIM($I3322&amp;"")</f>
        <v/>
      </c>
    </row>
    <row r="3323" ht="24" customHeight="1">
      <c r="A3323" s="14" t="n">
        <v>46223</v>
      </c>
      <c r="B3323" s="6" t="inlineStr">
        <is>
          <t>10266,10265</t>
        </is>
      </c>
      <c r="C3323" s="6" t="inlineStr">
        <is>
          <t>M/C 0727 (MARROM)</t>
        </is>
      </c>
      <c r="D3323" s="6" t="inlineStr">
        <is>
          <t>6 PINTURA UV</t>
        </is>
      </c>
      <c r="E3323" s="6" t="n">
        <v>20020002</v>
      </c>
      <c r="F3323" s="6" t="inlineStr">
        <is>
          <t>(2) FECHAMENTO I 1090X295X12 MDF - BASE DUBAI</t>
        </is>
      </c>
      <c r="G3323" s="6" t="inlineStr">
        <is>
          <t>6 PINTURA UV</t>
        </is>
      </c>
      <c r="H3323" s="6" t="inlineStr">
        <is>
          <t>6 PINTURA UV</t>
        </is>
      </c>
      <c r="I3323" s="4" t="inlineStr">
        <is>
          <t>6 PINTURA UV</t>
        </is>
      </c>
      <c r="J3323" s="4" t="n">
        <v>2</v>
      </c>
      <c r="K3323" s="6" t="n"/>
      <c r="L3323" s="6" t="n"/>
      <c r="M3323" s="6" t="n"/>
      <c r="N3323" s="6" t="n">
        <v>46223</v>
      </c>
      <c r="O3323" s="6" t="n">
        <v>2</v>
      </c>
      <c r="P3323" s="6" t="n"/>
      <c r="Q3323" s="6" t="n"/>
      <c r="R3323" s="6" t="n"/>
      <c r="S3323" s="6" t="n"/>
      <c r="T3323" s="6">
        <f>IF(OR($J3323="",$O3323=""),"",$O3323/$J3323)</f>
        <v/>
      </c>
      <c r="U3323" s="6" t="inlineStr">
        <is>
          <t>Concluído</t>
        </is>
      </c>
      <c r="V3323" s="6" t="n"/>
      <c r="W3323" s="6" t="n"/>
      <c r="X3323" s="6" t="n"/>
      <c r="Y3323" s="6" t="n"/>
      <c r="Z3323" s="6" t="n"/>
      <c r="AA3323" s="5" t="n"/>
      <c r="AB3323" s="6">
        <f>B3323&amp;"|"&amp;I3323</f>
        <v/>
      </c>
      <c r="AC3323">
        <f>IF($B3323="","","|"&amp;SUBSTITUTE(TRIM(SUBSTITUTE(SUBSTITUTE(SUBSTITUTE(SUBSTITUTE(SUBSTITUTE(SUBSTITUTE(SUBSTITUTE(SUBSTITUTE(SUBSTITUTE(SUBSTITUTE(SUBSTITUTE(SUBSTITUTE(SUBSTITUTE(SUBSTITUTE(TRIM($B3323&amp;""),CHAR(10)," "),CHAR(13)," "),"."," "),";"," "),","," "),"/"," "),"+"," "),"-"," "),"  "," "),"  "," "),"  "," "),"  "," "),"  "," "),"  "," "))," ","|")&amp;"|")</f>
        <v/>
      </c>
      <c r="AD3323">
        <f>TRIM($I3323&amp;"")</f>
        <v/>
      </c>
    </row>
    <row r="3324" ht="24" customHeight="1">
      <c r="A3324" s="14" t="n">
        <v>46223</v>
      </c>
      <c r="B3324" s="6" t="inlineStr">
        <is>
          <t>10266,10265</t>
        </is>
      </c>
      <c r="C3324" s="6" t="inlineStr">
        <is>
          <t>M/C 0727 (MARROM)</t>
        </is>
      </c>
      <c r="D3324" s="6" t="inlineStr">
        <is>
          <t>6 PINTURA UV</t>
        </is>
      </c>
      <c r="E3324" s="6" t="n">
        <v>20020003</v>
      </c>
      <c r="F3324" s="6" t="inlineStr">
        <is>
          <t>(3) FECHAMENTO II 600X295X12 MDF - BASE DUBAI</t>
        </is>
      </c>
      <c r="G3324" s="6" t="inlineStr">
        <is>
          <t>6 PINTURA UV</t>
        </is>
      </c>
      <c r="H3324" s="6" t="inlineStr">
        <is>
          <t>6 PINTURA UV</t>
        </is>
      </c>
      <c r="I3324" s="4" t="inlineStr">
        <is>
          <t>6 PINTURA UV</t>
        </is>
      </c>
      <c r="J3324" s="4" t="n">
        <v>2</v>
      </c>
      <c r="K3324" s="6" t="n"/>
      <c r="L3324" s="6" t="n"/>
      <c r="M3324" s="6" t="n"/>
      <c r="N3324" s="6" t="n">
        <v>46223</v>
      </c>
      <c r="O3324" s="6" t="n">
        <v>2</v>
      </c>
      <c r="P3324" s="6" t="n"/>
      <c r="Q3324" s="6" t="n"/>
      <c r="R3324" s="6" t="n"/>
      <c r="S3324" s="6" t="n"/>
      <c r="T3324" s="6">
        <f>IF(OR($J3324="",$O3324=""),"",$O3324/$J3324)</f>
        <v/>
      </c>
      <c r="U3324" s="6" t="inlineStr">
        <is>
          <t>Concluído</t>
        </is>
      </c>
      <c r="V3324" s="6" t="n"/>
      <c r="W3324" s="6" t="n"/>
      <c r="X3324" s="6" t="n"/>
      <c r="Y3324" s="6" t="n"/>
      <c r="Z3324" s="6" t="n"/>
      <c r="AA3324" s="5" t="n"/>
      <c r="AB3324" s="6">
        <f>B3324&amp;"|"&amp;I3324</f>
        <v/>
      </c>
      <c r="AC3324">
        <f>IF($B3324="","","|"&amp;SUBSTITUTE(TRIM(SUBSTITUTE(SUBSTITUTE(SUBSTITUTE(SUBSTITUTE(SUBSTITUTE(SUBSTITUTE(SUBSTITUTE(SUBSTITUTE(SUBSTITUTE(SUBSTITUTE(SUBSTITUTE(SUBSTITUTE(SUBSTITUTE(SUBSTITUTE(TRIM($B3324&amp;""),CHAR(10)," "),CHAR(13)," "),"."," "),";"," "),","," "),"/"," "),"+"," "),"-"," "),"  "," "),"  "," "),"  "," "),"  "," "),"  "," "),"  "," "))," ","|")&amp;"|")</f>
        <v/>
      </c>
      <c r="AD3324">
        <f>TRIM($I3324&amp;"")</f>
        <v/>
      </c>
    </row>
    <row r="3325" ht="24" customHeight="1">
      <c r="A3325" s="14" t="n">
        <v>46223</v>
      </c>
      <c r="B3325" s="6" t="inlineStr">
        <is>
          <t>10266,10265</t>
        </is>
      </c>
      <c r="C3325" s="6" t="inlineStr">
        <is>
          <t>M/C 0727 (MARROM)</t>
        </is>
      </c>
      <c r="D3325" s="6" t="inlineStr">
        <is>
          <t>6 PINTURA UV</t>
        </is>
      </c>
      <c r="E3325" s="6" t="n">
        <v>20020004</v>
      </c>
      <c r="F3325" s="6" t="inlineStr">
        <is>
          <t>(4) FECHAMENTO III 545X327X12 MDF - BASE DUBAI</t>
        </is>
      </c>
      <c r="G3325" s="6" t="inlineStr">
        <is>
          <t>6 PINTURA UV</t>
        </is>
      </c>
      <c r="H3325" s="6" t="inlineStr">
        <is>
          <t>6 PINTURA UV</t>
        </is>
      </c>
      <c r="I3325" s="4" t="inlineStr">
        <is>
          <t>6 PINTURA UV</t>
        </is>
      </c>
      <c r="J3325" s="4" t="n">
        <v>4</v>
      </c>
      <c r="K3325" s="6" t="n"/>
      <c r="L3325" s="6" t="n"/>
      <c r="M3325" s="6" t="n"/>
      <c r="N3325" s="6" t="n">
        <v>46223</v>
      </c>
      <c r="O3325" s="6" t="n">
        <v>4</v>
      </c>
      <c r="P3325" s="6" t="n"/>
      <c r="Q3325" s="6" t="n"/>
      <c r="R3325" s="6" t="n"/>
      <c r="S3325" s="6" t="n"/>
      <c r="T3325" s="6">
        <f>IF(OR($J3325="",$O3325=""),"",$O3325/$J3325)</f>
        <v/>
      </c>
      <c r="U3325" s="6" t="inlineStr">
        <is>
          <t>Concluído</t>
        </is>
      </c>
      <c r="V3325" s="6" t="n"/>
      <c r="W3325" s="6" t="n"/>
      <c r="X3325" s="6" t="n"/>
      <c r="Y3325" s="6" t="n"/>
      <c r="Z3325" s="6" t="n"/>
      <c r="AA3325" s="5" t="n"/>
      <c r="AB3325" s="6">
        <f>B3325&amp;"|"&amp;I3325</f>
        <v/>
      </c>
      <c r="AC3325">
        <f>IF($B3325="","","|"&amp;SUBSTITUTE(TRIM(SUBSTITUTE(SUBSTITUTE(SUBSTITUTE(SUBSTITUTE(SUBSTITUTE(SUBSTITUTE(SUBSTITUTE(SUBSTITUTE(SUBSTITUTE(SUBSTITUTE(SUBSTITUTE(SUBSTITUTE(SUBSTITUTE(SUBSTITUTE(TRIM($B3325&amp;""),CHAR(10)," "),CHAR(13)," "),"."," "),";"," "),","," "),"/"," "),"+"," "),"-"," "),"  "," "),"  "," "),"  "," "),"  "," "),"  "," "),"  "," "))," ","|")&amp;"|")</f>
        <v/>
      </c>
      <c r="AD3325">
        <f>TRIM($I3325&amp;"")</f>
        <v/>
      </c>
    </row>
    <row r="3326" ht="24" customHeight="1">
      <c r="A3326" s="14" t="n">
        <v>46223</v>
      </c>
      <c r="B3326" s="6" t="inlineStr">
        <is>
          <t>10266,10265</t>
        </is>
      </c>
      <c r="C3326" s="6" t="inlineStr">
        <is>
          <t>M/C 0727 (MARROM)</t>
        </is>
      </c>
      <c r="D3326" s="6" t="inlineStr">
        <is>
          <t>6 PINTURA UV</t>
        </is>
      </c>
      <c r="E3326" s="6" t="n">
        <v>20020005</v>
      </c>
      <c r="F3326" s="6" t="inlineStr">
        <is>
          <t>(5) FECHAMENTO IV 453X327X12 MDF - BASE DUBAI</t>
        </is>
      </c>
      <c r="G3326" s="6" t="inlineStr">
        <is>
          <t>6 PINTURA UV</t>
        </is>
      </c>
      <c r="H3326" s="6" t="inlineStr">
        <is>
          <t>6 PINTURA UV</t>
        </is>
      </c>
      <c r="I3326" s="4" t="inlineStr">
        <is>
          <t>6 PINTURA UV</t>
        </is>
      </c>
      <c r="J3326" s="4" t="n">
        <v>2</v>
      </c>
      <c r="K3326" s="6" t="n"/>
      <c r="L3326" s="6" t="n"/>
      <c r="M3326" s="6" t="n"/>
      <c r="N3326" s="6" t="n">
        <v>46223</v>
      </c>
      <c r="O3326" s="6" t="n">
        <v>2</v>
      </c>
      <c r="P3326" s="6" t="n"/>
      <c r="Q3326" s="6" t="n"/>
      <c r="R3326" s="6" t="n"/>
      <c r="S3326" s="6" t="n"/>
      <c r="T3326" s="6">
        <f>IF(OR($J3326="",$O3326=""),"",$O3326/$J3326)</f>
        <v/>
      </c>
      <c r="U3326" s="6" t="inlineStr">
        <is>
          <t>Concluído</t>
        </is>
      </c>
      <c r="V3326" s="6" t="n"/>
      <c r="W3326" s="6" t="n"/>
      <c r="X3326" s="6" t="n"/>
      <c r="Y3326" s="6" t="n"/>
      <c r="Z3326" s="6" t="n"/>
      <c r="AA3326" s="5" t="n"/>
      <c r="AB3326" s="6">
        <f>B3326&amp;"|"&amp;I3326</f>
        <v/>
      </c>
      <c r="AC3326">
        <f>IF($B3326="","","|"&amp;SUBSTITUTE(TRIM(SUBSTITUTE(SUBSTITUTE(SUBSTITUTE(SUBSTITUTE(SUBSTITUTE(SUBSTITUTE(SUBSTITUTE(SUBSTITUTE(SUBSTITUTE(SUBSTITUTE(SUBSTITUTE(SUBSTITUTE(SUBSTITUTE(SUBSTITUTE(TRIM($B3326&amp;""),CHAR(10)," "),CHAR(13)," "),"."," "),";"," "),","," "),"/"," "),"+"," "),"-"," "),"  "," "),"  "," "),"  "," "),"  "," "),"  "," "),"  "," "))," ","|")&amp;"|")</f>
        <v/>
      </c>
      <c r="AD3326">
        <f>TRIM($I3326&amp;"")</f>
        <v/>
      </c>
    </row>
    <row r="3327" ht="24" customHeight="1">
      <c r="A3327" s="14" t="n">
        <v>46223</v>
      </c>
      <c r="B3327" s="6" t="inlineStr">
        <is>
          <t>10266,10265</t>
        </is>
      </c>
      <c r="C3327" s="6" t="inlineStr">
        <is>
          <t>M/C 0727 (MARROM)</t>
        </is>
      </c>
      <c r="D3327" s="6" t="inlineStr">
        <is>
          <t>6 PINTURA UV</t>
        </is>
      </c>
      <c r="E3327" s="6" t="n">
        <v>30080009</v>
      </c>
      <c r="F3327" s="6" t="inlineStr">
        <is>
          <t>(4) MOLDURA 1360X680X12 MDF - MESA AMST. 1,36X1,36</t>
        </is>
      </c>
      <c r="G3327" s="6" t="inlineStr">
        <is>
          <t>6 PINTURA UV</t>
        </is>
      </c>
      <c r="H3327" s="6" t="inlineStr">
        <is>
          <t>6 PINTURA UV</t>
        </is>
      </c>
      <c r="I3327" s="4" t="inlineStr">
        <is>
          <t>6 PINTURA UV</t>
        </is>
      </c>
      <c r="J3327" s="4" t="n">
        <v>60</v>
      </c>
      <c r="K3327" s="6" t="n"/>
      <c r="L3327" s="6" t="n"/>
      <c r="M3327" s="6" t="n"/>
      <c r="N3327" s="6" t="n">
        <v>46223</v>
      </c>
      <c r="O3327" s="6" t="n">
        <v>60</v>
      </c>
      <c r="P3327" s="6" t="n"/>
      <c r="Q3327" s="6" t="n"/>
      <c r="R3327" s="6" t="n"/>
      <c r="S3327" s="6" t="n"/>
      <c r="T3327" s="6">
        <f>IF(OR($J3327="",$O3327=""),"",$O3327/$J3327)</f>
        <v/>
      </c>
      <c r="U3327" s="6" t="inlineStr">
        <is>
          <t>Concluído</t>
        </is>
      </c>
      <c r="V3327" s="6" t="n"/>
      <c r="W3327" s="6" t="n"/>
      <c r="X3327" s="6" t="n"/>
      <c r="Y3327" s="6" t="n"/>
      <c r="Z3327" s="6" t="n"/>
      <c r="AA3327" s="5" t="n"/>
      <c r="AB3327" s="6">
        <f>B3327&amp;"|"&amp;I3327</f>
        <v/>
      </c>
      <c r="AC3327">
        <f>IF($B3327="","","|"&amp;SUBSTITUTE(TRIM(SUBSTITUTE(SUBSTITUTE(SUBSTITUTE(SUBSTITUTE(SUBSTITUTE(SUBSTITUTE(SUBSTITUTE(SUBSTITUTE(SUBSTITUTE(SUBSTITUTE(SUBSTITUTE(SUBSTITUTE(SUBSTITUTE(SUBSTITUTE(TRIM($B3327&amp;""),CHAR(10)," "),CHAR(13)," "),"."," "),";"," "),","," "),"/"," "),"+"," "),"-"," "),"  "," "),"  "," "),"  "," "),"  "," "),"  "," "),"  "," "))," ","|")&amp;"|")</f>
        <v/>
      </c>
      <c r="AD3327">
        <f>TRIM($I3327&amp;"")</f>
        <v/>
      </c>
    </row>
    <row r="3328" ht="24" customHeight="1">
      <c r="A3328" s="14" t="n">
        <v>46223</v>
      </c>
      <c r="B3328" s="6" t="inlineStr">
        <is>
          <t>10266,10265</t>
        </is>
      </c>
      <c r="C3328" s="6" t="inlineStr">
        <is>
          <t>M/C 0727 (MARROM)</t>
        </is>
      </c>
      <c r="D3328" s="6" t="inlineStr">
        <is>
          <t>6 PINTURA UV</t>
        </is>
      </c>
      <c r="E3328" s="6" t="n">
        <v>30081507</v>
      </c>
      <c r="F3328" s="6" t="inlineStr">
        <is>
          <t>(2)PRATO MENOR 582X582X12 MDF-MESA ANCARA /AMSTERD</t>
        </is>
      </c>
      <c r="G3328" s="6" t="inlineStr">
        <is>
          <t>6 PINTURA UV</t>
        </is>
      </c>
      <c r="H3328" s="6" t="inlineStr">
        <is>
          <t>6 PINTURA UV</t>
        </is>
      </c>
      <c r="I3328" s="4" t="inlineStr">
        <is>
          <t>6 PINTURA UV</t>
        </is>
      </c>
      <c r="J3328" s="4" t="n">
        <v>30</v>
      </c>
      <c r="K3328" s="6" t="n"/>
      <c r="L3328" s="6" t="n"/>
      <c r="M3328" s="6" t="n"/>
      <c r="N3328" s="6" t="n">
        <v>46223</v>
      </c>
      <c r="O3328" s="6" t="n">
        <v>30</v>
      </c>
      <c r="P3328" s="6" t="n"/>
      <c r="Q3328" s="6" t="n"/>
      <c r="R3328" s="6" t="n"/>
      <c r="S3328" s="6" t="n"/>
      <c r="T3328" s="6">
        <f>IF(OR($J3328="",$O3328=""),"",$O3328/$J3328)</f>
        <v/>
      </c>
      <c r="U3328" s="6" t="inlineStr">
        <is>
          <t>Concluído</t>
        </is>
      </c>
      <c r="V3328" s="6" t="n"/>
      <c r="W3328" s="6" t="n"/>
      <c r="X3328" s="6" t="n"/>
      <c r="Y3328" s="6" t="n"/>
      <c r="Z3328" s="6" t="n"/>
      <c r="AA3328" s="5" t="n"/>
      <c r="AB3328" s="6">
        <f>B3328&amp;"|"&amp;I3328</f>
        <v/>
      </c>
      <c r="AC3328">
        <f>IF($B3328="","","|"&amp;SUBSTITUTE(TRIM(SUBSTITUTE(SUBSTITUTE(SUBSTITUTE(SUBSTITUTE(SUBSTITUTE(SUBSTITUTE(SUBSTITUTE(SUBSTITUTE(SUBSTITUTE(SUBSTITUTE(SUBSTITUTE(SUBSTITUTE(SUBSTITUTE(SUBSTITUTE(TRIM($B3328&amp;""),CHAR(10)," "),CHAR(13)," "),"."," "),";"," "),","," "),"/"," "),"+"," "),"-"," "),"  "," "),"  "," "),"  "," "),"  "," "),"  "," "),"  "," "))," ","|")&amp;"|")</f>
        <v/>
      </c>
      <c r="AD3328">
        <f>TRIM($I3328&amp;"")</f>
        <v/>
      </c>
    </row>
    <row r="3329" ht="24" customHeight="1">
      <c r="A3329" s="14" t="n">
        <v>46223</v>
      </c>
      <c r="B3329" s="6" t="inlineStr">
        <is>
          <t>10266,10265</t>
        </is>
      </c>
      <c r="C3329" s="6" t="inlineStr">
        <is>
          <t>M/C 0727 (MARROM)</t>
        </is>
      </c>
      <c r="D3329" s="6" t="inlineStr">
        <is>
          <t>6 PINTURA UV</t>
        </is>
      </c>
      <c r="E3329" s="6" t="n">
        <v>30081508</v>
      </c>
      <c r="F3329" s="6" t="inlineStr">
        <is>
          <t>(3) PRATO MAIOR 664X664X12 MDF-MESA ANCARA/AMSTERD</t>
        </is>
      </c>
      <c r="G3329" s="6" t="inlineStr">
        <is>
          <t>6 PINTURA UV</t>
        </is>
      </c>
      <c r="H3329" s="6" t="inlineStr">
        <is>
          <t>6 PINTURA UV</t>
        </is>
      </c>
      <c r="I3329" s="4" t="inlineStr">
        <is>
          <t>6 PINTURA UV</t>
        </is>
      </c>
      <c r="J3329" s="4" t="n">
        <v>30</v>
      </c>
      <c r="K3329" s="6" t="n"/>
      <c r="L3329" s="6" t="n"/>
      <c r="M3329" s="6" t="n"/>
      <c r="N3329" s="6" t="n">
        <v>46226</v>
      </c>
      <c r="O3329" s="6" t="n">
        <v>30</v>
      </c>
      <c r="P3329" s="6" t="n"/>
      <c r="Q3329" s="6" t="n"/>
      <c r="R3329" s="6" t="n"/>
      <c r="S3329" s="6" t="n"/>
      <c r="T3329" s="6">
        <f>IF(OR($J3329="",$O3329=""),"",$O3329/$J3329)</f>
        <v/>
      </c>
      <c r="U3329" s="6" t="inlineStr">
        <is>
          <t>Concluído</t>
        </is>
      </c>
      <c r="V3329" s="6" t="n"/>
      <c r="W3329" s="6" t="n"/>
      <c r="X3329" s="6" t="n"/>
      <c r="Y3329" s="6" t="n"/>
      <c r="Z3329" s="6" t="n"/>
      <c r="AA3329" s="5" t="n"/>
      <c r="AB3329" s="6">
        <f>B3329&amp;"|"&amp;I3329</f>
        <v/>
      </c>
      <c r="AC3329">
        <f>IF($B3329="","","|"&amp;SUBSTITUTE(TRIM(SUBSTITUTE(SUBSTITUTE(SUBSTITUTE(SUBSTITUTE(SUBSTITUTE(SUBSTITUTE(SUBSTITUTE(SUBSTITUTE(SUBSTITUTE(SUBSTITUTE(SUBSTITUTE(SUBSTITUTE(SUBSTITUTE(SUBSTITUTE(TRIM($B3329&amp;""),CHAR(10)," "),CHAR(13)," "),"."," "),";"," "),","," "),"/"," "),"+"," "),"-"," "),"  "," "),"  "," "),"  "," "),"  "," "),"  "," "),"  "," "))," ","|")&amp;"|")</f>
        <v/>
      </c>
      <c r="AD3329">
        <f>TRIM($I3329&amp;"")</f>
        <v/>
      </c>
    </row>
    <row r="3330" ht="24" customHeight="1">
      <c r="A3330" s="14" t="n">
        <v>46223</v>
      </c>
      <c r="B3330" s="6" t="inlineStr">
        <is>
          <t>10266,10265</t>
        </is>
      </c>
      <c r="C3330" s="6" t="inlineStr">
        <is>
          <t>M/C 0727 (MARROM)</t>
        </is>
      </c>
      <c r="D3330" s="6" t="inlineStr">
        <is>
          <t>6 PINTURA UV</t>
        </is>
      </c>
      <c r="E3330" s="6" t="n">
        <v>20013102</v>
      </c>
      <c r="F3330" s="6" t="inlineStr">
        <is>
          <t>(10)PE MAIOR 760X100 (170) X15 MDF-MIAMI 1,37X0,80</t>
        </is>
      </c>
      <c r="G3330" s="6" t="inlineStr">
        <is>
          <t>6 PINTURA UV</t>
        </is>
      </c>
      <c r="H3330" s="6" t="inlineStr">
        <is>
          <t>6 PINTURA UV</t>
        </is>
      </c>
      <c r="I3330" s="4" t="inlineStr">
        <is>
          <t>6 PINTURA UV</t>
        </is>
      </c>
      <c r="J3330" s="4" t="n">
        <v>440</v>
      </c>
      <c r="K3330" s="6" t="n"/>
      <c r="L3330" s="6" t="n"/>
      <c r="M3330" s="6" t="n"/>
      <c r="N3330" s="6" t="n">
        <v>46226</v>
      </c>
      <c r="O3330" s="6" t="n">
        <v>440</v>
      </c>
      <c r="P3330" s="6" t="n"/>
      <c r="Q3330" s="6" t="n"/>
      <c r="R3330" s="6" t="n"/>
      <c r="S3330" s="6" t="n"/>
      <c r="T3330" s="6">
        <f>IF(OR($J3330="",$O3330=""),"",$O3330/$J3330)</f>
        <v/>
      </c>
      <c r="U3330" s="6" t="inlineStr">
        <is>
          <t>Concluído</t>
        </is>
      </c>
      <c r="V3330" s="6" t="n"/>
      <c r="W3330" s="6" t="n"/>
      <c r="X3330" s="6" t="n"/>
      <c r="Y3330" s="6" t="n"/>
      <c r="Z3330" s="6" t="n"/>
      <c r="AA3330" s="5" t="n"/>
      <c r="AB3330" s="6">
        <f>B3330&amp;"|"&amp;I3330</f>
        <v/>
      </c>
      <c r="AC3330">
        <f>IF($B3330="","","|"&amp;SUBSTITUTE(TRIM(SUBSTITUTE(SUBSTITUTE(SUBSTITUTE(SUBSTITUTE(SUBSTITUTE(SUBSTITUTE(SUBSTITUTE(SUBSTITUTE(SUBSTITUTE(SUBSTITUTE(SUBSTITUTE(SUBSTITUTE(SUBSTITUTE(SUBSTITUTE(TRIM($B3330&amp;""),CHAR(10)," "),CHAR(13)," "),"."," "),";"," "),","," "),"/"," "),"+"," "),"-"," "),"  "," "),"  "," "),"  "," "),"  "," "),"  "," "),"  "," "))," ","|")&amp;"|")</f>
        <v/>
      </c>
      <c r="AD3330">
        <f>TRIM($I3330&amp;"")</f>
        <v/>
      </c>
    </row>
    <row r="3331" ht="24" customHeight="1">
      <c r="A3331" s="14" t="n">
        <v>46223</v>
      </c>
      <c r="B3331" s="6" t="inlineStr">
        <is>
          <t>10266,10265</t>
        </is>
      </c>
      <c r="C3331" s="6" t="inlineStr">
        <is>
          <t>M/C 0727 (MARROM)</t>
        </is>
      </c>
      <c r="D3331" s="6" t="inlineStr">
        <is>
          <t>6 PINTURA UV</t>
        </is>
      </c>
      <c r="E3331" s="6" t="n">
        <v>20013103</v>
      </c>
      <c r="F3331" s="6" t="inlineStr">
        <is>
          <t>(4) PE MENOR 760X85 (135) X15 MDF-MIAMI 1,37X0,80</t>
        </is>
      </c>
      <c r="G3331" s="6" t="inlineStr">
        <is>
          <t>6 PINTURA UV</t>
        </is>
      </c>
      <c r="H3331" s="6" t="inlineStr">
        <is>
          <t>6 PINTURA UV</t>
        </is>
      </c>
      <c r="I3331" s="4" t="inlineStr">
        <is>
          <t>6 PINTURA UV</t>
        </is>
      </c>
      <c r="J3331" s="4" t="n">
        <v>440</v>
      </c>
      <c r="K3331" s="6" t="n"/>
      <c r="L3331" s="6" t="n"/>
      <c r="M3331" s="6" t="n"/>
      <c r="N3331" s="6" t="n">
        <v>46223</v>
      </c>
      <c r="O3331" s="6" t="n">
        <v>440</v>
      </c>
      <c r="P3331" s="6" t="n"/>
      <c r="Q3331" s="6" t="n"/>
      <c r="R3331" s="6" t="n"/>
      <c r="S3331" s="6" t="n"/>
      <c r="T3331" s="6">
        <f>IF(OR($J3331="",$O3331=""),"",$O3331/$J3331)</f>
        <v/>
      </c>
      <c r="U3331" s="6" t="inlineStr">
        <is>
          <t>Concluído</t>
        </is>
      </c>
      <c r="V3331" s="6" t="n"/>
      <c r="W3331" s="6" t="n"/>
      <c r="X3331" s="6" t="n"/>
      <c r="Y3331" s="6" t="n"/>
      <c r="Z3331" s="6" t="n"/>
      <c r="AA3331" s="5" t="n"/>
      <c r="AB3331" s="6">
        <f>B3331&amp;"|"&amp;I3331</f>
        <v/>
      </c>
      <c r="AC3331">
        <f>IF($B3331="","","|"&amp;SUBSTITUTE(TRIM(SUBSTITUTE(SUBSTITUTE(SUBSTITUTE(SUBSTITUTE(SUBSTITUTE(SUBSTITUTE(SUBSTITUTE(SUBSTITUTE(SUBSTITUTE(SUBSTITUTE(SUBSTITUTE(SUBSTITUTE(SUBSTITUTE(SUBSTITUTE(TRIM($B3331&amp;""),CHAR(10)," "),CHAR(13)," "),"."," "),";"," "),","," "),"/"," "),"+"," "),"-"," "),"  "," "),"  "," "),"  "," "),"  "," "),"  "," "),"  "," "))," ","|")&amp;"|")</f>
        <v/>
      </c>
      <c r="AD3331">
        <f>TRIM($I3331&amp;"")</f>
        <v/>
      </c>
    </row>
    <row r="3332" ht="24" customHeight="1">
      <c r="A3332" s="14" t="n">
        <v>46223</v>
      </c>
      <c r="B3332" s="6" t="inlineStr">
        <is>
          <t>10266,10265</t>
        </is>
      </c>
      <c r="C3332" s="6" t="inlineStr">
        <is>
          <t>M/C 0727 (MARROM)</t>
        </is>
      </c>
      <c r="D3332" s="6" t="inlineStr">
        <is>
          <t>6 PINTURA UV</t>
        </is>
      </c>
      <c r="E3332" s="6" t="n">
        <v>20020001</v>
      </c>
      <c r="F3332" s="6" t="inlineStr">
        <is>
          <t>(1) LATERAL 1180X92X15 MDF - BASE DUBAI</t>
        </is>
      </c>
      <c r="G3332" s="6" t="inlineStr">
        <is>
          <t>6 PINTURA UV</t>
        </is>
      </c>
      <c r="H3332" s="6" t="inlineStr">
        <is>
          <t>6 PINTURA UV</t>
        </is>
      </c>
      <c r="I3332" s="4" t="inlineStr">
        <is>
          <t>6 PINTURA UV</t>
        </is>
      </c>
      <c r="J3332" s="4" t="n">
        <v>8</v>
      </c>
      <c r="K3332" s="6" t="n"/>
      <c r="L3332" s="6" t="n"/>
      <c r="M3332" s="6" t="n"/>
      <c r="N3332" s="6" t="n">
        <v>46225</v>
      </c>
      <c r="O3332" s="6" t="n">
        <v>8</v>
      </c>
      <c r="P3332" s="6" t="n"/>
      <c r="Q3332" s="6" t="n"/>
      <c r="R3332" s="6" t="n"/>
      <c r="S3332" s="6" t="n"/>
      <c r="T3332" s="6">
        <f>IF(OR($J3332="",$O3332=""),"",$O3332/$J3332)</f>
        <v/>
      </c>
      <c r="U3332" s="6" t="inlineStr">
        <is>
          <t>Concluído</t>
        </is>
      </c>
      <c r="V3332" s="6" t="n"/>
      <c r="W3332" s="6" t="n"/>
      <c r="X3332" s="6" t="n"/>
      <c r="Y3332" s="6" t="n"/>
      <c r="Z3332" s="6" t="n"/>
      <c r="AA3332" s="5" t="n"/>
      <c r="AB3332" s="6">
        <f>B3332&amp;"|"&amp;I3332</f>
        <v/>
      </c>
      <c r="AC3332">
        <f>IF($B3332="","","|"&amp;SUBSTITUTE(TRIM(SUBSTITUTE(SUBSTITUTE(SUBSTITUTE(SUBSTITUTE(SUBSTITUTE(SUBSTITUTE(SUBSTITUTE(SUBSTITUTE(SUBSTITUTE(SUBSTITUTE(SUBSTITUTE(SUBSTITUTE(SUBSTITUTE(SUBSTITUTE(TRIM($B3332&amp;""),CHAR(10)," "),CHAR(13)," "),"."," "),";"," "),","," "),"/"," "),"+"," "),"-"," "),"  "," "),"  "," "),"  "," "),"  "," "),"  "," "),"  "," "))," ","|")&amp;"|")</f>
        <v/>
      </c>
      <c r="AD3332">
        <f>TRIM($I3332&amp;"")</f>
        <v/>
      </c>
    </row>
    <row r="3333" ht="24" customHeight="1">
      <c r="A3333" s="14" t="n">
        <v>46223</v>
      </c>
      <c r="B3333" s="6" t="inlineStr">
        <is>
          <t>10266,10265</t>
        </is>
      </c>
      <c r="C3333" s="6" t="inlineStr">
        <is>
          <t>M/C 0727 (MARROM)</t>
        </is>
      </c>
      <c r="D3333" s="6" t="inlineStr">
        <is>
          <t>6 PINTURA UV</t>
        </is>
      </c>
      <c r="E3333" s="6" t="n">
        <v>30080008</v>
      </c>
      <c r="F3333" s="6" t="inlineStr">
        <is>
          <t>(1-7) TAMPO 1360X680X15 MDF - MESA AMST. 1,36X1,36</t>
        </is>
      </c>
      <c r="G3333" s="6" t="inlineStr">
        <is>
          <t>6 PINTURA UV</t>
        </is>
      </c>
      <c r="H3333" s="6" t="inlineStr">
        <is>
          <t>6 PINTURA UV</t>
        </is>
      </c>
      <c r="I3333" s="4" t="inlineStr">
        <is>
          <t>6 PINTURA UV</t>
        </is>
      </c>
      <c r="J3333" s="4" t="n">
        <v>60</v>
      </c>
      <c r="K3333" s="6" t="n"/>
      <c r="L3333" s="6" t="n"/>
      <c r="M3333" s="6" t="n"/>
      <c r="N3333" s="6" t="n">
        <v>46225</v>
      </c>
      <c r="O3333" s="6" t="n">
        <v>60</v>
      </c>
      <c r="P3333" s="6" t="n"/>
      <c r="Q3333" s="6" t="n"/>
      <c r="R3333" s="6" t="n"/>
      <c r="S3333" s="6" t="n"/>
      <c r="T3333" s="6">
        <f>IF(OR($J3333="",$O3333=""),"",$O3333/$J3333)</f>
        <v/>
      </c>
      <c r="U3333" s="6" t="inlineStr">
        <is>
          <t>Concluído</t>
        </is>
      </c>
      <c r="V3333" s="6" t="n"/>
      <c r="W3333" s="6" t="n"/>
      <c r="X3333" s="6" t="n"/>
      <c r="Y3333" s="6" t="n"/>
      <c r="Z3333" s="6" t="n"/>
      <c r="AA3333" s="5" t="n"/>
      <c r="AB3333" s="6">
        <f>B3333&amp;"|"&amp;I3333</f>
        <v/>
      </c>
      <c r="AC3333">
        <f>IF($B3333="","","|"&amp;SUBSTITUTE(TRIM(SUBSTITUTE(SUBSTITUTE(SUBSTITUTE(SUBSTITUTE(SUBSTITUTE(SUBSTITUTE(SUBSTITUTE(SUBSTITUTE(SUBSTITUTE(SUBSTITUTE(SUBSTITUTE(SUBSTITUTE(SUBSTITUTE(SUBSTITUTE(TRIM($B3333&amp;""),CHAR(10)," "),CHAR(13)," "),"."," "),";"," "),","," "),"/"," "),"+"," "),"-"," "),"  "," "),"  "," "),"  "," "),"  "," "),"  "," "),"  "," "))," ","|")&amp;"|")</f>
        <v/>
      </c>
      <c r="AD3333">
        <f>TRIM($I3333&amp;"")</f>
        <v/>
      </c>
    </row>
    <row r="3334" ht="24" customHeight="1">
      <c r="A3334" s="14" t="n">
        <v>46223</v>
      </c>
      <c r="B3334" s="6" t="inlineStr">
        <is>
          <t>10266,10265</t>
        </is>
      </c>
      <c r="C3334" s="6" t="inlineStr">
        <is>
          <t>M/C 0727 (MARROM)</t>
        </is>
      </c>
      <c r="D3334" s="6" t="inlineStr">
        <is>
          <t>6 PINTURA UV</t>
        </is>
      </c>
      <c r="E3334" s="6" t="n">
        <v>20051001</v>
      </c>
      <c r="F3334" s="6" t="inlineStr">
        <is>
          <t>TAMPO REDONDO 1035X1035X18 MDF - MESA TURIM LIGHT</t>
        </is>
      </c>
      <c r="G3334" s="6" t="inlineStr">
        <is>
          <t>6 PINTURA UV</t>
        </is>
      </c>
      <c r="H3334" s="6" t="inlineStr">
        <is>
          <t>6 PINTURA UV</t>
        </is>
      </c>
      <c r="I3334" s="4" t="inlineStr">
        <is>
          <t>6 PINTURA UV</t>
        </is>
      </c>
      <c r="J3334" s="4" t="n">
        <v>13</v>
      </c>
      <c r="K3334" s="6" t="n"/>
      <c r="L3334" s="6" t="n"/>
      <c r="M3334" s="6" t="n"/>
      <c r="N3334" s="6" t="n">
        <v>46225</v>
      </c>
      <c r="O3334" s="6" t="n">
        <v>13</v>
      </c>
      <c r="P3334" s="6" t="n"/>
      <c r="Q3334" s="6" t="n"/>
      <c r="R3334" s="6" t="n"/>
      <c r="S3334" s="6" t="n"/>
      <c r="T3334" s="6">
        <f>IF(OR($J3334="",$O3334=""),"",$O3334/$J3334)</f>
        <v/>
      </c>
      <c r="U3334" s="6" t="inlineStr">
        <is>
          <t>Concluído</t>
        </is>
      </c>
      <c r="V3334" s="6" t="n"/>
      <c r="W3334" s="6" t="n"/>
      <c r="X3334" s="6" t="n"/>
      <c r="Y3334" s="6" t="n"/>
      <c r="Z3334" s="6" t="n"/>
      <c r="AA3334" s="5" t="n"/>
      <c r="AB3334" s="6">
        <f>B3334&amp;"|"&amp;I3334</f>
        <v/>
      </c>
      <c r="AC3334">
        <f>IF($B3334="","","|"&amp;SUBSTITUTE(TRIM(SUBSTITUTE(SUBSTITUTE(SUBSTITUTE(SUBSTITUTE(SUBSTITUTE(SUBSTITUTE(SUBSTITUTE(SUBSTITUTE(SUBSTITUTE(SUBSTITUTE(SUBSTITUTE(SUBSTITUTE(SUBSTITUTE(SUBSTITUTE(TRIM($B3334&amp;""),CHAR(10)," "),CHAR(13)," "),"."," "),";"," "),","," "),"/"," "),"+"," "),"-"," "),"  "," "),"  "," "),"  "," "),"  "," "),"  "," "),"  "," "))," ","|")&amp;"|")</f>
        <v/>
      </c>
      <c r="AD3334">
        <f>TRIM($I3334&amp;"")</f>
        <v/>
      </c>
    </row>
    <row r="3335" ht="24" customHeight="1">
      <c r="A3335" s="14" t="n">
        <v>46223</v>
      </c>
      <c r="B3335" s="6" t="inlineStr">
        <is>
          <t>10266,10265</t>
        </is>
      </c>
      <c r="C3335" s="6" t="inlineStr">
        <is>
          <t>M/C 0727 (MARROM)</t>
        </is>
      </c>
      <c r="D3335" s="6" t="inlineStr">
        <is>
          <t>6 PINTURA UV</t>
        </is>
      </c>
      <c r="E3335" s="6" t="n">
        <v>30003405</v>
      </c>
      <c r="F3335" s="6" t="inlineStr">
        <is>
          <t>TRAVESSA ASSENTO 360X70X18 MDF - C DAKAR/SANTIAGO</t>
        </is>
      </c>
      <c r="G3335" s="6" t="inlineStr">
        <is>
          <t>6 PINTURA UV</t>
        </is>
      </c>
      <c r="H3335" s="6" t="inlineStr">
        <is>
          <t>6 PINTURA UV</t>
        </is>
      </c>
      <c r="I3335" s="4" t="inlineStr">
        <is>
          <t>6 PINTURA UV</t>
        </is>
      </c>
      <c r="J3335" s="4" t="n">
        <v>12</v>
      </c>
      <c r="K3335" s="6" t="n"/>
      <c r="L3335" s="6" t="n"/>
      <c r="M3335" s="6" t="n"/>
      <c r="N3335" s="6" t="n">
        <v>46223</v>
      </c>
      <c r="O3335" s="6" t="n">
        <v>12</v>
      </c>
      <c r="P3335" s="6" t="n"/>
      <c r="Q3335" s="6" t="n"/>
      <c r="R3335" s="6" t="n"/>
      <c r="S3335" s="6" t="n"/>
      <c r="T3335" s="6">
        <f>IF(OR($J3335="",$O3335=""),"",$O3335/$J3335)</f>
        <v/>
      </c>
      <c r="U3335" s="6" t="inlineStr">
        <is>
          <t>Concluído</t>
        </is>
      </c>
      <c r="V3335" s="6" t="n"/>
      <c r="W3335" s="6" t="n"/>
      <c r="X3335" s="6" t="n"/>
      <c r="Y3335" s="6" t="n"/>
      <c r="Z3335" s="6" t="n"/>
      <c r="AA3335" s="5" t="n"/>
      <c r="AB3335" s="6">
        <f>B3335&amp;"|"&amp;I3335</f>
        <v/>
      </c>
      <c r="AC3335">
        <f>IF($B3335="","","|"&amp;SUBSTITUTE(TRIM(SUBSTITUTE(SUBSTITUTE(SUBSTITUTE(SUBSTITUTE(SUBSTITUTE(SUBSTITUTE(SUBSTITUTE(SUBSTITUTE(SUBSTITUTE(SUBSTITUTE(SUBSTITUTE(SUBSTITUTE(SUBSTITUTE(SUBSTITUTE(TRIM($B3335&amp;""),CHAR(10)," "),CHAR(13)," "),"."," "),";"," "),","," "),"/"," "),"+"," "),"-"," "),"  "," "),"  "," "),"  "," "),"  "," "),"  "," "),"  "," "))," ","|")&amp;"|")</f>
        <v/>
      </c>
      <c r="AD3335">
        <f>TRIM($I3335&amp;"")</f>
        <v/>
      </c>
    </row>
    <row r="3336" ht="24" customHeight="1">
      <c r="A3336" s="14" t="n">
        <v>46223</v>
      </c>
      <c r="B3336" s="6" t="inlineStr">
        <is>
          <t>10266,10265</t>
        </is>
      </c>
      <c r="C3336" s="6" t="inlineStr">
        <is>
          <t>M/C 0727 (MARROM)</t>
        </is>
      </c>
      <c r="D3336" s="6" t="inlineStr">
        <is>
          <t>6 PINTURA UV</t>
        </is>
      </c>
      <c r="E3336" s="6" t="n">
        <v>30006103</v>
      </c>
      <c r="F3336" s="6" t="inlineStr">
        <is>
          <t>TRAVESSA LATERAL 340X70X18 MDF - CAD SANTIAGO NEW</t>
        </is>
      </c>
      <c r="G3336" s="6" t="inlineStr">
        <is>
          <t>6 PINTURA UV</t>
        </is>
      </c>
      <c r="H3336" s="6" t="inlineStr">
        <is>
          <t>6 PINTURA UV</t>
        </is>
      </c>
      <c r="I3336" s="4" t="inlineStr">
        <is>
          <t>6 PINTURA UV</t>
        </is>
      </c>
      <c r="J3336" s="4" t="n">
        <v>12</v>
      </c>
      <c r="K3336" s="6" t="n"/>
      <c r="L3336" s="6" t="n"/>
      <c r="M3336" s="6" t="n"/>
      <c r="N3336" s="6" t="n">
        <v>46223</v>
      </c>
      <c r="O3336" s="6" t="n">
        <v>12</v>
      </c>
      <c r="P3336" s="6" t="n"/>
      <c r="Q3336" s="6" t="n"/>
      <c r="R3336" s="6" t="n"/>
      <c r="S3336" s="6" t="n"/>
      <c r="T3336" s="6">
        <f>IF(OR($J3336="",$O3336=""),"",$O3336/$J3336)</f>
        <v/>
      </c>
      <c r="U3336" s="6" t="inlineStr">
        <is>
          <t>Concluído</t>
        </is>
      </c>
      <c r="V3336" s="6" t="n"/>
      <c r="W3336" s="6" t="n"/>
      <c r="X3336" s="6" t="n"/>
      <c r="Y3336" s="6" t="n"/>
      <c r="Z3336" s="6" t="n"/>
      <c r="AA3336" s="5" t="n"/>
      <c r="AB3336" s="6">
        <f>B3336&amp;"|"&amp;I3336</f>
        <v/>
      </c>
      <c r="AC3336">
        <f>IF($B3336="","","|"&amp;SUBSTITUTE(TRIM(SUBSTITUTE(SUBSTITUTE(SUBSTITUTE(SUBSTITUTE(SUBSTITUTE(SUBSTITUTE(SUBSTITUTE(SUBSTITUTE(SUBSTITUTE(SUBSTITUTE(SUBSTITUTE(SUBSTITUTE(SUBSTITUTE(SUBSTITUTE(TRIM($B3336&amp;""),CHAR(10)," "),CHAR(13)," "),"."," "),";"," "),","," "),"/"," "),"+"," "),"-"," "),"  "," "),"  "," "),"  "," "),"  "," "),"  "," "),"  "," "))," ","|")&amp;"|")</f>
        <v/>
      </c>
      <c r="AD3336">
        <f>TRIM($I3336&amp;"")</f>
        <v/>
      </c>
    </row>
    <row r="3337" ht="24" customHeight="1">
      <c r="A3337" s="14" t="n">
        <v>46223</v>
      </c>
      <c r="B3337" s="6" t="inlineStr">
        <is>
          <t>10266,10265</t>
        </is>
      </c>
      <c r="C3337" s="6" t="inlineStr">
        <is>
          <t>M/C 0727 (MARROM)</t>
        </is>
      </c>
      <c r="D3337" s="6" t="inlineStr">
        <is>
          <t>6 PINTURA UV</t>
        </is>
      </c>
      <c r="E3337" s="6" t="n">
        <v>30006104</v>
      </c>
      <c r="F3337" s="6" t="inlineStr">
        <is>
          <t>MOLDURA ENCOSTO 445X280X15 MDF - CAD SANTIAGO NEW</t>
        </is>
      </c>
      <c r="G3337" s="6" t="inlineStr">
        <is>
          <t>6 PINTURA UV</t>
        </is>
      </c>
      <c r="H3337" s="6" t="inlineStr">
        <is>
          <t>6 PINTURA UV</t>
        </is>
      </c>
      <c r="I3337" s="4" t="inlineStr">
        <is>
          <t>6 PINTURA UV</t>
        </is>
      </c>
      <c r="J3337" s="4" t="n">
        <v>120</v>
      </c>
      <c r="K3337" s="6" t="n"/>
      <c r="L3337" s="6" t="n"/>
      <c r="M3337" s="6" t="n"/>
      <c r="N3337" s="6" t="n">
        <v>46223</v>
      </c>
      <c r="O3337" s="6" t="n">
        <v>120</v>
      </c>
      <c r="P3337" s="6" t="n"/>
      <c r="Q3337" s="6" t="n"/>
      <c r="R3337" s="6" t="n"/>
      <c r="S3337" s="6" t="n"/>
      <c r="T3337" s="6">
        <f>IF(OR($J3337="",$O3337=""),"",$O3337/$J3337)</f>
        <v/>
      </c>
      <c r="U3337" s="6" t="inlineStr">
        <is>
          <t>Concluído</t>
        </is>
      </c>
      <c r="V3337" s="6" t="n"/>
      <c r="W3337" s="6" t="n"/>
      <c r="X3337" s="6" t="n"/>
      <c r="Y3337" s="6" t="n"/>
      <c r="Z3337" s="6" t="n"/>
      <c r="AA3337" s="5" t="n"/>
      <c r="AB3337" s="6">
        <f>B3337&amp;"|"&amp;I3337</f>
        <v/>
      </c>
      <c r="AC3337">
        <f>IF($B3337="","","|"&amp;SUBSTITUTE(TRIM(SUBSTITUTE(SUBSTITUTE(SUBSTITUTE(SUBSTITUTE(SUBSTITUTE(SUBSTITUTE(SUBSTITUTE(SUBSTITUTE(SUBSTITUTE(SUBSTITUTE(SUBSTITUTE(SUBSTITUTE(SUBSTITUTE(SUBSTITUTE(TRIM($B3337&amp;""),CHAR(10)," "),CHAR(13)," "),"."," "),";"," "),","," "),"/"," "),"+"," "),"-"," "),"  "," "),"  "," "),"  "," "),"  "," "),"  "," "),"  "," "))," ","|")&amp;"|")</f>
        <v/>
      </c>
      <c r="AD3337">
        <f>TRIM($I3337&amp;"")</f>
        <v/>
      </c>
    </row>
    <row r="3338" ht="24" customHeight="1">
      <c r="A3338" s="14" t="n">
        <v>46223</v>
      </c>
      <c r="B3338" s="6" t="inlineStr">
        <is>
          <t>10266,10265</t>
        </is>
      </c>
      <c r="C3338" s="6" t="inlineStr">
        <is>
          <t>M/C 0727 (MARROM)</t>
        </is>
      </c>
      <c r="D3338" s="6" t="inlineStr">
        <is>
          <t>6 PINTURA UV</t>
        </is>
      </c>
      <c r="E3338" s="6" t="n">
        <v>20052001</v>
      </c>
      <c r="F3338" s="6" t="inlineStr">
        <is>
          <t>(2-4) TRAVESSA 742X122X25 MDF - MESA ATHENAS</t>
        </is>
      </c>
      <c r="G3338" s="6" t="inlineStr">
        <is>
          <t>6 PINTURA UV</t>
        </is>
      </c>
      <c r="H3338" s="6" t="inlineStr">
        <is>
          <t>6 PINTURA UV</t>
        </is>
      </c>
      <c r="I3338" s="4" t="inlineStr">
        <is>
          <t>6 PINTURA UV</t>
        </is>
      </c>
      <c r="J3338" s="4" t="n">
        <v>120</v>
      </c>
      <c r="K3338" s="6" t="n"/>
      <c r="L3338" s="6" t="n"/>
      <c r="M3338" s="6" t="n"/>
      <c r="N3338" s="6" t="n">
        <v>46223</v>
      </c>
      <c r="O3338" s="6" t="n">
        <v>120</v>
      </c>
      <c r="P3338" s="6" t="n"/>
      <c r="Q3338" s="6" t="n"/>
      <c r="R3338" s="6" t="n"/>
      <c r="S3338" s="6" t="n"/>
      <c r="T3338" s="6">
        <f>IF(OR($J3338="",$O3338=""),"",$O3338/$J3338)</f>
        <v/>
      </c>
      <c r="U3338" s="6" t="inlineStr">
        <is>
          <t>Concluído</t>
        </is>
      </c>
      <c r="V3338" s="6" t="n"/>
      <c r="W3338" s="6" t="n"/>
      <c r="X3338" s="6" t="n"/>
      <c r="Y3338" s="6" t="n"/>
      <c r="Z3338" s="6" t="n"/>
      <c r="AA3338" s="5" t="n"/>
      <c r="AB3338" s="6">
        <f>B3338&amp;"|"&amp;I3338</f>
        <v/>
      </c>
      <c r="AC3338">
        <f>IF($B3338="","","|"&amp;SUBSTITUTE(TRIM(SUBSTITUTE(SUBSTITUTE(SUBSTITUTE(SUBSTITUTE(SUBSTITUTE(SUBSTITUTE(SUBSTITUTE(SUBSTITUTE(SUBSTITUTE(SUBSTITUTE(SUBSTITUTE(SUBSTITUTE(SUBSTITUTE(SUBSTITUTE(TRIM($B3338&amp;""),CHAR(10)," "),CHAR(13)," "),"."," "),";"," "),","," "),"/"," "),"+"," "),"-"," "),"  "," "),"  "," "),"  "," "),"  "," "),"  "," "),"  "," "))," ","|")&amp;"|")</f>
        <v/>
      </c>
      <c r="AD3338">
        <f>TRIM($I3338&amp;"")</f>
        <v/>
      </c>
    </row>
    <row r="3339" ht="24" customHeight="1">
      <c r="A3339" s="14" t="n">
        <v>46223</v>
      </c>
      <c r="B3339" s="6" t="inlineStr">
        <is>
          <t>10266,10265</t>
        </is>
      </c>
      <c r="C3339" s="6" t="inlineStr">
        <is>
          <t>M/C 0727 (MARROM)</t>
        </is>
      </c>
      <c r="D3339" s="6" t="inlineStr">
        <is>
          <t>6 PINTURA UV</t>
        </is>
      </c>
      <c r="E3339" s="6" t="n">
        <v>20052002</v>
      </c>
      <c r="F3339" s="6" t="inlineStr">
        <is>
          <t>(5) BASE MAIOR 542X124X25 MDF - MESA ATHENAS</t>
        </is>
      </c>
      <c r="G3339" s="6" t="inlineStr">
        <is>
          <t>6 PINTURA UV</t>
        </is>
      </c>
      <c r="H3339" s="6" t="inlineStr">
        <is>
          <t>6 PINTURA UV</t>
        </is>
      </c>
      <c r="I3339" s="4" t="inlineStr">
        <is>
          <t>6 PINTURA UV</t>
        </is>
      </c>
      <c r="J3339" s="4" t="n">
        <v>30</v>
      </c>
      <c r="K3339" s="6" t="n"/>
      <c r="L3339" s="6" t="n"/>
      <c r="M3339" s="6" t="n"/>
      <c r="N3339" s="6" t="n">
        <v>46223</v>
      </c>
      <c r="O3339" s="6" t="n">
        <v>30</v>
      </c>
      <c r="P3339" s="6" t="n"/>
      <c r="Q3339" s="6" t="n"/>
      <c r="R3339" s="6" t="n"/>
      <c r="S3339" s="6" t="n"/>
      <c r="T3339" s="6">
        <f>IF(OR($J3339="",$O3339=""),"",$O3339/$J3339)</f>
        <v/>
      </c>
      <c r="U3339" s="6" t="inlineStr">
        <is>
          <t>Concluído</t>
        </is>
      </c>
      <c r="V3339" s="6" t="n"/>
      <c r="W3339" s="6" t="n"/>
      <c r="X3339" s="6" t="n"/>
      <c r="Y3339" s="6" t="n"/>
      <c r="Z3339" s="6" t="n"/>
      <c r="AA3339" s="5" t="n"/>
      <c r="AB3339" s="6">
        <f>B3339&amp;"|"&amp;I3339</f>
        <v/>
      </c>
      <c r="AC3339">
        <f>IF($B3339="","","|"&amp;SUBSTITUTE(TRIM(SUBSTITUTE(SUBSTITUTE(SUBSTITUTE(SUBSTITUTE(SUBSTITUTE(SUBSTITUTE(SUBSTITUTE(SUBSTITUTE(SUBSTITUTE(SUBSTITUTE(SUBSTITUTE(SUBSTITUTE(SUBSTITUTE(SUBSTITUTE(TRIM($B3339&amp;""),CHAR(10)," "),CHAR(13)," "),"."," "),";"," "),","," "),"/"," "),"+"," "),"-"," "),"  "," "),"  "," "),"  "," "),"  "," "),"  "," "),"  "," "))," ","|")&amp;"|")</f>
        <v/>
      </c>
      <c r="AD3339">
        <f>TRIM($I3339&amp;"")</f>
        <v/>
      </c>
    </row>
    <row r="3340" ht="24" customHeight="1">
      <c r="A3340" s="14" t="n">
        <v>46223</v>
      </c>
      <c r="B3340" s="6" t="inlineStr">
        <is>
          <t>10266,10265</t>
        </is>
      </c>
      <c r="C3340" s="6" t="inlineStr">
        <is>
          <t>M/C 0727 (MARROM)</t>
        </is>
      </c>
      <c r="D3340" s="6" t="inlineStr">
        <is>
          <t>6 PINTURA UV</t>
        </is>
      </c>
      <c r="E3340" s="6" t="n">
        <v>20052003</v>
      </c>
      <c r="F3340" s="6" t="inlineStr">
        <is>
          <t>(6)BASE MENOR 386 (189)X124X25 MDF - MESA ATHENAS</t>
        </is>
      </c>
      <c r="G3340" s="6" t="inlineStr">
        <is>
          <t>6 PINTURA UV</t>
        </is>
      </c>
      <c r="H3340" s="6" t="inlineStr">
        <is>
          <t>6 PINTURA UV</t>
        </is>
      </c>
      <c r="I3340" s="4" t="inlineStr">
        <is>
          <t>6 PINTURA UV</t>
        </is>
      </c>
      <c r="J3340" s="4" t="n">
        <v>60</v>
      </c>
      <c r="K3340" s="6" t="n"/>
      <c r="L3340" s="6" t="n"/>
      <c r="M3340" s="6" t="n"/>
      <c r="N3340" s="6" t="n">
        <v>46223</v>
      </c>
      <c r="O3340" s="6" t="n">
        <v>60</v>
      </c>
      <c r="P3340" s="6" t="n"/>
      <c r="Q3340" s="6" t="n"/>
      <c r="R3340" s="6" t="n"/>
      <c r="S3340" s="6" t="n"/>
      <c r="T3340" s="6">
        <f>IF(OR($J3340="",$O3340=""),"",$O3340/$J3340)</f>
        <v/>
      </c>
      <c r="U3340" s="6" t="inlineStr">
        <is>
          <t>Concluído</t>
        </is>
      </c>
      <c r="V3340" s="6" t="n"/>
      <c r="W3340" s="6" t="n"/>
      <c r="X3340" s="6" t="n"/>
      <c r="Y3340" s="6" t="n"/>
      <c r="Z3340" s="6" t="n"/>
      <c r="AA3340" s="5" t="n"/>
      <c r="AB3340" s="6">
        <f>B3340&amp;"|"&amp;I3340</f>
        <v/>
      </c>
      <c r="AC3340">
        <f>IF($B3340="","","|"&amp;SUBSTITUTE(TRIM(SUBSTITUTE(SUBSTITUTE(SUBSTITUTE(SUBSTITUTE(SUBSTITUTE(SUBSTITUTE(SUBSTITUTE(SUBSTITUTE(SUBSTITUTE(SUBSTITUTE(SUBSTITUTE(SUBSTITUTE(SUBSTITUTE(SUBSTITUTE(TRIM($B3340&amp;""),CHAR(10)," "),CHAR(13)," "),"."," "),";"," "),","," "),"/"," "),"+"," "),"-"," "),"  "," "),"  "," "),"  "," "),"  "," "),"  "," "),"  "," "))," ","|")&amp;"|")</f>
        <v/>
      </c>
      <c r="AD3340">
        <f>TRIM($I3340&amp;"")</f>
        <v/>
      </c>
    </row>
    <row r="3341" ht="36" customHeight="1">
      <c r="A3341" s="14" t="n">
        <v>46223</v>
      </c>
      <c r="B3341" s="6" t="inlineStr">
        <is>
          <t>10269</t>
        </is>
      </c>
      <c r="C3341" s="6" t="inlineStr">
        <is>
          <t>M/C 0723 - DEMONSTRAÇÃO MATEUS</t>
        </is>
      </c>
      <c r="D3341" s="6" t="inlineStr">
        <is>
          <t>6 PINTURA UV</t>
        </is>
      </c>
      <c r="E3341" s="6" t="n">
        <v>10050003</v>
      </c>
      <c r="F3341" s="6" t="inlineStr">
        <is>
          <t>TOPO CAIXOTE MALAGA - 414X387X15 MDP</t>
        </is>
      </c>
      <c r="G3341" s="6" t="inlineStr">
        <is>
          <t>6 PINTURA UV</t>
        </is>
      </c>
      <c r="H3341" s="6" t="inlineStr">
        <is>
          <t>6 PINTURA UV</t>
        </is>
      </c>
      <c r="I3341" s="4" t="inlineStr">
        <is>
          <t>6 PINTURA UV</t>
        </is>
      </c>
      <c r="J3341" s="4" t="n">
        <v>1</v>
      </c>
      <c r="K3341" s="6" t="n"/>
      <c r="L3341" s="6" t="n"/>
      <c r="M3341" s="6" t="n"/>
      <c r="N3341" s="6" t="n">
        <v>46225</v>
      </c>
      <c r="O3341" s="6" t="n">
        <v>1</v>
      </c>
      <c r="P3341" s="6" t="n"/>
      <c r="Q3341" s="6" t="n"/>
      <c r="R3341" s="6" t="n"/>
      <c r="S3341" s="6" t="n"/>
      <c r="T3341" s="6">
        <f>IF(OR($J3341="",$O3341=""),"",$O3341/$J3341)</f>
        <v/>
      </c>
      <c r="U3341" s="6" t="inlineStr">
        <is>
          <t>Concluído</t>
        </is>
      </c>
      <c r="V3341" s="6" t="n"/>
      <c r="W3341" s="6" t="n"/>
      <c r="X3341" s="6" t="n"/>
      <c r="Y3341" s="6" t="n"/>
      <c r="Z3341" s="6" t="n"/>
      <c r="AA3341" s="5" t="n"/>
      <c r="AB3341" s="6">
        <f>B3341&amp;"|"&amp;I3341</f>
        <v/>
      </c>
      <c r="AC3341">
        <f>IF($B3341="","","|"&amp;SUBSTITUTE(TRIM(SUBSTITUTE(SUBSTITUTE(SUBSTITUTE(SUBSTITUTE(SUBSTITUTE(SUBSTITUTE(SUBSTITUTE(SUBSTITUTE(SUBSTITUTE(SUBSTITUTE(SUBSTITUTE(SUBSTITUTE(SUBSTITUTE(SUBSTITUTE(TRIM($B3341&amp;""),CHAR(10)," "),CHAR(13)," "),"."," "),";"," "),","," "),"/"," "),"+"," "),"-"," "),"  "," "),"  "," "),"  "," "),"  "," "),"  "," "),"  "," "))," ","|")&amp;"|")</f>
        <v/>
      </c>
      <c r="AD3341">
        <f>TRIM($I3341&amp;"")</f>
        <v/>
      </c>
    </row>
    <row r="3342" ht="36" customHeight="1">
      <c r="A3342" s="14" t="n">
        <v>46223</v>
      </c>
      <c r="B3342" s="6" t="inlineStr">
        <is>
          <t>10269</t>
        </is>
      </c>
      <c r="C3342" s="6" t="inlineStr">
        <is>
          <t>M/C 0723 - DEMONSTRAÇÃO MATEUS</t>
        </is>
      </c>
      <c r="D3342" s="6" t="inlineStr">
        <is>
          <t>6 PINTURA UV</t>
        </is>
      </c>
      <c r="E3342" s="6" t="n">
        <v>10050004</v>
      </c>
      <c r="F3342" s="6" t="inlineStr">
        <is>
          <t>LATERAL DIREITA CAIXOTE MALAGA - 412X385X15 MDP</t>
        </is>
      </c>
      <c r="G3342" s="6" t="inlineStr">
        <is>
          <t>6 PINTURA UV</t>
        </is>
      </c>
      <c r="H3342" s="6" t="inlineStr">
        <is>
          <t>6 PINTURA UV</t>
        </is>
      </c>
      <c r="I3342" s="4" t="inlineStr">
        <is>
          <t>6 PINTURA UV</t>
        </is>
      </c>
      <c r="J3342" s="4" t="n">
        <v>1</v>
      </c>
      <c r="K3342" s="6" t="n"/>
      <c r="L3342" s="6" t="n"/>
      <c r="M3342" s="6" t="n"/>
      <c r="N3342" s="6" t="n">
        <v>46225</v>
      </c>
      <c r="O3342" s="6" t="n">
        <v>1</v>
      </c>
      <c r="P3342" s="6" t="n"/>
      <c r="Q3342" s="6" t="n"/>
      <c r="R3342" s="6" t="n"/>
      <c r="S3342" s="6" t="n"/>
      <c r="T3342" s="6">
        <f>IF(OR($J3342="",$O3342=""),"",$O3342/$J3342)</f>
        <v/>
      </c>
      <c r="U3342" s="6" t="inlineStr">
        <is>
          <t>Concluído</t>
        </is>
      </c>
      <c r="V3342" s="6" t="n"/>
      <c r="W3342" s="6" t="n"/>
      <c r="X3342" s="6" t="n"/>
      <c r="Y3342" s="6" t="n"/>
      <c r="Z3342" s="6" t="n"/>
      <c r="AA3342" s="5" t="n"/>
      <c r="AB3342" s="6">
        <f>B3342&amp;"|"&amp;I3342</f>
        <v/>
      </c>
      <c r="AC3342">
        <f>IF($B3342="","","|"&amp;SUBSTITUTE(TRIM(SUBSTITUTE(SUBSTITUTE(SUBSTITUTE(SUBSTITUTE(SUBSTITUTE(SUBSTITUTE(SUBSTITUTE(SUBSTITUTE(SUBSTITUTE(SUBSTITUTE(SUBSTITUTE(SUBSTITUTE(SUBSTITUTE(SUBSTITUTE(TRIM($B3342&amp;""),CHAR(10)," "),CHAR(13)," "),"."," "),";"," "),","," "),"/"," "),"+"," "),"-"," "),"  "," "),"  "," "),"  "," "),"  "," "),"  "," "),"  "," "))," ","|")&amp;"|")</f>
        <v/>
      </c>
      <c r="AD3342">
        <f>TRIM($I3342&amp;"")</f>
        <v/>
      </c>
    </row>
    <row r="3343" ht="36" customHeight="1">
      <c r="A3343" s="14" t="n">
        <v>46223</v>
      </c>
      <c r="B3343" s="6" t="inlineStr">
        <is>
          <t>10269</t>
        </is>
      </c>
      <c r="C3343" s="6" t="inlineStr">
        <is>
          <t>M/C 0723 - DEMONSTRAÇÃO MATEUS</t>
        </is>
      </c>
      <c r="D3343" s="6" t="inlineStr">
        <is>
          <t>6 PINTURA UV</t>
        </is>
      </c>
      <c r="E3343" s="6" t="n">
        <v>10050005</v>
      </c>
      <c r="F3343" s="6" t="inlineStr">
        <is>
          <t>LATERAL ESQUERDA CAIXOTE MALAGA - 412X385X15 MDP</t>
        </is>
      </c>
      <c r="G3343" s="6" t="inlineStr">
        <is>
          <t>6 PINTURA UV</t>
        </is>
      </c>
      <c r="H3343" s="6" t="inlineStr">
        <is>
          <t>6 PINTURA UV</t>
        </is>
      </c>
      <c r="I3343" s="4" t="inlineStr">
        <is>
          <t>6 PINTURA UV</t>
        </is>
      </c>
      <c r="J3343" s="4" t="n">
        <v>1</v>
      </c>
      <c r="K3343" s="6" t="n"/>
      <c r="L3343" s="6" t="n"/>
      <c r="M3343" s="6" t="n"/>
      <c r="N3343" s="6" t="n">
        <v>46225</v>
      </c>
      <c r="O3343" s="6" t="n">
        <v>1</v>
      </c>
      <c r="P3343" s="6" t="n"/>
      <c r="Q3343" s="6" t="n"/>
      <c r="R3343" s="6" t="n"/>
      <c r="S3343" s="6" t="n"/>
      <c r="T3343" s="6">
        <f>IF(OR($J3343="",$O3343=""),"",$O3343/$J3343)</f>
        <v/>
      </c>
      <c r="U3343" s="6" t="inlineStr">
        <is>
          <t>Concluído</t>
        </is>
      </c>
      <c r="V3343" s="6" t="n"/>
      <c r="W3343" s="6" t="n"/>
      <c r="X3343" s="6" t="n"/>
      <c r="Y3343" s="6" t="n"/>
      <c r="Z3343" s="6" t="n"/>
      <c r="AA3343" s="5" t="n"/>
      <c r="AB3343" s="6">
        <f>B3343&amp;"|"&amp;I3343</f>
        <v/>
      </c>
      <c r="AC3343">
        <f>IF($B3343="","","|"&amp;SUBSTITUTE(TRIM(SUBSTITUTE(SUBSTITUTE(SUBSTITUTE(SUBSTITUTE(SUBSTITUTE(SUBSTITUTE(SUBSTITUTE(SUBSTITUTE(SUBSTITUTE(SUBSTITUTE(SUBSTITUTE(SUBSTITUTE(SUBSTITUTE(SUBSTITUTE(TRIM($B3343&amp;""),CHAR(10)," "),CHAR(13)," "),"."," "),";"," "),","," "),"/"," "),"+"," "),"-"," "),"  "," "),"  "," "),"  "," "),"  "," "),"  "," "),"  "," "))," ","|")&amp;"|")</f>
        <v/>
      </c>
      <c r="AD3343">
        <f>TRIM($I3343&amp;"")</f>
        <v/>
      </c>
    </row>
    <row r="3344" ht="36" customHeight="1">
      <c r="A3344" s="14" t="n">
        <v>46223</v>
      </c>
      <c r="B3344" s="6" t="inlineStr">
        <is>
          <t>10269</t>
        </is>
      </c>
      <c r="C3344" s="6" t="inlineStr">
        <is>
          <t>M/C 0723 - DEMONSTRAÇÃO MATEUS</t>
        </is>
      </c>
      <c r="D3344" s="6" t="inlineStr">
        <is>
          <t>6 PINTURA UV</t>
        </is>
      </c>
      <c r="E3344" s="6" t="n">
        <v>10050006</v>
      </c>
      <c r="F3344" s="6" t="inlineStr">
        <is>
          <t>BASE CAIXOTE MALAGA - 385X384X15 MDP</t>
        </is>
      </c>
      <c r="G3344" s="6" t="inlineStr">
        <is>
          <t>6 PINTURA UV</t>
        </is>
      </c>
      <c r="H3344" s="6" t="inlineStr">
        <is>
          <t>6 PINTURA UV</t>
        </is>
      </c>
      <c r="I3344" s="4" t="inlineStr">
        <is>
          <t>6 PINTURA UV</t>
        </is>
      </c>
      <c r="J3344" s="4" t="n">
        <v>1</v>
      </c>
      <c r="K3344" s="6" t="n"/>
      <c r="L3344" s="6" t="n"/>
      <c r="M3344" s="6" t="n"/>
      <c r="N3344" s="6" t="n">
        <v>46225</v>
      </c>
      <c r="O3344" s="6" t="n">
        <v>1</v>
      </c>
      <c r="P3344" s="6" t="n"/>
      <c r="Q3344" s="6" t="n"/>
      <c r="R3344" s="6" t="n"/>
      <c r="S3344" s="6" t="n"/>
      <c r="T3344" s="6">
        <f>IF(OR($J3344="",$O3344=""),"",$O3344/$J3344)</f>
        <v/>
      </c>
      <c r="U3344" s="6" t="inlineStr">
        <is>
          <t>Concluído</t>
        </is>
      </c>
      <c r="V3344" s="6" t="n"/>
      <c r="W3344" s="6" t="n"/>
      <c r="X3344" s="6" t="n"/>
      <c r="Y3344" s="6" t="n"/>
      <c r="Z3344" s="6" t="n"/>
      <c r="AA3344" s="5" t="n"/>
      <c r="AB3344" s="6">
        <f>B3344&amp;"|"&amp;I3344</f>
        <v/>
      </c>
      <c r="AC3344">
        <f>IF($B3344="","","|"&amp;SUBSTITUTE(TRIM(SUBSTITUTE(SUBSTITUTE(SUBSTITUTE(SUBSTITUTE(SUBSTITUTE(SUBSTITUTE(SUBSTITUTE(SUBSTITUTE(SUBSTITUTE(SUBSTITUTE(SUBSTITUTE(SUBSTITUTE(SUBSTITUTE(SUBSTITUTE(TRIM($B3344&amp;""),CHAR(10)," "),CHAR(13)," "),"."," "),";"," "),","," "),"/"," "),"+"," "),"-"," "),"  "," "),"  "," "),"  "," "),"  "," "),"  "," "),"  "," "))," ","|")&amp;"|")</f>
        <v/>
      </c>
      <c r="AD3344">
        <f>TRIM($I3344&amp;"")</f>
        <v/>
      </c>
    </row>
    <row r="3345" ht="36" customHeight="1">
      <c r="A3345" s="14" t="n">
        <v>46223</v>
      </c>
      <c r="B3345" s="6" t="inlineStr">
        <is>
          <t>10269</t>
        </is>
      </c>
      <c r="C3345" s="6" t="inlineStr">
        <is>
          <t>M/C 0723 - DEMONSTRAÇÃO MATEUS</t>
        </is>
      </c>
      <c r="D3345" s="6" t="inlineStr">
        <is>
          <t>6 PINTURA UV</t>
        </is>
      </c>
      <c r="E3345" s="6" t="n">
        <v>10050011</v>
      </c>
      <c r="F3345" s="6" t="inlineStr">
        <is>
          <t>FRENTE GAVETA MALAGA - 408X204X15 MDP</t>
        </is>
      </c>
      <c r="G3345" s="6" t="inlineStr">
        <is>
          <t>6 PINTURA UV</t>
        </is>
      </c>
      <c r="H3345" s="6" t="inlineStr">
        <is>
          <t>6 PINTURA UV</t>
        </is>
      </c>
      <c r="I3345" s="4" t="inlineStr">
        <is>
          <t>6 PINTURA UV</t>
        </is>
      </c>
      <c r="J3345" s="4" t="n">
        <v>2</v>
      </c>
      <c r="K3345" s="6" t="n"/>
      <c r="L3345" s="6" t="n"/>
      <c r="M3345" s="6" t="n"/>
      <c r="N3345" s="6" t="n">
        <v>46225</v>
      </c>
      <c r="O3345" s="6" t="n">
        <v>2</v>
      </c>
      <c r="P3345" s="6" t="n"/>
      <c r="Q3345" s="6" t="n"/>
      <c r="R3345" s="6" t="n"/>
      <c r="S3345" s="6" t="n"/>
      <c r="T3345" s="6">
        <f>IF(OR($J3345="",$O3345=""),"",$O3345/$J3345)</f>
        <v/>
      </c>
      <c r="U3345" s="6" t="inlineStr">
        <is>
          <t>Concluído</t>
        </is>
      </c>
      <c r="V3345" s="6" t="n"/>
      <c r="W3345" s="6" t="n"/>
      <c r="X3345" s="6" t="n"/>
      <c r="Y3345" s="6" t="n"/>
      <c r="Z3345" s="6" t="n"/>
      <c r="AA3345" s="5" t="n"/>
      <c r="AB3345" s="6">
        <f>B3345&amp;"|"&amp;I3345</f>
        <v/>
      </c>
      <c r="AC3345">
        <f>IF($B3345="","","|"&amp;SUBSTITUTE(TRIM(SUBSTITUTE(SUBSTITUTE(SUBSTITUTE(SUBSTITUTE(SUBSTITUTE(SUBSTITUTE(SUBSTITUTE(SUBSTITUTE(SUBSTITUTE(SUBSTITUTE(SUBSTITUTE(SUBSTITUTE(SUBSTITUTE(SUBSTITUTE(TRIM($B3345&amp;""),CHAR(10)," "),CHAR(13)," "),"."," "),";"," "),","," "),"/"," "),"+"," "),"-"," "),"  "," "),"  "," "),"  "," "),"  "," "),"  "," "),"  "," "))," ","|")&amp;"|")</f>
        <v/>
      </c>
      <c r="AD3345">
        <f>TRIM($I3345&amp;"")</f>
        <v/>
      </c>
    </row>
    <row r="3346" ht="36" customHeight="1">
      <c r="A3346" s="14" t="n">
        <v>46223</v>
      </c>
      <c r="B3346" s="6" t="inlineStr">
        <is>
          <t>10269</t>
        </is>
      </c>
      <c r="C3346" s="6" t="inlineStr">
        <is>
          <t>M/C 0723 - DEMONSTRAÇÃO MATEUS</t>
        </is>
      </c>
      <c r="D3346" s="6" t="inlineStr">
        <is>
          <t>6 PINTURA UV</t>
        </is>
      </c>
      <c r="E3346" s="6" t="n">
        <v>200306101</v>
      </c>
      <c r="F3346" s="6" t="inlineStr">
        <is>
          <t>PE 790(800)X100X50 MDP - MESA GENOVA</t>
        </is>
      </c>
      <c r="G3346" s="6" t="inlineStr">
        <is>
          <t>6 PINTURA UV</t>
        </is>
      </c>
      <c r="H3346" s="6" t="inlineStr">
        <is>
          <t>6 PINTURA UV</t>
        </is>
      </c>
      <c r="I3346" s="4" t="inlineStr">
        <is>
          <t>6 PINTURA UV</t>
        </is>
      </c>
      <c r="J3346" s="4" t="n">
        <v>4</v>
      </c>
      <c r="K3346" s="6" t="n"/>
      <c r="L3346" s="6" t="n"/>
      <c r="M3346" s="6" t="n"/>
      <c r="N3346" s="6" t="n">
        <v>46225</v>
      </c>
      <c r="O3346" s="6" t="n">
        <v>4</v>
      </c>
      <c r="P3346" s="6" t="n"/>
      <c r="Q3346" s="6" t="n"/>
      <c r="R3346" s="6" t="n"/>
      <c r="S3346" s="6" t="n"/>
      <c r="T3346" s="6">
        <f>IF(OR($J3346="",$O3346=""),"",$O3346/$J3346)</f>
        <v/>
      </c>
      <c r="U3346" s="6" t="inlineStr">
        <is>
          <t>Concluído</t>
        </is>
      </c>
      <c r="V3346" s="6" t="n"/>
      <c r="W3346" s="6" t="n"/>
      <c r="X3346" s="6" t="n"/>
      <c r="Y3346" s="6" t="n"/>
      <c r="Z3346" s="6" t="n"/>
      <c r="AA3346" s="5" t="n"/>
      <c r="AB3346" s="6">
        <f>B3346&amp;"|"&amp;I3346</f>
        <v/>
      </c>
      <c r="AC3346">
        <f>IF($B3346="","","|"&amp;SUBSTITUTE(TRIM(SUBSTITUTE(SUBSTITUTE(SUBSTITUTE(SUBSTITUTE(SUBSTITUTE(SUBSTITUTE(SUBSTITUTE(SUBSTITUTE(SUBSTITUTE(SUBSTITUTE(SUBSTITUTE(SUBSTITUTE(SUBSTITUTE(SUBSTITUTE(TRIM($B3346&amp;""),CHAR(10)," "),CHAR(13)," "),"."," "),";"," "),","," "),"/"," "),"+"," "),"-"," "),"  "," "),"  "," "),"  "," "),"  "," "),"  "," "),"  "," "))," ","|")&amp;"|")</f>
        <v/>
      </c>
      <c r="AD3346">
        <f>TRIM($I3346&amp;"")</f>
        <v/>
      </c>
    </row>
    <row r="3347" ht="36" customHeight="1">
      <c r="A3347" s="14" t="n">
        <v>46223</v>
      </c>
      <c r="B3347" s="6" t="inlineStr">
        <is>
          <t>10269</t>
        </is>
      </c>
      <c r="C3347" s="6" t="inlineStr">
        <is>
          <t>M/C 0723 - DEMONSTRAÇÃO MATEUS</t>
        </is>
      </c>
      <c r="D3347" s="6" t="inlineStr">
        <is>
          <t>6 PINTURA UV</t>
        </is>
      </c>
      <c r="E3347" s="6" t="n">
        <v>200306102</v>
      </c>
      <c r="F3347" s="6" t="inlineStr">
        <is>
          <t>BASE DOS PES 634(653)X95X50 MDP - MESA GENOVA</t>
        </is>
      </c>
      <c r="G3347" s="6" t="inlineStr">
        <is>
          <t>6 PINTURA UV</t>
        </is>
      </c>
      <c r="H3347" s="6" t="inlineStr">
        <is>
          <t>6 PINTURA UV</t>
        </is>
      </c>
      <c r="I3347" s="4" t="inlineStr">
        <is>
          <t>6 PINTURA UV</t>
        </is>
      </c>
      <c r="J3347" s="4" t="n">
        <v>2</v>
      </c>
      <c r="K3347" s="6" t="n"/>
      <c r="L3347" s="6" t="n"/>
      <c r="M3347" s="6" t="n"/>
      <c r="N3347" s="6" t="n">
        <v>46225</v>
      </c>
      <c r="O3347" s="6" t="n">
        <v>2</v>
      </c>
      <c r="P3347" s="6" t="n"/>
      <c r="Q3347" s="6" t="n"/>
      <c r="R3347" s="6" t="n"/>
      <c r="S3347" s="6" t="n"/>
      <c r="T3347" s="6">
        <f>IF(OR($J3347="",$O3347=""),"",$O3347/$J3347)</f>
        <v/>
      </c>
      <c r="U3347" s="6" t="inlineStr">
        <is>
          <t>Concluído</t>
        </is>
      </c>
      <c r="V3347" s="6" t="n"/>
      <c r="W3347" s="6" t="n"/>
      <c r="X3347" s="6" t="n"/>
      <c r="Y3347" s="6" t="n"/>
      <c r="Z3347" s="6" t="n"/>
      <c r="AA3347" s="5" t="n"/>
      <c r="AB3347" s="6">
        <f>B3347&amp;"|"&amp;I3347</f>
        <v/>
      </c>
      <c r="AC3347">
        <f>IF($B3347="","","|"&amp;SUBSTITUTE(TRIM(SUBSTITUTE(SUBSTITUTE(SUBSTITUTE(SUBSTITUTE(SUBSTITUTE(SUBSTITUTE(SUBSTITUTE(SUBSTITUTE(SUBSTITUTE(SUBSTITUTE(SUBSTITUTE(SUBSTITUTE(SUBSTITUTE(SUBSTITUTE(TRIM($B3347&amp;""),CHAR(10)," "),CHAR(13)," "),"."," "),";"," "),","," "),"/"," "),"+"," "),"-"," "),"  "," "),"  "," "),"  "," "),"  "," "),"  "," "),"  "," "))," ","|")&amp;"|")</f>
        <v/>
      </c>
      <c r="AD3347">
        <f>TRIM($I3347&amp;"")</f>
        <v/>
      </c>
    </row>
    <row r="3348" ht="36" customHeight="1">
      <c r="A3348" s="14" t="n">
        <v>46223</v>
      </c>
      <c r="B3348" s="6" t="inlineStr">
        <is>
          <t>10269</t>
        </is>
      </c>
      <c r="C3348" s="6" t="inlineStr">
        <is>
          <t>M/C 0723 - DEMONSTRAÇÃO MATEUS</t>
        </is>
      </c>
      <c r="D3348" s="6" t="inlineStr">
        <is>
          <t>6 PINTURA UV</t>
        </is>
      </c>
      <c r="E3348" s="6" t="n">
        <v>200306103</v>
      </c>
      <c r="F3348" s="6" t="inlineStr">
        <is>
          <t>TRAVESSA MENOR 393X120X18 MDF - MESA GENOVA</t>
        </is>
      </c>
      <c r="G3348" s="6" t="inlineStr">
        <is>
          <t>6 PINTURA UV</t>
        </is>
      </c>
      <c r="H3348" s="6" t="inlineStr">
        <is>
          <t>6 PINTURA UV</t>
        </is>
      </c>
      <c r="I3348" s="4" t="inlineStr">
        <is>
          <t>6 PINTURA UV</t>
        </is>
      </c>
      <c r="J3348" s="4" t="n">
        <v>2</v>
      </c>
      <c r="K3348" s="6" t="n"/>
      <c r="L3348" s="6" t="n"/>
      <c r="M3348" s="6" t="n"/>
      <c r="N3348" s="6" t="n">
        <v>46225</v>
      </c>
      <c r="O3348" s="6" t="n">
        <v>2</v>
      </c>
      <c r="P3348" s="6" t="n"/>
      <c r="Q3348" s="6" t="n"/>
      <c r="R3348" s="6" t="n"/>
      <c r="S3348" s="6" t="n"/>
      <c r="T3348" s="6">
        <f>IF(OR($J3348="",$O3348=""),"",$O3348/$J3348)</f>
        <v/>
      </c>
      <c r="U3348" s="6" t="inlineStr">
        <is>
          <t>Concluído</t>
        </is>
      </c>
      <c r="V3348" s="6" t="n"/>
      <c r="W3348" s="6" t="n"/>
      <c r="X3348" s="6" t="n"/>
      <c r="Y3348" s="6" t="n"/>
      <c r="Z3348" s="6" t="n"/>
      <c r="AA3348" s="5" t="n"/>
      <c r="AB3348" s="6">
        <f>B3348&amp;"|"&amp;I3348</f>
        <v/>
      </c>
      <c r="AC3348">
        <f>IF($B3348="","","|"&amp;SUBSTITUTE(TRIM(SUBSTITUTE(SUBSTITUTE(SUBSTITUTE(SUBSTITUTE(SUBSTITUTE(SUBSTITUTE(SUBSTITUTE(SUBSTITUTE(SUBSTITUTE(SUBSTITUTE(SUBSTITUTE(SUBSTITUTE(SUBSTITUTE(SUBSTITUTE(TRIM($B3348&amp;""),CHAR(10)," "),CHAR(13)," "),"."," "),";"," "),","," "),"/"," "),"+"," "),"-"," "),"  "," "),"  "," "),"  "," "),"  "," "),"  "," "),"  "," "))," ","|")&amp;"|")</f>
        <v/>
      </c>
      <c r="AD3348">
        <f>TRIM($I3348&amp;"")</f>
        <v/>
      </c>
    </row>
    <row r="3349" ht="36" customHeight="1">
      <c r="A3349" s="14" t="n">
        <v>46223</v>
      </c>
      <c r="B3349" s="6" t="inlineStr">
        <is>
          <t>10269</t>
        </is>
      </c>
      <c r="C3349" s="6" t="inlineStr">
        <is>
          <t>M/C 0723 - DEMONSTRAÇÃO MATEUS</t>
        </is>
      </c>
      <c r="D3349" s="6" t="inlineStr">
        <is>
          <t>6 PINTURA UV</t>
        </is>
      </c>
      <c r="E3349" s="6" t="n">
        <v>200306104</v>
      </c>
      <c r="F3349" s="6" t="inlineStr">
        <is>
          <t>TRAVESSA MAIOR 1000X120X18 MDF - MESA GENOVA</t>
        </is>
      </c>
      <c r="G3349" s="6" t="inlineStr">
        <is>
          <t>6 PINTURA UV</t>
        </is>
      </c>
      <c r="H3349" s="6" t="inlineStr">
        <is>
          <t>6 PINTURA UV</t>
        </is>
      </c>
      <c r="I3349" s="4" t="inlineStr">
        <is>
          <t>6 PINTURA UV</t>
        </is>
      </c>
      <c r="J3349" s="4" t="n">
        <v>2</v>
      </c>
      <c r="K3349" s="6" t="n"/>
      <c r="L3349" s="6" t="n"/>
      <c r="M3349" s="6" t="n"/>
      <c r="N3349" s="6" t="n">
        <v>46225</v>
      </c>
      <c r="O3349" s="6" t="n">
        <v>2</v>
      </c>
      <c r="P3349" s="6" t="n"/>
      <c r="Q3349" s="6" t="n"/>
      <c r="R3349" s="6" t="n"/>
      <c r="S3349" s="6" t="n"/>
      <c r="T3349" s="6">
        <f>IF(OR($J3349="",$O3349=""),"",$O3349/$J3349)</f>
        <v/>
      </c>
      <c r="U3349" s="6" t="inlineStr">
        <is>
          <t>Concluído</t>
        </is>
      </c>
      <c r="V3349" s="6" t="n"/>
      <c r="W3349" s="6" t="n"/>
      <c r="X3349" s="6" t="n"/>
      <c r="Y3349" s="6" t="n"/>
      <c r="Z3349" s="6" t="n"/>
      <c r="AA3349" s="5" t="n"/>
      <c r="AB3349" s="6">
        <f>B3349&amp;"|"&amp;I3349</f>
        <v/>
      </c>
      <c r="AC3349">
        <f>IF($B3349="","","|"&amp;SUBSTITUTE(TRIM(SUBSTITUTE(SUBSTITUTE(SUBSTITUTE(SUBSTITUTE(SUBSTITUTE(SUBSTITUTE(SUBSTITUTE(SUBSTITUTE(SUBSTITUTE(SUBSTITUTE(SUBSTITUTE(SUBSTITUTE(SUBSTITUTE(SUBSTITUTE(TRIM($B3349&amp;""),CHAR(10)," "),CHAR(13)," "),"."," "),";"," "),","," "),"/"," "),"+"," "),"-"," "),"  "," "),"  "," "),"  "," "),"  "," "),"  "," "),"  "," "))," ","|")&amp;"|")</f>
        <v/>
      </c>
      <c r="AD3349">
        <f>TRIM($I3349&amp;"")</f>
        <v/>
      </c>
    </row>
    <row r="3350" ht="36" customHeight="1">
      <c r="A3350" s="14" t="n">
        <v>46223</v>
      </c>
      <c r="B3350" s="6" t="inlineStr">
        <is>
          <t>10269</t>
        </is>
      </c>
      <c r="C3350" s="6" t="inlineStr">
        <is>
          <t>M/C 0723 - DEMONSTRAÇÃO MATEUS</t>
        </is>
      </c>
      <c r="D3350" s="6" t="inlineStr">
        <is>
          <t>6 PINTURA UV</t>
        </is>
      </c>
      <c r="E3350" s="6" t="n">
        <v>200306205</v>
      </c>
      <c r="F3350" s="6" t="inlineStr">
        <is>
          <t>TAMPO MTD 1600X900X45 MDF-TAMPO C/ENGROS R100 C/VD</t>
        </is>
      </c>
      <c r="G3350" s="6" t="inlineStr">
        <is>
          <t>6 PINTURA UV</t>
        </is>
      </c>
      <c r="H3350" s="6" t="inlineStr">
        <is>
          <t>6 PINTURA UV</t>
        </is>
      </c>
      <c r="I3350" s="4" t="inlineStr">
        <is>
          <t>6 PINTURA UV</t>
        </is>
      </c>
      <c r="J3350" s="4" t="n">
        <v>1</v>
      </c>
      <c r="K3350" s="6" t="n"/>
      <c r="L3350" s="6" t="n"/>
      <c r="M3350" s="6" t="n"/>
      <c r="N3350" s="6" t="n">
        <v>46225</v>
      </c>
      <c r="O3350" s="6" t="n">
        <v>1</v>
      </c>
      <c r="P3350" s="6" t="n"/>
      <c r="Q3350" s="6" t="n"/>
      <c r="R3350" s="6" t="n"/>
      <c r="S3350" s="6" t="n"/>
      <c r="T3350" s="6">
        <f>IF(OR($J3350="",$O3350=""),"",$O3350/$J3350)</f>
        <v/>
      </c>
      <c r="U3350" s="6" t="inlineStr">
        <is>
          <t>Concluído</t>
        </is>
      </c>
      <c r="V3350" s="6" t="n"/>
      <c r="W3350" s="6" t="n"/>
      <c r="X3350" s="6" t="n"/>
      <c r="Y3350" s="6" t="n"/>
      <c r="Z3350" s="6" t="n"/>
      <c r="AA3350" s="5" t="n"/>
      <c r="AB3350" s="6">
        <f>B3350&amp;"|"&amp;I3350</f>
        <v/>
      </c>
      <c r="AC3350">
        <f>IF($B3350="","","|"&amp;SUBSTITUTE(TRIM(SUBSTITUTE(SUBSTITUTE(SUBSTITUTE(SUBSTITUTE(SUBSTITUTE(SUBSTITUTE(SUBSTITUTE(SUBSTITUTE(SUBSTITUTE(SUBSTITUTE(SUBSTITUTE(SUBSTITUTE(SUBSTITUTE(SUBSTITUTE(TRIM($B3350&amp;""),CHAR(10)," "),CHAR(13)," "),"."," "),";"," "),","," "),"/"," "),"+"," "),"-"," "),"  "," "),"  "," "),"  "," "),"  "," "),"  "," "),"  "," "))," ","|")&amp;"|")</f>
        <v/>
      </c>
      <c r="AD3350">
        <f>TRIM($I3350&amp;"")</f>
        <v/>
      </c>
    </row>
    <row r="3351" ht="36" customHeight="1">
      <c r="A3351" s="14" t="n">
        <v>46223</v>
      </c>
      <c r="B3351" s="6" t="inlineStr">
        <is>
          <t>10269</t>
        </is>
      </c>
      <c r="C3351" s="6" t="inlineStr">
        <is>
          <t>M/C 0723 - DEMONSTRAÇÃO MATEUS</t>
        </is>
      </c>
      <c r="D3351" s="6" t="inlineStr">
        <is>
          <t>6 PINTURA UV</t>
        </is>
      </c>
      <c r="E3351" s="6" t="n">
        <v>10050001</v>
      </c>
      <c r="F3351" s="6" t="inlineStr">
        <is>
          <t>TOPO MOLDURA MALAGA - 452X390X15 MDP</t>
        </is>
      </c>
      <c r="G3351" s="6" t="inlineStr">
        <is>
          <t>6 PINTURA UV</t>
        </is>
      </c>
      <c r="H3351" s="6" t="inlineStr">
        <is>
          <t>6 PINTURA UV</t>
        </is>
      </c>
      <c r="I3351" s="4" t="inlineStr">
        <is>
          <t>6 PINTURA UV</t>
        </is>
      </c>
      <c r="J3351" s="4" t="n">
        <v>2</v>
      </c>
      <c r="K3351" s="6" t="n"/>
      <c r="L3351" s="6" t="n"/>
      <c r="M3351" s="6" t="n"/>
      <c r="N3351" s="6" t="n">
        <v>46225</v>
      </c>
      <c r="O3351" s="6" t="n">
        <v>2</v>
      </c>
      <c r="P3351" s="6" t="n"/>
      <c r="Q3351" s="6" t="n"/>
      <c r="R3351" s="6" t="n"/>
      <c r="S3351" s="6" t="n"/>
      <c r="T3351" s="6">
        <f>IF(OR($J3351="",$O3351=""),"",$O3351/$J3351)</f>
        <v/>
      </c>
      <c r="U3351" s="6" t="inlineStr">
        <is>
          <t>Concluído</t>
        </is>
      </c>
      <c r="V3351" s="6" t="n"/>
      <c r="W3351" s="6" t="n"/>
      <c r="X3351" s="6" t="n"/>
      <c r="Y3351" s="6" t="n"/>
      <c r="Z3351" s="6" t="n"/>
      <c r="AA3351" s="5" t="n"/>
      <c r="AB3351" s="6">
        <f>B3351&amp;"|"&amp;I3351</f>
        <v/>
      </c>
      <c r="AC3351">
        <f>IF($B3351="","","|"&amp;SUBSTITUTE(TRIM(SUBSTITUTE(SUBSTITUTE(SUBSTITUTE(SUBSTITUTE(SUBSTITUTE(SUBSTITUTE(SUBSTITUTE(SUBSTITUTE(SUBSTITUTE(SUBSTITUTE(SUBSTITUTE(SUBSTITUTE(SUBSTITUTE(SUBSTITUTE(TRIM($B3351&amp;""),CHAR(10)," "),CHAR(13)," "),"."," "),";"," "),","," "),"/"," "),"+"," "),"-"," "),"  "," "),"  "," "),"  "," "),"  "," "),"  "," "),"  "," "))," ","|")&amp;"|")</f>
        <v/>
      </c>
      <c r="AD3351">
        <f>TRIM($I3351&amp;"")</f>
        <v/>
      </c>
    </row>
    <row r="3352" ht="36" customHeight="1">
      <c r="A3352" s="14" t="n">
        <v>46223</v>
      </c>
      <c r="B3352" s="6" t="inlineStr">
        <is>
          <t>10269</t>
        </is>
      </c>
      <c r="C3352" s="6" t="inlineStr">
        <is>
          <t>M/C 0723 - DEMONSTRAÇÃO MATEUS</t>
        </is>
      </c>
      <c r="D3352" s="6" t="inlineStr">
        <is>
          <t>6 PINTURA UV</t>
        </is>
      </c>
      <c r="E3352" s="6" t="n">
        <v>10050008</v>
      </c>
      <c r="F3352" s="6" t="inlineStr">
        <is>
          <t>FUNDO CAIXOTE MALAGA - 415X400X03 HDF</t>
        </is>
      </c>
      <c r="G3352" s="6" t="inlineStr">
        <is>
          <t>6 PINTURA UV</t>
        </is>
      </c>
      <c r="H3352" s="6" t="inlineStr">
        <is>
          <t>6 PINTURA UV</t>
        </is>
      </c>
      <c r="I3352" s="4" t="inlineStr">
        <is>
          <t>6 PINTURA UV</t>
        </is>
      </c>
      <c r="J3352" s="4" t="n">
        <v>2</v>
      </c>
      <c r="K3352" s="6" t="n"/>
      <c r="L3352" s="6" t="n"/>
      <c r="M3352" s="6" t="n"/>
      <c r="N3352" s="6" t="n">
        <v>46225</v>
      </c>
      <c r="O3352" s="6" t="n">
        <v>2</v>
      </c>
      <c r="P3352" s="6" t="n"/>
      <c r="Q3352" s="6" t="n"/>
      <c r="R3352" s="6" t="n"/>
      <c r="S3352" s="6" t="n"/>
      <c r="T3352" s="6">
        <f>IF(OR($J3352="",$O3352=""),"",$O3352/$J3352)</f>
        <v/>
      </c>
      <c r="U3352" s="6" t="inlineStr">
        <is>
          <t>Concluído</t>
        </is>
      </c>
      <c r="V3352" s="6" t="n"/>
      <c r="W3352" s="6" t="n"/>
      <c r="X3352" s="6" t="n"/>
      <c r="Y3352" s="6" t="n"/>
      <c r="Z3352" s="6" t="n"/>
      <c r="AA3352" s="5" t="n"/>
      <c r="AB3352" s="6">
        <f>B3352&amp;"|"&amp;I3352</f>
        <v/>
      </c>
      <c r="AC3352">
        <f>IF($B3352="","","|"&amp;SUBSTITUTE(TRIM(SUBSTITUTE(SUBSTITUTE(SUBSTITUTE(SUBSTITUTE(SUBSTITUTE(SUBSTITUTE(SUBSTITUTE(SUBSTITUTE(SUBSTITUTE(SUBSTITUTE(SUBSTITUTE(SUBSTITUTE(SUBSTITUTE(SUBSTITUTE(TRIM($B3352&amp;""),CHAR(10)," "),CHAR(13)," "),"."," "),";"," "),","," "),"/"," "),"+"," "),"-"," "),"  "," "),"  "," "),"  "," "),"  "," "),"  "," "),"  "," "))," ","|")&amp;"|")</f>
        <v/>
      </c>
      <c r="AD3352">
        <f>TRIM($I3352&amp;"")</f>
        <v/>
      </c>
    </row>
    <row r="3353" ht="36" customHeight="1">
      <c r="A3353" s="14" t="n">
        <v>46223</v>
      </c>
      <c r="B3353" s="6" t="inlineStr">
        <is>
          <t>10269</t>
        </is>
      </c>
      <c r="C3353" s="6" t="inlineStr">
        <is>
          <t>M/C 0723 - DEMONSTRAÇÃO MATEUS</t>
        </is>
      </c>
      <c r="D3353" s="6" t="inlineStr">
        <is>
          <t>6 PINTURA UV</t>
        </is>
      </c>
      <c r="E3353" s="6" t="n">
        <v>30001202</v>
      </c>
      <c r="F3353" s="6" t="inlineStr">
        <is>
          <t>PÉ FRONTAL 441X65(911)X25 MDF (16PÇS) - CAD PÉ INT</t>
        </is>
      </c>
      <c r="G3353" s="6" t="inlineStr">
        <is>
          <t>6 PINTURA UV</t>
        </is>
      </c>
      <c r="H3353" s="6" t="inlineStr">
        <is>
          <t>6 PINTURA UV</t>
        </is>
      </c>
      <c r="I3353" s="4" t="inlineStr">
        <is>
          <t>6 PINTURA UV</t>
        </is>
      </c>
      <c r="J3353" s="4" t="n">
        <v>12</v>
      </c>
      <c r="K3353" s="6" t="n"/>
      <c r="L3353" s="6" t="n"/>
      <c r="M3353" s="6" t="n"/>
      <c r="N3353" s="6" t="n">
        <v>46225</v>
      </c>
      <c r="O3353" s="6" t="n">
        <v>12</v>
      </c>
      <c r="P3353" s="6" t="n"/>
      <c r="Q3353" s="6" t="n"/>
      <c r="R3353" s="6" t="n"/>
      <c r="S3353" s="6" t="n"/>
      <c r="T3353" s="6">
        <f>IF(OR($J3353="",$O3353=""),"",$O3353/$J3353)</f>
        <v/>
      </c>
      <c r="U3353" s="6" t="inlineStr">
        <is>
          <t>Concluído</t>
        </is>
      </c>
      <c r="V3353" s="6" t="n"/>
      <c r="W3353" s="6" t="n"/>
      <c r="X3353" s="6" t="n"/>
      <c r="Y3353" s="6" t="n"/>
      <c r="Z3353" s="6" t="n"/>
      <c r="AA3353" s="5" t="n"/>
      <c r="AB3353" s="6">
        <f>B3353&amp;"|"&amp;I3353</f>
        <v/>
      </c>
      <c r="AC3353">
        <f>IF($B3353="","","|"&amp;SUBSTITUTE(TRIM(SUBSTITUTE(SUBSTITUTE(SUBSTITUTE(SUBSTITUTE(SUBSTITUTE(SUBSTITUTE(SUBSTITUTE(SUBSTITUTE(SUBSTITUTE(SUBSTITUTE(SUBSTITUTE(SUBSTITUTE(SUBSTITUTE(SUBSTITUTE(TRIM($B3353&amp;""),CHAR(10)," "),CHAR(13)," "),"."," "),";"," "),","," "),"/"," "),"+"," "),"-"," "),"  "," "),"  "," "),"  "," "),"  "," "),"  "," "),"  "," "))," ","|")&amp;"|")</f>
        <v/>
      </c>
      <c r="AD3353">
        <f>TRIM($I3353&amp;"")</f>
        <v/>
      </c>
    </row>
    <row r="3354" ht="36" customHeight="1">
      <c r="A3354" s="14" t="n">
        <v>46223</v>
      </c>
      <c r="B3354" s="6" t="inlineStr">
        <is>
          <t>10269</t>
        </is>
      </c>
      <c r="C3354" s="6" t="inlineStr">
        <is>
          <t>M/C 0723 - DEMONSTRAÇÃO MATEUS</t>
        </is>
      </c>
      <c r="D3354" s="6" t="inlineStr">
        <is>
          <t>6 PINTURA UV</t>
        </is>
      </c>
      <c r="E3354" s="6" t="n">
        <v>30006801</v>
      </c>
      <c r="F3354" s="6" t="inlineStr">
        <is>
          <t>PE TRASEIRO 980X94(911)X25 MDF (8PCS)- CAD GENOVA</t>
        </is>
      </c>
      <c r="G3354" s="6" t="inlineStr">
        <is>
          <t>6 PINTURA UV</t>
        </is>
      </c>
      <c r="H3354" s="6" t="inlineStr">
        <is>
          <t>6 PINTURA UV</t>
        </is>
      </c>
      <c r="I3354" s="4" t="inlineStr">
        <is>
          <t>6 PINTURA UV</t>
        </is>
      </c>
      <c r="J3354" s="4" t="n">
        <v>12</v>
      </c>
      <c r="K3354" s="6" t="n"/>
      <c r="L3354" s="6" t="n"/>
      <c r="M3354" s="6" t="n"/>
      <c r="N3354" s="6" t="n">
        <v>46225</v>
      </c>
      <c r="O3354" s="6" t="n">
        <v>12</v>
      </c>
      <c r="P3354" s="6" t="n"/>
      <c r="Q3354" s="6" t="n"/>
      <c r="R3354" s="6" t="n"/>
      <c r="S3354" s="6" t="n"/>
      <c r="T3354" s="6">
        <f>IF(OR($J3354="",$O3354=""),"",$O3354/$J3354)</f>
        <v/>
      </c>
      <c r="U3354" s="6" t="inlineStr">
        <is>
          <t>Concluído</t>
        </is>
      </c>
      <c r="V3354" s="6" t="n"/>
      <c r="W3354" s="6" t="n"/>
      <c r="X3354" s="6" t="n"/>
      <c r="Y3354" s="6" t="n"/>
      <c r="Z3354" s="6" t="n"/>
      <c r="AA3354" s="5" t="n"/>
      <c r="AB3354" s="6">
        <f>B3354&amp;"|"&amp;I3354</f>
        <v/>
      </c>
      <c r="AC3354">
        <f>IF($B3354="","","|"&amp;SUBSTITUTE(TRIM(SUBSTITUTE(SUBSTITUTE(SUBSTITUTE(SUBSTITUTE(SUBSTITUTE(SUBSTITUTE(SUBSTITUTE(SUBSTITUTE(SUBSTITUTE(SUBSTITUTE(SUBSTITUTE(SUBSTITUTE(SUBSTITUTE(SUBSTITUTE(TRIM($B3354&amp;""),CHAR(10)," "),CHAR(13)," "),"."," "),";"," "),","," "),"/"," "),"+"," "),"-"," "),"  "," "),"  "," "),"  "," "),"  "," "),"  "," "),"  "," "))," ","|")&amp;"|")</f>
        <v/>
      </c>
      <c r="AD3354">
        <f>TRIM($I3354&amp;"")</f>
        <v/>
      </c>
    </row>
    <row r="3355" ht="60" customHeight="1">
      <c r="A3355" s="14" t="n">
        <v>46234</v>
      </c>
      <c r="B3355" s="6" t="inlineStr">
        <is>
          <t>10274,10275</t>
        </is>
      </c>
      <c r="C3355" s="6" t="inlineStr">
        <is>
          <t>MAD 0803 CAD.1 (LARANJA)</t>
        </is>
      </c>
      <c r="D3355" s="6" t="inlineStr">
        <is>
          <t>58 FABRICAÇÃO EMBALAGEM</t>
        </is>
      </c>
      <c r="E3355" s="6" t="n">
        <v>200610130</v>
      </c>
      <c r="F3355" s="6" t="inlineStr">
        <is>
          <t>EMB. MESA JADE PES (783X218X83)</t>
        </is>
      </c>
      <c r="G3355" s="6" t="inlineStr">
        <is>
          <t>58 FABRICAÇÃO EMBALAGEM</t>
        </is>
      </c>
      <c r="H3355" s="6" t="inlineStr">
        <is>
          <t>58 FABRICAÇÃO EMBALAGEM</t>
        </is>
      </c>
      <c r="I3355" s="4" t="inlineStr">
        <is>
          <t>58 FABRICAÇÃO EMBALAGEM</t>
        </is>
      </c>
      <c r="J3355" s="4" t="n">
        <v>20</v>
      </c>
      <c r="K3355" s="6" t="n"/>
      <c r="L3355" s="6" t="n"/>
      <c r="M3355" s="6" t="n"/>
      <c r="N3355" s="6" t="n">
        <v>46226</v>
      </c>
      <c r="O3355" s="6" t="n">
        <v>20</v>
      </c>
      <c r="P3355" s="6" t="n"/>
      <c r="Q3355" s="6" t="n"/>
      <c r="R3355" s="6" t="n"/>
      <c r="S3355" s="6" t="n"/>
      <c r="T3355" s="6">
        <f>IF(OR($J3355="",$O3355=""),"",$O3355/$J3355)</f>
        <v/>
      </c>
      <c r="U3355" s="6" t="inlineStr">
        <is>
          <t>Concluído</t>
        </is>
      </c>
      <c r="V3355" s="6" t="n"/>
      <c r="W3355" s="6" t="n"/>
      <c r="X3355" s="6" t="n"/>
      <c r="Y3355" s="6" t="n"/>
      <c r="Z3355" s="6" t="n"/>
      <c r="AA3355" s="5" t="n"/>
      <c r="AB3355" s="6">
        <f>B3355&amp;"|"&amp;I3355</f>
        <v/>
      </c>
      <c r="AC3355">
        <f>IF($B3355="","","|"&amp;SUBSTITUTE(TRIM(SUBSTITUTE(SUBSTITUTE(SUBSTITUTE(SUBSTITUTE(SUBSTITUTE(SUBSTITUTE(SUBSTITUTE(SUBSTITUTE(SUBSTITUTE(SUBSTITUTE(SUBSTITUTE(SUBSTITUTE(SUBSTITUTE(SUBSTITUTE(TRIM($B3355&amp;""),CHAR(10)," "),CHAR(13)," "),"."," "),";"," "),","," "),"/"," "),"+"," "),"-"," "),"  "," "),"  "," "),"  "," "),"  "," "),"  "," "),"  "," "))," ","|")&amp;"|")</f>
        <v/>
      </c>
      <c r="AD3355">
        <f>TRIM($I3355&amp;"")</f>
        <v/>
      </c>
    </row>
    <row r="3356" ht="60" customHeight="1">
      <c r="A3356" s="14" t="n">
        <v>46234</v>
      </c>
      <c r="B3356" s="6" t="inlineStr">
        <is>
          <t>10274,10275</t>
        </is>
      </c>
      <c r="C3356" s="6" t="inlineStr">
        <is>
          <t>MAD 0803 CAD.1 (LARANJA)</t>
        </is>
      </c>
      <c r="D3356" s="6" t="inlineStr">
        <is>
          <t>58 FABRICAÇÃO EMBALAGEM</t>
        </is>
      </c>
      <c r="E3356" s="6" t="n">
        <v>200610230</v>
      </c>
      <c r="F3356" s="6" t="inlineStr">
        <is>
          <t>EMB. TRAVESSAS MESA JADE 1,36 (1340X83X78)</t>
        </is>
      </c>
      <c r="G3356" s="6" t="inlineStr">
        <is>
          <t>58 FABRICAÇÃO EMBALAGEM</t>
        </is>
      </c>
      <c r="H3356" s="6" t="inlineStr">
        <is>
          <t>58 FABRICAÇÃO EMBALAGEM</t>
        </is>
      </c>
      <c r="I3356" s="4" t="inlineStr">
        <is>
          <t>58 FABRICAÇÃO EMBALAGEM</t>
        </is>
      </c>
      <c r="J3356" s="4" t="n">
        <v>4</v>
      </c>
      <c r="K3356" s="6" t="n"/>
      <c r="L3356" s="6" t="n"/>
      <c r="M3356" s="6" t="n"/>
      <c r="N3356" s="6" t="n">
        <v>46226</v>
      </c>
      <c r="O3356" s="6" t="n">
        <v>4</v>
      </c>
      <c r="P3356" s="6" t="n"/>
      <c r="Q3356" s="6" t="n"/>
      <c r="R3356" s="6" t="n"/>
      <c r="S3356" s="6" t="n"/>
      <c r="T3356" s="6">
        <f>IF(OR($J3356="",$O3356=""),"",$O3356/$J3356)</f>
        <v/>
      </c>
      <c r="U3356" s="6" t="inlineStr">
        <is>
          <t>Concluído</t>
        </is>
      </c>
      <c r="V3356" s="6" t="n"/>
      <c r="W3356" s="6" t="n"/>
      <c r="X3356" s="6" t="n"/>
      <c r="Y3356" s="6" t="n"/>
      <c r="Z3356" s="6" t="n"/>
      <c r="AA3356" s="5" t="n"/>
      <c r="AB3356" s="6">
        <f>B3356&amp;"|"&amp;I3356</f>
        <v/>
      </c>
      <c r="AC3356">
        <f>IF($B3356="","","|"&amp;SUBSTITUTE(TRIM(SUBSTITUTE(SUBSTITUTE(SUBSTITUTE(SUBSTITUTE(SUBSTITUTE(SUBSTITUTE(SUBSTITUTE(SUBSTITUTE(SUBSTITUTE(SUBSTITUTE(SUBSTITUTE(SUBSTITUTE(SUBSTITUTE(SUBSTITUTE(TRIM($B3356&amp;""),CHAR(10)," "),CHAR(13)," "),"."," "),";"," "),","," "),"/"," "),"+"," "),"-"," "),"  "," "),"  "," "),"  "," "),"  "," "),"  "," "),"  "," "))," ","|")&amp;"|")</f>
        <v/>
      </c>
      <c r="AD3356">
        <f>TRIM($I3356&amp;"")</f>
        <v/>
      </c>
    </row>
    <row r="3357" ht="60" customHeight="1">
      <c r="A3357" s="14" t="n">
        <v>46234</v>
      </c>
      <c r="B3357" s="6" t="inlineStr">
        <is>
          <t>10274,10275</t>
        </is>
      </c>
      <c r="C3357" s="6" t="inlineStr">
        <is>
          <t>MAD 0803 CAD.1 (LARANJA)</t>
        </is>
      </c>
      <c r="D3357" s="6" t="inlineStr">
        <is>
          <t>58 FABRICAÇÃO EMBALAGEM</t>
        </is>
      </c>
      <c r="E3357" s="6" t="n">
        <v>200611230</v>
      </c>
      <c r="F3357" s="6" t="inlineStr">
        <is>
          <t>EMB. TRAVESSAS MESA JADE 1,60 (1445X83X80)</t>
        </is>
      </c>
      <c r="G3357" s="6" t="inlineStr">
        <is>
          <t>58 FABRICAÇÃO EMBALAGEM</t>
        </is>
      </c>
      <c r="H3357" s="6" t="inlineStr">
        <is>
          <t>58 FABRICAÇÃO EMBALAGEM</t>
        </is>
      </c>
      <c r="I3357" s="4" t="inlineStr">
        <is>
          <t>58 FABRICAÇÃO EMBALAGEM</t>
        </is>
      </c>
      <c r="J3357" s="4" t="n">
        <v>8</v>
      </c>
      <c r="K3357" s="6" t="n"/>
      <c r="L3357" s="6" t="n"/>
      <c r="M3357" s="6" t="n"/>
      <c r="N3357" s="6" t="n">
        <v>46226</v>
      </c>
      <c r="O3357" s="6" t="n">
        <v>8</v>
      </c>
      <c r="P3357" s="6" t="n"/>
      <c r="Q3357" s="6" t="n"/>
      <c r="R3357" s="6" t="n"/>
      <c r="S3357" s="6" t="n"/>
      <c r="T3357" s="6">
        <f>IF(OR($J3357="",$O3357=""),"",$O3357/$J3357)</f>
        <v/>
      </c>
      <c r="U3357" s="6" t="inlineStr">
        <is>
          <t>Concluído</t>
        </is>
      </c>
      <c r="V3357" s="6" t="n"/>
      <c r="W3357" s="6" t="n"/>
      <c r="X3357" s="6" t="n"/>
      <c r="Y3357" s="6" t="n"/>
      <c r="Z3357" s="6" t="n"/>
      <c r="AA3357" s="5" t="n"/>
      <c r="AB3357" s="6">
        <f>B3357&amp;"|"&amp;I3357</f>
        <v/>
      </c>
      <c r="AC3357">
        <f>IF($B3357="","","|"&amp;SUBSTITUTE(TRIM(SUBSTITUTE(SUBSTITUTE(SUBSTITUTE(SUBSTITUTE(SUBSTITUTE(SUBSTITUTE(SUBSTITUTE(SUBSTITUTE(SUBSTITUTE(SUBSTITUTE(SUBSTITUTE(SUBSTITUTE(SUBSTITUTE(SUBSTITUTE(TRIM($B3357&amp;""),CHAR(10)," "),CHAR(13)," "),"."," "),";"," "),","," "),"/"," "),"+"," "),"-"," "),"  "," "),"  "," "),"  "," "),"  "," "),"  "," "),"  "," "))," ","|")&amp;"|")</f>
        <v/>
      </c>
      <c r="AD3357">
        <f>TRIM($I3357&amp;"")</f>
        <v/>
      </c>
    </row>
    <row r="3358" ht="60" customHeight="1">
      <c r="A3358" s="14" t="n">
        <v>46234</v>
      </c>
      <c r="B3358" s="6" t="inlineStr">
        <is>
          <t>10274,10275</t>
        </is>
      </c>
      <c r="C3358" s="6" t="inlineStr">
        <is>
          <t>MAD 0803 CAD.1 (LARANJA)</t>
        </is>
      </c>
      <c r="D3358" s="6" t="inlineStr">
        <is>
          <t>58 FABRICAÇÃO EMBALAGEM</t>
        </is>
      </c>
      <c r="E3358" s="6" t="n">
        <v>200611231</v>
      </c>
      <c r="F3358" s="6" t="inlineStr">
        <is>
          <t>EMB. CAIXA ACESSORIOS MESA JADE 1,36 (190X80X50)</t>
        </is>
      </c>
      <c r="G3358" s="6" t="inlineStr">
        <is>
          <t>58 FABRICAÇÃO EMBALAGEM</t>
        </is>
      </c>
      <c r="H3358" s="6" t="inlineStr">
        <is>
          <t>58 FABRICAÇÃO EMBALAGEM</t>
        </is>
      </c>
      <c r="I3358" s="4" t="inlineStr">
        <is>
          <t>58 FABRICAÇÃO EMBALAGEM</t>
        </is>
      </c>
      <c r="J3358" s="4" t="n">
        <v>4</v>
      </c>
      <c r="K3358" s="6" t="n"/>
      <c r="L3358" s="6" t="n"/>
      <c r="M3358" s="6" t="n"/>
      <c r="N3358" s="6" t="n">
        <v>46225</v>
      </c>
      <c r="O3358" s="6" t="n">
        <v>4</v>
      </c>
      <c r="P3358" s="6" t="n"/>
      <c r="Q3358" s="6" t="n"/>
      <c r="R3358" s="6" t="n"/>
      <c r="S3358" s="6" t="n"/>
      <c r="T3358" s="6">
        <f>IF(OR($J3358="",$O3358=""),"",$O3358/$J3358)</f>
        <v/>
      </c>
      <c r="U3358" s="6" t="inlineStr">
        <is>
          <t>Concluído</t>
        </is>
      </c>
      <c r="V3358" s="6" t="n"/>
      <c r="W3358" s="6" t="n"/>
      <c r="X3358" s="6" t="n"/>
      <c r="Y3358" s="6" t="n"/>
      <c r="Z3358" s="6" t="n"/>
      <c r="AA3358" s="5" t="n"/>
      <c r="AB3358" s="6">
        <f>B3358&amp;"|"&amp;I3358</f>
        <v/>
      </c>
      <c r="AC3358">
        <f>IF($B3358="","","|"&amp;SUBSTITUTE(TRIM(SUBSTITUTE(SUBSTITUTE(SUBSTITUTE(SUBSTITUTE(SUBSTITUTE(SUBSTITUTE(SUBSTITUTE(SUBSTITUTE(SUBSTITUTE(SUBSTITUTE(SUBSTITUTE(SUBSTITUTE(SUBSTITUTE(SUBSTITUTE(TRIM($B3358&amp;""),CHAR(10)," "),CHAR(13)," "),"."," "),";"," "),","," "),"/"," "),"+"," "),"-"," "),"  "," "),"  "," "),"  "," "),"  "," "),"  "," "),"  "," "))," ","|")&amp;"|")</f>
        <v/>
      </c>
      <c r="AD3358">
        <f>TRIM($I3358&amp;"")</f>
        <v/>
      </c>
    </row>
    <row r="3359" ht="60" customHeight="1">
      <c r="A3359" s="14" t="n">
        <v>46234</v>
      </c>
      <c r="B3359" s="6" t="inlineStr">
        <is>
          <t>10274,10275</t>
        </is>
      </c>
      <c r="C3359" s="6" t="inlineStr">
        <is>
          <t>MAD 0803 CAD.1 (LARANJA)</t>
        </is>
      </c>
      <c r="D3359" s="6" t="inlineStr">
        <is>
          <t>58 FABRICAÇÃO EMBALAGEM</t>
        </is>
      </c>
      <c r="E3359" s="6" t="n">
        <v>200613330</v>
      </c>
      <c r="F3359" s="6" t="inlineStr">
        <is>
          <t>EMB. TRAVESSAS MESA JADE 2,00 (1763X83X81)</t>
        </is>
      </c>
      <c r="G3359" s="6" t="inlineStr">
        <is>
          <t>58 FABRICAÇÃO EMBALAGEM</t>
        </is>
      </c>
      <c r="H3359" s="6" t="inlineStr">
        <is>
          <t>58 FABRICAÇÃO EMBALAGEM</t>
        </is>
      </c>
      <c r="I3359" s="4" t="inlineStr">
        <is>
          <t>58 FABRICAÇÃO EMBALAGEM</t>
        </is>
      </c>
      <c r="J3359" s="4" t="n">
        <v>5</v>
      </c>
      <c r="K3359" s="6" t="n"/>
      <c r="L3359" s="6" t="n"/>
      <c r="M3359" s="6" t="n"/>
      <c r="N3359" s="6" t="n">
        <v>46226</v>
      </c>
      <c r="O3359" s="6" t="n">
        <v>5</v>
      </c>
      <c r="P3359" s="6" t="n"/>
      <c r="Q3359" s="6" t="n"/>
      <c r="R3359" s="6" t="n"/>
      <c r="S3359" s="6" t="n"/>
      <c r="T3359" s="6">
        <f>IF(OR($J3359="",$O3359=""),"",$O3359/$J3359)</f>
        <v/>
      </c>
      <c r="U3359" s="6" t="inlineStr">
        <is>
          <t>Concluído</t>
        </is>
      </c>
      <c r="V3359" s="6" t="n"/>
      <c r="W3359" s="6" t="n"/>
      <c r="X3359" s="6" t="n"/>
      <c r="Y3359" s="6" t="n"/>
      <c r="Z3359" s="6" t="n"/>
      <c r="AA3359" s="5" t="n"/>
      <c r="AB3359" s="6">
        <f>B3359&amp;"|"&amp;I3359</f>
        <v/>
      </c>
      <c r="AC3359">
        <f>IF($B3359="","","|"&amp;SUBSTITUTE(TRIM(SUBSTITUTE(SUBSTITUTE(SUBSTITUTE(SUBSTITUTE(SUBSTITUTE(SUBSTITUTE(SUBSTITUTE(SUBSTITUTE(SUBSTITUTE(SUBSTITUTE(SUBSTITUTE(SUBSTITUTE(SUBSTITUTE(SUBSTITUTE(TRIM($B3359&amp;""),CHAR(10)," "),CHAR(13)," "),"."," "),";"," "),","," "),"/"," "),"+"," "),"-"," "),"  "," "),"  "," "),"  "," "),"  "," "),"  "," "),"  "," "))," ","|")&amp;"|")</f>
        <v/>
      </c>
      <c r="AD3359">
        <f>TRIM($I3359&amp;"")</f>
        <v/>
      </c>
    </row>
    <row r="3360" ht="60" customHeight="1">
      <c r="A3360" s="14" t="n">
        <v>46234</v>
      </c>
      <c r="B3360" s="6" t="inlineStr">
        <is>
          <t>10274,10275</t>
        </is>
      </c>
      <c r="C3360" s="6" t="inlineStr">
        <is>
          <t>MAD 0803 CAD.1 (LARANJA)</t>
        </is>
      </c>
      <c r="D3360" s="6" t="inlineStr">
        <is>
          <t>58 FABRICAÇÃO EMBALAGEM</t>
        </is>
      </c>
      <c r="E3360" s="6" t="n">
        <v>200620230</v>
      </c>
      <c r="F3360" s="6" t="inlineStr">
        <is>
          <t>EMB. TRAVESSAS MESA AMETISTA 1,36 (1399X83X96)</t>
        </is>
      </c>
      <c r="G3360" s="6" t="inlineStr">
        <is>
          <t>58 FABRICAÇÃO EMBALAGEM</t>
        </is>
      </c>
      <c r="H3360" s="6" t="inlineStr">
        <is>
          <t>58 FABRICAÇÃO EMBALAGEM</t>
        </is>
      </c>
      <c r="I3360" s="4" t="inlineStr">
        <is>
          <t>58 FABRICAÇÃO EMBALAGEM</t>
        </is>
      </c>
      <c r="J3360" s="4" t="n">
        <v>1</v>
      </c>
      <c r="K3360" s="6" t="n"/>
      <c r="L3360" s="6" t="n"/>
      <c r="M3360" s="6" t="n"/>
      <c r="N3360" s="6" t="n">
        <v>46226</v>
      </c>
      <c r="O3360" s="6" t="n">
        <v>1</v>
      </c>
      <c r="P3360" s="6" t="n"/>
      <c r="Q3360" s="6" t="n"/>
      <c r="R3360" s="6" t="n"/>
      <c r="S3360" s="6" t="n"/>
      <c r="T3360" s="6">
        <f>IF(OR($J3360="",$O3360=""),"",$O3360/$J3360)</f>
        <v/>
      </c>
      <c r="U3360" s="6" t="inlineStr">
        <is>
          <t>Concluído</t>
        </is>
      </c>
      <c r="V3360" s="6" t="n"/>
      <c r="W3360" s="6" t="n"/>
      <c r="X3360" s="6" t="n"/>
      <c r="Y3360" s="6" t="n"/>
      <c r="Z3360" s="6" t="n"/>
      <c r="AA3360" s="5" t="n"/>
      <c r="AB3360" s="6">
        <f>B3360&amp;"|"&amp;I3360</f>
        <v/>
      </c>
      <c r="AC3360">
        <f>IF($B3360="","","|"&amp;SUBSTITUTE(TRIM(SUBSTITUTE(SUBSTITUTE(SUBSTITUTE(SUBSTITUTE(SUBSTITUTE(SUBSTITUTE(SUBSTITUTE(SUBSTITUTE(SUBSTITUTE(SUBSTITUTE(SUBSTITUTE(SUBSTITUTE(SUBSTITUTE(SUBSTITUTE(TRIM($B3360&amp;""),CHAR(10)," "),CHAR(13)," "),"."," "),";"," "),","," "),"/"," "),"+"," "),"-"," "),"  "," "),"  "," "),"  "," "),"  "," "),"  "," "),"  "," "))," ","|")&amp;"|")</f>
        <v/>
      </c>
      <c r="AD3360">
        <f>TRIM($I3360&amp;"")</f>
        <v/>
      </c>
    </row>
    <row r="3361" ht="60" customHeight="1">
      <c r="A3361" s="14" t="n">
        <v>46234</v>
      </c>
      <c r="B3361" s="6" t="inlineStr">
        <is>
          <t>10274,10275</t>
        </is>
      </c>
      <c r="C3361" s="6" t="inlineStr">
        <is>
          <t>MAD 0803 CAD.1 (LARANJA)</t>
        </is>
      </c>
      <c r="D3361" s="6" t="inlineStr">
        <is>
          <t>58 FABRICAÇÃO EMBALAGEM</t>
        </is>
      </c>
      <c r="E3361" s="6" t="n">
        <v>200620231</v>
      </c>
      <c r="F3361" s="6" t="inlineStr">
        <is>
          <t>EMB. CX. ACESSORIO MESA AMETISTA 1,36 (230X83X60)</t>
        </is>
      </c>
      <c r="G3361" s="6" t="inlineStr">
        <is>
          <t>58 FABRICAÇÃO EMBALAGEM</t>
        </is>
      </c>
      <c r="H3361" s="6" t="inlineStr">
        <is>
          <t>58 FABRICAÇÃO EMBALAGEM</t>
        </is>
      </c>
      <c r="I3361" s="4" t="inlineStr">
        <is>
          <t>58 FABRICAÇÃO EMBALAGEM</t>
        </is>
      </c>
      <c r="J3361" s="4" t="n">
        <v>1</v>
      </c>
      <c r="K3361" s="6" t="n"/>
      <c r="L3361" s="6" t="n"/>
      <c r="M3361" s="6" t="n"/>
      <c r="N3361" s="6" t="n">
        <v>46225</v>
      </c>
      <c r="O3361" s="6" t="n">
        <v>1</v>
      </c>
      <c r="P3361" s="6" t="n"/>
      <c r="Q3361" s="6" t="n"/>
      <c r="R3361" s="6" t="n"/>
      <c r="S3361" s="6" t="n"/>
      <c r="T3361" s="6">
        <f>IF(OR($J3361="",$O3361=""),"",$O3361/$J3361)</f>
        <v/>
      </c>
      <c r="U3361" s="6" t="inlineStr">
        <is>
          <t>Concluído</t>
        </is>
      </c>
      <c r="V3361" s="6" t="n"/>
      <c r="W3361" s="6" t="n"/>
      <c r="X3361" s="6" t="n"/>
      <c r="Y3361" s="6" t="n"/>
      <c r="Z3361" s="6" t="n"/>
      <c r="AA3361" s="5" t="n"/>
      <c r="AB3361" s="6">
        <f>B3361&amp;"|"&amp;I3361</f>
        <v/>
      </c>
      <c r="AC3361">
        <f>IF($B3361="","","|"&amp;SUBSTITUTE(TRIM(SUBSTITUTE(SUBSTITUTE(SUBSTITUTE(SUBSTITUTE(SUBSTITUTE(SUBSTITUTE(SUBSTITUTE(SUBSTITUTE(SUBSTITUTE(SUBSTITUTE(SUBSTITUTE(SUBSTITUTE(SUBSTITUTE(SUBSTITUTE(TRIM($B3361&amp;""),CHAR(10)," "),CHAR(13)," "),"."," "),";"," "),","," "),"/"," "),"+"," "),"-"," "),"  "," "),"  "," "),"  "," "),"  "," "),"  "," "),"  "," "))," ","|")&amp;"|")</f>
        <v/>
      </c>
      <c r="AD3361">
        <f>TRIM($I3361&amp;"")</f>
        <v/>
      </c>
    </row>
    <row r="3362" ht="60" customHeight="1">
      <c r="A3362" s="14" t="n">
        <v>46234</v>
      </c>
      <c r="B3362" s="6" t="inlineStr">
        <is>
          <t>10274,10275</t>
        </is>
      </c>
      <c r="C3362" s="6" t="inlineStr">
        <is>
          <t>MAD 0803 CAD.1 (LARANJA)</t>
        </is>
      </c>
      <c r="D3362" s="6" t="inlineStr">
        <is>
          <t>58 FABRICAÇÃO EMBALAGEM</t>
        </is>
      </c>
      <c r="E3362" s="6" t="n">
        <v>200640130</v>
      </c>
      <c r="F3362" s="6" t="inlineStr">
        <is>
          <t>EMB. PES MESA SAFIRA FUNDO (775X190X165)</t>
        </is>
      </c>
      <c r="G3362" s="6" t="inlineStr">
        <is>
          <t>58 FABRICAÇÃO EMBALAGEM</t>
        </is>
      </c>
      <c r="H3362" s="6" t="inlineStr">
        <is>
          <t>58 FABRICAÇÃO EMBALAGEM</t>
        </is>
      </c>
      <c r="I3362" s="4" t="inlineStr">
        <is>
          <t>58 FABRICAÇÃO EMBALAGEM</t>
        </is>
      </c>
      <c r="J3362" s="4" t="n">
        <v>54</v>
      </c>
      <c r="K3362" s="6" t="n"/>
      <c r="L3362" s="6" t="n"/>
      <c r="M3362" s="6" t="n"/>
      <c r="N3362" s="6" t="n">
        <v>46226</v>
      </c>
      <c r="O3362" s="6" t="n">
        <v>54</v>
      </c>
      <c r="P3362" s="6" t="n"/>
      <c r="Q3362" s="6" t="n"/>
      <c r="R3362" s="6" t="n"/>
      <c r="S3362" s="6" t="n"/>
      <c r="T3362" s="6">
        <f>IF(OR($J3362="",$O3362=""),"",$O3362/$J3362)</f>
        <v/>
      </c>
      <c r="U3362" s="6" t="inlineStr">
        <is>
          <t>Concluído</t>
        </is>
      </c>
      <c r="V3362" s="6" t="n"/>
      <c r="W3362" s="6" t="n"/>
      <c r="X3362" s="6" t="n"/>
      <c r="Y3362" s="6" t="n"/>
      <c r="Z3362" s="6" t="n"/>
      <c r="AA3362" s="5" t="n"/>
      <c r="AB3362" s="6">
        <f>B3362&amp;"|"&amp;I3362</f>
        <v/>
      </c>
      <c r="AC3362">
        <f>IF($B3362="","","|"&amp;SUBSTITUTE(TRIM(SUBSTITUTE(SUBSTITUTE(SUBSTITUTE(SUBSTITUTE(SUBSTITUTE(SUBSTITUTE(SUBSTITUTE(SUBSTITUTE(SUBSTITUTE(SUBSTITUTE(SUBSTITUTE(SUBSTITUTE(SUBSTITUTE(SUBSTITUTE(TRIM($B3362&amp;""),CHAR(10)," "),CHAR(13)," "),"."," "),";"," "),","," "),"/"," "),"+"," "),"-"," "),"  "," "),"  "," "),"  "," "),"  "," "),"  "," "),"  "," "))," ","|")&amp;"|")</f>
        <v/>
      </c>
      <c r="AD3362">
        <f>TRIM($I3362&amp;"")</f>
        <v/>
      </c>
    </row>
    <row r="3363" ht="60" customHeight="1">
      <c r="A3363" s="14" t="n">
        <v>46234</v>
      </c>
      <c r="B3363" s="6" t="inlineStr">
        <is>
          <t>10274,10275</t>
        </is>
      </c>
      <c r="C3363" s="6" t="inlineStr">
        <is>
          <t>MAD 0803 CAD.1 (LARANJA)</t>
        </is>
      </c>
      <c r="D3363" s="6" t="inlineStr">
        <is>
          <t>58 FABRICAÇÃO EMBALAGEM</t>
        </is>
      </c>
      <c r="E3363" s="6" t="n">
        <v>200640131</v>
      </c>
      <c r="F3363" s="6" t="inlineStr">
        <is>
          <t>EMB. PES MESA SAFIRA TAMPA (775X190X165)</t>
        </is>
      </c>
      <c r="G3363" s="6" t="inlineStr">
        <is>
          <t>58 FABRICAÇÃO EMBALAGEM</t>
        </is>
      </c>
      <c r="H3363" s="6" t="inlineStr">
        <is>
          <t>58 FABRICAÇÃO EMBALAGEM</t>
        </is>
      </c>
      <c r="I3363" s="4" t="inlineStr">
        <is>
          <t>58 FABRICAÇÃO EMBALAGEM</t>
        </is>
      </c>
      <c r="J3363" s="4" t="n">
        <v>54</v>
      </c>
      <c r="K3363" s="6" t="n"/>
      <c r="L3363" s="6" t="n"/>
      <c r="M3363" s="6" t="n"/>
      <c r="N3363" s="6" t="n">
        <v>46226</v>
      </c>
      <c r="O3363" s="6" t="n">
        <v>54</v>
      </c>
      <c r="P3363" s="6" t="n"/>
      <c r="Q3363" s="6" t="n"/>
      <c r="R3363" s="6" t="n"/>
      <c r="S3363" s="6" t="n"/>
      <c r="T3363" s="6">
        <f>IF(OR($J3363="",$O3363=""),"",$O3363/$J3363)</f>
        <v/>
      </c>
      <c r="U3363" s="6" t="inlineStr">
        <is>
          <t>Concluído</t>
        </is>
      </c>
      <c r="V3363" s="6" t="n"/>
      <c r="W3363" s="6" t="n"/>
      <c r="X3363" s="6" t="n"/>
      <c r="Y3363" s="6" t="n"/>
      <c r="Z3363" s="6" t="n"/>
      <c r="AA3363" s="5" t="n"/>
      <c r="AB3363" s="6">
        <f>B3363&amp;"|"&amp;I3363</f>
        <v/>
      </c>
      <c r="AC3363">
        <f>IF($B3363="","","|"&amp;SUBSTITUTE(TRIM(SUBSTITUTE(SUBSTITUTE(SUBSTITUTE(SUBSTITUTE(SUBSTITUTE(SUBSTITUTE(SUBSTITUTE(SUBSTITUTE(SUBSTITUTE(SUBSTITUTE(SUBSTITUTE(SUBSTITUTE(SUBSTITUTE(SUBSTITUTE(TRIM($B3363&amp;""),CHAR(10)," "),CHAR(13)," "),"."," "),";"," "),","," "),"/"," "),"+"," "),"-"," "),"  "," "),"  "," "),"  "," "),"  "," "),"  "," "),"  "," "))," ","|")&amp;"|")</f>
        <v/>
      </c>
      <c r="AD3363">
        <f>TRIM($I3363&amp;"")</f>
        <v/>
      </c>
    </row>
    <row r="3364" ht="60" customHeight="1">
      <c r="A3364" s="14" t="n">
        <v>46234</v>
      </c>
      <c r="B3364" s="6" t="inlineStr">
        <is>
          <t>10274,10275</t>
        </is>
      </c>
      <c r="C3364" s="6" t="inlineStr">
        <is>
          <t>MAD 0803 CAD.1 (LARANJA)</t>
        </is>
      </c>
      <c r="D3364" s="6" t="inlineStr">
        <is>
          <t>58 FABRICAÇÃO EMBALAGEM</t>
        </is>
      </c>
      <c r="E3364" s="6" t="n">
        <v>30003031</v>
      </c>
      <c r="F3364" s="6" t="inlineStr">
        <is>
          <t>EMB. ACESSORIOS CAD PE INTEIRO (530X120X60)</t>
        </is>
      </c>
      <c r="G3364" s="6" t="inlineStr">
        <is>
          <t>58 FABRICAÇÃO EMBALAGEM</t>
        </is>
      </c>
      <c r="H3364" s="6" t="inlineStr">
        <is>
          <t>58 FABRICAÇÃO EMBALAGEM</t>
        </is>
      </c>
      <c r="I3364" s="4" t="inlineStr">
        <is>
          <t>58 FABRICAÇÃO EMBALAGEM</t>
        </is>
      </c>
      <c r="J3364" s="4" t="n">
        <v>12</v>
      </c>
      <c r="K3364" s="6" t="n"/>
      <c r="L3364" s="6" t="n"/>
      <c r="M3364" s="6" t="n"/>
      <c r="N3364" s="6" t="n">
        <v>46226</v>
      </c>
      <c r="O3364" s="6" t="n">
        <v>12</v>
      </c>
      <c r="P3364" s="6" t="n"/>
      <c r="Q3364" s="6" t="n"/>
      <c r="R3364" s="6" t="n"/>
      <c r="S3364" s="6" t="n"/>
      <c r="T3364" s="6">
        <f>IF(OR($J3364="",$O3364=""),"",$O3364/$J3364)</f>
        <v/>
      </c>
      <c r="U3364" s="6" t="inlineStr">
        <is>
          <t>Concluído</t>
        </is>
      </c>
      <c r="V3364" s="6" t="n"/>
      <c r="W3364" s="6" t="n"/>
      <c r="X3364" s="6" t="n"/>
      <c r="Y3364" s="6" t="n"/>
      <c r="Z3364" s="6" t="n"/>
      <c r="AA3364" s="5" t="n"/>
      <c r="AB3364" s="6">
        <f>B3364&amp;"|"&amp;I3364</f>
        <v/>
      </c>
      <c r="AC3364">
        <f>IF($B3364="","","|"&amp;SUBSTITUTE(TRIM(SUBSTITUTE(SUBSTITUTE(SUBSTITUTE(SUBSTITUTE(SUBSTITUTE(SUBSTITUTE(SUBSTITUTE(SUBSTITUTE(SUBSTITUTE(SUBSTITUTE(SUBSTITUTE(SUBSTITUTE(SUBSTITUTE(SUBSTITUTE(TRIM($B3364&amp;""),CHAR(10)," "),CHAR(13)," "),"."," "),";"," "),","," "),"/"," "),"+"," "),"-"," "),"  "," "),"  "," "),"  "," "),"  "," "),"  "," "),"  "," "))," ","|")&amp;"|")</f>
        <v/>
      </c>
      <c r="AD3364">
        <f>TRIM($I3364&amp;"")</f>
        <v/>
      </c>
    </row>
    <row r="3365" ht="60" customHeight="1">
      <c r="A3365" s="14" t="n">
        <v>46234</v>
      </c>
      <c r="B3365" s="6" t="inlineStr">
        <is>
          <t>10274,10275</t>
        </is>
      </c>
      <c r="C3365" s="6" t="inlineStr">
        <is>
          <t>MAD 0803 CAD.1 (LARANJA)</t>
        </is>
      </c>
      <c r="D3365" s="6" t="inlineStr">
        <is>
          <t>58 FABRICAÇÃO EMBALAGEM</t>
        </is>
      </c>
      <c r="E3365" s="6" t="n">
        <v>30003032</v>
      </c>
      <c r="F3365" s="6" t="inlineStr">
        <is>
          <t>PAPELAO TRASEIRO 280X410 - ENCOSTO PE INTEIRO (X3)</t>
        </is>
      </c>
      <c r="G3365" s="6" t="inlineStr">
        <is>
          <t>58 FABRICAÇÃO EMBALAGEM</t>
        </is>
      </c>
      <c r="H3365" s="6" t="inlineStr">
        <is>
          <t>58 FABRICAÇÃO EMBALAGEM</t>
        </is>
      </c>
      <c r="I3365" s="4" t="inlineStr">
        <is>
          <t>58 FABRICAÇÃO EMBALAGEM</t>
        </is>
      </c>
      <c r="J3365" s="4" t="n">
        <v>48</v>
      </c>
      <c r="K3365" s="6" t="n"/>
      <c r="L3365" s="6" t="n"/>
      <c r="M3365" s="6" t="n"/>
      <c r="N3365" s="6" t="n">
        <v>46226</v>
      </c>
      <c r="O3365" s="6" t="n">
        <v>48</v>
      </c>
      <c r="P3365" s="6" t="n"/>
      <c r="Q3365" s="6" t="n"/>
      <c r="R3365" s="6" t="n"/>
      <c r="S3365" s="6" t="n"/>
      <c r="T3365" s="6">
        <f>IF(OR($J3365="",$O3365=""),"",$O3365/$J3365)</f>
        <v/>
      </c>
      <c r="U3365" s="6" t="inlineStr">
        <is>
          <t>Concluído</t>
        </is>
      </c>
      <c r="V3365" s="6" t="n"/>
      <c r="W3365" s="6" t="n"/>
      <c r="X3365" s="6" t="n"/>
      <c r="Y3365" s="6" t="n"/>
      <c r="Z3365" s="6" t="n"/>
      <c r="AA3365" s="5" t="n"/>
      <c r="AB3365" s="6">
        <f>B3365&amp;"|"&amp;I3365</f>
        <v/>
      </c>
      <c r="AC3365">
        <f>IF($B3365="","","|"&amp;SUBSTITUTE(TRIM(SUBSTITUTE(SUBSTITUTE(SUBSTITUTE(SUBSTITUTE(SUBSTITUTE(SUBSTITUTE(SUBSTITUTE(SUBSTITUTE(SUBSTITUTE(SUBSTITUTE(SUBSTITUTE(SUBSTITUTE(SUBSTITUTE(SUBSTITUTE(TRIM($B3365&amp;""),CHAR(10)," "),CHAR(13)," "),"."," "),";"," "),","," "),"/"," "),"+"," "),"-"," "),"  "," "),"  "," "),"  "," "),"  "," "),"  "," "),"  "," "))," ","|")&amp;"|")</f>
        <v/>
      </c>
      <c r="AD3365">
        <f>TRIM($I3365&amp;"")</f>
        <v/>
      </c>
    </row>
    <row r="3366" ht="60" customHeight="1">
      <c r="A3366" s="14" t="n">
        <v>46234</v>
      </c>
      <c r="B3366" s="6" t="inlineStr">
        <is>
          <t>10274,10275</t>
        </is>
      </c>
      <c r="C3366" s="6" t="inlineStr">
        <is>
          <t>MAD 0803 CAD.1 (LARANJA)</t>
        </is>
      </c>
      <c r="D3366" s="6" t="inlineStr">
        <is>
          <t>58 FABRICAÇÃO EMBALAGEM</t>
        </is>
      </c>
      <c r="E3366" s="6" t="n">
        <v>30003330</v>
      </c>
      <c r="F3366" s="6" t="inlineStr">
        <is>
          <t>EMB. ESPALDAR TOPAZIO (412X65X60)</t>
        </is>
      </c>
      <c r="G3366" s="6" t="inlineStr">
        <is>
          <t>58 FABRICAÇÃO EMBALAGEM</t>
        </is>
      </c>
      <c r="H3366" s="6" t="inlineStr">
        <is>
          <t>58 FABRICAÇÃO EMBALAGEM</t>
        </is>
      </c>
      <c r="I3366" s="4" t="inlineStr">
        <is>
          <t>58 FABRICAÇÃO EMBALAGEM</t>
        </is>
      </c>
      <c r="J3366" s="4" t="n">
        <v>12</v>
      </c>
      <c r="K3366" s="6" t="n"/>
      <c r="L3366" s="6" t="n"/>
      <c r="M3366" s="6" t="n"/>
      <c r="N3366" s="6" t="n">
        <v>46226</v>
      </c>
      <c r="O3366" s="6" t="n">
        <v>12</v>
      </c>
      <c r="P3366" s="6" t="n"/>
      <c r="Q3366" s="6" t="n"/>
      <c r="R3366" s="6" t="n"/>
      <c r="S3366" s="6" t="n"/>
      <c r="T3366" s="6">
        <f>IF(OR($J3366="",$O3366=""),"",$O3366/$J3366)</f>
        <v/>
      </c>
      <c r="U3366" s="6" t="inlineStr">
        <is>
          <t>Concluído</t>
        </is>
      </c>
      <c r="V3366" s="6" t="n"/>
      <c r="W3366" s="6" t="n"/>
      <c r="X3366" s="6" t="n"/>
      <c r="Y3366" s="6" t="n"/>
      <c r="Z3366" s="6" t="n"/>
      <c r="AA3366" s="5" t="n"/>
      <c r="AB3366" s="6">
        <f>B3366&amp;"|"&amp;I3366</f>
        <v/>
      </c>
      <c r="AC3366">
        <f>IF($B3366="","","|"&amp;SUBSTITUTE(TRIM(SUBSTITUTE(SUBSTITUTE(SUBSTITUTE(SUBSTITUTE(SUBSTITUTE(SUBSTITUTE(SUBSTITUTE(SUBSTITUTE(SUBSTITUTE(SUBSTITUTE(SUBSTITUTE(SUBSTITUTE(SUBSTITUTE(SUBSTITUTE(TRIM($B3366&amp;""),CHAR(10)," "),CHAR(13)," "),"."," "),";"," "),","," "),"/"," "),"+"," "),"-"," "),"  "," "),"  "," "),"  "," "),"  "," "),"  "," "),"  "," "))," ","|")&amp;"|")</f>
        <v/>
      </c>
      <c r="AD3366">
        <f>TRIM($I3366&amp;"")</f>
        <v/>
      </c>
    </row>
    <row r="3367" ht="60" customHeight="1">
      <c r="A3367" s="14" t="n">
        <v>46234</v>
      </c>
      <c r="B3367" s="6" t="inlineStr">
        <is>
          <t>10274,10275</t>
        </is>
      </c>
      <c r="C3367" s="6" t="inlineStr">
        <is>
          <t>MAD 0803 CAD.1 (LARANJA)</t>
        </is>
      </c>
      <c r="D3367" s="6" t="inlineStr">
        <is>
          <t>58 FABRICAÇÃO EMBALAGEM</t>
        </is>
      </c>
      <c r="E3367" s="6" t="n">
        <v>30003331</v>
      </c>
      <c r="F3367" s="6" t="inlineStr">
        <is>
          <t>EMB. CADEIRA TOPAZIO/AMBAR (1008X438X300)</t>
        </is>
      </c>
      <c r="G3367" s="6" t="inlineStr">
        <is>
          <t>58 FABRICAÇÃO EMBALAGEM</t>
        </is>
      </c>
      <c r="H3367" s="6" t="inlineStr">
        <is>
          <t>58 FABRICAÇÃO EMBALAGEM</t>
        </is>
      </c>
      <c r="I3367" s="4" t="inlineStr">
        <is>
          <t>58 FABRICAÇÃO EMBALAGEM</t>
        </is>
      </c>
      <c r="J3367" s="4" t="n">
        <v>12</v>
      </c>
      <c r="K3367" s="6" t="n"/>
      <c r="L3367" s="6" t="n"/>
      <c r="M3367" s="6" t="n"/>
      <c r="N3367" s="6" t="n">
        <v>46226</v>
      </c>
      <c r="O3367" s="6" t="n">
        <v>12</v>
      </c>
      <c r="P3367" s="6" t="n"/>
      <c r="Q3367" s="6" t="n"/>
      <c r="R3367" s="6" t="n"/>
      <c r="S3367" s="6" t="n"/>
      <c r="T3367" s="6">
        <f>IF(OR($J3367="",$O3367=""),"",$O3367/$J3367)</f>
        <v/>
      </c>
      <c r="U3367" s="6" t="inlineStr">
        <is>
          <t>Concluído</t>
        </is>
      </c>
      <c r="V3367" s="6" t="n"/>
      <c r="W3367" s="6" t="n"/>
      <c r="X3367" s="6" t="n"/>
      <c r="Y3367" s="6" t="n"/>
      <c r="Z3367" s="6" t="n"/>
      <c r="AA3367" s="5" t="n"/>
      <c r="AB3367" s="6">
        <f>B3367&amp;"|"&amp;I3367</f>
        <v/>
      </c>
      <c r="AC3367">
        <f>IF($B3367="","","|"&amp;SUBSTITUTE(TRIM(SUBSTITUTE(SUBSTITUTE(SUBSTITUTE(SUBSTITUTE(SUBSTITUTE(SUBSTITUTE(SUBSTITUTE(SUBSTITUTE(SUBSTITUTE(SUBSTITUTE(SUBSTITUTE(SUBSTITUTE(SUBSTITUTE(SUBSTITUTE(TRIM($B3367&amp;""),CHAR(10)," "),CHAR(13)," "),"."," "),";"," "),","," "),"/"," "),"+"," "),"-"," "),"  "," "),"  "," "),"  "," "),"  "," "),"  "," "),"  "," "))," ","|")&amp;"|")</f>
        <v/>
      </c>
      <c r="AD3367">
        <f>TRIM($I3367&amp;"")</f>
        <v/>
      </c>
    </row>
    <row r="3368" ht="60" customHeight="1">
      <c r="A3368" s="14" t="n">
        <v>46234</v>
      </c>
      <c r="B3368" s="6" t="inlineStr">
        <is>
          <t>10274,10275</t>
        </is>
      </c>
      <c r="C3368" s="6" t="inlineStr">
        <is>
          <t>MAD 0803 CAD.1 (LARANJA)</t>
        </is>
      </c>
      <c r="D3368" s="6" t="inlineStr">
        <is>
          <t>58 FABRICAÇÃO EMBALAGEM</t>
        </is>
      </c>
      <c r="E3368" s="6" t="n">
        <v>30005130</v>
      </c>
      <c r="F3368" s="6" t="inlineStr">
        <is>
          <t>EMB. CADEIRA AMETISTA (960X720X485)</t>
        </is>
      </c>
      <c r="G3368" s="6" t="inlineStr">
        <is>
          <t>58 FABRICAÇÃO EMBALAGEM</t>
        </is>
      </c>
      <c r="H3368" s="6" t="inlineStr">
        <is>
          <t>58 FABRICAÇÃO EMBALAGEM</t>
        </is>
      </c>
      <c r="I3368" s="4" t="inlineStr">
        <is>
          <t>58 FABRICAÇÃO EMBALAGEM</t>
        </is>
      </c>
      <c r="J3368" s="4" t="n">
        <v>3</v>
      </c>
      <c r="K3368" s="6" t="n"/>
      <c r="L3368" s="6" t="n"/>
      <c r="M3368" s="6" t="n"/>
      <c r="N3368" s="6" t="n">
        <v>46226</v>
      </c>
      <c r="O3368" s="6" t="n">
        <v>3</v>
      </c>
      <c r="P3368" s="6" t="n"/>
      <c r="Q3368" s="6" t="n"/>
      <c r="R3368" s="6" t="n"/>
      <c r="S3368" s="6" t="n"/>
      <c r="T3368" s="6">
        <f>IF(OR($J3368="",$O3368=""),"",$O3368/$J3368)</f>
        <v/>
      </c>
      <c r="U3368" s="6" t="inlineStr">
        <is>
          <t>Concluído</t>
        </is>
      </c>
      <c r="V3368" s="6" t="n"/>
      <c r="W3368" s="6" t="n"/>
      <c r="X3368" s="6" t="n"/>
      <c r="Y3368" s="6" t="n"/>
      <c r="Z3368" s="6" t="n"/>
      <c r="AA3368" s="5" t="n"/>
      <c r="AB3368" s="6">
        <f>B3368&amp;"|"&amp;I3368</f>
        <v/>
      </c>
      <c r="AC3368">
        <f>IF($B3368="","","|"&amp;SUBSTITUTE(TRIM(SUBSTITUTE(SUBSTITUTE(SUBSTITUTE(SUBSTITUTE(SUBSTITUTE(SUBSTITUTE(SUBSTITUTE(SUBSTITUTE(SUBSTITUTE(SUBSTITUTE(SUBSTITUTE(SUBSTITUTE(SUBSTITUTE(SUBSTITUTE(TRIM($B3368&amp;""),CHAR(10)," "),CHAR(13)," "),"."," "),";"," "),","," "),"/"," "),"+"," "),"-"," "),"  "," "),"  "," "),"  "," "),"  "," "),"  "," "),"  "," "))," ","|")&amp;"|")</f>
        <v/>
      </c>
      <c r="AD3368">
        <f>TRIM($I3368&amp;"")</f>
        <v/>
      </c>
    </row>
    <row r="3369" ht="60" customHeight="1">
      <c r="A3369" s="14" t="n">
        <v>46234</v>
      </c>
      <c r="B3369" s="6" t="inlineStr">
        <is>
          <t>10274,10275</t>
        </is>
      </c>
      <c r="C3369" s="6" t="inlineStr">
        <is>
          <t>MAD 0803 CAD.1 (LARANJA)</t>
        </is>
      </c>
      <c r="D3369" s="6" t="inlineStr">
        <is>
          <t>58 FABRICAÇÃO EMBALAGEM</t>
        </is>
      </c>
      <c r="E3369" s="6" t="n">
        <v>30008430</v>
      </c>
      <c r="F3369" s="6" t="inlineStr">
        <is>
          <t>EMB. CADEIRAS SAFIRA MONTADA (975X455X600)</t>
        </is>
      </c>
      <c r="G3369" s="6" t="inlineStr">
        <is>
          <t>58 FABRICAÇÃO EMBALAGEM</t>
        </is>
      </c>
      <c r="H3369" s="6" t="inlineStr">
        <is>
          <t>58 FABRICAÇÃO EMBALAGEM</t>
        </is>
      </c>
      <c r="I3369" s="4" t="inlineStr">
        <is>
          <t>58 FABRICAÇÃO EMBALAGEM</t>
        </is>
      </c>
      <c r="J3369" s="4" t="n">
        <v>25</v>
      </c>
      <c r="K3369" s="6" t="n"/>
      <c r="L3369" s="6" t="n"/>
      <c r="M3369" s="6" t="n"/>
      <c r="N3369" s="6" t="n">
        <v>46226</v>
      </c>
      <c r="O3369" s="6" t="n">
        <v>25</v>
      </c>
      <c r="P3369" s="6" t="n"/>
      <c r="Q3369" s="6" t="n"/>
      <c r="R3369" s="6" t="n"/>
      <c r="S3369" s="6" t="n"/>
      <c r="T3369" s="6">
        <f>IF(OR($J3369="",$O3369=""),"",$O3369/$J3369)</f>
        <v/>
      </c>
      <c r="U3369" s="6" t="inlineStr">
        <is>
          <t>Concluído</t>
        </is>
      </c>
      <c r="V3369" s="6" t="n"/>
      <c r="W3369" s="6" t="n"/>
      <c r="X3369" s="6" t="n"/>
      <c r="Y3369" s="6" t="n"/>
      <c r="Z3369" s="6" t="n"/>
      <c r="AA3369" s="5" t="n"/>
      <c r="AB3369" s="6">
        <f>B3369&amp;"|"&amp;I3369</f>
        <v/>
      </c>
      <c r="AC3369">
        <f>IF($B3369="","","|"&amp;SUBSTITUTE(TRIM(SUBSTITUTE(SUBSTITUTE(SUBSTITUTE(SUBSTITUTE(SUBSTITUTE(SUBSTITUTE(SUBSTITUTE(SUBSTITUTE(SUBSTITUTE(SUBSTITUTE(SUBSTITUTE(SUBSTITUTE(SUBSTITUTE(SUBSTITUTE(TRIM($B3369&amp;""),CHAR(10)," "),CHAR(13)," "),"."," "),";"," "),","," "),"/"," "),"+"," "),"-"," "),"  "," "),"  "," "),"  "," "),"  "," "),"  "," "),"  "," "))," ","|")&amp;"|")</f>
        <v/>
      </c>
      <c r="AD3369">
        <f>TRIM($I3369&amp;"")</f>
        <v/>
      </c>
    </row>
    <row r="3370" ht="60" customHeight="1">
      <c r="A3370" s="14" t="n">
        <v>46234</v>
      </c>
      <c r="B3370" s="6" t="inlineStr">
        <is>
          <t>10274,10275</t>
        </is>
      </c>
      <c r="C3370" s="6" t="inlineStr">
        <is>
          <t>MAD 0803 CAD.1 (LARANJA)</t>
        </is>
      </c>
      <c r="D3370" s="6" t="inlineStr">
        <is>
          <t>58 FABRICAÇÃO EMBALAGEM</t>
        </is>
      </c>
      <c r="E3370" s="6" t="n">
        <v>30008530</v>
      </c>
      <c r="F3370" s="6" t="inlineStr">
        <is>
          <t>EMB. CADEIRA PRATA (1021X700X450)</t>
        </is>
      </c>
      <c r="G3370" s="6" t="inlineStr">
        <is>
          <t>58 FABRICAÇÃO EMBALAGEM</t>
        </is>
      </c>
      <c r="H3370" s="6" t="inlineStr">
        <is>
          <t>58 FABRICAÇÃO EMBALAGEM</t>
        </is>
      </c>
      <c r="I3370" s="4" t="inlineStr">
        <is>
          <t>58 FABRICAÇÃO EMBALAGEM</t>
        </is>
      </c>
      <c r="J3370" s="4" t="n">
        <v>2</v>
      </c>
      <c r="K3370" s="6" t="n"/>
      <c r="L3370" s="6" t="n"/>
      <c r="M3370" s="6" t="n"/>
      <c r="N3370" s="6" t="n">
        <v>46226</v>
      </c>
      <c r="O3370" s="6" t="n">
        <v>2</v>
      </c>
      <c r="P3370" s="6" t="n"/>
      <c r="Q3370" s="6" t="n"/>
      <c r="R3370" s="6" t="n"/>
      <c r="S3370" s="6" t="n"/>
      <c r="T3370" s="6">
        <f>IF(OR($J3370="",$O3370=""),"",$O3370/$J3370)</f>
        <v/>
      </c>
      <c r="U3370" s="6" t="inlineStr">
        <is>
          <t>Concluído</t>
        </is>
      </c>
      <c r="V3370" s="6" t="n"/>
      <c r="W3370" s="6" t="n"/>
      <c r="X3370" s="6" t="n"/>
      <c r="Y3370" s="6" t="n"/>
      <c r="Z3370" s="6" t="n"/>
      <c r="AA3370" s="5" t="n"/>
      <c r="AB3370" s="6">
        <f>B3370&amp;"|"&amp;I3370</f>
        <v/>
      </c>
      <c r="AC3370">
        <f>IF($B3370="","","|"&amp;SUBSTITUTE(TRIM(SUBSTITUTE(SUBSTITUTE(SUBSTITUTE(SUBSTITUTE(SUBSTITUTE(SUBSTITUTE(SUBSTITUTE(SUBSTITUTE(SUBSTITUTE(SUBSTITUTE(SUBSTITUTE(SUBSTITUTE(SUBSTITUTE(SUBSTITUTE(TRIM($B3370&amp;""),CHAR(10)," "),CHAR(13)," "),"."," "),";"," "),","," "),"/"," "),"+"," "),"-"," "),"  "," "),"  "," "),"  "," "),"  "," "),"  "," "),"  "," "))," ","|")&amp;"|")</f>
        <v/>
      </c>
      <c r="AD3370">
        <f>TRIM($I3370&amp;"")</f>
        <v/>
      </c>
    </row>
    <row r="3371" ht="60" customHeight="1">
      <c r="A3371" s="14" t="n">
        <v>46237</v>
      </c>
      <c r="B3371" s="6" t="inlineStr">
        <is>
          <t>10276,10277</t>
        </is>
      </c>
      <c r="C3371" s="6" t="inlineStr">
        <is>
          <t>MAD 0804 CAD.2 (VERMELHO)</t>
        </is>
      </c>
      <c r="D3371" s="6" t="inlineStr">
        <is>
          <t>58 FABRICAÇÃO EMBALAGEM</t>
        </is>
      </c>
      <c r="E3371" s="6" t="n">
        <v>30008430</v>
      </c>
      <c r="F3371" s="6" t="inlineStr">
        <is>
          <t>EMB. CADEIRAS SAFIRA MONTADA (975X455X600)</t>
        </is>
      </c>
      <c r="G3371" s="6" t="inlineStr">
        <is>
          <t>58 FABRICAÇÃO EMBALAGEM</t>
        </is>
      </c>
      <c r="H3371" s="6" t="inlineStr">
        <is>
          <t>58 FABRICAÇÃO EMBALAGEM</t>
        </is>
      </c>
      <c r="I3371" s="4" t="inlineStr">
        <is>
          <t>58 FABRICAÇÃO EMBALAGEM</t>
        </is>
      </c>
      <c r="J3371" s="4" t="n">
        <v>125</v>
      </c>
      <c r="K3371" s="6" t="n"/>
      <c r="L3371" s="6" t="n"/>
      <c r="M3371" s="6" t="n"/>
      <c r="N3371" s="6" t="n">
        <v>46223</v>
      </c>
      <c r="O3371" s="6" t="n">
        <v>125</v>
      </c>
      <c r="P3371" s="6" t="n"/>
      <c r="Q3371" s="6" t="n"/>
      <c r="R3371" s="6" t="n"/>
      <c r="S3371" s="6" t="n"/>
      <c r="T3371" s="6">
        <f>IF(OR($J3371="",$O3371=""),"",$O3371/$J3371)</f>
        <v/>
      </c>
      <c r="U3371" s="6" t="inlineStr">
        <is>
          <t>Concluído</t>
        </is>
      </c>
      <c r="V3371" s="6" t="n"/>
      <c r="W3371" s="6" t="n"/>
      <c r="X3371" s="6" t="n"/>
      <c r="Y3371" s="6" t="n"/>
      <c r="Z3371" s="6" t="n"/>
      <c r="AA3371" s="5" t="n"/>
      <c r="AB3371" s="6">
        <f>B3371&amp;"|"&amp;I3371</f>
        <v/>
      </c>
      <c r="AC3371">
        <f>IF($B3371="","","|"&amp;SUBSTITUTE(TRIM(SUBSTITUTE(SUBSTITUTE(SUBSTITUTE(SUBSTITUTE(SUBSTITUTE(SUBSTITUTE(SUBSTITUTE(SUBSTITUTE(SUBSTITUTE(SUBSTITUTE(SUBSTITUTE(SUBSTITUTE(SUBSTITUTE(SUBSTITUTE(TRIM($B3371&amp;""),CHAR(10)," "),CHAR(13)," "),"."," "),";"," "),","," "),"/"," "),"+"," "),"-"," "),"  "," "),"  "," "),"  "," "),"  "," "),"  "," "),"  "," "))," ","|")&amp;"|")</f>
        <v/>
      </c>
      <c r="AD3371">
        <f>TRIM($I3371&amp;"")</f>
        <v/>
      </c>
    </row>
    <row r="3372" ht="60" customHeight="1">
      <c r="A3372" s="14" t="n">
        <v>46237</v>
      </c>
      <c r="B3372" s="6" t="inlineStr">
        <is>
          <t>10279,10280</t>
        </is>
      </c>
      <c r="C3372" s="6" t="inlineStr">
        <is>
          <t>MAD 0812 CAD.5 (ROXO)</t>
        </is>
      </c>
      <c r="D3372" s="6" t="inlineStr">
        <is>
          <t>58 FABRICAÇÃO EMBALAGEM</t>
        </is>
      </c>
      <c r="E3372" s="6" t="n">
        <v>30008430</v>
      </c>
      <c r="F3372" s="6" t="inlineStr">
        <is>
          <t>EMB. CADEIRAS SAFIRA MONTADA (975X455X600)</t>
        </is>
      </c>
      <c r="G3372" s="6" t="inlineStr">
        <is>
          <t>58 FABRICAÇÃO EMBALAGEM</t>
        </is>
      </c>
      <c r="H3372" s="6" t="inlineStr">
        <is>
          <t>58 FABRICAÇÃO EMBALAGEM</t>
        </is>
      </c>
      <c r="I3372" s="4" t="inlineStr">
        <is>
          <t>58 FABRICAÇÃO EMBALAGEM</t>
        </is>
      </c>
      <c r="J3372" s="4" t="n">
        <v>120</v>
      </c>
      <c r="K3372" s="6" t="n"/>
      <c r="L3372" s="6" t="n"/>
      <c r="M3372" s="6" t="n"/>
      <c r="N3372" s="6" t="n">
        <v>46226</v>
      </c>
      <c r="O3372" s="6" t="n">
        <v>120</v>
      </c>
      <c r="P3372" s="6" t="n"/>
      <c r="Q3372" s="6" t="n"/>
      <c r="R3372" s="6" t="n"/>
      <c r="S3372" s="6" t="n"/>
      <c r="T3372" s="6">
        <f>IF(OR($J3372="",$O3372=""),"",$O3372/$J3372)</f>
        <v/>
      </c>
      <c r="U3372" s="6" t="inlineStr">
        <is>
          <t>Concluído</t>
        </is>
      </c>
      <c r="V3372" s="6" t="n"/>
      <c r="W3372" s="6" t="n"/>
      <c r="X3372" s="6" t="n"/>
      <c r="Y3372" s="6" t="n"/>
      <c r="Z3372" s="6" t="n"/>
      <c r="AA3372" s="5" t="n"/>
      <c r="AB3372" s="6">
        <f>B3372&amp;"|"&amp;I3372</f>
        <v/>
      </c>
      <c r="AC3372">
        <f>IF($B3372="","","|"&amp;SUBSTITUTE(TRIM(SUBSTITUTE(SUBSTITUTE(SUBSTITUTE(SUBSTITUTE(SUBSTITUTE(SUBSTITUTE(SUBSTITUTE(SUBSTITUTE(SUBSTITUTE(SUBSTITUTE(SUBSTITUTE(SUBSTITUTE(SUBSTITUTE(SUBSTITUTE(TRIM($B3372&amp;""),CHAR(10)," "),CHAR(13)," "),"."," "),";"," "),","," "),"/"," "),"+"," "),"-"," "),"  "," "),"  "," "),"  "," "),"  "," "),"  "," "),"  "," "))," ","|")&amp;"|")</f>
        <v/>
      </c>
      <c r="AD3372">
        <f>TRIM($I3372&amp;"")</f>
        <v/>
      </c>
    </row>
    <row r="3373" ht="60" customHeight="1">
      <c r="A3373" s="14" t="n">
        <v>46238</v>
      </c>
      <c r="B3373" s="6" t="inlineStr">
        <is>
          <t>10281,10278</t>
        </is>
      </c>
      <c r="C3373" s="6" t="inlineStr">
        <is>
          <t>MAD 0812 CAD.6 (BRANCO)</t>
        </is>
      </c>
      <c r="D3373" s="6" t="inlineStr">
        <is>
          <t>58 FABRICAÇÃO EMBALAGEM</t>
        </is>
      </c>
      <c r="E3373" s="6" t="n">
        <v>30008430</v>
      </c>
      <c r="F3373" s="6" t="inlineStr">
        <is>
          <t>EMB. CADEIRAS SAFIRA MONTADA (975X455X600)</t>
        </is>
      </c>
      <c r="G3373" s="6" t="inlineStr">
        <is>
          <t>58 FABRICAÇÃO EMBALAGEM</t>
        </is>
      </c>
      <c r="H3373" s="6" t="inlineStr">
        <is>
          <t>58 FABRICAÇÃO EMBALAGEM</t>
        </is>
      </c>
      <c r="I3373" s="4" t="inlineStr">
        <is>
          <t>58 FABRICAÇÃO EMBALAGEM</t>
        </is>
      </c>
      <c r="J3373" s="4" t="n">
        <v>120</v>
      </c>
      <c r="K3373" s="6" t="n"/>
      <c r="L3373" s="6" t="n"/>
      <c r="M3373" s="6" t="n"/>
      <c r="N3373" s="6" t="n">
        <v>46226</v>
      </c>
      <c r="O3373" s="6" t="n">
        <v>120</v>
      </c>
      <c r="P3373" s="6" t="n"/>
      <c r="Q3373" s="6" t="n"/>
      <c r="R3373" s="6" t="n"/>
      <c r="S3373" s="6" t="n"/>
      <c r="T3373" s="6">
        <f>IF(OR($J3373="",$O3373=""),"",$O3373/$J3373)</f>
        <v/>
      </c>
      <c r="U3373" s="6" t="inlineStr">
        <is>
          <t>Concluído</t>
        </is>
      </c>
      <c r="V3373" s="6" t="n"/>
      <c r="W3373" s="6" t="n"/>
      <c r="X3373" s="6" t="n"/>
      <c r="Y3373" s="6" t="n"/>
      <c r="Z3373" s="6" t="n"/>
      <c r="AA3373" s="5" t="n"/>
      <c r="AB3373" s="6">
        <f>B3373&amp;"|"&amp;I3373</f>
        <v/>
      </c>
      <c r="AC3373">
        <f>IF($B3373="","","|"&amp;SUBSTITUTE(TRIM(SUBSTITUTE(SUBSTITUTE(SUBSTITUTE(SUBSTITUTE(SUBSTITUTE(SUBSTITUTE(SUBSTITUTE(SUBSTITUTE(SUBSTITUTE(SUBSTITUTE(SUBSTITUTE(SUBSTITUTE(SUBSTITUTE(SUBSTITUTE(TRIM($B3373&amp;""),CHAR(10)," "),CHAR(13)," "),"."," "),";"," "),","," "),"/"," "),"+"," "),"-"," "),"  "," "),"  "," "),"  "," "),"  "," "),"  "," "),"  "," "))," ","|")&amp;"|")</f>
        <v/>
      </c>
      <c r="AD3373">
        <f>TRIM($I3373&amp;"")</f>
        <v/>
      </c>
    </row>
    <row r="3374" ht="60" customHeight="1">
      <c r="A3374" s="14" t="n">
        <v>46227</v>
      </c>
      <c r="B3374" s="6" t="inlineStr">
        <is>
          <t>10284</t>
        </is>
      </c>
      <c r="C3374" s="6" t="inlineStr">
        <is>
          <t>M/C 0728 (AMARELO)</t>
        </is>
      </c>
      <c r="D3374" s="6" t="inlineStr">
        <is>
          <t>58 FABRICAÇÃO EMBALAGEM</t>
        </is>
      </c>
      <c r="E3374" s="6" t="n">
        <v>200520130</v>
      </c>
      <c r="F3374" s="6" t="inlineStr">
        <is>
          <t>EMB. BASE MESA ATHENAS VL 01 (760X390X75)</t>
        </is>
      </c>
      <c r="G3374" s="6" t="inlineStr">
        <is>
          <t>58 FABRICAÇÃO EMBALAGEM</t>
        </is>
      </c>
      <c r="H3374" s="6" t="inlineStr">
        <is>
          <t>58 FABRICAÇÃO EMBALAGEM</t>
        </is>
      </c>
      <c r="I3374" s="4" t="inlineStr">
        <is>
          <t>58 FABRICAÇÃO EMBALAGEM</t>
        </is>
      </c>
      <c r="J3374" s="4" t="n">
        <v>4</v>
      </c>
      <c r="K3374" s="6" t="n"/>
      <c r="L3374" s="6" t="n"/>
      <c r="M3374" s="6" t="n"/>
      <c r="N3374" s="6" t="n">
        <v>46223</v>
      </c>
      <c r="O3374" s="6" t="n">
        <v>4</v>
      </c>
      <c r="P3374" s="6" t="n"/>
      <c r="Q3374" s="6" t="n"/>
      <c r="R3374" s="6" t="n"/>
      <c r="S3374" s="6" t="n"/>
      <c r="T3374" s="6">
        <f>IF(OR($J3374="",$O3374=""),"",$O3374/$J3374)</f>
        <v/>
      </c>
      <c r="U3374" s="6" t="inlineStr">
        <is>
          <t>Concluído</t>
        </is>
      </c>
      <c r="V3374" s="6" t="n"/>
      <c r="W3374" s="6" t="n"/>
      <c r="X3374" s="6" t="n"/>
      <c r="Y3374" s="6" t="n"/>
      <c r="Z3374" s="6" t="n"/>
      <c r="AA3374" s="5" t="n"/>
      <c r="AB3374" s="6">
        <f>B3374&amp;"|"&amp;I3374</f>
        <v/>
      </c>
      <c r="AC3374">
        <f>IF($B3374="","","|"&amp;SUBSTITUTE(TRIM(SUBSTITUTE(SUBSTITUTE(SUBSTITUTE(SUBSTITUTE(SUBSTITUTE(SUBSTITUTE(SUBSTITUTE(SUBSTITUTE(SUBSTITUTE(SUBSTITUTE(SUBSTITUTE(SUBSTITUTE(SUBSTITUTE(SUBSTITUTE(TRIM($B3374&amp;""),CHAR(10)," "),CHAR(13)," "),"."," "),";"," "),","," "),"/"," "),"+"," "),"-"," "),"  "," "),"  "," "),"  "," "),"  "," "),"  "," "),"  "," "))," ","|")&amp;"|")</f>
        <v/>
      </c>
      <c r="AD3374">
        <f>TRIM($I3374&amp;"")</f>
        <v/>
      </c>
    </row>
    <row r="3375" ht="60" customHeight="1">
      <c r="A3375" s="14" t="n">
        <v>46227</v>
      </c>
      <c r="B3375" s="6" t="inlineStr">
        <is>
          <t>10284</t>
        </is>
      </c>
      <c r="C3375" s="6" t="inlineStr">
        <is>
          <t>M/C 0728 (AMARELO)</t>
        </is>
      </c>
      <c r="D3375" s="6" t="inlineStr">
        <is>
          <t>58 FABRICAÇÃO EMBALAGEM</t>
        </is>
      </c>
      <c r="E3375" s="6" t="n">
        <v>200522130</v>
      </c>
      <c r="F3375" s="6" t="inlineStr">
        <is>
          <t>EMB. MESA ATHENAS 1,20/1,36 VL 1/2 (764X464X65)</t>
        </is>
      </c>
      <c r="G3375" s="6" t="inlineStr">
        <is>
          <t>58 FABRICAÇÃO EMBALAGEM</t>
        </is>
      </c>
      <c r="H3375" s="6" t="inlineStr">
        <is>
          <t>58 FABRICAÇÃO EMBALAGEM</t>
        </is>
      </c>
      <c r="I3375" s="4" t="inlineStr">
        <is>
          <t>58 FABRICAÇÃO EMBALAGEM</t>
        </is>
      </c>
      <c r="J3375" s="4" t="n">
        <v>7</v>
      </c>
      <c r="K3375" s="6" t="n"/>
      <c r="L3375" s="6" t="n"/>
      <c r="M3375" s="6" t="n"/>
      <c r="N3375" s="6" t="n">
        <v>46223</v>
      </c>
      <c r="O3375" s="6" t="n">
        <v>7</v>
      </c>
      <c r="P3375" s="6" t="n"/>
      <c r="Q3375" s="6" t="n"/>
      <c r="R3375" s="6" t="n"/>
      <c r="S3375" s="6" t="n"/>
      <c r="T3375" s="6">
        <f>IF(OR($J3375="",$O3375=""),"",$O3375/$J3375)</f>
        <v/>
      </c>
      <c r="U3375" s="6" t="inlineStr">
        <is>
          <t>Concluído</t>
        </is>
      </c>
      <c r="V3375" s="6" t="n"/>
      <c r="W3375" s="6" t="n"/>
      <c r="X3375" s="6" t="n"/>
      <c r="Y3375" s="6" t="n"/>
      <c r="Z3375" s="6" t="n"/>
      <c r="AA3375" s="5" t="n"/>
      <c r="AB3375" s="6">
        <f>B3375&amp;"|"&amp;I3375</f>
        <v/>
      </c>
      <c r="AC3375">
        <f>IF($B3375="","","|"&amp;SUBSTITUTE(TRIM(SUBSTITUTE(SUBSTITUTE(SUBSTITUTE(SUBSTITUTE(SUBSTITUTE(SUBSTITUTE(SUBSTITUTE(SUBSTITUTE(SUBSTITUTE(SUBSTITUTE(SUBSTITUTE(SUBSTITUTE(SUBSTITUTE(SUBSTITUTE(TRIM($B3375&amp;""),CHAR(10)," "),CHAR(13)," "),"."," "),";"," "),","," "),"/"," "),"+"," "),"-"," "),"  "," "),"  "," "),"  "," "),"  "," "),"  "," "),"  "," "))," ","|")&amp;"|")</f>
        <v/>
      </c>
      <c r="AD3375">
        <f>TRIM($I3375&amp;"")</f>
        <v/>
      </c>
    </row>
    <row r="3376" ht="60" customHeight="1">
      <c r="A3376" s="14" t="n">
        <v>46227</v>
      </c>
      <c r="B3376" s="6" t="inlineStr">
        <is>
          <t>10284</t>
        </is>
      </c>
      <c r="C3376" s="6" t="inlineStr">
        <is>
          <t>M/C 0728 (AMARELO)</t>
        </is>
      </c>
      <c r="D3376" s="6" t="inlineStr">
        <is>
          <t>58 FABRICAÇÃO EMBALAGEM</t>
        </is>
      </c>
      <c r="E3376" s="6" t="n">
        <v>30002730</v>
      </c>
      <c r="F3376" s="6" t="inlineStr">
        <is>
          <t>PAPELAO CAD VENETO / VIA (980X430X6)</t>
        </is>
      </c>
      <c r="G3376" s="6" t="inlineStr">
        <is>
          <t>58 FABRICAÇÃO EMBALAGEM</t>
        </is>
      </c>
      <c r="H3376" s="6" t="inlineStr">
        <is>
          <t>58 FABRICAÇÃO EMBALAGEM</t>
        </is>
      </c>
      <c r="I3376" s="4" t="inlineStr">
        <is>
          <t>58 FABRICAÇÃO EMBALAGEM</t>
        </is>
      </c>
      <c r="J3376" s="4" t="n">
        <v>8</v>
      </c>
      <c r="K3376" s="6" t="n"/>
      <c r="L3376" s="6" t="n"/>
      <c r="M3376" s="6" t="n"/>
      <c r="N3376" s="6" t="n">
        <v>46223</v>
      </c>
      <c r="O3376" s="6" t="n">
        <v>8</v>
      </c>
      <c r="P3376" s="6" t="n"/>
      <c r="Q3376" s="6" t="n"/>
      <c r="R3376" s="6" t="n"/>
      <c r="S3376" s="6" t="n"/>
      <c r="T3376" s="6">
        <f>IF(OR($J3376="",$O3376=""),"",$O3376/$J3376)</f>
        <v/>
      </c>
      <c r="U3376" s="6" t="inlineStr">
        <is>
          <t>Concluído</t>
        </is>
      </c>
      <c r="V3376" s="6" t="n"/>
      <c r="W3376" s="6" t="n"/>
      <c r="X3376" s="6" t="n"/>
      <c r="Y3376" s="6" t="n"/>
      <c r="Z3376" s="6" t="n"/>
      <c r="AA3376" s="5" t="n"/>
      <c r="AB3376" s="6">
        <f>B3376&amp;"|"&amp;I3376</f>
        <v/>
      </c>
      <c r="AC3376">
        <f>IF($B3376="","","|"&amp;SUBSTITUTE(TRIM(SUBSTITUTE(SUBSTITUTE(SUBSTITUTE(SUBSTITUTE(SUBSTITUTE(SUBSTITUTE(SUBSTITUTE(SUBSTITUTE(SUBSTITUTE(SUBSTITUTE(SUBSTITUTE(SUBSTITUTE(SUBSTITUTE(SUBSTITUTE(TRIM($B3376&amp;""),CHAR(10)," "),CHAR(13)," "),"."," "),";"," "),","," "),"/"," "),"+"," "),"-"," "),"  "," "),"  "," "),"  "," "),"  "," "),"  "," "),"  "," "))," ","|")&amp;"|")</f>
        <v/>
      </c>
      <c r="AD3376">
        <f>TRIM($I3376&amp;"")</f>
        <v/>
      </c>
    </row>
    <row r="3377" ht="60" customHeight="1">
      <c r="A3377" s="14" t="n">
        <v>46227</v>
      </c>
      <c r="B3377" s="6" t="inlineStr">
        <is>
          <t>10284</t>
        </is>
      </c>
      <c r="C3377" s="6" t="inlineStr">
        <is>
          <t>M/C 0728 (AMARELO)</t>
        </is>
      </c>
      <c r="D3377" s="6" t="inlineStr">
        <is>
          <t>58 FABRICAÇÃO EMBALAGEM</t>
        </is>
      </c>
      <c r="E3377" s="6" t="n">
        <v>30003031</v>
      </c>
      <c r="F3377" s="6" t="inlineStr">
        <is>
          <t>EMB. ACESSORIOS CAD PE INTEIRO (530X120X60)</t>
        </is>
      </c>
      <c r="G3377" s="6" t="inlineStr">
        <is>
          <t>58 FABRICAÇÃO EMBALAGEM</t>
        </is>
      </c>
      <c r="H3377" s="6" t="inlineStr">
        <is>
          <t>58 FABRICAÇÃO EMBALAGEM</t>
        </is>
      </c>
      <c r="I3377" s="4" t="inlineStr">
        <is>
          <t>58 FABRICAÇÃO EMBALAGEM</t>
        </is>
      </c>
      <c r="J3377" s="4" t="n">
        <v>12</v>
      </c>
      <c r="K3377" s="6" t="n"/>
      <c r="L3377" s="6" t="n"/>
      <c r="M3377" s="6" t="n"/>
      <c r="N3377" s="6" t="n">
        <v>46223</v>
      </c>
      <c r="O3377" s="6" t="n">
        <v>12</v>
      </c>
      <c r="P3377" s="6" t="n"/>
      <c r="Q3377" s="6" t="n"/>
      <c r="R3377" s="6" t="n"/>
      <c r="S3377" s="6" t="n"/>
      <c r="T3377" s="6">
        <f>IF(OR($J3377="",$O3377=""),"",$O3377/$J3377)</f>
        <v/>
      </c>
      <c r="U3377" s="6" t="inlineStr">
        <is>
          <t>Concluído</t>
        </is>
      </c>
      <c r="V3377" s="6" t="n"/>
      <c r="W3377" s="6" t="n"/>
      <c r="X3377" s="6" t="n"/>
      <c r="Y3377" s="6" t="n"/>
      <c r="Z3377" s="6" t="n"/>
      <c r="AA3377" s="5" t="n"/>
      <c r="AB3377" s="6">
        <f>B3377&amp;"|"&amp;I3377</f>
        <v/>
      </c>
      <c r="AC3377">
        <f>IF($B3377="","","|"&amp;SUBSTITUTE(TRIM(SUBSTITUTE(SUBSTITUTE(SUBSTITUTE(SUBSTITUTE(SUBSTITUTE(SUBSTITUTE(SUBSTITUTE(SUBSTITUTE(SUBSTITUTE(SUBSTITUTE(SUBSTITUTE(SUBSTITUTE(SUBSTITUTE(SUBSTITUTE(TRIM($B3377&amp;""),CHAR(10)," "),CHAR(13)," "),"."," "),";"," "),","," "),"/"," "),"+"," "),"-"," "),"  "," "),"  "," "),"  "," "),"  "," "),"  "," "),"  "," "))," ","|")&amp;"|")</f>
        <v/>
      </c>
      <c r="AD3377">
        <f>TRIM($I3377&amp;"")</f>
        <v/>
      </c>
    </row>
    <row r="3378" ht="60" customHeight="1">
      <c r="A3378" s="14" t="n">
        <v>46227</v>
      </c>
      <c r="B3378" s="6" t="inlineStr">
        <is>
          <t>10284</t>
        </is>
      </c>
      <c r="C3378" s="6" t="inlineStr">
        <is>
          <t>M/C 0728 (AMARELO)</t>
        </is>
      </c>
      <c r="D3378" s="6" t="inlineStr">
        <is>
          <t>58 FABRICAÇÃO EMBALAGEM</t>
        </is>
      </c>
      <c r="E3378" s="6" t="n">
        <v>30003032</v>
      </c>
      <c r="F3378" s="6" t="inlineStr">
        <is>
          <t>PAPELAO TRASEIRO 280X410 - ENCOSTO PE INTEIRO (X3)</t>
        </is>
      </c>
      <c r="G3378" s="6" t="inlineStr">
        <is>
          <t>58 FABRICAÇÃO EMBALAGEM</t>
        </is>
      </c>
      <c r="H3378" s="6" t="inlineStr">
        <is>
          <t>58 FABRICAÇÃO EMBALAGEM</t>
        </is>
      </c>
      <c r="I3378" s="4" t="inlineStr">
        <is>
          <t>58 FABRICAÇÃO EMBALAGEM</t>
        </is>
      </c>
      <c r="J3378" s="4" t="n">
        <v>12</v>
      </c>
      <c r="K3378" s="6" t="n"/>
      <c r="L3378" s="6" t="n"/>
      <c r="M3378" s="6" t="n"/>
      <c r="N3378" s="6" t="n">
        <v>46223</v>
      </c>
      <c r="O3378" s="6" t="n">
        <v>12</v>
      </c>
      <c r="P3378" s="6" t="n"/>
      <c r="Q3378" s="6" t="n"/>
      <c r="R3378" s="6" t="n"/>
      <c r="S3378" s="6" t="n"/>
      <c r="T3378" s="6">
        <f>IF(OR($J3378="",$O3378=""),"",$O3378/$J3378)</f>
        <v/>
      </c>
      <c r="U3378" s="6" t="inlineStr">
        <is>
          <t>Concluído</t>
        </is>
      </c>
      <c r="V3378" s="6" t="n"/>
      <c r="W3378" s="6" t="n"/>
      <c r="X3378" s="6" t="n"/>
      <c r="Y3378" s="6" t="n"/>
      <c r="Z3378" s="6" t="n"/>
      <c r="AA3378" s="5" t="n"/>
      <c r="AB3378" s="6">
        <f>B3378&amp;"|"&amp;I3378</f>
        <v/>
      </c>
      <c r="AC3378">
        <f>IF($B3378="","","|"&amp;SUBSTITUTE(TRIM(SUBSTITUTE(SUBSTITUTE(SUBSTITUTE(SUBSTITUTE(SUBSTITUTE(SUBSTITUTE(SUBSTITUTE(SUBSTITUTE(SUBSTITUTE(SUBSTITUTE(SUBSTITUTE(SUBSTITUTE(SUBSTITUTE(SUBSTITUTE(TRIM($B3378&amp;""),CHAR(10)," "),CHAR(13)," "),"."," "),";"," "),","," "),"/"," "),"+"," "),"-"," "),"  "," "),"  "," "),"  "," "),"  "," "),"  "," "),"  "," "))," ","|")&amp;"|")</f>
        <v/>
      </c>
      <c r="AD3378">
        <f>TRIM($I3378&amp;"")</f>
        <v/>
      </c>
    </row>
    <row r="3379" ht="60" customHeight="1">
      <c r="A3379" s="14" t="n">
        <v>46227</v>
      </c>
      <c r="B3379" s="6" t="inlineStr">
        <is>
          <t>10284</t>
        </is>
      </c>
      <c r="C3379" s="6" t="inlineStr">
        <is>
          <t>M/C 0728 (AMARELO)</t>
        </is>
      </c>
      <c r="D3379" s="6" t="inlineStr">
        <is>
          <t>58 FABRICAÇÃO EMBALAGEM</t>
        </is>
      </c>
      <c r="E3379" s="6" t="n">
        <v>30003033</v>
      </c>
      <c r="F3379" s="6" t="inlineStr">
        <is>
          <t>PAPELAO FRENTE 490X410 - ENCOSTO PE INTEIRO (X3)</t>
        </is>
      </c>
      <c r="G3379" s="6" t="inlineStr">
        <is>
          <t>58 FABRICAÇÃO EMBALAGEM</t>
        </is>
      </c>
      <c r="H3379" s="6" t="inlineStr">
        <is>
          <t>58 FABRICAÇÃO EMBALAGEM</t>
        </is>
      </c>
      <c r="I3379" s="4" t="inlineStr">
        <is>
          <t>58 FABRICAÇÃO EMBALAGEM</t>
        </is>
      </c>
      <c r="J3379" s="4" t="n">
        <v>8</v>
      </c>
      <c r="K3379" s="6" t="n"/>
      <c r="L3379" s="6" t="n"/>
      <c r="M3379" s="6" t="n"/>
      <c r="N3379" s="6" t="n">
        <v>46223</v>
      </c>
      <c r="O3379" s="6" t="n">
        <v>8</v>
      </c>
      <c r="P3379" s="6" t="n"/>
      <c r="Q3379" s="6" t="n"/>
      <c r="R3379" s="6" t="n"/>
      <c r="S3379" s="6" t="n"/>
      <c r="T3379" s="6">
        <f>IF(OR($J3379="",$O3379=""),"",$O3379/$J3379)</f>
        <v/>
      </c>
      <c r="U3379" s="6" t="inlineStr">
        <is>
          <t>Concluído</t>
        </is>
      </c>
      <c r="V3379" s="6" t="n"/>
      <c r="W3379" s="6" t="n"/>
      <c r="X3379" s="6" t="n"/>
      <c r="Y3379" s="6" t="n"/>
      <c r="Z3379" s="6" t="n"/>
      <c r="AA3379" s="5" t="n"/>
      <c r="AB3379" s="6">
        <f>B3379&amp;"|"&amp;I3379</f>
        <v/>
      </c>
      <c r="AC3379">
        <f>IF($B3379="","","|"&amp;SUBSTITUTE(TRIM(SUBSTITUTE(SUBSTITUTE(SUBSTITUTE(SUBSTITUTE(SUBSTITUTE(SUBSTITUTE(SUBSTITUTE(SUBSTITUTE(SUBSTITUTE(SUBSTITUTE(SUBSTITUTE(SUBSTITUTE(SUBSTITUTE(SUBSTITUTE(TRIM($B3379&amp;""),CHAR(10)," "),CHAR(13)," "),"."," "),";"," "),","," "),"/"," "),"+"," "),"-"," "),"  "," "),"  "," "),"  "," "),"  "," "),"  "," "),"  "," "))," ","|")&amp;"|")</f>
        <v/>
      </c>
      <c r="AD3379">
        <f>TRIM($I3379&amp;"")</f>
        <v/>
      </c>
    </row>
    <row r="3380" ht="60" customHeight="1">
      <c r="A3380" s="14" t="n">
        <v>46227</v>
      </c>
      <c r="B3380" s="6" t="inlineStr">
        <is>
          <t>10284</t>
        </is>
      </c>
      <c r="C3380" s="6" t="inlineStr">
        <is>
          <t>M/C 0728 (AMARELO)</t>
        </is>
      </c>
      <c r="D3380" s="6" t="inlineStr">
        <is>
          <t>58 FABRICAÇÃO EMBALAGEM</t>
        </is>
      </c>
      <c r="E3380" s="6" t="n">
        <v>30003034</v>
      </c>
      <c r="F3380" s="6" t="inlineStr">
        <is>
          <t>PAPELAO 410 X 180 - ENCOSTO 980 (X7)</t>
        </is>
      </c>
      <c r="G3380" s="6" t="inlineStr">
        <is>
          <t>58 FABRICAÇÃO EMBALAGEM</t>
        </is>
      </c>
      <c r="H3380" s="6" t="inlineStr">
        <is>
          <t>58 FABRICAÇÃO EMBALAGEM</t>
        </is>
      </c>
      <c r="I3380" s="4" t="inlineStr">
        <is>
          <t>58 FABRICAÇÃO EMBALAGEM</t>
        </is>
      </c>
      <c r="J3380" s="4" t="n">
        <v>12</v>
      </c>
      <c r="K3380" s="6" t="n"/>
      <c r="L3380" s="6" t="n"/>
      <c r="M3380" s="6" t="n"/>
      <c r="N3380" s="6" t="n">
        <v>46223</v>
      </c>
      <c r="O3380" s="6" t="n">
        <v>12</v>
      </c>
      <c r="P3380" s="6" t="n"/>
      <c r="Q3380" s="6" t="n"/>
      <c r="R3380" s="6" t="n"/>
      <c r="S3380" s="6" t="n"/>
      <c r="T3380" s="6">
        <f>IF(OR($J3380="",$O3380=""),"",$O3380/$J3380)</f>
        <v/>
      </c>
      <c r="U3380" s="6" t="inlineStr">
        <is>
          <t>Concluído</t>
        </is>
      </c>
      <c r="V3380" s="6" t="n"/>
      <c r="W3380" s="6" t="n"/>
      <c r="X3380" s="6" t="n"/>
      <c r="Y3380" s="6" t="n"/>
      <c r="Z3380" s="6" t="n"/>
      <c r="AA3380" s="5" t="n"/>
      <c r="AB3380" s="6">
        <f>B3380&amp;"|"&amp;I3380</f>
        <v/>
      </c>
      <c r="AC3380">
        <f>IF($B3380="","","|"&amp;SUBSTITUTE(TRIM(SUBSTITUTE(SUBSTITUTE(SUBSTITUTE(SUBSTITUTE(SUBSTITUTE(SUBSTITUTE(SUBSTITUTE(SUBSTITUTE(SUBSTITUTE(SUBSTITUTE(SUBSTITUTE(SUBSTITUTE(SUBSTITUTE(SUBSTITUTE(TRIM($B3380&amp;""),CHAR(10)," "),CHAR(13)," "),"."," "),";"," "),","," "),"/"," "),"+"," "),"-"," "),"  "," "),"  "," "),"  "," "),"  "," "),"  "," "),"  "," "))," ","|")&amp;"|")</f>
        <v/>
      </c>
      <c r="AD3380">
        <f>TRIM($I3380&amp;"")</f>
        <v/>
      </c>
    </row>
    <row r="3381" ht="60" customHeight="1">
      <c r="A3381" s="14" t="n">
        <v>46227</v>
      </c>
      <c r="B3381" s="6" t="inlineStr">
        <is>
          <t>10284</t>
        </is>
      </c>
      <c r="C3381" s="6" t="inlineStr">
        <is>
          <t>M/C 0728 (AMARELO)</t>
        </is>
      </c>
      <c r="D3381" s="6" t="inlineStr">
        <is>
          <t>58 FABRICAÇÃO EMBALAGEM</t>
        </is>
      </c>
      <c r="E3381" s="6" t="n">
        <v>30003035</v>
      </c>
      <c r="F3381" s="6" t="inlineStr">
        <is>
          <t>PAPELAO 555 X 410 - ENCOSTO 980 (X3)</t>
        </is>
      </c>
      <c r="G3381" s="6" t="inlineStr">
        <is>
          <t>58 FABRICAÇÃO EMBALAGEM</t>
        </is>
      </c>
      <c r="H3381" s="6" t="inlineStr">
        <is>
          <t>58 FABRICAÇÃO EMBALAGEM</t>
        </is>
      </c>
      <c r="I3381" s="4" t="inlineStr">
        <is>
          <t>58 FABRICAÇÃO EMBALAGEM</t>
        </is>
      </c>
      <c r="J3381" s="4" t="n">
        <v>4</v>
      </c>
      <c r="K3381" s="6" t="n"/>
      <c r="L3381" s="6" t="n"/>
      <c r="M3381" s="6" t="n"/>
      <c r="N3381" s="6" t="n">
        <v>46223</v>
      </c>
      <c r="O3381" s="6" t="n">
        <v>4</v>
      </c>
      <c r="P3381" s="6" t="n"/>
      <c r="Q3381" s="6" t="n"/>
      <c r="R3381" s="6" t="n"/>
      <c r="S3381" s="6" t="n"/>
      <c r="T3381" s="6">
        <f>IF(OR($J3381="",$O3381=""),"",$O3381/$J3381)</f>
        <v/>
      </c>
      <c r="U3381" s="6" t="inlineStr">
        <is>
          <t>Concluído</t>
        </is>
      </c>
      <c r="V3381" s="6" t="n"/>
      <c r="W3381" s="6" t="n"/>
      <c r="X3381" s="6" t="n"/>
      <c r="Y3381" s="6" t="n"/>
      <c r="Z3381" s="6" t="n"/>
      <c r="AA3381" s="5" t="n"/>
      <c r="AB3381" s="6">
        <f>B3381&amp;"|"&amp;I3381</f>
        <v/>
      </c>
      <c r="AC3381">
        <f>IF($B3381="","","|"&amp;SUBSTITUTE(TRIM(SUBSTITUTE(SUBSTITUTE(SUBSTITUTE(SUBSTITUTE(SUBSTITUTE(SUBSTITUTE(SUBSTITUTE(SUBSTITUTE(SUBSTITUTE(SUBSTITUTE(SUBSTITUTE(SUBSTITUTE(SUBSTITUTE(SUBSTITUTE(TRIM($B3381&amp;""),CHAR(10)," "),CHAR(13)," "),"."," "),";"," "),","," "),"/"," "),"+"," "),"-"," "),"  "," "),"  "," "),"  "," "),"  "," "),"  "," "),"  "," "))," ","|")&amp;"|")</f>
        <v/>
      </c>
      <c r="AD3381">
        <f>TRIM($I3381&amp;"")</f>
        <v/>
      </c>
    </row>
    <row r="3382" ht="60" customHeight="1">
      <c r="A3382" s="14" t="n">
        <v>46227</v>
      </c>
      <c r="B3382" s="6" t="inlineStr">
        <is>
          <t>10284</t>
        </is>
      </c>
      <c r="C3382" s="6" t="inlineStr">
        <is>
          <t>M/C 0728 (AMARELO)</t>
        </is>
      </c>
      <c r="D3382" s="6" t="inlineStr">
        <is>
          <t>58 FABRICAÇÃO EMBALAGEM</t>
        </is>
      </c>
      <c r="E3382" s="6" t="n">
        <v>30003924</v>
      </c>
      <c r="F3382" s="6" t="inlineStr">
        <is>
          <t>PAPELAO CAD TRENTO (360X260) (X3)</t>
        </is>
      </c>
      <c r="G3382" s="6" t="inlineStr">
        <is>
          <t>58 FABRICAÇÃO EMBALAGEM</t>
        </is>
      </c>
      <c r="H3382" s="6" t="inlineStr">
        <is>
          <t>58 FABRICAÇÃO EMBALAGEM</t>
        </is>
      </c>
      <c r="I3382" s="4" t="inlineStr">
        <is>
          <t>58 FABRICAÇÃO EMBALAGEM</t>
        </is>
      </c>
      <c r="J3382" s="4" t="n">
        <v>24</v>
      </c>
      <c r="K3382" s="6" t="n"/>
      <c r="L3382" s="6" t="n"/>
      <c r="M3382" s="6" t="n"/>
      <c r="N3382" s="6" t="n">
        <v>46223</v>
      </c>
      <c r="O3382" s="6" t="n">
        <v>24</v>
      </c>
      <c r="P3382" s="6" t="n"/>
      <c r="Q3382" s="6" t="n"/>
      <c r="R3382" s="6" t="n"/>
      <c r="S3382" s="6" t="n"/>
      <c r="T3382" s="6">
        <f>IF(OR($J3382="",$O3382=""),"",$O3382/$J3382)</f>
        <v/>
      </c>
      <c r="U3382" s="6" t="inlineStr">
        <is>
          <t>Concluído</t>
        </is>
      </c>
      <c r="V3382" s="6" t="n"/>
      <c r="W3382" s="6" t="n"/>
      <c r="X3382" s="6" t="n"/>
      <c r="Y3382" s="6" t="n"/>
      <c r="Z3382" s="6" t="n"/>
      <c r="AA3382" s="5" t="n"/>
      <c r="AB3382" s="6">
        <f>B3382&amp;"|"&amp;I3382</f>
        <v/>
      </c>
      <c r="AC3382">
        <f>IF($B3382="","","|"&amp;SUBSTITUTE(TRIM(SUBSTITUTE(SUBSTITUTE(SUBSTITUTE(SUBSTITUTE(SUBSTITUTE(SUBSTITUTE(SUBSTITUTE(SUBSTITUTE(SUBSTITUTE(SUBSTITUTE(SUBSTITUTE(SUBSTITUTE(SUBSTITUTE(SUBSTITUTE(TRIM($B3382&amp;""),CHAR(10)," "),CHAR(13)," "),"."," "),";"," "),","," "),"/"," "),"+"," "),"-"," "),"  "," "),"  "," "),"  "," "),"  "," "),"  "," "),"  "," "))," ","|")&amp;"|")</f>
        <v/>
      </c>
      <c r="AD3382">
        <f>TRIM($I3382&amp;"")</f>
        <v/>
      </c>
    </row>
    <row r="3383" ht="60" customHeight="1">
      <c r="A3383" s="14" t="n">
        <v>46227</v>
      </c>
      <c r="B3383" s="6" t="inlineStr">
        <is>
          <t>10284</t>
        </is>
      </c>
      <c r="C3383" s="6" t="inlineStr">
        <is>
          <t>M/C 0728 (AMARELO)</t>
        </is>
      </c>
      <c r="D3383" s="6" t="inlineStr">
        <is>
          <t>58 FABRICAÇÃO EMBALAGEM</t>
        </is>
      </c>
      <c r="E3383" s="6" t="n">
        <v>30003930</v>
      </c>
      <c r="F3383" s="6" t="inlineStr">
        <is>
          <t>EMB. CADEIRAS TRENTO (1055X442X100)</t>
        </is>
      </c>
      <c r="G3383" s="6" t="inlineStr">
        <is>
          <t>58 FABRICAÇÃO EMBALAGEM</t>
        </is>
      </c>
      <c r="H3383" s="6" t="inlineStr">
        <is>
          <t>58 FABRICAÇÃO EMBALAGEM</t>
        </is>
      </c>
      <c r="I3383" s="4" t="inlineStr">
        <is>
          <t>58 FABRICAÇÃO EMBALAGEM</t>
        </is>
      </c>
      <c r="J3383" s="4" t="n">
        <v>6</v>
      </c>
      <c r="K3383" s="6" t="n"/>
      <c r="L3383" s="6" t="n"/>
      <c r="M3383" s="6" t="n"/>
      <c r="N3383" s="6" t="n">
        <v>46223</v>
      </c>
      <c r="O3383" s="6" t="n">
        <v>6</v>
      </c>
      <c r="P3383" s="6" t="n"/>
      <c r="Q3383" s="6" t="n"/>
      <c r="R3383" s="6" t="n"/>
      <c r="S3383" s="6" t="n"/>
      <c r="T3383" s="6">
        <f>IF(OR($J3383="",$O3383=""),"",$O3383/$J3383)</f>
        <v/>
      </c>
      <c r="U3383" s="6" t="inlineStr">
        <is>
          <t>Concluído</t>
        </is>
      </c>
      <c r="V3383" s="6" t="n"/>
      <c r="W3383" s="6" t="n"/>
      <c r="X3383" s="6" t="n"/>
      <c r="Y3383" s="6" t="n"/>
      <c r="Z3383" s="6" t="n"/>
      <c r="AA3383" s="5" t="n"/>
      <c r="AB3383" s="6">
        <f>B3383&amp;"|"&amp;I3383</f>
        <v/>
      </c>
      <c r="AC3383">
        <f>IF($B3383="","","|"&amp;SUBSTITUTE(TRIM(SUBSTITUTE(SUBSTITUTE(SUBSTITUTE(SUBSTITUTE(SUBSTITUTE(SUBSTITUTE(SUBSTITUTE(SUBSTITUTE(SUBSTITUTE(SUBSTITUTE(SUBSTITUTE(SUBSTITUTE(SUBSTITUTE(SUBSTITUTE(TRIM($B3383&amp;""),CHAR(10)," "),CHAR(13)," "),"."," "),";"," "),","," "),"/"," "),"+"," "),"-"," "),"  "," "),"  "," "),"  "," "),"  "," "),"  "," "),"  "," "))," ","|")&amp;"|")</f>
        <v/>
      </c>
      <c r="AD3383">
        <f>TRIM($I3383&amp;"")</f>
        <v/>
      </c>
    </row>
    <row r="3384" ht="60" customHeight="1">
      <c r="A3384" s="14" t="n">
        <v>46227</v>
      </c>
      <c r="B3384" s="6" t="inlineStr">
        <is>
          <t>10284</t>
        </is>
      </c>
      <c r="C3384" s="6" t="inlineStr">
        <is>
          <t>M/C 0728 (AMARELO)</t>
        </is>
      </c>
      <c r="D3384" s="6" t="inlineStr">
        <is>
          <t>58 FABRICAÇÃO EMBALAGEM</t>
        </is>
      </c>
      <c r="E3384" s="6" t="n">
        <v>30003932</v>
      </c>
      <c r="F3384" s="6" t="inlineStr">
        <is>
          <t>EMB. CANTONEIRA CADEIRA TRENTO (502X500X72)</t>
        </is>
      </c>
      <c r="G3384" s="6" t="inlineStr">
        <is>
          <t>58 FABRICAÇÃO EMBALAGEM</t>
        </is>
      </c>
      <c r="H3384" s="6" t="inlineStr">
        <is>
          <t>58 FABRICAÇÃO EMBALAGEM</t>
        </is>
      </c>
      <c r="I3384" s="4" t="inlineStr">
        <is>
          <t>58 FABRICAÇÃO EMBALAGEM</t>
        </is>
      </c>
      <c r="J3384" s="4" t="n">
        <v>6</v>
      </c>
      <c r="K3384" s="6" t="n"/>
      <c r="L3384" s="6" t="n"/>
      <c r="M3384" s="6" t="n"/>
      <c r="N3384" s="6" t="n">
        <v>46223</v>
      </c>
      <c r="O3384" s="6" t="n">
        <v>6</v>
      </c>
      <c r="P3384" s="6" t="n"/>
      <c r="Q3384" s="6" t="n"/>
      <c r="R3384" s="6" t="n"/>
      <c r="S3384" s="6" t="n"/>
      <c r="T3384" s="6">
        <f>IF(OR($J3384="",$O3384=""),"",$O3384/$J3384)</f>
        <v/>
      </c>
      <c r="U3384" s="6" t="inlineStr">
        <is>
          <t>Concluído</t>
        </is>
      </c>
      <c r="V3384" s="6" t="n"/>
      <c r="W3384" s="6" t="n"/>
      <c r="X3384" s="6" t="n"/>
      <c r="Y3384" s="6" t="n"/>
      <c r="Z3384" s="6" t="n"/>
      <c r="AA3384" s="5" t="n"/>
      <c r="AB3384" s="6">
        <f>B3384&amp;"|"&amp;I3384</f>
        <v/>
      </c>
      <c r="AC3384">
        <f>IF($B3384="","","|"&amp;SUBSTITUTE(TRIM(SUBSTITUTE(SUBSTITUTE(SUBSTITUTE(SUBSTITUTE(SUBSTITUTE(SUBSTITUTE(SUBSTITUTE(SUBSTITUTE(SUBSTITUTE(SUBSTITUTE(SUBSTITUTE(SUBSTITUTE(SUBSTITUTE(SUBSTITUTE(TRIM($B3384&amp;""),CHAR(10)," "),CHAR(13)," "),"."," "),";"," "),","," "),"/"," "),"+"," "),"-"," "),"  "," "),"  "," "),"  "," "),"  "," "),"  "," "),"  "," "))," ","|")&amp;"|")</f>
        <v/>
      </c>
      <c r="AD3384">
        <f>TRIM($I3384&amp;"")</f>
        <v/>
      </c>
    </row>
    <row r="3385" ht="60" customHeight="1">
      <c r="A3385" s="14" t="n">
        <v>46227</v>
      </c>
      <c r="B3385" s="6" t="inlineStr">
        <is>
          <t>10284</t>
        </is>
      </c>
      <c r="C3385" s="6" t="inlineStr">
        <is>
          <t>M/C 0728 (AMARELO)</t>
        </is>
      </c>
      <c r="D3385" s="6" t="inlineStr">
        <is>
          <t>58 FABRICAÇÃO EMBALAGEM</t>
        </is>
      </c>
      <c r="E3385" s="6" t="n">
        <v>300048930</v>
      </c>
      <c r="F3385" s="6" t="inlineStr">
        <is>
          <t>EMB. CADEIRA SANTIAGO (935X449X100)</t>
        </is>
      </c>
      <c r="G3385" s="6" t="inlineStr">
        <is>
          <t>58 FABRICAÇÃO EMBALAGEM</t>
        </is>
      </c>
      <c r="H3385" s="6" t="inlineStr">
        <is>
          <t>58 FABRICAÇÃO EMBALAGEM</t>
        </is>
      </c>
      <c r="I3385" s="4" t="inlineStr">
        <is>
          <t>58 FABRICAÇÃO EMBALAGEM</t>
        </is>
      </c>
      <c r="J3385" s="4" t="n">
        <v>300</v>
      </c>
      <c r="K3385" s="6" t="n"/>
      <c r="L3385" s="6" t="n"/>
      <c r="M3385" s="6" t="n"/>
      <c r="N3385" s="6" t="n">
        <v>46223</v>
      </c>
      <c r="O3385" s="6" t="n">
        <v>300</v>
      </c>
      <c r="P3385" s="6" t="n"/>
      <c r="Q3385" s="6" t="n"/>
      <c r="R3385" s="6" t="n"/>
      <c r="S3385" s="6" t="n"/>
      <c r="T3385" s="6">
        <f>IF(OR($J3385="",$O3385=""),"",$O3385/$J3385)</f>
        <v/>
      </c>
      <c r="U3385" s="6" t="inlineStr">
        <is>
          <t>Concluído</t>
        </is>
      </c>
      <c r="V3385" s="6" t="n"/>
      <c r="W3385" s="6" t="n"/>
      <c r="X3385" s="6" t="n"/>
      <c r="Y3385" s="6" t="n"/>
      <c r="Z3385" s="6" t="n"/>
      <c r="AA3385" s="5" t="n"/>
      <c r="AB3385" s="6">
        <f>B3385&amp;"|"&amp;I3385</f>
        <v/>
      </c>
      <c r="AC3385">
        <f>IF($B3385="","","|"&amp;SUBSTITUTE(TRIM(SUBSTITUTE(SUBSTITUTE(SUBSTITUTE(SUBSTITUTE(SUBSTITUTE(SUBSTITUTE(SUBSTITUTE(SUBSTITUTE(SUBSTITUTE(SUBSTITUTE(SUBSTITUTE(SUBSTITUTE(SUBSTITUTE(SUBSTITUTE(TRIM($B3385&amp;""),CHAR(10)," "),CHAR(13)," "),"."," "),";"," "),","," "),"/"," "),"+"," "),"-"," "),"  "," "),"  "," "),"  "," "),"  "," "),"  "," "),"  "," "))," ","|")&amp;"|")</f>
        <v/>
      </c>
      <c r="AD3385">
        <f>TRIM($I3385&amp;"")</f>
        <v/>
      </c>
    </row>
    <row r="3386" ht="60" customHeight="1">
      <c r="A3386" s="14" t="n">
        <v>46227</v>
      </c>
      <c r="B3386" s="6" t="inlineStr">
        <is>
          <t>10284</t>
        </is>
      </c>
      <c r="C3386" s="6" t="inlineStr">
        <is>
          <t>M/C 0728 (AMARELO)</t>
        </is>
      </c>
      <c r="D3386" s="6" t="inlineStr">
        <is>
          <t>58 FABRICAÇÃO EMBALAGEM</t>
        </is>
      </c>
      <c r="E3386" s="6" t="n">
        <v>300048931</v>
      </c>
      <c r="F3386" s="6" t="inlineStr">
        <is>
          <t>EMB. TRAVESSAS CADEIRA SANTIAGO (365X280X35)</t>
        </is>
      </c>
      <c r="G3386" s="6" t="inlineStr">
        <is>
          <t>58 FABRICAÇÃO EMBALAGEM</t>
        </is>
      </c>
      <c r="H3386" s="6" t="inlineStr">
        <is>
          <t>58 FABRICAÇÃO EMBALAGEM</t>
        </is>
      </c>
      <c r="I3386" s="4" t="inlineStr">
        <is>
          <t>58 FABRICAÇÃO EMBALAGEM</t>
        </is>
      </c>
      <c r="J3386" s="4" t="n">
        <v>300</v>
      </c>
      <c r="K3386" s="6" t="n"/>
      <c r="L3386" s="6" t="n"/>
      <c r="M3386" s="6" t="n"/>
      <c r="N3386" s="6" t="n">
        <v>46223</v>
      </c>
      <c r="O3386" s="6" t="n">
        <v>300</v>
      </c>
      <c r="P3386" s="6" t="n"/>
      <c r="Q3386" s="6" t="n"/>
      <c r="R3386" s="6" t="n"/>
      <c r="S3386" s="6" t="n"/>
      <c r="T3386" s="6">
        <f>IF(OR($J3386="",$O3386=""),"",$O3386/$J3386)</f>
        <v/>
      </c>
      <c r="U3386" s="6" t="inlineStr">
        <is>
          <t>Concluído</t>
        </is>
      </c>
      <c r="V3386" s="6" t="n"/>
      <c r="W3386" s="6" t="n"/>
      <c r="X3386" s="6" t="n"/>
      <c r="Y3386" s="6" t="n"/>
      <c r="Z3386" s="6" t="n"/>
      <c r="AA3386" s="5" t="n"/>
      <c r="AB3386" s="6">
        <f>B3386&amp;"|"&amp;I3386</f>
        <v/>
      </c>
      <c r="AC3386">
        <f>IF($B3386="","","|"&amp;SUBSTITUTE(TRIM(SUBSTITUTE(SUBSTITUTE(SUBSTITUTE(SUBSTITUTE(SUBSTITUTE(SUBSTITUTE(SUBSTITUTE(SUBSTITUTE(SUBSTITUTE(SUBSTITUTE(SUBSTITUTE(SUBSTITUTE(SUBSTITUTE(SUBSTITUTE(TRIM($B3386&amp;""),CHAR(10)," "),CHAR(13)," "),"."," "),";"," "),","," "),"/"," "),"+"," "),"-"," "),"  "," "),"  "," "),"  "," "),"  "," "),"  "," "),"  "," "))," ","|")&amp;"|")</f>
        <v/>
      </c>
      <c r="AD3386">
        <f>TRIM($I3386&amp;"")</f>
        <v/>
      </c>
    </row>
    <row r="3387" ht="60" customHeight="1">
      <c r="A3387" s="14" t="n">
        <v>46227</v>
      </c>
      <c r="B3387" s="6" t="inlineStr">
        <is>
          <t>10284</t>
        </is>
      </c>
      <c r="C3387" s="6" t="inlineStr">
        <is>
          <t>M/C 0728 (AMARELO)</t>
        </is>
      </c>
      <c r="D3387" s="6" t="inlineStr">
        <is>
          <t>58 FABRICAÇÃO EMBALAGEM</t>
        </is>
      </c>
      <c r="E3387" s="6" t="n">
        <v>200306130</v>
      </c>
      <c r="F3387" s="6" t="inlineStr">
        <is>
          <t>EMB BASE GENOVA 1,36/1,60 (1610X125X193)</t>
        </is>
      </c>
      <c r="G3387" s="6" t="inlineStr">
        <is>
          <t>58 FABRICAÇÃO EMBALAGEM</t>
        </is>
      </c>
      <c r="H3387" s="6" t="inlineStr">
        <is>
          <t>58 FABRICAÇÃO EMBALAGEM</t>
        </is>
      </c>
      <c r="I3387" s="4" t="inlineStr">
        <is>
          <t>58 FABRICAÇÃO EMBALAGEM</t>
        </is>
      </c>
      <c r="J3387" s="4" t="n">
        <v>1</v>
      </c>
      <c r="K3387" s="6" t="n"/>
      <c r="L3387" s="6" t="n"/>
      <c r="M3387" s="6" t="n"/>
      <c r="N3387" s="6" t="n">
        <v>46223</v>
      </c>
      <c r="O3387" s="6" t="n">
        <v>1</v>
      </c>
      <c r="P3387" s="6" t="n"/>
      <c r="Q3387" s="6" t="n"/>
      <c r="R3387" s="6" t="n"/>
      <c r="S3387" s="6" t="n"/>
      <c r="T3387" s="6">
        <f>IF(OR($J3387="",$O3387=""),"",$O3387/$J3387)</f>
        <v/>
      </c>
      <c r="U3387" s="6" t="inlineStr">
        <is>
          <t>Concluído</t>
        </is>
      </c>
      <c r="V3387" s="6" t="n"/>
      <c r="W3387" s="6" t="n"/>
      <c r="X3387" s="6" t="n"/>
      <c r="Y3387" s="6" t="n"/>
      <c r="Z3387" s="6" t="n"/>
      <c r="AA3387" s="5" t="n"/>
      <c r="AB3387" s="6">
        <f>B3387&amp;"|"&amp;I3387</f>
        <v/>
      </c>
      <c r="AC3387">
        <f>IF($B3387="","","|"&amp;SUBSTITUTE(TRIM(SUBSTITUTE(SUBSTITUTE(SUBSTITUTE(SUBSTITUTE(SUBSTITUTE(SUBSTITUTE(SUBSTITUTE(SUBSTITUTE(SUBSTITUTE(SUBSTITUTE(SUBSTITUTE(SUBSTITUTE(SUBSTITUTE(SUBSTITUTE(TRIM($B3387&amp;""),CHAR(10)," "),CHAR(13)," "),"."," "),";"," "),","," "),"/"," "),"+"," "),"-"," "),"  "," "),"  "," "),"  "," "),"  "," "),"  "," "),"  "," "))," ","|")&amp;"|")</f>
        <v/>
      </c>
      <c r="AD3387">
        <f>TRIM($I3387&amp;"")</f>
        <v/>
      </c>
    </row>
    <row r="3388" ht="72" customHeight="1">
      <c r="A3388" s="14" t="n">
        <v>46231</v>
      </c>
      <c r="B3388" s="6" t="inlineStr">
        <is>
          <t>10274,10275,10276,10277,10279,10280,10281,10278</t>
        </is>
      </c>
      <c r="C3388" s="6" t="inlineStr">
        <is>
          <t>MAD 0803 CAD.1 (LARANJA)</t>
        </is>
      </c>
      <c r="D3388" s="6" t="inlineStr">
        <is>
          <t>47 CNC</t>
        </is>
      </c>
      <c r="E3388" s="6" t="n">
        <v>20061312</v>
      </c>
      <c r="F3388" s="6" t="inlineStr">
        <is>
          <t>TAMPO 2000X900X18 MDF - MESA COM VIDRO (RAIO100)</t>
        </is>
      </c>
      <c r="G3388" s="6" t="inlineStr">
        <is>
          <t>47 CNC</t>
        </is>
      </c>
      <c r="H3388" s="6" t="inlineStr">
        <is>
          <t>47 CNC</t>
        </is>
      </c>
      <c r="I3388" s="4" t="inlineStr">
        <is>
          <t>47 CNC</t>
        </is>
      </c>
      <c r="J3388" s="4" t="n">
        <v>5</v>
      </c>
      <c r="K3388" s="6" t="n"/>
      <c r="L3388" s="6" t="n"/>
      <c r="M3388" s="6" t="n"/>
      <c r="N3388" s="6" t="n">
        <v>46226</v>
      </c>
      <c r="O3388" s="6" t="n">
        <v>5</v>
      </c>
      <c r="P3388" s="6" t="n"/>
      <c r="Q3388" s="6" t="n"/>
      <c r="R3388" s="6" t="n"/>
      <c r="S3388" s="6" t="n"/>
      <c r="T3388" s="6">
        <f>IF(OR($J3388="",$O3388=""),"",$O3388/$J3388)</f>
        <v/>
      </c>
      <c r="U3388" s="6" t="inlineStr">
        <is>
          <t>Concluído</t>
        </is>
      </c>
      <c r="V3388" s="6" t="n"/>
      <c r="W3388" s="6" t="n"/>
      <c r="X3388" s="6" t="n"/>
      <c r="Y3388" s="6" t="n"/>
      <c r="Z3388" s="6" t="n"/>
      <c r="AA3388" s="5" t="n"/>
      <c r="AB3388" s="6">
        <f>B3388&amp;"|"&amp;I3388</f>
        <v/>
      </c>
      <c r="AC3388">
        <f>IF($B3388="","","|"&amp;SUBSTITUTE(TRIM(SUBSTITUTE(SUBSTITUTE(SUBSTITUTE(SUBSTITUTE(SUBSTITUTE(SUBSTITUTE(SUBSTITUTE(SUBSTITUTE(SUBSTITUTE(SUBSTITUTE(SUBSTITUTE(SUBSTITUTE(SUBSTITUTE(SUBSTITUTE(TRIM($B3388&amp;""),CHAR(10)," "),CHAR(13)," "),"."," "),";"," "),","," "),"/"," "),"+"," "),"-"," "),"  "," "),"  "," "),"  "," "),"  "," "),"  "," "),"  "," "))," ","|")&amp;"|")</f>
        <v/>
      </c>
      <c r="AD3388">
        <f>TRIM($I3388&amp;"")</f>
        <v/>
      </c>
    </row>
    <row r="3389" ht="72" customHeight="1">
      <c r="A3389" s="14" t="n">
        <v>46231</v>
      </c>
      <c r="B3389" s="6" t="inlineStr">
        <is>
          <t>10274,10275,10276,10277,10279,10280,10281,10278</t>
        </is>
      </c>
      <c r="C3389" s="6" t="inlineStr">
        <is>
          <t>MAD 0803 CAD.1 (LARANJA)</t>
        </is>
      </c>
      <c r="D3389" s="6" t="inlineStr">
        <is>
          <t>47 CNC</t>
        </is>
      </c>
      <c r="E3389" s="6" t="n">
        <v>20088212</v>
      </c>
      <c r="F3389" s="6" t="inlineStr">
        <is>
          <t>TAMPO 1800X900X18 MDF - MESA COM VIDRO (RAIO100)</t>
        </is>
      </c>
      <c r="G3389" s="6" t="inlineStr">
        <is>
          <t>47 CNC</t>
        </is>
      </c>
      <c r="H3389" s="6" t="inlineStr">
        <is>
          <t>47 CNC</t>
        </is>
      </c>
      <c r="I3389" s="4" t="inlineStr">
        <is>
          <t>47 CNC</t>
        </is>
      </c>
      <c r="J3389" s="4" t="n">
        <v>3</v>
      </c>
      <c r="K3389" s="6" t="n"/>
      <c r="L3389" s="6" t="n"/>
      <c r="M3389" s="6" t="n"/>
      <c r="N3389" s="6" t="n">
        <v>46226</v>
      </c>
      <c r="O3389" s="6" t="n">
        <v>3</v>
      </c>
      <c r="P3389" s="6" t="n"/>
      <c r="Q3389" s="6" t="n"/>
      <c r="R3389" s="6" t="n"/>
      <c r="S3389" s="6" t="n"/>
      <c r="T3389" s="6">
        <f>IF(OR($J3389="",$O3389=""),"",$O3389/$J3389)</f>
        <v/>
      </c>
      <c r="U3389" s="6" t="inlineStr">
        <is>
          <t>Concluído</t>
        </is>
      </c>
      <c r="V3389" s="6" t="n"/>
      <c r="W3389" s="6" t="n"/>
      <c r="X3389" s="6" t="n"/>
      <c r="Y3389" s="6" t="n"/>
      <c r="Z3389" s="6" t="n"/>
      <c r="AA3389" s="5" t="n"/>
      <c r="AB3389" s="6">
        <f>B3389&amp;"|"&amp;I3389</f>
        <v/>
      </c>
      <c r="AC3389">
        <f>IF($B3389="","","|"&amp;SUBSTITUTE(TRIM(SUBSTITUTE(SUBSTITUTE(SUBSTITUTE(SUBSTITUTE(SUBSTITUTE(SUBSTITUTE(SUBSTITUTE(SUBSTITUTE(SUBSTITUTE(SUBSTITUTE(SUBSTITUTE(SUBSTITUTE(SUBSTITUTE(SUBSTITUTE(TRIM($B3389&amp;""),CHAR(10)," "),CHAR(13)," "),"."," "),";"," "),","," "),"/"," "),"+"," "),"-"," "),"  "," "),"  "," "),"  "," "),"  "," "),"  "," "),"  "," "))," ","|")&amp;"|")</f>
        <v/>
      </c>
      <c r="AD3389">
        <f>TRIM($I3389&amp;"")</f>
        <v/>
      </c>
    </row>
    <row r="3390" ht="24" customHeight="1">
      <c r="A3390" s="14" t="n">
        <v>46224</v>
      </c>
      <c r="B3390" s="6" t="inlineStr">
        <is>
          <t>10284</t>
        </is>
      </c>
      <c r="C3390" s="6" t="inlineStr">
        <is>
          <t>M/C 0728 (AMARELO)</t>
        </is>
      </c>
      <c r="D3390" s="6" t="inlineStr">
        <is>
          <t>47 CNC</t>
        </is>
      </c>
      <c r="E3390" s="6" t="n">
        <v>30006104</v>
      </c>
      <c r="F3390" s="6" t="inlineStr">
        <is>
          <t>MOLDURA ENCOSTO 445X280X15 MDF - CAD SANTIAGO NEW</t>
        </is>
      </c>
      <c r="G3390" s="6" t="inlineStr">
        <is>
          <t>47 CNC</t>
        </is>
      </c>
      <c r="H3390" s="6" t="inlineStr">
        <is>
          <t>47 CNC</t>
        </is>
      </c>
      <c r="I3390" s="4" t="inlineStr">
        <is>
          <t>47 CNC</t>
        </is>
      </c>
      <c r="J3390" s="4" t="n">
        <v>600</v>
      </c>
      <c r="K3390" s="6" t="n"/>
      <c r="L3390" s="6" t="n"/>
      <c r="M3390" s="6" t="n"/>
      <c r="N3390" s="6" t="n">
        <v>46223</v>
      </c>
      <c r="O3390" s="6" t="n">
        <v>600</v>
      </c>
      <c r="P3390" s="6" t="n"/>
      <c r="Q3390" s="6" t="n"/>
      <c r="R3390" s="6" t="n"/>
      <c r="S3390" s="6" t="n"/>
      <c r="T3390" s="6">
        <f>IF(OR($J3390="",$O3390=""),"",$O3390/$J3390)</f>
        <v/>
      </c>
      <c r="U3390" s="6" t="inlineStr">
        <is>
          <t>Concluído</t>
        </is>
      </c>
      <c r="V3390" s="6" t="n"/>
      <c r="W3390" s="6" t="n"/>
      <c r="X3390" s="6" t="n"/>
      <c r="Y3390" s="6" t="n"/>
      <c r="Z3390" s="6" t="n"/>
      <c r="AA3390" s="5" t="n"/>
      <c r="AB3390" s="6">
        <f>B3390&amp;"|"&amp;I3390</f>
        <v/>
      </c>
      <c r="AC3390">
        <f>IF($B3390="","","|"&amp;SUBSTITUTE(TRIM(SUBSTITUTE(SUBSTITUTE(SUBSTITUTE(SUBSTITUTE(SUBSTITUTE(SUBSTITUTE(SUBSTITUTE(SUBSTITUTE(SUBSTITUTE(SUBSTITUTE(SUBSTITUTE(SUBSTITUTE(SUBSTITUTE(SUBSTITUTE(TRIM($B3390&amp;""),CHAR(10)," "),CHAR(13)," "),"."," "),";"," "),","," "),"/"," "),"+"," "),"-"," "),"  "," "),"  "," "),"  "," "),"  "," "),"  "," "),"  "," "))," ","|")&amp;"|")</f>
        <v/>
      </c>
      <c r="AD3390">
        <f>TRIM($I3390&amp;"")</f>
        <v/>
      </c>
    </row>
    <row r="3391" ht="36" customHeight="1">
      <c r="A3391" s="14" t="n">
        <v>46234</v>
      </c>
      <c r="B3391" s="6" t="inlineStr">
        <is>
          <t>10275</t>
        </is>
      </c>
      <c r="C3391" s="6" t="inlineStr">
        <is>
          <t>MAD 0803 CAD.1 (LARANJA)</t>
        </is>
      </c>
      <c r="D3391" s="6" t="inlineStr">
        <is>
          <t>49 COLA DE ESPUMA</t>
        </is>
      </c>
      <c r="E3391" s="6" t="n">
        <v>30002313</v>
      </c>
      <c r="F3391" s="6" t="inlineStr">
        <is>
          <t>ASSENTO ESTOFADO - CAD TOPAZIO PÉ INTEIRO MADEIRA</t>
        </is>
      </c>
      <c r="G3391" s="6" t="inlineStr">
        <is>
          <t>49 COLA DE ESPUMA</t>
        </is>
      </c>
      <c r="H3391" s="6" t="inlineStr">
        <is>
          <t>49 COLA DE ESPUMA</t>
        </is>
      </c>
      <c r="I3391" s="4" t="inlineStr">
        <is>
          <t>49 COLA DE ESPUMA</t>
        </is>
      </c>
      <c r="J3391" s="4" t="n">
        <v>24</v>
      </c>
      <c r="K3391" s="6" t="n"/>
      <c r="L3391" s="6" t="n"/>
      <c r="M3391" s="6" t="n"/>
      <c r="N3391" s="6" t="n">
        <v>46226</v>
      </c>
      <c r="O3391" s="6" t="n">
        <v>24</v>
      </c>
      <c r="P3391" s="6" t="n"/>
      <c r="Q3391" s="6" t="n"/>
      <c r="R3391" s="6" t="n"/>
      <c r="S3391" s="6" t="n"/>
      <c r="T3391" s="6">
        <f>IF(OR($J3391="",$O3391=""),"",$O3391/$J3391)</f>
        <v/>
      </c>
      <c r="U3391" s="6" t="inlineStr">
        <is>
          <t>Concluído</t>
        </is>
      </c>
      <c r="V3391" s="6" t="n"/>
      <c r="W3391" s="6" t="n"/>
      <c r="X3391" s="6" t="n"/>
      <c r="Y3391" s="6" t="n"/>
      <c r="Z3391" s="6" t="n"/>
      <c r="AA3391" s="5" t="n"/>
      <c r="AB3391" s="6">
        <f>B3391&amp;"|"&amp;I3391</f>
        <v/>
      </c>
      <c r="AC3391">
        <f>IF($B3391="","","|"&amp;SUBSTITUTE(TRIM(SUBSTITUTE(SUBSTITUTE(SUBSTITUTE(SUBSTITUTE(SUBSTITUTE(SUBSTITUTE(SUBSTITUTE(SUBSTITUTE(SUBSTITUTE(SUBSTITUTE(SUBSTITUTE(SUBSTITUTE(SUBSTITUTE(SUBSTITUTE(TRIM($B3391&amp;""),CHAR(10)," "),CHAR(13)," "),"."," "),";"," "),","," "),"/"," "),"+"," "),"-"," "),"  "," "),"  "," "),"  "," "),"  "," "),"  "," "),"  "," "))," ","|")&amp;"|")</f>
        <v/>
      </c>
      <c r="AD3391">
        <f>TRIM($I3391&amp;"")</f>
        <v/>
      </c>
    </row>
    <row r="3392" ht="36" customHeight="1">
      <c r="A3392" s="14" t="n">
        <v>46234</v>
      </c>
      <c r="B3392" s="6" t="inlineStr">
        <is>
          <t>10275</t>
        </is>
      </c>
      <c r="C3392" s="6" t="inlineStr">
        <is>
          <t>MAD 0803 CAD.1 (LARANJA)</t>
        </is>
      </c>
      <c r="D3392" s="6" t="inlineStr">
        <is>
          <t>49 COLA DE ESPUMA</t>
        </is>
      </c>
      <c r="E3392" s="6" t="n">
        <v>30003609</v>
      </c>
      <c r="F3392" s="6" t="inlineStr">
        <is>
          <t>ASSENTO ESTOFADO - CADEIRA PEROLA MADEIRA</t>
        </is>
      </c>
      <c r="G3392" s="6" t="inlineStr">
        <is>
          <t>49 COLA DE ESPUMA</t>
        </is>
      </c>
      <c r="H3392" s="6" t="inlineStr">
        <is>
          <t>49 COLA DE ESPUMA</t>
        </is>
      </c>
      <c r="I3392" s="4" t="inlineStr">
        <is>
          <t>49 COLA DE ESPUMA</t>
        </is>
      </c>
      <c r="J3392" s="4" t="n">
        <v>50</v>
      </c>
      <c r="K3392" s="6" t="n"/>
      <c r="L3392" s="6" t="n"/>
      <c r="M3392" s="6" t="n"/>
      <c r="N3392" s="6" t="n">
        <v>46224</v>
      </c>
      <c r="O3392" s="6" t="n">
        <v>50</v>
      </c>
      <c r="P3392" s="6" t="n"/>
      <c r="Q3392" s="6" t="n"/>
      <c r="R3392" s="6" t="n"/>
      <c r="S3392" s="6" t="n"/>
      <c r="T3392" s="6">
        <f>IF(OR($J3392="",$O3392=""),"",$O3392/$J3392)</f>
        <v/>
      </c>
      <c r="U3392" s="6" t="inlineStr">
        <is>
          <t>Concluído</t>
        </is>
      </c>
      <c r="V3392" s="6" t="n"/>
      <c r="W3392" s="6" t="n"/>
      <c r="X3392" s="6" t="n"/>
      <c r="Y3392" s="6" t="n"/>
      <c r="Z3392" s="6" t="n"/>
      <c r="AA3392" s="5" t="n"/>
      <c r="AB3392" s="6">
        <f>B3392&amp;"|"&amp;I3392</f>
        <v/>
      </c>
      <c r="AC3392">
        <f>IF($B3392="","","|"&amp;SUBSTITUTE(TRIM(SUBSTITUTE(SUBSTITUTE(SUBSTITUTE(SUBSTITUTE(SUBSTITUTE(SUBSTITUTE(SUBSTITUTE(SUBSTITUTE(SUBSTITUTE(SUBSTITUTE(SUBSTITUTE(SUBSTITUTE(SUBSTITUTE(SUBSTITUTE(TRIM($B3392&amp;""),CHAR(10)," "),CHAR(13)," "),"."," "),";"," "),","," "),"/"," "),"+"," "),"-"," "),"  "," "),"  "," "),"  "," "),"  "," "),"  "," "),"  "," "))," ","|")&amp;"|")</f>
        <v/>
      </c>
      <c r="AD3392">
        <f>TRIM($I3392&amp;"")</f>
        <v/>
      </c>
    </row>
    <row r="3393" ht="36" customHeight="1">
      <c r="A3393" s="14" t="n">
        <v>46234</v>
      </c>
      <c r="B3393" s="6" t="inlineStr">
        <is>
          <t>10275</t>
        </is>
      </c>
      <c r="C3393" s="6" t="inlineStr">
        <is>
          <t>MAD 0803 CAD.1 (LARANJA)</t>
        </is>
      </c>
      <c r="D3393" s="6" t="inlineStr">
        <is>
          <t>49 COLA DE ESPUMA</t>
        </is>
      </c>
      <c r="E3393" s="6" t="n">
        <v>30004201</v>
      </c>
      <c r="F3393" s="6" t="inlineStr">
        <is>
          <t>ENCOSTO ESTOFADO - CAD AMBAR LIGHT 920 MADEIRA</t>
        </is>
      </c>
      <c r="G3393" s="6" t="inlineStr">
        <is>
          <t>49 COLA DE ESPUMA</t>
        </is>
      </c>
      <c r="H3393" s="6" t="inlineStr">
        <is>
          <t>49 COLA DE ESPUMA</t>
        </is>
      </c>
      <c r="I3393" s="4" t="inlineStr">
        <is>
          <t>49 COLA DE ESPUMA</t>
        </is>
      </c>
      <c r="J3393" s="4" t="n">
        <v>24</v>
      </c>
      <c r="K3393" s="6" t="n"/>
      <c r="L3393" s="6" t="n"/>
      <c r="M3393" s="6" t="n"/>
      <c r="N3393" s="6" t="n">
        <v>46232</v>
      </c>
      <c r="O3393" s="6" t="n">
        <v>24</v>
      </c>
      <c r="P3393" s="6" t="n"/>
      <c r="Q3393" s="6" t="n"/>
      <c r="R3393" s="6" t="n"/>
      <c r="S3393" s="6" t="n"/>
      <c r="T3393" s="6">
        <f>IF(OR($J3393="",$O3393=""),"",$O3393/$J3393)</f>
        <v/>
      </c>
      <c r="U3393" s="6" t="inlineStr">
        <is>
          <t>Concluído</t>
        </is>
      </c>
      <c r="V3393" s="6" t="n"/>
      <c r="W3393" s="6" t="n"/>
      <c r="X3393" s="6" t="n"/>
      <c r="Y3393" s="6" t="n"/>
      <c r="Z3393" s="6" t="n"/>
      <c r="AA3393" s="5" t="n"/>
      <c r="AB3393" s="6">
        <f>B3393&amp;"|"&amp;I3393</f>
        <v/>
      </c>
      <c r="AC3393">
        <f>IF($B3393="","","|"&amp;SUBSTITUTE(TRIM(SUBSTITUTE(SUBSTITUTE(SUBSTITUTE(SUBSTITUTE(SUBSTITUTE(SUBSTITUTE(SUBSTITUTE(SUBSTITUTE(SUBSTITUTE(SUBSTITUTE(SUBSTITUTE(SUBSTITUTE(SUBSTITUTE(SUBSTITUTE(TRIM($B3393&amp;""),CHAR(10)," "),CHAR(13)," "),"."," "),";"," "),","," "),"/"," "),"+"," "),"-"," "),"  "," "),"  "," "),"  "," "),"  "," "),"  "," "),"  "," "))," ","|")&amp;"|")</f>
        <v/>
      </c>
      <c r="AD3393">
        <f>TRIM($I3393&amp;"")</f>
        <v/>
      </c>
    </row>
    <row r="3394" ht="36" customHeight="1">
      <c r="A3394" s="14" t="n">
        <v>46234</v>
      </c>
      <c r="B3394" s="6" t="inlineStr">
        <is>
          <t>10275</t>
        </is>
      </c>
      <c r="C3394" s="6" t="inlineStr">
        <is>
          <t>MAD 0803 CAD.1 (LARANJA)</t>
        </is>
      </c>
      <c r="D3394" s="6" t="inlineStr">
        <is>
          <t>49 COLA DE ESPUMA</t>
        </is>
      </c>
      <c r="E3394" s="6" t="n">
        <v>30009108</v>
      </c>
      <c r="F3394" s="6" t="inlineStr">
        <is>
          <t>ENCOSTO ESTOFADO - CADEIRA RUBI MADEIRA</t>
        </is>
      </c>
      <c r="G3394" s="6" t="inlineStr">
        <is>
          <t>49 COLA DE ESPUMA</t>
        </is>
      </c>
      <c r="H3394" s="6" t="inlineStr">
        <is>
          <t>49 COLA DE ESPUMA</t>
        </is>
      </c>
      <c r="I3394" s="4" t="inlineStr">
        <is>
          <t>49 COLA DE ESPUMA</t>
        </is>
      </c>
      <c r="J3394" s="4" t="n">
        <v>6</v>
      </c>
      <c r="K3394" s="6" t="n"/>
      <c r="L3394" s="6" t="n"/>
      <c r="M3394" s="6" t="n"/>
      <c r="N3394" s="6" t="n">
        <v>46232</v>
      </c>
      <c r="O3394" s="6" t="n">
        <v>6</v>
      </c>
      <c r="P3394" s="6" t="n"/>
      <c r="Q3394" s="6" t="n"/>
      <c r="R3394" s="6" t="n"/>
      <c r="S3394" s="6" t="n"/>
      <c r="T3394" s="6">
        <f>IF(OR($J3394="",$O3394=""),"",$O3394/$J3394)</f>
        <v/>
      </c>
      <c r="U3394" s="6" t="inlineStr">
        <is>
          <t>Concluído</t>
        </is>
      </c>
      <c r="V3394" s="6" t="n"/>
      <c r="W3394" s="6" t="n"/>
      <c r="X3394" s="6" t="n"/>
      <c r="Y3394" s="6" t="n"/>
      <c r="Z3394" s="6" t="n"/>
      <c r="AA3394" s="5" t="n"/>
      <c r="AB3394" s="6">
        <f>B3394&amp;"|"&amp;I3394</f>
        <v/>
      </c>
      <c r="AC3394">
        <f>IF($B3394="","","|"&amp;SUBSTITUTE(TRIM(SUBSTITUTE(SUBSTITUTE(SUBSTITUTE(SUBSTITUTE(SUBSTITUTE(SUBSTITUTE(SUBSTITUTE(SUBSTITUTE(SUBSTITUTE(SUBSTITUTE(SUBSTITUTE(SUBSTITUTE(SUBSTITUTE(SUBSTITUTE(TRIM($B3394&amp;""),CHAR(10)," "),CHAR(13)," "),"."," "),";"," "),","," "),"/"," "),"+"," "),"-"," "),"  "," "),"  "," "),"  "," "),"  "," "),"  "," "),"  "," "))," ","|")&amp;"|")</f>
        <v/>
      </c>
      <c r="AD3394">
        <f>TRIM($I3394&amp;"")</f>
        <v/>
      </c>
    </row>
    <row r="3395" ht="36" customHeight="1">
      <c r="A3395" s="14" t="n">
        <v>46234</v>
      </c>
      <c r="B3395" s="6" t="inlineStr">
        <is>
          <t>10275</t>
        </is>
      </c>
      <c r="C3395" s="6" t="inlineStr">
        <is>
          <t>MAD 0803 CAD.1 (LARANJA)</t>
        </is>
      </c>
      <c r="D3395" s="6" t="inlineStr">
        <is>
          <t>49 COLA DE ESPUMA</t>
        </is>
      </c>
      <c r="E3395" s="6" t="n">
        <v>30009902</v>
      </c>
      <c r="F3395" s="6" t="inlineStr">
        <is>
          <t>LAT ASSENTO 1300X80X10 D13 - CADEIRA RUBI MADEIRA</t>
        </is>
      </c>
      <c r="G3395" s="6" t="inlineStr">
        <is>
          <t>49 COLA DE ESPUMA</t>
        </is>
      </c>
      <c r="H3395" s="6" t="inlineStr">
        <is>
          <t>49 COLA DE ESPUMA</t>
        </is>
      </c>
      <c r="I3395" s="4" t="inlineStr">
        <is>
          <t>49 COLA DE ESPUMA</t>
        </is>
      </c>
      <c r="J3395" s="4" t="n">
        <v>6</v>
      </c>
      <c r="K3395" s="6" t="n"/>
      <c r="L3395" s="6" t="n"/>
      <c r="M3395" s="6" t="n"/>
      <c r="N3395" s="6" t="n">
        <v>46232</v>
      </c>
      <c r="O3395" s="6" t="n">
        <v>6</v>
      </c>
      <c r="P3395" s="6" t="n"/>
      <c r="Q3395" s="6" t="n"/>
      <c r="R3395" s="6" t="n"/>
      <c r="S3395" s="6" t="n"/>
      <c r="T3395" s="6">
        <f>IF(OR($J3395="",$O3395=""),"",$O3395/$J3395)</f>
        <v/>
      </c>
      <c r="U3395" s="6" t="inlineStr">
        <is>
          <t>Concluído</t>
        </is>
      </c>
      <c r="V3395" s="6" t="n"/>
      <c r="W3395" s="6" t="n"/>
      <c r="X3395" s="6" t="n"/>
      <c r="Y3395" s="6" t="n"/>
      <c r="Z3395" s="6" t="n"/>
      <c r="AA3395" s="5" t="n"/>
      <c r="AB3395" s="6">
        <f>B3395&amp;"|"&amp;I3395</f>
        <v/>
      </c>
      <c r="AC3395">
        <f>IF($B3395="","","|"&amp;SUBSTITUTE(TRIM(SUBSTITUTE(SUBSTITUTE(SUBSTITUTE(SUBSTITUTE(SUBSTITUTE(SUBSTITUTE(SUBSTITUTE(SUBSTITUTE(SUBSTITUTE(SUBSTITUTE(SUBSTITUTE(SUBSTITUTE(SUBSTITUTE(SUBSTITUTE(TRIM($B3395&amp;""),CHAR(10)," "),CHAR(13)," "),"."," "),";"," "),","," "),"/"," "),"+"," "),"-"," "),"  "," "),"  "," "),"  "," "),"  "," "),"  "," "),"  "," "))," ","|")&amp;"|")</f>
        <v/>
      </c>
      <c r="AD3395">
        <f>TRIM($I3395&amp;"")</f>
        <v/>
      </c>
    </row>
    <row r="3396" ht="36" customHeight="1">
      <c r="A3396" s="14" t="n">
        <v>46234</v>
      </c>
      <c r="B3396" s="6" t="inlineStr">
        <is>
          <t>10275</t>
        </is>
      </c>
      <c r="C3396" s="6" t="inlineStr">
        <is>
          <t>MAD 0803 CAD.1 (LARANJA)</t>
        </is>
      </c>
      <c r="D3396" s="6" t="inlineStr">
        <is>
          <t>49 COLA DE ESPUMA</t>
        </is>
      </c>
      <c r="E3396" s="6" t="n">
        <v>30009904</v>
      </c>
      <c r="F3396" s="6" t="inlineStr">
        <is>
          <t>ACABAMENTO 520X520X10 D13 - CADEIRA RUBI MADEIRA</t>
        </is>
      </c>
      <c r="G3396" s="6" t="inlineStr">
        <is>
          <t>49 COLA DE ESPUMA</t>
        </is>
      </c>
      <c r="H3396" s="6" t="inlineStr">
        <is>
          <t>49 COLA DE ESPUMA</t>
        </is>
      </c>
      <c r="I3396" s="4" t="inlineStr">
        <is>
          <t>49 COLA DE ESPUMA</t>
        </is>
      </c>
      <c r="J3396" s="4" t="n">
        <v>6</v>
      </c>
      <c r="K3396" s="6" t="n"/>
      <c r="L3396" s="6" t="n"/>
      <c r="M3396" s="6" t="n"/>
      <c r="N3396" s="6" t="n">
        <v>46232</v>
      </c>
      <c r="O3396" s="6" t="n">
        <v>6</v>
      </c>
      <c r="P3396" s="6" t="n"/>
      <c r="Q3396" s="6" t="n"/>
      <c r="R3396" s="6" t="n"/>
      <c r="S3396" s="6" t="n"/>
      <c r="T3396" s="6">
        <f>IF(OR($J3396="",$O3396=""),"",$O3396/$J3396)</f>
        <v/>
      </c>
      <c r="U3396" s="6" t="inlineStr">
        <is>
          <t>Concluído</t>
        </is>
      </c>
      <c r="V3396" s="6" t="n"/>
      <c r="W3396" s="6" t="n"/>
      <c r="X3396" s="6" t="n"/>
      <c r="Y3396" s="6" t="n"/>
      <c r="Z3396" s="6" t="n"/>
      <c r="AA3396" s="5" t="n"/>
      <c r="AB3396" s="6">
        <f>B3396&amp;"|"&amp;I3396</f>
        <v/>
      </c>
      <c r="AC3396">
        <f>IF($B3396="","","|"&amp;SUBSTITUTE(TRIM(SUBSTITUTE(SUBSTITUTE(SUBSTITUTE(SUBSTITUTE(SUBSTITUTE(SUBSTITUTE(SUBSTITUTE(SUBSTITUTE(SUBSTITUTE(SUBSTITUTE(SUBSTITUTE(SUBSTITUTE(SUBSTITUTE(SUBSTITUTE(TRIM($B3396&amp;""),CHAR(10)," "),CHAR(13)," "),"."," "),";"," "),","," "),"/"," "),"+"," "),"-"," "),"  "," "),"  "," "),"  "," "),"  "," "),"  "," "),"  "," "))," ","|")&amp;"|")</f>
        <v/>
      </c>
      <c r="AD3396">
        <f>TRIM($I3396&amp;"")</f>
        <v/>
      </c>
    </row>
    <row r="3397" ht="36" customHeight="1">
      <c r="A3397" s="14" t="n">
        <v>46234</v>
      </c>
      <c r="B3397" s="6" t="inlineStr">
        <is>
          <t>10275</t>
        </is>
      </c>
      <c r="C3397" s="6" t="inlineStr">
        <is>
          <t>MAD 0803 CAD.1 (LARANJA)</t>
        </is>
      </c>
      <c r="D3397" s="6" t="inlineStr">
        <is>
          <t>49 COLA DE ESPUMA</t>
        </is>
      </c>
      <c r="E3397" s="6" t="n">
        <v>30002336</v>
      </c>
      <c r="F3397" s="6" t="inlineStr">
        <is>
          <t>ENCOSTO 650X435X10 D20 AMBAR</t>
        </is>
      </c>
      <c r="G3397" s="6" t="inlineStr">
        <is>
          <t>49 COLA DE ESPUMA</t>
        </is>
      </c>
      <c r="H3397" s="6" t="inlineStr">
        <is>
          <t>49 COLA DE ESPUMA</t>
        </is>
      </c>
      <c r="I3397" s="4" t="inlineStr">
        <is>
          <t>49 COLA DE ESPUMA</t>
        </is>
      </c>
      <c r="J3397" s="4" t="n">
        <v>24</v>
      </c>
      <c r="K3397" s="6" t="n"/>
      <c r="L3397" s="6" t="n"/>
      <c r="M3397" s="6" t="n"/>
      <c r="N3397" s="6" t="n">
        <v>46232</v>
      </c>
      <c r="O3397" s="6" t="n">
        <v>24</v>
      </c>
      <c r="P3397" s="6" t="n"/>
      <c r="Q3397" s="6" t="n"/>
      <c r="R3397" s="6" t="n"/>
      <c r="S3397" s="6" t="n"/>
      <c r="T3397" s="6">
        <f>IF(OR($J3397="",$O3397=""),"",$O3397/$J3397)</f>
        <v/>
      </c>
      <c r="U3397" s="6" t="inlineStr">
        <is>
          <t>Concluído</t>
        </is>
      </c>
      <c r="V3397" s="6" t="n"/>
      <c r="W3397" s="6" t="n"/>
      <c r="X3397" s="6" t="n"/>
      <c r="Y3397" s="6" t="n"/>
      <c r="Z3397" s="6" t="n"/>
      <c r="AA3397" s="5" t="n"/>
      <c r="AB3397" s="6">
        <f>B3397&amp;"|"&amp;I3397</f>
        <v/>
      </c>
      <c r="AC3397">
        <f>IF($B3397="","","|"&amp;SUBSTITUTE(TRIM(SUBSTITUTE(SUBSTITUTE(SUBSTITUTE(SUBSTITUTE(SUBSTITUTE(SUBSTITUTE(SUBSTITUTE(SUBSTITUTE(SUBSTITUTE(SUBSTITUTE(SUBSTITUTE(SUBSTITUTE(SUBSTITUTE(SUBSTITUTE(TRIM($B3397&amp;""),CHAR(10)," "),CHAR(13)," "),"."," "),";"," "),","," "),"/"," "),"+"," "),"-"," "),"  "," "),"  "," "),"  "," "),"  "," "),"  "," "),"  "," "))," ","|")&amp;"|")</f>
        <v/>
      </c>
      <c r="AD3397">
        <f>TRIM($I3397&amp;"")</f>
        <v/>
      </c>
    </row>
    <row r="3398" ht="36" customHeight="1">
      <c r="A3398" s="14" t="n">
        <v>46234</v>
      </c>
      <c r="B3398" s="6" t="inlineStr">
        <is>
          <t>10275</t>
        </is>
      </c>
      <c r="C3398" s="6" t="inlineStr">
        <is>
          <t>MAD 0803 CAD.1 (LARANJA)</t>
        </is>
      </c>
      <c r="D3398" s="6" t="inlineStr">
        <is>
          <t>49 COLA DE ESPUMA</t>
        </is>
      </c>
      <c r="E3398" s="6" t="n">
        <v>30003603</v>
      </c>
      <c r="F3398" s="6" t="inlineStr">
        <is>
          <t>ESPUMA 465X450X30 D23 - CADEIRA MADEIRA</t>
        </is>
      </c>
      <c r="G3398" s="6" t="inlineStr">
        <is>
          <t>49 COLA DE ESPUMA</t>
        </is>
      </c>
      <c r="H3398" s="6" t="inlineStr">
        <is>
          <t>49 COLA DE ESPUMA</t>
        </is>
      </c>
      <c r="I3398" s="4" t="inlineStr">
        <is>
          <t>49 COLA DE ESPUMA</t>
        </is>
      </c>
      <c r="J3398" s="4" t="n">
        <v>50</v>
      </c>
      <c r="K3398" s="6" t="n"/>
      <c r="L3398" s="6" t="n"/>
      <c r="M3398" s="6" t="n"/>
      <c r="N3398" s="6" t="n">
        <v>46232</v>
      </c>
      <c r="O3398" s="6" t="n">
        <v>50</v>
      </c>
      <c r="P3398" s="6" t="n"/>
      <c r="Q3398" s="6" t="n"/>
      <c r="R3398" s="6" t="n"/>
      <c r="S3398" s="6" t="n"/>
      <c r="T3398" s="6">
        <f>IF(OR($J3398="",$O3398=""),"",$O3398/$J3398)</f>
        <v/>
      </c>
      <c r="U3398" s="6" t="inlineStr">
        <is>
          <t>Concluído</t>
        </is>
      </c>
      <c r="V3398" s="6" t="n"/>
      <c r="W3398" s="6" t="n"/>
      <c r="X3398" s="6" t="n"/>
      <c r="Y3398" s="6" t="n"/>
      <c r="Z3398" s="6" t="n"/>
      <c r="AA3398" s="5" t="n"/>
      <c r="AB3398" s="6">
        <f>B3398&amp;"|"&amp;I3398</f>
        <v/>
      </c>
      <c r="AC3398">
        <f>IF($B3398="","","|"&amp;SUBSTITUTE(TRIM(SUBSTITUTE(SUBSTITUTE(SUBSTITUTE(SUBSTITUTE(SUBSTITUTE(SUBSTITUTE(SUBSTITUTE(SUBSTITUTE(SUBSTITUTE(SUBSTITUTE(SUBSTITUTE(SUBSTITUTE(SUBSTITUTE(SUBSTITUTE(TRIM($B3398&amp;""),CHAR(10)," "),CHAR(13)," "),"."," "),";"," "),","," "),"/"," "),"+"," "),"-"," "),"  "," "),"  "," "),"  "," "),"  "," "),"  "," "),"  "," "))," ","|")&amp;"|")</f>
        <v/>
      </c>
      <c r="AD3398">
        <f>TRIM($I3398&amp;"")</f>
        <v/>
      </c>
    </row>
    <row r="3399" ht="36" customHeight="1">
      <c r="A3399" s="14" t="n">
        <v>46234</v>
      </c>
      <c r="B3399" s="6" t="inlineStr">
        <is>
          <t>10275</t>
        </is>
      </c>
      <c r="C3399" s="6" t="inlineStr">
        <is>
          <t>MAD 0803 CAD.1 (LARANJA)</t>
        </is>
      </c>
      <c r="D3399" s="6" t="inlineStr">
        <is>
          <t>49 COLA DE ESPUMA</t>
        </is>
      </c>
      <c r="E3399" s="6" t="n">
        <v>30009901</v>
      </c>
      <c r="F3399" s="6" t="inlineStr">
        <is>
          <t>ASSENTO 440X425X30 D23 - CADEIRA RUBI MADEIRA</t>
        </is>
      </c>
      <c r="G3399" s="6" t="inlineStr">
        <is>
          <t>49 COLA DE ESPUMA</t>
        </is>
      </c>
      <c r="H3399" s="6" t="inlineStr">
        <is>
          <t>49 COLA DE ESPUMA</t>
        </is>
      </c>
      <c r="I3399" s="4" t="inlineStr">
        <is>
          <t>49 COLA DE ESPUMA</t>
        </is>
      </c>
      <c r="J3399" s="4" t="n">
        <v>6</v>
      </c>
      <c r="K3399" s="6" t="n"/>
      <c r="L3399" s="6" t="n"/>
      <c r="M3399" s="6" t="n"/>
      <c r="N3399" s="6" t="n">
        <v>46232</v>
      </c>
      <c r="O3399" s="6" t="n">
        <v>6</v>
      </c>
      <c r="P3399" s="6" t="n"/>
      <c r="Q3399" s="6" t="n"/>
      <c r="R3399" s="6" t="n"/>
      <c r="S3399" s="6" t="n"/>
      <c r="T3399" s="6">
        <f>IF(OR($J3399="",$O3399=""),"",$O3399/$J3399)</f>
        <v/>
      </c>
      <c r="U3399" s="6" t="inlineStr">
        <is>
          <t>Concluído</t>
        </is>
      </c>
      <c r="V3399" s="6" t="n"/>
      <c r="W3399" s="6" t="n"/>
      <c r="X3399" s="6" t="n"/>
      <c r="Y3399" s="6" t="n"/>
      <c r="Z3399" s="6" t="n"/>
      <c r="AA3399" s="5" t="n"/>
      <c r="AB3399" s="6">
        <f>B3399&amp;"|"&amp;I3399</f>
        <v/>
      </c>
      <c r="AC3399">
        <f>IF($B3399="","","|"&amp;SUBSTITUTE(TRIM(SUBSTITUTE(SUBSTITUTE(SUBSTITUTE(SUBSTITUTE(SUBSTITUTE(SUBSTITUTE(SUBSTITUTE(SUBSTITUTE(SUBSTITUTE(SUBSTITUTE(SUBSTITUTE(SUBSTITUTE(SUBSTITUTE(SUBSTITUTE(TRIM($B3399&amp;""),CHAR(10)," "),CHAR(13)," "),"."," "),";"," "),","," "),"/"," "),"+"," "),"-"," "),"  "," "),"  "," "),"  "," "),"  "," "),"  "," "),"  "," "))," ","|")&amp;"|")</f>
        <v/>
      </c>
      <c r="AD3399">
        <f>TRIM($I3399&amp;"")</f>
        <v/>
      </c>
    </row>
    <row r="3400" ht="36" customHeight="1">
      <c r="A3400" s="14" t="n">
        <v>46234</v>
      </c>
      <c r="B3400" s="6" t="inlineStr">
        <is>
          <t>10275</t>
        </is>
      </c>
      <c r="C3400" s="6" t="inlineStr">
        <is>
          <t>MAD 0803 CAD.1 (LARANJA)</t>
        </is>
      </c>
      <c r="D3400" s="6" t="inlineStr">
        <is>
          <t>49 COLA DE ESPUMA</t>
        </is>
      </c>
      <c r="E3400" s="6" t="n">
        <v>30009903</v>
      </c>
      <c r="F3400" s="6" t="inlineStr">
        <is>
          <t>ENCOSTO 450X440X20 D20 - CADEIRA RUBI MADEIRA</t>
        </is>
      </c>
      <c r="G3400" s="6" t="inlineStr">
        <is>
          <t>49 COLA DE ESPUMA</t>
        </is>
      </c>
      <c r="H3400" s="6" t="inlineStr">
        <is>
          <t>49 COLA DE ESPUMA</t>
        </is>
      </c>
      <c r="I3400" s="4" t="inlineStr">
        <is>
          <t>49 COLA DE ESPUMA</t>
        </is>
      </c>
      <c r="J3400" s="4" t="n">
        <v>6</v>
      </c>
      <c r="K3400" s="6" t="n"/>
      <c r="L3400" s="6" t="n"/>
      <c r="M3400" s="6" t="n"/>
      <c r="N3400" s="6" t="n">
        <v>46227</v>
      </c>
      <c r="O3400" s="6" t="n">
        <v>6</v>
      </c>
      <c r="P3400" s="6" t="n"/>
      <c r="Q3400" s="6" t="n"/>
      <c r="R3400" s="6" t="n"/>
      <c r="S3400" s="6" t="n"/>
      <c r="T3400" s="6">
        <f>IF(OR($J3400="",$O3400=""),"",$O3400/$J3400)</f>
        <v/>
      </c>
      <c r="U3400" s="6" t="inlineStr">
        <is>
          <t>Concluído</t>
        </is>
      </c>
      <c r="V3400" s="6" t="n"/>
      <c r="W3400" s="6" t="n"/>
      <c r="X3400" s="6" t="n"/>
      <c r="Y3400" s="6" t="n"/>
      <c r="Z3400" s="6" t="n"/>
      <c r="AA3400" s="5" t="n"/>
      <c r="AB3400" s="6">
        <f>B3400&amp;"|"&amp;I3400</f>
        <v/>
      </c>
      <c r="AC3400">
        <f>IF($B3400="","","|"&amp;SUBSTITUTE(TRIM(SUBSTITUTE(SUBSTITUTE(SUBSTITUTE(SUBSTITUTE(SUBSTITUTE(SUBSTITUTE(SUBSTITUTE(SUBSTITUTE(SUBSTITUTE(SUBSTITUTE(SUBSTITUTE(SUBSTITUTE(SUBSTITUTE(SUBSTITUTE(TRIM($B3400&amp;""),CHAR(10)," "),CHAR(13)," "),"."," "),";"," "),","," "),"/"," "),"+"," "),"-"," "),"  "," "),"  "," "),"  "," "),"  "," "),"  "," "),"  "," "))," ","|")&amp;"|")</f>
        <v/>
      </c>
      <c r="AD3400">
        <f>TRIM($I3400&amp;"")</f>
        <v/>
      </c>
    </row>
    <row r="3401" ht="36" customHeight="1">
      <c r="A3401" s="14" t="n">
        <v>46234</v>
      </c>
      <c r="B3401" s="6" t="inlineStr">
        <is>
          <t>10275</t>
        </is>
      </c>
      <c r="C3401" s="6" t="inlineStr">
        <is>
          <t>MAD 0803 CAD.1 (LARANJA)</t>
        </is>
      </c>
      <c r="D3401" s="6" t="inlineStr">
        <is>
          <t>49 COLA DE ESPUMA</t>
        </is>
      </c>
      <c r="E3401" s="6" t="n">
        <v>30008511</v>
      </c>
      <c r="F3401" s="6" t="inlineStr">
        <is>
          <t>ASSENTO ESTOFADO - CADEIRA PRATA</t>
        </is>
      </c>
      <c r="G3401" s="6" t="inlineStr">
        <is>
          <t>49 COLA DE ESPUMA</t>
        </is>
      </c>
      <c r="H3401" s="6" t="inlineStr">
        <is>
          <t>49 COLA DE ESPUMA</t>
        </is>
      </c>
      <c r="I3401" s="4" t="inlineStr">
        <is>
          <t>49 COLA DE ESPUMA</t>
        </is>
      </c>
      <c r="J3401" s="4" t="n">
        <v>4</v>
      </c>
      <c r="K3401" s="6" t="n"/>
      <c r="L3401" s="6" t="n"/>
      <c r="M3401" s="6" t="n"/>
      <c r="N3401" s="6" t="n">
        <v>46227</v>
      </c>
      <c r="O3401" s="6" t="n">
        <v>4</v>
      </c>
      <c r="P3401" s="6" t="n"/>
      <c r="Q3401" s="6" t="n"/>
      <c r="R3401" s="6" t="n"/>
      <c r="S3401" s="6" t="n"/>
      <c r="T3401" s="6">
        <f>IF(OR($J3401="",$O3401=""),"",$O3401/$J3401)</f>
        <v/>
      </c>
      <c r="U3401" s="6" t="inlineStr">
        <is>
          <t>Concluído</t>
        </is>
      </c>
      <c r="V3401" s="6" t="n"/>
      <c r="W3401" s="6" t="n"/>
      <c r="X3401" s="6" t="n"/>
      <c r="Y3401" s="6" t="n"/>
      <c r="Z3401" s="6" t="n"/>
      <c r="AA3401" s="5" t="n"/>
      <c r="AB3401" s="6">
        <f>B3401&amp;"|"&amp;I3401</f>
        <v/>
      </c>
      <c r="AC3401">
        <f>IF($B3401="","","|"&amp;SUBSTITUTE(TRIM(SUBSTITUTE(SUBSTITUTE(SUBSTITUTE(SUBSTITUTE(SUBSTITUTE(SUBSTITUTE(SUBSTITUTE(SUBSTITUTE(SUBSTITUTE(SUBSTITUTE(SUBSTITUTE(SUBSTITUTE(SUBSTITUTE(SUBSTITUTE(TRIM($B3401&amp;""),CHAR(10)," "),CHAR(13)," "),"."," "),";"," "),","," "),"/"," "),"+"," "),"-"," "),"  "," "),"  "," "),"  "," "),"  "," "),"  "," "),"  "," "))," ","|")&amp;"|")</f>
        <v/>
      </c>
      <c r="AD3401">
        <f>TRIM($I3401&amp;"")</f>
        <v/>
      </c>
    </row>
    <row r="3402" ht="36" customHeight="1">
      <c r="A3402" s="14" t="n">
        <v>46234</v>
      </c>
      <c r="B3402" s="6" t="inlineStr">
        <is>
          <t>10275</t>
        </is>
      </c>
      <c r="C3402" s="6" t="inlineStr">
        <is>
          <t>MAD 0803 CAD.1 (LARANJA)</t>
        </is>
      </c>
      <c r="D3402" s="6" t="inlineStr">
        <is>
          <t>49 COLA DE ESPUMA</t>
        </is>
      </c>
      <c r="E3402" s="6" t="n">
        <v>30008512</v>
      </c>
      <c r="F3402" s="6" t="inlineStr">
        <is>
          <t>ENCOSTO ESTOFADO - CADEIRA PRATA</t>
        </is>
      </c>
      <c r="G3402" s="6" t="inlineStr">
        <is>
          <t>49 COLA DE ESPUMA</t>
        </is>
      </c>
      <c r="H3402" s="6" t="inlineStr">
        <is>
          <t>49 COLA DE ESPUMA</t>
        </is>
      </c>
      <c r="I3402" s="4" t="inlineStr">
        <is>
          <t>49 COLA DE ESPUMA</t>
        </is>
      </c>
      <c r="J3402" s="4" t="n">
        <v>4</v>
      </c>
      <c r="K3402" s="6" t="n"/>
      <c r="L3402" s="6" t="n"/>
      <c r="M3402" s="6" t="n"/>
      <c r="N3402" s="6" t="n">
        <v>46227</v>
      </c>
      <c r="O3402" s="6" t="n">
        <v>4</v>
      </c>
      <c r="P3402" s="6" t="n"/>
      <c r="Q3402" s="6" t="n"/>
      <c r="R3402" s="6" t="n"/>
      <c r="S3402" s="6" t="n"/>
      <c r="T3402" s="6">
        <f>IF(OR($J3402="",$O3402=""),"",$O3402/$J3402)</f>
        <v/>
      </c>
      <c r="U3402" s="6" t="inlineStr">
        <is>
          <t>Concluído</t>
        </is>
      </c>
      <c r="V3402" s="6" t="n"/>
      <c r="W3402" s="6" t="n"/>
      <c r="X3402" s="6" t="n"/>
      <c r="Y3402" s="6" t="n"/>
      <c r="Z3402" s="6" t="n"/>
      <c r="AA3402" s="5" t="n"/>
      <c r="AB3402" s="6">
        <f>B3402&amp;"|"&amp;I3402</f>
        <v/>
      </c>
      <c r="AC3402">
        <f>IF($B3402="","","|"&amp;SUBSTITUTE(TRIM(SUBSTITUTE(SUBSTITUTE(SUBSTITUTE(SUBSTITUTE(SUBSTITUTE(SUBSTITUTE(SUBSTITUTE(SUBSTITUTE(SUBSTITUTE(SUBSTITUTE(SUBSTITUTE(SUBSTITUTE(SUBSTITUTE(SUBSTITUTE(TRIM($B3402&amp;""),CHAR(10)," "),CHAR(13)," "),"."," "),";"," "),","," "),"/"," "),"+"," "),"-"," "),"  "," "),"  "," "),"  "," "),"  "," "),"  "," "),"  "," "))," ","|")&amp;"|")</f>
        <v/>
      </c>
      <c r="AD3402">
        <f>TRIM($I3402&amp;"")</f>
        <v/>
      </c>
    </row>
    <row r="3403" ht="36" customHeight="1">
      <c r="A3403" s="14" t="n">
        <v>46237</v>
      </c>
      <c r="B3403" s="6" t="inlineStr">
        <is>
          <t>10276</t>
        </is>
      </c>
      <c r="C3403" s="6" t="inlineStr">
        <is>
          <t>MAD 0804 CAD.2 (VERMELHO)</t>
        </is>
      </c>
      <c r="D3403" s="6" t="inlineStr">
        <is>
          <t>49 COLA DE ESPUMA</t>
        </is>
      </c>
      <c r="E3403" s="6" t="n">
        <v>30003609</v>
      </c>
      <c r="F3403" s="6" t="inlineStr">
        <is>
          <t>ASSENTO ESTOFADO - CADEIRA PEROLA MADEIRA</t>
        </is>
      </c>
      <c r="G3403" s="6" t="inlineStr">
        <is>
          <t>49 COLA DE ESPUMA</t>
        </is>
      </c>
      <c r="H3403" s="6" t="inlineStr">
        <is>
          <t>49 COLA DE ESPUMA</t>
        </is>
      </c>
      <c r="I3403" s="4" t="inlineStr">
        <is>
          <t>49 COLA DE ESPUMA</t>
        </is>
      </c>
      <c r="J3403" s="4" t="n">
        <v>124</v>
      </c>
      <c r="K3403" s="6" t="n"/>
      <c r="L3403" s="6" t="n"/>
      <c r="M3403" s="6" t="n"/>
      <c r="N3403" s="6" t="n">
        <v>46224</v>
      </c>
      <c r="O3403" s="6" t="n">
        <v>124</v>
      </c>
      <c r="P3403" s="6" t="n"/>
      <c r="Q3403" s="6" t="n"/>
      <c r="R3403" s="6" t="n"/>
      <c r="S3403" s="6" t="n"/>
      <c r="T3403" s="6">
        <f>IF(OR($J3403="",$O3403=""),"",$O3403/$J3403)</f>
        <v/>
      </c>
      <c r="U3403" s="6" t="inlineStr">
        <is>
          <t>Concluído</t>
        </is>
      </c>
      <c r="V3403" s="6" t="n"/>
      <c r="W3403" s="6" t="n"/>
      <c r="X3403" s="6" t="n"/>
      <c r="Y3403" s="6" t="n"/>
      <c r="Z3403" s="6" t="n"/>
      <c r="AA3403" s="5" t="n"/>
      <c r="AB3403" s="6">
        <f>B3403&amp;"|"&amp;I3403</f>
        <v/>
      </c>
      <c r="AC3403">
        <f>IF($B3403="","","|"&amp;SUBSTITUTE(TRIM(SUBSTITUTE(SUBSTITUTE(SUBSTITUTE(SUBSTITUTE(SUBSTITUTE(SUBSTITUTE(SUBSTITUTE(SUBSTITUTE(SUBSTITUTE(SUBSTITUTE(SUBSTITUTE(SUBSTITUTE(SUBSTITUTE(SUBSTITUTE(TRIM($B3403&amp;""),CHAR(10)," "),CHAR(13)," "),"."," "),";"," "),","," "),"/"," "),"+"," "),"-"," "),"  "," "),"  "," "),"  "," "),"  "," "),"  "," "),"  "," "))," ","|")&amp;"|")</f>
        <v/>
      </c>
      <c r="AD3403">
        <f>TRIM($I3403&amp;"")</f>
        <v/>
      </c>
    </row>
    <row r="3404" ht="36" customHeight="1">
      <c r="A3404" s="14" t="n">
        <v>46237</v>
      </c>
      <c r="B3404" s="6" t="inlineStr">
        <is>
          <t>10276</t>
        </is>
      </c>
      <c r="C3404" s="6" t="inlineStr">
        <is>
          <t>MAD 0804 CAD.2 (VERMELHO)</t>
        </is>
      </c>
      <c r="D3404" s="6" t="inlineStr">
        <is>
          <t>49 COLA DE ESPUMA</t>
        </is>
      </c>
      <c r="E3404" s="6" t="n">
        <v>30003603</v>
      </c>
      <c r="F3404" s="6" t="inlineStr">
        <is>
          <t>ESPUMA 465X450X30 D23 - CADEIRA MADEIRA</t>
        </is>
      </c>
      <c r="G3404" s="6" t="inlineStr">
        <is>
          <t>49 COLA DE ESPUMA</t>
        </is>
      </c>
      <c r="H3404" s="6" t="inlineStr">
        <is>
          <t>49 COLA DE ESPUMA</t>
        </is>
      </c>
      <c r="I3404" s="4" t="inlineStr">
        <is>
          <t>49 COLA DE ESPUMA</t>
        </is>
      </c>
      <c r="J3404" s="4" t="n">
        <v>124</v>
      </c>
      <c r="K3404" s="6" t="n"/>
      <c r="L3404" s="6" t="n"/>
      <c r="M3404" s="6" t="n"/>
      <c r="N3404" s="6" t="n">
        <v>46224</v>
      </c>
      <c r="O3404" s="6" t="n">
        <v>124</v>
      </c>
      <c r="P3404" s="6" t="n"/>
      <c r="Q3404" s="6" t="n"/>
      <c r="R3404" s="6" t="n"/>
      <c r="S3404" s="6" t="n"/>
      <c r="T3404" s="6">
        <f>IF(OR($J3404="",$O3404=""),"",$O3404/$J3404)</f>
        <v/>
      </c>
      <c r="U3404" s="6" t="inlineStr">
        <is>
          <t>Concluído</t>
        </is>
      </c>
      <c r="V3404" s="6" t="n"/>
      <c r="W3404" s="6" t="n"/>
      <c r="X3404" s="6" t="n"/>
      <c r="Y3404" s="6" t="n"/>
      <c r="Z3404" s="6" t="n"/>
      <c r="AA3404" s="5" t="n"/>
      <c r="AB3404" s="6">
        <f>B3404&amp;"|"&amp;I3404</f>
        <v/>
      </c>
      <c r="AC3404">
        <f>IF($B3404="","","|"&amp;SUBSTITUTE(TRIM(SUBSTITUTE(SUBSTITUTE(SUBSTITUTE(SUBSTITUTE(SUBSTITUTE(SUBSTITUTE(SUBSTITUTE(SUBSTITUTE(SUBSTITUTE(SUBSTITUTE(SUBSTITUTE(SUBSTITUTE(SUBSTITUTE(SUBSTITUTE(TRIM($B3404&amp;""),CHAR(10)," "),CHAR(13)," "),"."," "),";"," "),","," "),"/"," "),"+"," "),"-"," "),"  "," "),"  "," "),"  "," "),"  "," "),"  "," "),"  "," "))," ","|")&amp;"|")</f>
        <v/>
      </c>
      <c r="AD3404">
        <f>TRIM($I3404&amp;"")</f>
        <v/>
      </c>
    </row>
    <row r="3405" ht="36" customHeight="1">
      <c r="A3405" s="14" t="n">
        <v>46238</v>
      </c>
      <c r="B3405" s="6" t="inlineStr">
        <is>
          <t>10277</t>
        </is>
      </c>
      <c r="C3405" s="6" t="inlineStr">
        <is>
          <t>MAD 0805 CAD.3 (VERDE)</t>
        </is>
      </c>
      <c r="D3405" s="6" t="inlineStr">
        <is>
          <t>49 COLA DE ESPUMA</t>
        </is>
      </c>
      <c r="E3405" s="6" t="n">
        <v>30003609</v>
      </c>
      <c r="F3405" s="6" t="inlineStr">
        <is>
          <t>ASSENTO ESTOFADO - CADEIRA PEROLA MADEIRA</t>
        </is>
      </c>
      <c r="G3405" s="6" t="inlineStr">
        <is>
          <t>49 COLA DE ESPUMA</t>
        </is>
      </c>
      <c r="H3405" s="6" t="inlineStr">
        <is>
          <t>49 COLA DE ESPUMA</t>
        </is>
      </c>
      <c r="I3405" s="4" t="inlineStr">
        <is>
          <t>49 COLA DE ESPUMA</t>
        </is>
      </c>
      <c r="J3405" s="4" t="n">
        <v>126</v>
      </c>
      <c r="K3405" s="6" t="n"/>
      <c r="L3405" s="6" t="n"/>
      <c r="M3405" s="6" t="n"/>
      <c r="N3405" s="6" t="n">
        <v>46224</v>
      </c>
      <c r="O3405" s="6" t="n">
        <v>126</v>
      </c>
      <c r="P3405" s="6" t="n"/>
      <c r="Q3405" s="6" t="n"/>
      <c r="R3405" s="6" t="n"/>
      <c r="S3405" s="6" t="n"/>
      <c r="T3405" s="6">
        <f>IF(OR($J3405="",$O3405=""),"",$O3405/$J3405)</f>
        <v/>
      </c>
      <c r="U3405" s="6" t="inlineStr">
        <is>
          <t>Concluído</t>
        </is>
      </c>
      <c r="V3405" s="6" t="n"/>
      <c r="W3405" s="6" t="n"/>
      <c r="X3405" s="6" t="n"/>
      <c r="Y3405" s="6" t="n"/>
      <c r="Z3405" s="6" t="n"/>
      <c r="AA3405" s="5" t="n"/>
      <c r="AB3405" s="6">
        <f>B3405&amp;"|"&amp;I3405</f>
        <v/>
      </c>
      <c r="AC3405">
        <f>IF($B3405="","","|"&amp;SUBSTITUTE(TRIM(SUBSTITUTE(SUBSTITUTE(SUBSTITUTE(SUBSTITUTE(SUBSTITUTE(SUBSTITUTE(SUBSTITUTE(SUBSTITUTE(SUBSTITUTE(SUBSTITUTE(SUBSTITUTE(SUBSTITUTE(SUBSTITUTE(SUBSTITUTE(TRIM($B3405&amp;""),CHAR(10)," "),CHAR(13)," "),"."," "),";"," "),","," "),"/"," "),"+"," "),"-"," "),"  "," "),"  "," "),"  "," "),"  "," "),"  "," "),"  "," "))," ","|")&amp;"|")</f>
        <v/>
      </c>
      <c r="AD3405">
        <f>TRIM($I3405&amp;"")</f>
        <v/>
      </c>
    </row>
    <row r="3406" ht="36" customHeight="1">
      <c r="A3406" s="14" t="n">
        <v>46238</v>
      </c>
      <c r="B3406" s="6" t="inlineStr">
        <is>
          <t>10277</t>
        </is>
      </c>
      <c r="C3406" s="6" t="inlineStr">
        <is>
          <t>MAD 0805 CAD.3 (VERDE)</t>
        </is>
      </c>
      <c r="D3406" s="6" t="inlineStr">
        <is>
          <t>49 COLA DE ESPUMA</t>
        </is>
      </c>
      <c r="E3406" s="6" t="n">
        <v>30003603</v>
      </c>
      <c r="F3406" s="6" t="inlineStr">
        <is>
          <t>ESPUMA 465X450X30 D23 - CADEIRA MADEIRA</t>
        </is>
      </c>
      <c r="G3406" s="6" t="inlineStr">
        <is>
          <t>49 COLA DE ESPUMA</t>
        </is>
      </c>
      <c r="H3406" s="6" t="inlineStr">
        <is>
          <t>49 COLA DE ESPUMA</t>
        </is>
      </c>
      <c r="I3406" s="4" t="inlineStr">
        <is>
          <t>49 COLA DE ESPUMA</t>
        </is>
      </c>
      <c r="J3406" s="4" t="n">
        <v>126</v>
      </c>
      <c r="K3406" s="6" t="n"/>
      <c r="L3406" s="6" t="n"/>
      <c r="M3406" s="6" t="n"/>
      <c r="N3406" s="6" t="n">
        <v>46224</v>
      </c>
      <c r="O3406" s="6" t="n">
        <v>126</v>
      </c>
      <c r="P3406" s="6" t="n"/>
      <c r="Q3406" s="6" t="n"/>
      <c r="R3406" s="6" t="n"/>
      <c r="S3406" s="6" t="n"/>
      <c r="T3406" s="6">
        <f>IF(OR($J3406="",$O3406=""),"",$O3406/$J3406)</f>
        <v/>
      </c>
      <c r="U3406" s="6" t="inlineStr">
        <is>
          <t>Concluído</t>
        </is>
      </c>
      <c r="V3406" s="6" t="n"/>
      <c r="W3406" s="6" t="n"/>
      <c r="X3406" s="6" t="n"/>
      <c r="Y3406" s="6" t="n"/>
      <c r="Z3406" s="6" t="n"/>
      <c r="AA3406" s="5" t="n"/>
      <c r="AB3406" s="6">
        <f>B3406&amp;"|"&amp;I3406</f>
        <v/>
      </c>
      <c r="AC3406">
        <f>IF($B3406="","","|"&amp;SUBSTITUTE(TRIM(SUBSTITUTE(SUBSTITUTE(SUBSTITUTE(SUBSTITUTE(SUBSTITUTE(SUBSTITUTE(SUBSTITUTE(SUBSTITUTE(SUBSTITUTE(SUBSTITUTE(SUBSTITUTE(SUBSTITUTE(SUBSTITUTE(SUBSTITUTE(TRIM($B3406&amp;""),CHAR(10)," "),CHAR(13)," "),"."," "),";"," "),","," "),"/"," "),"+"," "),"-"," "),"  "," "),"  "," "),"  "," "),"  "," "),"  "," "),"  "," "))," ","|")&amp;"|")</f>
        <v/>
      </c>
      <c r="AD3406">
        <f>TRIM($I3406&amp;"")</f>
        <v/>
      </c>
    </row>
    <row r="3407" ht="36" customHeight="1">
      <c r="A3407" s="14" t="n">
        <v>46244</v>
      </c>
      <c r="B3407" s="6" t="inlineStr">
        <is>
          <t>10278</t>
        </is>
      </c>
      <c r="C3407" s="6" t="inlineStr">
        <is>
          <t>MAD 0812 CAD.7 (LARANJA)</t>
        </is>
      </c>
      <c r="D3407" s="6" t="inlineStr">
        <is>
          <t>49 COLA DE ESPUMA</t>
        </is>
      </c>
      <c r="E3407" s="6" t="n">
        <v>30003609</v>
      </c>
      <c r="F3407" s="6" t="inlineStr">
        <is>
          <t>ASSENTO ESTOFADO - CADEIRA PEROLA MADEIRA</t>
        </is>
      </c>
      <c r="G3407" s="6" t="inlineStr">
        <is>
          <t>49 COLA DE ESPUMA</t>
        </is>
      </c>
      <c r="H3407" s="6" t="inlineStr">
        <is>
          <t>49 COLA DE ESPUMA</t>
        </is>
      </c>
      <c r="I3407" s="4" t="inlineStr">
        <is>
          <t>49 COLA DE ESPUMA</t>
        </is>
      </c>
      <c r="J3407" s="4" t="n">
        <v>120</v>
      </c>
      <c r="K3407" s="6" t="n"/>
      <c r="L3407" s="6" t="n"/>
      <c r="M3407" s="6" t="n"/>
      <c r="N3407" s="6" t="n">
        <v>46226</v>
      </c>
      <c r="O3407" s="6" t="n">
        <v>120</v>
      </c>
      <c r="P3407" s="6" t="n"/>
      <c r="Q3407" s="6" t="n"/>
      <c r="R3407" s="6" t="n"/>
      <c r="S3407" s="6" t="n"/>
      <c r="T3407" s="6">
        <f>IF(OR($J3407="",$O3407=""),"",$O3407/$J3407)</f>
        <v/>
      </c>
      <c r="U3407" s="6" t="inlineStr">
        <is>
          <t>Concluído</t>
        </is>
      </c>
      <c r="V3407" s="6" t="n"/>
      <c r="W3407" s="6" t="n"/>
      <c r="X3407" s="6" t="n"/>
      <c r="Y3407" s="6" t="n"/>
      <c r="Z3407" s="6" t="n"/>
      <c r="AA3407" s="5" t="n"/>
      <c r="AB3407" s="6">
        <f>B3407&amp;"|"&amp;I3407</f>
        <v/>
      </c>
      <c r="AC3407">
        <f>IF($B3407="","","|"&amp;SUBSTITUTE(TRIM(SUBSTITUTE(SUBSTITUTE(SUBSTITUTE(SUBSTITUTE(SUBSTITUTE(SUBSTITUTE(SUBSTITUTE(SUBSTITUTE(SUBSTITUTE(SUBSTITUTE(SUBSTITUTE(SUBSTITUTE(SUBSTITUTE(SUBSTITUTE(TRIM($B3407&amp;""),CHAR(10)," "),CHAR(13)," "),"."," "),";"," "),","," "),"/"," "),"+"," "),"-"," "),"  "," "),"  "," "),"  "," "),"  "," "),"  "," "),"  "," "))," ","|")&amp;"|")</f>
        <v/>
      </c>
      <c r="AD3407">
        <f>TRIM($I3407&amp;"")</f>
        <v/>
      </c>
    </row>
    <row r="3408" ht="36" customHeight="1">
      <c r="A3408" s="14" t="n">
        <v>46244</v>
      </c>
      <c r="B3408" s="6" t="inlineStr">
        <is>
          <t>10278</t>
        </is>
      </c>
      <c r="C3408" s="6" t="inlineStr">
        <is>
          <t>MAD 0812 CAD.7 (LARANJA)</t>
        </is>
      </c>
      <c r="D3408" s="6" t="inlineStr">
        <is>
          <t>49 COLA DE ESPUMA</t>
        </is>
      </c>
      <c r="E3408" s="6" t="n">
        <v>30003603</v>
      </c>
      <c r="F3408" s="6" t="inlineStr">
        <is>
          <t>ESPUMA 465X450X30 D23 - CADEIRA MADEIRA</t>
        </is>
      </c>
      <c r="G3408" s="6" t="inlineStr">
        <is>
          <t>49 COLA DE ESPUMA</t>
        </is>
      </c>
      <c r="H3408" s="6" t="inlineStr">
        <is>
          <t>49 COLA DE ESPUMA</t>
        </is>
      </c>
      <c r="I3408" s="4" t="inlineStr">
        <is>
          <t>49 COLA DE ESPUMA</t>
        </is>
      </c>
      <c r="J3408" s="4" t="n">
        <v>120</v>
      </c>
      <c r="K3408" s="6" t="n"/>
      <c r="L3408" s="6" t="n"/>
      <c r="M3408" s="6" t="n"/>
      <c r="N3408" s="6" t="n">
        <v>46226</v>
      </c>
      <c r="O3408" s="6" t="n">
        <v>120</v>
      </c>
      <c r="P3408" s="6" t="n"/>
      <c r="Q3408" s="6" t="n"/>
      <c r="R3408" s="6" t="n"/>
      <c r="S3408" s="6" t="n"/>
      <c r="T3408" s="6">
        <f>IF(OR($J3408="",$O3408=""),"",$O3408/$J3408)</f>
        <v/>
      </c>
      <c r="U3408" s="6" t="inlineStr">
        <is>
          <t>Concluído</t>
        </is>
      </c>
      <c r="V3408" s="6" t="n"/>
      <c r="W3408" s="6" t="n"/>
      <c r="X3408" s="6" t="n"/>
      <c r="Y3408" s="6" t="n"/>
      <c r="Z3408" s="6" t="n"/>
      <c r="AA3408" s="5" t="n"/>
      <c r="AB3408" s="6">
        <f>B3408&amp;"|"&amp;I3408</f>
        <v/>
      </c>
      <c r="AC3408">
        <f>IF($B3408="","","|"&amp;SUBSTITUTE(TRIM(SUBSTITUTE(SUBSTITUTE(SUBSTITUTE(SUBSTITUTE(SUBSTITUTE(SUBSTITUTE(SUBSTITUTE(SUBSTITUTE(SUBSTITUTE(SUBSTITUTE(SUBSTITUTE(SUBSTITUTE(SUBSTITUTE(SUBSTITUTE(TRIM($B3408&amp;""),CHAR(10)," "),CHAR(13)," "),"."," "),";"," "),","," "),"/"," "),"+"," "),"-"," "),"  "," "),"  "," "),"  "," "),"  "," "),"  "," "),"  "," "))," ","|")&amp;"|")</f>
        <v/>
      </c>
      <c r="AD3408">
        <f>TRIM($I3408&amp;"")</f>
        <v/>
      </c>
    </row>
    <row r="3409" ht="36" customHeight="1">
      <c r="A3409" s="14" t="n">
        <v>46239</v>
      </c>
      <c r="B3409" s="6" t="inlineStr">
        <is>
          <t>10279</t>
        </is>
      </c>
      <c r="C3409" s="6" t="inlineStr">
        <is>
          <t>MAD 0812 CAD.4 (MARROM)</t>
        </is>
      </c>
      <c r="D3409" s="6" t="inlineStr">
        <is>
          <t>49 COLA DE ESPUMA</t>
        </is>
      </c>
      <c r="E3409" s="6" t="n">
        <v>30003609</v>
      </c>
      <c r="F3409" s="6" t="inlineStr">
        <is>
          <t>ASSENTO ESTOFADO - CADEIRA PEROLA MADEIRA</t>
        </is>
      </c>
      <c r="G3409" s="6" t="inlineStr">
        <is>
          <t>49 COLA DE ESPUMA</t>
        </is>
      </c>
      <c r="H3409" s="6" t="inlineStr">
        <is>
          <t>49 COLA DE ESPUMA</t>
        </is>
      </c>
      <c r="I3409" s="4" t="inlineStr">
        <is>
          <t>49 COLA DE ESPUMA</t>
        </is>
      </c>
      <c r="J3409" s="4" t="n">
        <v>120</v>
      </c>
      <c r="K3409" s="6" t="n"/>
      <c r="L3409" s="6" t="n"/>
      <c r="M3409" s="6" t="n"/>
      <c r="N3409" s="6" t="n">
        <v>46224</v>
      </c>
      <c r="O3409" s="6" t="n">
        <v>120</v>
      </c>
      <c r="P3409" s="6" t="n"/>
      <c r="Q3409" s="6" t="n"/>
      <c r="R3409" s="6" t="n"/>
      <c r="S3409" s="6" t="n"/>
      <c r="T3409" s="6">
        <f>IF(OR($J3409="",$O3409=""),"",$O3409/$J3409)</f>
        <v/>
      </c>
      <c r="U3409" s="6" t="inlineStr">
        <is>
          <t>Concluído</t>
        </is>
      </c>
      <c r="V3409" s="6" t="n"/>
      <c r="W3409" s="6" t="n"/>
      <c r="X3409" s="6" t="n"/>
      <c r="Y3409" s="6" t="n"/>
      <c r="Z3409" s="6" t="n"/>
      <c r="AA3409" s="5" t="n"/>
      <c r="AB3409" s="6">
        <f>B3409&amp;"|"&amp;I3409</f>
        <v/>
      </c>
      <c r="AC3409">
        <f>IF($B3409="","","|"&amp;SUBSTITUTE(TRIM(SUBSTITUTE(SUBSTITUTE(SUBSTITUTE(SUBSTITUTE(SUBSTITUTE(SUBSTITUTE(SUBSTITUTE(SUBSTITUTE(SUBSTITUTE(SUBSTITUTE(SUBSTITUTE(SUBSTITUTE(SUBSTITUTE(SUBSTITUTE(TRIM($B3409&amp;""),CHAR(10)," "),CHAR(13)," "),"."," "),";"," "),","," "),"/"," "),"+"," "),"-"," "),"  "," "),"  "," "),"  "," "),"  "," "),"  "," "),"  "," "))," ","|")&amp;"|")</f>
        <v/>
      </c>
      <c r="AD3409">
        <f>TRIM($I3409&amp;"")</f>
        <v/>
      </c>
    </row>
    <row r="3410" ht="36" customHeight="1">
      <c r="A3410" s="14" t="n">
        <v>46239</v>
      </c>
      <c r="B3410" s="6" t="inlineStr">
        <is>
          <t>10279</t>
        </is>
      </c>
      <c r="C3410" s="6" t="inlineStr">
        <is>
          <t>MAD 0812 CAD.4 (MARROM)</t>
        </is>
      </c>
      <c r="D3410" s="6" t="inlineStr">
        <is>
          <t>49 COLA DE ESPUMA</t>
        </is>
      </c>
      <c r="E3410" s="6" t="n">
        <v>30003603</v>
      </c>
      <c r="F3410" s="6" t="inlineStr">
        <is>
          <t>ESPUMA 465X450X30 D23 - CADEIRA MADEIRA</t>
        </is>
      </c>
      <c r="G3410" s="6" t="inlineStr">
        <is>
          <t>49 COLA DE ESPUMA</t>
        </is>
      </c>
      <c r="H3410" s="6" t="inlineStr">
        <is>
          <t>49 COLA DE ESPUMA</t>
        </is>
      </c>
      <c r="I3410" s="4" t="inlineStr">
        <is>
          <t>49 COLA DE ESPUMA</t>
        </is>
      </c>
      <c r="J3410" s="4" t="n">
        <v>120</v>
      </c>
      <c r="K3410" s="6" t="n"/>
      <c r="L3410" s="6" t="n"/>
      <c r="M3410" s="6" t="n"/>
      <c r="N3410" s="6" t="n">
        <v>46224</v>
      </c>
      <c r="O3410" s="6" t="n">
        <v>120</v>
      </c>
      <c r="P3410" s="6" t="n"/>
      <c r="Q3410" s="6" t="n"/>
      <c r="R3410" s="6" t="n"/>
      <c r="S3410" s="6" t="n"/>
      <c r="T3410" s="6">
        <f>IF(OR($J3410="",$O3410=""),"",$O3410/$J3410)</f>
        <v/>
      </c>
      <c r="U3410" s="6" t="inlineStr">
        <is>
          <t>Concluído</t>
        </is>
      </c>
      <c r="V3410" s="6" t="n"/>
      <c r="W3410" s="6" t="n"/>
      <c r="X3410" s="6" t="n"/>
      <c r="Y3410" s="6" t="n"/>
      <c r="Z3410" s="6" t="n"/>
      <c r="AA3410" s="5" t="n"/>
      <c r="AB3410" s="6">
        <f>B3410&amp;"|"&amp;I3410</f>
        <v/>
      </c>
      <c r="AC3410">
        <f>IF($B3410="","","|"&amp;SUBSTITUTE(TRIM(SUBSTITUTE(SUBSTITUTE(SUBSTITUTE(SUBSTITUTE(SUBSTITUTE(SUBSTITUTE(SUBSTITUTE(SUBSTITUTE(SUBSTITUTE(SUBSTITUTE(SUBSTITUTE(SUBSTITUTE(SUBSTITUTE(SUBSTITUTE(TRIM($B3410&amp;""),CHAR(10)," "),CHAR(13)," "),"."," "),";"," "),","," "),"/"," "),"+"," "),"-"," "),"  "," "),"  "," "),"  "," "),"  "," "),"  "," "),"  "," "))," ","|")&amp;"|")</f>
        <v/>
      </c>
      <c r="AD3410">
        <f>TRIM($I3410&amp;"")</f>
        <v/>
      </c>
    </row>
    <row r="3411" ht="36" customHeight="1">
      <c r="A3411" s="14" t="n">
        <v>46240</v>
      </c>
      <c r="B3411" s="6" t="inlineStr">
        <is>
          <t>10280</t>
        </is>
      </c>
      <c r="C3411" s="6" t="inlineStr">
        <is>
          <t>MAD 0812 CAD.5 (ROXO)</t>
        </is>
      </c>
      <c r="D3411" s="6" t="inlineStr">
        <is>
          <t>49 COLA DE ESPUMA</t>
        </is>
      </c>
      <c r="E3411" s="6" t="n">
        <v>30003609</v>
      </c>
      <c r="F3411" s="6" t="inlineStr">
        <is>
          <t>ASSENTO ESTOFADO - CADEIRA PEROLA MADEIRA</t>
        </is>
      </c>
      <c r="G3411" s="6" t="inlineStr">
        <is>
          <t>49 COLA DE ESPUMA</t>
        </is>
      </c>
      <c r="H3411" s="6" t="inlineStr">
        <is>
          <t>49 COLA DE ESPUMA</t>
        </is>
      </c>
      <c r="I3411" s="4" t="inlineStr">
        <is>
          <t>49 COLA DE ESPUMA</t>
        </is>
      </c>
      <c r="J3411" s="4" t="n">
        <v>120</v>
      </c>
      <c r="K3411" s="6" t="n"/>
      <c r="L3411" s="6" t="n"/>
      <c r="M3411" s="6" t="n"/>
      <c r="N3411" s="6" t="n">
        <v>46224</v>
      </c>
      <c r="O3411" s="6" t="n">
        <v>120</v>
      </c>
      <c r="P3411" s="6" t="n"/>
      <c r="Q3411" s="6" t="n"/>
      <c r="R3411" s="6" t="n"/>
      <c r="S3411" s="6" t="n"/>
      <c r="T3411" s="6">
        <f>IF(OR($J3411="",$O3411=""),"",$O3411/$J3411)</f>
        <v/>
      </c>
      <c r="U3411" s="6" t="inlineStr">
        <is>
          <t>Concluído</t>
        </is>
      </c>
      <c r="V3411" s="6" t="n"/>
      <c r="W3411" s="6" t="n"/>
      <c r="X3411" s="6" t="n"/>
      <c r="Y3411" s="6" t="n"/>
      <c r="Z3411" s="6" t="n"/>
      <c r="AA3411" s="5" t="n"/>
      <c r="AB3411" s="6">
        <f>B3411&amp;"|"&amp;I3411</f>
        <v/>
      </c>
      <c r="AC3411">
        <f>IF($B3411="","","|"&amp;SUBSTITUTE(TRIM(SUBSTITUTE(SUBSTITUTE(SUBSTITUTE(SUBSTITUTE(SUBSTITUTE(SUBSTITUTE(SUBSTITUTE(SUBSTITUTE(SUBSTITUTE(SUBSTITUTE(SUBSTITUTE(SUBSTITUTE(SUBSTITUTE(SUBSTITUTE(TRIM($B3411&amp;""),CHAR(10)," "),CHAR(13)," "),"."," "),";"," "),","," "),"/"," "),"+"," "),"-"," "),"  "," "),"  "," "),"  "," "),"  "," "),"  "," "),"  "," "))," ","|")&amp;"|")</f>
        <v/>
      </c>
      <c r="AD3411">
        <f>TRIM($I3411&amp;"")</f>
        <v/>
      </c>
    </row>
    <row r="3412" ht="36" customHeight="1">
      <c r="A3412" s="14" t="n">
        <v>46240</v>
      </c>
      <c r="B3412" s="6" t="inlineStr">
        <is>
          <t>10280</t>
        </is>
      </c>
      <c r="C3412" s="6" t="inlineStr">
        <is>
          <t>MAD 0812 CAD.5 (ROXO)</t>
        </is>
      </c>
      <c r="D3412" s="6" t="inlineStr">
        <is>
          <t>49 COLA DE ESPUMA</t>
        </is>
      </c>
      <c r="E3412" s="6" t="n">
        <v>30003603</v>
      </c>
      <c r="F3412" s="6" t="inlineStr">
        <is>
          <t>ESPUMA 465X450X30 D23 - CADEIRA MADEIRA</t>
        </is>
      </c>
      <c r="G3412" s="6" t="inlineStr">
        <is>
          <t>49 COLA DE ESPUMA</t>
        </is>
      </c>
      <c r="H3412" s="6" t="inlineStr">
        <is>
          <t>49 COLA DE ESPUMA</t>
        </is>
      </c>
      <c r="I3412" s="4" t="inlineStr">
        <is>
          <t>49 COLA DE ESPUMA</t>
        </is>
      </c>
      <c r="J3412" s="4" t="n">
        <v>120</v>
      </c>
      <c r="K3412" s="6" t="n"/>
      <c r="L3412" s="6" t="n"/>
      <c r="M3412" s="6" t="n"/>
      <c r="N3412" s="6" t="n">
        <v>46224</v>
      </c>
      <c r="O3412" s="6" t="n">
        <v>120</v>
      </c>
      <c r="P3412" s="6" t="n"/>
      <c r="Q3412" s="6" t="n"/>
      <c r="R3412" s="6" t="n"/>
      <c r="S3412" s="6" t="n"/>
      <c r="T3412" s="6">
        <f>IF(OR($J3412="",$O3412=""),"",$O3412/$J3412)</f>
        <v/>
      </c>
      <c r="U3412" s="6" t="inlineStr">
        <is>
          <t>Concluído</t>
        </is>
      </c>
      <c r="V3412" s="6" t="n"/>
      <c r="W3412" s="6" t="n"/>
      <c r="X3412" s="6" t="n"/>
      <c r="Y3412" s="6" t="n"/>
      <c r="Z3412" s="6" t="n"/>
      <c r="AA3412" s="5" t="n"/>
      <c r="AB3412" s="6">
        <f>B3412&amp;"|"&amp;I3412</f>
        <v/>
      </c>
      <c r="AC3412">
        <f>IF($B3412="","","|"&amp;SUBSTITUTE(TRIM(SUBSTITUTE(SUBSTITUTE(SUBSTITUTE(SUBSTITUTE(SUBSTITUTE(SUBSTITUTE(SUBSTITUTE(SUBSTITUTE(SUBSTITUTE(SUBSTITUTE(SUBSTITUTE(SUBSTITUTE(SUBSTITUTE(SUBSTITUTE(TRIM($B3412&amp;""),CHAR(10)," "),CHAR(13)," "),"."," "),";"," "),","," "),"/"," "),"+"," "),"-"," "),"  "," "),"  "," "),"  "," "),"  "," "),"  "," "),"  "," "))," ","|")&amp;"|")</f>
        <v/>
      </c>
      <c r="AD3412">
        <f>TRIM($I3412&amp;"")</f>
        <v/>
      </c>
    </row>
    <row r="3413" ht="36" customHeight="1">
      <c r="A3413" s="14" t="n">
        <v>46241</v>
      </c>
      <c r="B3413" s="6" t="inlineStr">
        <is>
          <t>10281</t>
        </is>
      </c>
      <c r="C3413" s="6" t="inlineStr">
        <is>
          <t>MAD 0812 CAD.6 (BRANCO)</t>
        </is>
      </c>
      <c r="D3413" s="6" t="inlineStr">
        <is>
          <t>49 COLA DE ESPUMA</t>
        </is>
      </c>
      <c r="E3413" s="6" t="n">
        <v>30003609</v>
      </c>
      <c r="F3413" s="6" t="inlineStr">
        <is>
          <t>ASSENTO ESTOFADO - CADEIRA PEROLA MADEIRA</t>
        </is>
      </c>
      <c r="G3413" s="6" t="inlineStr">
        <is>
          <t>49 COLA DE ESPUMA</t>
        </is>
      </c>
      <c r="H3413" s="6" t="inlineStr">
        <is>
          <t>49 COLA DE ESPUMA</t>
        </is>
      </c>
      <c r="I3413" s="4" t="inlineStr">
        <is>
          <t>49 COLA DE ESPUMA</t>
        </is>
      </c>
      <c r="J3413" s="4" t="n">
        <v>120</v>
      </c>
      <c r="K3413" s="6" t="n"/>
      <c r="L3413" s="6" t="n"/>
      <c r="M3413" s="6" t="n"/>
      <c r="N3413" s="6" t="n">
        <v>46224</v>
      </c>
      <c r="O3413" s="6" t="n">
        <v>120</v>
      </c>
      <c r="P3413" s="6" t="n"/>
      <c r="Q3413" s="6" t="n"/>
      <c r="R3413" s="6" t="n"/>
      <c r="S3413" s="6" t="n"/>
      <c r="T3413" s="6">
        <f>IF(OR($J3413="",$O3413=""),"",$O3413/$J3413)</f>
        <v/>
      </c>
      <c r="U3413" s="6" t="inlineStr">
        <is>
          <t>Concluído</t>
        </is>
      </c>
      <c r="V3413" s="6" t="n"/>
      <c r="W3413" s="6" t="n"/>
      <c r="X3413" s="6" t="n"/>
      <c r="Y3413" s="6" t="n"/>
      <c r="Z3413" s="6" t="n"/>
      <c r="AA3413" s="5" t="n"/>
      <c r="AB3413" s="6">
        <f>B3413&amp;"|"&amp;I3413</f>
        <v/>
      </c>
      <c r="AC3413">
        <f>IF($B3413="","","|"&amp;SUBSTITUTE(TRIM(SUBSTITUTE(SUBSTITUTE(SUBSTITUTE(SUBSTITUTE(SUBSTITUTE(SUBSTITUTE(SUBSTITUTE(SUBSTITUTE(SUBSTITUTE(SUBSTITUTE(SUBSTITUTE(SUBSTITUTE(SUBSTITUTE(SUBSTITUTE(TRIM($B3413&amp;""),CHAR(10)," "),CHAR(13)," "),"."," "),";"," "),","," "),"/"," "),"+"," "),"-"," "),"  "," "),"  "," "),"  "," "),"  "," "),"  "," "),"  "," "))," ","|")&amp;"|")</f>
        <v/>
      </c>
      <c r="AD3413">
        <f>TRIM($I3413&amp;"")</f>
        <v/>
      </c>
    </row>
    <row r="3414" ht="36" customHeight="1">
      <c r="A3414" s="14" t="n">
        <v>46241</v>
      </c>
      <c r="B3414" s="6" t="inlineStr">
        <is>
          <t>10281</t>
        </is>
      </c>
      <c r="C3414" s="6" t="inlineStr">
        <is>
          <t>MAD 0812 CAD.6 (BRANCO)</t>
        </is>
      </c>
      <c r="D3414" s="6" t="inlineStr">
        <is>
          <t>49 COLA DE ESPUMA</t>
        </is>
      </c>
      <c r="E3414" s="6" t="n">
        <v>30003603</v>
      </c>
      <c r="F3414" s="6" t="inlineStr">
        <is>
          <t>ESPUMA 465X450X30 D23 - CADEIRA MADEIRA</t>
        </is>
      </c>
      <c r="G3414" s="6" t="inlineStr">
        <is>
          <t>49 COLA DE ESPUMA</t>
        </is>
      </c>
      <c r="H3414" s="6" t="inlineStr">
        <is>
          <t>49 COLA DE ESPUMA</t>
        </is>
      </c>
      <c r="I3414" s="4" t="inlineStr">
        <is>
          <t>49 COLA DE ESPUMA</t>
        </is>
      </c>
      <c r="J3414" s="4" t="n">
        <v>120</v>
      </c>
      <c r="K3414" s="6" t="n"/>
      <c r="L3414" s="6" t="n"/>
      <c r="M3414" s="6" t="n"/>
      <c r="N3414" s="6" t="n">
        <v>46224</v>
      </c>
      <c r="O3414" s="6" t="n">
        <v>120</v>
      </c>
      <c r="P3414" s="6" t="n"/>
      <c r="Q3414" s="6" t="n"/>
      <c r="R3414" s="6" t="n"/>
      <c r="S3414" s="6" t="n"/>
      <c r="T3414" s="6">
        <f>IF(OR($J3414="",$O3414=""),"",$O3414/$J3414)</f>
        <v/>
      </c>
      <c r="U3414" s="6" t="inlineStr">
        <is>
          <t>Concluído</t>
        </is>
      </c>
      <c r="V3414" s="6" t="n"/>
      <c r="W3414" s="6" t="n"/>
      <c r="X3414" s="6" t="n"/>
      <c r="Y3414" s="6" t="n"/>
      <c r="Z3414" s="6" t="n"/>
      <c r="AA3414" s="5" t="n"/>
      <c r="AB3414" s="6">
        <f>B3414&amp;"|"&amp;I3414</f>
        <v/>
      </c>
      <c r="AC3414">
        <f>IF($B3414="","","|"&amp;SUBSTITUTE(TRIM(SUBSTITUTE(SUBSTITUTE(SUBSTITUTE(SUBSTITUTE(SUBSTITUTE(SUBSTITUTE(SUBSTITUTE(SUBSTITUTE(SUBSTITUTE(SUBSTITUTE(SUBSTITUTE(SUBSTITUTE(SUBSTITUTE(SUBSTITUTE(TRIM($B3414&amp;""),CHAR(10)," "),CHAR(13)," "),"."," "),";"," "),","," "),"/"," "),"+"," "),"-"," "),"  "," "),"  "," "),"  "," "),"  "," "),"  "," "),"  "," "))," ","|")&amp;"|")</f>
        <v/>
      </c>
      <c r="AD3414">
        <f>TRIM($I3414&amp;"")</f>
        <v/>
      </c>
    </row>
    <row r="3415" ht="36" customHeight="1">
      <c r="A3415" s="14" t="n">
        <v>46227</v>
      </c>
      <c r="B3415" s="6" t="inlineStr">
        <is>
          <t>10284</t>
        </is>
      </c>
      <c r="C3415" s="6" t="inlineStr">
        <is>
          <t>M/C 0728 (AMARELO)</t>
        </is>
      </c>
      <c r="D3415" s="6" t="inlineStr">
        <is>
          <t>49 COLA DE ESPUMA</t>
        </is>
      </c>
      <c r="E3415" s="6" t="n">
        <v>30001212</v>
      </c>
      <c r="F3415" s="6" t="inlineStr">
        <is>
          <t>ENCOSTO ESTOFADO - CADEIRA DUBAI PÉ INTEIRO</t>
        </is>
      </c>
      <c r="G3415" s="6" t="inlineStr">
        <is>
          <t>49 COLA DE ESPUMA</t>
        </is>
      </c>
      <c r="H3415" s="6" t="inlineStr">
        <is>
          <t>49 COLA DE ESPUMA</t>
        </is>
      </c>
      <c r="I3415" s="4" t="inlineStr">
        <is>
          <t>49 COLA DE ESPUMA</t>
        </is>
      </c>
      <c r="J3415" s="4" t="n">
        <v>12</v>
      </c>
      <c r="K3415" s="6" t="n"/>
      <c r="L3415" s="6" t="n"/>
      <c r="M3415" s="6" t="n"/>
      <c r="N3415" s="6" t="n">
        <v>46227</v>
      </c>
      <c r="O3415" s="6" t="n">
        <v>12</v>
      </c>
      <c r="P3415" s="6" t="n"/>
      <c r="Q3415" s="6" t="n"/>
      <c r="R3415" s="6" t="n"/>
      <c r="S3415" s="6" t="n"/>
      <c r="T3415" s="6">
        <f>IF(OR($J3415="",$O3415=""),"",$O3415/$J3415)</f>
        <v/>
      </c>
      <c r="U3415" s="6" t="inlineStr">
        <is>
          <t>Concluído</t>
        </is>
      </c>
      <c r="V3415" s="6" t="n"/>
      <c r="W3415" s="6" t="n"/>
      <c r="X3415" s="6" t="n"/>
      <c r="Y3415" s="6" t="n"/>
      <c r="Z3415" s="6" t="n"/>
      <c r="AA3415" s="5" t="n"/>
      <c r="AB3415" s="6">
        <f>B3415&amp;"|"&amp;I3415</f>
        <v/>
      </c>
      <c r="AC3415">
        <f>IF($B3415="","","|"&amp;SUBSTITUTE(TRIM(SUBSTITUTE(SUBSTITUTE(SUBSTITUTE(SUBSTITUTE(SUBSTITUTE(SUBSTITUTE(SUBSTITUTE(SUBSTITUTE(SUBSTITUTE(SUBSTITUTE(SUBSTITUTE(SUBSTITUTE(SUBSTITUTE(SUBSTITUTE(TRIM($B3415&amp;""),CHAR(10)," "),CHAR(13)," "),"."," "),";"," "),","," "),"/"," "),"+"," "),"-"," "),"  "," "),"  "," "),"  "," "),"  "," "),"  "," "),"  "," "))," ","|")&amp;"|")</f>
        <v/>
      </c>
      <c r="AD3415">
        <f>TRIM($I3415&amp;"")</f>
        <v/>
      </c>
    </row>
    <row r="3416" ht="36" customHeight="1">
      <c r="A3416" s="14" t="n">
        <v>46227</v>
      </c>
      <c r="B3416" s="6" t="inlineStr">
        <is>
          <t>10284</t>
        </is>
      </c>
      <c r="C3416" s="6" t="inlineStr">
        <is>
          <t>M/C 0728 (AMARELO)</t>
        </is>
      </c>
      <c r="D3416" s="6" t="inlineStr">
        <is>
          <t>49 COLA DE ESPUMA</t>
        </is>
      </c>
      <c r="E3416" s="6" t="n">
        <v>30001213</v>
      </c>
      <c r="F3416" s="6" t="inlineStr">
        <is>
          <t>ASSENTO ESTOFADO - CADEIRA PÉ INTEIRO</t>
        </is>
      </c>
      <c r="G3416" s="6" t="inlineStr">
        <is>
          <t>49 COLA DE ESPUMA</t>
        </is>
      </c>
      <c r="H3416" s="6" t="inlineStr">
        <is>
          <t>49 COLA DE ESPUMA</t>
        </is>
      </c>
      <c r="I3416" s="4" t="inlineStr">
        <is>
          <t>49 COLA DE ESPUMA</t>
        </is>
      </c>
      <c r="J3416" s="4" t="n">
        <v>24</v>
      </c>
      <c r="K3416" s="6" t="n"/>
      <c r="L3416" s="6" t="n"/>
      <c r="M3416" s="6" t="n"/>
      <c r="N3416" s="6" t="n">
        <v>46226</v>
      </c>
      <c r="O3416" s="6" t="n">
        <v>24</v>
      </c>
      <c r="P3416" s="6" t="n"/>
      <c r="Q3416" s="6" t="n"/>
      <c r="R3416" s="6" t="n"/>
      <c r="S3416" s="6" t="n"/>
      <c r="T3416" s="6">
        <f>IF(OR($J3416="",$O3416=""),"",$O3416/$J3416)</f>
        <v/>
      </c>
      <c r="U3416" s="6" t="inlineStr">
        <is>
          <t>Concluído</t>
        </is>
      </c>
      <c r="V3416" s="6" t="n"/>
      <c r="W3416" s="6" t="n"/>
      <c r="X3416" s="6" t="n"/>
      <c r="Y3416" s="6" t="n"/>
      <c r="Z3416" s="6" t="n"/>
      <c r="AA3416" s="5" t="n"/>
      <c r="AB3416" s="6">
        <f>B3416&amp;"|"&amp;I3416</f>
        <v/>
      </c>
      <c r="AC3416">
        <f>IF($B3416="","","|"&amp;SUBSTITUTE(TRIM(SUBSTITUTE(SUBSTITUTE(SUBSTITUTE(SUBSTITUTE(SUBSTITUTE(SUBSTITUTE(SUBSTITUTE(SUBSTITUTE(SUBSTITUTE(SUBSTITUTE(SUBSTITUTE(SUBSTITUTE(SUBSTITUTE(SUBSTITUTE(TRIM($B3416&amp;""),CHAR(10)," "),CHAR(13)," "),"."," "),";"," "),","," "),"/"," "),"+"," "),"-"," "),"  "," "),"  "," "),"  "," "),"  "," "),"  "," "),"  "," "))," ","|")&amp;"|")</f>
        <v/>
      </c>
      <c r="AD3416">
        <f>TRIM($I3416&amp;"")</f>
        <v/>
      </c>
    </row>
    <row r="3417" ht="36" customHeight="1">
      <c r="A3417" s="14" t="n">
        <v>46227</v>
      </c>
      <c r="B3417" s="6" t="inlineStr">
        <is>
          <t>10284</t>
        </is>
      </c>
      <c r="C3417" s="6" t="inlineStr">
        <is>
          <t>M/C 0728 (AMARELO)</t>
        </is>
      </c>
      <c r="D3417" s="6" t="inlineStr">
        <is>
          <t>49 COLA DE ESPUMA</t>
        </is>
      </c>
      <c r="E3417" s="6" t="n">
        <v>30001412</v>
      </c>
      <c r="F3417" s="6" t="inlineStr">
        <is>
          <t>ENCOSTO ESTOFADO MENOR - CADEIRA PÉ INTEIRO</t>
        </is>
      </c>
      <c r="G3417" s="6" t="inlineStr">
        <is>
          <t>49 COLA DE ESPUMA</t>
        </is>
      </c>
      <c r="H3417" s="6" t="inlineStr">
        <is>
          <t>49 COLA DE ESPUMA</t>
        </is>
      </c>
      <c r="I3417" s="4" t="inlineStr">
        <is>
          <t>49 COLA DE ESPUMA</t>
        </is>
      </c>
      <c r="J3417" s="4" t="n">
        <v>8</v>
      </c>
      <c r="K3417" s="6" t="n"/>
      <c r="L3417" s="6" t="n"/>
      <c r="M3417" s="6" t="n"/>
      <c r="N3417" s="6" t="n">
        <v>46225</v>
      </c>
      <c r="O3417" s="6" t="n">
        <v>8</v>
      </c>
      <c r="P3417" s="6" t="n"/>
      <c r="Q3417" s="6" t="n"/>
      <c r="R3417" s="6" t="n"/>
      <c r="S3417" s="6" t="n"/>
      <c r="T3417" s="6">
        <f>IF(OR($J3417="",$O3417=""),"",$O3417/$J3417)</f>
        <v/>
      </c>
      <c r="U3417" s="6" t="inlineStr">
        <is>
          <t>Concluído</t>
        </is>
      </c>
      <c r="V3417" s="6" t="n"/>
      <c r="W3417" s="6" t="n"/>
      <c r="X3417" s="6" t="n"/>
      <c r="Y3417" s="6" t="n"/>
      <c r="Z3417" s="6" t="n"/>
      <c r="AA3417" s="5" t="n"/>
      <c r="AB3417" s="6">
        <f>B3417&amp;"|"&amp;I3417</f>
        <v/>
      </c>
      <c r="AC3417">
        <f>IF($B3417="","","|"&amp;SUBSTITUTE(TRIM(SUBSTITUTE(SUBSTITUTE(SUBSTITUTE(SUBSTITUTE(SUBSTITUTE(SUBSTITUTE(SUBSTITUTE(SUBSTITUTE(SUBSTITUTE(SUBSTITUTE(SUBSTITUTE(SUBSTITUTE(SUBSTITUTE(SUBSTITUTE(TRIM($B3417&amp;""),CHAR(10)," "),CHAR(13)," "),"."," "),";"," "),","," "),"/"," "),"+"," "),"-"," "),"  "," "),"  "," "),"  "," "),"  "," "),"  "," "),"  "," "))," ","|")&amp;"|")</f>
        <v/>
      </c>
      <c r="AD3417">
        <f>TRIM($I3417&amp;"")</f>
        <v/>
      </c>
    </row>
    <row r="3418" ht="36" customHeight="1">
      <c r="A3418" s="14" t="n">
        <v>46227</v>
      </c>
      <c r="B3418" s="6" t="inlineStr">
        <is>
          <t>10284</t>
        </is>
      </c>
      <c r="C3418" s="6" t="inlineStr">
        <is>
          <t>M/C 0728 (AMARELO)</t>
        </is>
      </c>
      <c r="D3418" s="6" t="inlineStr">
        <is>
          <t>49 COLA DE ESPUMA</t>
        </is>
      </c>
      <c r="E3418" s="6" t="n">
        <v>30003413</v>
      </c>
      <c r="F3418" s="6" t="inlineStr">
        <is>
          <t>ASSENTO ESTOFADO - CADEIRA DAKAR</t>
        </is>
      </c>
      <c r="G3418" s="6" t="inlineStr">
        <is>
          <t>49 COLA DE ESPUMA</t>
        </is>
      </c>
      <c r="H3418" s="6" t="inlineStr">
        <is>
          <t>49 COLA DE ESPUMA</t>
        </is>
      </c>
      <c r="I3418" s="4" t="inlineStr">
        <is>
          <t>49 COLA DE ESPUMA</t>
        </is>
      </c>
      <c r="J3418" s="4" t="n">
        <v>12</v>
      </c>
      <c r="K3418" s="6" t="n"/>
      <c r="L3418" s="6" t="n"/>
      <c r="M3418" s="6" t="n"/>
      <c r="N3418" s="6" t="n">
        <v>46227</v>
      </c>
      <c r="O3418" s="6" t="n">
        <v>12</v>
      </c>
      <c r="P3418" s="6" t="n"/>
      <c r="Q3418" s="6" t="n"/>
      <c r="R3418" s="6" t="n"/>
      <c r="S3418" s="6" t="n"/>
      <c r="T3418" s="6">
        <f>IF(OR($J3418="",$O3418=""),"",$O3418/$J3418)</f>
        <v/>
      </c>
      <c r="U3418" s="6" t="inlineStr">
        <is>
          <t>Concluído</t>
        </is>
      </c>
      <c r="V3418" s="6" t="n"/>
      <c r="W3418" s="6" t="n"/>
      <c r="X3418" s="6" t="n"/>
      <c r="Y3418" s="6" t="n"/>
      <c r="Z3418" s="6" t="n"/>
      <c r="AA3418" s="5" t="n"/>
      <c r="AB3418" s="6">
        <f>B3418&amp;"|"&amp;I3418</f>
        <v/>
      </c>
      <c r="AC3418">
        <f>IF($B3418="","","|"&amp;SUBSTITUTE(TRIM(SUBSTITUTE(SUBSTITUTE(SUBSTITUTE(SUBSTITUTE(SUBSTITUTE(SUBSTITUTE(SUBSTITUTE(SUBSTITUTE(SUBSTITUTE(SUBSTITUTE(SUBSTITUTE(SUBSTITUTE(SUBSTITUTE(SUBSTITUTE(TRIM($B3418&amp;""),CHAR(10)," "),CHAR(13)," "),"."," "),";"," "),","," "),"/"," "),"+"," "),"-"," "),"  "," "),"  "," "),"  "," "),"  "," "),"  "," "),"  "," "))," ","|")&amp;"|")</f>
        <v/>
      </c>
      <c r="AD3418">
        <f>TRIM($I3418&amp;"")</f>
        <v/>
      </c>
    </row>
    <row r="3419" ht="36" customHeight="1">
      <c r="A3419" s="14" t="n">
        <v>46227</v>
      </c>
      <c r="B3419" s="6" t="inlineStr">
        <is>
          <t>10284</t>
        </is>
      </c>
      <c r="C3419" s="6" t="inlineStr">
        <is>
          <t>M/C 0728 (AMARELO)</t>
        </is>
      </c>
      <c r="D3419" s="6" t="inlineStr">
        <is>
          <t>49 COLA DE ESPUMA</t>
        </is>
      </c>
      <c r="E3419" s="6" t="n">
        <v>30003920</v>
      </c>
      <c r="F3419" s="6" t="inlineStr">
        <is>
          <t>ENCOSTO ESTOFADO - CAD TRENTO</t>
        </is>
      </c>
      <c r="G3419" s="6" t="inlineStr">
        <is>
          <t>49 COLA DE ESPUMA</t>
        </is>
      </c>
      <c r="H3419" s="6" t="inlineStr">
        <is>
          <t>49 COLA DE ESPUMA</t>
        </is>
      </c>
      <c r="I3419" s="4" t="inlineStr">
        <is>
          <t>49 COLA DE ESPUMA</t>
        </is>
      </c>
      <c r="J3419" s="4" t="n">
        <v>12</v>
      </c>
      <c r="K3419" s="6" t="n"/>
      <c r="L3419" s="6" t="n"/>
      <c r="M3419" s="6" t="n"/>
      <c r="N3419" s="6" t="n">
        <v>46225</v>
      </c>
      <c r="O3419" s="6" t="n">
        <v>12</v>
      </c>
      <c r="P3419" s="6" t="n"/>
      <c r="Q3419" s="6" t="n"/>
      <c r="R3419" s="6" t="n"/>
      <c r="S3419" s="6" t="n"/>
      <c r="T3419" s="6">
        <f>IF(OR($J3419="",$O3419=""),"",$O3419/$J3419)</f>
        <v/>
      </c>
      <c r="U3419" s="6" t="inlineStr">
        <is>
          <t>Concluído</t>
        </is>
      </c>
      <c r="V3419" s="6" t="n"/>
      <c r="W3419" s="6" t="n"/>
      <c r="X3419" s="6" t="n"/>
      <c r="Y3419" s="6" t="n"/>
      <c r="Z3419" s="6" t="n"/>
      <c r="AA3419" s="5" t="n"/>
      <c r="AB3419" s="6">
        <f>B3419&amp;"|"&amp;I3419</f>
        <v/>
      </c>
      <c r="AC3419">
        <f>IF($B3419="","","|"&amp;SUBSTITUTE(TRIM(SUBSTITUTE(SUBSTITUTE(SUBSTITUTE(SUBSTITUTE(SUBSTITUTE(SUBSTITUTE(SUBSTITUTE(SUBSTITUTE(SUBSTITUTE(SUBSTITUTE(SUBSTITUTE(SUBSTITUTE(SUBSTITUTE(SUBSTITUTE(TRIM($B3419&amp;""),CHAR(10)," "),CHAR(13)," "),"."," "),";"," "),","," "),"/"," "),"+"," "),"-"," "),"  "," "),"  "," "),"  "," "),"  "," "),"  "," "),"  "," "))," ","|")&amp;"|")</f>
        <v/>
      </c>
      <c r="AD3419">
        <f>TRIM($I3419&amp;"")</f>
        <v/>
      </c>
    </row>
    <row r="3420" ht="36" customHeight="1">
      <c r="A3420" s="14" t="n">
        <v>46227</v>
      </c>
      <c r="B3420" s="6" t="inlineStr">
        <is>
          <t>10284</t>
        </is>
      </c>
      <c r="C3420" s="6" t="inlineStr">
        <is>
          <t>M/C 0728 (AMARELO)</t>
        </is>
      </c>
      <c r="D3420" s="6" t="inlineStr">
        <is>
          <t>49 COLA DE ESPUMA</t>
        </is>
      </c>
      <c r="E3420" s="6" t="n">
        <v>30001235</v>
      </c>
      <c r="F3420" s="6" t="inlineStr">
        <is>
          <t>ENCOSTO 680X430X20 D20</t>
        </is>
      </c>
      <c r="G3420" s="6" t="inlineStr">
        <is>
          <t>49 COLA DE ESPUMA</t>
        </is>
      </c>
      <c r="H3420" s="6" t="inlineStr">
        <is>
          <t>49 COLA DE ESPUMA</t>
        </is>
      </c>
      <c r="I3420" s="4" t="inlineStr">
        <is>
          <t>49 COLA DE ESPUMA</t>
        </is>
      </c>
      <c r="J3420" s="4" t="n">
        <v>24</v>
      </c>
      <c r="K3420" s="6" t="n"/>
      <c r="L3420" s="6" t="n"/>
      <c r="M3420" s="6" t="n"/>
      <c r="N3420" s="6" t="n">
        <v>46227</v>
      </c>
      <c r="O3420" s="6" t="n">
        <v>24</v>
      </c>
      <c r="P3420" s="6" t="n"/>
      <c r="Q3420" s="6" t="n"/>
      <c r="R3420" s="6" t="n"/>
      <c r="S3420" s="6" t="n"/>
      <c r="T3420" s="6">
        <f>IF(OR($J3420="",$O3420=""),"",$O3420/$J3420)</f>
        <v/>
      </c>
      <c r="U3420" s="6" t="inlineStr">
        <is>
          <t>Concluído</t>
        </is>
      </c>
      <c r="V3420" s="6" t="n"/>
      <c r="W3420" s="6" t="n"/>
      <c r="X3420" s="6" t="n"/>
      <c r="Y3420" s="6" t="n"/>
      <c r="Z3420" s="6" t="n"/>
      <c r="AA3420" s="5" t="n"/>
      <c r="AB3420" s="6">
        <f>B3420&amp;"|"&amp;I3420</f>
        <v/>
      </c>
      <c r="AC3420">
        <f>IF($B3420="","","|"&amp;SUBSTITUTE(TRIM(SUBSTITUTE(SUBSTITUTE(SUBSTITUTE(SUBSTITUTE(SUBSTITUTE(SUBSTITUTE(SUBSTITUTE(SUBSTITUTE(SUBSTITUTE(SUBSTITUTE(SUBSTITUTE(SUBSTITUTE(SUBSTITUTE(SUBSTITUTE(TRIM($B3420&amp;""),CHAR(10)," "),CHAR(13)," "),"."," "),";"," "),","," "),"/"," "),"+"," "),"-"," "),"  "," "),"  "," "),"  "," "),"  "," "),"  "," "),"  "," "))," ","|")&amp;"|")</f>
        <v/>
      </c>
      <c r="AD3420">
        <f>TRIM($I3420&amp;"")</f>
        <v/>
      </c>
    </row>
    <row r="3421" ht="36" customHeight="1">
      <c r="A3421" s="14" t="n">
        <v>46227</v>
      </c>
      <c r="B3421" s="6" t="inlineStr">
        <is>
          <t>10284</t>
        </is>
      </c>
      <c r="C3421" s="6" t="inlineStr">
        <is>
          <t>M/C 0728 (AMARELO)</t>
        </is>
      </c>
      <c r="D3421" s="6" t="inlineStr">
        <is>
          <t>49 COLA DE ESPUMA</t>
        </is>
      </c>
      <c r="E3421" s="6" t="n">
        <v>30004807</v>
      </c>
      <c r="F3421" s="6" t="inlineStr">
        <is>
          <t>ASSENTO ESTOFADO - CAD SANTIAGO</t>
        </is>
      </c>
      <c r="G3421" s="6" t="inlineStr">
        <is>
          <t>49 COLA DE ESPUMA</t>
        </is>
      </c>
      <c r="H3421" s="6" t="inlineStr">
        <is>
          <t>49 COLA DE ESPUMA</t>
        </is>
      </c>
      <c r="I3421" s="4" t="inlineStr">
        <is>
          <t>49 COLA DE ESPUMA</t>
        </is>
      </c>
      <c r="J3421" s="4" t="n">
        <v>600</v>
      </c>
      <c r="K3421" s="6" t="n"/>
      <c r="L3421" s="6" t="n"/>
      <c r="M3421" s="6" t="n"/>
      <c r="N3421" s="6" t="n">
        <v>46225</v>
      </c>
      <c r="O3421" s="6" t="n">
        <v>600</v>
      </c>
      <c r="P3421" s="6" t="n"/>
      <c r="Q3421" s="6" t="n"/>
      <c r="R3421" s="6" t="n"/>
      <c r="S3421" s="6" t="n"/>
      <c r="T3421" s="6">
        <f>IF(OR($J3421="",$O3421=""),"",$O3421/$J3421)</f>
        <v/>
      </c>
      <c r="U3421" s="6" t="inlineStr">
        <is>
          <t>Concluído</t>
        </is>
      </c>
      <c r="V3421" s="6" t="n"/>
      <c r="W3421" s="6" t="n"/>
      <c r="X3421" s="6" t="n"/>
      <c r="Y3421" s="6" t="n"/>
      <c r="Z3421" s="6" t="n"/>
      <c r="AA3421" s="5" t="n"/>
      <c r="AB3421" s="6">
        <f>B3421&amp;"|"&amp;I3421</f>
        <v/>
      </c>
      <c r="AC3421">
        <f>IF($B3421="","","|"&amp;SUBSTITUTE(TRIM(SUBSTITUTE(SUBSTITUTE(SUBSTITUTE(SUBSTITUTE(SUBSTITUTE(SUBSTITUTE(SUBSTITUTE(SUBSTITUTE(SUBSTITUTE(SUBSTITUTE(SUBSTITUTE(SUBSTITUTE(SUBSTITUTE(SUBSTITUTE(TRIM($B3421&amp;""),CHAR(10)," "),CHAR(13)," "),"."," "),";"," "),","," "),"/"," "),"+"," "),"-"," "),"  "," "),"  "," "),"  "," "),"  "," "),"  "," "),"  "," "))," ","|")&amp;"|")</f>
        <v/>
      </c>
      <c r="AD3421">
        <f>TRIM($I3421&amp;"")</f>
        <v/>
      </c>
    </row>
    <row r="3422" ht="36" customHeight="1">
      <c r="A3422" s="14" t="n">
        <v>46227</v>
      </c>
      <c r="B3422" s="6" t="inlineStr">
        <is>
          <t>10284</t>
        </is>
      </c>
      <c r="C3422" s="6" t="inlineStr">
        <is>
          <t>M/C 0728 (AMARELO)</t>
        </is>
      </c>
      <c r="D3422" s="6" t="inlineStr">
        <is>
          <t>49 COLA DE ESPUMA</t>
        </is>
      </c>
      <c r="E3422" s="6" t="n">
        <v>30006805</v>
      </c>
      <c r="F3422" s="6" t="inlineStr">
        <is>
          <t>LATERAL ENCOSTO 610X90X10 D13 - CAD GENOVA</t>
        </is>
      </c>
      <c r="G3422" s="6" t="inlineStr">
        <is>
          <t>49 COLA DE ESPUMA</t>
        </is>
      </c>
      <c r="H3422" s="6" t="inlineStr">
        <is>
          <t>49 COLA DE ESPUMA</t>
        </is>
      </c>
      <c r="I3422" s="4" t="inlineStr">
        <is>
          <t>49 COLA DE ESPUMA</t>
        </is>
      </c>
      <c r="J3422" s="4" t="n">
        <v>8</v>
      </c>
      <c r="K3422" s="6" t="n"/>
      <c r="L3422" s="6" t="n"/>
      <c r="M3422" s="6" t="n"/>
      <c r="N3422" s="6" t="n">
        <v>46227</v>
      </c>
      <c r="O3422" s="6" t="n">
        <v>8</v>
      </c>
      <c r="P3422" s="6" t="n"/>
      <c r="Q3422" s="6" t="n"/>
      <c r="R3422" s="6" t="n"/>
      <c r="S3422" s="6" t="n"/>
      <c r="T3422" s="6">
        <f>IF(OR($J3422="",$O3422=""),"",$O3422/$J3422)</f>
        <v/>
      </c>
      <c r="U3422" s="6" t="inlineStr">
        <is>
          <t>Concluído</t>
        </is>
      </c>
      <c r="V3422" s="6" t="n"/>
      <c r="W3422" s="6" t="n"/>
      <c r="X3422" s="6" t="n"/>
      <c r="Y3422" s="6" t="n"/>
      <c r="Z3422" s="6" t="n"/>
      <c r="AA3422" s="5" t="n"/>
      <c r="AB3422" s="6">
        <f>B3422&amp;"|"&amp;I3422</f>
        <v/>
      </c>
      <c r="AC3422">
        <f>IF($B3422="","","|"&amp;SUBSTITUTE(TRIM(SUBSTITUTE(SUBSTITUTE(SUBSTITUTE(SUBSTITUTE(SUBSTITUTE(SUBSTITUTE(SUBSTITUTE(SUBSTITUTE(SUBSTITUTE(SUBSTITUTE(SUBSTITUTE(SUBSTITUTE(SUBSTITUTE(SUBSTITUTE(TRIM($B3422&amp;""),CHAR(10)," "),CHAR(13)," "),"."," "),";"," "),","," "),"/"," "),"+"," "),"-"," "),"  "," "),"  "," "),"  "," "),"  "," "),"  "," "),"  "," "))," ","|")&amp;"|")</f>
        <v/>
      </c>
      <c r="AD3422">
        <f>TRIM($I3422&amp;"")</f>
        <v/>
      </c>
    </row>
    <row r="3423" ht="36" customHeight="1">
      <c r="A3423" s="14" t="n">
        <v>46227</v>
      </c>
      <c r="B3423" s="6" t="inlineStr">
        <is>
          <t>10284</t>
        </is>
      </c>
      <c r="C3423" s="6" t="inlineStr">
        <is>
          <t>M/C 0728 (AMARELO)</t>
        </is>
      </c>
      <c r="D3423" s="6" t="inlineStr">
        <is>
          <t>49 COLA DE ESPUMA</t>
        </is>
      </c>
      <c r="E3423" s="6" t="n">
        <v>30006806</v>
      </c>
      <c r="F3423" s="6" t="inlineStr">
        <is>
          <t>ENCOSTO ESTOFADO - CADEIRA GENOVA</t>
        </is>
      </c>
      <c r="G3423" s="6" t="inlineStr">
        <is>
          <t>49 COLA DE ESPUMA</t>
        </is>
      </c>
      <c r="H3423" s="6" t="inlineStr">
        <is>
          <t>49 COLA DE ESPUMA</t>
        </is>
      </c>
      <c r="I3423" s="4" t="inlineStr">
        <is>
          <t>49 COLA DE ESPUMA</t>
        </is>
      </c>
      <c r="J3423" s="4" t="n">
        <v>4</v>
      </c>
      <c r="K3423" s="6" t="n"/>
      <c r="L3423" s="6" t="n"/>
      <c r="M3423" s="6" t="n"/>
      <c r="N3423" s="6" t="n">
        <v>46225</v>
      </c>
      <c r="O3423" s="6" t="n">
        <v>4</v>
      </c>
      <c r="P3423" s="6" t="n"/>
      <c r="Q3423" s="6" t="n"/>
      <c r="R3423" s="6" t="n"/>
      <c r="S3423" s="6" t="n"/>
      <c r="T3423" s="6">
        <f>IF(OR($J3423="",$O3423=""),"",$O3423/$J3423)</f>
        <v/>
      </c>
      <c r="U3423" s="6" t="inlineStr">
        <is>
          <t>Concluído</t>
        </is>
      </c>
      <c r="V3423" s="6" t="n"/>
      <c r="W3423" s="6" t="n"/>
      <c r="X3423" s="6" t="n"/>
      <c r="Y3423" s="6" t="n"/>
      <c r="Z3423" s="6" t="n"/>
      <c r="AA3423" s="5" t="n"/>
      <c r="AB3423" s="6">
        <f>B3423&amp;"|"&amp;I3423</f>
        <v/>
      </c>
      <c r="AC3423">
        <f>IF($B3423="","","|"&amp;SUBSTITUTE(TRIM(SUBSTITUTE(SUBSTITUTE(SUBSTITUTE(SUBSTITUTE(SUBSTITUTE(SUBSTITUTE(SUBSTITUTE(SUBSTITUTE(SUBSTITUTE(SUBSTITUTE(SUBSTITUTE(SUBSTITUTE(SUBSTITUTE(SUBSTITUTE(TRIM($B3423&amp;""),CHAR(10)," "),CHAR(13)," "),"."," "),";"," "),","," "),"/"," "),"+"," "),"-"," "),"  "," "),"  "," "),"  "," "),"  "," "),"  "," "),"  "," "))," ","|")&amp;"|")</f>
        <v/>
      </c>
      <c r="AD3423">
        <f>TRIM($I3423&amp;"")</f>
        <v/>
      </c>
    </row>
    <row r="3424" ht="36" customHeight="1">
      <c r="A3424" s="14" t="n">
        <v>46226</v>
      </c>
      <c r="B3424" s="6" t="inlineStr">
        <is>
          <t>10284</t>
        </is>
      </c>
      <c r="C3424" s="6" t="inlineStr">
        <is>
          <t>M/C 0728 (AMARELO)</t>
        </is>
      </c>
      <c r="D3424" s="6" t="inlineStr">
        <is>
          <t>9 COLADEIRAS</t>
        </is>
      </c>
      <c r="E3424" s="6" t="n">
        <v>200306101</v>
      </c>
      <c r="F3424" s="6" t="inlineStr">
        <is>
          <t>PE 790(800)X100X50 MDP - MESA GENOVA</t>
        </is>
      </c>
      <c r="G3424" s="6" t="inlineStr">
        <is>
          <t>9 COLADEIRAS</t>
        </is>
      </c>
      <c r="H3424" s="6" t="inlineStr">
        <is>
          <t>9 COLADEIRAS</t>
        </is>
      </c>
      <c r="I3424" s="4" t="inlineStr">
        <is>
          <t>9 COLADEIRAS</t>
        </is>
      </c>
      <c r="J3424" s="4" t="n">
        <v>4</v>
      </c>
      <c r="K3424" s="6" t="n"/>
      <c r="L3424" s="6" t="n"/>
      <c r="M3424" s="6" t="n"/>
      <c r="N3424" s="6" t="n">
        <v>46223</v>
      </c>
      <c r="O3424" s="6" t="n">
        <v>4</v>
      </c>
      <c r="P3424" s="6" t="n"/>
      <c r="Q3424" s="6" t="n"/>
      <c r="R3424" s="6" t="n"/>
      <c r="S3424" s="6" t="n"/>
      <c r="T3424" s="6">
        <f>IF(OR($J3424="",$O3424=""),"",$O3424/$J3424)</f>
        <v/>
      </c>
      <c r="U3424" s="6" t="inlineStr">
        <is>
          <t>Concluído</t>
        </is>
      </c>
      <c r="V3424" s="6" t="n"/>
      <c r="W3424" s="6" t="n"/>
      <c r="X3424" s="6" t="n"/>
      <c r="Y3424" s="6" t="n"/>
      <c r="Z3424" s="6" t="n"/>
      <c r="AA3424" s="5" t="n"/>
      <c r="AB3424" s="6">
        <f>B3424&amp;"|"&amp;I3424</f>
        <v/>
      </c>
      <c r="AC3424">
        <f>IF($B3424="","","|"&amp;SUBSTITUTE(TRIM(SUBSTITUTE(SUBSTITUTE(SUBSTITUTE(SUBSTITUTE(SUBSTITUTE(SUBSTITUTE(SUBSTITUTE(SUBSTITUTE(SUBSTITUTE(SUBSTITUTE(SUBSTITUTE(SUBSTITUTE(SUBSTITUTE(SUBSTITUTE(TRIM($B3424&amp;""),CHAR(10)," "),CHAR(13)," "),"."," "),";"," "),","," "),"/"," "),"+"," "),"-"," "),"  "," "),"  "," "),"  "," "),"  "," "),"  "," "),"  "," "))," ","|")&amp;"|")</f>
        <v/>
      </c>
      <c r="AD3424">
        <f>TRIM($I3424&amp;"")</f>
        <v/>
      </c>
    </row>
    <row r="3425" ht="36" customHeight="1">
      <c r="A3425" s="14" t="n">
        <v>46226</v>
      </c>
      <c r="B3425" s="6" t="inlineStr">
        <is>
          <t>10284</t>
        </is>
      </c>
      <c r="C3425" s="6" t="inlineStr">
        <is>
          <t>M/C 0728 (AMARELO)</t>
        </is>
      </c>
      <c r="D3425" s="6" t="inlineStr">
        <is>
          <t>9 COLADEIRAS</t>
        </is>
      </c>
      <c r="E3425" s="6" t="n">
        <v>200306102</v>
      </c>
      <c r="F3425" s="6" t="inlineStr">
        <is>
          <t>BASE DOS PES 634(653)X95X50 MDP - MESA GENOVA</t>
        </is>
      </c>
      <c r="G3425" s="6" t="inlineStr">
        <is>
          <t>9 COLADEIRAS</t>
        </is>
      </c>
      <c r="H3425" s="6" t="inlineStr">
        <is>
          <t>9 COLADEIRAS</t>
        </is>
      </c>
      <c r="I3425" s="4" t="inlineStr">
        <is>
          <t>9 COLADEIRAS</t>
        </is>
      </c>
      <c r="J3425" s="4" t="n">
        <v>2</v>
      </c>
      <c r="K3425" s="6" t="n"/>
      <c r="L3425" s="6" t="n"/>
      <c r="M3425" s="6" t="n"/>
      <c r="N3425" s="6" t="n">
        <v>46223</v>
      </c>
      <c r="O3425" s="6" t="n">
        <v>2</v>
      </c>
      <c r="P3425" s="6" t="n"/>
      <c r="Q3425" s="6" t="n"/>
      <c r="R3425" s="6" t="n"/>
      <c r="S3425" s="6" t="n"/>
      <c r="T3425" s="6">
        <f>IF(OR($J3425="",$O3425=""),"",$O3425/$J3425)</f>
        <v/>
      </c>
      <c r="U3425" s="6" t="inlineStr">
        <is>
          <t>Concluído</t>
        </is>
      </c>
      <c r="V3425" s="6" t="n"/>
      <c r="W3425" s="6" t="n"/>
      <c r="X3425" s="6" t="n"/>
      <c r="Y3425" s="6" t="n"/>
      <c r="Z3425" s="6" t="n"/>
      <c r="AA3425" s="5" t="n"/>
      <c r="AB3425" s="6">
        <f>B3425&amp;"|"&amp;I3425</f>
        <v/>
      </c>
      <c r="AC3425">
        <f>IF($B3425="","","|"&amp;SUBSTITUTE(TRIM(SUBSTITUTE(SUBSTITUTE(SUBSTITUTE(SUBSTITUTE(SUBSTITUTE(SUBSTITUTE(SUBSTITUTE(SUBSTITUTE(SUBSTITUTE(SUBSTITUTE(SUBSTITUTE(SUBSTITUTE(SUBSTITUTE(SUBSTITUTE(TRIM($B3425&amp;""),CHAR(10)," "),CHAR(13)," "),"."," "),";"," "),","," "),"/"," "),"+"," "),"-"," "),"  "," "),"  "," "),"  "," "),"  "," "),"  "," "),"  "," "))," ","|")&amp;"|")</f>
        <v/>
      </c>
      <c r="AD3425">
        <f>TRIM($I3425&amp;"")</f>
        <v/>
      </c>
    </row>
    <row r="3426" ht="36" customHeight="1">
      <c r="A3426" s="14" t="n">
        <v>46226</v>
      </c>
      <c r="B3426" s="6" t="inlineStr">
        <is>
          <t>10284</t>
        </is>
      </c>
      <c r="C3426" s="6" t="inlineStr">
        <is>
          <t>M/C 0728 (AMARELO)</t>
        </is>
      </c>
      <c r="D3426" s="6" t="inlineStr">
        <is>
          <t>9 COLADEIRAS</t>
        </is>
      </c>
      <c r="E3426" s="6" t="n">
        <v>20052001</v>
      </c>
      <c r="F3426" s="6" t="inlineStr">
        <is>
          <t>(2-4) TRAVESSA 742X122X25 MDF - MESA ATHENAS</t>
        </is>
      </c>
      <c r="G3426" s="6" t="inlineStr">
        <is>
          <t>9 COLADEIRAS</t>
        </is>
      </c>
      <c r="H3426" s="6" t="inlineStr">
        <is>
          <t>9 COLADEIRAS</t>
        </is>
      </c>
      <c r="I3426" s="4" t="inlineStr">
        <is>
          <t>9 COLADEIRAS</t>
        </is>
      </c>
      <c r="J3426" s="4" t="n">
        <v>44</v>
      </c>
      <c r="K3426" s="6" t="n"/>
      <c r="L3426" s="6" t="n"/>
      <c r="M3426" s="6" t="n"/>
      <c r="N3426" s="6" t="n">
        <v>46223</v>
      </c>
      <c r="O3426" s="6" t="n">
        <v>44</v>
      </c>
      <c r="P3426" s="6" t="n"/>
      <c r="Q3426" s="6" t="n"/>
      <c r="R3426" s="6" t="n"/>
      <c r="S3426" s="6" t="n"/>
      <c r="T3426" s="6">
        <f>IF(OR($J3426="",$O3426=""),"",$O3426/$J3426)</f>
        <v/>
      </c>
      <c r="U3426" s="6" t="inlineStr">
        <is>
          <t>Concluído</t>
        </is>
      </c>
      <c r="V3426" s="6" t="n"/>
      <c r="W3426" s="6" t="n"/>
      <c r="X3426" s="6" t="n"/>
      <c r="Y3426" s="6" t="n"/>
      <c r="Z3426" s="6" t="n"/>
      <c r="AA3426" s="5" t="n"/>
      <c r="AB3426" s="6">
        <f>B3426&amp;"|"&amp;I3426</f>
        <v/>
      </c>
      <c r="AC3426">
        <f>IF($B3426="","","|"&amp;SUBSTITUTE(TRIM(SUBSTITUTE(SUBSTITUTE(SUBSTITUTE(SUBSTITUTE(SUBSTITUTE(SUBSTITUTE(SUBSTITUTE(SUBSTITUTE(SUBSTITUTE(SUBSTITUTE(SUBSTITUTE(SUBSTITUTE(SUBSTITUTE(SUBSTITUTE(TRIM($B3426&amp;""),CHAR(10)," "),CHAR(13)," "),"."," "),";"," "),","," "),"/"," "),"+"," "),"-"," "),"  "," "),"  "," "),"  "," "),"  "," "),"  "," "),"  "," "))," ","|")&amp;"|")</f>
        <v/>
      </c>
      <c r="AD3426">
        <f>TRIM($I3426&amp;"")</f>
        <v/>
      </c>
    </row>
    <row r="3427" ht="36" customHeight="1">
      <c r="A3427" s="14" t="n">
        <v>46226</v>
      </c>
      <c r="B3427" s="6" t="inlineStr">
        <is>
          <t>10284</t>
        </is>
      </c>
      <c r="C3427" s="6" t="inlineStr">
        <is>
          <t>M/C 0728 (AMARELO)</t>
        </is>
      </c>
      <c r="D3427" s="6" t="inlineStr">
        <is>
          <t>9 COLADEIRAS</t>
        </is>
      </c>
      <c r="E3427" s="6" t="n">
        <v>20052002</v>
      </c>
      <c r="F3427" s="6" t="inlineStr">
        <is>
          <t>(5) BASE MAIOR 542X124X25 MDF - MESA ATHENAS</t>
        </is>
      </c>
      <c r="G3427" s="6" t="inlineStr">
        <is>
          <t>9 COLADEIRAS</t>
        </is>
      </c>
      <c r="H3427" s="6" t="inlineStr">
        <is>
          <t>9 COLADEIRAS</t>
        </is>
      </c>
      <c r="I3427" s="4" t="inlineStr">
        <is>
          <t>9 COLADEIRAS</t>
        </is>
      </c>
      <c r="J3427" s="4" t="n">
        <v>4</v>
      </c>
      <c r="K3427" s="6" t="n"/>
      <c r="L3427" s="6" t="n"/>
      <c r="M3427" s="6" t="n"/>
      <c r="N3427" s="6" t="n">
        <v>46223</v>
      </c>
      <c r="O3427" s="6" t="n">
        <v>4</v>
      </c>
      <c r="P3427" s="6" t="n"/>
      <c r="Q3427" s="6" t="n"/>
      <c r="R3427" s="6" t="n"/>
      <c r="S3427" s="6" t="n"/>
      <c r="T3427" s="6">
        <f>IF(OR($J3427="",$O3427=""),"",$O3427/$J3427)</f>
        <v/>
      </c>
      <c r="U3427" s="6" t="inlineStr">
        <is>
          <t>Concluído</t>
        </is>
      </c>
      <c r="V3427" s="6" t="n"/>
      <c r="W3427" s="6" t="n"/>
      <c r="X3427" s="6" t="n"/>
      <c r="Y3427" s="6" t="n"/>
      <c r="Z3427" s="6" t="n"/>
      <c r="AA3427" s="5" t="n"/>
      <c r="AB3427" s="6">
        <f>B3427&amp;"|"&amp;I3427</f>
        <v/>
      </c>
      <c r="AC3427">
        <f>IF($B3427="","","|"&amp;SUBSTITUTE(TRIM(SUBSTITUTE(SUBSTITUTE(SUBSTITUTE(SUBSTITUTE(SUBSTITUTE(SUBSTITUTE(SUBSTITUTE(SUBSTITUTE(SUBSTITUTE(SUBSTITUTE(SUBSTITUTE(SUBSTITUTE(SUBSTITUTE(SUBSTITUTE(TRIM($B3427&amp;""),CHAR(10)," "),CHAR(13)," "),"."," "),";"," "),","," "),"/"," "),"+"," "),"-"," "),"  "," "),"  "," "),"  "," "),"  "," "),"  "," "),"  "," "))," ","|")&amp;"|")</f>
        <v/>
      </c>
      <c r="AD3427">
        <f>TRIM($I3427&amp;"")</f>
        <v/>
      </c>
    </row>
    <row r="3428" ht="36" customHeight="1">
      <c r="A3428" s="14" t="n">
        <v>46226</v>
      </c>
      <c r="B3428" s="6" t="inlineStr">
        <is>
          <t>10284</t>
        </is>
      </c>
      <c r="C3428" s="6" t="inlineStr">
        <is>
          <t>M/C 0728 (AMARELO)</t>
        </is>
      </c>
      <c r="D3428" s="6" t="inlineStr">
        <is>
          <t>9 COLADEIRAS</t>
        </is>
      </c>
      <c r="E3428" s="6" t="n">
        <v>20052003</v>
      </c>
      <c r="F3428" s="6" t="inlineStr">
        <is>
          <t>(6)BASE MENOR 386 (189)X124X25 MDF - MESA ATHENAS</t>
        </is>
      </c>
      <c r="G3428" s="6" t="inlineStr">
        <is>
          <t>9 COLADEIRAS</t>
        </is>
      </c>
      <c r="H3428" s="6" t="inlineStr">
        <is>
          <t>9 COLADEIRAS</t>
        </is>
      </c>
      <c r="I3428" s="4" t="inlineStr">
        <is>
          <t>9 COLADEIRAS</t>
        </is>
      </c>
      <c r="J3428" s="4" t="n">
        <v>8</v>
      </c>
      <c r="K3428" s="6" t="n"/>
      <c r="L3428" s="6" t="n"/>
      <c r="M3428" s="6" t="n"/>
      <c r="N3428" s="6" t="n">
        <v>46223</v>
      </c>
      <c r="O3428" s="6" t="n">
        <v>8</v>
      </c>
      <c r="P3428" s="6" t="n"/>
      <c r="Q3428" s="6" t="n"/>
      <c r="R3428" s="6" t="n"/>
      <c r="S3428" s="6" t="n"/>
      <c r="T3428" s="6">
        <f>IF(OR($J3428="",$O3428=""),"",$O3428/$J3428)</f>
        <v/>
      </c>
      <c r="U3428" s="6" t="inlineStr">
        <is>
          <t>Concluído</t>
        </is>
      </c>
      <c r="V3428" s="6" t="n"/>
      <c r="W3428" s="6" t="n"/>
      <c r="X3428" s="6" t="n"/>
      <c r="Y3428" s="6" t="n"/>
      <c r="Z3428" s="6" t="n"/>
      <c r="AA3428" s="5" t="n"/>
      <c r="AB3428" s="6">
        <f>B3428&amp;"|"&amp;I3428</f>
        <v/>
      </c>
      <c r="AC3428">
        <f>IF($B3428="","","|"&amp;SUBSTITUTE(TRIM(SUBSTITUTE(SUBSTITUTE(SUBSTITUTE(SUBSTITUTE(SUBSTITUTE(SUBSTITUTE(SUBSTITUTE(SUBSTITUTE(SUBSTITUTE(SUBSTITUTE(SUBSTITUTE(SUBSTITUTE(SUBSTITUTE(SUBSTITUTE(TRIM($B3428&amp;""),CHAR(10)," "),CHAR(13)," "),"."," "),";"," "),","," "),"/"," "),"+"," "),"-"," "),"  "," "),"  "," "),"  "," "),"  "," "),"  "," "),"  "," "))," ","|")&amp;"|")</f>
        <v/>
      </c>
      <c r="AD3428">
        <f>TRIM($I3428&amp;"")</f>
        <v/>
      </c>
    </row>
    <row r="3429" ht="36" customHeight="1">
      <c r="A3429" s="14" t="n">
        <v>46226</v>
      </c>
      <c r="B3429" s="6" t="inlineStr">
        <is>
          <t>10284</t>
        </is>
      </c>
      <c r="C3429" s="6" t="inlineStr">
        <is>
          <t>M/C 0728 (AMARELO)</t>
        </is>
      </c>
      <c r="D3429" s="6" t="inlineStr">
        <is>
          <t>9 COLADEIRAS</t>
        </is>
      </c>
      <c r="E3429" s="6" t="n">
        <v>20052202</v>
      </c>
      <c r="F3429" s="6" t="inlineStr">
        <is>
          <t>(5) BASE MAIOR 742X124X25 MDF - MESA ATHENAS 1,20</t>
        </is>
      </c>
      <c r="G3429" s="6" t="inlineStr">
        <is>
          <t>9 COLADEIRAS</t>
        </is>
      </c>
      <c r="H3429" s="6" t="inlineStr">
        <is>
          <t>9 COLADEIRAS</t>
        </is>
      </c>
      <c r="I3429" s="4" t="inlineStr">
        <is>
          <t>9 COLADEIRAS</t>
        </is>
      </c>
      <c r="J3429" s="4" t="n">
        <v>7</v>
      </c>
      <c r="K3429" s="6" t="n"/>
      <c r="L3429" s="6" t="n"/>
      <c r="M3429" s="6" t="n"/>
      <c r="N3429" s="6" t="n">
        <v>46223</v>
      </c>
      <c r="O3429" s="6" t="n">
        <v>7</v>
      </c>
      <c r="P3429" s="6" t="n"/>
      <c r="Q3429" s="6" t="n"/>
      <c r="R3429" s="6" t="n"/>
      <c r="S3429" s="6" t="n"/>
      <c r="T3429" s="6">
        <f>IF(OR($J3429="",$O3429=""),"",$O3429/$J3429)</f>
        <v/>
      </c>
      <c r="U3429" s="6" t="inlineStr">
        <is>
          <t>Concluído</t>
        </is>
      </c>
      <c r="V3429" s="6" t="n"/>
      <c r="W3429" s="6" t="n"/>
      <c r="X3429" s="6" t="n"/>
      <c r="Y3429" s="6" t="n"/>
      <c r="Z3429" s="6" t="n"/>
      <c r="AA3429" s="5" t="n"/>
      <c r="AB3429" s="6">
        <f>B3429&amp;"|"&amp;I3429</f>
        <v/>
      </c>
      <c r="AC3429">
        <f>IF($B3429="","","|"&amp;SUBSTITUTE(TRIM(SUBSTITUTE(SUBSTITUTE(SUBSTITUTE(SUBSTITUTE(SUBSTITUTE(SUBSTITUTE(SUBSTITUTE(SUBSTITUTE(SUBSTITUTE(SUBSTITUTE(SUBSTITUTE(SUBSTITUTE(SUBSTITUTE(SUBSTITUTE(TRIM($B3429&amp;""),CHAR(10)," "),CHAR(13)," "),"."," "),";"," "),","," "),"/"," "),"+"," "),"-"," "),"  "," "),"  "," "),"  "," "),"  "," "),"  "," "),"  "," "))," ","|")&amp;"|")</f>
        <v/>
      </c>
      <c r="AD3429">
        <f>TRIM($I3429&amp;"")</f>
        <v/>
      </c>
    </row>
    <row r="3430" ht="36" customHeight="1">
      <c r="A3430" s="14" t="n">
        <v>46226</v>
      </c>
      <c r="B3430" s="6" t="inlineStr">
        <is>
          <t>10284</t>
        </is>
      </c>
      <c r="C3430" s="6" t="inlineStr">
        <is>
          <t>M/C 0728 (AMARELO)</t>
        </is>
      </c>
      <c r="D3430" s="6" t="inlineStr">
        <is>
          <t>9 COLADEIRAS</t>
        </is>
      </c>
      <c r="E3430" s="6" t="n">
        <v>20052203</v>
      </c>
      <c r="F3430" s="6" t="inlineStr">
        <is>
          <t>(6)BASE MENOR 446(220)X124X25 MDF-MESA ATHENAS1,20</t>
        </is>
      </c>
      <c r="G3430" s="6" t="inlineStr">
        <is>
          <t>9 COLADEIRAS</t>
        </is>
      </c>
      <c r="H3430" s="6" t="inlineStr">
        <is>
          <t>9 COLADEIRAS</t>
        </is>
      </c>
      <c r="I3430" s="4" t="inlineStr">
        <is>
          <t>9 COLADEIRAS</t>
        </is>
      </c>
      <c r="J3430" s="4" t="n">
        <v>14</v>
      </c>
      <c r="K3430" s="6" t="n"/>
      <c r="L3430" s="6" t="n"/>
      <c r="M3430" s="6" t="n"/>
      <c r="N3430" s="6" t="n">
        <v>46223</v>
      </c>
      <c r="O3430" s="6" t="n">
        <v>14</v>
      </c>
      <c r="P3430" s="6" t="n"/>
      <c r="Q3430" s="6" t="n"/>
      <c r="R3430" s="6" t="n"/>
      <c r="S3430" s="6" t="n"/>
      <c r="T3430" s="6">
        <f>IF(OR($J3430="",$O3430=""),"",$O3430/$J3430)</f>
        <v/>
      </c>
      <c r="U3430" s="6" t="inlineStr">
        <is>
          <t>Concluído</t>
        </is>
      </c>
      <c r="V3430" s="6" t="n"/>
      <c r="W3430" s="6" t="n"/>
      <c r="X3430" s="6" t="n"/>
      <c r="Y3430" s="6" t="n"/>
      <c r="Z3430" s="6" t="n"/>
      <c r="AA3430" s="5" t="n"/>
      <c r="AB3430" s="6">
        <f>B3430&amp;"|"&amp;I3430</f>
        <v/>
      </c>
      <c r="AC3430">
        <f>IF($B3430="","","|"&amp;SUBSTITUTE(TRIM(SUBSTITUTE(SUBSTITUTE(SUBSTITUTE(SUBSTITUTE(SUBSTITUTE(SUBSTITUTE(SUBSTITUTE(SUBSTITUTE(SUBSTITUTE(SUBSTITUTE(SUBSTITUTE(SUBSTITUTE(SUBSTITUTE(SUBSTITUTE(TRIM($B3430&amp;""),CHAR(10)," "),CHAR(13)," "),"."," "),";"," "),","," "),"/"," "),"+"," "),"-"," "),"  "," "),"  "," "),"  "," "),"  "," "),"  "," "),"  "," "))," ","|")&amp;"|")</f>
        <v/>
      </c>
      <c r="AD3430">
        <f>TRIM($I3430&amp;"")</f>
        <v/>
      </c>
    </row>
    <row r="3431" ht="36" customHeight="1">
      <c r="A3431" s="14" t="n">
        <v>46226</v>
      </c>
      <c r="B3431" s="6" t="inlineStr">
        <is>
          <t>10284</t>
        </is>
      </c>
      <c r="C3431" s="6" t="inlineStr">
        <is>
          <t>M/C 0728 (AMARELO)</t>
        </is>
      </c>
      <c r="D3431" s="6" t="inlineStr">
        <is>
          <t>9 COLADEIRAS</t>
        </is>
      </c>
      <c r="E3431" s="6" t="n">
        <v>30001202</v>
      </c>
      <c r="F3431" s="6" t="inlineStr">
        <is>
          <t>PÉ FRONTAL 441X65(911)X25 MDF (16PÇS) - CAD PÉ INT</t>
        </is>
      </c>
      <c r="G3431" s="6" t="inlineStr">
        <is>
          <t>9 COLADEIRAS</t>
        </is>
      </c>
      <c r="H3431" s="6" t="inlineStr">
        <is>
          <t>9 COLADEIRAS</t>
        </is>
      </c>
      <c r="I3431" s="4" t="inlineStr">
        <is>
          <t>9 COLADEIRAS</t>
        </is>
      </c>
      <c r="J3431" s="4" t="n">
        <v>16</v>
      </c>
      <c r="K3431" s="6" t="n"/>
      <c r="L3431" s="6" t="n"/>
      <c r="M3431" s="6" t="n"/>
      <c r="N3431" s="6" t="n">
        <v>46223</v>
      </c>
      <c r="O3431" s="6" t="n">
        <v>16</v>
      </c>
      <c r="P3431" s="6" t="n"/>
      <c r="Q3431" s="6" t="n"/>
      <c r="R3431" s="6" t="n"/>
      <c r="S3431" s="6" t="n"/>
      <c r="T3431" s="6">
        <f>IF(OR($J3431="",$O3431=""),"",$O3431/$J3431)</f>
        <v/>
      </c>
      <c r="U3431" s="6" t="inlineStr">
        <is>
          <t>Concluído</t>
        </is>
      </c>
      <c r="V3431" s="6" t="n"/>
      <c r="W3431" s="6" t="n"/>
      <c r="X3431" s="6" t="n"/>
      <c r="Y3431" s="6" t="n"/>
      <c r="Z3431" s="6" t="n"/>
      <c r="AA3431" s="5" t="n"/>
      <c r="AB3431" s="6">
        <f>B3431&amp;"|"&amp;I3431</f>
        <v/>
      </c>
      <c r="AC3431">
        <f>IF($B3431="","","|"&amp;SUBSTITUTE(TRIM(SUBSTITUTE(SUBSTITUTE(SUBSTITUTE(SUBSTITUTE(SUBSTITUTE(SUBSTITUTE(SUBSTITUTE(SUBSTITUTE(SUBSTITUTE(SUBSTITUTE(SUBSTITUTE(SUBSTITUTE(SUBSTITUTE(SUBSTITUTE(TRIM($B3431&amp;""),CHAR(10)," "),CHAR(13)," "),"."," "),";"," "),","," "),"/"," "),"+"," "),"-"," "),"  "," "),"  "," "),"  "," "),"  "," "),"  "," "),"  "," "))," ","|")&amp;"|")</f>
        <v/>
      </c>
      <c r="AD3431">
        <f>TRIM($I3431&amp;"")</f>
        <v/>
      </c>
    </row>
    <row r="3432" ht="36" customHeight="1">
      <c r="A3432" s="14" t="n">
        <v>46226</v>
      </c>
      <c r="B3432" s="6" t="inlineStr">
        <is>
          <t>10284</t>
        </is>
      </c>
      <c r="C3432" s="6" t="inlineStr">
        <is>
          <t>M/C 0728 (AMARELO)</t>
        </is>
      </c>
      <c r="D3432" s="6" t="inlineStr">
        <is>
          <t>9 COLADEIRAS</t>
        </is>
      </c>
      <c r="E3432" s="6" t="n">
        <v>30003410</v>
      </c>
      <c r="F3432" s="6" t="inlineStr">
        <is>
          <t>PE FRONTAL 430X(108)51X25 MDF (DIREITO)</t>
        </is>
      </c>
      <c r="G3432" s="6" t="inlineStr">
        <is>
          <t>9 COLADEIRAS</t>
        </is>
      </c>
      <c r="H3432" s="6" t="inlineStr">
        <is>
          <t>9 COLADEIRAS</t>
        </is>
      </c>
      <c r="I3432" s="4" t="inlineStr">
        <is>
          <t>9 COLADEIRAS</t>
        </is>
      </c>
      <c r="J3432" s="4" t="n">
        <v>12</v>
      </c>
      <c r="K3432" s="6" t="n"/>
      <c r="L3432" s="6" t="n"/>
      <c r="M3432" s="6" t="n"/>
      <c r="N3432" s="6" t="n">
        <v>46223</v>
      </c>
      <c r="O3432" s="6" t="n">
        <v>12</v>
      </c>
      <c r="P3432" s="6" t="n"/>
      <c r="Q3432" s="6" t="n"/>
      <c r="R3432" s="6" t="n"/>
      <c r="S3432" s="6" t="n"/>
      <c r="T3432" s="6">
        <f>IF(OR($J3432="",$O3432=""),"",$O3432/$J3432)</f>
        <v/>
      </c>
      <c r="U3432" s="6" t="inlineStr">
        <is>
          <t>Concluído</t>
        </is>
      </c>
      <c r="V3432" s="6" t="n"/>
      <c r="W3432" s="6" t="n"/>
      <c r="X3432" s="6" t="n"/>
      <c r="Y3432" s="6" t="n"/>
      <c r="Z3432" s="6" t="n"/>
      <c r="AA3432" s="5" t="n"/>
      <c r="AB3432" s="6">
        <f>B3432&amp;"|"&amp;I3432</f>
        <v/>
      </c>
      <c r="AC3432">
        <f>IF($B3432="","","|"&amp;SUBSTITUTE(TRIM(SUBSTITUTE(SUBSTITUTE(SUBSTITUTE(SUBSTITUTE(SUBSTITUTE(SUBSTITUTE(SUBSTITUTE(SUBSTITUTE(SUBSTITUTE(SUBSTITUTE(SUBSTITUTE(SUBSTITUTE(SUBSTITUTE(SUBSTITUTE(TRIM($B3432&amp;""),CHAR(10)," "),CHAR(13)," "),"."," "),";"," "),","," "),"/"," "),"+"," "),"-"," "),"  "," "),"  "," "),"  "," "),"  "," "),"  "," "),"  "," "))," ","|")&amp;"|")</f>
        <v/>
      </c>
      <c r="AD3432">
        <f>TRIM($I3432&amp;"")</f>
        <v/>
      </c>
    </row>
    <row r="3433" ht="36" customHeight="1">
      <c r="A3433" s="14" t="n">
        <v>46226</v>
      </c>
      <c r="B3433" s="6" t="inlineStr">
        <is>
          <t>10284</t>
        </is>
      </c>
      <c r="C3433" s="6" t="inlineStr">
        <is>
          <t>M/C 0728 (AMARELO)</t>
        </is>
      </c>
      <c r="D3433" s="6" t="inlineStr">
        <is>
          <t>9 COLADEIRAS</t>
        </is>
      </c>
      <c r="E3433" s="6" t="n">
        <v>30003411</v>
      </c>
      <c r="F3433" s="6" t="inlineStr">
        <is>
          <t>PE FRONTAL 430X(108)51X25 MDF (ESQUERDO)</t>
        </is>
      </c>
      <c r="G3433" s="6" t="inlineStr">
        <is>
          <t>9 COLADEIRAS</t>
        </is>
      </c>
      <c r="H3433" s="6" t="inlineStr">
        <is>
          <t>9 COLADEIRAS</t>
        </is>
      </c>
      <c r="I3433" s="4" t="inlineStr">
        <is>
          <t>9 COLADEIRAS</t>
        </is>
      </c>
      <c r="J3433" s="4" t="n">
        <v>12</v>
      </c>
      <c r="K3433" s="6" t="n"/>
      <c r="L3433" s="6" t="n"/>
      <c r="M3433" s="6" t="n"/>
      <c r="N3433" s="6" t="n">
        <v>46223</v>
      </c>
      <c r="O3433" s="6" t="n">
        <v>12</v>
      </c>
      <c r="P3433" s="6" t="n"/>
      <c r="Q3433" s="6" t="n"/>
      <c r="R3433" s="6" t="n"/>
      <c r="S3433" s="6" t="n"/>
      <c r="T3433" s="6">
        <f>IF(OR($J3433="",$O3433=""),"",$O3433/$J3433)</f>
        <v/>
      </c>
      <c r="U3433" s="6" t="inlineStr">
        <is>
          <t>Concluído</t>
        </is>
      </c>
      <c r="V3433" s="6" t="n"/>
      <c r="W3433" s="6" t="n"/>
      <c r="X3433" s="6" t="n"/>
      <c r="Y3433" s="6" t="n"/>
      <c r="Z3433" s="6" t="n"/>
      <c r="AA3433" s="5" t="n"/>
      <c r="AB3433" s="6">
        <f>B3433&amp;"|"&amp;I3433</f>
        <v/>
      </c>
      <c r="AC3433">
        <f>IF($B3433="","","|"&amp;SUBSTITUTE(TRIM(SUBSTITUTE(SUBSTITUTE(SUBSTITUTE(SUBSTITUTE(SUBSTITUTE(SUBSTITUTE(SUBSTITUTE(SUBSTITUTE(SUBSTITUTE(SUBSTITUTE(SUBSTITUTE(SUBSTITUTE(SUBSTITUTE(SUBSTITUTE(TRIM($B3433&amp;""),CHAR(10)," "),CHAR(13)," "),"."," "),";"," "),","," "),"/"," "),"+"," "),"-"," "),"  "," "),"  "," "),"  "," "),"  "," "),"  "," "),"  "," "))," ","|")&amp;"|")</f>
        <v/>
      </c>
      <c r="AD3433">
        <f>TRIM($I3433&amp;"")</f>
        <v/>
      </c>
    </row>
    <row r="3434" ht="36" customHeight="1">
      <c r="A3434" s="14" t="n">
        <v>46226</v>
      </c>
      <c r="B3434" s="6" t="inlineStr">
        <is>
          <t>10284</t>
        </is>
      </c>
      <c r="C3434" s="6" t="inlineStr">
        <is>
          <t>M/C 0728 (AMARELO)</t>
        </is>
      </c>
      <c r="D3434" s="6" t="inlineStr">
        <is>
          <t>9 COLADEIRAS</t>
        </is>
      </c>
      <c r="E3434" s="6" t="n">
        <v>30006110</v>
      </c>
      <c r="F3434" s="6" t="inlineStr">
        <is>
          <t>PE FRONTAL 430X(108)51X25 MDF (DIR) SANTIAGO NEW</t>
        </is>
      </c>
      <c r="G3434" s="6" t="inlineStr">
        <is>
          <t>9 COLADEIRAS</t>
        </is>
      </c>
      <c r="H3434" s="6" t="inlineStr">
        <is>
          <t>9 COLADEIRAS</t>
        </is>
      </c>
      <c r="I3434" s="4" t="inlineStr">
        <is>
          <t>9 COLADEIRAS</t>
        </is>
      </c>
      <c r="J3434" s="4" t="n">
        <v>600</v>
      </c>
      <c r="K3434" s="6" t="n"/>
      <c r="L3434" s="6" t="n"/>
      <c r="M3434" s="6" t="n"/>
      <c r="N3434" s="6" t="n">
        <v>46224</v>
      </c>
      <c r="O3434" s="6" t="n">
        <v>600</v>
      </c>
      <c r="P3434" s="6" t="n"/>
      <c r="Q3434" s="6" t="n"/>
      <c r="R3434" s="6" t="n"/>
      <c r="S3434" s="6" t="n"/>
      <c r="T3434" s="6">
        <f>IF(OR($J3434="",$O3434=""),"",$O3434/$J3434)</f>
        <v/>
      </c>
      <c r="U3434" s="6" t="inlineStr">
        <is>
          <t>Concluído</t>
        </is>
      </c>
      <c r="V3434" s="6" t="n"/>
      <c r="W3434" s="6" t="n"/>
      <c r="X3434" s="6" t="n"/>
      <c r="Y3434" s="6" t="n"/>
      <c r="Z3434" s="6" t="n"/>
      <c r="AA3434" s="5" t="n"/>
      <c r="AB3434" s="6">
        <f>B3434&amp;"|"&amp;I3434</f>
        <v/>
      </c>
      <c r="AC3434">
        <f>IF($B3434="","","|"&amp;SUBSTITUTE(TRIM(SUBSTITUTE(SUBSTITUTE(SUBSTITUTE(SUBSTITUTE(SUBSTITUTE(SUBSTITUTE(SUBSTITUTE(SUBSTITUTE(SUBSTITUTE(SUBSTITUTE(SUBSTITUTE(SUBSTITUTE(SUBSTITUTE(SUBSTITUTE(TRIM($B3434&amp;""),CHAR(10)," "),CHAR(13)," "),"."," "),";"," "),","," "),"/"," "),"+"," "),"-"," "),"  "," "),"  "," "),"  "," "),"  "," "),"  "," "),"  "," "))," ","|")&amp;"|")</f>
        <v/>
      </c>
      <c r="AD3434">
        <f>TRIM($I3434&amp;"")</f>
        <v/>
      </c>
    </row>
    <row r="3435" ht="36" customHeight="1">
      <c r="A3435" s="14" t="n">
        <v>46226</v>
      </c>
      <c r="B3435" s="6" t="inlineStr">
        <is>
          <t>10284</t>
        </is>
      </c>
      <c r="C3435" s="6" t="inlineStr">
        <is>
          <t>M/C 0728 (AMARELO)</t>
        </is>
      </c>
      <c r="D3435" s="6" t="inlineStr">
        <is>
          <t>9 COLADEIRAS</t>
        </is>
      </c>
      <c r="E3435" s="6" t="n">
        <v>30006111</v>
      </c>
      <c r="F3435" s="6" t="inlineStr">
        <is>
          <t>PE FRONTAL 430X(108)51X25MDF (ESQRD) SANTIAGO NEW</t>
        </is>
      </c>
      <c r="G3435" s="6" t="inlineStr">
        <is>
          <t>9 COLADEIRAS</t>
        </is>
      </c>
      <c r="H3435" s="6" t="inlineStr">
        <is>
          <t>9 COLADEIRAS</t>
        </is>
      </c>
      <c r="I3435" s="4" t="inlineStr">
        <is>
          <t>9 COLADEIRAS</t>
        </is>
      </c>
      <c r="J3435" s="4" t="n">
        <v>600</v>
      </c>
      <c r="K3435" s="6" t="n"/>
      <c r="L3435" s="6" t="n"/>
      <c r="M3435" s="6" t="n"/>
      <c r="N3435" s="6" t="n">
        <v>46224</v>
      </c>
      <c r="O3435" s="6" t="n">
        <v>600</v>
      </c>
      <c r="P3435" s="6" t="n"/>
      <c r="Q3435" s="6" t="n"/>
      <c r="R3435" s="6" t="n"/>
      <c r="S3435" s="6" t="n"/>
      <c r="T3435" s="6">
        <f>IF(OR($J3435="",$O3435=""),"",$O3435/$J3435)</f>
        <v/>
      </c>
      <c r="U3435" s="6" t="inlineStr">
        <is>
          <t>Concluído</t>
        </is>
      </c>
      <c r="V3435" s="6" t="n"/>
      <c r="W3435" s="6" t="n"/>
      <c r="X3435" s="6" t="n"/>
      <c r="Y3435" s="6" t="n"/>
      <c r="Z3435" s="6" t="n"/>
      <c r="AA3435" s="5" t="n"/>
      <c r="AB3435" s="6">
        <f>B3435&amp;"|"&amp;I3435</f>
        <v/>
      </c>
      <c r="AC3435">
        <f>IF($B3435="","","|"&amp;SUBSTITUTE(TRIM(SUBSTITUTE(SUBSTITUTE(SUBSTITUTE(SUBSTITUTE(SUBSTITUTE(SUBSTITUTE(SUBSTITUTE(SUBSTITUTE(SUBSTITUTE(SUBSTITUTE(SUBSTITUTE(SUBSTITUTE(SUBSTITUTE(SUBSTITUTE(TRIM($B3435&amp;""),CHAR(10)," "),CHAR(13)," "),"."," "),";"," "),","," "),"/"," "),"+"," "),"-"," "),"  "," "),"  "," "),"  "," "),"  "," "),"  "," "),"  "," "))," ","|")&amp;"|")</f>
        <v/>
      </c>
      <c r="AD3435">
        <f>TRIM($I3435&amp;"")</f>
        <v/>
      </c>
    </row>
    <row r="3436" ht="72" customHeight="1">
      <c r="A3436" s="14" t="n">
        <v>46232</v>
      </c>
      <c r="B3436" s="6" t="inlineStr">
        <is>
          <t>10274,10275,10276,10277,10279,10280,10281,10278</t>
        </is>
      </c>
      <c r="C3436" s="6" t="inlineStr">
        <is>
          <t>MAD 0803 CAD.1 (LARANJA)</t>
        </is>
      </c>
      <c r="D3436" s="6" t="inlineStr">
        <is>
          <t>56 COPIADORA</t>
        </is>
      </c>
      <c r="E3436" s="6" t="n">
        <v>20021607</v>
      </c>
      <c r="F3436" s="6" t="inlineStr">
        <is>
          <t>TAMPO 1605X905X18 MDF - MESA COM VIDRO</t>
        </is>
      </c>
      <c r="G3436" s="6" t="inlineStr">
        <is>
          <t>56 COPIADORA</t>
        </is>
      </c>
      <c r="H3436" s="6" t="inlineStr">
        <is>
          <t>56 COPIADORA</t>
        </is>
      </c>
      <c r="I3436" s="4" t="inlineStr">
        <is>
          <t>56 COPIADORA</t>
        </is>
      </c>
      <c r="J3436" s="4" t="n">
        <v>27</v>
      </c>
      <c r="K3436" s="6" t="n"/>
      <c r="L3436" s="6" t="n"/>
      <c r="M3436" s="6" t="n"/>
      <c r="N3436" s="6" t="n">
        <v>46225</v>
      </c>
      <c r="O3436" s="6" t="n">
        <v>27</v>
      </c>
      <c r="P3436" s="6" t="n"/>
      <c r="Q3436" s="6" t="n"/>
      <c r="R3436" s="6" t="n"/>
      <c r="S3436" s="6" t="n"/>
      <c r="T3436" s="6">
        <f>IF(OR($J3436="",$O3436=""),"",$O3436/$J3436)</f>
        <v/>
      </c>
      <c r="U3436" s="6" t="inlineStr">
        <is>
          <t>Concluído</t>
        </is>
      </c>
      <c r="V3436" s="6" t="n"/>
      <c r="W3436" s="6" t="n"/>
      <c r="X3436" s="6" t="n"/>
      <c r="Y3436" s="6" t="n"/>
      <c r="Z3436" s="6" t="n"/>
      <c r="AA3436" s="5" t="n"/>
      <c r="AB3436" s="6">
        <f>B3436&amp;"|"&amp;I3436</f>
        <v/>
      </c>
      <c r="AC3436">
        <f>IF($B3436="","","|"&amp;SUBSTITUTE(TRIM(SUBSTITUTE(SUBSTITUTE(SUBSTITUTE(SUBSTITUTE(SUBSTITUTE(SUBSTITUTE(SUBSTITUTE(SUBSTITUTE(SUBSTITUTE(SUBSTITUTE(SUBSTITUTE(SUBSTITUTE(SUBSTITUTE(SUBSTITUTE(TRIM($B3436&amp;""),CHAR(10)," "),CHAR(13)," "),"."," "),";"," "),","," "),"/"," "),"+"," "),"-"," "),"  "," "),"  "," "),"  "," "),"  "," "),"  "," "),"  "," "))," ","|")&amp;"|")</f>
        <v/>
      </c>
      <c r="AD3436">
        <f>TRIM($I3436&amp;"")</f>
        <v/>
      </c>
    </row>
    <row r="3437" ht="72" customHeight="1">
      <c r="A3437" s="14" t="n">
        <v>46232</v>
      </c>
      <c r="B3437" s="6" t="inlineStr">
        <is>
          <t>10274,10275,10276,10277,10279,10280,10281,10278</t>
        </is>
      </c>
      <c r="C3437" s="6" t="inlineStr">
        <is>
          <t>MAD 0803 CAD.1 (LARANJA)</t>
        </is>
      </c>
      <c r="D3437" s="6" t="inlineStr">
        <is>
          <t>56 COPIADORA</t>
        </is>
      </c>
      <c r="E3437" s="6" t="n">
        <v>20053407</v>
      </c>
      <c r="F3437" s="6" t="inlineStr">
        <is>
          <t>TAMPO 1365X905X18 MDF - MESA COM VIDRO</t>
        </is>
      </c>
      <c r="G3437" s="6" t="inlineStr">
        <is>
          <t>56 COPIADORA</t>
        </is>
      </c>
      <c r="H3437" s="6" t="inlineStr">
        <is>
          <t>56 COPIADORA</t>
        </is>
      </c>
      <c r="I3437" s="4" t="inlineStr">
        <is>
          <t>56 COPIADORA</t>
        </is>
      </c>
      <c r="J3437" s="4" t="n">
        <v>22</v>
      </c>
      <c r="K3437" s="6" t="n"/>
      <c r="L3437" s="6" t="n"/>
      <c r="M3437" s="6" t="n"/>
      <c r="N3437" s="6" t="n">
        <v>46225</v>
      </c>
      <c r="O3437" s="6" t="n">
        <v>22</v>
      </c>
      <c r="P3437" s="6" t="n"/>
      <c r="Q3437" s="6" t="n"/>
      <c r="R3437" s="6" t="n"/>
      <c r="S3437" s="6" t="n"/>
      <c r="T3437" s="6">
        <f>IF(OR($J3437="",$O3437=""),"",$O3437/$J3437)</f>
        <v/>
      </c>
      <c r="U3437" s="6" t="inlineStr">
        <is>
          <t>Concluído</t>
        </is>
      </c>
      <c r="V3437" s="6" t="n"/>
      <c r="W3437" s="6" t="n"/>
      <c r="X3437" s="6" t="n"/>
      <c r="Y3437" s="6" t="n"/>
      <c r="Z3437" s="6" t="n"/>
      <c r="AA3437" s="5" t="n"/>
      <c r="AB3437" s="6">
        <f>B3437&amp;"|"&amp;I3437</f>
        <v/>
      </c>
      <c r="AC3437">
        <f>IF($B3437="","","|"&amp;SUBSTITUTE(TRIM(SUBSTITUTE(SUBSTITUTE(SUBSTITUTE(SUBSTITUTE(SUBSTITUTE(SUBSTITUTE(SUBSTITUTE(SUBSTITUTE(SUBSTITUTE(SUBSTITUTE(SUBSTITUTE(SUBSTITUTE(SUBSTITUTE(SUBSTITUTE(TRIM($B3437&amp;""),CHAR(10)," "),CHAR(13)," "),"."," "),";"," "),","," "),"/"," "),"+"," "),"-"," "),"  "," "),"  "," "),"  "," "),"  "," "),"  "," "),"  "," "))," ","|")&amp;"|")</f>
        <v/>
      </c>
      <c r="AD3437">
        <f>TRIM($I3437&amp;"")</f>
        <v/>
      </c>
    </row>
    <row r="3438" ht="72" customHeight="1">
      <c r="A3438" s="14" t="n">
        <v>46232</v>
      </c>
      <c r="B3438" s="6" t="inlineStr">
        <is>
          <t>10274,10275,10276,10277,10279,10280,10281,10278</t>
        </is>
      </c>
      <c r="C3438" s="6" t="inlineStr">
        <is>
          <t>MAD 0803 CAD.1 (LARANJA)</t>
        </is>
      </c>
      <c r="D3438" s="6" t="inlineStr">
        <is>
          <t>56 COPIADORA</t>
        </is>
      </c>
      <c r="E3438" s="6" t="n">
        <v>20083212</v>
      </c>
      <c r="F3438" s="6" t="inlineStr">
        <is>
          <t>TAMPO 1365X905X18 MDF - MESA COM VIDRO (RAIO100)</t>
        </is>
      </c>
      <c r="G3438" s="6" t="inlineStr">
        <is>
          <t>56 COPIADORA</t>
        </is>
      </c>
      <c r="H3438" s="6" t="inlineStr">
        <is>
          <t>56 COPIADORA</t>
        </is>
      </c>
      <c r="I3438" s="4" t="inlineStr">
        <is>
          <t>56 COPIADORA</t>
        </is>
      </c>
      <c r="J3438" s="4" t="n">
        <v>5</v>
      </c>
      <c r="K3438" s="6" t="n"/>
      <c r="L3438" s="6" t="n"/>
      <c r="M3438" s="6" t="n"/>
      <c r="N3438" s="6" t="n">
        <v>46225</v>
      </c>
      <c r="O3438" s="6" t="n">
        <v>5</v>
      </c>
      <c r="P3438" s="6" t="n"/>
      <c r="Q3438" s="6" t="n"/>
      <c r="R3438" s="6" t="n"/>
      <c r="S3438" s="6" t="n"/>
      <c r="T3438" s="6">
        <f>IF(OR($J3438="",$O3438=""),"",$O3438/$J3438)</f>
        <v/>
      </c>
      <c r="U3438" s="6" t="inlineStr">
        <is>
          <t>Concluído</t>
        </is>
      </c>
      <c r="V3438" s="6" t="n"/>
      <c r="W3438" s="6" t="n"/>
      <c r="X3438" s="6" t="n"/>
      <c r="Y3438" s="6" t="n"/>
      <c r="Z3438" s="6" t="n"/>
      <c r="AA3438" s="5" t="n"/>
      <c r="AB3438" s="6">
        <f>B3438&amp;"|"&amp;I3438</f>
        <v/>
      </c>
      <c r="AC3438">
        <f>IF($B3438="","","|"&amp;SUBSTITUTE(TRIM(SUBSTITUTE(SUBSTITUTE(SUBSTITUTE(SUBSTITUTE(SUBSTITUTE(SUBSTITUTE(SUBSTITUTE(SUBSTITUTE(SUBSTITUTE(SUBSTITUTE(SUBSTITUTE(SUBSTITUTE(SUBSTITUTE(SUBSTITUTE(TRIM($B3438&amp;""),CHAR(10)," "),CHAR(13)," "),"."," "),";"," "),","," "),"/"," "),"+"," "),"-"," "),"  "," "),"  "," "),"  "," "),"  "," "),"  "," "),"  "," "))," ","|")&amp;"|")</f>
        <v/>
      </c>
      <c r="AD3438">
        <f>TRIM($I3438&amp;"")</f>
        <v/>
      </c>
    </row>
    <row r="3439" ht="72" customHeight="1">
      <c r="A3439" s="14" t="n">
        <v>46232</v>
      </c>
      <c r="B3439" s="6" t="inlineStr">
        <is>
          <t>10274,10275,10276,10277,10279,10280,10281,10278</t>
        </is>
      </c>
      <c r="C3439" s="6" t="inlineStr">
        <is>
          <t>MAD 0803 CAD.1 (LARANJA)</t>
        </is>
      </c>
      <c r="D3439" s="6" t="inlineStr">
        <is>
          <t>56 COPIADORA</t>
        </is>
      </c>
      <c r="E3439" s="6" t="n">
        <v>20086212</v>
      </c>
      <c r="F3439" s="6" t="inlineStr">
        <is>
          <t>TAMPO 1605X905X18 MDF - MESA COM VIDRO (RAIO100)</t>
        </is>
      </c>
      <c r="G3439" s="6" t="inlineStr">
        <is>
          <t>56 COPIADORA</t>
        </is>
      </c>
      <c r="H3439" s="6" t="inlineStr">
        <is>
          <t>56 COPIADORA</t>
        </is>
      </c>
      <c r="I3439" s="4" t="inlineStr">
        <is>
          <t>56 COPIADORA</t>
        </is>
      </c>
      <c r="J3439" s="4" t="n">
        <v>8</v>
      </c>
      <c r="K3439" s="6" t="n"/>
      <c r="L3439" s="6" t="n"/>
      <c r="M3439" s="6" t="n"/>
      <c r="N3439" s="6" t="n">
        <v>46225</v>
      </c>
      <c r="O3439" s="6" t="n">
        <v>8</v>
      </c>
      <c r="P3439" s="6" t="n"/>
      <c r="Q3439" s="6" t="n"/>
      <c r="R3439" s="6" t="n"/>
      <c r="S3439" s="6" t="n"/>
      <c r="T3439" s="6">
        <f>IF(OR($J3439="",$O3439=""),"",$O3439/$J3439)</f>
        <v/>
      </c>
      <c r="U3439" s="6" t="inlineStr">
        <is>
          <t>Concluído</t>
        </is>
      </c>
      <c r="V3439" s="6" t="n"/>
      <c r="W3439" s="6" t="n"/>
      <c r="X3439" s="6" t="n"/>
      <c r="Y3439" s="6" t="n"/>
      <c r="Z3439" s="6" t="n"/>
      <c r="AA3439" s="5" t="n"/>
      <c r="AB3439" s="6">
        <f>B3439&amp;"|"&amp;I3439</f>
        <v/>
      </c>
      <c r="AC3439">
        <f>IF($B3439="","","|"&amp;SUBSTITUTE(TRIM(SUBSTITUTE(SUBSTITUTE(SUBSTITUTE(SUBSTITUTE(SUBSTITUTE(SUBSTITUTE(SUBSTITUTE(SUBSTITUTE(SUBSTITUTE(SUBSTITUTE(SUBSTITUTE(SUBSTITUTE(SUBSTITUTE(SUBSTITUTE(TRIM($B3439&amp;""),CHAR(10)," "),CHAR(13)," "),"."," "),";"," "),","," "),"/"," "),"+"," "),"-"," "),"  "," "),"  "," "),"  "," "),"  "," "),"  "," "),"  "," "))," ","|")&amp;"|")</f>
        <v/>
      </c>
      <c r="AD3439">
        <f>TRIM($I3439&amp;"")</f>
        <v/>
      </c>
    </row>
    <row r="3440" ht="72" customHeight="1">
      <c r="A3440" s="14" t="n">
        <v>46232</v>
      </c>
      <c r="B3440" s="6" t="inlineStr">
        <is>
          <t>10274,10275,10276,10277,10279,10280,10281,10278</t>
        </is>
      </c>
      <c r="C3440" s="6" t="inlineStr">
        <is>
          <t>MAD 0803 CAD.1 (LARANJA)</t>
        </is>
      </c>
      <c r="D3440" s="6" t="inlineStr">
        <is>
          <t>56 COPIADORA</t>
        </is>
      </c>
      <c r="E3440" s="6" t="n">
        <v>20058407</v>
      </c>
      <c r="F3440" s="6" t="inlineStr">
        <is>
          <t>TAMPO 1365X905X25 MDF - MESA COM VIDRO</t>
        </is>
      </c>
      <c r="G3440" s="6" t="inlineStr">
        <is>
          <t>56 COPIADORA</t>
        </is>
      </c>
      <c r="H3440" s="6" t="inlineStr">
        <is>
          <t>56 COPIADORA</t>
        </is>
      </c>
      <c r="I3440" s="4" t="inlineStr">
        <is>
          <t>56 COPIADORA</t>
        </is>
      </c>
      <c r="J3440" s="4" t="n">
        <v>5</v>
      </c>
      <c r="K3440" s="6" t="n"/>
      <c r="L3440" s="6" t="n"/>
      <c r="M3440" s="6" t="n"/>
      <c r="N3440" s="6" t="n">
        <v>46225</v>
      </c>
      <c r="O3440" s="6" t="n">
        <v>5</v>
      </c>
      <c r="P3440" s="6" t="n"/>
      <c r="Q3440" s="6" t="n"/>
      <c r="R3440" s="6" t="n"/>
      <c r="S3440" s="6" t="n"/>
      <c r="T3440" s="6">
        <f>IF(OR($J3440="",$O3440=""),"",$O3440/$J3440)</f>
        <v/>
      </c>
      <c r="U3440" s="6" t="inlineStr">
        <is>
          <t>Concluído</t>
        </is>
      </c>
      <c r="V3440" s="6" t="n"/>
      <c r="W3440" s="6" t="n"/>
      <c r="X3440" s="6" t="n"/>
      <c r="Y3440" s="6" t="n"/>
      <c r="Z3440" s="6" t="n"/>
      <c r="AA3440" s="5" t="n"/>
      <c r="AB3440" s="6">
        <f>B3440&amp;"|"&amp;I3440</f>
        <v/>
      </c>
      <c r="AC3440">
        <f>IF($B3440="","","|"&amp;SUBSTITUTE(TRIM(SUBSTITUTE(SUBSTITUTE(SUBSTITUTE(SUBSTITUTE(SUBSTITUTE(SUBSTITUTE(SUBSTITUTE(SUBSTITUTE(SUBSTITUTE(SUBSTITUTE(SUBSTITUTE(SUBSTITUTE(SUBSTITUTE(SUBSTITUTE(TRIM($B3440&amp;""),CHAR(10)," "),CHAR(13)," "),"."," "),";"," "),","," "),"/"," "),"+"," "),"-"," "),"  "," "),"  "," "),"  "," "),"  "," "),"  "," "),"  "," "))," ","|")&amp;"|")</f>
        <v/>
      </c>
      <c r="AD3440">
        <f>TRIM($I3440&amp;"")</f>
        <v/>
      </c>
    </row>
    <row r="3441" ht="36" customHeight="1">
      <c r="A3441" s="14" t="n">
        <v>46232</v>
      </c>
      <c r="B3441" s="6" t="inlineStr">
        <is>
          <t>10284</t>
        </is>
      </c>
      <c r="C3441" s="6" t="inlineStr">
        <is>
          <t>M/C 0728 (AMARELO)</t>
        </is>
      </c>
      <c r="D3441" s="6" t="inlineStr">
        <is>
          <t>56 COPIADORA</t>
        </is>
      </c>
      <c r="E3441" s="6" t="n">
        <v>20051001</v>
      </c>
      <c r="F3441" s="6" t="inlineStr">
        <is>
          <t>TAMPO REDONDO 1035X1035X18 MDF - MESA TURIM LIGHT</t>
        </is>
      </c>
      <c r="G3441" s="6" t="inlineStr">
        <is>
          <t>56 COPIADORA</t>
        </is>
      </c>
      <c r="H3441" s="6" t="inlineStr">
        <is>
          <t>56 COPIADORA</t>
        </is>
      </c>
      <c r="I3441" s="4" t="inlineStr">
        <is>
          <t>56 COPIADORA</t>
        </is>
      </c>
      <c r="J3441" s="4" t="n">
        <v>4</v>
      </c>
      <c r="K3441" s="6" t="n"/>
      <c r="L3441" s="6" t="n"/>
      <c r="M3441" s="6" t="n"/>
      <c r="N3441" s="6" t="n">
        <v>46225</v>
      </c>
      <c r="O3441" s="6" t="n">
        <v>4</v>
      </c>
      <c r="P3441" s="6" t="n"/>
      <c r="Q3441" s="6" t="n"/>
      <c r="R3441" s="6" t="n"/>
      <c r="S3441" s="6" t="n"/>
      <c r="T3441" s="6">
        <f>IF(OR($J3441="",$O3441=""),"",$O3441/$J3441)</f>
        <v/>
      </c>
      <c r="U3441" s="6" t="inlineStr">
        <is>
          <t>Concluído</t>
        </is>
      </c>
      <c r="V3441" s="6" t="n"/>
      <c r="W3441" s="6" t="n"/>
      <c r="X3441" s="6" t="n"/>
      <c r="Y3441" s="6" t="n"/>
      <c r="Z3441" s="6" t="n"/>
      <c r="AA3441" s="5" t="n"/>
      <c r="AB3441" s="6">
        <f>B3441&amp;"|"&amp;I3441</f>
        <v/>
      </c>
      <c r="AC3441">
        <f>IF($B3441="","","|"&amp;SUBSTITUTE(TRIM(SUBSTITUTE(SUBSTITUTE(SUBSTITUTE(SUBSTITUTE(SUBSTITUTE(SUBSTITUTE(SUBSTITUTE(SUBSTITUTE(SUBSTITUTE(SUBSTITUTE(SUBSTITUTE(SUBSTITUTE(SUBSTITUTE(SUBSTITUTE(TRIM($B3441&amp;""),CHAR(10)," "),CHAR(13)," "),"."," "),";"," "),","," "),"/"," "),"+"," "),"-"," "),"  "," "),"  "," "),"  "," "),"  "," "),"  "," "),"  "," "))," ","|")&amp;"|")</f>
        <v/>
      </c>
      <c r="AD3441">
        <f>TRIM($I3441&amp;"")</f>
        <v/>
      </c>
    </row>
    <row r="3442" ht="36" customHeight="1">
      <c r="A3442" s="14" t="n">
        <v>46232</v>
      </c>
      <c r="B3442" s="6" t="inlineStr">
        <is>
          <t>10284</t>
        </is>
      </c>
      <c r="C3442" s="6" t="inlineStr">
        <is>
          <t>M/C 0728 (AMARELO)</t>
        </is>
      </c>
      <c r="D3442" s="6" t="inlineStr">
        <is>
          <t>56 COPIADORA</t>
        </is>
      </c>
      <c r="E3442" s="6" t="n">
        <v>20052201</v>
      </c>
      <c r="F3442" s="6" t="inlineStr">
        <is>
          <t>TAMPO VITREO 1205X905X18 MDF-MESA ATHENAS</t>
        </is>
      </c>
      <c r="G3442" s="6" t="inlineStr">
        <is>
          <t>56 COPIADORA</t>
        </is>
      </c>
      <c r="H3442" s="6" t="inlineStr">
        <is>
          <t>56 COPIADORA</t>
        </is>
      </c>
      <c r="I3442" s="4" t="inlineStr">
        <is>
          <t>56 COPIADORA</t>
        </is>
      </c>
      <c r="J3442" s="4" t="n">
        <v>7</v>
      </c>
      <c r="K3442" s="6" t="n"/>
      <c r="L3442" s="6" t="n"/>
      <c r="M3442" s="6" t="n"/>
      <c r="N3442" s="6" t="n">
        <v>46225</v>
      </c>
      <c r="O3442" s="6" t="n">
        <v>7</v>
      </c>
      <c r="P3442" s="6" t="n"/>
      <c r="Q3442" s="6" t="n"/>
      <c r="R3442" s="6" t="n"/>
      <c r="S3442" s="6" t="n"/>
      <c r="T3442" s="6">
        <f>IF(OR($J3442="",$O3442=""),"",$O3442/$J3442)</f>
        <v/>
      </c>
      <c r="U3442" s="6" t="inlineStr">
        <is>
          <t>Concluído</t>
        </is>
      </c>
      <c r="V3442" s="6" t="n"/>
      <c r="W3442" s="6" t="n"/>
      <c r="X3442" s="6" t="n"/>
      <c r="Y3442" s="6" t="n"/>
      <c r="Z3442" s="6" t="n"/>
      <c r="AA3442" s="5" t="n"/>
      <c r="AB3442" s="6">
        <f>B3442&amp;"|"&amp;I3442</f>
        <v/>
      </c>
      <c r="AC3442">
        <f>IF($B3442="","","|"&amp;SUBSTITUTE(TRIM(SUBSTITUTE(SUBSTITUTE(SUBSTITUTE(SUBSTITUTE(SUBSTITUTE(SUBSTITUTE(SUBSTITUTE(SUBSTITUTE(SUBSTITUTE(SUBSTITUTE(SUBSTITUTE(SUBSTITUTE(SUBSTITUTE(SUBSTITUTE(TRIM($B3442&amp;""),CHAR(10)," "),CHAR(13)," "),"."," "),";"," "),","," "),"/"," "),"+"," "),"-"," "),"  "," "),"  "," "),"  "," "),"  "," "),"  "," "),"  "," "))," ","|")&amp;"|")</f>
        <v/>
      </c>
      <c r="AD3442">
        <f>TRIM($I3442&amp;"")</f>
        <v/>
      </c>
    </row>
    <row r="3443" ht="72" customHeight="1">
      <c r="A3443" s="14" t="n">
        <v>46232</v>
      </c>
      <c r="B3443" s="6" t="inlineStr">
        <is>
          <t>10274,10275,10276,10277,10279,10280,10281,10278</t>
        </is>
      </c>
      <c r="C3443" s="6" t="inlineStr">
        <is>
          <t>MAD 0803 CAD.1 (LARANJA)</t>
        </is>
      </c>
      <c r="D3443" s="6" t="inlineStr">
        <is>
          <t>34 CORTE DE TECIDO</t>
        </is>
      </c>
      <c r="E3443" s="6" t="n">
        <v>30001210</v>
      </c>
      <c r="F3443" s="6" t="inlineStr">
        <is>
          <t>CAPA ASSENTO ESTOF - CAD. CRE/MON./TOP. PI</t>
        </is>
      </c>
      <c r="G3443" s="6" t="inlineStr">
        <is>
          <t>34 CORTE DE TECIDO</t>
        </is>
      </c>
      <c r="H3443" s="6" t="inlineStr">
        <is>
          <t>34 CORTE DE TECIDO</t>
        </is>
      </c>
      <c r="I3443" s="4" t="inlineStr">
        <is>
          <t>34 CORTE DE TECIDO</t>
        </is>
      </c>
      <c r="J3443" s="4" t="n">
        <v>12</v>
      </c>
      <c r="K3443" s="6" t="n"/>
      <c r="L3443" s="6" t="n"/>
      <c r="M3443" s="6" t="n"/>
      <c r="N3443" s="6" t="n">
        <v>46230</v>
      </c>
      <c r="O3443" s="6" t="n">
        <v>12</v>
      </c>
      <c r="P3443" s="6" t="n"/>
      <c r="Q3443" s="6" t="n"/>
      <c r="R3443" s="6" t="n"/>
      <c r="S3443" s="6" t="n"/>
      <c r="T3443" s="6">
        <f>IF(OR($J3443="",$O3443=""),"",$O3443/$J3443)</f>
        <v/>
      </c>
      <c r="U3443" s="6" t="inlineStr">
        <is>
          <t>Concluído</t>
        </is>
      </c>
      <c r="V3443" s="6" t="n"/>
      <c r="W3443" s="6" t="n"/>
      <c r="X3443" s="6" t="n"/>
      <c r="Y3443" s="6" t="n"/>
      <c r="Z3443" s="6" t="n"/>
      <c r="AA3443" s="5" t="n"/>
      <c r="AB3443" s="6">
        <f>B3443&amp;"|"&amp;I3443</f>
        <v/>
      </c>
      <c r="AC3443">
        <f>IF($B3443="","","|"&amp;SUBSTITUTE(TRIM(SUBSTITUTE(SUBSTITUTE(SUBSTITUTE(SUBSTITUTE(SUBSTITUTE(SUBSTITUTE(SUBSTITUTE(SUBSTITUTE(SUBSTITUTE(SUBSTITUTE(SUBSTITUTE(SUBSTITUTE(SUBSTITUTE(SUBSTITUTE(TRIM($B3443&amp;""),CHAR(10)," "),CHAR(13)," "),"."," "),";"," "),","," "),"/"," "),"+"," "),"-"," "),"  "," "),"  "," "),"  "," "),"  "," "),"  "," "),"  "," "))," ","|")&amp;"|")</f>
        <v/>
      </c>
      <c r="AD3443">
        <f>TRIM($I3443&amp;"")</f>
        <v/>
      </c>
    </row>
    <row r="3444" ht="72" customHeight="1">
      <c r="A3444" s="14" t="n">
        <v>46232</v>
      </c>
      <c r="B3444" s="6" t="inlineStr">
        <is>
          <t>10274,10275,10276,10277,10279,10280,10281,10278</t>
        </is>
      </c>
      <c r="C3444" s="6" t="inlineStr">
        <is>
          <t>MAD 0803 CAD.1 (LARANJA)</t>
        </is>
      </c>
      <c r="D3444" s="6" t="inlineStr">
        <is>
          <t>34 CORTE DE TECIDO</t>
        </is>
      </c>
      <c r="E3444" s="6" t="n">
        <v>30003614</v>
      </c>
      <c r="F3444" s="6" t="inlineStr">
        <is>
          <t>CAPA ASSENTO ESTOFADO - CAD. PEROLA (650X650)</t>
        </is>
      </c>
      <c r="G3444" s="6" t="inlineStr">
        <is>
          <t>34 CORTE DE TECIDO</t>
        </is>
      </c>
      <c r="H3444" s="6" t="inlineStr">
        <is>
          <t>34 CORTE DE TECIDO</t>
        </is>
      </c>
      <c r="I3444" s="4" t="inlineStr">
        <is>
          <t>34 CORTE DE TECIDO</t>
        </is>
      </c>
      <c r="J3444" s="4" t="n">
        <v>12</v>
      </c>
      <c r="K3444" s="6" t="n"/>
      <c r="L3444" s="6" t="n"/>
      <c r="M3444" s="6" t="n"/>
      <c r="N3444" s="6" t="n">
        <v>46230</v>
      </c>
      <c r="O3444" s="6" t="n">
        <v>12</v>
      </c>
      <c r="P3444" s="6" t="n"/>
      <c r="Q3444" s="6" t="n"/>
      <c r="R3444" s="6" t="n"/>
      <c r="S3444" s="6" t="n"/>
      <c r="T3444" s="6">
        <f>IF(OR($J3444="",$O3444=""),"",$O3444/$J3444)</f>
        <v/>
      </c>
      <c r="U3444" s="6" t="inlineStr">
        <is>
          <t>Concluído</t>
        </is>
      </c>
      <c r="V3444" s="6" t="n"/>
      <c r="W3444" s="6" t="n"/>
      <c r="X3444" s="6" t="n"/>
      <c r="Y3444" s="6" t="n"/>
      <c r="Z3444" s="6" t="n"/>
      <c r="AA3444" s="5" t="n"/>
      <c r="AB3444" s="6">
        <f>B3444&amp;"|"&amp;I3444</f>
        <v/>
      </c>
      <c r="AC3444">
        <f>IF($B3444="","","|"&amp;SUBSTITUTE(TRIM(SUBSTITUTE(SUBSTITUTE(SUBSTITUTE(SUBSTITUTE(SUBSTITUTE(SUBSTITUTE(SUBSTITUTE(SUBSTITUTE(SUBSTITUTE(SUBSTITUTE(SUBSTITUTE(SUBSTITUTE(SUBSTITUTE(SUBSTITUTE(TRIM($B3444&amp;""),CHAR(10)," "),CHAR(13)," "),"."," "),";"," "),","," "),"/"," "),"+"," "),"-"," "),"  "," "),"  "," "),"  "," "),"  "," "),"  "," "),"  "," "))," ","|")&amp;"|")</f>
        <v/>
      </c>
      <c r="AD3444">
        <f>TRIM($I3444&amp;"")</f>
        <v/>
      </c>
    </row>
    <row r="3445" ht="72" customHeight="1">
      <c r="A3445" s="14" t="n">
        <v>46232</v>
      </c>
      <c r="B3445" s="6" t="inlineStr">
        <is>
          <t>10274,10275,10276,10277,10279,10280,10281,10278</t>
        </is>
      </c>
      <c r="C3445" s="6" t="inlineStr">
        <is>
          <t>MAD 0803 CAD.1 (LARANJA)</t>
        </is>
      </c>
      <c r="D3445" s="6" t="inlineStr">
        <is>
          <t>34 CORTE DE TECIDO</t>
        </is>
      </c>
      <c r="E3445" s="6" t="n">
        <v>30004210</v>
      </c>
      <c r="F3445" s="6" t="inlineStr">
        <is>
          <t>CAPA ENCOSTO ESTOFADO - CAD.AMBAR MADEIRA</t>
        </is>
      </c>
      <c r="G3445" s="6" t="inlineStr">
        <is>
          <t>34 CORTE DE TECIDO</t>
        </is>
      </c>
      <c r="H3445" s="6" t="inlineStr">
        <is>
          <t>34 CORTE DE TECIDO</t>
        </is>
      </c>
      <c r="I3445" s="4" t="inlineStr">
        <is>
          <t>34 CORTE DE TECIDO</t>
        </is>
      </c>
      <c r="J3445" s="4" t="n">
        <v>12</v>
      </c>
      <c r="K3445" s="6" t="n"/>
      <c r="L3445" s="6" t="n"/>
      <c r="M3445" s="6" t="n"/>
      <c r="N3445" s="6" t="n">
        <v>46230</v>
      </c>
      <c r="O3445" s="6" t="n">
        <v>12</v>
      </c>
      <c r="P3445" s="6" t="n"/>
      <c r="Q3445" s="6" t="n"/>
      <c r="R3445" s="6" t="n"/>
      <c r="S3445" s="6" t="n"/>
      <c r="T3445" s="6">
        <f>IF(OR($J3445="",$O3445=""),"",$O3445/$J3445)</f>
        <v/>
      </c>
      <c r="U3445" s="6" t="inlineStr">
        <is>
          <t>Concluído</t>
        </is>
      </c>
      <c r="V3445" s="6" t="n"/>
      <c r="W3445" s="6" t="n"/>
      <c r="X3445" s="6" t="n"/>
      <c r="Y3445" s="6" t="n"/>
      <c r="Z3445" s="6" t="n"/>
      <c r="AA3445" s="5" t="n"/>
      <c r="AB3445" s="6">
        <f>B3445&amp;"|"&amp;I3445</f>
        <v/>
      </c>
      <c r="AC3445">
        <f>IF($B3445="","","|"&amp;SUBSTITUTE(TRIM(SUBSTITUTE(SUBSTITUTE(SUBSTITUTE(SUBSTITUTE(SUBSTITUTE(SUBSTITUTE(SUBSTITUTE(SUBSTITUTE(SUBSTITUTE(SUBSTITUTE(SUBSTITUTE(SUBSTITUTE(SUBSTITUTE(SUBSTITUTE(TRIM($B3445&amp;""),CHAR(10)," "),CHAR(13)," "),"."," "),";"," "),","," "),"/"," "),"+"," "),"-"," "),"  "," "),"  "," "),"  "," "),"  "," "),"  "," "),"  "," "))," ","|")&amp;"|")</f>
        <v/>
      </c>
      <c r="AD3445">
        <f>TRIM($I3445&amp;"")</f>
        <v/>
      </c>
    </row>
    <row r="3446" ht="72" customHeight="1">
      <c r="A3446" s="14" t="n">
        <v>46232</v>
      </c>
      <c r="B3446" s="6" t="inlineStr">
        <is>
          <t>10274,10275,10276,10277,10279,10280,10281,10278</t>
        </is>
      </c>
      <c r="C3446" s="6" t="inlineStr">
        <is>
          <t>MAD 0803 CAD.1 (LARANJA)</t>
        </is>
      </c>
      <c r="D3446" s="6" t="inlineStr">
        <is>
          <t>34 CORTE DE TECIDO</t>
        </is>
      </c>
      <c r="E3446" s="6" t="n">
        <v>30009111</v>
      </c>
      <c r="F3446" s="6" t="inlineStr">
        <is>
          <t>TECIDO INTERNO DO ENCOSTO 1080X470 - CAD. RUBI</t>
        </is>
      </c>
      <c r="G3446" s="6" t="inlineStr">
        <is>
          <t>34 CORTE DE TECIDO</t>
        </is>
      </c>
      <c r="H3446" s="6" t="inlineStr">
        <is>
          <t>34 CORTE DE TECIDO</t>
        </is>
      </c>
      <c r="I3446" s="4" t="inlineStr">
        <is>
          <t>34 CORTE DE TECIDO</t>
        </is>
      </c>
      <c r="J3446" s="4" t="n">
        <v>6</v>
      </c>
      <c r="K3446" s="6" t="n"/>
      <c r="L3446" s="6" t="n"/>
      <c r="M3446" s="6" t="n"/>
      <c r="N3446" s="6" t="n">
        <v>46230</v>
      </c>
      <c r="O3446" s="6" t="n">
        <v>6</v>
      </c>
      <c r="P3446" s="6" t="n"/>
      <c r="Q3446" s="6" t="n"/>
      <c r="R3446" s="6" t="n"/>
      <c r="S3446" s="6" t="n"/>
      <c r="T3446" s="6">
        <f>IF(OR($J3446="",$O3446=""),"",$O3446/$J3446)</f>
        <v/>
      </c>
      <c r="U3446" s="6" t="inlineStr">
        <is>
          <t>Concluído</t>
        </is>
      </c>
      <c r="V3446" s="6" t="n"/>
      <c r="W3446" s="6" t="n"/>
      <c r="X3446" s="6" t="n"/>
      <c r="Y3446" s="6" t="n"/>
      <c r="Z3446" s="6" t="n"/>
      <c r="AA3446" s="5" t="n"/>
      <c r="AB3446" s="6">
        <f>B3446&amp;"|"&amp;I3446</f>
        <v/>
      </c>
      <c r="AC3446">
        <f>IF($B3446="","","|"&amp;SUBSTITUTE(TRIM(SUBSTITUTE(SUBSTITUTE(SUBSTITUTE(SUBSTITUTE(SUBSTITUTE(SUBSTITUTE(SUBSTITUTE(SUBSTITUTE(SUBSTITUTE(SUBSTITUTE(SUBSTITUTE(SUBSTITUTE(SUBSTITUTE(SUBSTITUTE(TRIM($B3446&amp;""),CHAR(10)," "),CHAR(13)," "),"."," "),";"," "),","," "),"/"," "),"+"," "),"-"," "),"  "," "),"  "," "),"  "," "),"  "," "),"  "," "),"  "," "))," ","|")&amp;"|")</f>
        <v/>
      </c>
      <c r="AD3446">
        <f>TRIM($I3446&amp;"")</f>
        <v/>
      </c>
    </row>
    <row r="3447" ht="72" customHeight="1">
      <c r="A3447" s="14" t="n">
        <v>46232</v>
      </c>
      <c r="B3447" s="6" t="inlineStr">
        <is>
          <t>10274,10275,10276,10277,10279,10280,10281,10278</t>
        </is>
      </c>
      <c r="C3447" s="6" t="inlineStr">
        <is>
          <t>MAD 0803 CAD.1 (LARANJA)</t>
        </is>
      </c>
      <c r="D3447" s="6" t="inlineStr">
        <is>
          <t>34 CORTE DE TECIDO</t>
        </is>
      </c>
      <c r="E3447" s="6" t="n">
        <v>30009311</v>
      </c>
      <c r="F3447" s="6" t="inlineStr">
        <is>
          <t>CAPA ENCOSTO ESTOFADO - CAD. RUBI (1120X470)</t>
        </is>
      </c>
      <c r="G3447" s="6" t="inlineStr">
        <is>
          <t>34 CORTE DE TECIDO</t>
        </is>
      </c>
      <c r="H3447" s="6" t="inlineStr">
        <is>
          <t>34 CORTE DE TECIDO</t>
        </is>
      </c>
      <c r="I3447" s="4" t="inlineStr">
        <is>
          <t>34 CORTE DE TECIDO</t>
        </is>
      </c>
      <c r="J3447" s="4" t="n">
        <v>6</v>
      </c>
      <c r="K3447" s="6" t="n"/>
      <c r="L3447" s="6" t="n"/>
      <c r="M3447" s="6" t="n"/>
      <c r="N3447" s="6" t="n">
        <v>46230</v>
      </c>
      <c r="O3447" s="6" t="n">
        <v>6</v>
      </c>
      <c r="P3447" s="6" t="n"/>
      <c r="Q3447" s="6" t="n"/>
      <c r="R3447" s="6" t="n"/>
      <c r="S3447" s="6" t="n"/>
      <c r="T3447" s="6">
        <f>IF(OR($J3447="",$O3447=""),"",$O3447/$J3447)</f>
        <v/>
      </c>
      <c r="U3447" s="6" t="inlineStr">
        <is>
          <t>Concluído</t>
        </is>
      </c>
      <c r="V3447" s="6" t="n"/>
      <c r="W3447" s="6" t="n"/>
      <c r="X3447" s="6" t="n"/>
      <c r="Y3447" s="6" t="n"/>
      <c r="Z3447" s="6" t="n"/>
      <c r="AA3447" s="5" t="n"/>
      <c r="AB3447" s="6">
        <f>B3447&amp;"|"&amp;I3447</f>
        <v/>
      </c>
      <c r="AC3447">
        <f>IF($B3447="","","|"&amp;SUBSTITUTE(TRIM(SUBSTITUTE(SUBSTITUTE(SUBSTITUTE(SUBSTITUTE(SUBSTITUTE(SUBSTITUTE(SUBSTITUTE(SUBSTITUTE(SUBSTITUTE(SUBSTITUTE(SUBSTITUTE(SUBSTITUTE(SUBSTITUTE(SUBSTITUTE(TRIM($B3447&amp;""),CHAR(10)," "),CHAR(13)," "),"."," "),";"," "),","," "),"/"," "),"+"," "),"-"," "),"  "," "),"  "," "),"  "," "),"  "," "),"  "," "),"  "," "))," ","|")&amp;"|")</f>
        <v/>
      </c>
      <c r="AD3447">
        <f>TRIM($I3447&amp;"")</f>
        <v/>
      </c>
    </row>
    <row r="3448" ht="72" customHeight="1">
      <c r="A3448" s="14" t="n">
        <v>46232</v>
      </c>
      <c r="B3448" s="6" t="inlineStr">
        <is>
          <t>10274,10275,10276,10277,10279,10280,10281,10278</t>
        </is>
      </c>
      <c r="C3448" s="6" t="inlineStr">
        <is>
          <t>MAD 0803 CAD.1 (LARANJA)</t>
        </is>
      </c>
      <c r="D3448" s="6" t="inlineStr">
        <is>
          <t>34 CORTE DE TECIDO</t>
        </is>
      </c>
      <c r="E3448" s="6" t="n">
        <v>30009312</v>
      </c>
      <c r="F3448" s="6" t="inlineStr">
        <is>
          <t>CAPA ASSENTO ESTOFADO - CAD. RUBI (630X630)</t>
        </is>
      </c>
      <c r="G3448" s="6" t="inlineStr">
        <is>
          <t>34 CORTE DE TECIDO</t>
        </is>
      </c>
      <c r="H3448" s="6" t="inlineStr">
        <is>
          <t>34 CORTE DE TECIDO</t>
        </is>
      </c>
      <c r="I3448" s="4" t="inlineStr">
        <is>
          <t>34 CORTE DE TECIDO</t>
        </is>
      </c>
      <c r="J3448" s="4" t="n">
        <v>6</v>
      </c>
      <c r="K3448" s="6" t="n"/>
      <c r="L3448" s="6" t="n"/>
      <c r="M3448" s="6" t="n"/>
      <c r="N3448" s="6" t="n">
        <v>46230</v>
      </c>
      <c r="O3448" s="6" t="n">
        <v>6</v>
      </c>
      <c r="P3448" s="6" t="n"/>
      <c r="Q3448" s="6" t="n"/>
      <c r="R3448" s="6" t="n"/>
      <c r="S3448" s="6" t="n"/>
      <c r="T3448" s="6">
        <f>IF(OR($J3448="",$O3448=""),"",$O3448/$J3448)</f>
        <v/>
      </c>
      <c r="U3448" s="6" t="inlineStr">
        <is>
          <t>Concluído</t>
        </is>
      </c>
      <c r="V3448" s="6" t="n"/>
      <c r="W3448" s="6" t="n"/>
      <c r="X3448" s="6" t="n"/>
      <c r="Y3448" s="6" t="n"/>
      <c r="Z3448" s="6" t="n"/>
      <c r="AA3448" s="5" t="n"/>
      <c r="AB3448" s="6">
        <f>B3448&amp;"|"&amp;I3448</f>
        <v/>
      </c>
      <c r="AC3448">
        <f>IF($B3448="","","|"&amp;SUBSTITUTE(TRIM(SUBSTITUTE(SUBSTITUTE(SUBSTITUTE(SUBSTITUTE(SUBSTITUTE(SUBSTITUTE(SUBSTITUTE(SUBSTITUTE(SUBSTITUTE(SUBSTITUTE(SUBSTITUTE(SUBSTITUTE(SUBSTITUTE(SUBSTITUTE(TRIM($B3448&amp;""),CHAR(10)," "),CHAR(13)," "),"."," "),";"," "),","," "),"/"," "),"+"," "),"-"," "),"  "," "),"  "," "),"  "," "),"  "," "),"  "," "),"  "," "))," ","|")&amp;"|")</f>
        <v/>
      </c>
      <c r="AD3448">
        <f>TRIM($I3448&amp;"")</f>
        <v/>
      </c>
    </row>
    <row r="3449" ht="72" customHeight="1">
      <c r="A3449" s="14" t="n">
        <v>46232</v>
      </c>
      <c r="B3449" s="6" t="inlineStr">
        <is>
          <t>10274,10275,10276,10277,10279,10280,10281,10278</t>
        </is>
      </c>
      <c r="C3449" s="6" t="inlineStr">
        <is>
          <t>MAD 0803 CAD.1 (LARANJA)</t>
        </is>
      </c>
      <c r="D3449" s="6" t="inlineStr">
        <is>
          <t>34 CORTE DE TECIDO</t>
        </is>
      </c>
      <c r="E3449" s="6" t="n">
        <v>30008517</v>
      </c>
      <c r="F3449" s="6" t="inlineStr">
        <is>
          <t>CAPA ASSENTO ESTOFADO - CADEIRA PRATA</t>
        </is>
      </c>
      <c r="G3449" s="6" t="inlineStr">
        <is>
          <t>34 CORTE DE TECIDO</t>
        </is>
      </c>
      <c r="H3449" s="6" t="inlineStr">
        <is>
          <t>34 CORTE DE TECIDO</t>
        </is>
      </c>
      <c r="I3449" s="4" t="inlineStr">
        <is>
          <t>34 CORTE DE TECIDO</t>
        </is>
      </c>
      <c r="J3449" s="4" t="n">
        <v>4</v>
      </c>
      <c r="K3449" s="6" t="n"/>
      <c r="L3449" s="6" t="n"/>
      <c r="M3449" s="6" t="n"/>
      <c r="N3449" s="6" t="n">
        <v>46230</v>
      </c>
      <c r="O3449" s="6" t="n">
        <v>4</v>
      </c>
      <c r="P3449" s="6" t="n"/>
      <c r="Q3449" s="6" t="n"/>
      <c r="R3449" s="6" t="n"/>
      <c r="S3449" s="6" t="n"/>
      <c r="T3449" s="6">
        <f>IF(OR($J3449="",$O3449=""),"",$O3449/$J3449)</f>
        <v/>
      </c>
      <c r="U3449" s="6" t="inlineStr">
        <is>
          <t>Concluído</t>
        </is>
      </c>
      <c r="V3449" s="6" t="n"/>
      <c r="W3449" s="6" t="n"/>
      <c r="X3449" s="6" t="n"/>
      <c r="Y3449" s="6" t="n"/>
      <c r="Z3449" s="6" t="n"/>
      <c r="AA3449" s="5" t="n"/>
      <c r="AB3449" s="6">
        <f>B3449&amp;"|"&amp;I3449</f>
        <v/>
      </c>
      <c r="AC3449">
        <f>IF($B3449="","","|"&amp;SUBSTITUTE(TRIM(SUBSTITUTE(SUBSTITUTE(SUBSTITUTE(SUBSTITUTE(SUBSTITUTE(SUBSTITUTE(SUBSTITUTE(SUBSTITUTE(SUBSTITUTE(SUBSTITUTE(SUBSTITUTE(SUBSTITUTE(SUBSTITUTE(SUBSTITUTE(TRIM($B3449&amp;""),CHAR(10)," "),CHAR(13)," "),"."," "),";"," "),","," "),"/"," "),"+"," "),"-"," "),"  "," "),"  "," "),"  "," "),"  "," "),"  "," "),"  "," "))," ","|")&amp;"|")</f>
        <v/>
      </c>
      <c r="AD3449">
        <f>TRIM($I3449&amp;"")</f>
        <v/>
      </c>
    </row>
    <row r="3450" ht="72" customHeight="1">
      <c r="A3450" s="14" t="n">
        <v>46232</v>
      </c>
      <c r="B3450" s="6" t="inlineStr">
        <is>
          <t>10274,10275,10276,10277,10279,10280,10281,10278</t>
        </is>
      </c>
      <c r="C3450" s="6" t="inlineStr">
        <is>
          <t>MAD 0803 CAD.1 (LARANJA)</t>
        </is>
      </c>
      <c r="D3450" s="6" t="inlineStr">
        <is>
          <t>34 CORTE DE TECIDO</t>
        </is>
      </c>
      <c r="E3450" s="6" t="n">
        <v>30003710</v>
      </c>
      <c r="F3450" s="6" t="inlineStr">
        <is>
          <t>FUNDO CADEIRA TNT SERIGRAFADO - 410X410 - MADEIRA</t>
        </is>
      </c>
      <c r="G3450" s="6" t="inlineStr">
        <is>
          <t>34 CORTE DE TECIDO</t>
        </is>
      </c>
      <c r="H3450" s="6" t="inlineStr">
        <is>
          <t>34 CORTE DE TECIDO</t>
        </is>
      </c>
      <c r="I3450" s="4" t="inlineStr">
        <is>
          <t>34 CORTE DE TECIDO</t>
        </is>
      </c>
      <c r="J3450" s="4" t="n">
        <v>786</v>
      </c>
      <c r="K3450" s="6" t="n"/>
      <c r="L3450" s="6" t="n"/>
      <c r="M3450" s="6" t="n"/>
      <c r="N3450" s="6" t="n">
        <v>46230</v>
      </c>
      <c r="O3450" s="6" t="n">
        <v>786</v>
      </c>
      <c r="P3450" s="6" t="n"/>
      <c r="Q3450" s="6" t="n"/>
      <c r="R3450" s="6" t="n"/>
      <c r="S3450" s="6" t="n"/>
      <c r="T3450" s="6">
        <f>IF(OR($J3450="",$O3450=""),"",$O3450/$J3450)</f>
        <v/>
      </c>
      <c r="U3450" s="6" t="inlineStr">
        <is>
          <t>Concluído</t>
        </is>
      </c>
      <c r="V3450" s="6" t="n"/>
      <c r="W3450" s="6" t="n"/>
      <c r="X3450" s="6" t="n"/>
      <c r="Y3450" s="6" t="n"/>
      <c r="Z3450" s="6" t="n"/>
      <c r="AA3450" s="5" t="n"/>
      <c r="AB3450" s="6">
        <f>B3450&amp;"|"&amp;I3450</f>
        <v/>
      </c>
      <c r="AC3450">
        <f>IF($B3450="","","|"&amp;SUBSTITUTE(TRIM(SUBSTITUTE(SUBSTITUTE(SUBSTITUTE(SUBSTITUTE(SUBSTITUTE(SUBSTITUTE(SUBSTITUTE(SUBSTITUTE(SUBSTITUTE(SUBSTITUTE(SUBSTITUTE(SUBSTITUTE(SUBSTITUTE(SUBSTITUTE(TRIM($B3450&amp;""),CHAR(10)," "),CHAR(13)," "),"."," "),";"," "),","," "),"/"," "),"+"," "),"-"," "),"  "," "),"  "," "),"  "," "),"  "," "),"  "," "),"  "," "))," ","|")&amp;"|")</f>
        <v/>
      </c>
      <c r="AD3450">
        <f>TRIM($I3450&amp;"")</f>
        <v/>
      </c>
    </row>
    <row r="3451" ht="72" customHeight="1">
      <c r="A3451" s="14" t="n">
        <v>46232</v>
      </c>
      <c r="B3451" s="6" t="inlineStr">
        <is>
          <t>10274,10275,10276,10277,10279,10280,10281,10278</t>
        </is>
      </c>
      <c r="C3451" s="6" t="inlineStr">
        <is>
          <t>MAD 0803 CAD.1 (LARANJA)</t>
        </is>
      </c>
      <c r="D3451" s="6" t="inlineStr">
        <is>
          <t>34 CORTE DE TECIDO</t>
        </is>
      </c>
      <c r="E3451" s="6" t="n">
        <v>30004810</v>
      </c>
      <c r="F3451" s="6" t="inlineStr">
        <is>
          <t>FUNDO CADEIRA TNT SERIGRAFADO - 410X360 - MDF</t>
        </is>
      </c>
      <c r="G3451" s="6" t="inlineStr">
        <is>
          <t>34 CORTE DE TECIDO</t>
        </is>
      </c>
      <c r="H3451" s="6" t="inlineStr">
        <is>
          <t>34 CORTE DE TECIDO</t>
        </is>
      </c>
      <c r="I3451" s="4" t="inlineStr">
        <is>
          <t>34 CORTE DE TECIDO</t>
        </is>
      </c>
      <c r="J3451" s="4" t="n">
        <v>24</v>
      </c>
      <c r="K3451" s="6" t="n"/>
      <c r="L3451" s="6" t="n"/>
      <c r="M3451" s="6" t="n"/>
      <c r="N3451" s="6" t="n">
        <v>46230</v>
      </c>
      <c r="O3451" s="6" t="n">
        <v>24</v>
      </c>
      <c r="P3451" s="6" t="n"/>
      <c r="Q3451" s="6" t="n"/>
      <c r="R3451" s="6" t="n"/>
      <c r="S3451" s="6" t="n"/>
      <c r="T3451" s="6">
        <f>IF(OR($J3451="",$O3451=""),"",$O3451/$J3451)</f>
        <v/>
      </c>
      <c r="U3451" s="6" t="inlineStr">
        <is>
          <t>Concluído</t>
        </is>
      </c>
      <c r="V3451" s="6" t="n"/>
      <c r="W3451" s="6" t="n"/>
      <c r="X3451" s="6" t="n"/>
      <c r="Y3451" s="6" t="n"/>
      <c r="Z3451" s="6" t="n"/>
      <c r="AA3451" s="5" t="n"/>
      <c r="AB3451" s="6">
        <f>B3451&amp;"|"&amp;I3451</f>
        <v/>
      </c>
      <c r="AC3451">
        <f>IF($B3451="","","|"&amp;SUBSTITUTE(TRIM(SUBSTITUTE(SUBSTITUTE(SUBSTITUTE(SUBSTITUTE(SUBSTITUTE(SUBSTITUTE(SUBSTITUTE(SUBSTITUTE(SUBSTITUTE(SUBSTITUTE(SUBSTITUTE(SUBSTITUTE(SUBSTITUTE(SUBSTITUTE(TRIM($B3451&amp;""),CHAR(10)," "),CHAR(13)," "),"."," "),";"," "),","," "),"/"," "),"+"," "),"-"," "),"  "," "),"  "," "),"  "," "),"  "," "),"  "," "),"  "," "))," ","|")&amp;"|")</f>
        <v/>
      </c>
      <c r="AD3451">
        <f>TRIM($I3451&amp;"")</f>
        <v/>
      </c>
    </row>
    <row r="3452" ht="24" customHeight="1">
      <c r="A3452" s="14" t="n">
        <v>46227</v>
      </c>
      <c r="B3452" s="6" t="inlineStr">
        <is>
          <t>10284</t>
        </is>
      </c>
      <c r="C3452" s="6" t="inlineStr">
        <is>
          <t>M/C 0728 (AMARELO)</t>
        </is>
      </c>
      <c r="D3452" s="6" t="inlineStr">
        <is>
          <t>34 CORTE DE TECIDO</t>
        </is>
      </c>
      <c r="E3452" s="6" t="n">
        <v>30001101</v>
      </c>
      <c r="F3452" s="6" t="inlineStr">
        <is>
          <t>CAPA ENCOSTO EST - CAD.VENETO/TRIESTE/NY</t>
        </is>
      </c>
      <c r="G3452" s="6" t="inlineStr">
        <is>
          <t>34 CORTE DE TECIDO</t>
        </is>
      </c>
      <c r="H3452" s="6" t="inlineStr">
        <is>
          <t>34 CORTE DE TECIDO</t>
        </is>
      </c>
      <c r="I3452" s="4" t="inlineStr">
        <is>
          <t>34 CORTE DE TECIDO</t>
        </is>
      </c>
      <c r="J3452" s="4" t="n">
        <v>4</v>
      </c>
      <c r="K3452" s="6" t="n"/>
      <c r="L3452" s="6" t="n"/>
      <c r="M3452" s="6" t="n"/>
      <c r="N3452" s="6" t="n">
        <v>46227</v>
      </c>
      <c r="O3452" s="6" t="n">
        <v>4</v>
      </c>
      <c r="P3452" s="6" t="n"/>
      <c r="Q3452" s="6" t="n"/>
      <c r="R3452" s="6" t="n"/>
      <c r="S3452" s="6" t="n"/>
      <c r="T3452" s="6">
        <f>IF(OR($J3452="",$O3452=""),"",$O3452/$J3452)</f>
        <v/>
      </c>
      <c r="U3452" s="6" t="inlineStr">
        <is>
          <t>Concluído</t>
        </is>
      </c>
      <c r="V3452" s="6" t="n"/>
      <c r="W3452" s="6" t="n"/>
      <c r="X3452" s="6" t="n"/>
      <c r="Y3452" s="6" t="n"/>
      <c r="Z3452" s="6" t="n"/>
      <c r="AA3452" s="5" t="n"/>
      <c r="AB3452" s="6">
        <f>B3452&amp;"|"&amp;I3452</f>
        <v/>
      </c>
      <c r="AC3452">
        <f>IF($B3452="","","|"&amp;SUBSTITUTE(TRIM(SUBSTITUTE(SUBSTITUTE(SUBSTITUTE(SUBSTITUTE(SUBSTITUTE(SUBSTITUTE(SUBSTITUTE(SUBSTITUTE(SUBSTITUTE(SUBSTITUTE(SUBSTITUTE(SUBSTITUTE(SUBSTITUTE(SUBSTITUTE(TRIM($B3452&amp;""),CHAR(10)," "),CHAR(13)," "),"."," "),";"," "),","," "),"/"," "),"+"," "),"-"," "),"  "," "),"  "," "),"  "," "),"  "," "),"  "," "),"  "," "))," ","|")&amp;"|")</f>
        <v/>
      </c>
      <c r="AD3452">
        <f>TRIM($I3452&amp;"")</f>
        <v/>
      </c>
    </row>
    <row r="3453" ht="24" customHeight="1">
      <c r="A3453" s="14" t="n">
        <v>46227</v>
      </c>
      <c r="B3453" s="6" t="inlineStr">
        <is>
          <t>10284</t>
        </is>
      </c>
      <c r="C3453" s="6" t="inlineStr">
        <is>
          <t>M/C 0728 (AMARELO)</t>
        </is>
      </c>
      <c r="D3453" s="6" t="inlineStr">
        <is>
          <t>34 CORTE DE TECIDO</t>
        </is>
      </c>
      <c r="E3453" s="6" t="n">
        <v>30001110</v>
      </c>
      <c r="F3453" s="6" t="inlineStr">
        <is>
          <t>CAPA ASSENTO EST - CAD. VENETO/TRISTE/NY</t>
        </is>
      </c>
      <c r="G3453" s="6" t="inlineStr">
        <is>
          <t>34 CORTE DE TECIDO</t>
        </is>
      </c>
      <c r="H3453" s="6" t="inlineStr">
        <is>
          <t>34 CORTE DE TECIDO</t>
        </is>
      </c>
      <c r="I3453" s="4" t="inlineStr">
        <is>
          <t>34 CORTE DE TECIDO</t>
        </is>
      </c>
      <c r="J3453" s="4" t="n">
        <v>4</v>
      </c>
      <c r="K3453" s="6" t="n"/>
      <c r="L3453" s="6" t="n"/>
      <c r="M3453" s="6" t="n"/>
      <c r="N3453" s="6" t="n">
        <v>46227</v>
      </c>
      <c r="O3453" s="6" t="n">
        <v>4</v>
      </c>
      <c r="P3453" s="6" t="n"/>
      <c r="Q3453" s="6" t="n"/>
      <c r="R3453" s="6" t="n"/>
      <c r="S3453" s="6" t="n"/>
      <c r="T3453" s="6">
        <f>IF(OR($J3453="",$O3453=""),"",$O3453/$J3453)</f>
        <v/>
      </c>
      <c r="U3453" s="6" t="inlineStr">
        <is>
          <t>Concluído</t>
        </is>
      </c>
      <c r="V3453" s="6" t="n"/>
      <c r="W3453" s="6" t="n"/>
      <c r="X3453" s="6" t="n"/>
      <c r="Y3453" s="6" t="n"/>
      <c r="Z3453" s="6" t="n"/>
      <c r="AA3453" s="5" t="n"/>
      <c r="AB3453" s="6">
        <f>B3453&amp;"|"&amp;I3453</f>
        <v/>
      </c>
      <c r="AC3453">
        <f>IF($B3453="","","|"&amp;SUBSTITUTE(TRIM(SUBSTITUTE(SUBSTITUTE(SUBSTITUTE(SUBSTITUTE(SUBSTITUTE(SUBSTITUTE(SUBSTITUTE(SUBSTITUTE(SUBSTITUTE(SUBSTITUTE(SUBSTITUTE(SUBSTITUTE(SUBSTITUTE(SUBSTITUTE(TRIM($B3453&amp;""),CHAR(10)," "),CHAR(13)," "),"."," "),";"," "),","," "),"/"," "),"+"," "),"-"," "),"  "," "),"  "," "),"  "," "),"  "," "),"  "," "),"  "," "))," ","|")&amp;"|")</f>
        <v/>
      </c>
      <c r="AD3453">
        <f>TRIM($I3453&amp;"")</f>
        <v/>
      </c>
    </row>
    <row r="3454" ht="24" customHeight="1">
      <c r="A3454" s="14" t="n">
        <v>46227</v>
      </c>
      <c r="B3454" s="6" t="inlineStr">
        <is>
          <t>10284</t>
        </is>
      </c>
      <c r="C3454" s="6" t="inlineStr">
        <is>
          <t>M/C 0728 (AMARELO)</t>
        </is>
      </c>
      <c r="D3454" s="6" t="inlineStr">
        <is>
          <t>34 CORTE DE TECIDO</t>
        </is>
      </c>
      <c r="E3454" s="6" t="n">
        <v>30001211</v>
      </c>
      <c r="F3454" s="6" t="inlineStr">
        <is>
          <t>CAPA ENCOSTO ESTOFADO - CAD. DUBAI PÉ INTEIRO</t>
        </is>
      </c>
      <c r="G3454" s="6" t="inlineStr">
        <is>
          <t>34 CORTE DE TECIDO</t>
        </is>
      </c>
      <c r="H3454" s="6" t="inlineStr">
        <is>
          <t>34 CORTE DE TECIDO</t>
        </is>
      </c>
      <c r="I3454" s="4" t="inlineStr">
        <is>
          <t>34 CORTE DE TECIDO</t>
        </is>
      </c>
      <c r="J3454" s="4" t="n">
        <v>12</v>
      </c>
      <c r="K3454" s="6" t="n"/>
      <c r="L3454" s="6" t="n"/>
      <c r="M3454" s="6" t="n"/>
      <c r="N3454" s="6" t="n">
        <v>46227</v>
      </c>
      <c r="O3454" s="6" t="n">
        <v>12</v>
      </c>
      <c r="P3454" s="6" t="n"/>
      <c r="Q3454" s="6" t="n"/>
      <c r="R3454" s="6" t="n"/>
      <c r="S3454" s="6" t="n"/>
      <c r="T3454" s="6">
        <f>IF(OR($J3454="",$O3454=""),"",$O3454/$J3454)</f>
        <v/>
      </c>
      <c r="U3454" s="6" t="inlineStr">
        <is>
          <t>Concluído</t>
        </is>
      </c>
      <c r="V3454" s="6" t="n"/>
      <c r="W3454" s="6" t="n"/>
      <c r="X3454" s="6" t="n"/>
      <c r="Y3454" s="6" t="n"/>
      <c r="Z3454" s="6" t="n"/>
      <c r="AA3454" s="5" t="n"/>
      <c r="AB3454" s="6">
        <f>B3454&amp;"|"&amp;I3454</f>
        <v/>
      </c>
      <c r="AC3454">
        <f>IF($B3454="","","|"&amp;SUBSTITUTE(TRIM(SUBSTITUTE(SUBSTITUTE(SUBSTITUTE(SUBSTITUTE(SUBSTITUTE(SUBSTITUTE(SUBSTITUTE(SUBSTITUTE(SUBSTITUTE(SUBSTITUTE(SUBSTITUTE(SUBSTITUTE(SUBSTITUTE(SUBSTITUTE(TRIM($B3454&amp;""),CHAR(10)," "),CHAR(13)," "),"."," "),";"," "),","," "),"/"," "),"+"," "),"-"," "),"  "," "),"  "," "),"  "," "),"  "," "),"  "," "),"  "," "))," ","|")&amp;"|")</f>
        <v/>
      </c>
      <c r="AD3454">
        <f>TRIM($I3454&amp;"")</f>
        <v/>
      </c>
    </row>
    <row r="3455" ht="24" customHeight="1">
      <c r="A3455" s="14" t="n">
        <v>46227</v>
      </c>
      <c r="B3455" s="6" t="inlineStr">
        <is>
          <t>10284</t>
        </is>
      </c>
      <c r="C3455" s="6" t="inlineStr">
        <is>
          <t>M/C 0728 (AMARELO)</t>
        </is>
      </c>
      <c r="D3455" s="6" t="inlineStr">
        <is>
          <t>34 CORTE DE TECIDO</t>
        </is>
      </c>
      <c r="E3455" s="6" t="n">
        <v>30001315</v>
      </c>
      <c r="F3455" s="6" t="inlineStr">
        <is>
          <t>CAPA ASSENTO ESTOF H - CAD. DUB./MIL./GRECIA</t>
        </is>
      </c>
      <c r="G3455" s="6" t="inlineStr">
        <is>
          <t>34 CORTE DE TECIDO</t>
        </is>
      </c>
      <c r="H3455" s="6" t="inlineStr">
        <is>
          <t>34 CORTE DE TECIDO</t>
        </is>
      </c>
      <c r="I3455" s="4" t="inlineStr">
        <is>
          <t>34 CORTE DE TECIDO</t>
        </is>
      </c>
      <c r="J3455" s="4" t="n">
        <v>12</v>
      </c>
      <c r="K3455" s="6" t="n"/>
      <c r="L3455" s="6" t="n"/>
      <c r="M3455" s="6" t="n"/>
      <c r="N3455" s="6" t="n">
        <v>46227</v>
      </c>
      <c r="O3455" s="6" t="n">
        <v>12</v>
      </c>
      <c r="P3455" s="6" t="n"/>
      <c r="Q3455" s="6" t="n"/>
      <c r="R3455" s="6" t="n"/>
      <c r="S3455" s="6" t="n"/>
      <c r="T3455" s="6">
        <f>IF(OR($J3455="",$O3455=""),"",$O3455/$J3455)</f>
        <v/>
      </c>
      <c r="U3455" s="6" t="inlineStr">
        <is>
          <t>Concluído</t>
        </is>
      </c>
      <c r="V3455" s="6" t="n"/>
      <c r="W3455" s="6" t="n"/>
      <c r="X3455" s="6" t="n"/>
      <c r="Y3455" s="6" t="n"/>
      <c r="Z3455" s="6" t="n"/>
      <c r="AA3455" s="5" t="n"/>
      <c r="AB3455" s="6">
        <f>B3455&amp;"|"&amp;I3455</f>
        <v/>
      </c>
      <c r="AC3455">
        <f>IF($B3455="","","|"&amp;SUBSTITUTE(TRIM(SUBSTITUTE(SUBSTITUTE(SUBSTITUTE(SUBSTITUTE(SUBSTITUTE(SUBSTITUTE(SUBSTITUTE(SUBSTITUTE(SUBSTITUTE(SUBSTITUTE(SUBSTITUTE(SUBSTITUTE(SUBSTITUTE(SUBSTITUTE(TRIM($B3455&amp;""),CHAR(10)," "),CHAR(13)," "),"."," "),";"," "),","," "),"/"," "),"+"," "),"-"," "),"  "," "),"  "," "),"  "," "),"  "," "),"  "," "),"  "," "))," ","|")&amp;"|")</f>
        <v/>
      </c>
      <c r="AD3455">
        <f>TRIM($I3455&amp;"")</f>
        <v/>
      </c>
    </row>
    <row r="3456" ht="24" customHeight="1">
      <c r="A3456" s="14" t="n">
        <v>46227</v>
      </c>
      <c r="B3456" s="6" t="inlineStr">
        <is>
          <t>10284</t>
        </is>
      </c>
      <c r="C3456" s="6" t="inlineStr">
        <is>
          <t>M/C 0728 (AMARELO)</t>
        </is>
      </c>
      <c r="D3456" s="6" t="inlineStr">
        <is>
          <t>34 CORTE DE TECIDO</t>
        </is>
      </c>
      <c r="E3456" s="6" t="n">
        <v>30001401</v>
      </c>
      <c r="F3456" s="6" t="inlineStr">
        <is>
          <t>CAPA ENCOSTO ESTOFADO - CAD. PADUA PÉ INTEIRO</t>
        </is>
      </c>
      <c r="G3456" s="6" t="inlineStr">
        <is>
          <t>34 CORTE DE TECIDO</t>
        </is>
      </c>
      <c r="H3456" s="6" t="inlineStr">
        <is>
          <t>34 CORTE DE TECIDO</t>
        </is>
      </c>
      <c r="I3456" s="4" t="inlineStr">
        <is>
          <t>34 CORTE DE TECIDO</t>
        </is>
      </c>
      <c r="J3456" s="4" t="n">
        <v>4</v>
      </c>
      <c r="K3456" s="6" t="n"/>
      <c r="L3456" s="6" t="n"/>
      <c r="M3456" s="6" t="n"/>
      <c r="N3456" s="6" t="n">
        <v>46227</v>
      </c>
      <c r="O3456" s="6" t="n">
        <v>4</v>
      </c>
      <c r="P3456" s="6" t="n"/>
      <c r="Q3456" s="6" t="n"/>
      <c r="R3456" s="6" t="n"/>
      <c r="S3456" s="6" t="n"/>
      <c r="T3456" s="6">
        <f>IF(OR($J3456="",$O3456=""),"",$O3456/$J3456)</f>
        <v/>
      </c>
      <c r="U3456" s="6" t="inlineStr">
        <is>
          <t>Concluído</t>
        </is>
      </c>
      <c r="V3456" s="6" t="n"/>
      <c r="W3456" s="6" t="n"/>
      <c r="X3456" s="6" t="n"/>
      <c r="Y3456" s="6" t="n"/>
      <c r="Z3456" s="6" t="n"/>
      <c r="AA3456" s="5" t="n"/>
      <c r="AB3456" s="6">
        <f>B3456&amp;"|"&amp;I3456</f>
        <v/>
      </c>
      <c r="AC3456">
        <f>IF($B3456="","","|"&amp;SUBSTITUTE(TRIM(SUBSTITUTE(SUBSTITUTE(SUBSTITUTE(SUBSTITUTE(SUBSTITUTE(SUBSTITUTE(SUBSTITUTE(SUBSTITUTE(SUBSTITUTE(SUBSTITUTE(SUBSTITUTE(SUBSTITUTE(SUBSTITUTE(SUBSTITUTE(TRIM($B3456&amp;""),CHAR(10)," "),CHAR(13)," "),"."," "),";"," "),","," "),"/"," "),"+"," "),"-"," "),"  "," "),"  "," "),"  "," "),"  "," "),"  "," "),"  "," "))," ","|")&amp;"|")</f>
        <v/>
      </c>
      <c r="AD3456">
        <f>TRIM($I3456&amp;"")</f>
        <v/>
      </c>
    </row>
    <row r="3457" ht="24" customHeight="1">
      <c r="A3457" s="14" t="n">
        <v>46227</v>
      </c>
      <c r="B3457" s="6" t="inlineStr">
        <is>
          <t>10284</t>
        </is>
      </c>
      <c r="C3457" s="6" t="inlineStr">
        <is>
          <t>M/C 0728 (AMARELO)</t>
        </is>
      </c>
      <c r="D3457" s="6" t="inlineStr">
        <is>
          <t>34 CORTE DE TECIDO</t>
        </is>
      </c>
      <c r="E3457" s="6" t="n">
        <v>30001410</v>
      </c>
      <c r="F3457" s="6" t="inlineStr">
        <is>
          <t>CAPA ASSENTO ESTOFADO - CAD. PADUA PÉ INTEIRO</t>
        </is>
      </c>
      <c r="G3457" s="6" t="inlineStr">
        <is>
          <t>34 CORTE DE TECIDO</t>
        </is>
      </c>
      <c r="H3457" s="6" t="inlineStr">
        <is>
          <t>34 CORTE DE TECIDO</t>
        </is>
      </c>
      <c r="I3457" s="4" t="inlineStr">
        <is>
          <t>34 CORTE DE TECIDO</t>
        </is>
      </c>
      <c r="J3457" s="4" t="n">
        <v>4</v>
      </c>
      <c r="K3457" s="6" t="n"/>
      <c r="L3457" s="6" t="n"/>
      <c r="M3457" s="6" t="n"/>
      <c r="N3457" s="6" t="n">
        <v>46227</v>
      </c>
      <c r="O3457" s="6" t="n">
        <v>4</v>
      </c>
      <c r="P3457" s="6" t="n"/>
      <c r="Q3457" s="6" t="n"/>
      <c r="R3457" s="6" t="n"/>
      <c r="S3457" s="6" t="n"/>
      <c r="T3457" s="6">
        <f>IF(OR($J3457="",$O3457=""),"",$O3457/$J3457)</f>
        <v/>
      </c>
      <c r="U3457" s="6" t="inlineStr">
        <is>
          <t>Concluído</t>
        </is>
      </c>
      <c r="V3457" s="6" t="n"/>
      <c r="W3457" s="6" t="n"/>
      <c r="X3457" s="6" t="n"/>
      <c r="Y3457" s="6" t="n"/>
      <c r="Z3457" s="6" t="n"/>
      <c r="AA3457" s="5" t="n"/>
      <c r="AB3457" s="6">
        <f>B3457&amp;"|"&amp;I3457</f>
        <v/>
      </c>
      <c r="AC3457">
        <f>IF($B3457="","","|"&amp;SUBSTITUTE(TRIM(SUBSTITUTE(SUBSTITUTE(SUBSTITUTE(SUBSTITUTE(SUBSTITUTE(SUBSTITUTE(SUBSTITUTE(SUBSTITUTE(SUBSTITUTE(SUBSTITUTE(SUBSTITUTE(SUBSTITUTE(SUBSTITUTE(SUBSTITUTE(TRIM($B3457&amp;""),CHAR(10)," "),CHAR(13)," "),"."," "),";"," "),","," "),"/"," "),"+"," "),"-"," "),"  "," "),"  "," "),"  "," "),"  "," "),"  "," "),"  "," "))," ","|")&amp;"|")</f>
        <v/>
      </c>
      <c r="AD3457">
        <f>TRIM($I3457&amp;"")</f>
        <v/>
      </c>
    </row>
    <row r="3458" ht="24" customHeight="1">
      <c r="A3458" s="14" t="n">
        <v>46227</v>
      </c>
      <c r="B3458" s="6" t="inlineStr">
        <is>
          <t>10284</t>
        </is>
      </c>
      <c r="C3458" s="6" t="inlineStr">
        <is>
          <t>M/C 0728 (AMARELO)</t>
        </is>
      </c>
      <c r="D3458" s="6" t="inlineStr">
        <is>
          <t>34 CORTE DE TECIDO</t>
        </is>
      </c>
      <c r="E3458" s="6" t="n">
        <v>30003412</v>
      </c>
      <c r="F3458" s="6" t="inlineStr">
        <is>
          <t>CAPA ASSENTO ESTOFADO - CAD. DAKAR</t>
        </is>
      </c>
      <c r="G3458" s="6" t="inlineStr">
        <is>
          <t>34 CORTE DE TECIDO</t>
        </is>
      </c>
      <c r="H3458" s="6" t="inlineStr">
        <is>
          <t>34 CORTE DE TECIDO</t>
        </is>
      </c>
      <c r="I3458" s="4" t="inlineStr">
        <is>
          <t>34 CORTE DE TECIDO</t>
        </is>
      </c>
      <c r="J3458" s="4" t="n">
        <v>12</v>
      </c>
      <c r="K3458" s="6" t="n"/>
      <c r="L3458" s="6" t="n"/>
      <c r="M3458" s="6" t="n"/>
      <c r="N3458" s="6" t="n">
        <v>46227</v>
      </c>
      <c r="O3458" s="6" t="n">
        <v>12</v>
      </c>
      <c r="P3458" s="6" t="n"/>
      <c r="Q3458" s="6" t="n"/>
      <c r="R3458" s="6" t="n"/>
      <c r="S3458" s="6" t="n"/>
      <c r="T3458" s="6">
        <f>IF(OR($J3458="",$O3458=""),"",$O3458/$J3458)</f>
        <v/>
      </c>
      <c r="U3458" s="6" t="inlineStr">
        <is>
          <t>Concluído</t>
        </is>
      </c>
      <c r="V3458" s="6" t="n"/>
      <c r="W3458" s="6" t="n"/>
      <c r="X3458" s="6" t="n"/>
      <c r="Y3458" s="6" t="n"/>
      <c r="Z3458" s="6" t="n"/>
      <c r="AA3458" s="5" t="n"/>
      <c r="AB3458" s="6">
        <f>B3458&amp;"|"&amp;I3458</f>
        <v/>
      </c>
      <c r="AC3458">
        <f>IF($B3458="","","|"&amp;SUBSTITUTE(TRIM(SUBSTITUTE(SUBSTITUTE(SUBSTITUTE(SUBSTITUTE(SUBSTITUTE(SUBSTITUTE(SUBSTITUTE(SUBSTITUTE(SUBSTITUTE(SUBSTITUTE(SUBSTITUTE(SUBSTITUTE(SUBSTITUTE(SUBSTITUTE(TRIM($B3458&amp;""),CHAR(10)," "),CHAR(13)," "),"."," "),";"," "),","," "),"/"," "),"+"," "),"-"," "),"  "," "),"  "," "),"  "," "),"  "," "),"  "," "),"  "," "))," ","|")&amp;"|")</f>
        <v/>
      </c>
      <c r="AD3458">
        <f>TRIM($I3458&amp;"")</f>
        <v/>
      </c>
    </row>
    <row r="3459" ht="24" customHeight="1">
      <c r="A3459" s="14" t="n">
        <v>46227</v>
      </c>
      <c r="B3459" s="6" t="inlineStr">
        <is>
          <t>10284</t>
        </is>
      </c>
      <c r="C3459" s="6" t="inlineStr">
        <is>
          <t>M/C 0728 (AMARELO)</t>
        </is>
      </c>
      <c r="D3459" s="6" t="inlineStr">
        <is>
          <t>34 CORTE DE TECIDO</t>
        </is>
      </c>
      <c r="E3459" s="6" t="n">
        <v>30003923</v>
      </c>
      <c r="F3459" s="6" t="inlineStr">
        <is>
          <t>CAPA ENCOSTO ESTOFADO - CAD TRENTO</t>
        </is>
      </c>
      <c r="G3459" s="6" t="inlineStr">
        <is>
          <t>34 CORTE DE TECIDO</t>
        </is>
      </c>
      <c r="H3459" s="6" t="inlineStr">
        <is>
          <t>34 CORTE DE TECIDO</t>
        </is>
      </c>
      <c r="I3459" s="4" t="inlineStr">
        <is>
          <t>34 CORTE DE TECIDO</t>
        </is>
      </c>
      <c r="J3459" s="4" t="n">
        <v>12</v>
      </c>
      <c r="K3459" s="6" t="n"/>
      <c r="L3459" s="6" t="n"/>
      <c r="M3459" s="6" t="n"/>
      <c r="N3459" s="6" t="n">
        <v>46227</v>
      </c>
      <c r="O3459" s="6" t="n">
        <v>12</v>
      </c>
      <c r="P3459" s="6" t="n"/>
      <c r="Q3459" s="6" t="n"/>
      <c r="R3459" s="6" t="n"/>
      <c r="S3459" s="6" t="n"/>
      <c r="T3459" s="6">
        <f>IF(OR($J3459="",$O3459=""),"",$O3459/$J3459)</f>
        <v/>
      </c>
      <c r="U3459" s="6" t="inlineStr">
        <is>
          <t>Concluído</t>
        </is>
      </c>
      <c r="V3459" s="6" t="n"/>
      <c r="W3459" s="6" t="n"/>
      <c r="X3459" s="6" t="n"/>
      <c r="Y3459" s="6" t="n"/>
      <c r="Z3459" s="6" t="n"/>
      <c r="AA3459" s="5" t="n"/>
      <c r="AB3459" s="6">
        <f>B3459&amp;"|"&amp;I3459</f>
        <v/>
      </c>
      <c r="AC3459">
        <f>IF($B3459="","","|"&amp;SUBSTITUTE(TRIM(SUBSTITUTE(SUBSTITUTE(SUBSTITUTE(SUBSTITUTE(SUBSTITUTE(SUBSTITUTE(SUBSTITUTE(SUBSTITUTE(SUBSTITUTE(SUBSTITUTE(SUBSTITUTE(SUBSTITUTE(SUBSTITUTE(SUBSTITUTE(TRIM($B3459&amp;""),CHAR(10)," "),CHAR(13)," "),"."," "),";"," "),","," "),"/"," "),"+"," "),"-"," "),"  "," "),"  "," "),"  "," "),"  "," "),"  "," "),"  "," "))," ","|")&amp;"|")</f>
        <v/>
      </c>
      <c r="AD3459">
        <f>TRIM($I3459&amp;"")</f>
        <v/>
      </c>
    </row>
    <row r="3460" ht="24" customHeight="1">
      <c r="A3460" s="14" t="n">
        <v>46227</v>
      </c>
      <c r="B3460" s="6" t="inlineStr">
        <is>
          <t>10284</t>
        </is>
      </c>
      <c r="C3460" s="6" t="inlineStr">
        <is>
          <t>M/C 0728 (AMARELO)</t>
        </is>
      </c>
      <c r="D3460" s="6" t="inlineStr">
        <is>
          <t>34 CORTE DE TECIDO</t>
        </is>
      </c>
      <c r="E3460" s="6" t="n">
        <v>30003710</v>
      </c>
      <c r="F3460" s="6" t="inlineStr">
        <is>
          <t>FUNDO CADEIRA TNT SERIGRAFADO - 410X410 - MADEIRA</t>
        </is>
      </c>
      <c r="G3460" s="6" t="inlineStr">
        <is>
          <t>34 CORTE DE TECIDO</t>
        </is>
      </c>
      <c r="H3460" s="6" t="inlineStr">
        <is>
          <t>34 CORTE DE TECIDO</t>
        </is>
      </c>
      <c r="I3460" s="4" t="inlineStr">
        <is>
          <t>34 CORTE DE TECIDO</t>
        </is>
      </c>
      <c r="J3460" s="4" t="n">
        <v>600</v>
      </c>
      <c r="K3460" s="6" t="n"/>
      <c r="L3460" s="6" t="n"/>
      <c r="M3460" s="6" t="n"/>
      <c r="N3460" s="6" t="n">
        <v>46227</v>
      </c>
      <c r="O3460" s="6" t="n">
        <v>600</v>
      </c>
      <c r="P3460" s="6" t="n"/>
      <c r="Q3460" s="6" t="n"/>
      <c r="R3460" s="6" t="n"/>
      <c r="S3460" s="6" t="n"/>
      <c r="T3460" s="6">
        <f>IF(OR($J3460="",$O3460=""),"",$O3460/$J3460)</f>
        <v/>
      </c>
      <c r="U3460" s="6" t="inlineStr">
        <is>
          <t>Concluído</t>
        </is>
      </c>
      <c r="V3460" s="6" t="n"/>
      <c r="W3460" s="6" t="n"/>
      <c r="X3460" s="6" t="n"/>
      <c r="Y3460" s="6" t="n"/>
      <c r="Z3460" s="6" t="n"/>
      <c r="AA3460" s="5" t="n"/>
      <c r="AB3460" s="6">
        <f>B3460&amp;"|"&amp;I3460</f>
        <v/>
      </c>
      <c r="AC3460">
        <f>IF($B3460="","","|"&amp;SUBSTITUTE(TRIM(SUBSTITUTE(SUBSTITUTE(SUBSTITUTE(SUBSTITUTE(SUBSTITUTE(SUBSTITUTE(SUBSTITUTE(SUBSTITUTE(SUBSTITUTE(SUBSTITUTE(SUBSTITUTE(SUBSTITUTE(SUBSTITUTE(SUBSTITUTE(TRIM($B3460&amp;""),CHAR(10)," "),CHAR(13)," "),"."," "),";"," "),","," "),"/"," "),"+"," "),"-"," "),"  "," "),"  "," "),"  "," "),"  "," "),"  "," "),"  "," "))," ","|")&amp;"|")</f>
        <v/>
      </c>
      <c r="AD3460">
        <f>TRIM($I3460&amp;"")</f>
        <v/>
      </c>
    </row>
    <row r="3461" ht="24" customHeight="1">
      <c r="A3461" s="14" t="n">
        <v>46227</v>
      </c>
      <c r="B3461" s="6" t="inlineStr">
        <is>
          <t>10284</t>
        </is>
      </c>
      <c r="C3461" s="6" t="inlineStr">
        <is>
          <t>M/C 0728 (AMARELO)</t>
        </is>
      </c>
      <c r="D3461" s="6" t="inlineStr">
        <is>
          <t>34 CORTE DE TECIDO</t>
        </is>
      </c>
      <c r="E3461" s="6" t="n">
        <v>30004808</v>
      </c>
      <c r="F3461" s="6" t="inlineStr">
        <is>
          <t>CAPA ASSENTO - CAD SANTIAGO</t>
        </is>
      </c>
      <c r="G3461" s="6" t="inlineStr">
        <is>
          <t>34 CORTE DE TECIDO</t>
        </is>
      </c>
      <c r="H3461" s="6" t="inlineStr">
        <is>
          <t>34 CORTE DE TECIDO</t>
        </is>
      </c>
      <c r="I3461" s="4" t="inlineStr">
        <is>
          <t>34 CORTE DE TECIDO</t>
        </is>
      </c>
      <c r="J3461" s="4" t="n">
        <v>600</v>
      </c>
      <c r="K3461" s="6" t="n"/>
      <c r="L3461" s="6" t="n"/>
      <c r="M3461" s="6" t="n"/>
      <c r="N3461" s="6" t="n">
        <v>46227</v>
      </c>
      <c r="O3461" s="6" t="n">
        <v>600</v>
      </c>
      <c r="P3461" s="6" t="n"/>
      <c r="Q3461" s="6" t="n"/>
      <c r="R3461" s="6" t="n"/>
      <c r="S3461" s="6" t="n"/>
      <c r="T3461" s="6">
        <f>IF(OR($J3461="",$O3461=""),"",$O3461/$J3461)</f>
        <v/>
      </c>
      <c r="U3461" s="6" t="inlineStr">
        <is>
          <t>Concluído</t>
        </is>
      </c>
      <c r="V3461" s="6" t="n"/>
      <c r="W3461" s="6" t="n"/>
      <c r="X3461" s="6" t="n"/>
      <c r="Y3461" s="6" t="n"/>
      <c r="Z3461" s="6" t="n"/>
      <c r="AA3461" s="5" t="n"/>
      <c r="AB3461" s="6">
        <f>B3461&amp;"|"&amp;I3461</f>
        <v/>
      </c>
      <c r="AC3461">
        <f>IF($B3461="","","|"&amp;SUBSTITUTE(TRIM(SUBSTITUTE(SUBSTITUTE(SUBSTITUTE(SUBSTITUTE(SUBSTITUTE(SUBSTITUTE(SUBSTITUTE(SUBSTITUTE(SUBSTITUTE(SUBSTITUTE(SUBSTITUTE(SUBSTITUTE(SUBSTITUTE(SUBSTITUTE(TRIM($B3461&amp;""),CHAR(10)," "),CHAR(13)," "),"."," "),";"," "),","," "),"/"," "),"+"," "),"-"," "),"  "," "),"  "," "),"  "," "),"  "," "),"  "," "),"  "," "))," ","|")&amp;"|")</f>
        <v/>
      </c>
      <c r="AD3461">
        <f>TRIM($I3461&amp;"")</f>
        <v/>
      </c>
    </row>
    <row r="3462" ht="24" customHeight="1">
      <c r="A3462" s="14" t="n">
        <v>46227</v>
      </c>
      <c r="B3462" s="6" t="inlineStr">
        <is>
          <t>10284</t>
        </is>
      </c>
      <c r="C3462" s="6" t="inlineStr">
        <is>
          <t>M/C 0728 (AMARELO)</t>
        </is>
      </c>
      <c r="D3462" s="6" t="inlineStr">
        <is>
          <t>34 CORTE DE TECIDO</t>
        </is>
      </c>
      <c r="E3462" s="6" t="n">
        <v>30004810</v>
      </c>
      <c r="F3462" s="6" t="inlineStr">
        <is>
          <t>FUNDO CADEIRA TNT SERIGRAFADO - 410X360 - MDF</t>
        </is>
      </c>
      <c r="G3462" s="6" t="inlineStr">
        <is>
          <t>34 CORTE DE TECIDO</t>
        </is>
      </c>
      <c r="H3462" s="6" t="inlineStr">
        <is>
          <t>34 CORTE DE TECIDO</t>
        </is>
      </c>
      <c r="I3462" s="4" t="inlineStr">
        <is>
          <t>34 CORTE DE TECIDO</t>
        </is>
      </c>
      <c r="J3462" s="4" t="n">
        <v>36</v>
      </c>
      <c r="K3462" s="6" t="n"/>
      <c r="L3462" s="6" t="n"/>
      <c r="M3462" s="6" t="n"/>
      <c r="N3462" s="6" t="n">
        <v>46227</v>
      </c>
      <c r="O3462" s="6" t="n">
        <v>36</v>
      </c>
      <c r="P3462" s="6" t="n"/>
      <c r="Q3462" s="6" t="n"/>
      <c r="R3462" s="6" t="n"/>
      <c r="S3462" s="6" t="n"/>
      <c r="T3462" s="6">
        <f>IF(OR($J3462="",$O3462=""),"",$O3462/$J3462)</f>
        <v/>
      </c>
      <c r="U3462" s="6" t="inlineStr">
        <is>
          <t>Concluído</t>
        </is>
      </c>
      <c r="V3462" s="6" t="n"/>
      <c r="W3462" s="6" t="n"/>
      <c r="X3462" s="6" t="n"/>
      <c r="Y3462" s="6" t="n"/>
      <c r="Z3462" s="6" t="n"/>
      <c r="AA3462" s="5" t="n"/>
      <c r="AB3462" s="6">
        <f>B3462&amp;"|"&amp;I3462</f>
        <v/>
      </c>
      <c r="AC3462">
        <f>IF($B3462="","","|"&amp;SUBSTITUTE(TRIM(SUBSTITUTE(SUBSTITUTE(SUBSTITUTE(SUBSTITUTE(SUBSTITUTE(SUBSTITUTE(SUBSTITUTE(SUBSTITUTE(SUBSTITUTE(SUBSTITUTE(SUBSTITUTE(SUBSTITUTE(SUBSTITUTE(SUBSTITUTE(TRIM($B3462&amp;""),CHAR(10)," "),CHAR(13)," "),"."," "),";"," "),","," "),"/"," "),"+"," "),"-"," "),"  "," "),"  "," "),"  "," "),"  "," "),"  "," "),"  "," "))," ","|")&amp;"|")</f>
        <v/>
      </c>
      <c r="AD3462">
        <f>TRIM($I3462&amp;"")</f>
        <v/>
      </c>
    </row>
    <row r="3463" ht="24" customHeight="1">
      <c r="A3463" s="14" t="n">
        <v>46227</v>
      </c>
      <c r="B3463" s="6" t="inlineStr">
        <is>
          <t>10284</t>
        </is>
      </c>
      <c r="C3463" s="6" t="inlineStr">
        <is>
          <t>M/C 0728 (AMARELO)</t>
        </is>
      </c>
      <c r="D3463" s="6" t="inlineStr">
        <is>
          <t>34 CORTE DE TECIDO</t>
        </is>
      </c>
      <c r="E3463" s="6" t="n">
        <v>30006106</v>
      </c>
      <c r="F3463" s="6" t="inlineStr">
        <is>
          <t>TELINHA ENCOSTO - CADEIRA SANTIAGO NEW</t>
        </is>
      </c>
      <c r="G3463" s="6" t="inlineStr">
        <is>
          <t>34 CORTE DE TECIDO</t>
        </is>
      </c>
      <c r="H3463" s="6" t="inlineStr">
        <is>
          <t>34 CORTE DE TECIDO</t>
        </is>
      </c>
      <c r="I3463" s="4" t="inlineStr">
        <is>
          <t>34 CORTE DE TECIDO</t>
        </is>
      </c>
      <c r="J3463" s="4" t="n">
        <v>600</v>
      </c>
      <c r="K3463" s="6" t="n"/>
      <c r="L3463" s="6" t="n"/>
      <c r="M3463" s="6" t="n"/>
      <c r="N3463" s="6" t="n">
        <v>46227</v>
      </c>
      <c r="O3463" s="6" t="n">
        <v>600</v>
      </c>
      <c r="P3463" s="6" t="n"/>
      <c r="Q3463" s="6" t="n"/>
      <c r="R3463" s="6" t="n"/>
      <c r="S3463" s="6" t="n"/>
      <c r="T3463" s="6">
        <f>IF(OR($J3463="",$O3463=""),"",$O3463/$J3463)</f>
        <v/>
      </c>
      <c r="U3463" s="6" t="inlineStr">
        <is>
          <t>Concluído</t>
        </is>
      </c>
      <c r="V3463" s="6" t="n"/>
      <c r="W3463" s="6" t="n"/>
      <c r="X3463" s="6" t="n"/>
      <c r="Y3463" s="6" t="n"/>
      <c r="Z3463" s="6" t="n"/>
      <c r="AA3463" s="5" t="n"/>
      <c r="AB3463" s="6">
        <f>B3463&amp;"|"&amp;I3463</f>
        <v/>
      </c>
      <c r="AC3463">
        <f>IF($B3463="","","|"&amp;SUBSTITUTE(TRIM(SUBSTITUTE(SUBSTITUTE(SUBSTITUTE(SUBSTITUTE(SUBSTITUTE(SUBSTITUTE(SUBSTITUTE(SUBSTITUTE(SUBSTITUTE(SUBSTITUTE(SUBSTITUTE(SUBSTITUTE(SUBSTITUTE(SUBSTITUTE(TRIM($B3463&amp;""),CHAR(10)," "),CHAR(13)," "),"."," "),";"," "),","," "),"/"," "),"+"," "),"-"," "),"  "," "),"  "," "),"  "," "),"  "," "),"  "," "),"  "," "))," ","|")&amp;"|")</f>
        <v/>
      </c>
      <c r="AD3463">
        <f>TRIM($I3463&amp;"")</f>
        <v/>
      </c>
    </row>
    <row r="3464" ht="24" customHeight="1">
      <c r="A3464" s="14" t="n">
        <v>46227</v>
      </c>
      <c r="B3464" s="6" t="inlineStr">
        <is>
          <t>10284</t>
        </is>
      </c>
      <c r="C3464" s="6" t="inlineStr">
        <is>
          <t>M/C 0728 (AMARELO)</t>
        </is>
      </c>
      <c r="D3464" s="6" t="inlineStr">
        <is>
          <t>34 CORTE DE TECIDO</t>
        </is>
      </c>
      <c r="E3464" s="6" t="n">
        <v>30006807</v>
      </c>
      <c r="F3464" s="6" t="inlineStr">
        <is>
          <t>CAPA ENCOSTO ESTOFADO - CAD. GENOVA</t>
        </is>
      </c>
      <c r="G3464" s="6" t="inlineStr">
        <is>
          <t>34 CORTE DE TECIDO</t>
        </is>
      </c>
      <c r="H3464" s="6" t="inlineStr">
        <is>
          <t>34 CORTE DE TECIDO</t>
        </is>
      </c>
      <c r="I3464" s="4" t="inlineStr">
        <is>
          <t>34 CORTE DE TECIDO</t>
        </is>
      </c>
      <c r="J3464" s="4" t="n">
        <v>4</v>
      </c>
      <c r="K3464" s="6" t="n"/>
      <c r="L3464" s="6" t="n"/>
      <c r="M3464" s="6" t="n"/>
      <c r="N3464" s="6" t="n">
        <v>46227</v>
      </c>
      <c r="O3464" s="6" t="n">
        <v>4</v>
      </c>
      <c r="P3464" s="6" t="n"/>
      <c r="Q3464" s="6" t="n"/>
      <c r="R3464" s="6" t="n"/>
      <c r="S3464" s="6" t="n"/>
      <c r="T3464" s="6">
        <f>IF(OR($J3464="",$O3464=""),"",$O3464/$J3464)</f>
        <v/>
      </c>
      <c r="U3464" s="6" t="inlineStr">
        <is>
          <t>Concluído</t>
        </is>
      </c>
      <c r="V3464" s="6" t="n"/>
      <c r="W3464" s="6" t="n"/>
      <c r="X3464" s="6" t="n"/>
      <c r="Y3464" s="6" t="n"/>
      <c r="Z3464" s="6" t="n"/>
      <c r="AA3464" s="5" t="n"/>
      <c r="AB3464" s="6">
        <f>B3464&amp;"|"&amp;I3464</f>
        <v/>
      </c>
      <c r="AC3464">
        <f>IF($B3464="","","|"&amp;SUBSTITUTE(TRIM(SUBSTITUTE(SUBSTITUTE(SUBSTITUTE(SUBSTITUTE(SUBSTITUTE(SUBSTITUTE(SUBSTITUTE(SUBSTITUTE(SUBSTITUTE(SUBSTITUTE(SUBSTITUTE(SUBSTITUTE(SUBSTITUTE(SUBSTITUTE(TRIM($B3464&amp;""),CHAR(10)," "),CHAR(13)," "),"."," "),";"," "),","," "),"/"," "),"+"," "),"-"," "),"  "," "),"  "," "),"  "," "),"  "," "),"  "," "),"  "," "))," ","|")&amp;"|")</f>
        <v/>
      </c>
      <c r="AD3464">
        <f>TRIM($I3464&amp;"")</f>
        <v/>
      </c>
    </row>
    <row r="3465" ht="24" customHeight="1">
      <c r="A3465" s="14" t="n">
        <v>46227</v>
      </c>
      <c r="B3465" s="6" t="inlineStr">
        <is>
          <t>10284</t>
        </is>
      </c>
      <c r="C3465" s="6" t="inlineStr">
        <is>
          <t>M/C 0728 (AMARELO)</t>
        </is>
      </c>
      <c r="D3465" s="6" t="inlineStr">
        <is>
          <t>34 CORTE DE TECIDO</t>
        </is>
      </c>
      <c r="E3465" s="6" t="n">
        <v>30006808</v>
      </c>
      <c r="F3465" s="6" t="inlineStr">
        <is>
          <t>CAPA ASSENTO ESTOFADO - CAD. GENOVA</t>
        </is>
      </c>
      <c r="G3465" s="6" t="inlineStr">
        <is>
          <t>34 CORTE DE TECIDO</t>
        </is>
      </c>
      <c r="H3465" s="6" t="inlineStr">
        <is>
          <t>34 CORTE DE TECIDO</t>
        </is>
      </c>
      <c r="I3465" s="4" t="inlineStr">
        <is>
          <t>34 CORTE DE TECIDO</t>
        </is>
      </c>
      <c r="J3465" s="4" t="n">
        <v>4</v>
      </c>
      <c r="K3465" s="6" t="n"/>
      <c r="L3465" s="6" t="n"/>
      <c r="M3465" s="6" t="n"/>
      <c r="N3465" s="6" t="n">
        <v>46227</v>
      </c>
      <c r="O3465" s="6" t="n">
        <v>4</v>
      </c>
      <c r="P3465" s="6" t="n"/>
      <c r="Q3465" s="6" t="n"/>
      <c r="R3465" s="6" t="n"/>
      <c r="S3465" s="6" t="n"/>
      <c r="T3465" s="6">
        <f>IF(OR($J3465="",$O3465=""),"",$O3465/$J3465)</f>
        <v/>
      </c>
      <c r="U3465" s="6" t="inlineStr">
        <is>
          <t>Concluído</t>
        </is>
      </c>
      <c r="V3465" s="6" t="n"/>
      <c r="W3465" s="6" t="n"/>
      <c r="X3465" s="6" t="n"/>
      <c r="Y3465" s="6" t="n"/>
      <c r="Z3465" s="6" t="n"/>
      <c r="AA3465" s="5" t="n"/>
      <c r="AB3465" s="6">
        <f>B3465&amp;"|"&amp;I3465</f>
        <v/>
      </c>
      <c r="AC3465">
        <f>IF($B3465="","","|"&amp;SUBSTITUTE(TRIM(SUBSTITUTE(SUBSTITUTE(SUBSTITUTE(SUBSTITUTE(SUBSTITUTE(SUBSTITUTE(SUBSTITUTE(SUBSTITUTE(SUBSTITUTE(SUBSTITUTE(SUBSTITUTE(SUBSTITUTE(SUBSTITUTE(SUBSTITUTE(TRIM($B3465&amp;""),CHAR(10)," "),CHAR(13)," "),"."," "),";"," "),","," "),"/"," "),"+"," "),"-"," "),"  "," "),"  "," "),"  "," "),"  "," "),"  "," "),"  "," "))," ","|")&amp;"|")</f>
        <v/>
      </c>
      <c r="AD3465">
        <f>TRIM($I3465&amp;"")</f>
        <v/>
      </c>
    </row>
    <row r="3466" ht="24" customHeight="1">
      <c r="A3466" s="14" t="n">
        <v>46232</v>
      </c>
      <c r="B3466" s="6" t="inlineStr">
        <is>
          <t>10275</t>
        </is>
      </c>
      <c r="C3466" s="6" t="inlineStr">
        <is>
          <t>MAD 0803 CAD.1 (LARANJA)</t>
        </is>
      </c>
      <c r="D3466" s="6" t="inlineStr">
        <is>
          <t>17 COSTURA</t>
        </is>
      </c>
      <c r="E3466" s="6" t="n">
        <v>30001210</v>
      </c>
      <c r="F3466" s="6" t="inlineStr">
        <is>
          <t>CAPA ASSENTO ESTOF - CAD. CRE/MON./TOP. PI</t>
        </is>
      </c>
      <c r="G3466" s="6" t="inlineStr">
        <is>
          <t>17 COSTURA</t>
        </is>
      </c>
      <c r="H3466" s="6" t="inlineStr">
        <is>
          <t>17 COSTURA</t>
        </is>
      </c>
      <c r="I3466" s="4" t="inlineStr">
        <is>
          <t>17 COSTURA</t>
        </is>
      </c>
      <c r="J3466" s="4" t="n">
        <v>12</v>
      </c>
      <c r="K3466" s="6" t="n"/>
      <c r="L3466" s="6" t="n"/>
      <c r="M3466" s="6" t="n"/>
      <c r="N3466" s="6" t="n">
        <v>46231</v>
      </c>
      <c r="O3466" s="6" t="n">
        <v>12</v>
      </c>
      <c r="P3466" s="6" t="n"/>
      <c r="Q3466" s="6" t="n"/>
      <c r="R3466" s="6" t="n"/>
      <c r="S3466" s="6" t="n"/>
      <c r="T3466" s="6">
        <f>IF(OR($J3466="",$O3466=""),"",$O3466/$J3466)</f>
        <v/>
      </c>
      <c r="U3466" s="6" t="inlineStr">
        <is>
          <t>Concluído</t>
        </is>
      </c>
      <c r="V3466" s="6" t="n"/>
      <c r="W3466" s="6" t="n"/>
      <c r="X3466" s="6" t="n"/>
      <c r="Y3466" s="6" t="n"/>
      <c r="Z3466" s="6" t="n"/>
      <c r="AA3466" s="5" t="n"/>
      <c r="AB3466" s="6">
        <f>B3466&amp;"|"&amp;I3466</f>
        <v/>
      </c>
      <c r="AC3466">
        <f>IF($B3466="","","|"&amp;SUBSTITUTE(TRIM(SUBSTITUTE(SUBSTITUTE(SUBSTITUTE(SUBSTITUTE(SUBSTITUTE(SUBSTITUTE(SUBSTITUTE(SUBSTITUTE(SUBSTITUTE(SUBSTITUTE(SUBSTITUTE(SUBSTITUTE(SUBSTITUTE(SUBSTITUTE(TRIM($B3466&amp;""),CHAR(10)," "),CHAR(13)," "),"."," "),";"," "),","," "),"/"," "),"+"," "),"-"," "),"  "," "),"  "," "),"  "," "),"  "," "),"  "," "),"  "," "))," ","|")&amp;"|")</f>
        <v/>
      </c>
      <c r="AD3466">
        <f>TRIM($I3466&amp;"")</f>
        <v/>
      </c>
    </row>
    <row r="3467" ht="24" customHeight="1">
      <c r="A3467" s="14" t="n">
        <v>46232</v>
      </c>
      <c r="B3467" s="6" t="inlineStr">
        <is>
          <t>10275</t>
        </is>
      </c>
      <c r="C3467" s="6" t="inlineStr">
        <is>
          <t>MAD 0803 CAD.1 (LARANJA)</t>
        </is>
      </c>
      <c r="D3467" s="6" t="inlineStr">
        <is>
          <t>17 COSTURA</t>
        </is>
      </c>
      <c r="E3467" s="6" t="n">
        <v>30003614</v>
      </c>
      <c r="F3467" s="6" t="inlineStr">
        <is>
          <t>CAPA ASSENTO ESTOFADO - CAD. PEROLA (650X650)</t>
        </is>
      </c>
      <c r="G3467" s="6" t="inlineStr">
        <is>
          <t>17 COSTURA</t>
        </is>
      </c>
      <c r="H3467" s="6" t="inlineStr">
        <is>
          <t>17 COSTURA</t>
        </is>
      </c>
      <c r="I3467" s="4" t="inlineStr">
        <is>
          <t>17 COSTURA</t>
        </is>
      </c>
      <c r="J3467" s="4" t="n">
        <v>12</v>
      </c>
      <c r="K3467" s="6" t="n"/>
      <c r="L3467" s="6" t="n"/>
      <c r="M3467" s="6" t="n"/>
      <c r="N3467" s="6" t="n">
        <v>46231</v>
      </c>
      <c r="O3467" s="6" t="n">
        <v>12</v>
      </c>
      <c r="P3467" s="6" t="n"/>
      <c r="Q3467" s="6" t="n"/>
      <c r="R3467" s="6" t="n"/>
      <c r="S3467" s="6" t="n"/>
      <c r="T3467" s="6">
        <f>IF(OR($J3467="",$O3467=""),"",$O3467/$J3467)</f>
        <v/>
      </c>
      <c r="U3467" s="6" t="inlineStr">
        <is>
          <t>Concluído</t>
        </is>
      </c>
      <c r="V3467" s="6" t="n"/>
      <c r="W3467" s="6" t="n"/>
      <c r="X3467" s="6" t="n"/>
      <c r="Y3467" s="6" t="n"/>
      <c r="Z3467" s="6" t="n"/>
      <c r="AA3467" s="5" t="n"/>
      <c r="AB3467" s="6">
        <f>B3467&amp;"|"&amp;I3467</f>
        <v/>
      </c>
      <c r="AC3467">
        <f>IF($B3467="","","|"&amp;SUBSTITUTE(TRIM(SUBSTITUTE(SUBSTITUTE(SUBSTITUTE(SUBSTITUTE(SUBSTITUTE(SUBSTITUTE(SUBSTITUTE(SUBSTITUTE(SUBSTITUTE(SUBSTITUTE(SUBSTITUTE(SUBSTITUTE(SUBSTITUTE(SUBSTITUTE(TRIM($B3467&amp;""),CHAR(10)," "),CHAR(13)," "),"."," "),";"," "),","," "),"/"," "),"+"," "),"-"," "),"  "," "),"  "," "),"  "," "),"  "," "),"  "," "),"  "," "))," ","|")&amp;"|")</f>
        <v/>
      </c>
      <c r="AD3467">
        <f>TRIM($I3467&amp;"")</f>
        <v/>
      </c>
    </row>
    <row r="3468" ht="24" customHeight="1">
      <c r="A3468" s="14" t="n">
        <v>46232</v>
      </c>
      <c r="B3468" s="6" t="inlineStr">
        <is>
          <t>10275</t>
        </is>
      </c>
      <c r="C3468" s="6" t="inlineStr">
        <is>
          <t>MAD 0803 CAD.1 (LARANJA)</t>
        </is>
      </c>
      <c r="D3468" s="6" t="inlineStr">
        <is>
          <t>17 COSTURA</t>
        </is>
      </c>
      <c r="E3468" s="6" t="n">
        <v>30004210</v>
      </c>
      <c r="F3468" s="6" t="inlineStr">
        <is>
          <t>CAPA ENCOSTO ESTOFADO - CAD.AMBAR MADEIRA</t>
        </is>
      </c>
      <c r="G3468" s="6" t="inlineStr">
        <is>
          <t>17 COSTURA</t>
        </is>
      </c>
      <c r="H3468" s="6" t="inlineStr">
        <is>
          <t>17 COSTURA</t>
        </is>
      </c>
      <c r="I3468" s="4" t="inlineStr">
        <is>
          <t>17 COSTURA</t>
        </is>
      </c>
      <c r="J3468" s="4" t="n">
        <v>12</v>
      </c>
      <c r="K3468" s="6" t="n"/>
      <c r="L3468" s="6" t="n"/>
      <c r="M3468" s="6" t="n"/>
      <c r="N3468" s="6" t="n">
        <v>46231</v>
      </c>
      <c r="O3468" s="6" t="n">
        <v>12</v>
      </c>
      <c r="P3468" s="6" t="n"/>
      <c r="Q3468" s="6" t="n"/>
      <c r="R3468" s="6" t="n"/>
      <c r="S3468" s="6" t="n"/>
      <c r="T3468" s="6">
        <f>IF(OR($J3468="",$O3468=""),"",$O3468/$J3468)</f>
        <v/>
      </c>
      <c r="U3468" s="6" t="inlineStr">
        <is>
          <t>Concluído</t>
        </is>
      </c>
      <c r="V3468" s="6" t="n"/>
      <c r="W3468" s="6" t="n"/>
      <c r="X3468" s="6" t="n"/>
      <c r="Y3468" s="6" t="n"/>
      <c r="Z3468" s="6" t="n"/>
      <c r="AA3468" s="5" t="n"/>
      <c r="AB3468" s="6">
        <f>B3468&amp;"|"&amp;I3468</f>
        <v/>
      </c>
      <c r="AC3468">
        <f>IF($B3468="","","|"&amp;SUBSTITUTE(TRIM(SUBSTITUTE(SUBSTITUTE(SUBSTITUTE(SUBSTITUTE(SUBSTITUTE(SUBSTITUTE(SUBSTITUTE(SUBSTITUTE(SUBSTITUTE(SUBSTITUTE(SUBSTITUTE(SUBSTITUTE(SUBSTITUTE(SUBSTITUTE(TRIM($B3468&amp;""),CHAR(10)," "),CHAR(13)," "),"."," "),";"," "),","," "),"/"," "),"+"," "),"-"," "),"  "," "),"  "," "),"  "," "),"  "," "),"  "," "),"  "," "))," ","|")&amp;"|")</f>
        <v/>
      </c>
      <c r="AD3468">
        <f>TRIM($I3468&amp;"")</f>
        <v/>
      </c>
    </row>
    <row r="3469" ht="24" customHeight="1">
      <c r="A3469" s="14" t="n">
        <v>46232</v>
      </c>
      <c r="B3469" s="6" t="inlineStr">
        <is>
          <t>10275</t>
        </is>
      </c>
      <c r="C3469" s="6" t="inlineStr">
        <is>
          <t>MAD 0803 CAD.1 (LARANJA)</t>
        </is>
      </c>
      <c r="D3469" s="6" t="inlineStr">
        <is>
          <t>17 COSTURA</t>
        </is>
      </c>
      <c r="E3469" s="6" t="n">
        <v>30009311</v>
      </c>
      <c r="F3469" s="6" t="inlineStr">
        <is>
          <t>CAPA ENCOSTO ESTOFADO - CAD. RUBI (1120X470)</t>
        </is>
      </c>
      <c r="G3469" s="6" t="inlineStr">
        <is>
          <t>17 COSTURA</t>
        </is>
      </c>
      <c r="H3469" s="6" t="inlineStr">
        <is>
          <t>17 COSTURA</t>
        </is>
      </c>
      <c r="I3469" s="4" t="inlineStr">
        <is>
          <t>17 COSTURA</t>
        </is>
      </c>
      <c r="J3469" s="4" t="n">
        <v>6</v>
      </c>
      <c r="K3469" s="6" t="n"/>
      <c r="L3469" s="6" t="n"/>
      <c r="M3469" s="6" t="n"/>
      <c r="N3469" s="6" t="n">
        <v>46231</v>
      </c>
      <c r="O3469" s="6" t="n">
        <v>6</v>
      </c>
      <c r="P3469" s="6" t="n"/>
      <c r="Q3469" s="6" t="n"/>
      <c r="R3469" s="6" t="n"/>
      <c r="S3469" s="6" t="n"/>
      <c r="T3469" s="6">
        <f>IF(OR($J3469="",$O3469=""),"",$O3469/$J3469)</f>
        <v/>
      </c>
      <c r="U3469" s="6" t="inlineStr">
        <is>
          <t>Concluído</t>
        </is>
      </c>
      <c r="V3469" s="6" t="n"/>
      <c r="W3469" s="6" t="n"/>
      <c r="X3469" s="6" t="n"/>
      <c r="Y3469" s="6" t="n"/>
      <c r="Z3469" s="6" t="n"/>
      <c r="AA3469" s="5" t="n"/>
      <c r="AB3469" s="6">
        <f>B3469&amp;"|"&amp;I3469</f>
        <v/>
      </c>
      <c r="AC3469">
        <f>IF($B3469="","","|"&amp;SUBSTITUTE(TRIM(SUBSTITUTE(SUBSTITUTE(SUBSTITUTE(SUBSTITUTE(SUBSTITUTE(SUBSTITUTE(SUBSTITUTE(SUBSTITUTE(SUBSTITUTE(SUBSTITUTE(SUBSTITUTE(SUBSTITUTE(SUBSTITUTE(SUBSTITUTE(TRIM($B3469&amp;""),CHAR(10)," "),CHAR(13)," "),"."," "),";"," "),","," "),"/"," "),"+"," "),"-"," "),"  "," "),"  "," "),"  "," "),"  "," "),"  "," "),"  "," "))," ","|")&amp;"|")</f>
        <v/>
      </c>
      <c r="AD3469">
        <f>TRIM($I3469&amp;"")</f>
        <v/>
      </c>
    </row>
    <row r="3470" ht="24" customHeight="1">
      <c r="A3470" s="14" t="n">
        <v>46232</v>
      </c>
      <c r="B3470" s="6" t="inlineStr">
        <is>
          <t>10275</t>
        </is>
      </c>
      <c r="C3470" s="6" t="inlineStr">
        <is>
          <t>MAD 0803 CAD.1 (LARANJA)</t>
        </is>
      </c>
      <c r="D3470" s="6" t="inlineStr">
        <is>
          <t>17 COSTURA</t>
        </is>
      </c>
      <c r="E3470" s="6" t="n">
        <v>30009312</v>
      </c>
      <c r="F3470" s="6" t="inlineStr">
        <is>
          <t>CAPA ASSENTO ESTOFADO - CAD. RUBI (630X630)</t>
        </is>
      </c>
      <c r="G3470" s="6" t="inlineStr">
        <is>
          <t>17 COSTURA</t>
        </is>
      </c>
      <c r="H3470" s="6" t="inlineStr">
        <is>
          <t>17 COSTURA</t>
        </is>
      </c>
      <c r="I3470" s="4" t="inlineStr">
        <is>
          <t>17 COSTURA</t>
        </is>
      </c>
      <c r="J3470" s="4" t="n">
        <v>6</v>
      </c>
      <c r="K3470" s="6" t="n"/>
      <c r="L3470" s="6" t="n"/>
      <c r="M3470" s="6" t="n"/>
      <c r="N3470" s="6" t="n">
        <v>46231</v>
      </c>
      <c r="O3470" s="6" t="n">
        <v>6</v>
      </c>
      <c r="P3470" s="6" t="n"/>
      <c r="Q3470" s="6" t="n"/>
      <c r="R3470" s="6" t="n"/>
      <c r="S3470" s="6" t="n"/>
      <c r="T3470" s="6">
        <f>IF(OR($J3470="",$O3470=""),"",$O3470/$J3470)</f>
        <v/>
      </c>
      <c r="U3470" s="6" t="inlineStr">
        <is>
          <t>Concluído</t>
        </is>
      </c>
      <c r="V3470" s="6" t="n"/>
      <c r="W3470" s="6" t="n"/>
      <c r="X3470" s="6" t="n"/>
      <c r="Y3470" s="6" t="n"/>
      <c r="Z3470" s="6" t="n"/>
      <c r="AA3470" s="5" t="n"/>
      <c r="AB3470" s="6">
        <f>B3470&amp;"|"&amp;I3470</f>
        <v/>
      </c>
      <c r="AC3470">
        <f>IF($B3470="","","|"&amp;SUBSTITUTE(TRIM(SUBSTITUTE(SUBSTITUTE(SUBSTITUTE(SUBSTITUTE(SUBSTITUTE(SUBSTITUTE(SUBSTITUTE(SUBSTITUTE(SUBSTITUTE(SUBSTITUTE(SUBSTITUTE(SUBSTITUTE(SUBSTITUTE(SUBSTITUTE(TRIM($B3470&amp;""),CHAR(10)," "),CHAR(13)," "),"."," "),";"," "),","," "),"/"," "),"+"," "),"-"," "),"  "," "),"  "," "),"  "," "),"  "," "),"  "," "),"  "," "))," ","|")&amp;"|")</f>
        <v/>
      </c>
      <c r="AD3470">
        <f>TRIM($I3470&amp;"")</f>
        <v/>
      </c>
    </row>
    <row r="3471" ht="24" customHeight="1">
      <c r="A3471" s="14" t="n">
        <v>46232</v>
      </c>
      <c r="B3471" s="6" t="inlineStr">
        <is>
          <t>10275</t>
        </is>
      </c>
      <c r="C3471" s="6" t="inlineStr">
        <is>
          <t>MAD 0803 CAD.1 (LARANJA)</t>
        </is>
      </c>
      <c r="D3471" s="6" t="inlineStr">
        <is>
          <t>17 COSTURA</t>
        </is>
      </c>
      <c r="E3471" s="6" t="n">
        <v>30008517</v>
      </c>
      <c r="F3471" s="6" t="inlineStr">
        <is>
          <t>CAPA ASSENTO ESTOFADO - CADEIRA PRATA</t>
        </is>
      </c>
      <c r="G3471" s="6" t="inlineStr">
        <is>
          <t>17 COSTURA</t>
        </is>
      </c>
      <c r="H3471" s="6" t="inlineStr">
        <is>
          <t>17 COSTURA</t>
        </is>
      </c>
      <c r="I3471" s="4" t="inlineStr">
        <is>
          <t>17 COSTURA</t>
        </is>
      </c>
      <c r="J3471" s="4" t="n">
        <v>4</v>
      </c>
      <c r="K3471" s="6" t="n"/>
      <c r="L3471" s="6" t="n"/>
      <c r="M3471" s="6" t="n"/>
      <c r="N3471" s="6" t="n">
        <v>46231</v>
      </c>
      <c r="O3471" s="6" t="n">
        <v>4</v>
      </c>
      <c r="P3471" s="6" t="n"/>
      <c r="Q3471" s="6" t="n"/>
      <c r="R3471" s="6" t="n"/>
      <c r="S3471" s="6" t="n"/>
      <c r="T3471" s="6">
        <f>IF(OR($J3471="",$O3471=""),"",$O3471/$J3471)</f>
        <v/>
      </c>
      <c r="U3471" s="6" t="inlineStr">
        <is>
          <t>Concluído</t>
        </is>
      </c>
      <c r="V3471" s="6" t="n"/>
      <c r="W3471" s="6" t="n"/>
      <c r="X3471" s="6" t="n"/>
      <c r="Y3471" s="6" t="n"/>
      <c r="Z3471" s="6" t="n"/>
      <c r="AA3471" s="5" t="n"/>
      <c r="AB3471" s="6">
        <f>B3471&amp;"|"&amp;I3471</f>
        <v/>
      </c>
      <c r="AC3471">
        <f>IF($B3471="","","|"&amp;SUBSTITUTE(TRIM(SUBSTITUTE(SUBSTITUTE(SUBSTITUTE(SUBSTITUTE(SUBSTITUTE(SUBSTITUTE(SUBSTITUTE(SUBSTITUTE(SUBSTITUTE(SUBSTITUTE(SUBSTITUTE(SUBSTITUTE(SUBSTITUTE(SUBSTITUTE(TRIM($B3471&amp;""),CHAR(10)," "),CHAR(13)," "),"."," "),";"," "),","," "),"/"," "),"+"," "),"-"," "),"  "," "),"  "," "),"  "," "),"  "," "),"  "," "),"  "," "))," ","|")&amp;"|")</f>
        <v/>
      </c>
      <c r="AD3471">
        <f>TRIM($I3471&amp;"")</f>
        <v/>
      </c>
    </row>
    <row r="3472" ht="24" customHeight="1">
      <c r="A3472" s="14" t="n">
        <v>46232</v>
      </c>
      <c r="B3472" s="6" t="inlineStr">
        <is>
          <t>10275</t>
        </is>
      </c>
      <c r="C3472" s="6" t="inlineStr">
        <is>
          <t>MAD 0803 CAD.1 (LARANJA)</t>
        </is>
      </c>
      <c r="D3472" s="6" t="inlineStr">
        <is>
          <t>17 COSTURA</t>
        </is>
      </c>
      <c r="E3472" s="6" t="n">
        <v>30008618</v>
      </c>
      <c r="F3472" s="6" t="inlineStr">
        <is>
          <t>CAPA ENCOSTO ESTOFADO - CADEIRA PRATA</t>
        </is>
      </c>
      <c r="G3472" s="6" t="inlineStr">
        <is>
          <t>17 COSTURA</t>
        </is>
      </c>
      <c r="H3472" s="6" t="inlineStr">
        <is>
          <t>17 COSTURA</t>
        </is>
      </c>
      <c r="I3472" s="4" t="inlineStr">
        <is>
          <t>17 COSTURA</t>
        </is>
      </c>
      <c r="J3472" s="4" t="n">
        <v>4</v>
      </c>
      <c r="K3472" s="6" t="n"/>
      <c r="L3472" s="6" t="n"/>
      <c r="M3472" s="6" t="n"/>
      <c r="N3472" s="6" t="n">
        <v>46231</v>
      </c>
      <c r="O3472" s="6" t="n">
        <v>4</v>
      </c>
      <c r="P3472" s="6" t="n"/>
      <c r="Q3472" s="6" t="n"/>
      <c r="R3472" s="6" t="n"/>
      <c r="S3472" s="6" t="n"/>
      <c r="T3472" s="6">
        <f>IF(OR($J3472="",$O3472=""),"",$O3472/$J3472)</f>
        <v/>
      </c>
      <c r="U3472" s="6" t="inlineStr">
        <is>
          <t>Concluído</t>
        </is>
      </c>
      <c r="V3472" s="6" t="n"/>
      <c r="W3472" s="6" t="n"/>
      <c r="X3472" s="6" t="n"/>
      <c r="Y3472" s="6" t="n"/>
      <c r="Z3472" s="6" t="n"/>
      <c r="AA3472" s="5" t="n"/>
      <c r="AB3472" s="6">
        <f>B3472&amp;"|"&amp;I3472</f>
        <v/>
      </c>
      <c r="AC3472">
        <f>IF($B3472="","","|"&amp;SUBSTITUTE(TRIM(SUBSTITUTE(SUBSTITUTE(SUBSTITUTE(SUBSTITUTE(SUBSTITUTE(SUBSTITUTE(SUBSTITUTE(SUBSTITUTE(SUBSTITUTE(SUBSTITUTE(SUBSTITUTE(SUBSTITUTE(SUBSTITUTE(SUBSTITUTE(TRIM($B3472&amp;""),CHAR(10)," "),CHAR(13)," "),"."," "),";"," "),","," "),"/"," "),"+"," "),"-"," "),"  "," "),"  "," "),"  "," "),"  "," "),"  "," "),"  "," "))," ","|")&amp;"|")</f>
        <v/>
      </c>
      <c r="AD3472">
        <f>TRIM($I3472&amp;"")</f>
        <v/>
      </c>
    </row>
    <row r="3473" ht="24" customHeight="1">
      <c r="A3473" s="14" t="n">
        <v>46232</v>
      </c>
      <c r="B3473" s="6" t="inlineStr">
        <is>
          <t>10276</t>
        </is>
      </c>
      <c r="C3473" s="6" t="inlineStr">
        <is>
          <t>MAD 0804 CAD.2 (VERMELHO)</t>
        </is>
      </c>
      <c r="D3473" s="6" t="inlineStr">
        <is>
          <t>17 COSTURA</t>
        </is>
      </c>
      <c r="E3473" s="6" t="n">
        <v>30003614</v>
      </c>
      <c r="F3473" s="6" t="inlineStr">
        <is>
          <t>CAPA ASSENTO ESTOFADO - CAD. PEROLA (650X650)</t>
        </is>
      </c>
      <c r="G3473" s="6" t="inlineStr">
        <is>
          <t>17 COSTURA</t>
        </is>
      </c>
      <c r="H3473" s="6" t="inlineStr">
        <is>
          <t>17 COSTURA</t>
        </is>
      </c>
      <c r="I3473" s="4" t="inlineStr">
        <is>
          <t>17 COSTURA</t>
        </is>
      </c>
      <c r="J3473" s="4" t="n">
        <v>24</v>
      </c>
      <c r="K3473" s="6" t="n"/>
      <c r="L3473" s="6" t="n"/>
      <c r="M3473" s="6" t="n"/>
      <c r="N3473" s="6" t="n">
        <v>46231</v>
      </c>
      <c r="O3473" s="6" t="n">
        <v>24</v>
      </c>
      <c r="P3473" s="6" t="n"/>
      <c r="Q3473" s="6" t="n"/>
      <c r="R3473" s="6" t="n"/>
      <c r="S3473" s="6" t="n"/>
      <c r="T3473" s="6">
        <f>IF(OR($J3473="",$O3473=""),"",$O3473/$J3473)</f>
        <v/>
      </c>
      <c r="U3473" s="6" t="inlineStr">
        <is>
          <t>Concluído</t>
        </is>
      </c>
      <c r="V3473" s="6" t="n"/>
      <c r="W3473" s="6" t="n"/>
      <c r="X3473" s="6" t="n"/>
      <c r="Y3473" s="6" t="n"/>
      <c r="Z3473" s="6" t="n"/>
      <c r="AA3473" s="5" t="n"/>
      <c r="AB3473" s="6">
        <f>B3473&amp;"|"&amp;I3473</f>
        <v/>
      </c>
      <c r="AC3473">
        <f>IF($B3473="","","|"&amp;SUBSTITUTE(TRIM(SUBSTITUTE(SUBSTITUTE(SUBSTITUTE(SUBSTITUTE(SUBSTITUTE(SUBSTITUTE(SUBSTITUTE(SUBSTITUTE(SUBSTITUTE(SUBSTITUTE(SUBSTITUTE(SUBSTITUTE(SUBSTITUTE(SUBSTITUTE(TRIM($B3473&amp;""),CHAR(10)," "),CHAR(13)," "),"."," "),";"," "),","," "),"/"," "),"+"," "),"-"," "),"  "," "),"  "," "),"  "," "),"  "," "),"  "," "),"  "," "))," ","|")&amp;"|")</f>
        <v/>
      </c>
      <c r="AD3473">
        <f>TRIM($I3473&amp;"")</f>
        <v/>
      </c>
    </row>
    <row r="3474" ht="24" customHeight="1">
      <c r="A3474" s="14" t="n">
        <v>46232</v>
      </c>
      <c r="B3474" s="6" t="inlineStr">
        <is>
          <t>10277</t>
        </is>
      </c>
      <c r="C3474" s="6" t="inlineStr">
        <is>
          <t>MAD 0805 CAD.3 (VERDE)</t>
        </is>
      </c>
      <c r="D3474" s="6" t="inlineStr">
        <is>
          <t>17 COSTURA</t>
        </is>
      </c>
      <c r="E3474" s="6" t="n">
        <v>30003614</v>
      </c>
      <c r="F3474" s="6" t="inlineStr">
        <is>
          <t>CAPA ASSENTO ESTOFADO - CAD. PEROLA (650X650)</t>
        </is>
      </c>
      <c r="G3474" s="6" t="inlineStr">
        <is>
          <t>17 COSTURA</t>
        </is>
      </c>
      <c r="H3474" s="6" t="inlineStr">
        <is>
          <t>17 COSTURA</t>
        </is>
      </c>
      <c r="I3474" s="4" t="inlineStr">
        <is>
          <t>17 COSTURA</t>
        </is>
      </c>
      <c r="J3474" s="4" t="n">
        <v>66</v>
      </c>
      <c r="K3474" s="6" t="n"/>
      <c r="L3474" s="6" t="n"/>
      <c r="M3474" s="6" t="n"/>
      <c r="N3474" s="6" t="n">
        <v>46231</v>
      </c>
      <c r="O3474" s="6" t="n">
        <v>66</v>
      </c>
      <c r="P3474" s="6" t="n"/>
      <c r="Q3474" s="6" t="n"/>
      <c r="R3474" s="6" t="n"/>
      <c r="S3474" s="6" t="n"/>
      <c r="T3474" s="6">
        <f>IF(OR($J3474="",$O3474=""),"",$O3474/$J3474)</f>
        <v/>
      </c>
      <c r="U3474" s="6" t="inlineStr">
        <is>
          <t>Concluído</t>
        </is>
      </c>
      <c r="V3474" s="6" t="n"/>
      <c r="W3474" s="6" t="n"/>
      <c r="X3474" s="6" t="n"/>
      <c r="Y3474" s="6" t="n"/>
      <c r="Z3474" s="6" t="n"/>
      <c r="AA3474" s="5" t="n"/>
      <c r="AB3474" s="6">
        <f>B3474&amp;"|"&amp;I3474</f>
        <v/>
      </c>
      <c r="AC3474">
        <f>IF($B3474="","","|"&amp;SUBSTITUTE(TRIM(SUBSTITUTE(SUBSTITUTE(SUBSTITUTE(SUBSTITUTE(SUBSTITUTE(SUBSTITUTE(SUBSTITUTE(SUBSTITUTE(SUBSTITUTE(SUBSTITUTE(SUBSTITUTE(SUBSTITUTE(SUBSTITUTE(SUBSTITUTE(TRIM($B3474&amp;""),CHAR(10)," "),CHAR(13)," "),"."," "),";"," "),","," "),"/"," "),"+"," "),"-"," "),"  "," "),"  "," "),"  "," "),"  "," "),"  "," "),"  "," "))," ","|")&amp;"|")</f>
        <v/>
      </c>
      <c r="AD3474">
        <f>TRIM($I3474&amp;"")</f>
        <v/>
      </c>
    </row>
    <row r="3475" ht="24" customHeight="1">
      <c r="A3475" s="14" t="n">
        <v>46232</v>
      </c>
      <c r="B3475" s="6" t="inlineStr">
        <is>
          <t>10278</t>
        </is>
      </c>
      <c r="C3475" s="6" t="inlineStr">
        <is>
          <t>MAD 0812 CAD.7 (LARANJA)</t>
        </is>
      </c>
      <c r="D3475" s="6" t="inlineStr">
        <is>
          <t>17 COSTURA</t>
        </is>
      </c>
      <c r="E3475" s="6" t="n">
        <v>30003614</v>
      </c>
      <c r="F3475" s="6" t="inlineStr">
        <is>
          <t>CAPA ASSENTO ESTOFADO - CAD. PEROLA (650X650)</t>
        </is>
      </c>
      <c r="G3475" s="6" t="inlineStr">
        <is>
          <t>17 COSTURA</t>
        </is>
      </c>
      <c r="H3475" s="6" t="inlineStr">
        <is>
          <t>17 COSTURA</t>
        </is>
      </c>
      <c r="I3475" s="4" t="inlineStr">
        <is>
          <t>17 COSTURA</t>
        </is>
      </c>
      <c r="J3475" s="4" t="n">
        <v>120</v>
      </c>
      <c r="K3475" s="6" t="n"/>
      <c r="L3475" s="6" t="n"/>
      <c r="M3475" s="6" t="n"/>
      <c r="N3475" s="6" t="n">
        <v>46231</v>
      </c>
      <c r="O3475" s="6" t="n">
        <v>120</v>
      </c>
      <c r="P3475" s="6" t="n"/>
      <c r="Q3475" s="6" t="n"/>
      <c r="R3475" s="6" t="n"/>
      <c r="S3475" s="6" t="n"/>
      <c r="T3475" s="6">
        <f>IF(OR($J3475="",$O3475=""),"",$O3475/$J3475)</f>
        <v/>
      </c>
      <c r="U3475" s="6" t="inlineStr">
        <is>
          <t>Concluído</t>
        </is>
      </c>
      <c r="V3475" s="6" t="n"/>
      <c r="W3475" s="6" t="n"/>
      <c r="X3475" s="6" t="n"/>
      <c r="Y3475" s="6" t="n"/>
      <c r="Z3475" s="6" t="n"/>
      <c r="AA3475" s="5" t="n"/>
      <c r="AB3475" s="6">
        <f>B3475&amp;"|"&amp;I3475</f>
        <v/>
      </c>
      <c r="AC3475">
        <f>IF($B3475="","","|"&amp;SUBSTITUTE(TRIM(SUBSTITUTE(SUBSTITUTE(SUBSTITUTE(SUBSTITUTE(SUBSTITUTE(SUBSTITUTE(SUBSTITUTE(SUBSTITUTE(SUBSTITUTE(SUBSTITUTE(SUBSTITUTE(SUBSTITUTE(SUBSTITUTE(SUBSTITUTE(TRIM($B3475&amp;""),CHAR(10)," "),CHAR(13)," "),"."," "),";"," "),","," "),"/"," "),"+"," "),"-"," "),"  "," "),"  "," "),"  "," "),"  "," "),"  "," "),"  "," "))," ","|")&amp;"|")</f>
        <v/>
      </c>
      <c r="AD3475">
        <f>TRIM($I3475&amp;"")</f>
        <v/>
      </c>
    </row>
    <row r="3476" ht="24" customHeight="1">
      <c r="A3476" s="14" t="n">
        <v>46232</v>
      </c>
      <c r="B3476" s="6" t="inlineStr">
        <is>
          <t>10279</t>
        </is>
      </c>
      <c r="C3476" s="6" t="inlineStr">
        <is>
          <t>MAD 0812 CAD.4 (MARROM)</t>
        </is>
      </c>
      <c r="D3476" s="6" t="inlineStr">
        <is>
          <t>17 COSTURA</t>
        </is>
      </c>
      <c r="E3476" s="6" t="n">
        <v>30003614</v>
      </c>
      <c r="F3476" s="6" t="inlineStr">
        <is>
          <t>CAPA ASSENTO ESTOFADO - CAD. PEROLA (650X650)</t>
        </is>
      </c>
      <c r="G3476" s="6" t="inlineStr">
        <is>
          <t>17 COSTURA</t>
        </is>
      </c>
      <c r="H3476" s="6" t="inlineStr">
        <is>
          <t>17 COSTURA</t>
        </is>
      </c>
      <c r="I3476" s="4" t="inlineStr">
        <is>
          <t>17 COSTURA</t>
        </is>
      </c>
      <c r="J3476" s="4" t="n">
        <v>120</v>
      </c>
      <c r="K3476" s="6" t="n"/>
      <c r="L3476" s="6" t="n"/>
      <c r="M3476" s="6" t="n"/>
      <c r="N3476" s="6" t="n">
        <v>46231</v>
      </c>
      <c r="O3476" s="6" t="n">
        <v>120</v>
      </c>
      <c r="P3476" s="6" t="n"/>
      <c r="Q3476" s="6" t="n"/>
      <c r="R3476" s="6" t="n"/>
      <c r="S3476" s="6" t="n"/>
      <c r="T3476" s="6">
        <f>IF(OR($J3476="",$O3476=""),"",$O3476/$J3476)</f>
        <v/>
      </c>
      <c r="U3476" s="6" t="inlineStr">
        <is>
          <t>Concluído</t>
        </is>
      </c>
      <c r="V3476" s="6" t="n"/>
      <c r="W3476" s="6" t="n"/>
      <c r="X3476" s="6" t="n"/>
      <c r="Y3476" s="6" t="n"/>
      <c r="Z3476" s="6" t="n"/>
      <c r="AA3476" s="5" t="n"/>
      <c r="AB3476" s="6">
        <f>B3476&amp;"|"&amp;I3476</f>
        <v/>
      </c>
      <c r="AC3476">
        <f>IF($B3476="","","|"&amp;SUBSTITUTE(TRIM(SUBSTITUTE(SUBSTITUTE(SUBSTITUTE(SUBSTITUTE(SUBSTITUTE(SUBSTITUTE(SUBSTITUTE(SUBSTITUTE(SUBSTITUTE(SUBSTITUTE(SUBSTITUTE(SUBSTITUTE(SUBSTITUTE(SUBSTITUTE(TRIM($B3476&amp;""),CHAR(10)," "),CHAR(13)," "),"."," "),";"," "),","," "),"/"," "),"+"," "),"-"," "),"  "," "),"  "," "),"  "," "),"  "," "),"  "," "),"  "," "))," ","|")&amp;"|")</f>
        <v/>
      </c>
      <c r="AD3476">
        <f>TRIM($I3476&amp;"")</f>
        <v/>
      </c>
    </row>
    <row r="3477" ht="24" customHeight="1">
      <c r="A3477" s="14" t="n">
        <v>46232</v>
      </c>
      <c r="B3477" s="6" t="inlineStr">
        <is>
          <t>10280</t>
        </is>
      </c>
      <c r="C3477" s="6" t="inlineStr">
        <is>
          <t>MAD 0812 CAD.5 (ROXO)</t>
        </is>
      </c>
      <c r="D3477" s="6" t="inlineStr">
        <is>
          <t>17 COSTURA</t>
        </is>
      </c>
      <c r="E3477" s="6" t="n">
        <v>30003614</v>
      </c>
      <c r="F3477" s="6" t="inlineStr">
        <is>
          <t>CAPA ASSENTO ESTOFADO - CAD. PEROLA (650X650)</t>
        </is>
      </c>
      <c r="G3477" s="6" t="inlineStr">
        <is>
          <t>17 COSTURA</t>
        </is>
      </c>
      <c r="H3477" s="6" t="inlineStr">
        <is>
          <t>17 COSTURA</t>
        </is>
      </c>
      <c r="I3477" s="4" t="inlineStr">
        <is>
          <t>17 COSTURA</t>
        </is>
      </c>
      <c r="J3477" s="4" t="n">
        <v>120</v>
      </c>
      <c r="K3477" s="6" t="n"/>
      <c r="L3477" s="6" t="n"/>
      <c r="M3477" s="6" t="n"/>
      <c r="N3477" s="6" t="n">
        <v>46231</v>
      </c>
      <c r="O3477" s="6" t="n">
        <v>120</v>
      </c>
      <c r="P3477" s="6" t="n"/>
      <c r="Q3477" s="6" t="n"/>
      <c r="R3477" s="6" t="n"/>
      <c r="S3477" s="6" t="n"/>
      <c r="T3477" s="6">
        <f>IF(OR($J3477="",$O3477=""),"",$O3477/$J3477)</f>
        <v/>
      </c>
      <c r="U3477" s="6" t="inlineStr">
        <is>
          <t>Concluído</t>
        </is>
      </c>
      <c r="V3477" s="6" t="n"/>
      <c r="W3477" s="6" t="n"/>
      <c r="X3477" s="6" t="n"/>
      <c r="Y3477" s="6" t="n"/>
      <c r="Z3477" s="6" t="n"/>
      <c r="AA3477" s="5" t="n"/>
      <c r="AB3477" s="6">
        <f>B3477&amp;"|"&amp;I3477</f>
        <v/>
      </c>
      <c r="AC3477">
        <f>IF($B3477="","","|"&amp;SUBSTITUTE(TRIM(SUBSTITUTE(SUBSTITUTE(SUBSTITUTE(SUBSTITUTE(SUBSTITUTE(SUBSTITUTE(SUBSTITUTE(SUBSTITUTE(SUBSTITUTE(SUBSTITUTE(SUBSTITUTE(SUBSTITUTE(SUBSTITUTE(SUBSTITUTE(TRIM($B3477&amp;""),CHAR(10)," "),CHAR(13)," "),"."," "),";"," "),","," "),"/"," "),"+"," "),"-"," "),"  "," "),"  "," "),"  "," "),"  "," "),"  "," "),"  "," "))," ","|")&amp;"|")</f>
        <v/>
      </c>
      <c r="AD3477">
        <f>TRIM($I3477&amp;"")</f>
        <v/>
      </c>
    </row>
    <row r="3478" ht="24" customHeight="1">
      <c r="A3478" s="14" t="n">
        <v>46232</v>
      </c>
      <c r="B3478" s="6" t="inlineStr">
        <is>
          <t>10281</t>
        </is>
      </c>
      <c r="C3478" s="6" t="inlineStr">
        <is>
          <t>MAD 0812 CAD.6 (BRANCO)</t>
        </is>
      </c>
      <c r="D3478" s="6" t="inlineStr">
        <is>
          <t>17 COSTURA</t>
        </is>
      </c>
      <c r="E3478" s="6" t="n">
        <v>30003614</v>
      </c>
      <c r="F3478" s="6" t="inlineStr">
        <is>
          <t>CAPA ASSENTO ESTOFADO - CAD. PEROLA (650X650)</t>
        </is>
      </c>
      <c r="G3478" s="6" t="inlineStr">
        <is>
          <t>17 COSTURA</t>
        </is>
      </c>
      <c r="H3478" s="6" t="inlineStr">
        <is>
          <t>17 COSTURA</t>
        </is>
      </c>
      <c r="I3478" s="4" t="inlineStr">
        <is>
          <t>17 COSTURA</t>
        </is>
      </c>
      <c r="J3478" s="4" t="n">
        <v>120</v>
      </c>
      <c r="K3478" s="6" t="n"/>
      <c r="L3478" s="6" t="n"/>
      <c r="M3478" s="6" t="n"/>
      <c r="N3478" s="6" t="n">
        <v>46232</v>
      </c>
      <c r="O3478" s="6" t="n">
        <v>120</v>
      </c>
      <c r="P3478" s="6" t="n"/>
      <c r="Q3478" s="6" t="n"/>
      <c r="R3478" s="6" t="n"/>
      <c r="S3478" s="6" t="n"/>
      <c r="T3478" s="6">
        <f>IF(OR($J3478="",$O3478=""),"",$O3478/$J3478)</f>
        <v/>
      </c>
      <c r="U3478" s="6" t="inlineStr">
        <is>
          <t>Concluído</t>
        </is>
      </c>
      <c r="V3478" s="6" t="n"/>
      <c r="W3478" s="6" t="n"/>
      <c r="X3478" s="6" t="n"/>
      <c r="Y3478" s="6" t="n"/>
      <c r="Z3478" s="6" t="n"/>
      <c r="AA3478" s="5" t="n"/>
      <c r="AB3478" s="6">
        <f>B3478&amp;"|"&amp;I3478</f>
        <v/>
      </c>
      <c r="AC3478">
        <f>IF($B3478="","","|"&amp;SUBSTITUTE(TRIM(SUBSTITUTE(SUBSTITUTE(SUBSTITUTE(SUBSTITUTE(SUBSTITUTE(SUBSTITUTE(SUBSTITUTE(SUBSTITUTE(SUBSTITUTE(SUBSTITUTE(SUBSTITUTE(SUBSTITUTE(SUBSTITUTE(SUBSTITUTE(TRIM($B3478&amp;""),CHAR(10)," "),CHAR(13)," "),"."," "),";"," "),","," "),"/"," "),"+"," "),"-"," "),"  "," "),"  "," "),"  "," "),"  "," "),"  "," "),"  "," "))," ","|")&amp;"|")</f>
        <v/>
      </c>
      <c r="AD3478">
        <f>TRIM($I3478&amp;"")</f>
        <v/>
      </c>
    </row>
    <row r="3479" ht="24" customHeight="1">
      <c r="A3479" s="14" t="n">
        <v>46232</v>
      </c>
      <c r="B3479" s="6" t="inlineStr">
        <is>
          <t>10284</t>
        </is>
      </c>
      <c r="C3479" s="6" t="inlineStr">
        <is>
          <t>M/C 0728 (AMARELO)</t>
        </is>
      </c>
      <c r="D3479" s="6" t="inlineStr">
        <is>
          <t>17 COSTURA</t>
        </is>
      </c>
      <c r="E3479" s="6" t="n">
        <v>30001101</v>
      </c>
      <c r="F3479" s="6" t="inlineStr">
        <is>
          <t>CAPA ENCOSTO EST - CAD.VENETO/TRIESTE/NY</t>
        </is>
      </c>
      <c r="G3479" s="6" t="inlineStr">
        <is>
          <t>17 COSTURA</t>
        </is>
      </c>
      <c r="H3479" s="6" t="inlineStr">
        <is>
          <t>17 COSTURA</t>
        </is>
      </c>
      <c r="I3479" s="4" t="inlineStr">
        <is>
          <t>17 COSTURA</t>
        </is>
      </c>
      <c r="J3479" s="4" t="n">
        <v>4</v>
      </c>
      <c r="K3479" s="6" t="n"/>
      <c r="L3479" s="6" t="n"/>
      <c r="M3479" s="6" t="n"/>
      <c r="N3479" s="6" t="n">
        <v>46232</v>
      </c>
      <c r="O3479" s="6" t="n">
        <v>4</v>
      </c>
      <c r="P3479" s="6" t="n"/>
      <c r="Q3479" s="6" t="n"/>
      <c r="R3479" s="6" t="n"/>
      <c r="S3479" s="6" t="n"/>
      <c r="T3479" s="6">
        <f>IF(OR($J3479="",$O3479=""),"",$O3479/$J3479)</f>
        <v/>
      </c>
      <c r="U3479" s="6" t="inlineStr">
        <is>
          <t>Concluído</t>
        </is>
      </c>
      <c r="V3479" s="6" t="n"/>
      <c r="W3479" s="6" t="n"/>
      <c r="X3479" s="6" t="n"/>
      <c r="Y3479" s="6" t="n"/>
      <c r="Z3479" s="6" t="n"/>
      <c r="AA3479" s="5" t="n"/>
      <c r="AB3479" s="6">
        <f>B3479&amp;"|"&amp;I3479</f>
        <v/>
      </c>
      <c r="AC3479">
        <f>IF($B3479="","","|"&amp;SUBSTITUTE(TRIM(SUBSTITUTE(SUBSTITUTE(SUBSTITUTE(SUBSTITUTE(SUBSTITUTE(SUBSTITUTE(SUBSTITUTE(SUBSTITUTE(SUBSTITUTE(SUBSTITUTE(SUBSTITUTE(SUBSTITUTE(SUBSTITUTE(SUBSTITUTE(TRIM($B3479&amp;""),CHAR(10)," "),CHAR(13)," "),"."," "),";"," "),","," "),"/"," "),"+"," "),"-"," "),"  "," "),"  "," "),"  "," "),"  "," "),"  "," "),"  "," "))," ","|")&amp;"|")</f>
        <v/>
      </c>
      <c r="AD3479">
        <f>TRIM($I3479&amp;"")</f>
        <v/>
      </c>
    </row>
    <row r="3480" ht="24" customHeight="1">
      <c r="A3480" s="14" t="n">
        <v>46232</v>
      </c>
      <c r="B3480" s="6" t="inlineStr">
        <is>
          <t>10284</t>
        </is>
      </c>
      <c r="C3480" s="6" t="inlineStr">
        <is>
          <t>M/C 0728 (AMARELO)</t>
        </is>
      </c>
      <c r="D3480" s="6" t="inlineStr">
        <is>
          <t>17 COSTURA</t>
        </is>
      </c>
      <c r="E3480" s="6" t="n">
        <v>30001110</v>
      </c>
      <c r="F3480" s="6" t="inlineStr">
        <is>
          <t>CAPA ASSENTO EST - CAD. VENETO/TRISTE/NY</t>
        </is>
      </c>
      <c r="G3480" s="6" t="inlineStr">
        <is>
          <t>17 COSTURA</t>
        </is>
      </c>
      <c r="H3480" s="6" t="inlineStr">
        <is>
          <t>17 COSTURA</t>
        </is>
      </c>
      <c r="I3480" s="4" t="inlineStr">
        <is>
          <t>17 COSTURA</t>
        </is>
      </c>
      <c r="J3480" s="4" t="n">
        <v>4</v>
      </c>
      <c r="K3480" s="6" t="n"/>
      <c r="L3480" s="6" t="n"/>
      <c r="M3480" s="6" t="n"/>
      <c r="N3480" s="6" t="n">
        <v>46232</v>
      </c>
      <c r="O3480" s="6" t="n">
        <v>4</v>
      </c>
      <c r="P3480" s="6" t="n"/>
      <c r="Q3480" s="6" t="n"/>
      <c r="R3480" s="6" t="n"/>
      <c r="S3480" s="6" t="n"/>
      <c r="T3480" s="6">
        <f>IF(OR($J3480="",$O3480=""),"",$O3480/$J3480)</f>
        <v/>
      </c>
      <c r="U3480" s="6" t="inlineStr">
        <is>
          <t>Concluído</t>
        </is>
      </c>
      <c r="V3480" s="6" t="n"/>
      <c r="W3480" s="6" t="n"/>
      <c r="X3480" s="6" t="n"/>
      <c r="Y3480" s="6" t="n"/>
      <c r="Z3480" s="6" t="n"/>
      <c r="AA3480" s="5" t="n"/>
      <c r="AB3480" s="6">
        <f>B3480&amp;"|"&amp;I3480</f>
        <v/>
      </c>
      <c r="AC3480">
        <f>IF($B3480="","","|"&amp;SUBSTITUTE(TRIM(SUBSTITUTE(SUBSTITUTE(SUBSTITUTE(SUBSTITUTE(SUBSTITUTE(SUBSTITUTE(SUBSTITUTE(SUBSTITUTE(SUBSTITUTE(SUBSTITUTE(SUBSTITUTE(SUBSTITUTE(SUBSTITUTE(SUBSTITUTE(TRIM($B3480&amp;""),CHAR(10)," "),CHAR(13)," "),"."," "),";"," "),","," "),"/"," "),"+"," "),"-"," "),"  "," "),"  "," "),"  "," "),"  "," "),"  "," "),"  "," "))," ","|")&amp;"|")</f>
        <v/>
      </c>
      <c r="AD3480">
        <f>TRIM($I3480&amp;"")</f>
        <v/>
      </c>
    </row>
    <row r="3481" ht="24" customHeight="1">
      <c r="A3481" s="14" t="n">
        <v>46232</v>
      </c>
      <c r="B3481" s="6" t="inlineStr">
        <is>
          <t>10284</t>
        </is>
      </c>
      <c r="C3481" s="6" t="inlineStr">
        <is>
          <t>M/C 0728 (AMARELO)</t>
        </is>
      </c>
      <c r="D3481" s="6" t="inlineStr">
        <is>
          <t>17 COSTURA</t>
        </is>
      </c>
      <c r="E3481" s="6" t="n">
        <v>30001211</v>
      </c>
      <c r="F3481" s="6" t="inlineStr">
        <is>
          <t>CAPA ENCOSTO ESTOFADO - CAD. DUBAI PÉ INTEIRO</t>
        </is>
      </c>
      <c r="G3481" s="6" t="inlineStr">
        <is>
          <t>17 COSTURA</t>
        </is>
      </c>
      <c r="H3481" s="6" t="inlineStr">
        <is>
          <t>17 COSTURA</t>
        </is>
      </c>
      <c r="I3481" s="4" t="inlineStr">
        <is>
          <t>17 COSTURA</t>
        </is>
      </c>
      <c r="J3481" s="4" t="n">
        <v>12</v>
      </c>
      <c r="K3481" s="6" t="n"/>
      <c r="L3481" s="6" t="n"/>
      <c r="M3481" s="6" t="n"/>
      <c r="N3481" s="6" t="n">
        <v>46232</v>
      </c>
      <c r="O3481" s="6" t="n">
        <v>12</v>
      </c>
      <c r="P3481" s="6" t="n"/>
      <c r="Q3481" s="6" t="n"/>
      <c r="R3481" s="6" t="n"/>
      <c r="S3481" s="6" t="n"/>
      <c r="T3481" s="6">
        <f>IF(OR($J3481="",$O3481=""),"",$O3481/$J3481)</f>
        <v/>
      </c>
      <c r="U3481" s="6" t="inlineStr">
        <is>
          <t>Concluído</t>
        </is>
      </c>
      <c r="V3481" s="6" t="n"/>
      <c r="W3481" s="6" t="n"/>
      <c r="X3481" s="6" t="n"/>
      <c r="Y3481" s="6" t="n"/>
      <c r="Z3481" s="6" t="n"/>
      <c r="AA3481" s="5" t="n"/>
      <c r="AB3481" s="6">
        <f>B3481&amp;"|"&amp;I3481</f>
        <v/>
      </c>
      <c r="AC3481">
        <f>IF($B3481="","","|"&amp;SUBSTITUTE(TRIM(SUBSTITUTE(SUBSTITUTE(SUBSTITUTE(SUBSTITUTE(SUBSTITUTE(SUBSTITUTE(SUBSTITUTE(SUBSTITUTE(SUBSTITUTE(SUBSTITUTE(SUBSTITUTE(SUBSTITUTE(SUBSTITUTE(SUBSTITUTE(TRIM($B3481&amp;""),CHAR(10)," "),CHAR(13)," "),"."," "),";"," "),","," "),"/"," "),"+"," "),"-"," "),"  "," "),"  "," "),"  "," "),"  "," "),"  "," "),"  "," "))," ","|")&amp;"|")</f>
        <v/>
      </c>
      <c r="AD3481">
        <f>TRIM($I3481&amp;"")</f>
        <v/>
      </c>
    </row>
    <row r="3482" ht="24" customHeight="1">
      <c r="A3482" s="14" t="n">
        <v>46232</v>
      </c>
      <c r="B3482" s="6" t="inlineStr">
        <is>
          <t>10284</t>
        </is>
      </c>
      <c r="C3482" s="6" t="inlineStr">
        <is>
          <t>M/C 0728 (AMARELO)</t>
        </is>
      </c>
      <c r="D3482" s="6" t="inlineStr">
        <is>
          <t>17 COSTURA</t>
        </is>
      </c>
      <c r="E3482" s="6" t="n">
        <v>30001315</v>
      </c>
      <c r="F3482" s="6" t="inlineStr">
        <is>
          <t>CAPA ASSENTO ESTOF H - CAD. DUB./MIL./GRECIA</t>
        </is>
      </c>
      <c r="G3482" s="6" t="inlineStr">
        <is>
          <t>17 COSTURA</t>
        </is>
      </c>
      <c r="H3482" s="6" t="inlineStr">
        <is>
          <t>17 COSTURA</t>
        </is>
      </c>
      <c r="I3482" s="4" t="inlineStr">
        <is>
          <t>17 COSTURA</t>
        </is>
      </c>
      <c r="J3482" s="4" t="n">
        <v>12</v>
      </c>
      <c r="K3482" s="6" t="n"/>
      <c r="L3482" s="6" t="n"/>
      <c r="M3482" s="6" t="n"/>
      <c r="N3482" s="6" t="n">
        <v>46232</v>
      </c>
      <c r="O3482" s="6" t="n">
        <v>12</v>
      </c>
      <c r="P3482" s="6" t="n"/>
      <c r="Q3482" s="6" t="n"/>
      <c r="R3482" s="6" t="n"/>
      <c r="S3482" s="6" t="n"/>
      <c r="T3482" s="6">
        <f>IF(OR($J3482="",$O3482=""),"",$O3482/$J3482)</f>
        <v/>
      </c>
      <c r="U3482" s="6" t="inlineStr">
        <is>
          <t>Concluído</t>
        </is>
      </c>
      <c r="V3482" s="6" t="n"/>
      <c r="W3482" s="6" t="n"/>
      <c r="X3482" s="6" t="n"/>
      <c r="Y3482" s="6" t="n"/>
      <c r="Z3482" s="6" t="n"/>
      <c r="AA3482" s="5" t="n"/>
      <c r="AB3482" s="6">
        <f>B3482&amp;"|"&amp;I3482</f>
        <v/>
      </c>
      <c r="AC3482">
        <f>IF($B3482="","","|"&amp;SUBSTITUTE(TRIM(SUBSTITUTE(SUBSTITUTE(SUBSTITUTE(SUBSTITUTE(SUBSTITUTE(SUBSTITUTE(SUBSTITUTE(SUBSTITUTE(SUBSTITUTE(SUBSTITUTE(SUBSTITUTE(SUBSTITUTE(SUBSTITUTE(SUBSTITUTE(TRIM($B3482&amp;""),CHAR(10)," "),CHAR(13)," "),"."," "),";"," "),","," "),"/"," "),"+"," "),"-"," "),"  "," "),"  "," "),"  "," "),"  "," "),"  "," "),"  "," "))," ","|")&amp;"|")</f>
        <v/>
      </c>
      <c r="AD3482">
        <f>TRIM($I3482&amp;"")</f>
        <v/>
      </c>
    </row>
    <row r="3483" ht="24" customHeight="1">
      <c r="A3483" s="14" t="n">
        <v>46232</v>
      </c>
      <c r="B3483" s="6" t="inlineStr">
        <is>
          <t>10284</t>
        </is>
      </c>
      <c r="C3483" s="6" t="inlineStr">
        <is>
          <t>M/C 0728 (AMARELO)</t>
        </is>
      </c>
      <c r="D3483" s="6" t="inlineStr">
        <is>
          <t>17 COSTURA</t>
        </is>
      </c>
      <c r="E3483" s="6" t="n">
        <v>30001401</v>
      </c>
      <c r="F3483" s="6" t="inlineStr">
        <is>
          <t>CAPA ENCOSTO ESTOFADO - CAD. PADUA PÉ INTEIRO</t>
        </is>
      </c>
      <c r="G3483" s="6" t="inlineStr">
        <is>
          <t>17 COSTURA</t>
        </is>
      </c>
      <c r="H3483" s="6" t="inlineStr">
        <is>
          <t>17 COSTURA</t>
        </is>
      </c>
      <c r="I3483" s="4" t="inlineStr">
        <is>
          <t>17 COSTURA</t>
        </is>
      </c>
      <c r="J3483" s="4" t="n">
        <v>4</v>
      </c>
      <c r="K3483" s="6" t="n"/>
      <c r="L3483" s="6" t="n"/>
      <c r="M3483" s="6" t="n"/>
      <c r="N3483" s="6" t="n">
        <v>46232</v>
      </c>
      <c r="O3483" s="6" t="n">
        <v>4</v>
      </c>
      <c r="P3483" s="6" t="n"/>
      <c r="Q3483" s="6" t="n"/>
      <c r="R3483" s="6" t="n"/>
      <c r="S3483" s="6" t="n"/>
      <c r="T3483" s="6">
        <f>IF(OR($J3483="",$O3483=""),"",$O3483/$J3483)</f>
        <v/>
      </c>
      <c r="U3483" s="6" t="inlineStr">
        <is>
          <t>Concluído</t>
        </is>
      </c>
      <c r="V3483" s="6" t="n"/>
      <c r="W3483" s="6" t="n"/>
      <c r="X3483" s="6" t="n"/>
      <c r="Y3483" s="6" t="n"/>
      <c r="Z3483" s="6" t="n"/>
      <c r="AA3483" s="5" t="n"/>
      <c r="AB3483" s="6">
        <f>B3483&amp;"|"&amp;I3483</f>
        <v/>
      </c>
      <c r="AC3483">
        <f>IF($B3483="","","|"&amp;SUBSTITUTE(TRIM(SUBSTITUTE(SUBSTITUTE(SUBSTITUTE(SUBSTITUTE(SUBSTITUTE(SUBSTITUTE(SUBSTITUTE(SUBSTITUTE(SUBSTITUTE(SUBSTITUTE(SUBSTITUTE(SUBSTITUTE(SUBSTITUTE(SUBSTITUTE(TRIM($B3483&amp;""),CHAR(10)," "),CHAR(13)," "),"."," "),";"," "),","," "),"/"," "),"+"," "),"-"," "),"  "," "),"  "," "),"  "," "),"  "," "),"  "," "),"  "," "))," ","|")&amp;"|")</f>
        <v/>
      </c>
      <c r="AD3483">
        <f>TRIM($I3483&amp;"")</f>
        <v/>
      </c>
    </row>
    <row r="3484" ht="24" customHeight="1">
      <c r="A3484" s="14" t="n">
        <v>46232</v>
      </c>
      <c r="B3484" s="6" t="inlineStr">
        <is>
          <t>10284</t>
        </is>
      </c>
      <c r="C3484" s="6" t="inlineStr">
        <is>
          <t>M/C 0728 (AMARELO)</t>
        </is>
      </c>
      <c r="D3484" s="6" t="inlineStr">
        <is>
          <t>17 COSTURA</t>
        </is>
      </c>
      <c r="E3484" s="6" t="n">
        <v>30001410</v>
      </c>
      <c r="F3484" s="6" t="inlineStr">
        <is>
          <t>CAPA ASSENTO ESTOFADO - CAD. PADUA PÉ INTEIRO</t>
        </is>
      </c>
      <c r="G3484" s="6" t="inlineStr">
        <is>
          <t>17 COSTURA</t>
        </is>
      </c>
      <c r="H3484" s="6" t="inlineStr">
        <is>
          <t>17 COSTURA</t>
        </is>
      </c>
      <c r="I3484" s="4" t="inlineStr">
        <is>
          <t>17 COSTURA</t>
        </is>
      </c>
      <c r="J3484" s="4" t="n">
        <v>4</v>
      </c>
      <c r="K3484" s="6" t="n"/>
      <c r="L3484" s="6" t="n"/>
      <c r="M3484" s="6" t="n"/>
      <c r="N3484" s="6" t="n">
        <v>46232</v>
      </c>
      <c r="O3484" s="6" t="n">
        <v>4</v>
      </c>
      <c r="P3484" s="6" t="n"/>
      <c r="Q3484" s="6" t="n"/>
      <c r="R3484" s="6" t="n"/>
      <c r="S3484" s="6" t="n"/>
      <c r="T3484" s="6">
        <f>IF(OR($J3484="",$O3484=""),"",$O3484/$J3484)</f>
        <v/>
      </c>
      <c r="U3484" s="6" t="inlineStr">
        <is>
          <t>Concluído</t>
        </is>
      </c>
      <c r="V3484" s="6" t="n"/>
      <c r="W3484" s="6" t="n"/>
      <c r="X3484" s="6" t="n"/>
      <c r="Y3484" s="6" t="n"/>
      <c r="Z3484" s="6" t="n"/>
      <c r="AA3484" s="5" t="n"/>
      <c r="AB3484" s="6">
        <f>B3484&amp;"|"&amp;I3484</f>
        <v/>
      </c>
      <c r="AC3484">
        <f>IF($B3484="","","|"&amp;SUBSTITUTE(TRIM(SUBSTITUTE(SUBSTITUTE(SUBSTITUTE(SUBSTITUTE(SUBSTITUTE(SUBSTITUTE(SUBSTITUTE(SUBSTITUTE(SUBSTITUTE(SUBSTITUTE(SUBSTITUTE(SUBSTITUTE(SUBSTITUTE(SUBSTITUTE(TRIM($B3484&amp;""),CHAR(10)," "),CHAR(13)," "),"."," "),";"," "),","," "),"/"," "),"+"," "),"-"," "),"  "," "),"  "," "),"  "," "),"  "," "),"  "," "),"  "," "))," ","|")&amp;"|")</f>
        <v/>
      </c>
      <c r="AD3484">
        <f>TRIM($I3484&amp;"")</f>
        <v/>
      </c>
    </row>
    <row r="3485" ht="24" customHeight="1">
      <c r="A3485" s="14" t="n">
        <v>46232</v>
      </c>
      <c r="B3485" s="6" t="inlineStr">
        <is>
          <t>10284</t>
        </is>
      </c>
      <c r="C3485" s="6" t="inlineStr">
        <is>
          <t>M/C 0728 (AMARELO)</t>
        </is>
      </c>
      <c r="D3485" s="6" t="inlineStr">
        <is>
          <t>17 COSTURA</t>
        </is>
      </c>
      <c r="E3485" s="6" t="n">
        <v>30003412</v>
      </c>
      <c r="F3485" s="6" t="inlineStr">
        <is>
          <t>CAPA ASSENTO ESTOFADO - CAD. DAKAR</t>
        </is>
      </c>
      <c r="G3485" s="6" t="inlineStr">
        <is>
          <t>17 COSTURA</t>
        </is>
      </c>
      <c r="H3485" s="6" t="inlineStr">
        <is>
          <t>17 COSTURA</t>
        </is>
      </c>
      <c r="I3485" s="4" t="inlineStr">
        <is>
          <t>17 COSTURA</t>
        </is>
      </c>
      <c r="J3485" s="4" t="n">
        <v>12</v>
      </c>
      <c r="K3485" s="6" t="n"/>
      <c r="L3485" s="6" t="n"/>
      <c r="M3485" s="6" t="n"/>
      <c r="N3485" s="6" t="n">
        <v>46233</v>
      </c>
      <c r="O3485" s="6" t="n">
        <v>12</v>
      </c>
      <c r="P3485" s="6" t="n"/>
      <c r="Q3485" s="6" t="n"/>
      <c r="R3485" s="6" t="n"/>
      <c r="S3485" s="6" t="n"/>
      <c r="T3485" s="6">
        <f>IF(OR($J3485="",$O3485=""),"",$O3485/$J3485)</f>
        <v/>
      </c>
      <c r="U3485" s="6" t="inlineStr">
        <is>
          <t>Concluído</t>
        </is>
      </c>
      <c r="V3485" s="6" t="n"/>
      <c r="W3485" s="6" t="n"/>
      <c r="X3485" s="6" t="n"/>
      <c r="Y3485" s="6" t="n"/>
      <c r="Z3485" s="6" t="n"/>
      <c r="AA3485" s="5" t="n"/>
      <c r="AB3485" s="6">
        <f>B3485&amp;"|"&amp;I3485</f>
        <v/>
      </c>
      <c r="AC3485">
        <f>IF($B3485="","","|"&amp;SUBSTITUTE(TRIM(SUBSTITUTE(SUBSTITUTE(SUBSTITUTE(SUBSTITUTE(SUBSTITUTE(SUBSTITUTE(SUBSTITUTE(SUBSTITUTE(SUBSTITUTE(SUBSTITUTE(SUBSTITUTE(SUBSTITUTE(SUBSTITUTE(SUBSTITUTE(TRIM($B3485&amp;""),CHAR(10)," "),CHAR(13)," "),"."," "),";"," "),","," "),"/"," "),"+"," "),"-"," "),"  "," "),"  "," "),"  "," "),"  "," "),"  "," "),"  "," "))," ","|")&amp;"|")</f>
        <v/>
      </c>
      <c r="AD3485">
        <f>TRIM($I3485&amp;"")</f>
        <v/>
      </c>
    </row>
    <row r="3486" ht="24" customHeight="1">
      <c r="A3486" s="14" t="n">
        <v>46232</v>
      </c>
      <c r="B3486" s="6" t="inlineStr">
        <is>
          <t>10284</t>
        </is>
      </c>
      <c r="C3486" s="6" t="inlineStr">
        <is>
          <t>M/C 0728 (AMARELO)</t>
        </is>
      </c>
      <c r="D3486" s="6" t="inlineStr">
        <is>
          <t>17 COSTURA</t>
        </is>
      </c>
      <c r="E3486" s="6" t="n">
        <v>30003923</v>
      </c>
      <c r="F3486" s="6" t="inlineStr">
        <is>
          <t>CAPA ENCOSTO ESTOFADO - CAD TRENTO</t>
        </is>
      </c>
      <c r="G3486" s="6" t="inlineStr">
        <is>
          <t>17 COSTURA</t>
        </is>
      </c>
      <c r="H3486" s="6" t="inlineStr">
        <is>
          <t>17 COSTURA</t>
        </is>
      </c>
      <c r="I3486" s="4" t="inlineStr">
        <is>
          <t>17 COSTURA</t>
        </is>
      </c>
      <c r="J3486" s="4" t="n">
        <v>12</v>
      </c>
      <c r="K3486" s="6" t="n"/>
      <c r="L3486" s="6" t="n"/>
      <c r="M3486" s="6" t="n"/>
      <c r="N3486" s="6" t="n">
        <v>46233</v>
      </c>
      <c r="O3486" s="6" t="n">
        <v>12</v>
      </c>
      <c r="P3486" s="6" t="n"/>
      <c r="Q3486" s="6" t="n"/>
      <c r="R3486" s="6" t="n"/>
      <c r="S3486" s="6" t="n"/>
      <c r="T3486" s="6">
        <f>IF(OR($J3486="",$O3486=""),"",$O3486/$J3486)</f>
        <v/>
      </c>
      <c r="U3486" s="6" t="inlineStr">
        <is>
          <t>Concluído</t>
        </is>
      </c>
      <c r="V3486" s="6" t="n"/>
      <c r="W3486" s="6" t="n"/>
      <c r="X3486" s="6" t="n"/>
      <c r="Y3486" s="6" t="n"/>
      <c r="Z3486" s="6" t="n"/>
      <c r="AA3486" s="5" t="n"/>
      <c r="AB3486" s="6">
        <f>B3486&amp;"|"&amp;I3486</f>
        <v/>
      </c>
      <c r="AC3486">
        <f>IF($B3486="","","|"&amp;SUBSTITUTE(TRIM(SUBSTITUTE(SUBSTITUTE(SUBSTITUTE(SUBSTITUTE(SUBSTITUTE(SUBSTITUTE(SUBSTITUTE(SUBSTITUTE(SUBSTITUTE(SUBSTITUTE(SUBSTITUTE(SUBSTITUTE(SUBSTITUTE(SUBSTITUTE(TRIM($B3486&amp;""),CHAR(10)," "),CHAR(13)," "),"."," "),";"," "),","," "),"/"," "),"+"," "),"-"," "),"  "," "),"  "," "),"  "," "),"  "," "),"  "," "),"  "," "))," ","|")&amp;"|")</f>
        <v/>
      </c>
      <c r="AD3486">
        <f>TRIM($I3486&amp;"")</f>
        <v/>
      </c>
    </row>
    <row r="3487" ht="24" customHeight="1">
      <c r="A3487" s="14" t="n">
        <v>46232</v>
      </c>
      <c r="B3487" s="6" t="inlineStr">
        <is>
          <t>10284</t>
        </is>
      </c>
      <c r="C3487" s="6" t="inlineStr">
        <is>
          <t>M/C 0728 (AMARELO)</t>
        </is>
      </c>
      <c r="D3487" s="6" t="inlineStr">
        <is>
          <t>17 COSTURA</t>
        </is>
      </c>
      <c r="E3487" s="6" t="n">
        <v>30004808</v>
      </c>
      <c r="F3487" s="6" t="inlineStr">
        <is>
          <t>CAPA ASSENTO - CAD SANTIAGO</t>
        </is>
      </c>
      <c r="G3487" s="6" t="inlineStr">
        <is>
          <t>17 COSTURA</t>
        </is>
      </c>
      <c r="H3487" s="6" t="inlineStr">
        <is>
          <t>17 COSTURA</t>
        </is>
      </c>
      <c r="I3487" s="4" t="inlineStr">
        <is>
          <t>17 COSTURA</t>
        </is>
      </c>
      <c r="J3487" s="4" t="n">
        <v>600</v>
      </c>
      <c r="K3487" s="6" t="n"/>
      <c r="L3487" s="6" t="n"/>
      <c r="M3487" s="6" t="n"/>
      <c r="N3487" s="6" t="n">
        <v>46233</v>
      </c>
      <c r="O3487" s="6" t="n">
        <v>600</v>
      </c>
      <c r="P3487" s="6" t="n"/>
      <c r="Q3487" s="6" t="n"/>
      <c r="R3487" s="6" t="n"/>
      <c r="S3487" s="6" t="n"/>
      <c r="T3487" s="6">
        <f>IF(OR($J3487="",$O3487=""),"",$O3487/$J3487)</f>
        <v/>
      </c>
      <c r="U3487" s="6" t="inlineStr">
        <is>
          <t>Concluído</t>
        </is>
      </c>
      <c r="V3487" s="6" t="n"/>
      <c r="W3487" s="6" t="n"/>
      <c r="X3487" s="6" t="n"/>
      <c r="Y3487" s="6" t="n"/>
      <c r="Z3487" s="6" t="n"/>
      <c r="AA3487" s="5" t="n"/>
      <c r="AB3487" s="6">
        <f>B3487&amp;"|"&amp;I3487</f>
        <v/>
      </c>
      <c r="AC3487">
        <f>IF($B3487="","","|"&amp;SUBSTITUTE(TRIM(SUBSTITUTE(SUBSTITUTE(SUBSTITUTE(SUBSTITUTE(SUBSTITUTE(SUBSTITUTE(SUBSTITUTE(SUBSTITUTE(SUBSTITUTE(SUBSTITUTE(SUBSTITUTE(SUBSTITUTE(SUBSTITUTE(SUBSTITUTE(TRIM($B3487&amp;""),CHAR(10)," "),CHAR(13)," "),"."," "),";"," "),","," "),"/"," "),"+"," "),"-"," "),"  "," "),"  "," "),"  "," "),"  "," "),"  "," "),"  "," "))," ","|")&amp;"|")</f>
        <v/>
      </c>
      <c r="AD3487">
        <f>TRIM($I3487&amp;"")</f>
        <v/>
      </c>
    </row>
    <row r="3488" ht="24" customHeight="1">
      <c r="A3488" s="14" t="n">
        <v>46232</v>
      </c>
      <c r="B3488" s="6" t="inlineStr">
        <is>
          <t>10284</t>
        </is>
      </c>
      <c r="C3488" s="6" t="inlineStr">
        <is>
          <t>M/C 0728 (AMARELO)</t>
        </is>
      </c>
      <c r="D3488" s="6" t="inlineStr">
        <is>
          <t>17 COSTURA</t>
        </is>
      </c>
      <c r="E3488" s="6" t="n">
        <v>30006106</v>
      </c>
      <c r="F3488" s="6" t="inlineStr">
        <is>
          <t>TELINHA ENCOSTO - CADEIRA SANTIAGO NEW</t>
        </is>
      </c>
      <c r="G3488" s="6" t="inlineStr">
        <is>
          <t>17 COSTURA</t>
        </is>
      </c>
      <c r="H3488" s="6" t="inlineStr">
        <is>
          <t>17 COSTURA</t>
        </is>
      </c>
      <c r="I3488" s="4" t="inlineStr">
        <is>
          <t>17 COSTURA</t>
        </is>
      </c>
      <c r="J3488" s="4" t="n">
        <v>600</v>
      </c>
      <c r="K3488" s="6" t="n"/>
      <c r="L3488" s="6" t="n"/>
      <c r="M3488" s="6" t="n"/>
      <c r="N3488" s="6" t="n">
        <v>46233</v>
      </c>
      <c r="O3488" s="6" t="n">
        <v>600</v>
      </c>
      <c r="P3488" s="6" t="n"/>
      <c r="Q3488" s="6" t="n"/>
      <c r="R3488" s="6" t="n"/>
      <c r="S3488" s="6" t="n"/>
      <c r="T3488" s="6">
        <f>IF(OR($J3488="",$O3488=""),"",$O3488/$J3488)</f>
        <v/>
      </c>
      <c r="U3488" s="6" t="inlineStr">
        <is>
          <t>Concluído</t>
        </is>
      </c>
      <c r="V3488" s="6" t="n"/>
      <c r="W3488" s="6" t="n"/>
      <c r="X3488" s="6" t="n"/>
      <c r="Y3488" s="6" t="n"/>
      <c r="Z3488" s="6" t="n"/>
      <c r="AA3488" s="5" t="n"/>
      <c r="AB3488" s="6">
        <f>B3488&amp;"|"&amp;I3488</f>
        <v/>
      </c>
      <c r="AC3488">
        <f>IF($B3488="","","|"&amp;SUBSTITUTE(TRIM(SUBSTITUTE(SUBSTITUTE(SUBSTITUTE(SUBSTITUTE(SUBSTITUTE(SUBSTITUTE(SUBSTITUTE(SUBSTITUTE(SUBSTITUTE(SUBSTITUTE(SUBSTITUTE(SUBSTITUTE(SUBSTITUTE(SUBSTITUTE(TRIM($B3488&amp;""),CHAR(10)," "),CHAR(13)," "),"."," "),";"," "),","," "),"/"," "),"+"," "),"-"," "),"  "," "),"  "," "),"  "," "),"  "," "),"  "," "),"  "," "))," ","|")&amp;"|")</f>
        <v/>
      </c>
      <c r="AD3488">
        <f>TRIM($I3488&amp;"")</f>
        <v/>
      </c>
    </row>
    <row r="3489" ht="24" customHeight="1">
      <c r="A3489" s="14" t="n">
        <v>46232</v>
      </c>
      <c r="B3489" s="6" t="inlineStr">
        <is>
          <t>10284</t>
        </is>
      </c>
      <c r="C3489" s="6" t="inlineStr">
        <is>
          <t>M/C 0728 (AMARELO)</t>
        </is>
      </c>
      <c r="D3489" s="6" t="inlineStr">
        <is>
          <t>17 COSTURA</t>
        </is>
      </c>
      <c r="E3489" s="6" t="n">
        <v>30006807</v>
      </c>
      <c r="F3489" s="6" t="inlineStr">
        <is>
          <t>CAPA ENCOSTO ESTOFADO - CAD. GENOVA</t>
        </is>
      </c>
      <c r="G3489" s="6" t="inlineStr">
        <is>
          <t>17 COSTURA</t>
        </is>
      </c>
      <c r="H3489" s="6" t="inlineStr">
        <is>
          <t>17 COSTURA</t>
        </is>
      </c>
      <c r="I3489" s="4" t="inlineStr">
        <is>
          <t>17 COSTURA</t>
        </is>
      </c>
      <c r="J3489" s="4" t="n">
        <v>4</v>
      </c>
      <c r="K3489" s="6" t="n"/>
      <c r="L3489" s="6" t="n"/>
      <c r="M3489" s="6" t="n"/>
      <c r="N3489" s="6" t="n">
        <v>46233</v>
      </c>
      <c r="O3489" s="6" t="n">
        <v>4</v>
      </c>
      <c r="P3489" s="6" t="n"/>
      <c r="Q3489" s="6" t="n"/>
      <c r="R3489" s="6" t="n"/>
      <c r="S3489" s="6" t="n"/>
      <c r="T3489" s="6">
        <f>IF(OR($J3489="",$O3489=""),"",$O3489/$J3489)</f>
        <v/>
      </c>
      <c r="U3489" s="6" t="inlineStr">
        <is>
          <t>Concluído</t>
        </is>
      </c>
      <c r="V3489" s="6" t="n"/>
      <c r="W3489" s="6" t="n"/>
      <c r="X3489" s="6" t="n"/>
      <c r="Y3489" s="6" t="n"/>
      <c r="Z3489" s="6" t="n"/>
      <c r="AA3489" s="5" t="n"/>
      <c r="AB3489" s="6">
        <f>B3489&amp;"|"&amp;I3489</f>
        <v/>
      </c>
      <c r="AC3489">
        <f>IF($B3489="","","|"&amp;SUBSTITUTE(TRIM(SUBSTITUTE(SUBSTITUTE(SUBSTITUTE(SUBSTITUTE(SUBSTITUTE(SUBSTITUTE(SUBSTITUTE(SUBSTITUTE(SUBSTITUTE(SUBSTITUTE(SUBSTITUTE(SUBSTITUTE(SUBSTITUTE(SUBSTITUTE(TRIM($B3489&amp;""),CHAR(10)," "),CHAR(13)," "),"."," "),";"," "),","," "),"/"," "),"+"," "),"-"," "),"  "," "),"  "," "),"  "," "),"  "," "),"  "," "),"  "," "))," ","|")&amp;"|")</f>
        <v/>
      </c>
      <c r="AD3489">
        <f>TRIM($I3489&amp;"")</f>
        <v/>
      </c>
    </row>
    <row r="3490" ht="24" customHeight="1">
      <c r="A3490" s="14" t="n">
        <v>46232</v>
      </c>
      <c r="B3490" s="6" t="inlineStr">
        <is>
          <t>10284</t>
        </is>
      </c>
      <c r="C3490" s="6" t="inlineStr">
        <is>
          <t>M/C 0728 (AMARELO)</t>
        </is>
      </c>
      <c r="D3490" s="6" t="inlineStr">
        <is>
          <t>17 COSTURA</t>
        </is>
      </c>
      <c r="E3490" s="6" t="n">
        <v>30006808</v>
      </c>
      <c r="F3490" s="6" t="inlineStr">
        <is>
          <t>CAPA ASSENTO ESTOFADO - CAD. GENOVA</t>
        </is>
      </c>
      <c r="G3490" s="6" t="inlineStr">
        <is>
          <t>17 COSTURA</t>
        </is>
      </c>
      <c r="H3490" s="6" t="inlineStr">
        <is>
          <t>17 COSTURA</t>
        </is>
      </c>
      <c r="I3490" s="4" t="inlineStr">
        <is>
          <t>17 COSTURA</t>
        </is>
      </c>
      <c r="J3490" s="4" t="n">
        <v>4</v>
      </c>
      <c r="K3490" s="6" t="n"/>
      <c r="L3490" s="6" t="n"/>
      <c r="M3490" s="6" t="n"/>
      <c r="N3490" s="6" t="n">
        <v>46233</v>
      </c>
      <c r="O3490" s="6" t="n">
        <v>4</v>
      </c>
      <c r="P3490" s="6" t="n"/>
      <c r="Q3490" s="6" t="n"/>
      <c r="R3490" s="6" t="n"/>
      <c r="S3490" s="6" t="n"/>
      <c r="T3490" s="6">
        <f>IF(OR($J3490="",$O3490=""),"",$O3490/$J3490)</f>
        <v/>
      </c>
      <c r="U3490" s="6" t="inlineStr">
        <is>
          <t>Concluído</t>
        </is>
      </c>
      <c r="V3490" s="6" t="n"/>
      <c r="W3490" s="6" t="n"/>
      <c r="X3490" s="6" t="n"/>
      <c r="Y3490" s="6" t="n"/>
      <c r="Z3490" s="6" t="n"/>
      <c r="AA3490" s="5" t="n"/>
      <c r="AB3490" s="6">
        <f>B3490&amp;"|"&amp;I3490</f>
        <v/>
      </c>
      <c r="AC3490">
        <f>IF($B3490="","","|"&amp;SUBSTITUTE(TRIM(SUBSTITUTE(SUBSTITUTE(SUBSTITUTE(SUBSTITUTE(SUBSTITUTE(SUBSTITUTE(SUBSTITUTE(SUBSTITUTE(SUBSTITUTE(SUBSTITUTE(SUBSTITUTE(SUBSTITUTE(SUBSTITUTE(SUBSTITUTE(TRIM($B3490&amp;""),CHAR(10)," "),CHAR(13)," "),"."," "),";"," "),","," "),"/"," "),"+"," "),"-"," "),"  "," "),"  "," "),"  "," "),"  "," "),"  "," "),"  "," "))," ","|")&amp;"|")</f>
        <v/>
      </c>
      <c r="AD3490">
        <f>TRIM($I3490&amp;"")</f>
        <v/>
      </c>
    </row>
    <row r="3491" ht="36" customHeight="1">
      <c r="A3491" s="14" t="n">
        <v>46237</v>
      </c>
      <c r="B3491" s="6" t="inlineStr">
        <is>
          <t>10274</t>
        </is>
      </c>
      <c r="C3491" s="6" t="inlineStr">
        <is>
          <t>MAD 0803 MESAS (BRANCO)</t>
        </is>
      </c>
      <c r="D3491" s="6" t="inlineStr">
        <is>
          <t>8 EMBALAGEM</t>
        </is>
      </c>
      <c r="E3491" s="6" t="n">
        <v>2006101</v>
      </c>
      <c r="F3491" s="6" t="inlineStr">
        <is>
          <t>PES MESA JADE - VOL 1/3</t>
        </is>
      </c>
      <c r="G3491" s="6" t="inlineStr">
        <is>
          <t>8 EMBALAGEM</t>
        </is>
      </c>
      <c r="H3491" s="6" t="inlineStr">
        <is>
          <t>8 EMBALAGEM</t>
        </is>
      </c>
      <c r="I3491" s="4" t="inlineStr">
        <is>
          <t>8 EMBALAGEM</t>
        </is>
      </c>
      <c r="J3491" s="4" t="n">
        <v>20</v>
      </c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  <c r="X3491" s="6" t="n"/>
      <c r="Y3491" s="6" t="n"/>
      <c r="Z3491" s="6" t="n"/>
      <c r="AA3491" s="5" t="n"/>
      <c r="AB3491" s="6">
        <f>B3491&amp;"|"&amp;I3491</f>
        <v/>
      </c>
      <c r="AC3491">
        <f>IF($B3491="","","|"&amp;SUBSTITUTE(TRIM(SUBSTITUTE(SUBSTITUTE(SUBSTITUTE(SUBSTITUTE(SUBSTITUTE(SUBSTITUTE(SUBSTITUTE(SUBSTITUTE(SUBSTITUTE(SUBSTITUTE(SUBSTITUTE(SUBSTITUTE(SUBSTITUTE(SUBSTITUTE(TRIM($B3491&amp;""),CHAR(10)," "),CHAR(13)," "),"."," "),";"," "),","," "),"/"," "),"+"," "),"-"," "),"  "," "),"  "," "),"  "," "),"  "," "),"  "," "),"  "," "))," ","|")&amp;"|")</f>
        <v/>
      </c>
      <c r="AD3491">
        <f>TRIM($I3491&amp;"")</f>
        <v/>
      </c>
    </row>
    <row r="3492" ht="36" customHeight="1">
      <c r="A3492" s="14" t="n">
        <v>46237</v>
      </c>
      <c r="B3492" s="6" t="inlineStr">
        <is>
          <t>10274</t>
        </is>
      </c>
      <c r="C3492" s="6" t="inlineStr">
        <is>
          <t>MAD 0803 MESAS (BRANCO)</t>
        </is>
      </c>
      <c r="D3492" s="6" t="inlineStr">
        <is>
          <t>8 EMBALAGEM</t>
        </is>
      </c>
      <c r="E3492" s="6" t="n">
        <v>2006102</v>
      </c>
      <c r="F3492" s="6" t="inlineStr">
        <is>
          <t>TRAVESSAS MESA JADE 1,36 - VOL 2/3</t>
        </is>
      </c>
      <c r="G3492" s="6" t="inlineStr">
        <is>
          <t>8 EMBALAGEM</t>
        </is>
      </c>
      <c r="H3492" s="6" t="inlineStr">
        <is>
          <t>8 EMBALAGEM</t>
        </is>
      </c>
      <c r="I3492" s="4" t="inlineStr">
        <is>
          <t>8 EMBALAGEM</t>
        </is>
      </c>
      <c r="J3492" s="4" t="n">
        <v>4</v>
      </c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  <c r="X3492" s="6" t="n"/>
      <c r="Y3492" s="6" t="n"/>
      <c r="Z3492" s="6" t="n"/>
      <c r="AA3492" s="5" t="n"/>
      <c r="AB3492" s="6">
        <f>B3492&amp;"|"&amp;I3492</f>
        <v/>
      </c>
      <c r="AC3492">
        <f>IF($B3492="","","|"&amp;SUBSTITUTE(TRIM(SUBSTITUTE(SUBSTITUTE(SUBSTITUTE(SUBSTITUTE(SUBSTITUTE(SUBSTITUTE(SUBSTITUTE(SUBSTITUTE(SUBSTITUTE(SUBSTITUTE(SUBSTITUTE(SUBSTITUTE(SUBSTITUTE(SUBSTITUTE(TRIM($B3492&amp;""),CHAR(10)," "),CHAR(13)," "),"."," "),";"," "),","," "),"/"," "),"+"," "),"-"," "),"  "," "),"  "," "),"  "," "),"  "," "),"  "," "),"  "," "))," ","|")&amp;"|")</f>
        <v/>
      </c>
      <c r="AD3492">
        <f>TRIM($I3492&amp;"")</f>
        <v/>
      </c>
    </row>
    <row r="3493" ht="36" customHeight="1">
      <c r="A3493" s="14" t="n">
        <v>46237</v>
      </c>
      <c r="B3493" s="6" t="inlineStr">
        <is>
          <t>10274</t>
        </is>
      </c>
      <c r="C3493" s="6" t="inlineStr">
        <is>
          <t>MAD 0803 MESAS (BRANCO)</t>
        </is>
      </c>
      <c r="D3493" s="6" t="inlineStr">
        <is>
          <t>8 EMBALAGEM</t>
        </is>
      </c>
      <c r="E3493" s="6" t="n">
        <v>2006112</v>
      </c>
      <c r="F3493" s="6" t="inlineStr">
        <is>
          <t>TRAVESSAS MESA JADE 1,60 - VOL 2/3</t>
        </is>
      </c>
      <c r="G3493" s="6" t="inlineStr">
        <is>
          <t>8 EMBALAGEM</t>
        </is>
      </c>
      <c r="H3493" s="6" t="inlineStr">
        <is>
          <t>8 EMBALAGEM</t>
        </is>
      </c>
      <c r="I3493" s="4" t="inlineStr">
        <is>
          <t>8 EMBALAGEM</t>
        </is>
      </c>
      <c r="J3493" s="4" t="n">
        <v>8</v>
      </c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  <c r="Y3493" s="6" t="n"/>
      <c r="Z3493" s="6" t="n"/>
      <c r="AA3493" s="5" t="n"/>
      <c r="AB3493" s="6">
        <f>B3493&amp;"|"&amp;I3493</f>
        <v/>
      </c>
      <c r="AC3493">
        <f>IF($B3493="","","|"&amp;SUBSTITUTE(TRIM(SUBSTITUTE(SUBSTITUTE(SUBSTITUTE(SUBSTITUTE(SUBSTITUTE(SUBSTITUTE(SUBSTITUTE(SUBSTITUTE(SUBSTITUTE(SUBSTITUTE(SUBSTITUTE(SUBSTITUTE(SUBSTITUTE(SUBSTITUTE(TRIM($B3493&amp;""),CHAR(10)," "),CHAR(13)," "),"."," "),";"," "),","," "),"/"," "),"+"," "),"-"," "),"  "," "),"  "," "),"  "," "),"  "," "),"  "," "),"  "," "))," ","|")&amp;"|")</f>
        <v/>
      </c>
      <c r="AD3493">
        <f>TRIM($I3493&amp;"")</f>
        <v/>
      </c>
    </row>
    <row r="3494" ht="36" customHeight="1">
      <c r="A3494" s="14" t="n">
        <v>46237</v>
      </c>
      <c r="B3494" s="6" t="inlineStr">
        <is>
          <t>10274</t>
        </is>
      </c>
      <c r="C3494" s="6" t="inlineStr">
        <is>
          <t>MAD 0803 MESAS (BRANCO)</t>
        </is>
      </c>
      <c r="D3494" s="6" t="inlineStr">
        <is>
          <t>8 EMBALAGEM</t>
        </is>
      </c>
      <c r="E3494" s="6" t="n">
        <v>2006132</v>
      </c>
      <c r="F3494" s="6" t="inlineStr">
        <is>
          <t>TAMPO (R100) C/ VIDRO LIGHT 2000X900X18</t>
        </is>
      </c>
      <c r="G3494" s="6" t="inlineStr">
        <is>
          <t>8 EMBALAGEM</t>
        </is>
      </c>
      <c r="H3494" s="6" t="inlineStr">
        <is>
          <t>8 EMBALAGEM</t>
        </is>
      </c>
      <c r="I3494" s="4" t="inlineStr">
        <is>
          <t>8 EMBALAGEM</t>
        </is>
      </c>
      <c r="J3494" s="4" t="n">
        <v>5</v>
      </c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  <c r="X3494" s="6" t="n"/>
      <c r="Y3494" s="6" t="n"/>
      <c r="Z3494" s="6" t="n"/>
      <c r="AA3494" s="5" t="n"/>
      <c r="AB3494" s="6">
        <f>B3494&amp;"|"&amp;I3494</f>
        <v/>
      </c>
      <c r="AC3494">
        <f>IF($B3494="","","|"&amp;SUBSTITUTE(TRIM(SUBSTITUTE(SUBSTITUTE(SUBSTITUTE(SUBSTITUTE(SUBSTITUTE(SUBSTITUTE(SUBSTITUTE(SUBSTITUTE(SUBSTITUTE(SUBSTITUTE(SUBSTITUTE(SUBSTITUTE(SUBSTITUTE(SUBSTITUTE(TRIM($B3494&amp;""),CHAR(10)," "),CHAR(13)," "),"."," "),";"," "),","," "),"/"," "),"+"," "),"-"," "),"  "," "),"  "," "),"  "," "),"  "," "),"  "," "),"  "," "))," ","|")&amp;"|")</f>
        <v/>
      </c>
      <c r="AD3494">
        <f>TRIM($I3494&amp;"")</f>
        <v/>
      </c>
    </row>
    <row r="3495" ht="36" customHeight="1">
      <c r="A3495" s="14" t="n">
        <v>46237</v>
      </c>
      <c r="B3495" s="6" t="inlineStr">
        <is>
          <t>10274</t>
        </is>
      </c>
      <c r="C3495" s="6" t="inlineStr">
        <is>
          <t>MAD 0803 MESAS (BRANCO)</t>
        </is>
      </c>
      <c r="D3495" s="6" t="inlineStr">
        <is>
          <t>8 EMBALAGEM</t>
        </is>
      </c>
      <c r="E3495" s="6" t="n">
        <v>2006133</v>
      </c>
      <c r="F3495" s="6" t="inlineStr">
        <is>
          <t>TRAVESSAS MESA JADE 2,00 - VOL 2/3</t>
        </is>
      </c>
      <c r="G3495" s="6" t="inlineStr">
        <is>
          <t>8 EMBALAGEM</t>
        </is>
      </c>
      <c r="H3495" s="6" t="inlineStr">
        <is>
          <t>8 EMBALAGEM</t>
        </is>
      </c>
      <c r="I3495" s="4" t="inlineStr">
        <is>
          <t>8 EMBALAGEM</t>
        </is>
      </c>
      <c r="J3495" s="4" t="n">
        <v>5</v>
      </c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  <c r="Y3495" s="6" t="n"/>
      <c r="Z3495" s="6" t="n"/>
      <c r="AA3495" s="5" t="n"/>
      <c r="AB3495" s="6">
        <f>B3495&amp;"|"&amp;I3495</f>
        <v/>
      </c>
      <c r="AC3495">
        <f>IF($B3495="","","|"&amp;SUBSTITUTE(TRIM(SUBSTITUTE(SUBSTITUTE(SUBSTITUTE(SUBSTITUTE(SUBSTITUTE(SUBSTITUTE(SUBSTITUTE(SUBSTITUTE(SUBSTITUTE(SUBSTITUTE(SUBSTITUTE(SUBSTITUTE(SUBSTITUTE(SUBSTITUTE(TRIM($B3495&amp;""),CHAR(10)," "),CHAR(13)," "),"."," "),";"," "),","," "),"/"," "),"+"," "),"-"," "),"  "," "),"  "," "),"  "," "),"  "," "),"  "," "),"  "," "))," ","|")&amp;"|")</f>
        <v/>
      </c>
      <c r="AD3495">
        <f>TRIM($I3495&amp;"")</f>
        <v/>
      </c>
    </row>
    <row r="3496" ht="36" customHeight="1">
      <c r="A3496" s="14" t="n">
        <v>46237</v>
      </c>
      <c r="B3496" s="6" t="inlineStr">
        <is>
          <t>10274</t>
        </is>
      </c>
      <c r="C3496" s="6" t="inlineStr">
        <is>
          <t>MAD 0803 MESAS (BRANCO)</t>
        </is>
      </c>
      <c r="D3496" s="6" t="inlineStr">
        <is>
          <t>8 EMBALAGEM</t>
        </is>
      </c>
      <c r="E3496" s="6" t="n">
        <v>2006202</v>
      </c>
      <c r="F3496" s="6" t="inlineStr">
        <is>
          <t>TRAVESSAS MESA AMETISTA 1,36 - VOL 2/3</t>
        </is>
      </c>
      <c r="G3496" s="6" t="inlineStr">
        <is>
          <t>8 EMBALAGEM</t>
        </is>
      </c>
      <c r="H3496" s="6" t="inlineStr">
        <is>
          <t>8 EMBALAGEM</t>
        </is>
      </c>
      <c r="I3496" s="4" t="inlineStr">
        <is>
          <t>8 EMBALAGEM</t>
        </is>
      </c>
      <c r="J3496" s="4" t="n">
        <v>1</v>
      </c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  <c r="X3496" s="6" t="n"/>
      <c r="Y3496" s="6" t="n"/>
      <c r="Z3496" s="6" t="n"/>
      <c r="AA3496" s="5" t="n"/>
      <c r="AB3496" s="6">
        <f>B3496&amp;"|"&amp;I3496</f>
        <v/>
      </c>
      <c r="AC3496">
        <f>IF($B3496="","","|"&amp;SUBSTITUTE(TRIM(SUBSTITUTE(SUBSTITUTE(SUBSTITUTE(SUBSTITUTE(SUBSTITUTE(SUBSTITUTE(SUBSTITUTE(SUBSTITUTE(SUBSTITUTE(SUBSTITUTE(SUBSTITUTE(SUBSTITUTE(SUBSTITUTE(SUBSTITUTE(TRIM($B3496&amp;""),CHAR(10)," "),CHAR(13)," "),"."," "),";"," "),","," "),"/"," "),"+"," "),"-"," "),"  "," "),"  "," "),"  "," "),"  "," "),"  "," "),"  "," "))," ","|")&amp;"|")</f>
        <v/>
      </c>
      <c r="AD3496">
        <f>TRIM($I3496&amp;"")</f>
        <v/>
      </c>
    </row>
    <row r="3497" ht="36" customHeight="1">
      <c r="A3497" s="14" t="n">
        <v>46237</v>
      </c>
      <c r="B3497" s="6" t="inlineStr">
        <is>
          <t>10274</t>
        </is>
      </c>
      <c r="C3497" s="6" t="inlineStr">
        <is>
          <t>MAD 0803 MESAS (BRANCO)</t>
        </is>
      </c>
      <c r="D3497" s="6" t="inlineStr">
        <is>
          <t>8 EMBALAGEM</t>
        </is>
      </c>
      <c r="E3497" s="6" t="n">
        <v>2006401</v>
      </c>
      <c r="F3497" s="6" t="inlineStr">
        <is>
          <t>PES MESA SAFIRA - VOL 1/2</t>
        </is>
      </c>
      <c r="G3497" s="6" t="inlineStr">
        <is>
          <t>8 EMBALAGEM</t>
        </is>
      </c>
      <c r="H3497" s="6" t="inlineStr">
        <is>
          <t>8 EMBALAGEM</t>
        </is>
      </c>
      <c r="I3497" s="4" t="inlineStr">
        <is>
          <t>8 EMBALAGEM</t>
        </is>
      </c>
      <c r="J3497" s="4" t="n">
        <v>54</v>
      </c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  <c r="Y3497" s="6" t="n"/>
      <c r="Z3497" s="6" t="n"/>
      <c r="AA3497" s="5" t="n"/>
      <c r="AB3497" s="6">
        <f>B3497&amp;"|"&amp;I3497</f>
        <v/>
      </c>
      <c r="AC3497">
        <f>IF($B3497="","","|"&amp;SUBSTITUTE(TRIM(SUBSTITUTE(SUBSTITUTE(SUBSTITUTE(SUBSTITUTE(SUBSTITUTE(SUBSTITUTE(SUBSTITUTE(SUBSTITUTE(SUBSTITUTE(SUBSTITUTE(SUBSTITUTE(SUBSTITUTE(SUBSTITUTE(SUBSTITUTE(TRIM($B3497&amp;""),CHAR(10)," "),CHAR(13)," "),"."," "),";"," "),","," "),"/"," "),"+"," "),"-"," "),"  "," "),"  "," "),"  "," "),"  "," "),"  "," "),"  "," "))," ","|")&amp;"|")</f>
        <v/>
      </c>
      <c r="AD3497">
        <f>TRIM($I3497&amp;"")</f>
        <v/>
      </c>
    </row>
    <row r="3498" ht="36" customHeight="1">
      <c r="A3498" s="14" t="n">
        <v>46237</v>
      </c>
      <c r="B3498" s="6" t="inlineStr">
        <is>
          <t>10274</t>
        </is>
      </c>
      <c r="C3498" s="6" t="inlineStr">
        <is>
          <t>MAD 0803 MESAS (BRANCO)</t>
        </is>
      </c>
      <c r="D3498" s="6" t="inlineStr">
        <is>
          <t>8 EMBALAGEM</t>
        </is>
      </c>
      <c r="E3498" s="6" t="n">
        <v>2006402</v>
      </c>
      <c r="F3498" s="6" t="inlineStr">
        <is>
          <t>TAMPO C/ VIDRO 1360X900X25MM SAFIRA</t>
        </is>
      </c>
      <c r="G3498" s="6" t="inlineStr">
        <is>
          <t>8 EMBALAGEM</t>
        </is>
      </c>
      <c r="H3498" s="6" t="inlineStr">
        <is>
          <t>8 EMBALAGEM</t>
        </is>
      </c>
      <c r="I3498" s="4" t="inlineStr">
        <is>
          <t>8 EMBALAGEM</t>
        </is>
      </c>
      <c r="J3498" s="4" t="n">
        <v>5</v>
      </c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  <c r="X3498" s="6" t="n"/>
      <c r="Y3498" s="6" t="n"/>
      <c r="Z3498" s="6" t="n"/>
      <c r="AA3498" s="5" t="n"/>
      <c r="AB3498" s="6">
        <f>B3498&amp;"|"&amp;I3498</f>
        <v/>
      </c>
      <c r="AC3498">
        <f>IF($B3498="","","|"&amp;SUBSTITUTE(TRIM(SUBSTITUTE(SUBSTITUTE(SUBSTITUTE(SUBSTITUTE(SUBSTITUTE(SUBSTITUTE(SUBSTITUTE(SUBSTITUTE(SUBSTITUTE(SUBSTITUTE(SUBSTITUTE(SUBSTITUTE(SUBSTITUTE(SUBSTITUTE(TRIM($B3498&amp;""),CHAR(10)," "),CHAR(13)," "),"."," "),";"," "),","," "),"/"," "),"+"," "),"-"," "),"  "," "),"  "," "),"  "," "),"  "," "),"  "," "),"  "," "))," ","|")&amp;"|")</f>
        <v/>
      </c>
      <c r="AD3498">
        <f>TRIM($I3498&amp;"")</f>
        <v/>
      </c>
    </row>
    <row r="3499" ht="36" customHeight="1">
      <c r="A3499" s="14" t="n">
        <v>46237</v>
      </c>
      <c r="B3499" s="6" t="inlineStr">
        <is>
          <t>10274</t>
        </is>
      </c>
      <c r="C3499" s="6" t="inlineStr">
        <is>
          <t>MAD 0803 MESAS (BRANCO)</t>
        </is>
      </c>
      <c r="D3499" s="6" t="inlineStr">
        <is>
          <t>8 EMBALAGEM</t>
        </is>
      </c>
      <c r="E3499" s="6" t="n">
        <v>2006404</v>
      </c>
      <c r="F3499" s="6" t="inlineStr">
        <is>
          <t>TAMPO C/ VIDRO 1360X900X18MM SAFIRA</t>
        </is>
      </c>
      <c r="G3499" s="6" t="inlineStr">
        <is>
          <t>8 EMBALAGEM</t>
        </is>
      </c>
      <c r="H3499" s="6" t="inlineStr">
        <is>
          <t>8 EMBALAGEM</t>
        </is>
      </c>
      <c r="I3499" s="4" t="inlineStr">
        <is>
          <t>8 EMBALAGEM</t>
        </is>
      </c>
      <c r="J3499" s="4" t="n">
        <v>22</v>
      </c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  <c r="X3499" s="6" t="n"/>
      <c r="Y3499" s="6" t="n"/>
      <c r="Z3499" s="6" t="n"/>
      <c r="AA3499" s="5" t="n"/>
      <c r="AB3499" s="6">
        <f>B3499&amp;"|"&amp;I3499</f>
        <v/>
      </c>
      <c r="AC3499">
        <f>IF($B3499="","","|"&amp;SUBSTITUTE(TRIM(SUBSTITUTE(SUBSTITUTE(SUBSTITUTE(SUBSTITUTE(SUBSTITUTE(SUBSTITUTE(SUBSTITUTE(SUBSTITUTE(SUBSTITUTE(SUBSTITUTE(SUBSTITUTE(SUBSTITUTE(SUBSTITUTE(SUBSTITUTE(TRIM($B3499&amp;""),CHAR(10)," "),CHAR(13)," "),"."," "),";"," "),","," "),"/"," "),"+"," "),"-"," "),"  "," "),"  "," "),"  "," "),"  "," "),"  "," "),"  "," "))," ","|")&amp;"|")</f>
        <v/>
      </c>
      <c r="AD3499">
        <f>TRIM($I3499&amp;"")</f>
        <v/>
      </c>
    </row>
    <row r="3500" ht="36" customHeight="1">
      <c r="A3500" s="14" t="n">
        <v>46237</v>
      </c>
      <c r="B3500" s="6" t="inlineStr">
        <is>
          <t>10274</t>
        </is>
      </c>
      <c r="C3500" s="6" t="inlineStr">
        <is>
          <t>MAD 0803 MESAS (BRANCO)</t>
        </is>
      </c>
      <c r="D3500" s="6" t="inlineStr">
        <is>
          <t>8 EMBALAGEM</t>
        </is>
      </c>
      <c r="E3500" s="6" t="n">
        <v>2006414</v>
      </c>
      <c r="F3500" s="6" t="inlineStr">
        <is>
          <t>TAMPO C/ VIDRO 1600X900X18MM SAFIRA</t>
        </is>
      </c>
      <c r="G3500" s="6" t="inlineStr">
        <is>
          <t>8 EMBALAGEM</t>
        </is>
      </c>
      <c r="H3500" s="6" t="inlineStr">
        <is>
          <t>8 EMBALAGEM</t>
        </is>
      </c>
      <c r="I3500" s="4" t="inlineStr">
        <is>
          <t>8 EMBALAGEM</t>
        </is>
      </c>
      <c r="J3500" s="4" t="n">
        <v>27</v>
      </c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  <c r="X3500" s="6" t="n"/>
      <c r="Y3500" s="6" t="n"/>
      <c r="Z3500" s="6" t="n"/>
      <c r="AA3500" s="5" t="n"/>
      <c r="AB3500" s="6">
        <f>B3500&amp;"|"&amp;I3500</f>
        <v/>
      </c>
      <c r="AC3500">
        <f>IF($B3500="","","|"&amp;SUBSTITUTE(TRIM(SUBSTITUTE(SUBSTITUTE(SUBSTITUTE(SUBSTITUTE(SUBSTITUTE(SUBSTITUTE(SUBSTITUTE(SUBSTITUTE(SUBSTITUTE(SUBSTITUTE(SUBSTITUTE(SUBSTITUTE(SUBSTITUTE(SUBSTITUTE(TRIM($B3500&amp;""),CHAR(10)," "),CHAR(13)," "),"."," "),";"," "),","," "),"/"," "),"+"," "),"-"," "),"  "," "),"  "," "),"  "," "),"  "," "),"  "," "),"  "," "))," ","|")&amp;"|")</f>
        <v/>
      </c>
      <c r="AD3500">
        <f>TRIM($I3500&amp;"")</f>
        <v/>
      </c>
    </row>
    <row r="3501" ht="36" customHeight="1">
      <c r="A3501" s="14" t="n">
        <v>46237</v>
      </c>
      <c r="B3501" s="6" t="inlineStr">
        <is>
          <t>10274</t>
        </is>
      </c>
      <c r="C3501" s="6" t="inlineStr">
        <is>
          <t>MAD 0803 MESAS (BRANCO)</t>
        </is>
      </c>
      <c r="D3501" s="6" t="inlineStr">
        <is>
          <t>8 EMBALAGEM</t>
        </is>
      </c>
      <c r="E3501" s="6" t="n">
        <v>2008322</v>
      </c>
      <c r="F3501" s="6" t="inlineStr">
        <is>
          <t>TAMPO (R100) C/ VIDRO LIGHT 1360X900X18</t>
        </is>
      </c>
      <c r="G3501" s="6" t="inlineStr">
        <is>
          <t>8 EMBALAGEM</t>
        </is>
      </c>
      <c r="H3501" s="6" t="inlineStr">
        <is>
          <t>8 EMBALAGEM</t>
        </is>
      </c>
      <c r="I3501" s="4" t="inlineStr">
        <is>
          <t>8 EMBALAGEM</t>
        </is>
      </c>
      <c r="J3501" s="4" t="n">
        <v>5</v>
      </c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  <c r="X3501" s="6" t="n"/>
      <c r="Y3501" s="6" t="n"/>
      <c r="Z3501" s="6" t="n"/>
      <c r="AA3501" s="5" t="n"/>
      <c r="AB3501" s="6">
        <f>B3501&amp;"|"&amp;I3501</f>
        <v/>
      </c>
      <c r="AC3501">
        <f>IF($B3501="","","|"&amp;SUBSTITUTE(TRIM(SUBSTITUTE(SUBSTITUTE(SUBSTITUTE(SUBSTITUTE(SUBSTITUTE(SUBSTITUTE(SUBSTITUTE(SUBSTITUTE(SUBSTITUTE(SUBSTITUTE(SUBSTITUTE(SUBSTITUTE(SUBSTITUTE(SUBSTITUTE(TRIM($B3501&amp;""),CHAR(10)," "),CHAR(13)," "),"."," "),";"," "),","," "),"/"," "),"+"," "),"-"," "),"  "," "),"  "," "),"  "," "),"  "," "),"  "," "),"  "," "))," ","|")&amp;"|")</f>
        <v/>
      </c>
      <c r="AD3501">
        <f>TRIM($I3501&amp;"")</f>
        <v/>
      </c>
    </row>
    <row r="3502" ht="36" customHeight="1">
      <c r="A3502" s="14" t="n">
        <v>46237</v>
      </c>
      <c r="B3502" s="6" t="inlineStr">
        <is>
          <t>10274</t>
        </is>
      </c>
      <c r="C3502" s="6" t="inlineStr">
        <is>
          <t>MAD 0803 MESAS (BRANCO)</t>
        </is>
      </c>
      <c r="D3502" s="6" t="inlineStr">
        <is>
          <t>8 EMBALAGEM</t>
        </is>
      </c>
      <c r="E3502" s="6" t="n">
        <v>2008622</v>
      </c>
      <c r="F3502" s="6" t="inlineStr">
        <is>
          <t>TAMPO (R100) C/ VIDRO LIGHT 1600X900X18</t>
        </is>
      </c>
      <c r="G3502" s="6" t="inlineStr">
        <is>
          <t>8 EMBALAGEM</t>
        </is>
      </c>
      <c r="H3502" s="6" t="inlineStr">
        <is>
          <t>8 EMBALAGEM</t>
        </is>
      </c>
      <c r="I3502" s="4" t="inlineStr">
        <is>
          <t>8 EMBALAGEM</t>
        </is>
      </c>
      <c r="J3502" s="4" t="n">
        <v>8</v>
      </c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  <c r="X3502" s="6" t="n"/>
      <c r="Y3502" s="6" t="n"/>
      <c r="Z3502" s="6" t="n"/>
      <c r="AA3502" s="5" t="n"/>
      <c r="AB3502" s="6">
        <f>B3502&amp;"|"&amp;I3502</f>
        <v/>
      </c>
      <c r="AC3502">
        <f>IF($B3502="","","|"&amp;SUBSTITUTE(TRIM(SUBSTITUTE(SUBSTITUTE(SUBSTITUTE(SUBSTITUTE(SUBSTITUTE(SUBSTITUTE(SUBSTITUTE(SUBSTITUTE(SUBSTITUTE(SUBSTITUTE(SUBSTITUTE(SUBSTITUTE(SUBSTITUTE(SUBSTITUTE(TRIM($B3502&amp;""),CHAR(10)," "),CHAR(13)," "),"."," "),";"," "),","," "),"/"," "),"+"," "),"-"," "),"  "," "),"  "," "),"  "," "),"  "," "),"  "," "),"  "," "))," ","|")&amp;"|")</f>
        <v/>
      </c>
      <c r="AD3502">
        <f>TRIM($I3502&amp;"")</f>
        <v/>
      </c>
    </row>
    <row r="3503" ht="36" customHeight="1">
      <c r="A3503" s="14" t="n">
        <v>46237</v>
      </c>
      <c r="B3503" s="6" t="inlineStr">
        <is>
          <t>10274</t>
        </is>
      </c>
      <c r="C3503" s="6" t="inlineStr">
        <is>
          <t>MAD 0803 MESAS (BRANCO)</t>
        </is>
      </c>
      <c r="D3503" s="6" t="inlineStr">
        <is>
          <t>8 EMBALAGEM</t>
        </is>
      </c>
      <c r="E3503" s="6" t="n">
        <v>2008822</v>
      </c>
      <c r="F3503" s="6" t="inlineStr">
        <is>
          <t>TAMPO (R100) C/ VIDRO LIGHT 1800X900X18</t>
        </is>
      </c>
      <c r="G3503" s="6" t="inlineStr">
        <is>
          <t>8 EMBALAGEM</t>
        </is>
      </c>
      <c r="H3503" s="6" t="inlineStr">
        <is>
          <t>8 EMBALAGEM</t>
        </is>
      </c>
      <c r="I3503" s="4" t="inlineStr">
        <is>
          <t>8 EMBALAGEM</t>
        </is>
      </c>
      <c r="J3503" s="4" t="n">
        <v>3</v>
      </c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  <c r="X3503" s="6" t="n"/>
      <c r="Y3503" s="6" t="n"/>
      <c r="Z3503" s="6" t="n"/>
      <c r="AA3503" s="5" t="n"/>
      <c r="AB3503" s="6">
        <f>B3503&amp;"|"&amp;I3503</f>
        <v/>
      </c>
      <c r="AC3503">
        <f>IF($B3503="","","|"&amp;SUBSTITUTE(TRIM(SUBSTITUTE(SUBSTITUTE(SUBSTITUTE(SUBSTITUTE(SUBSTITUTE(SUBSTITUTE(SUBSTITUTE(SUBSTITUTE(SUBSTITUTE(SUBSTITUTE(SUBSTITUTE(SUBSTITUTE(SUBSTITUTE(SUBSTITUTE(TRIM($B3503&amp;""),CHAR(10)," "),CHAR(13)," "),"."," "),";"," "),","," "),"/"," "),"+"," "),"-"," "),"  "," "),"  "," "),"  "," "),"  "," "),"  "," "),"  "," "))," ","|")&amp;"|")</f>
        <v/>
      </c>
      <c r="AD3503">
        <f>TRIM($I3503&amp;"")</f>
        <v/>
      </c>
    </row>
    <row r="3504" ht="36" customHeight="1">
      <c r="A3504" s="14" t="n">
        <v>46237</v>
      </c>
      <c r="B3504" s="6" t="inlineStr">
        <is>
          <t>10275</t>
        </is>
      </c>
      <c r="C3504" s="6" t="inlineStr">
        <is>
          <t>MAD 0803 CAD.1 (LARANJA)</t>
        </is>
      </c>
      <c r="D3504" s="6" t="inlineStr">
        <is>
          <t>8 EMBALAGEM</t>
        </is>
      </c>
      <c r="E3504" s="6" t="n">
        <v>300042</v>
      </c>
      <c r="F3504" s="6" t="inlineStr">
        <is>
          <t>CADEIRA AMBAR 920 - MADEIRA</t>
        </is>
      </c>
      <c r="G3504" s="6" t="inlineStr">
        <is>
          <t>8 EMBALAGEM</t>
        </is>
      </c>
      <c r="H3504" s="6" t="inlineStr">
        <is>
          <t>8 EMBALAGEM</t>
        </is>
      </c>
      <c r="I3504" s="4" t="inlineStr">
        <is>
          <t>8 EMBALAGEM</t>
        </is>
      </c>
      <c r="J3504" s="4" t="n">
        <v>24</v>
      </c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  <c r="X3504" s="6" t="n"/>
      <c r="Y3504" s="6" t="n"/>
      <c r="Z3504" s="6" t="n"/>
      <c r="AA3504" s="5" t="n"/>
      <c r="AB3504" s="6">
        <f>B3504&amp;"|"&amp;I3504</f>
        <v/>
      </c>
      <c r="AC3504">
        <f>IF($B3504="","","|"&amp;SUBSTITUTE(TRIM(SUBSTITUTE(SUBSTITUTE(SUBSTITUTE(SUBSTITUTE(SUBSTITUTE(SUBSTITUTE(SUBSTITUTE(SUBSTITUTE(SUBSTITUTE(SUBSTITUTE(SUBSTITUTE(SUBSTITUTE(SUBSTITUTE(SUBSTITUTE(TRIM($B3504&amp;""),CHAR(10)," "),CHAR(13)," "),"."," "),";"," "),","," "),"/"," "),"+"," "),"-"," "),"  "," "),"  "," "),"  "," "),"  "," "),"  "," "),"  "," "))," ","|")&amp;"|")</f>
        <v/>
      </c>
      <c r="AD3504">
        <f>TRIM($I3504&amp;"")</f>
        <v/>
      </c>
    </row>
    <row r="3505" ht="36" customHeight="1">
      <c r="A3505" s="14" t="n">
        <v>46237</v>
      </c>
      <c r="B3505" s="6" t="inlineStr">
        <is>
          <t>10275</t>
        </is>
      </c>
      <c r="C3505" s="6" t="inlineStr">
        <is>
          <t>MAD 0803 CAD.1 (LARANJA)</t>
        </is>
      </c>
      <c r="D3505" s="6" t="inlineStr">
        <is>
          <t>8 EMBALAGEM</t>
        </is>
      </c>
      <c r="E3505" s="6" t="n">
        <v>300054</v>
      </c>
      <c r="F3505" s="6" t="inlineStr">
        <is>
          <t>CADEIRA CELTA MONTADA</t>
        </is>
      </c>
      <c r="G3505" s="6" t="inlineStr">
        <is>
          <t>8 EMBALAGEM</t>
        </is>
      </c>
      <c r="H3505" s="6" t="inlineStr">
        <is>
          <t>8 EMBALAGEM</t>
        </is>
      </c>
      <c r="I3505" s="4" t="inlineStr">
        <is>
          <t>8 EMBALAGEM</t>
        </is>
      </c>
      <c r="J3505" s="4" t="n">
        <v>6</v>
      </c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  <c r="X3505" s="6" t="n"/>
      <c r="Y3505" s="6" t="n"/>
      <c r="Z3505" s="6" t="n"/>
      <c r="AA3505" s="5" t="n"/>
      <c r="AB3505" s="6">
        <f>B3505&amp;"|"&amp;I3505</f>
        <v/>
      </c>
      <c r="AC3505">
        <f>IF($B3505="","","|"&amp;SUBSTITUTE(TRIM(SUBSTITUTE(SUBSTITUTE(SUBSTITUTE(SUBSTITUTE(SUBSTITUTE(SUBSTITUTE(SUBSTITUTE(SUBSTITUTE(SUBSTITUTE(SUBSTITUTE(SUBSTITUTE(SUBSTITUTE(SUBSTITUTE(SUBSTITUTE(TRIM($B3505&amp;""),CHAR(10)," "),CHAR(13)," "),"."," "),";"," "),","," "),"/"," "),"+"," "),"-"," "),"  "," "),"  "," "),"  "," "),"  "," "),"  "," "),"  "," "))," ","|")&amp;"|")</f>
        <v/>
      </c>
      <c r="AD3505">
        <f>TRIM($I3505&amp;"")</f>
        <v/>
      </c>
    </row>
    <row r="3506" ht="36" customHeight="1">
      <c r="A3506" s="14" t="n">
        <v>46237</v>
      </c>
      <c r="B3506" s="6" t="inlineStr">
        <is>
          <t>10275</t>
        </is>
      </c>
      <c r="C3506" s="6" t="inlineStr">
        <is>
          <t>MAD 0803 CAD.1 (LARANJA)</t>
        </is>
      </c>
      <c r="D3506" s="6" t="inlineStr">
        <is>
          <t>8 EMBALAGEM</t>
        </is>
      </c>
      <c r="E3506" s="6" t="n">
        <v>300086</v>
      </c>
      <c r="F3506" s="6" t="inlineStr">
        <is>
          <t>CADEIRA PRATA - MADEIRA</t>
        </is>
      </c>
      <c r="G3506" s="6" t="inlineStr">
        <is>
          <t>8 EMBALAGEM</t>
        </is>
      </c>
      <c r="H3506" s="6" t="inlineStr">
        <is>
          <t>8 EMBALAGEM</t>
        </is>
      </c>
      <c r="I3506" s="4" t="inlineStr">
        <is>
          <t>8 EMBALAGEM</t>
        </is>
      </c>
      <c r="J3506" s="4" t="n">
        <v>4</v>
      </c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  <c r="X3506" s="6" t="n"/>
      <c r="Y3506" s="6" t="n"/>
      <c r="Z3506" s="6" t="n"/>
      <c r="AA3506" s="5" t="n"/>
      <c r="AB3506" s="6">
        <f>B3506&amp;"|"&amp;I3506</f>
        <v/>
      </c>
      <c r="AC3506">
        <f>IF($B3506="","","|"&amp;SUBSTITUTE(TRIM(SUBSTITUTE(SUBSTITUTE(SUBSTITUTE(SUBSTITUTE(SUBSTITUTE(SUBSTITUTE(SUBSTITUTE(SUBSTITUTE(SUBSTITUTE(SUBSTITUTE(SUBSTITUTE(SUBSTITUTE(SUBSTITUTE(SUBSTITUTE(TRIM($B3506&amp;""),CHAR(10)," "),CHAR(13)," "),"."," "),";"," "),","," "),"/"," "),"+"," "),"-"," "),"  "," "),"  "," "),"  "," "),"  "," "),"  "," "),"  "," "))," ","|")&amp;"|")</f>
        <v/>
      </c>
      <c r="AD3506">
        <f>TRIM($I3506&amp;"")</f>
        <v/>
      </c>
    </row>
    <row r="3507" ht="36" customHeight="1">
      <c r="A3507" s="14" t="n">
        <v>46231</v>
      </c>
      <c r="B3507" s="6" t="inlineStr">
        <is>
          <t>10284</t>
        </is>
      </c>
      <c r="C3507" s="6" t="inlineStr">
        <is>
          <t>M/C 0728 (AMARELO)</t>
        </is>
      </c>
      <c r="D3507" s="6" t="inlineStr">
        <is>
          <t>8 EMBALAGEM</t>
        </is>
      </c>
      <c r="E3507" s="6" t="n">
        <v>200306101</v>
      </c>
      <c r="F3507" s="6" t="inlineStr">
        <is>
          <t>PE 790(800)X100X50 MDP - MESA GENOVA</t>
        </is>
      </c>
      <c r="G3507" s="6" t="inlineStr">
        <is>
          <t>8 EMBALAGEM</t>
        </is>
      </c>
      <c r="H3507" s="6" t="inlineStr">
        <is>
          <t>8 EMBALAGEM</t>
        </is>
      </c>
      <c r="I3507" s="4" t="inlineStr">
        <is>
          <t>8 EMBALAGEM</t>
        </is>
      </c>
      <c r="J3507" s="4" t="n">
        <v>4</v>
      </c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  <c r="X3507" s="6" t="n"/>
      <c r="Y3507" s="6" t="n"/>
      <c r="Z3507" s="6" t="n"/>
      <c r="AA3507" s="5" t="n"/>
      <c r="AB3507" s="6">
        <f>B3507&amp;"|"&amp;I3507</f>
        <v/>
      </c>
      <c r="AC3507">
        <f>IF($B3507="","","|"&amp;SUBSTITUTE(TRIM(SUBSTITUTE(SUBSTITUTE(SUBSTITUTE(SUBSTITUTE(SUBSTITUTE(SUBSTITUTE(SUBSTITUTE(SUBSTITUTE(SUBSTITUTE(SUBSTITUTE(SUBSTITUTE(SUBSTITUTE(SUBSTITUTE(SUBSTITUTE(TRIM($B3507&amp;""),CHAR(10)," "),CHAR(13)," "),"."," "),";"," "),","," "),"/"," "),"+"," "),"-"," "),"  "," "),"  "," "),"  "," "),"  "," "),"  "," "),"  "," "))," ","|")&amp;"|")</f>
        <v/>
      </c>
      <c r="AD3507">
        <f>TRIM($I3507&amp;"")</f>
        <v/>
      </c>
    </row>
    <row r="3508" ht="36" customHeight="1">
      <c r="A3508" s="14" t="n">
        <v>46231</v>
      </c>
      <c r="B3508" s="6" t="inlineStr">
        <is>
          <t>10284</t>
        </is>
      </c>
      <c r="C3508" s="6" t="inlineStr">
        <is>
          <t>M/C 0728 (AMARELO)</t>
        </is>
      </c>
      <c r="D3508" s="6" t="inlineStr">
        <is>
          <t>8 EMBALAGEM</t>
        </is>
      </c>
      <c r="E3508" s="6" t="n">
        <v>200306102</v>
      </c>
      <c r="F3508" s="6" t="inlineStr">
        <is>
          <t>BASE DOS PES 634(653)X95X50 MDP - MESA GENOVA</t>
        </is>
      </c>
      <c r="G3508" s="6" t="inlineStr">
        <is>
          <t>8 EMBALAGEM</t>
        </is>
      </c>
      <c r="H3508" s="6" t="inlineStr">
        <is>
          <t>8 EMBALAGEM</t>
        </is>
      </c>
      <c r="I3508" s="4" t="inlineStr">
        <is>
          <t>8 EMBALAGEM</t>
        </is>
      </c>
      <c r="J3508" s="4" t="n">
        <v>2</v>
      </c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  <c r="X3508" s="6" t="n"/>
      <c r="Y3508" s="6" t="n"/>
      <c r="Z3508" s="6" t="n"/>
      <c r="AA3508" s="5" t="n"/>
      <c r="AB3508" s="6">
        <f>B3508&amp;"|"&amp;I3508</f>
        <v/>
      </c>
      <c r="AC3508">
        <f>IF($B3508="","","|"&amp;SUBSTITUTE(TRIM(SUBSTITUTE(SUBSTITUTE(SUBSTITUTE(SUBSTITUTE(SUBSTITUTE(SUBSTITUTE(SUBSTITUTE(SUBSTITUTE(SUBSTITUTE(SUBSTITUTE(SUBSTITUTE(SUBSTITUTE(SUBSTITUTE(SUBSTITUTE(TRIM($B3508&amp;""),CHAR(10)," "),CHAR(13)," "),"."," "),";"," "),","," "),"/"," "),"+"," "),"-"," "),"  "," "),"  "," "),"  "," "),"  "," "),"  "," "),"  "," "))," ","|")&amp;"|")</f>
        <v/>
      </c>
      <c r="AD3508">
        <f>TRIM($I3508&amp;"")</f>
        <v/>
      </c>
    </row>
    <row r="3509" ht="36" customHeight="1">
      <c r="A3509" s="14" t="n">
        <v>46231</v>
      </c>
      <c r="B3509" s="6" t="inlineStr">
        <is>
          <t>10284</t>
        </is>
      </c>
      <c r="C3509" s="6" t="inlineStr">
        <is>
          <t>M/C 0728 (AMARELO)</t>
        </is>
      </c>
      <c r="D3509" s="6" t="inlineStr">
        <is>
          <t>8 EMBALAGEM</t>
        </is>
      </c>
      <c r="E3509" s="6" t="n">
        <v>200306103</v>
      </c>
      <c r="F3509" s="6" t="inlineStr">
        <is>
          <t>TRAVESSA MENOR 393X120X18 MDF - MESA GENOVA</t>
        </is>
      </c>
      <c r="G3509" s="6" t="inlineStr">
        <is>
          <t>8 EMBALAGEM</t>
        </is>
      </c>
      <c r="H3509" s="6" t="inlineStr">
        <is>
          <t>8 EMBALAGEM</t>
        </is>
      </c>
      <c r="I3509" s="4" t="inlineStr">
        <is>
          <t>8 EMBALAGEM</t>
        </is>
      </c>
      <c r="J3509" s="4" t="n">
        <v>2</v>
      </c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  <c r="X3509" s="6" t="n"/>
      <c r="Y3509" s="6" t="n"/>
      <c r="Z3509" s="6" t="n"/>
      <c r="AA3509" s="5" t="n"/>
      <c r="AB3509" s="6">
        <f>B3509&amp;"|"&amp;I3509</f>
        <v/>
      </c>
      <c r="AC3509">
        <f>IF($B3509="","","|"&amp;SUBSTITUTE(TRIM(SUBSTITUTE(SUBSTITUTE(SUBSTITUTE(SUBSTITUTE(SUBSTITUTE(SUBSTITUTE(SUBSTITUTE(SUBSTITUTE(SUBSTITUTE(SUBSTITUTE(SUBSTITUTE(SUBSTITUTE(SUBSTITUTE(SUBSTITUTE(TRIM($B3509&amp;""),CHAR(10)," "),CHAR(13)," "),"."," "),";"," "),","," "),"/"," "),"+"," "),"-"," "),"  "," "),"  "," "),"  "," "),"  "," "),"  "," "),"  "," "))," ","|")&amp;"|")</f>
        <v/>
      </c>
      <c r="AD3509">
        <f>TRIM($I3509&amp;"")</f>
        <v/>
      </c>
    </row>
    <row r="3510" ht="36" customHeight="1">
      <c r="A3510" s="14" t="n">
        <v>46231</v>
      </c>
      <c r="B3510" s="6" t="inlineStr">
        <is>
          <t>10284</t>
        </is>
      </c>
      <c r="C3510" s="6" t="inlineStr">
        <is>
          <t>M/C 0728 (AMARELO)</t>
        </is>
      </c>
      <c r="D3510" s="6" t="inlineStr">
        <is>
          <t>8 EMBALAGEM</t>
        </is>
      </c>
      <c r="E3510" s="6" t="n">
        <v>200306104</v>
      </c>
      <c r="F3510" s="6" t="inlineStr">
        <is>
          <t>TRAVESSA MAIOR 1000X120X18 MDF - MESA GENOVA</t>
        </is>
      </c>
      <c r="G3510" s="6" t="inlineStr">
        <is>
          <t>8 EMBALAGEM</t>
        </is>
      </c>
      <c r="H3510" s="6" t="inlineStr">
        <is>
          <t>8 EMBALAGEM</t>
        </is>
      </c>
      <c r="I3510" s="4" t="inlineStr">
        <is>
          <t>8 EMBALAGEM</t>
        </is>
      </c>
      <c r="J3510" s="4" t="n">
        <v>2</v>
      </c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  <c r="X3510" s="6" t="n"/>
      <c r="Y3510" s="6" t="n"/>
      <c r="Z3510" s="6" t="n"/>
      <c r="AA3510" s="5" t="n"/>
      <c r="AB3510" s="6">
        <f>B3510&amp;"|"&amp;I3510</f>
        <v/>
      </c>
      <c r="AC3510">
        <f>IF($B3510="","","|"&amp;SUBSTITUTE(TRIM(SUBSTITUTE(SUBSTITUTE(SUBSTITUTE(SUBSTITUTE(SUBSTITUTE(SUBSTITUTE(SUBSTITUTE(SUBSTITUTE(SUBSTITUTE(SUBSTITUTE(SUBSTITUTE(SUBSTITUTE(SUBSTITUTE(SUBSTITUTE(TRIM($B3510&amp;""),CHAR(10)," "),CHAR(13)," "),"."," "),";"," "),","," "),"/"," "),"+"," "),"-"," "),"  "," "),"  "," "),"  "," "),"  "," "),"  "," "),"  "," "))," ","|")&amp;"|")</f>
        <v/>
      </c>
      <c r="AD3510">
        <f>TRIM($I3510&amp;"")</f>
        <v/>
      </c>
    </row>
    <row r="3511" ht="36" customHeight="1">
      <c r="A3511" s="14" t="n">
        <v>46231</v>
      </c>
      <c r="B3511" s="6" t="inlineStr">
        <is>
          <t>10284</t>
        </is>
      </c>
      <c r="C3511" s="6" t="inlineStr">
        <is>
          <t>M/C 0728 (AMARELO)</t>
        </is>
      </c>
      <c r="D3511" s="6" t="inlineStr">
        <is>
          <t>8 EMBALAGEM</t>
        </is>
      </c>
      <c r="E3511" s="6" t="n">
        <v>2005102</v>
      </c>
      <c r="F3511" s="6" t="inlineStr">
        <is>
          <t>TAMPO REDONDO LIGHT 1030X1030X18 - VITREO</t>
        </is>
      </c>
      <c r="G3511" s="6" t="inlineStr">
        <is>
          <t>8 EMBALAGEM</t>
        </is>
      </c>
      <c r="H3511" s="6" t="inlineStr">
        <is>
          <t>8 EMBALAGEM</t>
        </is>
      </c>
      <c r="I3511" s="4" t="inlineStr">
        <is>
          <t>8 EMBALAGEM</t>
        </is>
      </c>
      <c r="J3511" s="4" t="n">
        <v>4</v>
      </c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  <c r="X3511" s="6" t="n"/>
      <c r="Y3511" s="6" t="n"/>
      <c r="Z3511" s="6" t="n"/>
      <c r="AA3511" s="5" t="n"/>
      <c r="AB3511" s="6">
        <f>B3511&amp;"|"&amp;I3511</f>
        <v/>
      </c>
      <c r="AC3511">
        <f>IF($B3511="","","|"&amp;SUBSTITUTE(TRIM(SUBSTITUTE(SUBSTITUTE(SUBSTITUTE(SUBSTITUTE(SUBSTITUTE(SUBSTITUTE(SUBSTITUTE(SUBSTITUTE(SUBSTITUTE(SUBSTITUTE(SUBSTITUTE(SUBSTITUTE(SUBSTITUTE(SUBSTITUTE(TRIM($B3511&amp;""),CHAR(10)," "),CHAR(13)," "),"."," "),";"," "),","," "),"/"," "),"+"," "),"-"," "),"  "," "),"  "," "),"  "," "),"  "," "),"  "," "),"  "," "))," ","|")&amp;"|")</f>
        <v/>
      </c>
      <c r="AD3511">
        <f>TRIM($I3511&amp;"")</f>
        <v/>
      </c>
    </row>
    <row r="3512" ht="36" customHeight="1">
      <c r="A3512" s="14" t="n">
        <v>46231</v>
      </c>
      <c r="B3512" s="6" t="inlineStr">
        <is>
          <t>10284</t>
        </is>
      </c>
      <c r="C3512" s="6" t="inlineStr">
        <is>
          <t>M/C 0728 (AMARELO)</t>
        </is>
      </c>
      <c r="D3512" s="6" t="inlineStr">
        <is>
          <t>8 EMBALAGEM</t>
        </is>
      </c>
      <c r="E3512" s="6" t="n">
        <v>2005221</v>
      </c>
      <c r="F3512" s="6" t="inlineStr">
        <is>
          <t>BASE MESA ATHENAS 1,20 / 1,35 VOL 1/2</t>
        </is>
      </c>
      <c r="G3512" s="6" t="inlineStr">
        <is>
          <t>8 EMBALAGEM</t>
        </is>
      </c>
      <c r="H3512" s="6" t="inlineStr">
        <is>
          <t>8 EMBALAGEM</t>
        </is>
      </c>
      <c r="I3512" s="4" t="inlineStr">
        <is>
          <t>8 EMBALAGEM</t>
        </is>
      </c>
      <c r="J3512" s="4" t="n">
        <v>7</v>
      </c>
      <c r="K3512" s="6" t="n"/>
      <c r="L3512" s="6" t="n"/>
      <c r="M3512" s="6" t="n"/>
      <c r="N3512" s="6" t="n">
        <v>46226</v>
      </c>
      <c r="O3512" s="6" t="n">
        <v>7</v>
      </c>
      <c r="P3512" s="6" t="n"/>
      <c r="Q3512" s="6" t="n"/>
      <c r="R3512" s="6" t="n"/>
      <c r="S3512" s="6" t="n"/>
      <c r="T3512" s="6">
        <f>IF(OR($J3512="",$O3512=""),"",$O3512/$J3512)</f>
        <v/>
      </c>
      <c r="U3512" s="6" t="inlineStr">
        <is>
          <t>Concluído</t>
        </is>
      </c>
      <c r="V3512" s="6" t="n"/>
      <c r="W3512" s="6" t="n"/>
      <c r="X3512" s="6" t="n"/>
      <c r="Y3512" s="6" t="n"/>
      <c r="Z3512" s="6" t="n"/>
      <c r="AA3512" s="5" t="n"/>
      <c r="AB3512" s="6">
        <f>B3512&amp;"|"&amp;I3512</f>
        <v/>
      </c>
      <c r="AC3512">
        <f>IF($B3512="","","|"&amp;SUBSTITUTE(TRIM(SUBSTITUTE(SUBSTITUTE(SUBSTITUTE(SUBSTITUTE(SUBSTITUTE(SUBSTITUTE(SUBSTITUTE(SUBSTITUTE(SUBSTITUTE(SUBSTITUTE(SUBSTITUTE(SUBSTITUTE(SUBSTITUTE(SUBSTITUTE(TRIM($B3512&amp;""),CHAR(10)," "),CHAR(13)," "),"."," "),";"," "),","," "),"/"," "),"+"," "),"-"," "),"  "," "),"  "," "),"  "," "),"  "," "),"  "," "),"  "," "))," ","|")&amp;"|")</f>
        <v/>
      </c>
      <c r="AD3512">
        <f>TRIM($I3512&amp;"")</f>
        <v/>
      </c>
    </row>
    <row r="3513" ht="36" customHeight="1">
      <c r="A3513" s="14" t="n">
        <v>46231</v>
      </c>
      <c r="B3513" s="6" t="inlineStr">
        <is>
          <t>10284</t>
        </is>
      </c>
      <c r="C3513" s="6" t="inlineStr">
        <is>
          <t>M/C 0728 (AMARELO)</t>
        </is>
      </c>
      <c r="D3513" s="6" t="inlineStr">
        <is>
          <t>8 EMBALAGEM</t>
        </is>
      </c>
      <c r="E3513" s="6" t="n">
        <v>2005222</v>
      </c>
      <c r="F3513" s="6" t="inlineStr">
        <is>
          <t>TAMPO LIGHT 1200X900X18 - VITREO</t>
        </is>
      </c>
      <c r="G3513" s="6" t="inlineStr">
        <is>
          <t>8 EMBALAGEM</t>
        </is>
      </c>
      <c r="H3513" s="6" t="inlineStr">
        <is>
          <t>8 EMBALAGEM</t>
        </is>
      </c>
      <c r="I3513" s="4" t="inlineStr">
        <is>
          <t>8 EMBALAGEM</t>
        </is>
      </c>
      <c r="J3513" s="4" t="n">
        <v>7</v>
      </c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  <c r="Y3513" s="6" t="n"/>
      <c r="Z3513" s="6" t="n"/>
      <c r="AA3513" s="5" t="n"/>
      <c r="AB3513" s="6">
        <f>B3513&amp;"|"&amp;I3513</f>
        <v/>
      </c>
      <c r="AC3513">
        <f>IF($B3513="","","|"&amp;SUBSTITUTE(TRIM(SUBSTITUTE(SUBSTITUTE(SUBSTITUTE(SUBSTITUTE(SUBSTITUTE(SUBSTITUTE(SUBSTITUTE(SUBSTITUTE(SUBSTITUTE(SUBSTITUTE(SUBSTITUTE(SUBSTITUTE(SUBSTITUTE(SUBSTITUTE(TRIM($B3513&amp;""),CHAR(10)," "),CHAR(13)," "),"."," "),";"," "),","," "),"/"," "),"+"," "),"-"," "),"  "," "),"  "," "),"  "," "),"  "," "),"  "," "),"  "," "))," ","|")&amp;"|")</f>
        <v/>
      </c>
      <c r="AD3513">
        <f>TRIM($I3513&amp;"")</f>
        <v/>
      </c>
    </row>
    <row r="3514" ht="36" customHeight="1">
      <c r="A3514" s="14" t="n">
        <v>46231</v>
      </c>
      <c r="B3514" s="6" t="inlineStr">
        <is>
          <t>10284</t>
        </is>
      </c>
      <c r="C3514" s="6" t="inlineStr">
        <is>
          <t>M/C 0728 (AMARELO)</t>
        </is>
      </c>
      <c r="D3514" s="6" t="inlineStr">
        <is>
          <t>8 EMBALAGEM</t>
        </is>
      </c>
      <c r="E3514" s="6" t="n">
        <v>300012</v>
      </c>
      <c r="F3514" s="6" t="inlineStr">
        <is>
          <t>CADEIRA DUBAI 980</t>
        </is>
      </c>
      <c r="G3514" s="6" t="inlineStr">
        <is>
          <t>8 EMBALAGEM</t>
        </is>
      </c>
      <c r="H3514" s="6" t="inlineStr">
        <is>
          <t>8 EMBALAGEM</t>
        </is>
      </c>
      <c r="I3514" s="4" t="inlineStr">
        <is>
          <t>8 EMBALAGEM</t>
        </is>
      </c>
      <c r="J3514" s="4" t="n">
        <v>12</v>
      </c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  <c r="X3514" s="6" t="n"/>
      <c r="Y3514" s="6" t="n"/>
      <c r="Z3514" s="6" t="n"/>
      <c r="AA3514" s="5" t="n"/>
      <c r="AB3514" s="6">
        <f>B3514&amp;"|"&amp;I3514</f>
        <v/>
      </c>
      <c r="AC3514">
        <f>IF($B3514="","","|"&amp;SUBSTITUTE(TRIM(SUBSTITUTE(SUBSTITUTE(SUBSTITUTE(SUBSTITUTE(SUBSTITUTE(SUBSTITUTE(SUBSTITUTE(SUBSTITUTE(SUBSTITUTE(SUBSTITUTE(SUBSTITUTE(SUBSTITUTE(SUBSTITUTE(SUBSTITUTE(TRIM($B3514&amp;""),CHAR(10)," "),CHAR(13)," "),"."," "),";"," "),","," "),"/"," "),"+"," "),"-"," "),"  "," "),"  "," "),"  "," "),"  "," "),"  "," "),"  "," "))," ","|")&amp;"|")</f>
        <v/>
      </c>
      <c r="AD3514">
        <f>TRIM($I3514&amp;"")</f>
        <v/>
      </c>
    </row>
    <row r="3515" ht="36" customHeight="1">
      <c r="A3515" s="14" t="n">
        <v>46231</v>
      </c>
      <c r="B3515" s="6" t="inlineStr">
        <is>
          <t>10284</t>
        </is>
      </c>
      <c r="C3515" s="6" t="inlineStr">
        <is>
          <t>M/C 0728 (AMARELO)</t>
        </is>
      </c>
      <c r="D3515" s="6" t="inlineStr">
        <is>
          <t>8 EMBALAGEM</t>
        </is>
      </c>
      <c r="E3515" s="6" t="n">
        <v>300014</v>
      </c>
      <c r="F3515" s="6" t="inlineStr">
        <is>
          <t>CADEIRA PADUA 920</t>
        </is>
      </c>
      <c r="G3515" s="6" t="inlineStr">
        <is>
          <t>8 EMBALAGEM</t>
        </is>
      </c>
      <c r="H3515" s="6" t="inlineStr">
        <is>
          <t>8 EMBALAGEM</t>
        </is>
      </c>
      <c r="I3515" s="4" t="inlineStr">
        <is>
          <t>8 EMBALAGEM</t>
        </is>
      </c>
      <c r="J3515" s="4" t="n">
        <v>4</v>
      </c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  <c r="Y3515" s="6" t="n"/>
      <c r="Z3515" s="6" t="n"/>
      <c r="AA3515" s="5" t="n"/>
      <c r="AB3515" s="6">
        <f>B3515&amp;"|"&amp;I3515</f>
        <v/>
      </c>
      <c r="AC3515">
        <f>IF($B3515="","","|"&amp;SUBSTITUTE(TRIM(SUBSTITUTE(SUBSTITUTE(SUBSTITUTE(SUBSTITUTE(SUBSTITUTE(SUBSTITUTE(SUBSTITUTE(SUBSTITUTE(SUBSTITUTE(SUBSTITUTE(SUBSTITUTE(SUBSTITUTE(SUBSTITUTE(SUBSTITUTE(TRIM($B3515&amp;""),CHAR(10)," "),CHAR(13)," "),"."," "),";"," "),","," "),"/"," "),"+"," "),"-"," "),"  "," "),"  "," "),"  "," "),"  "," "),"  "," "),"  "," "))," ","|")&amp;"|")</f>
        <v/>
      </c>
      <c r="AD3515">
        <f>TRIM($I3515&amp;"")</f>
        <v/>
      </c>
    </row>
    <row r="3516" ht="36" customHeight="1">
      <c r="A3516" s="14" t="n">
        <v>46231</v>
      </c>
      <c r="B3516" s="6" t="inlineStr">
        <is>
          <t>10284</t>
        </is>
      </c>
      <c r="C3516" s="6" t="inlineStr">
        <is>
          <t>M/C 0728 (AMARELO)</t>
        </is>
      </c>
      <c r="D3516" s="6" t="inlineStr">
        <is>
          <t>8 EMBALAGEM</t>
        </is>
      </c>
      <c r="E3516" s="6" t="n">
        <v>300024</v>
      </c>
      <c r="F3516" s="6" t="inlineStr">
        <is>
          <t>CADEIRA TRIESTE 920</t>
        </is>
      </c>
      <c r="G3516" s="6" t="inlineStr">
        <is>
          <t>8 EMBALAGEM</t>
        </is>
      </c>
      <c r="H3516" s="6" t="inlineStr">
        <is>
          <t>8 EMBALAGEM</t>
        </is>
      </c>
      <c r="I3516" s="4" t="inlineStr">
        <is>
          <t>8 EMBALAGEM</t>
        </is>
      </c>
      <c r="J3516" s="4" t="n">
        <v>4</v>
      </c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  <c r="X3516" s="6" t="n"/>
      <c r="Y3516" s="6" t="n"/>
      <c r="Z3516" s="6" t="n"/>
      <c r="AA3516" s="5" t="n"/>
      <c r="AB3516" s="6">
        <f>B3516&amp;"|"&amp;I3516</f>
        <v/>
      </c>
      <c r="AC3516">
        <f>IF($B3516="","","|"&amp;SUBSTITUTE(TRIM(SUBSTITUTE(SUBSTITUTE(SUBSTITUTE(SUBSTITUTE(SUBSTITUTE(SUBSTITUTE(SUBSTITUTE(SUBSTITUTE(SUBSTITUTE(SUBSTITUTE(SUBSTITUTE(SUBSTITUTE(SUBSTITUTE(SUBSTITUTE(TRIM($B3516&amp;""),CHAR(10)," "),CHAR(13)," "),"."," "),";"," "),","," "),"/"," "),"+"," "),"-"," "),"  "," "),"  "," "),"  "," "),"  "," "),"  "," "),"  "," "))," ","|")&amp;"|")</f>
        <v/>
      </c>
      <c r="AD3516">
        <f>TRIM($I3516&amp;"")</f>
        <v/>
      </c>
    </row>
    <row r="3517" ht="36" customHeight="1">
      <c r="A3517" s="14" t="n">
        <v>46231</v>
      </c>
      <c r="B3517" s="6" t="inlineStr">
        <is>
          <t>10284</t>
        </is>
      </c>
      <c r="C3517" s="6" t="inlineStr">
        <is>
          <t>M/C 0728 (AMARELO)</t>
        </is>
      </c>
      <c r="D3517" s="6" t="inlineStr">
        <is>
          <t>8 EMBALAGEM</t>
        </is>
      </c>
      <c r="E3517" s="6" t="n">
        <v>300039</v>
      </c>
      <c r="F3517" s="6" t="inlineStr">
        <is>
          <t>CADEIRA TRENTO</t>
        </is>
      </c>
      <c r="G3517" s="6" t="inlineStr">
        <is>
          <t>8 EMBALAGEM</t>
        </is>
      </c>
      <c r="H3517" s="6" t="inlineStr">
        <is>
          <t>8 EMBALAGEM</t>
        </is>
      </c>
      <c r="I3517" s="4" t="inlineStr">
        <is>
          <t>8 EMBALAGEM</t>
        </is>
      </c>
      <c r="J3517" s="4" t="n">
        <v>12</v>
      </c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  <c r="X3517" s="6" t="n"/>
      <c r="Y3517" s="6" t="n"/>
      <c r="Z3517" s="6" t="n"/>
      <c r="AA3517" s="5" t="n"/>
      <c r="AB3517" s="6">
        <f>B3517&amp;"|"&amp;I3517</f>
        <v/>
      </c>
      <c r="AC3517">
        <f>IF($B3517="","","|"&amp;SUBSTITUTE(TRIM(SUBSTITUTE(SUBSTITUTE(SUBSTITUTE(SUBSTITUTE(SUBSTITUTE(SUBSTITUTE(SUBSTITUTE(SUBSTITUTE(SUBSTITUTE(SUBSTITUTE(SUBSTITUTE(SUBSTITUTE(SUBSTITUTE(SUBSTITUTE(TRIM($B3517&amp;""),CHAR(10)," "),CHAR(13)," "),"."," "),";"," "),","," "),"/"," "),"+"," "),"-"," "),"  "," "),"  "," "),"  "," "),"  "," "),"  "," "),"  "," "))," ","|")&amp;"|")</f>
        <v/>
      </c>
      <c r="AD3517">
        <f>TRIM($I3517&amp;"")</f>
        <v/>
      </c>
    </row>
    <row r="3518" ht="36" customHeight="1">
      <c r="A3518" s="14" t="n">
        <v>46231</v>
      </c>
      <c r="B3518" s="6" t="inlineStr">
        <is>
          <t>10284</t>
        </is>
      </c>
      <c r="C3518" s="6" t="inlineStr">
        <is>
          <t>M/C 0728 (AMARELO)</t>
        </is>
      </c>
      <c r="D3518" s="6" t="inlineStr">
        <is>
          <t>8 EMBALAGEM</t>
        </is>
      </c>
      <c r="E3518" s="6" t="n">
        <v>300048</v>
      </c>
      <c r="F3518" s="6" t="inlineStr">
        <is>
          <t>CADEIRA SANTIAGO</t>
        </is>
      </c>
      <c r="G3518" s="6" t="inlineStr">
        <is>
          <t>8 EMBALAGEM</t>
        </is>
      </c>
      <c r="H3518" s="6" t="inlineStr">
        <is>
          <t>8 EMBALAGEM</t>
        </is>
      </c>
      <c r="I3518" s="4" t="inlineStr">
        <is>
          <t>8 EMBALAGEM</t>
        </is>
      </c>
      <c r="J3518" s="4" t="n">
        <v>600</v>
      </c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  <c r="X3518" s="6" t="n"/>
      <c r="Y3518" s="6" t="n"/>
      <c r="Z3518" s="6" t="n"/>
      <c r="AA3518" s="5" t="n"/>
      <c r="AB3518" s="6">
        <f>B3518&amp;"|"&amp;I3518</f>
        <v/>
      </c>
      <c r="AC3518">
        <f>IF($B3518="","","|"&amp;SUBSTITUTE(TRIM(SUBSTITUTE(SUBSTITUTE(SUBSTITUTE(SUBSTITUTE(SUBSTITUTE(SUBSTITUTE(SUBSTITUTE(SUBSTITUTE(SUBSTITUTE(SUBSTITUTE(SUBSTITUTE(SUBSTITUTE(SUBSTITUTE(SUBSTITUTE(TRIM($B3518&amp;""),CHAR(10)," "),CHAR(13)," "),"."," "),";"," "),","," "),"/"," "),"+"," "),"-"," "),"  "," "),"  "," "),"  "," "),"  "," "),"  "," "),"  "," "))," ","|")&amp;"|")</f>
        <v/>
      </c>
      <c r="AD3518">
        <f>TRIM($I3518&amp;"")</f>
        <v/>
      </c>
    </row>
    <row r="3519" ht="36" customHeight="1">
      <c r="A3519" s="14" t="n">
        <v>46225</v>
      </c>
      <c r="B3519" s="6" t="inlineStr">
        <is>
          <t>10284</t>
        </is>
      </c>
      <c r="C3519" s="6" t="inlineStr">
        <is>
          <t>M/C 0728 (AMARELO)</t>
        </is>
      </c>
      <c r="D3519" s="6" t="inlineStr">
        <is>
          <t>10 FURADEIRAS</t>
        </is>
      </c>
      <c r="E3519" s="6" t="n">
        <v>30003410</v>
      </c>
      <c r="F3519" s="6" t="inlineStr">
        <is>
          <t>PE FRONTAL 430X(108)51X25 MDF (DIREITO)</t>
        </is>
      </c>
      <c r="G3519" s="6" t="inlineStr">
        <is>
          <t>10 FURADEIRAS</t>
        </is>
      </c>
      <c r="H3519" s="6" t="inlineStr">
        <is>
          <t>10 FURADEIRAS</t>
        </is>
      </c>
      <c r="I3519" s="4" t="inlineStr">
        <is>
          <t>10 FURADEIRAS</t>
        </is>
      </c>
      <c r="J3519" s="4" t="n">
        <v>12</v>
      </c>
      <c r="K3519" s="6" t="n"/>
      <c r="L3519" s="6" t="n"/>
      <c r="M3519" s="6" t="n"/>
      <c r="N3519" s="6" t="n">
        <v>46219</v>
      </c>
      <c r="O3519" s="6" t="n">
        <v>12</v>
      </c>
      <c r="P3519" s="6" t="n"/>
      <c r="Q3519" s="6" t="n"/>
      <c r="R3519" s="6" t="n"/>
      <c r="S3519" s="6" t="n"/>
      <c r="T3519" s="6">
        <f>IF(OR($J3519="",$O3519=""),"",$O3519/$J3519)</f>
        <v/>
      </c>
      <c r="U3519" s="6" t="inlineStr">
        <is>
          <t>Concluído</t>
        </is>
      </c>
      <c r="V3519" s="6" t="n"/>
      <c r="W3519" s="6" t="n"/>
      <c r="X3519" s="6" t="n"/>
      <c r="Y3519" s="6" t="n"/>
      <c r="Z3519" s="6" t="n"/>
      <c r="AA3519" s="5" t="n"/>
      <c r="AB3519" s="6">
        <f>B3519&amp;"|"&amp;I3519</f>
        <v/>
      </c>
      <c r="AC3519">
        <f>IF($B3519="","","|"&amp;SUBSTITUTE(TRIM(SUBSTITUTE(SUBSTITUTE(SUBSTITUTE(SUBSTITUTE(SUBSTITUTE(SUBSTITUTE(SUBSTITUTE(SUBSTITUTE(SUBSTITUTE(SUBSTITUTE(SUBSTITUTE(SUBSTITUTE(SUBSTITUTE(SUBSTITUTE(TRIM($B3519&amp;""),CHAR(10)," "),CHAR(13)," "),"."," "),";"," "),","," "),"/"," "),"+"," "),"-"," "),"  "," "),"  "," "),"  "," "),"  "," "),"  "," "),"  "," "))," ","|")&amp;"|")</f>
        <v/>
      </c>
      <c r="AD3519">
        <f>TRIM($I3519&amp;"")</f>
        <v/>
      </c>
    </row>
    <row r="3520" ht="36" customHeight="1">
      <c r="A3520" s="14" t="n">
        <v>46225</v>
      </c>
      <c r="B3520" s="6" t="inlineStr">
        <is>
          <t>10284</t>
        </is>
      </c>
      <c r="C3520" s="6" t="inlineStr">
        <is>
          <t>M/C 0728 (AMARELO)</t>
        </is>
      </c>
      <c r="D3520" s="6" t="inlineStr">
        <is>
          <t>10 FURADEIRAS</t>
        </is>
      </c>
      <c r="E3520" s="6" t="n">
        <v>30003411</v>
      </c>
      <c r="F3520" s="6" t="inlineStr">
        <is>
          <t>PE FRONTAL 430X(108)51X25 MDF (ESQUERDO)</t>
        </is>
      </c>
      <c r="G3520" s="6" t="inlineStr">
        <is>
          <t>10 FURADEIRAS</t>
        </is>
      </c>
      <c r="H3520" s="6" t="inlineStr">
        <is>
          <t>10 FURADEIRAS</t>
        </is>
      </c>
      <c r="I3520" s="4" t="inlineStr">
        <is>
          <t>10 FURADEIRAS</t>
        </is>
      </c>
      <c r="J3520" s="4" t="n">
        <v>12</v>
      </c>
      <c r="K3520" s="6" t="n"/>
      <c r="L3520" s="6" t="n"/>
      <c r="M3520" s="6" t="n"/>
      <c r="N3520" s="6" t="n">
        <v>46219</v>
      </c>
      <c r="O3520" s="6" t="n">
        <v>12</v>
      </c>
      <c r="P3520" s="6" t="n"/>
      <c r="Q3520" s="6" t="n"/>
      <c r="R3520" s="6" t="n"/>
      <c r="S3520" s="6" t="n"/>
      <c r="T3520" s="6">
        <f>IF(OR($J3520="",$O3520=""),"",$O3520/$J3520)</f>
        <v/>
      </c>
      <c r="U3520" s="6" t="inlineStr">
        <is>
          <t>Concluído</t>
        </is>
      </c>
      <c r="V3520" s="6" t="n"/>
      <c r="W3520" s="6" t="n"/>
      <c r="X3520" s="6" t="n"/>
      <c r="Y3520" s="6" t="n"/>
      <c r="Z3520" s="6" t="n"/>
      <c r="AA3520" s="5" t="n"/>
      <c r="AB3520" s="6">
        <f>B3520&amp;"|"&amp;I3520</f>
        <v/>
      </c>
      <c r="AC3520">
        <f>IF($B3520="","","|"&amp;SUBSTITUTE(TRIM(SUBSTITUTE(SUBSTITUTE(SUBSTITUTE(SUBSTITUTE(SUBSTITUTE(SUBSTITUTE(SUBSTITUTE(SUBSTITUTE(SUBSTITUTE(SUBSTITUTE(SUBSTITUTE(SUBSTITUTE(SUBSTITUTE(SUBSTITUTE(TRIM($B3520&amp;""),CHAR(10)," "),CHAR(13)," "),"."," "),";"," "),","," "),"/"," "),"+"," "),"-"," "),"  "," "),"  "," "),"  "," "),"  "," "),"  "," "),"  "," "))," ","|")&amp;"|")</f>
        <v/>
      </c>
      <c r="AD3520">
        <f>TRIM($I3520&amp;"")</f>
        <v/>
      </c>
    </row>
    <row r="3521" ht="36" customHeight="1">
      <c r="A3521" s="14" t="n">
        <v>46225</v>
      </c>
      <c r="B3521" s="6" t="inlineStr">
        <is>
          <t>10284</t>
        </is>
      </c>
      <c r="C3521" s="6" t="inlineStr">
        <is>
          <t>M/C 0728 (AMARELO)</t>
        </is>
      </c>
      <c r="D3521" s="6" t="inlineStr">
        <is>
          <t>10 FURADEIRAS</t>
        </is>
      </c>
      <c r="E3521" s="6" t="n">
        <v>30006110</v>
      </c>
      <c r="F3521" s="6" t="inlineStr">
        <is>
          <t>PE FRONTAL 430X(108)51X25 MDF (DIR) SANTIAGO NEW</t>
        </is>
      </c>
      <c r="G3521" s="6" t="inlineStr">
        <is>
          <t>10 FURADEIRAS</t>
        </is>
      </c>
      <c r="H3521" s="6" t="inlineStr">
        <is>
          <t>10 FURADEIRAS</t>
        </is>
      </c>
      <c r="I3521" s="4" t="inlineStr">
        <is>
          <t>10 FURADEIRAS</t>
        </is>
      </c>
      <c r="J3521" s="4" t="n">
        <v>600</v>
      </c>
      <c r="K3521" s="6" t="n"/>
      <c r="L3521" s="6" t="n"/>
      <c r="M3521" s="6" t="n"/>
      <c r="N3521" s="6" t="n">
        <v>46219</v>
      </c>
      <c r="O3521" s="6" t="n">
        <v>600</v>
      </c>
      <c r="P3521" s="6" t="n"/>
      <c r="Q3521" s="6" t="n"/>
      <c r="R3521" s="6" t="n"/>
      <c r="S3521" s="6" t="n"/>
      <c r="T3521" s="6">
        <f>IF(OR($J3521="",$O3521=""),"",$O3521/$J3521)</f>
        <v/>
      </c>
      <c r="U3521" s="6" t="inlineStr">
        <is>
          <t>Concluído</t>
        </is>
      </c>
      <c r="V3521" s="6" t="n"/>
      <c r="W3521" s="6" t="n"/>
      <c r="X3521" s="6" t="n"/>
      <c r="Y3521" s="6" t="n"/>
      <c r="Z3521" s="6" t="n"/>
      <c r="AA3521" s="5" t="n"/>
      <c r="AB3521" s="6">
        <f>B3521&amp;"|"&amp;I3521</f>
        <v/>
      </c>
      <c r="AC3521">
        <f>IF($B3521="","","|"&amp;SUBSTITUTE(TRIM(SUBSTITUTE(SUBSTITUTE(SUBSTITUTE(SUBSTITUTE(SUBSTITUTE(SUBSTITUTE(SUBSTITUTE(SUBSTITUTE(SUBSTITUTE(SUBSTITUTE(SUBSTITUTE(SUBSTITUTE(SUBSTITUTE(SUBSTITUTE(TRIM($B3521&amp;""),CHAR(10)," "),CHAR(13)," "),"."," "),";"," "),","," "),"/"," "),"+"," "),"-"," "),"  "," "),"  "," "),"  "," "),"  "," "),"  "," "),"  "," "))," ","|")&amp;"|")</f>
        <v/>
      </c>
      <c r="AD3521">
        <f>TRIM($I3521&amp;"")</f>
        <v/>
      </c>
    </row>
    <row r="3522" ht="36" customHeight="1">
      <c r="A3522" s="14" t="n">
        <v>46225</v>
      </c>
      <c r="B3522" s="6" t="inlineStr">
        <is>
          <t>10284</t>
        </is>
      </c>
      <c r="C3522" s="6" t="inlineStr">
        <is>
          <t>M/C 0728 (AMARELO)</t>
        </is>
      </c>
      <c r="D3522" s="6" t="inlineStr">
        <is>
          <t>10 FURADEIRAS</t>
        </is>
      </c>
      <c r="E3522" s="6" t="n">
        <v>30006111</v>
      </c>
      <c r="F3522" s="6" t="inlineStr">
        <is>
          <t>PE FRONTAL 430X(108)51X25MDF (ESQRD) SANTIAGO NEW</t>
        </is>
      </c>
      <c r="G3522" s="6" t="inlineStr">
        <is>
          <t>10 FURADEIRAS</t>
        </is>
      </c>
      <c r="H3522" s="6" t="inlineStr">
        <is>
          <t>10 FURADEIRAS</t>
        </is>
      </c>
      <c r="I3522" s="4" t="inlineStr">
        <is>
          <t>10 FURADEIRAS</t>
        </is>
      </c>
      <c r="J3522" s="4" t="n">
        <v>600</v>
      </c>
      <c r="K3522" s="6" t="n"/>
      <c r="L3522" s="6" t="n"/>
      <c r="M3522" s="6" t="n"/>
      <c r="N3522" s="6" t="n">
        <v>46219</v>
      </c>
      <c r="O3522" s="6" t="n">
        <v>600</v>
      </c>
      <c r="P3522" s="6" t="n"/>
      <c r="Q3522" s="6" t="n"/>
      <c r="R3522" s="6" t="n"/>
      <c r="S3522" s="6" t="n"/>
      <c r="T3522" s="6">
        <f>IF(OR($J3522="",$O3522=""),"",$O3522/$J3522)</f>
        <v/>
      </c>
      <c r="U3522" s="6" t="inlineStr">
        <is>
          <t>Concluído</t>
        </is>
      </c>
      <c r="V3522" s="6" t="n"/>
      <c r="W3522" s="6" t="n"/>
      <c r="X3522" s="6" t="n"/>
      <c r="Y3522" s="6" t="n"/>
      <c r="Z3522" s="6" t="n"/>
      <c r="AA3522" s="5" t="n"/>
      <c r="AB3522" s="6">
        <f>B3522&amp;"|"&amp;I3522</f>
        <v/>
      </c>
      <c r="AC3522">
        <f>IF($B3522="","","|"&amp;SUBSTITUTE(TRIM(SUBSTITUTE(SUBSTITUTE(SUBSTITUTE(SUBSTITUTE(SUBSTITUTE(SUBSTITUTE(SUBSTITUTE(SUBSTITUTE(SUBSTITUTE(SUBSTITUTE(SUBSTITUTE(SUBSTITUTE(SUBSTITUTE(SUBSTITUTE(TRIM($B3522&amp;""),CHAR(10)," "),CHAR(13)," "),"."," "),";"," "),","," "),"/"," "),"+"," "),"-"," "),"  "," "),"  "," "),"  "," "),"  "," "),"  "," "),"  "," "))," ","|")&amp;"|")</f>
        <v/>
      </c>
      <c r="AD3522">
        <f>TRIM($I3522&amp;"")</f>
        <v/>
      </c>
    </row>
    <row r="3523" ht="72" customHeight="1">
      <c r="A3523" s="14" t="n">
        <v>46232</v>
      </c>
      <c r="B3523" s="6" t="inlineStr">
        <is>
          <t>10274,10275,10276,10277,10279,10280,10281,10278</t>
        </is>
      </c>
      <c r="C3523" s="6" t="inlineStr">
        <is>
          <t>MAD 0803 CAD.1 (LARANJA)</t>
        </is>
      </c>
      <c r="D3523" s="6" t="inlineStr">
        <is>
          <t>10 FURADEIRAS</t>
        </is>
      </c>
      <c r="E3523" s="6" t="n">
        <v>30001206</v>
      </c>
      <c r="F3523" s="6" t="inlineStr">
        <is>
          <t>TRAVESSA ENCOSTO 360X80X15 MDP CAD PE INTEIRO</t>
        </is>
      </c>
      <c r="G3523" s="6" t="inlineStr">
        <is>
          <t>10 FURADEIRAS</t>
        </is>
      </c>
      <c r="H3523" s="6" t="inlineStr">
        <is>
          <t>10 FURADEIRAS</t>
        </is>
      </c>
      <c r="I3523" s="4" t="inlineStr">
        <is>
          <t>10 FURADEIRAS</t>
        </is>
      </c>
      <c r="J3523" s="4" t="n">
        <v>24</v>
      </c>
      <c r="K3523" s="6" t="n"/>
      <c r="L3523" s="6" t="n"/>
      <c r="M3523" s="6" t="n"/>
      <c r="N3523" s="6" t="n">
        <v>46219</v>
      </c>
      <c r="O3523" s="6" t="n">
        <v>24</v>
      </c>
      <c r="P3523" s="6" t="n"/>
      <c r="Q3523" s="6" t="n"/>
      <c r="R3523" s="6" t="n"/>
      <c r="S3523" s="6" t="n"/>
      <c r="T3523" s="6">
        <f>IF(OR($J3523="",$O3523=""),"",$O3523/$J3523)</f>
        <v/>
      </c>
      <c r="U3523" s="6" t="inlineStr">
        <is>
          <t>Concluído</t>
        </is>
      </c>
      <c r="V3523" s="6" t="n"/>
      <c r="W3523" s="6" t="n"/>
      <c r="X3523" s="6" t="n"/>
      <c r="Y3523" s="6" t="n"/>
      <c r="Z3523" s="6" t="n"/>
      <c r="AA3523" s="5" t="n"/>
      <c r="AB3523" s="6">
        <f>B3523&amp;"|"&amp;I3523</f>
        <v/>
      </c>
      <c r="AC3523">
        <f>IF($B3523="","","|"&amp;SUBSTITUTE(TRIM(SUBSTITUTE(SUBSTITUTE(SUBSTITUTE(SUBSTITUTE(SUBSTITUTE(SUBSTITUTE(SUBSTITUTE(SUBSTITUTE(SUBSTITUTE(SUBSTITUTE(SUBSTITUTE(SUBSTITUTE(SUBSTITUTE(SUBSTITUTE(TRIM($B3523&amp;""),CHAR(10)," "),CHAR(13)," "),"."," "),";"," "),","," "),"/"," "),"+"," "),"-"," "),"  "," "),"  "," "),"  "," "),"  "," "),"  "," "),"  "," "))," ","|")&amp;"|")</f>
        <v/>
      </c>
      <c r="AD3523">
        <f>TRIM($I3523&amp;"")</f>
        <v/>
      </c>
    </row>
    <row r="3524" ht="72" customHeight="1">
      <c r="A3524" s="14" t="n">
        <v>46232</v>
      </c>
      <c r="B3524" s="6" t="inlineStr">
        <is>
          <t>10274,10275,10276,10277,10279,10280,10281,10278</t>
        </is>
      </c>
      <c r="C3524" s="6" t="inlineStr">
        <is>
          <t>MAD 0803 CAD.1 (LARANJA)</t>
        </is>
      </c>
      <c r="D3524" s="6" t="inlineStr">
        <is>
          <t>10 FURADEIRAS</t>
        </is>
      </c>
      <c r="E3524" s="6" t="n">
        <v>30002307</v>
      </c>
      <c r="F3524" s="6" t="inlineStr">
        <is>
          <t>TRAVESSA 360X42X15 MDP CAD PÉ INTEIRO</t>
        </is>
      </c>
      <c r="G3524" s="6" t="inlineStr">
        <is>
          <t>10 FURADEIRAS</t>
        </is>
      </c>
      <c r="H3524" s="6" t="inlineStr">
        <is>
          <t>10 FURADEIRAS</t>
        </is>
      </c>
      <c r="I3524" s="4" t="inlineStr">
        <is>
          <t>10 FURADEIRAS</t>
        </is>
      </c>
      <c r="J3524" s="4" t="n">
        <v>24</v>
      </c>
      <c r="K3524" s="6" t="n"/>
      <c r="L3524" s="6" t="n"/>
      <c r="M3524" s="6" t="n"/>
      <c r="N3524" s="6" t="n">
        <v>46219</v>
      </c>
      <c r="O3524" s="6" t="n">
        <v>24</v>
      </c>
      <c r="P3524" s="6" t="n"/>
      <c r="Q3524" s="6" t="n"/>
      <c r="R3524" s="6" t="n"/>
      <c r="S3524" s="6" t="n"/>
      <c r="T3524" s="6">
        <f>IF(OR($J3524="",$O3524=""),"",$O3524/$J3524)</f>
        <v/>
      </c>
      <c r="U3524" s="6" t="inlineStr">
        <is>
          <t>Concluído</t>
        </is>
      </c>
      <c r="V3524" s="6" t="n"/>
      <c r="W3524" s="6" t="n"/>
      <c r="X3524" s="6" t="n"/>
      <c r="Y3524" s="6" t="n"/>
      <c r="Z3524" s="6" t="n"/>
      <c r="AA3524" s="5" t="n"/>
      <c r="AB3524" s="6">
        <f>B3524&amp;"|"&amp;I3524</f>
        <v/>
      </c>
      <c r="AC3524">
        <f>IF($B3524="","","|"&amp;SUBSTITUTE(TRIM(SUBSTITUTE(SUBSTITUTE(SUBSTITUTE(SUBSTITUTE(SUBSTITUTE(SUBSTITUTE(SUBSTITUTE(SUBSTITUTE(SUBSTITUTE(SUBSTITUTE(SUBSTITUTE(SUBSTITUTE(SUBSTITUTE(SUBSTITUTE(TRIM($B3524&amp;""),CHAR(10)," "),CHAR(13)," "),"."," "),";"," "),","," "),"/"," "),"+"," "),"-"," "),"  "," "),"  "," "),"  "," "),"  "," "),"  "," "),"  "," "))," ","|")&amp;"|")</f>
        <v/>
      </c>
      <c r="AD3524">
        <f>TRIM($I3524&amp;"")</f>
        <v/>
      </c>
    </row>
    <row r="3525" ht="72" customHeight="1">
      <c r="A3525" s="14" t="n">
        <v>46232</v>
      </c>
      <c r="B3525" s="6" t="inlineStr">
        <is>
          <t>10274,10275,10276,10277,10279,10280,10281,10278</t>
        </is>
      </c>
      <c r="C3525" s="6" t="inlineStr">
        <is>
          <t>MAD 0803 CAD.1 (LARANJA)</t>
        </is>
      </c>
      <c r="D3525" s="6" t="inlineStr">
        <is>
          <t>10 FURADEIRAS</t>
        </is>
      </c>
      <c r="E3525" s="6" t="n">
        <v>30001203</v>
      </c>
      <c r="F3525" s="6" t="inlineStr">
        <is>
          <t>LAT ASSENTO 430X80X18 MDF CAD PE INTEIRO/ MADEIRA</t>
        </is>
      </c>
      <c r="G3525" s="6" t="inlineStr">
        <is>
          <t>10 FURADEIRAS</t>
        </is>
      </c>
      <c r="H3525" s="6" t="inlineStr">
        <is>
          <t>10 FURADEIRAS</t>
        </is>
      </c>
      <c r="I3525" s="4" t="inlineStr">
        <is>
          <t>10 FURADEIRAS</t>
        </is>
      </c>
      <c r="J3525" s="4" t="n">
        <v>48</v>
      </c>
      <c r="K3525" s="6" t="n"/>
      <c r="L3525" s="6" t="n"/>
      <c r="M3525" s="6" t="n"/>
      <c r="N3525" s="6" t="n">
        <v>46219</v>
      </c>
      <c r="O3525" s="6" t="n">
        <v>48</v>
      </c>
      <c r="P3525" s="6" t="n"/>
      <c r="Q3525" s="6" t="n"/>
      <c r="R3525" s="6" t="n"/>
      <c r="S3525" s="6" t="n"/>
      <c r="T3525" s="6">
        <f>IF(OR($J3525="",$O3525=""),"",$O3525/$J3525)</f>
        <v/>
      </c>
      <c r="U3525" s="6" t="inlineStr">
        <is>
          <t>Concluído</t>
        </is>
      </c>
      <c r="V3525" s="6" t="n"/>
      <c r="W3525" s="6" t="n"/>
      <c r="X3525" s="6" t="n"/>
      <c r="Y3525" s="6" t="n"/>
      <c r="Z3525" s="6" t="n"/>
      <c r="AA3525" s="5" t="n"/>
      <c r="AB3525" s="6">
        <f>B3525&amp;"|"&amp;I3525</f>
        <v/>
      </c>
      <c r="AC3525">
        <f>IF($B3525="","","|"&amp;SUBSTITUTE(TRIM(SUBSTITUTE(SUBSTITUTE(SUBSTITUTE(SUBSTITUTE(SUBSTITUTE(SUBSTITUTE(SUBSTITUTE(SUBSTITUTE(SUBSTITUTE(SUBSTITUTE(SUBSTITUTE(SUBSTITUTE(SUBSTITUTE(SUBSTITUTE(TRIM($B3525&amp;""),CHAR(10)," "),CHAR(13)," "),"."," "),";"," "),","," "),"/"," "),"+"," "),"-"," "),"  "," "),"  "," "),"  "," "),"  "," "),"  "," "),"  "," "))," ","|")&amp;"|")</f>
        <v/>
      </c>
      <c r="AD3525">
        <f>TRIM($I3525&amp;"")</f>
        <v/>
      </c>
    </row>
    <row r="3526" ht="36" customHeight="1">
      <c r="A3526" s="14" t="n">
        <v>46225</v>
      </c>
      <c r="B3526" s="6" t="inlineStr">
        <is>
          <t>10284</t>
        </is>
      </c>
      <c r="C3526" s="6" t="inlineStr">
        <is>
          <t>M/C 0728 (AMARELO)</t>
        </is>
      </c>
      <c r="D3526" s="6" t="inlineStr">
        <is>
          <t>10 FURADEIRAS</t>
        </is>
      </c>
      <c r="E3526" s="6" t="n">
        <v>30001206</v>
      </c>
      <c r="F3526" s="6" t="inlineStr">
        <is>
          <t>TRAVESSA ENCOSTO 360X80X15 MDP CAD PE INTEIRO</t>
        </is>
      </c>
      <c r="G3526" s="6" t="inlineStr">
        <is>
          <t>10 FURADEIRAS</t>
        </is>
      </c>
      <c r="H3526" s="6" t="inlineStr">
        <is>
          <t>10 FURADEIRAS</t>
        </is>
      </c>
      <c r="I3526" s="4" t="inlineStr">
        <is>
          <t>10 FURADEIRAS</t>
        </is>
      </c>
      <c r="J3526" s="4" t="n">
        <v>24</v>
      </c>
      <c r="K3526" s="6" t="n"/>
      <c r="L3526" s="6" t="n"/>
      <c r="M3526" s="6" t="n"/>
      <c r="N3526" s="6" t="n">
        <v>46219</v>
      </c>
      <c r="O3526" s="6" t="n">
        <v>24</v>
      </c>
      <c r="P3526" s="6" t="n"/>
      <c r="Q3526" s="6" t="n"/>
      <c r="R3526" s="6" t="n"/>
      <c r="S3526" s="6" t="n"/>
      <c r="T3526" s="6">
        <f>IF(OR($J3526="",$O3526=""),"",$O3526/$J3526)</f>
        <v/>
      </c>
      <c r="U3526" s="6" t="inlineStr">
        <is>
          <t>Concluído</t>
        </is>
      </c>
      <c r="V3526" s="6" t="n"/>
      <c r="W3526" s="6" t="n"/>
      <c r="X3526" s="6" t="n"/>
      <c r="Y3526" s="6" t="n"/>
      <c r="Z3526" s="6" t="n"/>
      <c r="AA3526" s="5" t="n"/>
      <c r="AB3526" s="6">
        <f>B3526&amp;"|"&amp;I3526</f>
        <v/>
      </c>
      <c r="AC3526">
        <f>IF($B3526="","","|"&amp;SUBSTITUTE(TRIM(SUBSTITUTE(SUBSTITUTE(SUBSTITUTE(SUBSTITUTE(SUBSTITUTE(SUBSTITUTE(SUBSTITUTE(SUBSTITUTE(SUBSTITUTE(SUBSTITUTE(SUBSTITUTE(SUBSTITUTE(SUBSTITUTE(SUBSTITUTE(TRIM($B3526&amp;""),CHAR(10)," "),CHAR(13)," "),"."," "),";"," "),","," "),"/"," "),"+"," "),"-"," "),"  "," "),"  "," "),"  "," "),"  "," "),"  "," "),"  "," "))," ","|")&amp;"|")</f>
        <v/>
      </c>
      <c r="AD3526">
        <f>TRIM($I3526&amp;"")</f>
        <v/>
      </c>
    </row>
    <row r="3527" ht="36" customHeight="1">
      <c r="A3527" s="14" t="n">
        <v>46225</v>
      </c>
      <c r="B3527" s="6" t="inlineStr">
        <is>
          <t>10284</t>
        </is>
      </c>
      <c r="C3527" s="6" t="inlineStr">
        <is>
          <t>M/C 0728 (AMARELO)</t>
        </is>
      </c>
      <c r="D3527" s="6" t="inlineStr">
        <is>
          <t>10 FURADEIRAS</t>
        </is>
      </c>
      <c r="E3527" s="6" t="n">
        <v>30001207</v>
      </c>
      <c r="F3527" s="6" t="inlineStr">
        <is>
          <t>TRAVESSA 360X62X15 MDP CAD PE INTEIRO</t>
        </is>
      </c>
      <c r="G3527" s="6" t="inlineStr">
        <is>
          <t>10 FURADEIRAS</t>
        </is>
      </c>
      <c r="H3527" s="6" t="inlineStr">
        <is>
          <t>10 FURADEIRAS</t>
        </is>
      </c>
      <c r="I3527" s="4" t="inlineStr">
        <is>
          <t>10 FURADEIRAS</t>
        </is>
      </c>
      <c r="J3527" s="4" t="n">
        <v>32</v>
      </c>
      <c r="K3527" s="6" t="n"/>
      <c r="L3527" s="6" t="n"/>
      <c r="M3527" s="6" t="n"/>
      <c r="N3527" s="6" t="n">
        <v>46219</v>
      </c>
      <c r="O3527" s="6" t="n">
        <v>32</v>
      </c>
      <c r="P3527" s="6" t="n"/>
      <c r="Q3527" s="6" t="n"/>
      <c r="R3527" s="6" t="n"/>
      <c r="S3527" s="6" t="n"/>
      <c r="T3527" s="6">
        <f>IF(OR($J3527="",$O3527=""),"",$O3527/$J3527)</f>
        <v/>
      </c>
      <c r="U3527" s="6" t="inlineStr">
        <is>
          <t>Concluído</t>
        </is>
      </c>
      <c r="V3527" s="6" t="n"/>
      <c r="W3527" s="6" t="n"/>
      <c r="X3527" s="6" t="n"/>
      <c r="Y3527" s="6" t="n"/>
      <c r="Z3527" s="6" t="n"/>
      <c r="AA3527" s="5" t="n"/>
      <c r="AB3527" s="6">
        <f>B3527&amp;"|"&amp;I3527</f>
        <v/>
      </c>
      <c r="AC3527">
        <f>IF($B3527="","","|"&amp;SUBSTITUTE(TRIM(SUBSTITUTE(SUBSTITUTE(SUBSTITUTE(SUBSTITUTE(SUBSTITUTE(SUBSTITUTE(SUBSTITUTE(SUBSTITUTE(SUBSTITUTE(SUBSTITUTE(SUBSTITUTE(SUBSTITUTE(SUBSTITUTE(SUBSTITUTE(TRIM($B3527&amp;""),CHAR(10)," "),CHAR(13)," "),"."," "),";"," "),","," "),"/"," "),"+"," "),"-"," "),"  "," "),"  "," "),"  "," "),"  "," "),"  "," "),"  "," "))," ","|")&amp;"|")</f>
        <v/>
      </c>
      <c r="AD3527">
        <f>TRIM($I3527&amp;"")</f>
        <v/>
      </c>
    </row>
    <row r="3528" ht="36" customHeight="1">
      <c r="A3528" s="14" t="n">
        <v>46225</v>
      </c>
      <c r="B3528" s="6" t="inlineStr">
        <is>
          <t>10284</t>
        </is>
      </c>
      <c r="C3528" s="6" t="inlineStr">
        <is>
          <t>M/C 0728 (AMARELO)</t>
        </is>
      </c>
      <c r="D3528" s="6" t="inlineStr">
        <is>
          <t>10 FURADEIRAS</t>
        </is>
      </c>
      <c r="E3528" s="6" t="n">
        <v>30003922</v>
      </c>
      <c r="F3528" s="6" t="inlineStr">
        <is>
          <t>TRAV MENOR ENCOSTO 260X40X15 MDP - CAD TRENTO</t>
        </is>
      </c>
      <c r="G3528" s="6" t="inlineStr">
        <is>
          <t>10 FURADEIRAS</t>
        </is>
      </c>
      <c r="H3528" s="6" t="inlineStr">
        <is>
          <t>10 FURADEIRAS</t>
        </is>
      </c>
      <c r="I3528" s="4" t="inlineStr">
        <is>
          <t>10 FURADEIRAS</t>
        </is>
      </c>
      <c r="J3528" s="4" t="n">
        <v>24</v>
      </c>
      <c r="K3528" s="6" t="n"/>
      <c r="L3528" s="6" t="n"/>
      <c r="M3528" s="6" t="n"/>
      <c r="N3528" s="6" t="n">
        <v>46220</v>
      </c>
      <c r="O3528" s="6" t="n">
        <v>24</v>
      </c>
      <c r="P3528" s="6" t="n"/>
      <c r="Q3528" s="6" t="n"/>
      <c r="R3528" s="6" t="n"/>
      <c r="S3528" s="6" t="n"/>
      <c r="T3528" s="6">
        <f>IF(OR($J3528="",$O3528=""),"",$O3528/$J3528)</f>
        <v/>
      </c>
      <c r="U3528" s="6" t="inlineStr">
        <is>
          <t>Concluído</t>
        </is>
      </c>
      <c r="V3528" s="6" t="n"/>
      <c r="W3528" s="6" t="n"/>
      <c r="X3528" s="6" t="n"/>
      <c r="Y3528" s="6" t="n"/>
      <c r="Z3528" s="6" t="n"/>
      <c r="AA3528" s="5" t="n"/>
      <c r="AB3528" s="6">
        <f>B3528&amp;"|"&amp;I3528</f>
        <v/>
      </c>
      <c r="AC3528">
        <f>IF($B3528="","","|"&amp;SUBSTITUTE(TRIM(SUBSTITUTE(SUBSTITUTE(SUBSTITUTE(SUBSTITUTE(SUBSTITUTE(SUBSTITUTE(SUBSTITUTE(SUBSTITUTE(SUBSTITUTE(SUBSTITUTE(SUBSTITUTE(SUBSTITUTE(SUBSTITUTE(SUBSTITUTE(TRIM($B3528&amp;""),CHAR(10)," "),CHAR(13)," "),"."," "),";"," "),","," "),"/"," "),"+"," "),"-"," "),"  "," "),"  "," "),"  "," "),"  "," "),"  "," "),"  "," "))," ","|")&amp;"|")</f>
        <v/>
      </c>
      <c r="AD3528">
        <f>TRIM($I3528&amp;"")</f>
        <v/>
      </c>
    </row>
    <row r="3529" ht="36" customHeight="1">
      <c r="A3529" s="14" t="n">
        <v>46225</v>
      </c>
      <c r="B3529" s="6" t="inlineStr">
        <is>
          <t>10284</t>
        </is>
      </c>
      <c r="C3529" s="6" t="inlineStr">
        <is>
          <t>M/C 0728 (AMARELO)</t>
        </is>
      </c>
      <c r="D3529" s="6" t="inlineStr">
        <is>
          <t>10 FURADEIRAS</t>
        </is>
      </c>
      <c r="E3529" s="6" t="n">
        <v>30001203</v>
      </c>
      <c r="F3529" s="6" t="inlineStr">
        <is>
          <t>LAT ASSENTO 430X80X18 MDF CAD PE INTEIRO/ MADEIRA</t>
        </is>
      </c>
      <c r="G3529" s="6" t="inlineStr">
        <is>
          <t>10 FURADEIRAS</t>
        </is>
      </c>
      <c r="H3529" s="6" t="inlineStr">
        <is>
          <t>10 FURADEIRAS</t>
        </is>
      </c>
      <c r="I3529" s="4" t="inlineStr">
        <is>
          <t>10 FURADEIRAS</t>
        </is>
      </c>
      <c r="J3529" s="4" t="n">
        <v>48</v>
      </c>
      <c r="K3529" s="6" t="n"/>
      <c r="L3529" s="6" t="n"/>
      <c r="M3529" s="6" t="n"/>
      <c r="N3529" s="6" t="n">
        <v>46220</v>
      </c>
      <c r="O3529" s="6" t="n">
        <v>48</v>
      </c>
      <c r="P3529" s="6" t="n"/>
      <c r="Q3529" s="6" t="n"/>
      <c r="R3529" s="6" t="n"/>
      <c r="S3529" s="6" t="n"/>
      <c r="T3529" s="6">
        <f>IF(OR($J3529="",$O3529=""),"",$O3529/$J3529)</f>
        <v/>
      </c>
      <c r="U3529" s="6" t="inlineStr">
        <is>
          <t>Concluído</t>
        </is>
      </c>
      <c r="V3529" s="6" t="n"/>
      <c r="W3529" s="6" t="n"/>
      <c r="X3529" s="6" t="n"/>
      <c r="Y3529" s="6" t="n"/>
      <c r="Z3529" s="6" t="n"/>
      <c r="AA3529" s="5" t="n"/>
      <c r="AB3529" s="6">
        <f>B3529&amp;"|"&amp;I3529</f>
        <v/>
      </c>
      <c r="AC3529">
        <f>IF($B3529="","","|"&amp;SUBSTITUTE(TRIM(SUBSTITUTE(SUBSTITUTE(SUBSTITUTE(SUBSTITUTE(SUBSTITUTE(SUBSTITUTE(SUBSTITUTE(SUBSTITUTE(SUBSTITUTE(SUBSTITUTE(SUBSTITUTE(SUBSTITUTE(SUBSTITUTE(SUBSTITUTE(TRIM($B3529&amp;""),CHAR(10)," "),CHAR(13)," "),"."," "),";"," "),","," "),"/"," "),"+"," "),"-"," "),"  "," "),"  "," "),"  "," "),"  "," "),"  "," "),"  "," "))," ","|")&amp;"|")</f>
        <v/>
      </c>
      <c r="AD3529">
        <f>TRIM($I3529&amp;"")</f>
        <v/>
      </c>
    </row>
    <row r="3530" ht="36" customHeight="1">
      <c r="A3530" s="14" t="n">
        <v>46225</v>
      </c>
      <c r="B3530" s="6" t="inlineStr">
        <is>
          <t>10284</t>
        </is>
      </c>
      <c r="C3530" s="6" t="inlineStr">
        <is>
          <t>M/C 0728 (AMARELO)</t>
        </is>
      </c>
      <c r="D3530" s="6" t="inlineStr">
        <is>
          <t>10 FURADEIRAS</t>
        </is>
      </c>
      <c r="E3530" s="6" t="n">
        <v>30003403</v>
      </c>
      <c r="F3530" s="6" t="inlineStr">
        <is>
          <t>LATERAL ASSENTO 298X70X18 MDF - DAKAR</t>
        </is>
      </c>
      <c r="G3530" s="6" t="inlineStr">
        <is>
          <t>10 FURADEIRAS</t>
        </is>
      </c>
      <c r="H3530" s="6" t="inlineStr">
        <is>
          <t>10 FURADEIRAS</t>
        </is>
      </c>
      <c r="I3530" s="4" t="inlineStr">
        <is>
          <t>10 FURADEIRAS</t>
        </is>
      </c>
      <c r="J3530" s="4" t="n">
        <v>24</v>
      </c>
      <c r="K3530" s="6" t="n"/>
      <c r="L3530" s="6" t="n"/>
      <c r="M3530" s="6" t="n"/>
      <c r="N3530" s="6" t="n">
        <v>46220</v>
      </c>
      <c r="O3530" s="6" t="n">
        <v>24</v>
      </c>
      <c r="P3530" s="6" t="n"/>
      <c r="Q3530" s="6" t="n"/>
      <c r="R3530" s="6" t="n"/>
      <c r="S3530" s="6" t="n"/>
      <c r="T3530" s="6">
        <f>IF(OR($J3530="",$O3530=""),"",$O3530/$J3530)</f>
        <v/>
      </c>
      <c r="U3530" s="6" t="inlineStr">
        <is>
          <t>Concluído</t>
        </is>
      </c>
      <c r="V3530" s="6" t="n"/>
      <c r="W3530" s="6" t="n"/>
      <c r="X3530" s="6" t="n"/>
      <c r="Y3530" s="6" t="n"/>
      <c r="Z3530" s="6" t="n"/>
      <c r="AA3530" s="5" t="n"/>
      <c r="AB3530" s="6">
        <f>B3530&amp;"|"&amp;I3530</f>
        <v/>
      </c>
      <c r="AC3530">
        <f>IF($B3530="","","|"&amp;SUBSTITUTE(TRIM(SUBSTITUTE(SUBSTITUTE(SUBSTITUTE(SUBSTITUTE(SUBSTITUTE(SUBSTITUTE(SUBSTITUTE(SUBSTITUTE(SUBSTITUTE(SUBSTITUTE(SUBSTITUTE(SUBSTITUTE(SUBSTITUTE(SUBSTITUTE(TRIM($B3530&amp;""),CHAR(10)," "),CHAR(13)," "),"."," "),";"," "),","," "),"/"," "),"+"," "),"-"," "),"  "," "),"  "," "),"  "," "),"  "," "),"  "," "),"  "," "))," ","|")&amp;"|")</f>
        <v/>
      </c>
      <c r="AD3530">
        <f>TRIM($I3530&amp;"")</f>
        <v/>
      </c>
    </row>
    <row r="3531" ht="36" customHeight="1">
      <c r="A3531" s="14" t="n">
        <v>46225</v>
      </c>
      <c r="B3531" s="6" t="inlineStr">
        <is>
          <t>10284</t>
        </is>
      </c>
      <c r="C3531" s="6" t="inlineStr">
        <is>
          <t>M/C 0728 (AMARELO)</t>
        </is>
      </c>
      <c r="D3531" s="6" t="inlineStr">
        <is>
          <t>10 FURADEIRAS</t>
        </is>
      </c>
      <c r="E3531" s="6" t="n">
        <v>30003405</v>
      </c>
      <c r="F3531" s="6" t="inlineStr">
        <is>
          <t>TRAVESSA ASSENTO 360X70X18 MDF - C DAKAR/SANTIAGO</t>
        </is>
      </c>
      <c r="G3531" s="6" t="inlineStr">
        <is>
          <t>10 FURADEIRAS</t>
        </is>
      </c>
      <c r="H3531" s="6" t="inlineStr">
        <is>
          <t>10 FURADEIRAS</t>
        </is>
      </c>
      <c r="I3531" s="4" t="inlineStr">
        <is>
          <t>10 FURADEIRAS</t>
        </is>
      </c>
      <c r="J3531" s="4" t="n">
        <v>1224</v>
      </c>
      <c r="K3531" s="6" t="n"/>
      <c r="L3531" s="6" t="n"/>
      <c r="M3531" s="6" t="n"/>
      <c r="N3531" s="6" t="n">
        <v>46220</v>
      </c>
      <c r="O3531" s="6" t="n">
        <v>1224</v>
      </c>
      <c r="P3531" s="6" t="n"/>
      <c r="Q3531" s="6" t="n"/>
      <c r="R3531" s="6" t="n"/>
      <c r="S3531" s="6" t="n"/>
      <c r="T3531" s="6">
        <f>IF(OR($J3531="",$O3531=""),"",$O3531/$J3531)</f>
        <v/>
      </c>
      <c r="U3531" s="6" t="inlineStr">
        <is>
          <t>Concluído</t>
        </is>
      </c>
      <c r="V3531" s="6" t="n"/>
      <c r="W3531" s="6" t="n"/>
      <c r="X3531" s="6" t="n"/>
      <c r="Y3531" s="6" t="n"/>
      <c r="Z3531" s="6" t="n"/>
      <c r="AA3531" s="5" t="n"/>
      <c r="AB3531" s="6">
        <f>B3531&amp;"|"&amp;I3531</f>
        <v/>
      </c>
      <c r="AC3531">
        <f>IF($B3531="","","|"&amp;SUBSTITUTE(TRIM(SUBSTITUTE(SUBSTITUTE(SUBSTITUTE(SUBSTITUTE(SUBSTITUTE(SUBSTITUTE(SUBSTITUTE(SUBSTITUTE(SUBSTITUTE(SUBSTITUTE(SUBSTITUTE(SUBSTITUTE(SUBSTITUTE(SUBSTITUTE(TRIM($B3531&amp;""),CHAR(10)," "),CHAR(13)," "),"."," "),";"," "),","," "),"/"," "),"+"," "),"-"," "),"  "," "),"  "," "),"  "," "),"  "," "),"  "," "),"  "," "))," ","|")&amp;"|")</f>
        <v/>
      </c>
      <c r="AD3531">
        <f>TRIM($I3531&amp;"")</f>
        <v/>
      </c>
    </row>
    <row r="3532" ht="36" customHeight="1">
      <c r="A3532" s="14" t="n">
        <v>46225</v>
      </c>
      <c r="B3532" s="6" t="inlineStr">
        <is>
          <t>10284</t>
        </is>
      </c>
      <c r="C3532" s="6" t="inlineStr">
        <is>
          <t>M/C 0728 (AMARELO)</t>
        </is>
      </c>
      <c r="D3532" s="6" t="inlineStr">
        <is>
          <t>10 FURADEIRAS</t>
        </is>
      </c>
      <c r="E3532" s="6" t="n">
        <v>30006103</v>
      </c>
      <c r="F3532" s="6" t="inlineStr">
        <is>
          <t>TRAVESSA LATERAL 340X70X18 MDF - CAD SANTIAGO NEW</t>
        </is>
      </c>
      <c r="G3532" s="6" t="inlineStr">
        <is>
          <t>10 FURADEIRAS</t>
        </is>
      </c>
      <c r="H3532" s="6" t="inlineStr">
        <is>
          <t>10 FURADEIRAS</t>
        </is>
      </c>
      <c r="I3532" s="4" t="inlineStr">
        <is>
          <t>10 FURADEIRAS</t>
        </is>
      </c>
      <c r="J3532" s="4" t="n">
        <v>1200</v>
      </c>
      <c r="K3532" s="6" t="n"/>
      <c r="L3532" s="6" t="n"/>
      <c r="M3532" s="6" t="n"/>
      <c r="N3532" s="6" t="n">
        <v>46220</v>
      </c>
      <c r="O3532" s="6" t="n">
        <v>1200</v>
      </c>
      <c r="P3532" s="6" t="n"/>
      <c r="Q3532" s="6" t="n"/>
      <c r="R3532" s="6" t="n"/>
      <c r="S3532" s="6" t="n"/>
      <c r="T3532" s="6">
        <f>IF(OR($J3532="",$O3532=""),"",$O3532/$J3532)</f>
        <v/>
      </c>
      <c r="U3532" s="6" t="inlineStr">
        <is>
          <t>Concluído</t>
        </is>
      </c>
      <c r="V3532" s="6" t="n"/>
      <c r="W3532" s="6" t="n"/>
      <c r="X3532" s="6" t="n"/>
      <c r="Y3532" s="6" t="n"/>
      <c r="Z3532" s="6" t="n"/>
      <c r="AA3532" s="5" t="n"/>
      <c r="AB3532" s="6">
        <f>B3532&amp;"|"&amp;I3532</f>
        <v/>
      </c>
      <c r="AC3532">
        <f>IF($B3532="","","|"&amp;SUBSTITUTE(TRIM(SUBSTITUTE(SUBSTITUTE(SUBSTITUTE(SUBSTITUTE(SUBSTITUTE(SUBSTITUTE(SUBSTITUTE(SUBSTITUTE(SUBSTITUTE(SUBSTITUTE(SUBSTITUTE(SUBSTITUTE(SUBSTITUTE(SUBSTITUTE(TRIM($B3532&amp;""),CHAR(10)," "),CHAR(13)," "),"."," "),";"," "),","," "),"/"," "),"+"," "),"-"," "),"  "," "),"  "," "),"  "," "),"  "," "),"  "," "),"  "," "))," ","|")&amp;"|")</f>
        <v/>
      </c>
      <c r="AD3532">
        <f>TRIM($I3532&amp;"")</f>
        <v/>
      </c>
    </row>
    <row r="3533" ht="36" customHeight="1">
      <c r="A3533" s="14" t="n">
        <v>46225</v>
      </c>
      <c r="B3533" s="6" t="inlineStr">
        <is>
          <t>10284</t>
        </is>
      </c>
      <c r="C3533" s="6" t="inlineStr">
        <is>
          <t>M/C 0728 (AMARELO)</t>
        </is>
      </c>
      <c r="D3533" s="6" t="inlineStr">
        <is>
          <t>10 FURADEIRAS</t>
        </is>
      </c>
      <c r="E3533" s="6" t="n">
        <v>30006802</v>
      </c>
      <c r="F3533" s="6" t="inlineStr">
        <is>
          <t>TRAV SUPERIOR 360X55X25 MDP - CAD GENOVA</t>
        </is>
      </c>
      <c r="G3533" s="6" t="inlineStr">
        <is>
          <t>10 FURADEIRAS</t>
        </is>
      </c>
      <c r="H3533" s="6" t="inlineStr">
        <is>
          <t>10 FURADEIRAS</t>
        </is>
      </c>
      <c r="I3533" s="4" t="inlineStr">
        <is>
          <t>10 FURADEIRAS</t>
        </is>
      </c>
      <c r="J3533" s="4" t="n">
        <v>4</v>
      </c>
      <c r="K3533" s="6" t="n"/>
      <c r="L3533" s="6" t="n"/>
      <c r="M3533" s="6" t="n"/>
      <c r="N3533" s="6" t="n">
        <v>46220</v>
      </c>
      <c r="O3533" s="6" t="n">
        <v>4</v>
      </c>
      <c r="P3533" s="6" t="n"/>
      <c r="Q3533" s="6" t="n"/>
      <c r="R3533" s="6" t="n"/>
      <c r="S3533" s="6" t="n"/>
      <c r="T3533" s="6">
        <f>IF(OR($J3533="",$O3533=""),"",$O3533/$J3533)</f>
        <v/>
      </c>
      <c r="U3533" s="6" t="inlineStr">
        <is>
          <t>Concluído</t>
        </is>
      </c>
      <c r="V3533" s="6" t="n"/>
      <c r="W3533" s="6" t="n"/>
      <c r="X3533" s="6" t="n"/>
      <c r="Y3533" s="6" t="n"/>
      <c r="Z3533" s="6" t="n"/>
      <c r="AA3533" s="5" t="n"/>
      <c r="AB3533" s="6">
        <f>B3533&amp;"|"&amp;I3533</f>
        <v/>
      </c>
      <c r="AC3533">
        <f>IF($B3533="","","|"&amp;SUBSTITUTE(TRIM(SUBSTITUTE(SUBSTITUTE(SUBSTITUTE(SUBSTITUTE(SUBSTITUTE(SUBSTITUTE(SUBSTITUTE(SUBSTITUTE(SUBSTITUTE(SUBSTITUTE(SUBSTITUTE(SUBSTITUTE(SUBSTITUTE(SUBSTITUTE(TRIM($B3533&amp;""),CHAR(10)," "),CHAR(13)," "),"."," "),";"," "),","," "),"/"," "),"+"," "),"-"," "),"  "," "),"  "," "),"  "," "),"  "," "),"  "," "),"  "," "))," ","|")&amp;"|")</f>
        <v/>
      </c>
      <c r="AD3533">
        <f>TRIM($I3533&amp;"")</f>
        <v/>
      </c>
    </row>
    <row r="3534" ht="36" customHeight="1">
      <c r="A3534" s="14" t="n">
        <v>46225</v>
      </c>
      <c r="B3534" s="6" t="inlineStr">
        <is>
          <t>10284</t>
        </is>
      </c>
      <c r="C3534" s="6" t="inlineStr">
        <is>
          <t>M/C 0728 (AMARELO)</t>
        </is>
      </c>
      <c r="D3534" s="6" t="inlineStr">
        <is>
          <t>10 FURADEIRAS</t>
        </is>
      </c>
      <c r="E3534" s="6" t="n">
        <v>30006803</v>
      </c>
      <c r="F3534" s="6" t="inlineStr">
        <is>
          <t>TRAV CENTRAL 360X70X25 MDP - CAD GENOVA</t>
        </is>
      </c>
      <c r="G3534" s="6" t="inlineStr">
        <is>
          <t>10 FURADEIRAS</t>
        </is>
      </c>
      <c r="H3534" s="6" t="inlineStr">
        <is>
          <t>10 FURADEIRAS</t>
        </is>
      </c>
      <c r="I3534" s="4" t="inlineStr">
        <is>
          <t>10 FURADEIRAS</t>
        </is>
      </c>
      <c r="J3534" s="4" t="n">
        <v>4</v>
      </c>
      <c r="K3534" s="6" t="n"/>
      <c r="L3534" s="6" t="n"/>
      <c r="M3534" s="6" t="n"/>
      <c r="N3534" s="6" t="n">
        <v>46220</v>
      </c>
      <c r="O3534" s="6" t="n">
        <v>4</v>
      </c>
      <c r="P3534" s="6" t="n"/>
      <c r="Q3534" s="6" t="n"/>
      <c r="R3534" s="6" t="n"/>
      <c r="S3534" s="6" t="n"/>
      <c r="T3534" s="6">
        <f>IF(OR($J3534="",$O3534=""),"",$O3534/$J3534)</f>
        <v/>
      </c>
      <c r="U3534" s="6" t="inlineStr">
        <is>
          <t>Concluído</t>
        </is>
      </c>
      <c r="V3534" s="6" t="n"/>
      <c r="W3534" s="6" t="n"/>
      <c r="X3534" s="6" t="n"/>
      <c r="Y3534" s="6" t="n"/>
      <c r="Z3534" s="6" t="n"/>
      <c r="AA3534" s="5" t="n"/>
      <c r="AB3534" s="6">
        <f>B3534&amp;"|"&amp;I3534</f>
        <v/>
      </c>
      <c r="AC3534">
        <f>IF($B3534="","","|"&amp;SUBSTITUTE(TRIM(SUBSTITUTE(SUBSTITUTE(SUBSTITUTE(SUBSTITUTE(SUBSTITUTE(SUBSTITUTE(SUBSTITUTE(SUBSTITUTE(SUBSTITUTE(SUBSTITUTE(SUBSTITUTE(SUBSTITUTE(SUBSTITUTE(SUBSTITUTE(TRIM($B3534&amp;""),CHAR(10)," "),CHAR(13)," "),"."," "),";"," "),","," "),"/"," "),"+"," "),"-"," "),"  "," "),"  "," "),"  "," "),"  "," "),"  "," "),"  "," "))," ","|")&amp;"|")</f>
        <v/>
      </c>
      <c r="AD3534">
        <f>TRIM($I3534&amp;"")</f>
        <v/>
      </c>
    </row>
    <row r="3535" ht="36" customHeight="1">
      <c r="A3535" s="14" t="n">
        <v>46225</v>
      </c>
      <c r="B3535" s="6" t="inlineStr">
        <is>
          <t>10284</t>
        </is>
      </c>
      <c r="C3535" s="6" t="inlineStr">
        <is>
          <t>M/C 0728 (AMARELO)</t>
        </is>
      </c>
      <c r="D3535" s="6" t="inlineStr">
        <is>
          <t>10 FURADEIRAS</t>
        </is>
      </c>
      <c r="E3535" s="6" t="n">
        <v>30006804</v>
      </c>
      <c r="F3535" s="6" t="inlineStr">
        <is>
          <t>TRAV INFERIOR 360X87X15 MDP - CAD GENOVA</t>
        </is>
      </c>
      <c r="G3535" s="6" t="inlineStr">
        <is>
          <t>10 FURADEIRAS</t>
        </is>
      </c>
      <c r="H3535" s="6" t="inlineStr">
        <is>
          <t>10 FURADEIRAS</t>
        </is>
      </c>
      <c r="I3535" s="4" t="inlineStr">
        <is>
          <t>10 FURADEIRAS</t>
        </is>
      </c>
      <c r="J3535" s="4" t="n">
        <v>4</v>
      </c>
      <c r="K3535" s="6" t="n"/>
      <c r="L3535" s="6" t="n"/>
      <c r="M3535" s="6" t="n"/>
      <c r="N3535" s="6" t="n">
        <v>46220</v>
      </c>
      <c r="O3535" s="6" t="n">
        <v>4</v>
      </c>
      <c r="P3535" s="6" t="n"/>
      <c r="Q3535" s="6" t="n"/>
      <c r="R3535" s="6" t="n"/>
      <c r="S3535" s="6" t="n"/>
      <c r="T3535" s="6">
        <f>IF(OR($J3535="",$O3535=""),"",$O3535/$J3535)</f>
        <v/>
      </c>
      <c r="U3535" s="6" t="inlineStr">
        <is>
          <t>Concluído</t>
        </is>
      </c>
      <c r="V3535" s="6" t="n"/>
      <c r="W3535" s="6" t="n"/>
      <c r="X3535" s="6" t="n"/>
      <c r="Y3535" s="6" t="n"/>
      <c r="Z3535" s="6" t="n"/>
      <c r="AA3535" s="5" t="n"/>
      <c r="AB3535" s="6">
        <f>B3535&amp;"|"&amp;I3535</f>
        <v/>
      </c>
      <c r="AC3535">
        <f>IF($B3535="","","|"&amp;SUBSTITUTE(TRIM(SUBSTITUTE(SUBSTITUTE(SUBSTITUTE(SUBSTITUTE(SUBSTITUTE(SUBSTITUTE(SUBSTITUTE(SUBSTITUTE(SUBSTITUTE(SUBSTITUTE(SUBSTITUTE(SUBSTITUTE(SUBSTITUTE(SUBSTITUTE(TRIM($B3535&amp;""),CHAR(10)," "),CHAR(13)," "),"."," "),";"," "),","," "),"/"," "),"+"," "),"-"," "),"  "," "),"  "," "),"  "," "),"  "," "),"  "," "),"  "," "))," ","|")&amp;"|")</f>
        <v/>
      </c>
      <c r="AD3535">
        <f>TRIM($I3535&amp;"")</f>
        <v/>
      </c>
    </row>
    <row r="3536" ht="72" customHeight="1">
      <c r="A3536" s="14" t="n">
        <v>46232</v>
      </c>
      <c r="B3536" s="6" t="inlineStr">
        <is>
          <t>10274,10275,10276,10277,10279,10280,10281,10278</t>
        </is>
      </c>
      <c r="C3536" s="6" t="inlineStr">
        <is>
          <t>MAD 0803 CAD.1 (LARANJA)</t>
        </is>
      </c>
      <c r="D3536" s="6" t="inlineStr">
        <is>
          <t>10 FURADEIRAS</t>
        </is>
      </c>
      <c r="E3536" s="6" t="n">
        <v>30004205</v>
      </c>
      <c r="F3536" s="6" t="inlineStr">
        <is>
          <t>PE TRASEIRO 920X58X25 MADEIRA - CAD AMBAR PI</t>
        </is>
      </c>
      <c r="G3536" s="6" t="inlineStr">
        <is>
          <t>10 FURADEIRAS</t>
        </is>
      </c>
      <c r="H3536" s="6" t="inlineStr">
        <is>
          <t>10 FURADEIRAS</t>
        </is>
      </c>
      <c r="I3536" s="4" t="inlineStr">
        <is>
          <t>10 FURADEIRAS</t>
        </is>
      </c>
      <c r="J3536" s="4" t="n">
        <v>48</v>
      </c>
      <c r="K3536" s="6" t="n"/>
      <c r="L3536" s="6" t="n"/>
      <c r="M3536" s="6" t="n"/>
      <c r="N3536" s="6" t="n">
        <v>46220</v>
      </c>
      <c r="O3536" s="6" t="n">
        <v>48</v>
      </c>
      <c r="P3536" s="6" t="n"/>
      <c r="Q3536" s="6" t="n"/>
      <c r="R3536" s="6" t="n"/>
      <c r="S3536" s="6" t="n"/>
      <c r="T3536" s="6">
        <f>IF(OR($J3536="",$O3536=""),"",$O3536/$J3536)</f>
        <v/>
      </c>
      <c r="U3536" s="6" t="inlineStr">
        <is>
          <t>Concluído</t>
        </is>
      </c>
      <c r="V3536" s="6" t="n"/>
      <c r="W3536" s="6" t="n"/>
      <c r="X3536" s="6" t="n"/>
      <c r="Y3536" s="6" t="n"/>
      <c r="Z3536" s="6" t="n"/>
      <c r="AA3536" s="5" t="n"/>
      <c r="AB3536" s="6">
        <f>B3536&amp;"|"&amp;I3536</f>
        <v/>
      </c>
      <c r="AC3536">
        <f>IF($B3536="","","|"&amp;SUBSTITUTE(TRIM(SUBSTITUTE(SUBSTITUTE(SUBSTITUTE(SUBSTITUTE(SUBSTITUTE(SUBSTITUTE(SUBSTITUTE(SUBSTITUTE(SUBSTITUTE(SUBSTITUTE(SUBSTITUTE(SUBSTITUTE(SUBSTITUTE(SUBSTITUTE(TRIM($B3536&amp;""),CHAR(10)," "),CHAR(13)," "),"."," "),";"," "),","," "),"/"," "),"+"," "),"-"," "),"  "," "),"  "," "),"  "," "),"  "," "),"  "," "),"  "," "))," ","|")&amp;"|")</f>
        <v/>
      </c>
      <c r="AD3536">
        <f>TRIM($I3536&amp;"")</f>
        <v/>
      </c>
    </row>
    <row r="3537" ht="36" customHeight="1">
      <c r="A3537" s="14" t="n">
        <v>46225</v>
      </c>
      <c r="B3537" s="6" t="inlineStr">
        <is>
          <t>10284</t>
        </is>
      </c>
      <c r="C3537" s="6" t="inlineStr">
        <is>
          <t>M/C 0728 (AMARELO)</t>
        </is>
      </c>
      <c r="D3537" s="6" t="inlineStr">
        <is>
          <t>10 FURADEIRAS</t>
        </is>
      </c>
      <c r="E3537" s="6" t="n">
        <v>30001309</v>
      </c>
      <c r="F3537" s="6" t="inlineStr">
        <is>
          <t>TRA CENTR 360X56(911)X25 MDP (14PCS) - PE INTEIRO</t>
        </is>
      </c>
      <c r="G3537" s="6" t="inlineStr">
        <is>
          <t>10 FURADEIRAS</t>
        </is>
      </c>
      <c r="H3537" s="6" t="inlineStr">
        <is>
          <t>10 FURADEIRAS</t>
        </is>
      </c>
      <c r="I3537" s="4" t="inlineStr">
        <is>
          <t>10 FURADEIRAS</t>
        </is>
      </c>
      <c r="J3537" s="4" t="n">
        <v>8</v>
      </c>
      <c r="K3537" s="6" t="n"/>
      <c r="L3537" s="6" t="n"/>
      <c r="M3537" s="6" t="n"/>
      <c r="N3537" s="6" t="n">
        <v>46220</v>
      </c>
      <c r="O3537" s="6" t="n">
        <v>8</v>
      </c>
      <c r="P3537" s="6" t="n"/>
      <c r="Q3537" s="6" t="n"/>
      <c r="R3537" s="6" t="n"/>
      <c r="S3537" s="6" t="n"/>
      <c r="T3537" s="6">
        <f>IF(OR($J3537="",$O3537=""),"",$O3537/$J3537)</f>
        <v/>
      </c>
      <c r="U3537" s="6" t="inlineStr">
        <is>
          <t>Concluído</t>
        </is>
      </c>
      <c r="V3537" s="6" t="n"/>
      <c r="W3537" s="6" t="n"/>
      <c r="X3537" s="6" t="n"/>
      <c r="Y3537" s="6" t="n"/>
      <c r="Z3537" s="6" t="n"/>
      <c r="AA3537" s="5" t="n"/>
      <c r="AB3537" s="6">
        <f>B3537&amp;"|"&amp;I3537</f>
        <v/>
      </c>
      <c r="AC3537">
        <f>IF($B3537="","","|"&amp;SUBSTITUTE(TRIM(SUBSTITUTE(SUBSTITUTE(SUBSTITUTE(SUBSTITUTE(SUBSTITUTE(SUBSTITUTE(SUBSTITUTE(SUBSTITUTE(SUBSTITUTE(SUBSTITUTE(SUBSTITUTE(SUBSTITUTE(SUBSTITUTE(SUBSTITUTE(TRIM($B3537&amp;""),CHAR(10)," "),CHAR(13)," "),"."," "),";"," "),","," "),"/"," "),"+"," "),"-"," "),"  "," "),"  "," "),"  "," "),"  "," "),"  "," "),"  "," "))," ","|")&amp;"|")</f>
        <v/>
      </c>
      <c r="AD3537">
        <f>TRIM($I3537&amp;"")</f>
        <v/>
      </c>
    </row>
    <row r="3538" ht="36" customHeight="1">
      <c r="A3538" s="14" t="n">
        <v>46225</v>
      </c>
      <c r="B3538" s="6" t="inlineStr">
        <is>
          <t>10284</t>
        </is>
      </c>
      <c r="C3538" s="6" t="inlineStr">
        <is>
          <t>M/C 0728 (AMARELO)</t>
        </is>
      </c>
      <c r="D3538" s="6" t="inlineStr">
        <is>
          <t>10 FURADEIRAS</t>
        </is>
      </c>
      <c r="E3538" s="6" t="n">
        <v>30001201</v>
      </c>
      <c r="F3538" s="6" t="inlineStr">
        <is>
          <t>PE TRASEIRO 980X65(911)X25 MDF (11PCS)- CAD PE INT</t>
        </is>
      </c>
      <c r="G3538" s="6" t="inlineStr">
        <is>
          <t>10 FURADEIRAS</t>
        </is>
      </c>
      <c r="H3538" s="6" t="inlineStr">
        <is>
          <t>10 FURADEIRAS</t>
        </is>
      </c>
      <c r="I3538" s="4" t="inlineStr">
        <is>
          <t>10 FURADEIRAS</t>
        </is>
      </c>
      <c r="J3538" s="4" t="n">
        <v>24</v>
      </c>
      <c r="K3538" s="6" t="n"/>
      <c r="L3538" s="6" t="n"/>
      <c r="M3538" s="6" t="n"/>
      <c r="N3538" s="6" t="n">
        <v>46220</v>
      </c>
      <c r="O3538" s="6" t="n">
        <v>24</v>
      </c>
      <c r="P3538" s="6" t="n"/>
      <c r="Q3538" s="6" t="n"/>
      <c r="R3538" s="6" t="n"/>
      <c r="S3538" s="6" t="n"/>
      <c r="T3538" s="6">
        <f>IF(OR($J3538="",$O3538=""),"",$O3538/$J3538)</f>
        <v/>
      </c>
      <c r="U3538" s="6" t="inlineStr">
        <is>
          <t>Concluído</t>
        </is>
      </c>
      <c r="V3538" s="6" t="n"/>
      <c r="W3538" s="6" t="n"/>
      <c r="X3538" s="6" t="n"/>
      <c r="Y3538" s="6" t="n"/>
      <c r="Z3538" s="6" t="n"/>
      <c r="AA3538" s="5" t="n"/>
      <c r="AB3538" s="6">
        <f>B3538&amp;"|"&amp;I3538</f>
        <v/>
      </c>
      <c r="AC3538">
        <f>IF($B3538="","","|"&amp;SUBSTITUTE(TRIM(SUBSTITUTE(SUBSTITUTE(SUBSTITUTE(SUBSTITUTE(SUBSTITUTE(SUBSTITUTE(SUBSTITUTE(SUBSTITUTE(SUBSTITUTE(SUBSTITUTE(SUBSTITUTE(SUBSTITUTE(SUBSTITUTE(SUBSTITUTE(TRIM($B3538&amp;""),CHAR(10)," "),CHAR(13)," "),"."," "),";"," "),","," "),"/"," "),"+"," "),"-"," "),"  "," "),"  "," "),"  "," "),"  "," "),"  "," "),"  "," "))," ","|")&amp;"|")</f>
        <v/>
      </c>
      <c r="AD3538">
        <f>TRIM($I3538&amp;"")</f>
        <v/>
      </c>
    </row>
    <row r="3539" ht="36" customHeight="1">
      <c r="A3539" s="14" t="n">
        <v>46225</v>
      </c>
      <c r="B3539" s="6" t="inlineStr">
        <is>
          <t>10284</t>
        </is>
      </c>
      <c r="C3539" s="6" t="inlineStr">
        <is>
          <t>M/C 0728 (AMARELO)</t>
        </is>
      </c>
      <c r="D3539" s="6" t="inlineStr">
        <is>
          <t>10 FURADEIRAS</t>
        </is>
      </c>
      <c r="E3539" s="6" t="n">
        <v>30001202</v>
      </c>
      <c r="F3539" s="6" t="inlineStr">
        <is>
          <t>PÉ FRONTAL 441X65(911)X25 MDF (16PÇS) - CAD PÉ INT</t>
        </is>
      </c>
      <c r="G3539" s="6" t="inlineStr">
        <is>
          <t>10 FURADEIRAS</t>
        </is>
      </c>
      <c r="H3539" s="6" t="inlineStr">
        <is>
          <t>10 FURADEIRAS</t>
        </is>
      </c>
      <c r="I3539" s="4" t="inlineStr">
        <is>
          <t>10 FURADEIRAS</t>
        </is>
      </c>
      <c r="J3539" s="4" t="n">
        <v>48</v>
      </c>
      <c r="K3539" s="6" t="n"/>
      <c r="L3539" s="6" t="n"/>
      <c r="M3539" s="6" t="n"/>
      <c r="N3539" s="6" t="n">
        <v>46220</v>
      </c>
      <c r="O3539" s="6" t="n">
        <v>48</v>
      </c>
      <c r="P3539" s="6" t="n"/>
      <c r="Q3539" s="6" t="n"/>
      <c r="R3539" s="6" t="n"/>
      <c r="S3539" s="6" t="n"/>
      <c r="T3539" s="6">
        <f>IF(OR($J3539="",$O3539=""),"",$O3539/$J3539)</f>
        <v/>
      </c>
      <c r="U3539" s="6" t="inlineStr">
        <is>
          <t>Concluído</t>
        </is>
      </c>
      <c r="V3539" s="6" t="n"/>
      <c r="W3539" s="6" t="n"/>
      <c r="X3539" s="6" t="n"/>
      <c r="Y3539" s="6" t="n"/>
      <c r="Z3539" s="6" t="n"/>
      <c r="AA3539" s="5" t="n"/>
      <c r="AB3539" s="6">
        <f>B3539&amp;"|"&amp;I3539</f>
        <v/>
      </c>
      <c r="AC3539">
        <f>IF($B3539="","","|"&amp;SUBSTITUTE(TRIM(SUBSTITUTE(SUBSTITUTE(SUBSTITUTE(SUBSTITUTE(SUBSTITUTE(SUBSTITUTE(SUBSTITUTE(SUBSTITUTE(SUBSTITUTE(SUBSTITUTE(SUBSTITUTE(SUBSTITUTE(SUBSTITUTE(SUBSTITUTE(TRIM($B3539&amp;""),CHAR(10)," "),CHAR(13)," "),"."," "),";"," "),","," "),"/"," "),"+"," "),"-"," "),"  "," "),"  "," "),"  "," "),"  "," "),"  "," "),"  "," "))," ","|")&amp;"|")</f>
        <v/>
      </c>
      <c r="AD3539">
        <f>TRIM($I3539&amp;"")</f>
        <v/>
      </c>
    </row>
    <row r="3540" ht="36" customHeight="1">
      <c r="A3540" s="14" t="n">
        <v>46225</v>
      </c>
      <c r="B3540" s="6" t="inlineStr">
        <is>
          <t>10284</t>
        </is>
      </c>
      <c r="C3540" s="6" t="inlineStr">
        <is>
          <t>M/C 0728 (AMARELO)</t>
        </is>
      </c>
      <c r="D3540" s="6" t="inlineStr">
        <is>
          <t>10 FURADEIRAS</t>
        </is>
      </c>
      <c r="E3540" s="6" t="n">
        <v>30001301</v>
      </c>
      <c r="F3540" s="6" t="inlineStr">
        <is>
          <t>PE TRASEIRO 920X65(911)X25 MDF (11PCS)- CAD PE INT</t>
        </is>
      </c>
      <c r="G3540" s="6" t="inlineStr">
        <is>
          <t>10 FURADEIRAS</t>
        </is>
      </c>
      <c r="H3540" s="6" t="inlineStr">
        <is>
          <t>10 FURADEIRAS</t>
        </is>
      </c>
      <c r="I3540" s="4" t="inlineStr">
        <is>
          <t>10 FURADEIRAS</t>
        </is>
      </c>
      <c r="J3540" s="4" t="n">
        <v>16</v>
      </c>
      <c r="K3540" s="6" t="n"/>
      <c r="L3540" s="6" t="n"/>
      <c r="M3540" s="6" t="n"/>
      <c r="N3540" s="6" t="n">
        <v>46220</v>
      </c>
      <c r="O3540" s="6" t="n">
        <v>16</v>
      </c>
      <c r="P3540" s="6" t="n"/>
      <c r="Q3540" s="6" t="n"/>
      <c r="R3540" s="6" t="n"/>
      <c r="S3540" s="6" t="n"/>
      <c r="T3540" s="6">
        <f>IF(OR($J3540="",$O3540=""),"",$O3540/$J3540)</f>
        <v/>
      </c>
      <c r="U3540" s="6" t="inlineStr">
        <is>
          <t>Concluído</t>
        </is>
      </c>
      <c r="V3540" s="6" t="n"/>
      <c r="W3540" s="6" t="n"/>
      <c r="X3540" s="6" t="n"/>
      <c r="Y3540" s="6" t="n"/>
      <c r="Z3540" s="6" t="n"/>
      <c r="AA3540" s="5" t="n"/>
      <c r="AB3540" s="6">
        <f>B3540&amp;"|"&amp;I3540</f>
        <v/>
      </c>
      <c r="AC3540">
        <f>IF($B3540="","","|"&amp;SUBSTITUTE(TRIM(SUBSTITUTE(SUBSTITUTE(SUBSTITUTE(SUBSTITUTE(SUBSTITUTE(SUBSTITUTE(SUBSTITUTE(SUBSTITUTE(SUBSTITUTE(SUBSTITUTE(SUBSTITUTE(SUBSTITUTE(SUBSTITUTE(SUBSTITUTE(TRIM($B3540&amp;""),CHAR(10)," "),CHAR(13)," "),"."," "),";"," "),","," "),"/"," "),"+"," "),"-"," "),"  "," "),"  "," "),"  "," "),"  "," "),"  "," "),"  "," "))," ","|")&amp;"|")</f>
        <v/>
      </c>
      <c r="AD3540">
        <f>TRIM($I3540&amp;"")</f>
        <v/>
      </c>
    </row>
    <row r="3541" ht="36" customHeight="1">
      <c r="A3541" s="14" t="n">
        <v>46225</v>
      </c>
      <c r="B3541" s="6" t="inlineStr">
        <is>
          <t>10284</t>
        </is>
      </c>
      <c r="C3541" s="6" t="inlineStr">
        <is>
          <t>M/C 0728 (AMARELO)</t>
        </is>
      </c>
      <c r="D3541" s="6" t="inlineStr">
        <is>
          <t>10 FURADEIRAS</t>
        </is>
      </c>
      <c r="E3541" s="6" t="n">
        <v>30006801</v>
      </c>
      <c r="F3541" s="6" t="inlineStr">
        <is>
          <t>PE TRASEIRO 980X94(911)X25 MDF (8PCS)- CAD GENOVA</t>
        </is>
      </c>
      <c r="G3541" s="6" t="inlineStr">
        <is>
          <t>10 FURADEIRAS</t>
        </is>
      </c>
      <c r="H3541" s="6" t="inlineStr">
        <is>
          <t>10 FURADEIRAS</t>
        </is>
      </c>
      <c r="I3541" s="4" t="inlineStr">
        <is>
          <t>10 FURADEIRAS</t>
        </is>
      </c>
      <c r="J3541" s="4" t="n">
        <v>8</v>
      </c>
      <c r="K3541" s="6" t="n"/>
      <c r="L3541" s="6" t="n"/>
      <c r="M3541" s="6" t="n"/>
      <c r="N3541" s="6" t="n">
        <v>46220</v>
      </c>
      <c r="O3541" s="6" t="n">
        <v>8</v>
      </c>
      <c r="P3541" s="6" t="n"/>
      <c r="Q3541" s="6" t="n"/>
      <c r="R3541" s="6" t="n"/>
      <c r="S3541" s="6" t="n"/>
      <c r="T3541" s="6">
        <f>IF(OR($J3541="",$O3541=""),"",$O3541/$J3541)</f>
        <v/>
      </c>
      <c r="U3541" s="6" t="inlineStr">
        <is>
          <t>Concluído</t>
        </is>
      </c>
      <c r="V3541" s="6" t="n"/>
      <c r="W3541" s="6" t="n"/>
      <c r="X3541" s="6" t="n"/>
      <c r="Y3541" s="6" t="n"/>
      <c r="Z3541" s="6" t="n"/>
      <c r="AA3541" s="5" t="n"/>
      <c r="AB3541" s="6">
        <f>B3541&amp;"|"&amp;I3541</f>
        <v/>
      </c>
      <c r="AC3541">
        <f>IF($B3541="","","|"&amp;SUBSTITUTE(TRIM(SUBSTITUTE(SUBSTITUTE(SUBSTITUTE(SUBSTITUTE(SUBSTITUTE(SUBSTITUTE(SUBSTITUTE(SUBSTITUTE(SUBSTITUTE(SUBSTITUTE(SUBSTITUTE(SUBSTITUTE(SUBSTITUTE(SUBSTITUTE(TRIM($B3541&amp;""),CHAR(10)," "),CHAR(13)," "),"."," "),";"," "),","," "),"/"," "),"+"," "),"-"," "),"  "," "),"  "," "),"  "," "),"  "," "),"  "," "),"  "," "))," ","|")&amp;"|")</f>
        <v/>
      </c>
      <c r="AD3541">
        <f>TRIM($I3541&amp;"")</f>
        <v/>
      </c>
    </row>
    <row r="3542" ht="72" customHeight="1">
      <c r="A3542" s="14" t="n">
        <v>46232</v>
      </c>
      <c r="B3542" s="6" t="inlineStr">
        <is>
          <t>10274,10275,10276,10277,10279,10280,10281,10278</t>
        </is>
      </c>
      <c r="C3542" s="6" t="inlineStr">
        <is>
          <t>MAD 0803 CAD.1 (LARANJA)</t>
        </is>
      </c>
      <c r="D3542" s="6" t="inlineStr">
        <is>
          <t>10 FURADEIRAS</t>
        </is>
      </c>
      <c r="E3542" s="6" t="n">
        <v>30005104</v>
      </c>
      <c r="F3542" s="6" t="inlineStr">
        <is>
          <t>ASSENTO 440X440X15 MDP - CADEIRA AMETISTA MADEIRA</t>
        </is>
      </c>
      <c r="G3542" s="6" t="inlineStr">
        <is>
          <t>10 FURADEIRAS</t>
        </is>
      </c>
      <c r="H3542" s="6" t="inlineStr">
        <is>
          <t>10 FURADEIRAS</t>
        </is>
      </c>
      <c r="I3542" s="4" t="inlineStr">
        <is>
          <t>10 FURADEIRAS</t>
        </is>
      </c>
      <c r="J3542" s="4" t="n">
        <v>6</v>
      </c>
      <c r="K3542" s="6" t="n"/>
      <c r="L3542" s="6" t="n"/>
      <c r="M3542" s="6" t="n"/>
      <c r="N3542" s="6" t="n">
        <v>46220</v>
      </c>
      <c r="O3542" s="6" t="n">
        <v>6</v>
      </c>
      <c r="P3542" s="6" t="n"/>
      <c r="Q3542" s="6" t="n"/>
      <c r="R3542" s="6" t="n"/>
      <c r="S3542" s="6" t="n"/>
      <c r="T3542" s="6">
        <f>IF(OR($J3542="",$O3542=""),"",$O3542/$J3542)</f>
        <v/>
      </c>
      <c r="U3542" s="6" t="inlineStr">
        <is>
          <t>Concluído</t>
        </is>
      </c>
      <c r="V3542" s="6" t="n"/>
      <c r="W3542" s="6" t="n"/>
      <c r="X3542" s="6" t="n"/>
      <c r="Y3542" s="6" t="n"/>
      <c r="Z3542" s="6" t="n"/>
      <c r="AA3542" s="5" t="n"/>
      <c r="AB3542" s="6">
        <f>B3542&amp;"|"&amp;I3542</f>
        <v/>
      </c>
      <c r="AC3542">
        <f>IF($B3542="","","|"&amp;SUBSTITUTE(TRIM(SUBSTITUTE(SUBSTITUTE(SUBSTITUTE(SUBSTITUTE(SUBSTITUTE(SUBSTITUTE(SUBSTITUTE(SUBSTITUTE(SUBSTITUTE(SUBSTITUTE(SUBSTITUTE(SUBSTITUTE(SUBSTITUTE(SUBSTITUTE(TRIM($B3542&amp;""),CHAR(10)," "),CHAR(13)," "),"."," "),";"," "),","," "),"/"," "),"+"," "),"-"," "),"  "," "),"  "," "),"  "," "),"  "," "),"  "," "),"  "," "))," ","|")&amp;"|")</f>
        <v/>
      </c>
      <c r="AD3542">
        <f>TRIM($I3542&amp;"")</f>
        <v/>
      </c>
    </row>
    <row r="3543" ht="72" customHeight="1">
      <c r="A3543" s="14" t="n">
        <v>46232</v>
      </c>
      <c r="B3543" s="6" t="inlineStr">
        <is>
          <t>10274,10275,10276,10277,10279,10280,10281,10278</t>
        </is>
      </c>
      <c r="C3543" s="6" t="inlineStr">
        <is>
          <t>MAD 0803 CAD.1 (LARANJA)</t>
        </is>
      </c>
      <c r="D3543" s="6" t="inlineStr">
        <is>
          <t>10 FURADEIRAS</t>
        </is>
      </c>
      <c r="E3543" s="6" t="n">
        <v>30002321</v>
      </c>
      <c r="F3543" s="6" t="inlineStr">
        <is>
          <t>APOIO ESPA 360X40(911)X25 MDF (19PÇS) - TOPAZIO</t>
        </is>
      </c>
      <c r="G3543" s="6" t="inlineStr">
        <is>
          <t>10 FURADEIRAS</t>
        </is>
      </c>
      <c r="H3543" s="6" t="inlineStr">
        <is>
          <t>10 FURADEIRAS</t>
        </is>
      </c>
      <c r="I3543" s="4" t="inlineStr">
        <is>
          <t>10 FURADEIRAS</t>
        </is>
      </c>
      <c r="J3543" s="4" t="n">
        <v>24</v>
      </c>
      <c r="K3543" s="6" t="n"/>
      <c r="L3543" s="6" t="n"/>
      <c r="M3543" s="6" t="n"/>
      <c r="N3543" s="6" t="n">
        <v>46220</v>
      </c>
      <c r="O3543" s="6" t="n">
        <v>24</v>
      </c>
      <c r="P3543" s="6" t="n"/>
      <c r="Q3543" s="6" t="n"/>
      <c r="R3543" s="6" t="n"/>
      <c r="S3543" s="6" t="n"/>
      <c r="T3543" s="6">
        <f>IF(OR($J3543="",$O3543=""),"",$O3543/$J3543)</f>
        <v/>
      </c>
      <c r="U3543" s="6" t="inlineStr">
        <is>
          <t>Concluído</t>
        </is>
      </c>
      <c r="V3543" s="6" t="n"/>
      <c r="W3543" s="6" t="n"/>
      <c r="X3543" s="6" t="n"/>
      <c r="Y3543" s="6" t="n"/>
      <c r="Z3543" s="6" t="n"/>
      <c r="AA3543" s="5" t="n"/>
      <c r="AB3543" s="6">
        <f>B3543&amp;"|"&amp;I3543</f>
        <v/>
      </c>
      <c r="AC3543">
        <f>IF($B3543="","","|"&amp;SUBSTITUTE(TRIM(SUBSTITUTE(SUBSTITUTE(SUBSTITUTE(SUBSTITUTE(SUBSTITUTE(SUBSTITUTE(SUBSTITUTE(SUBSTITUTE(SUBSTITUTE(SUBSTITUTE(SUBSTITUTE(SUBSTITUTE(SUBSTITUTE(SUBSTITUTE(TRIM($B3543&amp;""),CHAR(10)," "),CHAR(13)," "),"."," "),";"," "),","," "),"/"," "),"+"," "),"-"," "),"  "," "),"  "," "),"  "," "),"  "," "),"  "," "),"  "," "))," ","|")&amp;"|")</f>
        <v/>
      </c>
      <c r="AD3543">
        <f>TRIM($I3543&amp;"")</f>
        <v/>
      </c>
    </row>
    <row r="3544" ht="72" customHeight="1">
      <c r="A3544" s="14" t="n">
        <v>46232</v>
      </c>
      <c r="B3544" s="6" t="inlineStr">
        <is>
          <t>10274,10275,10276,10277,10279,10280,10281,10278</t>
        </is>
      </c>
      <c r="C3544" s="6" t="inlineStr">
        <is>
          <t>MAD 0803 CAD.1 (LARANJA)</t>
        </is>
      </c>
      <c r="D3544" s="6" t="inlineStr">
        <is>
          <t>10 FURADEIRAS</t>
        </is>
      </c>
      <c r="E3544" s="6" t="n">
        <v>30002322</v>
      </c>
      <c r="F3544" s="6" t="inlineStr">
        <is>
          <t>TRA CENT 360X40(911)X25 MDF (19PÇS) - PÉ INTEIRO</t>
        </is>
      </c>
      <c r="G3544" s="6" t="inlineStr">
        <is>
          <t>10 FURADEIRAS</t>
        </is>
      </c>
      <c r="H3544" s="6" t="inlineStr">
        <is>
          <t>10 FURADEIRAS</t>
        </is>
      </c>
      <c r="I3544" s="4" t="inlineStr">
        <is>
          <t>10 FURADEIRAS</t>
        </is>
      </c>
      <c r="J3544" s="4" t="n">
        <v>24</v>
      </c>
      <c r="K3544" s="6" t="n"/>
      <c r="L3544" s="6" t="n"/>
      <c r="M3544" s="6" t="n"/>
      <c r="N3544" s="6" t="n">
        <v>46220</v>
      </c>
      <c r="O3544" s="6" t="n">
        <v>24</v>
      </c>
      <c r="P3544" s="6" t="n"/>
      <c r="Q3544" s="6" t="n"/>
      <c r="R3544" s="6" t="n"/>
      <c r="S3544" s="6" t="n"/>
      <c r="T3544" s="6">
        <f>IF(OR($J3544="",$O3544=""),"",$O3544/$J3544)</f>
        <v/>
      </c>
      <c r="U3544" s="6" t="inlineStr">
        <is>
          <t>Concluído</t>
        </is>
      </c>
      <c r="V3544" s="6" t="n"/>
      <c r="W3544" s="6" t="n"/>
      <c r="X3544" s="6" t="n"/>
      <c r="Y3544" s="6" t="n"/>
      <c r="Z3544" s="6" t="n"/>
      <c r="AA3544" s="5" t="n"/>
      <c r="AB3544" s="6">
        <f>B3544&amp;"|"&amp;I3544</f>
        <v/>
      </c>
      <c r="AC3544">
        <f>IF($B3544="","","|"&amp;SUBSTITUTE(TRIM(SUBSTITUTE(SUBSTITUTE(SUBSTITUTE(SUBSTITUTE(SUBSTITUTE(SUBSTITUTE(SUBSTITUTE(SUBSTITUTE(SUBSTITUTE(SUBSTITUTE(SUBSTITUTE(SUBSTITUTE(SUBSTITUTE(SUBSTITUTE(TRIM($B3544&amp;""),CHAR(10)," "),CHAR(13)," "),"."," "),";"," "),","," "),"/"," "),"+"," "),"-"," "),"  "," "),"  "," "),"  "," "),"  "," "),"  "," "),"  "," "))," ","|")&amp;"|")</f>
        <v/>
      </c>
      <c r="AD3544">
        <f>TRIM($I3544&amp;"")</f>
        <v/>
      </c>
    </row>
    <row r="3545" ht="36" customHeight="1">
      <c r="A3545" s="14" t="n">
        <v>46225</v>
      </c>
      <c r="B3545" s="6" t="inlineStr">
        <is>
          <t>10284</t>
        </is>
      </c>
      <c r="C3545" s="6" t="inlineStr">
        <is>
          <t>M/C 0728 (AMARELO)</t>
        </is>
      </c>
      <c r="D3545" s="6" t="inlineStr">
        <is>
          <t>10 FURADEIRAS</t>
        </is>
      </c>
      <c r="E3545" s="6" t="n">
        <v>20052004</v>
      </c>
      <c r="F3545" s="6" t="inlineStr">
        <is>
          <t>(3) APOIO TAMPO 540X386X12 MDP - MESA ATHENAS</t>
        </is>
      </c>
      <c r="G3545" s="6" t="inlineStr">
        <is>
          <t>10 FURADEIRAS</t>
        </is>
      </c>
      <c r="H3545" s="6" t="inlineStr">
        <is>
          <t>10 FURADEIRAS</t>
        </is>
      </c>
      <c r="I3545" s="4" t="inlineStr">
        <is>
          <t>10 FURADEIRAS</t>
        </is>
      </c>
      <c r="J3545" s="4" t="n">
        <v>4</v>
      </c>
      <c r="K3545" s="6" t="n"/>
      <c r="L3545" s="6" t="n"/>
      <c r="M3545" s="6" t="n"/>
      <c r="N3545" s="6" t="n">
        <v>46220</v>
      </c>
      <c r="O3545" s="6" t="n">
        <v>4</v>
      </c>
      <c r="P3545" s="6" t="n"/>
      <c r="Q3545" s="6" t="n"/>
      <c r="R3545" s="6" t="n"/>
      <c r="S3545" s="6" t="n"/>
      <c r="T3545" s="6">
        <f>IF(OR($J3545="",$O3545=""),"",$O3545/$J3545)</f>
        <v/>
      </c>
      <c r="U3545" s="6" t="inlineStr">
        <is>
          <t>Concluído</t>
        </is>
      </c>
      <c r="V3545" s="6" t="n"/>
      <c r="W3545" s="6" t="n"/>
      <c r="X3545" s="6" t="n"/>
      <c r="Y3545" s="6" t="n"/>
      <c r="Z3545" s="6" t="n"/>
      <c r="AA3545" s="5" t="n"/>
      <c r="AB3545" s="6">
        <f>B3545&amp;"|"&amp;I3545</f>
        <v/>
      </c>
      <c r="AC3545">
        <f>IF($B3545="","","|"&amp;SUBSTITUTE(TRIM(SUBSTITUTE(SUBSTITUTE(SUBSTITUTE(SUBSTITUTE(SUBSTITUTE(SUBSTITUTE(SUBSTITUTE(SUBSTITUTE(SUBSTITUTE(SUBSTITUTE(SUBSTITUTE(SUBSTITUTE(SUBSTITUTE(SUBSTITUTE(TRIM($B3545&amp;""),CHAR(10)," "),CHAR(13)," "),"."," "),";"," "),","," "),"/"," "),"+"," "),"-"," "),"  "," "),"  "," "),"  "," "),"  "," "),"  "," "),"  "," "))," ","|")&amp;"|")</f>
        <v/>
      </c>
      <c r="AD3545">
        <f>TRIM($I3545&amp;"")</f>
        <v/>
      </c>
    </row>
    <row r="3546" ht="36" customHeight="1">
      <c r="A3546" s="14" t="n">
        <v>46225</v>
      </c>
      <c r="B3546" s="6" t="inlineStr">
        <is>
          <t>10284</t>
        </is>
      </c>
      <c r="C3546" s="6" t="inlineStr">
        <is>
          <t>M/C 0728 (AMARELO)</t>
        </is>
      </c>
      <c r="D3546" s="6" t="inlineStr">
        <is>
          <t>10 FURADEIRAS</t>
        </is>
      </c>
      <c r="E3546" s="6" t="n">
        <v>20052204</v>
      </c>
      <c r="F3546" s="6" t="inlineStr">
        <is>
          <t>(3) APOIO TAMPO 740X440X12 MDP - MESA ATHENAS 1,20</t>
        </is>
      </c>
      <c r="G3546" s="6" t="inlineStr">
        <is>
          <t>10 FURADEIRAS</t>
        </is>
      </c>
      <c r="H3546" s="6" t="inlineStr">
        <is>
          <t>10 FURADEIRAS</t>
        </is>
      </c>
      <c r="I3546" s="4" t="inlineStr">
        <is>
          <t>10 FURADEIRAS</t>
        </is>
      </c>
      <c r="J3546" s="4" t="n">
        <v>7</v>
      </c>
      <c r="K3546" s="6" t="n"/>
      <c r="L3546" s="6" t="n"/>
      <c r="M3546" s="6" t="n"/>
      <c r="N3546" s="6" t="n">
        <v>46220</v>
      </c>
      <c r="O3546" s="6" t="n">
        <v>7</v>
      </c>
      <c r="P3546" s="6" t="n"/>
      <c r="Q3546" s="6" t="n"/>
      <c r="R3546" s="6" t="n"/>
      <c r="S3546" s="6" t="n"/>
      <c r="T3546" s="6">
        <f>IF(OR($J3546="",$O3546=""),"",$O3546/$J3546)</f>
        <v/>
      </c>
      <c r="U3546" s="6" t="inlineStr">
        <is>
          <t>Concluído</t>
        </is>
      </c>
      <c r="V3546" s="6" t="n"/>
      <c r="W3546" s="6" t="n"/>
      <c r="X3546" s="6" t="n"/>
      <c r="Y3546" s="6" t="n"/>
      <c r="Z3546" s="6" t="n"/>
      <c r="AA3546" s="5" t="n"/>
      <c r="AB3546" s="6">
        <f>B3546&amp;"|"&amp;I3546</f>
        <v/>
      </c>
      <c r="AC3546">
        <f>IF($B3546="","","|"&amp;SUBSTITUTE(TRIM(SUBSTITUTE(SUBSTITUTE(SUBSTITUTE(SUBSTITUTE(SUBSTITUTE(SUBSTITUTE(SUBSTITUTE(SUBSTITUTE(SUBSTITUTE(SUBSTITUTE(SUBSTITUTE(SUBSTITUTE(SUBSTITUTE(SUBSTITUTE(TRIM($B3546&amp;""),CHAR(10)," "),CHAR(13)," "),"."," "),";"," "),","," "),"/"," "),"+"," "),"-"," "),"  "," "),"  "," "),"  "," "),"  "," "),"  "," "),"  "," "))," ","|")&amp;"|")</f>
        <v/>
      </c>
      <c r="AD3546">
        <f>TRIM($I3546&amp;"")</f>
        <v/>
      </c>
    </row>
    <row r="3547" ht="36" customHeight="1">
      <c r="A3547" s="14" t="n">
        <v>46225</v>
      </c>
      <c r="B3547" s="6" t="inlineStr">
        <is>
          <t>10284</t>
        </is>
      </c>
      <c r="C3547" s="6" t="inlineStr">
        <is>
          <t>M/C 0728 (AMARELO)</t>
        </is>
      </c>
      <c r="D3547" s="6" t="inlineStr">
        <is>
          <t>10 FURADEIRAS</t>
        </is>
      </c>
      <c r="E3547" s="6" t="n">
        <v>200306104</v>
      </c>
      <c r="F3547" s="6" t="inlineStr">
        <is>
          <t>TRAVESSA MAIOR 1000X120X18 MDF - MESA GENOVA</t>
        </is>
      </c>
      <c r="G3547" s="6" t="inlineStr">
        <is>
          <t>10 FURADEIRAS</t>
        </is>
      </c>
      <c r="H3547" s="6" t="inlineStr">
        <is>
          <t>10 FURADEIRAS</t>
        </is>
      </c>
      <c r="I3547" s="4" t="inlineStr">
        <is>
          <t>10 FURADEIRAS</t>
        </is>
      </c>
      <c r="J3547" s="4" t="n">
        <v>2</v>
      </c>
      <c r="K3547" s="6" t="n"/>
      <c r="L3547" s="6" t="n"/>
      <c r="M3547" s="6" t="n"/>
      <c r="N3547" s="6" t="n">
        <v>46220</v>
      </c>
      <c r="O3547" s="6" t="n">
        <v>2</v>
      </c>
      <c r="P3547" s="6" t="n"/>
      <c r="Q3547" s="6" t="n"/>
      <c r="R3547" s="6" t="n"/>
      <c r="S3547" s="6" t="n"/>
      <c r="T3547" s="6">
        <f>IF(OR($J3547="",$O3547=""),"",$O3547/$J3547)</f>
        <v/>
      </c>
      <c r="U3547" s="6" t="inlineStr">
        <is>
          <t>Concluído</t>
        </is>
      </c>
      <c r="V3547" s="6" t="n"/>
      <c r="W3547" s="6" t="n"/>
      <c r="X3547" s="6" t="n"/>
      <c r="Y3547" s="6" t="n"/>
      <c r="Z3547" s="6" t="n"/>
      <c r="AA3547" s="5" t="n"/>
      <c r="AB3547" s="6">
        <f>B3547&amp;"|"&amp;I3547</f>
        <v/>
      </c>
      <c r="AC3547">
        <f>IF($B3547="","","|"&amp;SUBSTITUTE(TRIM(SUBSTITUTE(SUBSTITUTE(SUBSTITUTE(SUBSTITUTE(SUBSTITUTE(SUBSTITUTE(SUBSTITUTE(SUBSTITUTE(SUBSTITUTE(SUBSTITUTE(SUBSTITUTE(SUBSTITUTE(SUBSTITUTE(SUBSTITUTE(TRIM($B3547&amp;""),CHAR(10)," "),CHAR(13)," "),"."," "),";"," "),","," "),"/"," "),"+"," "),"-"," "),"  "," "),"  "," "),"  "," "),"  "," "),"  "," "),"  "," "))," ","|")&amp;"|")</f>
        <v/>
      </c>
      <c r="AD3547">
        <f>TRIM($I3547&amp;"")</f>
        <v/>
      </c>
    </row>
    <row r="3548" ht="36" customHeight="1">
      <c r="A3548" s="14" t="n">
        <v>46225</v>
      </c>
      <c r="B3548" s="6" t="inlineStr">
        <is>
          <t>10284</t>
        </is>
      </c>
      <c r="C3548" s="6" t="inlineStr">
        <is>
          <t>M/C 0728 (AMARELO)</t>
        </is>
      </c>
      <c r="D3548" s="6" t="inlineStr">
        <is>
          <t>10 FURADEIRAS</t>
        </is>
      </c>
      <c r="E3548" s="6" t="n">
        <v>30006104</v>
      </c>
      <c r="F3548" s="6" t="inlineStr">
        <is>
          <t>MOLDURA ENCOSTO 445X280X15 MDF - CAD SANTIAGO NEW</t>
        </is>
      </c>
      <c r="G3548" s="6" t="inlineStr">
        <is>
          <t>10 FURADEIRAS</t>
        </is>
      </c>
      <c r="H3548" s="6" t="inlineStr">
        <is>
          <t>10 FURADEIRAS</t>
        </is>
      </c>
      <c r="I3548" s="4" t="inlineStr">
        <is>
          <t>10 FURADEIRAS</t>
        </is>
      </c>
      <c r="J3548" s="4" t="n">
        <v>600</v>
      </c>
      <c r="K3548" s="6" t="n"/>
      <c r="L3548" s="6" t="n"/>
      <c r="M3548" s="6" t="n"/>
      <c r="N3548" s="6" t="n">
        <v>46220</v>
      </c>
      <c r="O3548" s="6" t="n">
        <v>600</v>
      </c>
      <c r="P3548" s="6" t="n"/>
      <c r="Q3548" s="6" t="n"/>
      <c r="R3548" s="6" t="n"/>
      <c r="S3548" s="6" t="n"/>
      <c r="T3548" s="6">
        <f>IF(OR($J3548="",$O3548=""),"",$O3548/$J3548)</f>
        <v/>
      </c>
      <c r="U3548" s="6" t="inlineStr">
        <is>
          <t>Concluído</t>
        </is>
      </c>
      <c r="V3548" s="6" t="n"/>
      <c r="W3548" s="6" t="n"/>
      <c r="X3548" s="6" t="n"/>
      <c r="Y3548" s="6" t="n"/>
      <c r="Z3548" s="6" t="n"/>
      <c r="AA3548" s="5" t="n"/>
      <c r="AB3548" s="6">
        <f>B3548&amp;"|"&amp;I3548</f>
        <v/>
      </c>
      <c r="AC3548">
        <f>IF($B3548="","","|"&amp;SUBSTITUTE(TRIM(SUBSTITUTE(SUBSTITUTE(SUBSTITUTE(SUBSTITUTE(SUBSTITUTE(SUBSTITUTE(SUBSTITUTE(SUBSTITUTE(SUBSTITUTE(SUBSTITUTE(SUBSTITUTE(SUBSTITUTE(SUBSTITUTE(SUBSTITUTE(TRIM($B3548&amp;""),CHAR(10)," "),CHAR(13)," "),"."," "),";"," "),","," "),"/"," "),"+"," "),"-"," "),"  "," "),"  "," "),"  "," "),"  "," "),"  "," "),"  "," "))," ","|")&amp;"|")</f>
        <v/>
      </c>
      <c r="AD3548">
        <f>TRIM($I3548&amp;"")</f>
        <v/>
      </c>
    </row>
    <row r="3549" ht="36" customHeight="1">
      <c r="A3549" s="14" t="n">
        <v>46225</v>
      </c>
      <c r="B3549" s="6" t="inlineStr">
        <is>
          <t>10284</t>
        </is>
      </c>
      <c r="C3549" s="6" t="inlineStr">
        <is>
          <t>M/C 0728 (AMARELO)</t>
        </is>
      </c>
      <c r="D3549" s="6" t="inlineStr">
        <is>
          <t>10 FURADEIRAS</t>
        </is>
      </c>
      <c r="E3549" s="6" t="n">
        <v>20052001</v>
      </c>
      <c r="F3549" s="6" t="inlineStr">
        <is>
          <t>(2-4) TRAVESSA 742X122X25 MDF - MESA ATHENAS</t>
        </is>
      </c>
      <c r="G3549" s="6" t="inlineStr">
        <is>
          <t>10 FURADEIRAS</t>
        </is>
      </c>
      <c r="H3549" s="6" t="inlineStr">
        <is>
          <t>10 FURADEIRAS</t>
        </is>
      </c>
      <c r="I3549" s="4" t="inlineStr">
        <is>
          <t>10 FURADEIRAS</t>
        </is>
      </c>
      <c r="J3549" s="4" t="n">
        <v>44</v>
      </c>
      <c r="K3549" s="6" t="n"/>
      <c r="L3549" s="6" t="n"/>
      <c r="M3549" s="6" t="n"/>
      <c r="N3549" s="6" t="n">
        <v>46220</v>
      </c>
      <c r="O3549" s="6" t="n">
        <v>44</v>
      </c>
      <c r="P3549" s="6" t="n"/>
      <c r="Q3549" s="6" t="n"/>
      <c r="R3549" s="6" t="n"/>
      <c r="S3549" s="6" t="n"/>
      <c r="T3549" s="6">
        <f>IF(OR($J3549="",$O3549=""),"",$O3549/$J3549)</f>
        <v/>
      </c>
      <c r="U3549" s="6" t="inlineStr">
        <is>
          <t>Concluído</t>
        </is>
      </c>
      <c r="V3549" s="6" t="n"/>
      <c r="W3549" s="6" t="n"/>
      <c r="X3549" s="6" t="n"/>
      <c r="Y3549" s="6" t="n"/>
      <c r="Z3549" s="6" t="n"/>
      <c r="AA3549" s="5" t="n"/>
      <c r="AB3549" s="6">
        <f>B3549&amp;"|"&amp;I3549</f>
        <v/>
      </c>
      <c r="AC3549">
        <f>IF($B3549="","","|"&amp;SUBSTITUTE(TRIM(SUBSTITUTE(SUBSTITUTE(SUBSTITUTE(SUBSTITUTE(SUBSTITUTE(SUBSTITUTE(SUBSTITUTE(SUBSTITUTE(SUBSTITUTE(SUBSTITUTE(SUBSTITUTE(SUBSTITUTE(SUBSTITUTE(SUBSTITUTE(TRIM($B3549&amp;""),CHAR(10)," "),CHAR(13)," "),"."," "),";"," "),","," "),"/"," "),"+"," "),"-"," "),"  "," "),"  "," "),"  "," "),"  "," "),"  "," "),"  "," "))," ","|")&amp;"|")</f>
        <v/>
      </c>
      <c r="AD3549">
        <f>TRIM($I3549&amp;"")</f>
        <v/>
      </c>
    </row>
    <row r="3550" ht="36" customHeight="1">
      <c r="A3550" s="14" t="n">
        <v>46225</v>
      </c>
      <c r="B3550" s="6" t="inlineStr">
        <is>
          <t>10284</t>
        </is>
      </c>
      <c r="C3550" s="6" t="inlineStr">
        <is>
          <t>M/C 0728 (AMARELO)</t>
        </is>
      </c>
      <c r="D3550" s="6" t="inlineStr">
        <is>
          <t>10 FURADEIRAS</t>
        </is>
      </c>
      <c r="E3550" s="6" t="n">
        <v>20052002</v>
      </c>
      <c r="F3550" s="6" t="inlineStr">
        <is>
          <t>(5) BASE MAIOR 542X124X25 MDF - MESA ATHENAS</t>
        </is>
      </c>
      <c r="G3550" s="6" t="inlineStr">
        <is>
          <t>10 FURADEIRAS</t>
        </is>
      </c>
      <c r="H3550" s="6" t="inlineStr">
        <is>
          <t>10 FURADEIRAS</t>
        </is>
      </c>
      <c r="I3550" s="4" t="inlineStr">
        <is>
          <t>10 FURADEIRAS</t>
        </is>
      </c>
      <c r="J3550" s="4" t="n">
        <v>4</v>
      </c>
      <c r="K3550" s="6" t="n"/>
      <c r="L3550" s="6" t="n"/>
      <c r="M3550" s="6" t="n"/>
      <c r="N3550" s="6" t="n">
        <v>46220</v>
      </c>
      <c r="O3550" s="6" t="n">
        <v>4</v>
      </c>
      <c r="P3550" s="6" t="n"/>
      <c r="Q3550" s="6" t="n"/>
      <c r="R3550" s="6" t="n"/>
      <c r="S3550" s="6" t="n"/>
      <c r="T3550" s="6">
        <f>IF(OR($J3550="",$O3550=""),"",$O3550/$J3550)</f>
        <v/>
      </c>
      <c r="U3550" s="6" t="inlineStr">
        <is>
          <t>Concluído</t>
        </is>
      </c>
      <c r="V3550" s="6" t="n"/>
      <c r="W3550" s="6" t="n"/>
      <c r="X3550" s="6" t="n"/>
      <c r="Y3550" s="6" t="n"/>
      <c r="Z3550" s="6" t="n"/>
      <c r="AA3550" s="5" t="n"/>
      <c r="AB3550" s="6">
        <f>B3550&amp;"|"&amp;I3550</f>
        <v/>
      </c>
      <c r="AC3550">
        <f>IF($B3550="","","|"&amp;SUBSTITUTE(TRIM(SUBSTITUTE(SUBSTITUTE(SUBSTITUTE(SUBSTITUTE(SUBSTITUTE(SUBSTITUTE(SUBSTITUTE(SUBSTITUTE(SUBSTITUTE(SUBSTITUTE(SUBSTITUTE(SUBSTITUTE(SUBSTITUTE(SUBSTITUTE(TRIM($B3550&amp;""),CHAR(10)," "),CHAR(13)," "),"."," "),";"," "),","," "),"/"," "),"+"," "),"-"," "),"  "," "),"  "," "),"  "," "),"  "," "),"  "," "),"  "," "))," ","|")&amp;"|")</f>
        <v/>
      </c>
      <c r="AD3550">
        <f>TRIM($I3550&amp;"")</f>
        <v/>
      </c>
    </row>
    <row r="3551" ht="36" customHeight="1">
      <c r="A3551" s="14" t="n">
        <v>46225</v>
      </c>
      <c r="B3551" s="6" t="inlineStr">
        <is>
          <t>10284</t>
        </is>
      </c>
      <c r="C3551" s="6" t="inlineStr">
        <is>
          <t>M/C 0728 (AMARELO)</t>
        </is>
      </c>
      <c r="D3551" s="6" t="inlineStr">
        <is>
          <t>10 FURADEIRAS</t>
        </is>
      </c>
      <c r="E3551" s="6" t="n">
        <v>20052003</v>
      </c>
      <c r="F3551" s="6" t="inlineStr">
        <is>
          <t>(6)BASE MENOR 386 (189)X124X25 MDF - MESA ATHENAS</t>
        </is>
      </c>
      <c r="G3551" s="6" t="inlineStr">
        <is>
          <t>10 FURADEIRAS</t>
        </is>
      </c>
      <c r="H3551" s="6" t="inlineStr">
        <is>
          <t>10 FURADEIRAS</t>
        </is>
      </c>
      <c r="I3551" s="4" t="inlineStr">
        <is>
          <t>10 FURADEIRAS</t>
        </is>
      </c>
      <c r="J3551" s="4" t="n">
        <v>8</v>
      </c>
      <c r="K3551" s="6" t="n"/>
      <c r="L3551" s="6" t="n"/>
      <c r="M3551" s="6" t="n"/>
      <c r="N3551" s="6" t="n">
        <v>46220</v>
      </c>
      <c r="O3551" s="6" t="n">
        <v>8</v>
      </c>
      <c r="P3551" s="6" t="n"/>
      <c r="Q3551" s="6" t="n"/>
      <c r="R3551" s="6" t="n"/>
      <c r="S3551" s="6" t="n"/>
      <c r="T3551" s="6">
        <f>IF(OR($J3551="",$O3551=""),"",$O3551/$J3551)</f>
        <v/>
      </c>
      <c r="U3551" s="6" t="inlineStr">
        <is>
          <t>Concluído</t>
        </is>
      </c>
      <c r="V3551" s="6" t="n"/>
      <c r="W3551" s="6" t="n"/>
      <c r="X3551" s="6" t="n"/>
      <c r="Y3551" s="6" t="n"/>
      <c r="Z3551" s="6" t="n"/>
      <c r="AA3551" s="5" t="n"/>
      <c r="AB3551" s="6">
        <f>B3551&amp;"|"&amp;I3551</f>
        <v/>
      </c>
      <c r="AC3551">
        <f>IF($B3551="","","|"&amp;SUBSTITUTE(TRIM(SUBSTITUTE(SUBSTITUTE(SUBSTITUTE(SUBSTITUTE(SUBSTITUTE(SUBSTITUTE(SUBSTITUTE(SUBSTITUTE(SUBSTITUTE(SUBSTITUTE(SUBSTITUTE(SUBSTITUTE(SUBSTITUTE(SUBSTITUTE(TRIM($B3551&amp;""),CHAR(10)," "),CHAR(13)," "),"."," "),";"," "),","," "),"/"," "),"+"," "),"-"," "),"  "," "),"  "," "),"  "," "),"  "," "),"  "," "),"  "," "))," ","|")&amp;"|")</f>
        <v/>
      </c>
      <c r="AD3551">
        <f>TRIM($I3551&amp;"")</f>
        <v/>
      </c>
    </row>
    <row r="3552" ht="36" customHeight="1">
      <c r="A3552" s="14" t="n">
        <v>46225</v>
      </c>
      <c r="B3552" s="6" t="inlineStr">
        <is>
          <t>10284</t>
        </is>
      </c>
      <c r="C3552" s="6" t="inlineStr">
        <is>
          <t>M/C 0728 (AMARELO)</t>
        </is>
      </c>
      <c r="D3552" s="6" t="inlineStr">
        <is>
          <t>10 FURADEIRAS</t>
        </is>
      </c>
      <c r="E3552" s="6" t="n">
        <v>20052202</v>
      </c>
      <c r="F3552" s="6" t="inlineStr">
        <is>
          <t>(5) BASE MAIOR 742X124X25 MDF - MESA ATHENAS 1,20</t>
        </is>
      </c>
      <c r="G3552" s="6" t="inlineStr">
        <is>
          <t>10 FURADEIRAS</t>
        </is>
      </c>
      <c r="H3552" s="6" t="inlineStr">
        <is>
          <t>10 FURADEIRAS</t>
        </is>
      </c>
      <c r="I3552" s="4" t="inlineStr">
        <is>
          <t>10 FURADEIRAS</t>
        </is>
      </c>
      <c r="J3552" s="4" t="n">
        <v>7</v>
      </c>
      <c r="K3552" s="6" t="n"/>
      <c r="L3552" s="6" t="n"/>
      <c r="M3552" s="6" t="n"/>
      <c r="N3552" s="6" t="n">
        <v>46220</v>
      </c>
      <c r="O3552" s="6" t="n">
        <v>7</v>
      </c>
      <c r="P3552" s="6" t="n"/>
      <c r="Q3552" s="6" t="n"/>
      <c r="R3552" s="6" t="n"/>
      <c r="S3552" s="6" t="n"/>
      <c r="T3552" s="6">
        <f>IF(OR($J3552="",$O3552=""),"",$O3552/$J3552)</f>
        <v/>
      </c>
      <c r="U3552" s="6" t="inlineStr">
        <is>
          <t>Concluído</t>
        </is>
      </c>
      <c r="V3552" s="6" t="n"/>
      <c r="W3552" s="6" t="n"/>
      <c r="X3552" s="6" t="n"/>
      <c r="Y3552" s="6" t="n"/>
      <c r="Z3552" s="6" t="n"/>
      <c r="AA3552" s="5" t="n"/>
      <c r="AB3552" s="6">
        <f>B3552&amp;"|"&amp;I3552</f>
        <v/>
      </c>
      <c r="AC3552">
        <f>IF($B3552="","","|"&amp;SUBSTITUTE(TRIM(SUBSTITUTE(SUBSTITUTE(SUBSTITUTE(SUBSTITUTE(SUBSTITUTE(SUBSTITUTE(SUBSTITUTE(SUBSTITUTE(SUBSTITUTE(SUBSTITUTE(SUBSTITUTE(SUBSTITUTE(SUBSTITUTE(SUBSTITUTE(TRIM($B3552&amp;""),CHAR(10)," "),CHAR(13)," "),"."," "),";"," "),","," "),"/"," "),"+"," "),"-"," "),"  "," "),"  "," "),"  "," "),"  "," "),"  "," "),"  "," "))," ","|")&amp;"|")</f>
        <v/>
      </c>
      <c r="AD3552">
        <f>TRIM($I3552&amp;"")</f>
        <v/>
      </c>
    </row>
    <row r="3553" ht="36" customHeight="1">
      <c r="A3553" s="14" t="n">
        <v>46225</v>
      </c>
      <c r="B3553" s="6" t="inlineStr">
        <is>
          <t>10284</t>
        </is>
      </c>
      <c r="C3553" s="6" t="inlineStr">
        <is>
          <t>M/C 0728 (AMARELO)</t>
        </is>
      </c>
      <c r="D3553" s="6" t="inlineStr">
        <is>
          <t>10 FURADEIRAS</t>
        </is>
      </c>
      <c r="E3553" s="6" t="n">
        <v>20052203</v>
      </c>
      <c r="F3553" s="6" t="inlineStr">
        <is>
          <t>(6)BASE MENOR 446(220)X124X25 MDF-MESA ATHENAS1,20</t>
        </is>
      </c>
      <c r="G3553" s="6" t="inlineStr">
        <is>
          <t>10 FURADEIRAS</t>
        </is>
      </c>
      <c r="H3553" s="6" t="inlineStr">
        <is>
          <t>10 FURADEIRAS</t>
        </is>
      </c>
      <c r="I3553" s="4" t="inlineStr">
        <is>
          <t>10 FURADEIRAS</t>
        </is>
      </c>
      <c r="J3553" s="4" t="n">
        <v>14</v>
      </c>
      <c r="K3553" s="6" t="n"/>
      <c r="L3553" s="6" t="n"/>
      <c r="M3553" s="6" t="n"/>
      <c r="N3553" s="6" t="n">
        <v>46220</v>
      </c>
      <c r="O3553" s="6" t="n">
        <v>14</v>
      </c>
      <c r="P3553" s="6" t="n"/>
      <c r="Q3553" s="6" t="n"/>
      <c r="R3553" s="6" t="n"/>
      <c r="S3553" s="6" t="n"/>
      <c r="T3553" s="6">
        <f>IF(OR($J3553="",$O3553=""),"",$O3553/$J3553)</f>
        <v/>
      </c>
      <c r="U3553" s="6" t="inlineStr">
        <is>
          <t>Concluído</t>
        </is>
      </c>
      <c r="V3553" s="6" t="n"/>
      <c r="W3553" s="6" t="n"/>
      <c r="X3553" s="6" t="n"/>
      <c r="Y3553" s="6" t="n"/>
      <c r="Z3553" s="6" t="n"/>
      <c r="AA3553" s="5" t="n"/>
      <c r="AB3553" s="6">
        <f>B3553&amp;"|"&amp;I3553</f>
        <v/>
      </c>
      <c r="AC3553">
        <f>IF($B3553="","","|"&amp;SUBSTITUTE(TRIM(SUBSTITUTE(SUBSTITUTE(SUBSTITUTE(SUBSTITUTE(SUBSTITUTE(SUBSTITUTE(SUBSTITUTE(SUBSTITUTE(SUBSTITUTE(SUBSTITUTE(SUBSTITUTE(SUBSTITUTE(SUBSTITUTE(SUBSTITUTE(TRIM($B3553&amp;""),CHAR(10)," "),CHAR(13)," "),"."," "),";"," "),","," "),"/"," "),"+"," "),"-"," "),"  "," "),"  "," "),"  "," "),"  "," "),"  "," "),"  "," "))," ","|")&amp;"|")</f>
        <v/>
      </c>
      <c r="AD3553">
        <f>TRIM($I3553&amp;"")</f>
        <v/>
      </c>
    </row>
    <row r="3554" ht="48" customHeight="1">
      <c r="A3554" s="14" t="n">
        <v>46234</v>
      </c>
      <c r="B3554" s="6" t="inlineStr">
        <is>
          <t>10275</t>
        </is>
      </c>
      <c r="C3554" s="6" t="inlineStr">
        <is>
          <t>MAD 0803 CAD.1 (LARANJA)</t>
        </is>
      </c>
      <c r="D3554" s="6" t="inlineStr">
        <is>
          <t>33 MONTAGEM CADEIRA</t>
        </is>
      </c>
      <c r="E3554" s="6" t="n">
        <v>30002307</v>
      </c>
      <c r="F3554" s="6" t="inlineStr">
        <is>
          <t>TRAVESSA 360X42X15 MDP CAD PÉ INTEIRO</t>
        </is>
      </c>
      <c r="G3554" s="6" t="inlineStr">
        <is>
          <t>33 MONTAGEM CADEIRA</t>
        </is>
      </c>
      <c r="H3554" s="6" t="inlineStr">
        <is>
          <t>33 MONTAGEM CADEIRA</t>
        </is>
      </c>
      <c r="I3554" s="4" t="inlineStr">
        <is>
          <t>33 MONTAGEM CADEIRA</t>
        </is>
      </c>
      <c r="J3554" s="4" t="n">
        <v>24</v>
      </c>
      <c r="K3554" s="6" t="n"/>
      <c r="L3554" s="6" t="n"/>
      <c r="M3554" s="6" t="n"/>
      <c r="N3554" s="6" t="n">
        <v>46237</v>
      </c>
      <c r="O3554" s="6" t="n">
        <v>24</v>
      </c>
      <c r="P3554" s="6" t="n"/>
      <c r="Q3554" s="6" t="n"/>
      <c r="R3554" s="6" t="n"/>
      <c r="S3554" s="6" t="n"/>
      <c r="T3554" s="6">
        <f>IF(OR($J3554="",$O3554=""),"",$O3554/$J3554)</f>
        <v/>
      </c>
      <c r="U3554" s="6" t="inlineStr">
        <is>
          <t>Concluído</t>
        </is>
      </c>
      <c r="V3554" s="6" t="n"/>
      <c r="W3554" s="6" t="n"/>
      <c r="X3554" s="6" t="n"/>
      <c r="Y3554" s="6" t="n"/>
      <c r="Z3554" s="6" t="n"/>
      <c r="AA3554" s="5" t="n"/>
      <c r="AB3554" s="6">
        <f>B3554&amp;"|"&amp;I3554</f>
        <v/>
      </c>
      <c r="AC3554">
        <f>IF($B3554="","","|"&amp;SUBSTITUTE(TRIM(SUBSTITUTE(SUBSTITUTE(SUBSTITUTE(SUBSTITUTE(SUBSTITUTE(SUBSTITUTE(SUBSTITUTE(SUBSTITUTE(SUBSTITUTE(SUBSTITUTE(SUBSTITUTE(SUBSTITUTE(SUBSTITUTE(SUBSTITUTE(TRIM($B3554&amp;""),CHAR(10)," "),CHAR(13)," "),"."," "),";"," "),","," "),"/"," "),"+"," "),"-"," "),"  "," "),"  "," "),"  "," "),"  "," "),"  "," "),"  "," "))," ","|")&amp;"|")</f>
        <v/>
      </c>
      <c r="AD3554">
        <f>TRIM($I3554&amp;"")</f>
        <v/>
      </c>
    </row>
    <row r="3555" ht="48" customHeight="1">
      <c r="A3555" s="14" t="n">
        <v>46234</v>
      </c>
      <c r="B3555" s="6" t="inlineStr">
        <is>
          <t>10275</t>
        </is>
      </c>
      <c r="C3555" s="6" t="inlineStr">
        <is>
          <t>MAD 0803 CAD.1 (LARANJA)</t>
        </is>
      </c>
      <c r="D3555" s="6" t="inlineStr">
        <is>
          <t>33 MONTAGEM CADEIRA</t>
        </is>
      </c>
      <c r="E3555" s="6" t="n">
        <v>30002313</v>
      </c>
      <c r="F3555" s="6" t="inlineStr">
        <is>
          <t>ASSENTO ESTOFADO - CAD TOPAZIO PÉ INTEIRO MADEIRA</t>
        </is>
      </c>
      <c r="G3555" s="6" t="inlineStr">
        <is>
          <t>33 MONTAGEM CADEIRA</t>
        </is>
      </c>
      <c r="H3555" s="6" t="inlineStr">
        <is>
          <t>33 MONTAGEM CADEIRA</t>
        </is>
      </c>
      <c r="I3555" s="4" t="inlineStr">
        <is>
          <t>33 MONTAGEM CADEIRA</t>
        </is>
      </c>
      <c r="J3555" s="4" t="n">
        <v>24</v>
      </c>
      <c r="K3555" s="6" t="n"/>
      <c r="L3555" s="6" t="n"/>
      <c r="M3555" s="6" t="n"/>
      <c r="N3555" s="6" t="n">
        <v>46237</v>
      </c>
      <c r="O3555" s="6" t="n">
        <v>24</v>
      </c>
      <c r="P3555" s="6" t="n"/>
      <c r="Q3555" s="6" t="n"/>
      <c r="R3555" s="6" t="n"/>
      <c r="S3555" s="6" t="n"/>
      <c r="T3555" s="6">
        <f>IF(OR($J3555="",$O3555=""),"",$O3555/$J3555)</f>
        <v/>
      </c>
      <c r="U3555" s="6" t="inlineStr">
        <is>
          <t>Concluído</t>
        </is>
      </c>
      <c r="V3555" s="6" t="n"/>
      <c r="W3555" s="6" t="n"/>
      <c r="X3555" s="6" t="n"/>
      <c r="Y3555" s="6" t="n"/>
      <c r="Z3555" s="6" t="n"/>
      <c r="AA3555" s="5" t="n"/>
      <c r="AB3555" s="6">
        <f>B3555&amp;"|"&amp;I3555</f>
        <v/>
      </c>
      <c r="AC3555">
        <f>IF($B3555="","","|"&amp;SUBSTITUTE(TRIM(SUBSTITUTE(SUBSTITUTE(SUBSTITUTE(SUBSTITUTE(SUBSTITUTE(SUBSTITUTE(SUBSTITUTE(SUBSTITUTE(SUBSTITUTE(SUBSTITUTE(SUBSTITUTE(SUBSTITUTE(SUBSTITUTE(SUBSTITUTE(TRIM($B3555&amp;""),CHAR(10)," "),CHAR(13)," "),"."," "),";"," "),","," "),"/"," "),"+"," "),"-"," "),"  "," "),"  "," "),"  "," "),"  "," "),"  "," "),"  "," "))," ","|")&amp;"|")</f>
        <v/>
      </c>
      <c r="AD3555">
        <f>TRIM($I3555&amp;"")</f>
        <v/>
      </c>
    </row>
    <row r="3556" ht="48" customHeight="1">
      <c r="A3556" s="14" t="n">
        <v>46234</v>
      </c>
      <c r="B3556" s="6" t="inlineStr">
        <is>
          <t>10275</t>
        </is>
      </c>
      <c r="C3556" s="6" t="inlineStr">
        <is>
          <t>MAD 0803 CAD.1 (LARANJA)</t>
        </is>
      </c>
      <c r="D3556" s="6" t="inlineStr">
        <is>
          <t>33 MONTAGEM CADEIRA</t>
        </is>
      </c>
      <c r="E3556" s="6" t="n">
        <v>30004201</v>
      </c>
      <c r="F3556" s="6" t="inlineStr">
        <is>
          <t>ENCOSTO ESTOFADO - CAD AMBAR LIGHT 920 MADEIRA</t>
        </is>
      </c>
      <c r="G3556" s="6" t="inlineStr">
        <is>
          <t>33 MONTAGEM CADEIRA</t>
        </is>
      </c>
      <c r="H3556" s="6" t="inlineStr">
        <is>
          <t>33 MONTAGEM CADEIRA</t>
        </is>
      </c>
      <c r="I3556" s="4" t="inlineStr">
        <is>
          <t>33 MONTAGEM CADEIRA</t>
        </is>
      </c>
      <c r="J3556" s="4" t="n">
        <v>24</v>
      </c>
      <c r="K3556" s="6" t="n"/>
      <c r="L3556" s="6" t="n"/>
      <c r="M3556" s="6" t="n"/>
      <c r="N3556" s="6" t="n">
        <v>46237</v>
      </c>
      <c r="O3556" s="6" t="n">
        <v>24</v>
      </c>
      <c r="P3556" s="6" t="n"/>
      <c r="Q3556" s="6" t="n"/>
      <c r="R3556" s="6" t="n"/>
      <c r="S3556" s="6" t="n"/>
      <c r="T3556" s="6">
        <f>IF(OR($J3556="",$O3556=""),"",$O3556/$J3556)</f>
        <v/>
      </c>
      <c r="U3556" s="6" t="inlineStr">
        <is>
          <t>Concluído</t>
        </is>
      </c>
      <c r="V3556" s="6" t="n"/>
      <c r="W3556" s="6" t="n"/>
      <c r="X3556" s="6" t="n"/>
      <c r="Y3556" s="6" t="n"/>
      <c r="Z3556" s="6" t="n"/>
      <c r="AA3556" s="5" t="n"/>
      <c r="AB3556" s="6">
        <f>B3556&amp;"|"&amp;I3556</f>
        <v/>
      </c>
      <c r="AC3556">
        <f>IF($B3556="","","|"&amp;SUBSTITUTE(TRIM(SUBSTITUTE(SUBSTITUTE(SUBSTITUTE(SUBSTITUTE(SUBSTITUTE(SUBSTITUTE(SUBSTITUTE(SUBSTITUTE(SUBSTITUTE(SUBSTITUTE(SUBSTITUTE(SUBSTITUTE(SUBSTITUTE(SUBSTITUTE(TRIM($B3556&amp;""),CHAR(10)," "),CHAR(13)," "),"."," "),";"," "),","," "),"/"," "),"+"," "),"-"," "),"  "," "),"  "," "),"  "," "),"  "," "),"  "," "),"  "," "))," ","|")&amp;"|")</f>
        <v/>
      </c>
      <c r="AD3556">
        <f>TRIM($I3556&amp;"")</f>
        <v/>
      </c>
    </row>
    <row r="3557" ht="48" customHeight="1">
      <c r="A3557" s="14" t="n">
        <v>46234</v>
      </c>
      <c r="B3557" s="6" t="inlineStr">
        <is>
          <t>10275</t>
        </is>
      </c>
      <c r="C3557" s="6" t="inlineStr">
        <is>
          <t>MAD 0803 CAD.1 (LARANJA)</t>
        </is>
      </c>
      <c r="D3557" s="6" t="inlineStr">
        <is>
          <t>33 MONTAGEM CADEIRA</t>
        </is>
      </c>
      <c r="E3557" s="6" t="n">
        <v>30009108</v>
      </c>
      <c r="F3557" s="6" t="inlineStr">
        <is>
          <t>ENCOSTO ESTOFADO - CADEIRA RUBI MADEIRA</t>
        </is>
      </c>
      <c r="G3557" s="6" t="inlineStr">
        <is>
          <t>33 MONTAGEM CADEIRA</t>
        </is>
      </c>
      <c r="H3557" s="6" t="inlineStr">
        <is>
          <t>33 MONTAGEM CADEIRA</t>
        </is>
      </c>
      <c r="I3557" s="4" t="inlineStr">
        <is>
          <t>33 MONTAGEM CADEIRA</t>
        </is>
      </c>
      <c r="J3557" s="4" t="n">
        <v>6</v>
      </c>
      <c r="K3557" s="6" t="n"/>
      <c r="L3557" s="6" t="n"/>
      <c r="M3557" s="6" t="n"/>
      <c r="N3557" s="6" t="n">
        <v>46234</v>
      </c>
      <c r="O3557" s="6" t="n">
        <v>6</v>
      </c>
      <c r="P3557" s="6" t="n"/>
      <c r="Q3557" s="6" t="n"/>
      <c r="R3557" s="6" t="n"/>
      <c r="S3557" s="6" t="n"/>
      <c r="T3557" s="6">
        <f>IF(OR($J3557="",$O3557=""),"",$O3557/$J3557)</f>
        <v/>
      </c>
      <c r="U3557" s="6" t="inlineStr">
        <is>
          <t>Concluído</t>
        </is>
      </c>
      <c r="V3557" s="6" t="n"/>
      <c r="W3557" s="6" t="n"/>
      <c r="X3557" s="6" t="n"/>
      <c r="Y3557" s="6" t="n"/>
      <c r="Z3557" s="6" t="n"/>
      <c r="AA3557" s="5" t="n"/>
      <c r="AB3557" s="6">
        <f>B3557&amp;"|"&amp;I3557</f>
        <v/>
      </c>
      <c r="AC3557">
        <f>IF($B3557="","","|"&amp;SUBSTITUTE(TRIM(SUBSTITUTE(SUBSTITUTE(SUBSTITUTE(SUBSTITUTE(SUBSTITUTE(SUBSTITUTE(SUBSTITUTE(SUBSTITUTE(SUBSTITUTE(SUBSTITUTE(SUBSTITUTE(SUBSTITUTE(SUBSTITUTE(SUBSTITUTE(TRIM($B3557&amp;""),CHAR(10)," "),CHAR(13)," "),"."," "),";"," "),","," "),"/"," "),"+"," "),"-"," "),"  "," "),"  "," "),"  "," "),"  "," "),"  "," "),"  "," "))," ","|")&amp;"|")</f>
        <v/>
      </c>
      <c r="AD3557">
        <f>TRIM($I3557&amp;"")</f>
        <v/>
      </c>
    </row>
    <row r="3558" ht="48" customHeight="1">
      <c r="A3558" s="14" t="n">
        <v>46234</v>
      </c>
      <c r="B3558" s="6" t="inlineStr">
        <is>
          <t>10275</t>
        </is>
      </c>
      <c r="C3558" s="6" t="inlineStr">
        <is>
          <t>MAD 0803 CAD.1 (LARANJA)</t>
        </is>
      </c>
      <c r="D3558" s="6" t="inlineStr">
        <is>
          <t>33 MONTAGEM CADEIRA</t>
        </is>
      </c>
      <c r="E3558" s="6" t="n">
        <v>30008511</v>
      </c>
      <c r="F3558" s="6" t="inlineStr">
        <is>
          <t>ASSENTO ESTOFADO - CADEIRA PRATA</t>
        </is>
      </c>
      <c r="G3558" s="6" t="inlineStr">
        <is>
          <t>33 MONTAGEM CADEIRA</t>
        </is>
      </c>
      <c r="H3558" s="6" t="inlineStr">
        <is>
          <t>33 MONTAGEM CADEIRA</t>
        </is>
      </c>
      <c r="I3558" s="4" t="inlineStr">
        <is>
          <t>33 MONTAGEM CADEIRA</t>
        </is>
      </c>
      <c r="J3558" s="4" t="n">
        <v>4</v>
      </c>
      <c r="K3558" s="6" t="n"/>
      <c r="L3558" s="6" t="n"/>
      <c r="M3558" s="6" t="n"/>
      <c r="N3558" s="6" t="n">
        <v>46225</v>
      </c>
      <c r="O3558" s="6" t="n">
        <v>4</v>
      </c>
      <c r="P3558" s="6" t="n"/>
      <c r="Q3558" s="6" t="n"/>
      <c r="R3558" s="6" t="n"/>
      <c r="S3558" s="6" t="n"/>
      <c r="T3558" s="6">
        <f>IF(OR($J3558="",$O3558=""),"",$O3558/$J3558)</f>
        <v/>
      </c>
      <c r="U3558" s="6" t="inlineStr">
        <is>
          <t>Concluído</t>
        </is>
      </c>
      <c r="V3558" s="6" t="n"/>
      <c r="W3558" s="6" t="n"/>
      <c r="X3558" s="6" t="n"/>
      <c r="Y3558" s="6" t="n"/>
      <c r="Z3558" s="6" t="n"/>
      <c r="AA3558" s="5" t="n"/>
      <c r="AB3558" s="6">
        <f>B3558&amp;"|"&amp;I3558</f>
        <v/>
      </c>
      <c r="AC3558">
        <f>IF($B3558="","","|"&amp;SUBSTITUTE(TRIM(SUBSTITUTE(SUBSTITUTE(SUBSTITUTE(SUBSTITUTE(SUBSTITUTE(SUBSTITUTE(SUBSTITUTE(SUBSTITUTE(SUBSTITUTE(SUBSTITUTE(SUBSTITUTE(SUBSTITUTE(SUBSTITUTE(SUBSTITUTE(TRIM($B3558&amp;""),CHAR(10)," "),CHAR(13)," "),"."," "),";"," "),","," "),"/"," "),"+"," "),"-"," "),"  "," "),"  "," "),"  "," "),"  "," "),"  "," "),"  "," "))," ","|")&amp;"|")</f>
        <v/>
      </c>
      <c r="AD3558">
        <f>TRIM($I3558&amp;"")</f>
        <v/>
      </c>
    </row>
    <row r="3559" ht="48" customHeight="1">
      <c r="A3559" s="14" t="n">
        <v>46234</v>
      </c>
      <c r="B3559" s="6" t="inlineStr">
        <is>
          <t>10275</t>
        </is>
      </c>
      <c r="C3559" s="6" t="inlineStr">
        <is>
          <t>MAD 0803 CAD.1 (LARANJA)</t>
        </is>
      </c>
      <c r="D3559" s="6" t="inlineStr">
        <is>
          <t>33 MONTAGEM CADEIRA</t>
        </is>
      </c>
      <c r="E3559" s="6" t="n">
        <v>30008512</v>
      </c>
      <c r="F3559" s="6" t="inlineStr">
        <is>
          <t>ENCOSTO ESTOFADO - CADEIRA PRATA</t>
        </is>
      </c>
      <c r="G3559" s="6" t="inlineStr">
        <is>
          <t>33 MONTAGEM CADEIRA</t>
        </is>
      </c>
      <c r="H3559" s="6" t="inlineStr">
        <is>
          <t>33 MONTAGEM CADEIRA</t>
        </is>
      </c>
      <c r="I3559" s="4" t="inlineStr">
        <is>
          <t>33 MONTAGEM CADEIRA</t>
        </is>
      </c>
      <c r="J3559" s="4" t="n">
        <v>4</v>
      </c>
      <c r="K3559" s="6" t="n"/>
      <c r="L3559" s="6" t="n"/>
      <c r="M3559" s="6" t="n"/>
      <c r="N3559" s="6" t="n">
        <v>46225</v>
      </c>
      <c r="O3559" s="6" t="n">
        <v>4</v>
      </c>
      <c r="P3559" s="6" t="n"/>
      <c r="Q3559" s="6" t="n"/>
      <c r="R3559" s="6" t="n"/>
      <c r="S3559" s="6" t="n"/>
      <c r="T3559" s="6">
        <f>IF(OR($J3559="",$O3559=""),"",$O3559/$J3559)</f>
        <v/>
      </c>
      <c r="U3559" s="6" t="inlineStr">
        <is>
          <t>Concluído</t>
        </is>
      </c>
      <c r="V3559" s="6" t="n"/>
      <c r="W3559" s="6" t="n"/>
      <c r="X3559" s="6" t="n"/>
      <c r="Y3559" s="6" t="n"/>
      <c r="Z3559" s="6" t="n"/>
      <c r="AA3559" s="5" t="n"/>
      <c r="AB3559" s="6">
        <f>B3559&amp;"|"&amp;I3559</f>
        <v/>
      </c>
      <c r="AC3559">
        <f>IF($B3559="","","|"&amp;SUBSTITUTE(TRIM(SUBSTITUTE(SUBSTITUTE(SUBSTITUTE(SUBSTITUTE(SUBSTITUTE(SUBSTITUTE(SUBSTITUTE(SUBSTITUTE(SUBSTITUTE(SUBSTITUTE(SUBSTITUTE(SUBSTITUTE(SUBSTITUTE(SUBSTITUTE(TRIM($B3559&amp;""),CHAR(10)," "),CHAR(13)," "),"."," "),";"," "),","," "),"/"," "),"+"," "),"-"," "),"  "," "),"  "," "),"  "," "),"  "," "),"  "," "),"  "," "))," ","|")&amp;"|")</f>
        <v/>
      </c>
      <c r="AD3559">
        <f>TRIM($I3559&amp;"")</f>
        <v/>
      </c>
    </row>
    <row r="3560" ht="48" customHeight="1">
      <c r="A3560" s="14" t="n">
        <v>46234</v>
      </c>
      <c r="B3560" s="6" t="inlineStr">
        <is>
          <t>10275</t>
        </is>
      </c>
      <c r="C3560" s="6" t="inlineStr">
        <is>
          <t>MAD 0803 CAD.1 (LARANJA)</t>
        </is>
      </c>
      <c r="D3560" s="6" t="inlineStr">
        <is>
          <t>33 MONTAGEM CADEIRA</t>
        </is>
      </c>
      <c r="E3560" s="6" t="n">
        <v>30002306</v>
      </c>
      <c r="F3560" s="6" t="inlineStr">
        <is>
          <t>FUNDO TRASEIRO 280X410X03 MDF - CADEIRA TOPAZIO</t>
        </is>
      </c>
      <c r="G3560" s="6" t="inlineStr">
        <is>
          <t>33 MONTAGEM CADEIRA</t>
        </is>
      </c>
      <c r="H3560" s="6" t="inlineStr">
        <is>
          <t>33 MONTAGEM CADEIRA</t>
        </is>
      </c>
      <c r="I3560" s="4" t="inlineStr">
        <is>
          <t>33 MONTAGEM CADEIRA</t>
        </is>
      </c>
      <c r="J3560" s="4" t="n">
        <v>24</v>
      </c>
      <c r="K3560" s="6" t="n"/>
      <c r="L3560" s="6" t="n"/>
      <c r="M3560" s="6" t="n"/>
      <c r="N3560" s="6" t="n">
        <v>46237</v>
      </c>
      <c r="O3560" s="6" t="n">
        <v>24</v>
      </c>
      <c r="P3560" s="6" t="n"/>
      <c r="Q3560" s="6" t="n"/>
      <c r="R3560" s="6" t="n"/>
      <c r="S3560" s="6" t="n"/>
      <c r="T3560" s="6">
        <f>IF(OR($J3560="",$O3560=""),"",$O3560/$J3560)</f>
        <v/>
      </c>
      <c r="U3560" s="6" t="inlineStr">
        <is>
          <t>Concluído</t>
        </is>
      </c>
      <c r="V3560" s="6" t="n"/>
      <c r="W3560" s="6" t="n"/>
      <c r="X3560" s="6" t="n"/>
      <c r="Y3560" s="6" t="n"/>
      <c r="Z3560" s="6" t="n"/>
      <c r="AA3560" s="5" t="n"/>
      <c r="AB3560" s="6">
        <f>B3560&amp;"|"&amp;I3560</f>
        <v/>
      </c>
      <c r="AC3560">
        <f>IF($B3560="","","|"&amp;SUBSTITUTE(TRIM(SUBSTITUTE(SUBSTITUTE(SUBSTITUTE(SUBSTITUTE(SUBSTITUTE(SUBSTITUTE(SUBSTITUTE(SUBSTITUTE(SUBSTITUTE(SUBSTITUTE(SUBSTITUTE(SUBSTITUTE(SUBSTITUTE(SUBSTITUTE(TRIM($B3560&amp;""),CHAR(10)," "),CHAR(13)," "),"."," "),";"," "),","," "),"/"," "),"+"," "),"-"," "),"  "," "),"  "," "),"  "," "),"  "," "),"  "," "),"  "," "))," ","|")&amp;"|")</f>
        <v/>
      </c>
      <c r="AD3560">
        <f>TRIM($I3560&amp;"")</f>
        <v/>
      </c>
    </row>
    <row r="3561" ht="48" customHeight="1">
      <c r="A3561" s="14" t="n">
        <v>46234</v>
      </c>
      <c r="B3561" s="6" t="inlineStr">
        <is>
          <t>10275</t>
        </is>
      </c>
      <c r="C3561" s="6" t="inlineStr">
        <is>
          <t>MAD 0803 CAD.1 (LARANJA)</t>
        </is>
      </c>
      <c r="D3561" s="6" t="inlineStr">
        <is>
          <t>33 MONTAGEM CADEIRA</t>
        </is>
      </c>
      <c r="E3561" s="6" t="n">
        <v>30002321</v>
      </c>
      <c r="F3561" s="6" t="inlineStr">
        <is>
          <t>APOIO ESPA 360X40(911)X25 MDF (19PÇS) - TOPAZIO</t>
        </is>
      </c>
      <c r="G3561" s="6" t="inlineStr">
        <is>
          <t>33 MONTAGEM CADEIRA</t>
        </is>
      </c>
      <c r="H3561" s="6" t="inlineStr">
        <is>
          <t>33 MONTAGEM CADEIRA</t>
        </is>
      </c>
      <c r="I3561" s="4" t="inlineStr">
        <is>
          <t>33 MONTAGEM CADEIRA</t>
        </is>
      </c>
      <c r="J3561" s="4" t="n">
        <v>24</v>
      </c>
      <c r="K3561" s="6" t="n"/>
      <c r="L3561" s="6" t="n"/>
      <c r="M3561" s="6" t="n"/>
      <c r="N3561" s="6" t="n">
        <v>46237</v>
      </c>
      <c r="O3561" s="6" t="n">
        <v>24</v>
      </c>
      <c r="P3561" s="6" t="n"/>
      <c r="Q3561" s="6" t="n"/>
      <c r="R3561" s="6" t="n"/>
      <c r="S3561" s="6" t="n"/>
      <c r="T3561" s="6">
        <f>IF(OR($J3561="",$O3561=""),"",$O3561/$J3561)</f>
        <v/>
      </c>
      <c r="U3561" s="6" t="inlineStr">
        <is>
          <t>Concluído</t>
        </is>
      </c>
      <c r="V3561" s="6" t="n"/>
      <c r="W3561" s="6" t="n"/>
      <c r="X3561" s="6" t="n"/>
      <c r="Y3561" s="6" t="n"/>
      <c r="Z3561" s="6" t="n"/>
      <c r="AA3561" s="5" t="n"/>
      <c r="AB3561" s="6">
        <f>B3561&amp;"|"&amp;I3561</f>
        <v/>
      </c>
      <c r="AC3561">
        <f>IF($B3561="","","|"&amp;SUBSTITUTE(TRIM(SUBSTITUTE(SUBSTITUTE(SUBSTITUTE(SUBSTITUTE(SUBSTITUTE(SUBSTITUTE(SUBSTITUTE(SUBSTITUTE(SUBSTITUTE(SUBSTITUTE(SUBSTITUTE(SUBSTITUTE(SUBSTITUTE(SUBSTITUTE(TRIM($B3561&amp;""),CHAR(10)," "),CHAR(13)," "),"."," "),";"," "),","," "),"/"," "),"+"," "),"-"," "),"  "," "),"  "," "),"  "," "),"  "," "),"  "," "),"  "," "))," ","|")&amp;"|")</f>
        <v/>
      </c>
      <c r="AD3561">
        <f>TRIM($I3561&amp;"")</f>
        <v/>
      </c>
    </row>
    <row r="3562" ht="48" customHeight="1">
      <c r="A3562" s="14" t="n">
        <v>46234</v>
      </c>
      <c r="B3562" s="6" t="inlineStr">
        <is>
          <t>10275</t>
        </is>
      </c>
      <c r="C3562" s="6" t="inlineStr">
        <is>
          <t>MAD 0803 CAD.1 (LARANJA)</t>
        </is>
      </c>
      <c r="D3562" s="6" t="inlineStr">
        <is>
          <t>33 MONTAGEM CADEIRA</t>
        </is>
      </c>
      <c r="E3562" s="6" t="n">
        <v>30002322</v>
      </c>
      <c r="F3562" s="6" t="inlineStr">
        <is>
          <t>TRA CENT 360X40(911)X25 MDF (19PÇS) - PÉ INTEIRO</t>
        </is>
      </c>
      <c r="G3562" s="6" t="inlineStr">
        <is>
          <t>33 MONTAGEM CADEIRA</t>
        </is>
      </c>
      <c r="H3562" s="6" t="inlineStr">
        <is>
          <t>33 MONTAGEM CADEIRA</t>
        </is>
      </c>
      <c r="I3562" s="4" t="inlineStr">
        <is>
          <t>33 MONTAGEM CADEIRA</t>
        </is>
      </c>
      <c r="J3562" s="4" t="n">
        <v>24</v>
      </c>
      <c r="K3562" s="6" t="n"/>
      <c r="L3562" s="6" t="n"/>
      <c r="M3562" s="6" t="n"/>
      <c r="N3562" s="6" t="n">
        <v>46237</v>
      </c>
      <c r="O3562" s="6" t="n">
        <v>24</v>
      </c>
      <c r="P3562" s="6" t="n"/>
      <c r="Q3562" s="6" t="n"/>
      <c r="R3562" s="6" t="n"/>
      <c r="S3562" s="6" t="n"/>
      <c r="T3562" s="6">
        <f>IF(OR($J3562="",$O3562=""),"",$O3562/$J3562)</f>
        <v/>
      </c>
      <c r="U3562" s="6" t="inlineStr">
        <is>
          <t>Concluído</t>
        </is>
      </c>
      <c r="V3562" s="6" t="n"/>
      <c r="W3562" s="6" t="n"/>
      <c r="X3562" s="6" t="n"/>
      <c r="Y3562" s="6" t="n"/>
      <c r="Z3562" s="6" t="n"/>
      <c r="AA3562" s="5" t="n"/>
      <c r="AB3562" s="6">
        <f>B3562&amp;"|"&amp;I3562</f>
        <v/>
      </c>
      <c r="AC3562">
        <f>IF($B3562="","","|"&amp;SUBSTITUTE(TRIM(SUBSTITUTE(SUBSTITUTE(SUBSTITUTE(SUBSTITUTE(SUBSTITUTE(SUBSTITUTE(SUBSTITUTE(SUBSTITUTE(SUBSTITUTE(SUBSTITUTE(SUBSTITUTE(SUBSTITUTE(SUBSTITUTE(SUBSTITUTE(TRIM($B3562&amp;""),CHAR(10)," "),CHAR(13)," "),"."," "),";"," "),","," "),"/"," "),"+"," "),"-"," "),"  "," "),"  "," "),"  "," "),"  "," "),"  "," "),"  "," "))," ","|")&amp;"|")</f>
        <v/>
      </c>
      <c r="AD3562">
        <f>TRIM($I3562&amp;"")</f>
        <v/>
      </c>
    </row>
    <row r="3563" ht="48" customHeight="1">
      <c r="A3563" s="14" t="n">
        <v>46234</v>
      </c>
      <c r="B3563" s="6" t="inlineStr">
        <is>
          <t>10284</t>
        </is>
      </c>
      <c r="C3563" s="6" t="inlineStr">
        <is>
          <t>M/C 0728 (AMARELO)</t>
        </is>
      </c>
      <c r="D3563" s="6" t="inlineStr">
        <is>
          <t>33 MONTAGEM CADEIRA</t>
        </is>
      </c>
      <c r="E3563" s="6" t="n">
        <v>30001212</v>
      </c>
      <c r="F3563" s="6" t="inlineStr">
        <is>
          <t>ENCOSTO ESTOFADO - CADEIRA DUBAI PÉ INTEIRO</t>
        </is>
      </c>
      <c r="G3563" s="6" t="inlineStr">
        <is>
          <t>33 MONTAGEM CADEIRA</t>
        </is>
      </c>
      <c r="H3563" s="6" t="inlineStr">
        <is>
          <t>33 MONTAGEM CADEIRA</t>
        </is>
      </c>
      <c r="I3563" s="4" t="inlineStr">
        <is>
          <t>33 MONTAGEM CADEIRA</t>
        </is>
      </c>
      <c r="J3563" s="4" t="n">
        <v>12</v>
      </c>
      <c r="K3563" s="6" t="n"/>
      <c r="L3563" s="6" t="n"/>
      <c r="M3563" s="6" t="n"/>
      <c r="N3563" s="6" t="n">
        <v>46227</v>
      </c>
      <c r="O3563" s="6" t="n">
        <v>12</v>
      </c>
      <c r="P3563" s="6" t="n"/>
      <c r="Q3563" s="6" t="n"/>
      <c r="R3563" s="6" t="n"/>
      <c r="S3563" s="6" t="n"/>
      <c r="T3563" s="6">
        <f>IF(OR($J3563="",$O3563=""),"",$O3563/$J3563)</f>
        <v/>
      </c>
      <c r="U3563" s="6" t="inlineStr">
        <is>
          <t>Concluído</t>
        </is>
      </c>
      <c r="V3563" s="6" t="n"/>
      <c r="W3563" s="6" t="n"/>
      <c r="X3563" s="6" t="n"/>
      <c r="Y3563" s="6" t="n"/>
      <c r="Z3563" s="6" t="n"/>
      <c r="AA3563" s="5" t="n"/>
      <c r="AB3563" s="6">
        <f>B3563&amp;"|"&amp;I3563</f>
        <v/>
      </c>
      <c r="AC3563">
        <f>IF($B3563="","","|"&amp;SUBSTITUTE(TRIM(SUBSTITUTE(SUBSTITUTE(SUBSTITUTE(SUBSTITUTE(SUBSTITUTE(SUBSTITUTE(SUBSTITUTE(SUBSTITUTE(SUBSTITUTE(SUBSTITUTE(SUBSTITUTE(SUBSTITUTE(SUBSTITUTE(SUBSTITUTE(TRIM($B3563&amp;""),CHAR(10)," "),CHAR(13)," "),"."," "),";"," "),","," "),"/"," "),"+"," "),"-"," "),"  "," "),"  "," "),"  "," "),"  "," "),"  "," "),"  "," "))," ","|")&amp;"|")</f>
        <v/>
      </c>
      <c r="AD3563">
        <f>TRIM($I3563&amp;"")</f>
        <v/>
      </c>
    </row>
    <row r="3564" ht="48" customHeight="1">
      <c r="A3564" s="14" t="n">
        <v>46234</v>
      </c>
      <c r="B3564" s="6" t="inlineStr">
        <is>
          <t>10284</t>
        </is>
      </c>
      <c r="C3564" s="6" t="inlineStr">
        <is>
          <t>M/C 0728 (AMARELO)</t>
        </is>
      </c>
      <c r="D3564" s="6" t="inlineStr">
        <is>
          <t>33 MONTAGEM CADEIRA</t>
        </is>
      </c>
      <c r="E3564" s="6" t="n">
        <v>30001213</v>
      </c>
      <c r="F3564" s="6" t="inlineStr">
        <is>
          <t>ASSENTO ESTOFADO - CADEIRA PÉ INTEIRO</t>
        </is>
      </c>
      <c r="G3564" s="6" t="inlineStr">
        <is>
          <t>33 MONTAGEM CADEIRA</t>
        </is>
      </c>
      <c r="H3564" s="6" t="inlineStr">
        <is>
          <t>33 MONTAGEM CADEIRA</t>
        </is>
      </c>
      <c r="I3564" s="4" t="inlineStr">
        <is>
          <t>33 MONTAGEM CADEIRA</t>
        </is>
      </c>
      <c r="J3564" s="4" t="n">
        <v>24</v>
      </c>
      <c r="K3564" s="6" t="n"/>
      <c r="L3564" s="6" t="n"/>
      <c r="M3564" s="6" t="n"/>
      <c r="N3564" s="6" t="n">
        <v>46225</v>
      </c>
      <c r="O3564" s="6" t="n">
        <v>24</v>
      </c>
      <c r="P3564" s="6" t="n"/>
      <c r="Q3564" s="6" t="n"/>
      <c r="R3564" s="6" t="n"/>
      <c r="S3564" s="6" t="n"/>
      <c r="T3564" s="6">
        <f>IF(OR($J3564="",$O3564=""),"",$O3564/$J3564)</f>
        <v/>
      </c>
      <c r="U3564" s="6" t="inlineStr">
        <is>
          <t>Concluído</t>
        </is>
      </c>
      <c r="V3564" s="6" t="n"/>
      <c r="W3564" s="6" t="n"/>
      <c r="X3564" s="6" t="n"/>
      <c r="Y3564" s="6" t="n"/>
      <c r="Z3564" s="6" t="n"/>
      <c r="AA3564" s="5" t="n"/>
      <c r="AB3564" s="6">
        <f>B3564&amp;"|"&amp;I3564</f>
        <v/>
      </c>
      <c r="AC3564">
        <f>IF($B3564="","","|"&amp;SUBSTITUTE(TRIM(SUBSTITUTE(SUBSTITUTE(SUBSTITUTE(SUBSTITUTE(SUBSTITUTE(SUBSTITUTE(SUBSTITUTE(SUBSTITUTE(SUBSTITUTE(SUBSTITUTE(SUBSTITUTE(SUBSTITUTE(SUBSTITUTE(SUBSTITUTE(TRIM($B3564&amp;""),CHAR(10)," "),CHAR(13)," "),"."," "),";"," "),","," "),"/"," "),"+"," "),"-"," "),"  "," "),"  "," "),"  "," "),"  "," "),"  "," "),"  "," "))," ","|")&amp;"|")</f>
        <v/>
      </c>
      <c r="AD3564">
        <f>TRIM($I3564&amp;"")</f>
        <v/>
      </c>
    </row>
    <row r="3565" ht="48" customHeight="1">
      <c r="A3565" s="14" t="n">
        <v>46234</v>
      </c>
      <c r="B3565" s="6" t="inlineStr">
        <is>
          <t>10284</t>
        </is>
      </c>
      <c r="C3565" s="6" t="inlineStr">
        <is>
          <t>M/C 0728 (AMARELO)</t>
        </is>
      </c>
      <c r="D3565" s="6" t="inlineStr">
        <is>
          <t>33 MONTAGEM CADEIRA</t>
        </is>
      </c>
      <c r="E3565" s="6" t="n">
        <v>30001412</v>
      </c>
      <c r="F3565" s="6" t="inlineStr">
        <is>
          <t>ENCOSTO ESTOFADO MENOR - CADEIRA PÉ INTEIRO</t>
        </is>
      </c>
      <c r="G3565" s="6" t="inlineStr">
        <is>
          <t>33 MONTAGEM CADEIRA</t>
        </is>
      </c>
      <c r="H3565" s="6" t="inlineStr">
        <is>
          <t>33 MONTAGEM CADEIRA</t>
        </is>
      </c>
      <c r="I3565" s="4" t="inlineStr">
        <is>
          <t>33 MONTAGEM CADEIRA</t>
        </is>
      </c>
      <c r="J3565" s="4" t="n">
        <v>8</v>
      </c>
      <c r="K3565" s="6" t="n"/>
      <c r="L3565" s="6" t="n"/>
      <c r="M3565" s="6" t="n"/>
      <c r="N3565" s="6" t="n">
        <v>46225</v>
      </c>
      <c r="O3565" s="6" t="n">
        <v>8</v>
      </c>
      <c r="P3565" s="6" t="n"/>
      <c r="Q3565" s="6" t="n"/>
      <c r="R3565" s="6" t="n"/>
      <c r="S3565" s="6" t="n"/>
      <c r="T3565" s="6">
        <f>IF(OR($J3565="",$O3565=""),"",$O3565/$J3565)</f>
        <v/>
      </c>
      <c r="U3565" s="6" t="inlineStr">
        <is>
          <t>Concluído</t>
        </is>
      </c>
      <c r="V3565" s="6" t="n"/>
      <c r="W3565" s="6" t="n"/>
      <c r="X3565" s="6" t="n"/>
      <c r="Y3565" s="6" t="n"/>
      <c r="Z3565" s="6" t="n"/>
      <c r="AA3565" s="5" t="n"/>
      <c r="AB3565" s="6">
        <f>B3565&amp;"|"&amp;I3565</f>
        <v/>
      </c>
      <c r="AC3565">
        <f>IF($B3565="","","|"&amp;SUBSTITUTE(TRIM(SUBSTITUTE(SUBSTITUTE(SUBSTITUTE(SUBSTITUTE(SUBSTITUTE(SUBSTITUTE(SUBSTITUTE(SUBSTITUTE(SUBSTITUTE(SUBSTITUTE(SUBSTITUTE(SUBSTITUTE(SUBSTITUTE(SUBSTITUTE(TRIM($B3565&amp;""),CHAR(10)," "),CHAR(13)," "),"."," "),";"," "),","," "),"/"," "),"+"," "),"-"," "),"  "," "),"  "," "),"  "," "),"  "," "),"  "," "),"  "," "))," ","|")&amp;"|")</f>
        <v/>
      </c>
      <c r="AD3565">
        <f>TRIM($I3565&amp;"")</f>
        <v/>
      </c>
    </row>
    <row r="3566" ht="48" customHeight="1">
      <c r="A3566" s="14" t="n">
        <v>46234</v>
      </c>
      <c r="B3566" s="6" t="inlineStr">
        <is>
          <t>10284</t>
        </is>
      </c>
      <c r="C3566" s="6" t="inlineStr">
        <is>
          <t>M/C 0728 (AMARELO)</t>
        </is>
      </c>
      <c r="D3566" s="6" t="inlineStr">
        <is>
          <t>33 MONTAGEM CADEIRA</t>
        </is>
      </c>
      <c r="E3566" s="6" t="n">
        <v>30003920</v>
      </c>
      <c r="F3566" s="6" t="inlineStr">
        <is>
          <t>ENCOSTO ESTOFADO - CAD TRENTO</t>
        </is>
      </c>
      <c r="G3566" s="6" t="inlineStr">
        <is>
          <t>33 MONTAGEM CADEIRA</t>
        </is>
      </c>
      <c r="H3566" s="6" t="inlineStr">
        <is>
          <t>33 MONTAGEM CADEIRA</t>
        </is>
      </c>
      <c r="I3566" s="4" t="inlineStr">
        <is>
          <t>33 MONTAGEM CADEIRA</t>
        </is>
      </c>
      <c r="J3566" s="4" t="n">
        <v>12</v>
      </c>
      <c r="K3566" s="6" t="n"/>
      <c r="L3566" s="6" t="n"/>
      <c r="M3566" s="6" t="n"/>
      <c r="N3566" s="6" t="n">
        <v>46227</v>
      </c>
      <c r="O3566" s="6" t="n">
        <v>12</v>
      </c>
      <c r="P3566" s="6" t="n"/>
      <c r="Q3566" s="6" t="n"/>
      <c r="R3566" s="6" t="n"/>
      <c r="S3566" s="6" t="n"/>
      <c r="T3566" s="6">
        <f>IF(OR($J3566="",$O3566=""),"",$O3566/$J3566)</f>
        <v/>
      </c>
      <c r="U3566" s="6" t="inlineStr">
        <is>
          <t>Concluído</t>
        </is>
      </c>
      <c r="V3566" s="6" t="n"/>
      <c r="W3566" s="6" t="n"/>
      <c r="X3566" s="6" t="n"/>
      <c r="Y3566" s="6" t="n"/>
      <c r="Z3566" s="6" t="n"/>
      <c r="AA3566" s="5" t="n"/>
      <c r="AB3566" s="6">
        <f>B3566&amp;"|"&amp;I3566</f>
        <v/>
      </c>
      <c r="AC3566">
        <f>IF($B3566="","","|"&amp;SUBSTITUTE(TRIM(SUBSTITUTE(SUBSTITUTE(SUBSTITUTE(SUBSTITUTE(SUBSTITUTE(SUBSTITUTE(SUBSTITUTE(SUBSTITUTE(SUBSTITUTE(SUBSTITUTE(SUBSTITUTE(SUBSTITUTE(SUBSTITUTE(SUBSTITUTE(TRIM($B3566&amp;""),CHAR(10)," "),CHAR(13)," "),"."," "),";"," "),","," "),"/"," "),"+"," "),"-"," "),"  "," "),"  "," "),"  "," "),"  "," "),"  "," "),"  "," "))," ","|")&amp;"|")</f>
        <v/>
      </c>
      <c r="AD3566">
        <f>TRIM($I3566&amp;"")</f>
        <v/>
      </c>
    </row>
    <row r="3567" ht="48" customHeight="1">
      <c r="A3567" s="14" t="n">
        <v>46234</v>
      </c>
      <c r="B3567" s="6" t="inlineStr">
        <is>
          <t>10284</t>
        </is>
      </c>
      <c r="C3567" s="6" t="inlineStr">
        <is>
          <t>M/C 0728 (AMARELO)</t>
        </is>
      </c>
      <c r="D3567" s="6" t="inlineStr">
        <is>
          <t>33 MONTAGEM CADEIRA</t>
        </is>
      </c>
      <c r="E3567" s="6" t="n">
        <v>30006801</v>
      </c>
      <c r="F3567" s="6" t="inlineStr">
        <is>
          <t>PE TRASEIRO 980X94(911)X25 MDF (8PCS)- CAD GENOVA</t>
        </is>
      </c>
      <c r="G3567" s="6" t="inlineStr">
        <is>
          <t>33 MONTAGEM CADEIRA</t>
        </is>
      </c>
      <c r="H3567" s="6" t="inlineStr">
        <is>
          <t>33 MONTAGEM CADEIRA</t>
        </is>
      </c>
      <c r="I3567" s="4" t="inlineStr">
        <is>
          <t>33 MONTAGEM CADEIRA</t>
        </is>
      </c>
      <c r="J3567" s="4" t="n">
        <v>8</v>
      </c>
      <c r="K3567" s="6" t="n"/>
      <c r="L3567" s="6" t="n"/>
      <c r="M3567" s="6" t="n"/>
      <c r="N3567" s="6" t="n">
        <v>46227</v>
      </c>
      <c r="O3567" s="6" t="n">
        <v>8</v>
      </c>
      <c r="P3567" s="6" t="n"/>
      <c r="Q3567" s="6" t="n"/>
      <c r="R3567" s="6" t="n"/>
      <c r="S3567" s="6" t="n"/>
      <c r="T3567" s="6">
        <f>IF(OR($J3567="",$O3567=""),"",$O3567/$J3567)</f>
        <v/>
      </c>
      <c r="U3567" s="6" t="inlineStr">
        <is>
          <t>Concluído</t>
        </is>
      </c>
      <c r="V3567" s="6" t="n"/>
      <c r="W3567" s="6" t="n"/>
      <c r="X3567" s="6" t="n"/>
      <c r="Y3567" s="6" t="n"/>
      <c r="Z3567" s="6" t="n"/>
      <c r="AA3567" s="5" t="n"/>
      <c r="AB3567" s="6">
        <f>B3567&amp;"|"&amp;I3567</f>
        <v/>
      </c>
      <c r="AC3567">
        <f>IF($B3567="","","|"&amp;SUBSTITUTE(TRIM(SUBSTITUTE(SUBSTITUTE(SUBSTITUTE(SUBSTITUTE(SUBSTITUTE(SUBSTITUTE(SUBSTITUTE(SUBSTITUTE(SUBSTITUTE(SUBSTITUTE(SUBSTITUTE(SUBSTITUTE(SUBSTITUTE(SUBSTITUTE(TRIM($B3567&amp;""),CHAR(10)," "),CHAR(13)," "),"."," "),";"," "),","," "),"/"," "),"+"," "),"-"," "),"  "," "),"  "," "),"  "," "),"  "," "),"  "," "),"  "," "))," ","|")&amp;"|")</f>
        <v/>
      </c>
      <c r="AD3567">
        <f>TRIM($I3567&amp;"")</f>
        <v/>
      </c>
    </row>
    <row r="3568" ht="48" customHeight="1">
      <c r="A3568" s="14" t="n">
        <v>46234</v>
      </c>
      <c r="B3568" s="6" t="inlineStr">
        <is>
          <t>10284</t>
        </is>
      </c>
      <c r="C3568" s="6" t="inlineStr">
        <is>
          <t>M/C 0728 (AMARELO)</t>
        </is>
      </c>
      <c r="D3568" s="6" t="inlineStr">
        <is>
          <t>33 MONTAGEM CADEIRA</t>
        </is>
      </c>
      <c r="E3568" s="6" t="n">
        <v>30006806</v>
      </c>
      <c r="F3568" s="6" t="inlineStr">
        <is>
          <t>ENCOSTO ESTOFADO - CADEIRA GENOVA</t>
        </is>
      </c>
      <c r="G3568" s="6" t="inlineStr">
        <is>
          <t>33 MONTAGEM CADEIRA</t>
        </is>
      </c>
      <c r="H3568" s="6" t="inlineStr">
        <is>
          <t>33 MONTAGEM CADEIRA</t>
        </is>
      </c>
      <c r="I3568" s="4" t="inlineStr">
        <is>
          <t>33 MONTAGEM CADEIRA</t>
        </is>
      </c>
      <c r="J3568" s="4" t="n">
        <v>4</v>
      </c>
      <c r="K3568" s="6" t="n"/>
      <c r="L3568" s="6" t="n"/>
      <c r="M3568" s="6" t="n"/>
      <c r="N3568" s="6" t="n">
        <v>46227</v>
      </c>
      <c r="O3568" s="6" t="n">
        <v>4</v>
      </c>
      <c r="P3568" s="6" t="n"/>
      <c r="Q3568" s="6" t="n"/>
      <c r="R3568" s="6" t="n"/>
      <c r="S3568" s="6" t="n"/>
      <c r="T3568" s="6">
        <f>IF(OR($J3568="",$O3568=""),"",$O3568/$J3568)</f>
        <v/>
      </c>
      <c r="U3568" s="6" t="inlineStr">
        <is>
          <t>Concluído</t>
        </is>
      </c>
      <c r="V3568" s="6" t="n"/>
      <c r="W3568" s="6" t="n"/>
      <c r="X3568" s="6" t="n"/>
      <c r="Y3568" s="6" t="n"/>
      <c r="Z3568" s="6" t="n"/>
      <c r="AA3568" s="5" t="n"/>
      <c r="AB3568" s="6">
        <f>B3568&amp;"|"&amp;I3568</f>
        <v/>
      </c>
      <c r="AC3568">
        <f>IF($B3568="","","|"&amp;SUBSTITUTE(TRIM(SUBSTITUTE(SUBSTITUTE(SUBSTITUTE(SUBSTITUTE(SUBSTITUTE(SUBSTITUTE(SUBSTITUTE(SUBSTITUTE(SUBSTITUTE(SUBSTITUTE(SUBSTITUTE(SUBSTITUTE(SUBSTITUTE(SUBSTITUTE(TRIM($B3568&amp;""),CHAR(10)," "),CHAR(13)," "),"."," "),";"," "),","," "),"/"," "),"+"," "),"-"," "),"  "," "),"  "," "),"  "," "),"  "," "),"  "," "),"  "," "))," ","|")&amp;"|")</f>
        <v/>
      </c>
      <c r="AD3568">
        <f>TRIM($I3568&amp;"")</f>
        <v/>
      </c>
    </row>
    <row r="3569" ht="72" customHeight="1">
      <c r="A3569" s="14" t="n">
        <v>46232</v>
      </c>
      <c r="B3569" s="6" t="inlineStr">
        <is>
          <t>10274,10275,10276,10277,10279,10280,10281,10278</t>
        </is>
      </c>
      <c r="C3569" s="6" t="inlineStr">
        <is>
          <t>MAD 0803 CAD.1 (LARANJA)</t>
        </is>
      </c>
      <c r="D3569" s="6" t="inlineStr">
        <is>
          <t>60 USINAGEM AUTOMATIZADA</t>
        </is>
      </c>
      <c r="E3569" s="6" t="n">
        <v>30008509</v>
      </c>
      <c r="F3569" s="6" t="inlineStr">
        <is>
          <t>TRAV ESPALDAR 440X35(911)X15 MDP(23PCS)TOPAZIO MTD</t>
        </is>
      </c>
      <c r="G3569" s="6" t="inlineStr">
        <is>
          <t>60 USINAGEM AUTOMATIZADA</t>
        </is>
      </c>
      <c r="H3569" s="6" t="inlineStr">
        <is>
          <t>60 USINAGEM AUTOMATIZADA</t>
        </is>
      </c>
      <c r="I3569" s="4" t="inlineStr">
        <is>
          <t>60 USINAGEM AUTOMATIZADA</t>
        </is>
      </c>
      <c r="J3569" s="4" t="n">
        <v>4</v>
      </c>
      <c r="K3569" s="6" t="n"/>
      <c r="L3569" s="6" t="n"/>
      <c r="M3569" s="6" t="n"/>
      <c r="N3569" s="6" t="n">
        <v>46224</v>
      </c>
      <c r="O3569" s="6" t="n">
        <v>4</v>
      </c>
      <c r="P3569" s="6" t="n"/>
      <c r="Q3569" s="6" t="n"/>
      <c r="R3569" s="6" t="n"/>
      <c r="S3569" s="6" t="n"/>
      <c r="T3569" s="6">
        <f>IF(OR($J3569="",$O3569=""),"",$O3569/$J3569)</f>
        <v/>
      </c>
      <c r="U3569" s="6" t="inlineStr">
        <is>
          <t>Concluído</t>
        </is>
      </c>
      <c r="V3569" s="6" t="n"/>
      <c r="W3569" s="6" t="n"/>
      <c r="X3569" s="6" t="n"/>
      <c r="Y3569" s="6" t="n"/>
      <c r="Z3569" s="6" t="n"/>
      <c r="AA3569" s="5" t="n"/>
      <c r="AB3569" s="6">
        <f>B3569&amp;"|"&amp;I3569</f>
        <v/>
      </c>
      <c r="AC3569">
        <f>IF($B3569="","","|"&amp;SUBSTITUTE(TRIM(SUBSTITUTE(SUBSTITUTE(SUBSTITUTE(SUBSTITUTE(SUBSTITUTE(SUBSTITUTE(SUBSTITUTE(SUBSTITUTE(SUBSTITUTE(SUBSTITUTE(SUBSTITUTE(SUBSTITUTE(SUBSTITUTE(SUBSTITUTE(TRIM($B3569&amp;""),CHAR(10)," "),CHAR(13)," "),"."," "),";"," "),","," "),"/"," "),"+"," "),"-"," "),"  "," "),"  "," "),"  "," "),"  "," "),"  "," "),"  "," "))," ","|")&amp;"|")</f>
        <v/>
      </c>
      <c r="AD3569">
        <f>TRIM($I3569&amp;"")</f>
        <v/>
      </c>
    </row>
    <row r="3570" ht="72" customHeight="1">
      <c r="A3570" s="14" t="n">
        <v>46232</v>
      </c>
      <c r="B3570" s="6" t="inlineStr">
        <is>
          <t>10274,10275,10276,10277,10279,10280,10281,10278</t>
        </is>
      </c>
      <c r="C3570" s="6" t="inlineStr">
        <is>
          <t>MAD 0803 CAD.1 (LARANJA)</t>
        </is>
      </c>
      <c r="D3570" s="6" t="inlineStr">
        <is>
          <t>60 USINAGEM AUTOMATIZADA</t>
        </is>
      </c>
      <c r="E3570" s="6" t="n">
        <v>30005192</v>
      </c>
      <c r="F3570" s="6" t="inlineStr">
        <is>
          <t>TRAVESSA INFERIOR 524X60X30 - CAD AMETISTA</t>
        </is>
      </c>
      <c r="G3570" s="6" t="inlineStr">
        <is>
          <t>60 USINAGEM AUTOMATIZADA</t>
        </is>
      </c>
      <c r="H3570" s="6" t="inlineStr">
        <is>
          <t>60 USINAGEM AUTOMATIZADA</t>
        </is>
      </c>
      <c r="I3570" s="4" t="inlineStr">
        <is>
          <t>60 USINAGEM AUTOMATIZADA</t>
        </is>
      </c>
      <c r="J3570" s="4" t="n">
        <v>6</v>
      </c>
      <c r="K3570" s="6" t="n"/>
      <c r="L3570" s="6" t="n"/>
      <c r="M3570" s="6" t="n"/>
      <c r="N3570" s="6" t="n">
        <v>46224</v>
      </c>
      <c r="O3570" s="6" t="n">
        <v>6</v>
      </c>
      <c r="P3570" s="6" t="n"/>
      <c r="Q3570" s="6" t="n"/>
      <c r="R3570" s="6" t="n"/>
      <c r="S3570" s="6" t="n"/>
      <c r="T3570" s="6">
        <f>IF(OR($J3570="",$O3570=""),"",$O3570/$J3570)</f>
        <v/>
      </c>
      <c r="U3570" s="6" t="inlineStr">
        <is>
          <t>Concluído</t>
        </is>
      </c>
      <c r="V3570" s="6" t="n"/>
      <c r="W3570" s="6" t="n"/>
      <c r="X3570" s="6" t="n"/>
      <c r="Y3570" s="6" t="n"/>
      <c r="Z3570" s="6" t="n"/>
      <c r="AA3570" s="5" t="n"/>
      <c r="AB3570" s="6">
        <f>B3570&amp;"|"&amp;I3570</f>
        <v/>
      </c>
      <c r="AC3570">
        <f>IF($B3570="","","|"&amp;SUBSTITUTE(TRIM(SUBSTITUTE(SUBSTITUTE(SUBSTITUTE(SUBSTITUTE(SUBSTITUTE(SUBSTITUTE(SUBSTITUTE(SUBSTITUTE(SUBSTITUTE(SUBSTITUTE(SUBSTITUTE(SUBSTITUTE(SUBSTITUTE(SUBSTITUTE(TRIM($B3570&amp;""),CHAR(10)," "),CHAR(13)," "),"."," "),";"," "),","," "),"/"," "),"+"," "),"-"," "),"  "," "),"  "," "),"  "," "),"  "," "),"  "," "),"  "," "))," ","|")&amp;"|")</f>
        <v/>
      </c>
      <c r="AD3570">
        <f>TRIM($I3570&amp;"")</f>
        <v/>
      </c>
    </row>
    <row r="3571" ht="72" customHeight="1">
      <c r="A3571" s="14" t="n">
        <v>46232</v>
      </c>
      <c r="B3571" s="6" t="inlineStr">
        <is>
          <t>10274,10275,10276,10277,10279,10280,10281,10278</t>
        </is>
      </c>
      <c r="C3571" s="6" t="inlineStr">
        <is>
          <t>MAD 0803 CAD.1 (LARANJA)</t>
        </is>
      </c>
      <c r="D3571" s="6" t="inlineStr">
        <is>
          <t>60 USINAGEM AUTOMATIZADA</t>
        </is>
      </c>
      <c r="E3571" s="6" t="n">
        <v>30005193</v>
      </c>
      <c r="F3571" s="6" t="inlineStr">
        <is>
          <t>TRAVESSA SUPERIOR 524X60X30 - CAD AMETISTA</t>
        </is>
      </c>
      <c r="G3571" s="6" t="inlineStr">
        <is>
          <t>60 USINAGEM AUTOMATIZADA</t>
        </is>
      </c>
      <c r="H3571" s="6" t="inlineStr">
        <is>
          <t>60 USINAGEM AUTOMATIZADA</t>
        </is>
      </c>
      <c r="I3571" s="4" t="inlineStr">
        <is>
          <t>60 USINAGEM AUTOMATIZADA</t>
        </is>
      </c>
      <c r="J3571" s="4" t="n">
        <v>6</v>
      </c>
      <c r="K3571" s="6" t="n"/>
      <c r="L3571" s="6" t="n"/>
      <c r="M3571" s="6" t="n"/>
      <c r="N3571" s="6" t="n">
        <v>46224</v>
      </c>
      <c r="O3571" s="6" t="n">
        <v>6</v>
      </c>
      <c r="P3571" s="6" t="n"/>
      <c r="Q3571" s="6" t="n"/>
      <c r="R3571" s="6" t="n"/>
      <c r="S3571" s="6" t="n"/>
      <c r="T3571" s="6">
        <f>IF(OR($J3571="",$O3571=""),"",$O3571/$J3571)</f>
        <v/>
      </c>
      <c r="U3571" s="6" t="inlineStr">
        <is>
          <t>Concluído</t>
        </is>
      </c>
      <c r="V3571" s="6" t="n"/>
      <c r="W3571" s="6" t="n"/>
      <c r="X3571" s="6" t="n"/>
      <c r="Y3571" s="6" t="n"/>
      <c r="Z3571" s="6" t="n"/>
      <c r="AA3571" s="5" t="n"/>
      <c r="AB3571" s="6">
        <f>B3571&amp;"|"&amp;I3571</f>
        <v/>
      </c>
      <c r="AC3571">
        <f>IF($B3571="","","|"&amp;SUBSTITUTE(TRIM(SUBSTITUTE(SUBSTITUTE(SUBSTITUTE(SUBSTITUTE(SUBSTITUTE(SUBSTITUTE(SUBSTITUTE(SUBSTITUTE(SUBSTITUTE(SUBSTITUTE(SUBSTITUTE(SUBSTITUTE(SUBSTITUTE(SUBSTITUTE(TRIM($B3571&amp;""),CHAR(10)," "),CHAR(13)," "),"."," "),";"," "),","," "),"/"," "),"+"," "),"-"," "),"  "," "),"  "," "),"  "," "),"  "," "),"  "," "),"  "," "))," ","|")&amp;"|")</f>
        <v/>
      </c>
      <c r="AD3571">
        <f>TRIM($I3571&amp;"")</f>
        <v/>
      </c>
    </row>
    <row r="3572" ht="72" customHeight="1">
      <c r="A3572" s="14" t="n">
        <v>46232</v>
      </c>
      <c r="B3572" s="6" t="inlineStr">
        <is>
          <t>10274,10275,10276,10277,10279,10280,10281,10278</t>
        </is>
      </c>
      <c r="C3572" s="6" t="inlineStr">
        <is>
          <t>MAD 0803 CAD.1 (LARANJA)</t>
        </is>
      </c>
      <c r="D3572" s="6" t="inlineStr">
        <is>
          <t>60 USINAGEM AUTOMATIZADA</t>
        </is>
      </c>
      <c r="E3572" s="6" t="n">
        <v>30008401</v>
      </c>
      <c r="F3572" s="6" t="inlineStr">
        <is>
          <t>PE FRONTAL DIREITO CAD. SAFIRA MONTADA 440X45X35</t>
        </is>
      </c>
      <c r="G3572" s="6" t="inlineStr">
        <is>
          <t>60 USINAGEM AUTOMATIZADA</t>
        </is>
      </c>
      <c r="H3572" s="6" t="inlineStr">
        <is>
          <t>60 USINAGEM AUTOMATIZADA</t>
        </is>
      </c>
      <c r="I3572" s="4" t="inlineStr">
        <is>
          <t>60 USINAGEM AUTOMATIZADA</t>
        </is>
      </c>
      <c r="J3572" s="4" t="n">
        <v>780</v>
      </c>
      <c r="K3572" s="6" t="n"/>
      <c r="L3572" s="6" t="n"/>
      <c r="M3572" s="6" t="n"/>
      <c r="N3572" s="6" t="n">
        <v>46225</v>
      </c>
      <c r="O3572" s="6" t="n">
        <v>780</v>
      </c>
      <c r="P3572" s="6" t="n"/>
      <c r="Q3572" s="6" t="n"/>
      <c r="R3572" s="6" t="n"/>
      <c r="S3572" s="6" t="n"/>
      <c r="T3572" s="6">
        <f>IF(OR($J3572="",$O3572=""),"",$O3572/$J3572)</f>
        <v/>
      </c>
      <c r="U3572" s="6" t="inlineStr">
        <is>
          <t>Concluído</t>
        </is>
      </c>
      <c r="V3572" s="6" t="n"/>
      <c r="W3572" s="6" t="n"/>
      <c r="X3572" s="6" t="n"/>
      <c r="Y3572" s="6" t="n"/>
      <c r="Z3572" s="6" t="n"/>
      <c r="AA3572" s="5" t="n"/>
      <c r="AB3572" s="6">
        <f>B3572&amp;"|"&amp;I3572</f>
        <v/>
      </c>
      <c r="AC3572">
        <f>IF($B3572="","","|"&amp;SUBSTITUTE(TRIM(SUBSTITUTE(SUBSTITUTE(SUBSTITUTE(SUBSTITUTE(SUBSTITUTE(SUBSTITUTE(SUBSTITUTE(SUBSTITUTE(SUBSTITUTE(SUBSTITUTE(SUBSTITUTE(SUBSTITUTE(SUBSTITUTE(SUBSTITUTE(TRIM($B3572&amp;""),CHAR(10)," "),CHAR(13)," "),"."," "),";"," "),","," "),"/"," "),"+"," "),"-"," "),"  "," "),"  "," "),"  "," "),"  "," "),"  "," "),"  "," "))," ","|")&amp;"|")</f>
        <v/>
      </c>
      <c r="AD3572">
        <f>TRIM($I3572&amp;"")</f>
        <v/>
      </c>
    </row>
    <row r="3573" ht="72" customHeight="1">
      <c r="A3573" s="14" t="n">
        <v>46232</v>
      </c>
      <c r="B3573" s="6" t="inlineStr">
        <is>
          <t>10274,10275,10276,10277,10279,10280,10281,10278</t>
        </is>
      </c>
      <c r="C3573" s="6" t="inlineStr">
        <is>
          <t>MAD 0803 CAD.1 (LARANJA)</t>
        </is>
      </c>
      <c r="D3573" s="6" t="inlineStr">
        <is>
          <t>60 USINAGEM AUTOMATIZADA</t>
        </is>
      </c>
      <c r="E3573" s="6" t="n">
        <v>30008402</v>
      </c>
      <c r="F3573" s="6" t="inlineStr">
        <is>
          <t>PE FRONTAL ESQUERDO CAD. SAFIRA MONTADA 440X45X35</t>
        </is>
      </c>
      <c r="G3573" s="6" t="inlineStr">
        <is>
          <t>60 USINAGEM AUTOMATIZADA</t>
        </is>
      </c>
      <c r="H3573" s="6" t="inlineStr">
        <is>
          <t>60 USINAGEM AUTOMATIZADA</t>
        </is>
      </c>
      <c r="I3573" s="4" t="inlineStr">
        <is>
          <t>60 USINAGEM AUTOMATIZADA</t>
        </is>
      </c>
      <c r="J3573" s="4" t="n">
        <v>780</v>
      </c>
      <c r="K3573" s="6" t="n"/>
      <c r="L3573" s="6" t="n"/>
      <c r="M3573" s="6" t="n"/>
      <c r="N3573" s="6" t="n">
        <v>46225</v>
      </c>
      <c r="O3573" s="6" t="n">
        <v>780</v>
      </c>
      <c r="P3573" s="6" t="n"/>
      <c r="Q3573" s="6" t="n"/>
      <c r="R3573" s="6" t="n"/>
      <c r="S3573" s="6" t="n"/>
      <c r="T3573" s="6">
        <f>IF(OR($J3573="",$O3573=""),"",$O3573/$J3573)</f>
        <v/>
      </c>
      <c r="U3573" s="6" t="inlineStr">
        <is>
          <t>Concluído</t>
        </is>
      </c>
      <c r="V3573" s="6" t="n"/>
      <c r="W3573" s="6" t="n"/>
      <c r="X3573" s="6" t="n"/>
      <c r="Y3573" s="6" t="n"/>
      <c r="Z3573" s="6" t="n"/>
      <c r="AA3573" s="5" t="n"/>
      <c r="AB3573" s="6">
        <f>B3573&amp;"|"&amp;I3573</f>
        <v/>
      </c>
      <c r="AC3573">
        <f>IF($B3573="","","|"&amp;SUBSTITUTE(TRIM(SUBSTITUTE(SUBSTITUTE(SUBSTITUTE(SUBSTITUTE(SUBSTITUTE(SUBSTITUTE(SUBSTITUTE(SUBSTITUTE(SUBSTITUTE(SUBSTITUTE(SUBSTITUTE(SUBSTITUTE(SUBSTITUTE(SUBSTITUTE(TRIM($B3573&amp;""),CHAR(10)," "),CHAR(13)," "),"."," "),";"," "),","," "),"/"," "),"+"," "),"-"," "),"  "," "),"  "," "),"  "," "),"  "," "),"  "," "),"  "," "))," ","|")&amp;"|")</f>
        <v/>
      </c>
      <c r="AD3573">
        <f>TRIM($I3573&amp;"")</f>
        <v/>
      </c>
    </row>
    <row r="3574" ht="72" customHeight="1">
      <c r="A3574" s="14" t="n">
        <v>46232</v>
      </c>
      <c r="B3574" s="6" t="inlineStr">
        <is>
          <t>10274,10275,10276,10277,10279,10280,10281,10278</t>
        </is>
      </c>
      <c r="C3574" s="6" t="inlineStr">
        <is>
          <t>MAD 0803 CAD.1 (LARANJA)</t>
        </is>
      </c>
      <c r="D3574" s="6" t="inlineStr">
        <is>
          <t>60 USINAGEM AUTOMATIZADA</t>
        </is>
      </c>
      <c r="E3574" s="6" t="n">
        <v>30008403</v>
      </c>
      <c r="F3574" s="6" t="inlineStr">
        <is>
          <t>PE TRASEIRO DIREITO CAD SAFIRA MONTADA (775X35X30)</t>
        </is>
      </c>
      <c r="G3574" s="6" t="inlineStr">
        <is>
          <t>60 USINAGEM AUTOMATIZADA</t>
        </is>
      </c>
      <c r="H3574" s="6" t="inlineStr">
        <is>
          <t>60 USINAGEM AUTOMATIZADA</t>
        </is>
      </c>
      <c r="I3574" s="4" t="inlineStr">
        <is>
          <t>60 USINAGEM AUTOMATIZADA</t>
        </is>
      </c>
      <c r="J3574" s="4" t="n">
        <v>780</v>
      </c>
      <c r="K3574" s="6" t="n"/>
      <c r="L3574" s="6" t="n"/>
      <c r="M3574" s="6" t="n"/>
      <c r="N3574" s="6" t="n">
        <v>46225</v>
      </c>
      <c r="O3574" s="6" t="n">
        <v>780</v>
      </c>
      <c r="P3574" s="6" t="n"/>
      <c r="Q3574" s="6" t="n"/>
      <c r="R3574" s="6" t="n"/>
      <c r="S3574" s="6" t="n"/>
      <c r="T3574" s="6">
        <f>IF(OR($J3574="",$O3574=""),"",$O3574/$J3574)</f>
        <v/>
      </c>
      <c r="U3574" s="6" t="inlineStr">
        <is>
          <t>Concluído</t>
        </is>
      </c>
      <c r="V3574" s="6" t="n"/>
      <c r="W3574" s="6" t="n"/>
      <c r="X3574" s="6" t="n"/>
      <c r="Y3574" s="6" t="n"/>
      <c r="Z3574" s="6" t="n"/>
      <c r="AA3574" s="5" t="n"/>
      <c r="AB3574" s="6">
        <f>B3574&amp;"|"&amp;I3574</f>
        <v/>
      </c>
      <c r="AC3574">
        <f>IF($B3574="","","|"&amp;SUBSTITUTE(TRIM(SUBSTITUTE(SUBSTITUTE(SUBSTITUTE(SUBSTITUTE(SUBSTITUTE(SUBSTITUTE(SUBSTITUTE(SUBSTITUTE(SUBSTITUTE(SUBSTITUTE(SUBSTITUTE(SUBSTITUTE(SUBSTITUTE(SUBSTITUTE(TRIM($B3574&amp;""),CHAR(10)," "),CHAR(13)," "),"."," "),";"," "),","," "),"/"," "),"+"," "),"-"," "),"  "," "),"  "," "),"  "," "),"  "," "),"  "," "),"  "," "))," ","|")&amp;"|")</f>
        <v/>
      </c>
      <c r="AD3574">
        <f>TRIM($I3574&amp;"")</f>
        <v/>
      </c>
    </row>
    <row r="3575" ht="72" customHeight="1">
      <c r="A3575" s="14" t="n">
        <v>46232</v>
      </c>
      <c r="B3575" s="6" t="inlineStr">
        <is>
          <t>10274,10275,10276,10277,10279,10280,10281,10278</t>
        </is>
      </c>
      <c r="C3575" s="6" t="inlineStr">
        <is>
          <t>MAD 0803 CAD.1 (LARANJA)</t>
        </is>
      </c>
      <c r="D3575" s="6" t="inlineStr">
        <is>
          <t>60 USINAGEM AUTOMATIZADA</t>
        </is>
      </c>
      <c r="E3575" s="6" t="n">
        <v>30008404</v>
      </c>
      <c r="F3575" s="6" t="inlineStr">
        <is>
          <t>PE TRASEIRO ESQUERDO CAD SAFIRA MONTADA(775X35X30)</t>
        </is>
      </c>
      <c r="G3575" s="6" t="inlineStr">
        <is>
          <t>60 USINAGEM AUTOMATIZADA</t>
        </is>
      </c>
      <c r="H3575" s="6" t="inlineStr">
        <is>
          <t>60 USINAGEM AUTOMATIZADA</t>
        </is>
      </c>
      <c r="I3575" s="4" t="inlineStr">
        <is>
          <t>60 USINAGEM AUTOMATIZADA</t>
        </is>
      </c>
      <c r="J3575" s="4" t="n">
        <v>780</v>
      </c>
      <c r="K3575" s="6" t="n"/>
      <c r="L3575" s="6" t="n"/>
      <c r="M3575" s="6" t="n"/>
      <c r="N3575" s="6" t="n">
        <v>46225</v>
      </c>
      <c r="O3575" s="6" t="n">
        <v>780</v>
      </c>
      <c r="P3575" s="6" t="n"/>
      <c r="Q3575" s="6" t="n"/>
      <c r="R3575" s="6" t="n"/>
      <c r="S3575" s="6" t="n"/>
      <c r="T3575" s="6">
        <f>IF(OR($J3575="",$O3575=""),"",$O3575/$J3575)</f>
        <v/>
      </c>
      <c r="U3575" s="6" t="inlineStr">
        <is>
          <t>Concluído</t>
        </is>
      </c>
      <c r="V3575" s="6" t="n"/>
      <c r="W3575" s="6" t="n"/>
      <c r="X3575" s="6" t="n"/>
      <c r="Y3575" s="6" t="n"/>
      <c r="Z3575" s="6" t="n"/>
      <c r="AA3575" s="5" t="n"/>
      <c r="AB3575" s="6">
        <f>B3575&amp;"|"&amp;I3575</f>
        <v/>
      </c>
      <c r="AC3575">
        <f>IF($B3575="","","|"&amp;SUBSTITUTE(TRIM(SUBSTITUTE(SUBSTITUTE(SUBSTITUTE(SUBSTITUTE(SUBSTITUTE(SUBSTITUTE(SUBSTITUTE(SUBSTITUTE(SUBSTITUTE(SUBSTITUTE(SUBSTITUTE(SUBSTITUTE(SUBSTITUTE(SUBSTITUTE(TRIM($B3575&amp;""),CHAR(10)," "),CHAR(13)," "),"."," "),";"," "),","," "),"/"," "),"+"," "),"-"," "),"  "," "),"  "," "),"  "," "),"  "," "),"  "," "),"  "," "))," ","|")&amp;"|")</f>
        <v/>
      </c>
      <c r="AD3575">
        <f>TRIM($I3575&amp;"")</f>
        <v/>
      </c>
    </row>
    <row r="3576" ht="72" customHeight="1">
      <c r="A3576" s="14" t="n">
        <v>46232</v>
      </c>
      <c r="B3576" s="6" t="inlineStr">
        <is>
          <t>10274,10275,10276,10277,10279,10280,10281,10278</t>
        </is>
      </c>
      <c r="C3576" s="6" t="inlineStr">
        <is>
          <t>MAD 0803 CAD.1 (LARANJA)</t>
        </is>
      </c>
      <c r="D3576" s="6" t="inlineStr">
        <is>
          <t>60 USINAGEM AUTOMATIZADA</t>
        </is>
      </c>
      <c r="E3576" s="6" t="n">
        <v>30008501</v>
      </c>
      <c r="F3576" s="6" t="inlineStr">
        <is>
          <t>PE FRONTAL 455X60(100)X35 MAD (2PCS) PRATA</t>
        </is>
      </c>
      <c r="G3576" s="6" t="inlineStr">
        <is>
          <t>60 USINAGEM AUTOMATIZADA</t>
        </is>
      </c>
      <c r="H3576" s="6" t="inlineStr">
        <is>
          <t>60 USINAGEM AUTOMATIZADA</t>
        </is>
      </c>
      <c r="I3576" s="4" t="inlineStr">
        <is>
          <t>60 USINAGEM AUTOMATIZADA</t>
        </is>
      </c>
      <c r="J3576" s="4" t="n">
        <v>8</v>
      </c>
      <c r="K3576" s="6" t="n"/>
      <c r="L3576" s="6" t="n"/>
      <c r="M3576" s="6" t="n"/>
      <c r="N3576" s="6" t="n">
        <v>46225</v>
      </c>
      <c r="O3576" s="6" t="n">
        <v>8</v>
      </c>
      <c r="P3576" s="6" t="n"/>
      <c r="Q3576" s="6" t="n"/>
      <c r="R3576" s="6" t="n"/>
      <c r="S3576" s="6" t="n"/>
      <c r="T3576" s="6">
        <f>IF(OR($J3576="",$O3576=""),"",$O3576/$J3576)</f>
        <v/>
      </c>
      <c r="U3576" s="6" t="inlineStr">
        <is>
          <t>Concluído</t>
        </is>
      </c>
      <c r="V3576" s="6" t="n"/>
      <c r="W3576" s="6" t="n"/>
      <c r="X3576" s="6" t="n"/>
      <c r="Y3576" s="6" t="n"/>
      <c r="Z3576" s="6" t="n"/>
      <c r="AA3576" s="5" t="n"/>
      <c r="AB3576" s="6">
        <f>B3576&amp;"|"&amp;I3576</f>
        <v/>
      </c>
      <c r="AC3576">
        <f>IF($B3576="","","|"&amp;SUBSTITUTE(TRIM(SUBSTITUTE(SUBSTITUTE(SUBSTITUTE(SUBSTITUTE(SUBSTITUTE(SUBSTITUTE(SUBSTITUTE(SUBSTITUTE(SUBSTITUTE(SUBSTITUTE(SUBSTITUTE(SUBSTITUTE(SUBSTITUTE(SUBSTITUTE(TRIM($B3576&amp;""),CHAR(10)," "),CHAR(13)," "),"."," "),";"," "),","," "),"/"," "),"+"," "),"-"," "),"  "," "),"  "," "),"  "," "),"  "," "),"  "," "),"  "," "))," ","|")&amp;"|")</f>
        <v/>
      </c>
      <c r="AD3576">
        <f>TRIM($I3576&amp;"")</f>
        <v/>
      </c>
    </row>
    <row r="3577" ht="72" customHeight="1">
      <c r="A3577" s="14" t="n">
        <v>46232</v>
      </c>
      <c r="B3577" s="6" t="inlineStr">
        <is>
          <t>10274,10275,10276,10277,10279,10280,10281,10278</t>
        </is>
      </c>
      <c r="C3577" s="6" t="inlineStr">
        <is>
          <t>MAD 0803 CAD.1 (LARANJA)</t>
        </is>
      </c>
      <c r="D3577" s="6" t="inlineStr">
        <is>
          <t>60 USINAGEM AUTOMATIZADA</t>
        </is>
      </c>
      <c r="E3577" s="6" t="n">
        <v>30008502</v>
      </c>
      <c r="F3577" s="6" t="inlineStr">
        <is>
          <t>PE TRASEIRO 461X60(100)X35 MAD (2PCS) PRATA</t>
        </is>
      </c>
      <c r="G3577" s="6" t="inlineStr">
        <is>
          <t>60 USINAGEM AUTOMATIZADA</t>
        </is>
      </c>
      <c r="H3577" s="6" t="inlineStr">
        <is>
          <t>60 USINAGEM AUTOMATIZADA</t>
        </is>
      </c>
      <c r="I3577" s="4" t="inlineStr">
        <is>
          <t>60 USINAGEM AUTOMATIZADA</t>
        </is>
      </c>
      <c r="J3577" s="4" t="n">
        <v>8</v>
      </c>
      <c r="K3577" s="6" t="n"/>
      <c r="L3577" s="6" t="n"/>
      <c r="M3577" s="6" t="n"/>
      <c r="N3577" s="6" t="n">
        <v>46225</v>
      </c>
      <c r="O3577" s="6" t="n">
        <v>8</v>
      </c>
      <c r="P3577" s="6" t="n"/>
      <c r="Q3577" s="6" t="n"/>
      <c r="R3577" s="6" t="n"/>
      <c r="S3577" s="6" t="n"/>
      <c r="T3577" s="6">
        <f>IF(OR($J3577="",$O3577=""),"",$O3577/$J3577)</f>
        <v/>
      </c>
      <c r="U3577" s="6" t="inlineStr">
        <is>
          <t>Concluído</t>
        </is>
      </c>
      <c r="V3577" s="6" t="n"/>
      <c r="W3577" s="6" t="n"/>
      <c r="X3577" s="6" t="n"/>
      <c r="Y3577" s="6" t="n"/>
      <c r="Z3577" s="6" t="n"/>
      <c r="AA3577" s="5" t="n"/>
      <c r="AB3577" s="6">
        <f>B3577&amp;"|"&amp;I3577</f>
        <v/>
      </c>
      <c r="AC3577">
        <f>IF($B3577="","","|"&amp;SUBSTITUTE(TRIM(SUBSTITUTE(SUBSTITUTE(SUBSTITUTE(SUBSTITUTE(SUBSTITUTE(SUBSTITUTE(SUBSTITUTE(SUBSTITUTE(SUBSTITUTE(SUBSTITUTE(SUBSTITUTE(SUBSTITUTE(SUBSTITUTE(SUBSTITUTE(TRIM($B3577&amp;""),CHAR(10)," "),CHAR(13)," "),"."," "),";"," "),","," "),"/"," "),"+"," "),"-"," "),"  "," "),"  "," "),"  "," "),"  "," "),"  "," "),"  "," "))," ","|")&amp;"|")</f>
        <v/>
      </c>
      <c r="AD3577">
        <f>TRIM($I3577&amp;"")</f>
        <v/>
      </c>
    </row>
    <row r="3578" ht="60" customHeight="1">
      <c r="A3578" s="14" t="n">
        <v>46225</v>
      </c>
      <c r="B3578" s="6" t="inlineStr">
        <is>
          <t>10284</t>
        </is>
      </c>
      <c r="C3578" s="6" t="inlineStr">
        <is>
          <t>M/C 0728 (AMARELO)</t>
        </is>
      </c>
      <c r="D3578" s="6" t="inlineStr">
        <is>
          <t>60 USINAGEM AUTOMATIZADA</t>
        </is>
      </c>
      <c r="E3578" s="6" t="n">
        <v>200306101</v>
      </c>
      <c r="F3578" s="6" t="inlineStr">
        <is>
          <t>PE 790(800)X100X50 MDP - MESA GENOVA</t>
        </is>
      </c>
      <c r="G3578" s="6" t="inlineStr">
        <is>
          <t>60 USINAGEM AUTOMATIZADA</t>
        </is>
      </c>
      <c r="H3578" s="6" t="inlineStr">
        <is>
          <t>60 USINAGEM AUTOMATIZADA</t>
        </is>
      </c>
      <c r="I3578" s="4" t="inlineStr">
        <is>
          <t>60 USINAGEM AUTOMATIZADA</t>
        </is>
      </c>
      <c r="J3578" s="4" t="n">
        <v>4</v>
      </c>
      <c r="K3578" s="6" t="n"/>
      <c r="L3578" s="6" t="n"/>
      <c r="M3578" s="6" t="n"/>
      <c r="N3578" s="6" t="n">
        <v>46225</v>
      </c>
      <c r="O3578" s="6" t="n">
        <v>4</v>
      </c>
      <c r="P3578" s="6" t="n"/>
      <c r="Q3578" s="6" t="n"/>
      <c r="R3578" s="6" t="n"/>
      <c r="S3578" s="6" t="n"/>
      <c r="T3578" s="6">
        <f>IF(OR($J3578="",$O3578=""),"",$O3578/$J3578)</f>
        <v/>
      </c>
      <c r="U3578" s="6" t="inlineStr">
        <is>
          <t>Concluído</t>
        </is>
      </c>
      <c r="V3578" s="6" t="n"/>
      <c r="W3578" s="6" t="n"/>
      <c r="X3578" s="6" t="n"/>
      <c r="Y3578" s="6" t="n"/>
      <c r="Z3578" s="6" t="n"/>
      <c r="AA3578" s="5" t="n"/>
      <c r="AB3578" s="6">
        <f>B3578&amp;"|"&amp;I3578</f>
        <v/>
      </c>
      <c r="AC3578">
        <f>IF($B3578="","","|"&amp;SUBSTITUTE(TRIM(SUBSTITUTE(SUBSTITUTE(SUBSTITUTE(SUBSTITUTE(SUBSTITUTE(SUBSTITUTE(SUBSTITUTE(SUBSTITUTE(SUBSTITUTE(SUBSTITUTE(SUBSTITUTE(SUBSTITUTE(SUBSTITUTE(SUBSTITUTE(TRIM($B3578&amp;""),CHAR(10)," "),CHAR(13)," "),"."," "),";"," "),","," "),"/"," "),"+"," "),"-"," "),"  "," "),"  "," "),"  "," "),"  "," "),"  "," "),"  "," "))," ","|")&amp;"|")</f>
        <v/>
      </c>
      <c r="AD3578">
        <f>TRIM($I3578&amp;"")</f>
        <v/>
      </c>
    </row>
    <row r="3579" ht="60" customHeight="1">
      <c r="A3579" s="14" t="n">
        <v>46225</v>
      </c>
      <c r="B3579" s="6" t="inlineStr">
        <is>
          <t>10284</t>
        </is>
      </c>
      <c r="C3579" s="6" t="inlineStr">
        <is>
          <t>M/C 0728 (AMARELO)</t>
        </is>
      </c>
      <c r="D3579" s="6" t="inlineStr">
        <is>
          <t>60 USINAGEM AUTOMATIZADA</t>
        </is>
      </c>
      <c r="E3579" s="6" t="n">
        <v>200306102</v>
      </c>
      <c r="F3579" s="6" t="inlineStr">
        <is>
          <t>BASE DOS PES 634(653)X95X50 MDP - MESA GENOVA</t>
        </is>
      </c>
      <c r="G3579" s="6" t="inlineStr">
        <is>
          <t>60 USINAGEM AUTOMATIZADA</t>
        </is>
      </c>
      <c r="H3579" s="6" t="inlineStr">
        <is>
          <t>60 USINAGEM AUTOMATIZADA</t>
        </is>
      </c>
      <c r="I3579" s="4" t="inlineStr">
        <is>
          <t>60 USINAGEM AUTOMATIZADA</t>
        </is>
      </c>
      <c r="J3579" s="4" t="n">
        <v>2</v>
      </c>
      <c r="K3579" s="6" t="n"/>
      <c r="L3579" s="6" t="n"/>
      <c r="M3579" s="6" t="n"/>
      <c r="N3579" s="6" t="n">
        <v>46225</v>
      </c>
      <c r="O3579" s="6" t="n">
        <v>2</v>
      </c>
      <c r="P3579" s="6" t="n"/>
      <c r="Q3579" s="6" t="n"/>
      <c r="R3579" s="6" t="n"/>
      <c r="S3579" s="6" t="n"/>
      <c r="T3579" s="6">
        <f>IF(OR($J3579="",$O3579=""),"",$O3579/$J3579)</f>
        <v/>
      </c>
      <c r="U3579" s="6" t="inlineStr">
        <is>
          <t>Concluído</t>
        </is>
      </c>
      <c r="V3579" s="6" t="n"/>
      <c r="W3579" s="6" t="n"/>
      <c r="X3579" s="6" t="n"/>
      <c r="Y3579" s="6" t="n"/>
      <c r="Z3579" s="6" t="n"/>
      <c r="AA3579" s="5" t="n"/>
      <c r="AB3579" s="6">
        <f>B3579&amp;"|"&amp;I3579</f>
        <v/>
      </c>
      <c r="AC3579">
        <f>IF($B3579="","","|"&amp;SUBSTITUTE(TRIM(SUBSTITUTE(SUBSTITUTE(SUBSTITUTE(SUBSTITUTE(SUBSTITUTE(SUBSTITUTE(SUBSTITUTE(SUBSTITUTE(SUBSTITUTE(SUBSTITUTE(SUBSTITUTE(SUBSTITUTE(SUBSTITUTE(SUBSTITUTE(TRIM($B3579&amp;""),CHAR(10)," "),CHAR(13)," "),"."," "),";"," "),","," "),"/"," "),"+"," "),"-"," "),"  "," "),"  "," "),"  "," "),"  "," "),"  "," "),"  "," "))," ","|")&amp;"|")</f>
        <v/>
      </c>
      <c r="AD3579">
        <f>TRIM($I3579&amp;"")</f>
        <v/>
      </c>
    </row>
    <row r="3580" ht="60" customHeight="1">
      <c r="A3580" s="14" t="n">
        <v>46225</v>
      </c>
      <c r="B3580" s="6" t="inlineStr">
        <is>
          <t>10284</t>
        </is>
      </c>
      <c r="C3580" s="6" t="inlineStr">
        <is>
          <t>M/C 0728 (AMARELO)</t>
        </is>
      </c>
      <c r="D3580" s="6" t="inlineStr">
        <is>
          <t>60 USINAGEM AUTOMATIZADA</t>
        </is>
      </c>
      <c r="E3580" s="6" t="n">
        <v>200306103</v>
      </c>
      <c r="F3580" s="6" t="inlineStr">
        <is>
          <t>TRAVESSA MENOR 393X120X18 MDF - MESA GENOVA</t>
        </is>
      </c>
      <c r="G3580" s="6" t="inlineStr">
        <is>
          <t>60 USINAGEM AUTOMATIZADA</t>
        </is>
      </c>
      <c r="H3580" s="6" t="inlineStr">
        <is>
          <t>60 USINAGEM AUTOMATIZADA</t>
        </is>
      </c>
      <c r="I3580" s="4" t="inlineStr">
        <is>
          <t>60 USINAGEM AUTOMATIZADA</t>
        </is>
      </c>
      <c r="J3580" s="4" t="n">
        <v>2</v>
      </c>
      <c r="K3580" s="6" t="n"/>
      <c r="L3580" s="6" t="n"/>
      <c r="M3580" s="6" t="n"/>
      <c r="N3580" s="6" t="n">
        <v>46225</v>
      </c>
      <c r="O3580" s="6" t="n">
        <v>2</v>
      </c>
      <c r="P3580" s="6" t="n"/>
      <c r="Q3580" s="6" t="n"/>
      <c r="R3580" s="6" t="n"/>
      <c r="S3580" s="6" t="n"/>
      <c r="T3580" s="6">
        <f>IF(OR($J3580="",$O3580=""),"",$O3580/$J3580)</f>
        <v/>
      </c>
      <c r="U3580" s="6" t="inlineStr">
        <is>
          <t>Concluído</t>
        </is>
      </c>
      <c r="V3580" s="6" t="n"/>
      <c r="W3580" s="6" t="n"/>
      <c r="X3580" s="6" t="n"/>
      <c r="Y3580" s="6" t="n"/>
      <c r="Z3580" s="6" t="n"/>
      <c r="AA3580" s="5" t="n"/>
      <c r="AB3580" s="6">
        <f>B3580&amp;"|"&amp;I3580</f>
        <v/>
      </c>
      <c r="AC3580">
        <f>IF($B3580="","","|"&amp;SUBSTITUTE(TRIM(SUBSTITUTE(SUBSTITUTE(SUBSTITUTE(SUBSTITUTE(SUBSTITUTE(SUBSTITUTE(SUBSTITUTE(SUBSTITUTE(SUBSTITUTE(SUBSTITUTE(SUBSTITUTE(SUBSTITUTE(SUBSTITUTE(SUBSTITUTE(TRIM($B3580&amp;""),CHAR(10)," "),CHAR(13)," "),"."," "),";"," "),","," "),"/"," "),"+"," "),"-"," "),"  "," "),"  "," "),"  "," "),"  "," "),"  "," "),"  "," "))," ","|")&amp;"|")</f>
        <v/>
      </c>
      <c r="AD3580">
        <f>TRIM($I3580&amp;"")</f>
        <v/>
      </c>
    </row>
    <row r="3581" ht="60" customHeight="1">
      <c r="A3581" s="14" t="n">
        <v>46225</v>
      </c>
      <c r="B3581" s="6" t="inlineStr">
        <is>
          <t>10284</t>
        </is>
      </c>
      <c r="C3581" s="6" t="inlineStr">
        <is>
          <t>M/C 0728 (AMARELO)</t>
        </is>
      </c>
      <c r="D3581" s="6" t="inlineStr">
        <is>
          <t>60 USINAGEM AUTOMATIZADA</t>
        </is>
      </c>
      <c r="E3581" s="6" t="n">
        <v>30003901</v>
      </c>
      <c r="F3581" s="6" t="inlineStr">
        <is>
          <t>PE TRASEIRO 920X30(911)X25 MDF (14PC) ESQ TRENTO</t>
        </is>
      </c>
      <c r="G3581" s="6" t="inlineStr">
        <is>
          <t>60 USINAGEM AUTOMATIZADA</t>
        </is>
      </c>
      <c r="H3581" s="6" t="inlineStr">
        <is>
          <t>60 USINAGEM AUTOMATIZADA</t>
        </is>
      </c>
      <c r="I3581" s="4" t="inlineStr">
        <is>
          <t>60 USINAGEM AUTOMATIZADA</t>
        </is>
      </c>
      <c r="J3581" s="4" t="n">
        <v>12</v>
      </c>
      <c r="K3581" s="6" t="n"/>
      <c r="L3581" s="6" t="n"/>
      <c r="M3581" s="6" t="n"/>
      <c r="N3581" s="6" t="n">
        <v>46225</v>
      </c>
      <c r="O3581" s="6" t="n">
        <v>12</v>
      </c>
      <c r="P3581" s="6" t="n"/>
      <c r="Q3581" s="6" t="n"/>
      <c r="R3581" s="6" t="n"/>
      <c r="S3581" s="6" t="n"/>
      <c r="T3581" s="6">
        <f>IF(OR($J3581="",$O3581=""),"",$O3581/$J3581)</f>
        <v/>
      </c>
      <c r="U3581" s="6" t="inlineStr">
        <is>
          <t>Concluído</t>
        </is>
      </c>
      <c r="V3581" s="6" t="n"/>
      <c r="W3581" s="6" t="n"/>
      <c r="X3581" s="6" t="n"/>
      <c r="Y3581" s="6" t="n"/>
      <c r="Z3581" s="6" t="n"/>
      <c r="AA3581" s="5" t="n"/>
      <c r="AB3581" s="6">
        <f>B3581&amp;"|"&amp;I3581</f>
        <v/>
      </c>
      <c r="AC3581">
        <f>IF($B3581="","","|"&amp;SUBSTITUTE(TRIM(SUBSTITUTE(SUBSTITUTE(SUBSTITUTE(SUBSTITUTE(SUBSTITUTE(SUBSTITUTE(SUBSTITUTE(SUBSTITUTE(SUBSTITUTE(SUBSTITUTE(SUBSTITUTE(SUBSTITUTE(SUBSTITUTE(SUBSTITUTE(TRIM($B3581&amp;""),CHAR(10)," "),CHAR(13)," "),"."," "),";"," "),","," "),"/"," "),"+"," "),"-"," "),"  "," "),"  "," "),"  "," "),"  "," "),"  "," "),"  "," "))," ","|")&amp;"|")</f>
        <v/>
      </c>
      <c r="AD3581">
        <f>TRIM($I3581&amp;"")</f>
        <v/>
      </c>
    </row>
    <row r="3582" ht="60" customHeight="1">
      <c r="A3582" s="14" t="n">
        <v>46225</v>
      </c>
      <c r="B3582" s="6" t="inlineStr">
        <is>
          <t>10284</t>
        </is>
      </c>
      <c r="C3582" s="6" t="inlineStr">
        <is>
          <t>M/C 0728 (AMARELO)</t>
        </is>
      </c>
      <c r="D3582" s="6" t="inlineStr">
        <is>
          <t>60 USINAGEM AUTOMATIZADA</t>
        </is>
      </c>
      <c r="E3582" s="6" t="n">
        <v>30003902</v>
      </c>
      <c r="F3582" s="6" t="inlineStr">
        <is>
          <t>PE TRASEIRO 920X30(911)X25 MDF (14PC) DIR TRENTO</t>
        </is>
      </c>
      <c r="G3582" s="6" t="inlineStr">
        <is>
          <t>60 USINAGEM AUTOMATIZADA</t>
        </is>
      </c>
      <c r="H3582" s="6" t="inlineStr">
        <is>
          <t>60 USINAGEM AUTOMATIZADA</t>
        </is>
      </c>
      <c r="I3582" s="4" t="inlineStr">
        <is>
          <t>60 USINAGEM AUTOMATIZADA</t>
        </is>
      </c>
      <c r="J3582" s="4" t="n">
        <v>12</v>
      </c>
      <c r="K3582" s="6" t="n"/>
      <c r="L3582" s="6" t="n"/>
      <c r="M3582" s="6" t="n"/>
      <c r="N3582" s="6" t="n">
        <v>46225</v>
      </c>
      <c r="O3582" s="6" t="n">
        <v>12</v>
      </c>
      <c r="P3582" s="6" t="n"/>
      <c r="Q3582" s="6" t="n"/>
      <c r="R3582" s="6" t="n"/>
      <c r="S3582" s="6" t="n"/>
      <c r="T3582" s="6">
        <f>IF(OR($J3582="",$O3582=""),"",$O3582/$J3582)</f>
        <v/>
      </c>
      <c r="U3582" s="6" t="inlineStr">
        <is>
          <t>Concluído</t>
        </is>
      </c>
      <c r="V3582" s="6" t="n"/>
      <c r="W3582" s="6" t="n"/>
      <c r="X3582" s="6" t="n"/>
      <c r="Y3582" s="6" t="n"/>
      <c r="Z3582" s="6" t="n"/>
      <c r="AA3582" s="5" t="n"/>
      <c r="AB3582" s="6">
        <f>B3582&amp;"|"&amp;I3582</f>
        <v/>
      </c>
      <c r="AC3582">
        <f>IF($B3582="","","|"&amp;SUBSTITUTE(TRIM(SUBSTITUTE(SUBSTITUTE(SUBSTITUTE(SUBSTITUTE(SUBSTITUTE(SUBSTITUTE(SUBSTITUTE(SUBSTITUTE(SUBSTITUTE(SUBSTITUTE(SUBSTITUTE(SUBSTITUTE(SUBSTITUTE(SUBSTITUTE(TRIM($B3582&amp;""),CHAR(10)," "),CHAR(13)," "),"."," "),";"," "),","," "),"/"," "),"+"," "),"-"," "),"  "," "),"  "," "),"  "," "),"  "," "),"  "," "),"  "," "))," ","|")&amp;"|")</f>
        <v/>
      </c>
      <c r="AD3582">
        <f>TRIM($I3582&amp;"")</f>
        <v/>
      </c>
    </row>
    <row r="3583" ht="60" customHeight="1">
      <c r="A3583" s="14" t="n">
        <v>46225</v>
      </c>
      <c r="B3583" s="6" t="inlineStr">
        <is>
          <t>10284</t>
        </is>
      </c>
      <c r="C3583" s="6" t="inlineStr">
        <is>
          <t>M/C 0728 (AMARELO)</t>
        </is>
      </c>
      <c r="D3583" s="6" t="inlineStr">
        <is>
          <t>60 USINAGEM AUTOMATIZADA</t>
        </is>
      </c>
      <c r="E3583" s="6" t="n">
        <v>30006101</v>
      </c>
      <c r="F3583" s="6" t="inlineStr">
        <is>
          <t>PE TRAS 880X30(911)X25 MDF (13PC) ESQ SANTIAGO NEW</t>
        </is>
      </c>
      <c r="G3583" s="6" t="inlineStr">
        <is>
          <t>60 USINAGEM AUTOMATIZADA</t>
        </is>
      </c>
      <c r="H3583" s="6" t="inlineStr">
        <is>
          <t>60 USINAGEM AUTOMATIZADA</t>
        </is>
      </c>
      <c r="I3583" s="4" t="inlineStr">
        <is>
          <t>60 USINAGEM AUTOMATIZADA</t>
        </is>
      </c>
      <c r="J3583" s="4" t="n">
        <v>600</v>
      </c>
      <c r="K3583" s="6" t="n"/>
      <c r="L3583" s="6" t="n"/>
      <c r="M3583" s="6" t="n"/>
      <c r="N3583" s="6" t="n">
        <v>46225</v>
      </c>
      <c r="O3583" s="6" t="n">
        <v>600</v>
      </c>
      <c r="P3583" s="6" t="n"/>
      <c r="Q3583" s="6" t="n"/>
      <c r="R3583" s="6" t="n"/>
      <c r="S3583" s="6" t="n"/>
      <c r="T3583" s="6">
        <f>IF(OR($J3583="",$O3583=""),"",$O3583/$J3583)</f>
        <v/>
      </c>
      <c r="U3583" s="6" t="inlineStr">
        <is>
          <t>Concluído</t>
        </is>
      </c>
      <c r="V3583" s="6" t="n"/>
      <c r="W3583" s="6" t="n"/>
      <c r="X3583" s="6" t="n"/>
      <c r="Y3583" s="6" t="n"/>
      <c r="Z3583" s="6" t="n"/>
      <c r="AA3583" s="5" t="n"/>
      <c r="AB3583" s="6">
        <f>B3583&amp;"|"&amp;I3583</f>
        <v/>
      </c>
      <c r="AC3583">
        <f>IF($B3583="","","|"&amp;SUBSTITUTE(TRIM(SUBSTITUTE(SUBSTITUTE(SUBSTITUTE(SUBSTITUTE(SUBSTITUTE(SUBSTITUTE(SUBSTITUTE(SUBSTITUTE(SUBSTITUTE(SUBSTITUTE(SUBSTITUTE(SUBSTITUTE(SUBSTITUTE(SUBSTITUTE(TRIM($B3583&amp;""),CHAR(10)," "),CHAR(13)," "),"."," "),";"," "),","," "),"/"," "),"+"," "),"-"," "),"  "," "),"  "," "),"  "," "),"  "," "),"  "," "),"  "," "))," ","|")&amp;"|")</f>
        <v/>
      </c>
      <c r="AD3583">
        <f>TRIM($I3583&amp;"")</f>
        <v/>
      </c>
    </row>
    <row r="3584" ht="60" customHeight="1">
      <c r="A3584" s="14" t="n">
        <v>46225</v>
      </c>
      <c r="B3584" s="6" t="inlineStr">
        <is>
          <t>10284</t>
        </is>
      </c>
      <c r="C3584" s="6" t="inlineStr">
        <is>
          <t>M/C 0728 (AMARELO)</t>
        </is>
      </c>
      <c r="D3584" s="6" t="inlineStr">
        <is>
          <t>60 USINAGEM AUTOMATIZADA</t>
        </is>
      </c>
      <c r="E3584" s="6" t="n">
        <v>30006102</v>
      </c>
      <c r="F3584" s="6" t="inlineStr">
        <is>
          <t>PE TRAS 880X30(911)X25 MDF (13PC) DIR SANTIAGO NEW</t>
        </is>
      </c>
      <c r="G3584" s="6" t="inlineStr">
        <is>
          <t>60 USINAGEM AUTOMATIZADA</t>
        </is>
      </c>
      <c r="H3584" s="6" t="inlineStr">
        <is>
          <t>60 USINAGEM AUTOMATIZADA</t>
        </is>
      </c>
      <c r="I3584" s="4" t="inlineStr">
        <is>
          <t>60 USINAGEM AUTOMATIZADA</t>
        </is>
      </c>
      <c r="J3584" s="4" t="n">
        <v>600</v>
      </c>
      <c r="K3584" s="6" t="n"/>
      <c r="L3584" s="6" t="n"/>
      <c r="M3584" s="6" t="n"/>
      <c r="N3584" s="6" t="n">
        <v>46225</v>
      </c>
      <c r="O3584" s="6" t="n">
        <v>600</v>
      </c>
      <c r="P3584" s="6" t="n"/>
      <c r="Q3584" s="6" t="n"/>
      <c r="R3584" s="6" t="n"/>
      <c r="S3584" s="6" t="n"/>
      <c r="T3584" s="6">
        <f>IF(OR($J3584="",$O3584=""),"",$O3584/$J3584)</f>
        <v/>
      </c>
      <c r="U3584" s="6" t="inlineStr">
        <is>
          <t>Concluído</t>
        </is>
      </c>
      <c r="V3584" s="6" t="n"/>
      <c r="W3584" s="6" t="n"/>
      <c r="X3584" s="6" t="n"/>
      <c r="Y3584" s="6" t="n"/>
      <c r="Z3584" s="6" t="n"/>
      <c r="AA3584" s="5" t="n"/>
      <c r="AB3584" s="6">
        <f>B3584&amp;"|"&amp;I3584</f>
        <v/>
      </c>
      <c r="AC3584">
        <f>IF($B3584="","","|"&amp;SUBSTITUTE(TRIM(SUBSTITUTE(SUBSTITUTE(SUBSTITUTE(SUBSTITUTE(SUBSTITUTE(SUBSTITUTE(SUBSTITUTE(SUBSTITUTE(SUBSTITUTE(SUBSTITUTE(SUBSTITUTE(SUBSTITUTE(SUBSTITUTE(SUBSTITUTE(TRIM($B3584&amp;""),CHAR(10)," "),CHAR(13)," "),"."," "),";"," "),","," "),"/"," "),"+"," "),"-"," "),"  "," "),"  "," "),"  "," "),"  "," "),"  "," "),"  "," "))," ","|")&amp;"|")</f>
        <v/>
      </c>
      <c r="AD3584">
        <f>TRIM($I3584&amp;"")</f>
        <v/>
      </c>
    </row>
    <row r="3585" ht="72" customHeight="1">
      <c r="A3585" s="14" t="n">
        <v>46233</v>
      </c>
      <c r="B3585" s="6" t="inlineStr">
        <is>
          <t>10274,10275,10276,10277,10279,10280,10281,10278</t>
        </is>
      </c>
      <c r="C3585" s="6" t="inlineStr">
        <is>
          <t>MAD 0803 CAD.1 (LARANJA)</t>
        </is>
      </c>
      <c r="D3585" s="6" t="inlineStr">
        <is>
          <t>36 PINTURA P.U.</t>
        </is>
      </c>
      <c r="E3585" s="6" t="n">
        <v>20021607</v>
      </c>
      <c r="F3585" s="6" t="inlineStr">
        <is>
          <t>TAMPO 1605X905X18 MDF - MESA COM VIDRO</t>
        </is>
      </c>
      <c r="G3585" s="6" t="inlineStr">
        <is>
          <t>36 PINTURA P.U.</t>
        </is>
      </c>
      <c r="H3585" s="6" t="inlineStr">
        <is>
          <t>36 PINTURA P.U.</t>
        </is>
      </c>
      <c r="I3585" s="4" t="inlineStr">
        <is>
          <t>36 PINTURA P.U.</t>
        </is>
      </c>
      <c r="J3585" s="4" t="n">
        <v>27</v>
      </c>
      <c r="K3585" s="6" t="n"/>
      <c r="L3585" s="6" t="n"/>
      <c r="M3585" s="6" t="n"/>
      <c r="N3585" s="6" t="n">
        <v>46225</v>
      </c>
      <c r="O3585" s="6" t="n">
        <v>27</v>
      </c>
      <c r="P3585" s="6" t="n"/>
      <c r="Q3585" s="6" t="n"/>
      <c r="R3585" s="6" t="n"/>
      <c r="S3585" s="6" t="n"/>
      <c r="T3585" s="6">
        <f>IF(OR($J3585="",$O3585=""),"",$O3585/$J3585)</f>
        <v/>
      </c>
      <c r="U3585" s="6" t="inlineStr">
        <is>
          <t>Concluído</t>
        </is>
      </c>
      <c r="V3585" s="6" t="n"/>
      <c r="W3585" s="6" t="n"/>
      <c r="X3585" s="6" t="n"/>
      <c r="Y3585" s="6" t="n"/>
      <c r="Z3585" s="6" t="n"/>
      <c r="AA3585" s="5" t="n"/>
      <c r="AB3585" s="6">
        <f>B3585&amp;"|"&amp;I3585</f>
        <v/>
      </c>
      <c r="AC3585">
        <f>IF($B3585="","","|"&amp;SUBSTITUTE(TRIM(SUBSTITUTE(SUBSTITUTE(SUBSTITUTE(SUBSTITUTE(SUBSTITUTE(SUBSTITUTE(SUBSTITUTE(SUBSTITUTE(SUBSTITUTE(SUBSTITUTE(SUBSTITUTE(SUBSTITUTE(SUBSTITUTE(SUBSTITUTE(TRIM($B3585&amp;""),CHAR(10)," "),CHAR(13)," "),"."," "),";"," "),","," "),"/"," "),"+"," "),"-"," "),"  "," "),"  "," "),"  "," "),"  "," "),"  "," "),"  "," "))," ","|")&amp;"|")</f>
        <v/>
      </c>
      <c r="AD3585">
        <f>TRIM($I3585&amp;"")</f>
        <v/>
      </c>
    </row>
    <row r="3586" ht="72" customHeight="1">
      <c r="A3586" s="14" t="n">
        <v>46233</v>
      </c>
      <c r="B3586" s="6" t="inlineStr">
        <is>
          <t>10274,10275,10276,10277,10279,10280,10281,10278</t>
        </is>
      </c>
      <c r="C3586" s="6" t="inlineStr">
        <is>
          <t>MAD 0803 CAD.1 (LARANJA)</t>
        </is>
      </c>
      <c r="D3586" s="6" t="inlineStr">
        <is>
          <t>36 PINTURA P.U.</t>
        </is>
      </c>
      <c r="E3586" s="6" t="n">
        <v>20053407</v>
      </c>
      <c r="F3586" s="6" t="inlineStr">
        <is>
          <t>TAMPO 1365X905X18 MDF - MESA COM VIDRO</t>
        </is>
      </c>
      <c r="G3586" s="6" t="inlineStr">
        <is>
          <t>36 PINTURA P.U.</t>
        </is>
      </c>
      <c r="H3586" s="6" t="inlineStr">
        <is>
          <t>36 PINTURA P.U.</t>
        </is>
      </c>
      <c r="I3586" s="4" t="inlineStr">
        <is>
          <t>36 PINTURA P.U.</t>
        </is>
      </c>
      <c r="J3586" s="4" t="n">
        <v>1</v>
      </c>
      <c r="K3586" s="6" t="n"/>
      <c r="L3586" s="6" t="n"/>
      <c r="M3586" s="6" t="n"/>
      <c r="N3586" s="6" t="n">
        <v>46225</v>
      </c>
      <c r="O3586" s="6" t="n">
        <v>1</v>
      </c>
      <c r="P3586" s="6" t="n"/>
      <c r="Q3586" s="6" t="n"/>
      <c r="R3586" s="6" t="n"/>
      <c r="S3586" s="6" t="n"/>
      <c r="T3586" s="6">
        <f>IF(OR($J3586="",$O3586=""),"",$O3586/$J3586)</f>
        <v/>
      </c>
      <c r="U3586" s="6" t="inlineStr">
        <is>
          <t>Concluído</t>
        </is>
      </c>
      <c r="V3586" s="6" t="n"/>
      <c r="W3586" s="6" t="n"/>
      <c r="X3586" s="6" t="n"/>
      <c r="Y3586" s="6" t="n"/>
      <c r="Z3586" s="6" t="n"/>
      <c r="AA3586" s="5" t="n"/>
      <c r="AB3586" s="6">
        <f>B3586&amp;"|"&amp;I3586</f>
        <v/>
      </c>
      <c r="AC3586">
        <f>IF($B3586="","","|"&amp;SUBSTITUTE(TRIM(SUBSTITUTE(SUBSTITUTE(SUBSTITUTE(SUBSTITUTE(SUBSTITUTE(SUBSTITUTE(SUBSTITUTE(SUBSTITUTE(SUBSTITUTE(SUBSTITUTE(SUBSTITUTE(SUBSTITUTE(SUBSTITUTE(SUBSTITUTE(TRIM($B3586&amp;""),CHAR(10)," "),CHAR(13)," "),"."," "),";"," "),","," "),"/"," "),"+"," "),"-"," "),"  "," "),"  "," "),"  "," "),"  "," "),"  "," "),"  "," "))," ","|")&amp;"|")</f>
        <v/>
      </c>
      <c r="AD3586">
        <f>TRIM($I3586&amp;"")</f>
        <v/>
      </c>
    </row>
    <row r="3587" ht="72" customHeight="1">
      <c r="A3587" s="14" t="n">
        <v>46233</v>
      </c>
      <c r="B3587" s="6" t="inlineStr">
        <is>
          <t>10274,10275,10276,10277,10279,10280,10281,10278</t>
        </is>
      </c>
      <c r="C3587" s="6" t="inlineStr">
        <is>
          <t>MAD 0803 CAD.1 (LARANJA)</t>
        </is>
      </c>
      <c r="D3587" s="6" t="inlineStr">
        <is>
          <t>36 PINTURA P.U.</t>
        </is>
      </c>
      <c r="E3587" s="6" t="n">
        <v>20061312</v>
      </c>
      <c r="F3587" s="6" t="inlineStr">
        <is>
          <t>TAMPO 2000X900X18 MDF - MESA COM VIDRO (RAIO100)</t>
        </is>
      </c>
      <c r="G3587" s="6" t="inlineStr">
        <is>
          <t>36 PINTURA P.U.</t>
        </is>
      </c>
      <c r="H3587" s="6" t="inlineStr">
        <is>
          <t>36 PINTURA P.U.</t>
        </is>
      </c>
      <c r="I3587" s="4" t="inlineStr">
        <is>
          <t>36 PINTURA P.U.</t>
        </is>
      </c>
      <c r="J3587" s="4" t="n">
        <v>5</v>
      </c>
      <c r="K3587" s="6" t="n"/>
      <c r="L3587" s="6" t="n"/>
      <c r="M3587" s="6" t="n"/>
      <c r="N3587" s="6" t="n">
        <v>46225</v>
      </c>
      <c r="O3587" s="6" t="n">
        <v>5</v>
      </c>
      <c r="P3587" s="6" t="n"/>
      <c r="Q3587" s="6" t="n"/>
      <c r="R3587" s="6" t="n"/>
      <c r="S3587" s="6" t="n"/>
      <c r="T3587" s="6">
        <f>IF(OR($J3587="",$O3587=""),"",$O3587/$J3587)</f>
        <v/>
      </c>
      <c r="U3587" s="6" t="inlineStr">
        <is>
          <t>Concluído</t>
        </is>
      </c>
      <c r="V3587" s="6" t="n"/>
      <c r="W3587" s="6" t="n"/>
      <c r="X3587" s="6" t="n"/>
      <c r="Y3587" s="6" t="n"/>
      <c r="Z3587" s="6" t="n"/>
      <c r="AA3587" s="5" t="n"/>
      <c r="AB3587" s="6">
        <f>B3587&amp;"|"&amp;I3587</f>
        <v/>
      </c>
      <c r="AC3587">
        <f>IF($B3587="","","|"&amp;SUBSTITUTE(TRIM(SUBSTITUTE(SUBSTITUTE(SUBSTITUTE(SUBSTITUTE(SUBSTITUTE(SUBSTITUTE(SUBSTITUTE(SUBSTITUTE(SUBSTITUTE(SUBSTITUTE(SUBSTITUTE(SUBSTITUTE(SUBSTITUTE(SUBSTITUTE(TRIM($B3587&amp;""),CHAR(10)," "),CHAR(13)," "),"."," "),";"," "),","," "),"/"," "),"+"," "),"-"," "),"  "," "),"  "," "),"  "," "),"  "," "),"  "," "),"  "," "))," ","|")&amp;"|")</f>
        <v/>
      </c>
      <c r="AD3587">
        <f>TRIM($I3587&amp;"")</f>
        <v/>
      </c>
    </row>
    <row r="3588" ht="72" customHeight="1">
      <c r="A3588" s="14" t="n">
        <v>46233</v>
      </c>
      <c r="B3588" s="6" t="inlineStr">
        <is>
          <t>10274,10275,10276,10277,10279,10280,10281,10278</t>
        </is>
      </c>
      <c r="C3588" s="6" t="inlineStr">
        <is>
          <t>MAD 0803 CAD.1 (LARANJA)</t>
        </is>
      </c>
      <c r="D3588" s="6" t="inlineStr">
        <is>
          <t>36 PINTURA P.U.</t>
        </is>
      </c>
      <c r="E3588" s="6" t="n">
        <v>20083212</v>
      </c>
      <c r="F3588" s="6" t="inlineStr">
        <is>
          <t>TAMPO 1365X905X18 MDF - MESA COM VIDRO (RAIO100)</t>
        </is>
      </c>
      <c r="G3588" s="6" t="inlineStr">
        <is>
          <t>36 PINTURA P.U.</t>
        </is>
      </c>
      <c r="H3588" s="6" t="inlineStr">
        <is>
          <t>36 PINTURA P.U.</t>
        </is>
      </c>
      <c r="I3588" s="4" t="inlineStr">
        <is>
          <t>36 PINTURA P.U.</t>
        </is>
      </c>
      <c r="J3588" s="4" t="n">
        <v>5</v>
      </c>
      <c r="K3588" s="6" t="n"/>
      <c r="L3588" s="6" t="n"/>
      <c r="M3588" s="6" t="n"/>
      <c r="N3588" s="6" t="n">
        <v>46225</v>
      </c>
      <c r="O3588" s="6" t="n">
        <v>5</v>
      </c>
      <c r="P3588" s="6" t="n"/>
      <c r="Q3588" s="6" t="n"/>
      <c r="R3588" s="6" t="n"/>
      <c r="S3588" s="6" t="n"/>
      <c r="T3588" s="6">
        <f>IF(OR($J3588="",$O3588=""),"",$O3588/$J3588)</f>
        <v/>
      </c>
      <c r="U3588" s="6" t="inlineStr">
        <is>
          <t>Concluído</t>
        </is>
      </c>
      <c r="V3588" s="6" t="n"/>
      <c r="W3588" s="6" t="n"/>
      <c r="X3588" s="6" t="n"/>
      <c r="Y3588" s="6" t="n"/>
      <c r="Z3588" s="6" t="n"/>
      <c r="AA3588" s="5" t="n"/>
      <c r="AB3588" s="6">
        <f>B3588&amp;"|"&amp;I3588</f>
        <v/>
      </c>
      <c r="AC3588">
        <f>IF($B3588="","","|"&amp;SUBSTITUTE(TRIM(SUBSTITUTE(SUBSTITUTE(SUBSTITUTE(SUBSTITUTE(SUBSTITUTE(SUBSTITUTE(SUBSTITUTE(SUBSTITUTE(SUBSTITUTE(SUBSTITUTE(SUBSTITUTE(SUBSTITUTE(SUBSTITUTE(SUBSTITUTE(TRIM($B3588&amp;""),CHAR(10)," "),CHAR(13)," "),"."," "),";"," "),","," "),"/"," "),"+"," "),"-"," "),"  "," "),"  "," "),"  "," "),"  "," "),"  "," "),"  "," "))," ","|")&amp;"|")</f>
        <v/>
      </c>
      <c r="AD3588">
        <f>TRIM($I3588&amp;"")</f>
        <v/>
      </c>
    </row>
    <row r="3589" ht="72" customHeight="1">
      <c r="A3589" s="14" t="n">
        <v>46233</v>
      </c>
      <c r="B3589" s="6" t="inlineStr">
        <is>
          <t>10274,10275,10276,10277,10279,10280,10281,10278</t>
        </is>
      </c>
      <c r="C3589" s="6" t="inlineStr">
        <is>
          <t>MAD 0803 CAD.1 (LARANJA)</t>
        </is>
      </c>
      <c r="D3589" s="6" t="inlineStr">
        <is>
          <t>36 PINTURA P.U.</t>
        </is>
      </c>
      <c r="E3589" s="6" t="n">
        <v>20086212</v>
      </c>
      <c r="F3589" s="6" t="inlineStr">
        <is>
          <t>TAMPO 1605X905X18 MDF - MESA COM VIDRO (RAIO100)</t>
        </is>
      </c>
      <c r="G3589" s="6" t="inlineStr">
        <is>
          <t>36 PINTURA P.U.</t>
        </is>
      </c>
      <c r="H3589" s="6" t="inlineStr">
        <is>
          <t>36 PINTURA P.U.</t>
        </is>
      </c>
      <c r="I3589" s="4" t="inlineStr">
        <is>
          <t>36 PINTURA P.U.</t>
        </is>
      </c>
      <c r="J3589" s="4" t="n">
        <v>8</v>
      </c>
      <c r="K3589" s="6" t="n"/>
      <c r="L3589" s="6" t="n"/>
      <c r="M3589" s="6" t="n"/>
      <c r="N3589" s="6" t="n">
        <v>46225</v>
      </c>
      <c r="O3589" s="6" t="n">
        <v>8</v>
      </c>
      <c r="P3589" s="6" t="n"/>
      <c r="Q3589" s="6" t="n"/>
      <c r="R3589" s="6" t="n"/>
      <c r="S3589" s="6" t="n"/>
      <c r="T3589" s="6">
        <f>IF(OR($J3589="",$O3589=""),"",$O3589/$J3589)</f>
        <v/>
      </c>
      <c r="U3589" s="6" t="inlineStr">
        <is>
          <t>Concluído</t>
        </is>
      </c>
      <c r="V3589" s="6" t="n"/>
      <c r="W3589" s="6" t="n"/>
      <c r="X3589" s="6" t="n"/>
      <c r="Y3589" s="6" t="n"/>
      <c r="Z3589" s="6" t="n"/>
      <c r="AA3589" s="5" t="n"/>
      <c r="AB3589" s="6">
        <f>B3589&amp;"|"&amp;I3589</f>
        <v/>
      </c>
      <c r="AC3589">
        <f>IF($B3589="","","|"&amp;SUBSTITUTE(TRIM(SUBSTITUTE(SUBSTITUTE(SUBSTITUTE(SUBSTITUTE(SUBSTITUTE(SUBSTITUTE(SUBSTITUTE(SUBSTITUTE(SUBSTITUTE(SUBSTITUTE(SUBSTITUTE(SUBSTITUTE(SUBSTITUTE(SUBSTITUTE(TRIM($B3589&amp;""),CHAR(10)," "),CHAR(13)," "),"."," "),";"," "),","," "),"/"," "),"+"," "),"-"," "),"  "," "),"  "," "),"  "," "),"  "," "),"  "," "),"  "," "))," ","|")&amp;"|")</f>
        <v/>
      </c>
      <c r="AD3589">
        <f>TRIM($I3589&amp;"")</f>
        <v/>
      </c>
    </row>
    <row r="3590" ht="72" customHeight="1">
      <c r="A3590" s="14" t="n">
        <v>46233</v>
      </c>
      <c r="B3590" s="6" t="inlineStr">
        <is>
          <t>10274,10275,10276,10277,10279,10280,10281,10278</t>
        </is>
      </c>
      <c r="C3590" s="6" t="inlineStr">
        <is>
          <t>MAD 0803 CAD.1 (LARANJA)</t>
        </is>
      </c>
      <c r="D3590" s="6" t="inlineStr">
        <is>
          <t>36 PINTURA P.U.</t>
        </is>
      </c>
      <c r="E3590" s="6" t="n">
        <v>20088212</v>
      </c>
      <c r="F3590" s="6" t="inlineStr">
        <is>
          <t>TAMPO 1800X900X18 MDF - MESA COM VIDRO (RAIO100)</t>
        </is>
      </c>
      <c r="G3590" s="6" t="inlineStr">
        <is>
          <t>36 PINTURA P.U.</t>
        </is>
      </c>
      <c r="H3590" s="6" t="inlineStr">
        <is>
          <t>36 PINTURA P.U.</t>
        </is>
      </c>
      <c r="I3590" s="4" t="inlineStr">
        <is>
          <t>36 PINTURA P.U.</t>
        </is>
      </c>
      <c r="J3590" s="4" t="n">
        <v>3</v>
      </c>
      <c r="K3590" s="6" t="n"/>
      <c r="L3590" s="6" t="n"/>
      <c r="M3590" s="6" t="n"/>
      <c r="N3590" s="6" t="n">
        <v>46227</v>
      </c>
      <c r="O3590" s="6" t="n">
        <v>3</v>
      </c>
      <c r="P3590" s="6" t="n"/>
      <c r="Q3590" s="6" t="n"/>
      <c r="R3590" s="6" t="n"/>
      <c r="S3590" s="6" t="n"/>
      <c r="T3590" s="6">
        <f>IF(OR($J3590="",$O3590=""),"",$O3590/$J3590)</f>
        <v/>
      </c>
      <c r="U3590" s="6" t="inlineStr">
        <is>
          <t>Concluído</t>
        </is>
      </c>
      <c r="V3590" s="6" t="n"/>
      <c r="W3590" s="6" t="n"/>
      <c r="X3590" s="6" t="n"/>
      <c r="Y3590" s="6" t="n"/>
      <c r="Z3590" s="6" t="n"/>
      <c r="AA3590" s="5" t="n"/>
      <c r="AB3590" s="6">
        <f>B3590&amp;"|"&amp;I3590</f>
        <v/>
      </c>
      <c r="AC3590">
        <f>IF($B3590="","","|"&amp;SUBSTITUTE(TRIM(SUBSTITUTE(SUBSTITUTE(SUBSTITUTE(SUBSTITUTE(SUBSTITUTE(SUBSTITUTE(SUBSTITUTE(SUBSTITUTE(SUBSTITUTE(SUBSTITUTE(SUBSTITUTE(SUBSTITUTE(SUBSTITUTE(SUBSTITUTE(TRIM($B3590&amp;""),CHAR(10)," "),CHAR(13)," "),"."," "),";"," "),","," "),"/"," "),"+"," "),"-"," "),"  "," "),"  "," "),"  "," "),"  "," "),"  "," "),"  "," "))," ","|")&amp;"|")</f>
        <v/>
      </c>
      <c r="AD3590">
        <f>TRIM($I3590&amp;"")</f>
        <v/>
      </c>
    </row>
    <row r="3591" ht="72" customHeight="1">
      <c r="A3591" s="14" t="n">
        <v>46233</v>
      </c>
      <c r="B3591" s="6" t="inlineStr">
        <is>
          <t>10274,10275,10276,10277,10279,10280,10281,10278</t>
        </is>
      </c>
      <c r="C3591" s="6" t="inlineStr">
        <is>
          <t>MAD 0803 CAD.1 (LARANJA)</t>
        </is>
      </c>
      <c r="D3591" s="6" t="inlineStr">
        <is>
          <t>36 PINTURA P.U.</t>
        </is>
      </c>
      <c r="E3591" s="6" t="n">
        <v>20058407</v>
      </c>
      <c r="F3591" s="6" t="inlineStr">
        <is>
          <t>TAMPO 1365X905X25 MDF - MESA COM VIDRO</t>
        </is>
      </c>
      <c r="G3591" s="6" t="inlineStr">
        <is>
          <t>36 PINTURA P.U.</t>
        </is>
      </c>
      <c r="H3591" s="6" t="inlineStr">
        <is>
          <t>36 PINTURA P.U.</t>
        </is>
      </c>
      <c r="I3591" s="4" t="inlineStr">
        <is>
          <t>36 PINTURA P.U.</t>
        </is>
      </c>
      <c r="J3591" s="4" t="n">
        <v>5</v>
      </c>
      <c r="K3591" s="6" t="n"/>
      <c r="L3591" s="6" t="n"/>
      <c r="M3591" s="6" t="n"/>
      <c r="N3591" s="6" t="n">
        <v>46225</v>
      </c>
      <c r="O3591" s="6" t="n">
        <v>5</v>
      </c>
      <c r="P3591" s="6" t="n"/>
      <c r="Q3591" s="6" t="n"/>
      <c r="R3591" s="6" t="n"/>
      <c r="S3591" s="6" t="n"/>
      <c r="T3591" s="6">
        <f>IF(OR($J3591="",$O3591=""),"",$O3591/$J3591)</f>
        <v/>
      </c>
      <c r="U3591" s="6" t="inlineStr">
        <is>
          <t>Concluído</t>
        </is>
      </c>
      <c r="V3591" s="6" t="n"/>
      <c r="W3591" s="6" t="n"/>
      <c r="X3591" s="6" t="n"/>
      <c r="Y3591" s="6" t="n"/>
      <c r="Z3591" s="6" t="n"/>
      <c r="AA3591" s="5" t="n"/>
      <c r="AB3591" s="6">
        <f>B3591&amp;"|"&amp;I3591</f>
        <v/>
      </c>
      <c r="AC3591">
        <f>IF($B3591="","","|"&amp;SUBSTITUTE(TRIM(SUBSTITUTE(SUBSTITUTE(SUBSTITUTE(SUBSTITUTE(SUBSTITUTE(SUBSTITUTE(SUBSTITUTE(SUBSTITUTE(SUBSTITUTE(SUBSTITUTE(SUBSTITUTE(SUBSTITUTE(SUBSTITUTE(SUBSTITUTE(TRIM($B3591&amp;""),CHAR(10)," "),CHAR(13)," "),"."," "),";"," "),","," "),"/"," "),"+"," "),"-"," "),"  "," "),"  "," "),"  "," "),"  "," "),"  "," "),"  "," "))," ","|")&amp;"|")</f>
        <v/>
      </c>
      <c r="AD3591">
        <f>TRIM($I3591&amp;"")</f>
        <v/>
      </c>
    </row>
    <row r="3592" ht="36" customHeight="1">
      <c r="A3592" s="14" t="n">
        <v>46226</v>
      </c>
      <c r="B3592" s="6" t="inlineStr">
        <is>
          <t>10284</t>
        </is>
      </c>
      <c r="C3592" s="6" t="inlineStr">
        <is>
          <t>M/C 0728 (AMARELO)</t>
        </is>
      </c>
      <c r="D3592" s="6" t="inlineStr">
        <is>
          <t>36 PINTURA P.U.</t>
        </is>
      </c>
      <c r="E3592" s="6" t="n">
        <v>20051001</v>
      </c>
      <c r="F3592" s="6" t="inlineStr">
        <is>
          <t>TAMPO REDONDO 1035X1035X18 MDF - MESA TURIM LIGHT</t>
        </is>
      </c>
      <c r="G3592" s="6" t="inlineStr">
        <is>
          <t>36 PINTURA P.U.</t>
        </is>
      </c>
      <c r="H3592" s="6" t="inlineStr">
        <is>
          <t>36 PINTURA P.U.</t>
        </is>
      </c>
      <c r="I3592" s="4" t="inlineStr">
        <is>
          <t>36 PINTURA P.U.</t>
        </is>
      </c>
      <c r="J3592" s="4" t="n">
        <v>4</v>
      </c>
      <c r="K3592" s="6" t="n"/>
      <c r="L3592" s="6" t="n"/>
      <c r="M3592" s="6" t="n"/>
      <c r="N3592" s="6" t="n">
        <v>46225</v>
      </c>
      <c r="O3592" s="6" t="n">
        <v>4</v>
      </c>
      <c r="P3592" s="6" t="n"/>
      <c r="Q3592" s="6" t="n"/>
      <c r="R3592" s="6" t="n"/>
      <c r="S3592" s="6" t="n"/>
      <c r="T3592" s="6">
        <f>IF(OR($J3592="",$O3592=""),"",$O3592/$J3592)</f>
        <v/>
      </c>
      <c r="U3592" s="6" t="inlineStr">
        <is>
          <t>Concluído</t>
        </is>
      </c>
      <c r="V3592" s="6" t="n"/>
      <c r="W3592" s="6" t="n"/>
      <c r="X3592" s="6" t="n"/>
      <c r="Y3592" s="6" t="n"/>
      <c r="Z3592" s="6" t="n"/>
      <c r="AA3592" s="5" t="n"/>
      <c r="AB3592" s="6">
        <f>B3592&amp;"|"&amp;I3592</f>
        <v/>
      </c>
      <c r="AC3592">
        <f>IF($B3592="","","|"&amp;SUBSTITUTE(TRIM(SUBSTITUTE(SUBSTITUTE(SUBSTITUTE(SUBSTITUTE(SUBSTITUTE(SUBSTITUTE(SUBSTITUTE(SUBSTITUTE(SUBSTITUTE(SUBSTITUTE(SUBSTITUTE(SUBSTITUTE(SUBSTITUTE(SUBSTITUTE(TRIM($B3592&amp;""),CHAR(10)," "),CHAR(13)," "),"."," "),";"," "),","," "),"/"," "),"+"," "),"-"," "),"  "," "),"  "," "),"  "," "),"  "," "),"  "," "),"  "," "))," ","|")&amp;"|")</f>
        <v/>
      </c>
      <c r="AD3592">
        <f>TRIM($I3592&amp;"")</f>
        <v/>
      </c>
    </row>
    <row r="3593" ht="36" customHeight="1">
      <c r="A3593" s="14" t="n">
        <v>46226</v>
      </c>
      <c r="B3593" s="6" t="inlineStr">
        <is>
          <t>10284</t>
        </is>
      </c>
      <c r="C3593" s="6" t="inlineStr">
        <is>
          <t>M/C 0728 (AMARELO)</t>
        </is>
      </c>
      <c r="D3593" s="6" t="inlineStr">
        <is>
          <t>36 PINTURA P.U.</t>
        </is>
      </c>
      <c r="E3593" s="6" t="n">
        <v>20052201</v>
      </c>
      <c r="F3593" s="6" t="inlineStr">
        <is>
          <t>TAMPO VITREO 1205X905X18 MDF-MESA ATHENAS</t>
        </is>
      </c>
      <c r="G3593" s="6" t="inlineStr">
        <is>
          <t>36 PINTURA P.U.</t>
        </is>
      </c>
      <c r="H3593" s="6" t="inlineStr">
        <is>
          <t>36 PINTURA P.U.</t>
        </is>
      </c>
      <c r="I3593" s="4" t="inlineStr">
        <is>
          <t>36 PINTURA P.U.</t>
        </is>
      </c>
      <c r="J3593" s="4" t="n">
        <v>1</v>
      </c>
      <c r="K3593" s="6" t="n"/>
      <c r="L3593" s="6" t="n"/>
      <c r="M3593" s="6" t="n"/>
      <c r="N3593" s="6" t="n">
        <v>46225</v>
      </c>
      <c r="O3593" s="6" t="n">
        <v>1</v>
      </c>
      <c r="P3593" s="6" t="n"/>
      <c r="Q3593" s="6" t="n"/>
      <c r="R3593" s="6" t="n"/>
      <c r="S3593" s="6" t="n"/>
      <c r="T3593" s="6">
        <f>IF(OR($J3593="",$O3593=""),"",$O3593/$J3593)</f>
        <v/>
      </c>
      <c r="U3593" s="6" t="inlineStr">
        <is>
          <t>Concluído</t>
        </is>
      </c>
      <c r="V3593" s="6" t="n"/>
      <c r="W3593" s="6" t="n"/>
      <c r="X3593" s="6" t="n"/>
      <c r="Y3593" s="6" t="n"/>
      <c r="Z3593" s="6" t="n"/>
      <c r="AA3593" s="5" t="n"/>
      <c r="AB3593" s="6">
        <f>B3593&amp;"|"&amp;I3593</f>
        <v/>
      </c>
      <c r="AC3593">
        <f>IF($B3593="","","|"&amp;SUBSTITUTE(TRIM(SUBSTITUTE(SUBSTITUTE(SUBSTITUTE(SUBSTITUTE(SUBSTITUTE(SUBSTITUTE(SUBSTITUTE(SUBSTITUTE(SUBSTITUTE(SUBSTITUTE(SUBSTITUTE(SUBSTITUTE(SUBSTITUTE(SUBSTITUTE(TRIM($B3593&amp;""),CHAR(10)," "),CHAR(13)," "),"."," "),";"," "),","," "),"/"," "),"+"," "),"-"," "),"  "," "),"  "," "),"  "," "),"  "," "),"  "," "),"  "," "))," ","|")&amp;"|")</f>
        <v/>
      </c>
      <c r="AD3593">
        <f>TRIM($I3593&amp;"")</f>
        <v/>
      </c>
    </row>
    <row r="3594" ht="36" customHeight="1">
      <c r="A3594" s="14" t="n">
        <v>46226</v>
      </c>
      <c r="B3594" s="6" t="inlineStr">
        <is>
          <t>10284</t>
        </is>
      </c>
      <c r="C3594" s="6" t="inlineStr">
        <is>
          <t>M/C 0728 (AMARELO)</t>
        </is>
      </c>
      <c r="D3594" s="6" t="inlineStr">
        <is>
          <t>36 PINTURA P.U.</t>
        </is>
      </c>
      <c r="E3594" s="6" t="n">
        <v>30006104</v>
      </c>
      <c r="F3594" s="6" t="inlineStr">
        <is>
          <t>MOLDURA ENCOSTO 445X280X15 MDF - CAD SANTIAGO NEW</t>
        </is>
      </c>
      <c r="G3594" s="6" t="inlineStr">
        <is>
          <t>36 PINTURA P.U.</t>
        </is>
      </c>
      <c r="H3594" s="6" t="inlineStr">
        <is>
          <t>36 PINTURA P.U.</t>
        </is>
      </c>
      <c r="I3594" s="4" t="inlineStr">
        <is>
          <t>36 PINTURA P.U.</t>
        </is>
      </c>
      <c r="J3594" s="4" t="n">
        <v>600</v>
      </c>
      <c r="K3594" s="6" t="n"/>
      <c r="L3594" s="6" t="n"/>
      <c r="M3594" s="6" t="n"/>
      <c r="N3594" s="6" t="n">
        <v>46224</v>
      </c>
      <c r="O3594" s="6" t="n">
        <v>600</v>
      </c>
      <c r="P3594" s="6" t="n"/>
      <c r="Q3594" s="6" t="n"/>
      <c r="R3594" s="6" t="n"/>
      <c r="S3594" s="6" t="n"/>
      <c r="T3594" s="6">
        <f>IF(OR($J3594="",$O3594=""),"",$O3594/$J3594)</f>
        <v/>
      </c>
      <c r="U3594" s="6" t="inlineStr">
        <is>
          <t>Concluído</t>
        </is>
      </c>
      <c r="V3594" s="6" t="n"/>
      <c r="W3594" s="6" t="n"/>
      <c r="X3594" s="6" t="n"/>
      <c r="Y3594" s="6" t="n"/>
      <c r="Z3594" s="6" t="n"/>
      <c r="AA3594" s="5" t="n"/>
      <c r="AB3594" s="6">
        <f>B3594&amp;"|"&amp;I3594</f>
        <v/>
      </c>
      <c r="AC3594">
        <f>IF($B3594="","","|"&amp;SUBSTITUTE(TRIM(SUBSTITUTE(SUBSTITUTE(SUBSTITUTE(SUBSTITUTE(SUBSTITUTE(SUBSTITUTE(SUBSTITUTE(SUBSTITUTE(SUBSTITUTE(SUBSTITUTE(SUBSTITUTE(SUBSTITUTE(SUBSTITUTE(SUBSTITUTE(TRIM($B3594&amp;""),CHAR(10)," "),CHAR(13)," "),"."," "),";"," "),","," "),"/"," "),"+"," "),"-"," "),"  "," "),"  "," "),"  "," "),"  "," "),"  "," "),"  "," "))," ","|")&amp;"|")</f>
        <v/>
      </c>
      <c r="AD3594">
        <f>TRIM($I3594&amp;"")</f>
        <v/>
      </c>
    </row>
    <row r="3595" ht="36" customHeight="1">
      <c r="A3595" s="14" t="n">
        <v>46226</v>
      </c>
      <c r="B3595" s="6" t="inlineStr">
        <is>
          <t>10284</t>
        </is>
      </c>
      <c r="C3595" s="6" t="inlineStr">
        <is>
          <t>M/C 0728 (AMARELO)</t>
        </is>
      </c>
      <c r="D3595" s="6" t="inlineStr">
        <is>
          <t>36 PINTURA P.U.</t>
        </is>
      </c>
      <c r="E3595" s="6" t="n">
        <v>30001201</v>
      </c>
      <c r="F3595" s="6" t="inlineStr">
        <is>
          <t>PE TRASEIRO 980X65(911)X25 MDF (11PCS)- CAD PE INT</t>
        </is>
      </c>
      <c r="G3595" s="6" t="inlineStr">
        <is>
          <t>36 PINTURA P.U.</t>
        </is>
      </c>
      <c r="H3595" s="6" t="inlineStr">
        <is>
          <t>36 PINTURA P.U.</t>
        </is>
      </c>
      <c r="I3595" s="4" t="inlineStr">
        <is>
          <t>36 PINTURA P.U.</t>
        </is>
      </c>
      <c r="J3595" s="4" t="n">
        <v>8</v>
      </c>
      <c r="K3595" s="6" t="n"/>
      <c r="L3595" s="6" t="n"/>
      <c r="M3595" s="6" t="n"/>
      <c r="N3595" s="6" t="n">
        <v>46225</v>
      </c>
      <c r="O3595" s="6" t="n">
        <v>8</v>
      </c>
      <c r="P3595" s="6" t="n"/>
      <c r="Q3595" s="6" t="n"/>
      <c r="R3595" s="6" t="n"/>
      <c r="S3595" s="6" t="n"/>
      <c r="T3595" s="6">
        <f>IF(OR($J3595="",$O3595=""),"",$O3595/$J3595)</f>
        <v/>
      </c>
      <c r="U3595" s="6" t="inlineStr">
        <is>
          <t>Concluído</t>
        </is>
      </c>
      <c r="V3595" s="6" t="n"/>
      <c r="W3595" s="6" t="n"/>
      <c r="X3595" s="6" t="n"/>
      <c r="Y3595" s="6" t="n"/>
      <c r="Z3595" s="6" t="n"/>
      <c r="AA3595" s="5" t="n"/>
      <c r="AB3595" s="6">
        <f>B3595&amp;"|"&amp;I3595</f>
        <v/>
      </c>
      <c r="AC3595">
        <f>IF($B3595="","","|"&amp;SUBSTITUTE(TRIM(SUBSTITUTE(SUBSTITUTE(SUBSTITUTE(SUBSTITUTE(SUBSTITUTE(SUBSTITUTE(SUBSTITUTE(SUBSTITUTE(SUBSTITUTE(SUBSTITUTE(SUBSTITUTE(SUBSTITUTE(SUBSTITUTE(SUBSTITUTE(TRIM($B3595&amp;""),CHAR(10)," "),CHAR(13)," "),"."," "),";"," "),","," "),"/"," "),"+"," "),"-"," "),"  "," "),"  "," "),"  "," "),"  "," "),"  "," "),"  "," "))," ","|")&amp;"|")</f>
        <v/>
      </c>
      <c r="AD3595">
        <f>TRIM($I3595&amp;"")</f>
        <v/>
      </c>
    </row>
    <row r="3596" ht="36" customHeight="1">
      <c r="A3596" s="14" t="n">
        <v>46226</v>
      </c>
      <c r="B3596" s="6" t="inlineStr">
        <is>
          <t>10284</t>
        </is>
      </c>
      <c r="C3596" s="6" t="inlineStr">
        <is>
          <t>M/C 0728 (AMARELO)</t>
        </is>
      </c>
      <c r="D3596" s="6" t="inlineStr">
        <is>
          <t>36 PINTURA P.U.</t>
        </is>
      </c>
      <c r="E3596" s="6" t="n">
        <v>30001301</v>
      </c>
      <c r="F3596" s="6" t="inlineStr">
        <is>
          <t>PE TRASEIRO 920X65(911)X25 MDF (11PCS)- CAD PE INT</t>
        </is>
      </c>
      <c r="G3596" s="6" t="inlineStr">
        <is>
          <t>36 PINTURA P.U.</t>
        </is>
      </c>
      <c r="H3596" s="6" t="inlineStr">
        <is>
          <t>36 PINTURA P.U.</t>
        </is>
      </c>
      <c r="I3596" s="4" t="inlineStr">
        <is>
          <t>36 PINTURA P.U.</t>
        </is>
      </c>
      <c r="J3596" s="4" t="n">
        <v>16</v>
      </c>
      <c r="K3596" s="6" t="n"/>
      <c r="L3596" s="6" t="n"/>
      <c r="M3596" s="6" t="n"/>
      <c r="N3596" s="6" t="n">
        <v>46225</v>
      </c>
      <c r="O3596" s="6" t="n">
        <v>16</v>
      </c>
      <c r="P3596" s="6" t="n"/>
      <c r="Q3596" s="6" t="n"/>
      <c r="R3596" s="6" t="n"/>
      <c r="S3596" s="6" t="n"/>
      <c r="T3596" s="6">
        <f>IF(OR($J3596="",$O3596=""),"",$O3596/$J3596)</f>
        <v/>
      </c>
      <c r="U3596" s="6" t="inlineStr">
        <is>
          <t>Concluído</t>
        </is>
      </c>
      <c r="V3596" s="6" t="n"/>
      <c r="W3596" s="6" t="n"/>
      <c r="X3596" s="6" t="n"/>
      <c r="Y3596" s="6" t="n"/>
      <c r="Z3596" s="6" t="n"/>
      <c r="AA3596" s="5" t="n"/>
      <c r="AB3596" s="6">
        <f>B3596&amp;"|"&amp;I3596</f>
        <v/>
      </c>
      <c r="AC3596">
        <f>IF($B3596="","","|"&amp;SUBSTITUTE(TRIM(SUBSTITUTE(SUBSTITUTE(SUBSTITUTE(SUBSTITUTE(SUBSTITUTE(SUBSTITUTE(SUBSTITUTE(SUBSTITUTE(SUBSTITUTE(SUBSTITUTE(SUBSTITUTE(SUBSTITUTE(SUBSTITUTE(SUBSTITUTE(TRIM($B3596&amp;""),CHAR(10)," "),CHAR(13)," "),"."," "),";"," "),","," "),"/"," "),"+"," "),"-"," "),"  "," "),"  "," "),"  "," "),"  "," "),"  "," "),"  "," "))," ","|")&amp;"|")</f>
        <v/>
      </c>
      <c r="AD3596">
        <f>TRIM($I3596&amp;"")</f>
        <v/>
      </c>
    </row>
    <row r="3597" ht="36" customHeight="1">
      <c r="A3597" s="14" t="n">
        <v>46226</v>
      </c>
      <c r="B3597" s="6" t="inlineStr">
        <is>
          <t>10284</t>
        </is>
      </c>
      <c r="C3597" s="6" t="inlineStr">
        <is>
          <t>M/C 0728 (AMARELO)</t>
        </is>
      </c>
      <c r="D3597" s="6" t="inlineStr">
        <is>
          <t>36 PINTURA P.U.</t>
        </is>
      </c>
      <c r="E3597" s="6" t="n">
        <v>30003901</v>
      </c>
      <c r="F3597" s="6" t="inlineStr">
        <is>
          <t>PE TRASEIRO 920X30(911)X25 MDF (14PC) ESQ TRENTO</t>
        </is>
      </c>
      <c r="G3597" s="6" t="inlineStr">
        <is>
          <t>36 PINTURA P.U.</t>
        </is>
      </c>
      <c r="H3597" s="6" t="inlineStr">
        <is>
          <t>36 PINTURA P.U.</t>
        </is>
      </c>
      <c r="I3597" s="4" t="inlineStr">
        <is>
          <t>36 PINTURA P.U.</t>
        </is>
      </c>
      <c r="J3597" s="4" t="n">
        <v>12</v>
      </c>
      <c r="K3597" s="6" t="n"/>
      <c r="L3597" s="6" t="n"/>
      <c r="M3597" s="6" t="n"/>
      <c r="N3597" s="6" t="n">
        <v>46225</v>
      </c>
      <c r="O3597" s="6" t="n">
        <v>12</v>
      </c>
      <c r="P3597" s="6" t="n"/>
      <c r="Q3597" s="6" t="n"/>
      <c r="R3597" s="6" t="n"/>
      <c r="S3597" s="6" t="n"/>
      <c r="T3597" s="6">
        <f>IF(OR($J3597="",$O3597=""),"",$O3597/$J3597)</f>
        <v/>
      </c>
      <c r="U3597" s="6" t="inlineStr">
        <is>
          <t>Concluído</t>
        </is>
      </c>
      <c r="V3597" s="6" t="n"/>
      <c r="W3597" s="6" t="n"/>
      <c r="X3597" s="6" t="n"/>
      <c r="Y3597" s="6" t="n"/>
      <c r="Z3597" s="6" t="n"/>
      <c r="AA3597" s="5" t="n"/>
      <c r="AB3597" s="6">
        <f>B3597&amp;"|"&amp;I3597</f>
        <v/>
      </c>
      <c r="AC3597">
        <f>IF($B3597="","","|"&amp;SUBSTITUTE(TRIM(SUBSTITUTE(SUBSTITUTE(SUBSTITUTE(SUBSTITUTE(SUBSTITUTE(SUBSTITUTE(SUBSTITUTE(SUBSTITUTE(SUBSTITUTE(SUBSTITUTE(SUBSTITUTE(SUBSTITUTE(SUBSTITUTE(SUBSTITUTE(TRIM($B3597&amp;""),CHAR(10)," "),CHAR(13)," "),"."," "),";"," "),","," "),"/"," "),"+"," "),"-"," "),"  "," "),"  "," "),"  "," "),"  "," "),"  "," "),"  "," "))," ","|")&amp;"|")</f>
        <v/>
      </c>
      <c r="AD3597">
        <f>TRIM($I3597&amp;"")</f>
        <v/>
      </c>
    </row>
    <row r="3598" ht="36" customHeight="1">
      <c r="A3598" s="14" t="n">
        <v>46226</v>
      </c>
      <c r="B3598" s="6" t="inlineStr">
        <is>
          <t>10284</t>
        </is>
      </c>
      <c r="C3598" s="6" t="inlineStr">
        <is>
          <t>M/C 0728 (AMARELO)</t>
        </is>
      </c>
      <c r="D3598" s="6" t="inlineStr">
        <is>
          <t>36 PINTURA P.U.</t>
        </is>
      </c>
      <c r="E3598" s="6" t="n">
        <v>30003902</v>
      </c>
      <c r="F3598" s="6" t="inlineStr">
        <is>
          <t>PE TRASEIRO 920X30(911)X25 MDF (14PC) DIR TRENTO</t>
        </is>
      </c>
      <c r="G3598" s="6" t="inlineStr">
        <is>
          <t>36 PINTURA P.U.</t>
        </is>
      </c>
      <c r="H3598" s="6" t="inlineStr">
        <is>
          <t>36 PINTURA P.U.</t>
        </is>
      </c>
      <c r="I3598" s="4" t="inlineStr">
        <is>
          <t>36 PINTURA P.U.</t>
        </is>
      </c>
      <c r="J3598" s="4" t="n">
        <v>12</v>
      </c>
      <c r="K3598" s="6" t="n"/>
      <c r="L3598" s="6" t="n"/>
      <c r="M3598" s="6" t="n"/>
      <c r="N3598" s="6" t="n">
        <v>46225</v>
      </c>
      <c r="O3598" s="6" t="n">
        <v>12</v>
      </c>
      <c r="P3598" s="6" t="n"/>
      <c r="Q3598" s="6" t="n"/>
      <c r="R3598" s="6" t="n"/>
      <c r="S3598" s="6" t="n"/>
      <c r="T3598" s="6">
        <f>IF(OR($J3598="",$O3598=""),"",$O3598/$J3598)</f>
        <v/>
      </c>
      <c r="U3598" s="6" t="inlineStr">
        <is>
          <t>Concluído</t>
        </is>
      </c>
      <c r="V3598" s="6" t="n"/>
      <c r="W3598" s="6" t="n"/>
      <c r="X3598" s="6" t="n"/>
      <c r="Y3598" s="6" t="n"/>
      <c r="Z3598" s="6" t="n"/>
      <c r="AA3598" s="5" t="n"/>
      <c r="AB3598" s="6">
        <f>B3598&amp;"|"&amp;I3598</f>
        <v/>
      </c>
      <c r="AC3598">
        <f>IF($B3598="","","|"&amp;SUBSTITUTE(TRIM(SUBSTITUTE(SUBSTITUTE(SUBSTITUTE(SUBSTITUTE(SUBSTITUTE(SUBSTITUTE(SUBSTITUTE(SUBSTITUTE(SUBSTITUTE(SUBSTITUTE(SUBSTITUTE(SUBSTITUTE(SUBSTITUTE(SUBSTITUTE(TRIM($B3598&amp;""),CHAR(10)," "),CHAR(13)," "),"."," "),";"," "),","," "),"/"," "),"+"," "),"-"," "),"  "," "),"  "," "),"  "," "),"  "," "),"  "," "),"  "," "))," ","|")&amp;"|")</f>
        <v/>
      </c>
      <c r="AD3598">
        <f>TRIM($I3598&amp;"")</f>
        <v/>
      </c>
    </row>
    <row r="3599" ht="36" customHeight="1">
      <c r="A3599" s="14" t="n">
        <v>46226</v>
      </c>
      <c r="B3599" s="6" t="inlineStr">
        <is>
          <t>10284</t>
        </is>
      </c>
      <c r="C3599" s="6" t="inlineStr">
        <is>
          <t>M/C 0728 (AMARELO)</t>
        </is>
      </c>
      <c r="D3599" s="6" t="inlineStr">
        <is>
          <t>36 PINTURA P.U.</t>
        </is>
      </c>
      <c r="E3599" s="6" t="n">
        <v>30006101</v>
      </c>
      <c r="F3599" s="6" t="inlineStr">
        <is>
          <t>PE TRAS 880X30(911)X25 MDF (13PC) ESQ SANTIAGO NEW</t>
        </is>
      </c>
      <c r="G3599" s="6" t="inlineStr">
        <is>
          <t>36 PINTURA P.U.</t>
        </is>
      </c>
      <c r="H3599" s="6" t="inlineStr">
        <is>
          <t>36 PINTURA P.U.</t>
        </is>
      </c>
      <c r="I3599" s="4" t="inlineStr">
        <is>
          <t>36 PINTURA P.U.</t>
        </is>
      </c>
      <c r="J3599" s="4" t="n">
        <v>600</v>
      </c>
      <c r="K3599" s="6" t="n"/>
      <c r="L3599" s="6" t="n"/>
      <c r="M3599" s="6" t="n"/>
      <c r="N3599" s="6" t="n">
        <v>46224</v>
      </c>
      <c r="O3599" s="6" t="n">
        <v>600</v>
      </c>
      <c r="P3599" s="6" t="n"/>
      <c r="Q3599" s="6" t="n"/>
      <c r="R3599" s="6" t="n"/>
      <c r="S3599" s="6" t="n"/>
      <c r="T3599" s="6">
        <f>IF(OR($J3599="",$O3599=""),"",$O3599/$J3599)</f>
        <v/>
      </c>
      <c r="U3599" s="6" t="inlineStr">
        <is>
          <t>Concluído</t>
        </is>
      </c>
      <c r="V3599" s="6" t="n"/>
      <c r="W3599" s="6" t="n"/>
      <c r="X3599" s="6" t="n"/>
      <c r="Y3599" s="6" t="n"/>
      <c r="Z3599" s="6" t="n"/>
      <c r="AA3599" s="5" t="n"/>
      <c r="AB3599" s="6">
        <f>B3599&amp;"|"&amp;I3599</f>
        <v/>
      </c>
      <c r="AC3599">
        <f>IF($B3599="","","|"&amp;SUBSTITUTE(TRIM(SUBSTITUTE(SUBSTITUTE(SUBSTITUTE(SUBSTITUTE(SUBSTITUTE(SUBSTITUTE(SUBSTITUTE(SUBSTITUTE(SUBSTITUTE(SUBSTITUTE(SUBSTITUTE(SUBSTITUTE(SUBSTITUTE(SUBSTITUTE(TRIM($B3599&amp;""),CHAR(10)," "),CHAR(13)," "),"."," "),";"," "),","," "),"/"," "),"+"," "),"-"," "),"  "," "),"  "," "),"  "," "),"  "," "),"  "," "),"  "," "))," ","|")&amp;"|")</f>
        <v/>
      </c>
      <c r="AD3599">
        <f>TRIM($I3599&amp;"")</f>
        <v/>
      </c>
    </row>
    <row r="3600" ht="36" customHeight="1">
      <c r="A3600" s="14" t="n">
        <v>46226</v>
      </c>
      <c r="B3600" s="6" t="inlineStr">
        <is>
          <t>10284</t>
        </is>
      </c>
      <c r="C3600" s="6" t="inlineStr">
        <is>
          <t>M/C 0728 (AMARELO)</t>
        </is>
      </c>
      <c r="D3600" s="6" t="inlineStr">
        <is>
          <t>36 PINTURA P.U.</t>
        </is>
      </c>
      <c r="E3600" s="6" t="n">
        <v>30006102</v>
      </c>
      <c r="F3600" s="6" t="inlineStr">
        <is>
          <t>PE TRAS 880X30(911)X25 MDF (13PC) DIR SANTIAGO NEW</t>
        </is>
      </c>
      <c r="G3600" s="6" t="inlineStr">
        <is>
          <t>36 PINTURA P.U.</t>
        </is>
      </c>
      <c r="H3600" s="6" t="inlineStr">
        <is>
          <t>36 PINTURA P.U.</t>
        </is>
      </c>
      <c r="I3600" s="4" t="inlineStr">
        <is>
          <t>36 PINTURA P.U.</t>
        </is>
      </c>
      <c r="J3600" s="4" t="n">
        <v>600</v>
      </c>
      <c r="K3600" s="6" t="n"/>
      <c r="L3600" s="6" t="n"/>
      <c r="M3600" s="6" t="n"/>
      <c r="N3600" s="6" t="n">
        <v>46224</v>
      </c>
      <c r="O3600" s="6" t="n">
        <v>600</v>
      </c>
      <c r="P3600" s="6" t="n"/>
      <c r="Q3600" s="6" t="n"/>
      <c r="R3600" s="6" t="n"/>
      <c r="S3600" s="6" t="n"/>
      <c r="T3600" s="6">
        <f>IF(OR($J3600="",$O3600=""),"",$O3600/$J3600)</f>
        <v/>
      </c>
      <c r="U3600" s="6" t="inlineStr">
        <is>
          <t>Concluído</t>
        </is>
      </c>
      <c r="V3600" s="6" t="n"/>
      <c r="W3600" s="6" t="n"/>
      <c r="X3600" s="6" t="n"/>
      <c r="Y3600" s="6" t="n"/>
      <c r="Z3600" s="6" t="n"/>
      <c r="AA3600" s="5" t="n"/>
      <c r="AB3600" s="6">
        <f>B3600&amp;"|"&amp;I3600</f>
        <v/>
      </c>
      <c r="AC3600">
        <f>IF($B3600="","","|"&amp;SUBSTITUTE(TRIM(SUBSTITUTE(SUBSTITUTE(SUBSTITUTE(SUBSTITUTE(SUBSTITUTE(SUBSTITUTE(SUBSTITUTE(SUBSTITUTE(SUBSTITUTE(SUBSTITUTE(SUBSTITUTE(SUBSTITUTE(SUBSTITUTE(SUBSTITUTE(TRIM($B3600&amp;""),CHAR(10)," "),CHAR(13)," "),"."," "),";"," "),","," "),"/"," "),"+"," "),"-"," "),"  "," "),"  "," "),"  "," "),"  "," "),"  "," "),"  "," "))," ","|")&amp;"|")</f>
        <v/>
      </c>
      <c r="AD3600">
        <f>TRIM($I3600&amp;"")</f>
        <v/>
      </c>
    </row>
    <row r="3601" ht="36" customHeight="1">
      <c r="A3601" s="14" t="n">
        <v>46226</v>
      </c>
      <c r="B3601" s="6" t="inlineStr">
        <is>
          <t>10284</t>
        </is>
      </c>
      <c r="C3601" s="6" t="inlineStr">
        <is>
          <t>M/C 0728 (AMARELO)</t>
        </is>
      </c>
      <c r="D3601" s="6" t="inlineStr">
        <is>
          <t>36 PINTURA P.U.</t>
        </is>
      </c>
      <c r="E3601" s="6" t="n">
        <v>30006801</v>
      </c>
      <c r="F3601" s="6" t="inlineStr">
        <is>
          <t>PE TRASEIRO 980X94(911)X25 MDF (8PCS)- CAD GENOVA</t>
        </is>
      </c>
      <c r="G3601" s="6" t="inlineStr">
        <is>
          <t>36 PINTURA P.U.</t>
        </is>
      </c>
      <c r="H3601" s="6" t="inlineStr">
        <is>
          <t>36 PINTURA P.U.</t>
        </is>
      </c>
      <c r="I3601" s="4" t="inlineStr">
        <is>
          <t>36 PINTURA P.U.</t>
        </is>
      </c>
      <c r="J3601" s="4" t="n">
        <v>8</v>
      </c>
      <c r="K3601" s="6" t="n"/>
      <c r="L3601" s="6" t="n"/>
      <c r="M3601" s="6" t="n"/>
      <c r="N3601" s="6" t="n">
        <v>46225</v>
      </c>
      <c r="O3601" s="6" t="n">
        <v>8</v>
      </c>
      <c r="P3601" s="6" t="n"/>
      <c r="Q3601" s="6" t="n"/>
      <c r="R3601" s="6" t="n"/>
      <c r="S3601" s="6" t="n"/>
      <c r="T3601" s="6">
        <f>IF(OR($J3601="",$O3601=""),"",$O3601/$J3601)</f>
        <v/>
      </c>
      <c r="U3601" s="6" t="inlineStr">
        <is>
          <t>Concluído</t>
        </is>
      </c>
      <c r="V3601" s="6" t="n"/>
      <c r="W3601" s="6" t="n"/>
      <c r="X3601" s="6" t="n"/>
      <c r="Y3601" s="6" t="n"/>
      <c r="Z3601" s="6" t="n"/>
      <c r="AA3601" s="5" t="n"/>
      <c r="AB3601" s="6">
        <f>B3601&amp;"|"&amp;I3601</f>
        <v/>
      </c>
      <c r="AC3601">
        <f>IF($B3601="","","|"&amp;SUBSTITUTE(TRIM(SUBSTITUTE(SUBSTITUTE(SUBSTITUTE(SUBSTITUTE(SUBSTITUTE(SUBSTITUTE(SUBSTITUTE(SUBSTITUTE(SUBSTITUTE(SUBSTITUTE(SUBSTITUTE(SUBSTITUTE(SUBSTITUTE(SUBSTITUTE(TRIM($B3601&amp;""),CHAR(10)," "),CHAR(13)," "),"."," "),";"," "),","," "),"/"," "),"+"," "),"-"," "),"  "," "),"  "," "),"  "," "),"  "," "),"  "," "),"  "," "))," ","|")&amp;"|")</f>
        <v/>
      </c>
      <c r="AD3601">
        <f>TRIM($I3601&amp;"")</f>
        <v/>
      </c>
    </row>
    <row r="3602" ht="72" customHeight="1">
      <c r="A3602" s="14" t="n">
        <v>46231</v>
      </c>
      <c r="B3602" s="6" t="inlineStr">
        <is>
          <t>10274,10275,10276,10277,10279,10280,10281,10278</t>
        </is>
      </c>
      <c r="C3602" s="6" t="inlineStr">
        <is>
          <t>MAD 0803 CAD.1 (LARANJA)</t>
        </is>
      </c>
      <c r="D3602" s="6" t="inlineStr">
        <is>
          <t>46 SECCIONADORA 1</t>
        </is>
      </c>
      <c r="E3602" s="6" t="n">
        <v>30003602</v>
      </c>
      <c r="F3602" s="6" t="inlineStr">
        <is>
          <t>ASSENTO 440X455X12 MDP - CADEIRA PEROLA MADEIRA</t>
        </is>
      </c>
      <c r="G3602" s="6" t="inlineStr">
        <is>
          <t>46 SECCIONADORA 1</t>
        </is>
      </c>
      <c r="H3602" s="6" t="inlineStr">
        <is>
          <t>46 SECCIONADORA 1</t>
        </is>
      </c>
      <c r="I3602" s="4" t="inlineStr">
        <is>
          <t>46 SECCIONADORA 1</t>
        </is>
      </c>
      <c r="J3602" s="4" t="n">
        <v>780</v>
      </c>
      <c r="K3602" s="6" t="n"/>
      <c r="L3602" s="6" t="n"/>
      <c r="M3602" s="6" t="n"/>
      <c r="N3602" s="6" t="n">
        <v>46223</v>
      </c>
      <c r="O3602" s="6" t="n">
        <v>780</v>
      </c>
      <c r="P3602" s="6" t="n"/>
      <c r="Q3602" s="6" t="n"/>
      <c r="R3602" s="6" t="n"/>
      <c r="S3602" s="6" t="n"/>
      <c r="T3602" s="6">
        <f>IF(OR($J3602="",$O3602=""),"",$O3602/$J3602)</f>
        <v/>
      </c>
      <c r="U3602" s="6" t="inlineStr">
        <is>
          <t>Concluído</t>
        </is>
      </c>
      <c r="V3602" s="6" t="n"/>
      <c r="W3602" s="6" t="n"/>
      <c r="X3602" s="6" t="n"/>
      <c r="Y3602" s="6" t="n"/>
      <c r="Z3602" s="6" t="n"/>
      <c r="AA3602" s="5" t="n"/>
      <c r="AB3602" s="6">
        <f>B3602&amp;"|"&amp;I3602</f>
        <v/>
      </c>
      <c r="AC3602">
        <f>IF($B3602="","","|"&amp;SUBSTITUTE(TRIM(SUBSTITUTE(SUBSTITUTE(SUBSTITUTE(SUBSTITUTE(SUBSTITUTE(SUBSTITUTE(SUBSTITUTE(SUBSTITUTE(SUBSTITUTE(SUBSTITUTE(SUBSTITUTE(SUBSTITUTE(SUBSTITUTE(SUBSTITUTE(TRIM($B3602&amp;""),CHAR(10)," "),CHAR(13)," "),"."," "),";"," "),","," "),"/"," "),"+"," "),"-"," "),"  "," "),"  "," "),"  "," "),"  "," "),"  "," "),"  "," "))," ","|")&amp;"|")</f>
        <v/>
      </c>
      <c r="AD3602">
        <f>TRIM($I3602&amp;"")</f>
        <v/>
      </c>
    </row>
    <row r="3603" ht="72" customHeight="1">
      <c r="A3603" s="14" t="n">
        <v>46231</v>
      </c>
      <c r="B3603" s="6" t="inlineStr">
        <is>
          <t>10274,10275,10276,10277,10279,10280,10281,10278</t>
        </is>
      </c>
      <c r="C3603" s="6" t="inlineStr">
        <is>
          <t>MAD 0803 CAD.1 (LARANJA)</t>
        </is>
      </c>
      <c r="D3603" s="6" t="inlineStr">
        <is>
          <t>46 SECCIONADORA 1</t>
        </is>
      </c>
      <c r="E3603" s="6" t="n">
        <v>30001205</v>
      </c>
      <c r="F3603" s="6" t="inlineStr">
        <is>
          <t>TRAV ASSENTO 367X80X15 MDP CAD PE INTEIRO/ MADEIRA</t>
        </is>
      </c>
      <c r="G3603" s="6" t="inlineStr">
        <is>
          <t>46 SECCIONADORA 1</t>
        </is>
      </c>
      <c r="H3603" s="6" t="inlineStr">
        <is>
          <t>46 SECCIONADORA 1</t>
        </is>
      </c>
      <c r="I3603" s="4" t="inlineStr">
        <is>
          <t>46 SECCIONADORA 1</t>
        </is>
      </c>
      <c r="J3603" s="4" t="n">
        <v>24</v>
      </c>
      <c r="K3603" s="6" t="n"/>
      <c r="L3603" s="6" t="n"/>
      <c r="M3603" s="6" t="n"/>
      <c r="N3603" s="6" t="n">
        <v>46223</v>
      </c>
      <c r="O3603" s="6" t="n">
        <v>24</v>
      </c>
      <c r="P3603" s="6" t="n"/>
      <c r="Q3603" s="6" t="n"/>
      <c r="R3603" s="6" t="n"/>
      <c r="S3603" s="6" t="n"/>
      <c r="T3603" s="6">
        <f>IF(OR($J3603="",$O3603=""),"",$O3603/$J3603)</f>
        <v/>
      </c>
      <c r="U3603" s="6" t="inlineStr">
        <is>
          <t>Concluído</t>
        </is>
      </c>
      <c r="V3603" s="6" t="n"/>
      <c r="W3603" s="6" t="n"/>
      <c r="X3603" s="6" t="n"/>
      <c r="Y3603" s="6" t="n"/>
      <c r="Z3603" s="6" t="n"/>
      <c r="AA3603" s="5" t="n"/>
      <c r="AB3603" s="6">
        <f>B3603&amp;"|"&amp;I3603</f>
        <v/>
      </c>
      <c r="AC3603">
        <f>IF($B3603="","","|"&amp;SUBSTITUTE(TRIM(SUBSTITUTE(SUBSTITUTE(SUBSTITUTE(SUBSTITUTE(SUBSTITUTE(SUBSTITUTE(SUBSTITUTE(SUBSTITUTE(SUBSTITUTE(SUBSTITUTE(SUBSTITUTE(SUBSTITUTE(SUBSTITUTE(SUBSTITUTE(TRIM($B3603&amp;""),CHAR(10)," "),CHAR(13)," "),"."," "),";"," "),","," "),"/"," "),"+"," "),"-"," "),"  "," "),"  "," "),"  "," "),"  "," "),"  "," "),"  "," "))," ","|")&amp;"|")</f>
        <v/>
      </c>
      <c r="AD3603">
        <f>TRIM($I3603&amp;"")</f>
        <v/>
      </c>
    </row>
    <row r="3604" ht="72" customHeight="1">
      <c r="A3604" s="14" t="n">
        <v>46231</v>
      </c>
      <c r="B3604" s="6" t="inlineStr">
        <is>
          <t>10274,10275,10276,10277,10279,10280,10281,10278</t>
        </is>
      </c>
      <c r="C3604" s="6" t="inlineStr">
        <is>
          <t>MAD 0803 CAD.1 (LARANJA)</t>
        </is>
      </c>
      <c r="D3604" s="6" t="inlineStr">
        <is>
          <t>46 SECCIONADORA 1</t>
        </is>
      </c>
      <c r="E3604" s="6" t="n">
        <v>30001206</v>
      </c>
      <c r="F3604" s="6" t="inlineStr">
        <is>
          <t>TRAVESSA ENCOSTO 360X80X15 MDP CAD PE INTEIRO</t>
        </is>
      </c>
      <c r="G3604" s="6" t="inlineStr">
        <is>
          <t>46 SECCIONADORA 1</t>
        </is>
      </c>
      <c r="H3604" s="6" t="inlineStr">
        <is>
          <t>46 SECCIONADORA 1</t>
        </is>
      </c>
      <c r="I3604" s="4" t="inlineStr">
        <is>
          <t>46 SECCIONADORA 1</t>
        </is>
      </c>
      <c r="J3604" s="4" t="n">
        <v>24</v>
      </c>
      <c r="K3604" s="6" t="n"/>
      <c r="L3604" s="6" t="n"/>
      <c r="M3604" s="6" t="n"/>
      <c r="N3604" s="6" t="n">
        <v>46223</v>
      </c>
      <c r="O3604" s="6" t="n">
        <v>24</v>
      </c>
      <c r="P3604" s="6" t="n"/>
      <c r="Q3604" s="6" t="n"/>
      <c r="R3604" s="6" t="n"/>
      <c r="S3604" s="6" t="n"/>
      <c r="T3604" s="6">
        <f>IF(OR($J3604="",$O3604=""),"",$O3604/$J3604)</f>
        <v/>
      </c>
      <c r="U3604" s="6" t="inlineStr">
        <is>
          <t>Concluído</t>
        </is>
      </c>
      <c r="V3604" s="6" t="n"/>
      <c r="W3604" s="6" t="n"/>
      <c r="X3604" s="6" t="n"/>
      <c r="Y3604" s="6" t="n"/>
      <c r="Z3604" s="6" t="n"/>
      <c r="AA3604" s="5" t="n"/>
      <c r="AB3604" s="6">
        <f>B3604&amp;"|"&amp;I3604</f>
        <v/>
      </c>
      <c r="AC3604">
        <f>IF($B3604="","","|"&amp;SUBSTITUTE(TRIM(SUBSTITUTE(SUBSTITUTE(SUBSTITUTE(SUBSTITUTE(SUBSTITUTE(SUBSTITUTE(SUBSTITUTE(SUBSTITUTE(SUBSTITUTE(SUBSTITUTE(SUBSTITUTE(SUBSTITUTE(SUBSTITUTE(SUBSTITUTE(TRIM($B3604&amp;""),CHAR(10)," "),CHAR(13)," "),"."," "),";"," "),","," "),"/"," "),"+"," "),"-"," "),"  "," "),"  "," "),"  "," "),"  "," "),"  "," "),"  "," "))," ","|")&amp;"|")</f>
        <v/>
      </c>
      <c r="AD3604">
        <f>TRIM($I3604&amp;"")</f>
        <v/>
      </c>
    </row>
    <row r="3605" ht="72" customHeight="1">
      <c r="A3605" s="14" t="n">
        <v>46231</v>
      </c>
      <c r="B3605" s="6" t="inlineStr">
        <is>
          <t>10274,10275,10276,10277,10279,10280,10281,10278</t>
        </is>
      </c>
      <c r="C3605" s="6" t="inlineStr">
        <is>
          <t>MAD 0803 CAD.1 (LARANJA)</t>
        </is>
      </c>
      <c r="D3605" s="6" t="inlineStr">
        <is>
          <t>46 SECCIONADORA 1</t>
        </is>
      </c>
      <c r="E3605" s="6" t="n">
        <v>30002307</v>
      </c>
      <c r="F3605" s="6" t="inlineStr">
        <is>
          <t>TRAVESSA 360X42X15 MDP CAD PÉ INTEIRO</t>
        </is>
      </c>
      <c r="G3605" s="6" t="inlineStr">
        <is>
          <t>46 SECCIONADORA 1</t>
        </is>
      </c>
      <c r="H3605" s="6" t="inlineStr">
        <is>
          <t>46 SECCIONADORA 1</t>
        </is>
      </c>
      <c r="I3605" s="4" t="inlineStr">
        <is>
          <t>46 SECCIONADORA 1</t>
        </is>
      </c>
      <c r="J3605" s="4" t="n">
        <v>24</v>
      </c>
      <c r="K3605" s="6" t="n"/>
      <c r="L3605" s="6" t="n"/>
      <c r="M3605" s="6" t="n"/>
      <c r="N3605" s="6" t="n">
        <v>46223</v>
      </c>
      <c r="O3605" s="6" t="n">
        <v>24</v>
      </c>
      <c r="P3605" s="6" t="n"/>
      <c r="Q3605" s="6" t="n"/>
      <c r="R3605" s="6" t="n"/>
      <c r="S3605" s="6" t="n"/>
      <c r="T3605" s="6">
        <f>IF(OR($J3605="",$O3605=""),"",$O3605/$J3605)</f>
        <v/>
      </c>
      <c r="U3605" s="6" t="inlineStr">
        <is>
          <t>Concluído</t>
        </is>
      </c>
      <c r="V3605" s="6" t="n"/>
      <c r="W3605" s="6" t="n"/>
      <c r="X3605" s="6" t="n"/>
      <c r="Y3605" s="6" t="n"/>
      <c r="Z3605" s="6" t="n"/>
      <c r="AA3605" s="5" t="n"/>
      <c r="AB3605" s="6">
        <f>B3605&amp;"|"&amp;I3605</f>
        <v/>
      </c>
      <c r="AC3605">
        <f>IF($B3605="","","|"&amp;SUBSTITUTE(TRIM(SUBSTITUTE(SUBSTITUTE(SUBSTITUTE(SUBSTITUTE(SUBSTITUTE(SUBSTITUTE(SUBSTITUTE(SUBSTITUTE(SUBSTITUTE(SUBSTITUTE(SUBSTITUTE(SUBSTITUTE(SUBSTITUTE(SUBSTITUTE(TRIM($B3605&amp;""),CHAR(10)," "),CHAR(13)," "),"."," "),";"," "),","," "),"/"," "),"+"," "),"-"," "),"  "," "),"  "," "),"  "," "),"  "," "),"  "," "),"  "," "))," ","|")&amp;"|")</f>
        <v/>
      </c>
      <c r="AD3605">
        <f>TRIM($I3605&amp;"")</f>
        <v/>
      </c>
    </row>
    <row r="3606" ht="72" customHeight="1">
      <c r="A3606" s="14" t="n">
        <v>46231</v>
      </c>
      <c r="B3606" s="6" t="inlineStr">
        <is>
          <t>10274,10275,10276,10277,10279,10280,10281,10278</t>
        </is>
      </c>
      <c r="C3606" s="6" t="inlineStr">
        <is>
          <t>MAD 0803 CAD.1 (LARANJA)</t>
        </is>
      </c>
      <c r="D3606" s="6" t="inlineStr">
        <is>
          <t>46 SECCIONADORA 1</t>
        </is>
      </c>
      <c r="E3606" s="6" t="n">
        <v>30005104</v>
      </c>
      <c r="F3606" s="6" t="inlineStr">
        <is>
          <t>ASSENTO 440X440X15 MDP - CADEIRA AMETISTA MADEIRA</t>
        </is>
      </c>
      <c r="G3606" s="6" t="inlineStr">
        <is>
          <t>46 SECCIONADORA 1</t>
        </is>
      </c>
      <c r="H3606" s="6" t="inlineStr">
        <is>
          <t>46 SECCIONADORA 1</t>
        </is>
      </c>
      <c r="I3606" s="4" t="inlineStr">
        <is>
          <t>46 SECCIONADORA 1</t>
        </is>
      </c>
      <c r="J3606" s="4" t="n">
        <v>6</v>
      </c>
      <c r="K3606" s="6" t="n"/>
      <c r="L3606" s="6" t="n"/>
      <c r="M3606" s="6" t="n"/>
      <c r="N3606" s="6" t="n">
        <v>46223</v>
      </c>
      <c r="O3606" s="6" t="n">
        <v>6</v>
      </c>
      <c r="P3606" s="6" t="n"/>
      <c r="Q3606" s="6" t="n"/>
      <c r="R3606" s="6" t="n"/>
      <c r="S3606" s="6" t="n"/>
      <c r="T3606" s="6">
        <f>IF(OR($J3606="",$O3606=""),"",$O3606/$J3606)</f>
        <v/>
      </c>
      <c r="U3606" s="6" t="inlineStr">
        <is>
          <t>Concluído</t>
        </is>
      </c>
      <c r="V3606" s="6" t="n"/>
      <c r="W3606" s="6" t="n"/>
      <c r="X3606" s="6" t="n"/>
      <c r="Y3606" s="6" t="n"/>
      <c r="Z3606" s="6" t="n"/>
      <c r="AA3606" s="5" t="n"/>
      <c r="AB3606" s="6">
        <f>B3606&amp;"|"&amp;I3606</f>
        <v/>
      </c>
      <c r="AC3606">
        <f>IF($B3606="","","|"&amp;SUBSTITUTE(TRIM(SUBSTITUTE(SUBSTITUTE(SUBSTITUTE(SUBSTITUTE(SUBSTITUTE(SUBSTITUTE(SUBSTITUTE(SUBSTITUTE(SUBSTITUTE(SUBSTITUTE(SUBSTITUTE(SUBSTITUTE(SUBSTITUTE(SUBSTITUTE(TRIM($B3606&amp;""),CHAR(10)," "),CHAR(13)," "),"."," "),";"," "),","," "),"/"," "),"+"," "),"-"," "),"  "," "),"  "," "),"  "," "),"  "," "),"  "," "),"  "," "))," ","|")&amp;"|")</f>
        <v/>
      </c>
      <c r="AD3606">
        <f>TRIM($I3606&amp;"")</f>
        <v/>
      </c>
    </row>
    <row r="3607" ht="72" customHeight="1">
      <c r="A3607" s="14" t="n">
        <v>46231</v>
      </c>
      <c r="B3607" s="6" t="inlineStr">
        <is>
          <t>10274,10275,10276,10277,10279,10280,10281,10278</t>
        </is>
      </c>
      <c r="C3607" s="6" t="inlineStr">
        <is>
          <t>MAD 0803 CAD.1 (LARANJA)</t>
        </is>
      </c>
      <c r="D3607" s="6" t="inlineStr">
        <is>
          <t>46 SECCIONADORA 1</t>
        </is>
      </c>
      <c r="E3607" s="6" t="n">
        <v>30008508</v>
      </c>
      <c r="F3607" s="6" t="inlineStr">
        <is>
          <t>TRAV ENCOSTO 404X60X15 MDP - CAD PRATA</t>
        </is>
      </c>
      <c r="G3607" s="6" t="inlineStr">
        <is>
          <t>46 SECCIONADORA 1</t>
        </is>
      </c>
      <c r="H3607" s="6" t="inlineStr">
        <is>
          <t>46 SECCIONADORA 1</t>
        </is>
      </c>
      <c r="I3607" s="4" t="inlineStr">
        <is>
          <t>46 SECCIONADORA 1</t>
        </is>
      </c>
      <c r="J3607" s="4" t="n">
        <v>4</v>
      </c>
      <c r="K3607" s="6" t="n"/>
      <c r="L3607" s="6" t="n"/>
      <c r="M3607" s="6" t="n"/>
      <c r="N3607" s="6" t="n">
        <v>46223</v>
      </c>
      <c r="O3607" s="6" t="n">
        <v>4</v>
      </c>
      <c r="P3607" s="6" t="n"/>
      <c r="Q3607" s="6" t="n"/>
      <c r="R3607" s="6" t="n"/>
      <c r="S3607" s="6" t="n"/>
      <c r="T3607" s="6">
        <f>IF(OR($J3607="",$O3607=""),"",$O3607/$J3607)</f>
        <v/>
      </c>
      <c r="U3607" s="6" t="inlineStr">
        <is>
          <t>Concluído</t>
        </is>
      </c>
      <c r="V3607" s="6" t="n"/>
      <c r="W3607" s="6" t="n"/>
      <c r="X3607" s="6" t="n"/>
      <c r="Y3607" s="6" t="n"/>
      <c r="Z3607" s="6" t="n"/>
      <c r="AA3607" s="5" t="n"/>
      <c r="AB3607" s="6">
        <f>B3607&amp;"|"&amp;I3607</f>
        <v/>
      </c>
      <c r="AC3607">
        <f>IF($B3607="","","|"&amp;SUBSTITUTE(TRIM(SUBSTITUTE(SUBSTITUTE(SUBSTITUTE(SUBSTITUTE(SUBSTITUTE(SUBSTITUTE(SUBSTITUTE(SUBSTITUTE(SUBSTITUTE(SUBSTITUTE(SUBSTITUTE(SUBSTITUTE(SUBSTITUTE(SUBSTITUTE(TRIM($B3607&amp;""),CHAR(10)," "),CHAR(13)," "),"."," "),";"," "),","," "),"/"," "),"+"," "),"-"," "),"  "," "),"  "," "),"  "," "),"  "," "),"  "," "),"  "," "))," ","|")&amp;"|")</f>
        <v/>
      </c>
      <c r="AD3607">
        <f>TRIM($I3607&amp;"")</f>
        <v/>
      </c>
    </row>
    <row r="3608" ht="72" customHeight="1">
      <c r="A3608" s="14" t="n">
        <v>46231</v>
      </c>
      <c r="B3608" s="6" t="inlineStr">
        <is>
          <t>10274,10275,10276,10277,10279,10280,10281,10278</t>
        </is>
      </c>
      <c r="C3608" s="6" t="inlineStr">
        <is>
          <t>MAD 0803 CAD.1 (LARANJA)</t>
        </is>
      </c>
      <c r="D3608" s="6" t="inlineStr">
        <is>
          <t>46 SECCIONADORA 1</t>
        </is>
      </c>
      <c r="E3608" s="6" t="n">
        <v>30008509</v>
      </c>
      <c r="F3608" s="6" t="inlineStr">
        <is>
          <t>TRAV ESPALDAR 440X35(911)X15 MDP(23PCS)TOPAZIO MTD</t>
        </is>
      </c>
      <c r="G3608" s="6" t="inlineStr">
        <is>
          <t>46 SECCIONADORA 1</t>
        </is>
      </c>
      <c r="H3608" s="6" t="inlineStr">
        <is>
          <t>46 SECCIONADORA 1</t>
        </is>
      </c>
      <c r="I3608" s="4" t="inlineStr">
        <is>
          <t>46 SECCIONADORA 1</t>
        </is>
      </c>
      <c r="J3608" s="4" t="n">
        <v>4</v>
      </c>
      <c r="K3608" s="6" t="n"/>
      <c r="L3608" s="6" t="n"/>
      <c r="M3608" s="6" t="n"/>
      <c r="N3608" s="6" t="n">
        <v>46223</v>
      </c>
      <c r="O3608" s="6" t="n">
        <v>4</v>
      </c>
      <c r="P3608" s="6" t="n"/>
      <c r="Q3608" s="6" t="n"/>
      <c r="R3608" s="6" t="n"/>
      <c r="S3608" s="6" t="n"/>
      <c r="T3608" s="6">
        <f>IF(OR($J3608="",$O3608=""),"",$O3608/$J3608)</f>
        <v/>
      </c>
      <c r="U3608" s="6" t="inlineStr">
        <is>
          <t>Concluído</t>
        </is>
      </c>
      <c r="V3608" s="6" t="n"/>
      <c r="W3608" s="6" t="n"/>
      <c r="X3608" s="6" t="n"/>
      <c r="Y3608" s="6" t="n"/>
      <c r="Z3608" s="6" t="n"/>
      <c r="AA3608" s="5" t="n"/>
      <c r="AB3608" s="6">
        <f>B3608&amp;"|"&amp;I3608</f>
        <v/>
      </c>
      <c r="AC3608">
        <f>IF($B3608="","","|"&amp;SUBSTITUTE(TRIM(SUBSTITUTE(SUBSTITUTE(SUBSTITUTE(SUBSTITUTE(SUBSTITUTE(SUBSTITUTE(SUBSTITUTE(SUBSTITUTE(SUBSTITUTE(SUBSTITUTE(SUBSTITUTE(SUBSTITUTE(SUBSTITUTE(SUBSTITUTE(TRIM($B3608&amp;""),CHAR(10)," "),CHAR(13)," "),"."," "),";"," "),","," "),"/"," "),"+"," "),"-"," "),"  "," "),"  "," "),"  "," "),"  "," "),"  "," "),"  "," "))," ","|")&amp;"|")</f>
        <v/>
      </c>
      <c r="AD3608">
        <f>TRIM($I3608&amp;"")</f>
        <v/>
      </c>
    </row>
    <row r="3609" ht="72" customHeight="1">
      <c r="A3609" s="14" t="n">
        <v>46231</v>
      </c>
      <c r="B3609" s="6" t="inlineStr">
        <is>
          <t>10274,10275,10276,10277,10279,10280,10281,10278</t>
        </is>
      </c>
      <c r="C3609" s="6" t="inlineStr">
        <is>
          <t>MAD 0803 CAD.1 (LARANJA)</t>
        </is>
      </c>
      <c r="D3609" s="6" t="inlineStr">
        <is>
          <t>46 SECCIONADORA 1</t>
        </is>
      </c>
      <c r="E3609" s="6" t="n">
        <v>30008505</v>
      </c>
      <c r="F3609" s="6" t="inlineStr">
        <is>
          <t>TRAV DE APOIO 340X35X15 MDF - CAD PRATA</t>
        </is>
      </c>
      <c r="G3609" s="6" t="inlineStr">
        <is>
          <t>46 SECCIONADORA 1</t>
        </is>
      </c>
      <c r="H3609" s="6" t="inlineStr">
        <is>
          <t>46 SECCIONADORA 1</t>
        </is>
      </c>
      <c r="I3609" s="4" t="inlineStr">
        <is>
          <t>46 SECCIONADORA 1</t>
        </is>
      </c>
      <c r="J3609" s="4" t="n">
        <v>4</v>
      </c>
      <c r="K3609" s="6" t="n"/>
      <c r="L3609" s="6" t="n"/>
      <c r="M3609" s="6" t="n"/>
      <c r="N3609" s="6" t="n">
        <v>46223</v>
      </c>
      <c r="O3609" s="6" t="n">
        <v>4</v>
      </c>
      <c r="P3609" s="6" t="n"/>
      <c r="Q3609" s="6" t="n"/>
      <c r="R3609" s="6" t="n"/>
      <c r="S3609" s="6" t="n"/>
      <c r="T3609" s="6">
        <f>IF(OR($J3609="",$O3609=""),"",$O3609/$J3609)</f>
        <v/>
      </c>
      <c r="U3609" s="6" t="inlineStr">
        <is>
          <t>Concluído</t>
        </is>
      </c>
      <c r="V3609" s="6" t="n"/>
      <c r="W3609" s="6" t="n"/>
      <c r="X3609" s="6" t="n"/>
      <c r="Y3609" s="6" t="n"/>
      <c r="Z3609" s="6" t="n"/>
      <c r="AA3609" s="5" t="n"/>
      <c r="AB3609" s="6">
        <f>B3609&amp;"|"&amp;I3609</f>
        <v/>
      </c>
      <c r="AC3609">
        <f>IF($B3609="","","|"&amp;SUBSTITUTE(TRIM(SUBSTITUTE(SUBSTITUTE(SUBSTITUTE(SUBSTITUTE(SUBSTITUTE(SUBSTITUTE(SUBSTITUTE(SUBSTITUTE(SUBSTITUTE(SUBSTITUTE(SUBSTITUTE(SUBSTITUTE(SUBSTITUTE(SUBSTITUTE(TRIM($B3609&amp;""),CHAR(10)," "),CHAR(13)," "),"."," "),";"," "),","," "),"/"," "),"+"," "),"-"," "),"  "," "),"  "," "),"  "," "),"  "," "),"  "," "),"  "," "))," ","|")&amp;"|")</f>
        <v/>
      </c>
      <c r="AD3609">
        <f>TRIM($I3609&amp;"")</f>
        <v/>
      </c>
    </row>
    <row r="3610" ht="72" customHeight="1">
      <c r="A3610" s="14" t="n">
        <v>46231</v>
      </c>
      <c r="B3610" s="6" t="inlineStr">
        <is>
          <t>10274,10275,10276,10277,10279,10280,10281,10278</t>
        </is>
      </c>
      <c r="C3610" s="6" t="inlineStr">
        <is>
          <t>MAD 0803 CAD.1 (LARANJA)</t>
        </is>
      </c>
      <c r="D3610" s="6" t="inlineStr">
        <is>
          <t>46 SECCIONADORA 1</t>
        </is>
      </c>
      <c r="E3610" s="6" t="n">
        <v>30009101</v>
      </c>
      <c r="F3610" s="6" t="inlineStr">
        <is>
          <t>RIPA TAPEÇARIA 390X20X15 MDF - CAD RUBI MADEIRA</t>
        </is>
      </c>
      <c r="G3610" s="6" t="inlineStr">
        <is>
          <t>46 SECCIONADORA 1</t>
        </is>
      </c>
      <c r="H3610" s="6" t="inlineStr">
        <is>
          <t>46 SECCIONADORA 1</t>
        </is>
      </c>
      <c r="I3610" s="4" t="inlineStr">
        <is>
          <t>46 SECCIONADORA 1</t>
        </is>
      </c>
      <c r="J3610" s="4" t="n">
        <v>6</v>
      </c>
      <c r="K3610" s="6" t="n"/>
      <c r="L3610" s="6" t="n"/>
      <c r="M3610" s="6" t="n"/>
      <c r="N3610" s="6" t="n">
        <v>46223</v>
      </c>
      <c r="O3610" s="6" t="n">
        <v>6</v>
      </c>
      <c r="P3610" s="6" t="n"/>
      <c r="Q3610" s="6" t="n"/>
      <c r="R3610" s="6" t="n"/>
      <c r="S3610" s="6" t="n"/>
      <c r="T3610" s="6">
        <f>IF(OR($J3610="",$O3610=""),"",$O3610/$J3610)</f>
        <v/>
      </c>
      <c r="U3610" s="6" t="inlineStr">
        <is>
          <t>Concluído</t>
        </is>
      </c>
      <c r="V3610" s="6" t="n"/>
      <c r="W3610" s="6" t="n"/>
      <c r="X3610" s="6" t="n"/>
      <c r="Y3610" s="6" t="n"/>
      <c r="Z3610" s="6" t="n"/>
      <c r="AA3610" s="5" t="n"/>
      <c r="AB3610" s="6">
        <f>B3610&amp;"|"&amp;I3610</f>
        <v/>
      </c>
      <c r="AC3610">
        <f>IF($B3610="","","|"&amp;SUBSTITUTE(TRIM(SUBSTITUTE(SUBSTITUTE(SUBSTITUTE(SUBSTITUTE(SUBSTITUTE(SUBSTITUTE(SUBSTITUTE(SUBSTITUTE(SUBSTITUTE(SUBSTITUTE(SUBSTITUTE(SUBSTITUTE(SUBSTITUTE(SUBSTITUTE(TRIM($B3610&amp;""),CHAR(10)," "),CHAR(13)," "),"."," "),";"," "),","," "),"/"," "),"+"," "),"-"," "),"  "," "),"  "," "),"  "," "),"  "," "),"  "," "),"  "," "))," ","|")&amp;"|")</f>
        <v/>
      </c>
      <c r="AD3610">
        <f>TRIM($I3610&amp;"")</f>
        <v/>
      </c>
    </row>
    <row r="3611" ht="36" customHeight="1">
      <c r="A3611" s="14" t="n">
        <v>46224</v>
      </c>
      <c r="B3611" s="6" t="inlineStr">
        <is>
          <t>10284</t>
        </is>
      </c>
      <c r="C3611" s="6" t="inlineStr">
        <is>
          <t>M/C 0728 (AMARELO)</t>
        </is>
      </c>
      <c r="D3611" s="6" t="inlineStr">
        <is>
          <t>46 SECCIONADORA 1</t>
        </is>
      </c>
      <c r="E3611" s="6" t="n">
        <v>20052004</v>
      </c>
      <c r="F3611" s="6" t="inlineStr">
        <is>
          <t>(3) APOIO TAMPO 540X386X12 MDP - MESA ATHENAS</t>
        </is>
      </c>
      <c r="G3611" s="6" t="inlineStr">
        <is>
          <t>46 SECCIONADORA 1</t>
        </is>
      </c>
      <c r="H3611" s="6" t="inlineStr">
        <is>
          <t>46 SECCIONADORA 1</t>
        </is>
      </c>
      <c r="I3611" s="4" t="inlineStr">
        <is>
          <t>46 SECCIONADORA 1</t>
        </is>
      </c>
      <c r="J3611" s="4" t="n">
        <v>4</v>
      </c>
      <c r="K3611" s="6" t="n"/>
      <c r="L3611" s="6" t="n"/>
      <c r="M3611" s="6" t="n"/>
      <c r="N3611" s="6" t="n">
        <v>46223</v>
      </c>
      <c r="O3611" s="6" t="n">
        <v>4</v>
      </c>
      <c r="P3611" s="6" t="n"/>
      <c r="Q3611" s="6" t="n"/>
      <c r="R3611" s="6" t="n"/>
      <c r="S3611" s="6" t="n"/>
      <c r="T3611" s="6">
        <f>IF(OR($J3611="",$O3611=""),"",$O3611/$J3611)</f>
        <v/>
      </c>
      <c r="U3611" s="6" t="inlineStr">
        <is>
          <t>Concluído</t>
        </is>
      </c>
      <c r="V3611" s="6" t="n"/>
      <c r="W3611" s="6" t="n"/>
      <c r="X3611" s="6" t="n"/>
      <c r="Y3611" s="6" t="n"/>
      <c r="Z3611" s="6" t="n"/>
      <c r="AA3611" s="5" t="n"/>
      <c r="AB3611" s="6">
        <f>B3611&amp;"|"&amp;I3611</f>
        <v/>
      </c>
      <c r="AC3611">
        <f>IF($B3611="","","|"&amp;SUBSTITUTE(TRIM(SUBSTITUTE(SUBSTITUTE(SUBSTITUTE(SUBSTITUTE(SUBSTITUTE(SUBSTITUTE(SUBSTITUTE(SUBSTITUTE(SUBSTITUTE(SUBSTITUTE(SUBSTITUTE(SUBSTITUTE(SUBSTITUTE(SUBSTITUTE(TRIM($B3611&amp;""),CHAR(10)," "),CHAR(13)," "),"."," "),";"," "),","," "),"/"," "),"+"," "),"-"," "),"  "," "),"  "," "),"  "," "),"  "," "),"  "," "),"  "," "))," ","|")&amp;"|")</f>
        <v/>
      </c>
      <c r="AD3611">
        <f>TRIM($I3611&amp;"")</f>
        <v/>
      </c>
    </row>
    <row r="3612" ht="36" customHeight="1">
      <c r="A3612" s="14" t="n">
        <v>46224</v>
      </c>
      <c r="B3612" s="6" t="inlineStr">
        <is>
          <t>10284</t>
        </is>
      </c>
      <c r="C3612" s="6" t="inlineStr">
        <is>
          <t>M/C 0728 (AMARELO)</t>
        </is>
      </c>
      <c r="D3612" s="6" t="inlineStr">
        <is>
          <t>46 SECCIONADORA 1</t>
        </is>
      </c>
      <c r="E3612" s="6" t="n">
        <v>20052204</v>
      </c>
      <c r="F3612" s="6" t="inlineStr">
        <is>
          <t>(3) APOIO TAMPO 740X440X12 MDP - MESA ATHENAS 1,20</t>
        </is>
      </c>
      <c r="G3612" s="6" t="inlineStr">
        <is>
          <t>46 SECCIONADORA 1</t>
        </is>
      </c>
      <c r="H3612" s="6" t="inlineStr">
        <is>
          <t>46 SECCIONADORA 1</t>
        </is>
      </c>
      <c r="I3612" s="4" t="inlineStr">
        <is>
          <t>46 SECCIONADORA 1</t>
        </is>
      </c>
      <c r="J3612" s="4" t="n">
        <v>7</v>
      </c>
      <c r="K3612" s="6" t="n"/>
      <c r="L3612" s="6" t="n"/>
      <c r="M3612" s="6" t="n"/>
      <c r="N3612" s="6" t="n">
        <v>46223</v>
      </c>
      <c r="O3612" s="6" t="n">
        <v>7</v>
      </c>
      <c r="P3612" s="6" t="n"/>
      <c r="Q3612" s="6" t="n"/>
      <c r="R3612" s="6" t="n"/>
      <c r="S3612" s="6" t="n"/>
      <c r="T3612" s="6">
        <f>IF(OR($J3612="",$O3612=""),"",$O3612/$J3612)</f>
        <v/>
      </c>
      <c r="U3612" s="6" t="inlineStr">
        <is>
          <t>Concluído</t>
        </is>
      </c>
      <c r="V3612" s="6" t="n"/>
      <c r="W3612" s="6" t="n"/>
      <c r="X3612" s="6" t="n"/>
      <c r="Y3612" s="6" t="n"/>
      <c r="Z3612" s="6" t="n"/>
      <c r="AA3612" s="5" t="n"/>
      <c r="AB3612" s="6">
        <f>B3612&amp;"|"&amp;I3612</f>
        <v/>
      </c>
      <c r="AC3612">
        <f>IF($B3612="","","|"&amp;SUBSTITUTE(TRIM(SUBSTITUTE(SUBSTITUTE(SUBSTITUTE(SUBSTITUTE(SUBSTITUTE(SUBSTITUTE(SUBSTITUTE(SUBSTITUTE(SUBSTITUTE(SUBSTITUTE(SUBSTITUTE(SUBSTITUTE(SUBSTITUTE(SUBSTITUTE(TRIM($B3612&amp;""),CHAR(10)," "),CHAR(13)," "),"."," "),";"," "),","," "),"/"," "),"+"," "),"-"," "),"  "," "),"  "," "),"  "," "),"  "," "),"  "," "),"  "," "))," ","|")&amp;"|")</f>
        <v/>
      </c>
      <c r="AD3612">
        <f>TRIM($I3612&amp;"")</f>
        <v/>
      </c>
    </row>
    <row r="3613" ht="36" customHeight="1">
      <c r="A3613" s="14" t="n">
        <v>46224</v>
      </c>
      <c r="B3613" s="6" t="inlineStr">
        <is>
          <t>10284</t>
        </is>
      </c>
      <c r="C3613" s="6" t="inlineStr">
        <is>
          <t>M/C 0728 (AMARELO)</t>
        </is>
      </c>
      <c r="D3613" s="6" t="inlineStr">
        <is>
          <t>46 SECCIONADORA 1</t>
        </is>
      </c>
      <c r="E3613" s="6" t="n">
        <v>30001205</v>
      </c>
      <c r="F3613" s="6" t="inlineStr">
        <is>
          <t>TRAV ASSENTO 367X80X15 MDP CAD PE INTEIRO/ MADEIRA</t>
        </is>
      </c>
      <c r="G3613" s="6" t="inlineStr">
        <is>
          <t>46 SECCIONADORA 1</t>
        </is>
      </c>
      <c r="H3613" s="6" t="inlineStr">
        <is>
          <t>46 SECCIONADORA 1</t>
        </is>
      </c>
      <c r="I3613" s="4" t="inlineStr">
        <is>
          <t>46 SECCIONADORA 1</t>
        </is>
      </c>
      <c r="J3613" s="4" t="n">
        <v>24</v>
      </c>
      <c r="K3613" s="6" t="n"/>
      <c r="L3613" s="6" t="n"/>
      <c r="M3613" s="6" t="n"/>
      <c r="N3613" s="6" t="n">
        <v>46223</v>
      </c>
      <c r="O3613" s="6" t="n">
        <v>24</v>
      </c>
      <c r="P3613" s="6" t="n"/>
      <c r="Q3613" s="6" t="n"/>
      <c r="R3613" s="6" t="n"/>
      <c r="S3613" s="6" t="n"/>
      <c r="T3613" s="6">
        <f>IF(OR($J3613="",$O3613=""),"",$O3613/$J3613)</f>
        <v/>
      </c>
      <c r="U3613" s="6" t="inlineStr">
        <is>
          <t>Concluído</t>
        </is>
      </c>
      <c r="V3613" s="6" t="n"/>
      <c r="W3613" s="6" t="n"/>
      <c r="X3613" s="6" t="n"/>
      <c r="Y3613" s="6" t="n"/>
      <c r="Z3613" s="6" t="n"/>
      <c r="AA3613" s="5" t="n"/>
      <c r="AB3613" s="6">
        <f>B3613&amp;"|"&amp;I3613</f>
        <v/>
      </c>
      <c r="AC3613">
        <f>IF($B3613="","","|"&amp;SUBSTITUTE(TRIM(SUBSTITUTE(SUBSTITUTE(SUBSTITUTE(SUBSTITUTE(SUBSTITUTE(SUBSTITUTE(SUBSTITUTE(SUBSTITUTE(SUBSTITUTE(SUBSTITUTE(SUBSTITUTE(SUBSTITUTE(SUBSTITUTE(SUBSTITUTE(TRIM($B3613&amp;""),CHAR(10)," "),CHAR(13)," "),"."," "),";"," "),","," "),"/"," "),"+"," "),"-"," "),"  "," "),"  "," "),"  "," "),"  "," "),"  "," "),"  "," "))," ","|")&amp;"|")</f>
        <v/>
      </c>
      <c r="AD3613">
        <f>TRIM($I3613&amp;"")</f>
        <v/>
      </c>
    </row>
    <row r="3614" ht="36" customHeight="1">
      <c r="A3614" s="14" t="n">
        <v>46224</v>
      </c>
      <c r="B3614" s="6" t="inlineStr">
        <is>
          <t>10284</t>
        </is>
      </c>
      <c r="C3614" s="6" t="inlineStr">
        <is>
          <t>M/C 0728 (AMARELO)</t>
        </is>
      </c>
      <c r="D3614" s="6" t="inlineStr">
        <is>
          <t>46 SECCIONADORA 1</t>
        </is>
      </c>
      <c r="E3614" s="6" t="n">
        <v>30001206</v>
      </c>
      <c r="F3614" s="6" t="inlineStr">
        <is>
          <t>TRAVESSA ENCOSTO 360X80X15 MDP CAD PE INTEIRO</t>
        </is>
      </c>
      <c r="G3614" s="6" t="inlineStr">
        <is>
          <t>46 SECCIONADORA 1</t>
        </is>
      </c>
      <c r="H3614" s="6" t="inlineStr">
        <is>
          <t>46 SECCIONADORA 1</t>
        </is>
      </c>
      <c r="I3614" s="4" t="inlineStr">
        <is>
          <t>46 SECCIONADORA 1</t>
        </is>
      </c>
      <c r="J3614" s="4" t="n">
        <v>24</v>
      </c>
      <c r="K3614" s="6" t="n"/>
      <c r="L3614" s="6" t="n"/>
      <c r="M3614" s="6" t="n"/>
      <c r="N3614" s="6" t="n">
        <v>46223</v>
      </c>
      <c r="O3614" s="6" t="n">
        <v>24</v>
      </c>
      <c r="P3614" s="6" t="n"/>
      <c r="Q3614" s="6" t="n"/>
      <c r="R3614" s="6" t="n"/>
      <c r="S3614" s="6" t="n"/>
      <c r="T3614" s="6">
        <f>IF(OR($J3614="",$O3614=""),"",$O3614/$J3614)</f>
        <v/>
      </c>
      <c r="U3614" s="6" t="inlineStr">
        <is>
          <t>Concluído</t>
        </is>
      </c>
      <c r="V3614" s="6" t="n"/>
      <c r="W3614" s="6" t="n"/>
      <c r="X3614" s="6" t="n"/>
      <c r="Y3614" s="6" t="n"/>
      <c r="Z3614" s="6" t="n"/>
      <c r="AA3614" s="5" t="n"/>
      <c r="AB3614" s="6">
        <f>B3614&amp;"|"&amp;I3614</f>
        <v/>
      </c>
      <c r="AC3614">
        <f>IF($B3614="","","|"&amp;SUBSTITUTE(TRIM(SUBSTITUTE(SUBSTITUTE(SUBSTITUTE(SUBSTITUTE(SUBSTITUTE(SUBSTITUTE(SUBSTITUTE(SUBSTITUTE(SUBSTITUTE(SUBSTITUTE(SUBSTITUTE(SUBSTITUTE(SUBSTITUTE(SUBSTITUTE(TRIM($B3614&amp;""),CHAR(10)," "),CHAR(13)," "),"."," "),";"," "),","," "),"/"," "),"+"," "),"-"," "),"  "," "),"  "," "),"  "," "),"  "," "),"  "," "),"  "," "))," ","|")&amp;"|")</f>
        <v/>
      </c>
      <c r="AD3614">
        <f>TRIM($I3614&amp;"")</f>
        <v/>
      </c>
    </row>
    <row r="3615" ht="36" customHeight="1">
      <c r="A3615" s="14" t="n">
        <v>46224</v>
      </c>
      <c r="B3615" s="6" t="inlineStr">
        <is>
          <t>10284</t>
        </is>
      </c>
      <c r="C3615" s="6" t="inlineStr">
        <is>
          <t>M/C 0728 (AMARELO)</t>
        </is>
      </c>
      <c r="D3615" s="6" t="inlineStr">
        <is>
          <t>46 SECCIONADORA 1</t>
        </is>
      </c>
      <c r="E3615" s="6" t="n">
        <v>30001207</v>
      </c>
      <c r="F3615" s="6" t="inlineStr">
        <is>
          <t>TRAVESSA 360X62X15 MDP CAD PE INTEIRO</t>
        </is>
      </c>
      <c r="G3615" s="6" t="inlineStr">
        <is>
          <t>46 SECCIONADORA 1</t>
        </is>
      </c>
      <c r="H3615" s="6" t="inlineStr">
        <is>
          <t>46 SECCIONADORA 1</t>
        </is>
      </c>
      <c r="I3615" s="4" t="inlineStr">
        <is>
          <t>46 SECCIONADORA 1</t>
        </is>
      </c>
      <c r="J3615" s="4" t="n">
        <v>32</v>
      </c>
      <c r="K3615" s="6" t="n"/>
      <c r="L3615" s="6" t="n"/>
      <c r="M3615" s="6" t="n"/>
      <c r="N3615" s="6" t="n">
        <v>46223</v>
      </c>
      <c r="O3615" s="6" t="n">
        <v>32</v>
      </c>
      <c r="P3615" s="6" t="n"/>
      <c r="Q3615" s="6" t="n"/>
      <c r="R3615" s="6" t="n"/>
      <c r="S3615" s="6" t="n"/>
      <c r="T3615" s="6">
        <f>IF(OR($J3615="",$O3615=""),"",$O3615/$J3615)</f>
        <v/>
      </c>
      <c r="U3615" s="6" t="inlineStr">
        <is>
          <t>Concluído</t>
        </is>
      </c>
      <c r="V3615" s="6" t="n"/>
      <c r="W3615" s="6" t="n"/>
      <c r="X3615" s="6" t="n"/>
      <c r="Y3615" s="6" t="n"/>
      <c r="Z3615" s="6" t="n"/>
      <c r="AA3615" s="5" t="n"/>
      <c r="AB3615" s="6">
        <f>B3615&amp;"|"&amp;I3615</f>
        <v/>
      </c>
      <c r="AC3615">
        <f>IF($B3615="","","|"&amp;SUBSTITUTE(TRIM(SUBSTITUTE(SUBSTITUTE(SUBSTITUTE(SUBSTITUTE(SUBSTITUTE(SUBSTITUTE(SUBSTITUTE(SUBSTITUTE(SUBSTITUTE(SUBSTITUTE(SUBSTITUTE(SUBSTITUTE(SUBSTITUTE(SUBSTITUTE(TRIM($B3615&amp;""),CHAR(10)," "),CHAR(13)," "),"."," "),";"," "),","," "),"/"," "),"+"," "),"-"," "),"  "," "),"  "," "),"  "," "),"  "," "),"  "," "),"  "," "))," ","|")&amp;"|")</f>
        <v/>
      </c>
      <c r="AD3615">
        <f>TRIM($I3615&amp;"")</f>
        <v/>
      </c>
    </row>
    <row r="3616" ht="36" customHeight="1">
      <c r="A3616" s="14" t="n">
        <v>46224</v>
      </c>
      <c r="B3616" s="6" t="inlineStr">
        <is>
          <t>10284</t>
        </is>
      </c>
      <c r="C3616" s="6" t="inlineStr">
        <is>
          <t>M/C 0728 (AMARELO)</t>
        </is>
      </c>
      <c r="D3616" s="6" t="inlineStr">
        <is>
          <t>46 SECCIONADORA 1</t>
        </is>
      </c>
      <c r="E3616" s="6" t="n">
        <v>30003921</v>
      </c>
      <c r="F3616" s="6" t="inlineStr">
        <is>
          <t>TRAV MAIOR ENCOSTO 330X40X15 MDP - CAD TRENTO</t>
        </is>
      </c>
      <c r="G3616" s="6" t="inlineStr">
        <is>
          <t>46 SECCIONADORA 1</t>
        </is>
      </c>
      <c r="H3616" s="6" t="inlineStr">
        <is>
          <t>46 SECCIONADORA 1</t>
        </is>
      </c>
      <c r="I3616" s="4" t="inlineStr">
        <is>
          <t>46 SECCIONADORA 1</t>
        </is>
      </c>
      <c r="J3616" s="4" t="n">
        <v>24</v>
      </c>
      <c r="K3616" s="6" t="n"/>
      <c r="L3616" s="6" t="n"/>
      <c r="M3616" s="6" t="n"/>
      <c r="N3616" s="6" t="n">
        <v>46223</v>
      </c>
      <c r="O3616" s="6" t="n">
        <v>24</v>
      </c>
      <c r="P3616" s="6" t="n"/>
      <c r="Q3616" s="6" t="n"/>
      <c r="R3616" s="6" t="n"/>
      <c r="S3616" s="6" t="n"/>
      <c r="T3616" s="6">
        <f>IF(OR($J3616="",$O3616=""),"",$O3616/$J3616)</f>
        <v/>
      </c>
      <c r="U3616" s="6" t="inlineStr">
        <is>
          <t>Concluído</t>
        </is>
      </c>
      <c r="V3616" s="6" t="n"/>
      <c r="W3616" s="6" t="n"/>
      <c r="X3616" s="6" t="n"/>
      <c r="Y3616" s="6" t="n"/>
      <c r="Z3616" s="6" t="n"/>
      <c r="AA3616" s="5" t="n"/>
      <c r="AB3616" s="6">
        <f>B3616&amp;"|"&amp;I3616</f>
        <v/>
      </c>
      <c r="AC3616">
        <f>IF($B3616="","","|"&amp;SUBSTITUTE(TRIM(SUBSTITUTE(SUBSTITUTE(SUBSTITUTE(SUBSTITUTE(SUBSTITUTE(SUBSTITUTE(SUBSTITUTE(SUBSTITUTE(SUBSTITUTE(SUBSTITUTE(SUBSTITUTE(SUBSTITUTE(SUBSTITUTE(SUBSTITUTE(TRIM($B3616&amp;""),CHAR(10)," "),CHAR(13)," "),"."," "),";"," "),","," "),"/"," "),"+"," "),"-"," "),"  "," "),"  "," "),"  "," "),"  "," "),"  "," "),"  "," "))," ","|")&amp;"|")</f>
        <v/>
      </c>
      <c r="AD3616">
        <f>TRIM($I3616&amp;"")</f>
        <v/>
      </c>
    </row>
    <row r="3617" ht="36" customHeight="1">
      <c r="A3617" s="14" t="n">
        <v>46224</v>
      </c>
      <c r="B3617" s="6" t="inlineStr">
        <is>
          <t>10284</t>
        </is>
      </c>
      <c r="C3617" s="6" t="inlineStr">
        <is>
          <t>M/C 0728 (AMARELO)</t>
        </is>
      </c>
      <c r="D3617" s="6" t="inlineStr">
        <is>
          <t>46 SECCIONADORA 1</t>
        </is>
      </c>
      <c r="E3617" s="6" t="n">
        <v>30003922</v>
      </c>
      <c r="F3617" s="6" t="inlineStr">
        <is>
          <t>TRAV MENOR ENCOSTO 260X40X15 MDP - CAD TRENTO</t>
        </is>
      </c>
      <c r="G3617" s="6" t="inlineStr">
        <is>
          <t>46 SECCIONADORA 1</t>
        </is>
      </c>
      <c r="H3617" s="6" t="inlineStr">
        <is>
          <t>46 SECCIONADORA 1</t>
        </is>
      </c>
      <c r="I3617" s="4" t="inlineStr">
        <is>
          <t>46 SECCIONADORA 1</t>
        </is>
      </c>
      <c r="J3617" s="4" t="n">
        <v>24</v>
      </c>
      <c r="K3617" s="6" t="n"/>
      <c r="L3617" s="6" t="n"/>
      <c r="M3617" s="6" t="n"/>
      <c r="N3617" s="6" t="n">
        <v>46223</v>
      </c>
      <c r="O3617" s="6" t="n">
        <v>24</v>
      </c>
      <c r="P3617" s="6" t="n"/>
      <c r="Q3617" s="6" t="n"/>
      <c r="R3617" s="6" t="n"/>
      <c r="S3617" s="6" t="n"/>
      <c r="T3617" s="6">
        <f>IF(OR($J3617="",$O3617=""),"",$O3617/$J3617)</f>
        <v/>
      </c>
      <c r="U3617" s="6" t="inlineStr">
        <is>
          <t>Concluído</t>
        </is>
      </c>
      <c r="V3617" s="6" t="n"/>
      <c r="W3617" s="6" t="n"/>
      <c r="X3617" s="6" t="n"/>
      <c r="Y3617" s="6" t="n"/>
      <c r="Z3617" s="6" t="n"/>
      <c r="AA3617" s="5" t="n"/>
      <c r="AB3617" s="6">
        <f>B3617&amp;"|"&amp;I3617</f>
        <v/>
      </c>
      <c r="AC3617">
        <f>IF($B3617="","","|"&amp;SUBSTITUTE(TRIM(SUBSTITUTE(SUBSTITUTE(SUBSTITUTE(SUBSTITUTE(SUBSTITUTE(SUBSTITUTE(SUBSTITUTE(SUBSTITUTE(SUBSTITUTE(SUBSTITUTE(SUBSTITUTE(SUBSTITUTE(SUBSTITUTE(SUBSTITUTE(TRIM($B3617&amp;""),CHAR(10)," "),CHAR(13)," "),"."," "),";"," "),","," "),"/"," "),"+"," "),"-"," "),"  "," "),"  "," "),"  "," "),"  "," "),"  "," "),"  "," "))," ","|")&amp;"|")</f>
        <v/>
      </c>
      <c r="AD3617">
        <f>TRIM($I3617&amp;"")</f>
        <v/>
      </c>
    </row>
    <row r="3618" ht="36" customHeight="1">
      <c r="A3618" s="14" t="n">
        <v>46224</v>
      </c>
      <c r="B3618" s="6" t="inlineStr">
        <is>
          <t>10284</t>
        </is>
      </c>
      <c r="C3618" s="6" t="inlineStr">
        <is>
          <t>M/C 0728 (AMARELO)</t>
        </is>
      </c>
      <c r="D3618" s="6" t="inlineStr">
        <is>
          <t>46 SECCIONADORA 1</t>
        </is>
      </c>
      <c r="E3618" s="6" t="n">
        <v>20052001</v>
      </c>
      <c r="F3618" s="6" t="inlineStr">
        <is>
          <t>(2-4) TRAVESSA 742X122X25 MDF - MESA ATHENAS</t>
        </is>
      </c>
      <c r="G3618" s="6" t="inlineStr">
        <is>
          <t>46 SECCIONADORA 1</t>
        </is>
      </c>
      <c r="H3618" s="6" t="inlineStr">
        <is>
          <t>46 SECCIONADORA 1</t>
        </is>
      </c>
      <c r="I3618" s="4" t="inlineStr">
        <is>
          <t>46 SECCIONADORA 1</t>
        </is>
      </c>
      <c r="J3618" s="4" t="n">
        <v>44</v>
      </c>
      <c r="K3618" s="6" t="n"/>
      <c r="L3618" s="6" t="n"/>
      <c r="M3618" s="6" t="n"/>
      <c r="N3618" s="6" t="n">
        <v>46223</v>
      </c>
      <c r="O3618" s="6" t="n">
        <v>44</v>
      </c>
      <c r="P3618" s="6" t="n"/>
      <c r="Q3618" s="6" t="n"/>
      <c r="R3618" s="6" t="n"/>
      <c r="S3618" s="6" t="n"/>
      <c r="T3618" s="6">
        <f>IF(OR($J3618="",$O3618=""),"",$O3618/$J3618)</f>
        <v/>
      </c>
      <c r="U3618" s="6" t="inlineStr">
        <is>
          <t>Concluído</t>
        </is>
      </c>
      <c r="V3618" s="6" t="n"/>
      <c r="W3618" s="6" t="n"/>
      <c r="X3618" s="6" t="n"/>
      <c r="Y3618" s="6" t="n"/>
      <c r="Z3618" s="6" t="n"/>
      <c r="AA3618" s="5" t="n"/>
      <c r="AB3618" s="6">
        <f>B3618&amp;"|"&amp;I3618</f>
        <v/>
      </c>
      <c r="AC3618">
        <f>IF($B3618="","","|"&amp;SUBSTITUTE(TRIM(SUBSTITUTE(SUBSTITUTE(SUBSTITUTE(SUBSTITUTE(SUBSTITUTE(SUBSTITUTE(SUBSTITUTE(SUBSTITUTE(SUBSTITUTE(SUBSTITUTE(SUBSTITUTE(SUBSTITUTE(SUBSTITUTE(SUBSTITUTE(TRIM($B3618&amp;""),CHAR(10)," "),CHAR(13)," "),"."," "),";"," "),","," "),"/"," "),"+"," "),"-"," "),"  "," "),"  "," "),"  "," "),"  "," "),"  "," "),"  "," "))," ","|")&amp;"|")</f>
        <v/>
      </c>
      <c r="AD3618">
        <f>TRIM($I3618&amp;"")</f>
        <v/>
      </c>
    </row>
    <row r="3619" ht="36" customHeight="1">
      <c r="A3619" s="14" t="n">
        <v>46224</v>
      </c>
      <c r="B3619" s="6" t="inlineStr">
        <is>
          <t>10284</t>
        </is>
      </c>
      <c r="C3619" s="6" t="inlineStr">
        <is>
          <t>M/C 0728 (AMARELO)</t>
        </is>
      </c>
      <c r="D3619" s="6" t="inlineStr">
        <is>
          <t>46 SECCIONADORA 1</t>
        </is>
      </c>
      <c r="E3619" s="6" t="n">
        <v>20052002</v>
      </c>
      <c r="F3619" s="6" t="inlineStr">
        <is>
          <t>(5) BASE MAIOR 542X124X25 MDF - MESA ATHENAS</t>
        </is>
      </c>
      <c r="G3619" s="6" t="inlineStr">
        <is>
          <t>46 SECCIONADORA 1</t>
        </is>
      </c>
      <c r="H3619" s="6" t="inlineStr">
        <is>
          <t>46 SECCIONADORA 1</t>
        </is>
      </c>
      <c r="I3619" s="4" t="inlineStr">
        <is>
          <t>46 SECCIONADORA 1</t>
        </is>
      </c>
      <c r="J3619" s="4" t="n">
        <v>4</v>
      </c>
      <c r="K3619" s="6" t="n"/>
      <c r="L3619" s="6" t="n"/>
      <c r="M3619" s="6" t="n"/>
      <c r="N3619" s="6" t="n">
        <v>46223</v>
      </c>
      <c r="O3619" s="6" t="n">
        <v>4</v>
      </c>
      <c r="P3619" s="6" t="n"/>
      <c r="Q3619" s="6" t="n"/>
      <c r="R3619" s="6" t="n"/>
      <c r="S3619" s="6" t="n"/>
      <c r="T3619" s="6">
        <f>IF(OR($J3619="",$O3619=""),"",$O3619/$J3619)</f>
        <v/>
      </c>
      <c r="U3619" s="6" t="inlineStr">
        <is>
          <t>Concluído</t>
        </is>
      </c>
      <c r="V3619" s="6" t="n"/>
      <c r="W3619" s="6" t="n"/>
      <c r="X3619" s="6" t="n"/>
      <c r="Y3619" s="6" t="n"/>
      <c r="Z3619" s="6" t="n"/>
      <c r="AA3619" s="5" t="n"/>
      <c r="AB3619" s="6">
        <f>B3619&amp;"|"&amp;I3619</f>
        <v/>
      </c>
      <c r="AC3619">
        <f>IF($B3619="","","|"&amp;SUBSTITUTE(TRIM(SUBSTITUTE(SUBSTITUTE(SUBSTITUTE(SUBSTITUTE(SUBSTITUTE(SUBSTITUTE(SUBSTITUTE(SUBSTITUTE(SUBSTITUTE(SUBSTITUTE(SUBSTITUTE(SUBSTITUTE(SUBSTITUTE(SUBSTITUTE(TRIM($B3619&amp;""),CHAR(10)," "),CHAR(13)," "),"."," "),";"," "),","," "),"/"," "),"+"," "),"-"," "),"  "," "),"  "," "),"  "," "),"  "," "),"  "," "),"  "," "))," ","|")&amp;"|")</f>
        <v/>
      </c>
      <c r="AD3619">
        <f>TRIM($I3619&amp;"")</f>
        <v/>
      </c>
    </row>
    <row r="3620" ht="36" customHeight="1">
      <c r="A3620" s="14" t="n">
        <v>46224</v>
      </c>
      <c r="B3620" s="6" t="inlineStr">
        <is>
          <t>10284</t>
        </is>
      </c>
      <c r="C3620" s="6" t="inlineStr">
        <is>
          <t>M/C 0728 (AMARELO)</t>
        </is>
      </c>
      <c r="D3620" s="6" t="inlineStr">
        <is>
          <t>46 SECCIONADORA 1</t>
        </is>
      </c>
      <c r="E3620" s="6" t="n">
        <v>20052003</v>
      </c>
      <c r="F3620" s="6" t="inlineStr">
        <is>
          <t>(6)BASE MENOR 386 (189)X124X25 MDF - MESA ATHENAS</t>
        </is>
      </c>
      <c r="G3620" s="6" t="inlineStr">
        <is>
          <t>46 SECCIONADORA 1</t>
        </is>
      </c>
      <c r="H3620" s="6" t="inlineStr">
        <is>
          <t>46 SECCIONADORA 1</t>
        </is>
      </c>
      <c r="I3620" s="4" t="inlineStr">
        <is>
          <t>46 SECCIONADORA 1</t>
        </is>
      </c>
      <c r="J3620" s="4" t="n">
        <v>8</v>
      </c>
      <c r="K3620" s="6" t="n"/>
      <c r="L3620" s="6" t="n"/>
      <c r="M3620" s="6" t="n"/>
      <c r="N3620" s="6" t="n">
        <v>46223</v>
      </c>
      <c r="O3620" s="6" t="n">
        <v>8</v>
      </c>
      <c r="P3620" s="6" t="n"/>
      <c r="Q3620" s="6" t="n"/>
      <c r="R3620" s="6" t="n"/>
      <c r="S3620" s="6" t="n"/>
      <c r="T3620" s="6">
        <f>IF(OR($J3620="",$O3620=""),"",$O3620/$J3620)</f>
        <v/>
      </c>
      <c r="U3620" s="6" t="inlineStr">
        <is>
          <t>Concluído</t>
        </is>
      </c>
      <c r="V3620" s="6" t="n"/>
      <c r="W3620" s="6" t="n"/>
      <c r="X3620" s="6" t="n"/>
      <c r="Y3620" s="6" t="n"/>
      <c r="Z3620" s="6" t="n"/>
      <c r="AA3620" s="5" t="n"/>
      <c r="AB3620" s="6">
        <f>B3620&amp;"|"&amp;I3620</f>
        <v/>
      </c>
      <c r="AC3620">
        <f>IF($B3620="","","|"&amp;SUBSTITUTE(TRIM(SUBSTITUTE(SUBSTITUTE(SUBSTITUTE(SUBSTITUTE(SUBSTITUTE(SUBSTITUTE(SUBSTITUTE(SUBSTITUTE(SUBSTITUTE(SUBSTITUTE(SUBSTITUTE(SUBSTITUTE(SUBSTITUTE(SUBSTITUTE(TRIM($B3620&amp;""),CHAR(10)," "),CHAR(13)," "),"."," "),";"," "),","," "),"/"," "),"+"," "),"-"," "),"  "," "),"  "," "),"  "," "),"  "," "),"  "," "),"  "," "))," ","|")&amp;"|")</f>
        <v/>
      </c>
      <c r="AD3620">
        <f>TRIM($I3620&amp;"")</f>
        <v/>
      </c>
    </row>
    <row r="3621" ht="36" customHeight="1">
      <c r="A3621" s="14" t="n">
        <v>46224</v>
      </c>
      <c r="B3621" s="6" t="inlineStr">
        <is>
          <t>10284</t>
        </is>
      </c>
      <c r="C3621" s="6" t="inlineStr">
        <is>
          <t>M/C 0728 (AMARELO)</t>
        </is>
      </c>
      <c r="D3621" s="6" t="inlineStr">
        <is>
          <t>46 SECCIONADORA 1</t>
        </is>
      </c>
      <c r="E3621" s="6" t="n">
        <v>20052202</v>
      </c>
      <c r="F3621" s="6" t="inlineStr">
        <is>
          <t>(5) BASE MAIOR 742X124X25 MDF - MESA ATHENAS 1,20</t>
        </is>
      </c>
      <c r="G3621" s="6" t="inlineStr">
        <is>
          <t>46 SECCIONADORA 1</t>
        </is>
      </c>
      <c r="H3621" s="6" t="inlineStr">
        <is>
          <t>46 SECCIONADORA 1</t>
        </is>
      </c>
      <c r="I3621" s="4" t="inlineStr">
        <is>
          <t>46 SECCIONADORA 1</t>
        </is>
      </c>
      <c r="J3621" s="4" t="n">
        <v>7</v>
      </c>
      <c r="K3621" s="6" t="n"/>
      <c r="L3621" s="6" t="n"/>
      <c r="M3621" s="6" t="n"/>
      <c r="N3621" s="6" t="n">
        <v>46223</v>
      </c>
      <c r="O3621" s="6" t="n">
        <v>7</v>
      </c>
      <c r="P3621" s="6" t="n"/>
      <c r="Q3621" s="6" t="n"/>
      <c r="R3621" s="6" t="n"/>
      <c r="S3621" s="6" t="n"/>
      <c r="T3621" s="6">
        <f>IF(OR($J3621="",$O3621=""),"",$O3621/$J3621)</f>
        <v/>
      </c>
      <c r="U3621" s="6" t="inlineStr">
        <is>
          <t>Concluído</t>
        </is>
      </c>
      <c r="V3621" s="6" t="n"/>
      <c r="W3621" s="6" t="n"/>
      <c r="X3621" s="6" t="n"/>
      <c r="Y3621" s="6" t="n"/>
      <c r="Z3621" s="6" t="n"/>
      <c r="AA3621" s="5" t="n"/>
      <c r="AB3621" s="6">
        <f>B3621&amp;"|"&amp;I3621</f>
        <v/>
      </c>
      <c r="AC3621">
        <f>IF($B3621="","","|"&amp;SUBSTITUTE(TRIM(SUBSTITUTE(SUBSTITUTE(SUBSTITUTE(SUBSTITUTE(SUBSTITUTE(SUBSTITUTE(SUBSTITUTE(SUBSTITUTE(SUBSTITUTE(SUBSTITUTE(SUBSTITUTE(SUBSTITUTE(SUBSTITUTE(SUBSTITUTE(TRIM($B3621&amp;""),CHAR(10)," "),CHAR(13)," "),"."," "),";"," "),","," "),"/"," "),"+"," "),"-"," "),"  "," "),"  "," "),"  "," "),"  "," "),"  "," "),"  "," "))," ","|")&amp;"|")</f>
        <v/>
      </c>
      <c r="AD3621">
        <f>TRIM($I3621&amp;"")</f>
        <v/>
      </c>
    </row>
    <row r="3622" ht="36" customHeight="1">
      <c r="A3622" s="14" t="n">
        <v>46224</v>
      </c>
      <c r="B3622" s="6" t="inlineStr">
        <is>
          <t>10284</t>
        </is>
      </c>
      <c r="C3622" s="6" t="inlineStr">
        <is>
          <t>M/C 0728 (AMARELO)</t>
        </is>
      </c>
      <c r="D3622" s="6" t="inlineStr">
        <is>
          <t>46 SECCIONADORA 1</t>
        </is>
      </c>
      <c r="E3622" s="6" t="n">
        <v>20052203</v>
      </c>
      <c r="F3622" s="6" t="inlineStr">
        <is>
          <t>(6)BASE MENOR 446(220)X124X25 MDF-MESA ATHENAS1,20</t>
        </is>
      </c>
      <c r="G3622" s="6" t="inlineStr">
        <is>
          <t>46 SECCIONADORA 1</t>
        </is>
      </c>
      <c r="H3622" s="6" t="inlineStr">
        <is>
          <t>46 SECCIONADORA 1</t>
        </is>
      </c>
      <c r="I3622" s="4" t="inlineStr">
        <is>
          <t>46 SECCIONADORA 1</t>
        </is>
      </c>
      <c r="J3622" s="4" t="n">
        <v>14</v>
      </c>
      <c r="K3622" s="6" t="n"/>
      <c r="L3622" s="6" t="n"/>
      <c r="M3622" s="6" t="n"/>
      <c r="N3622" s="6" t="n">
        <v>46223</v>
      </c>
      <c r="O3622" s="6" t="n">
        <v>14</v>
      </c>
      <c r="P3622" s="6" t="n"/>
      <c r="Q3622" s="6" t="n"/>
      <c r="R3622" s="6" t="n"/>
      <c r="S3622" s="6" t="n"/>
      <c r="T3622" s="6">
        <f>IF(OR($J3622="",$O3622=""),"",$O3622/$J3622)</f>
        <v/>
      </c>
      <c r="U3622" s="6" t="inlineStr">
        <is>
          <t>Concluído</t>
        </is>
      </c>
      <c r="V3622" s="6" t="n"/>
      <c r="W3622" s="6" t="n"/>
      <c r="X3622" s="6" t="n"/>
      <c r="Y3622" s="6" t="n"/>
      <c r="Z3622" s="6" t="n"/>
      <c r="AA3622" s="5" t="n"/>
      <c r="AB3622" s="6">
        <f>B3622&amp;"|"&amp;I3622</f>
        <v/>
      </c>
      <c r="AC3622">
        <f>IF($B3622="","","|"&amp;SUBSTITUTE(TRIM(SUBSTITUTE(SUBSTITUTE(SUBSTITUTE(SUBSTITUTE(SUBSTITUTE(SUBSTITUTE(SUBSTITUTE(SUBSTITUTE(SUBSTITUTE(SUBSTITUTE(SUBSTITUTE(SUBSTITUTE(SUBSTITUTE(SUBSTITUTE(TRIM($B3622&amp;""),CHAR(10)," "),CHAR(13)," "),"."," "),";"," "),","," "),"/"," "),"+"," "),"-"," "),"  "," "),"  "," "),"  "," "),"  "," "),"  "," "),"  "," "))," ","|")&amp;"|")</f>
        <v/>
      </c>
      <c r="AD3622">
        <f>TRIM($I3622&amp;"")</f>
        <v/>
      </c>
    </row>
    <row r="3623" ht="36" customHeight="1">
      <c r="A3623" s="14" t="n">
        <v>46224</v>
      </c>
      <c r="B3623" s="6" t="inlineStr">
        <is>
          <t>10284</t>
        </is>
      </c>
      <c r="C3623" s="6" t="inlineStr">
        <is>
          <t>M/C 0728 (AMARELO)</t>
        </is>
      </c>
      <c r="D3623" s="6" t="inlineStr">
        <is>
          <t>46 SECCIONADORA 1</t>
        </is>
      </c>
      <c r="E3623" s="6" t="n">
        <v>30006804</v>
      </c>
      <c r="F3623" s="6" t="inlineStr">
        <is>
          <t>TRAV INFERIOR 360X87X15 MDP - CAD GENOVA</t>
        </is>
      </c>
      <c r="G3623" s="6" t="inlineStr">
        <is>
          <t>46 SECCIONADORA 1</t>
        </is>
      </c>
      <c r="H3623" s="6" t="inlineStr">
        <is>
          <t>46 SECCIONADORA 1</t>
        </is>
      </c>
      <c r="I3623" s="4" t="inlineStr">
        <is>
          <t>46 SECCIONADORA 1</t>
        </is>
      </c>
      <c r="J3623" s="4" t="n">
        <v>4</v>
      </c>
      <c r="K3623" s="6" t="n"/>
      <c r="L3623" s="6" t="n"/>
      <c r="M3623" s="6" t="n"/>
      <c r="N3623" s="6" t="n">
        <v>46223</v>
      </c>
      <c r="O3623" s="6" t="n">
        <v>4</v>
      </c>
      <c r="P3623" s="6" t="n"/>
      <c r="Q3623" s="6" t="n"/>
      <c r="R3623" s="6" t="n"/>
      <c r="S3623" s="6" t="n"/>
      <c r="T3623" s="6">
        <f>IF(OR($J3623="",$O3623=""),"",$O3623/$J3623)</f>
        <v/>
      </c>
      <c r="U3623" s="6" t="inlineStr">
        <is>
          <t>Concluído</t>
        </is>
      </c>
      <c r="V3623" s="6" t="n"/>
      <c r="W3623" s="6" t="n"/>
      <c r="X3623" s="6" t="n"/>
      <c r="Y3623" s="6" t="n"/>
      <c r="Z3623" s="6" t="n"/>
      <c r="AA3623" s="5" t="n"/>
      <c r="AB3623" s="6">
        <f>B3623&amp;"|"&amp;I3623</f>
        <v/>
      </c>
      <c r="AC3623">
        <f>IF($B3623="","","|"&amp;SUBSTITUTE(TRIM(SUBSTITUTE(SUBSTITUTE(SUBSTITUTE(SUBSTITUTE(SUBSTITUTE(SUBSTITUTE(SUBSTITUTE(SUBSTITUTE(SUBSTITUTE(SUBSTITUTE(SUBSTITUTE(SUBSTITUTE(SUBSTITUTE(SUBSTITUTE(TRIM($B3623&amp;""),CHAR(10)," "),CHAR(13)," "),"."," "),";"," "),","," "),"/"," "),"+"," "),"-"," "),"  "," "),"  "," "),"  "," "),"  "," "),"  "," "),"  "," "))," ","|")&amp;"|")</f>
        <v/>
      </c>
      <c r="AD3623">
        <f>TRIM($I3623&amp;"")</f>
        <v/>
      </c>
    </row>
    <row r="3624" ht="72" customHeight="1">
      <c r="A3624" s="14" t="n">
        <v>46231</v>
      </c>
      <c r="B3624" s="6" t="inlineStr">
        <is>
          <t>10274,10275,10276,10277,10279,10280,10281,10278</t>
        </is>
      </c>
      <c r="C3624" s="6" t="inlineStr">
        <is>
          <t>MAD 0803 CAD.1 (LARANJA)</t>
        </is>
      </c>
      <c r="D3624" s="6" t="inlineStr">
        <is>
          <t>50 SECCIONADORA 2</t>
        </is>
      </c>
      <c r="E3624" s="6" t="n">
        <v>30001204</v>
      </c>
      <c r="F3624" s="6" t="inlineStr">
        <is>
          <t>ASSENTO 430X403X09 MDP CAD PE INTEIRO/ MADEIRA</t>
        </is>
      </c>
      <c r="G3624" s="6" t="inlineStr">
        <is>
          <t>50 SECCIONADORA 2</t>
        </is>
      </c>
      <c r="H3624" s="6" t="inlineStr">
        <is>
          <t>50 SECCIONADORA 2</t>
        </is>
      </c>
      <c r="I3624" s="4" t="inlineStr">
        <is>
          <t>50 SECCIONADORA 2</t>
        </is>
      </c>
      <c r="J3624" s="4" t="n">
        <v>24</v>
      </c>
      <c r="K3624" s="6" t="n"/>
      <c r="L3624" s="6" t="n"/>
      <c r="M3624" s="6" t="n"/>
      <c r="N3624" s="6" t="n">
        <v>46223</v>
      </c>
      <c r="O3624" s="6" t="n">
        <v>24</v>
      </c>
      <c r="P3624" s="6" t="n"/>
      <c r="Q3624" s="6" t="n"/>
      <c r="R3624" s="6" t="n"/>
      <c r="S3624" s="6" t="n"/>
      <c r="T3624" s="6">
        <f>IF(OR($J3624="",$O3624=""),"",$O3624/$J3624)</f>
        <v/>
      </c>
      <c r="U3624" s="6" t="inlineStr">
        <is>
          <t>Concluído</t>
        </is>
      </c>
      <c r="V3624" s="6" t="n"/>
      <c r="W3624" s="6" t="n"/>
      <c r="X3624" s="6" t="n"/>
      <c r="Y3624" s="6" t="n"/>
      <c r="Z3624" s="6" t="n"/>
      <c r="AA3624" s="5" t="n"/>
      <c r="AB3624" s="6">
        <f>B3624&amp;"|"&amp;I3624</f>
        <v/>
      </c>
      <c r="AC3624">
        <f>IF($B3624="","","|"&amp;SUBSTITUTE(TRIM(SUBSTITUTE(SUBSTITUTE(SUBSTITUTE(SUBSTITUTE(SUBSTITUTE(SUBSTITUTE(SUBSTITUTE(SUBSTITUTE(SUBSTITUTE(SUBSTITUTE(SUBSTITUTE(SUBSTITUTE(SUBSTITUTE(SUBSTITUTE(TRIM($B3624&amp;""),CHAR(10)," "),CHAR(13)," "),"."," "),";"," "),","," "),"/"," "),"+"," "),"-"," "),"  "," "),"  "," "),"  "," "),"  "," "),"  "," "),"  "," "))," ","|")&amp;"|")</f>
        <v/>
      </c>
      <c r="AD3624">
        <f>TRIM($I3624&amp;"")</f>
        <v/>
      </c>
    </row>
    <row r="3625" ht="72" customHeight="1">
      <c r="A3625" s="14" t="n">
        <v>46231</v>
      </c>
      <c r="B3625" s="6" t="inlineStr">
        <is>
          <t>10274,10275,10276,10277,10279,10280,10281,10278</t>
        </is>
      </c>
      <c r="C3625" s="6" t="inlineStr">
        <is>
          <t>MAD 0803 CAD.1 (LARANJA)</t>
        </is>
      </c>
      <c r="D3625" s="6" t="inlineStr">
        <is>
          <t>50 SECCIONADORA 2</t>
        </is>
      </c>
      <c r="E3625" s="6" t="n">
        <v>20021607</v>
      </c>
      <c r="F3625" s="6" t="inlineStr">
        <is>
          <t>TAMPO 1605X905X18 MDF - MESA COM VIDRO</t>
        </is>
      </c>
      <c r="G3625" s="6" t="inlineStr">
        <is>
          <t>50 SECCIONADORA 2</t>
        </is>
      </c>
      <c r="H3625" s="6" t="inlineStr">
        <is>
          <t>50 SECCIONADORA 2</t>
        </is>
      </c>
      <c r="I3625" s="4" t="inlineStr">
        <is>
          <t>50 SECCIONADORA 2</t>
        </is>
      </c>
      <c r="J3625" s="4" t="n">
        <v>27</v>
      </c>
      <c r="K3625" s="6" t="n"/>
      <c r="L3625" s="6" t="n"/>
      <c r="M3625" s="6" t="n"/>
      <c r="N3625" s="6" t="n">
        <v>46223</v>
      </c>
      <c r="O3625" s="6" t="n">
        <v>27</v>
      </c>
      <c r="P3625" s="6" t="n"/>
      <c r="Q3625" s="6" t="n"/>
      <c r="R3625" s="6" t="n"/>
      <c r="S3625" s="6" t="n"/>
      <c r="T3625" s="6">
        <f>IF(OR($J3625="",$O3625=""),"",$O3625/$J3625)</f>
        <v/>
      </c>
      <c r="U3625" s="6" t="inlineStr">
        <is>
          <t>Concluído</t>
        </is>
      </c>
      <c r="V3625" s="6" t="n"/>
      <c r="W3625" s="6" t="n"/>
      <c r="X3625" s="6" t="n"/>
      <c r="Y3625" s="6" t="n"/>
      <c r="Z3625" s="6" t="n"/>
      <c r="AA3625" s="5" t="n"/>
      <c r="AB3625" s="6">
        <f>B3625&amp;"|"&amp;I3625</f>
        <v/>
      </c>
      <c r="AC3625">
        <f>IF($B3625="","","|"&amp;SUBSTITUTE(TRIM(SUBSTITUTE(SUBSTITUTE(SUBSTITUTE(SUBSTITUTE(SUBSTITUTE(SUBSTITUTE(SUBSTITUTE(SUBSTITUTE(SUBSTITUTE(SUBSTITUTE(SUBSTITUTE(SUBSTITUTE(SUBSTITUTE(SUBSTITUTE(TRIM($B3625&amp;""),CHAR(10)," "),CHAR(13)," "),"."," "),";"," "),","," "),"/"," "),"+"," "),"-"," "),"  "," "),"  "," "),"  "," "),"  "," "),"  "," "),"  "," "))," ","|")&amp;"|")</f>
        <v/>
      </c>
      <c r="AD3625">
        <f>TRIM($I3625&amp;"")</f>
        <v/>
      </c>
    </row>
    <row r="3626" ht="72" customHeight="1">
      <c r="A3626" s="14" t="n">
        <v>46231</v>
      </c>
      <c r="B3626" s="6" t="inlineStr">
        <is>
          <t>10274,10275,10276,10277,10279,10280,10281,10278</t>
        </is>
      </c>
      <c r="C3626" s="6" t="inlineStr">
        <is>
          <t>MAD 0803 CAD.1 (LARANJA)</t>
        </is>
      </c>
      <c r="D3626" s="6" t="inlineStr">
        <is>
          <t>50 SECCIONADORA 2</t>
        </is>
      </c>
      <c r="E3626" s="6" t="n">
        <v>20053407</v>
      </c>
      <c r="F3626" s="6" t="inlineStr">
        <is>
          <t>TAMPO 1365X905X18 MDF - MESA COM VIDRO</t>
        </is>
      </c>
      <c r="G3626" s="6" t="inlineStr">
        <is>
          <t>50 SECCIONADORA 2</t>
        </is>
      </c>
      <c r="H3626" s="6" t="inlineStr">
        <is>
          <t>50 SECCIONADORA 2</t>
        </is>
      </c>
      <c r="I3626" s="4" t="inlineStr">
        <is>
          <t>50 SECCIONADORA 2</t>
        </is>
      </c>
      <c r="J3626" s="4" t="n">
        <v>22</v>
      </c>
      <c r="K3626" s="6" t="n"/>
      <c r="L3626" s="6" t="n"/>
      <c r="M3626" s="6" t="n"/>
      <c r="N3626" s="6" t="n">
        <v>46223</v>
      </c>
      <c r="O3626" s="6" t="n">
        <v>22</v>
      </c>
      <c r="P3626" s="6" t="n"/>
      <c r="Q3626" s="6" t="n"/>
      <c r="R3626" s="6" t="n"/>
      <c r="S3626" s="6" t="n"/>
      <c r="T3626" s="6">
        <f>IF(OR($J3626="",$O3626=""),"",$O3626/$J3626)</f>
        <v/>
      </c>
      <c r="U3626" s="6" t="inlineStr">
        <is>
          <t>Concluído</t>
        </is>
      </c>
      <c r="V3626" s="6" t="n"/>
      <c r="W3626" s="6" t="n"/>
      <c r="X3626" s="6" t="n"/>
      <c r="Y3626" s="6" t="n"/>
      <c r="Z3626" s="6" t="n"/>
      <c r="AA3626" s="5" t="n"/>
      <c r="AB3626" s="6">
        <f>B3626&amp;"|"&amp;I3626</f>
        <v/>
      </c>
      <c r="AC3626">
        <f>IF($B3626="","","|"&amp;SUBSTITUTE(TRIM(SUBSTITUTE(SUBSTITUTE(SUBSTITUTE(SUBSTITUTE(SUBSTITUTE(SUBSTITUTE(SUBSTITUTE(SUBSTITUTE(SUBSTITUTE(SUBSTITUTE(SUBSTITUTE(SUBSTITUTE(SUBSTITUTE(SUBSTITUTE(TRIM($B3626&amp;""),CHAR(10)," "),CHAR(13)," "),"."," "),";"," "),","," "),"/"," "),"+"," "),"-"," "),"  "," "),"  "," "),"  "," "),"  "," "),"  "," "),"  "," "))," ","|")&amp;"|")</f>
        <v/>
      </c>
      <c r="AD3626">
        <f>TRIM($I3626&amp;"")</f>
        <v/>
      </c>
    </row>
    <row r="3627" ht="72" customHeight="1">
      <c r="A3627" s="14" t="n">
        <v>46231</v>
      </c>
      <c r="B3627" s="6" t="inlineStr">
        <is>
          <t>10274,10275,10276,10277,10279,10280,10281,10278</t>
        </is>
      </c>
      <c r="C3627" s="6" t="inlineStr">
        <is>
          <t>MAD 0803 CAD.1 (LARANJA)</t>
        </is>
      </c>
      <c r="D3627" s="6" t="inlineStr">
        <is>
          <t>50 SECCIONADORA 2</t>
        </is>
      </c>
      <c r="E3627" s="6" t="n">
        <v>20083212</v>
      </c>
      <c r="F3627" s="6" t="inlineStr">
        <is>
          <t>TAMPO 1365X905X18 MDF - MESA COM VIDRO (RAIO100)</t>
        </is>
      </c>
      <c r="G3627" s="6" t="inlineStr">
        <is>
          <t>50 SECCIONADORA 2</t>
        </is>
      </c>
      <c r="H3627" s="6" t="inlineStr">
        <is>
          <t>50 SECCIONADORA 2</t>
        </is>
      </c>
      <c r="I3627" s="4" t="inlineStr">
        <is>
          <t>50 SECCIONADORA 2</t>
        </is>
      </c>
      <c r="J3627" s="4" t="n">
        <v>5</v>
      </c>
      <c r="K3627" s="6" t="n"/>
      <c r="L3627" s="6" t="n"/>
      <c r="M3627" s="6" t="n"/>
      <c r="N3627" s="6" t="n">
        <v>46223</v>
      </c>
      <c r="O3627" s="6" t="n">
        <v>5</v>
      </c>
      <c r="P3627" s="6" t="n"/>
      <c r="Q3627" s="6" t="n"/>
      <c r="R3627" s="6" t="n"/>
      <c r="S3627" s="6" t="n"/>
      <c r="T3627" s="6">
        <f>IF(OR($J3627="",$O3627=""),"",$O3627/$J3627)</f>
        <v/>
      </c>
      <c r="U3627" s="6" t="inlineStr">
        <is>
          <t>Concluído</t>
        </is>
      </c>
      <c r="V3627" s="6" t="n"/>
      <c r="W3627" s="6" t="n"/>
      <c r="X3627" s="6" t="n"/>
      <c r="Y3627" s="6" t="n"/>
      <c r="Z3627" s="6" t="n"/>
      <c r="AA3627" s="5" t="n"/>
      <c r="AB3627" s="6">
        <f>B3627&amp;"|"&amp;I3627</f>
        <v/>
      </c>
      <c r="AC3627">
        <f>IF($B3627="","","|"&amp;SUBSTITUTE(TRIM(SUBSTITUTE(SUBSTITUTE(SUBSTITUTE(SUBSTITUTE(SUBSTITUTE(SUBSTITUTE(SUBSTITUTE(SUBSTITUTE(SUBSTITUTE(SUBSTITUTE(SUBSTITUTE(SUBSTITUTE(SUBSTITUTE(SUBSTITUTE(TRIM($B3627&amp;""),CHAR(10)," "),CHAR(13)," "),"."," "),";"," "),","," "),"/"," "),"+"," "),"-"," "),"  "," "),"  "," "),"  "," "),"  "," "),"  "," "),"  "," "))," ","|")&amp;"|")</f>
        <v/>
      </c>
      <c r="AD3627">
        <f>TRIM($I3627&amp;"")</f>
        <v/>
      </c>
    </row>
    <row r="3628" ht="72" customHeight="1">
      <c r="A3628" s="14" t="n">
        <v>46231</v>
      </c>
      <c r="B3628" s="6" t="inlineStr">
        <is>
          <t>10274,10275,10276,10277,10279,10280,10281,10278</t>
        </is>
      </c>
      <c r="C3628" s="6" t="inlineStr">
        <is>
          <t>MAD 0803 CAD.1 (LARANJA)</t>
        </is>
      </c>
      <c r="D3628" s="6" t="inlineStr">
        <is>
          <t>50 SECCIONADORA 2</t>
        </is>
      </c>
      <c r="E3628" s="6" t="n">
        <v>20086212</v>
      </c>
      <c r="F3628" s="6" t="inlineStr">
        <is>
          <t>TAMPO 1605X905X18 MDF - MESA COM VIDRO (RAIO100)</t>
        </is>
      </c>
      <c r="G3628" s="6" t="inlineStr">
        <is>
          <t>50 SECCIONADORA 2</t>
        </is>
      </c>
      <c r="H3628" s="6" t="inlineStr">
        <is>
          <t>50 SECCIONADORA 2</t>
        </is>
      </c>
      <c r="I3628" s="4" t="inlineStr">
        <is>
          <t>50 SECCIONADORA 2</t>
        </is>
      </c>
      <c r="J3628" s="4" t="n">
        <v>8</v>
      </c>
      <c r="K3628" s="6" t="n"/>
      <c r="L3628" s="6" t="n"/>
      <c r="M3628" s="6" t="n"/>
      <c r="N3628" s="6" t="n">
        <v>46223</v>
      </c>
      <c r="O3628" s="6" t="n">
        <v>8</v>
      </c>
      <c r="P3628" s="6" t="n"/>
      <c r="Q3628" s="6" t="n"/>
      <c r="R3628" s="6" t="n"/>
      <c r="S3628" s="6" t="n"/>
      <c r="T3628" s="6">
        <f>IF(OR($J3628="",$O3628=""),"",$O3628/$J3628)</f>
        <v/>
      </c>
      <c r="U3628" s="6" t="inlineStr">
        <is>
          <t>Concluído</t>
        </is>
      </c>
      <c r="V3628" s="6" t="n"/>
      <c r="W3628" s="6" t="n"/>
      <c r="X3628" s="6" t="n"/>
      <c r="Y3628" s="6" t="n"/>
      <c r="Z3628" s="6" t="n"/>
      <c r="AA3628" s="5" t="n"/>
      <c r="AB3628" s="6">
        <f>B3628&amp;"|"&amp;I3628</f>
        <v/>
      </c>
      <c r="AC3628">
        <f>IF($B3628="","","|"&amp;SUBSTITUTE(TRIM(SUBSTITUTE(SUBSTITUTE(SUBSTITUTE(SUBSTITUTE(SUBSTITUTE(SUBSTITUTE(SUBSTITUTE(SUBSTITUTE(SUBSTITUTE(SUBSTITUTE(SUBSTITUTE(SUBSTITUTE(SUBSTITUTE(SUBSTITUTE(TRIM($B3628&amp;""),CHAR(10)," "),CHAR(13)," "),"."," "),";"," "),","," "),"/"," "),"+"," "),"-"," "),"  "," "),"  "," "),"  "," "),"  "," "),"  "," "),"  "," "))," ","|")&amp;"|")</f>
        <v/>
      </c>
      <c r="AD3628">
        <f>TRIM($I3628&amp;"")</f>
        <v/>
      </c>
    </row>
    <row r="3629" ht="72" customHeight="1">
      <c r="A3629" s="14" t="n">
        <v>46231</v>
      </c>
      <c r="B3629" s="6" t="inlineStr">
        <is>
          <t>10274,10275,10276,10277,10279,10280,10281,10278</t>
        </is>
      </c>
      <c r="C3629" s="6" t="inlineStr">
        <is>
          <t>MAD 0803 CAD.1 (LARANJA)</t>
        </is>
      </c>
      <c r="D3629" s="6" t="inlineStr">
        <is>
          <t>50 SECCIONADORA 2</t>
        </is>
      </c>
      <c r="E3629" s="6" t="n">
        <v>30001203</v>
      </c>
      <c r="F3629" s="6" t="inlineStr">
        <is>
          <t>LAT ASSENTO 430X80X18 MDF CAD PE INTEIRO/ MADEIRA</t>
        </is>
      </c>
      <c r="G3629" s="6" t="inlineStr">
        <is>
          <t>50 SECCIONADORA 2</t>
        </is>
      </c>
      <c r="H3629" s="6" t="inlineStr">
        <is>
          <t>50 SECCIONADORA 2</t>
        </is>
      </c>
      <c r="I3629" s="4" t="inlineStr">
        <is>
          <t>50 SECCIONADORA 2</t>
        </is>
      </c>
      <c r="J3629" s="4" t="n">
        <v>48</v>
      </c>
      <c r="K3629" s="6" t="n"/>
      <c r="L3629" s="6" t="n"/>
      <c r="M3629" s="6" t="n"/>
      <c r="N3629" s="6" t="n">
        <v>46223</v>
      </c>
      <c r="O3629" s="6" t="n">
        <v>48</v>
      </c>
      <c r="P3629" s="6" t="n"/>
      <c r="Q3629" s="6" t="n"/>
      <c r="R3629" s="6" t="n"/>
      <c r="S3629" s="6" t="n"/>
      <c r="T3629" s="6">
        <f>IF(OR($J3629="",$O3629=""),"",$O3629/$J3629)</f>
        <v/>
      </c>
      <c r="U3629" s="6" t="inlineStr">
        <is>
          <t>Concluído</t>
        </is>
      </c>
      <c r="V3629" s="6" t="n"/>
      <c r="W3629" s="6" t="n"/>
      <c r="X3629" s="6" t="n"/>
      <c r="Y3629" s="6" t="n"/>
      <c r="Z3629" s="6" t="n"/>
      <c r="AA3629" s="5" t="n"/>
      <c r="AB3629" s="6">
        <f>B3629&amp;"|"&amp;I3629</f>
        <v/>
      </c>
      <c r="AC3629">
        <f>IF($B3629="","","|"&amp;SUBSTITUTE(TRIM(SUBSTITUTE(SUBSTITUTE(SUBSTITUTE(SUBSTITUTE(SUBSTITUTE(SUBSTITUTE(SUBSTITUTE(SUBSTITUTE(SUBSTITUTE(SUBSTITUTE(SUBSTITUTE(SUBSTITUTE(SUBSTITUTE(SUBSTITUTE(TRIM($B3629&amp;""),CHAR(10)," "),CHAR(13)," "),"."," "),";"," "),","," "),"/"," "),"+"," "),"-"," "),"  "," "),"  "," "),"  "," "),"  "," "),"  "," "),"  "," "))," ","|")&amp;"|")</f>
        <v/>
      </c>
      <c r="AD3629">
        <f>TRIM($I3629&amp;"")</f>
        <v/>
      </c>
    </row>
    <row r="3630" ht="72" customHeight="1">
      <c r="A3630" s="14" t="n">
        <v>46231</v>
      </c>
      <c r="B3630" s="6" t="inlineStr">
        <is>
          <t>10274,10275,10276,10277,10279,10280,10281,10278</t>
        </is>
      </c>
      <c r="C3630" s="6" t="inlineStr">
        <is>
          <t>MAD 0803 CAD.1 (LARANJA)</t>
        </is>
      </c>
      <c r="D3630" s="6" t="inlineStr">
        <is>
          <t>50 SECCIONADORA 2</t>
        </is>
      </c>
      <c r="E3630" s="6" t="n">
        <v>30008507</v>
      </c>
      <c r="F3630" s="6" t="inlineStr">
        <is>
          <t>LAT ENCOSTO 525X60(911)X18 MDF (12PCS) TOPAZIO MTD</t>
        </is>
      </c>
      <c r="G3630" s="6" t="inlineStr">
        <is>
          <t>50 SECCIONADORA 2</t>
        </is>
      </c>
      <c r="H3630" s="6" t="inlineStr">
        <is>
          <t>50 SECCIONADORA 2</t>
        </is>
      </c>
      <c r="I3630" s="4" t="inlineStr">
        <is>
          <t>50 SECCIONADORA 2</t>
        </is>
      </c>
      <c r="J3630" s="4" t="n">
        <v>8</v>
      </c>
      <c r="K3630" s="6" t="n"/>
      <c r="L3630" s="6" t="n"/>
      <c r="M3630" s="6" t="n"/>
      <c r="N3630" s="6" t="n">
        <v>46223</v>
      </c>
      <c r="O3630" s="6" t="n">
        <v>8</v>
      </c>
      <c r="P3630" s="6" t="n"/>
      <c r="Q3630" s="6" t="n"/>
      <c r="R3630" s="6" t="n"/>
      <c r="S3630" s="6" t="n"/>
      <c r="T3630" s="6">
        <f>IF(OR($J3630="",$O3630=""),"",$O3630/$J3630)</f>
        <v/>
      </c>
      <c r="U3630" s="6" t="inlineStr">
        <is>
          <t>Concluído</t>
        </is>
      </c>
      <c r="V3630" s="6" t="n"/>
      <c r="W3630" s="6" t="n"/>
      <c r="X3630" s="6" t="n"/>
      <c r="Y3630" s="6" t="n"/>
      <c r="Z3630" s="6" t="n"/>
      <c r="AA3630" s="5" t="n"/>
      <c r="AB3630" s="6">
        <f>B3630&amp;"|"&amp;I3630</f>
        <v/>
      </c>
      <c r="AC3630">
        <f>IF($B3630="","","|"&amp;SUBSTITUTE(TRIM(SUBSTITUTE(SUBSTITUTE(SUBSTITUTE(SUBSTITUTE(SUBSTITUTE(SUBSTITUTE(SUBSTITUTE(SUBSTITUTE(SUBSTITUTE(SUBSTITUTE(SUBSTITUTE(SUBSTITUTE(SUBSTITUTE(SUBSTITUTE(TRIM($B3630&amp;""),CHAR(10)," "),CHAR(13)," "),"."," "),";"," "),","," "),"/"," "),"+"," "),"-"," "),"  "," "),"  "," "),"  "," "),"  "," "),"  "," "),"  "," "))," ","|")&amp;"|")</f>
        <v/>
      </c>
      <c r="AD3630">
        <f>TRIM($I3630&amp;"")</f>
        <v/>
      </c>
    </row>
    <row r="3631" ht="72" customHeight="1">
      <c r="A3631" s="14" t="n">
        <v>46231</v>
      </c>
      <c r="B3631" s="6" t="inlineStr">
        <is>
          <t>10274,10275,10276,10277,10279,10280,10281,10278</t>
        </is>
      </c>
      <c r="C3631" s="6" t="inlineStr">
        <is>
          <t>MAD 0803 CAD.1 (LARANJA)</t>
        </is>
      </c>
      <c r="D3631" s="6" t="inlineStr">
        <is>
          <t>50 SECCIONADORA 2</t>
        </is>
      </c>
      <c r="E3631" s="6" t="n">
        <v>30002306</v>
      </c>
      <c r="F3631" s="6" t="inlineStr">
        <is>
          <t>FUNDO TRASEIRO 280X410X03 MDF - CADEIRA TOPAZIO</t>
        </is>
      </c>
      <c r="G3631" s="6" t="inlineStr">
        <is>
          <t>50 SECCIONADORA 2</t>
        </is>
      </c>
      <c r="H3631" s="6" t="inlineStr">
        <is>
          <t>50 SECCIONADORA 2</t>
        </is>
      </c>
      <c r="I3631" s="4" t="inlineStr">
        <is>
          <t>50 SECCIONADORA 2</t>
        </is>
      </c>
      <c r="J3631" s="4" t="n">
        <v>24</v>
      </c>
      <c r="K3631" s="6" t="n"/>
      <c r="L3631" s="6" t="n"/>
      <c r="M3631" s="6" t="n"/>
      <c r="N3631" s="6" t="n">
        <v>46223</v>
      </c>
      <c r="O3631" s="6" t="n">
        <v>24</v>
      </c>
      <c r="P3631" s="6" t="n"/>
      <c r="Q3631" s="6" t="n"/>
      <c r="R3631" s="6" t="n"/>
      <c r="S3631" s="6" t="n"/>
      <c r="T3631" s="6">
        <f>IF(OR($J3631="",$O3631=""),"",$O3631/$J3631)</f>
        <v/>
      </c>
      <c r="U3631" s="6" t="inlineStr">
        <is>
          <t>Concluído</t>
        </is>
      </c>
      <c r="V3631" s="6" t="n"/>
      <c r="W3631" s="6" t="n"/>
      <c r="X3631" s="6" t="n"/>
      <c r="Y3631" s="6" t="n"/>
      <c r="Z3631" s="6" t="n"/>
      <c r="AA3631" s="5" t="n"/>
      <c r="AB3631" s="6">
        <f>B3631&amp;"|"&amp;I3631</f>
        <v/>
      </c>
      <c r="AC3631">
        <f>IF($B3631="","","|"&amp;SUBSTITUTE(TRIM(SUBSTITUTE(SUBSTITUTE(SUBSTITUTE(SUBSTITUTE(SUBSTITUTE(SUBSTITUTE(SUBSTITUTE(SUBSTITUTE(SUBSTITUTE(SUBSTITUTE(SUBSTITUTE(SUBSTITUTE(SUBSTITUTE(SUBSTITUTE(TRIM($B3631&amp;""),CHAR(10)," "),CHAR(13)," "),"."," "),";"," "),","," "),"/"," "),"+"," "),"-"," "),"  "," "),"  "," "),"  "," "),"  "," "),"  "," "),"  "," "))," ","|")&amp;"|")</f>
        <v/>
      </c>
      <c r="AD3631">
        <f>TRIM($I3631&amp;"")</f>
        <v/>
      </c>
    </row>
    <row r="3632" ht="72" customHeight="1">
      <c r="A3632" s="14" t="n">
        <v>46231</v>
      </c>
      <c r="B3632" s="6" t="inlineStr">
        <is>
          <t>10274,10275,10276,10277,10279,10280,10281,10278</t>
        </is>
      </c>
      <c r="C3632" s="6" t="inlineStr">
        <is>
          <t>MAD 0803 CAD.1 (LARANJA)</t>
        </is>
      </c>
      <c r="D3632" s="6" t="inlineStr">
        <is>
          <t>50 SECCIONADORA 2</t>
        </is>
      </c>
      <c r="E3632" s="6" t="n">
        <v>30008506</v>
      </c>
      <c r="F3632" s="6" t="inlineStr">
        <is>
          <t>TAMPA ASSENTO 476X436X03 HDF - CAD PRATA</t>
        </is>
      </c>
      <c r="G3632" s="6" t="inlineStr">
        <is>
          <t>50 SECCIONADORA 2</t>
        </is>
      </c>
      <c r="H3632" s="6" t="inlineStr">
        <is>
          <t>50 SECCIONADORA 2</t>
        </is>
      </c>
      <c r="I3632" s="4" t="inlineStr">
        <is>
          <t>50 SECCIONADORA 2</t>
        </is>
      </c>
      <c r="J3632" s="4" t="n">
        <v>8</v>
      </c>
      <c r="K3632" s="6" t="n"/>
      <c r="L3632" s="6" t="n"/>
      <c r="M3632" s="6" t="n"/>
      <c r="N3632" s="6" t="n">
        <v>46223</v>
      </c>
      <c r="O3632" s="6" t="n">
        <v>8</v>
      </c>
      <c r="P3632" s="6" t="n"/>
      <c r="Q3632" s="6" t="n"/>
      <c r="R3632" s="6" t="n"/>
      <c r="S3632" s="6" t="n"/>
      <c r="T3632" s="6">
        <f>IF(OR($J3632="",$O3632=""),"",$O3632/$J3632)</f>
        <v/>
      </c>
      <c r="U3632" s="6" t="inlineStr">
        <is>
          <t>Concluído</t>
        </is>
      </c>
      <c r="V3632" s="6" t="n"/>
      <c r="W3632" s="6" t="n"/>
      <c r="X3632" s="6" t="n"/>
      <c r="Y3632" s="6" t="n"/>
      <c r="Z3632" s="6" t="n"/>
      <c r="AA3632" s="5" t="n"/>
      <c r="AB3632" s="6">
        <f>B3632&amp;"|"&amp;I3632</f>
        <v/>
      </c>
      <c r="AC3632">
        <f>IF($B3632="","","|"&amp;SUBSTITUTE(TRIM(SUBSTITUTE(SUBSTITUTE(SUBSTITUTE(SUBSTITUTE(SUBSTITUTE(SUBSTITUTE(SUBSTITUTE(SUBSTITUTE(SUBSTITUTE(SUBSTITUTE(SUBSTITUTE(SUBSTITUTE(SUBSTITUTE(SUBSTITUTE(TRIM($B3632&amp;""),CHAR(10)," "),CHAR(13)," "),"."," "),";"," "),","," "),"/"," "),"+"," "),"-"," "),"  "," "),"  "," "),"  "," "),"  "," "),"  "," "),"  "," "))," ","|")&amp;"|")</f>
        <v/>
      </c>
      <c r="AD3632">
        <f>TRIM($I3632&amp;"")</f>
        <v/>
      </c>
    </row>
    <row r="3633" ht="72" customHeight="1">
      <c r="A3633" s="14" t="n">
        <v>46231</v>
      </c>
      <c r="B3633" s="6" t="inlineStr">
        <is>
          <t>10274,10275,10276,10277,10279,10280,10281,10278</t>
        </is>
      </c>
      <c r="C3633" s="6" t="inlineStr">
        <is>
          <t>MAD 0803 CAD.1 (LARANJA)</t>
        </is>
      </c>
      <c r="D3633" s="6" t="inlineStr">
        <is>
          <t>50 SECCIONADORA 2</t>
        </is>
      </c>
      <c r="E3633" s="6" t="n">
        <v>30008510</v>
      </c>
      <c r="F3633" s="6" t="inlineStr">
        <is>
          <t>TAMPA ENCOSTO 530X440X03 HDF - CAD PRATA</t>
        </is>
      </c>
      <c r="G3633" s="6" t="inlineStr">
        <is>
          <t>50 SECCIONADORA 2</t>
        </is>
      </c>
      <c r="H3633" s="6" t="inlineStr">
        <is>
          <t>50 SECCIONADORA 2</t>
        </is>
      </c>
      <c r="I3633" s="4" t="inlineStr">
        <is>
          <t>50 SECCIONADORA 2</t>
        </is>
      </c>
      <c r="J3633" s="4" t="n">
        <v>8</v>
      </c>
      <c r="K3633" s="6" t="n"/>
      <c r="L3633" s="6" t="n"/>
      <c r="M3633" s="6" t="n"/>
      <c r="N3633" s="6" t="n">
        <v>46223</v>
      </c>
      <c r="O3633" s="6" t="n">
        <v>8</v>
      </c>
      <c r="P3633" s="6" t="n"/>
      <c r="Q3633" s="6" t="n"/>
      <c r="R3633" s="6" t="n"/>
      <c r="S3633" s="6" t="n"/>
      <c r="T3633" s="6">
        <f>IF(OR($J3633="",$O3633=""),"",$O3633/$J3633)</f>
        <v/>
      </c>
      <c r="U3633" s="6" t="inlineStr">
        <is>
          <t>Concluído</t>
        </is>
      </c>
      <c r="V3633" s="6" t="n"/>
      <c r="W3633" s="6" t="n"/>
      <c r="X3633" s="6" t="n"/>
      <c r="Y3633" s="6" t="n"/>
      <c r="Z3633" s="6" t="n"/>
      <c r="AA3633" s="5" t="n"/>
      <c r="AB3633" s="6">
        <f>B3633&amp;"|"&amp;I3633</f>
        <v/>
      </c>
      <c r="AC3633">
        <f>IF($B3633="","","|"&amp;SUBSTITUTE(TRIM(SUBSTITUTE(SUBSTITUTE(SUBSTITUTE(SUBSTITUTE(SUBSTITUTE(SUBSTITUTE(SUBSTITUTE(SUBSTITUTE(SUBSTITUTE(SUBSTITUTE(SUBSTITUTE(SUBSTITUTE(SUBSTITUTE(SUBSTITUTE(TRIM($B3633&amp;""),CHAR(10)," "),CHAR(13)," "),"."," "),";"," "),","," "),"/"," "),"+"," "),"-"," "),"  "," "),"  "," "),"  "," "),"  "," "),"  "," "),"  "," "))," ","|")&amp;"|")</f>
        <v/>
      </c>
      <c r="AD3633">
        <f>TRIM($I3633&amp;"")</f>
        <v/>
      </c>
    </row>
    <row r="3634" ht="72" customHeight="1">
      <c r="A3634" s="14" t="n">
        <v>46231</v>
      </c>
      <c r="B3634" s="6" t="inlineStr">
        <is>
          <t>10274,10275,10276,10277,10279,10280,10281,10278</t>
        </is>
      </c>
      <c r="C3634" s="6" t="inlineStr">
        <is>
          <t>MAD 0803 CAD.1 (LARANJA)</t>
        </is>
      </c>
      <c r="D3634" s="6" t="inlineStr">
        <is>
          <t>50 SECCIONADORA 2</t>
        </is>
      </c>
      <c r="E3634" s="6" t="n">
        <v>20058407</v>
      </c>
      <c r="F3634" s="6" t="inlineStr">
        <is>
          <t>TAMPO 1365X905X25 MDF - MESA COM VIDRO</t>
        </is>
      </c>
      <c r="G3634" s="6" t="inlineStr">
        <is>
          <t>50 SECCIONADORA 2</t>
        </is>
      </c>
      <c r="H3634" s="6" t="inlineStr">
        <is>
          <t>50 SECCIONADORA 2</t>
        </is>
      </c>
      <c r="I3634" s="4" t="inlineStr">
        <is>
          <t>50 SECCIONADORA 2</t>
        </is>
      </c>
      <c r="J3634" s="4" t="n">
        <v>5</v>
      </c>
      <c r="K3634" s="6" t="n"/>
      <c r="L3634" s="6" t="n"/>
      <c r="M3634" s="6" t="n"/>
      <c r="N3634" s="6" t="n">
        <v>46223</v>
      </c>
      <c r="O3634" s="6" t="n">
        <v>5</v>
      </c>
      <c r="P3634" s="6" t="n"/>
      <c r="Q3634" s="6" t="n"/>
      <c r="R3634" s="6" t="n"/>
      <c r="S3634" s="6" t="n"/>
      <c r="T3634" s="6">
        <f>IF(OR($J3634="",$O3634=""),"",$O3634/$J3634)</f>
        <v/>
      </c>
      <c r="U3634" s="6" t="inlineStr">
        <is>
          <t>Concluído</t>
        </is>
      </c>
      <c r="V3634" s="6" t="n"/>
      <c r="W3634" s="6" t="n"/>
      <c r="X3634" s="6" t="n"/>
      <c r="Y3634" s="6" t="n"/>
      <c r="Z3634" s="6" t="n"/>
      <c r="AA3634" s="5" t="n"/>
      <c r="AB3634" s="6">
        <f>B3634&amp;"|"&amp;I3634</f>
        <v/>
      </c>
      <c r="AC3634">
        <f>IF($B3634="","","|"&amp;SUBSTITUTE(TRIM(SUBSTITUTE(SUBSTITUTE(SUBSTITUTE(SUBSTITUTE(SUBSTITUTE(SUBSTITUTE(SUBSTITUTE(SUBSTITUTE(SUBSTITUTE(SUBSTITUTE(SUBSTITUTE(SUBSTITUTE(SUBSTITUTE(SUBSTITUTE(TRIM($B3634&amp;""),CHAR(10)," "),CHAR(13)," "),"."," "),";"," "),","," "),"/"," "),"+"," "),"-"," "),"  "," "),"  "," "),"  "," "),"  "," "),"  "," "),"  "," "))," ","|")&amp;"|")</f>
        <v/>
      </c>
      <c r="AD3634">
        <f>TRIM($I3634&amp;"")</f>
        <v/>
      </c>
    </row>
    <row r="3635" ht="72" customHeight="1">
      <c r="A3635" s="14" t="n">
        <v>46231</v>
      </c>
      <c r="B3635" s="6" t="inlineStr">
        <is>
          <t>10274,10275,10276,10277,10279,10280,10281,10278</t>
        </is>
      </c>
      <c r="C3635" s="6" t="inlineStr">
        <is>
          <t>MAD 0803 CAD.1 (LARANJA)</t>
        </is>
      </c>
      <c r="D3635" s="6" t="inlineStr">
        <is>
          <t>50 SECCIONADORA 2</t>
        </is>
      </c>
      <c r="E3635" s="6" t="n">
        <v>30002321</v>
      </c>
      <c r="F3635" s="6" t="inlineStr">
        <is>
          <t>APOIO ESPA 360X40(911)X25 MDF (19PÇS) - TOPAZIO</t>
        </is>
      </c>
      <c r="G3635" s="6" t="inlineStr">
        <is>
          <t>50 SECCIONADORA 2</t>
        </is>
      </c>
      <c r="H3635" s="6" t="inlineStr">
        <is>
          <t>50 SECCIONADORA 2</t>
        </is>
      </c>
      <c r="I3635" s="4" t="inlineStr">
        <is>
          <t>50 SECCIONADORA 2</t>
        </is>
      </c>
      <c r="J3635" s="4" t="n">
        <v>24</v>
      </c>
      <c r="K3635" s="6" t="n"/>
      <c r="L3635" s="6" t="n"/>
      <c r="M3635" s="6" t="n"/>
      <c r="N3635" s="6" t="n">
        <v>46223</v>
      </c>
      <c r="O3635" s="6" t="n">
        <v>24</v>
      </c>
      <c r="P3635" s="6" t="n"/>
      <c r="Q3635" s="6" t="n"/>
      <c r="R3635" s="6" t="n"/>
      <c r="S3635" s="6" t="n"/>
      <c r="T3635" s="6">
        <f>IF(OR($J3635="",$O3635=""),"",$O3635/$J3635)</f>
        <v/>
      </c>
      <c r="U3635" s="6" t="inlineStr">
        <is>
          <t>Concluído</t>
        </is>
      </c>
      <c r="V3635" s="6" t="n"/>
      <c r="W3635" s="6" t="n"/>
      <c r="X3635" s="6" t="n"/>
      <c r="Y3635" s="6" t="n"/>
      <c r="Z3635" s="6" t="n"/>
      <c r="AA3635" s="5" t="n"/>
      <c r="AB3635" s="6">
        <f>B3635&amp;"|"&amp;I3635</f>
        <v/>
      </c>
      <c r="AC3635">
        <f>IF($B3635="","","|"&amp;SUBSTITUTE(TRIM(SUBSTITUTE(SUBSTITUTE(SUBSTITUTE(SUBSTITUTE(SUBSTITUTE(SUBSTITUTE(SUBSTITUTE(SUBSTITUTE(SUBSTITUTE(SUBSTITUTE(SUBSTITUTE(SUBSTITUTE(SUBSTITUTE(SUBSTITUTE(TRIM($B3635&amp;""),CHAR(10)," "),CHAR(13)," "),"."," "),";"," "),","," "),"/"," "),"+"," "),"-"," "),"  "," "),"  "," "),"  "," "),"  "," "),"  "," "),"  "," "))," ","|")&amp;"|")</f>
        <v/>
      </c>
      <c r="AD3635">
        <f>TRIM($I3635&amp;"")</f>
        <v/>
      </c>
    </row>
    <row r="3636" ht="72" customHeight="1">
      <c r="A3636" s="14" t="n">
        <v>46231</v>
      </c>
      <c r="B3636" s="6" t="inlineStr">
        <is>
          <t>10274,10275,10276,10277,10279,10280,10281,10278</t>
        </is>
      </c>
      <c r="C3636" s="6" t="inlineStr">
        <is>
          <t>MAD 0803 CAD.1 (LARANJA)</t>
        </is>
      </c>
      <c r="D3636" s="6" t="inlineStr">
        <is>
          <t>50 SECCIONADORA 2</t>
        </is>
      </c>
      <c r="E3636" s="6" t="n">
        <v>30002322</v>
      </c>
      <c r="F3636" s="6" t="inlineStr">
        <is>
          <t>TRA CENT 360X40(911)X25 MDF (19PÇS) - PÉ INTEIRO</t>
        </is>
      </c>
      <c r="G3636" s="6" t="inlineStr">
        <is>
          <t>50 SECCIONADORA 2</t>
        </is>
      </c>
      <c r="H3636" s="6" t="inlineStr">
        <is>
          <t>50 SECCIONADORA 2</t>
        </is>
      </c>
      <c r="I3636" s="4" t="inlineStr">
        <is>
          <t>50 SECCIONADORA 2</t>
        </is>
      </c>
      <c r="J3636" s="4" t="n">
        <v>24</v>
      </c>
      <c r="K3636" s="6" t="n"/>
      <c r="L3636" s="6" t="n"/>
      <c r="M3636" s="6" t="n"/>
      <c r="N3636" s="6" t="n">
        <v>46223</v>
      </c>
      <c r="O3636" s="6" t="n">
        <v>24</v>
      </c>
      <c r="P3636" s="6" t="n"/>
      <c r="Q3636" s="6" t="n"/>
      <c r="R3636" s="6" t="n"/>
      <c r="S3636" s="6" t="n"/>
      <c r="T3636" s="6">
        <f>IF(OR($J3636="",$O3636=""),"",$O3636/$J3636)</f>
        <v/>
      </c>
      <c r="U3636" s="6" t="inlineStr">
        <is>
          <t>Concluído</t>
        </is>
      </c>
      <c r="V3636" s="6" t="n"/>
      <c r="W3636" s="6" t="n"/>
      <c r="X3636" s="6" t="n"/>
      <c r="Y3636" s="6" t="n"/>
      <c r="Z3636" s="6" t="n"/>
      <c r="AA3636" s="5" t="n"/>
      <c r="AB3636" s="6">
        <f>B3636&amp;"|"&amp;I3636</f>
        <v/>
      </c>
      <c r="AC3636">
        <f>IF($B3636="","","|"&amp;SUBSTITUTE(TRIM(SUBSTITUTE(SUBSTITUTE(SUBSTITUTE(SUBSTITUTE(SUBSTITUTE(SUBSTITUTE(SUBSTITUTE(SUBSTITUTE(SUBSTITUTE(SUBSTITUTE(SUBSTITUTE(SUBSTITUTE(SUBSTITUTE(SUBSTITUTE(TRIM($B3636&amp;""),CHAR(10)," "),CHAR(13)," "),"."," "),";"," "),","," "),"/"," "),"+"," "),"-"," "),"  "," "),"  "," "),"  "," "),"  "," "),"  "," "),"  "," "))," ","|")&amp;"|")</f>
        <v/>
      </c>
      <c r="AD3636">
        <f>TRIM($I3636&amp;"")</f>
        <v/>
      </c>
    </row>
    <row r="3637" ht="36" customHeight="1">
      <c r="A3637" s="14" t="n">
        <v>46224</v>
      </c>
      <c r="B3637" s="6" t="inlineStr">
        <is>
          <t>10284</t>
        </is>
      </c>
      <c r="C3637" s="6" t="inlineStr">
        <is>
          <t>M/C 0728 (AMARELO)</t>
        </is>
      </c>
      <c r="D3637" s="6" t="inlineStr">
        <is>
          <t>50 SECCIONADORA 2</t>
        </is>
      </c>
      <c r="E3637" s="6" t="n">
        <v>30001204</v>
      </c>
      <c r="F3637" s="6" t="inlineStr">
        <is>
          <t>ASSENTO 430X403X09 MDP CAD PE INTEIRO/ MADEIRA</t>
        </is>
      </c>
      <c r="G3637" s="6" t="inlineStr">
        <is>
          <t>50 SECCIONADORA 2</t>
        </is>
      </c>
      <c r="H3637" s="6" t="inlineStr">
        <is>
          <t>50 SECCIONADORA 2</t>
        </is>
      </c>
      <c r="I3637" s="4" t="inlineStr">
        <is>
          <t>50 SECCIONADORA 2</t>
        </is>
      </c>
      <c r="J3637" s="4" t="n">
        <v>24</v>
      </c>
      <c r="K3637" s="6" t="n"/>
      <c r="L3637" s="6" t="n"/>
      <c r="M3637" s="6" t="n"/>
      <c r="N3637" s="6" t="n">
        <v>46223</v>
      </c>
      <c r="O3637" s="6" t="n">
        <v>24</v>
      </c>
      <c r="P3637" s="6" t="n"/>
      <c r="Q3637" s="6" t="n"/>
      <c r="R3637" s="6" t="n"/>
      <c r="S3637" s="6" t="n"/>
      <c r="T3637" s="6">
        <f>IF(OR($J3637="",$O3637=""),"",$O3637/$J3637)</f>
        <v/>
      </c>
      <c r="U3637" s="6" t="inlineStr">
        <is>
          <t>Concluído</t>
        </is>
      </c>
      <c r="V3637" s="6" t="n"/>
      <c r="W3637" s="6" t="n"/>
      <c r="X3637" s="6" t="n"/>
      <c r="Y3637" s="6" t="n"/>
      <c r="Z3637" s="6" t="n"/>
      <c r="AA3637" s="5" t="n"/>
      <c r="AB3637" s="6">
        <f>B3637&amp;"|"&amp;I3637</f>
        <v/>
      </c>
      <c r="AC3637">
        <f>IF($B3637="","","|"&amp;SUBSTITUTE(TRIM(SUBSTITUTE(SUBSTITUTE(SUBSTITUTE(SUBSTITUTE(SUBSTITUTE(SUBSTITUTE(SUBSTITUTE(SUBSTITUTE(SUBSTITUTE(SUBSTITUTE(SUBSTITUTE(SUBSTITUTE(SUBSTITUTE(SUBSTITUTE(TRIM($B3637&amp;""),CHAR(10)," "),CHAR(13)," "),"."," "),";"," "),","," "),"/"," "),"+"," "),"-"," "),"  "," "),"  "," "),"  "," "),"  "," "),"  "," "),"  "," "))," ","|")&amp;"|")</f>
        <v/>
      </c>
      <c r="AD3637">
        <f>TRIM($I3637&amp;"")</f>
        <v/>
      </c>
    </row>
    <row r="3638" ht="36" customHeight="1">
      <c r="A3638" s="14" t="n">
        <v>46224</v>
      </c>
      <c r="B3638" s="6" t="inlineStr">
        <is>
          <t>10284</t>
        </is>
      </c>
      <c r="C3638" s="6" t="inlineStr">
        <is>
          <t>M/C 0728 (AMARELO)</t>
        </is>
      </c>
      <c r="D3638" s="6" t="inlineStr">
        <is>
          <t>50 SECCIONADORA 2</t>
        </is>
      </c>
      <c r="E3638" s="6" t="n">
        <v>30003404</v>
      </c>
      <c r="F3638" s="6" t="inlineStr">
        <is>
          <t>ASSENTO 430X403X09 MDP - CAD DAKAR</t>
        </is>
      </c>
      <c r="G3638" s="6" t="inlineStr">
        <is>
          <t>50 SECCIONADORA 2</t>
        </is>
      </c>
      <c r="H3638" s="6" t="inlineStr">
        <is>
          <t>50 SECCIONADORA 2</t>
        </is>
      </c>
      <c r="I3638" s="4" t="inlineStr">
        <is>
          <t>50 SECCIONADORA 2</t>
        </is>
      </c>
      <c r="J3638" s="4" t="n">
        <v>12</v>
      </c>
      <c r="K3638" s="6" t="n"/>
      <c r="L3638" s="6" t="n"/>
      <c r="M3638" s="6" t="n"/>
      <c r="N3638" s="6" t="n">
        <v>46223</v>
      </c>
      <c r="O3638" s="6" t="n">
        <v>12</v>
      </c>
      <c r="P3638" s="6" t="n"/>
      <c r="Q3638" s="6" t="n"/>
      <c r="R3638" s="6" t="n"/>
      <c r="S3638" s="6" t="n"/>
      <c r="T3638" s="6">
        <f>IF(OR($J3638="",$O3638=""),"",$O3638/$J3638)</f>
        <v/>
      </c>
      <c r="U3638" s="6" t="inlineStr">
        <is>
          <t>Concluído</t>
        </is>
      </c>
      <c r="V3638" s="6" t="n"/>
      <c r="W3638" s="6" t="n"/>
      <c r="X3638" s="6" t="n"/>
      <c r="Y3638" s="6" t="n"/>
      <c r="Z3638" s="6" t="n"/>
      <c r="AA3638" s="5" t="n"/>
      <c r="AB3638" s="6">
        <f>B3638&amp;"|"&amp;I3638</f>
        <v/>
      </c>
      <c r="AC3638">
        <f>IF($B3638="","","|"&amp;SUBSTITUTE(TRIM(SUBSTITUTE(SUBSTITUTE(SUBSTITUTE(SUBSTITUTE(SUBSTITUTE(SUBSTITUTE(SUBSTITUTE(SUBSTITUTE(SUBSTITUTE(SUBSTITUTE(SUBSTITUTE(SUBSTITUTE(SUBSTITUTE(SUBSTITUTE(TRIM($B3638&amp;""),CHAR(10)," "),CHAR(13)," "),"."," "),";"," "),","," "),"/"," "),"+"," "),"-"," "),"  "," "),"  "," "),"  "," "),"  "," "),"  "," "),"  "," "))," ","|")&amp;"|")</f>
        <v/>
      </c>
      <c r="AD3638">
        <f>TRIM($I3638&amp;"")</f>
        <v/>
      </c>
    </row>
    <row r="3639" ht="36" customHeight="1">
      <c r="A3639" s="14" t="n">
        <v>46224</v>
      </c>
      <c r="B3639" s="6" t="inlineStr">
        <is>
          <t>10284</t>
        </is>
      </c>
      <c r="C3639" s="6" t="inlineStr">
        <is>
          <t>M/C 0728 (AMARELO)</t>
        </is>
      </c>
      <c r="D3639" s="6" t="inlineStr">
        <is>
          <t>50 SECCIONADORA 2</t>
        </is>
      </c>
      <c r="E3639" s="6" t="n">
        <v>30004805</v>
      </c>
      <c r="F3639" s="6" t="inlineStr">
        <is>
          <t>ASSENTO 440X425X09 MDP - CAD SANTIAGO</t>
        </is>
      </c>
      <c r="G3639" s="6" t="inlineStr">
        <is>
          <t>50 SECCIONADORA 2</t>
        </is>
      </c>
      <c r="H3639" s="6" t="inlineStr">
        <is>
          <t>50 SECCIONADORA 2</t>
        </is>
      </c>
      <c r="I3639" s="4" t="inlineStr">
        <is>
          <t>50 SECCIONADORA 2</t>
        </is>
      </c>
      <c r="J3639" s="4" t="n">
        <v>600</v>
      </c>
      <c r="K3639" s="6" t="n"/>
      <c r="L3639" s="6" t="n"/>
      <c r="M3639" s="6" t="n"/>
      <c r="N3639" s="6" t="n">
        <v>46223</v>
      </c>
      <c r="O3639" s="6" t="n">
        <v>600</v>
      </c>
      <c r="P3639" s="6" t="n"/>
      <c r="Q3639" s="6" t="n"/>
      <c r="R3639" s="6" t="n"/>
      <c r="S3639" s="6" t="n"/>
      <c r="T3639" s="6">
        <f>IF(OR($J3639="",$O3639=""),"",$O3639/$J3639)</f>
        <v/>
      </c>
      <c r="U3639" s="6" t="inlineStr">
        <is>
          <t>Concluído</t>
        </is>
      </c>
      <c r="V3639" s="6" t="n"/>
      <c r="W3639" s="6" t="n"/>
      <c r="X3639" s="6" t="n"/>
      <c r="Y3639" s="6" t="n"/>
      <c r="Z3639" s="6" t="n"/>
      <c r="AA3639" s="5" t="n"/>
      <c r="AB3639" s="6">
        <f>B3639&amp;"|"&amp;I3639</f>
        <v/>
      </c>
      <c r="AC3639">
        <f>IF($B3639="","","|"&amp;SUBSTITUTE(TRIM(SUBSTITUTE(SUBSTITUTE(SUBSTITUTE(SUBSTITUTE(SUBSTITUTE(SUBSTITUTE(SUBSTITUTE(SUBSTITUTE(SUBSTITUTE(SUBSTITUTE(SUBSTITUTE(SUBSTITUTE(SUBSTITUTE(SUBSTITUTE(TRIM($B3639&amp;""),CHAR(10)," "),CHAR(13)," "),"."," "),";"," "),","," "),"/"," "),"+"," "),"-"," "),"  "," "),"  "," "),"  "," "),"  "," "),"  "," "),"  "," "))," ","|")&amp;"|")</f>
        <v/>
      </c>
      <c r="AD3639">
        <f>TRIM($I3639&amp;"")</f>
        <v/>
      </c>
    </row>
    <row r="3640" ht="36" customHeight="1">
      <c r="A3640" s="14" t="n">
        <v>46224</v>
      </c>
      <c r="B3640" s="6" t="inlineStr">
        <is>
          <t>10284</t>
        </is>
      </c>
      <c r="C3640" s="6" t="inlineStr">
        <is>
          <t>M/C 0728 (AMARELO)</t>
        </is>
      </c>
      <c r="D3640" s="6" t="inlineStr">
        <is>
          <t>50 SECCIONADORA 2</t>
        </is>
      </c>
      <c r="E3640" s="6" t="n">
        <v>30001308</v>
      </c>
      <c r="F3640" s="6" t="inlineStr">
        <is>
          <t>APOIO ESPALDAR 360X40X25 MDP - PE INTEIRO</t>
        </is>
      </c>
      <c r="G3640" s="6" t="inlineStr">
        <is>
          <t>50 SECCIONADORA 2</t>
        </is>
      </c>
      <c r="H3640" s="6" t="inlineStr">
        <is>
          <t>50 SECCIONADORA 2</t>
        </is>
      </c>
      <c r="I3640" s="4" t="inlineStr">
        <is>
          <t>50 SECCIONADORA 2</t>
        </is>
      </c>
      <c r="J3640" s="4" t="n">
        <v>20</v>
      </c>
      <c r="K3640" s="6" t="n"/>
      <c r="L3640" s="6" t="n"/>
      <c r="M3640" s="6" t="n"/>
      <c r="N3640" s="6" t="n">
        <v>46223</v>
      </c>
      <c r="O3640" s="6" t="n">
        <v>20</v>
      </c>
      <c r="P3640" s="6" t="n"/>
      <c r="Q3640" s="6" t="n"/>
      <c r="R3640" s="6" t="n"/>
      <c r="S3640" s="6" t="n"/>
      <c r="T3640" s="6">
        <f>IF(OR($J3640="",$O3640=""),"",$O3640/$J3640)</f>
        <v/>
      </c>
      <c r="U3640" s="6" t="inlineStr">
        <is>
          <t>Concluído</t>
        </is>
      </c>
      <c r="V3640" s="6" t="n"/>
      <c r="W3640" s="6" t="n"/>
      <c r="X3640" s="6" t="n"/>
      <c r="Y3640" s="6" t="n"/>
      <c r="Z3640" s="6" t="n"/>
      <c r="AA3640" s="5" t="n"/>
      <c r="AB3640" s="6">
        <f>B3640&amp;"|"&amp;I3640</f>
        <v/>
      </c>
      <c r="AC3640">
        <f>IF($B3640="","","|"&amp;SUBSTITUTE(TRIM(SUBSTITUTE(SUBSTITUTE(SUBSTITUTE(SUBSTITUTE(SUBSTITUTE(SUBSTITUTE(SUBSTITUTE(SUBSTITUTE(SUBSTITUTE(SUBSTITUTE(SUBSTITUTE(SUBSTITUTE(SUBSTITUTE(SUBSTITUTE(TRIM($B3640&amp;""),CHAR(10)," "),CHAR(13)," "),"."," "),";"," "),","," "),"/"," "),"+"," "),"-"," "),"  "," "),"  "," "),"  "," "),"  "," "),"  "," "),"  "," "))," ","|")&amp;"|")</f>
        <v/>
      </c>
      <c r="AD3640">
        <f>TRIM($I3640&amp;"")</f>
        <v/>
      </c>
    </row>
    <row r="3641" ht="36" customHeight="1">
      <c r="A3641" s="14" t="n">
        <v>46224</v>
      </c>
      <c r="B3641" s="6" t="inlineStr">
        <is>
          <t>10284</t>
        </is>
      </c>
      <c r="C3641" s="6" t="inlineStr">
        <is>
          <t>M/C 0728 (AMARELO)</t>
        </is>
      </c>
      <c r="D3641" s="6" t="inlineStr">
        <is>
          <t>50 SECCIONADORA 2</t>
        </is>
      </c>
      <c r="E3641" s="6" t="n">
        <v>30001309</v>
      </c>
      <c r="F3641" s="6" t="inlineStr">
        <is>
          <t>TRA CENTR 360X56(911)X25 MDP (14PCS) - PE INTEIRO</t>
        </is>
      </c>
      <c r="G3641" s="6" t="inlineStr">
        <is>
          <t>50 SECCIONADORA 2</t>
        </is>
      </c>
      <c r="H3641" s="6" t="inlineStr">
        <is>
          <t>50 SECCIONADORA 2</t>
        </is>
      </c>
      <c r="I3641" s="4" t="inlineStr">
        <is>
          <t>50 SECCIONADORA 2</t>
        </is>
      </c>
      <c r="J3641" s="4" t="n">
        <v>8</v>
      </c>
      <c r="K3641" s="6" t="n"/>
      <c r="L3641" s="6" t="n"/>
      <c r="M3641" s="6" t="n"/>
      <c r="N3641" s="6" t="n">
        <v>46223</v>
      </c>
      <c r="O3641" s="6" t="n">
        <v>8</v>
      </c>
      <c r="P3641" s="6" t="n"/>
      <c r="Q3641" s="6" t="n"/>
      <c r="R3641" s="6" t="n"/>
      <c r="S3641" s="6" t="n"/>
      <c r="T3641" s="6">
        <f>IF(OR($J3641="",$O3641=""),"",$O3641/$J3641)</f>
        <v/>
      </c>
      <c r="U3641" s="6" t="inlineStr">
        <is>
          <t>Concluído</t>
        </is>
      </c>
      <c r="V3641" s="6" t="n"/>
      <c r="W3641" s="6" t="n"/>
      <c r="X3641" s="6" t="n"/>
      <c r="Y3641" s="6" t="n"/>
      <c r="Z3641" s="6" t="n"/>
      <c r="AA3641" s="5" t="n"/>
      <c r="AB3641" s="6">
        <f>B3641&amp;"|"&amp;I3641</f>
        <v/>
      </c>
      <c r="AC3641">
        <f>IF($B3641="","","|"&amp;SUBSTITUTE(TRIM(SUBSTITUTE(SUBSTITUTE(SUBSTITUTE(SUBSTITUTE(SUBSTITUTE(SUBSTITUTE(SUBSTITUTE(SUBSTITUTE(SUBSTITUTE(SUBSTITUTE(SUBSTITUTE(SUBSTITUTE(SUBSTITUTE(SUBSTITUTE(TRIM($B3641&amp;""),CHAR(10)," "),CHAR(13)," "),"."," "),";"," "),","," "),"/"," "),"+"," "),"-"," "),"  "," "),"  "," "),"  "," "),"  "," "),"  "," "),"  "," "))," ","|")&amp;"|")</f>
        <v/>
      </c>
      <c r="AD3641">
        <f>TRIM($I3641&amp;"")</f>
        <v/>
      </c>
    </row>
    <row r="3642" ht="36" customHeight="1">
      <c r="A3642" s="14" t="n">
        <v>46224</v>
      </c>
      <c r="B3642" s="6" t="inlineStr">
        <is>
          <t>10284</t>
        </is>
      </c>
      <c r="C3642" s="6" t="inlineStr">
        <is>
          <t>M/C 0728 (AMARELO)</t>
        </is>
      </c>
      <c r="D3642" s="6" t="inlineStr">
        <is>
          <t>50 SECCIONADORA 2</t>
        </is>
      </c>
      <c r="E3642" s="6" t="n">
        <v>200306101</v>
      </c>
      <c r="F3642" s="6" t="inlineStr">
        <is>
          <t>PE 790(800)X100X50 MDP - MESA GENOVA</t>
        </is>
      </c>
      <c r="G3642" s="6" t="inlineStr">
        <is>
          <t>50 SECCIONADORA 2</t>
        </is>
      </c>
      <c r="H3642" s="6" t="inlineStr">
        <is>
          <t>50 SECCIONADORA 2</t>
        </is>
      </c>
      <c r="I3642" s="4" t="inlineStr">
        <is>
          <t>50 SECCIONADORA 2</t>
        </is>
      </c>
      <c r="J3642" s="4" t="n">
        <v>4</v>
      </c>
      <c r="K3642" s="6" t="n"/>
      <c r="L3642" s="6" t="n"/>
      <c r="M3642" s="6" t="n"/>
      <c r="N3642" s="6" t="n">
        <v>46223</v>
      </c>
      <c r="O3642" s="6" t="n">
        <v>4</v>
      </c>
      <c r="P3642" s="6" t="n"/>
      <c r="Q3642" s="6" t="n"/>
      <c r="R3642" s="6" t="n"/>
      <c r="S3642" s="6" t="n"/>
      <c r="T3642" s="6">
        <f>IF(OR($J3642="",$O3642=""),"",$O3642/$J3642)</f>
        <v/>
      </c>
      <c r="U3642" s="6" t="inlineStr">
        <is>
          <t>Concluído</t>
        </is>
      </c>
      <c r="V3642" s="6" t="n"/>
      <c r="W3642" s="6" t="n"/>
      <c r="X3642" s="6" t="n"/>
      <c r="Y3642" s="6" t="n"/>
      <c r="Z3642" s="6" t="n"/>
      <c r="AA3642" s="5" t="n"/>
      <c r="AB3642" s="6">
        <f>B3642&amp;"|"&amp;I3642</f>
        <v/>
      </c>
      <c r="AC3642">
        <f>IF($B3642="","","|"&amp;SUBSTITUTE(TRIM(SUBSTITUTE(SUBSTITUTE(SUBSTITUTE(SUBSTITUTE(SUBSTITUTE(SUBSTITUTE(SUBSTITUTE(SUBSTITUTE(SUBSTITUTE(SUBSTITUTE(SUBSTITUTE(SUBSTITUTE(SUBSTITUTE(SUBSTITUTE(TRIM($B3642&amp;""),CHAR(10)," "),CHAR(13)," "),"."," "),";"," "),","," "),"/"," "),"+"," "),"-"," "),"  "," "),"  "," "),"  "," "),"  "," "),"  "," "),"  "," "))," ","|")&amp;"|")</f>
        <v/>
      </c>
      <c r="AD3642">
        <f>TRIM($I3642&amp;"")</f>
        <v/>
      </c>
    </row>
    <row r="3643" ht="36" customHeight="1">
      <c r="A3643" s="14" t="n">
        <v>46224</v>
      </c>
      <c r="B3643" s="6" t="inlineStr">
        <is>
          <t>10284</t>
        </is>
      </c>
      <c r="C3643" s="6" t="inlineStr">
        <is>
          <t>M/C 0728 (AMARELO)</t>
        </is>
      </c>
      <c r="D3643" s="6" t="inlineStr">
        <is>
          <t>50 SECCIONADORA 2</t>
        </is>
      </c>
      <c r="E3643" s="6" t="n">
        <v>200306102</v>
      </c>
      <c r="F3643" s="6" t="inlineStr">
        <is>
          <t>BASE DOS PES 634(653)X95X50 MDP - MESA GENOVA</t>
        </is>
      </c>
      <c r="G3643" s="6" t="inlineStr">
        <is>
          <t>50 SECCIONADORA 2</t>
        </is>
      </c>
      <c r="H3643" s="6" t="inlineStr">
        <is>
          <t>50 SECCIONADORA 2</t>
        </is>
      </c>
      <c r="I3643" s="4" t="inlineStr">
        <is>
          <t>50 SECCIONADORA 2</t>
        </is>
      </c>
      <c r="J3643" s="4" t="n">
        <v>2</v>
      </c>
      <c r="K3643" s="6" t="n"/>
      <c r="L3643" s="6" t="n"/>
      <c r="M3643" s="6" t="n"/>
      <c r="N3643" s="6" t="n">
        <v>46223</v>
      </c>
      <c r="O3643" s="6" t="n">
        <v>2</v>
      </c>
      <c r="P3643" s="6" t="n"/>
      <c r="Q3643" s="6" t="n"/>
      <c r="R3643" s="6" t="n"/>
      <c r="S3643" s="6" t="n"/>
      <c r="T3643" s="6">
        <f>IF(OR($J3643="",$O3643=""),"",$O3643/$J3643)</f>
        <v/>
      </c>
      <c r="U3643" s="6" t="inlineStr">
        <is>
          <t>Concluído</t>
        </is>
      </c>
      <c r="V3643" s="6" t="n"/>
      <c r="W3643" s="6" t="n"/>
      <c r="X3643" s="6" t="n"/>
      <c r="Y3643" s="6" t="n"/>
      <c r="Z3643" s="6" t="n"/>
      <c r="AA3643" s="5" t="n"/>
      <c r="AB3643" s="6">
        <f>B3643&amp;"|"&amp;I3643</f>
        <v/>
      </c>
      <c r="AC3643">
        <f>IF($B3643="","","|"&amp;SUBSTITUTE(TRIM(SUBSTITUTE(SUBSTITUTE(SUBSTITUTE(SUBSTITUTE(SUBSTITUTE(SUBSTITUTE(SUBSTITUTE(SUBSTITUTE(SUBSTITUTE(SUBSTITUTE(SUBSTITUTE(SUBSTITUTE(SUBSTITUTE(SUBSTITUTE(TRIM($B3643&amp;""),CHAR(10)," "),CHAR(13)," "),"."," "),";"," "),","," "),"/"," "),"+"," "),"-"," "),"  "," "),"  "," "),"  "," "),"  "," "),"  "," "),"  "," "))," ","|")&amp;"|")</f>
        <v/>
      </c>
      <c r="AD3643">
        <f>TRIM($I3643&amp;"")</f>
        <v/>
      </c>
    </row>
    <row r="3644" ht="36" customHeight="1">
      <c r="A3644" s="14" t="n">
        <v>46224</v>
      </c>
      <c r="B3644" s="6" t="inlineStr">
        <is>
          <t>10284</t>
        </is>
      </c>
      <c r="C3644" s="6" t="inlineStr">
        <is>
          <t>M/C 0728 (AMARELO)</t>
        </is>
      </c>
      <c r="D3644" s="6" t="inlineStr">
        <is>
          <t>50 SECCIONADORA 2</t>
        </is>
      </c>
      <c r="E3644" s="6" t="n">
        <v>200306103</v>
      </c>
      <c r="F3644" s="6" t="inlineStr">
        <is>
          <t>TRAVESSA MENOR 393X120X18 MDF - MESA GENOVA</t>
        </is>
      </c>
      <c r="G3644" s="6" t="inlineStr">
        <is>
          <t>50 SECCIONADORA 2</t>
        </is>
      </c>
      <c r="H3644" s="6" t="inlineStr">
        <is>
          <t>50 SECCIONADORA 2</t>
        </is>
      </c>
      <c r="I3644" s="4" t="inlineStr">
        <is>
          <t>50 SECCIONADORA 2</t>
        </is>
      </c>
      <c r="J3644" s="4" t="n">
        <v>2</v>
      </c>
      <c r="K3644" s="6" t="n"/>
      <c r="L3644" s="6" t="n"/>
      <c r="M3644" s="6" t="n"/>
      <c r="N3644" s="6" t="n">
        <v>46223</v>
      </c>
      <c r="O3644" s="6" t="n">
        <v>2</v>
      </c>
      <c r="P3644" s="6" t="n"/>
      <c r="Q3644" s="6" t="n"/>
      <c r="R3644" s="6" t="n"/>
      <c r="S3644" s="6" t="n"/>
      <c r="T3644" s="6">
        <f>IF(OR($J3644="",$O3644=""),"",$O3644/$J3644)</f>
        <v/>
      </c>
      <c r="U3644" s="6" t="inlineStr">
        <is>
          <t>Concluído</t>
        </is>
      </c>
      <c r="V3644" s="6" t="n"/>
      <c r="W3644" s="6" t="n"/>
      <c r="X3644" s="6" t="n"/>
      <c r="Y3644" s="6" t="n"/>
      <c r="Z3644" s="6" t="n"/>
      <c r="AA3644" s="5" t="n"/>
      <c r="AB3644" s="6">
        <f>B3644&amp;"|"&amp;I3644</f>
        <v/>
      </c>
      <c r="AC3644">
        <f>IF($B3644="","","|"&amp;SUBSTITUTE(TRIM(SUBSTITUTE(SUBSTITUTE(SUBSTITUTE(SUBSTITUTE(SUBSTITUTE(SUBSTITUTE(SUBSTITUTE(SUBSTITUTE(SUBSTITUTE(SUBSTITUTE(SUBSTITUTE(SUBSTITUTE(SUBSTITUTE(SUBSTITUTE(TRIM($B3644&amp;""),CHAR(10)," "),CHAR(13)," "),"."," "),";"," "),","," "),"/"," "),"+"," "),"-"," "),"  "," "),"  "," "),"  "," "),"  "," "),"  "," "),"  "," "))," ","|")&amp;"|")</f>
        <v/>
      </c>
      <c r="AD3644">
        <f>TRIM($I3644&amp;"")</f>
        <v/>
      </c>
    </row>
    <row r="3645" ht="36" customHeight="1">
      <c r="A3645" s="14" t="n">
        <v>46224</v>
      </c>
      <c r="B3645" s="6" t="inlineStr">
        <is>
          <t>10284</t>
        </is>
      </c>
      <c r="C3645" s="6" t="inlineStr">
        <is>
          <t>M/C 0728 (AMARELO)</t>
        </is>
      </c>
      <c r="D3645" s="6" t="inlineStr">
        <is>
          <t>50 SECCIONADORA 2</t>
        </is>
      </c>
      <c r="E3645" s="6" t="n">
        <v>200306104</v>
      </c>
      <c r="F3645" s="6" t="inlineStr">
        <is>
          <t>TRAVESSA MAIOR 1000X120X18 MDF - MESA GENOVA</t>
        </is>
      </c>
      <c r="G3645" s="6" t="inlineStr">
        <is>
          <t>50 SECCIONADORA 2</t>
        </is>
      </c>
      <c r="H3645" s="6" t="inlineStr">
        <is>
          <t>50 SECCIONADORA 2</t>
        </is>
      </c>
      <c r="I3645" s="4" t="inlineStr">
        <is>
          <t>50 SECCIONADORA 2</t>
        </is>
      </c>
      <c r="J3645" s="4" t="n">
        <v>2</v>
      </c>
      <c r="K3645" s="6" t="n"/>
      <c r="L3645" s="6" t="n"/>
      <c r="M3645" s="6" t="n"/>
      <c r="N3645" s="6" t="n">
        <v>46223</v>
      </c>
      <c r="O3645" s="6" t="n">
        <v>2</v>
      </c>
      <c r="P3645" s="6" t="n"/>
      <c r="Q3645" s="6" t="n"/>
      <c r="R3645" s="6" t="n"/>
      <c r="S3645" s="6" t="n"/>
      <c r="T3645" s="6">
        <f>IF(OR($J3645="",$O3645=""),"",$O3645/$J3645)</f>
        <v/>
      </c>
      <c r="U3645" s="6" t="inlineStr">
        <is>
          <t>Concluído</t>
        </is>
      </c>
      <c r="V3645" s="6" t="n"/>
      <c r="W3645" s="6" t="n"/>
      <c r="X3645" s="6" t="n"/>
      <c r="Y3645" s="6" t="n"/>
      <c r="Z3645" s="6" t="n"/>
      <c r="AA3645" s="5" t="n"/>
      <c r="AB3645" s="6">
        <f>B3645&amp;"|"&amp;I3645</f>
        <v/>
      </c>
      <c r="AC3645">
        <f>IF($B3645="","","|"&amp;SUBSTITUTE(TRIM(SUBSTITUTE(SUBSTITUTE(SUBSTITUTE(SUBSTITUTE(SUBSTITUTE(SUBSTITUTE(SUBSTITUTE(SUBSTITUTE(SUBSTITUTE(SUBSTITUTE(SUBSTITUTE(SUBSTITUTE(SUBSTITUTE(SUBSTITUTE(TRIM($B3645&amp;""),CHAR(10)," "),CHAR(13)," "),"."," "),";"," "),","," "),"/"," "),"+"," "),"-"," "),"  "," "),"  "," "),"  "," "),"  "," "),"  "," "),"  "," "))," ","|")&amp;"|")</f>
        <v/>
      </c>
      <c r="AD3645">
        <f>TRIM($I3645&amp;"")</f>
        <v/>
      </c>
    </row>
    <row r="3646" ht="36" customHeight="1">
      <c r="A3646" s="14" t="n">
        <v>46224</v>
      </c>
      <c r="B3646" s="6" t="inlineStr">
        <is>
          <t>10284</t>
        </is>
      </c>
      <c r="C3646" s="6" t="inlineStr">
        <is>
          <t>M/C 0728 (AMARELO)</t>
        </is>
      </c>
      <c r="D3646" s="6" t="inlineStr">
        <is>
          <t>50 SECCIONADORA 2</t>
        </is>
      </c>
      <c r="E3646" s="6" t="n">
        <v>20051001</v>
      </c>
      <c r="F3646" s="6" t="inlineStr">
        <is>
          <t>TAMPO REDONDO 1035X1035X18 MDF - MESA TURIM LIGHT</t>
        </is>
      </c>
      <c r="G3646" s="6" t="inlineStr">
        <is>
          <t>50 SECCIONADORA 2</t>
        </is>
      </c>
      <c r="H3646" s="6" t="inlineStr">
        <is>
          <t>50 SECCIONADORA 2</t>
        </is>
      </c>
      <c r="I3646" s="4" t="inlineStr">
        <is>
          <t>50 SECCIONADORA 2</t>
        </is>
      </c>
      <c r="J3646" s="4" t="n">
        <v>4</v>
      </c>
      <c r="K3646" s="6" t="n"/>
      <c r="L3646" s="6" t="n"/>
      <c r="M3646" s="6" t="n"/>
      <c r="N3646" s="6" t="n">
        <v>46223</v>
      </c>
      <c r="O3646" s="6" t="n">
        <v>4</v>
      </c>
      <c r="P3646" s="6" t="n"/>
      <c r="Q3646" s="6" t="n"/>
      <c r="R3646" s="6" t="n"/>
      <c r="S3646" s="6" t="n"/>
      <c r="T3646" s="6">
        <f>IF(OR($J3646="",$O3646=""),"",$O3646/$J3646)</f>
        <v/>
      </c>
      <c r="U3646" s="6" t="inlineStr">
        <is>
          <t>Concluído</t>
        </is>
      </c>
      <c r="V3646" s="6" t="n"/>
      <c r="W3646" s="6" t="n"/>
      <c r="X3646" s="6" t="n"/>
      <c r="Y3646" s="6" t="n"/>
      <c r="Z3646" s="6" t="n"/>
      <c r="AA3646" s="5" t="n"/>
      <c r="AB3646" s="6">
        <f>B3646&amp;"|"&amp;I3646</f>
        <v/>
      </c>
      <c r="AC3646">
        <f>IF($B3646="","","|"&amp;SUBSTITUTE(TRIM(SUBSTITUTE(SUBSTITUTE(SUBSTITUTE(SUBSTITUTE(SUBSTITUTE(SUBSTITUTE(SUBSTITUTE(SUBSTITUTE(SUBSTITUTE(SUBSTITUTE(SUBSTITUTE(SUBSTITUTE(SUBSTITUTE(SUBSTITUTE(TRIM($B3646&amp;""),CHAR(10)," "),CHAR(13)," "),"."," "),";"," "),","," "),"/"," "),"+"," "),"-"," "),"  "," "),"  "," "),"  "," "),"  "," "),"  "," "),"  "," "))," ","|")&amp;"|")</f>
        <v/>
      </c>
      <c r="AD3646">
        <f>TRIM($I3646&amp;"")</f>
        <v/>
      </c>
    </row>
    <row r="3647" ht="36" customHeight="1">
      <c r="A3647" s="14" t="n">
        <v>46224</v>
      </c>
      <c r="B3647" s="6" t="inlineStr">
        <is>
          <t>10284</t>
        </is>
      </c>
      <c r="C3647" s="6" t="inlineStr">
        <is>
          <t>M/C 0728 (AMARELO)</t>
        </is>
      </c>
      <c r="D3647" s="6" t="inlineStr">
        <is>
          <t>50 SECCIONADORA 2</t>
        </is>
      </c>
      <c r="E3647" s="6" t="n">
        <v>20052201</v>
      </c>
      <c r="F3647" s="6" t="inlineStr">
        <is>
          <t>TAMPO VITREO 1205X905X18 MDF-MESA ATHENAS</t>
        </is>
      </c>
      <c r="G3647" s="6" t="inlineStr">
        <is>
          <t>50 SECCIONADORA 2</t>
        </is>
      </c>
      <c r="H3647" s="6" t="inlineStr">
        <is>
          <t>50 SECCIONADORA 2</t>
        </is>
      </c>
      <c r="I3647" s="4" t="inlineStr">
        <is>
          <t>50 SECCIONADORA 2</t>
        </is>
      </c>
      <c r="J3647" s="4" t="n">
        <v>7</v>
      </c>
      <c r="K3647" s="6" t="n"/>
      <c r="L3647" s="6" t="n"/>
      <c r="M3647" s="6" t="n"/>
      <c r="N3647" s="6" t="n">
        <v>46223</v>
      </c>
      <c r="O3647" s="6" t="n">
        <v>7</v>
      </c>
      <c r="P3647" s="6" t="n"/>
      <c r="Q3647" s="6" t="n"/>
      <c r="R3647" s="6" t="n"/>
      <c r="S3647" s="6" t="n"/>
      <c r="T3647" s="6">
        <f>IF(OR($J3647="",$O3647=""),"",$O3647/$J3647)</f>
        <v/>
      </c>
      <c r="U3647" s="6" t="inlineStr">
        <is>
          <t>Concluído</t>
        </is>
      </c>
      <c r="V3647" s="6" t="n"/>
      <c r="W3647" s="6" t="n"/>
      <c r="X3647" s="6" t="n"/>
      <c r="Y3647" s="6" t="n"/>
      <c r="Z3647" s="6" t="n"/>
      <c r="AA3647" s="5" t="n"/>
      <c r="AB3647" s="6">
        <f>B3647&amp;"|"&amp;I3647</f>
        <v/>
      </c>
      <c r="AC3647">
        <f>IF($B3647="","","|"&amp;SUBSTITUTE(TRIM(SUBSTITUTE(SUBSTITUTE(SUBSTITUTE(SUBSTITUTE(SUBSTITUTE(SUBSTITUTE(SUBSTITUTE(SUBSTITUTE(SUBSTITUTE(SUBSTITUTE(SUBSTITUTE(SUBSTITUTE(SUBSTITUTE(SUBSTITUTE(TRIM($B3647&amp;""),CHAR(10)," "),CHAR(13)," "),"."," "),";"," "),","," "),"/"," "),"+"," "),"-"," "),"  "," "),"  "," "),"  "," "),"  "," "),"  "," "),"  "," "))," ","|")&amp;"|")</f>
        <v/>
      </c>
      <c r="AD3647">
        <f>TRIM($I3647&amp;"")</f>
        <v/>
      </c>
    </row>
    <row r="3648" ht="36" customHeight="1">
      <c r="A3648" s="14" t="n">
        <v>46224</v>
      </c>
      <c r="B3648" s="6" t="inlineStr">
        <is>
          <t>10284</t>
        </is>
      </c>
      <c r="C3648" s="6" t="inlineStr">
        <is>
          <t>M/C 0728 (AMARELO)</t>
        </is>
      </c>
      <c r="D3648" s="6" t="inlineStr">
        <is>
          <t>50 SECCIONADORA 2</t>
        </is>
      </c>
      <c r="E3648" s="6" t="n">
        <v>30001203</v>
      </c>
      <c r="F3648" s="6" t="inlineStr">
        <is>
          <t>LAT ASSENTO 430X80X18 MDF CAD PE INTEIRO/ MADEIRA</t>
        </is>
      </c>
      <c r="G3648" s="6" t="inlineStr">
        <is>
          <t>50 SECCIONADORA 2</t>
        </is>
      </c>
      <c r="H3648" s="6" t="inlineStr">
        <is>
          <t>50 SECCIONADORA 2</t>
        </is>
      </c>
      <c r="I3648" s="4" t="inlineStr">
        <is>
          <t>50 SECCIONADORA 2</t>
        </is>
      </c>
      <c r="J3648" s="4" t="n">
        <v>48</v>
      </c>
      <c r="K3648" s="6" t="n"/>
      <c r="L3648" s="6" t="n"/>
      <c r="M3648" s="6" t="n"/>
      <c r="N3648" s="6" t="n">
        <v>46223</v>
      </c>
      <c r="O3648" s="6" t="n">
        <v>48</v>
      </c>
      <c r="P3648" s="6" t="n"/>
      <c r="Q3648" s="6" t="n"/>
      <c r="R3648" s="6" t="n"/>
      <c r="S3648" s="6" t="n"/>
      <c r="T3648" s="6">
        <f>IF(OR($J3648="",$O3648=""),"",$O3648/$J3648)</f>
        <v/>
      </c>
      <c r="U3648" s="6" t="inlineStr">
        <is>
          <t>Concluído</t>
        </is>
      </c>
      <c r="V3648" s="6" t="n"/>
      <c r="W3648" s="6" t="n"/>
      <c r="X3648" s="6" t="n"/>
      <c r="Y3648" s="6" t="n"/>
      <c r="Z3648" s="6" t="n"/>
      <c r="AA3648" s="5" t="n"/>
      <c r="AB3648" s="6">
        <f>B3648&amp;"|"&amp;I3648</f>
        <v/>
      </c>
      <c r="AC3648">
        <f>IF($B3648="","","|"&amp;SUBSTITUTE(TRIM(SUBSTITUTE(SUBSTITUTE(SUBSTITUTE(SUBSTITUTE(SUBSTITUTE(SUBSTITUTE(SUBSTITUTE(SUBSTITUTE(SUBSTITUTE(SUBSTITUTE(SUBSTITUTE(SUBSTITUTE(SUBSTITUTE(SUBSTITUTE(TRIM($B3648&amp;""),CHAR(10)," "),CHAR(13)," "),"."," "),";"," "),","," "),"/"," "),"+"," "),"-"," "),"  "," "),"  "," "),"  "," "),"  "," "),"  "," "),"  "," "))," ","|")&amp;"|")</f>
        <v/>
      </c>
      <c r="AD3648">
        <f>TRIM($I3648&amp;"")</f>
        <v/>
      </c>
    </row>
    <row r="3649" ht="36" customHeight="1">
      <c r="A3649" s="14" t="n">
        <v>46224</v>
      </c>
      <c r="B3649" s="6" t="inlineStr">
        <is>
          <t>10284</t>
        </is>
      </c>
      <c r="C3649" s="6" t="inlineStr">
        <is>
          <t>M/C 0728 (AMARELO)</t>
        </is>
      </c>
      <c r="D3649" s="6" t="inlineStr">
        <is>
          <t>50 SECCIONADORA 2</t>
        </is>
      </c>
      <c r="E3649" s="6" t="n">
        <v>30003403</v>
      </c>
      <c r="F3649" s="6" t="inlineStr">
        <is>
          <t>LATERAL ASSENTO 298X70X18 MDF - DAKAR</t>
        </is>
      </c>
      <c r="G3649" s="6" t="inlineStr">
        <is>
          <t>50 SECCIONADORA 2</t>
        </is>
      </c>
      <c r="H3649" s="6" t="inlineStr">
        <is>
          <t>50 SECCIONADORA 2</t>
        </is>
      </c>
      <c r="I3649" s="4" t="inlineStr">
        <is>
          <t>50 SECCIONADORA 2</t>
        </is>
      </c>
      <c r="J3649" s="4" t="n">
        <v>24</v>
      </c>
      <c r="K3649" s="6" t="n"/>
      <c r="L3649" s="6" t="n"/>
      <c r="M3649" s="6" t="n"/>
      <c r="N3649" s="6" t="n">
        <v>46223</v>
      </c>
      <c r="O3649" s="6" t="n">
        <v>24</v>
      </c>
      <c r="P3649" s="6" t="n"/>
      <c r="Q3649" s="6" t="n"/>
      <c r="R3649" s="6" t="n"/>
      <c r="S3649" s="6" t="n"/>
      <c r="T3649" s="6">
        <f>IF(OR($J3649="",$O3649=""),"",$O3649/$J3649)</f>
        <v/>
      </c>
      <c r="U3649" s="6" t="inlineStr">
        <is>
          <t>Concluído</t>
        </is>
      </c>
      <c r="V3649" s="6" t="n"/>
      <c r="W3649" s="6" t="n"/>
      <c r="X3649" s="6" t="n"/>
      <c r="Y3649" s="6" t="n"/>
      <c r="Z3649" s="6" t="n"/>
      <c r="AA3649" s="5" t="n"/>
      <c r="AB3649" s="6">
        <f>B3649&amp;"|"&amp;I3649</f>
        <v/>
      </c>
      <c r="AC3649">
        <f>IF($B3649="","","|"&amp;SUBSTITUTE(TRIM(SUBSTITUTE(SUBSTITUTE(SUBSTITUTE(SUBSTITUTE(SUBSTITUTE(SUBSTITUTE(SUBSTITUTE(SUBSTITUTE(SUBSTITUTE(SUBSTITUTE(SUBSTITUTE(SUBSTITUTE(SUBSTITUTE(SUBSTITUTE(TRIM($B3649&amp;""),CHAR(10)," "),CHAR(13)," "),"."," "),";"," "),","," "),"/"," "),"+"," "),"-"," "),"  "," "),"  "," "),"  "," "),"  "," "),"  "," "),"  "," "))," ","|")&amp;"|")</f>
        <v/>
      </c>
      <c r="AD3649">
        <f>TRIM($I3649&amp;"")</f>
        <v/>
      </c>
    </row>
    <row r="3650" ht="36" customHeight="1">
      <c r="A3650" s="14" t="n">
        <v>46224</v>
      </c>
      <c r="B3650" s="6" t="inlineStr">
        <is>
          <t>10284</t>
        </is>
      </c>
      <c r="C3650" s="6" t="inlineStr">
        <is>
          <t>M/C 0728 (AMARELO)</t>
        </is>
      </c>
      <c r="D3650" s="6" t="inlineStr">
        <is>
          <t>50 SECCIONADORA 2</t>
        </is>
      </c>
      <c r="E3650" s="6" t="n">
        <v>30003405</v>
      </c>
      <c r="F3650" s="6" t="inlineStr">
        <is>
          <t>TRAVESSA ASSENTO 360X70X18 MDF - C DAKAR/SANTIAGO</t>
        </is>
      </c>
      <c r="G3650" s="6" t="inlineStr">
        <is>
          <t>50 SECCIONADORA 2</t>
        </is>
      </c>
      <c r="H3650" s="6" t="inlineStr">
        <is>
          <t>50 SECCIONADORA 2</t>
        </is>
      </c>
      <c r="I3650" s="4" t="inlineStr">
        <is>
          <t>50 SECCIONADORA 2</t>
        </is>
      </c>
      <c r="J3650" s="4" t="n">
        <v>1224</v>
      </c>
      <c r="K3650" s="6" t="n"/>
      <c r="L3650" s="6" t="n"/>
      <c r="M3650" s="6" t="n"/>
      <c r="N3650" s="6" t="n">
        <v>46223</v>
      </c>
      <c r="O3650" s="6" t="n">
        <v>1224</v>
      </c>
      <c r="P3650" s="6" t="n"/>
      <c r="Q3650" s="6" t="n"/>
      <c r="R3650" s="6" t="n"/>
      <c r="S3650" s="6" t="n"/>
      <c r="T3650" s="6">
        <f>IF(OR($J3650="",$O3650=""),"",$O3650/$J3650)</f>
        <v/>
      </c>
      <c r="U3650" s="6" t="inlineStr">
        <is>
          <t>Concluído</t>
        </is>
      </c>
      <c r="V3650" s="6" t="n"/>
      <c r="W3650" s="6" t="n"/>
      <c r="X3650" s="6" t="n"/>
      <c r="Y3650" s="6" t="n"/>
      <c r="Z3650" s="6" t="n"/>
      <c r="AA3650" s="5" t="n"/>
      <c r="AB3650" s="6">
        <f>B3650&amp;"|"&amp;I3650</f>
        <v/>
      </c>
      <c r="AC3650">
        <f>IF($B3650="","","|"&amp;SUBSTITUTE(TRIM(SUBSTITUTE(SUBSTITUTE(SUBSTITUTE(SUBSTITUTE(SUBSTITUTE(SUBSTITUTE(SUBSTITUTE(SUBSTITUTE(SUBSTITUTE(SUBSTITUTE(SUBSTITUTE(SUBSTITUTE(SUBSTITUTE(SUBSTITUTE(TRIM($B3650&amp;""),CHAR(10)," "),CHAR(13)," "),"."," "),";"," "),","," "),"/"," "),"+"," "),"-"," "),"  "," "),"  "," "),"  "," "),"  "," "),"  "," "),"  "," "))," ","|")&amp;"|")</f>
        <v/>
      </c>
      <c r="AD3650">
        <f>TRIM($I3650&amp;"")</f>
        <v/>
      </c>
    </row>
    <row r="3651" ht="36" customHeight="1">
      <c r="A3651" s="14" t="n">
        <v>46224</v>
      </c>
      <c r="B3651" s="6" t="inlineStr">
        <is>
          <t>10284</t>
        </is>
      </c>
      <c r="C3651" s="6" t="inlineStr">
        <is>
          <t>M/C 0728 (AMARELO)</t>
        </is>
      </c>
      <c r="D3651" s="6" t="inlineStr">
        <is>
          <t>50 SECCIONADORA 2</t>
        </is>
      </c>
      <c r="E3651" s="6" t="n">
        <v>30006103</v>
      </c>
      <c r="F3651" s="6" t="inlineStr">
        <is>
          <t>TRAVESSA LATERAL 340X70X18 MDF - CAD SANTIAGO NEW</t>
        </is>
      </c>
      <c r="G3651" s="6" t="inlineStr">
        <is>
          <t>50 SECCIONADORA 2</t>
        </is>
      </c>
      <c r="H3651" s="6" t="inlineStr">
        <is>
          <t>50 SECCIONADORA 2</t>
        </is>
      </c>
      <c r="I3651" s="4" t="inlineStr">
        <is>
          <t>50 SECCIONADORA 2</t>
        </is>
      </c>
      <c r="J3651" s="4" t="n">
        <v>1200</v>
      </c>
      <c r="K3651" s="6" t="n"/>
      <c r="L3651" s="6" t="n"/>
      <c r="M3651" s="6" t="n"/>
      <c r="N3651" s="6" t="n">
        <v>46223</v>
      </c>
      <c r="O3651" s="6" t="n">
        <v>1200</v>
      </c>
      <c r="P3651" s="6" t="n"/>
      <c r="Q3651" s="6" t="n"/>
      <c r="R3651" s="6" t="n"/>
      <c r="S3651" s="6" t="n"/>
      <c r="T3651" s="6">
        <f>IF(OR($J3651="",$O3651=""),"",$O3651/$J3651)</f>
        <v/>
      </c>
      <c r="U3651" s="6" t="inlineStr">
        <is>
          <t>Concluído</t>
        </is>
      </c>
      <c r="V3651" s="6" t="n"/>
      <c r="W3651" s="6" t="n"/>
      <c r="X3651" s="6" t="n"/>
      <c r="Y3651" s="6" t="n"/>
      <c r="Z3651" s="6" t="n"/>
      <c r="AA3651" s="5" t="n"/>
      <c r="AB3651" s="6">
        <f>B3651&amp;"|"&amp;I3651</f>
        <v/>
      </c>
      <c r="AC3651">
        <f>IF($B3651="","","|"&amp;SUBSTITUTE(TRIM(SUBSTITUTE(SUBSTITUTE(SUBSTITUTE(SUBSTITUTE(SUBSTITUTE(SUBSTITUTE(SUBSTITUTE(SUBSTITUTE(SUBSTITUTE(SUBSTITUTE(SUBSTITUTE(SUBSTITUTE(SUBSTITUTE(SUBSTITUTE(TRIM($B3651&amp;""),CHAR(10)," "),CHAR(13)," "),"."," "),";"," "),","," "),"/"," "),"+"," "),"-"," "),"  "," "),"  "," "),"  "," "),"  "," "),"  "," "),"  "," "))," ","|")&amp;"|")</f>
        <v/>
      </c>
      <c r="AD3651">
        <f>TRIM($I3651&amp;"")</f>
        <v/>
      </c>
    </row>
    <row r="3652" ht="36" customHeight="1">
      <c r="A3652" s="14" t="n">
        <v>46224</v>
      </c>
      <c r="B3652" s="6" t="inlineStr">
        <is>
          <t>10284</t>
        </is>
      </c>
      <c r="C3652" s="6" t="inlineStr">
        <is>
          <t>M/C 0728 (AMARELO)</t>
        </is>
      </c>
      <c r="D3652" s="6" t="inlineStr">
        <is>
          <t>50 SECCIONADORA 2</t>
        </is>
      </c>
      <c r="E3652" s="6" t="n">
        <v>30001215</v>
      </c>
      <c r="F3652" s="6" t="inlineStr">
        <is>
          <t>FUNDO 552X410X03 MDF - CAD DUBAI PE INTEIRO</t>
        </is>
      </c>
      <c r="G3652" s="6" t="inlineStr">
        <is>
          <t>50 SECCIONADORA 2</t>
        </is>
      </c>
      <c r="H3652" s="6" t="inlineStr">
        <is>
          <t>50 SECCIONADORA 2</t>
        </is>
      </c>
      <c r="I3652" s="4" t="inlineStr">
        <is>
          <t>50 SECCIONADORA 2</t>
        </is>
      </c>
      <c r="J3652" s="4" t="n">
        <v>12</v>
      </c>
      <c r="K3652" s="6" t="n"/>
      <c r="L3652" s="6" t="n"/>
      <c r="M3652" s="6" t="n"/>
      <c r="N3652" s="6" t="n">
        <v>46223</v>
      </c>
      <c r="O3652" s="6" t="n">
        <v>12</v>
      </c>
      <c r="P3652" s="6" t="n"/>
      <c r="Q3652" s="6" t="n"/>
      <c r="R3652" s="6" t="n"/>
      <c r="S3652" s="6" t="n"/>
      <c r="T3652" s="6">
        <f>IF(OR($J3652="",$O3652=""),"",$O3652/$J3652)</f>
        <v/>
      </c>
      <c r="U3652" s="6" t="inlineStr">
        <is>
          <t>Concluído</t>
        </is>
      </c>
      <c r="V3652" s="6" t="n"/>
      <c r="W3652" s="6" t="n"/>
      <c r="X3652" s="6" t="n"/>
      <c r="Y3652" s="6" t="n"/>
      <c r="Z3652" s="6" t="n"/>
      <c r="AA3652" s="5" t="n"/>
      <c r="AB3652" s="6">
        <f>B3652&amp;"|"&amp;I3652</f>
        <v/>
      </c>
      <c r="AC3652">
        <f>IF($B3652="","","|"&amp;SUBSTITUTE(TRIM(SUBSTITUTE(SUBSTITUTE(SUBSTITUTE(SUBSTITUTE(SUBSTITUTE(SUBSTITUTE(SUBSTITUTE(SUBSTITUTE(SUBSTITUTE(SUBSTITUTE(SUBSTITUTE(SUBSTITUTE(SUBSTITUTE(SUBSTITUTE(TRIM($B3652&amp;""),CHAR(10)," "),CHAR(13)," "),"."," "),";"," "),","," "),"/"," "),"+"," "),"-"," "),"  "," "),"  "," "),"  "," "),"  "," "),"  "," "),"  "," "))," ","|")&amp;"|")</f>
        <v/>
      </c>
      <c r="AD3652">
        <f>TRIM($I3652&amp;"")</f>
        <v/>
      </c>
    </row>
    <row r="3653" ht="36" customHeight="1">
      <c r="A3653" s="14" t="n">
        <v>46224</v>
      </c>
      <c r="B3653" s="6" t="inlineStr">
        <is>
          <t>10284</t>
        </is>
      </c>
      <c r="C3653" s="6" t="inlineStr">
        <is>
          <t>M/C 0728 (AMARELO)</t>
        </is>
      </c>
      <c r="D3653" s="6" t="inlineStr">
        <is>
          <t>50 SECCIONADORA 2</t>
        </is>
      </c>
      <c r="E3653" s="6" t="n">
        <v>30001201</v>
      </c>
      <c r="F3653" s="6" t="inlineStr">
        <is>
          <t>PE TRASEIRO 980X65(911)X25 MDF (11PCS)- CAD PE INT</t>
        </is>
      </c>
      <c r="G3653" s="6" t="inlineStr">
        <is>
          <t>50 SECCIONADORA 2</t>
        </is>
      </c>
      <c r="H3653" s="6" t="inlineStr">
        <is>
          <t>50 SECCIONADORA 2</t>
        </is>
      </c>
      <c r="I3653" s="4" t="inlineStr">
        <is>
          <t>50 SECCIONADORA 2</t>
        </is>
      </c>
      <c r="J3653" s="4" t="n">
        <v>24</v>
      </c>
      <c r="K3653" s="6" t="n"/>
      <c r="L3653" s="6" t="n"/>
      <c r="M3653" s="6" t="n"/>
      <c r="N3653" s="6" t="n">
        <v>46223</v>
      </c>
      <c r="O3653" s="6" t="n">
        <v>24</v>
      </c>
      <c r="P3653" s="6" t="n"/>
      <c r="Q3653" s="6" t="n"/>
      <c r="R3653" s="6" t="n"/>
      <c r="S3653" s="6" t="n"/>
      <c r="T3653" s="6">
        <f>IF(OR($J3653="",$O3653=""),"",$O3653/$J3653)</f>
        <v/>
      </c>
      <c r="U3653" s="6" t="inlineStr">
        <is>
          <t>Concluído</t>
        </is>
      </c>
      <c r="V3653" s="6" t="n"/>
      <c r="W3653" s="6" t="n"/>
      <c r="X3653" s="6" t="n"/>
      <c r="Y3653" s="6" t="n"/>
      <c r="Z3653" s="6" t="n"/>
      <c r="AA3653" s="5" t="n"/>
      <c r="AB3653" s="6">
        <f>B3653&amp;"|"&amp;I3653</f>
        <v/>
      </c>
      <c r="AC3653">
        <f>IF($B3653="","","|"&amp;SUBSTITUTE(TRIM(SUBSTITUTE(SUBSTITUTE(SUBSTITUTE(SUBSTITUTE(SUBSTITUTE(SUBSTITUTE(SUBSTITUTE(SUBSTITUTE(SUBSTITUTE(SUBSTITUTE(SUBSTITUTE(SUBSTITUTE(SUBSTITUTE(SUBSTITUTE(TRIM($B3653&amp;""),CHAR(10)," "),CHAR(13)," "),"."," "),";"," "),","," "),"/"," "),"+"," "),"-"," "),"  "," "),"  "," "),"  "," "),"  "," "),"  "," "),"  "," "))," ","|")&amp;"|")</f>
        <v/>
      </c>
      <c r="AD3653">
        <f>TRIM($I3653&amp;"")</f>
        <v/>
      </c>
    </row>
    <row r="3654" ht="36" customHeight="1">
      <c r="A3654" s="14" t="n">
        <v>46224</v>
      </c>
      <c r="B3654" s="6" t="inlineStr">
        <is>
          <t>10284</t>
        </is>
      </c>
      <c r="C3654" s="6" t="inlineStr">
        <is>
          <t>M/C 0728 (AMARELO)</t>
        </is>
      </c>
      <c r="D3654" s="6" t="inlineStr">
        <is>
          <t>50 SECCIONADORA 2</t>
        </is>
      </c>
      <c r="E3654" s="6" t="n">
        <v>30001202</v>
      </c>
      <c r="F3654" s="6" t="inlineStr">
        <is>
          <t>PÉ FRONTAL 441X65(911)X25 MDF (16PÇS) - CAD PÉ INT</t>
        </is>
      </c>
      <c r="G3654" s="6" t="inlineStr">
        <is>
          <t>50 SECCIONADORA 2</t>
        </is>
      </c>
      <c r="H3654" s="6" t="inlineStr">
        <is>
          <t>50 SECCIONADORA 2</t>
        </is>
      </c>
      <c r="I3654" s="4" t="inlineStr">
        <is>
          <t>50 SECCIONADORA 2</t>
        </is>
      </c>
      <c r="J3654" s="4" t="n">
        <v>48</v>
      </c>
      <c r="K3654" s="6" t="n"/>
      <c r="L3654" s="6" t="n"/>
      <c r="M3654" s="6" t="n"/>
      <c r="N3654" s="6" t="n">
        <v>46223</v>
      </c>
      <c r="O3654" s="6" t="n">
        <v>48</v>
      </c>
      <c r="P3654" s="6" t="n"/>
      <c r="Q3654" s="6" t="n"/>
      <c r="R3654" s="6" t="n"/>
      <c r="S3654" s="6" t="n"/>
      <c r="T3654" s="6">
        <f>IF(OR($J3654="",$O3654=""),"",$O3654/$J3654)</f>
        <v/>
      </c>
      <c r="U3654" s="6" t="inlineStr">
        <is>
          <t>Concluído</t>
        </is>
      </c>
      <c r="V3654" s="6" t="n"/>
      <c r="W3654" s="6" t="n"/>
      <c r="X3654" s="6" t="n"/>
      <c r="Y3654" s="6" t="n"/>
      <c r="Z3654" s="6" t="n"/>
      <c r="AA3654" s="5" t="n"/>
      <c r="AB3654" s="6">
        <f>B3654&amp;"|"&amp;I3654</f>
        <v/>
      </c>
      <c r="AC3654">
        <f>IF($B3654="","","|"&amp;SUBSTITUTE(TRIM(SUBSTITUTE(SUBSTITUTE(SUBSTITUTE(SUBSTITUTE(SUBSTITUTE(SUBSTITUTE(SUBSTITUTE(SUBSTITUTE(SUBSTITUTE(SUBSTITUTE(SUBSTITUTE(SUBSTITUTE(SUBSTITUTE(SUBSTITUTE(TRIM($B3654&amp;""),CHAR(10)," "),CHAR(13)," "),"."," "),";"," "),","," "),"/"," "),"+"," "),"-"," "),"  "," "),"  "," "),"  "," "),"  "," "),"  "," "),"  "," "))," ","|")&amp;"|")</f>
        <v/>
      </c>
      <c r="AD3654">
        <f>TRIM($I3654&amp;"")</f>
        <v/>
      </c>
    </row>
    <row r="3655" ht="36" customHeight="1">
      <c r="A3655" s="14" t="n">
        <v>46224</v>
      </c>
      <c r="B3655" s="6" t="inlineStr">
        <is>
          <t>10284</t>
        </is>
      </c>
      <c r="C3655" s="6" t="inlineStr">
        <is>
          <t>M/C 0728 (AMARELO)</t>
        </is>
      </c>
      <c r="D3655" s="6" t="inlineStr">
        <is>
          <t>50 SECCIONADORA 2</t>
        </is>
      </c>
      <c r="E3655" s="6" t="n">
        <v>30001301</v>
      </c>
      <c r="F3655" s="6" t="inlineStr">
        <is>
          <t>PE TRASEIRO 920X65(911)X25 MDF (11PCS)- CAD PE INT</t>
        </is>
      </c>
      <c r="G3655" s="6" t="inlineStr">
        <is>
          <t>50 SECCIONADORA 2</t>
        </is>
      </c>
      <c r="H3655" s="6" t="inlineStr">
        <is>
          <t>50 SECCIONADORA 2</t>
        </is>
      </c>
      <c r="I3655" s="4" t="inlineStr">
        <is>
          <t>50 SECCIONADORA 2</t>
        </is>
      </c>
      <c r="J3655" s="4" t="n">
        <v>16</v>
      </c>
      <c r="K3655" s="6" t="n"/>
      <c r="L3655" s="6" t="n"/>
      <c r="M3655" s="6" t="n"/>
      <c r="N3655" s="6" t="n">
        <v>46223</v>
      </c>
      <c r="O3655" s="6" t="n">
        <v>16</v>
      </c>
      <c r="P3655" s="6" t="n"/>
      <c r="Q3655" s="6" t="n"/>
      <c r="R3655" s="6" t="n"/>
      <c r="S3655" s="6" t="n"/>
      <c r="T3655" s="6">
        <f>IF(OR($J3655="",$O3655=""),"",$O3655/$J3655)</f>
        <v/>
      </c>
      <c r="U3655" s="6" t="inlineStr">
        <is>
          <t>Concluído</t>
        </is>
      </c>
      <c r="V3655" s="6" t="n"/>
      <c r="W3655" s="6" t="n"/>
      <c r="X3655" s="6" t="n"/>
      <c r="Y3655" s="6" t="n"/>
      <c r="Z3655" s="6" t="n"/>
      <c r="AA3655" s="5" t="n"/>
      <c r="AB3655" s="6">
        <f>B3655&amp;"|"&amp;I3655</f>
        <v/>
      </c>
      <c r="AC3655">
        <f>IF($B3655="","","|"&amp;SUBSTITUTE(TRIM(SUBSTITUTE(SUBSTITUTE(SUBSTITUTE(SUBSTITUTE(SUBSTITUTE(SUBSTITUTE(SUBSTITUTE(SUBSTITUTE(SUBSTITUTE(SUBSTITUTE(SUBSTITUTE(SUBSTITUTE(SUBSTITUTE(SUBSTITUTE(TRIM($B3655&amp;""),CHAR(10)," "),CHAR(13)," "),"."," "),";"," "),","," "),"/"," "),"+"," "),"-"," "),"  "," "),"  "," "),"  "," "),"  "," "),"  "," "),"  "," "))," ","|")&amp;"|")</f>
        <v/>
      </c>
      <c r="AD3655">
        <f>TRIM($I3655&amp;"")</f>
        <v/>
      </c>
    </row>
    <row r="3656" ht="36" customHeight="1">
      <c r="A3656" s="14" t="n">
        <v>46224</v>
      </c>
      <c r="B3656" s="6" t="inlineStr">
        <is>
          <t>10284</t>
        </is>
      </c>
      <c r="C3656" s="6" t="inlineStr">
        <is>
          <t>M/C 0728 (AMARELO)</t>
        </is>
      </c>
      <c r="D3656" s="6" t="inlineStr">
        <is>
          <t>50 SECCIONADORA 2</t>
        </is>
      </c>
      <c r="E3656" s="6" t="n">
        <v>30003410</v>
      </c>
      <c r="F3656" s="6" t="inlineStr">
        <is>
          <t>PE FRONTAL 430X(108)51X25 MDF (DIREITO)</t>
        </is>
      </c>
      <c r="G3656" s="6" t="inlineStr">
        <is>
          <t>50 SECCIONADORA 2</t>
        </is>
      </c>
      <c r="H3656" s="6" t="inlineStr">
        <is>
          <t>50 SECCIONADORA 2</t>
        </is>
      </c>
      <c r="I3656" s="4" t="inlineStr">
        <is>
          <t>50 SECCIONADORA 2</t>
        </is>
      </c>
      <c r="J3656" s="4" t="n">
        <v>12</v>
      </c>
      <c r="K3656" s="6" t="n"/>
      <c r="L3656" s="6" t="n"/>
      <c r="M3656" s="6" t="n"/>
      <c r="N3656" s="6" t="n">
        <v>46223</v>
      </c>
      <c r="O3656" s="6" t="n">
        <v>12</v>
      </c>
      <c r="P3656" s="6" t="n"/>
      <c r="Q3656" s="6" t="n"/>
      <c r="R3656" s="6" t="n"/>
      <c r="S3656" s="6" t="n"/>
      <c r="T3656" s="6">
        <f>IF(OR($J3656="",$O3656=""),"",$O3656/$J3656)</f>
        <v/>
      </c>
      <c r="U3656" s="6" t="inlineStr">
        <is>
          <t>Concluído</t>
        </is>
      </c>
      <c r="V3656" s="6" t="n"/>
      <c r="W3656" s="6" t="n"/>
      <c r="X3656" s="6" t="n"/>
      <c r="Y3656" s="6" t="n"/>
      <c r="Z3656" s="6" t="n"/>
      <c r="AA3656" s="5" t="n"/>
      <c r="AB3656" s="6">
        <f>B3656&amp;"|"&amp;I3656</f>
        <v/>
      </c>
      <c r="AC3656">
        <f>IF($B3656="","","|"&amp;SUBSTITUTE(TRIM(SUBSTITUTE(SUBSTITUTE(SUBSTITUTE(SUBSTITUTE(SUBSTITUTE(SUBSTITUTE(SUBSTITUTE(SUBSTITUTE(SUBSTITUTE(SUBSTITUTE(SUBSTITUTE(SUBSTITUTE(SUBSTITUTE(SUBSTITUTE(TRIM($B3656&amp;""),CHAR(10)," "),CHAR(13)," "),"."," "),";"," "),","," "),"/"," "),"+"," "),"-"," "),"  "," "),"  "," "),"  "," "),"  "," "),"  "," "),"  "," "))," ","|")&amp;"|")</f>
        <v/>
      </c>
      <c r="AD3656">
        <f>TRIM($I3656&amp;"")</f>
        <v/>
      </c>
    </row>
    <row r="3657" ht="36" customHeight="1">
      <c r="A3657" s="14" t="n">
        <v>46224</v>
      </c>
      <c r="B3657" s="6" t="inlineStr">
        <is>
          <t>10284</t>
        </is>
      </c>
      <c r="C3657" s="6" t="inlineStr">
        <is>
          <t>M/C 0728 (AMARELO)</t>
        </is>
      </c>
      <c r="D3657" s="6" t="inlineStr">
        <is>
          <t>50 SECCIONADORA 2</t>
        </is>
      </c>
      <c r="E3657" s="6" t="n">
        <v>30003411</v>
      </c>
      <c r="F3657" s="6" t="inlineStr">
        <is>
          <t>PE FRONTAL 430X(108)51X25 MDF (ESQUERDO)</t>
        </is>
      </c>
      <c r="G3657" s="6" t="inlineStr">
        <is>
          <t>50 SECCIONADORA 2</t>
        </is>
      </c>
      <c r="H3657" s="6" t="inlineStr">
        <is>
          <t>50 SECCIONADORA 2</t>
        </is>
      </c>
      <c r="I3657" s="4" t="inlineStr">
        <is>
          <t>50 SECCIONADORA 2</t>
        </is>
      </c>
      <c r="J3657" s="4" t="n">
        <v>12</v>
      </c>
      <c r="K3657" s="6" t="n"/>
      <c r="L3657" s="6" t="n"/>
      <c r="M3657" s="6" t="n"/>
      <c r="N3657" s="6" t="n">
        <v>46223</v>
      </c>
      <c r="O3657" s="6" t="n">
        <v>12</v>
      </c>
      <c r="P3657" s="6" t="n"/>
      <c r="Q3657" s="6" t="n"/>
      <c r="R3657" s="6" t="n"/>
      <c r="S3657" s="6" t="n"/>
      <c r="T3657" s="6">
        <f>IF(OR($J3657="",$O3657=""),"",$O3657/$J3657)</f>
        <v/>
      </c>
      <c r="U3657" s="6" t="inlineStr">
        <is>
          <t>Concluído</t>
        </is>
      </c>
      <c r="V3657" s="6" t="n"/>
      <c r="W3657" s="6" t="n"/>
      <c r="X3657" s="6" t="n"/>
      <c r="Y3657" s="6" t="n"/>
      <c r="Z3657" s="6" t="n"/>
      <c r="AA3657" s="5" t="n"/>
      <c r="AB3657" s="6">
        <f>B3657&amp;"|"&amp;I3657</f>
        <v/>
      </c>
      <c r="AC3657">
        <f>IF($B3657="","","|"&amp;SUBSTITUTE(TRIM(SUBSTITUTE(SUBSTITUTE(SUBSTITUTE(SUBSTITUTE(SUBSTITUTE(SUBSTITUTE(SUBSTITUTE(SUBSTITUTE(SUBSTITUTE(SUBSTITUTE(SUBSTITUTE(SUBSTITUTE(SUBSTITUTE(SUBSTITUTE(TRIM($B3657&amp;""),CHAR(10)," "),CHAR(13)," "),"."," "),";"," "),","," "),"/"," "),"+"," "),"-"," "),"  "," "),"  "," "),"  "," "),"  "," "),"  "," "),"  "," "))," ","|")&amp;"|")</f>
        <v/>
      </c>
      <c r="AD3657">
        <f>TRIM($I3657&amp;"")</f>
        <v/>
      </c>
    </row>
    <row r="3658" ht="36" customHeight="1">
      <c r="A3658" s="14" t="n">
        <v>46224</v>
      </c>
      <c r="B3658" s="6" t="inlineStr">
        <is>
          <t>10284</t>
        </is>
      </c>
      <c r="C3658" s="6" t="inlineStr">
        <is>
          <t>M/C 0728 (AMARELO)</t>
        </is>
      </c>
      <c r="D3658" s="6" t="inlineStr">
        <is>
          <t>50 SECCIONADORA 2</t>
        </is>
      </c>
      <c r="E3658" s="6" t="n">
        <v>30003901</v>
      </c>
      <c r="F3658" s="6" t="inlineStr">
        <is>
          <t>PE TRASEIRO 920X30(911)X25 MDF (14PC) ESQ TRENTO</t>
        </is>
      </c>
      <c r="G3658" s="6" t="inlineStr">
        <is>
          <t>50 SECCIONADORA 2</t>
        </is>
      </c>
      <c r="H3658" s="6" t="inlineStr">
        <is>
          <t>50 SECCIONADORA 2</t>
        </is>
      </c>
      <c r="I3658" s="4" t="inlineStr">
        <is>
          <t>50 SECCIONADORA 2</t>
        </is>
      </c>
      <c r="J3658" s="4" t="n">
        <v>12</v>
      </c>
      <c r="K3658" s="6" t="n"/>
      <c r="L3658" s="6" t="n"/>
      <c r="M3658" s="6" t="n"/>
      <c r="N3658" s="6" t="n">
        <v>46223</v>
      </c>
      <c r="O3658" s="6" t="n">
        <v>12</v>
      </c>
      <c r="P3658" s="6" t="n"/>
      <c r="Q3658" s="6" t="n"/>
      <c r="R3658" s="6" t="n"/>
      <c r="S3658" s="6" t="n"/>
      <c r="T3658" s="6">
        <f>IF(OR($J3658="",$O3658=""),"",$O3658/$J3658)</f>
        <v/>
      </c>
      <c r="U3658" s="6" t="inlineStr">
        <is>
          <t>Concluído</t>
        </is>
      </c>
      <c r="V3658" s="6" t="n"/>
      <c r="W3658" s="6" t="n"/>
      <c r="X3658" s="6" t="n"/>
      <c r="Y3658" s="6" t="n"/>
      <c r="Z3658" s="6" t="n"/>
      <c r="AA3658" s="5" t="n"/>
      <c r="AB3658" s="6">
        <f>B3658&amp;"|"&amp;I3658</f>
        <v/>
      </c>
      <c r="AC3658">
        <f>IF($B3658="","","|"&amp;SUBSTITUTE(TRIM(SUBSTITUTE(SUBSTITUTE(SUBSTITUTE(SUBSTITUTE(SUBSTITUTE(SUBSTITUTE(SUBSTITUTE(SUBSTITUTE(SUBSTITUTE(SUBSTITUTE(SUBSTITUTE(SUBSTITUTE(SUBSTITUTE(SUBSTITUTE(TRIM($B3658&amp;""),CHAR(10)," "),CHAR(13)," "),"."," "),";"," "),","," "),"/"," "),"+"," "),"-"," "),"  "," "),"  "," "),"  "," "),"  "," "),"  "," "),"  "," "))," ","|")&amp;"|")</f>
        <v/>
      </c>
      <c r="AD3658">
        <f>TRIM($I3658&amp;"")</f>
        <v/>
      </c>
    </row>
    <row r="3659" ht="36" customHeight="1">
      <c r="A3659" s="14" t="n">
        <v>46224</v>
      </c>
      <c r="B3659" s="6" t="inlineStr">
        <is>
          <t>10284</t>
        </is>
      </c>
      <c r="C3659" s="6" t="inlineStr">
        <is>
          <t>M/C 0728 (AMARELO)</t>
        </is>
      </c>
      <c r="D3659" s="6" t="inlineStr">
        <is>
          <t>50 SECCIONADORA 2</t>
        </is>
      </c>
      <c r="E3659" s="6" t="n">
        <v>30003902</v>
      </c>
      <c r="F3659" s="6" t="inlineStr">
        <is>
          <t>PE TRASEIRO 920X30(911)X25 MDF (14PC) DIR TRENTO</t>
        </is>
      </c>
      <c r="G3659" s="6" t="inlineStr">
        <is>
          <t>50 SECCIONADORA 2</t>
        </is>
      </c>
      <c r="H3659" s="6" t="inlineStr">
        <is>
          <t>50 SECCIONADORA 2</t>
        </is>
      </c>
      <c r="I3659" s="4" t="inlineStr">
        <is>
          <t>50 SECCIONADORA 2</t>
        </is>
      </c>
      <c r="J3659" s="4" t="n">
        <v>12</v>
      </c>
      <c r="K3659" s="6" t="n"/>
      <c r="L3659" s="6" t="n"/>
      <c r="M3659" s="6" t="n"/>
      <c r="N3659" s="6" t="n">
        <v>46223</v>
      </c>
      <c r="O3659" s="6" t="n">
        <v>12</v>
      </c>
      <c r="P3659" s="6" t="n"/>
      <c r="Q3659" s="6" t="n"/>
      <c r="R3659" s="6" t="n"/>
      <c r="S3659" s="6" t="n"/>
      <c r="T3659" s="6">
        <f>IF(OR($J3659="",$O3659=""),"",$O3659/$J3659)</f>
        <v/>
      </c>
      <c r="U3659" s="6" t="inlineStr">
        <is>
          <t>Concluído</t>
        </is>
      </c>
      <c r="V3659" s="6" t="n"/>
      <c r="W3659" s="6" t="n"/>
      <c r="X3659" s="6" t="n"/>
      <c r="Y3659" s="6" t="n"/>
      <c r="Z3659" s="6" t="n"/>
      <c r="AA3659" s="5" t="n"/>
      <c r="AB3659" s="6">
        <f>B3659&amp;"|"&amp;I3659</f>
        <v/>
      </c>
      <c r="AC3659">
        <f>IF($B3659="","","|"&amp;SUBSTITUTE(TRIM(SUBSTITUTE(SUBSTITUTE(SUBSTITUTE(SUBSTITUTE(SUBSTITUTE(SUBSTITUTE(SUBSTITUTE(SUBSTITUTE(SUBSTITUTE(SUBSTITUTE(SUBSTITUTE(SUBSTITUTE(SUBSTITUTE(SUBSTITUTE(TRIM($B3659&amp;""),CHAR(10)," "),CHAR(13)," "),"."," "),";"," "),","," "),"/"," "),"+"," "),"-"," "),"  "," "),"  "," "),"  "," "),"  "," "),"  "," "),"  "," "))," ","|")&amp;"|")</f>
        <v/>
      </c>
      <c r="AD3659">
        <f>TRIM($I3659&amp;"")</f>
        <v/>
      </c>
    </row>
    <row r="3660" ht="36" customHeight="1">
      <c r="A3660" s="14" t="n">
        <v>46224</v>
      </c>
      <c r="B3660" s="6" t="inlineStr">
        <is>
          <t>10284</t>
        </is>
      </c>
      <c r="C3660" s="6" t="inlineStr">
        <is>
          <t>M/C 0728 (AMARELO)</t>
        </is>
      </c>
      <c r="D3660" s="6" t="inlineStr">
        <is>
          <t>50 SECCIONADORA 2</t>
        </is>
      </c>
      <c r="E3660" s="6" t="n">
        <v>30006101</v>
      </c>
      <c r="F3660" s="6" t="inlineStr">
        <is>
          <t>PE TRAS 880X30(911)X25 MDF (13PC) ESQ SANTIAGO NEW</t>
        </is>
      </c>
      <c r="G3660" s="6" t="inlineStr">
        <is>
          <t>50 SECCIONADORA 2</t>
        </is>
      </c>
      <c r="H3660" s="6" t="inlineStr">
        <is>
          <t>50 SECCIONADORA 2</t>
        </is>
      </c>
      <c r="I3660" s="4" t="inlineStr">
        <is>
          <t>50 SECCIONADORA 2</t>
        </is>
      </c>
      <c r="J3660" s="4" t="n">
        <v>600</v>
      </c>
      <c r="K3660" s="6" t="n"/>
      <c r="L3660" s="6" t="n"/>
      <c r="M3660" s="6" t="n"/>
      <c r="N3660" s="6" t="n">
        <v>46223</v>
      </c>
      <c r="O3660" s="6" t="n">
        <v>600</v>
      </c>
      <c r="P3660" s="6" t="n"/>
      <c r="Q3660" s="6" t="n"/>
      <c r="R3660" s="6" t="n"/>
      <c r="S3660" s="6" t="n"/>
      <c r="T3660" s="6">
        <f>IF(OR($J3660="",$O3660=""),"",$O3660/$J3660)</f>
        <v/>
      </c>
      <c r="U3660" s="6" t="inlineStr">
        <is>
          <t>Concluído</t>
        </is>
      </c>
      <c r="V3660" s="6" t="n"/>
      <c r="W3660" s="6" t="n"/>
      <c r="X3660" s="6" t="n"/>
      <c r="Y3660" s="6" t="n"/>
      <c r="Z3660" s="6" t="n"/>
      <c r="AA3660" s="5" t="n"/>
      <c r="AB3660" s="6">
        <f>B3660&amp;"|"&amp;I3660</f>
        <v/>
      </c>
      <c r="AC3660">
        <f>IF($B3660="","","|"&amp;SUBSTITUTE(TRIM(SUBSTITUTE(SUBSTITUTE(SUBSTITUTE(SUBSTITUTE(SUBSTITUTE(SUBSTITUTE(SUBSTITUTE(SUBSTITUTE(SUBSTITUTE(SUBSTITUTE(SUBSTITUTE(SUBSTITUTE(SUBSTITUTE(SUBSTITUTE(TRIM($B3660&amp;""),CHAR(10)," "),CHAR(13)," "),"."," "),";"," "),","," "),"/"," "),"+"," "),"-"," "),"  "," "),"  "," "),"  "," "),"  "," "),"  "," "),"  "," "))," ","|")&amp;"|")</f>
        <v/>
      </c>
      <c r="AD3660">
        <f>TRIM($I3660&amp;"")</f>
        <v/>
      </c>
    </row>
    <row r="3661" ht="36" customHeight="1">
      <c r="A3661" s="14" t="n">
        <v>46224</v>
      </c>
      <c r="B3661" s="6" t="inlineStr">
        <is>
          <t>10284</t>
        </is>
      </c>
      <c r="C3661" s="6" t="inlineStr">
        <is>
          <t>M/C 0728 (AMARELO)</t>
        </is>
      </c>
      <c r="D3661" s="6" t="inlineStr">
        <is>
          <t>50 SECCIONADORA 2</t>
        </is>
      </c>
      <c r="E3661" s="6" t="n">
        <v>30006102</v>
      </c>
      <c r="F3661" s="6" t="inlineStr">
        <is>
          <t>PE TRAS 880X30(911)X25 MDF (13PC) DIR SANTIAGO NEW</t>
        </is>
      </c>
      <c r="G3661" s="6" t="inlineStr">
        <is>
          <t>50 SECCIONADORA 2</t>
        </is>
      </c>
      <c r="H3661" s="6" t="inlineStr">
        <is>
          <t>50 SECCIONADORA 2</t>
        </is>
      </c>
      <c r="I3661" s="4" t="inlineStr">
        <is>
          <t>50 SECCIONADORA 2</t>
        </is>
      </c>
      <c r="J3661" s="4" t="n">
        <v>600</v>
      </c>
      <c r="K3661" s="6" t="n"/>
      <c r="L3661" s="6" t="n"/>
      <c r="M3661" s="6" t="n"/>
      <c r="N3661" s="6" t="n">
        <v>46223</v>
      </c>
      <c r="O3661" s="6" t="n">
        <v>600</v>
      </c>
      <c r="P3661" s="6" t="n"/>
      <c r="Q3661" s="6" t="n"/>
      <c r="R3661" s="6" t="n"/>
      <c r="S3661" s="6" t="n"/>
      <c r="T3661" s="6">
        <f>IF(OR($J3661="",$O3661=""),"",$O3661/$J3661)</f>
        <v/>
      </c>
      <c r="U3661" s="6" t="inlineStr">
        <is>
          <t>Concluído</t>
        </is>
      </c>
      <c r="V3661" s="6" t="n"/>
      <c r="W3661" s="6" t="n"/>
      <c r="X3661" s="6" t="n"/>
      <c r="Y3661" s="6" t="n"/>
      <c r="Z3661" s="6" t="n"/>
      <c r="AA3661" s="5" t="n"/>
      <c r="AB3661" s="6">
        <f>B3661&amp;"|"&amp;I3661</f>
        <v/>
      </c>
      <c r="AC3661">
        <f>IF($B3661="","","|"&amp;SUBSTITUTE(TRIM(SUBSTITUTE(SUBSTITUTE(SUBSTITUTE(SUBSTITUTE(SUBSTITUTE(SUBSTITUTE(SUBSTITUTE(SUBSTITUTE(SUBSTITUTE(SUBSTITUTE(SUBSTITUTE(SUBSTITUTE(SUBSTITUTE(SUBSTITUTE(TRIM($B3661&amp;""),CHAR(10)," "),CHAR(13)," "),"."," "),";"," "),","," "),"/"," "),"+"," "),"-"," "),"  "," "),"  "," "),"  "," "),"  "," "),"  "," "),"  "," "))," ","|")&amp;"|")</f>
        <v/>
      </c>
      <c r="AD3661">
        <f>TRIM($I3661&amp;"")</f>
        <v/>
      </c>
    </row>
    <row r="3662" ht="36" customHeight="1">
      <c r="A3662" s="14" t="n">
        <v>46224</v>
      </c>
      <c r="B3662" s="6" t="inlineStr">
        <is>
          <t>10284</t>
        </is>
      </c>
      <c r="C3662" s="6" t="inlineStr">
        <is>
          <t>M/C 0728 (AMARELO)</t>
        </is>
      </c>
      <c r="D3662" s="6" t="inlineStr">
        <is>
          <t>50 SECCIONADORA 2</t>
        </is>
      </c>
      <c r="E3662" s="6" t="n">
        <v>30006110</v>
      </c>
      <c r="F3662" s="6" t="inlineStr">
        <is>
          <t>PE FRONTAL 430X(108)51X25 MDF (DIR) SANTIAGO NEW</t>
        </is>
      </c>
      <c r="G3662" s="6" t="inlineStr">
        <is>
          <t>50 SECCIONADORA 2</t>
        </is>
      </c>
      <c r="H3662" s="6" t="inlineStr">
        <is>
          <t>50 SECCIONADORA 2</t>
        </is>
      </c>
      <c r="I3662" s="4" t="inlineStr">
        <is>
          <t>50 SECCIONADORA 2</t>
        </is>
      </c>
      <c r="J3662" s="4" t="n">
        <v>600</v>
      </c>
      <c r="K3662" s="6" t="n"/>
      <c r="L3662" s="6" t="n"/>
      <c r="M3662" s="6" t="n"/>
      <c r="N3662" s="6" t="n">
        <v>46223</v>
      </c>
      <c r="O3662" s="6" t="n">
        <v>600</v>
      </c>
      <c r="P3662" s="6" t="n"/>
      <c r="Q3662" s="6" t="n"/>
      <c r="R3662" s="6" t="n"/>
      <c r="S3662" s="6" t="n"/>
      <c r="T3662" s="6">
        <f>IF(OR($J3662="",$O3662=""),"",$O3662/$J3662)</f>
        <v/>
      </c>
      <c r="U3662" s="6" t="inlineStr">
        <is>
          <t>Concluído</t>
        </is>
      </c>
      <c r="V3662" s="6" t="n"/>
      <c r="W3662" s="6" t="n"/>
      <c r="X3662" s="6" t="n"/>
      <c r="Y3662" s="6" t="n"/>
      <c r="Z3662" s="6" t="n"/>
      <c r="AA3662" s="5" t="n"/>
      <c r="AB3662" s="6">
        <f>B3662&amp;"|"&amp;I3662</f>
        <v/>
      </c>
      <c r="AC3662">
        <f>IF($B3662="","","|"&amp;SUBSTITUTE(TRIM(SUBSTITUTE(SUBSTITUTE(SUBSTITUTE(SUBSTITUTE(SUBSTITUTE(SUBSTITUTE(SUBSTITUTE(SUBSTITUTE(SUBSTITUTE(SUBSTITUTE(SUBSTITUTE(SUBSTITUTE(SUBSTITUTE(SUBSTITUTE(TRIM($B3662&amp;""),CHAR(10)," "),CHAR(13)," "),"."," "),";"," "),","," "),"/"," "),"+"," "),"-"," "),"  "," "),"  "," "),"  "," "),"  "," "),"  "," "),"  "," "))," ","|")&amp;"|")</f>
        <v/>
      </c>
      <c r="AD3662">
        <f>TRIM($I3662&amp;"")</f>
        <v/>
      </c>
    </row>
    <row r="3663" ht="36" customHeight="1">
      <c r="A3663" s="14" t="n">
        <v>46224</v>
      </c>
      <c r="B3663" s="6" t="inlineStr">
        <is>
          <t>10284</t>
        </is>
      </c>
      <c r="C3663" s="6" t="inlineStr">
        <is>
          <t>M/C 0728 (AMARELO)</t>
        </is>
      </c>
      <c r="D3663" s="6" t="inlineStr">
        <is>
          <t>50 SECCIONADORA 2</t>
        </is>
      </c>
      <c r="E3663" s="6" t="n">
        <v>30006111</v>
      </c>
      <c r="F3663" s="6" t="inlineStr">
        <is>
          <t>PE FRONTAL 430X(108)51X25MDF (ESQRD) SANTIAGO NEW</t>
        </is>
      </c>
      <c r="G3663" s="6" t="inlineStr">
        <is>
          <t>50 SECCIONADORA 2</t>
        </is>
      </c>
      <c r="H3663" s="6" t="inlineStr">
        <is>
          <t>50 SECCIONADORA 2</t>
        </is>
      </c>
      <c r="I3663" s="4" t="inlineStr">
        <is>
          <t>50 SECCIONADORA 2</t>
        </is>
      </c>
      <c r="J3663" s="4" t="n">
        <v>600</v>
      </c>
      <c r="K3663" s="6" t="n"/>
      <c r="L3663" s="6" t="n"/>
      <c r="M3663" s="6" t="n"/>
      <c r="N3663" s="6" t="n">
        <v>46223</v>
      </c>
      <c r="O3663" s="6" t="n">
        <v>600</v>
      </c>
      <c r="P3663" s="6" t="n"/>
      <c r="Q3663" s="6" t="n"/>
      <c r="R3663" s="6" t="n"/>
      <c r="S3663" s="6" t="n"/>
      <c r="T3663" s="6">
        <f>IF(OR($J3663="",$O3663=""),"",$O3663/$J3663)</f>
        <v/>
      </c>
      <c r="U3663" s="6" t="inlineStr">
        <is>
          <t>Concluído</t>
        </is>
      </c>
      <c r="V3663" s="6" t="n"/>
      <c r="W3663" s="6" t="n"/>
      <c r="X3663" s="6" t="n"/>
      <c r="Y3663" s="6" t="n"/>
      <c r="Z3663" s="6" t="n"/>
      <c r="AA3663" s="5" t="n"/>
      <c r="AB3663" s="6">
        <f>B3663&amp;"|"&amp;I3663</f>
        <v/>
      </c>
      <c r="AC3663">
        <f>IF($B3663="","","|"&amp;SUBSTITUTE(TRIM(SUBSTITUTE(SUBSTITUTE(SUBSTITUTE(SUBSTITUTE(SUBSTITUTE(SUBSTITUTE(SUBSTITUTE(SUBSTITUTE(SUBSTITUTE(SUBSTITUTE(SUBSTITUTE(SUBSTITUTE(SUBSTITUTE(SUBSTITUTE(TRIM($B3663&amp;""),CHAR(10)," "),CHAR(13)," "),"."," "),";"," "),","," "),"/"," "),"+"," "),"-"," "),"  "," "),"  "," "),"  "," "),"  "," "),"  "," "),"  "," "))," ","|")&amp;"|")</f>
        <v/>
      </c>
      <c r="AD3663">
        <f>TRIM($I3663&amp;"")</f>
        <v/>
      </c>
    </row>
    <row r="3664" ht="36" customHeight="1">
      <c r="A3664" s="14" t="n">
        <v>46224</v>
      </c>
      <c r="B3664" s="6" t="inlineStr">
        <is>
          <t>10284</t>
        </is>
      </c>
      <c r="C3664" s="6" t="inlineStr">
        <is>
          <t>M/C 0728 (AMARELO)</t>
        </is>
      </c>
      <c r="D3664" s="6" t="inlineStr">
        <is>
          <t>50 SECCIONADORA 2</t>
        </is>
      </c>
      <c r="E3664" s="6" t="n">
        <v>30006801</v>
      </c>
      <c r="F3664" s="6" t="inlineStr">
        <is>
          <t>PE TRASEIRO 980X94(911)X25 MDF (8PCS)- CAD GENOVA</t>
        </is>
      </c>
      <c r="G3664" s="6" t="inlineStr">
        <is>
          <t>50 SECCIONADORA 2</t>
        </is>
      </c>
      <c r="H3664" s="6" t="inlineStr">
        <is>
          <t>50 SECCIONADORA 2</t>
        </is>
      </c>
      <c r="I3664" s="4" t="inlineStr">
        <is>
          <t>50 SECCIONADORA 2</t>
        </is>
      </c>
      <c r="J3664" s="4" t="n">
        <v>8</v>
      </c>
      <c r="K3664" s="6" t="n"/>
      <c r="L3664" s="6" t="n"/>
      <c r="M3664" s="6" t="n"/>
      <c r="N3664" s="6" t="n">
        <v>46223</v>
      </c>
      <c r="O3664" s="6" t="n">
        <v>8</v>
      </c>
      <c r="P3664" s="6" t="n"/>
      <c r="Q3664" s="6" t="n"/>
      <c r="R3664" s="6" t="n"/>
      <c r="S3664" s="6" t="n"/>
      <c r="T3664" s="6">
        <f>IF(OR($J3664="",$O3664=""),"",$O3664/$J3664)</f>
        <v/>
      </c>
      <c r="U3664" s="6" t="inlineStr">
        <is>
          <t>Concluído</t>
        </is>
      </c>
      <c r="V3664" s="6" t="n"/>
      <c r="W3664" s="6" t="n"/>
      <c r="X3664" s="6" t="n"/>
      <c r="Y3664" s="6" t="n"/>
      <c r="Z3664" s="6" t="n"/>
      <c r="AA3664" s="5" t="n"/>
      <c r="AB3664" s="6">
        <f>B3664&amp;"|"&amp;I3664</f>
        <v/>
      </c>
      <c r="AC3664">
        <f>IF($B3664="","","|"&amp;SUBSTITUTE(TRIM(SUBSTITUTE(SUBSTITUTE(SUBSTITUTE(SUBSTITUTE(SUBSTITUTE(SUBSTITUTE(SUBSTITUTE(SUBSTITUTE(SUBSTITUTE(SUBSTITUTE(SUBSTITUTE(SUBSTITUTE(SUBSTITUTE(SUBSTITUTE(TRIM($B3664&amp;""),CHAR(10)," "),CHAR(13)," "),"."," "),";"," "),","," "),"/"," "),"+"," "),"-"," "),"  "," "),"  "," "),"  "," "),"  "," "),"  "," "),"  "," "))," ","|")&amp;"|")</f>
        <v/>
      </c>
      <c r="AD3664">
        <f>TRIM($I3664&amp;"")</f>
        <v/>
      </c>
    </row>
    <row r="3665" ht="36" customHeight="1">
      <c r="A3665" s="14" t="n">
        <v>46224</v>
      </c>
      <c r="B3665" s="6" t="inlineStr">
        <is>
          <t>10284</t>
        </is>
      </c>
      <c r="C3665" s="6" t="inlineStr">
        <is>
          <t>M/C 0728 (AMARELO)</t>
        </is>
      </c>
      <c r="D3665" s="6" t="inlineStr">
        <is>
          <t>50 SECCIONADORA 2</t>
        </is>
      </c>
      <c r="E3665" s="6" t="n">
        <v>30006802</v>
      </c>
      <c r="F3665" s="6" t="inlineStr">
        <is>
          <t>TRAV SUPERIOR 360X55X25 MDP - CAD GENOVA</t>
        </is>
      </c>
      <c r="G3665" s="6" t="inlineStr">
        <is>
          <t>50 SECCIONADORA 2</t>
        </is>
      </c>
      <c r="H3665" s="6" t="inlineStr">
        <is>
          <t>50 SECCIONADORA 2</t>
        </is>
      </c>
      <c r="I3665" s="4" t="inlineStr">
        <is>
          <t>50 SECCIONADORA 2</t>
        </is>
      </c>
      <c r="J3665" s="4" t="n">
        <v>4</v>
      </c>
      <c r="K3665" s="6" t="n"/>
      <c r="L3665" s="6" t="n"/>
      <c r="M3665" s="6" t="n"/>
      <c r="N3665" s="6" t="n">
        <v>46223</v>
      </c>
      <c r="O3665" s="6" t="n">
        <v>4</v>
      </c>
      <c r="P3665" s="6" t="n"/>
      <c r="Q3665" s="6" t="n"/>
      <c r="R3665" s="6" t="n"/>
      <c r="S3665" s="6" t="n"/>
      <c r="T3665" s="6">
        <f>IF(OR($J3665="",$O3665=""),"",$O3665/$J3665)</f>
        <v/>
      </c>
      <c r="U3665" s="6" t="inlineStr">
        <is>
          <t>Concluído</t>
        </is>
      </c>
      <c r="V3665" s="6" t="n"/>
      <c r="W3665" s="6" t="n"/>
      <c r="X3665" s="6" t="n"/>
      <c r="Y3665" s="6" t="n"/>
      <c r="Z3665" s="6" t="n"/>
      <c r="AA3665" s="5" t="n"/>
      <c r="AB3665" s="6">
        <f>B3665&amp;"|"&amp;I3665</f>
        <v/>
      </c>
      <c r="AC3665">
        <f>IF($B3665="","","|"&amp;SUBSTITUTE(TRIM(SUBSTITUTE(SUBSTITUTE(SUBSTITUTE(SUBSTITUTE(SUBSTITUTE(SUBSTITUTE(SUBSTITUTE(SUBSTITUTE(SUBSTITUTE(SUBSTITUTE(SUBSTITUTE(SUBSTITUTE(SUBSTITUTE(SUBSTITUTE(TRIM($B3665&amp;""),CHAR(10)," "),CHAR(13)," "),"."," "),";"," "),","," "),"/"," "),"+"," "),"-"," "),"  "," "),"  "," "),"  "," "),"  "," "),"  "," "),"  "," "))," ","|")&amp;"|")</f>
        <v/>
      </c>
      <c r="AD3665">
        <f>TRIM($I3665&amp;"")</f>
        <v/>
      </c>
    </row>
    <row r="3666" ht="36" customHeight="1">
      <c r="A3666" s="14" t="n">
        <v>46224</v>
      </c>
      <c r="B3666" s="6" t="inlineStr">
        <is>
          <t>10284</t>
        </is>
      </c>
      <c r="C3666" s="6" t="inlineStr">
        <is>
          <t>M/C 0728 (AMARELO)</t>
        </is>
      </c>
      <c r="D3666" s="6" t="inlineStr">
        <is>
          <t>50 SECCIONADORA 2</t>
        </is>
      </c>
      <c r="E3666" s="6" t="n">
        <v>30006803</v>
      </c>
      <c r="F3666" s="6" t="inlineStr">
        <is>
          <t>TRAV CENTRAL 360X70X25 MDP - CAD GENOVA</t>
        </is>
      </c>
      <c r="G3666" s="6" t="inlineStr">
        <is>
          <t>50 SECCIONADORA 2</t>
        </is>
      </c>
      <c r="H3666" s="6" t="inlineStr">
        <is>
          <t>50 SECCIONADORA 2</t>
        </is>
      </c>
      <c r="I3666" s="4" t="inlineStr">
        <is>
          <t>50 SECCIONADORA 2</t>
        </is>
      </c>
      <c r="J3666" s="4" t="n">
        <v>4</v>
      </c>
      <c r="K3666" s="6" t="n"/>
      <c r="L3666" s="6" t="n"/>
      <c r="M3666" s="6" t="n"/>
      <c r="N3666" s="6" t="n">
        <v>46223</v>
      </c>
      <c r="O3666" s="6" t="n">
        <v>4</v>
      </c>
      <c r="P3666" s="6" t="n"/>
      <c r="Q3666" s="6" t="n"/>
      <c r="R3666" s="6" t="n"/>
      <c r="S3666" s="6" t="n"/>
      <c r="T3666" s="6">
        <f>IF(OR($J3666="",$O3666=""),"",$O3666/$J3666)</f>
        <v/>
      </c>
      <c r="U3666" s="6" t="inlineStr">
        <is>
          <t>Concluído</t>
        </is>
      </c>
      <c r="V3666" s="6" t="n"/>
      <c r="W3666" s="6" t="n"/>
      <c r="X3666" s="6" t="n"/>
      <c r="Y3666" s="6" t="n"/>
      <c r="Z3666" s="6" t="n"/>
      <c r="AA3666" s="5" t="n"/>
      <c r="AB3666" s="6">
        <f>B3666&amp;"|"&amp;I3666</f>
        <v/>
      </c>
      <c r="AC3666">
        <f>IF($B3666="","","|"&amp;SUBSTITUTE(TRIM(SUBSTITUTE(SUBSTITUTE(SUBSTITUTE(SUBSTITUTE(SUBSTITUTE(SUBSTITUTE(SUBSTITUTE(SUBSTITUTE(SUBSTITUTE(SUBSTITUTE(SUBSTITUTE(SUBSTITUTE(SUBSTITUTE(SUBSTITUTE(TRIM($B3666&amp;""),CHAR(10)," "),CHAR(13)," "),"."," "),";"," "),","," "),"/"," "),"+"," "),"-"," "),"  "," "),"  "," "),"  "," "),"  "," "),"  "," "),"  "," "))," ","|")&amp;"|")</f>
        <v/>
      </c>
      <c r="AD3666">
        <f>TRIM($I3666&amp;"")</f>
        <v/>
      </c>
    </row>
    <row r="3667" ht="72" customHeight="1">
      <c r="A3667" s="14" t="n">
        <v>46232</v>
      </c>
      <c r="B3667" s="6" t="inlineStr">
        <is>
          <t>10274,10275,10276,10277,10279,10280,10281,10278</t>
        </is>
      </c>
      <c r="C3667" s="6" t="inlineStr">
        <is>
          <t>MAD 0803 CAD.1 (LARANJA)</t>
        </is>
      </c>
      <c r="D3667" s="6" t="inlineStr">
        <is>
          <t>60 USINAGEM AUTOMATIZADA</t>
        </is>
      </c>
      <c r="E3667" s="6" t="n">
        <v>30008507</v>
      </c>
      <c r="F3667" s="6" t="inlineStr">
        <is>
          <t>LAT ENCOSTO 525X60(911)X18 MDF (12PCS) TOPAZIO MTD</t>
        </is>
      </c>
      <c r="G3667" s="6" t="inlineStr">
        <is>
          <t>60 USINAGEM AUTOMATIZADA</t>
        </is>
      </c>
      <c r="H3667" s="6" t="inlineStr">
        <is>
          <t>60 USINAGEM AUTOMATIZADA</t>
        </is>
      </c>
      <c r="I3667" s="4" t="inlineStr">
        <is>
          <t>60 USINAGEM AUTOMATIZADA</t>
        </is>
      </c>
      <c r="J3667" s="4" t="n">
        <v>8</v>
      </c>
      <c r="K3667" s="6" t="n"/>
      <c r="L3667" s="6" t="n"/>
      <c r="M3667" s="6" t="n"/>
      <c r="N3667" s="6" t="n">
        <v>46225</v>
      </c>
      <c r="O3667" s="6" t="n">
        <v>8</v>
      </c>
      <c r="P3667" s="6" t="n"/>
      <c r="Q3667" s="6" t="n"/>
      <c r="R3667" s="6" t="n"/>
      <c r="S3667" s="6" t="n"/>
      <c r="T3667" s="6">
        <f>IF(OR($J3667="",$O3667=""),"",$O3667/$J3667)</f>
        <v/>
      </c>
      <c r="U3667" s="6" t="inlineStr">
        <is>
          <t>Concluído</t>
        </is>
      </c>
      <c r="V3667" s="6" t="n"/>
      <c r="W3667" s="6" t="n"/>
      <c r="X3667" s="6" t="n"/>
      <c r="Y3667" s="6" t="n"/>
      <c r="Z3667" s="6" t="n"/>
      <c r="AA3667" s="5" t="n"/>
      <c r="AB3667" s="6">
        <f>B3667&amp;"|"&amp;I3667</f>
        <v/>
      </c>
      <c r="AC3667">
        <f>IF($B3667="","","|"&amp;SUBSTITUTE(TRIM(SUBSTITUTE(SUBSTITUTE(SUBSTITUTE(SUBSTITUTE(SUBSTITUTE(SUBSTITUTE(SUBSTITUTE(SUBSTITUTE(SUBSTITUTE(SUBSTITUTE(SUBSTITUTE(SUBSTITUTE(SUBSTITUTE(SUBSTITUTE(TRIM($B3667&amp;""),CHAR(10)," "),CHAR(13)," "),"."," "),";"," "),","," "),"/"," "),"+"," "),"-"," "),"  "," "),"  "," "),"  "," "),"  "," "),"  "," "),"  "," "))," ","|")&amp;"|")</f>
        <v/>
      </c>
      <c r="AD3667">
        <f>TRIM($I3667&amp;"")</f>
        <v/>
      </c>
    </row>
    <row r="3668" ht="72" customHeight="1">
      <c r="A3668" s="14" t="n">
        <v>46232</v>
      </c>
      <c r="B3668" s="6" t="inlineStr">
        <is>
          <t>10274,10275,10276,10277,10279,10280,10281,10278</t>
        </is>
      </c>
      <c r="C3668" s="6" t="inlineStr">
        <is>
          <t>MAD 0803 CAD.1 (LARANJA)</t>
        </is>
      </c>
      <c r="D3668" s="6" t="inlineStr">
        <is>
          <t>60 USINAGEM AUTOMATIZADA</t>
        </is>
      </c>
      <c r="E3668" s="6" t="n">
        <v>30002321</v>
      </c>
      <c r="F3668" s="6" t="inlineStr">
        <is>
          <t>APOIO ESPA 360X40(911)X25 MDF (19PÇS) - TOPAZIO</t>
        </is>
      </c>
      <c r="G3668" s="6" t="inlineStr">
        <is>
          <t>60 USINAGEM AUTOMATIZADA</t>
        </is>
      </c>
      <c r="H3668" s="6" t="inlineStr">
        <is>
          <t>60 USINAGEM AUTOMATIZADA</t>
        </is>
      </c>
      <c r="I3668" s="4" t="inlineStr">
        <is>
          <t>60 USINAGEM AUTOMATIZADA</t>
        </is>
      </c>
      <c r="J3668" s="4" t="n">
        <v>24</v>
      </c>
      <c r="K3668" s="6" t="n"/>
      <c r="L3668" s="6" t="n"/>
      <c r="M3668" s="6" t="n"/>
      <c r="N3668" s="6" t="n">
        <v>46225</v>
      </c>
      <c r="O3668" s="6" t="n">
        <v>24</v>
      </c>
      <c r="P3668" s="6" t="n"/>
      <c r="Q3668" s="6" t="n"/>
      <c r="R3668" s="6" t="n"/>
      <c r="S3668" s="6" t="n"/>
      <c r="T3668" s="6">
        <f>IF(OR($J3668="",$O3668=""),"",$O3668/$J3668)</f>
        <v/>
      </c>
      <c r="U3668" s="6" t="inlineStr">
        <is>
          <t>Concluído</t>
        </is>
      </c>
      <c r="V3668" s="6" t="n"/>
      <c r="W3668" s="6" t="n"/>
      <c r="X3668" s="6" t="n"/>
      <c r="Y3668" s="6" t="n"/>
      <c r="Z3668" s="6" t="n"/>
      <c r="AA3668" s="5" t="n"/>
      <c r="AB3668" s="6">
        <f>B3668&amp;"|"&amp;I3668</f>
        <v/>
      </c>
      <c r="AC3668">
        <f>IF($B3668="","","|"&amp;SUBSTITUTE(TRIM(SUBSTITUTE(SUBSTITUTE(SUBSTITUTE(SUBSTITUTE(SUBSTITUTE(SUBSTITUTE(SUBSTITUTE(SUBSTITUTE(SUBSTITUTE(SUBSTITUTE(SUBSTITUTE(SUBSTITUTE(SUBSTITUTE(SUBSTITUTE(TRIM($B3668&amp;""),CHAR(10)," "),CHAR(13)," "),"."," "),";"," "),","," "),"/"," "),"+"," "),"-"," "),"  "," "),"  "," "),"  "," "),"  "," "),"  "," "),"  "," "))," ","|")&amp;"|")</f>
        <v/>
      </c>
      <c r="AD3668">
        <f>TRIM($I3668&amp;"")</f>
        <v/>
      </c>
    </row>
    <row r="3669" ht="72" customHeight="1">
      <c r="A3669" s="14" t="n">
        <v>46232</v>
      </c>
      <c r="B3669" s="6" t="inlineStr">
        <is>
          <t>10274,10275,10276,10277,10279,10280,10281,10278</t>
        </is>
      </c>
      <c r="C3669" s="6" t="inlineStr">
        <is>
          <t>MAD 0803 CAD.1 (LARANJA)</t>
        </is>
      </c>
      <c r="D3669" s="6" t="inlineStr">
        <is>
          <t>60 USINAGEM AUTOMATIZADA</t>
        </is>
      </c>
      <c r="E3669" s="6" t="n">
        <v>30002322</v>
      </c>
      <c r="F3669" s="6" t="inlineStr">
        <is>
          <t>TRA CENT 360X40(911)X25 MDF (19PÇS) - PÉ INTEIRO</t>
        </is>
      </c>
      <c r="G3669" s="6" t="inlineStr">
        <is>
          <t>60 USINAGEM AUTOMATIZADA</t>
        </is>
      </c>
      <c r="H3669" s="6" t="inlineStr">
        <is>
          <t>60 USINAGEM AUTOMATIZADA</t>
        </is>
      </c>
      <c r="I3669" s="4" t="inlineStr">
        <is>
          <t>60 USINAGEM AUTOMATIZADA</t>
        </is>
      </c>
      <c r="J3669" s="4" t="n">
        <v>24</v>
      </c>
      <c r="K3669" s="6" t="n"/>
      <c r="L3669" s="6" t="n"/>
      <c r="M3669" s="6" t="n"/>
      <c r="N3669" s="6" t="n">
        <v>46225</v>
      </c>
      <c r="O3669" s="6" t="n">
        <v>24</v>
      </c>
      <c r="P3669" s="6" t="n"/>
      <c r="Q3669" s="6" t="n"/>
      <c r="R3669" s="6" t="n"/>
      <c r="S3669" s="6" t="n"/>
      <c r="T3669" s="6">
        <f>IF(OR($J3669="",$O3669=""),"",$O3669/$J3669)</f>
        <v/>
      </c>
      <c r="U3669" s="6" t="inlineStr">
        <is>
          <t>Concluído</t>
        </is>
      </c>
      <c r="V3669" s="6" t="n"/>
      <c r="W3669" s="6" t="n"/>
      <c r="X3669" s="6" t="n"/>
      <c r="Y3669" s="6" t="n"/>
      <c r="Z3669" s="6" t="n"/>
      <c r="AA3669" s="5" t="n"/>
      <c r="AB3669" s="6">
        <f>B3669&amp;"|"&amp;I3669</f>
        <v/>
      </c>
      <c r="AC3669">
        <f>IF($B3669="","","|"&amp;SUBSTITUTE(TRIM(SUBSTITUTE(SUBSTITUTE(SUBSTITUTE(SUBSTITUTE(SUBSTITUTE(SUBSTITUTE(SUBSTITUTE(SUBSTITUTE(SUBSTITUTE(SUBSTITUTE(SUBSTITUTE(SUBSTITUTE(SUBSTITUTE(SUBSTITUTE(TRIM($B3669&amp;""),CHAR(10)," "),CHAR(13)," "),"."," "),";"," "),","," "),"/"," "),"+"," "),"-"," "),"  "," "),"  "," "),"  "," "),"  "," "),"  "," "),"  "," "))," ","|")&amp;"|")</f>
        <v/>
      </c>
      <c r="AD3669">
        <f>TRIM($I3669&amp;"")</f>
        <v/>
      </c>
    </row>
    <row r="3670" ht="60" customHeight="1">
      <c r="A3670" s="14" t="n">
        <v>46225</v>
      </c>
      <c r="B3670" s="6" t="inlineStr">
        <is>
          <t>10284</t>
        </is>
      </c>
      <c r="C3670" s="6" t="inlineStr">
        <is>
          <t>M/C 0728 (AMARELO)</t>
        </is>
      </c>
      <c r="D3670" s="6" t="inlineStr">
        <is>
          <t>60 USINAGEM AUTOMATIZADA</t>
        </is>
      </c>
      <c r="E3670" s="6" t="n">
        <v>30001309</v>
      </c>
      <c r="F3670" s="6" t="inlineStr">
        <is>
          <t>TRA CENTR 360X56(911)X25 MDP (14PCS) - PE INTEIRO</t>
        </is>
      </c>
      <c r="G3670" s="6" t="inlineStr">
        <is>
          <t>60 USINAGEM AUTOMATIZADA</t>
        </is>
      </c>
      <c r="H3670" s="6" t="inlineStr">
        <is>
          <t>60 USINAGEM AUTOMATIZADA</t>
        </is>
      </c>
      <c r="I3670" s="4" t="inlineStr">
        <is>
          <t>60 USINAGEM AUTOMATIZADA</t>
        </is>
      </c>
      <c r="J3670" s="4" t="n">
        <v>8</v>
      </c>
      <c r="K3670" s="6" t="n"/>
      <c r="L3670" s="6" t="n"/>
      <c r="M3670" s="6" t="n"/>
      <c r="N3670" s="6" t="n">
        <v>46225</v>
      </c>
      <c r="O3670" s="6" t="n">
        <v>8</v>
      </c>
      <c r="P3670" s="6" t="n"/>
      <c r="Q3670" s="6" t="n"/>
      <c r="R3670" s="6" t="n"/>
      <c r="S3670" s="6" t="n"/>
      <c r="T3670" s="6">
        <f>IF(OR($J3670="",$O3670=""),"",$O3670/$J3670)</f>
        <v/>
      </c>
      <c r="U3670" s="6" t="inlineStr">
        <is>
          <t>Concluído</t>
        </is>
      </c>
      <c r="V3670" s="6" t="n"/>
      <c r="W3670" s="6" t="n"/>
      <c r="X3670" s="6" t="n"/>
      <c r="Y3670" s="6" t="n"/>
      <c r="Z3670" s="6" t="n"/>
      <c r="AA3670" s="5" t="n"/>
      <c r="AB3670" s="6">
        <f>B3670&amp;"|"&amp;I3670</f>
        <v/>
      </c>
      <c r="AC3670">
        <f>IF($B3670="","","|"&amp;SUBSTITUTE(TRIM(SUBSTITUTE(SUBSTITUTE(SUBSTITUTE(SUBSTITUTE(SUBSTITUTE(SUBSTITUTE(SUBSTITUTE(SUBSTITUTE(SUBSTITUTE(SUBSTITUTE(SUBSTITUTE(SUBSTITUTE(SUBSTITUTE(SUBSTITUTE(TRIM($B3670&amp;""),CHAR(10)," "),CHAR(13)," "),"."," "),";"," "),","," "),"/"," "),"+"," "),"-"," "),"  "," "),"  "," "),"  "," "),"  "," "),"  "," "),"  "," "))," ","|")&amp;"|")</f>
        <v/>
      </c>
      <c r="AD3670">
        <f>TRIM($I3670&amp;"")</f>
        <v/>
      </c>
    </row>
    <row r="3671" ht="60" customHeight="1">
      <c r="A3671" s="14" t="n">
        <v>46225</v>
      </c>
      <c r="B3671" s="6" t="inlineStr">
        <is>
          <t>10284</t>
        </is>
      </c>
      <c r="C3671" s="6" t="inlineStr">
        <is>
          <t>M/C 0728 (AMARELO)</t>
        </is>
      </c>
      <c r="D3671" s="6" t="inlineStr">
        <is>
          <t>60 USINAGEM AUTOMATIZADA</t>
        </is>
      </c>
      <c r="E3671" s="6" t="n">
        <v>30001201</v>
      </c>
      <c r="F3671" s="6" t="inlineStr">
        <is>
          <t>PE TRASEIRO 980X65(911)X25 MDF (11PCS)- CAD PE INT</t>
        </is>
      </c>
      <c r="G3671" s="6" t="inlineStr">
        <is>
          <t>60 USINAGEM AUTOMATIZADA</t>
        </is>
      </c>
      <c r="H3671" s="6" t="inlineStr">
        <is>
          <t>60 USINAGEM AUTOMATIZADA</t>
        </is>
      </c>
      <c r="I3671" s="4" t="inlineStr">
        <is>
          <t>60 USINAGEM AUTOMATIZADA</t>
        </is>
      </c>
      <c r="J3671" s="4" t="n">
        <v>24</v>
      </c>
      <c r="K3671" s="6" t="n"/>
      <c r="L3671" s="6" t="n"/>
      <c r="M3671" s="6" t="n"/>
      <c r="N3671" s="6" t="n">
        <v>46225</v>
      </c>
      <c r="O3671" s="6" t="n">
        <v>24</v>
      </c>
      <c r="P3671" s="6" t="n"/>
      <c r="Q3671" s="6" t="n"/>
      <c r="R3671" s="6" t="n"/>
      <c r="S3671" s="6" t="n"/>
      <c r="T3671" s="6">
        <f>IF(OR($J3671="",$O3671=""),"",$O3671/$J3671)</f>
        <v/>
      </c>
      <c r="U3671" s="6" t="inlineStr">
        <is>
          <t>Concluído</t>
        </is>
      </c>
      <c r="V3671" s="6" t="n"/>
      <c r="W3671" s="6" t="n"/>
      <c r="X3671" s="6" t="n"/>
      <c r="Y3671" s="6" t="n"/>
      <c r="Z3671" s="6" t="n"/>
      <c r="AA3671" s="5" t="n"/>
      <c r="AB3671" s="6">
        <f>B3671&amp;"|"&amp;I3671</f>
        <v/>
      </c>
      <c r="AC3671">
        <f>IF($B3671="","","|"&amp;SUBSTITUTE(TRIM(SUBSTITUTE(SUBSTITUTE(SUBSTITUTE(SUBSTITUTE(SUBSTITUTE(SUBSTITUTE(SUBSTITUTE(SUBSTITUTE(SUBSTITUTE(SUBSTITUTE(SUBSTITUTE(SUBSTITUTE(SUBSTITUTE(SUBSTITUTE(TRIM($B3671&amp;""),CHAR(10)," "),CHAR(13)," "),"."," "),";"," "),","," "),"/"," "),"+"," "),"-"," "),"  "," "),"  "," "),"  "," "),"  "," "),"  "," "),"  "," "))," ","|")&amp;"|")</f>
        <v/>
      </c>
      <c r="AD3671">
        <f>TRIM($I3671&amp;"")</f>
        <v/>
      </c>
    </row>
    <row r="3672" ht="60" customHeight="1">
      <c r="A3672" s="14" t="n">
        <v>46225</v>
      </c>
      <c r="B3672" s="6" t="inlineStr">
        <is>
          <t>10284</t>
        </is>
      </c>
      <c r="C3672" s="6" t="inlineStr">
        <is>
          <t>M/C 0728 (AMARELO)</t>
        </is>
      </c>
      <c r="D3672" s="6" t="inlineStr">
        <is>
          <t>60 USINAGEM AUTOMATIZADA</t>
        </is>
      </c>
      <c r="E3672" s="6" t="n">
        <v>30001301</v>
      </c>
      <c r="F3672" s="6" t="inlineStr">
        <is>
          <t>PE TRASEIRO 920X65(911)X25 MDF (11PCS)- CAD PE INT</t>
        </is>
      </c>
      <c r="G3672" s="6" t="inlineStr">
        <is>
          <t>60 USINAGEM AUTOMATIZADA</t>
        </is>
      </c>
      <c r="H3672" s="6" t="inlineStr">
        <is>
          <t>60 USINAGEM AUTOMATIZADA</t>
        </is>
      </c>
      <c r="I3672" s="4" t="inlineStr">
        <is>
          <t>60 USINAGEM AUTOMATIZADA</t>
        </is>
      </c>
      <c r="J3672" s="4" t="n">
        <v>16</v>
      </c>
      <c r="K3672" s="6" t="n"/>
      <c r="L3672" s="6" t="n"/>
      <c r="M3672" s="6" t="n"/>
      <c r="N3672" s="6" t="n">
        <v>46225</v>
      </c>
      <c r="O3672" s="6" t="n">
        <v>16</v>
      </c>
      <c r="P3672" s="6" t="n"/>
      <c r="Q3672" s="6" t="n"/>
      <c r="R3672" s="6" t="n"/>
      <c r="S3672" s="6" t="n"/>
      <c r="T3672" s="6">
        <f>IF(OR($J3672="",$O3672=""),"",$O3672/$J3672)</f>
        <v/>
      </c>
      <c r="U3672" s="6" t="inlineStr">
        <is>
          <t>Concluído</t>
        </is>
      </c>
      <c r="V3672" s="6" t="n"/>
      <c r="W3672" s="6" t="n"/>
      <c r="X3672" s="6" t="n"/>
      <c r="Y3672" s="6" t="n"/>
      <c r="Z3672" s="6" t="n"/>
      <c r="AA3672" s="5" t="n"/>
      <c r="AB3672" s="6">
        <f>B3672&amp;"|"&amp;I3672</f>
        <v/>
      </c>
      <c r="AC3672">
        <f>IF($B3672="","","|"&amp;SUBSTITUTE(TRIM(SUBSTITUTE(SUBSTITUTE(SUBSTITUTE(SUBSTITUTE(SUBSTITUTE(SUBSTITUTE(SUBSTITUTE(SUBSTITUTE(SUBSTITUTE(SUBSTITUTE(SUBSTITUTE(SUBSTITUTE(SUBSTITUTE(SUBSTITUTE(TRIM($B3672&amp;""),CHAR(10)," "),CHAR(13)," "),"."," "),";"," "),","," "),"/"," "),"+"," "),"-"," "),"  "," "),"  "," "),"  "," "),"  "," "),"  "," "),"  "," "))," ","|")&amp;"|")</f>
        <v/>
      </c>
      <c r="AD3672">
        <f>TRIM($I3672&amp;"")</f>
        <v/>
      </c>
    </row>
    <row r="3673" ht="60" customHeight="1">
      <c r="A3673" s="14" t="n">
        <v>46225</v>
      </c>
      <c r="B3673" s="6" t="inlineStr">
        <is>
          <t>10284</t>
        </is>
      </c>
      <c r="C3673" s="6" t="inlineStr">
        <is>
          <t>M/C 0728 (AMARELO)</t>
        </is>
      </c>
      <c r="D3673" s="6" t="inlineStr">
        <is>
          <t>60 USINAGEM AUTOMATIZADA</t>
        </is>
      </c>
      <c r="E3673" s="6" t="n">
        <v>30006801</v>
      </c>
      <c r="F3673" s="6" t="inlineStr">
        <is>
          <t>PE TRASEIRO 980X94(911)X25 MDF (8PCS)- CAD GENOVA</t>
        </is>
      </c>
      <c r="G3673" s="6" t="inlineStr">
        <is>
          <t>60 USINAGEM AUTOMATIZADA</t>
        </is>
      </c>
      <c r="H3673" s="6" t="inlineStr">
        <is>
          <t>60 USINAGEM AUTOMATIZADA</t>
        </is>
      </c>
      <c r="I3673" s="4" t="inlineStr">
        <is>
          <t>60 USINAGEM AUTOMATIZADA</t>
        </is>
      </c>
      <c r="J3673" s="4" t="n">
        <v>8</v>
      </c>
      <c r="K3673" s="6" t="n"/>
      <c r="L3673" s="6" t="n"/>
      <c r="M3673" s="6" t="n"/>
      <c r="N3673" s="6" t="n">
        <v>46225</v>
      </c>
      <c r="O3673" s="6" t="n">
        <v>8</v>
      </c>
      <c r="P3673" s="6" t="n"/>
      <c r="Q3673" s="6" t="n"/>
      <c r="R3673" s="6" t="n"/>
      <c r="S3673" s="6" t="n"/>
      <c r="T3673" s="6">
        <f>IF(OR($J3673="",$O3673=""),"",$O3673/$J3673)</f>
        <v/>
      </c>
      <c r="U3673" s="6" t="inlineStr">
        <is>
          <t>Concluído</t>
        </is>
      </c>
      <c r="V3673" s="6" t="n"/>
      <c r="W3673" s="6" t="n"/>
      <c r="X3673" s="6" t="n"/>
      <c r="Y3673" s="6" t="n"/>
      <c r="Z3673" s="6" t="n"/>
      <c r="AA3673" s="5" t="n"/>
      <c r="AB3673" s="6">
        <f>B3673&amp;"|"&amp;I3673</f>
        <v/>
      </c>
      <c r="AC3673">
        <f>IF($B3673="","","|"&amp;SUBSTITUTE(TRIM(SUBSTITUTE(SUBSTITUTE(SUBSTITUTE(SUBSTITUTE(SUBSTITUTE(SUBSTITUTE(SUBSTITUTE(SUBSTITUTE(SUBSTITUTE(SUBSTITUTE(SUBSTITUTE(SUBSTITUTE(SUBSTITUTE(SUBSTITUTE(TRIM($B3673&amp;""),CHAR(10)," "),CHAR(13)," "),"."," "),";"," "),","," "),"/"," "),"+"," "),"-"," "),"  "," "),"  "," "),"  "," "),"  "," "),"  "," "),"  "," "))," ","|")&amp;"|")</f>
        <v/>
      </c>
      <c r="AD3673">
        <f>TRIM($I3673&amp;"")</f>
        <v/>
      </c>
    </row>
    <row r="3674" ht="36" customHeight="1">
      <c r="A3674" s="14" t="n">
        <v>46234</v>
      </c>
      <c r="B3674" s="6" t="inlineStr">
        <is>
          <t>10275</t>
        </is>
      </c>
      <c r="C3674" s="6" t="inlineStr">
        <is>
          <t>MAD 0803 CAD.1 (LARANJA)</t>
        </is>
      </c>
      <c r="D3674" s="6" t="inlineStr">
        <is>
          <t>32 TAPEÇARIA</t>
        </is>
      </c>
      <c r="E3674" s="6" t="n">
        <v>30002313</v>
      </c>
      <c r="F3674" s="6" t="inlineStr">
        <is>
          <t>ASSENTO ESTOFADO - CAD TOPAZIO PÉ INTEIRO MADEIRA</t>
        </is>
      </c>
      <c r="G3674" s="6" t="inlineStr">
        <is>
          <t>32 TAPEÇARIA</t>
        </is>
      </c>
      <c r="H3674" s="6" t="inlineStr">
        <is>
          <t>32 TAPEÇARIA</t>
        </is>
      </c>
      <c r="I3674" s="4" t="inlineStr">
        <is>
          <t>32 TAPEÇARIA</t>
        </is>
      </c>
      <c r="J3674" s="4" t="n">
        <v>24</v>
      </c>
      <c r="K3674" s="6" t="n"/>
      <c r="L3674" s="6" t="n"/>
      <c r="M3674" s="6" t="n"/>
      <c r="N3674" s="6" t="n">
        <v>46232</v>
      </c>
      <c r="O3674" s="6" t="n">
        <v>24</v>
      </c>
      <c r="P3674" s="6" t="n"/>
      <c r="Q3674" s="6" t="n"/>
      <c r="R3674" s="6" t="n"/>
      <c r="S3674" s="6" t="n"/>
      <c r="T3674" s="6">
        <f>IF(OR($J3674="",$O3674=""),"",$O3674/$J3674)</f>
        <v/>
      </c>
      <c r="U3674" s="6" t="inlineStr">
        <is>
          <t>Concluído</t>
        </is>
      </c>
      <c r="V3674" s="6" t="n"/>
      <c r="W3674" s="6" t="n"/>
      <c r="X3674" s="6" t="n"/>
      <c r="Y3674" s="6" t="n"/>
      <c r="Z3674" s="6" t="n"/>
      <c r="AA3674" s="5" t="n"/>
      <c r="AB3674" s="6">
        <f>B3674&amp;"|"&amp;I3674</f>
        <v/>
      </c>
      <c r="AC3674">
        <f>IF($B3674="","","|"&amp;SUBSTITUTE(TRIM(SUBSTITUTE(SUBSTITUTE(SUBSTITUTE(SUBSTITUTE(SUBSTITUTE(SUBSTITUTE(SUBSTITUTE(SUBSTITUTE(SUBSTITUTE(SUBSTITUTE(SUBSTITUTE(SUBSTITUTE(SUBSTITUTE(SUBSTITUTE(TRIM($B3674&amp;""),CHAR(10)," "),CHAR(13)," "),"."," "),";"," "),","," "),"/"," "),"+"," "),"-"," "),"  "," "),"  "," "),"  "," "),"  "," "),"  "," "),"  "," "))," ","|")&amp;"|")</f>
        <v/>
      </c>
      <c r="AD3674">
        <f>TRIM($I3674&amp;"")</f>
        <v/>
      </c>
    </row>
    <row r="3675" ht="36" customHeight="1">
      <c r="A3675" s="14" t="n">
        <v>46234</v>
      </c>
      <c r="B3675" s="6" t="inlineStr">
        <is>
          <t>10275</t>
        </is>
      </c>
      <c r="C3675" s="6" t="inlineStr">
        <is>
          <t>MAD 0803 CAD.1 (LARANJA)</t>
        </is>
      </c>
      <c r="D3675" s="6" t="inlineStr">
        <is>
          <t>32 TAPEÇARIA</t>
        </is>
      </c>
      <c r="E3675" s="6" t="n">
        <v>30003609</v>
      </c>
      <c r="F3675" s="6" t="inlineStr">
        <is>
          <t>ASSENTO ESTOFADO - CADEIRA PEROLA MADEIRA</t>
        </is>
      </c>
      <c r="G3675" s="6" t="inlineStr">
        <is>
          <t>32 TAPEÇARIA</t>
        </is>
      </c>
      <c r="H3675" s="6" t="inlineStr">
        <is>
          <t>32 TAPEÇARIA</t>
        </is>
      </c>
      <c r="I3675" s="4" t="inlineStr">
        <is>
          <t>32 TAPEÇARIA</t>
        </is>
      </c>
      <c r="J3675" s="4" t="n">
        <v>50</v>
      </c>
      <c r="K3675" s="6" t="n"/>
      <c r="L3675" s="6" t="n"/>
      <c r="M3675" s="6" t="n"/>
      <c r="N3675" s="6" t="n">
        <v>46224</v>
      </c>
      <c r="O3675" s="6" t="n">
        <v>50</v>
      </c>
      <c r="P3675" s="6" t="n"/>
      <c r="Q3675" s="6" t="n"/>
      <c r="R3675" s="6" t="n"/>
      <c r="S3675" s="6" t="n"/>
      <c r="T3675" s="6">
        <f>IF(OR($J3675="",$O3675=""),"",$O3675/$J3675)</f>
        <v/>
      </c>
      <c r="U3675" s="6" t="inlineStr">
        <is>
          <t>Concluído</t>
        </is>
      </c>
      <c r="V3675" s="6" t="n"/>
      <c r="W3675" s="6" t="n"/>
      <c r="X3675" s="6" t="n"/>
      <c r="Y3675" s="6" t="n"/>
      <c r="Z3675" s="6" t="n"/>
      <c r="AA3675" s="5" t="n"/>
      <c r="AB3675" s="6">
        <f>B3675&amp;"|"&amp;I3675</f>
        <v/>
      </c>
      <c r="AC3675">
        <f>IF($B3675="","","|"&amp;SUBSTITUTE(TRIM(SUBSTITUTE(SUBSTITUTE(SUBSTITUTE(SUBSTITUTE(SUBSTITUTE(SUBSTITUTE(SUBSTITUTE(SUBSTITUTE(SUBSTITUTE(SUBSTITUTE(SUBSTITUTE(SUBSTITUTE(SUBSTITUTE(SUBSTITUTE(TRIM($B3675&amp;""),CHAR(10)," "),CHAR(13)," "),"."," "),";"," "),","," "),"/"," "),"+"," "),"-"," "),"  "," "),"  "," "),"  "," "),"  "," "),"  "," "),"  "," "))," ","|")&amp;"|")</f>
        <v/>
      </c>
      <c r="AD3675">
        <f>TRIM($I3675&amp;"")</f>
        <v/>
      </c>
    </row>
    <row r="3676" ht="36" customHeight="1">
      <c r="A3676" s="14" t="n">
        <v>46234</v>
      </c>
      <c r="B3676" s="6" t="inlineStr">
        <is>
          <t>10275</t>
        </is>
      </c>
      <c r="C3676" s="6" t="inlineStr">
        <is>
          <t>MAD 0803 CAD.1 (LARANJA)</t>
        </is>
      </c>
      <c r="D3676" s="6" t="inlineStr">
        <is>
          <t>32 TAPEÇARIA</t>
        </is>
      </c>
      <c r="E3676" s="6" t="n">
        <v>30003708</v>
      </c>
      <c r="F3676" s="6" t="inlineStr">
        <is>
          <t>TELINHA ENCOSTO - CADEIRA SAFIRA MADEIRA</t>
        </is>
      </c>
      <c r="G3676" s="6" t="inlineStr">
        <is>
          <t>32 TAPEÇARIA</t>
        </is>
      </c>
      <c r="H3676" s="6" t="inlineStr">
        <is>
          <t>32 TAPEÇARIA</t>
        </is>
      </c>
      <c r="I3676" s="4" t="inlineStr">
        <is>
          <t>32 TAPEÇARIA</t>
        </is>
      </c>
      <c r="J3676" s="4" t="n">
        <v>50</v>
      </c>
      <c r="K3676" s="6" t="n"/>
      <c r="L3676" s="6" t="n"/>
      <c r="M3676" s="6" t="n"/>
      <c r="N3676" s="6" t="n">
        <v>46234</v>
      </c>
      <c r="O3676" s="6" t="n">
        <v>50</v>
      </c>
      <c r="P3676" s="6" t="n"/>
      <c r="Q3676" s="6" t="n"/>
      <c r="R3676" s="6" t="n"/>
      <c r="S3676" s="6" t="n"/>
      <c r="T3676" s="6">
        <f>IF(OR($J3676="",$O3676=""),"",$O3676/$J3676)</f>
        <v/>
      </c>
      <c r="U3676" s="6" t="inlineStr">
        <is>
          <t>Concluído</t>
        </is>
      </c>
      <c r="V3676" s="6" t="n"/>
      <c r="W3676" s="6" t="n"/>
      <c r="X3676" s="6" t="n"/>
      <c r="Y3676" s="6" t="n"/>
      <c r="Z3676" s="6" t="n"/>
      <c r="AA3676" s="5" t="n"/>
      <c r="AB3676" s="6">
        <f>B3676&amp;"|"&amp;I3676</f>
        <v/>
      </c>
      <c r="AC3676">
        <f>IF($B3676="","","|"&amp;SUBSTITUTE(TRIM(SUBSTITUTE(SUBSTITUTE(SUBSTITUTE(SUBSTITUTE(SUBSTITUTE(SUBSTITUTE(SUBSTITUTE(SUBSTITUTE(SUBSTITUTE(SUBSTITUTE(SUBSTITUTE(SUBSTITUTE(SUBSTITUTE(SUBSTITUTE(TRIM($B3676&amp;""),CHAR(10)," "),CHAR(13)," "),"."," "),";"," "),","," "),"/"," "),"+"," "),"-"," "),"  "," "),"  "," "),"  "," "),"  "," "),"  "," "),"  "," "))," ","|")&amp;"|")</f>
        <v/>
      </c>
      <c r="AD3676">
        <f>TRIM($I3676&amp;"")</f>
        <v/>
      </c>
    </row>
    <row r="3677" ht="36" customHeight="1">
      <c r="A3677" s="14" t="n">
        <v>46234</v>
      </c>
      <c r="B3677" s="6" t="inlineStr">
        <is>
          <t>10275</t>
        </is>
      </c>
      <c r="C3677" s="6" t="inlineStr">
        <is>
          <t>MAD 0803 CAD.1 (LARANJA)</t>
        </is>
      </c>
      <c r="D3677" s="6" t="inlineStr">
        <is>
          <t>32 TAPEÇARIA</t>
        </is>
      </c>
      <c r="E3677" s="6" t="n">
        <v>30004201</v>
      </c>
      <c r="F3677" s="6" t="inlineStr">
        <is>
          <t>ENCOSTO ESTOFADO - CAD AMBAR LIGHT 920 MADEIRA</t>
        </is>
      </c>
      <c r="G3677" s="6" t="inlineStr">
        <is>
          <t>32 TAPEÇARIA</t>
        </is>
      </c>
      <c r="H3677" s="6" t="inlineStr">
        <is>
          <t>32 TAPEÇARIA</t>
        </is>
      </c>
      <c r="I3677" s="4" t="inlineStr">
        <is>
          <t>32 TAPEÇARIA</t>
        </is>
      </c>
      <c r="J3677" s="4" t="n">
        <v>24</v>
      </c>
      <c r="K3677" s="6" t="n"/>
      <c r="L3677" s="6" t="n"/>
      <c r="M3677" s="6" t="n"/>
      <c r="N3677" s="6" t="n">
        <v>46237</v>
      </c>
      <c r="O3677" s="6" t="n">
        <v>24</v>
      </c>
      <c r="P3677" s="6" t="n"/>
      <c r="Q3677" s="6" t="n"/>
      <c r="R3677" s="6" t="n"/>
      <c r="S3677" s="6" t="n"/>
      <c r="T3677" s="6">
        <f>IF(OR($J3677="",$O3677=""),"",$O3677/$J3677)</f>
        <v/>
      </c>
      <c r="U3677" s="6" t="inlineStr">
        <is>
          <t>Concluído</t>
        </is>
      </c>
      <c r="V3677" s="6" t="n"/>
      <c r="W3677" s="6" t="n"/>
      <c r="X3677" s="6" t="n"/>
      <c r="Y3677" s="6" t="n"/>
      <c r="Z3677" s="6" t="n"/>
      <c r="AA3677" s="5" t="n"/>
      <c r="AB3677" s="6">
        <f>B3677&amp;"|"&amp;I3677</f>
        <v/>
      </c>
      <c r="AC3677">
        <f>IF($B3677="","","|"&amp;SUBSTITUTE(TRIM(SUBSTITUTE(SUBSTITUTE(SUBSTITUTE(SUBSTITUTE(SUBSTITUTE(SUBSTITUTE(SUBSTITUTE(SUBSTITUTE(SUBSTITUTE(SUBSTITUTE(SUBSTITUTE(SUBSTITUTE(SUBSTITUTE(SUBSTITUTE(TRIM($B3677&amp;""),CHAR(10)," "),CHAR(13)," "),"."," "),";"," "),","," "),"/"," "),"+"," "),"-"," "),"  "," "),"  "," "),"  "," "),"  "," "),"  "," "),"  "," "))," ","|")&amp;"|")</f>
        <v/>
      </c>
      <c r="AD3677">
        <f>TRIM($I3677&amp;"")</f>
        <v/>
      </c>
    </row>
    <row r="3678" ht="36" customHeight="1">
      <c r="A3678" s="14" t="n">
        <v>46234</v>
      </c>
      <c r="B3678" s="6" t="inlineStr">
        <is>
          <t>10275</t>
        </is>
      </c>
      <c r="C3678" s="6" t="inlineStr">
        <is>
          <t>MAD 0803 CAD.1 (LARANJA)</t>
        </is>
      </c>
      <c r="D3678" s="6" t="inlineStr">
        <is>
          <t>32 TAPEÇARIA</t>
        </is>
      </c>
      <c r="E3678" s="6" t="n">
        <v>30009108</v>
      </c>
      <c r="F3678" s="6" t="inlineStr">
        <is>
          <t>ENCOSTO ESTOFADO - CADEIRA RUBI MADEIRA</t>
        </is>
      </c>
      <c r="G3678" s="6" t="inlineStr">
        <is>
          <t>32 TAPEÇARIA</t>
        </is>
      </c>
      <c r="H3678" s="6" t="inlineStr">
        <is>
          <t>32 TAPEÇARIA</t>
        </is>
      </c>
      <c r="I3678" s="4" t="inlineStr">
        <is>
          <t>32 TAPEÇARIA</t>
        </is>
      </c>
      <c r="J3678" s="4" t="n">
        <v>6</v>
      </c>
      <c r="K3678" s="6" t="n"/>
      <c r="L3678" s="6" t="n"/>
      <c r="M3678" s="6" t="n"/>
      <c r="N3678" s="6" t="n">
        <v>46232</v>
      </c>
      <c r="O3678" s="6" t="n">
        <v>6</v>
      </c>
      <c r="P3678" s="6" t="n"/>
      <c r="Q3678" s="6" t="n"/>
      <c r="R3678" s="6" t="n"/>
      <c r="S3678" s="6" t="n"/>
      <c r="T3678" s="6">
        <f>IF(OR($J3678="",$O3678=""),"",$O3678/$J3678)</f>
        <v/>
      </c>
      <c r="U3678" s="6" t="inlineStr">
        <is>
          <t>Concluído</t>
        </is>
      </c>
      <c r="V3678" s="6" t="n"/>
      <c r="W3678" s="6" t="n"/>
      <c r="X3678" s="6" t="n"/>
      <c r="Y3678" s="6" t="n"/>
      <c r="Z3678" s="6" t="n"/>
      <c r="AA3678" s="5" t="n"/>
      <c r="AB3678" s="6">
        <f>B3678&amp;"|"&amp;I3678</f>
        <v/>
      </c>
      <c r="AC3678">
        <f>IF($B3678="","","|"&amp;SUBSTITUTE(TRIM(SUBSTITUTE(SUBSTITUTE(SUBSTITUTE(SUBSTITUTE(SUBSTITUTE(SUBSTITUTE(SUBSTITUTE(SUBSTITUTE(SUBSTITUTE(SUBSTITUTE(SUBSTITUTE(SUBSTITUTE(SUBSTITUTE(SUBSTITUTE(TRIM($B3678&amp;""),CHAR(10)," "),CHAR(13)," "),"."," "),";"," "),","," "),"/"," "),"+"," "),"-"," "),"  "," "),"  "," "),"  "," "),"  "," "),"  "," "),"  "," "))," ","|")&amp;"|")</f>
        <v/>
      </c>
      <c r="AD3678">
        <f>TRIM($I3678&amp;"")</f>
        <v/>
      </c>
    </row>
    <row r="3679" ht="36" customHeight="1">
      <c r="A3679" s="14" t="n">
        <v>46234</v>
      </c>
      <c r="B3679" s="6" t="inlineStr">
        <is>
          <t>10275</t>
        </is>
      </c>
      <c r="C3679" s="6" t="inlineStr">
        <is>
          <t>MAD 0803 CAD.1 (LARANJA)</t>
        </is>
      </c>
      <c r="D3679" s="6" t="inlineStr">
        <is>
          <t>32 TAPEÇARIA</t>
        </is>
      </c>
      <c r="E3679" s="6" t="n">
        <v>30008511</v>
      </c>
      <c r="F3679" s="6" t="inlineStr">
        <is>
          <t>ASSENTO ESTOFADO - CADEIRA PRATA</t>
        </is>
      </c>
      <c r="G3679" s="6" t="inlineStr">
        <is>
          <t>32 TAPEÇARIA</t>
        </is>
      </c>
      <c r="H3679" s="6" t="inlineStr">
        <is>
          <t>32 TAPEÇARIA</t>
        </is>
      </c>
      <c r="I3679" s="4" t="inlineStr">
        <is>
          <t>32 TAPEÇARIA</t>
        </is>
      </c>
      <c r="J3679" s="4" t="n">
        <v>4</v>
      </c>
      <c r="K3679" s="6" t="n"/>
      <c r="L3679" s="6" t="n"/>
      <c r="M3679" s="6" t="n"/>
      <c r="N3679" s="6" t="n">
        <v>46232</v>
      </c>
      <c r="O3679" s="6" t="n">
        <v>4</v>
      </c>
      <c r="P3679" s="6" t="n"/>
      <c r="Q3679" s="6" t="n"/>
      <c r="R3679" s="6" t="n"/>
      <c r="S3679" s="6" t="n"/>
      <c r="T3679" s="6">
        <f>IF(OR($J3679="",$O3679=""),"",$O3679/$J3679)</f>
        <v/>
      </c>
      <c r="U3679" s="6" t="inlineStr">
        <is>
          <t>Concluído</t>
        </is>
      </c>
      <c r="V3679" s="6" t="n"/>
      <c r="W3679" s="6" t="n"/>
      <c r="X3679" s="6" t="n"/>
      <c r="Y3679" s="6" t="n"/>
      <c r="Z3679" s="6" t="n"/>
      <c r="AA3679" s="5" t="n"/>
      <c r="AB3679" s="6">
        <f>B3679&amp;"|"&amp;I3679</f>
        <v/>
      </c>
      <c r="AC3679">
        <f>IF($B3679="","","|"&amp;SUBSTITUTE(TRIM(SUBSTITUTE(SUBSTITUTE(SUBSTITUTE(SUBSTITUTE(SUBSTITUTE(SUBSTITUTE(SUBSTITUTE(SUBSTITUTE(SUBSTITUTE(SUBSTITUTE(SUBSTITUTE(SUBSTITUTE(SUBSTITUTE(SUBSTITUTE(TRIM($B3679&amp;""),CHAR(10)," "),CHAR(13)," "),"."," "),";"," "),","," "),"/"," "),"+"," "),"-"," "),"  "," "),"  "," "),"  "," "),"  "," "),"  "," "),"  "," "))," ","|")&amp;"|")</f>
        <v/>
      </c>
      <c r="AD3679">
        <f>TRIM($I3679&amp;"")</f>
        <v/>
      </c>
    </row>
    <row r="3680" ht="36" customHeight="1">
      <c r="A3680" s="14" t="n">
        <v>46234</v>
      </c>
      <c r="B3680" s="6" t="inlineStr">
        <is>
          <t>10275</t>
        </is>
      </c>
      <c r="C3680" s="6" t="inlineStr">
        <is>
          <t>MAD 0803 CAD.1 (LARANJA)</t>
        </is>
      </c>
      <c r="D3680" s="6" t="inlineStr">
        <is>
          <t>32 TAPEÇARIA</t>
        </is>
      </c>
      <c r="E3680" s="6" t="n">
        <v>30008512</v>
      </c>
      <c r="F3680" s="6" t="inlineStr">
        <is>
          <t>ENCOSTO ESTOFADO - CADEIRA PRATA</t>
        </is>
      </c>
      <c r="G3680" s="6" t="inlineStr">
        <is>
          <t>32 TAPEÇARIA</t>
        </is>
      </c>
      <c r="H3680" s="6" t="inlineStr">
        <is>
          <t>32 TAPEÇARIA</t>
        </is>
      </c>
      <c r="I3680" s="4" t="inlineStr">
        <is>
          <t>32 TAPEÇARIA</t>
        </is>
      </c>
      <c r="J3680" s="4" t="n">
        <v>4</v>
      </c>
      <c r="K3680" s="6" t="n"/>
      <c r="L3680" s="6" t="n"/>
      <c r="M3680" s="6" t="n"/>
      <c r="N3680" s="6" t="n">
        <v>46232</v>
      </c>
      <c r="O3680" s="6" t="n">
        <v>4</v>
      </c>
      <c r="P3680" s="6" t="n"/>
      <c r="Q3680" s="6" t="n"/>
      <c r="R3680" s="6" t="n"/>
      <c r="S3680" s="6" t="n"/>
      <c r="T3680" s="6">
        <f>IF(OR($J3680="",$O3680=""),"",$O3680/$J3680)</f>
        <v/>
      </c>
      <c r="U3680" s="6" t="inlineStr">
        <is>
          <t>Concluído</t>
        </is>
      </c>
      <c r="V3680" s="6" t="n"/>
      <c r="W3680" s="6" t="n"/>
      <c r="X3680" s="6" t="n"/>
      <c r="Y3680" s="6" t="n"/>
      <c r="Z3680" s="6" t="n"/>
      <c r="AA3680" s="5" t="n"/>
      <c r="AB3680" s="6">
        <f>B3680&amp;"|"&amp;I3680</f>
        <v/>
      </c>
      <c r="AC3680">
        <f>IF($B3680="","","|"&amp;SUBSTITUTE(TRIM(SUBSTITUTE(SUBSTITUTE(SUBSTITUTE(SUBSTITUTE(SUBSTITUTE(SUBSTITUTE(SUBSTITUTE(SUBSTITUTE(SUBSTITUTE(SUBSTITUTE(SUBSTITUTE(SUBSTITUTE(SUBSTITUTE(SUBSTITUTE(TRIM($B3680&amp;""),CHAR(10)," "),CHAR(13)," "),"."," "),";"," "),","," "),"/"," "),"+"," "),"-"," "),"  "," "),"  "," "),"  "," "),"  "," "),"  "," "),"  "," "))," ","|")&amp;"|")</f>
        <v/>
      </c>
      <c r="AD3680">
        <f>TRIM($I3680&amp;"")</f>
        <v/>
      </c>
    </row>
    <row r="3681" ht="36" customHeight="1">
      <c r="A3681" s="14" t="n">
        <v>46237</v>
      </c>
      <c r="B3681" s="6" t="inlineStr">
        <is>
          <t>10276</t>
        </is>
      </c>
      <c r="C3681" s="6" t="inlineStr">
        <is>
          <t>MAD 0804 CAD.2 (VERMELHO)</t>
        </is>
      </c>
      <c r="D3681" s="6" t="inlineStr">
        <is>
          <t>32 TAPEÇARIA</t>
        </is>
      </c>
      <c r="E3681" s="6" t="n">
        <v>30003609</v>
      </c>
      <c r="F3681" s="6" t="inlineStr">
        <is>
          <t>ASSENTO ESTOFADO - CADEIRA PEROLA MADEIRA</t>
        </is>
      </c>
      <c r="G3681" s="6" t="inlineStr">
        <is>
          <t>32 TAPEÇARIA</t>
        </is>
      </c>
      <c r="H3681" s="6" t="inlineStr">
        <is>
          <t>32 TAPEÇARIA</t>
        </is>
      </c>
      <c r="I3681" s="4" t="inlineStr">
        <is>
          <t>32 TAPEÇARIA</t>
        </is>
      </c>
      <c r="J3681" s="4" t="n">
        <v>124</v>
      </c>
      <c r="K3681" s="6" t="n"/>
      <c r="L3681" s="6" t="n"/>
      <c r="M3681" s="6" t="n"/>
      <c r="N3681" s="6" t="n">
        <v>46224</v>
      </c>
      <c r="O3681" s="6" t="n">
        <v>124</v>
      </c>
      <c r="P3681" s="6" t="n"/>
      <c r="Q3681" s="6" t="n"/>
      <c r="R3681" s="6" t="n"/>
      <c r="S3681" s="6" t="n"/>
      <c r="T3681" s="6">
        <f>IF(OR($J3681="",$O3681=""),"",$O3681/$J3681)</f>
        <v/>
      </c>
      <c r="U3681" s="6" t="inlineStr">
        <is>
          <t>Concluído</t>
        </is>
      </c>
      <c r="V3681" s="6" t="n"/>
      <c r="W3681" s="6" t="n"/>
      <c r="X3681" s="6" t="n"/>
      <c r="Y3681" s="6" t="n"/>
      <c r="Z3681" s="6" t="n"/>
      <c r="AA3681" s="5" t="n"/>
      <c r="AB3681" s="6">
        <f>B3681&amp;"|"&amp;I3681</f>
        <v/>
      </c>
      <c r="AC3681">
        <f>IF($B3681="","","|"&amp;SUBSTITUTE(TRIM(SUBSTITUTE(SUBSTITUTE(SUBSTITUTE(SUBSTITUTE(SUBSTITUTE(SUBSTITUTE(SUBSTITUTE(SUBSTITUTE(SUBSTITUTE(SUBSTITUTE(SUBSTITUTE(SUBSTITUTE(SUBSTITUTE(SUBSTITUTE(TRIM($B3681&amp;""),CHAR(10)," "),CHAR(13)," "),"."," "),";"," "),","," "),"/"," "),"+"," "),"-"," "),"  "," "),"  "," "),"  "," "),"  "," "),"  "," "),"  "," "))," ","|")&amp;"|")</f>
        <v/>
      </c>
      <c r="AD3681">
        <f>TRIM($I3681&amp;"")</f>
        <v/>
      </c>
    </row>
    <row r="3682" ht="36" customHeight="1">
      <c r="A3682" s="14" t="n">
        <v>46237</v>
      </c>
      <c r="B3682" s="6" t="inlineStr">
        <is>
          <t>10276</t>
        </is>
      </c>
      <c r="C3682" s="6" t="inlineStr">
        <is>
          <t>MAD 0804 CAD.2 (VERMELHO)</t>
        </is>
      </c>
      <c r="D3682" s="6" t="inlineStr">
        <is>
          <t>32 TAPEÇARIA</t>
        </is>
      </c>
      <c r="E3682" s="6" t="n">
        <v>30003708</v>
      </c>
      <c r="F3682" s="6" t="inlineStr">
        <is>
          <t>TELINHA ENCOSTO - CADEIRA SAFIRA MADEIRA</t>
        </is>
      </c>
      <c r="G3682" s="6" t="inlineStr">
        <is>
          <t>32 TAPEÇARIA</t>
        </is>
      </c>
      <c r="H3682" s="6" t="inlineStr">
        <is>
          <t>32 TAPEÇARIA</t>
        </is>
      </c>
      <c r="I3682" s="4" t="inlineStr">
        <is>
          <t>32 TAPEÇARIA</t>
        </is>
      </c>
      <c r="J3682" s="4" t="n">
        <v>124</v>
      </c>
      <c r="K3682" s="6" t="n"/>
      <c r="L3682" s="6" t="n"/>
      <c r="M3682" s="6" t="n"/>
      <c r="N3682" s="6" t="n">
        <v>46237</v>
      </c>
      <c r="O3682" s="6" t="n">
        <v>124</v>
      </c>
      <c r="P3682" s="6" t="n"/>
      <c r="Q3682" s="6" t="n"/>
      <c r="R3682" s="6" t="n"/>
      <c r="S3682" s="6" t="n"/>
      <c r="T3682" s="6">
        <f>IF(OR($J3682="",$O3682=""),"",$O3682/$J3682)</f>
        <v/>
      </c>
      <c r="U3682" s="6" t="inlineStr">
        <is>
          <t>Concluído</t>
        </is>
      </c>
      <c r="V3682" s="6" t="n"/>
      <c r="W3682" s="6" t="n"/>
      <c r="X3682" s="6" t="n"/>
      <c r="Y3682" s="6" t="n"/>
      <c r="Z3682" s="6" t="n"/>
      <c r="AA3682" s="5" t="n"/>
      <c r="AB3682" s="6">
        <f>B3682&amp;"|"&amp;I3682</f>
        <v/>
      </c>
      <c r="AC3682">
        <f>IF($B3682="","","|"&amp;SUBSTITUTE(TRIM(SUBSTITUTE(SUBSTITUTE(SUBSTITUTE(SUBSTITUTE(SUBSTITUTE(SUBSTITUTE(SUBSTITUTE(SUBSTITUTE(SUBSTITUTE(SUBSTITUTE(SUBSTITUTE(SUBSTITUTE(SUBSTITUTE(SUBSTITUTE(TRIM($B3682&amp;""),CHAR(10)," "),CHAR(13)," "),"."," "),";"," "),","," "),"/"," "),"+"," "),"-"," "),"  "," "),"  "," "),"  "," "),"  "," "),"  "," "),"  "," "))," ","|")&amp;"|")</f>
        <v/>
      </c>
      <c r="AD3682">
        <f>TRIM($I3682&amp;"")</f>
        <v/>
      </c>
    </row>
    <row r="3683" ht="36" customHeight="1">
      <c r="A3683" s="14" t="n">
        <v>46238</v>
      </c>
      <c r="B3683" s="6" t="inlineStr">
        <is>
          <t>10277</t>
        </is>
      </c>
      <c r="C3683" s="6" t="inlineStr">
        <is>
          <t>MAD 0805 CAD.3 (VERDE)</t>
        </is>
      </c>
      <c r="D3683" s="6" t="inlineStr">
        <is>
          <t>32 TAPEÇARIA</t>
        </is>
      </c>
      <c r="E3683" s="6" t="n">
        <v>30003609</v>
      </c>
      <c r="F3683" s="6" t="inlineStr">
        <is>
          <t>ASSENTO ESTOFADO - CADEIRA PEROLA MADEIRA</t>
        </is>
      </c>
      <c r="G3683" s="6" t="inlineStr">
        <is>
          <t>32 TAPEÇARIA</t>
        </is>
      </c>
      <c r="H3683" s="6" t="inlineStr">
        <is>
          <t>32 TAPEÇARIA</t>
        </is>
      </c>
      <c r="I3683" s="4" t="inlineStr">
        <is>
          <t>32 TAPEÇARIA</t>
        </is>
      </c>
      <c r="J3683" s="4" t="n">
        <v>126</v>
      </c>
      <c r="K3683" s="6" t="n"/>
      <c r="L3683" s="6" t="n"/>
      <c r="M3683" s="6" t="n"/>
      <c r="N3683" s="6" t="n">
        <v>46225</v>
      </c>
      <c r="O3683" s="6" t="n">
        <v>126</v>
      </c>
      <c r="P3683" s="6" t="n"/>
      <c r="Q3683" s="6" t="n"/>
      <c r="R3683" s="6" t="n"/>
      <c r="S3683" s="6" t="n"/>
      <c r="T3683" s="6">
        <f>IF(OR($J3683="",$O3683=""),"",$O3683/$J3683)</f>
        <v/>
      </c>
      <c r="U3683" s="6" t="inlineStr">
        <is>
          <t>Concluído</t>
        </is>
      </c>
      <c r="V3683" s="6" t="n"/>
      <c r="W3683" s="6" t="n"/>
      <c r="X3683" s="6" t="n"/>
      <c r="Y3683" s="6" t="n"/>
      <c r="Z3683" s="6" t="n"/>
      <c r="AA3683" s="5" t="n"/>
      <c r="AB3683" s="6">
        <f>B3683&amp;"|"&amp;I3683</f>
        <v/>
      </c>
      <c r="AC3683">
        <f>IF($B3683="","","|"&amp;SUBSTITUTE(TRIM(SUBSTITUTE(SUBSTITUTE(SUBSTITUTE(SUBSTITUTE(SUBSTITUTE(SUBSTITUTE(SUBSTITUTE(SUBSTITUTE(SUBSTITUTE(SUBSTITUTE(SUBSTITUTE(SUBSTITUTE(SUBSTITUTE(SUBSTITUTE(TRIM($B3683&amp;""),CHAR(10)," "),CHAR(13)," "),"."," "),";"," "),","," "),"/"," "),"+"," "),"-"," "),"  "," "),"  "," "),"  "," "),"  "," "),"  "," "),"  "," "))," ","|")&amp;"|")</f>
        <v/>
      </c>
      <c r="AD3683">
        <f>TRIM($I3683&amp;"")</f>
        <v/>
      </c>
    </row>
    <row r="3684" ht="36" customHeight="1">
      <c r="A3684" s="14" t="n">
        <v>46238</v>
      </c>
      <c r="B3684" s="6" t="inlineStr">
        <is>
          <t>10277</t>
        </is>
      </c>
      <c r="C3684" s="6" t="inlineStr">
        <is>
          <t>MAD 0805 CAD.3 (VERDE)</t>
        </is>
      </c>
      <c r="D3684" s="6" t="inlineStr">
        <is>
          <t>32 TAPEÇARIA</t>
        </is>
      </c>
      <c r="E3684" s="6" t="n">
        <v>30003708</v>
      </c>
      <c r="F3684" s="6" t="inlineStr">
        <is>
          <t>TELINHA ENCOSTO - CADEIRA SAFIRA MADEIRA</t>
        </is>
      </c>
      <c r="G3684" s="6" t="inlineStr">
        <is>
          <t>32 TAPEÇARIA</t>
        </is>
      </c>
      <c r="H3684" s="6" t="inlineStr">
        <is>
          <t>32 TAPEÇARIA</t>
        </is>
      </c>
      <c r="I3684" s="4" t="inlineStr">
        <is>
          <t>32 TAPEÇARIA</t>
        </is>
      </c>
      <c r="J3684" s="4" t="n">
        <v>126</v>
      </c>
      <c r="K3684" s="6" t="n"/>
      <c r="L3684" s="6" t="n"/>
      <c r="M3684" s="6" t="n"/>
      <c r="N3684" s="23" t="n">
        <v>46240</v>
      </c>
      <c r="O3684" s="24" t="n">
        <v>126</v>
      </c>
      <c r="P3684" s="6" t="n"/>
      <c r="Q3684" s="6" t="n"/>
      <c r="R3684" s="6" t="n"/>
      <c r="S3684" s="6" t="n"/>
      <c r="T3684" s="25">
        <f>IF(OR($J3684="",$O3684=""),"",$O3684/$J3684)</f>
        <v/>
      </c>
      <c r="U3684" s="6" t="inlineStr">
        <is>
          <t>Concluído</t>
        </is>
      </c>
      <c r="V3684" s="6" t="n"/>
      <c r="W3684" s="6" t="n"/>
      <c r="X3684" s="6" t="n"/>
      <c r="Y3684" s="6" t="n"/>
      <c r="Z3684" s="6" t="n"/>
      <c r="AA3684" s="5" t="n"/>
      <c r="AB3684" s="6">
        <f>B3684&amp;"|"&amp;I3684</f>
        <v/>
      </c>
      <c r="AC3684">
        <f>IF($B3684="","","|"&amp;SUBSTITUTE(TRIM(SUBSTITUTE(SUBSTITUTE(SUBSTITUTE(SUBSTITUTE(SUBSTITUTE(SUBSTITUTE(SUBSTITUTE(SUBSTITUTE(SUBSTITUTE(SUBSTITUTE(SUBSTITUTE(SUBSTITUTE(SUBSTITUTE(SUBSTITUTE(TRIM($B3684&amp;""),CHAR(10)," "),CHAR(13)," "),"."," "),";"," "),","," "),"/"," "),"+"," "),"-"," "),"  "," "),"  "," "),"  "," "),"  "," "),"  "," "),"  "," "))," ","|")&amp;"|")</f>
        <v/>
      </c>
      <c r="AD3684">
        <f>TRIM($I3684&amp;"")</f>
        <v/>
      </c>
    </row>
    <row r="3685" ht="36" customHeight="1">
      <c r="A3685" s="14" t="n">
        <v>46239</v>
      </c>
      <c r="B3685" s="6" t="inlineStr">
        <is>
          <t>10278</t>
        </is>
      </c>
      <c r="C3685" s="6" t="inlineStr">
        <is>
          <t>MAD 0812 CAD.7 (LARANJA)</t>
        </is>
      </c>
      <c r="D3685" s="6" t="inlineStr">
        <is>
          <t>32 TAPEÇARIA</t>
        </is>
      </c>
      <c r="E3685" s="6" t="n">
        <v>30003609</v>
      </c>
      <c r="F3685" s="6" t="inlineStr">
        <is>
          <t>ASSENTO ESTOFADO - CADEIRA PEROLA MADEIRA</t>
        </is>
      </c>
      <c r="G3685" s="6" t="inlineStr">
        <is>
          <t>32 TAPEÇARIA</t>
        </is>
      </c>
      <c r="H3685" s="6" t="inlineStr">
        <is>
          <t>32 TAPEÇARIA</t>
        </is>
      </c>
      <c r="I3685" s="4" t="inlineStr">
        <is>
          <t>32 TAPEÇARIA</t>
        </is>
      </c>
      <c r="J3685" s="4" t="n">
        <v>120</v>
      </c>
      <c r="K3685" s="6" t="n"/>
      <c r="L3685" s="6" t="n"/>
      <c r="M3685" s="6" t="n"/>
      <c r="N3685" s="6" t="n">
        <v>46232</v>
      </c>
      <c r="O3685" s="6" t="n">
        <v>120</v>
      </c>
      <c r="P3685" s="6" t="n"/>
      <c r="Q3685" s="6" t="n"/>
      <c r="R3685" s="6" t="n"/>
      <c r="S3685" s="6" t="n"/>
      <c r="T3685" s="6">
        <f>IF(OR($J3685="",$O3685=""),"",$O3685/$J3685)</f>
        <v/>
      </c>
      <c r="U3685" s="6" t="inlineStr">
        <is>
          <t>Concluído</t>
        </is>
      </c>
      <c r="V3685" s="6" t="n"/>
      <c r="W3685" s="6" t="n"/>
      <c r="X3685" s="6" t="n"/>
      <c r="Y3685" s="6" t="n"/>
      <c r="Z3685" s="6" t="n"/>
      <c r="AA3685" s="5" t="n"/>
      <c r="AB3685" s="6">
        <f>B3685&amp;"|"&amp;I3685</f>
        <v/>
      </c>
      <c r="AC3685">
        <f>IF($B3685="","","|"&amp;SUBSTITUTE(TRIM(SUBSTITUTE(SUBSTITUTE(SUBSTITUTE(SUBSTITUTE(SUBSTITUTE(SUBSTITUTE(SUBSTITUTE(SUBSTITUTE(SUBSTITUTE(SUBSTITUTE(SUBSTITUTE(SUBSTITUTE(SUBSTITUTE(SUBSTITUTE(TRIM($B3685&amp;""),CHAR(10)," "),CHAR(13)," "),"."," "),";"," "),","," "),"/"," "),"+"," "),"-"," "),"  "," "),"  "," "),"  "," "),"  "," "),"  "," "),"  "," "))," ","|")&amp;"|")</f>
        <v/>
      </c>
      <c r="AD3685">
        <f>TRIM($I3685&amp;"")</f>
        <v/>
      </c>
    </row>
    <row r="3686" ht="36" customHeight="1">
      <c r="A3686" s="14" t="n">
        <v>46239</v>
      </c>
      <c r="B3686" s="6" t="inlineStr">
        <is>
          <t>10278</t>
        </is>
      </c>
      <c r="C3686" s="6" t="inlineStr">
        <is>
          <t>MAD 0812 CAD.7 (LARANJA)</t>
        </is>
      </c>
      <c r="D3686" s="6" t="inlineStr">
        <is>
          <t>32 TAPEÇARIA</t>
        </is>
      </c>
      <c r="E3686" s="6" t="n">
        <v>30003708</v>
      </c>
      <c r="F3686" s="6" t="inlineStr">
        <is>
          <t>TELINHA ENCOSTO - CADEIRA SAFIRA MADEIRA</t>
        </is>
      </c>
      <c r="G3686" s="6" t="inlineStr">
        <is>
          <t>32 TAPEÇARIA</t>
        </is>
      </c>
      <c r="H3686" s="6" t="inlineStr">
        <is>
          <t>32 TAPEÇARIA</t>
        </is>
      </c>
      <c r="I3686" s="4" t="inlineStr">
        <is>
          <t>32 TAPEÇARIA</t>
        </is>
      </c>
      <c r="J3686" s="4" t="n">
        <v>120</v>
      </c>
      <c r="K3686" s="6" t="n"/>
      <c r="L3686" s="6" t="n"/>
      <c r="M3686" s="6" t="n"/>
      <c r="N3686" s="23" t="n">
        <v>46240</v>
      </c>
      <c r="O3686" s="24" t="n">
        <v>120</v>
      </c>
      <c r="P3686" s="6" t="n"/>
      <c r="Q3686" s="6" t="n"/>
      <c r="R3686" s="6" t="n"/>
      <c r="S3686" s="6" t="n"/>
      <c r="T3686" s="25">
        <f>IF(OR($J3686="",$O3686=""),"",$O3686/$J3686)</f>
        <v/>
      </c>
      <c r="U3686" s="6" t="inlineStr">
        <is>
          <t>Concluído</t>
        </is>
      </c>
      <c r="V3686" s="6" t="n"/>
      <c r="W3686" s="6" t="n"/>
      <c r="X3686" s="6" t="n"/>
      <c r="Y3686" s="6" t="n"/>
      <c r="Z3686" s="6" t="n"/>
      <c r="AA3686" s="5" t="n"/>
      <c r="AB3686" s="6">
        <f>B3686&amp;"|"&amp;I3686</f>
        <v/>
      </c>
      <c r="AC3686">
        <f>IF($B3686="","","|"&amp;SUBSTITUTE(TRIM(SUBSTITUTE(SUBSTITUTE(SUBSTITUTE(SUBSTITUTE(SUBSTITUTE(SUBSTITUTE(SUBSTITUTE(SUBSTITUTE(SUBSTITUTE(SUBSTITUTE(SUBSTITUTE(SUBSTITUTE(SUBSTITUTE(SUBSTITUTE(TRIM($B3686&amp;""),CHAR(10)," "),CHAR(13)," "),"."," "),";"," "),","," "),"/"," "),"+"," "),"-"," "),"  "," "),"  "," "),"  "," "),"  "," "),"  "," "),"  "," "))," ","|")&amp;"|")</f>
        <v/>
      </c>
      <c r="AD3686">
        <f>TRIM($I3686&amp;"")</f>
        <v/>
      </c>
    </row>
    <row r="3687" ht="36" customHeight="1">
      <c r="A3687" s="14" t="n">
        <v>46240</v>
      </c>
      <c r="B3687" s="6" t="inlineStr">
        <is>
          <t>10279</t>
        </is>
      </c>
      <c r="C3687" s="6" t="inlineStr">
        <is>
          <t>MAD 0812 CAD.4 (MARROM)</t>
        </is>
      </c>
      <c r="D3687" s="6" t="inlineStr">
        <is>
          <t>32 TAPEÇARIA</t>
        </is>
      </c>
      <c r="E3687" s="6" t="n">
        <v>30003609</v>
      </c>
      <c r="F3687" s="6" t="inlineStr">
        <is>
          <t>ASSENTO ESTOFADO - CADEIRA PEROLA MADEIRA</t>
        </is>
      </c>
      <c r="G3687" s="6" t="inlineStr">
        <is>
          <t>32 TAPEÇARIA</t>
        </is>
      </c>
      <c r="H3687" s="6" t="inlineStr">
        <is>
          <t>32 TAPEÇARIA</t>
        </is>
      </c>
      <c r="I3687" s="4" t="inlineStr">
        <is>
          <t>32 TAPEÇARIA</t>
        </is>
      </c>
      <c r="J3687" s="4" t="n">
        <v>120</v>
      </c>
      <c r="K3687" s="6" t="n"/>
      <c r="L3687" s="6" t="n"/>
      <c r="M3687" s="6" t="n"/>
      <c r="N3687" s="6" t="n">
        <v>46232</v>
      </c>
      <c r="O3687" s="6" t="n">
        <v>120</v>
      </c>
      <c r="P3687" s="6" t="n"/>
      <c r="Q3687" s="6" t="n"/>
      <c r="R3687" s="6" t="n"/>
      <c r="S3687" s="6" t="n"/>
      <c r="T3687" s="6">
        <f>IF(OR($J3687="",$O3687=""),"",$O3687/$J3687)</f>
        <v/>
      </c>
      <c r="U3687" s="6" t="inlineStr">
        <is>
          <t>Concluído</t>
        </is>
      </c>
      <c r="V3687" s="6" t="n"/>
      <c r="W3687" s="6" t="n"/>
      <c r="X3687" s="6" t="n"/>
      <c r="Y3687" s="6" t="n"/>
      <c r="Z3687" s="6" t="n"/>
      <c r="AA3687" s="5" t="n"/>
      <c r="AB3687" s="6">
        <f>B3687&amp;"|"&amp;I3687</f>
        <v/>
      </c>
      <c r="AC3687">
        <f>IF($B3687="","","|"&amp;SUBSTITUTE(TRIM(SUBSTITUTE(SUBSTITUTE(SUBSTITUTE(SUBSTITUTE(SUBSTITUTE(SUBSTITUTE(SUBSTITUTE(SUBSTITUTE(SUBSTITUTE(SUBSTITUTE(SUBSTITUTE(SUBSTITUTE(SUBSTITUTE(SUBSTITUTE(TRIM($B3687&amp;""),CHAR(10)," "),CHAR(13)," "),"."," "),";"," "),","," "),"/"," "),"+"," "),"-"," "),"  "," "),"  "," "),"  "," "),"  "," "),"  "," "),"  "," "))," ","|")&amp;"|")</f>
        <v/>
      </c>
      <c r="AD3687">
        <f>TRIM($I3687&amp;"")</f>
        <v/>
      </c>
    </row>
    <row r="3688" ht="36" customHeight="1">
      <c r="A3688" s="14" t="n">
        <v>46240</v>
      </c>
      <c r="B3688" s="6" t="inlineStr">
        <is>
          <t>10279</t>
        </is>
      </c>
      <c r="C3688" s="6" t="inlineStr">
        <is>
          <t>MAD 0812 CAD.4 (MARROM)</t>
        </is>
      </c>
      <c r="D3688" s="6" t="inlineStr">
        <is>
          <t>32 TAPEÇARIA</t>
        </is>
      </c>
      <c r="E3688" s="6" t="n">
        <v>30003708</v>
      </c>
      <c r="F3688" s="6" t="inlineStr">
        <is>
          <t>TELINHA ENCOSTO - CADEIRA SAFIRA MADEIRA</t>
        </is>
      </c>
      <c r="G3688" s="6" t="inlineStr">
        <is>
          <t>32 TAPEÇARIA</t>
        </is>
      </c>
      <c r="H3688" s="6" t="inlineStr">
        <is>
          <t>32 TAPEÇARIA</t>
        </is>
      </c>
      <c r="I3688" s="4" t="inlineStr">
        <is>
          <t>32 TAPEÇARIA</t>
        </is>
      </c>
      <c r="J3688" s="4" t="n">
        <v>120</v>
      </c>
      <c r="K3688" s="6" t="n"/>
      <c r="L3688" s="6" t="n"/>
      <c r="M3688" s="6" t="n"/>
      <c r="N3688" s="23" t="n">
        <v>46240</v>
      </c>
      <c r="O3688" s="24" t="n">
        <v>120</v>
      </c>
      <c r="P3688" s="6" t="n"/>
      <c r="Q3688" s="6" t="n"/>
      <c r="R3688" s="6" t="n"/>
      <c r="S3688" s="6" t="n"/>
      <c r="T3688" s="25">
        <f>IF(OR($J3688="",$O3688=""),"",$O3688/$J3688)</f>
        <v/>
      </c>
      <c r="U3688" s="6" t="inlineStr">
        <is>
          <t>Concluído</t>
        </is>
      </c>
      <c r="V3688" s="6" t="n"/>
      <c r="W3688" s="6" t="n"/>
      <c r="X3688" s="6" t="n"/>
      <c r="Y3688" s="6" t="n"/>
      <c r="Z3688" s="6" t="n"/>
      <c r="AA3688" s="5" t="n"/>
      <c r="AB3688" s="6">
        <f>B3688&amp;"|"&amp;I3688</f>
        <v/>
      </c>
      <c r="AC3688">
        <f>IF($B3688="","","|"&amp;SUBSTITUTE(TRIM(SUBSTITUTE(SUBSTITUTE(SUBSTITUTE(SUBSTITUTE(SUBSTITUTE(SUBSTITUTE(SUBSTITUTE(SUBSTITUTE(SUBSTITUTE(SUBSTITUTE(SUBSTITUTE(SUBSTITUTE(SUBSTITUTE(SUBSTITUTE(TRIM($B3688&amp;""),CHAR(10)," "),CHAR(13)," "),"."," "),";"," "),","," "),"/"," "),"+"," "),"-"," "),"  "," "),"  "," "),"  "," "),"  "," "),"  "," "),"  "," "))," ","|")&amp;"|")</f>
        <v/>
      </c>
      <c r="AD3688">
        <f>TRIM($I3688&amp;"")</f>
        <v/>
      </c>
    </row>
    <row r="3689" ht="36" customHeight="1">
      <c r="A3689" s="14" t="n">
        <v>46241</v>
      </c>
      <c r="B3689" s="6" t="inlineStr">
        <is>
          <t>10280</t>
        </is>
      </c>
      <c r="C3689" s="6" t="inlineStr">
        <is>
          <t>MAD 0812 CAD.5 (ROXO)</t>
        </is>
      </c>
      <c r="D3689" s="6" t="inlineStr">
        <is>
          <t>32 TAPEÇARIA</t>
        </is>
      </c>
      <c r="E3689" s="6" t="n">
        <v>30003609</v>
      </c>
      <c r="F3689" s="6" t="inlineStr">
        <is>
          <t>ASSENTO ESTOFADO - CADEIRA PEROLA MADEIRA</t>
        </is>
      </c>
      <c r="G3689" s="6" t="inlineStr">
        <is>
          <t>32 TAPEÇARIA</t>
        </is>
      </c>
      <c r="H3689" s="6" t="inlineStr">
        <is>
          <t>32 TAPEÇARIA</t>
        </is>
      </c>
      <c r="I3689" s="4" t="inlineStr">
        <is>
          <t>32 TAPEÇARIA</t>
        </is>
      </c>
      <c r="J3689" s="4" t="n">
        <v>120</v>
      </c>
      <c r="K3689" s="6" t="n"/>
      <c r="L3689" s="6" t="n"/>
      <c r="M3689" s="6" t="n"/>
      <c r="N3689" s="6" t="n">
        <v>46232</v>
      </c>
      <c r="O3689" s="6" t="n">
        <v>120</v>
      </c>
      <c r="P3689" s="6" t="n"/>
      <c r="Q3689" s="6" t="n"/>
      <c r="R3689" s="6" t="n"/>
      <c r="S3689" s="6" t="n"/>
      <c r="T3689" s="6">
        <f>IF(OR($J3689="",$O3689=""),"",$O3689/$J3689)</f>
        <v/>
      </c>
      <c r="U3689" s="6" t="inlineStr">
        <is>
          <t>Concluído</t>
        </is>
      </c>
      <c r="V3689" s="6" t="n"/>
      <c r="W3689" s="6" t="n"/>
      <c r="X3689" s="6" t="n"/>
      <c r="Y3689" s="6" t="n"/>
      <c r="Z3689" s="6" t="n"/>
      <c r="AA3689" s="5" t="n"/>
      <c r="AB3689" s="6">
        <f>B3689&amp;"|"&amp;I3689</f>
        <v/>
      </c>
      <c r="AC3689">
        <f>IF($B3689="","","|"&amp;SUBSTITUTE(TRIM(SUBSTITUTE(SUBSTITUTE(SUBSTITUTE(SUBSTITUTE(SUBSTITUTE(SUBSTITUTE(SUBSTITUTE(SUBSTITUTE(SUBSTITUTE(SUBSTITUTE(SUBSTITUTE(SUBSTITUTE(SUBSTITUTE(SUBSTITUTE(TRIM($B3689&amp;""),CHAR(10)," "),CHAR(13)," "),"."," "),";"," "),","," "),"/"," "),"+"," "),"-"," "),"  "," "),"  "," "),"  "," "),"  "," "),"  "," "),"  "," "))," ","|")&amp;"|")</f>
        <v/>
      </c>
      <c r="AD3689">
        <f>TRIM($I3689&amp;"")</f>
        <v/>
      </c>
    </row>
    <row r="3690" ht="36" customHeight="1">
      <c r="A3690" s="14" t="n">
        <v>46241</v>
      </c>
      <c r="B3690" s="6" t="inlineStr">
        <is>
          <t>10280</t>
        </is>
      </c>
      <c r="C3690" s="6" t="inlineStr">
        <is>
          <t>MAD 0812 CAD.5 (ROXO)</t>
        </is>
      </c>
      <c r="D3690" s="6" t="inlineStr">
        <is>
          <t>32 TAPEÇARIA</t>
        </is>
      </c>
      <c r="E3690" s="6" t="n">
        <v>30003708</v>
      </c>
      <c r="F3690" s="6" t="inlineStr">
        <is>
          <t>TELINHA ENCOSTO - CADEIRA SAFIRA MADEIRA</t>
        </is>
      </c>
      <c r="G3690" s="6" t="inlineStr">
        <is>
          <t>32 TAPEÇARIA</t>
        </is>
      </c>
      <c r="H3690" s="6" t="inlineStr">
        <is>
          <t>32 TAPEÇARIA</t>
        </is>
      </c>
      <c r="I3690" s="4" t="inlineStr">
        <is>
          <t>32 TAPEÇARIA</t>
        </is>
      </c>
      <c r="J3690" s="4" t="n">
        <v>120</v>
      </c>
      <c r="K3690" s="6" t="n"/>
      <c r="L3690" s="6" t="n"/>
      <c r="M3690" s="6" t="n"/>
      <c r="N3690" s="23" t="n">
        <v>46240</v>
      </c>
      <c r="O3690" s="24" t="n">
        <v>120</v>
      </c>
      <c r="P3690" s="6" t="n"/>
      <c r="Q3690" s="6" t="n"/>
      <c r="R3690" s="6" t="n"/>
      <c r="S3690" s="6" t="n"/>
      <c r="T3690" s="25">
        <f>IF(OR($J3690="",$O3690=""),"",$O3690/$J3690)</f>
        <v/>
      </c>
      <c r="U3690" s="6" t="inlineStr">
        <is>
          <t>Concluído</t>
        </is>
      </c>
      <c r="V3690" s="6" t="n"/>
      <c r="W3690" s="6" t="n"/>
      <c r="X3690" s="6" t="n"/>
      <c r="Y3690" s="6" t="n"/>
      <c r="Z3690" s="6" t="n"/>
      <c r="AA3690" s="5" t="n"/>
      <c r="AB3690" s="6">
        <f>B3690&amp;"|"&amp;I3690</f>
        <v/>
      </c>
      <c r="AC3690">
        <f>IF($B3690="","","|"&amp;SUBSTITUTE(TRIM(SUBSTITUTE(SUBSTITUTE(SUBSTITUTE(SUBSTITUTE(SUBSTITUTE(SUBSTITUTE(SUBSTITUTE(SUBSTITUTE(SUBSTITUTE(SUBSTITUTE(SUBSTITUTE(SUBSTITUTE(SUBSTITUTE(SUBSTITUTE(TRIM($B3690&amp;""),CHAR(10)," "),CHAR(13)," "),"."," "),";"," "),","," "),"/"," "),"+"," "),"-"," "),"  "," "),"  "," "),"  "," "),"  "," "),"  "," "),"  "," "))," ","|")&amp;"|")</f>
        <v/>
      </c>
      <c r="AD3690">
        <f>TRIM($I3690&amp;"")</f>
        <v/>
      </c>
    </row>
    <row r="3691" ht="36" customHeight="1">
      <c r="A3691" s="14" t="n">
        <v>46244</v>
      </c>
      <c r="B3691" s="6" t="inlineStr">
        <is>
          <t>10281</t>
        </is>
      </c>
      <c r="C3691" s="6" t="inlineStr">
        <is>
          <t>MAD 0812 CAD.6 (BRANCO)</t>
        </is>
      </c>
      <c r="D3691" s="6" t="inlineStr">
        <is>
          <t>32 TAPEÇARIA</t>
        </is>
      </c>
      <c r="E3691" s="6" t="n">
        <v>30003609</v>
      </c>
      <c r="F3691" s="6" t="inlineStr">
        <is>
          <t>ASSENTO ESTOFADO - CADEIRA PEROLA MADEIRA</t>
        </is>
      </c>
      <c r="G3691" s="6" t="inlineStr">
        <is>
          <t>32 TAPEÇARIA</t>
        </is>
      </c>
      <c r="H3691" s="6" t="inlineStr">
        <is>
          <t>32 TAPEÇARIA</t>
        </is>
      </c>
      <c r="I3691" s="4" t="inlineStr">
        <is>
          <t>32 TAPEÇARIA</t>
        </is>
      </c>
      <c r="J3691" s="4" t="n">
        <v>120</v>
      </c>
      <c r="K3691" s="6" t="n"/>
      <c r="L3691" s="6" t="n"/>
      <c r="M3691" s="6" t="n"/>
      <c r="N3691" s="6" t="n">
        <v>46232</v>
      </c>
      <c r="O3691" s="6" t="n">
        <v>120</v>
      </c>
      <c r="P3691" s="6" t="n"/>
      <c r="Q3691" s="6" t="n"/>
      <c r="R3691" s="6" t="n"/>
      <c r="S3691" s="6" t="n"/>
      <c r="T3691" s="6">
        <f>IF(OR($J3691="",$O3691=""),"",$O3691/$J3691)</f>
        <v/>
      </c>
      <c r="U3691" s="6" t="inlineStr">
        <is>
          <t>Concluído</t>
        </is>
      </c>
      <c r="V3691" s="6" t="n"/>
      <c r="W3691" s="6" t="n"/>
      <c r="X3691" s="6" t="n"/>
      <c r="Y3691" s="6" t="n"/>
      <c r="Z3691" s="6" t="n"/>
      <c r="AA3691" s="5" t="n"/>
      <c r="AB3691" s="6">
        <f>B3691&amp;"|"&amp;I3691</f>
        <v/>
      </c>
      <c r="AC3691">
        <f>IF($B3691="","","|"&amp;SUBSTITUTE(TRIM(SUBSTITUTE(SUBSTITUTE(SUBSTITUTE(SUBSTITUTE(SUBSTITUTE(SUBSTITUTE(SUBSTITUTE(SUBSTITUTE(SUBSTITUTE(SUBSTITUTE(SUBSTITUTE(SUBSTITUTE(SUBSTITUTE(SUBSTITUTE(TRIM($B3691&amp;""),CHAR(10)," "),CHAR(13)," "),"."," "),";"," "),","," "),"/"," "),"+"," "),"-"," "),"  "," "),"  "," "),"  "," "),"  "," "),"  "," "),"  "," "))," ","|")&amp;"|")</f>
        <v/>
      </c>
      <c r="AD3691">
        <f>TRIM($I3691&amp;"")</f>
        <v/>
      </c>
    </row>
    <row r="3692" ht="36" customHeight="1">
      <c r="A3692" s="14" t="n">
        <v>46244</v>
      </c>
      <c r="B3692" s="6" t="inlineStr">
        <is>
          <t>10281</t>
        </is>
      </c>
      <c r="C3692" s="6" t="inlineStr">
        <is>
          <t>MAD 0812 CAD.6 (BRANCO)</t>
        </is>
      </c>
      <c r="D3692" s="6" t="inlineStr">
        <is>
          <t>32 TAPEÇARIA</t>
        </is>
      </c>
      <c r="E3692" s="6" t="n">
        <v>30003708</v>
      </c>
      <c r="F3692" s="6" t="inlineStr">
        <is>
          <t>TELINHA ENCOSTO - CADEIRA SAFIRA MADEIRA</t>
        </is>
      </c>
      <c r="G3692" s="6" t="inlineStr">
        <is>
          <t>32 TAPEÇARIA</t>
        </is>
      </c>
      <c r="H3692" s="6" t="inlineStr">
        <is>
          <t>32 TAPEÇARIA</t>
        </is>
      </c>
      <c r="I3692" s="4" t="inlineStr">
        <is>
          <t>32 TAPEÇARIA</t>
        </is>
      </c>
      <c r="J3692" s="4" t="n">
        <v>120</v>
      </c>
      <c r="K3692" s="6" t="n"/>
      <c r="L3692" s="6" t="n"/>
      <c r="M3692" s="6" t="n"/>
      <c r="N3692" s="23" t="n">
        <v>46240</v>
      </c>
      <c r="O3692" s="24" t="n">
        <v>120</v>
      </c>
      <c r="P3692" s="6" t="n"/>
      <c r="Q3692" s="6" t="n"/>
      <c r="R3692" s="6" t="n"/>
      <c r="S3692" s="6" t="n"/>
      <c r="T3692" s="25">
        <f>IF(OR($J3692="",$O3692=""),"",$O3692/$J3692)</f>
        <v/>
      </c>
      <c r="U3692" s="6" t="inlineStr">
        <is>
          <t>Concluído</t>
        </is>
      </c>
      <c r="V3692" s="6" t="n"/>
      <c r="W3692" s="6" t="n"/>
      <c r="X3692" s="6" t="n"/>
      <c r="Y3692" s="6" t="n"/>
      <c r="Z3692" s="6" t="n"/>
      <c r="AA3692" s="5" t="n"/>
      <c r="AB3692" s="6">
        <f>B3692&amp;"|"&amp;I3692</f>
        <v/>
      </c>
      <c r="AC3692">
        <f>IF($B3692="","","|"&amp;SUBSTITUTE(TRIM(SUBSTITUTE(SUBSTITUTE(SUBSTITUTE(SUBSTITUTE(SUBSTITUTE(SUBSTITUTE(SUBSTITUTE(SUBSTITUTE(SUBSTITUTE(SUBSTITUTE(SUBSTITUTE(SUBSTITUTE(SUBSTITUTE(SUBSTITUTE(TRIM($B3692&amp;""),CHAR(10)," "),CHAR(13)," "),"."," "),";"," "),","," "),"/"," "),"+"," "),"-"," "),"  "," "),"  "," "),"  "," "),"  "," "),"  "," "),"  "," "))," ","|")&amp;"|")</f>
        <v/>
      </c>
      <c r="AD3692">
        <f>TRIM($I3692&amp;"")</f>
        <v/>
      </c>
    </row>
    <row r="3693" ht="36" customHeight="1">
      <c r="A3693" s="14" t="n">
        <v>46227</v>
      </c>
      <c r="B3693" s="6" t="inlineStr">
        <is>
          <t>10284</t>
        </is>
      </c>
      <c r="C3693" s="6" t="inlineStr">
        <is>
          <t>M/C 0728 (AMARELO)</t>
        </is>
      </c>
      <c r="D3693" s="6" t="inlineStr">
        <is>
          <t>32 TAPEÇARIA</t>
        </is>
      </c>
      <c r="E3693" s="6" t="n">
        <v>30001212</v>
      </c>
      <c r="F3693" s="6" t="inlineStr">
        <is>
          <t>ENCOSTO ESTOFADO - CADEIRA DUBAI PÉ INTEIRO</t>
        </is>
      </c>
      <c r="G3693" s="6" t="inlineStr">
        <is>
          <t>32 TAPEÇARIA</t>
        </is>
      </c>
      <c r="H3693" s="6" t="inlineStr">
        <is>
          <t>32 TAPEÇARIA</t>
        </is>
      </c>
      <c r="I3693" s="4" t="inlineStr">
        <is>
          <t>32 TAPEÇARIA</t>
        </is>
      </c>
      <c r="J3693" s="4" t="n">
        <v>12</v>
      </c>
      <c r="K3693" s="6" t="n"/>
      <c r="L3693" s="6" t="n"/>
      <c r="M3693" s="6" t="n"/>
      <c r="N3693" s="6" t="n">
        <v>46237</v>
      </c>
      <c r="O3693" s="6" t="n">
        <v>12</v>
      </c>
      <c r="P3693" s="6" t="n"/>
      <c r="Q3693" s="6" t="n"/>
      <c r="R3693" s="6" t="n"/>
      <c r="S3693" s="6" t="n"/>
      <c r="T3693" s="6">
        <f>IF(OR($J3693="",$O3693=""),"",$O3693/$J3693)</f>
        <v/>
      </c>
      <c r="U3693" s="6" t="inlineStr">
        <is>
          <t>Concluído</t>
        </is>
      </c>
      <c r="V3693" s="6" t="n"/>
      <c r="W3693" s="6" t="n"/>
      <c r="X3693" s="6" t="n"/>
      <c r="Y3693" s="6" t="n"/>
      <c r="Z3693" s="6" t="n"/>
      <c r="AA3693" s="5" t="n"/>
      <c r="AB3693" s="6">
        <f>B3693&amp;"|"&amp;I3693</f>
        <v/>
      </c>
      <c r="AC3693">
        <f>IF($B3693="","","|"&amp;SUBSTITUTE(TRIM(SUBSTITUTE(SUBSTITUTE(SUBSTITUTE(SUBSTITUTE(SUBSTITUTE(SUBSTITUTE(SUBSTITUTE(SUBSTITUTE(SUBSTITUTE(SUBSTITUTE(SUBSTITUTE(SUBSTITUTE(SUBSTITUTE(SUBSTITUTE(TRIM($B3693&amp;""),CHAR(10)," "),CHAR(13)," "),"."," "),";"," "),","," "),"/"," "),"+"," "),"-"," "),"  "," "),"  "," "),"  "," "),"  "," "),"  "," "),"  "," "))," ","|")&amp;"|")</f>
        <v/>
      </c>
      <c r="AD3693">
        <f>TRIM($I3693&amp;"")</f>
        <v/>
      </c>
    </row>
    <row r="3694" ht="36" customHeight="1">
      <c r="A3694" s="14" t="n">
        <v>46227</v>
      </c>
      <c r="B3694" s="6" t="inlineStr">
        <is>
          <t>10284</t>
        </is>
      </c>
      <c r="C3694" s="6" t="inlineStr">
        <is>
          <t>M/C 0728 (AMARELO)</t>
        </is>
      </c>
      <c r="D3694" s="6" t="inlineStr">
        <is>
          <t>32 TAPEÇARIA</t>
        </is>
      </c>
      <c r="E3694" s="6" t="n">
        <v>30001213</v>
      </c>
      <c r="F3694" s="6" t="inlineStr">
        <is>
          <t>ASSENTO ESTOFADO - CADEIRA PÉ INTEIRO</t>
        </is>
      </c>
      <c r="G3694" s="6" t="inlineStr">
        <is>
          <t>32 TAPEÇARIA</t>
        </is>
      </c>
      <c r="H3694" s="6" t="inlineStr">
        <is>
          <t>32 TAPEÇARIA</t>
        </is>
      </c>
      <c r="I3694" s="4" t="inlineStr">
        <is>
          <t>32 TAPEÇARIA</t>
        </is>
      </c>
      <c r="J3694" s="4" t="n">
        <v>24</v>
      </c>
      <c r="K3694" s="6" t="n"/>
      <c r="L3694" s="6" t="n"/>
      <c r="M3694" s="6" t="n"/>
      <c r="N3694" s="6" t="n">
        <v>46237</v>
      </c>
      <c r="O3694" s="6" t="n">
        <v>24</v>
      </c>
      <c r="P3694" s="6" t="n"/>
      <c r="Q3694" s="6" t="n"/>
      <c r="R3694" s="6" t="n"/>
      <c r="S3694" s="6" t="n"/>
      <c r="T3694" s="6">
        <f>IF(OR($J3694="",$O3694=""),"",$O3694/$J3694)</f>
        <v/>
      </c>
      <c r="U3694" s="6" t="inlineStr">
        <is>
          <t>Concluído</t>
        </is>
      </c>
      <c r="V3694" s="6" t="n"/>
      <c r="W3694" s="6" t="n"/>
      <c r="X3694" s="6" t="n"/>
      <c r="Y3694" s="6" t="n"/>
      <c r="Z3694" s="6" t="n"/>
      <c r="AA3694" s="5" t="n"/>
      <c r="AB3694" s="6">
        <f>B3694&amp;"|"&amp;I3694</f>
        <v/>
      </c>
      <c r="AC3694">
        <f>IF($B3694="","","|"&amp;SUBSTITUTE(TRIM(SUBSTITUTE(SUBSTITUTE(SUBSTITUTE(SUBSTITUTE(SUBSTITUTE(SUBSTITUTE(SUBSTITUTE(SUBSTITUTE(SUBSTITUTE(SUBSTITUTE(SUBSTITUTE(SUBSTITUTE(SUBSTITUTE(SUBSTITUTE(TRIM($B3694&amp;""),CHAR(10)," "),CHAR(13)," "),"."," "),";"," "),","," "),"/"," "),"+"," "),"-"," "),"  "," "),"  "," "),"  "," "),"  "," "),"  "," "),"  "," "))," ","|")&amp;"|")</f>
        <v/>
      </c>
      <c r="AD3694">
        <f>TRIM($I3694&amp;"")</f>
        <v/>
      </c>
    </row>
    <row r="3695" ht="36" customHeight="1">
      <c r="A3695" s="14" t="n">
        <v>46227</v>
      </c>
      <c r="B3695" s="6" t="inlineStr">
        <is>
          <t>10284</t>
        </is>
      </c>
      <c r="C3695" s="6" t="inlineStr">
        <is>
          <t>M/C 0728 (AMARELO)</t>
        </is>
      </c>
      <c r="D3695" s="6" t="inlineStr">
        <is>
          <t>32 TAPEÇARIA</t>
        </is>
      </c>
      <c r="E3695" s="6" t="n">
        <v>30001412</v>
      </c>
      <c r="F3695" s="6" t="inlineStr">
        <is>
          <t>ENCOSTO ESTOFADO MENOR - CADEIRA PÉ INTEIRO</t>
        </is>
      </c>
      <c r="G3695" s="6" t="inlineStr">
        <is>
          <t>32 TAPEÇARIA</t>
        </is>
      </c>
      <c r="H3695" s="6" t="inlineStr">
        <is>
          <t>32 TAPEÇARIA</t>
        </is>
      </c>
      <c r="I3695" s="4" t="inlineStr">
        <is>
          <t>32 TAPEÇARIA</t>
        </is>
      </c>
      <c r="J3695" s="4" t="n">
        <v>8</v>
      </c>
      <c r="K3695" s="6" t="n"/>
      <c r="L3695" s="6" t="n"/>
      <c r="M3695" s="6" t="n"/>
      <c r="N3695" s="6" t="n">
        <v>46237</v>
      </c>
      <c r="O3695" s="6" t="n">
        <v>8</v>
      </c>
      <c r="P3695" s="6" t="n"/>
      <c r="Q3695" s="6" t="n"/>
      <c r="R3695" s="6" t="n"/>
      <c r="S3695" s="6" t="n"/>
      <c r="T3695" s="6">
        <f>IF(OR($J3695="",$O3695=""),"",$O3695/$J3695)</f>
        <v/>
      </c>
      <c r="U3695" s="6" t="inlineStr">
        <is>
          <t>Concluído</t>
        </is>
      </c>
      <c r="V3695" s="6" t="n"/>
      <c r="W3695" s="6" t="n"/>
      <c r="X3695" s="6" t="n"/>
      <c r="Y3695" s="6" t="n"/>
      <c r="Z3695" s="6" t="n"/>
      <c r="AA3695" s="5" t="n"/>
      <c r="AB3695" s="6">
        <f>B3695&amp;"|"&amp;I3695</f>
        <v/>
      </c>
      <c r="AC3695">
        <f>IF($B3695="","","|"&amp;SUBSTITUTE(TRIM(SUBSTITUTE(SUBSTITUTE(SUBSTITUTE(SUBSTITUTE(SUBSTITUTE(SUBSTITUTE(SUBSTITUTE(SUBSTITUTE(SUBSTITUTE(SUBSTITUTE(SUBSTITUTE(SUBSTITUTE(SUBSTITUTE(SUBSTITUTE(TRIM($B3695&amp;""),CHAR(10)," "),CHAR(13)," "),"."," "),";"," "),","," "),"/"," "),"+"," "),"-"," "),"  "," "),"  "," "),"  "," "),"  "," "),"  "," "),"  "," "))," ","|")&amp;"|")</f>
        <v/>
      </c>
      <c r="AD3695">
        <f>TRIM($I3695&amp;"")</f>
        <v/>
      </c>
    </row>
    <row r="3696" ht="36" customHeight="1">
      <c r="A3696" s="14" t="n">
        <v>46227</v>
      </c>
      <c r="B3696" s="6" t="inlineStr">
        <is>
          <t>10284</t>
        </is>
      </c>
      <c r="C3696" s="6" t="inlineStr">
        <is>
          <t>M/C 0728 (AMARELO)</t>
        </is>
      </c>
      <c r="D3696" s="6" t="inlineStr">
        <is>
          <t>32 TAPEÇARIA</t>
        </is>
      </c>
      <c r="E3696" s="6" t="n">
        <v>30003413</v>
      </c>
      <c r="F3696" s="6" t="inlineStr">
        <is>
          <t>ASSENTO ESTOFADO - CADEIRA DAKAR</t>
        </is>
      </c>
      <c r="G3696" s="6" t="inlineStr">
        <is>
          <t>32 TAPEÇARIA</t>
        </is>
      </c>
      <c r="H3696" s="6" t="inlineStr">
        <is>
          <t>32 TAPEÇARIA</t>
        </is>
      </c>
      <c r="I3696" s="4" t="inlineStr">
        <is>
          <t>32 TAPEÇARIA</t>
        </is>
      </c>
      <c r="J3696" s="4" t="n">
        <v>12</v>
      </c>
      <c r="K3696" s="6" t="n"/>
      <c r="L3696" s="6" t="n"/>
      <c r="M3696" s="6" t="n"/>
      <c r="N3696" s="6" t="n">
        <v>46237</v>
      </c>
      <c r="O3696" s="6" t="n">
        <v>12</v>
      </c>
      <c r="P3696" s="6" t="n"/>
      <c r="Q3696" s="6" t="n"/>
      <c r="R3696" s="6" t="n"/>
      <c r="S3696" s="6" t="n"/>
      <c r="T3696" s="6">
        <f>IF(OR($J3696="",$O3696=""),"",$O3696/$J3696)</f>
        <v/>
      </c>
      <c r="U3696" s="6" t="inlineStr">
        <is>
          <t>Concluído</t>
        </is>
      </c>
      <c r="V3696" s="6" t="n"/>
      <c r="W3696" s="6" t="n"/>
      <c r="X3696" s="6" t="n"/>
      <c r="Y3696" s="6" t="n"/>
      <c r="Z3696" s="6" t="n"/>
      <c r="AA3696" s="5" t="n"/>
      <c r="AB3696" s="6">
        <f>B3696&amp;"|"&amp;I3696</f>
        <v/>
      </c>
      <c r="AC3696">
        <f>IF($B3696="","","|"&amp;SUBSTITUTE(TRIM(SUBSTITUTE(SUBSTITUTE(SUBSTITUTE(SUBSTITUTE(SUBSTITUTE(SUBSTITUTE(SUBSTITUTE(SUBSTITUTE(SUBSTITUTE(SUBSTITUTE(SUBSTITUTE(SUBSTITUTE(SUBSTITUTE(SUBSTITUTE(TRIM($B3696&amp;""),CHAR(10)," "),CHAR(13)," "),"."," "),";"," "),","," "),"/"," "),"+"," "),"-"," "),"  "," "),"  "," "),"  "," "),"  "," "),"  "," "),"  "," "))," ","|")&amp;"|")</f>
        <v/>
      </c>
      <c r="AD3696">
        <f>TRIM($I3696&amp;"")</f>
        <v/>
      </c>
    </row>
    <row r="3697" ht="36" customHeight="1">
      <c r="A3697" s="14" t="n">
        <v>46227</v>
      </c>
      <c r="B3697" s="6" t="inlineStr">
        <is>
          <t>10284</t>
        </is>
      </c>
      <c r="C3697" s="6" t="inlineStr">
        <is>
          <t>M/C 0728 (AMARELO)</t>
        </is>
      </c>
      <c r="D3697" s="6" t="inlineStr">
        <is>
          <t>32 TAPEÇARIA</t>
        </is>
      </c>
      <c r="E3697" s="6" t="n">
        <v>30003920</v>
      </c>
      <c r="F3697" s="6" t="inlineStr">
        <is>
          <t>ENCOSTO ESTOFADO - CAD TRENTO</t>
        </is>
      </c>
      <c r="G3697" s="6" t="inlineStr">
        <is>
          <t>32 TAPEÇARIA</t>
        </is>
      </c>
      <c r="H3697" s="6" t="inlineStr">
        <is>
          <t>32 TAPEÇARIA</t>
        </is>
      </c>
      <c r="I3697" s="4" t="inlineStr">
        <is>
          <t>32 TAPEÇARIA</t>
        </is>
      </c>
      <c r="J3697" s="4" t="n">
        <v>12</v>
      </c>
      <c r="K3697" s="6" t="n"/>
      <c r="L3697" s="6" t="n"/>
      <c r="M3697" s="6" t="n"/>
      <c r="N3697" s="6" t="n">
        <v>46237</v>
      </c>
      <c r="O3697" s="6" t="n">
        <v>12</v>
      </c>
      <c r="P3697" s="6" t="n"/>
      <c r="Q3697" s="6" t="n"/>
      <c r="R3697" s="6" t="n"/>
      <c r="S3697" s="6" t="n"/>
      <c r="T3697" s="6">
        <f>IF(OR($J3697="",$O3697=""),"",$O3697/$J3697)</f>
        <v/>
      </c>
      <c r="U3697" s="6" t="inlineStr">
        <is>
          <t>Concluído</t>
        </is>
      </c>
      <c r="V3697" s="6" t="n"/>
      <c r="W3697" s="6" t="n"/>
      <c r="X3697" s="6" t="n"/>
      <c r="Y3697" s="6" t="n"/>
      <c r="Z3697" s="6" t="n"/>
      <c r="AA3697" s="5" t="n"/>
      <c r="AB3697" s="6">
        <f>B3697&amp;"|"&amp;I3697</f>
        <v/>
      </c>
      <c r="AC3697">
        <f>IF($B3697="","","|"&amp;SUBSTITUTE(TRIM(SUBSTITUTE(SUBSTITUTE(SUBSTITUTE(SUBSTITUTE(SUBSTITUTE(SUBSTITUTE(SUBSTITUTE(SUBSTITUTE(SUBSTITUTE(SUBSTITUTE(SUBSTITUTE(SUBSTITUTE(SUBSTITUTE(SUBSTITUTE(TRIM($B3697&amp;""),CHAR(10)," "),CHAR(13)," "),"."," "),";"," "),","," "),"/"," "),"+"," "),"-"," "),"  "," "),"  "," "),"  "," "),"  "," "),"  "," "),"  "," "))," ","|")&amp;"|")</f>
        <v/>
      </c>
      <c r="AD3697">
        <f>TRIM($I3697&amp;"")</f>
        <v/>
      </c>
    </row>
    <row r="3698" ht="36" customHeight="1">
      <c r="A3698" s="14" t="n">
        <v>46227</v>
      </c>
      <c r="B3698" s="6" t="inlineStr">
        <is>
          <t>10284</t>
        </is>
      </c>
      <c r="C3698" s="6" t="inlineStr">
        <is>
          <t>M/C 0728 (AMARELO)</t>
        </is>
      </c>
      <c r="D3698" s="6" t="inlineStr">
        <is>
          <t>32 TAPEÇARIA</t>
        </is>
      </c>
      <c r="E3698" s="6" t="n">
        <v>30004807</v>
      </c>
      <c r="F3698" s="6" t="inlineStr">
        <is>
          <t>ASSENTO ESTOFADO - CAD SANTIAGO</t>
        </is>
      </c>
      <c r="G3698" s="6" t="inlineStr">
        <is>
          <t>32 TAPEÇARIA</t>
        </is>
      </c>
      <c r="H3698" s="6" t="inlineStr">
        <is>
          <t>32 TAPEÇARIA</t>
        </is>
      </c>
      <c r="I3698" s="4" t="inlineStr">
        <is>
          <t>32 TAPEÇARIA</t>
        </is>
      </c>
      <c r="J3698" s="4" t="n">
        <v>600</v>
      </c>
      <c r="K3698" s="6" t="n"/>
      <c r="L3698" s="6" t="n"/>
      <c r="M3698" s="6" t="n"/>
      <c r="N3698" s="6" t="n">
        <v>46237</v>
      </c>
      <c r="O3698" s="6" t="n">
        <v>600</v>
      </c>
      <c r="P3698" s="6" t="n"/>
      <c r="Q3698" s="6" t="n"/>
      <c r="R3698" s="6" t="n"/>
      <c r="S3698" s="6" t="n"/>
      <c r="T3698" s="6">
        <f>IF(OR($J3698="",$O3698=""),"",$O3698/$J3698)</f>
        <v/>
      </c>
      <c r="U3698" s="6" t="inlineStr">
        <is>
          <t>Concluído</t>
        </is>
      </c>
      <c r="V3698" s="6" t="n"/>
      <c r="W3698" s="6" t="n"/>
      <c r="X3698" s="6" t="n"/>
      <c r="Y3698" s="6" t="n"/>
      <c r="Z3698" s="6" t="n"/>
      <c r="AA3698" s="5" t="n"/>
      <c r="AB3698" s="6">
        <f>B3698&amp;"|"&amp;I3698</f>
        <v/>
      </c>
      <c r="AC3698">
        <f>IF($B3698="","","|"&amp;SUBSTITUTE(TRIM(SUBSTITUTE(SUBSTITUTE(SUBSTITUTE(SUBSTITUTE(SUBSTITUTE(SUBSTITUTE(SUBSTITUTE(SUBSTITUTE(SUBSTITUTE(SUBSTITUTE(SUBSTITUTE(SUBSTITUTE(SUBSTITUTE(SUBSTITUTE(TRIM($B3698&amp;""),CHAR(10)," "),CHAR(13)," "),"."," "),";"," "),","," "),"/"," "),"+"," "),"-"," "),"  "," "),"  "," "),"  "," "),"  "," "),"  "," "),"  "," "))," ","|")&amp;"|")</f>
        <v/>
      </c>
      <c r="AD3698">
        <f>TRIM($I3698&amp;"")</f>
        <v/>
      </c>
    </row>
    <row r="3699" ht="36" customHeight="1">
      <c r="A3699" s="14" t="n">
        <v>46227</v>
      </c>
      <c r="B3699" s="6" t="inlineStr">
        <is>
          <t>10284</t>
        </is>
      </c>
      <c r="C3699" s="6" t="inlineStr">
        <is>
          <t>M/C 0728 (AMARELO)</t>
        </is>
      </c>
      <c r="D3699" s="6" t="inlineStr">
        <is>
          <t>32 TAPEÇARIA</t>
        </is>
      </c>
      <c r="E3699" s="6" t="n">
        <v>30006106</v>
      </c>
      <c r="F3699" s="6" t="inlineStr">
        <is>
          <t>TELINHA ENCOSTO - CADEIRA SANTIAGO NEW</t>
        </is>
      </c>
      <c r="G3699" s="6" t="inlineStr">
        <is>
          <t>32 TAPEÇARIA</t>
        </is>
      </c>
      <c r="H3699" s="6" t="inlineStr">
        <is>
          <t>32 TAPEÇARIA</t>
        </is>
      </c>
      <c r="I3699" s="4" t="inlineStr">
        <is>
          <t>32 TAPEÇARIA</t>
        </is>
      </c>
      <c r="J3699" s="4" t="n">
        <v>600</v>
      </c>
      <c r="K3699" s="6" t="n"/>
      <c r="L3699" s="6" t="n"/>
      <c r="M3699" s="6" t="n"/>
      <c r="N3699" s="6" t="n">
        <v>46237</v>
      </c>
      <c r="O3699" s="6" t="n">
        <v>600</v>
      </c>
      <c r="P3699" s="6" t="n"/>
      <c r="Q3699" s="6" t="n"/>
      <c r="R3699" s="6" t="n"/>
      <c r="S3699" s="6" t="n"/>
      <c r="T3699" s="6">
        <f>IF(OR($J3699="",$O3699=""),"",$O3699/$J3699)</f>
        <v/>
      </c>
      <c r="U3699" s="6" t="inlineStr">
        <is>
          <t>Concluído</t>
        </is>
      </c>
      <c r="V3699" s="6" t="n"/>
      <c r="W3699" s="6" t="n"/>
      <c r="X3699" s="6" t="n"/>
      <c r="Y3699" s="6" t="n"/>
      <c r="Z3699" s="6" t="n"/>
      <c r="AA3699" s="5" t="n"/>
      <c r="AB3699" s="6">
        <f>B3699&amp;"|"&amp;I3699</f>
        <v/>
      </c>
      <c r="AC3699">
        <f>IF($B3699="","","|"&amp;SUBSTITUTE(TRIM(SUBSTITUTE(SUBSTITUTE(SUBSTITUTE(SUBSTITUTE(SUBSTITUTE(SUBSTITUTE(SUBSTITUTE(SUBSTITUTE(SUBSTITUTE(SUBSTITUTE(SUBSTITUTE(SUBSTITUTE(SUBSTITUTE(SUBSTITUTE(TRIM($B3699&amp;""),CHAR(10)," "),CHAR(13)," "),"."," "),";"," "),","," "),"/"," "),"+"," "),"-"," "),"  "," "),"  "," "),"  "," "),"  "," "),"  "," "),"  "," "))," ","|")&amp;"|")</f>
        <v/>
      </c>
      <c r="AD3699">
        <f>TRIM($I3699&amp;"")</f>
        <v/>
      </c>
    </row>
    <row r="3700" ht="36" customHeight="1">
      <c r="A3700" s="14" t="n">
        <v>46227</v>
      </c>
      <c r="B3700" s="6" t="inlineStr">
        <is>
          <t>10284</t>
        </is>
      </c>
      <c r="C3700" s="6" t="inlineStr">
        <is>
          <t>M/C 0728 (AMARELO)</t>
        </is>
      </c>
      <c r="D3700" s="6" t="inlineStr">
        <is>
          <t>32 TAPEÇARIA</t>
        </is>
      </c>
      <c r="E3700" s="6" t="n">
        <v>30006806</v>
      </c>
      <c r="F3700" s="6" t="inlineStr">
        <is>
          <t>ENCOSTO ESTOFADO - CADEIRA GENOVA</t>
        </is>
      </c>
      <c r="G3700" s="6" t="inlineStr">
        <is>
          <t>32 TAPEÇARIA</t>
        </is>
      </c>
      <c r="H3700" s="6" t="inlineStr">
        <is>
          <t>32 TAPEÇARIA</t>
        </is>
      </c>
      <c r="I3700" s="4" t="inlineStr">
        <is>
          <t>32 TAPEÇARIA</t>
        </is>
      </c>
      <c r="J3700" s="4" t="n">
        <v>4</v>
      </c>
      <c r="K3700" s="6" t="n"/>
      <c r="L3700" s="6" t="n"/>
      <c r="M3700" s="6" t="n"/>
      <c r="N3700" s="6" t="n">
        <v>46237</v>
      </c>
      <c r="O3700" s="6" t="n">
        <v>4</v>
      </c>
      <c r="P3700" s="6" t="n"/>
      <c r="Q3700" s="6" t="n"/>
      <c r="R3700" s="6" t="n"/>
      <c r="S3700" s="6" t="n"/>
      <c r="T3700" s="6">
        <f>IF(OR($J3700="",$O3700=""),"",$O3700/$J3700)</f>
        <v/>
      </c>
      <c r="U3700" s="6" t="inlineStr">
        <is>
          <t>Concluído</t>
        </is>
      </c>
      <c r="V3700" s="6" t="n"/>
      <c r="W3700" s="6" t="n"/>
      <c r="X3700" s="6" t="n"/>
      <c r="Y3700" s="6" t="n"/>
      <c r="Z3700" s="6" t="n"/>
      <c r="AA3700" s="5" t="n"/>
      <c r="AB3700" s="6">
        <f>B3700&amp;"|"&amp;I3700</f>
        <v/>
      </c>
      <c r="AC3700">
        <f>IF($B3700="","","|"&amp;SUBSTITUTE(TRIM(SUBSTITUTE(SUBSTITUTE(SUBSTITUTE(SUBSTITUTE(SUBSTITUTE(SUBSTITUTE(SUBSTITUTE(SUBSTITUTE(SUBSTITUTE(SUBSTITUTE(SUBSTITUTE(SUBSTITUTE(SUBSTITUTE(SUBSTITUTE(TRIM($B3700&amp;""),CHAR(10)," "),CHAR(13)," "),"."," "),";"," "),","," "),"/"," "),"+"," "),"-"," "),"  "," "),"  "," "),"  "," "),"  "," "),"  "," "),"  "," "))," ","|")&amp;"|")</f>
        <v/>
      </c>
      <c r="AD3700">
        <f>TRIM($I3700&amp;"")</f>
        <v/>
      </c>
    </row>
    <row r="3701" ht="72" customHeight="1">
      <c r="A3701" s="14" t="n">
        <v>46232</v>
      </c>
      <c r="B3701" s="6" t="inlineStr">
        <is>
          <t>10274,10275,10276,10277,10279,10280,10281,10278</t>
        </is>
      </c>
      <c r="C3701" s="6" t="inlineStr">
        <is>
          <t>MAD 0803 CAD.1 (LARANJA)</t>
        </is>
      </c>
      <c r="D3701" s="6" t="inlineStr">
        <is>
          <t>11 USINAGEM</t>
        </is>
      </c>
      <c r="E3701" s="6" t="n">
        <v>30003602</v>
      </c>
      <c r="F3701" s="6" t="inlineStr">
        <is>
          <t>ASSENTO 440X455X12 MDP - CADEIRA PEROLA MADEIRA</t>
        </is>
      </c>
      <c r="G3701" s="6" t="inlineStr">
        <is>
          <t>11 USINAGEM</t>
        </is>
      </c>
      <c r="H3701" s="6" t="inlineStr">
        <is>
          <t>11 USINAGEM</t>
        </is>
      </c>
      <c r="I3701" s="4" t="inlineStr">
        <is>
          <t>11 USINAGEM</t>
        </is>
      </c>
      <c r="J3701" s="4" t="n">
        <v>780</v>
      </c>
      <c r="K3701" s="6" t="n"/>
      <c r="L3701" s="6" t="n"/>
      <c r="M3701" s="6" t="n"/>
      <c r="N3701" s="6" t="n">
        <v>46225</v>
      </c>
      <c r="O3701" s="6" t="n">
        <v>780</v>
      </c>
      <c r="P3701" s="6" t="n"/>
      <c r="Q3701" s="6" t="n"/>
      <c r="R3701" s="6" t="n"/>
      <c r="S3701" s="6" t="n"/>
      <c r="T3701" s="6">
        <f>IF(OR($J3701="",$O3701=""),"",$O3701/$J3701)</f>
        <v/>
      </c>
      <c r="U3701" s="6" t="inlineStr">
        <is>
          <t>Concluído</t>
        </is>
      </c>
      <c r="V3701" s="6" t="n"/>
      <c r="W3701" s="6" t="n"/>
      <c r="X3701" s="6" t="n"/>
      <c r="Y3701" s="6" t="n"/>
      <c r="Z3701" s="6" t="n"/>
      <c r="AA3701" s="5" t="n"/>
      <c r="AB3701" s="6">
        <f>B3701&amp;"|"&amp;I3701</f>
        <v/>
      </c>
      <c r="AC3701">
        <f>IF($B3701="","","|"&amp;SUBSTITUTE(TRIM(SUBSTITUTE(SUBSTITUTE(SUBSTITUTE(SUBSTITUTE(SUBSTITUTE(SUBSTITUTE(SUBSTITUTE(SUBSTITUTE(SUBSTITUTE(SUBSTITUTE(SUBSTITUTE(SUBSTITUTE(SUBSTITUTE(SUBSTITUTE(TRIM($B3701&amp;""),CHAR(10)," "),CHAR(13)," "),"."," "),";"," "),","," "),"/"," "),"+"," "),"-"," "),"  "," "),"  "," "),"  "," "),"  "," "),"  "," "),"  "," "))," ","|")&amp;"|")</f>
        <v/>
      </c>
      <c r="AD3701">
        <f>TRIM($I3701&amp;"")</f>
        <v/>
      </c>
    </row>
    <row r="3702" ht="72" customHeight="1">
      <c r="A3702" s="14" t="n">
        <v>46232</v>
      </c>
      <c r="B3702" s="6" t="inlineStr">
        <is>
          <t>10274,10275,10276,10277,10279,10280,10281,10278</t>
        </is>
      </c>
      <c r="C3702" s="6" t="inlineStr">
        <is>
          <t>MAD 0803 CAD.1 (LARANJA)</t>
        </is>
      </c>
      <c r="D3702" s="6" t="inlineStr">
        <is>
          <t>11 USINAGEM</t>
        </is>
      </c>
      <c r="E3702" s="6" t="n">
        <v>30005104</v>
      </c>
      <c r="F3702" s="6" t="inlineStr">
        <is>
          <t>ASSENTO 440X440X15 MDP - CADEIRA AMETISTA MADEIRA</t>
        </is>
      </c>
      <c r="G3702" s="6" t="inlineStr">
        <is>
          <t>11 USINAGEM</t>
        </is>
      </c>
      <c r="H3702" s="6" t="inlineStr">
        <is>
          <t>11 USINAGEM</t>
        </is>
      </c>
      <c r="I3702" s="4" t="inlineStr">
        <is>
          <t>11 USINAGEM</t>
        </is>
      </c>
      <c r="J3702" s="4" t="n">
        <v>6</v>
      </c>
      <c r="K3702" s="6" t="n"/>
      <c r="L3702" s="6" t="n"/>
      <c r="M3702" s="6" t="n"/>
      <c r="N3702" s="6" t="n">
        <v>46225</v>
      </c>
      <c r="O3702" s="6" t="n">
        <v>6</v>
      </c>
      <c r="P3702" s="6" t="n"/>
      <c r="Q3702" s="6" t="n"/>
      <c r="R3702" s="6" t="n"/>
      <c r="S3702" s="6" t="n"/>
      <c r="T3702" s="6">
        <f>IF(OR($J3702="",$O3702=""),"",$O3702/$J3702)</f>
        <v/>
      </c>
      <c r="U3702" s="6" t="inlineStr">
        <is>
          <t>Concluído</t>
        </is>
      </c>
      <c r="V3702" s="6" t="n"/>
      <c r="W3702" s="6" t="n"/>
      <c r="X3702" s="6" t="n"/>
      <c r="Y3702" s="6" t="n"/>
      <c r="Z3702" s="6" t="n"/>
      <c r="AA3702" s="5" t="n"/>
      <c r="AB3702" s="6">
        <f>B3702&amp;"|"&amp;I3702</f>
        <v/>
      </c>
      <c r="AC3702">
        <f>IF($B3702="","","|"&amp;SUBSTITUTE(TRIM(SUBSTITUTE(SUBSTITUTE(SUBSTITUTE(SUBSTITUTE(SUBSTITUTE(SUBSTITUTE(SUBSTITUTE(SUBSTITUTE(SUBSTITUTE(SUBSTITUTE(SUBSTITUTE(SUBSTITUTE(SUBSTITUTE(SUBSTITUTE(TRIM($B3702&amp;""),CHAR(10)," "),CHAR(13)," "),"."," "),";"," "),","," "),"/"," "),"+"," "),"-"," "),"  "," "),"  "," "),"  "," "),"  "," "),"  "," "),"  "," "))," ","|")&amp;"|")</f>
        <v/>
      </c>
      <c r="AD3702">
        <f>TRIM($I3702&amp;"")</f>
        <v/>
      </c>
    </row>
    <row r="3703" ht="36" customHeight="1">
      <c r="A3703" s="14" t="n">
        <v>46225</v>
      </c>
      <c r="B3703" s="6" t="inlineStr">
        <is>
          <t>10284</t>
        </is>
      </c>
      <c r="C3703" s="6" t="inlineStr">
        <is>
          <t>M/C 0728 (AMARELO)</t>
        </is>
      </c>
      <c r="D3703" s="6" t="inlineStr">
        <is>
          <t>11 USINAGEM</t>
        </is>
      </c>
      <c r="E3703" s="6" t="n">
        <v>30003404</v>
      </c>
      <c r="F3703" s="6" t="inlineStr">
        <is>
          <t>ASSENTO 430X403X09 MDP - CAD DAKAR</t>
        </is>
      </c>
      <c r="G3703" s="6" t="inlineStr">
        <is>
          <t>11 USINAGEM</t>
        </is>
      </c>
      <c r="H3703" s="6" t="inlineStr">
        <is>
          <t>11 USINAGEM</t>
        </is>
      </c>
      <c r="I3703" s="4" t="inlineStr">
        <is>
          <t>11 USINAGEM</t>
        </is>
      </c>
      <c r="J3703" s="4" t="n">
        <v>12</v>
      </c>
      <c r="K3703" s="6" t="n"/>
      <c r="L3703" s="6" t="n"/>
      <c r="M3703" s="6" t="n"/>
      <c r="N3703" s="6" t="n">
        <v>46225</v>
      </c>
      <c r="O3703" s="6" t="n">
        <v>12</v>
      </c>
      <c r="P3703" s="6" t="n"/>
      <c r="Q3703" s="6" t="n"/>
      <c r="R3703" s="6" t="n"/>
      <c r="S3703" s="6" t="n"/>
      <c r="T3703" s="6">
        <f>IF(OR($J3703="",$O3703=""),"",$O3703/$J3703)</f>
        <v/>
      </c>
      <c r="U3703" s="6" t="inlineStr">
        <is>
          <t>Concluído</t>
        </is>
      </c>
      <c r="V3703" s="6" t="n"/>
      <c r="W3703" s="6" t="n"/>
      <c r="X3703" s="6" t="n"/>
      <c r="Y3703" s="6" t="n"/>
      <c r="Z3703" s="6" t="n"/>
      <c r="AA3703" s="5" t="n"/>
      <c r="AB3703" s="6">
        <f>B3703&amp;"|"&amp;I3703</f>
        <v/>
      </c>
      <c r="AC3703">
        <f>IF($B3703="","","|"&amp;SUBSTITUTE(TRIM(SUBSTITUTE(SUBSTITUTE(SUBSTITUTE(SUBSTITUTE(SUBSTITUTE(SUBSTITUTE(SUBSTITUTE(SUBSTITUTE(SUBSTITUTE(SUBSTITUTE(SUBSTITUTE(SUBSTITUTE(SUBSTITUTE(SUBSTITUTE(TRIM($B3703&amp;""),CHAR(10)," "),CHAR(13)," "),"."," "),";"," "),","," "),"/"," "),"+"," "),"-"," "),"  "," "),"  "," "),"  "," "),"  "," "),"  "," "),"  "," "))," ","|")&amp;"|")</f>
        <v/>
      </c>
      <c r="AD3703">
        <f>TRIM($I3703&amp;"")</f>
        <v/>
      </c>
    </row>
    <row r="3704" ht="36" customHeight="1">
      <c r="A3704" s="14" t="n">
        <v>46225</v>
      </c>
      <c r="B3704" s="6" t="inlineStr">
        <is>
          <t>10284</t>
        </is>
      </c>
      <c r="C3704" s="6" t="inlineStr">
        <is>
          <t>M/C 0728 (AMARELO)</t>
        </is>
      </c>
      <c r="D3704" s="6" t="inlineStr">
        <is>
          <t>11 USINAGEM</t>
        </is>
      </c>
      <c r="E3704" s="6" t="n">
        <v>30004805</v>
      </c>
      <c r="F3704" s="6" t="inlineStr">
        <is>
          <t>ASSENTO 440X425X09 MDP - CAD SANTIAGO</t>
        </is>
      </c>
      <c r="G3704" s="6" t="inlineStr">
        <is>
          <t>11 USINAGEM</t>
        </is>
      </c>
      <c r="H3704" s="6" t="inlineStr">
        <is>
          <t>11 USINAGEM</t>
        </is>
      </c>
      <c r="I3704" s="4" t="inlineStr">
        <is>
          <t>11 USINAGEM</t>
        </is>
      </c>
      <c r="J3704" s="4" t="n">
        <v>600</v>
      </c>
      <c r="K3704" s="6" t="n"/>
      <c r="L3704" s="6" t="n"/>
      <c r="M3704" s="6" t="n"/>
      <c r="N3704" s="6" t="n">
        <v>46225</v>
      </c>
      <c r="O3704" s="6" t="n">
        <v>600</v>
      </c>
      <c r="P3704" s="6" t="n"/>
      <c r="Q3704" s="6" t="n"/>
      <c r="R3704" s="6" t="n"/>
      <c r="S3704" s="6" t="n"/>
      <c r="T3704" s="6">
        <f>IF(OR($J3704="",$O3704=""),"",$O3704/$J3704)</f>
        <v/>
      </c>
      <c r="U3704" s="6" t="inlineStr">
        <is>
          <t>Concluído</t>
        </is>
      </c>
      <c r="V3704" s="6" t="n"/>
      <c r="W3704" s="6" t="n"/>
      <c r="X3704" s="6" t="n"/>
      <c r="Y3704" s="6" t="n"/>
      <c r="Z3704" s="6" t="n"/>
      <c r="AA3704" s="5" t="n"/>
      <c r="AB3704" s="6">
        <f>B3704&amp;"|"&amp;I3704</f>
        <v/>
      </c>
      <c r="AC3704">
        <f>IF($B3704="","","|"&amp;SUBSTITUTE(TRIM(SUBSTITUTE(SUBSTITUTE(SUBSTITUTE(SUBSTITUTE(SUBSTITUTE(SUBSTITUTE(SUBSTITUTE(SUBSTITUTE(SUBSTITUTE(SUBSTITUTE(SUBSTITUTE(SUBSTITUTE(SUBSTITUTE(SUBSTITUTE(TRIM($B3704&amp;""),CHAR(10)," "),CHAR(13)," "),"."," "),";"," "),","," "),"/"," "),"+"," "),"-"," "),"  "," "),"  "," "),"  "," "),"  "," "),"  "," "),"  "," "))," ","|")&amp;"|")</f>
        <v/>
      </c>
      <c r="AD3704">
        <f>TRIM($I3704&amp;"")</f>
        <v/>
      </c>
    </row>
    <row r="3705" ht="36" customHeight="1">
      <c r="A3705" s="14" t="n">
        <v>46225</v>
      </c>
      <c r="B3705" s="6" t="inlineStr">
        <is>
          <t>10284</t>
        </is>
      </c>
      <c r="C3705" s="6" t="inlineStr">
        <is>
          <t>M/C 0728 (AMARELO)</t>
        </is>
      </c>
      <c r="D3705" s="6" t="inlineStr">
        <is>
          <t>11 USINAGEM</t>
        </is>
      </c>
      <c r="E3705" s="6" t="n">
        <v>200306104</v>
      </c>
      <c r="F3705" s="6" t="inlineStr">
        <is>
          <t>TRAVESSA MAIOR 1000X120X18 MDF - MESA GENOVA</t>
        </is>
      </c>
      <c r="G3705" s="6" t="inlineStr">
        <is>
          <t>11 USINAGEM</t>
        </is>
      </c>
      <c r="H3705" s="6" t="inlineStr">
        <is>
          <t>11 USINAGEM</t>
        </is>
      </c>
      <c r="I3705" s="4" t="inlineStr">
        <is>
          <t>11 USINAGEM</t>
        </is>
      </c>
      <c r="J3705" s="4" t="n">
        <v>2</v>
      </c>
      <c r="K3705" s="6" t="n"/>
      <c r="L3705" s="6" t="n"/>
      <c r="M3705" s="6" t="n"/>
      <c r="N3705" s="6" t="n">
        <v>46225</v>
      </c>
      <c r="O3705" s="6" t="n">
        <v>2</v>
      </c>
      <c r="P3705" s="6" t="n"/>
      <c r="Q3705" s="6" t="n"/>
      <c r="R3705" s="6" t="n"/>
      <c r="S3705" s="6" t="n"/>
      <c r="T3705" s="6">
        <f>IF(OR($J3705="",$O3705=""),"",$O3705/$J3705)</f>
        <v/>
      </c>
      <c r="U3705" s="6" t="inlineStr">
        <is>
          <t>Concluído</t>
        </is>
      </c>
      <c r="V3705" s="6" t="n"/>
      <c r="W3705" s="6" t="n"/>
      <c r="X3705" s="6" t="n"/>
      <c r="Y3705" s="6" t="n"/>
      <c r="Z3705" s="6" t="n"/>
      <c r="AA3705" s="5" t="n"/>
      <c r="AB3705" s="6">
        <f>B3705&amp;"|"&amp;I3705</f>
        <v/>
      </c>
      <c r="AC3705">
        <f>IF($B3705="","","|"&amp;SUBSTITUTE(TRIM(SUBSTITUTE(SUBSTITUTE(SUBSTITUTE(SUBSTITUTE(SUBSTITUTE(SUBSTITUTE(SUBSTITUTE(SUBSTITUTE(SUBSTITUTE(SUBSTITUTE(SUBSTITUTE(SUBSTITUTE(SUBSTITUTE(SUBSTITUTE(TRIM($B3705&amp;""),CHAR(10)," "),CHAR(13)," "),"."," "),";"," "),","," "),"/"," "),"+"," "),"-"," "),"  "," "),"  "," "),"  "," "),"  "," "),"  "," "),"  "," "))," ","|")&amp;"|")</f>
        <v/>
      </c>
      <c r="AD3705">
        <f>TRIM($I3705&amp;"")</f>
        <v/>
      </c>
    </row>
    <row r="3706" ht="36" customHeight="1">
      <c r="A3706" s="14" t="n">
        <v>46225</v>
      </c>
      <c r="B3706" s="6" t="inlineStr">
        <is>
          <t>10284</t>
        </is>
      </c>
      <c r="C3706" s="6" t="inlineStr">
        <is>
          <t>M/C 0728 (AMARELO)</t>
        </is>
      </c>
      <c r="D3706" s="6" t="inlineStr">
        <is>
          <t>11 USINAGEM</t>
        </is>
      </c>
      <c r="E3706" s="6" t="n">
        <v>20052001</v>
      </c>
      <c r="F3706" s="6" t="inlineStr">
        <is>
          <t>(2-4) TRAVESSA 742X122X25 MDF - MESA ATHENAS</t>
        </is>
      </c>
      <c r="G3706" s="6" t="inlineStr">
        <is>
          <t>11 USINAGEM</t>
        </is>
      </c>
      <c r="H3706" s="6" t="inlineStr">
        <is>
          <t>11 USINAGEM</t>
        </is>
      </c>
      <c r="I3706" s="4" t="inlineStr">
        <is>
          <t>11 USINAGEM</t>
        </is>
      </c>
      <c r="J3706" s="4" t="n">
        <v>44</v>
      </c>
      <c r="K3706" s="6" t="n"/>
      <c r="L3706" s="6" t="n"/>
      <c r="M3706" s="6" t="n"/>
      <c r="N3706" s="6" t="n">
        <v>46225</v>
      </c>
      <c r="O3706" s="6" t="n">
        <v>44</v>
      </c>
      <c r="P3706" s="6" t="n"/>
      <c r="Q3706" s="6" t="n"/>
      <c r="R3706" s="6" t="n"/>
      <c r="S3706" s="6" t="n"/>
      <c r="T3706" s="6">
        <f>IF(OR($J3706="",$O3706=""),"",$O3706/$J3706)</f>
        <v/>
      </c>
      <c r="U3706" s="6" t="inlineStr">
        <is>
          <t>Concluído</t>
        </is>
      </c>
      <c r="V3706" s="6" t="n"/>
      <c r="W3706" s="6" t="n"/>
      <c r="X3706" s="6" t="n"/>
      <c r="Y3706" s="6" t="n"/>
      <c r="Z3706" s="6" t="n"/>
      <c r="AA3706" s="5" t="n"/>
      <c r="AB3706" s="6">
        <f>B3706&amp;"|"&amp;I3706</f>
        <v/>
      </c>
      <c r="AC3706">
        <f>IF($B3706="","","|"&amp;SUBSTITUTE(TRIM(SUBSTITUTE(SUBSTITUTE(SUBSTITUTE(SUBSTITUTE(SUBSTITUTE(SUBSTITUTE(SUBSTITUTE(SUBSTITUTE(SUBSTITUTE(SUBSTITUTE(SUBSTITUTE(SUBSTITUTE(SUBSTITUTE(SUBSTITUTE(TRIM($B3706&amp;""),CHAR(10)," "),CHAR(13)," "),"."," "),";"," "),","," "),"/"," "),"+"," "),"-"," "),"  "," "),"  "," "),"  "," "),"  "," "),"  "," "),"  "," "))," ","|")&amp;"|")</f>
        <v/>
      </c>
      <c r="AD3706">
        <f>TRIM($I3706&amp;"")</f>
        <v/>
      </c>
    </row>
    <row r="3707" ht="36" customHeight="1">
      <c r="A3707" s="14" t="n">
        <v>46225</v>
      </c>
      <c r="B3707" s="6" t="inlineStr">
        <is>
          <t>10284</t>
        </is>
      </c>
      <c r="C3707" s="6" t="inlineStr">
        <is>
          <t>M/C 0728 (AMARELO)</t>
        </is>
      </c>
      <c r="D3707" s="6" t="inlineStr">
        <is>
          <t>11 USINAGEM</t>
        </is>
      </c>
      <c r="E3707" s="6" t="n">
        <v>20052003</v>
      </c>
      <c r="F3707" s="6" t="inlineStr">
        <is>
          <t>(6)BASE MENOR 386 (189)X124X25 MDF - MESA ATHENAS</t>
        </is>
      </c>
      <c r="G3707" s="6" t="inlineStr">
        <is>
          <t>11 USINAGEM</t>
        </is>
      </c>
      <c r="H3707" s="6" t="inlineStr">
        <is>
          <t>11 USINAGEM</t>
        </is>
      </c>
      <c r="I3707" s="4" t="inlineStr">
        <is>
          <t>11 USINAGEM</t>
        </is>
      </c>
      <c r="J3707" s="4" t="n">
        <v>8</v>
      </c>
      <c r="K3707" s="6" t="n"/>
      <c r="L3707" s="6" t="n"/>
      <c r="M3707" s="6" t="n"/>
      <c r="N3707" s="6" t="n">
        <v>46225</v>
      </c>
      <c r="O3707" s="6" t="n">
        <v>8</v>
      </c>
      <c r="P3707" s="6" t="n"/>
      <c r="Q3707" s="6" t="n"/>
      <c r="R3707" s="6" t="n"/>
      <c r="S3707" s="6" t="n"/>
      <c r="T3707" s="6">
        <f>IF(OR($J3707="",$O3707=""),"",$O3707/$J3707)</f>
        <v/>
      </c>
      <c r="U3707" s="6" t="inlineStr">
        <is>
          <t>Concluído</t>
        </is>
      </c>
      <c r="V3707" s="6" t="n"/>
      <c r="W3707" s="6" t="n"/>
      <c r="X3707" s="6" t="n"/>
      <c r="Y3707" s="6" t="n"/>
      <c r="Z3707" s="6" t="n"/>
      <c r="AA3707" s="5" t="n"/>
      <c r="AB3707" s="6">
        <f>B3707&amp;"|"&amp;I3707</f>
        <v/>
      </c>
      <c r="AC3707">
        <f>IF($B3707="","","|"&amp;SUBSTITUTE(TRIM(SUBSTITUTE(SUBSTITUTE(SUBSTITUTE(SUBSTITUTE(SUBSTITUTE(SUBSTITUTE(SUBSTITUTE(SUBSTITUTE(SUBSTITUTE(SUBSTITUTE(SUBSTITUTE(SUBSTITUTE(SUBSTITUTE(SUBSTITUTE(TRIM($B3707&amp;""),CHAR(10)," "),CHAR(13)," "),"."," "),";"," "),","," "),"/"," "),"+"," "),"-"," "),"  "," "),"  "," "),"  "," "),"  "," "),"  "," "),"  "," "))," ","|")&amp;"|")</f>
        <v/>
      </c>
      <c r="AD3707">
        <f>TRIM($I3707&amp;"")</f>
        <v/>
      </c>
    </row>
    <row r="3708" ht="36" customHeight="1">
      <c r="A3708" s="14" t="n">
        <v>46225</v>
      </c>
      <c r="B3708" s="6" t="inlineStr">
        <is>
          <t>10284</t>
        </is>
      </c>
      <c r="C3708" s="6" t="inlineStr">
        <is>
          <t>M/C 0728 (AMARELO)</t>
        </is>
      </c>
      <c r="D3708" s="6" t="inlineStr">
        <is>
          <t>11 USINAGEM</t>
        </is>
      </c>
      <c r="E3708" s="6" t="n">
        <v>20052203</v>
      </c>
      <c r="F3708" s="6" t="inlineStr">
        <is>
          <t>(6)BASE MENOR 446(220)X124X25 MDF-MESA ATHENAS1,20</t>
        </is>
      </c>
      <c r="G3708" s="6" t="inlineStr">
        <is>
          <t>11 USINAGEM</t>
        </is>
      </c>
      <c r="H3708" s="6" t="inlineStr">
        <is>
          <t>11 USINAGEM</t>
        </is>
      </c>
      <c r="I3708" s="4" t="inlineStr">
        <is>
          <t>11 USINAGEM</t>
        </is>
      </c>
      <c r="J3708" s="4" t="n">
        <v>14</v>
      </c>
      <c r="K3708" s="6" t="n"/>
      <c r="L3708" s="6" t="n"/>
      <c r="M3708" s="6" t="n"/>
      <c r="N3708" s="6" t="n">
        <v>46225</v>
      </c>
      <c r="O3708" s="6" t="n">
        <v>14</v>
      </c>
      <c r="P3708" s="6" t="n"/>
      <c r="Q3708" s="6" t="n"/>
      <c r="R3708" s="6" t="n"/>
      <c r="S3708" s="6" t="n"/>
      <c r="T3708" s="6">
        <f>IF(OR($J3708="",$O3708=""),"",$O3708/$J3708)</f>
        <v/>
      </c>
      <c r="U3708" s="6" t="inlineStr">
        <is>
          <t>Concluído</t>
        </is>
      </c>
      <c r="V3708" s="6" t="n"/>
      <c r="W3708" s="6" t="n"/>
      <c r="X3708" s="6" t="n"/>
      <c r="Y3708" s="6" t="n"/>
      <c r="Z3708" s="6" t="n"/>
      <c r="AA3708" s="5" t="n"/>
      <c r="AB3708" s="6">
        <f>B3708&amp;"|"&amp;I3708</f>
        <v/>
      </c>
      <c r="AC3708">
        <f>IF($B3708="","","|"&amp;SUBSTITUTE(TRIM(SUBSTITUTE(SUBSTITUTE(SUBSTITUTE(SUBSTITUTE(SUBSTITUTE(SUBSTITUTE(SUBSTITUTE(SUBSTITUTE(SUBSTITUTE(SUBSTITUTE(SUBSTITUTE(SUBSTITUTE(SUBSTITUTE(SUBSTITUTE(TRIM($B3708&amp;""),CHAR(10)," "),CHAR(13)," "),"."," "),";"," "),","," "),"/"," "),"+"," "),"-"," "),"  "," "),"  "," "),"  "," "),"  "," "),"  "," "),"  "," "))," ","|")&amp;"|")</f>
        <v/>
      </c>
      <c r="AD3708">
        <f>TRIM($I3708&amp;"")</f>
        <v/>
      </c>
    </row>
    <row r="3709" ht="36" customHeight="1">
      <c r="A3709" s="14" t="n">
        <v>46225</v>
      </c>
      <c r="B3709" s="6" t="inlineStr">
        <is>
          <t>10284</t>
        </is>
      </c>
      <c r="C3709" s="6" t="inlineStr">
        <is>
          <t>M/C 0728 (AMARELO)</t>
        </is>
      </c>
      <c r="D3709" s="6" t="inlineStr">
        <is>
          <t>11 USINAGEM</t>
        </is>
      </c>
      <c r="E3709" s="6" t="n">
        <v>30001202</v>
      </c>
      <c r="F3709" s="6" t="inlineStr">
        <is>
          <t>PÉ FRONTAL 441X65(911)X25 MDF (16PÇS) - CAD PÉ INT</t>
        </is>
      </c>
      <c r="G3709" s="6" t="inlineStr">
        <is>
          <t>11 USINAGEM</t>
        </is>
      </c>
      <c r="H3709" s="6" t="inlineStr">
        <is>
          <t>11 USINAGEM</t>
        </is>
      </c>
      <c r="I3709" s="4" t="inlineStr">
        <is>
          <t>11 USINAGEM</t>
        </is>
      </c>
      <c r="J3709" s="4" t="n">
        <v>48</v>
      </c>
      <c r="K3709" s="6" t="n"/>
      <c r="L3709" s="6" t="n"/>
      <c r="M3709" s="6" t="n"/>
      <c r="N3709" s="6" t="n">
        <v>46225</v>
      </c>
      <c r="O3709" s="6" t="n">
        <v>48</v>
      </c>
      <c r="P3709" s="6" t="n"/>
      <c r="Q3709" s="6" t="n"/>
      <c r="R3709" s="6" t="n"/>
      <c r="S3709" s="6" t="n"/>
      <c r="T3709" s="6">
        <f>IF(OR($J3709="",$O3709=""),"",$O3709/$J3709)</f>
        <v/>
      </c>
      <c r="U3709" s="6" t="inlineStr">
        <is>
          <t>Concluído</t>
        </is>
      </c>
      <c r="V3709" s="6" t="n"/>
      <c r="W3709" s="6" t="n"/>
      <c r="X3709" s="6" t="n"/>
      <c r="Y3709" s="6" t="n"/>
      <c r="Z3709" s="6" t="n"/>
      <c r="AA3709" s="5" t="n"/>
      <c r="AB3709" s="6">
        <f>B3709&amp;"|"&amp;I3709</f>
        <v/>
      </c>
      <c r="AC3709">
        <f>IF($B3709="","","|"&amp;SUBSTITUTE(TRIM(SUBSTITUTE(SUBSTITUTE(SUBSTITUTE(SUBSTITUTE(SUBSTITUTE(SUBSTITUTE(SUBSTITUTE(SUBSTITUTE(SUBSTITUTE(SUBSTITUTE(SUBSTITUTE(SUBSTITUTE(SUBSTITUTE(SUBSTITUTE(TRIM($B3709&amp;""),CHAR(10)," "),CHAR(13)," "),"."," "),";"," "),","," "),"/"," "),"+"," "),"-"," "),"  "," "),"  "," "),"  "," "),"  "," "),"  "," "),"  "," "))," ","|")&amp;"|")</f>
        <v/>
      </c>
      <c r="AD3709">
        <f>TRIM($I3709&amp;"")</f>
        <v/>
      </c>
    </row>
    <row r="3710" ht="36" customHeight="1">
      <c r="A3710" s="14" t="n">
        <v>46225</v>
      </c>
      <c r="B3710" s="6" t="inlineStr">
        <is>
          <t>10284</t>
        </is>
      </c>
      <c r="C3710" s="6" t="inlineStr">
        <is>
          <t>M/C 0728 (AMARELO)</t>
        </is>
      </c>
      <c r="D3710" s="6" t="inlineStr">
        <is>
          <t>11 USINAGEM</t>
        </is>
      </c>
      <c r="E3710" s="6" t="n">
        <v>30003410</v>
      </c>
      <c r="F3710" s="6" t="inlineStr">
        <is>
          <t>PE FRONTAL 430X(108)51X25 MDF (DIREITO)</t>
        </is>
      </c>
      <c r="G3710" s="6" t="inlineStr">
        <is>
          <t>11 USINAGEM</t>
        </is>
      </c>
      <c r="H3710" s="6" t="inlineStr">
        <is>
          <t>11 USINAGEM</t>
        </is>
      </c>
      <c r="I3710" s="4" t="inlineStr">
        <is>
          <t>11 USINAGEM</t>
        </is>
      </c>
      <c r="J3710" s="4" t="n">
        <v>12</v>
      </c>
      <c r="K3710" s="6" t="n"/>
      <c r="L3710" s="6" t="n"/>
      <c r="M3710" s="6" t="n"/>
      <c r="N3710" s="6" t="n">
        <v>46225</v>
      </c>
      <c r="O3710" s="6" t="n">
        <v>12</v>
      </c>
      <c r="P3710" s="6" t="n"/>
      <c r="Q3710" s="6" t="n"/>
      <c r="R3710" s="6" t="n"/>
      <c r="S3710" s="6" t="n"/>
      <c r="T3710" s="6">
        <f>IF(OR($J3710="",$O3710=""),"",$O3710/$J3710)</f>
        <v/>
      </c>
      <c r="U3710" s="6" t="inlineStr">
        <is>
          <t>Concluído</t>
        </is>
      </c>
      <c r="V3710" s="6" t="n"/>
      <c r="W3710" s="6" t="n"/>
      <c r="X3710" s="6" t="n"/>
      <c r="Y3710" s="6" t="n"/>
      <c r="Z3710" s="6" t="n"/>
      <c r="AA3710" s="5" t="n"/>
      <c r="AB3710" s="6">
        <f>B3710&amp;"|"&amp;I3710</f>
        <v/>
      </c>
      <c r="AC3710">
        <f>IF($B3710="","","|"&amp;SUBSTITUTE(TRIM(SUBSTITUTE(SUBSTITUTE(SUBSTITUTE(SUBSTITUTE(SUBSTITUTE(SUBSTITUTE(SUBSTITUTE(SUBSTITUTE(SUBSTITUTE(SUBSTITUTE(SUBSTITUTE(SUBSTITUTE(SUBSTITUTE(SUBSTITUTE(TRIM($B3710&amp;""),CHAR(10)," "),CHAR(13)," "),"."," "),";"," "),","," "),"/"," "),"+"," "),"-"," "),"  "," "),"  "," "),"  "," "),"  "," "),"  "," "),"  "," "))," ","|")&amp;"|")</f>
        <v/>
      </c>
      <c r="AD3710">
        <f>TRIM($I3710&amp;"")</f>
        <v/>
      </c>
    </row>
    <row r="3711" ht="36" customHeight="1">
      <c r="A3711" s="14" t="n">
        <v>46225</v>
      </c>
      <c r="B3711" s="6" t="inlineStr">
        <is>
          <t>10284</t>
        </is>
      </c>
      <c r="C3711" s="6" t="inlineStr">
        <is>
          <t>M/C 0728 (AMARELO)</t>
        </is>
      </c>
      <c r="D3711" s="6" t="inlineStr">
        <is>
          <t>11 USINAGEM</t>
        </is>
      </c>
      <c r="E3711" s="6" t="n">
        <v>30003411</v>
      </c>
      <c r="F3711" s="6" t="inlineStr">
        <is>
          <t>PE FRONTAL 430X(108)51X25 MDF (ESQUERDO)</t>
        </is>
      </c>
      <c r="G3711" s="6" t="inlineStr">
        <is>
          <t>11 USINAGEM</t>
        </is>
      </c>
      <c r="H3711" s="6" t="inlineStr">
        <is>
          <t>11 USINAGEM</t>
        </is>
      </c>
      <c r="I3711" s="4" t="inlineStr">
        <is>
          <t>11 USINAGEM</t>
        </is>
      </c>
      <c r="J3711" s="4" t="n">
        <v>12</v>
      </c>
      <c r="K3711" s="6" t="n"/>
      <c r="L3711" s="6" t="n"/>
      <c r="M3711" s="6" t="n"/>
      <c r="N3711" s="6" t="n">
        <v>46225</v>
      </c>
      <c r="O3711" s="6" t="n">
        <v>12</v>
      </c>
      <c r="P3711" s="6" t="n"/>
      <c r="Q3711" s="6" t="n"/>
      <c r="R3711" s="6" t="n"/>
      <c r="S3711" s="6" t="n"/>
      <c r="T3711" s="6">
        <f>IF(OR($J3711="",$O3711=""),"",$O3711/$J3711)</f>
        <v/>
      </c>
      <c r="U3711" s="6" t="inlineStr">
        <is>
          <t>Concluído</t>
        </is>
      </c>
      <c r="V3711" s="6" t="n"/>
      <c r="W3711" s="6" t="n"/>
      <c r="X3711" s="6" t="n"/>
      <c r="Y3711" s="6" t="n"/>
      <c r="Z3711" s="6" t="n"/>
      <c r="AA3711" s="5" t="n"/>
      <c r="AB3711" s="6">
        <f>B3711&amp;"|"&amp;I3711</f>
        <v/>
      </c>
      <c r="AC3711">
        <f>IF($B3711="","","|"&amp;SUBSTITUTE(TRIM(SUBSTITUTE(SUBSTITUTE(SUBSTITUTE(SUBSTITUTE(SUBSTITUTE(SUBSTITUTE(SUBSTITUTE(SUBSTITUTE(SUBSTITUTE(SUBSTITUTE(SUBSTITUTE(SUBSTITUTE(SUBSTITUTE(SUBSTITUTE(TRIM($B3711&amp;""),CHAR(10)," "),CHAR(13)," "),"."," "),";"," "),","," "),"/"," "),"+"," "),"-"," "),"  "," "),"  "," "),"  "," "),"  "," "),"  "," "),"  "," "))," ","|")&amp;"|")</f>
        <v/>
      </c>
      <c r="AD3711">
        <f>TRIM($I3711&amp;"")</f>
        <v/>
      </c>
    </row>
    <row r="3712" ht="36" customHeight="1">
      <c r="A3712" s="14" t="n">
        <v>46225</v>
      </c>
      <c r="B3712" s="6" t="inlineStr">
        <is>
          <t>10284</t>
        </is>
      </c>
      <c r="C3712" s="6" t="inlineStr">
        <is>
          <t>M/C 0728 (AMARELO)</t>
        </is>
      </c>
      <c r="D3712" s="6" t="inlineStr">
        <is>
          <t>11 USINAGEM</t>
        </is>
      </c>
      <c r="E3712" s="6" t="n">
        <v>30006110</v>
      </c>
      <c r="F3712" s="6" t="inlineStr">
        <is>
          <t>PE FRONTAL 430X(108)51X25 MDF (DIR) SANTIAGO NEW</t>
        </is>
      </c>
      <c r="G3712" s="6" t="inlineStr">
        <is>
          <t>11 USINAGEM</t>
        </is>
      </c>
      <c r="H3712" s="6" t="inlineStr">
        <is>
          <t>11 USINAGEM</t>
        </is>
      </c>
      <c r="I3712" s="4" t="inlineStr">
        <is>
          <t>11 USINAGEM</t>
        </is>
      </c>
      <c r="J3712" s="4" t="n">
        <v>600</v>
      </c>
      <c r="K3712" s="6" t="n"/>
      <c r="L3712" s="6" t="n"/>
      <c r="M3712" s="6" t="n"/>
      <c r="N3712" s="6" t="n">
        <v>46225</v>
      </c>
      <c r="O3712" s="6" t="n">
        <v>600</v>
      </c>
      <c r="P3712" s="6" t="n"/>
      <c r="Q3712" s="6" t="n"/>
      <c r="R3712" s="6" t="n"/>
      <c r="S3712" s="6" t="n"/>
      <c r="T3712" s="6">
        <f>IF(OR($J3712="",$O3712=""),"",$O3712/$J3712)</f>
        <v/>
      </c>
      <c r="U3712" s="6" t="inlineStr">
        <is>
          <t>Concluído</t>
        </is>
      </c>
      <c r="V3712" s="6" t="n"/>
      <c r="W3712" s="6" t="n"/>
      <c r="X3712" s="6" t="n"/>
      <c r="Y3712" s="6" t="n"/>
      <c r="Z3712" s="6" t="n"/>
      <c r="AA3712" s="5" t="n"/>
      <c r="AB3712" s="6">
        <f>B3712&amp;"|"&amp;I3712</f>
        <v/>
      </c>
      <c r="AC3712">
        <f>IF($B3712="","","|"&amp;SUBSTITUTE(TRIM(SUBSTITUTE(SUBSTITUTE(SUBSTITUTE(SUBSTITUTE(SUBSTITUTE(SUBSTITUTE(SUBSTITUTE(SUBSTITUTE(SUBSTITUTE(SUBSTITUTE(SUBSTITUTE(SUBSTITUTE(SUBSTITUTE(SUBSTITUTE(TRIM($B3712&amp;""),CHAR(10)," "),CHAR(13)," "),"."," "),";"," "),","," "),"/"," "),"+"," "),"-"," "),"  "," "),"  "," "),"  "," "),"  "," "),"  "," "),"  "," "))," ","|")&amp;"|")</f>
        <v/>
      </c>
      <c r="AD3712">
        <f>TRIM($I3712&amp;"")</f>
        <v/>
      </c>
    </row>
    <row r="3713" ht="36" customHeight="1">
      <c r="A3713" s="14" t="n">
        <v>46225</v>
      </c>
      <c r="B3713" s="6" t="inlineStr">
        <is>
          <t>10284</t>
        </is>
      </c>
      <c r="C3713" s="6" t="inlineStr">
        <is>
          <t>M/C 0728 (AMARELO)</t>
        </is>
      </c>
      <c r="D3713" s="6" t="inlineStr">
        <is>
          <t>11 USINAGEM</t>
        </is>
      </c>
      <c r="E3713" s="6" t="n">
        <v>30006111</v>
      </c>
      <c r="F3713" s="6" t="inlineStr">
        <is>
          <t>PE FRONTAL 430X(108)51X25MDF (ESQRD) SANTIAGO NEW</t>
        </is>
      </c>
      <c r="G3713" s="6" t="inlineStr">
        <is>
          <t>11 USINAGEM</t>
        </is>
      </c>
      <c r="H3713" s="6" t="inlineStr">
        <is>
          <t>11 USINAGEM</t>
        </is>
      </c>
      <c r="I3713" s="4" t="inlineStr">
        <is>
          <t>11 USINAGEM</t>
        </is>
      </c>
      <c r="J3713" s="4" t="n">
        <v>600</v>
      </c>
      <c r="K3713" s="6" t="n"/>
      <c r="L3713" s="6" t="n"/>
      <c r="M3713" s="6" t="n"/>
      <c r="N3713" s="6" t="n">
        <v>46225</v>
      </c>
      <c r="O3713" s="6" t="n">
        <v>600</v>
      </c>
      <c r="P3713" s="6" t="n"/>
      <c r="Q3713" s="6" t="n"/>
      <c r="R3713" s="6" t="n"/>
      <c r="S3713" s="6" t="n"/>
      <c r="T3713" s="6">
        <f>IF(OR($J3713="",$O3713=""),"",$O3713/$J3713)</f>
        <v/>
      </c>
      <c r="U3713" s="6" t="inlineStr">
        <is>
          <t>Concluído</t>
        </is>
      </c>
      <c r="V3713" s="6" t="n"/>
      <c r="W3713" s="6" t="n"/>
      <c r="X3713" s="6" t="n"/>
      <c r="Y3713" s="6" t="n"/>
      <c r="Z3713" s="6" t="n"/>
      <c r="AA3713" s="5" t="n"/>
      <c r="AB3713" s="6">
        <f>B3713&amp;"|"&amp;I3713</f>
        <v/>
      </c>
      <c r="AC3713">
        <f>IF($B3713="","","|"&amp;SUBSTITUTE(TRIM(SUBSTITUTE(SUBSTITUTE(SUBSTITUTE(SUBSTITUTE(SUBSTITUTE(SUBSTITUTE(SUBSTITUTE(SUBSTITUTE(SUBSTITUTE(SUBSTITUTE(SUBSTITUTE(SUBSTITUTE(SUBSTITUTE(SUBSTITUTE(TRIM($B3713&amp;""),CHAR(10)," "),CHAR(13)," "),"."," "),";"," "),","," "),"/"," "),"+"," "),"-"," "),"  "," "),"  "," "),"  "," "),"  "," "),"  "," "),"  "," "))," ","|")&amp;"|")</f>
        <v/>
      </c>
      <c r="AD3713">
        <f>TRIM($I3713&amp;"")</f>
        <v/>
      </c>
    </row>
    <row r="3714" ht="72" customHeight="1">
      <c r="A3714" s="14" t="n">
        <v>46234</v>
      </c>
      <c r="B3714" s="6" t="inlineStr">
        <is>
          <t>10274,10275,10276,10277,10279,10280,10281,10278</t>
        </is>
      </c>
      <c r="C3714" s="6" t="inlineStr">
        <is>
          <t>MAD 0803 CAD.1 (LARANJA)</t>
        </is>
      </c>
      <c r="D3714" s="6" t="inlineStr">
        <is>
          <t>6 PINTURA UV</t>
        </is>
      </c>
      <c r="E3714" s="6" t="n">
        <v>20021607</v>
      </c>
      <c r="F3714" s="6" t="inlineStr">
        <is>
          <t>TAMPO 1605X905X18 MDF - MESA COM VIDRO</t>
        </is>
      </c>
      <c r="G3714" s="6" t="inlineStr">
        <is>
          <t>6 PINTURA UV</t>
        </is>
      </c>
      <c r="H3714" s="6" t="inlineStr">
        <is>
          <t>6 PINTURA UV</t>
        </is>
      </c>
      <c r="I3714" s="4" t="inlineStr">
        <is>
          <t>6 PINTURA UV</t>
        </is>
      </c>
      <c r="J3714" s="4" t="n">
        <v>27</v>
      </c>
      <c r="K3714" s="6" t="n"/>
      <c r="L3714" s="6" t="n"/>
      <c r="M3714" s="6" t="n"/>
      <c r="N3714" s="6" t="n">
        <v>46225</v>
      </c>
      <c r="O3714" s="6" t="n">
        <v>27</v>
      </c>
      <c r="P3714" s="6" t="n"/>
      <c r="Q3714" s="6" t="n"/>
      <c r="R3714" s="6" t="n"/>
      <c r="S3714" s="6" t="n"/>
      <c r="T3714" s="6">
        <f>IF(OR($J3714="",$O3714=""),"",$O3714/$J3714)</f>
        <v/>
      </c>
      <c r="U3714" s="6" t="inlineStr">
        <is>
          <t>Concluído</t>
        </is>
      </c>
      <c r="V3714" s="6" t="n"/>
      <c r="W3714" s="6" t="n"/>
      <c r="X3714" s="6" t="n"/>
      <c r="Y3714" s="6" t="n"/>
      <c r="Z3714" s="6" t="n"/>
      <c r="AA3714" s="5" t="n"/>
      <c r="AB3714" s="6">
        <f>B3714&amp;"|"&amp;I3714</f>
        <v/>
      </c>
      <c r="AC3714">
        <f>IF($B3714="","","|"&amp;SUBSTITUTE(TRIM(SUBSTITUTE(SUBSTITUTE(SUBSTITUTE(SUBSTITUTE(SUBSTITUTE(SUBSTITUTE(SUBSTITUTE(SUBSTITUTE(SUBSTITUTE(SUBSTITUTE(SUBSTITUTE(SUBSTITUTE(SUBSTITUTE(SUBSTITUTE(TRIM($B3714&amp;""),CHAR(10)," "),CHAR(13)," "),"."," "),";"," "),","," "),"/"," "),"+"," "),"-"," "),"  "," "),"  "," "),"  "," "),"  "," "),"  "," "),"  "," "))," ","|")&amp;"|")</f>
        <v/>
      </c>
      <c r="AD3714">
        <f>TRIM($I3714&amp;"")</f>
        <v/>
      </c>
    </row>
    <row r="3715" ht="72" customHeight="1">
      <c r="A3715" s="14" t="n">
        <v>46234</v>
      </c>
      <c r="B3715" s="6" t="inlineStr">
        <is>
          <t>10274,10275,10276,10277,10279,10280,10281,10278</t>
        </is>
      </c>
      <c r="C3715" s="6" t="inlineStr">
        <is>
          <t>MAD 0803 CAD.1 (LARANJA)</t>
        </is>
      </c>
      <c r="D3715" s="6" t="inlineStr">
        <is>
          <t>6 PINTURA UV</t>
        </is>
      </c>
      <c r="E3715" s="6" t="n">
        <v>20053407</v>
      </c>
      <c r="F3715" s="6" t="inlineStr">
        <is>
          <t>TAMPO 1365X905X18 MDF - MESA COM VIDRO</t>
        </is>
      </c>
      <c r="G3715" s="6" t="inlineStr">
        <is>
          <t>6 PINTURA UV</t>
        </is>
      </c>
      <c r="H3715" s="6" t="inlineStr">
        <is>
          <t>6 PINTURA UV</t>
        </is>
      </c>
      <c r="I3715" s="4" t="inlineStr">
        <is>
          <t>6 PINTURA UV</t>
        </is>
      </c>
      <c r="J3715" s="4" t="n">
        <v>1</v>
      </c>
      <c r="K3715" s="6" t="n"/>
      <c r="L3715" s="6" t="n"/>
      <c r="M3715" s="6" t="n"/>
      <c r="N3715" s="6" t="n">
        <v>46225</v>
      </c>
      <c r="O3715" s="6" t="n">
        <v>1</v>
      </c>
      <c r="P3715" s="6" t="n"/>
      <c r="Q3715" s="6" t="n"/>
      <c r="R3715" s="6" t="n"/>
      <c r="S3715" s="6" t="n"/>
      <c r="T3715" s="6">
        <f>IF(OR($J3715="",$O3715=""),"",$O3715/$J3715)</f>
        <v/>
      </c>
      <c r="U3715" s="6" t="inlineStr">
        <is>
          <t>Concluído</t>
        </is>
      </c>
      <c r="V3715" s="6" t="n"/>
      <c r="W3715" s="6" t="n"/>
      <c r="X3715" s="6" t="n"/>
      <c r="Y3715" s="6" t="n"/>
      <c r="Z3715" s="6" t="n"/>
      <c r="AA3715" s="5" t="n"/>
      <c r="AB3715" s="6">
        <f>B3715&amp;"|"&amp;I3715</f>
        <v/>
      </c>
      <c r="AC3715">
        <f>IF($B3715="","","|"&amp;SUBSTITUTE(TRIM(SUBSTITUTE(SUBSTITUTE(SUBSTITUTE(SUBSTITUTE(SUBSTITUTE(SUBSTITUTE(SUBSTITUTE(SUBSTITUTE(SUBSTITUTE(SUBSTITUTE(SUBSTITUTE(SUBSTITUTE(SUBSTITUTE(SUBSTITUTE(TRIM($B3715&amp;""),CHAR(10)," "),CHAR(13)," "),"."," "),";"," "),","," "),"/"," "),"+"," "),"-"," "),"  "," "),"  "," "),"  "," "),"  "," "),"  "," "),"  "," "))," ","|")&amp;"|")</f>
        <v/>
      </c>
      <c r="AD3715">
        <f>TRIM($I3715&amp;"")</f>
        <v/>
      </c>
    </row>
    <row r="3716" ht="72" customHeight="1">
      <c r="A3716" s="14" t="n">
        <v>46234</v>
      </c>
      <c r="B3716" s="6" t="inlineStr">
        <is>
          <t>10274,10275,10276,10277,10279,10280,10281,10278</t>
        </is>
      </c>
      <c r="C3716" s="6" t="inlineStr">
        <is>
          <t>MAD 0803 CAD.1 (LARANJA)</t>
        </is>
      </c>
      <c r="D3716" s="6" t="inlineStr">
        <is>
          <t>6 PINTURA UV</t>
        </is>
      </c>
      <c r="E3716" s="6" t="n">
        <v>20061312</v>
      </c>
      <c r="F3716" s="6" t="inlineStr">
        <is>
          <t>TAMPO 2000X900X18 MDF - MESA COM VIDRO (RAIO100)</t>
        </is>
      </c>
      <c r="G3716" s="6" t="inlineStr">
        <is>
          <t>6 PINTURA UV</t>
        </is>
      </c>
      <c r="H3716" s="6" t="inlineStr">
        <is>
          <t>6 PINTURA UV</t>
        </is>
      </c>
      <c r="I3716" s="4" t="inlineStr">
        <is>
          <t>6 PINTURA UV</t>
        </is>
      </c>
      <c r="J3716" s="4" t="n">
        <v>5</v>
      </c>
      <c r="K3716" s="6" t="n"/>
      <c r="L3716" s="6" t="n"/>
      <c r="M3716" s="6" t="n"/>
      <c r="N3716" s="6" t="n">
        <v>46232</v>
      </c>
      <c r="O3716" s="6" t="n">
        <v>5</v>
      </c>
      <c r="P3716" s="6" t="n"/>
      <c r="Q3716" s="6" t="n"/>
      <c r="R3716" s="6" t="n"/>
      <c r="S3716" s="6" t="n"/>
      <c r="T3716" s="6">
        <f>IF(OR($J3716="",$O3716=""),"",$O3716/$J3716)</f>
        <v/>
      </c>
      <c r="U3716" s="6" t="inlineStr">
        <is>
          <t>Concluído</t>
        </is>
      </c>
      <c r="V3716" s="6" t="n"/>
      <c r="W3716" s="6" t="n"/>
      <c r="X3716" s="6" t="n"/>
      <c r="Y3716" s="6" t="n"/>
      <c r="Z3716" s="6" t="n"/>
      <c r="AA3716" s="5" t="n"/>
      <c r="AB3716" s="6">
        <f>B3716&amp;"|"&amp;I3716</f>
        <v/>
      </c>
      <c r="AC3716">
        <f>IF($B3716="","","|"&amp;SUBSTITUTE(TRIM(SUBSTITUTE(SUBSTITUTE(SUBSTITUTE(SUBSTITUTE(SUBSTITUTE(SUBSTITUTE(SUBSTITUTE(SUBSTITUTE(SUBSTITUTE(SUBSTITUTE(SUBSTITUTE(SUBSTITUTE(SUBSTITUTE(SUBSTITUTE(TRIM($B3716&amp;""),CHAR(10)," "),CHAR(13)," "),"."," "),";"," "),","," "),"/"," "),"+"," "),"-"," "),"  "," "),"  "," "),"  "," "),"  "," "),"  "," "),"  "," "))," ","|")&amp;"|")</f>
        <v/>
      </c>
      <c r="AD3716">
        <f>TRIM($I3716&amp;"")</f>
        <v/>
      </c>
    </row>
    <row r="3717" ht="72" customHeight="1">
      <c r="A3717" s="14" t="n">
        <v>46234</v>
      </c>
      <c r="B3717" s="6" t="inlineStr">
        <is>
          <t>10274,10275,10276,10277,10279,10280,10281,10278</t>
        </is>
      </c>
      <c r="C3717" s="6" t="inlineStr">
        <is>
          <t>MAD 0803 CAD.1 (LARANJA)</t>
        </is>
      </c>
      <c r="D3717" s="6" t="inlineStr">
        <is>
          <t>6 PINTURA UV</t>
        </is>
      </c>
      <c r="E3717" s="6" t="n">
        <v>20083212</v>
      </c>
      <c r="F3717" s="6" t="inlineStr">
        <is>
          <t>TAMPO 1365X905X18 MDF - MESA COM VIDRO (RAIO100)</t>
        </is>
      </c>
      <c r="G3717" s="6" t="inlineStr">
        <is>
          <t>6 PINTURA UV</t>
        </is>
      </c>
      <c r="H3717" s="6" t="inlineStr">
        <is>
          <t>6 PINTURA UV</t>
        </is>
      </c>
      <c r="I3717" s="4" t="inlineStr">
        <is>
          <t>6 PINTURA UV</t>
        </is>
      </c>
      <c r="J3717" s="4" t="n">
        <v>5</v>
      </c>
      <c r="K3717" s="6" t="n"/>
      <c r="L3717" s="6" t="n"/>
      <c r="M3717" s="6" t="n"/>
      <c r="N3717" s="6" t="n">
        <v>46232</v>
      </c>
      <c r="O3717" s="6" t="n">
        <v>5</v>
      </c>
      <c r="P3717" s="6" t="n"/>
      <c r="Q3717" s="6" t="n"/>
      <c r="R3717" s="6" t="n"/>
      <c r="S3717" s="6" t="n"/>
      <c r="T3717" s="6">
        <f>IF(OR($J3717="",$O3717=""),"",$O3717/$J3717)</f>
        <v/>
      </c>
      <c r="U3717" s="6" t="inlineStr">
        <is>
          <t>Concluído</t>
        </is>
      </c>
      <c r="V3717" s="6" t="n"/>
      <c r="W3717" s="6" t="n"/>
      <c r="X3717" s="6" t="n"/>
      <c r="Y3717" s="6" t="n"/>
      <c r="Z3717" s="6" t="n"/>
      <c r="AA3717" s="5" t="n"/>
      <c r="AB3717" s="6">
        <f>B3717&amp;"|"&amp;I3717</f>
        <v/>
      </c>
      <c r="AC3717">
        <f>IF($B3717="","","|"&amp;SUBSTITUTE(TRIM(SUBSTITUTE(SUBSTITUTE(SUBSTITUTE(SUBSTITUTE(SUBSTITUTE(SUBSTITUTE(SUBSTITUTE(SUBSTITUTE(SUBSTITUTE(SUBSTITUTE(SUBSTITUTE(SUBSTITUTE(SUBSTITUTE(SUBSTITUTE(TRIM($B3717&amp;""),CHAR(10)," "),CHAR(13)," "),"."," "),";"," "),","," "),"/"," "),"+"," "),"-"," "),"  "," "),"  "," "),"  "," "),"  "," "),"  "," "),"  "," "))," ","|")&amp;"|")</f>
        <v/>
      </c>
      <c r="AD3717">
        <f>TRIM($I3717&amp;"")</f>
        <v/>
      </c>
    </row>
    <row r="3718" ht="72" customHeight="1">
      <c r="A3718" s="14" t="n">
        <v>46234</v>
      </c>
      <c r="B3718" s="6" t="inlineStr">
        <is>
          <t>10274,10275,10276,10277,10279,10280,10281,10278</t>
        </is>
      </c>
      <c r="C3718" s="6" t="inlineStr">
        <is>
          <t>MAD 0803 CAD.1 (LARANJA)</t>
        </is>
      </c>
      <c r="D3718" s="6" t="inlineStr">
        <is>
          <t>6 PINTURA UV</t>
        </is>
      </c>
      <c r="E3718" s="6" t="n">
        <v>20086212</v>
      </c>
      <c r="F3718" s="6" t="inlineStr">
        <is>
          <t>TAMPO 1605X905X18 MDF - MESA COM VIDRO (RAIO100)</t>
        </is>
      </c>
      <c r="G3718" s="6" t="inlineStr">
        <is>
          <t>6 PINTURA UV</t>
        </is>
      </c>
      <c r="H3718" s="6" t="inlineStr">
        <is>
          <t>6 PINTURA UV</t>
        </is>
      </c>
      <c r="I3718" s="4" t="inlineStr">
        <is>
          <t>6 PINTURA UV</t>
        </is>
      </c>
      <c r="J3718" s="4" t="n">
        <v>8</v>
      </c>
      <c r="K3718" s="6" t="n"/>
      <c r="L3718" s="6" t="n"/>
      <c r="M3718" s="6" t="n"/>
      <c r="N3718" s="6" t="n">
        <v>46232</v>
      </c>
      <c r="O3718" s="6" t="n">
        <v>8</v>
      </c>
      <c r="P3718" s="6" t="n"/>
      <c r="Q3718" s="6" t="n"/>
      <c r="R3718" s="6" t="n"/>
      <c r="S3718" s="6" t="n"/>
      <c r="T3718" s="6">
        <f>IF(OR($J3718="",$O3718=""),"",$O3718/$J3718)</f>
        <v/>
      </c>
      <c r="U3718" s="6" t="inlineStr">
        <is>
          <t>Concluído</t>
        </is>
      </c>
      <c r="V3718" s="6" t="n"/>
      <c r="W3718" s="6" t="n"/>
      <c r="X3718" s="6" t="n"/>
      <c r="Y3718" s="6" t="n"/>
      <c r="Z3718" s="6" t="n"/>
      <c r="AA3718" s="5" t="n"/>
      <c r="AB3718" s="6">
        <f>B3718&amp;"|"&amp;I3718</f>
        <v/>
      </c>
      <c r="AC3718">
        <f>IF($B3718="","","|"&amp;SUBSTITUTE(TRIM(SUBSTITUTE(SUBSTITUTE(SUBSTITUTE(SUBSTITUTE(SUBSTITUTE(SUBSTITUTE(SUBSTITUTE(SUBSTITUTE(SUBSTITUTE(SUBSTITUTE(SUBSTITUTE(SUBSTITUTE(SUBSTITUTE(SUBSTITUTE(TRIM($B3718&amp;""),CHAR(10)," "),CHAR(13)," "),"."," "),";"," "),","," "),"/"," "),"+"," "),"-"," "),"  "," "),"  "," "),"  "," "),"  "," "),"  "," "),"  "," "))," ","|")&amp;"|")</f>
        <v/>
      </c>
      <c r="AD3718">
        <f>TRIM($I3718&amp;"")</f>
        <v/>
      </c>
    </row>
    <row r="3719" ht="72" customHeight="1">
      <c r="A3719" s="14" t="n">
        <v>46234</v>
      </c>
      <c r="B3719" s="6" t="inlineStr">
        <is>
          <t>10274,10275,10276,10277,10279,10280,10281,10278</t>
        </is>
      </c>
      <c r="C3719" s="6" t="inlineStr">
        <is>
          <t>MAD 0803 CAD.1 (LARANJA)</t>
        </is>
      </c>
      <c r="D3719" s="6" t="inlineStr">
        <is>
          <t>6 PINTURA UV</t>
        </is>
      </c>
      <c r="E3719" s="6" t="n">
        <v>20088212</v>
      </c>
      <c r="F3719" s="6" t="inlineStr">
        <is>
          <t>TAMPO 1800X900X18 MDF - MESA COM VIDRO (RAIO100)</t>
        </is>
      </c>
      <c r="G3719" s="6" t="inlineStr">
        <is>
          <t>6 PINTURA UV</t>
        </is>
      </c>
      <c r="H3719" s="6" t="inlineStr">
        <is>
          <t>6 PINTURA UV</t>
        </is>
      </c>
      <c r="I3719" s="4" t="inlineStr">
        <is>
          <t>6 PINTURA UV</t>
        </is>
      </c>
      <c r="J3719" s="4" t="n">
        <v>3</v>
      </c>
      <c r="K3719" s="6" t="n"/>
      <c r="L3719" s="6" t="n"/>
      <c r="M3719" s="6" t="n"/>
      <c r="N3719" s="6" t="n">
        <v>46232</v>
      </c>
      <c r="O3719" s="6" t="n">
        <v>3</v>
      </c>
      <c r="P3719" s="6" t="n"/>
      <c r="Q3719" s="6" t="n"/>
      <c r="R3719" s="6" t="n"/>
      <c r="S3719" s="6" t="n"/>
      <c r="T3719" s="6">
        <f>IF(OR($J3719="",$O3719=""),"",$O3719/$J3719)</f>
        <v/>
      </c>
      <c r="U3719" s="6" t="inlineStr">
        <is>
          <t>Concluído</t>
        </is>
      </c>
      <c r="V3719" s="6" t="n"/>
      <c r="W3719" s="6" t="n"/>
      <c r="X3719" s="6" t="n"/>
      <c r="Y3719" s="6" t="n"/>
      <c r="Z3719" s="6" t="n"/>
      <c r="AA3719" s="5" t="n"/>
      <c r="AB3719" s="6">
        <f>B3719&amp;"|"&amp;I3719</f>
        <v/>
      </c>
      <c r="AC3719">
        <f>IF($B3719="","","|"&amp;SUBSTITUTE(TRIM(SUBSTITUTE(SUBSTITUTE(SUBSTITUTE(SUBSTITUTE(SUBSTITUTE(SUBSTITUTE(SUBSTITUTE(SUBSTITUTE(SUBSTITUTE(SUBSTITUTE(SUBSTITUTE(SUBSTITUTE(SUBSTITUTE(SUBSTITUTE(TRIM($B3719&amp;""),CHAR(10)," "),CHAR(13)," "),"."," "),";"," "),","," "),"/"," "),"+"," "),"-"," "),"  "," "),"  "," "),"  "," "),"  "," "),"  "," "),"  "," "))," ","|")&amp;"|")</f>
        <v/>
      </c>
      <c r="AD3719">
        <f>TRIM($I3719&amp;"")</f>
        <v/>
      </c>
    </row>
    <row r="3720" ht="72" customHeight="1">
      <c r="A3720" s="14" t="n">
        <v>46234</v>
      </c>
      <c r="B3720" s="6" t="inlineStr">
        <is>
          <t>10274,10275,10276,10277,10279,10280,10281,10278</t>
        </is>
      </c>
      <c r="C3720" s="6" t="inlineStr">
        <is>
          <t>MAD 0803 CAD.1 (LARANJA)</t>
        </is>
      </c>
      <c r="D3720" s="6" t="inlineStr">
        <is>
          <t>6 PINTURA UV</t>
        </is>
      </c>
      <c r="E3720" s="6" t="n">
        <v>20058407</v>
      </c>
      <c r="F3720" s="6" t="inlineStr">
        <is>
          <t>TAMPO 1365X905X25 MDF - MESA COM VIDRO</t>
        </is>
      </c>
      <c r="G3720" s="6" t="inlineStr">
        <is>
          <t>6 PINTURA UV</t>
        </is>
      </c>
      <c r="H3720" s="6" t="inlineStr">
        <is>
          <t>6 PINTURA UV</t>
        </is>
      </c>
      <c r="I3720" s="4" t="inlineStr">
        <is>
          <t>6 PINTURA UV</t>
        </is>
      </c>
      <c r="J3720" s="4" t="n">
        <v>5</v>
      </c>
      <c r="K3720" s="6" t="n"/>
      <c r="L3720" s="6" t="n"/>
      <c r="M3720" s="6" t="n"/>
      <c r="N3720" s="6" t="n">
        <v>46232</v>
      </c>
      <c r="O3720" s="6" t="n">
        <v>5</v>
      </c>
      <c r="P3720" s="6" t="n"/>
      <c r="Q3720" s="6" t="n"/>
      <c r="R3720" s="6" t="n"/>
      <c r="S3720" s="6" t="n"/>
      <c r="T3720" s="6">
        <f>IF(OR($J3720="",$O3720=""),"",$O3720/$J3720)</f>
        <v/>
      </c>
      <c r="U3720" s="6" t="inlineStr">
        <is>
          <t>Concluído</t>
        </is>
      </c>
      <c r="V3720" s="6" t="n"/>
      <c r="W3720" s="6" t="n"/>
      <c r="X3720" s="6" t="n"/>
      <c r="Y3720" s="6" t="n"/>
      <c r="Z3720" s="6" t="n"/>
      <c r="AA3720" s="5" t="n"/>
      <c r="AB3720" s="6">
        <f>B3720&amp;"|"&amp;I3720</f>
        <v/>
      </c>
      <c r="AC3720">
        <f>IF($B3720="","","|"&amp;SUBSTITUTE(TRIM(SUBSTITUTE(SUBSTITUTE(SUBSTITUTE(SUBSTITUTE(SUBSTITUTE(SUBSTITUTE(SUBSTITUTE(SUBSTITUTE(SUBSTITUTE(SUBSTITUTE(SUBSTITUTE(SUBSTITUTE(SUBSTITUTE(SUBSTITUTE(TRIM($B3720&amp;""),CHAR(10)," "),CHAR(13)," "),"."," "),";"," "),","," "),"/"," "),"+"," "),"-"," "),"  "," "),"  "," "),"  "," "),"  "," "),"  "," "),"  "," "))," ","|")&amp;"|")</f>
        <v/>
      </c>
      <c r="AD3720">
        <f>TRIM($I3720&amp;"")</f>
        <v/>
      </c>
    </row>
    <row r="3721" ht="24" customHeight="1">
      <c r="A3721" s="14" t="n">
        <v>46227</v>
      </c>
      <c r="B3721" s="6" t="inlineStr">
        <is>
          <t>10284</t>
        </is>
      </c>
      <c r="C3721" s="6" t="inlineStr">
        <is>
          <t>M/C 0728 (AMARELO)</t>
        </is>
      </c>
      <c r="D3721" s="6" t="inlineStr">
        <is>
          <t>6 PINTURA UV</t>
        </is>
      </c>
      <c r="E3721" s="6" t="n">
        <v>200306101</v>
      </c>
      <c r="F3721" s="6" t="inlineStr">
        <is>
          <t>PE 790(800)X100X50 MDP - MESA GENOVA</t>
        </is>
      </c>
      <c r="G3721" s="6" t="inlineStr">
        <is>
          <t>6 PINTURA UV</t>
        </is>
      </c>
      <c r="H3721" s="6" t="inlineStr">
        <is>
          <t>6 PINTURA UV</t>
        </is>
      </c>
      <c r="I3721" s="4" t="inlineStr">
        <is>
          <t>6 PINTURA UV</t>
        </is>
      </c>
      <c r="J3721" s="4" t="n">
        <v>4</v>
      </c>
      <c r="K3721" s="6" t="n"/>
      <c r="L3721" s="6" t="n"/>
      <c r="M3721" s="6" t="n"/>
      <c r="N3721" s="6" t="n">
        <v>46227</v>
      </c>
      <c r="O3721" s="6" t="n">
        <v>4</v>
      </c>
      <c r="P3721" s="6" t="n"/>
      <c r="Q3721" s="6" t="n"/>
      <c r="R3721" s="6" t="n"/>
      <c r="S3721" s="6" t="n"/>
      <c r="T3721" s="6">
        <f>IF(OR($J3721="",$O3721=""),"",$O3721/$J3721)</f>
        <v/>
      </c>
      <c r="U3721" s="6" t="inlineStr">
        <is>
          <t>Concluído</t>
        </is>
      </c>
      <c r="V3721" s="6" t="n"/>
      <c r="W3721" s="6" t="n"/>
      <c r="X3721" s="6" t="n"/>
      <c r="Y3721" s="6" t="n"/>
      <c r="Z3721" s="6" t="n"/>
      <c r="AA3721" s="5" t="n"/>
      <c r="AB3721" s="6">
        <f>B3721&amp;"|"&amp;I3721</f>
        <v/>
      </c>
      <c r="AC3721">
        <f>IF($B3721="","","|"&amp;SUBSTITUTE(TRIM(SUBSTITUTE(SUBSTITUTE(SUBSTITUTE(SUBSTITUTE(SUBSTITUTE(SUBSTITUTE(SUBSTITUTE(SUBSTITUTE(SUBSTITUTE(SUBSTITUTE(SUBSTITUTE(SUBSTITUTE(SUBSTITUTE(SUBSTITUTE(TRIM($B3721&amp;""),CHAR(10)," "),CHAR(13)," "),"."," "),";"," "),","," "),"/"," "),"+"," "),"-"," "),"  "," "),"  "," "),"  "," "),"  "," "),"  "," "),"  "," "))," ","|")&amp;"|")</f>
        <v/>
      </c>
      <c r="AD3721">
        <f>TRIM($I3721&amp;"")</f>
        <v/>
      </c>
    </row>
    <row r="3722" ht="24" customHeight="1">
      <c r="A3722" s="14" t="n">
        <v>46227</v>
      </c>
      <c r="B3722" s="6" t="inlineStr">
        <is>
          <t>10284</t>
        </is>
      </c>
      <c r="C3722" s="6" t="inlineStr">
        <is>
          <t>M/C 0728 (AMARELO)</t>
        </is>
      </c>
      <c r="D3722" s="6" t="inlineStr">
        <is>
          <t>6 PINTURA UV</t>
        </is>
      </c>
      <c r="E3722" s="6" t="n">
        <v>200306102</v>
      </c>
      <c r="F3722" s="6" t="inlineStr">
        <is>
          <t>BASE DOS PES 634(653)X95X50 MDP - MESA GENOVA</t>
        </is>
      </c>
      <c r="G3722" s="6" t="inlineStr">
        <is>
          <t>6 PINTURA UV</t>
        </is>
      </c>
      <c r="H3722" s="6" t="inlineStr">
        <is>
          <t>6 PINTURA UV</t>
        </is>
      </c>
      <c r="I3722" s="4" t="inlineStr">
        <is>
          <t>6 PINTURA UV</t>
        </is>
      </c>
      <c r="J3722" s="4" t="n">
        <v>2</v>
      </c>
      <c r="K3722" s="6" t="n"/>
      <c r="L3722" s="6" t="n"/>
      <c r="M3722" s="6" t="n"/>
      <c r="N3722" s="6" t="n">
        <v>46227</v>
      </c>
      <c r="O3722" s="6" t="n">
        <v>2</v>
      </c>
      <c r="P3722" s="6" t="n"/>
      <c r="Q3722" s="6" t="n"/>
      <c r="R3722" s="6" t="n"/>
      <c r="S3722" s="6" t="n"/>
      <c r="T3722" s="6">
        <f>IF(OR($J3722="",$O3722=""),"",$O3722/$J3722)</f>
        <v/>
      </c>
      <c r="U3722" s="6" t="inlineStr">
        <is>
          <t>Concluído</t>
        </is>
      </c>
      <c r="V3722" s="6" t="n"/>
      <c r="W3722" s="6" t="n"/>
      <c r="X3722" s="6" t="n"/>
      <c r="Y3722" s="6" t="n"/>
      <c r="Z3722" s="6" t="n"/>
      <c r="AA3722" s="5" t="n"/>
      <c r="AB3722" s="6">
        <f>B3722&amp;"|"&amp;I3722</f>
        <v/>
      </c>
      <c r="AC3722">
        <f>IF($B3722="","","|"&amp;SUBSTITUTE(TRIM(SUBSTITUTE(SUBSTITUTE(SUBSTITUTE(SUBSTITUTE(SUBSTITUTE(SUBSTITUTE(SUBSTITUTE(SUBSTITUTE(SUBSTITUTE(SUBSTITUTE(SUBSTITUTE(SUBSTITUTE(SUBSTITUTE(SUBSTITUTE(TRIM($B3722&amp;""),CHAR(10)," "),CHAR(13)," "),"."," "),";"," "),","," "),"/"," "),"+"," "),"-"," "),"  "," "),"  "," "),"  "," "),"  "," "),"  "," "),"  "," "))," ","|")&amp;"|")</f>
        <v/>
      </c>
      <c r="AD3722">
        <f>TRIM($I3722&amp;"")</f>
        <v/>
      </c>
    </row>
    <row r="3723" ht="24" customHeight="1">
      <c r="A3723" s="14" t="n">
        <v>46227</v>
      </c>
      <c r="B3723" s="6" t="inlineStr">
        <is>
          <t>10284</t>
        </is>
      </c>
      <c r="C3723" s="6" t="inlineStr">
        <is>
          <t>M/C 0728 (AMARELO)</t>
        </is>
      </c>
      <c r="D3723" s="6" t="inlineStr">
        <is>
          <t>6 PINTURA UV</t>
        </is>
      </c>
      <c r="E3723" s="6" t="n">
        <v>200306103</v>
      </c>
      <c r="F3723" s="6" t="inlineStr">
        <is>
          <t>TRAVESSA MENOR 393X120X18 MDF - MESA GENOVA</t>
        </is>
      </c>
      <c r="G3723" s="6" t="inlineStr">
        <is>
          <t>6 PINTURA UV</t>
        </is>
      </c>
      <c r="H3723" s="6" t="inlineStr">
        <is>
          <t>6 PINTURA UV</t>
        </is>
      </c>
      <c r="I3723" s="4" t="inlineStr">
        <is>
          <t>6 PINTURA UV</t>
        </is>
      </c>
      <c r="J3723" s="4" t="n">
        <v>2</v>
      </c>
      <c r="K3723" s="6" t="n"/>
      <c r="L3723" s="6" t="n"/>
      <c r="M3723" s="6" t="n"/>
      <c r="N3723" s="6" t="n">
        <v>46227</v>
      </c>
      <c r="O3723" s="6" t="n">
        <v>2</v>
      </c>
      <c r="P3723" s="6" t="n"/>
      <c r="Q3723" s="6" t="n"/>
      <c r="R3723" s="6" t="n"/>
      <c r="S3723" s="6" t="n"/>
      <c r="T3723" s="6">
        <f>IF(OR($J3723="",$O3723=""),"",$O3723/$J3723)</f>
        <v/>
      </c>
      <c r="U3723" s="6" t="inlineStr">
        <is>
          <t>Concluído</t>
        </is>
      </c>
      <c r="V3723" s="6" t="n"/>
      <c r="W3723" s="6" t="n"/>
      <c r="X3723" s="6" t="n"/>
      <c r="Y3723" s="6" t="n"/>
      <c r="Z3723" s="6" t="n"/>
      <c r="AA3723" s="5" t="n"/>
      <c r="AB3723" s="6">
        <f>B3723&amp;"|"&amp;I3723</f>
        <v/>
      </c>
      <c r="AC3723">
        <f>IF($B3723="","","|"&amp;SUBSTITUTE(TRIM(SUBSTITUTE(SUBSTITUTE(SUBSTITUTE(SUBSTITUTE(SUBSTITUTE(SUBSTITUTE(SUBSTITUTE(SUBSTITUTE(SUBSTITUTE(SUBSTITUTE(SUBSTITUTE(SUBSTITUTE(SUBSTITUTE(SUBSTITUTE(TRIM($B3723&amp;""),CHAR(10)," "),CHAR(13)," "),"."," "),";"," "),","," "),"/"," "),"+"," "),"-"," "),"  "," "),"  "," "),"  "," "),"  "," "),"  "," "),"  "," "))," ","|")&amp;"|")</f>
        <v/>
      </c>
      <c r="AD3723">
        <f>TRIM($I3723&amp;"")</f>
        <v/>
      </c>
    </row>
    <row r="3724" ht="24" customHeight="1">
      <c r="A3724" s="14" t="n">
        <v>46227</v>
      </c>
      <c r="B3724" s="6" t="inlineStr">
        <is>
          <t>10284</t>
        </is>
      </c>
      <c r="C3724" s="6" t="inlineStr">
        <is>
          <t>M/C 0728 (AMARELO)</t>
        </is>
      </c>
      <c r="D3724" s="6" t="inlineStr">
        <is>
          <t>6 PINTURA UV</t>
        </is>
      </c>
      <c r="E3724" s="6" t="n">
        <v>200306104</v>
      </c>
      <c r="F3724" s="6" t="inlineStr">
        <is>
          <t>TRAVESSA MAIOR 1000X120X18 MDF - MESA GENOVA</t>
        </is>
      </c>
      <c r="G3724" s="6" t="inlineStr">
        <is>
          <t>6 PINTURA UV</t>
        </is>
      </c>
      <c r="H3724" s="6" t="inlineStr">
        <is>
          <t>6 PINTURA UV</t>
        </is>
      </c>
      <c r="I3724" s="4" t="inlineStr">
        <is>
          <t>6 PINTURA UV</t>
        </is>
      </c>
      <c r="J3724" s="4" t="n">
        <v>2</v>
      </c>
      <c r="K3724" s="6" t="n"/>
      <c r="L3724" s="6" t="n"/>
      <c r="M3724" s="6" t="n"/>
      <c r="N3724" s="6" t="n">
        <v>46227</v>
      </c>
      <c r="O3724" s="6" t="n">
        <v>2</v>
      </c>
      <c r="P3724" s="6" t="n"/>
      <c r="Q3724" s="6" t="n"/>
      <c r="R3724" s="6" t="n"/>
      <c r="S3724" s="6" t="n"/>
      <c r="T3724" s="6">
        <f>IF(OR($J3724="",$O3724=""),"",$O3724/$J3724)</f>
        <v/>
      </c>
      <c r="U3724" s="6" t="inlineStr">
        <is>
          <t>Concluído</t>
        </is>
      </c>
      <c r="V3724" s="6" t="n"/>
      <c r="W3724" s="6" t="n"/>
      <c r="X3724" s="6" t="n"/>
      <c r="Y3724" s="6" t="n"/>
      <c r="Z3724" s="6" t="n"/>
      <c r="AA3724" s="5" t="n"/>
      <c r="AB3724" s="6">
        <f>B3724&amp;"|"&amp;I3724</f>
        <v/>
      </c>
      <c r="AC3724">
        <f>IF($B3724="","","|"&amp;SUBSTITUTE(TRIM(SUBSTITUTE(SUBSTITUTE(SUBSTITUTE(SUBSTITUTE(SUBSTITUTE(SUBSTITUTE(SUBSTITUTE(SUBSTITUTE(SUBSTITUTE(SUBSTITUTE(SUBSTITUTE(SUBSTITUTE(SUBSTITUTE(SUBSTITUTE(TRIM($B3724&amp;""),CHAR(10)," "),CHAR(13)," "),"."," "),";"," "),","," "),"/"," "),"+"," "),"-"," "),"  "," "),"  "," "),"  "," "),"  "," "),"  "," "),"  "," "))," ","|")&amp;"|")</f>
        <v/>
      </c>
      <c r="AD3724">
        <f>TRIM($I3724&amp;"")</f>
        <v/>
      </c>
    </row>
    <row r="3725" ht="24" customHeight="1">
      <c r="A3725" s="14" t="n">
        <v>46227</v>
      </c>
      <c r="B3725" s="6" t="inlineStr">
        <is>
          <t>10284</t>
        </is>
      </c>
      <c r="C3725" s="6" t="inlineStr">
        <is>
          <t>M/C 0728 (AMARELO)</t>
        </is>
      </c>
      <c r="D3725" s="6" t="inlineStr">
        <is>
          <t>6 PINTURA UV</t>
        </is>
      </c>
      <c r="E3725" s="6" t="n">
        <v>20051001</v>
      </c>
      <c r="F3725" s="6" t="inlineStr">
        <is>
          <t>TAMPO REDONDO 1035X1035X18 MDF - MESA TURIM LIGHT</t>
        </is>
      </c>
      <c r="G3725" s="6" t="inlineStr">
        <is>
          <t>6 PINTURA UV</t>
        </is>
      </c>
      <c r="H3725" s="6" t="inlineStr">
        <is>
          <t>6 PINTURA UV</t>
        </is>
      </c>
      <c r="I3725" s="4" t="inlineStr">
        <is>
          <t>6 PINTURA UV</t>
        </is>
      </c>
      <c r="J3725" s="4" t="n">
        <v>4</v>
      </c>
      <c r="K3725" s="6" t="n"/>
      <c r="L3725" s="6" t="n"/>
      <c r="M3725" s="6" t="n"/>
      <c r="N3725" s="6" t="n">
        <v>46227</v>
      </c>
      <c r="O3725" s="6" t="n">
        <v>4</v>
      </c>
      <c r="P3725" s="6" t="n"/>
      <c r="Q3725" s="6" t="n"/>
      <c r="R3725" s="6" t="n"/>
      <c r="S3725" s="6" t="n"/>
      <c r="T3725" s="6">
        <f>IF(OR($J3725="",$O3725=""),"",$O3725/$J3725)</f>
        <v/>
      </c>
      <c r="U3725" s="6" t="inlineStr">
        <is>
          <t>Concluído</t>
        </is>
      </c>
      <c r="V3725" s="6" t="n"/>
      <c r="W3725" s="6" t="n"/>
      <c r="X3725" s="6" t="n"/>
      <c r="Y3725" s="6" t="n"/>
      <c r="Z3725" s="6" t="n"/>
      <c r="AA3725" s="5" t="n"/>
      <c r="AB3725" s="6">
        <f>B3725&amp;"|"&amp;I3725</f>
        <v/>
      </c>
      <c r="AC3725">
        <f>IF($B3725="","","|"&amp;SUBSTITUTE(TRIM(SUBSTITUTE(SUBSTITUTE(SUBSTITUTE(SUBSTITUTE(SUBSTITUTE(SUBSTITUTE(SUBSTITUTE(SUBSTITUTE(SUBSTITUTE(SUBSTITUTE(SUBSTITUTE(SUBSTITUTE(SUBSTITUTE(SUBSTITUTE(TRIM($B3725&amp;""),CHAR(10)," "),CHAR(13)," "),"."," "),";"," "),","," "),"/"," "),"+"," "),"-"," "),"  "," "),"  "," "),"  "," "),"  "," "),"  "," "),"  "," "))," ","|")&amp;"|")</f>
        <v/>
      </c>
      <c r="AD3725">
        <f>TRIM($I3725&amp;"")</f>
        <v/>
      </c>
    </row>
    <row r="3726" ht="24" customHeight="1">
      <c r="A3726" s="14" t="n">
        <v>46227</v>
      </c>
      <c r="B3726" s="6" t="inlineStr">
        <is>
          <t>10284</t>
        </is>
      </c>
      <c r="C3726" s="6" t="inlineStr">
        <is>
          <t>M/C 0728 (AMARELO)</t>
        </is>
      </c>
      <c r="D3726" s="6" t="inlineStr">
        <is>
          <t>6 PINTURA UV</t>
        </is>
      </c>
      <c r="E3726" s="6" t="n">
        <v>20052201</v>
      </c>
      <c r="F3726" s="6" t="inlineStr">
        <is>
          <t>TAMPO VITREO 1205X905X18 MDF-MESA ATHENAS</t>
        </is>
      </c>
      <c r="G3726" s="6" t="inlineStr">
        <is>
          <t>6 PINTURA UV</t>
        </is>
      </c>
      <c r="H3726" s="6" t="inlineStr">
        <is>
          <t>6 PINTURA UV</t>
        </is>
      </c>
      <c r="I3726" s="4" t="inlineStr">
        <is>
          <t>6 PINTURA UV</t>
        </is>
      </c>
      <c r="J3726" s="4" t="n">
        <v>6</v>
      </c>
      <c r="K3726" s="6" t="n"/>
      <c r="L3726" s="6" t="n"/>
      <c r="M3726" s="6" t="n"/>
      <c r="N3726" s="6" t="n">
        <v>46227</v>
      </c>
      <c r="O3726" s="6" t="n">
        <v>6</v>
      </c>
      <c r="P3726" s="6" t="n"/>
      <c r="Q3726" s="6" t="n"/>
      <c r="R3726" s="6" t="n"/>
      <c r="S3726" s="6" t="n"/>
      <c r="T3726" s="6">
        <f>IF(OR($J3726="",$O3726=""),"",$O3726/$J3726)</f>
        <v/>
      </c>
      <c r="U3726" s="6" t="inlineStr">
        <is>
          <t>Concluído</t>
        </is>
      </c>
      <c r="V3726" s="6" t="n"/>
      <c r="W3726" s="6" t="n"/>
      <c r="X3726" s="6" t="n"/>
      <c r="Y3726" s="6" t="n"/>
      <c r="Z3726" s="6" t="n"/>
      <c r="AA3726" s="5" t="n"/>
      <c r="AB3726" s="6">
        <f>B3726&amp;"|"&amp;I3726</f>
        <v/>
      </c>
      <c r="AC3726">
        <f>IF($B3726="","","|"&amp;SUBSTITUTE(TRIM(SUBSTITUTE(SUBSTITUTE(SUBSTITUTE(SUBSTITUTE(SUBSTITUTE(SUBSTITUTE(SUBSTITUTE(SUBSTITUTE(SUBSTITUTE(SUBSTITUTE(SUBSTITUTE(SUBSTITUTE(SUBSTITUTE(SUBSTITUTE(TRIM($B3726&amp;""),CHAR(10)," "),CHAR(13)," "),"."," "),";"," "),","," "),"/"," "),"+"," "),"-"," "),"  "," "),"  "," "),"  "," "),"  "," "),"  "," "),"  "," "))," ","|")&amp;"|")</f>
        <v/>
      </c>
      <c r="AD3726">
        <f>TRIM($I3726&amp;"")</f>
        <v/>
      </c>
    </row>
    <row r="3727" ht="24" customHeight="1">
      <c r="A3727" s="14" t="n">
        <v>46227</v>
      </c>
      <c r="B3727" s="6" t="inlineStr">
        <is>
          <t>10284</t>
        </is>
      </c>
      <c r="C3727" s="6" t="inlineStr">
        <is>
          <t>M/C 0728 (AMARELO)</t>
        </is>
      </c>
      <c r="D3727" s="6" t="inlineStr">
        <is>
          <t>6 PINTURA UV</t>
        </is>
      </c>
      <c r="E3727" s="6" t="n">
        <v>30003403</v>
      </c>
      <c r="F3727" s="6" t="inlineStr">
        <is>
          <t>LATERAL ASSENTO 298X70X18 MDF - DAKAR</t>
        </is>
      </c>
      <c r="G3727" s="6" t="inlineStr">
        <is>
          <t>6 PINTURA UV</t>
        </is>
      </c>
      <c r="H3727" s="6" t="inlineStr">
        <is>
          <t>6 PINTURA UV</t>
        </is>
      </c>
      <c r="I3727" s="4" t="inlineStr">
        <is>
          <t>6 PINTURA UV</t>
        </is>
      </c>
      <c r="J3727" s="4" t="n">
        <v>24</v>
      </c>
      <c r="K3727" s="6" t="n"/>
      <c r="L3727" s="6" t="n"/>
      <c r="M3727" s="6" t="n"/>
      <c r="N3727" s="6" t="n">
        <v>46227</v>
      </c>
      <c r="O3727" s="6" t="n">
        <v>24</v>
      </c>
      <c r="P3727" s="6" t="n"/>
      <c r="Q3727" s="6" t="n"/>
      <c r="R3727" s="6" t="n"/>
      <c r="S3727" s="6" t="n"/>
      <c r="T3727" s="6">
        <f>IF(OR($J3727="",$O3727=""),"",$O3727/$J3727)</f>
        <v/>
      </c>
      <c r="U3727" s="6" t="inlineStr">
        <is>
          <t>Concluído</t>
        </is>
      </c>
      <c r="V3727" s="6" t="n"/>
      <c r="W3727" s="6" t="n"/>
      <c r="X3727" s="6" t="n"/>
      <c r="Y3727" s="6" t="n"/>
      <c r="Z3727" s="6" t="n"/>
      <c r="AA3727" s="5" t="n"/>
      <c r="AB3727" s="6">
        <f>B3727&amp;"|"&amp;I3727</f>
        <v/>
      </c>
      <c r="AC3727">
        <f>IF($B3727="","","|"&amp;SUBSTITUTE(TRIM(SUBSTITUTE(SUBSTITUTE(SUBSTITUTE(SUBSTITUTE(SUBSTITUTE(SUBSTITUTE(SUBSTITUTE(SUBSTITUTE(SUBSTITUTE(SUBSTITUTE(SUBSTITUTE(SUBSTITUTE(SUBSTITUTE(SUBSTITUTE(TRIM($B3727&amp;""),CHAR(10)," "),CHAR(13)," "),"."," "),";"," "),","," "),"/"," "),"+"," "),"-"," "),"  "," "),"  "," "),"  "," "),"  "," "),"  "," "),"  "," "))," ","|")&amp;"|")</f>
        <v/>
      </c>
      <c r="AD3727">
        <f>TRIM($I3727&amp;"")</f>
        <v/>
      </c>
    </row>
    <row r="3728" ht="24" customHeight="1">
      <c r="A3728" s="14" t="n">
        <v>46227</v>
      </c>
      <c r="B3728" s="6" t="inlineStr">
        <is>
          <t>10284</t>
        </is>
      </c>
      <c r="C3728" s="6" t="inlineStr">
        <is>
          <t>M/C 0728 (AMARELO)</t>
        </is>
      </c>
      <c r="D3728" s="6" t="inlineStr">
        <is>
          <t>6 PINTURA UV</t>
        </is>
      </c>
      <c r="E3728" s="6" t="n">
        <v>30003405</v>
      </c>
      <c r="F3728" s="6" t="inlineStr">
        <is>
          <t>TRAVESSA ASSENTO 360X70X18 MDF - C DAKAR/SANTIAGO</t>
        </is>
      </c>
      <c r="G3728" s="6" t="inlineStr">
        <is>
          <t>6 PINTURA UV</t>
        </is>
      </c>
      <c r="H3728" s="6" t="inlineStr">
        <is>
          <t>6 PINTURA UV</t>
        </is>
      </c>
      <c r="I3728" s="4" t="inlineStr">
        <is>
          <t>6 PINTURA UV</t>
        </is>
      </c>
      <c r="J3728" s="4" t="n">
        <v>1224</v>
      </c>
      <c r="K3728" s="6" t="n"/>
      <c r="L3728" s="6" t="n"/>
      <c r="M3728" s="6" t="n"/>
      <c r="N3728" s="6" t="n">
        <v>46227</v>
      </c>
      <c r="O3728" s="6" t="n">
        <v>1224</v>
      </c>
      <c r="P3728" s="6" t="n"/>
      <c r="Q3728" s="6" t="n"/>
      <c r="R3728" s="6" t="n"/>
      <c r="S3728" s="6" t="n"/>
      <c r="T3728" s="6">
        <f>IF(OR($J3728="",$O3728=""),"",$O3728/$J3728)</f>
        <v/>
      </c>
      <c r="U3728" s="6" t="inlineStr">
        <is>
          <t>Concluído</t>
        </is>
      </c>
      <c r="V3728" s="6" t="n"/>
      <c r="W3728" s="6" t="n"/>
      <c r="X3728" s="6" t="n"/>
      <c r="Y3728" s="6" t="n"/>
      <c r="Z3728" s="6" t="n"/>
      <c r="AA3728" s="5" t="n"/>
      <c r="AB3728" s="6">
        <f>B3728&amp;"|"&amp;I3728</f>
        <v/>
      </c>
      <c r="AC3728">
        <f>IF($B3728="","","|"&amp;SUBSTITUTE(TRIM(SUBSTITUTE(SUBSTITUTE(SUBSTITUTE(SUBSTITUTE(SUBSTITUTE(SUBSTITUTE(SUBSTITUTE(SUBSTITUTE(SUBSTITUTE(SUBSTITUTE(SUBSTITUTE(SUBSTITUTE(SUBSTITUTE(SUBSTITUTE(TRIM($B3728&amp;""),CHAR(10)," "),CHAR(13)," "),"."," "),";"," "),","," "),"/"," "),"+"," "),"-"," "),"  "," "),"  "," "),"  "," "),"  "," "),"  "," "),"  "," "))," ","|")&amp;"|")</f>
        <v/>
      </c>
      <c r="AD3728">
        <f>TRIM($I3728&amp;"")</f>
        <v/>
      </c>
    </row>
    <row r="3729" ht="24" customHeight="1">
      <c r="A3729" s="14" t="n">
        <v>46227</v>
      </c>
      <c r="B3729" s="6" t="inlineStr">
        <is>
          <t>10284</t>
        </is>
      </c>
      <c r="C3729" s="6" t="inlineStr">
        <is>
          <t>M/C 0728 (AMARELO)</t>
        </is>
      </c>
      <c r="D3729" s="6" t="inlineStr">
        <is>
          <t>6 PINTURA UV</t>
        </is>
      </c>
      <c r="E3729" s="6" t="n">
        <v>30006103</v>
      </c>
      <c r="F3729" s="6" t="inlineStr">
        <is>
          <t>TRAVESSA LATERAL 340X70X18 MDF - CAD SANTIAGO NEW</t>
        </is>
      </c>
      <c r="G3729" s="6" t="inlineStr">
        <is>
          <t>6 PINTURA UV</t>
        </is>
      </c>
      <c r="H3729" s="6" t="inlineStr">
        <is>
          <t>6 PINTURA UV</t>
        </is>
      </c>
      <c r="I3729" s="4" t="inlineStr">
        <is>
          <t>6 PINTURA UV</t>
        </is>
      </c>
      <c r="J3729" s="4" t="n">
        <v>1200</v>
      </c>
      <c r="K3729" s="6" t="n"/>
      <c r="L3729" s="6" t="n"/>
      <c r="M3729" s="6" t="n"/>
      <c r="N3729" s="6" t="n">
        <v>46227</v>
      </c>
      <c r="O3729" s="6" t="n">
        <v>1200</v>
      </c>
      <c r="P3729" s="6" t="n"/>
      <c r="Q3729" s="6" t="n"/>
      <c r="R3729" s="6" t="n"/>
      <c r="S3729" s="6" t="n"/>
      <c r="T3729" s="6">
        <f>IF(OR($J3729="",$O3729=""),"",$O3729/$J3729)</f>
        <v/>
      </c>
      <c r="U3729" s="6" t="inlineStr">
        <is>
          <t>Concluído</t>
        </is>
      </c>
      <c r="V3729" s="6" t="n"/>
      <c r="W3729" s="6" t="n"/>
      <c r="X3729" s="6" t="n"/>
      <c r="Y3729" s="6" t="n"/>
      <c r="Z3729" s="6" t="n"/>
      <c r="AA3729" s="5" t="n"/>
      <c r="AB3729" s="6">
        <f>B3729&amp;"|"&amp;I3729</f>
        <v/>
      </c>
      <c r="AC3729">
        <f>IF($B3729="","","|"&amp;SUBSTITUTE(TRIM(SUBSTITUTE(SUBSTITUTE(SUBSTITUTE(SUBSTITUTE(SUBSTITUTE(SUBSTITUTE(SUBSTITUTE(SUBSTITUTE(SUBSTITUTE(SUBSTITUTE(SUBSTITUTE(SUBSTITUTE(SUBSTITUTE(SUBSTITUTE(TRIM($B3729&amp;""),CHAR(10)," "),CHAR(13)," "),"."," "),";"," "),","," "),"/"," "),"+"," "),"-"," "),"  "," "),"  "," "),"  "," "),"  "," "),"  "," "),"  "," "))," ","|")&amp;"|")</f>
        <v/>
      </c>
      <c r="AD3729">
        <f>TRIM($I3729&amp;"")</f>
        <v/>
      </c>
    </row>
    <row r="3730" ht="24" customHeight="1">
      <c r="A3730" s="14" t="n">
        <v>46227</v>
      </c>
      <c r="B3730" s="6" t="inlineStr">
        <is>
          <t>10284</t>
        </is>
      </c>
      <c r="C3730" s="6" t="inlineStr">
        <is>
          <t>M/C 0728 (AMARELO)</t>
        </is>
      </c>
      <c r="D3730" s="6" t="inlineStr">
        <is>
          <t>6 PINTURA UV</t>
        </is>
      </c>
      <c r="E3730" s="6" t="n">
        <v>30006104</v>
      </c>
      <c r="F3730" s="6" t="inlineStr">
        <is>
          <t>MOLDURA ENCOSTO 445X280X15 MDF - CAD SANTIAGO NEW</t>
        </is>
      </c>
      <c r="G3730" s="6" t="inlineStr">
        <is>
          <t>6 PINTURA UV</t>
        </is>
      </c>
      <c r="H3730" s="6" t="inlineStr">
        <is>
          <t>6 PINTURA UV</t>
        </is>
      </c>
      <c r="I3730" s="4" t="inlineStr">
        <is>
          <t>6 PINTURA UV</t>
        </is>
      </c>
      <c r="J3730" s="4" t="n">
        <v>600</v>
      </c>
      <c r="K3730" s="6" t="n"/>
      <c r="L3730" s="6" t="n"/>
      <c r="M3730" s="6" t="n"/>
      <c r="N3730" s="6" t="n">
        <v>46227</v>
      </c>
      <c r="O3730" s="6" t="n">
        <v>600</v>
      </c>
      <c r="P3730" s="6" t="n"/>
      <c r="Q3730" s="6" t="n"/>
      <c r="R3730" s="6" t="n"/>
      <c r="S3730" s="6" t="n"/>
      <c r="T3730" s="6">
        <f>IF(OR($J3730="",$O3730=""),"",$O3730/$J3730)</f>
        <v/>
      </c>
      <c r="U3730" s="6" t="inlineStr">
        <is>
          <t>Concluído</t>
        </is>
      </c>
      <c r="V3730" s="6" t="n"/>
      <c r="W3730" s="6" t="n"/>
      <c r="X3730" s="6" t="n"/>
      <c r="Y3730" s="6" t="n"/>
      <c r="Z3730" s="6" t="n"/>
      <c r="AA3730" s="5" t="n"/>
      <c r="AB3730" s="6">
        <f>B3730&amp;"|"&amp;I3730</f>
        <v/>
      </c>
      <c r="AC3730">
        <f>IF($B3730="","","|"&amp;SUBSTITUTE(TRIM(SUBSTITUTE(SUBSTITUTE(SUBSTITUTE(SUBSTITUTE(SUBSTITUTE(SUBSTITUTE(SUBSTITUTE(SUBSTITUTE(SUBSTITUTE(SUBSTITUTE(SUBSTITUTE(SUBSTITUTE(SUBSTITUTE(SUBSTITUTE(TRIM($B3730&amp;""),CHAR(10)," "),CHAR(13)," "),"."," "),";"," "),","," "),"/"," "),"+"," "),"-"," "),"  "," "),"  "," "),"  "," "),"  "," "),"  "," "),"  "," "))," ","|")&amp;"|")</f>
        <v/>
      </c>
      <c r="AD3730">
        <f>TRIM($I3730&amp;"")</f>
        <v/>
      </c>
    </row>
    <row r="3731" ht="24" customHeight="1">
      <c r="A3731" s="14" t="n">
        <v>46227</v>
      </c>
      <c r="B3731" s="6" t="inlineStr">
        <is>
          <t>10284</t>
        </is>
      </c>
      <c r="C3731" s="6" t="inlineStr">
        <is>
          <t>M/C 0728 (AMARELO)</t>
        </is>
      </c>
      <c r="D3731" s="6" t="inlineStr">
        <is>
          <t>6 PINTURA UV</t>
        </is>
      </c>
      <c r="E3731" s="6" t="n">
        <v>20052001</v>
      </c>
      <c r="F3731" s="6" t="inlineStr">
        <is>
          <t>(2-4) TRAVESSA 742X122X25 MDF - MESA ATHENAS</t>
        </is>
      </c>
      <c r="G3731" s="6" t="inlineStr">
        <is>
          <t>6 PINTURA UV</t>
        </is>
      </c>
      <c r="H3731" s="6" t="inlineStr">
        <is>
          <t>6 PINTURA UV</t>
        </is>
      </c>
      <c r="I3731" s="4" t="inlineStr">
        <is>
          <t>6 PINTURA UV</t>
        </is>
      </c>
      <c r="J3731" s="4" t="n">
        <v>44</v>
      </c>
      <c r="K3731" s="6" t="n"/>
      <c r="L3731" s="6" t="n"/>
      <c r="M3731" s="6" t="n"/>
      <c r="N3731" s="6" t="n">
        <v>46227</v>
      </c>
      <c r="O3731" s="6" t="n">
        <v>44</v>
      </c>
      <c r="P3731" s="6" t="n"/>
      <c r="Q3731" s="6" t="n"/>
      <c r="R3731" s="6" t="n"/>
      <c r="S3731" s="6" t="n"/>
      <c r="T3731" s="6">
        <f>IF(OR($J3731="",$O3731=""),"",$O3731/$J3731)</f>
        <v/>
      </c>
      <c r="U3731" s="6" t="inlineStr">
        <is>
          <t>Concluído</t>
        </is>
      </c>
      <c r="V3731" s="6" t="n"/>
      <c r="W3731" s="6" t="n"/>
      <c r="X3731" s="6" t="n"/>
      <c r="Y3731" s="6" t="n"/>
      <c r="Z3731" s="6" t="n"/>
      <c r="AA3731" s="5" t="n"/>
      <c r="AB3731" s="6">
        <f>B3731&amp;"|"&amp;I3731</f>
        <v/>
      </c>
      <c r="AC3731">
        <f>IF($B3731="","","|"&amp;SUBSTITUTE(TRIM(SUBSTITUTE(SUBSTITUTE(SUBSTITUTE(SUBSTITUTE(SUBSTITUTE(SUBSTITUTE(SUBSTITUTE(SUBSTITUTE(SUBSTITUTE(SUBSTITUTE(SUBSTITUTE(SUBSTITUTE(SUBSTITUTE(SUBSTITUTE(TRIM($B3731&amp;""),CHAR(10)," "),CHAR(13)," "),"."," "),";"," "),","," "),"/"," "),"+"," "),"-"," "),"  "," "),"  "," "),"  "," "),"  "," "),"  "," "),"  "," "))," ","|")&amp;"|")</f>
        <v/>
      </c>
      <c r="AD3731">
        <f>TRIM($I3731&amp;"")</f>
        <v/>
      </c>
    </row>
    <row r="3732" ht="24" customHeight="1">
      <c r="A3732" s="14" t="n">
        <v>46227</v>
      </c>
      <c r="B3732" s="6" t="inlineStr">
        <is>
          <t>10284</t>
        </is>
      </c>
      <c r="C3732" s="6" t="inlineStr">
        <is>
          <t>M/C 0728 (AMARELO)</t>
        </is>
      </c>
      <c r="D3732" s="6" t="inlineStr">
        <is>
          <t>6 PINTURA UV</t>
        </is>
      </c>
      <c r="E3732" s="6" t="n">
        <v>20052002</v>
      </c>
      <c r="F3732" s="6" t="inlineStr">
        <is>
          <t>(5) BASE MAIOR 542X124X25 MDF - MESA ATHENAS</t>
        </is>
      </c>
      <c r="G3732" s="6" t="inlineStr">
        <is>
          <t>6 PINTURA UV</t>
        </is>
      </c>
      <c r="H3732" s="6" t="inlineStr">
        <is>
          <t>6 PINTURA UV</t>
        </is>
      </c>
      <c r="I3732" s="4" t="inlineStr">
        <is>
          <t>6 PINTURA UV</t>
        </is>
      </c>
      <c r="J3732" s="4" t="n">
        <v>4</v>
      </c>
      <c r="K3732" s="6" t="n"/>
      <c r="L3732" s="6" t="n"/>
      <c r="M3732" s="6" t="n"/>
      <c r="N3732" s="6" t="n">
        <v>46227</v>
      </c>
      <c r="O3732" s="6" t="n">
        <v>4</v>
      </c>
      <c r="P3732" s="6" t="n"/>
      <c r="Q3732" s="6" t="n"/>
      <c r="R3732" s="6" t="n"/>
      <c r="S3732" s="6" t="n"/>
      <c r="T3732" s="6">
        <f>IF(OR($J3732="",$O3732=""),"",$O3732/$J3732)</f>
        <v/>
      </c>
      <c r="U3732" s="6" t="inlineStr">
        <is>
          <t>Concluído</t>
        </is>
      </c>
      <c r="V3732" s="6" t="n"/>
      <c r="W3732" s="6" t="n"/>
      <c r="X3732" s="6" t="n"/>
      <c r="Y3732" s="6" t="n"/>
      <c r="Z3732" s="6" t="n"/>
      <c r="AA3732" s="5" t="n"/>
      <c r="AB3732" s="6">
        <f>B3732&amp;"|"&amp;I3732</f>
        <v/>
      </c>
      <c r="AC3732">
        <f>IF($B3732="","","|"&amp;SUBSTITUTE(TRIM(SUBSTITUTE(SUBSTITUTE(SUBSTITUTE(SUBSTITUTE(SUBSTITUTE(SUBSTITUTE(SUBSTITUTE(SUBSTITUTE(SUBSTITUTE(SUBSTITUTE(SUBSTITUTE(SUBSTITUTE(SUBSTITUTE(SUBSTITUTE(TRIM($B3732&amp;""),CHAR(10)," "),CHAR(13)," "),"."," "),";"," "),","," "),"/"," "),"+"," "),"-"," "),"  "," "),"  "," "),"  "," "),"  "," "),"  "," "),"  "," "))," ","|")&amp;"|")</f>
        <v/>
      </c>
      <c r="AD3732">
        <f>TRIM($I3732&amp;"")</f>
        <v/>
      </c>
    </row>
    <row r="3733" ht="24" customHeight="1">
      <c r="A3733" s="14" t="n">
        <v>46227</v>
      </c>
      <c r="B3733" s="6" t="inlineStr">
        <is>
          <t>10284</t>
        </is>
      </c>
      <c r="C3733" s="6" t="inlineStr">
        <is>
          <t>M/C 0728 (AMARELO)</t>
        </is>
      </c>
      <c r="D3733" s="6" t="inlineStr">
        <is>
          <t>6 PINTURA UV</t>
        </is>
      </c>
      <c r="E3733" s="6" t="n">
        <v>20052003</v>
      </c>
      <c r="F3733" s="6" t="inlineStr">
        <is>
          <t>(6)BASE MENOR 386 (189)X124X25 MDF - MESA ATHENAS</t>
        </is>
      </c>
      <c r="G3733" s="6" t="inlineStr">
        <is>
          <t>6 PINTURA UV</t>
        </is>
      </c>
      <c r="H3733" s="6" t="inlineStr">
        <is>
          <t>6 PINTURA UV</t>
        </is>
      </c>
      <c r="I3733" s="4" t="inlineStr">
        <is>
          <t>6 PINTURA UV</t>
        </is>
      </c>
      <c r="J3733" s="4" t="n">
        <v>8</v>
      </c>
      <c r="K3733" s="6" t="n"/>
      <c r="L3733" s="6" t="n"/>
      <c r="M3733" s="6" t="n"/>
      <c r="N3733" s="6" t="n">
        <v>46227</v>
      </c>
      <c r="O3733" s="6" t="n">
        <v>8</v>
      </c>
      <c r="P3733" s="6" t="n"/>
      <c r="Q3733" s="6" t="n"/>
      <c r="R3733" s="6" t="n"/>
      <c r="S3733" s="6" t="n"/>
      <c r="T3733" s="6">
        <f>IF(OR($J3733="",$O3733=""),"",$O3733/$J3733)</f>
        <v/>
      </c>
      <c r="U3733" s="6" t="inlineStr">
        <is>
          <t>Concluído</t>
        </is>
      </c>
      <c r="V3733" s="6" t="n"/>
      <c r="W3733" s="6" t="n"/>
      <c r="X3733" s="6" t="n"/>
      <c r="Y3733" s="6" t="n"/>
      <c r="Z3733" s="6" t="n"/>
      <c r="AA3733" s="5" t="n"/>
      <c r="AB3733" s="6">
        <f>B3733&amp;"|"&amp;I3733</f>
        <v/>
      </c>
      <c r="AC3733">
        <f>IF($B3733="","","|"&amp;SUBSTITUTE(TRIM(SUBSTITUTE(SUBSTITUTE(SUBSTITUTE(SUBSTITUTE(SUBSTITUTE(SUBSTITUTE(SUBSTITUTE(SUBSTITUTE(SUBSTITUTE(SUBSTITUTE(SUBSTITUTE(SUBSTITUTE(SUBSTITUTE(SUBSTITUTE(TRIM($B3733&amp;""),CHAR(10)," "),CHAR(13)," "),"."," "),";"," "),","," "),"/"," "),"+"," "),"-"," "),"  "," "),"  "," "),"  "," "),"  "," "),"  "," "),"  "," "))," ","|")&amp;"|")</f>
        <v/>
      </c>
      <c r="AD3733">
        <f>TRIM($I3733&amp;"")</f>
        <v/>
      </c>
    </row>
    <row r="3734" ht="24" customHeight="1">
      <c r="A3734" s="14" t="n">
        <v>46227</v>
      </c>
      <c r="B3734" s="6" t="inlineStr">
        <is>
          <t>10284</t>
        </is>
      </c>
      <c r="C3734" s="6" t="inlineStr">
        <is>
          <t>M/C 0728 (AMARELO)</t>
        </is>
      </c>
      <c r="D3734" s="6" t="inlineStr">
        <is>
          <t>6 PINTURA UV</t>
        </is>
      </c>
      <c r="E3734" s="6" t="n">
        <v>20052202</v>
      </c>
      <c r="F3734" s="6" t="inlineStr">
        <is>
          <t>(5) BASE MAIOR 742X124X25 MDF - MESA ATHENAS 1,20</t>
        </is>
      </c>
      <c r="G3734" s="6" t="inlineStr">
        <is>
          <t>6 PINTURA UV</t>
        </is>
      </c>
      <c r="H3734" s="6" t="inlineStr">
        <is>
          <t>6 PINTURA UV</t>
        </is>
      </c>
      <c r="I3734" s="4" t="inlineStr">
        <is>
          <t>6 PINTURA UV</t>
        </is>
      </c>
      <c r="J3734" s="4" t="n">
        <v>7</v>
      </c>
      <c r="K3734" s="6" t="n"/>
      <c r="L3734" s="6" t="n"/>
      <c r="M3734" s="6" t="n"/>
      <c r="N3734" s="6" t="n">
        <v>46227</v>
      </c>
      <c r="O3734" s="6" t="n">
        <v>7</v>
      </c>
      <c r="P3734" s="6" t="n"/>
      <c r="Q3734" s="6" t="n"/>
      <c r="R3734" s="6" t="n"/>
      <c r="S3734" s="6" t="n"/>
      <c r="T3734" s="6">
        <f>IF(OR($J3734="",$O3734=""),"",$O3734/$J3734)</f>
        <v/>
      </c>
      <c r="U3734" s="6" t="inlineStr">
        <is>
          <t>Concluído</t>
        </is>
      </c>
      <c r="V3734" s="6" t="n"/>
      <c r="W3734" s="6" t="n"/>
      <c r="X3734" s="6" t="n"/>
      <c r="Y3734" s="6" t="n"/>
      <c r="Z3734" s="6" t="n"/>
      <c r="AA3734" s="5" t="n"/>
      <c r="AB3734" s="6">
        <f>B3734&amp;"|"&amp;I3734</f>
        <v/>
      </c>
      <c r="AC3734">
        <f>IF($B3734="","","|"&amp;SUBSTITUTE(TRIM(SUBSTITUTE(SUBSTITUTE(SUBSTITUTE(SUBSTITUTE(SUBSTITUTE(SUBSTITUTE(SUBSTITUTE(SUBSTITUTE(SUBSTITUTE(SUBSTITUTE(SUBSTITUTE(SUBSTITUTE(SUBSTITUTE(SUBSTITUTE(TRIM($B3734&amp;""),CHAR(10)," "),CHAR(13)," "),"."," "),";"," "),","," "),"/"," "),"+"," "),"-"," "),"  "," "),"  "," "),"  "," "),"  "," "),"  "," "),"  "," "))," ","|")&amp;"|")</f>
        <v/>
      </c>
      <c r="AD3734">
        <f>TRIM($I3734&amp;"")</f>
        <v/>
      </c>
    </row>
    <row r="3735" ht="24" customHeight="1">
      <c r="A3735" s="14" t="n">
        <v>46227</v>
      </c>
      <c r="B3735" s="6" t="inlineStr">
        <is>
          <t>10284</t>
        </is>
      </c>
      <c r="C3735" s="6" t="inlineStr">
        <is>
          <t>M/C 0728 (AMARELO)</t>
        </is>
      </c>
      <c r="D3735" s="6" t="inlineStr">
        <is>
          <t>6 PINTURA UV</t>
        </is>
      </c>
      <c r="E3735" s="6" t="n">
        <v>20052203</v>
      </c>
      <c r="F3735" s="6" t="inlineStr">
        <is>
          <t>(6)BASE MENOR 446(220)X124X25 MDF-MESA ATHENAS1,20</t>
        </is>
      </c>
      <c r="G3735" s="6" t="inlineStr">
        <is>
          <t>6 PINTURA UV</t>
        </is>
      </c>
      <c r="H3735" s="6" t="inlineStr">
        <is>
          <t>6 PINTURA UV</t>
        </is>
      </c>
      <c r="I3735" s="4" t="inlineStr">
        <is>
          <t>6 PINTURA UV</t>
        </is>
      </c>
      <c r="J3735" s="4" t="n">
        <v>14</v>
      </c>
      <c r="K3735" s="6" t="n"/>
      <c r="L3735" s="6" t="n"/>
      <c r="M3735" s="6" t="n"/>
      <c r="N3735" s="6" t="n">
        <v>46226</v>
      </c>
      <c r="O3735" s="6" t="n">
        <v>14</v>
      </c>
      <c r="P3735" s="6" t="n"/>
      <c r="Q3735" s="6" t="n"/>
      <c r="R3735" s="6" t="n"/>
      <c r="S3735" s="6" t="n"/>
      <c r="T3735" s="6">
        <f>IF(OR($J3735="",$O3735=""),"",$O3735/$J3735)</f>
        <v/>
      </c>
      <c r="U3735" s="6" t="inlineStr">
        <is>
          <t>Concluído</t>
        </is>
      </c>
      <c r="V3735" s="6" t="n"/>
      <c r="W3735" s="6" t="n"/>
      <c r="X3735" s="6" t="n"/>
      <c r="Y3735" s="6" t="n"/>
      <c r="Z3735" s="6" t="n"/>
      <c r="AA3735" s="5" t="n"/>
      <c r="AB3735" s="6">
        <f>B3735&amp;"|"&amp;I3735</f>
        <v/>
      </c>
      <c r="AC3735">
        <f>IF($B3735="","","|"&amp;SUBSTITUTE(TRIM(SUBSTITUTE(SUBSTITUTE(SUBSTITUTE(SUBSTITUTE(SUBSTITUTE(SUBSTITUTE(SUBSTITUTE(SUBSTITUTE(SUBSTITUTE(SUBSTITUTE(SUBSTITUTE(SUBSTITUTE(SUBSTITUTE(SUBSTITUTE(TRIM($B3735&amp;""),CHAR(10)," "),CHAR(13)," "),"."," "),";"," "),","," "),"/"," "),"+"," "),"-"," "),"  "," "),"  "," "),"  "," "),"  "," "),"  "," "),"  "," "))," ","|")&amp;"|")</f>
        <v/>
      </c>
      <c r="AD3735">
        <f>TRIM($I3735&amp;"")</f>
        <v/>
      </c>
    </row>
    <row r="3736" ht="24" customHeight="1">
      <c r="A3736" s="14" t="n">
        <v>46227</v>
      </c>
      <c r="B3736" s="6" t="inlineStr">
        <is>
          <t>10284</t>
        </is>
      </c>
      <c r="C3736" s="6" t="inlineStr">
        <is>
          <t>M/C 0728 (AMARELO)</t>
        </is>
      </c>
      <c r="D3736" s="6" t="inlineStr">
        <is>
          <t>6 PINTURA UV</t>
        </is>
      </c>
      <c r="E3736" s="6" t="n">
        <v>30001201</v>
      </c>
      <c r="F3736" s="6" t="inlineStr">
        <is>
          <t>PE TRASEIRO 980X65(911)X25 MDF (11PCS)- CAD PE INT</t>
        </is>
      </c>
      <c r="G3736" s="6" t="inlineStr">
        <is>
          <t>6 PINTURA UV</t>
        </is>
      </c>
      <c r="H3736" s="6" t="inlineStr">
        <is>
          <t>6 PINTURA UV</t>
        </is>
      </c>
      <c r="I3736" s="4" t="inlineStr">
        <is>
          <t>6 PINTURA UV</t>
        </is>
      </c>
      <c r="J3736" s="4" t="n">
        <v>16</v>
      </c>
      <c r="K3736" s="6" t="n"/>
      <c r="L3736" s="6" t="n"/>
      <c r="M3736" s="6" t="n"/>
      <c r="N3736" s="6" t="n">
        <v>46226</v>
      </c>
      <c r="O3736" s="6" t="n">
        <v>16</v>
      </c>
      <c r="P3736" s="6" t="n"/>
      <c r="Q3736" s="6" t="n"/>
      <c r="R3736" s="6" t="n"/>
      <c r="S3736" s="6" t="n"/>
      <c r="T3736" s="6">
        <f>IF(OR($J3736="",$O3736=""),"",$O3736/$J3736)</f>
        <v/>
      </c>
      <c r="U3736" s="6" t="inlineStr">
        <is>
          <t>Concluído</t>
        </is>
      </c>
      <c r="V3736" s="6" t="n"/>
      <c r="W3736" s="6" t="n"/>
      <c r="X3736" s="6" t="n"/>
      <c r="Y3736" s="6" t="n"/>
      <c r="Z3736" s="6" t="n"/>
      <c r="AA3736" s="5" t="n"/>
      <c r="AB3736" s="6">
        <f>B3736&amp;"|"&amp;I3736</f>
        <v/>
      </c>
      <c r="AC3736">
        <f>IF($B3736="","","|"&amp;SUBSTITUTE(TRIM(SUBSTITUTE(SUBSTITUTE(SUBSTITUTE(SUBSTITUTE(SUBSTITUTE(SUBSTITUTE(SUBSTITUTE(SUBSTITUTE(SUBSTITUTE(SUBSTITUTE(SUBSTITUTE(SUBSTITUTE(SUBSTITUTE(SUBSTITUTE(TRIM($B3736&amp;""),CHAR(10)," "),CHAR(13)," "),"."," "),";"," "),","," "),"/"," "),"+"," "),"-"," "),"  "," "),"  "," "),"  "," "),"  "," "),"  "," "),"  "," "))," ","|")&amp;"|")</f>
        <v/>
      </c>
      <c r="AD3736">
        <f>TRIM($I3736&amp;"")</f>
        <v/>
      </c>
    </row>
    <row r="3737" ht="24" customHeight="1">
      <c r="A3737" s="14" t="n">
        <v>46227</v>
      </c>
      <c r="B3737" s="6" t="inlineStr">
        <is>
          <t>10284</t>
        </is>
      </c>
      <c r="C3737" s="6" t="inlineStr">
        <is>
          <t>M/C 0728 (AMARELO)</t>
        </is>
      </c>
      <c r="D3737" s="6" t="inlineStr">
        <is>
          <t>6 PINTURA UV</t>
        </is>
      </c>
      <c r="E3737" s="6" t="n">
        <v>30001202</v>
      </c>
      <c r="F3737" s="6" t="inlineStr">
        <is>
          <t>PÉ FRONTAL 441X65(911)X25 MDF (16PÇS) - CAD PÉ INT</t>
        </is>
      </c>
      <c r="G3737" s="6" t="inlineStr">
        <is>
          <t>6 PINTURA UV</t>
        </is>
      </c>
      <c r="H3737" s="6" t="inlineStr">
        <is>
          <t>6 PINTURA UV</t>
        </is>
      </c>
      <c r="I3737" s="4" t="inlineStr">
        <is>
          <t>6 PINTURA UV</t>
        </is>
      </c>
      <c r="J3737" s="4" t="n">
        <v>32</v>
      </c>
      <c r="K3737" s="6" t="n"/>
      <c r="L3737" s="6" t="n"/>
      <c r="M3737" s="6" t="n"/>
      <c r="N3737" s="6" t="n">
        <v>46226</v>
      </c>
      <c r="O3737" s="6" t="n">
        <v>32</v>
      </c>
      <c r="P3737" s="6" t="n"/>
      <c r="Q3737" s="6" t="n"/>
      <c r="R3737" s="6" t="n"/>
      <c r="S3737" s="6" t="n"/>
      <c r="T3737" s="6">
        <f>IF(OR($J3737="",$O3737=""),"",$O3737/$J3737)</f>
        <v/>
      </c>
      <c r="U3737" s="6" t="inlineStr">
        <is>
          <t>Concluído</t>
        </is>
      </c>
      <c r="V3737" s="6" t="n"/>
      <c r="W3737" s="6" t="n"/>
      <c r="X3737" s="6" t="n"/>
      <c r="Y3737" s="6" t="n"/>
      <c r="Z3737" s="6" t="n"/>
      <c r="AA3737" s="5" t="n"/>
      <c r="AB3737" s="6">
        <f>B3737&amp;"|"&amp;I3737</f>
        <v/>
      </c>
      <c r="AC3737">
        <f>IF($B3737="","","|"&amp;SUBSTITUTE(TRIM(SUBSTITUTE(SUBSTITUTE(SUBSTITUTE(SUBSTITUTE(SUBSTITUTE(SUBSTITUTE(SUBSTITUTE(SUBSTITUTE(SUBSTITUTE(SUBSTITUTE(SUBSTITUTE(SUBSTITUTE(SUBSTITUTE(SUBSTITUTE(TRIM($B3737&amp;""),CHAR(10)," "),CHAR(13)," "),"."," "),";"," "),","," "),"/"," "),"+"," "),"-"," "),"  "," "),"  "," "),"  "," "),"  "," "),"  "," "),"  "," "))," ","|")&amp;"|")</f>
        <v/>
      </c>
      <c r="AD3737">
        <f>TRIM($I3737&amp;"")</f>
        <v/>
      </c>
    </row>
    <row r="3738" ht="24" customHeight="1">
      <c r="A3738" s="14" t="n">
        <v>46227</v>
      </c>
      <c r="B3738" s="6" t="inlineStr">
        <is>
          <t>10284</t>
        </is>
      </c>
      <c r="C3738" s="6" t="inlineStr">
        <is>
          <t>M/C 0728 (AMARELO)</t>
        </is>
      </c>
      <c r="D3738" s="6" t="inlineStr">
        <is>
          <t>6 PINTURA UV</t>
        </is>
      </c>
      <c r="E3738" s="6" t="n">
        <v>30001301</v>
      </c>
      <c r="F3738" s="6" t="inlineStr">
        <is>
          <t>PE TRASEIRO 920X65(911)X25 MDF (11PCS)- CAD PE INT</t>
        </is>
      </c>
      <c r="G3738" s="6" t="inlineStr">
        <is>
          <t>6 PINTURA UV</t>
        </is>
      </c>
      <c r="H3738" s="6" t="inlineStr">
        <is>
          <t>6 PINTURA UV</t>
        </is>
      </c>
      <c r="I3738" s="4" t="inlineStr">
        <is>
          <t>6 PINTURA UV</t>
        </is>
      </c>
      <c r="J3738" s="4" t="n">
        <v>16</v>
      </c>
      <c r="K3738" s="6" t="n"/>
      <c r="L3738" s="6" t="n"/>
      <c r="M3738" s="6" t="n"/>
      <c r="N3738" s="6" t="n">
        <v>46226</v>
      </c>
      <c r="O3738" s="6" t="n">
        <v>16</v>
      </c>
      <c r="P3738" s="6" t="n"/>
      <c r="Q3738" s="6" t="n"/>
      <c r="R3738" s="6" t="n"/>
      <c r="S3738" s="6" t="n"/>
      <c r="T3738" s="6">
        <f>IF(OR($J3738="",$O3738=""),"",$O3738/$J3738)</f>
        <v/>
      </c>
      <c r="U3738" s="6" t="inlineStr">
        <is>
          <t>Concluído</t>
        </is>
      </c>
      <c r="V3738" s="6" t="n"/>
      <c r="W3738" s="6" t="n"/>
      <c r="X3738" s="6" t="n"/>
      <c r="Y3738" s="6" t="n"/>
      <c r="Z3738" s="6" t="n"/>
      <c r="AA3738" s="5" t="n"/>
      <c r="AB3738" s="6">
        <f>B3738&amp;"|"&amp;I3738</f>
        <v/>
      </c>
      <c r="AC3738">
        <f>IF($B3738="","","|"&amp;SUBSTITUTE(TRIM(SUBSTITUTE(SUBSTITUTE(SUBSTITUTE(SUBSTITUTE(SUBSTITUTE(SUBSTITUTE(SUBSTITUTE(SUBSTITUTE(SUBSTITUTE(SUBSTITUTE(SUBSTITUTE(SUBSTITUTE(SUBSTITUTE(SUBSTITUTE(TRIM($B3738&amp;""),CHAR(10)," "),CHAR(13)," "),"."," "),";"," "),","," "),"/"," "),"+"," "),"-"," "),"  "," "),"  "," "),"  "," "),"  "," "),"  "," "),"  "," "))," ","|")&amp;"|")</f>
        <v/>
      </c>
      <c r="AD3738">
        <f>TRIM($I3738&amp;"")</f>
        <v/>
      </c>
    </row>
    <row r="3739" ht="24" customHeight="1">
      <c r="A3739" s="14" t="n">
        <v>46227</v>
      </c>
      <c r="B3739" s="6" t="inlineStr">
        <is>
          <t>10284</t>
        </is>
      </c>
      <c r="C3739" s="6" t="inlineStr">
        <is>
          <t>M/C 0728 (AMARELO)</t>
        </is>
      </c>
      <c r="D3739" s="6" t="inlineStr">
        <is>
          <t>6 PINTURA UV</t>
        </is>
      </c>
      <c r="E3739" s="6" t="n">
        <v>30003410</v>
      </c>
      <c r="F3739" s="6" t="inlineStr">
        <is>
          <t>PE FRONTAL 430X(108)51X25 MDF (DIREITO)</t>
        </is>
      </c>
      <c r="G3739" s="6" t="inlineStr">
        <is>
          <t>6 PINTURA UV</t>
        </is>
      </c>
      <c r="H3739" s="6" t="inlineStr">
        <is>
          <t>6 PINTURA UV</t>
        </is>
      </c>
      <c r="I3739" s="4" t="inlineStr">
        <is>
          <t>6 PINTURA UV</t>
        </is>
      </c>
      <c r="J3739" s="4" t="n">
        <v>12</v>
      </c>
      <c r="K3739" s="6" t="n"/>
      <c r="L3739" s="6" t="n"/>
      <c r="M3739" s="6" t="n"/>
      <c r="N3739" s="6" t="n">
        <v>46226</v>
      </c>
      <c r="O3739" s="6" t="n">
        <v>12</v>
      </c>
      <c r="P3739" s="6" t="n"/>
      <c r="Q3739" s="6" t="n"/>
      <c r="R3739" s="6" t="n"/>
      <c r="S3739" s="6" t="n"/>
      <c r="T3739" s="6">
        <f>IF(OR($J3739="",$O3739=""),"",$O3739/$J3739)</f>
        <v/>
      </c>
      <c r="U3739" s="6" t="inlineStr">
        <is>
          <t>Concluído</t>
        </is>
      </c>
      <c r="V3739" s="6" t="n"/>
      <c r="W3739" s="6" t="n"/>
      <c r="X3739" s="6" t="n"/>
      <c r="Y3739" s="6" t="n"/>
      <c r="Z3739" s="6" t="n"/>
      <c r="AA3739" s="5" t="n"/>
      <c r="AB3739" s="6">
        <f>B3739&amp;"|"&amp;I3739</f>
        <v/>
      </c>
      <c r="AC3739">
        <f>IF($B3739="","","|"&amp;SUBSTITUTE(TRIM(SUBSTITUTE(SUBSTITUTE(SUBSTITUTE(SUBSTITUTE(SUBSTITUTE(SUBSTITUTE(SUBSTITUTE(SUBSTITUTE(SUBSTITUTE(SUBSTITUTE(SUBSTITUTE(SUBSTITUTE(SUBSTITUTE(SUBSTITUTE(TRIM($B3739&amp;""),CHAR(10)," "),CHAR(13)," "),"."," "),";"," "),","," "),"/"," "),"+"," "),"-"," "),"  "," "),"  "," "),"  "," "),"  "," "),"  "," "),"  "," "))," ","|")&amp;"|")</f>
        <v/>
      </c>
      <c r="AD3739">
        <f>TRIM($I3739&amp;"")</f>
        <v/>
      </c>
    </row>
    <row r="3740" ht="24" customHeight="1">
      <c r="A3740" s="14" t="n">
        <v>46227</v>
      </c>
      <c r="B3740" s="6" t="inlineStr">
        <is>
          <t>10284</t>
        </is>
      </c>
      <c r="C3740" s="6" t="inlineStr">
        <is>
          <t>M/C 0728 (AMARELO)</t>
        </is>
      </c>
      <c r="D3740" s="6" t="inlineStr">
        <is>
          <t>6 PINTURA UV</t>
        </is>
      </c>
      <c r="E3740" s="6" t="n">
        <v>30003411</v>
      </c>
      <c r="F3740" s="6" t="inlineStr">
        <is>
          <t>PE FRONTAL 430X(108)51X25 MDF (ESQUERDO)</t>
        </is>
      </c>
      <c r="G3740" s="6" t="inlineStr">
        <is>
          <t>6 PINTURA UV</t>
        </is>
      </c>
      <c r="H3740" s="6" t="inlineStr">
        <is>
          <t>6 PINTURA UV</t>
        </is>
      </c>
      <c r="I3740" s="4" t="inlineStr">
        <is>
          <t>6 PINTURA UV</t>
        </is>
      </c>
      <c r="J3740" s="4" t="n">
        <v>12</v>
      </c>
      <c r="K3740" s="6" t="n"/>
      <c r="L3740" s="6" t="n"/>
      <c r="M3740" s="6" t="n"/>
      <c r="N3740" s="6" t="n">
        <v>46226</v>
      </c>
      <c r="O3740" s="6" t="n">
        <v>12</v>
      </c>
      <c r="P3740" s="6" t="n"/>
      <c r="Q3740" s="6" t="n"/>
      <c r="R3740" s="6" t="n"/>
      <c r="S3740" s="6" t="n"/>
      <c r="T3740" s="6">
        <f>IF(OR($J3740="",$O3740=""),"",$O3740/$J3740)</f>
        <v/>
      </c>
      <c r="U3740" s="6" t="inlineStr">
        <is>
          <t>Concluído</t>
        </is>
      </c>
      <c r="V3740" s="6" t="n"/>
      <c r="W3740" s="6" t="n"/>
      <c r="X3740" s="6" t="n"/>
      <c r="Y3740" s="6" t="n"/>
      <c r="Z3740" s="6" t="n"/>
      <c r="AA3740" s="5" t="n"/>
      <c r="AB3740" s="6">
        <f>B3740&amp;"|"&amp;I3740</f>
        <v/>
      </c>
      <c r="AC3740">
        <f>IF($B3740="","","|"&amp;SUBSTITUTE(TRIM(SUBSTITUTE(SUBSTITUTE(SUBSTITUTE(SUBSTITUTE(SUBSTITUTE(SUBSTITUTE(SUBSTITUTE(SUBSTITUTE(SUBSTITUTE(SUBSTITUTE(SUBSTITUTE(SUBSTITUTE(SUBSTITUTE(SUBSTITUTE(TRIM($B3740&amp;""),CHAR(10)," "),CHAR(13)," "),"."," "),";"," "),","," "),"/"," "),"+"," "),"-"," "),"  "," "),"  "," "),"  "," "),"  "," "),"  "," "),"  "," "))," ","|")&amp;"|")</f>
        <v/>
      </c>
      <c r="AD3740">
        <f>TRIM($I3740&amp;"")</f>
        <v/>
      </c>
    </row>
    <row r="3741" ht="24" customHeight="1">
      <c r="A3741" s="14" t="n">
        <v>46227</v>
      </c>
      <c r="B3741" s="6" t="inlineStr">
        <is>
          <t>10284</t>
        </is>
      </c>
      <c r="C3741" s="6" t="inlineStr">
        <is>
          <t>M/C 0728 (AMARELO)</t>
        </is>
      </c>
      <c r="D3741" s="6" t="inlineStr">
        <is>
          <t>6 PINTURA UV</t>
        </is>
      </c>
      <c r="E3741" s="6" t="n">
        <v>30003901</v>
      </c>
      <c r="F3741" s="6" t="inlineStr">
        <is>
          <t>PE TRASEIRO 920X30(911)X25 MDF (14PC) ESQ TRENTO</t>
        </is>
      </c>
      <c r="G3741" s="6" t="inlineStr">
        <is>
          <t>6 PINTURA UV</t>
        </is>
      </c>
      <c r="H3741" s="6" t="inlineStr">
        <is>
          <t>6 PINTURA UV</t>
        </is>
      </c>
      <c r="I3741" s="4" t="inlineStr">
        <is>
          <t>6 PINTURA UV</t>
        </is>
      </c>
      <c r="J3741" s="4" t="n">
        <v>12</v>
      </c>
      <c r="K3741" s="6" t="n"/>
      <c r="L3741" s="6" t="n"/>
      <c r="M3741" s="6" t="n"/>
      <c r="N3741" s="6" t="n">
        <v>46227</v>
      </c>
      <c r="O3741" s="6" t="n">
        <v>12</v>
      </c>
      <c r="P3741" s="6" t="n"/>
      <c r="Q3741" s="6" t="n"/>
      <c r="R3741" s="6" t="n"/>
      <c r="S3741" s="6" t="n"/>
      <c r="T3741" s="6">
        <f>IF(OR($J3741="",$O3741=""),"",$O3741/$J3741)</f>
        <v/>
      </c>
      <c r="U3741" s="6" t="inlineStr">
        <is>
          <t>Concluído</t>
        </is>
      </c>
      <c r="V3741" s="6" t="n"/>
      <c r="W3741" s="6" t="n"/>
      <c r="X3741" s="6" t="n"/>
      <c r="Y3741" s="6" t="n"/>
      <c r="Z3741" s="6" t="n"/>
      <c r="AA3741" s="5" t="n"/>
      <c r="AB3741" s="6">
        <f>B3741&amp;"|"&amp;I3741</f>
        <v/>
      </c>
      <c r="AC3741">
        <f>IF($B3741="","","|"&amp;SUBSTITUTE(TRIM(SUBSTITUTE(SUBSTITUTE(SUBSTITUTE(SUBSTITUTE(SUBSTITUTE(SUBSTITUTE(SUBSTITUTE(SUBSTITUTE(SUBSTITUTE(SUBSTITUTE(SUBSTITUTE(SUBSTITUTE(SUBSTITUTE(SUBSTITUTE(TRIM($B3741&amp;""),CHAR(10)," "),CHAR(13)," "),"."," "),";"," "),","," "),"/"," "),"+"," "),"-"," "),"  "," "),"  "," "),"  "," "),"  "," "),"  "," "),"  "," "))," ","|")&amp;"|")</f>
        <v/>
      </c>
      <c r="AD3741">
        <f>TRIM($I3741&amp;"")</f>
        <v/>
      </c>
    </row>
    <row r="3742" ht="24" customHeight="1">
      <c r="A3742" s="14" t="n">
        <v>46227</v>
      </c>
      <c r="B3742" s="6" t="inlineStr">
        <is>
          <t>10284</t>
        </is>
      </c>
      <c r="C3742" s="6" t="inlineStr">
        <is>
          <t>M/C 0728 (AMARELO)</t>
        </is>
      </c>
      <c r="D3742" s="6" t="inlineStr">
        <is>
          <t>6 PINTURA UV</t>
        </is>
      </c>
      <c r="E3742" s="6" t="n">
        <v>30003902</v>
      </c>
      <c r="F3742" s="6" t="inlineStr">
        <is>
          <t>PE TRASEIRO 920X30(911)X25 MDF (14PC) DIR TRENTO</t>
        </is>
      </c>
      <c r="G3742" s="6" t="inlineStr">
        <is>
          <t>6 PINTURA UV</t>
        </is>
      </c>
      <c r="H3742" s="6" t="inlineStr">
        <is>
          <t>6 PINTURA UV</t>
        </is>
      </c>
      <c r="I3742" s="4" t="inlineStr">
        <is>
          <t>6 PINTURA UV</t>
        </is>
      </c>
      <c r="J3742" s="4" t="n">
        <v>12</v>
      </c>
      <c r="K3742" s="6" t="n"/>
      <c r="L3742" s="6" t="n"/>
      <c r="M3742" s="6" t="n"/>
      <c r="N3742" s="6" t="n">
        <v>46227</v>
      </c>
      <c r="O3742" s="6" t="n">
        <v>12</v>
      </c>
      <c r="P3742" s="6" t="n"/>
      <c r="Q3742" s="6" t="n"/>
      <c r="R3742" s="6" t="n"/>
      <c r="S3742" s="6" t="n"/>
      <c r="T3742" s="6">
        <f>IF(OR($J3742="",$O3742=""),"",$O3742/$J3742)</f>
        <v/>
      </c>
      <c r="U3742" s="6" t="inlineStr">
        <is>
          <t>Concluído</t>
        </is>
      </c>
      <c r="V3742" s="6" t="n"/>
      <c r="W3742" s="6" t="n"/>
      <c r="X3742" s="6" t="n"/>
      <c r="Y3742" s="6" t="n"/>
      <c r="Z3742" s="6" t="n"/>
      <c r="AA3742" s="5" t="n"/>
      <c r="AB3742" s="6">
        <f>B3742&amp;"|"&amp;I3742</f>
        <v/>
      </c>
      <c r="AC3742">
        <f>IF($B3742="","","|"&amp;SUBSTITUTE(TRIM(SUBSTITUTE(SUBSTITUTE(SUBSTITUTE(SUBSTITUTE(SUBSTITUTE(SUBSTITUTE(SUBSTITUTE(SUBSTITUTE(SUBSTITUTE(SUBSTITUTE(SUBSTITUTE(SUBSTITUTE(SUBSTITUTE(SUBSTITUTE(TRIM($B3742&amp;""),CHAR(10)," "),CHAR(13)," "),"."," "),";"," "),","," "),"/"," "),"+"," "),"-"," "),"  "," "),"  "," "),"  "," "),"  "," "),"  "," "),"  "," "))," ","|")&amp;"|")</f>
        <v/>
      </c>
      <c r="AD3742">
        <f>TRIM($I3742&amp;"")</f>
        <v/>
      </c>
    </row>
    <row r="3743" ht="24" customHeight="1">
      <c r="A3743" s="14" t="n">
        <v>46227</v>
      </c>
      <c r="B3743" s="6" t="inlineStr">
        <is>
          <t>10284</t>
        </is>
      </c>
      <c r="C3743" s="6" t="inlineStr">
        <is>
          <t>M/C 0728 (AMARELO)</t>
        </is>
      </c>
      <c r="D3743" s="6" t="inlineStr">
        <is>
          <t>6 PINTURA UV</t>
        </is>
      </c>
      <c r="E3743" s="6" t="n">
        <v>30006101</v>
      </c>
      <c r="F3743" s="6" t="inlineStr">
        <is>
          <t>PE TRAS 880X30(911)X25 MDF (13PC) ESQ SANTIAGO NEW</t>
        </is>
      </c>
      <c r="G3743" s="6" t="inlineStr">
        <is>
          <t>6 PINTURA UV</t>
        </is>
      </c>
      <c r="H3743" s="6" t="inlineStr">
        <is>
          <t>6 PINTURA UV</t>
        </is>
      </c>
      <c r="I3743" s="4" t="inlineStr">
        <is>
          <t>6 PINTURA UV</t>
        </is>
      </c>
      <c r="J3743" s="4" t="n">
        <v>600</v>
      </c>
      <c r="K3743" s="6" t="n"/>
      <c r="L3743" s="6" t="n"/>
      <c r="M3743" s="6" t="n"/>
      <c r="N3743" s="6" t="n">
        <v>46227</v>
      </c>
      <c r="O3743" s="6" t="n">
        <v>600</v>
      </c>
      <c r="P3743" s="6" t="n"/>
      <c r="Q3743" s="6" t="n"/>
      <c r="R3743" s="6" t="n"/>
      <c r="S3743" s="6" t="n"/>
      <c r="T3743" s="6">
        <f>IF(OR($J3743="",$O3743=""),"",$O3743/$J3743)</f>
        <v/>
      </c>
      <c r="U3743" s="6" t="inlineStr">
        <is>
          <t>Concluído</t>
        </is>
      </c>
      <c r="V3743" s="6" t="n"/>
      <c r="W3743" s="6" t="n"/>
      <c r="X3743" s="6" t="n"/>
      <c r="Y3743" s="6" t="n"/>
      <c r="Z3743" s="6" t="n"/>
      <c r="AA3743" s="5" t="n"/>
      <c r="AB3743" s="6">
        <f>B3743&amp;"|"&amp;I3743</f>
        <v/>
      </c>
      <c r="AC3743">
        <f>IF($B3743="","","|"&amp;SUBSTITUTE(TRIM(SUBSTITUTE(SUBSTITUTE(SUBSTITUTE(SUBSTITUTE(SUBSTITUTE(SUBSTITUTE(SUBSTITUTE(SUBSTITUTE(SUBSTITUTE(SUBSTITUTE(SUBSTITUTE(SUBSTITUTE(SUBSTITUTE(SUBSTITUTE(TRIM($B3743&amp;""),CHAR(10)," "),CHAR(13)," "),"."," "),";"," "),","," "),"/"," "),"+"," "),"-"," "),"  "," "),"  "," "),"  "," "),"  "," "),"  "," "),"  "," "))," ","|")&amp;"|")</f>
        <v/>
      </c>
      <c r="AD3743">
        <f>TRIM($I3743&amp;"")</f>
        <v/>
      </c>
    </row>
    <row r="3744" ht="24" customHeight="1">
      <c r="A3744" s="14" t="n">
        <v>46227</v>
      </c>
      <c r="B3744" s="6" t="inlineStr">
        <is>
          <t>10284</t>
        </is>
      </c>
      <c r="C3744" s="6" t="inlineStr">
        <is>
          <t>M/C 0728 (AMARELO)</t>
        </is>
      </c>
      <c r="D3744" s="6" t="inlineStr">
        <is>
          <t>6 PINTURA UV</t>
        </is>
      </c>
      <c r="E3744" s="6" t="n">
        <v>30006102</v>
      </c>
      <c r="F3744" s="6" t="inlineStr">
        <is>
          <t>PE TRAS 880X30(911)X25 MDF (13PC) DIR SANTIAGO NEW</t>
        </is>
      </c>
      <c r="G3744" s="6" t="inlineStr">
        <is>
          <t>6 PINTURA UV</t>
        </is>
      </c>
      <c r="H3744" s="6" t="inlineStr">
        <is>
          <t>6 PINTURA UV</t>
        </is>
      </c>
      <c r="I3744" s="4" t="inlineStr">
        <is>
          <t>6 PINTURA UV</t>
        </is>
      </c>
      <c r="J3744" s="4" t="n">
        <v>600</v>
      </c>
      <c r="K3744" s="6" t="n"/>
      <c r="L3744" s="6" t="n"/>
      <c r="M3744" s="6" t="n"/>
      <c r="N3744" s="6" t="n">
        <v>46227</v>
      </c>
      <c r="O3744" s="6" t="n">
        <v>600</v>
      </c>
      <c r="P3744" s="6" t="n"/>
      <c r="Q3744" s="6" t="n"/>
      <c r="R3744" s="6" t="n"/>
      <c r="S3744" s="6" t="n"/>
      <c r="T3744" s="6">
        <f>IF(OR($J3744="",$O3744=""),"",$O3744/$J3744)</f>
        <v/>
      </c>
      <c r="U3744" s="6" t="inlineStr">
        <is>
          <t>Concluído</t>
        </is>
      </c>
      <c r="V3744" s="6" t="n"/>
      <c r="W3744" s="6" t="n"/>
      <c r="X3744" s="6" t="n"/>
      <c r="Y3744" s="6" t="n"/>
      <c r="Z3744" s="6" t="n"/>
      <c r="AA3744" s="5" t="n"/>
      <c r="AB3744" s="6">
        <f>B3744&amp;"|"&amp;I3744</f>
        <v/>
      </c>
      <c r="AC3744">
        <f>IF($B3744="","","|"&amp;SUBSTITUTE(TRIM(SUBSTITUTE(SUBSTITUTE(SUBSTITUTE(SUBSTITUTE(SUBSTITUTE(SUBSTITUTE(SUBSTITUTE(SUBSTITUTE(SUBSTITUTE(SUBSTITUTE(SUBSTITUTE(SUBSTITUTE(SUBSTITUTE(SUBSTITUTE(TRIM($B3744&amp;""),CHAR(10)," "),CHAR(13)," "),"."," "),";"," "),","," "),"/"," "),"+"," "),"-"," "),"  "," "),"  "," "),"  "," "),"  "," "),"  "," "),"  "," "))," ","|")&amp;"|")</f>
        <v/>
      </c>
      <c r="AD3744">
        <f>TRIM($I3744&amp;"")</f>
        <v/>
      </c>
    </row>
    <row r="3745" ht="24" customHeight="1">
      <c r="A3745" s="14" t="n">
        <v>46227</v>
      </c>
      <c r="B3745" s="6" t="inlineStr">
        <is>
          <t>10284</t>
        </is>
      </c>
      <c r="C3745" s="6" t="inlineStr">
        <is>
          <t>M/C 0728 (AMARELO)</t>
        </is>
      </c>
      <c r="D3745" s="6" t="inlineStr">
        <is>
          <t>6 PINTURA UV</t>
        </is>
      </c>
      <c r="E3745" s="6" t="n">
        <v>30006110</v>
      </c>
      <c r="F3745" s="6" t="inlineStr">
        <is>
          <t>PE FRONTAL 430X(108)51X25 MDF (DIR) SANTIAGO NEW</t>
        </is>
      </c>
      <c r="G3745" s="6" t="inlineStr">
        <is>
          <t>6 PINTURA UV</t>
        </is>
      </c>
      <c r="H3745" s="6" t="inlineStr">
        <is>
          <t>6 PINTURA UV</t>
        </is>
      </c>
      <c r="I3745" s="4" t="inlineStr">
        <is>
          <t>6 PINTURA UV</t>
        </is>
      </c>
      <c r="J3745" s="4" t="n">
        <v>600</v>
      </c>
      <c r="K3745" s="6" t="n"/>
      <c r="L3745" s="6" t="n"/>
      <c r="M3745" s="6" t="n"/>
      <c r="N3745" s="6" t="n">
        <v>46227</v>
      </c>
      <c r="O3745" s="6" t="n">
        <v>600</v>
      </c>
      <c r="P3745" s="6" t="n"/>
      <c r="Q3745" s="6" t="n"/>
      <c r="R3745" s="6" t="n"/>
      <c r="S3745" s="6" t="n"/>
      <c r="T3745" s="6">
        <f>IF(OR($J3745="",$O3745=""),"",$O3745/$J3745)</f>
        <v/>
      </c>
      <c r="U3745" s="6" t="inlineStr">
        <is>
          <t>Concluído</t>
        </is>
      </c>
      <c r="V3745" s="6" t="n"/>
      <c r="W3745" s="6" t="n"/>
      <c r="X3745" s="6" t="n"/>
      <c r="Y3745" s="6" t="n"/>
      <c r="Z3745" s="6" t="n"/>
      <c r="AA3745" s="5" t="n"/>
      <c r="AB3745" s="6">
        <f>B3745&amp;"|"&amp;I3745</f>
        <v/>
      </c>
      <c r="AC3745">
        <f>IF($B3745="","","|"&amp;SUBSTITUTE(TRIM(SUBSTITUTE(SUBSTITUTE(SUBSTITUTE(SUBSTITUTE(SUBSTITUTE(SUBSTITUTE(SUBSTITUTE(SUBSTITUTE(SUBSTITUTE(SUBSTITUTE(SUBSTITUTE(SUBSTITUTE(SUBSTITUTE(SUBSTITUTE(TRIM($B3745&amp;""),CHAR(10)," "),CHAR(13)," "),"."," "),";"," "),","," "),"/"," "),"+"," "),"-"," "),"  "," "),"  "," "),"  "," "),"  "," "),"  "," "),"  "," "))," ","|")&amp;"|")</f>
        <v/>
      </c>
      <c r="AD3745">
        <f>TRIM($I3745&amp;"")</f>
        <v/>
      </c>
    </row>
    <row r="3746" ht="24" customHeight="1">
      <c r="A3746" s="14" t="n">
        <v>46227</v>
      </c>
      <c r="B3746" s="6" t="inlineStr">
        <is>
          <t>10284</t>
        </is>
      </c>
      <c r="C3746" s="6" t="inlineStr">
        <is>
          <t>M/C 0728 (AMARELO)</t>
        </is>
      </c>
      <c r="D3746" s="6" t="inlineStr">
        <is>
          <t>6 PINTURA UV</t>
        </is>
      </c>
      <c r="E3746" s="6" t="n">
        <v>30006111</v>
      </c>
      <c r="F3746" s="6" t="inlineStr">
        <is>
          <t>PE FRONTAL 430X(108)51X25MDF (ESQRD) SANTIAGO NEW</t>
        </is>
      </c>
      <c r="G3746" s="6" t="inlineStr">
        <is>
          <t>6 PINTURA UV</t>
        </is>
      </c>
      <c r="H3746" s="6" t="inlineStr">
        <is>
          <t>6 PINTURA UV</t>
        </is>
      </c>
      <c r="I3746" s="4" t="inlineStr">
        <is>
          <t>6 PINTURA UV</t>
        </is>
      </c>
      <c r="J3746" s="4" t="n">
        <v>600</v>
      </c>
      <c r="K3746" s="6" t="n"/>
      <c r="L3746" s="6" t="n"/>
      <c r="M3746" s="6" t="n"/>
      <c r="N3746" s="6" t="n">
        <v>46227</v>
      </c>
      <c r="O3746" s="6" t="n">
        <v>600</v>
      </c>
      <c r="P3746" s="6" t="n"/>
      <c r="Q3746" s="6" t="n"/>
      <c r="R3746" s="6" t="n"/>
      <c r="S3746" s="6" t="n"/>
      <c r="T3746" s="6">
        <f>IF(OR($J3746="",$O3746=""),"",$O3746/$J3746)</f>
        <v/>
      </c>
      <c r="U3746" s="6" t="inlineStr">
        <is>
          <t>Concluído</t>
        </is>
      </c>
      <c r="V3746" s="6" t="n"/>
      <c r="W3746" s="6" t="n"/>
      <c r="X3746" s="6" t="n"/>
      <c r="Y3746" s="6" t="n"/>
      <c r="Z3746" s="6" t="n"/>
      <c r="AA3746" s="5" t="n"/>
      <c r="AB3746" s="6">
        <f>B3746&amp;"|"&amp;I3746</f>
        <v/>
      </c>
      <c r="AC3746">
        <f>IF($B3746="","","|"&amp;SUBSTITUTE(TRIM(SUBSTITUTE(SUBSTITUTE(SUBSTITUTE(SUBSTITUTE(SUBSTITUTE(SUBSTITUTE(SUBSTITUTE(SUBSTITUTE(SUBSTITUTE(SUBSTITUTE(SUBSTITUTE(SUBSTITUTE(SUBSTITUTE(SUBSTITUTE(TRIM($B3746&amp;""),CHAR(10)," "),CHAR(13)," "),"."," "),";"," "),","," "),"/"," "),"+"," "),"-"," "),"  "," "),"  "," "),"  "," "),"  "," "),"  "," "),"  "," "))," ","|")&amp;"|")</f>
        <v/>
      </c>
      <c r="AD3746">
        <f>TRIM($I3746&amp;"")</f>
        <v/>
      </c>
    </row>
    <row r="3747" ht="24" customHeight="1">
      <c r="A3747" s="14" t="n">
        <v>46227</v>
      </c>
      <c r="B3747" s="6" t="inlineStr">
        <is>
          <t>10284</t>
        </is>
      </c>
      <c r="C3747" s="6" t="inlineStr">
        <is>
          <t>M/C 0728 (AMARELO)</t>
        </is>
      </c>
      <c r="D3747" s="6" t="inlineStr">
        <is>
          <t>6 PINTURA UV</t>
        </is>
      </c>
      <c r="E3747" s="6" t="n">
        <v>30006801</v>
      </c>
      <c r="F3747" s="6" t="inlineStr">
        <is>
          <t>PE TRASEIRO 980X94(911)X25 MDF (8PCS)- CAD GENOVA</t>
        </is>
      </c>
      <c r="G3747" s="6" t="inlineStr">
        <is>
          <t>6 PINTURA UV</t>
        </is>
      </c>
      <c r="H3747" s="6" t="inlineStr">
        <is>
          <t>6 PINTURA UV</t>
        </is>
      </c>
      <c r="I3747" s="4" t="inlineStr">
        <is>
          <t>6 PINTURA UV</t>
        </is>
      </c>
      <c r="J3747" s="4" t="n">
        <v>8</v>
      </c>
      <c r="K3747" s="6" t="n"/>
      <c r="L3747" s="6" t="n"/>
      <c r="M3747" s="6" t="n"/>
      <c r="N3747" s="6" t="n">
        <v>46227</v>
      </c>
      <c r="O3747" s="6" t="n">
        <v>8</v>
      </c>
      <c r="P3747" s="6" t="n"/>
      <c r="Q3747" s="6" t="n"/>
      <c r="R3747" s="6" t="n"/>
      <c r="S3747" s="6" t="n"/>
      <c r="T3747" s="6">
        <f>IF(OR($J3747="",$O3747=""),"",$O3747/$J3747)</f>
        <v/>
      </c>
      <c r="U3747" s="6" t="inlineStr">
        <is>
          <t>Concluído</t>
        </is>
      </c>
      <c r="V3747" s="6" t="n"/>
      <c r="W3747" s="6" t="n"/>
      <c r="X3747" s="6" t="n"/>
      <c r="Y3747" s="6" t="n"/>
      <c r="Z3747" s="6" t="n"/>
      <c r="AA3747" s="5" t="n"/>
      <c r="AB3747" s="6">
        <f>B3747&amp;"|"&amp;I3747</f>
        <v/>
      </c>
      <c r="AC3747">
        <f>IF($B3747="","","|"&amp;SUBSTITUTE(TRIM(SUBSTITUTE(SUBSTITUTE(SUBSTITUTE(SUBSTITUTE(SUBSTITUTE(SUBSTITUTE(SUBSTITUTE(SUBSTITUTE(SUBSTITUTE(SUBSTITUTE(SUBSTITUTE(SUBSTITUTE(SUBSTITUTE(SUBSTITUTE(TRIM($B3747&amp;""),CHAR(10)," "),CHAR(13)," "),"."," "),";"," "),","," "),"/"," "),"+"," "),"-"," "),"  "," "),"  "," "),"  "," "),"  "," "),"  "," "),"  "," "))," ","|")&amp;"|")</f>
        <v/>
      </c>
      <c r="AD3747">
        <f>TRIM($I3747&amp;"")</f>
        <v/>
      </c>
    </row>
    <row r="3748" ht="60" customHeight="1">
      <c r="A3748" s="14" t="n">
        <v>46230</v>
      </c>
      <c r="B3748" s="6" t="inlineStr">
        <is>
          <t>10290</t>
        </is>
      </c>
      <c r="C3748" s="6" t="inlineStr">
        <is>
          <t>M/C 0729 (BEGE)</t>
        </is>
      </c>
      <c r="D3748" s="6" t="inlineStr">
        <is>
          <t>58 FABRICAÇÃO EMBALAGEM</t>
        </is>
      </c>
      <c r="E3748" s="6" t="n">
        <v>200124131</v>
      </c>
      <c r="F3748" s="6" t="inlineStr">
        <is>
          <t>EMB. MESA MIAMI 1,20 (1240X834X40)</t>
        </is>
      </c>
      <c r="G3748" s="6" t="inlineStr">
        <is>
          <t>58 FABRICAÇÃO EMBALAGEM</t>
        </is>
      </c>
      <c r="H3748" s="6" t="inlineStr">
        <is>
          <t>58 FABRICAÇÃO EMBALAGEM</t>
        </is>
      </c>
      <c r="I3748" s="4" t="inlineStr">
        <is>
          <t>58 FABRICAÇÃO EMBALAGEM</t>
        </is>
      </c>
      <c r="J3748" s="4" t="n">
        <v>355</v>
      </c>
      <c r="K3748" s="6" t="n"/>
      <c r="L3748" s="6" t="n"/>
      <c r="M3748" s="6" t="n"/>
      <c r="N3748" s="6" t="n">
        <v>46225</v>
      </c>
      <c r="O3748" s="6" t="n">
        <v>355</v>
      </c>
      <c r="P3748" s="6" t="n"/>
      <c r="Q3748" s="6" t="n"/>
      <c r="R3748" s="6" t="n"/>
      <c r="S3748" s="6" t="n"/>
      <c r="T3748" s="6">
        <f>IF(OR($J3748="",$O3748=""),"",$O3748/$J3748)</f>
        <v/>
      </c>
      <c r="U3748" s="6" t="inlineStr">
        <is>
          <t>Concluído</t>
        </is>
      </c>
      <c r="V3748" s="6" t="n"/>
      <c r="W3748" s="6" t="n"/>
      <c r="X3748" s="6" t="n"/>
      <c r="Y3748" s="6" t="n"/>
      <c r="Z3748" s="6" t="n"/>
      <c r="AA3748" s="5" t="n"/>
      <c r="AB3748" s="6">
        <f>B3748&amp;"|"&amp;I3748</f>
        <v/>
      </c>
      <c r="AC3748">
        <f>IF($B3748="","","|"&amp;SUBSTITUTE(TRIM(SUBSTITUTE(SUBSTITUTE(SUBSTITUTE(SUBSTITUTE(SUBSTITUTE(SUBSTITUTE(SUBSTITUTE(SUBSTITUTE(SUBSTITUTE(SUBSTITUTE(SUBSTITUTE(SUBSTITUTE(SUBSTITUTE(SUBSTITUTE(TRIM($B3748&amp;""),CHAR(10)," "),CHAR(13)," "),"."," "),";"," "),","," "),"/"," "),"+"," "),"-"," "),"  "," "),"  "," "),"  "," "),"  "," "),"  "," "),"  "," "))," ","|")&amp;"|")</f>
        <v/>
      </c>
      <c r="AD3748">
        <f>TRIM($I3748&amp;"")</f>
        <v/>
      </c>
    </row>
    <row r="3749" ht="60" customHeight="1">
      <c r="A3749" s="14" t="n">
        <v>46230</v>
      </c>
      <c r="B3749" s="6" t="inlineStr">
        <is>
          <t>10290</t>
        </is>
      </c>
      <c r="C3749" s="6" t="inlineStr">
        <is>
          <t>M/C 0729 (BEGE)</t>
        </is>
      </c>
      <c r="D3749" s="6" t="inlineStr">
        <is>
          <t>58 FABRICAÇÃO EMBALAGEM</t>
        </is>
      </c>
      <c r="E3749" s="6" t="n">
        <v>30003031</v>
      </c>
      <c r="F3749" s="6" t="inlineStr">
        <is>
          <t>EMB. ACESSORIOS CAD PE INTEIRO (530X120X60)</t>
        </is>
      </c>
      <c r="G3749" s="6" t="inlineStr">
        <is>
          <t>58 FABRICAÇÃO EMBALAGEM</t>
        </is>
      </c>
      <c r="H3749" s="6" t="inlineStr">
        <is>
          <t>58 FABRICAÇÃO EMBALAGEM</t>
        </is>
      </c>
      <c r="I3749" s="4" t="inlineStr">
        <is>
          <t>58 FABRICAÇÃO EMBALAGEM</t>
        </is>
      </c>
      <c r="J3749" s="4" t="n">
        <v>497</v>
      </c>
      <c r="K3749" s="6" t="n"/>
      <c r="L3749" s="6" t="n"/>
      <c r="M3749" s="6" t="n"/>
      <c r="N3749" s="6" t="n">
        <v>46225</v>
      </c>
      <c r="O3749" s="6" t="n">
        <v>497</v>
      </c>
      <c r="P3749" s="6" t="n"/>
      <c r="Q3749" s="6" t="n"/>
      <c r="R3749" s="6" t="n"/>
      <c r="S3749" s="6" t="n"/>
      <c r="T3749" s="6">
        <f>IF(OR($J3749="",$O3749=""),"",$O3749/$J3749)</f>
        <v/>
      </c>
      <c r="U3749" s="6" t="inlineStr">
        <is>
          <t>Concluído</t>
        </is>
      </c>
      <c r="V3749" s="6" t="n"/>
      <c r="W3749" s="6" t="n"/>
      <c r="X3749" s="6" t="n"/>
      <c r="Y3749" s="6" t="n"/>
      <c r="Z3749" s="6" t="n"/>
      <c r="AA3749" s="5" t="n"/>
      <c r="AB3749" s="6">
        <f>B3749&amp;"|"&amp;I3749</f>
        <v/>
      </c>
      <c r="AC3749">
        <f>IF($B3749="","","|"&amp;SUBSTITUTE(TRIM(SUBSTITUTE(SUBSTITUTE(SUBSTITUTE(SUBSTITUTE(SUBSTITUTE(SUBSTITUTE(SUBSTITUTE(SUBSTITUTE(SUBSTITUTE(SUBSTITUTE(SUBSTITUTE(SUBSTITUTE(SUBSTITUTE(SUBSTITUTE(TRIM($B3749&amp;""),CHAR(10)," "),CHAR(13)," "),"."," "),";"," "),","," "),"/"," "),"+"," "),"-"," "),"  "," "),"  "," "),"  "," "),"  "," "),"  "," "),"  "," "))," ","|")&amp;"|")</f>
        <v/>
      </c>
      <c r="AD3749">
        <f>TRIM($I3749&amp;"")</f>
        <v/>
      </c>
    </row>
    <row r="3750" ht="60" customHeight="1">
      <c r="A3750" s="14" t="n">
        <v>46230</v>
      </c>
      <c r="B3750" s="6" t="inlineStr">
        <is>
          <t>10290</t>
        </is>
      </c>
      <c r="C3750" s="6" t="inlineStr">
        <is>
          <t>M/C 0729 (BEGE)</t>
        </is>
      </c>
      <c r="D3750" s="6" t="inlineStr">
        <is>
          <t>58 FABRICAÇÃO EMBALAGEM</t>
        </is>
      </c>
      <c r="E3750" s="6" t="n">
        <v>30003032</v>
      </c>
      <c r="F3750" s="6" t="inlineStr">
        <is>
          <t>PAPELAO TRASEIRO 280X410 - ENCOSTO PE INTEIRO (X3)</t>
        </is>
      </c>
      <c r="G3750" s="6" t="inlineStr">
        <is>
          <t>58 FABRICAÇÃO EMBALAGEM</t>
        </is>
      </c>
      <c r="H3750" s="6" t="inlineStr">
        <is>
          <t>58 FABRICAÇÃO EMBALAGEM</t>
        </is>
      </c>
      <c r="I3750" s="4" t="inlineStr">
        <is>
          <t>58 FABRICAÇÃO EMBALAGEM</t>
        </is>
      </c>
      <c r="J3750" s="4" t="n">
        <v>994</v>
      </c>
      <c r="K3750" s="6" t="n"/>
      <c r="L3750" s="6" t="n"/>
      <c r="M3750" s="6" t="n"/>
      <c r="N3750" s="6" t="n">
        <v>46225</v>
      </c>
      <c r="O3750" s="6" t="n">
        <v>994</v>
      </c>
      <c r="P3750" s="6" t="n"/>
      <c r="Q3750" s="6" t="n"/>
      <c r="R3750" s="6" t="n"/>
      <c r="S3750" s="6" t="n"/>
      <c r="T3750" s="6">
        <f>IF(OR($J3750="",$O3750=""),"",$O3750/$J3750)</f>
        <v/>
      </c>
      <c r="U3750" s="6" t="inlineStr">
        <is>
          <t>Concluído</t>
        </is>
      </c>
      <c r="V3750" s="6" t="n"/>
      <c r="W3750" s="6" t="n"/>
      <c r="X3750" s="6" t="n"/>
      <c r="Y3750" s="6" t="n"/>
      <c r="Z3750" s="6" t="n"/>
      <c r="AA3750" s="5" t="n"/>
      <c r="AB3750" s="6">
        <f>B3750&amp;"|"&amp;I3750</f>
        <v/>
      </c>
      <c r="AC3750">
        <f>IF($B3750="","","|"&amp;SUBSTITUTE(TRIM(SUBSTITUTE(SUBSTITUTE(SUBSTITUTE(SUBSTITUTE(SUBSTITUTE(SUBSTITUTE(SUBSTITUTE(SUBSTITUTE(SUBSTITUTE(SUBSTITUTE(SUBSTITUTE(SUBSTITUTE(SUBSTITUTE(SUBSTITUTE(TRIM($B3750&amp;""),CHAR(10)," "),CHAR(13)," "),"."," "),";"," "),","," "),"/"," "),"+"," "),"-"," "),"  "," "),"  "," "),"  "," "),"  "," "),"  "," "),"  "," "))," ","|")&amp;"|")</f>
        <v/>
      </c>
      <c r="AD3750">
        <f>TRIM($I3750&amp;"")</f>
        <v/>
      </c>
    </row>
    <row r="3751" ht="60" customHeight="1">
      <c r="A3751" s="14" t="n">
        <v>46230</v>
      </c>
      <c r="B3751" s="6" t="inlineStr">
        <is>
          <t>10290</t>
        </is>
      </c>
      <c r="C3751" s="6" t="inlineStr">
        <is>
          <t>M/C 0729 (BEGE)</t>
        </is>
      </c>
      <c r="D3751" s="6" t="inlineStr">
        <is>
          <t>58 FABRICAÇÃO EMBALAGEM</t>
        </is>
      </c>
      <c r="E3751" s="6" t="n">
        <v>30003033</v>
      </c>
      <c r="F3751" s="6" t="inlineStr">
        <is>
          <t>PAPELAO FRENTE 490X410 - ENCOSTO PE INTEIRO (X3)</t>
        </is>
      </c>
      <c r="G3751" s="6" t="inlineStr">
        <is>
          <t>58 FABRICAÇÃO EMBALAGEM</t>
        </is>
      </c>
      <c r="H3751" s="6" t="inlineStr">
        <is>
          <t>58 FABRICAÇÃO EMBALAGEM</t>
        </is>
      </c>
      <c r="I3751" s="4" t="inlineStr">
        <is>
          <t>58 FABRICAÇÃO EMBALAGEM</t>
        </is>
      </c>
      <c r="J3751" s="4" t="n">
        <v>994</v>
      </c>
      <c r="K3751" s="6" t="n"/>
      <c r="L3751" s="6" t="n"/>
      <c r="M3751" s="6" t="n"/>
      <c r="N3751" s="6" t="n">
        <v>46225</v>
      </c>
      <c r="O3751" s="6" t="n">
        <v>994</v>
      </c>
      <c r="P3751" s="6" t="n"/>
      <c r="Q3751" s="6" t="n"/>
      <c r="R3751" s="6" t="n"/>
      <c r="S3751" s="6" t="n"/>
      <c r="T3751" s="6">
        <f>IF(OR($J3751="",$O3751=""),"",$O3751/$J3751)</f>
        <v/>
      </c>
      <c r="U3751" s="6" t="inlineStr">
        <is>
          <t>Concluído</t>
        </is>
      </c>
      <c r="V3751" s="6" t="n"/>
      <c r="W3751" s="6" t="n"/>
      <c r="X3751" s="6" t="n"/>
      <c r="Y3751" s="6" t="n"/>
      <c r="Z3751" s="6" t="n"/>
      <c r="AA3751" s="5" t="n"/>
      <c r="AB3751" s="6">
        <f>B3751&amp;"|"&amp;I3751</f>
        <v/>
      </c>
      <c r="AC3751">
        <f>IF($B3751="","","|"&amp;SUBSTITUTE(TRIM(SUBSTITUTE(SUBSTITUTE(SUBSTITUTE(SUBSTITUTE(SUBSTITUTE(SUBSTITUTE(SUBSTITUTE(SUBSTITUTE(SUBSTITUTE(SUBSTITUTE(SUBSTITUTE(SUBSTITUTE(SUBSTITUTE(SUBSTITUTE(TRIM($B3751&amp;""),CHAR(10)," "),CHAR(13)," "),"."," "),";"," "),","," "),"/"," "),"+"," "),"-"," "),"  "," "),"  "," "),"  "," "),"  "," "),"  "," "),"  "," "))," ","|")&amp;"|")</f>
        <v/>
      </c>
      <c r="AD3751">
        <f>TRIM($I3751&amp;"")</f>
        <v/>
      </c>
    </row>
    <row r="3752" ht="60" customHeight="1">
      <c r="A3752" s="14" t="n">
        <v>46231</v>
      </c>
      <c r="B3752" s="6" t="inlineStr">
        <is>
          <t>10292</t>
        </is>
      </c>
      <c r="C3752" s="6" t="inlineStr">
        <is>
          <t>M/C 0731 (VERMELHO)</t>
        </is>
      </c>
      <c r="D3752" s="6" t="inlineStr">
        <is>
          <t>58 FABRICAÇÃO EMBALAGEM</t>
        </is>
      </c>
      <c r="E3752" s="6" t="n">
        <v>300048930</v>
      </c>
      <c r="F3752" s="6" t="inlineStr">
        <is>
          <t>EMB. CADEIRA SANTIAGO (935X449X100)</t>
        </is>
      </c>
      <c r="G3752" s="6" t="inlineStr">
        <is>
          <t>58 FABRICAÇÃO EMBALAGEM</t>
        </is>
      </c>
      <c r="H3752" s="6" t="inlineStr">
        <is>
          <t>58 FABRICAÇÃO EMBALAGEM</t>
        </is>
      </c>
      <c r="I3752" s="4" t="inlineStr">
        <is>
          <t>58 FABRICAÇÃO EMBALAGEM</t>
        </is>
      </c>
      <c r="J3752" s="4" t="n">
        <v>350</v>
      </c>
      <c r="K3752" s="6" t="n"/>
      <c r="L3752" s="6" t="n"/>
      <c r="M3752" s="6" t="n"/>
      <c r="N3752" s="6" t="n">
        <v>46230</v>
      </c>
      <c r="O3752" s="6" t="n">
        <v>350</v>
      </c>
      <c r="P3752" s="6" t="n"/>
      <c r="Q3752" s="6" t="n"/>
      <c r="R3752" s="6" t="n"/>
      <c r="S3752" s="6" t="n"/>
      <c r="T3752" s="6">
        <f>IF(OR($J3752="",$O3752=""),"",$O3752/$J3752)</f>
        <v/>
      </c>
      <c r="U3752" s="6" t="inlineStr">
        <is>
          <t>Concluído</t>
        </is>
      </c>
      <c r="V3752" s="6" t="n"/>
      <c r="W3752" s="6" t="n"/>
      <c r="X3752" s="6" t="n"/>
      <c r="Y3752" s="6" t="n"/>
      <c r="Z3752" s="6" t="n"/>
      <c r="AA3752" s="5" t="n"/>
      <c r="AB3752" s="6">
        <f>B3752&amp;"|"&amp;I3752</f>
        <v/>
      </c>
      <c r="AC3752">
        <f>IF($B3752="","","|"&amp;SUBSTITUTE(TRIM(SUBSTITUTE(SUBSTITUTE(SUBSTITUTE(SUBSTITUTE(SUBSTITUTE(SUBSTITUTE(SUBSTITUTE(SUBSTITUTE(SUBSTITUTE(SUBSTITUTE(SUBSTITUTE(SUBSTITUTE(SUBSTITUTE(SUBSTITUTE(TRIM($B3752&amp;""),CHAR(10)," "),CHAR(13)," "),"."," "),";"," "),","," "),"/"," "),"+"," "),"-"," "),"  "," "),"  "," "),"  "," "),"  "," "),"  "," "),"  "," "))," ","|")&amp;"|")</f>
        <v/>
      </c>
      <c r="AD3752">
        <f>TRIM($I3752&amp;"")</f>
        <v/>
      </c>
    </row>
    <row r="3753" ht="60" customHeight="1">
      <c r="A3753" s="14" t="n">
        <v>46231</v>
      </c>
      <c r="B3753" s="6" t="inlineStr">
        <is>
          <t>10292</t>
        </is>
      </c>
      <c r="C3753" s="6" t="inlineStr">
        <is>
          <t>M/C 0731 (VERMELHO)</t>
        </is>
      </c>
      <c r="D3753" s="6" t="inlineStr">
        <is>
          <t>58 FABRICAÇÃO EMBALAGEM</t>
        </is>
      </c>
      <c r="E3753" s="6" t="n">
        <v>300048931</v>
      </c>
      <c r="F3753" s="6" t="inlineStr">
        <is>
          <t>EMB. TRAVESSAS CADEIRA SANTIAGO (365X280X35)</t>
        </is>
      </c>
      <c r="G3753" s="6" t="inlineStr">
        <is>
          <t>58 FABRICAÇÃO EMBALAGEM</t>
        </is>
      </c>
      <c r="H3753" s="6" t="inlineStr">
        <is>
          <t>58 FABRICAÇÃO EMBALAGEM</t>
        </is>
      </c>
      <c r="I3753" s="4" t="inlineStr">
        <is>
          <t>58 FABRICAÇÃO EMBALAGEM</t>
        </is>
      </c>
      <c r="J3753" s="4" t="n">
        <v>350</v>
      </c>
      <c r="K3753" s="6" t="n"/>
      <c r="L3753" s="6" t="n"/>
      <c r="M3753" s="6" t="n"/>
      <c r="N3753" s="6" t="n">
        <v>46225</v>
      </c>
      <c r="O3753" s="6" t="n">
        <v>350</v>
      </c>
      <c r="P3753" s="6" t="n"/>
      <c r="Q3753" s="6" t="n"/>
      <c r="R3753" s="6" t="n"/>
      <c r="S3753" s="6" t="n"/>
      <c r="T3753" s="6">
        <f>IF(OR($J3753="",$O3753=""),"",$O3753/$J3753)</f>
        <v/>
      </c>
      <c r="U3753" s="6" t="inlineStr">
        <is>
          <t>Concluído</t>
        </is>
      </c>
      <c r="V3753" s="6" t="n"/>
      <c r="W3753" s="6" t="n"/>
      <c r="X3753" s="6" t="n"/>
      <c r="Y3753" s="6" t="n"/>
      <c r="Z3753" s="6" t="n"/>
      <c r="AA3753" s="5" t="n"/>
      <c r="AB3753" s="6">
        <f>B3753&amp;"|"&amp;I3753</f>
        <v/>
      </c>
      <c r="AC3753">
        <f>IF($B3753="","","|"&amp;SUBSTITUTE(TRIM(SUBSTITUTE(SUBSTITUTE(SUBSTITUTE(SUBSTITUTE(SUBSTITUTE(SUBSTITUTE(SUBSTITUTE(SUBSTITUTE(SUBSTITUTE(SUBSTITUTE(SUBSTITUTE(SUBSTITUTE(SUBSTITUTE(SUBSTITUTE(TRIM($B3753&amp;""),CHAR(10)," "),CHAR(13)," "),"."," "),";"," "),","," "),"/"," "),"+"," "),"-"," "),"  "," "),"  "," "),"  "," "),"  "," "),"  "," "),"  "," "))," ","|")&amp;"|")</f>
        <v/>
      </c>
      <c r="AD3753">
        <f>TRIM($I3753&amp;"")</f>
        <v/>
      </c>
    </row>
    <row r="3754" ht="24" customHeight="1">
      <c r="A3754" s="14" t="n">
        <v>46227</v>
      </c>
      <c r="B3754" s="6" t="inlineStr">
        <is>
          <t>10292</t>
        </is>
      </c>
      <c r="C3754" s="6" t="inlineStr">
        <is>
          <t>M/C 0731 (VERMELHO)</t>
        </is>
      </c>
      <c r="D3754" s="6" t="inlineStr">
        <is>
          <t>47 CNC</t>
        </is>
      </c>
      <c r="E3754" s="6" t="n">
        <v>30006104</v>
      </c>
      <c r="F3754" s="6" t="inlineStr">
        <is>
          <t>MOLDURA ENCOSTO 445X280X15 MDF - CAD SANTIAGO NEW</t>
        </is>
      </c>
      <c r="G3754" s="6" t="inlineStr">
        <is>
          <t>47 CNC</t>
        </is>
      </c>
      <c r="H3754" s="6" t="inlineStr">
        <is>
          <t>47 CNC</t>
        </is>
      </c>
      <c r="I3754" s="4" t="inlineStr">
        <is>
          <t>47 CNC</t>
        </is>
      </c>
      <c r="J3754" s="4" t="n">
        <v>700</v>
      </c>
      <c r="K3754" s="6" t="n"/>
      <c r="L3754" s="6" t="n"/>
      <c r="M3754" s="6" t="n"/>
      <c r="N3754" s="6" t="n">
        <v>46224</v>
      </c>
      <c r="O3754" s="6" t="n">
        <v>700</v>
      </c>
      <c r="P3754" s="6" t="n"/>
      <c r="Q3754" s="6" t="n"/>
      <c r="R3754" s="6" t="n"/>
      <c r="S3754" s="6" t="n"/>
      <c r="T3754" s="6">
        <f>IF(OR($J3754="",$O3754=""),"",$O3754/$J3754)</f>
        <v/>
      </c>
      <c r="U3754" s="6" t="inlineStr">
        <is>
          <t>Concluído</t>
        </is>
      </c>
      <c r="V3754" s="6" t="n"/>
      <c r="W3754" s="6" t="n"/>
      <c r="X3754" s="6" t="n"/>
      <c r="Y3754" s="6" t="n"/>
      <c r="Z3754" s="6" t="n"/>
      <c r="AA3754" s="5" t="n"/>
      <c r="AB3754" s="6">
        <f>B3754&amp;"|"&amp;I3754</f>
        <v/>
      </c>
      <c r="AC3754">
        <f>IF($B3754="","","|"&amp;SUBSTITUTE(TRIM(SUBSTITUTE(SUBSTITUTE(SUBSTITUTE(SUBSTITUTE(SUBSTITUTE(SUBSTITUTE(SUBSTITUTE(SUBSTITUTE(SUBSTITUTE(SUBSTITUTE(SUBSTITUTE(SUBSTITUTE(SUBSTITUTE(SUBSTITUTE(TRIM($B3754&amp;""),CHAR(10)," "),CHAR(13)," "),"."," "),";"," "),","," "),"/"," "),"+"," "),"-"," "),"  "," "),"  "," "),"  "," "),"  "," "),"  "," "),"  "," "))," ","|")&amp;"|")</f>
        <v/>
      </c>
      <c r="AD3754">
        <f>TRIM($I3754&amp;"")</f>
        <v/>
      </c>
    </row>
    <row r="3755" ht="36" customHeight="1">
      <c r="A3755" s="14" t="n">
        <v>46230</v>
      </c>
      <c r="B3755" s="6" t="inlineStr">
        <is>
          <t>10290</t>
        </is>
      </c>
      <c r="C3755" s="6" t="inlineStr">
        <is>
          <t>M/C 0729 (BEGE)</t>
        </is>
      </c>
      <c r="D3755" s="6" t="inlineStr">
        <is>
          <t>49 COLA DE ESPUMA</t>
        </is>
      </c>
      <c r="E3755" s="6" t="n">
        <v>30001213</v>
      </c>
      <c r="F3755" s="6" t="inlineStr">
        <is>
          <t>ASSENTO ESTOFADO - CADEIRA PÉ INTEIRO</t>
        </is>
      </c>
      <c r="G3755" s="6" t="inlineStr">
        <is>
          <t>49 COLA DE ESPUMA</t>
        </is>
      </c>
      <c r="H3755" s="6" t="inlineStr">
        <is>
          <t>49 COLA DE ESPUMA</t>
        </is>
      </c>
      <c r="I3755" s="4" t="inlineStr">
        <is>
          <t>49 COLA DE ESPUMA</t>
        </is>
      </c>
      <c r="J3755" s="4" t="n">
        <v>994</v>
      </c>
      <c r="K3755" s="6" t="n"/>
      <c r="L3755" s="6" t="n"/>
      <c r="M3755" s="6" t="n"/>
      <c r="N3755" s="6" t="n">
        <v>46226</v>
      </c>
      <c r="O3755" s="6" t="n">
        <v>994</v>
      </c>
      <c r="P3755" s="6" t="n"/>
      <c r="Q3755" s="6" t="n"/>
      <c r="R3755" s="6" t="n"/>
      <c r="S3755" s="6" t="n"/>
      <c r="T3755" s="6">
        <f>IF(OR($J3755="",$O3755=""),"",$O3755/$J3755)</f>
        <v/>
      </c>
      <c r="U3755" s="6" t="inlineStr">
        <is>
          <t>Concluído</t>
        </is>
      </c>
      <c r="V3755" s="6" t="n"/>
      <c r="W3755" s="6" t="n"/>
      <c r="X3755" s="6" t="n"/>
      <c r="Y3755" s="6" t="n"/>
      <c r="Z3755" s="6" t="n"/>
      <c r="AA3755" s="5" t="n"/>
      <c r="AB3755" s="6">
        <f>B3755&amp;"|"&amp;I3755</f>
        <v/>
      </c>
      <c r="AC3755">
        <f>IF($B3755="","","|"&amp;SUBSTITUTE(TRIM(SUBSTITUTE(SUBSTITUTE(SUBSTITUTE(SUBSTITUTE(SUBSTITUTE(SUBSTITUTE(SUBSTITUTE(SUBSTITUTE(SUBSTITUTE(SUBSTITUTE(SUBSTITUTE(SUBSTITUTE(SUBSTITUTE(SUBSTITUTE(TRIM($B3755&amp;""),CHAR(10)," "),CHAR(13)," "),"."," "),";"," "),","," "),"/"," "),"+"," "),"-"," "),"  "," "),"  "," "),"  "," "),"  "," "),"  "," "),"  "," "))," ","|")&amp;"|")</f>
        <v/>
      </c>
      <c r="AD3755">
        <f>TRIM($I3755&amp;"")</f>
        <v/>
      </c>
    </row>
    <row r="3756" ht="36" customHeight="1">
      <c r="A3756" s="14" t="n">
        <v>46230</v>
      </c>
      <c r="B3756" s="6" t="inlineStr">
        <is>
          <t>10290</t>
        </is>
      </c>
      <c r="C3756" s="6" t="inlineStr">
        <is>
          <t>M/C 0729 (BEGE)</t>
        </is>
      </c>
      <c r="D3756" s="6" t="inlineStr">
        <is>
          <t>49 COLA DE ESPUMA</t>
        </is>
      </c>
      <c r="E3756" s="6" t="n">
        <v>30001412</v>
      </c>
      <c r="F3756" s="6" t="inlineStr">
        <is>
          <t>ENCOSTO ESTOFADO MENOR - CADEIRA PÉ INTEIRO</t>
        </is>
      </c>
      <c r="G3756" s="6" t="inlineStr">
        <is>
          <t>49 COLA DE ESPUMA</t>
        </is>
      </c>
      <c r="H3756" s="6" t="inlineStr">
        <is>
          <t>49 COLA DE ESPUMA</t>
        </is>
      </c>
      <c r="I3756" s="4" t="inlineStr">
        <is>
          <t>49 COLA DE ESPUMA</t>
        </is>
      </c>
      <c r="J3756" s="4" t="n">
        <v>994</v>
      </c>
      <c r="K3756" s="6" t="n"/>
      <c r="L3756" s="6" t="n"/>
      <c r="M3756" s="6" t="n"/>
      <c r="N3756" s="6" t="n">
        <v>46230</v>
      </c>
      <c r="O3756" s="6" t="n">
        <v>994</v>
      </c>
      <c r="P3756" s="6" t="n"/>
      <c r="Q3756" s="6" t="n"/>
      <c r="R3756" s="6" t="n"/>
      <c r="S3756" s="6" t="n"/>
      <c r="T3756" s="6">
        <f>IF(OR($J3756="",$O3756=""),"",$O3756/$J3756)</f>
        <v/>
      </c>
      <c r="U3756" s="6" t="inlineStr">
        <is>
          <t>Concluído</t>
        </is>
      </c>
      <c r="V3756" s="6" t="n"/>
      <c r="W3756" s="6" t="n"/>
      <c r="X3756" s="6" t="n"/>
      <c r="Y3756" s="6" t="n"/>
      <c r="Z3756" s="6" t="n"/>
      <c r="AA3756" s="5" t="n"/>
      <c r="AB3756" s="6">
        <f>B3756&amp;"|"&amp;I3756</f>
        <v/>
      </c>
      <c r="AC3756">
        <f>IF($B3756="","","|"&amp;SUBSTITUTE(TRIM(SUBSTITUTE(SUBSTITUTE(SUBSTITUTE(SUBSTITUTE(SUBSTITUTE(SUBSTITUTE(SUBSTITUTE(SUBSTITUTE(SUBSTITUTE(SUBSTITUTE(SUBSTITUTE(SUBSTITUTE(SUBSTITUTE(SUBSTITUTE(TRIM($B3756&amp;""),CHAR(10)," "),CHAR(13)," "),"."," "),";"," "),","," "),"/"," "),"+"," "),"-"," "),"  "," "),"  "," "),"  "," "),"  "," "),"  "," "),"  "," "))," ","|")&amp;"|")</f>
        <v/>
      </c>
      <c r="AD3756">
        <f>TRIM($I3756&amp;"")</f>
        <v/>
      </c>
    </row>
    <row r="3757" ht="36" customHeight="1">
      <c r="A3757" s="14" t="n">
        <v>46230</v>
      </c>
      <c r="B3757" s="6" t="inlineStr">
        <is>
          <t>10290</t>
        </is>
      </c>
      <c r="C3757" s="6" t="inlineStr">
        <is>
          <t>M/C 0729 (BEGE)</t>
        </is>
      </c>
      <c r="D3757" s="6" t="inlineStr">
        <is>
          <t>49 COLA DE ESPUMA</t>
        </is>
      </c>
      <c r="E3757" s="6" t="n">
        <v>30001235</v>
      </c>
      <c r="F3757" s="6" t="inlineStr">
        <is>
          <t>ENCOSTO 680X430X20 D20</t>
        </is>
      </c>
      <c r="G3757" s="6" t="inlineStr">
        <is>
          <t>49 COLA DE ESPUMA</t>
        </is>
      </c>
      <c r="H3757" s="6" t="inlineStr">
        <is>
          <t>49 COLA DE ESPUMA</t>
        </is>
      </c>
      <c r="I3757" s="4" t="inlineStr">
        <is>
          <t>49 COLA DE ESPUMA</t>
        </is>
      </c>
      <c r="J3757" s="4" t="n">
        <v>994</v>
      </c>
      <c r="K3757" s="6" t="n"/>
      <c r="L3757" s="6" t="n"/>
      <c r="M3757" s="6" t="n"/>
      <c r="N3757" s="6" t="n">
        <v>46230</v>
      </c>
      <c r="O3757" s="6" t="n">
        <v>994</v>
      </c>
      <c r="P3757" s="6" t="n"/>
      <c r="Q3757" s="6" t="n"/>
      <c r="R3757" s="6" t="n"/>
      <c r="S3757" s="6" t="n"/>
      <c r="T3757" s="6">
        <f>IF(OR($J3757="",$O3757=""),"",$O3757/$J3757)</f>
        <v/>
      </c>
      <c r="U3757" s="6" t="inlineStr">
        <is>
          <t>Concluído</t>
        </is>
      </c>
      <c r="V3757" s="6" t="n"/>
      <c r="W3757" s="6" t="n"/>
      <c r="X3757" s="6" t="n"/>
      <c r="Y3757" s="6" t="n"/>
      <c r="Z3757" s="6" t="n"/>
      <c r="AA3757" s="5" t="n"/>
      <c r="AB3757" s="6">
        <f>B3757&amp;"|"&amp;I3757</f>
        <v/>
      </c>
      <c r="AC3757">
        <f>IF($B3757="","","|"&amp;SUBSTITUTE(TRIM(SUBSTITUTE(SUBSTITUTE(SUBSTITUTE(SUBSTITUTE(SUBSTITUTE(SUBSTITUTE(SUBSTITUTE(SUBSTITUTE(SUBSTITUTE(SUBSTITUTE(SUBSTITUTE(SUBSTITUTE(SUBSTITUTE(SUBSTITUTE(TRIM($B3757&amp;""),CHAR(10)," "),CHAR(13)," "),"."," "),";"," "),","," "),"/"," "),"+"," "),"-"," "),"  "," "),"  "," "),"  "," "),"  "," "),"  "," "),"  "," "))," ","|")&amp;"|")</f>
        <v/>
      </c>
      <c r="AD3757">
        <f>TRIM($I3757&amp;"")</f>
        <v/>
      </c>
    </row>
    <row r="3758" ht="36" customHeight="1">
      <c r="A3758" s="14" t="n">
        <v>46231</v>
      </c>
      <c r="B3758" s="6" t="inlineStr">
        <is>
          <t>10292</t>
        </is>
      </c>
      <c r="C3758" s="6" t="inlineStr">
        <is>
          <t>M/C 0731 (VERMELHO)</t>
        </is>
      </c>
      <c r="D3758" s="6" t="inlineStr">
        <is>
          <t>49 COLA DE ESPUMA</t>
        </is>
      </c>
      <c r="E3758" s="6" t="n">
        <v>30004807</v>
      </c>
      <c r="F3758" s="6" t="inlineStr">
        <is>
          <t>ASSENTO ESTOFADO - CAD SANTIAGO</t>
        </is>
      </c>
      <c r="G3758" s="6" t="inlineStr">
        <is>
          <t>49 COLA DE ESPUMA</t>
        </is>
      </c>
      <c r="H3758" s="6" t="inlineStr">
        <is>
          <t>49 COLA DE ESPUMA</t>
        </is>
      </c>
      <c r="I3758" s="4" t="inlineStr">
        <is>
          <t>49 COLA DE ESPUMA</t>
        </is>
      </c>
      <c r="J3758" s="4" t="n">
        <v>700</v>
      </c>
      <c r="K3758" s="6" t="n"/>
      <c r="L3758" s="6" t="n"/>
      <c r="M3758" s="6" t="n"/>
      <c r="N3758" s="6" t="n">
        <v>46230</v>
      </c>
      <c r="O3758" s="6" t="n">
        <v>700</v>
      </c>
      <c r="P3758" s="6" t="n"/>
      <c r="Q3758" s="6" t="n"/>
      <c r="R3758" s="6" t="n"/>
      <c r="S3758" s="6" t="n"/>
      <c r="T3758" s="6">
        <f>IF(OR($J3758="",$O3758=""),"",$O3758/$J3758)</f>
        <v/>
      </c>
      <c r="U3758" s="6" t="inlineStr">
        <is>
          <t>Concluído</t>
        </is>
      </c>
      <c r="V3758" s="6" t="n"/>
      <c r="W3758" s="6" t="n"/>
      <c r="X3758" s="6" t="n"/>
      <c r="Y3758" s="6" t="n"/>
      <c r="Z3758" s="6" t="n"/>
      <c r="AA3758" s="5" t="n"/>
      <c r="AB3758" s="6">
        <f>B3758&amp;"|"&amp;I3758</f>
        <v/>
      </c>
      <c r="AC3758">
        <f>IF($B3758="","","|"&amp;SUBSTITUTE(TRIM(SUBSTITUTE(SUBSTITUTE(SUBSTITUTE(SUBSTITUTE(SUBSTITUTE(SUBSTITUTE(SUBSTITUTE(SUBSTITUTE(SUBSTITUTE(SUBSTITUTE(SUBSTITUTE(SUBSTITUTE(SUBSTITUTE(SUBSTITUTE(TRIM($B3758&amp;""),CHAR(10)," "),CHAR(13)," "),"."," "),";"," "),","," "),"/"," "),"+"," "),"-"," "),"  "," "),"  "," "),"  "," "),"  "," "),"  "," "),"  "," "))," ","|")&amp;"|")</f>
        <v/>
      </c>
      <c r="AD3758">
        <f>TRIM($I3758&amp;"")</f>
        <v/>
      </c>
    </row>
    <row r="3759" ht="36" customHeight="1">
      <c r="A3759" s="14" t="n">
        <v>46227</v>
      </c>
      <c r="B3759" s="6" t="inlineStr">
        <is>
          <t>10290</t>
        </is>
      </c>
      <c r="C3759" s="6" t="inlineStr">
        <is>
          <t>M/C 0729 (BEGE)</t>
        </is>
      </c>
      <c r="D3759" s="6" t="inlineStr">
        <is>
          <t>9 COLADEIRAS</t>
        </is>
      </c>
      <c r="E3759" s="6" t="n">
        <v>20014305</v>
      </c>
      <c r="F3759" s="6" t="inlineStr">
        <is>
          <t>(1) TAMPO 1202X802X12 MDP - MESA DAKAR/MIAMI 1,20</t>
        </is>
      </c>
      <c r="G3759" s="6" t="inlineStr">
        <is>
          <t>9 COLADEIRAS</t>
        </is>
      </c>
      <c r="H3759" s="6" t="inlineStr">
        <is>
          <t>9 COLADEIRAS</t>
        </is>
      </c>
      <c r="I3759" s="4" t="inlineStr">
        <is>
          <t>9 COLADEIRAS</t>
        </is>
      </c>
      <c r="J3759" s="4" t="n">
        <v>355</v>
      </c>
      <c r="K3759" s="6" t="n"/>
      <c r="L3759" s="6" t="n"/>
      <c r="M3759" s="6" t="n"/>
      <c r="N3759" s="6" t="n">
        <v>46225</v>
      </c>
      <c r="O3759" s="6" t="n">
        <v>355</v>
      </c>
      <c r="P3759" s="6" t="n"/>
      <c r="Q3759" s="6" t="n"/>
      <c r="R3759" s="6" t="n"/>
      <c r="S3759" s="6" t="n"/>
      <c r="T3759" s="6">
        <f>IF(OR($J3759="",$O3759=""),"",$O3759/$J3759)</f>
        <v/>
      </c>
      <c r="U3759" s="6" t="inlineStr">
        <is>
          <t>Concluído</t>
        </is>
      </c>
      <c r="V3759" s="6" t="n"/>
      <c r="W3759" s="6" t="n"/>
      <c r="X3759" s="6" t="n"/>
      <c r="Y3759" s="6" t="n"/>
      <c r="Z3759" s="6" t="n"/>
      <c r="AA3759" s="5" t="n"/>
      <c r="AB3759" s="6">
        <f>B3759&amp;"|"&amp;I3759</f>
        <v/>
      </c>
      <c r="AC3759">
        <f>IF($B3759="","","|"&amp;SUBSTITUTE(TRIM(SUBSTITUTE(SUBSTITUTE(SUBSTITUTE(SUBSTITUTE(SUBSTITUTE(SUBSTITUTE(SUBSTITUTE(SUBSTITUTE(SUBSTITUTE(SUBSTITUTE(SUBSTITUTE(SUBSTITUTE(SUBSTITUTE(SUBSTITUTE(TRIM($B3759&amp;""),CHAR(10)," "),CHAR(13)," "),"."," "),";"," "),","," "),"/"," "),"+"," "),"-"," "),"  "," "),"  "," "),"  "," "),"  "," "),"  "," "),"  "," "))," ","|")&amp;"|")</f>
        <v/>
      </c>
      <c r="AD3759">
        <f>TRIM($I3759&amp;"")</f>
        <v/>
      </c>
    </row>
    <row r="3760" ht="36" customHeight="1">
      <c r="A3760" s="14" t="n">
        <v>46227</v>
      </c>
      <c r="B3760" s="6" t="inlineStr">
        <is>
          <t>10290</t>
        </is>
      </c>
      <c r="C3760" s="6" t="inlineStr">
        <is>
          <t>M/C 0729 (BEGE)</t>
        </is>
      </c>
      <c r="D3760" s="6" t="inlineStr">
        <is>
          <t>9 COLADEIRAS</t>
        </is>
      </c>
      <c r="E3760" s="6" t="n">
        <v>20013102</v>
      </c>
      <c r="F3760" s="6" t="inlineStr">
        <is>
          <t>(10)PE MAIOR 760X100 (170) X15 MDF-MIAMI 1,37X0,80</t>
        </is>
      </c>
      <c r="G3760" s="6" t="inlineStr">
        <is>
          <t>9 COLADEIRAS</t>
        </is>
      </c>
      <c r="H3760" s="6" t="inlineStr">
        <is>
          <t>9 COLADEIRAS</t>
        </is>
      </c>
      <c r="I3760" s="4" t="inlineStr">
        <is>
          <t>9 COLADEIRAS</t>
        </is>
      </c>
      <c r="J3760" s="4" t="n">
        <v>700</v>
      </c>
      <c r="K3760" s="6" t="n"/>
      <c r="L3760" s="6" t="n"/>
      <c r="M3760" s="6" t="n"/>
      <c r="N3760" s="6" t="n">
        <v>46225</v>
      </c>
      <c r="O3760" s="6" t="n">
        <v>700</v>
      </c>
      <c r="P3760" s="6" t="n"/>
      <c r="Q3760" s="6" t="n"/>
      <c r="R3760" s="6" t="n"/>
      <c r="S3760" s="6" t="n"/>
      <c r="T3760" s="6">
        <f>IF(OR($J3760="",$O3760=""),"",$O3760/$J3760)</f>
        <v/>
      </c>
      <c r="U3760" s="6" t="inlineStr">
        <is>
          <t>Concluído</t>
        </is>
      </c>
      <c r="V3760" s="6" t="n"/>
      <c r="W3760" s="6" t="n"/>
      <c r="X3760" s="6" t="n"/>
      <c r="Y3760" s="6" t="n"/>
      <c r="Z3760" s="6" t="n"/>
      <c r="AA3760" s="5" t="n"/>
      <c r="AB3760" s="6">
        <f>B3760&amp;"|"&amp;I3760</f>
        <v/>
      </c>
      <c r="AC3760">
        <f>IF($B3760="","","|"&amp;SUBSTITUTE(TRIM(SUBSTITUTE(SUBSTITUTE(SUBSTITUTE(SUBSTITUTE(SUBSTITUTE(SUBSTITUTE(SUBSTITUTE(SUBSTITUTE(SUBSTITUTE(SUBSTITUTE(SUBSTITUTE(SUBSTITUTE(SUBSTITUTE(SUBSTITUTE(TRIM($B3760&amp;""),CHAR(10)," "),CHAR(13)," "),"."," "),";"," "),","," "),"/"," "),"+"," "),"-"," "),"  "," "),"  "," "),"  "," "),"  "," "),"  "," "),"  "," "))," ","|")&amp;"|")</f>
        <v/>
      </c>
      <c r="AD3760">
        <f>TRIM($I3760&amp;"")</f>
        <v/>
      </c>
    </row>
    <row r="3761" ht="36" customHeight="1">
      <c r="A3761" s="14" t="n">
        <v>46227</v>
      </c>
      <c r="B3761" s="6" t="inlineStr">
        <is>
          <t>10290</t>
        </is>
      </c>
      <c r="C3761" s="6" t="inlineStr">
        <is>
          <t>M/C 0729 (BEGE)</t>
        </is>
      </c>
      <c r="D3761" s="6" t="inlineStr">
        <is>
          <t>9 COLADEIRAS</t>
        </is>
      </c>
      <c r="E3761" s="6" t="n">
        <v>20013103</v>
      </c>
      <c r="F3761" s="6" t="inlineStr">
        <is>
          <t>(4) PE MENOR 760X85 (135) X15 MDF-MIAMI 1,37X0,80</t>
        </is>
      </c>
      <c r="G3761" s="6" t="inlineStr">
        <is>
          <t>9 COLADEIRAS</t>
        </is>
      </c>
      <c r="H3761" s="6" t="inlineStr">
        <is>
          <t>9 COLADEIRAS</t>
        </is>
      </c>
      <c r="I3761" s="4" t="inlineStr">
        <is>
          <t>9 COLADEIRAS</t>
        </is>
      </c>
      <c r="J3761" s="4" t="n">
        <v>700</v>
      </c>
      <c r="K3761" s="6" t="n"/>
      <c r="L3761" s="6" t="n"/>
      <c r="M3761" s="6" t="n"/>
      <c r="N3761" s="6" t="n">
        <v>46225</v>
      </c>
      <c r="O3761" s="6" t="n">
        <v>700</v>
      </c>
      <c r="P3761" s="6" t="n"/>
      <c r="Q3761" s="6" t="n"/>
      <c r="R3761" s="6" t="n"/>
      <c r="S3761" s="6" t="n"/>
      <c r="T3761" s="6">
        <f>IF(OR($J3761="",$O3761=""),"",$O3761/$J3761)</f>
        <v/>
      </c>
      <c r="U3761" s="6" t="inlineStr">
        <is>
          <t>Concluído</t>
        </is>
      </c>
      <c r="V3761" s="6" t="n"/>
      <c r="W3761" s="6" t="n"/>
      <c r="X3761" s="6" t="n"/>
      <c r="Y3761" s="6" t="n"/>
      <c r="Z3761" s="6" t="n"/>
      <c r="AA3761" s="5" t="n"/>
      <c r="AB3761" s="6">
        <f>B3761&amp;"|"&amp;I3761</f>
        <v/>
      </c>
      <c r="AC3761">
        <f>IF($B3761="","","|"&amp;SUBSTITUTE(TRIM(SUBSTITUTE(SUBSTITUTE(SUBSTITUTE(SUBSTITUTE(SUBSTITUTE(SUBSTITUTE(SUBSTITUTE(SUBSTITUTE(SUBSTITUTE(SUBSTITUTE(SUBSTITUTE(SUBSTITUTE(SUBSTITUTE(SUBSTITUTE(TRIM($B3761&amp;""),CHAR(10)," "),CHAR(13)," "),"."," "),";"," "),","," "),"/"," "),"+"," "),"-"," "),"  "," "),"  "," "),"  "," "),"  "," "),"  "," "),"  "," "))," ","|")&amp;"|")</f>
        <v/>
      </c>
      <c r="AD3761">
        <f>TRIM($I3761&amp;"")</f>
        <v/>
      </c>
    </row>
    <row r="3762" ht="36" customHeight="1">
      <c r="A3762" s="14" t="n">
        <v>46227</v>
      </c>
      <c r="B3762" s="6" t="inlineStr">
        <is>
          <t>10290</t>
        </is>
      </c>
      <c r="C3762" s="6" t="inlineStr">
        <is>
          <t>M/C 0729 (BEGE)</t>
        </is>
      </c>
      <c r="D3762" s="6" t="inlineStr">
        <is>
          <t>9 COLADEIRAS</t>
        </is>
      </c>
      <c r="E3762" s="6" t="n">
        <v>30001202</v>
      </c>
      <c r="F3762" s="6" t="inlineStr">
        <is>
          <t>PÉ FRONTAL 441X65(911)X25 MDF (16PÇS) - CAD PÉ INT</t>
        </is>
      </c>
      <c r="G3762" s="6" t="inlineStr">
        <is>
          <t>9 COLADEIRAS</t>
        </is>
      </c>
      <c r="H3762" s="6" t="inlineStr">
        <is>
          <t>9 COLADEIRAS</t>
        </is>
      </c>
      <c r="I3762" s="4" t="inlineStr">
        <is>
          <t>9 COLADEIRAS</t>
        </is>
      </c>
      <c r="J3762" s="4" t="n">
        <v>1280</v>
      </c>
      <c r="K3762" s="6" t="n"/>
      <c r="L3762" s="6" t="n"/>
      <c r="M3762" s="6" t="n"/>
      <c r="N3762" s="6" t="n">
        <v>46224</v>
      </c>
      <c r="O3762" s="6" t="n">
        <v>1280</v>
      </c>
      <c r="P3762" s="6" t="n"/>
      <c r="Q3762" s="6" t="n"/>
      <c r="R3762" s="6" t="n"/>
      <c r="S3762" s="6" t="n"/>
      <c r="T3762" s="6">
        <f>IF(OR($J3762="",$O3762=""),"",$O3762/$J3762)</f>
        <v/>
      </c>
      <c r="U3762" s="6" t="inlineStr">
        <is>
          <t>Concluído</t>
        </is>
      </c>
      <c r="V3762" s="6" t="n"/>
      <c r="W3762" s="6" t="n"/>
      <c r="X3762" s="6" t="n"/>
      <c r="Y3762" s="6" t="n"/>
      <c r="Z3762" s="6" t="n"/>
      <c r="AA3762" s="5" t="n"/>
      <c r="AB3762" s="6">
        <f>B3762&amp;"|"&amp;I3762</f>
        <v/>
      </c>
      <c r="AC3762">
        <f>IF($B3762="","","|"&amp;SUBSTITUTE(TRIM(SUBSTITUTE(SUBSTITUTE(SUBSTITUTE(SUBSTITUTE(SUBSTITUTE(SUBSTITUTE(SUBSTITUTE(SUBSTITUTE(SUBSTITUTE(SUBSTITUTE(SUBSTITUTE(SUBSTITUTE(SUBSTITUTE(SUBSTITUTE(TRIM($B3762&amp;""),CHAR(10)," "),CHAR(13)," "),"."," "),";"," "),","," "),"/"," "),"+"," "),"-"," "),"  "," "),"  "," "),"  "," "),"  "," "),"  "," "),"  "," "))," ","|")&amp;"|")</f>
        <v/>
      </c>
      <c r="AD3762">
        <f>TRIM($I3762&amp;"")</f>
        <v/>
      </c>
    </row>
    <row r="3763" ht="36" customHeight="1">
      <c r="A3763" s="14" t="n">
        <v>46230</v>
      </c>
      <c r="B3763" s="6" t="inlineStr">
        <is>
          <t>10292</t>
        </is>
      </c>
      <c r="C3763" s="6" t="inlineStr">
        <is>
          <t>M/C 0731 (VERMELHO)</t>
        </is>
      </c>
      <c r="D3763" s="6" t="inlineStr">
        <is>
          <t>9 COLADEIRAS</t>
        </is>
      </c>
      <c r="E3763" s="6" t="n">
        <v>30006110</v>
      </c>
      <c r="F3763" s="6" t="inlineStr">
        <is>
          <t>PE FRONTAL 430X(108)51X25 MDF (DIR) SANTIAGO NEW</t>
        </is>
      </c>
      <c r="G3763" s="6" t="inlineStr">
        <is>
          <t>9 COLADEIRAS</t>
        </is>
      </c>
      <c r="H3763" s="6" t="inlineStr">
        <is>
          <t>9 COLADEIRAS</t>
        </is>
      </c>
      <c r="I3763" s="4" t="inlineStr">
        <is>
          <t>9 COLADEIRAS</t>
        </is>
      </c>
      <c r="J3763" s="4" t="n">
        <v>700</v>
      </c>
      <c r="K3763" s="6" t="n"/>
      <c r="L3763" s="6" t="n"/>
      <c r="M3763" s="6" t="n"/>
      <c r="N3763" s="6" t="n">
        <v>46226</v>
      </c>
      <c r="O3763" s="6" t="n">
        <v>700</v>
      </c>
      <c r="P3763" s="6" t="n"/>
      <c r="Q3763" s="6" t="n"/>
      <c r="R3763" s="6" t="n"/>
      <c r="S3763" s="6" t="n"/>
      <c r="T3763" s="6">
        <f>IF(OR($J3763="",$O3763=""),"",$O3763/$J3763)</f>
        <v/>
      </c>
      <c r="U3763" s="6" t="inlineStr">
        <is>
          <t>Concluído</t>
        </is>
      </c>
      <c r="V3763" s="6" t="n"/>
      <c r="W3763" s="6" t="n"/>
      <c r="X3763" s="6" t="n"/>
      <c r="Y3763" s="6" t="n"/>
      <c r="Z3763" s="6" t="n"/>
      <c r="AA3763" s="5" t="n"/>
      <c r="AB3763" s="6">
        <f>B3763&amp;"|"&amp;I3763</f>
        <v/>
      </c>
      <c r="AC3763">
        <f>IF($B3763="","","|"&amp;SUBSTITUTE(TRIM(SUBSTITUTE(SUBSTITUTE(SUBSTITUTE(SUBSTITUTE(SUBSTITUTE(SUBSTITUTE(SUBSTITUTE(SUBSTITUTE(SUBSTITUTE(SUBSTITUTE(SUBSTITUTE(SUBSTITUTE(SUBSTITUTE(SUBSTITUTE(TRIM($B3763&amp;""),CHAR(10)," "),CHAR(13)," "),"."," "),";"," "),","," "),"/"," "),"+"," "),"-"," "),"  "," "),"  "," "),"  "," "),"  "," "),"  "," "),"  "," "))," ","|")&amp;"|")</f>
        <v/>
      </c>
      <c r="AD3763">
        <f>TRIM($I3763&amp;"")</f>
        <v/>
      </c>
    </row>
    <row r="3764" ht="36" customHeight="1">
      <c r="A3764" s="14" t="n">
        <v>46230</v>
      </c>
      <c r="B3764" s="6" t="inlineStr">
        <is>
          <t>10292</t>
        </is>
      </c>
      <c r="C3764" s="6" t="inlineStr">
        <is>
          <t>M/C 0731 (VERMELHO)</t>
        </is>
      </c>
      <c r="D3764" s="6" t="inlineStr">
        <is>
          <t>9 COLADEIRAS</t>
        </is>
      </c>
      <c r="E3764" s="6" t="n">
        <v>30006111</v>
      </c>
      <c r="F3764" s="6" t="inlineStr">
        <is>
          <t>PE FRONTAL 430X(108)51X25MDF (ESQRD) SANTIAGO NEW</t>
        </is>
      </c>
      <c r="G3764" s="6" t="inlineStr">
        <is>
          <t>9 COLADEIRAS</t>
        </is>
      </c>
      <c r="H3764" s="6" t="inlineStr">
        <is>
          <t>9 COLADEIRAS</t>
        </is>
      </c>
      <c r="I3764" s="4" t="inlineStr">
        <is>
          <t>9 COLADEIRAS</t>
        </is>
      </c>
      <c r="J3764" s="4" t="n">
        <v>700</v>
      </c>
      <c r="K3764" s="6" t="n"/>
      <c r="L3764" s="6" t="n"/>
      <c r="M3764" s="6" t="n"/>
      <c r="N3764" s="6" t="n">
        <v>46226</v>
      </c>
      <c r="O3764" s="6" t="n">
        <v>700</v>
      </c>
      <c r="P3764" s="6" t="n"/>
      <c r="Q3764" s="6" t="n"/>
      <c r="R3764" s="6" t="n"/>
      <c r="S3764" s="6" t="n"/>
      <c r="T3764" s="6">
        <f>IF(OR($J3764="",$O3764=""),"",$O3764/$J3764)</f>
        <v/>
      </c>
      <c r="U3764" s="6" t="inlineStr">
        <is>
          <t>Concluído</t>
        </is>
      </c>
      <c r="V3764" s="6" t="n"/>
      <c r="W3764" s="6" t="n"/>
      <c r="X3764" s="6" t="n"/>
      <c r="Y3764" s="6" t="n"/>
      <c r="Z3764" s="6" t="n"/>
      <c r="AA3764" s="5" t="n"/>
      <c r="AB3764" s="6">
        <f>B3764&amp;"|"&amp;I3764</f>
        <v/>
      </c>
      <c r="AC3764">
        <f>IF($B3764="","","|"&amp;SUBSTITUTE(TRIM(SUBSTITUTE(SUBSTITUTE(SUBSTITUTE(SUBSTITUTE(SUBSTITUTE(SUBSTITUTE(SUBSTITUTE(SUBSTITUTE(SUBSTITUTE(SUBSTITUTE(SUBSTITUTE(SUBSTITUTE(SUBSTITUTE(SUBSTITUTE(TRIM($B3764&amp;""),CHAR(10)," "),CHAR(13)," "),"."," "),";"," "),","," "),"/"," "),"+"," "),"-"," "),"  "," "),"  "," "),"  "," "),"  "," "),"  "," "),"  "," "))," ","|")&amp;"|")</f>
        <v/>
      </c>
      <c r="AD3764">
        <f>TRIM($I3764&amp;"")</f>
        <v/>
      </c>
    </row>
    <row r="3765" ht="36" customHeight="1">
      <c r="A3765" s="14" t="n">
        <v>46226</v>
      </c>
      <c r="B3765" s="6" t="inlineStr">
        <is>
          <t>10290,10291,10292</t>
        </is>
      </c>
      <c r="C3765" s="6" t="inlineStr">
        <is>
          <t>M/C 0731 (VERDE)</t>
        </is>
      </c>
      <c r="D3765" s="6" t="inlineStr">
        <is>
          <t>34 CORTE DE TECIDO</t>
        </is>
      </c>
      <c r="E3765" s="6" t="n">
        <v>30001101</v>
      </c>
      <c r="F3765" s="6" t="inlineStr">
        <is>
          <t>CAPA ENCOSTO EST - CAD.VENETO/TRIESTE/NY</t>
        </is>
      </c>
      <c r="G3765" s="6" t="inlineStr">
        <is>
          <t>34 CORTE DE TECIDO</t>
        </is>
      </c>
      <c r="H3765" s="6" t="inlineStr">
        <is>
          <t>34 CORTE DE TECIDO</t>
        </is>
      </c>
      <c r="I3765" s="4" t="inlineStr">
        <is>
          <t>34 CORTE DE TECIDO</t>
        </is>
      </c>
      <c r="J3765" s="4" t="n">
        <v>50</v>
      </c>
      <c r="K3765" s="6" t="n"/>
      <c r="L3765" s="6" t="n"/>
      <c r="M3765" s="6" t="n"/>
      <c r="N3765" s="6" t="n">
        <v>46227</v>
      </c>
      <c r="O3765" s="6" t="n">
        <v>50</v>
      </c>
      <c r="P3765" s="6" t="n"/>
      <c r="Q3765" s="6" t="n"/>
      <c r="R3765" s="6" t="n"/>
      <c r="S3765" s="6" t="n"/>
      <c r="T3765" s="6">
        <f>IF(OR($J3765="",$O3765=""),"",$O3765/$J3765)</f>
        <v/>
      </c>
      <c r="U3765" s="6" t="inlineStr">
        <is>
          <t>Concluído</t>
        </is>
      </c>
      <c r="V3765" s="6" t="n"/>
      <c r="W3765" s="6" t="n"/>
      <c r="X3765" s="6" t="n"/>
      <c r="Y3765" s="6" t="n"/>
      <c r="Z3765" s="6" t="n"/>
      <c r="AA3765" s="5" t="n"/>
      <c r="AB3765" s="6">
        <f>B3765&amp;"|"&amp;I3765</f>
        <v/>
      </c>
      <c r="AC3765">
        <f>IF($B3765="","","|"&amp;SUBSTITUTE(TRIM(SUBSTITUTE(SUBSTITUTE(SUBSTITUTE(SUBSTITUTE(SUBSTITUTE(SUBSTITUTE(SUBSTITUTE(SUBSTITUTE(SUBSTITUTE(SUBSTITUTE(SUBSTITUTE(SUBSTITUTE(SUBSTITUTE(SUBSTITUTE(TRIM($B3765&amp;""),CHAR(10)," "),CHAR(13)," "),"."," "),";"," "),","," "),"/"," "),"+"," "),"-"," "),"  "," "),"  "," "),"  "," "),"  "," "),"  "," "),"  "," "))," ","|")&amp;"|")</f>
        <v/>
      </c>
      <c r="AD3765">
        <f>TRIM($I3765&amp;"")</f>
        <v/>
      </c>
    </row>
    <row r="3766" ht="36" customHeight="1">
      <c r="A3766" s="14" t="n">
        <v>46226</v>
      </c>
      <c r="B3766" s="6" t="inlineStr">
        <is>
          <t>10290,10291,10292</t>
        </is>
      </c>
      <c r="C3766" s="6" t="inlineStr">
        <is>
          <t>M/C 0731 (VERDE)</t>
        </is>
      </c>
      <c r="D3766" s="6" t="inlineStr">
        <is>
          <t>34 CORTE DE TECIDO</t>
        </is>
      </c>
      <c r="E3766" s="6" t="n">
        <v>30001110</v>
      </c>
      <c r="F3766" s="6" t="inlineStr">
        <is>
          <t>CAPA ASSENTO EST - CAD. VENETO/TRISTE/NY</t>
        </is>
      </c>
      <c r="G3766" s="6" t="inlineStr">
        <is>
          <t>34 CORTE DE TECIDO</t>
        </is>
      </c>
      <c r="H3766" s="6" t="inlineStr">
        <is>
          <t>34 CORTE DE TECIDO</t>
        </is>
      </c>
      <c r="I3766" s="4" t="inlineStr">
        <is>
          <t>34 CORTE DE TECIDO</t>
        </is>
      </c>
      <c r="J3766" s="4" t="n">
        <v>50</v>
      </c>
      <c r="K3766" s="6" t="n"/>
      <c r="L3766" s="6" t="n"/>
      <c r="M3766" s="6" t="n"/>
      <c r="N3766" s="6" t="n">
        <v>46226</v>
      </c>
      <c r="O3766" s="6" t="n">
        <v>50</v>
      </c>
      <c r="P3766" s="6" t="n"/>
      <c r="Q3766" s="6" t="n"/>
      <c r="R3766" s="6" t="n"/>
      <c r="S3766" s="6" t="n"/>
      <c r="T3766" s="6">
        <f>IF(OR($J3766="",$O3766=""),"",$O3766/$J3766)</f>
        <v/>
      </c>
      <c r="U3766" s="6" t="inlineStr">
        <is>
          <t>Concluído</t>
        </is>
      </c>
      <c r="V3766" s="6" t="n"/>
      <c r="W3766" s="6" t="n"/>
      <c r="X3766" s="6" t="n"/>
      <c r="Y3766" s="6" t="n"/>
      <c r="Z3766" s="6" t="n"/>
      <c r="AA3766" s="5" t="n"/>
      <c r="AB3766" s="6">
        <f>B3766&amp;"|"&amp;I3766</f>
        <v/>
      </c>
      <c r="AC3766">
        <f>IF($B3766="","","|"&amp;SUBSTITUTE(TRIM(SUBSTITUTE(SUBSTITUTE(SUBSTITUTE(SUBSTITUTE(SUBSTITUTE(SUBSTITUTE(SUBSTITUTE(SUBSTITUTE(SUBSTITUTE(SUBSTITUTE(SUBSTITUTE(SUBSTITUTE(SUBSTITUTE(SUBSTITUTE(TRIM($B3766&amp;""),CHAR(10)," "),CHAR(13)," "),"."," "),";"," "),","," "),"/"," "),"+"," "),"-"," "),"  "," "),"  "," "),"  "," "),"  "," "),"  "," "),"  "," "))," ","|")&amp;"|")</f>
        <v/>
      </c>
      <c r="AD3766">
        <f>TRIM($I3766&amp;"")</f>
        <v/>
      </c>
    </row>
    <row r="3767" ht="36" customHeight="1">
      <c r="A3767" s="14" t="n">
        <v>46226</v>
      </c>
      <c r="B3767" s="6" t="inlineStr">
        <is>
          <t>10290,10291,10292</t>
        </is>
      </c>
      <c r="C3767" s="6" t="inlineStr">
        <is>
          <t>M/C 0731 (VERDE)</t>
        </is>
      </c>
      <c r="D3767" s="6" t="inlineStr">
        <is>
          <t>34 CORTE DE TECIDO</t>
        </is>
      </c>
      <c r="E3767" s="6" t="n">
        <v>30001210</v>
      </c>
      <c r="F3767" s="6" t="inlineStr">
        <is>
          <t>CAPA ASSENTO ESTOF - CAD. CRE/MON./TOP. PI</t>
        </is>
      </c>
      <c r="G3767" s="6" t="inlineStr">
        <is>
          <t>34 CORTE DE TECIDO</t>
        </is>
      </c>
      <c r="H3767" s="6" t="inlineStr">
        <is>
          <t>34 CORTE DE TECIDO</t>
        </is>
      </c>
      <c r="I3767" s="4" t="inlineStr">
        <is>
          <t>34 CORTE DE TECIDO</t>
        </is>
      </c>
      <c r="J3767" s="4" t="n">
        <v>18</v>
      </c>
      <c r="K3767" s="6" t="n"/>
      <c r="L3767" s="6" t="n"/>
      <c r="M3767" s="6" t="n"/>
      <c r="N3767" s="6" t="n">
        <v>46226</v>
      </c>
      <c r="O3767" s="6" t="n">
        <v>18</v>
      </c>
      <c r="P3767" s="6" t="n"/>
      <c r="Q3767" s="6" t="n"/>
      <c r="R3767" s="6" t="n"/>
      <c r="S3767" s="6" t="n"/>
      <c r="T3767" s="6">
        <f>IF(OR($J3767="",$O3767=""),"",$O3767/$J3767)</f>
        <v/>
      </c>
      <c r="U3767" s="6" t="inlineStr">
        <is>
          <t>Concluído</t>
        </is>
      </c>
      <c r="V3767" s="6" t="n"/>
      <c r="W3767" s="6" t="n"/>
      <c r="X3767" s="6" t="n"/>
      <c r="Y3767" s="6" t="n"/>
      <c r="Z3767" s="6" t="n"/>
      <c r="AA3767" s="5" t="n"/>
      <c r="AB3767" s="6">
        <f>B3767&amp;"|"&amp;I3767</f>
        <v/>
      </c>
      <c r="AC3767">
        <f>IF($B3767="","","|"&amp;SUBSTITUTE(TRIM(SUBSTITUTE(SUBSTITUTE(SUBSTITUTE(SUBSTITUTE(SUBSTITUTE(SUBSTITUTE(SUBSTITUTE(SUBSTITUTE(SUBSTITUTE(SUBSTITUTE(SUBSTITUTE(SUBSTITUTE(SUBSTITUTE(SUBSTITUTE(TRIM($B3767&amp;""),CHAR(10)," "),CHAR(13)," "),"."," "),";"," "),","," "),"/"," "),"+"," "),"-"," "),"  "," "),"  "," "),"  "," "),"  "," "),"  "," "),"  "," "))," ","|")&amp;"|")</f>
        <v/>
      </c>
      <c r="AD3767">
        <f>TRIM($I3767&amp;"")</f>
        <v/>
      </c>
    </row>
    <row r="3768" ht="36" customHeight="1">
      <c r="A3768" s="14" t="n">
        <v>46226</v>
      </c>
      <c r="B3768" s="6" t="inlineStr">
        <is>
          <t>10290,10291,10292</t>
        </is>
      </c>
      <c r="C3768" s="6" t="inlineStr">
        <is>
          <t>M/C 0731 (VERDE)</t>
        </is>
      </c>
      <c r="D3768" s="6" t="inlineStr">
        <is>
          <t>34 CORTE DE TECIDO</t>
        </is>
      </c>
      <c r="E3768" s="6" t="n">
        <v>30001315</v>
      </c>
      <c r="F3768" s="6" t="inlineStr">
        <is>
          <t>CAPA ASSENTO ESTOF H - CAD. DUB./MIL./GRECIA</t>
        </is>
      </c>
      <c r="G3768" s="6" t="inlineStr">
        <is>
          <t>34 CORTE DE TECIDO</t>
        </is>
      </c>
      <c r="H3768" s="6" t="inlineStr">
        <is>
          <t>34 CORTE DE TECIDO</t>
        </is>
      </c>
      <c r="I3768" s="4" t="inlineStr">
        <is>
          <t>34 CORTE DE TECIDO</t>
        </is>
      </c>
      <c r="J3768" s="4" t="n">
        <v>6</v>
      </c>
      <c r="K3768" s="6" t="n"/>
      <c r="L3768" s="6" t="n"/>
      <c r="M3768" s="6" t="n"/>
      <c r="N3768" s="6" t="n">
        <v>46226</v>
      </c>
      <c r="O3768" s="6" t="n">
        <v>6</v>
      </c>
      <c r="P3768" s="6" t="n"/>
      <c r="Q3768" s="6" t="n"/>
      <c r="R3768" s="6" t="n"/>
      <c r="S3768" s="6" t="n"/>
      <c r="T3768" s="6">
        <f>IF(OR($J3768="",$O3768=""),"",$O3768/$J3768)</f>
        <v/>
      </c>
      <c r="U3768" s="6" t="inlineStr">
        <is>
          <t>Concluído</t>
        </is>
      </c>
      <c r="V3768" s="6" t="n"/>
      <c r="W3768" s="6" t="n"/>
      <c r="X3768" s="6" t="n"/>
      <c r="Y3768" s="6" t="n"/>
      <c r="Z3768" s="6" t="n"/>
      <c r="AA3768" s="5" t="n"/>
      <c r="AB3768" s="6">
        <f>B3768&amp;"|"&amp;I3768</f>
        <v/>
      </c>
      <c r="AC3768">
        <f>IF($B3768="","","|"&amp;SUBSTITUTE(TRIM(SUBSTITUTE(SUBSTITUTE(SUBSTITUTE(SUBSTITUTE(SUBSTITUTE(SUBSTITUTE(SUBSTITUTE(SUBSTITUTE(SUBSTITUTE(SUBSTITUTE(SUBSTITUTE(SUBSTITUTE(SUBSTITUTE(SUBSTITUTE(TRIM($B3768&amp;""),CHAR(10)," "),CHAR(13)," "),"."," "),";"," "),","," "),"/"," "),"+"," "),"-"," "),"  "," "),"  "," "),"  "," "),"  "," "),"  "," "),"  "," "))," ","|")&amp;"|")</f>
        <v/>
      </c>
      <c r="AD3768">
        <f>TRIM($I3768&amp;"")</f>
        <v/>
      </c>
    </row>
    <row r="3769" ht="36" customHeight="1">
      <c r="A3769" s="14" t="n">
        <v>46226</v>
      </c>
      <c r="B3769" s="6" t="inlineStr">
        <is>
          <t>10290,10291,10292</t>
        </is>
      </c>
      <c r="C3769" s="6" t="inlineStr">
        <is>
          <t>M/C 0731 (VERDE)</t>
        </is>
      </c>
      <c r="D3769" s="6" t="inlineStr">
        <is>
          <t>34 CORTE DE TECIDO</t>
        </is>
      </c>
      <c r="E3769" s="6" t="n">
        <v>30001601</v>
      </c>
      <c r="F3769" s="6" t="inlineStr">
        <is>
          <t>CAPA ENCOSTO ESTOFADO - CAD CRETA PÉ INTEIRO</t>
        </is>
      </c>
      <c r="G3769" s="6" t="inlineStr">
        <is>
          <t>34 CORTE DE TECIDO</t>
        </is>
      </c>
      <c r="H3769" s="6" t="inlineStr">
        <is>
          <t>34 CORTE DE TECIDO</t>
        </is>
      </c>
      <c r="I3769" s="4" t="inlineStr">
        <is>
          <t>34 CORTE DE TECIDO</t>
        </is>
      </c>
      <c r="J3769" s="4" t="n">
        <v>18</v>
      </c>
      <c r="K3769" s="6" t="n"/>
      <c r="L3769" s="6" t="n"/>
      <c r="M3769" s="6" t="n"/>
      <c r="N3769" s="6" t="n">
        <v>46226</v>
      </c>
      <c r="O3769" s="6" t="n">
        <v>18</v>
      </c>
      <c r="P3769" s="6" t="n"/>
      <c r="Q3769" s="6" t="n"/>
      <c r="R3769" s="6" t="n"/>
      <c r="S3769" s="6" t="n"/>
      <c r="T3769" s="6">
        <f>IF(OR($J3769="",$O3769=""),"",$O3769/$J3769)</f>
        <v/>
      </c>
      <c r="U3769" s="6" t="inlineStr">
        <is>
          <t>Concluído</t>
        </is>
      </c>
      <c r="V3769" s="6" t="n"/>
      <c r="W3769" s="6" t="n"/>
      <c r="X3769" s="6" t="n"/>
      <c r="Y3769" s="6" t="n"/>
      <c r="Z3769" s="6" t="n"/>
      <c r="AA3769" s="5" t="n"/>
      <c r="AB3769" s="6">
        <f>B3769&amp;"|"&amp;I3769</f>
        <v/>
      </c>
      <c r="AC3769">
        <f>IF($B3769="","","|"&amp;SUBSTITUTE(TRIM(SUBSTITUTE(SUBSTITUTE(SUBSTITUTE(SUBSTITUTE(SUBSTITUTE(SUBSTITUTE(SUBSTITUTE(SUBSTITUTE(SUBSTITUTE(SUBSTITUTE(SUBSTITUTE(SUBSTITUTE(SUBSTITUTE(SUBSTITUTE(TRIM($B3769&amp;""),CHAR(10)," "),CHAR(13)," "),"."," "),";"," "),","," "),"/"," "),"+"," "),"-"," "),"  "," "),"  "," "),"  "," "),"  "," "),"  "," "),"  "," "))," ","|")&amp;"|")</f>
        <v/>
      </c>
      <c r="AD3769">
        <f>TRIM($I3769&amp;"")</f>
        <v/>
      </c>
    </row>
    <row r="3770" ht="36" customHeight="1">
      <c r="A3770" s="14" t="n">
        <v>46226</v>
      </c>
      <c r="B3770" s="6" t="inlineStr">
        <is>
          <t>10290,10291,10292</t>
        </is>
      </c>
      <c r="C3770" s="6" t="inlineStr">
        <is>
          <t>M/C 0731 (VERDE)</t>
        </is>
      </c>
      <c r="D3770" s="6" t="inlineStr">
        <is>
          <t>34 CORTE DE TECIDO</t>
        </is>
      </c>
      <c r="E3770" s="6" t="n">
        <v>30001801</v>
      </c>
      <c r="F3770" s="6" t="inlineStr">
        <is>
          <t>CAPA ENCOSTO ESTOFADO - CAD ATHENAS PÉ INTEIRO</t>
        </is>
      </c>
      <c r="G3770" s="6" t="inlineStr">
        <is>
          <t>34 CORTE DE TECIDO</t>
        </is>
      </c>
      <c r="H3770" s="6" t="inlineStr">
        <is>
          <t>34 CORTE DE TECIDO</t>
        </is>
      </c>
      <c r="I3770" s="4" t="inlineStr">
        <is>
          <t>34 CORTE DE TECIDO</t>
        </is>
      </c>
      <c r="J3770" s="4" t="n">
        <v>6</v>
      </c>
      <c r="K3770" s="6" t="n"/>
      <c r="L3770" s="6" t="n"/>
      <c r="M3770" s="6" t="n"/>
      <c r="N3770" s="6" t="n">
        <v>46226</v>
      </c>
      <c r="O3770" s="6" t="n">
        <v>6</v>
      </c>
      <c r="P3770" s="6" t="n"/>
      <c r="Q3770" s="6" t="n"/>
      <c r="R3770" s="6" t="n"/>
      <c r="S3770" s="6" t="n"/>
      <c r="T3770" s="6">
        <f>IF(OR($J3770="",$O3770=""),"",$O3770/$J3770)</f>
        <v/>
      </c>
      <c r="U3770" s="6" t="inlineStr">
        <is>
          <t>Concluído</t>
        </is>
      </c>
      <c r="V3770" s="6" t="n"/>
      <c r="W3770" s="6" t="n"/>
      <c r="X3770" s="6" t="n"/>
      <c r="Y3770" s="6" t="n"/>
      <c r="Z3770" s="6" t="n"/>
      <c r="AA3770" s="5" t="n"/>
      <c r="AB3770" s="6">
        <f>B3770&amp;"|"&amp;I3770</f>
        <v/>
      </c>
      <c r="AC3770">
        <f>IF($B3770="","","|"&amp;SUBSTITUTE(TRIM(SUBSTITUTE(SUBSTITUTE(SUBSTITUTE(SUBSTITUTE(SUBSTITUTE(SUBSTITUTE(SUBSTITUTE(SUBSTITUTE(SUBSTITUTE(SUBSTITUTE(SUBSTITUTE(SUBSTITUTE(SUBSTITUTE(SUBSTITUTE(TRIM($B3770&amp;""),CHAR(10)," "),CHAR(13)," "),"."," "),";"," "),","," "),"/"," "),"+"," "),"-"," "),"  "," "),"  "," "),"  "," "),"  "," "),"  "," "),"  "," "))," ","|")&amp;"|")</f>
        <v/>
      </c>
      <c r="AD3770">
        <f>TRIM($I3770&amp;"")</f>
        <v/>
      </c>
    </row>
    <row r="3771" ht="36" customHeight="1">
      <c r="A3771" s="14" t="n">
        <v>46226</v>
      </c>
      <c r="B3771" s="6" t="inlineStr">
        <is>
          <t>10290,10291,10292</t>
        </is>
      </c>
      <c r="C3771" s="6" t="inlineStr">
        <is>
          <t>M/C 0731 (VERDE)</t>
        </is>
      </c>
      <c r="D3771" s="6" t="inlineStr">
        <is>
          <t>34 CORTE DE TECIDO</t>
        </is>
      </c>
      <c r="E3771" s="6" t="n">
        <v>30001810</v>
      </c>
      <c r="F3771" s="6" t="inlineStr">
        <is>
          <t>CAPA ASSENTO ESTOFADO - CAD. ATHENAS PÉ INTEIRO</t>
        </is>
      </c>
      <c r="G3771" s="6" t="inlineStr">
        <is>
          <t>34 CORTE DE TECIDO</t>
        </is>
      </c>
      <c r="H3771" s="6" t="inlineStr">
        <is>
          <t>34 CORTE DE TECIDO</t>
        </is>
      </c>
      <c r="I3771" s="4" t="inlineStr">
        <is>
          <t>34 CORTE DE TECIDO</t>
        </is>
      </c>
      <c r="J3771" s="4" t="n">
        <v>6</v>
      </c>
      <c r="K3771" s="6" t="n"/>
      <c r="L3771" s="6" t="n"/>
      <c r="M3771" s="6" t="n"/>
      <c r="N3771" s="6" t="n">
        <v>46226</v>
      </c>
      <c r="O3771" s="6" t="n">
        <v>6</v>
      </c>
      <c r="P3771" s="6" t="n"/>
      <c r="Q3771" s="6" t="n"/>
      <c r="R3771" s="6" t="n"/>
      <c r="S3771" s="6" t="n"/>
      <c r="T3771" s="6">
        <f>IF(OR($J3771="",$O3771=""),"",$O3771/$J3771)</f>
        <v/>
      </c>
      <c r="U3771" s="6" t="inlineStr">
        <is>
          <t>Concluído</t>
        </is>
      </c>
      <c r="V3771" s="6" t="n"/>
      <c r="W3771" s="6" t="n"/>
      <c r="X3771" s="6" t="n"/>
      <c r="Y3771" s="6" t="n"/>
      <c r="Z3771" s="6" t="n"/>
      <c r="AA3771" s="5" t="n"/>
      <c r="AB3771" s="6">
        <f>B3771&amp;"|"&amp;I3771</f>
        <v/>
      </c>
      <c r="AC3771">
        <f>IF($B3771="","","|"&amp;SUBSTITUTE(TRIM(SUBSTITUTE(SUBSTITUTE(SUBSTITUTE(SUBSTITUTE(SUBSTITUTE(SUBSTITUTE(SUBSTITUTE(SUBSTITUTE(SUBSTITUTE(SUBSTITUTE(SUBSTITUTE(SUBSTITUTE(SUBSTITUTE(SUBSTITUTE(TRIM($B3771&amp;""),CHAR(10)," "),CHAR(13)," "),"."," "),";"," "),","," "),"/"," "),"+"," "),"-"," "),"  "," "),"  "," "),"  "," "),"  "," "),"  "," "),"  "," "))," ","|")&amp;"|")</f>
        <v/>
      </c>
      <c r="AD3771">
        <f>TRIM($I3771&amp;"")</f>
        <v/>
      </c>
    </row>
    <row r="3772" ht="36" customHeight="1">
      <c r="A3772" s="14" t="n">
        <v>46226</v>
      </c>
      <c r="B3772" s="6" t="inlineStr">
        <is>
          <t>10290,10291,10292</t>
        </is>
      </c>
      <c r="C3772" s="6" t="inlineStr">
        <is>
          <t>M/C 0731 (VERDE)</t>
        </is>
      </c>
      <c r="D3772" s="6" t="inlineStr">
        <is>
          <t>34 CORTE DE TECIDO</t>
        </is>
      </c>
      <c r="E3772" s="6" t="n">
        <v>30003111</v>
      </c>
      <c r="F3772" s="6" t="inlineStr">
        <is>
          <t>CAPA ENCOSTO ESTOFADO - CAD. GRECIA</t>
        </is>
      </c>
      <c r="G3772" s="6" t="inlineStr">
        <is>
          <t>34 CORTE DE TECIDO</t>
        </is>
      </c>
      <c r="H3772" s="6" t="inlineStr">
        <is>
          <t>34 CORTE DE TECIDO</t>
        </is>
      </c>
      <c r="I3772" s="4" t="inlineStr">
        <is>
          <t>34 CORTE DE TECIDO</t>
        </is>
      </c>
      <c r="J3772" s="4" t="n">
        <v>6</v>
      </c>
      <c r="K3772" s="6" t="n"/>
      <c r="L3772" s="6" t="n"/>
      <c r="M3772" s="6" t="n"/>
      <c r="N3772" s="6" t="n">
        <v>46226</v>
      </c>
      <c r="O3772" s="6" t="n">
        <v>6</v>
      </c>
      <c r="P3772" s="6" t="n"/>
      <c r="Q3772" s="6" t="n"/>
      <c r="R3772" s="6" t="n"/>
      <c r="S3772" s="6" t="n"/>
      <c r="T3772" s="6">
        <f>IF(OR($J3772="",$O3772=""),"",$O3772/$J3772)</f>
        <v/>
      </c>
      <c r="U3772" s="6" t="inlineStr">
        <is>
          <t>Concluído</t>
        </is>
      </c>
      <c r="V3772" s="6" t="n"/>
      <c r="W3772" s="6" t="n"/>
      <c r="X3772" s="6" t="n"/>
      <c r="Y3772" s="6" t="n"/>
      <c r="Z3772" s="6" t="n"/>
      <c r="AA3772" s="5" t="n"/>
      <c r="AB3772" s="6">
        <f>B3772&amp;"|"&amp;I3772</f>
        <v/>
      </c>
      <c r="AC3772">
        <f>IF($B3772="","","|"&amp;SUBSTITUTE(TRIM(SUBSTITUTE(SUBSTITUTE(SUBSTITUTE(SUBSTITUTE(SUBSTITUTE(SUBSTITUTE(SUBSTITUTE(SUBSTITUTE(SUBSTITUTE(SUBSTITUTE(SUBSTITUTE(SUBSTITUTE(SUBSTITUTE(SUBSTITUTE(TRIM($B3772&amp;""),CHAR(10)," "),CHAR(13)," "),"."," "),";"," "),","," "),"/"," "),"+"," "),"-"," "),"  "," "),"  "," "),"  "," "),"  "," "),"  "," "),"  "," "))," ","|")&amp;"|")</f>
        <v/>
      </c>
      <c r="AD3772">
        <f>TRIM($I3772&amp;"")</f>
        <v/>
      </c>
    </row>
    <row r="3773" ht="36" customHeight="1">
      <c r="A3773" s="14" t="n">
        <v>46226</v>
      </c>
      <c r="B3773" s="6" t="inlineStr">
        <is>
          <t>10290,10291,10292</t>
        </is>
      </c>
      <c r="C3773" s="6" t="inlineStr">
        <is>
          <t>M/C 0731 (VERDE)</t>
        </is>
      </c>
      <c r="D3773" s="6" t="inlineStr">
        <is>
          <t>34 CORTE DE TECIDO</t>
        </is>
      </c>
      <c r="E3773" s="6" t="n">
        <v>30003710</v>
      </c>
      <c r="F3773" s="6" t="inlineStr">
        <is>
          <t>FUNDO CADEIRA TNT SERIGRAFADO - 410X410 - MADEIRA</t>
        </is>
      </c>
      <c r="G3773" s="6" t="inlineStr">
        <is>
          <t>34 CORTE DE TECIDO</t>
        </is>
      </c>
      <c r="H3773" s="6" t="inlineStr">
        <is>
          <t>34 CORTE DE TECIDO</t>
        </is>
      </c>
      <c r="I3773" s="4" t="inlineStr">
        <is>
          <t>34 CORTE DE TECIDO</t>
        </is>
      </c>
      <c r="J3773" s="4" t="n">
        <v>1580</v>
      </c>
      <c r="K3773" s="6" t="n"/>
      <c r="L3773" s="6" t="n"/>
      <c r="M3773" s="6" t="n"/>
      <c r="N3773" s="6" t="n">
        <v>46226</v>
      </c>
      <c r="O3773" s="6" t="n">
        <v>1580</v>
      </c>
      <c r="P3773" s="6" t="n"/>
      <c r="Q3773" s="6" t="n"/>
      <c r="R3773" s="6" t="n"/>
      <c r="S3773" s="6" t="n"/>
      <c r="T3773" s="6">
        <f>IF(OR($J3773="",$O3773=""),"",$O3773/$J3773)</f>
        <v/>
      </c>
      <c r="U3773" s="6" t="inlineStr">
        <is>
          <t>Concluído</t>
        </is>
      </c>
      <c r="V3773" s="6" t="n"/>
      <c r="W3773" s="6" t="n"/>
      <c r="X3773" s="6" t="n"/>
      <c r="Y3773" s="6" t="n"/>
      <c r="Z3773" s="6" t="n"/>
      <c r="AA3773" s="5" t="n"/>
      <c r="AB3773" s="6">
        <f>B3773&amp;"|"&amp;I3773</f>
        <v/>
      </c>
      <c r="AC3773">
        <f>IF($B3773="","","|"&amp;SUBSTITUTE(TRIM(SUBSTITUTE(SUBSTITUTE(SUBSTITUTE(SUBSTITUTE(SUBSTITUTE(SUBSTITUTE(SUBSTITUTE(SUBSTITUTE(SUBSTITUTE(SUBSTITUTE(SUBSTITUTE(SUBSTITUTE(SUBSTITUTE(SUBSTITUTE(TRIM($B3773&amp;""),CHAR(10)," "),CHAR(13)," "),"."," "),";"," "),","," "),"/"," "),"+"," "),"-"," "),"  "," "),"  "," "),"  "," "),"  "," "),"  "," "),"  "," "))," ","|")&amp;"|")</f>
        <v/>
      </c>
      <c r="AD3773">
        <f>TRIM($I3773&amp;"")</f>
        <v/>
      </c>
    </row>
    <row r="3774" ht="36" customHeight="1">
      <c r="A3774" s="14" t="n">
        <v>46226</v>
      </c>
      <c r="B3774" s="6" t="inlineStr">
        <is>
          <t>10290,10291,10292</t>
        </is>
      </c>
      <c r="C3774" s="6" t="inlineStr">
        <is>
          <t>M/C 0731 (VERDE)</t>
        </is>
      </c>
      <c r="D3774" s="6" t="inlineStr">
        <is>
          <t>34 CORTE DE TECIDO</t>
        </is>
      </c>
      <c r="E3774" s="6" t="n">
        <v>30004808</v>
      </c>
      <c r="F3774" s="6" t="inlineStr">
        <is>
          <t>CAPA ASSENTO - CAD SANTIAGO</t>
        </is>
      </c>
      <c r="G3774" s="6" t="inlineStr">
        <is>
          <t>34 CORTE DE TECIDO</t>
        </is>
      </c>
      <c r="H3774" s="6" t="inlineStr">
        <is>
          <t>34 CORTE DE TECIDO</t>
        </is>
      </c>
      <c r="I3774" s="4" t="inlineStr">
        <is>
          <t>34 CORTE DE TECIDO</t>
        </is>
      </c>
      <c r="J3774" s="4" t="n">
        <v>32</v>
      </c>
      <c r="K3774" s="6" t="n"/>
      <c r="L3774" s="6" t="n"/>
      <c r="M3774" s="6" t="n"/>
      <c r="N3774" s="6" t="n">
        <v>46226</v>
      </c>
      <c r="O3774" s="6" t="n">
        <v>32</v>
      </c>
      <c r="P3774" s="6" t="n"/>
      <c r="Q3774" s="6" t="n"/>
      <c r="R3774" s="6" t="n"/>
      <c r="S3774" s="6" t="n"/>
      <c r="T3774" s="6">
        <f>IF(OR($J3774="",$O3774=""),"",$O3774/$J3774)</f>
        <v/>
      </c>
      <c r="U3774" s="6" t="inlineStr">
        <is>
          <t>Concluído</t>
        </is>
      </c>
      <c r="V3774" s="6" t="n"/>
      <c r="W3774" s="6" t="n"/>
      <c r="X3774" s="6" t="n"/>
      <c r="Y3774" s="6" t="n"/>
      <c r="Z3774" s="6" t="n"/>
      <c r="AA3774" s="5" t="n"/>
      <c r="AB3774" s="6">
        <f>B3774&amp;"|"&amp;I3774</f>
        <v/>
      </c>
      <c r="AC3774">
        <f>IF($B3774="","","|"&amp;SUBSTITUTE(TRIM(SUBSTITUTE(SUBSTITUTE(SUBSTITUTE(SUBSTITUTE(SUBSTITUTE(SUBSTITUTE(SUBSTITUTE(SUBSTITUTE(SUBSTITUTE(SUBSTITUTE(SUBSTITUTE(SUBSTITUTE(SUBSTITUTE(SUBSTITUTE(TRIM($B3774&amp;""),CHAR(10)," "),CHAR(13)," "),"."," "),";"," "),","," "),"/"," "),"+"," "),"-"," "),"  "," "),"  "," "),"  "," "),"  "," "),"  "," "),"  "," "))," ","|")&amp;"|")</f>
        <v/>
      </c>
      <c r="AD3774">
        <f>TRIM($I3774&amp;"")</f>
        <v/>
      </c>
    </row>
    <row r="3775" ht="36" customHeight="1">
      <c r="A3775" s="14" t="n">
        <v>46226</v>
      </c>
      <c r="B3775" s="6" t="inlineStr">
        <is>
          <t>10290,10291,10292</t>
        </is>
      </c>
      <c r="C3775" s="6" t="inlineStr">
        <is>
          <t>M/C 0731 (VERDE)</t>
        </is>
      </c>
      <c r="D3775" s="6" t="inlineStr">
        <is>
          <t>34 CORTE DE TECIDO</t>
        </is>
      </c>
      <c r="E3775" s="6" t="n">
        <v>30004810</v>
      </c>
      <c r="F3775" s="6" t="inlineStr">
        <is>
          <t>FUNDO CADEIRA TNT SERIGRAFADO - 410X360 - MDF</t>
        </is>
      </c>
      <c r="G3775" s="6" t="inlineStr">
        <is>
          <t>34 CORTE DE TECIDO</t>
        </is>
      </c>
      <c r="H3775" s="6" t="inlineStr">
        <is>
          <t>34 CORTE DE TECIDO</t>
        </is>
      </c>
      <c r="I3775" s="4" t="inlineStr">
        <is>
          <t>34 CORTE DE TECIDO</t>
        </is>
      </c>
      <c r="J3775" s="4" t="n">
        <v>1036</v>
      </c>
      <c r="K3775" s="6" t="n"/>
      <c r="L3775" s="6" t="n"/>
      <c r="M3775" s="6" t="n"/>
      <c r="N3775" s="6" t="n">
        <v>46226</v>
      </c>
      <c r="O3775" s="6" t="n">
        <v>1036</v>
      </c>
      <c r="P3775" s="6" t="n"/>
      <c r="Q3775" s="6" t="n"/>
      <c r="R3775" s="6" t="n"/>
      <c r="S3775" s="6" t="n"/>
      <c r="T3775" s="6">
        <f>IF(OR($J3775="",$O3775=""),"",$O3775/$J3775)</f>
        <v/>
      </c>
      <c r="U3775" s="6" t="inlineStr">
        <is>
          <t>Concluído</t>
        </is>
      </c>
      <c r="V3775" s="6" t="n"/>
      <c r="W3775" s="6" t="n"/>
      <c r="X3775" s="6" t="n"/>
      <c r="Y3775" s="6" t="n"/>
      <c r="Z3775" s="6" t="n"/>
      <c r="AA3775" s="5" t="n"/>
      <c r="AB3775" s="6">
        <f>B3775&amp;"|"&amp;I3775</f>
        <v/>
      </c>
      <c r="AC3775">
        <f>IF($B3775="","","|"&amp;SUBSTITUTE(TRIM(SUBSTITUTE(SUBSTITUTE(SUBSTITUTE(SUBSTITUTE(SUBSTITUTE(SUBSTITUTE(SUBSTITUTE(SUBSTITUTE(SUBSTITUTE(SUBSTITUTE(SUBSTITUTE(SUBSTITUTE(SUBSTITUTE(SUBSTITUTE(TRIM($B3775&amp;""),CHAR(10)," "),CHAR(13)," "),"."," "),";"," "),","," "),"/"," "),"+"," "),"-"," "),"  "," "),"  "," "),"  "," "),"  "," "),"  "," "),"  "," "))," ","|")&amp;"|")</f>
        <v/>
      </c>
      <c r="AD3775">
        <f>TRIM($I3775&amp;"")</f>
        <v/>
      </c>
    </row>
    <row r="3776" ht="36" customHeight="1">
      <c r="A3776" s="14" t="n">
        <v>46226</v>
      </c>
      <c r="B3776" s="6" t="inlineStr">
        <is>
          <t>10290,10291,10292</t>
        </is>
      </c>
      <c r="C3776" s="6" t="inlineStr">
        <is>
          <t>M/C 0731 (VERDE)</t>
        </is>
      </c>
      <c r="D3776" s="6" t="inlineStr">
        <is>
          <t>34 CORTE DE TECIDO</t>
        </is>
      </c>
      <c r="E3776" s="6" t="n">
        <v>30006106</v>
      </c>
      <c r="F3776" s="6" t="inlineStr">
        <is>
          <t>TELINHA ENCOSTO - CADEIRA SANTIAGO NEW</t>
        </is>
      </c>
      <c r="G3776" s="6" t="inlineStr">
        <is>
          <t>34 CORTE DE TECIDO</t>
        </is>
      </c>
      <c r="H3776" s="6" t="inlineStr">
        <is>
          <t>34 CORTE DE TECIDO</t>
        </is>
      </c>
      <c r="I3776" s="4" t="inlineStr">
        <is>
          <t>34 CORTE DE TECIDO</t>
        </is>
      </c>
      <c r="J3776" s="4" t="n">
        <v>1580</v>
      </c>
      <c r="K3776" s="6" t="n"/>
      <c r="L3776" s="6" t="n"/>
      <c r="M3776" s="6" t="n"/>
      <c r="N3776" s="6" t="n">
        <v>46226</v>
      </c>
      <c r="O3776" s="6" t="n">
        <v>1580</v>
      </c>
      <c r="P3776" s="6" t="n"/>
      <c r="Q3776" s="6" t="n"/>
      <c r="R3776" s="6" t="n"/>
      <c r="S3776" s="6" t="n"/>
      <c r="T3776" s="6">
        <f>IF(OR($J3776="",$O3776=""),"",$O3776/$J3776)</f>
        <v/>
      </c>
      <c r="U3776" s="6" t="inlineStr">
        <is>
          <t>Concluído</t>
        </is>
      </c>
      <c r="V3776" s="6" t="n"/>
      <c r="W3776" s="6" t="n"/>
      <c r="X3776" s="6" t="n"/>
      <c r="Y3776" s="6" t="n"/>
      <c r="Z3776" s="6" t="n"/>
      <c r="AA3776" s="5" t="n"/>
      <c r="AB3776" s="6">
        <f>B3776&amp;"|"&amp;I3776</f>
        <v/>
      </c>
      <c r="AC3776">
        <f>IF($B3776="","","|"&amp;SUBSTITUTE(TRIM(SUBSTITUTE(SUBSTITUTE(SUBSTITUTE(SUBSTITUTE(SUBSTITUTE(SUBSTITUTE(SUBSTITUTE(SUBSTITUTE(SUBSTITUTE(SUBSTITUTE(SUBSTITUTE(SUBSTITUTE(SUBSTITUTE(SUBSTITUTE(TRIM($B3776&amp;""),CHAR(10)," "),CHAR(13)," "),"."," "),";"," "),","," "),"/"," "),"+"," "),"-"," "),"  "," "),"  "," "),"  "," "),"  "," "),"  "," "),"  "," "))," ","|")&amp;"|")</f>
        <v/>
      </c>
      <c r="AD3776">
        <f>TRIM($I3776&amp;"")</f>
        <v/>
      </c>
    </row>
    <row r="3777" ht="24" customHeight="1">
      <c r="A3777" s="14" t="n">
        <v>46226</v>
      </c>
      <c r="B3777" s="6" t="inlineStr">
        <is>
          <t>10290</t>
        </is>
      </c>
      <c r="C3777" s="6" t="inlineStr">
        <is>
          <t>M/C 0729 (BEGE)</t>
        </is>
      </c>
      <c r="D3777" s="6" t="inlineStr">
        <is>
          <t>17 COSTURA</t>
        </is>
      </c>
      <c r="E3777" s="6" t="n">
        <v>30001101</v>
      </c>
      <c r="F3777" s="6" t="inlineStr">
        <is>
          <t>CAPA ENCOSTO EST - CAD.VENETO/TRIESTE/NY</t>
        </is>
      </c>
      <c r="G3777" s="6" t="inlineStr">
        <is>
          <t>17 COSTURA</t>
        </is>
      </c>
      <c r="H3777" s="6" t="inlineStr">
        <is>
          <t>17 COSTURA</t>
        </is>
      </c>
      <c r="I3777" s="4" t="inlineStr">
        <is>
          <t>17 COSTURA</t>
        </is>
      </c>
      <c r="J3777" s="4" t="n">
        <v>50</v>
      </c>
      <c r="K3777" s="6" t="n"/>
      <c r="L3777" s="6" t="n"/>
      <c r="M3777" s="6" t="n"/>
      <c r="N3777" s="6" t="n">
        <v>46227</v>
      </c>
      <c r="O3777" s="6" t="n">
        <v>50</v>
      </c>
      <c r="P3777" s="6" t="n"/>
      <c r="Q3777" s="6" t="n"/>
      <c r="R3777" s="6" t="n"/>
      <c r="S3777" s="6" t="n"/>
      <c r="T3777" s="6">
        <f>IF(OR($J3777="",$O3777=""),"",$O3777/$J3777)</f>
        <v/>
      </c>
      <c r="U3777" s="6" t="inlineStr">
        <is>
          <t>Concluído</t>
        </is>
      </c>
      <c r="V3777" s="6" t="n"/>
      <c r="W3777" s="6" t="n"/>
      <c r="X3777" s="6" t="n"/>
      <c r="Y3777" s="6" t="n"/>
      <c r="Z3777" s="6" t="n"/>
      <c r="AA3777" s="5" t="n"/>
      <c r="AB3777" s="6">
        <f>B3777&amp;"|"&amp;I3777</f>
        <v/>
      </c>
      <c r="AC3777">
        <f>IF($B3777="","","|"&amp;SUBSTITUTE(TRIM(SUBSTITUTE(SUBSTITUTE(SUBSTITUTE(SUBSTITUTE(SUBSTITUTE(SUBSTITUTE(SUBSTITUTE(SUBSTITUTE(SUBSTITUTE(SUBSTITUTE(SUBSTITUTE(SUBSTITUTE(SUBSTITUTE(SUBSTITUTE(TRIM($B3777&amp;""),CHAR(10)," "),CHAR(13)," "),"."," "),";"," "),","," "),"/"," "),"+"," "),"-"," "),"  "," "),"  "," "),"  "," "),"  "," "),"  "," "),"  "," "))," ","|")&amp;"|")</f>
        <v/>
      </c>
      <c r="AD3777">
        <f>TRIM($I3777&amp;"")</f>
        <v/>
      </c>
    </row>
    <row r="3778" ht="24" customHeight="1">
      <c r="A3778" s="14" t="n">
        <v>46226</v>
      </c>
      <c r="B3778" s="6" t="inlineStr">
        <is>
          <t>10290</t>
        </is>
      </c>
      <c r="C3778" s="6" t="inlineStr">
        <is>
          <t>M/C 0729 (BEGE)</t>
        </is>
      </c>
      <c r="D3778" s="6" t="inlineStr">
        <is>
          <t>17 COSTURA</t>
        </is>
      </c>
      <c r="E3778" s="6" t="n">
        <v>30001110</v>
      </c>
      <c r="F3778" s="6" t="inlineStr">
        <is>
          <t>CAPA ASSENTO EST - CAD. VENETO/TRISTE/NY</t>
        </is>
      </c>
      <c r="G3778" s="6" t="inlineStr">
        <is>
          <t>17 COSTURA</t>
        </is>
      </c>
      <c r="H3778" s="6" t="inlineStr">
        <is>
          <t>17 COSTURA</t>
        </is>
      </c>
      <c r="I3778" s="4" t="inlineStr">
        <is>
          <t>17 COSTURA</t>
        </is>
      </c>
      <c r="J3778" s="4" t="n">
        <v>50</v>
      </c>
      <c r="K3778" s="6" t="n"/>
      <c r="L3778" s="6" t="n"/>
      <c r="M3778" s="6" t="n"/>
      <c r="N3778" s="6" t="n">
        <v>46227</v>
      </c>
      <c r="O3778" s="6" t="n">
        <v>50</v>
      </c>
      <c r="P3778" s="6" t="n"/>
      <c r="Q3778" s="6" t="n"/>
      <c r="R3778" s="6" t="n"/>
      <c r="S3778" s="6" t="n"/>
      <c r="T3778" s="6">
        <f>IF(OR($J3778="",$O3778=""),"",$O3778/$J3778)</f>
        <v/>
      </c>
      <c r="U3778" s="6" t="inlineStr">
        <is>
          <t>Concluído</t>
        </is>
      </c>
      <c r="V3778" s="6" t="n"/>
      <c r="W3778" s="6" t="n"/>
      <c r="X3778" s="6" t="n"/>
      <c r="Y3778" s="6" t="n"/>
      <c r="Z3778" s="6" t="n"/>
      <c r="AA3778" s="5" t="n"/>
      <c r="AB3778" s="6">
        <f>B3778&amp;"|"&amp;I3778</f>
        <v/>
      </c>
      <c r="AC3778">
        <f>IF($B3778="","","|"&amp;SUBSTITUTE(TRIM(SUBSTITUTE(SUBSTITUTE(SUBSTITUTE(SUBSTITUTE(SUBSTITUTE(SUBSTITUTE(SUBSTITUTE(SUBSTITUTE(SUBSTITUTE(SUBSTITUTE(SUBSTITUTE(SUBSTITUTE(SUBSTITUTE(SUBSTITUTE(TRIM($B3778&amp;""),CHAR(10)," "),CHAR(13)," "),"."," "),";"," "),","," "),"/"," "),"+"," "),"-"," "),"  "," "),"  "," "),"  "," "),"  "," "),"  "," "),"  "," "))," ","|")&amp;"|")</f>
        <v/>
      </c>
      <c r="AD3778">
        <f>TRIM($I3778&amp;"")</f>
        <v/>
      </c>
    </row>
    <row r="3779" ht="24" customHeight="1">
      <c r="A3779" s="14" t="n">
        <v>46226</v>
      </c>
      <c r="B3779" s="6" t="inlineStr">
        <is>
          <t>10291</t>
        </is>
      </c>
      <c r="C3779" s="6" t="inlineStr">
        <is>
          <t>M/C 0731 (VERDE)</t>
        </is>
      </c>
      <c r="D3779" s="6" t="inlineStr">
        <is>
          <t>17 COSTURA</t>
        </is>
      </c>
      <c r="E3779" s="6" t="n">
        <v>30001210</v>
      </c>
      <c r="F3779" s="6" t="inlineStr">
        <is>
          <t>CAPA ASSENTO ESTOF - CAD. CRE/MON./TOP. PI</t>
        </is>
      </c>
      <c r="G3779" s="6" t="inlineStr">
        <is>
          <t>17 COSTURA</t>
        </is>
      </c>
      <c r="H3779" s="6" t="inlineStr">
        <is>
          <t>17 COSTURA</t>
        </is>
      </c>
      <c r="I3779" s="4" t="inlineStr">
        <is>
          <t>17 COSTURA</t>
        </is>
      </c>
      <c r="J3779" s="4" t="n">
        <v>18</v>
      </c>
      <c r="K3779" s="6" t="n"/>
      <c r="L3779" s="6" t="n"/>
      <c r="M3779" s="6" t="n"/>
      <c r="N3779" s="6" t="n">
        <v>46227</v>
      </c>
      <c r="O3779" s="6" t="n">
        <v>18</v>
      </c>
      <c r="P3779" s="6" t="n"/>
      <c r="Q3779" s="6" t="n"/>
      <c r="R3779" s="6" t="n"/>
      <c r="S3779" s="6" t="n"/>
      <c r="T3779" s="6">
        <f>IF(OR($J3779="",$O3779=""),"",$O3779/$J3779)</f>
        <v/>
      </c>
      <c r="U3779" s="6" t="inlineStr">
        <is>
          <t>Concluído</t>
        </is>
      </c>
      <c r="V3779" s="6" t="n"/>
      <c r="W3779" s="6" t="n"/>
      <c r="X3779" s="6" t="n"/>
      <c r="Y3779" s="6" t="n"/>
      <c r="Z3779" s="6" t="n"/>
      <c r="AA3779" s="5" t="n"/>
      <c r="AB3779" s="6">
        <f>B3779&amp;"|"&amp;I3779</f>
        <v/>
      </c>
      <c r="AC3779">
        <f>IF($B3779="","","|"&amp;SUBSTITUTE(TRIM(SUBSTITUTE(SUBSTITUTE(SUBSTITUTE(SUBSTITUTE(SUBSTITUTE(SUBSTITUTE(SUBSTITUTE(SUBSTITUTE(SUBSTITUTE(SUBSTITUTE(SUBSTITUTE(SUBSTITUTE(SUBSTITUTE(SUBSTITUTE(TRIM($B3779&amp;""),CHAR(10)," "),CHAR(13)," "),"."," "),";"," "),","," "),"/"," "),"+"," "),"-"," "),"  "," "),"  "," "),"  "," "),"  "," "),"  "," "),"  "," "))," ","|")&amp;"|")</f>
        <v/>
      </c>
      <c r="AD3779">
        <f>TRIM($I3779&amp;"")</f>
        <v/>
      </c>
    </row>
    <row r="3780" ht="24" customHeight="1">
      <c r="A3780" s="14" t="n">
        <v>46226</v>
      </c>
      <c r="B3780" s="6" t="inlineStr">
        <is>
          <t>10291</t>
        </is>
      </c>
      <c r="C3780" s="6" t="inlineStr">
        <is>
          <t>M/C 0731 (VERDE)</t>
        </is>
      </c>
      <c r="D3780" s="6" t="inlineStr">
        <is>
          <t>17 COSTURA</t>
        </is>
      </c>
      <c r="E3780" s="6" t="n">
        <v>30001315</v>
      </c>
      <c r="F3780" s="6" t="inlineStr">
        <is>
          <t>CAPA ASSENTO ESTOF H - CAD. DUB./MIL./GRECIA</t>
        </is>
      </c>
      <c r="G3780" s="6" t="inlineStr">
        <is>
          <t>17 COSTURA</t>
        </is>
      </c>
      <c r="H3780" s="6" t="inlineStr">
        <is>
          <t>17 COSTURA</t>
        </is>
      </c>
      <c r="I3780" s="4" t="inlineStr">
        <is>
          <t>17 COSTURA</t>
        </is>
      </c>
      <c r="J3780" s="4" t="n">
        <v>6</v>
      </c>
      <c r="K3780" s="6" t="n"/>
      <c r="L3780" s="6" t="n"/>
      <c r="M3780" s="6" t="n"/>
      <c r="N3780" s="6" t="n">
        <v>46227</v>
      </c>
      <c r="O3780" s="6" t="n">
        <v>6</v>
      </c>
      <c r="P3780" s="6" t="n"/>
      <c r="Q3780" s="6" t="n"/>
      <c r="R3780" s="6" t="n"/>
      <c r="S3780" s="6" t="n"/>
      <c r="T3780" s="6">
        <f>IF(OR($J3780="",$O3780=""),"",$O3780/$J3780)</f>
        <v/>
      </c>
      <c r="U3780" s="6" t="inlineStr">
        <is>
          <t>Concluído</t>
        </is>
      </c>
      <c r="V3780" s="6" t="n"/>
      <c r="W3780" s="6" t="n"/>
      <c r="X3780" s="6" t="n"/>
      <c r="Y3780" s="6" t="n"/>
      <c r="Z3780" s="6" t="n"/>
      <c r="AA3780" s="5" t="n"/>
      <c r="AB3780" s="6">
        <f>B3780&amp;"|"&amp;I3780</f>
        <v/>
      </c>
      <c r="AC3780">
        <f>IF($B3780="","","|"&amp;SUBSTITUTE(TRIM(SUBSTITUTE(SUBSTITUTE(SUBSTITUTE(SUBSTITUTE(SUBSTITUTE(SUBSTITUTE(SUBSTITUTE(SUBSTITUTE(SUBSTITUTE(SUBSTITUTE(SUBSTITUTE(SUBSTITUTE(SUBSTITUTE(SUBSTITUTE(TRIM($B3780&amp;""),CHAR(10)," "),CHAR(13)," "),"."," "),";"," "),","," "),"/"," "),"+"," "),"-"," "),"  "," "),"  "," "),"  "," "),"  "," "),"  "," "),"  "," "))," ","|")&amp;"|")</f>
        <v/>
      </c>
      <c r="AD3780">
        <f>TRIM($I3780&amp;"")</f>
        <v/>
      </c>
    </row>
    <row r="3781" ht="24" customHeight="1">
      <c r="A3781" s="14" t="n">
        <v>46226</v>
      </c>
      <c r="B3781" s="6" t="inlineStr">
        <is>
          <t>10291</t>
        </is>
      </c>
      <c r="C3781" s="6" t="inlineStr">
        <is>
          <t>M/C 0731 (VERDE)</t>
        </is>
      </c>
      <c r="D3781" s="6" t="inlineStr">
        <is>
          <t>17 COSTURA</t>
        </is>
      </c>
      <c r="E3781" s="6" t="n">
        <v>30001601</v>
      </c>
      <c r="F3781" s="6" t="inlineStr">
        <is>
          <t>CAPA ENCOSTO ESTOFADO - CAD CRETA PÉ INTEIRO</t>
        </is>
      </c>
      <c r="G3781" s="6" t="inlineStr">
        <is>
          <t>17 COSTURA</t>
        </is>
      </c>
      <c r="H3781" s="6" t="inlineStr">
        <is>
          <t>17 COSTURA</t>
        </is>
      </c>
      <c r="I3781" s="4" t="inlineStr">
        <is>
          <t>17 COSTURA</t>
        </is>
      </c>
      <c r="J3781" s="4" t="n">
        <v>18</v>
      </c>
      <c r="K3781" s="6" t="n"/>
      <c r="L3781" s="6" t="n"/>
      <c r="M3781" s="6" t="n"/>
      <c r="N3781" s="6" t="n">
        <v>46227</v>
      </c>
      <c r="O3781" s="6" t="n">
        <v>18</v>
      </c>
      <c r="P3781" s="6" t="n"/>
      <c r="Q3781" s="6" t="n"/>
      <c r="R3781" s="6" t="n"/>
      <c r="S3781" s="6" t="n"/>
      <c r="T3781" s="6">
        <f>IF(OR($J3781="",$O3781=""),"",$O3781/$J3781)</f>
        <v/>
      </c>
      <c r="U3781" s="6" t="inlineStr">
        <is>
          <t>Concluído</t>
        </is>
      </c>
      <c r="V3781" s="6" t="n"/>
      <c r="W3781" s="6" t="n"/>
      <c r="X3781" s="6" t="n"/>
      <c r="Y3781" s="6" t="n"/>
      <c r="Z3781" s="6" t="n"/>
      <c r="AA3781" s="5" t="n"/>
      <c r="AB3781" s="6">
        <f>B3781&amp;"|"&amp;I3781</f>
        <v/>
      </c>
      <c r="AC3781">
        <f>IF($B3781="","","|"&amp;SUBSTITUTE(TRIM(SUBSTITUTE(SUBSTITUTE(SUBSTITUTE(SUBSTITUTE(SUBSTITUTE(SUBSTITUTE(SUBSTITUTE(SUBSTITUTE(SUBSTITUTE(SUBSTITUTE(SUBSTITUTE(SUBSTITUTE(SUBSTITUTE(SUBSTITUTE(TRIM($B3781&amp;""),CHAR(10)," "),CHAR(13)," "),"."," "),";"," "),","," "),"/"," "),"+"," "),"-"," "),"  "," "),"  "," "),"  "," "),"  "," "),"  "," "),"  "," "))," ","|")&amp;"|")</f>
        <v/>
      </c>
      <c r="AD3781">
        <f>TRIM($I3781&amp;"")</f>
        <v/>
      </c>
    </row>
    <row r="3782" ht="24" customHeight="1">
      <c r="A3782" s="14" t="n">
        <v>46226</v>
      </c>
      <c r="B3782" s="6" t="inlineStr">
        <is>
          <t>10291</t>
        </is>
      </c>
      <c r="C3782" s="6" t="inlineStr">
        <is>
          <t>M/C 0731 (VERDE)</t>
        </is>
      </c>
      <c r="D3782" s="6" t="inlineStr">
        <is>
          <t>17 COSTURA</t>
        </is>
      </c>
      <c r="E3782" s="6" t="n">
        <v>30001801</v>
      </c>
      <c r="F3782" s="6" t="inlineStr">
        <is>
          <t>CAPA ENCOSTO ESTOFADO - CAD ATHENAS PÉ INTEIRO</t>
        </is>
      </c>
      <c r="G3782" s="6" t="inlineStr">
        <is>
          <t>17 COSTURA</t>
        </is>
      </c>
      <c r="H3782" s="6" t="inlineStr">
        <is>
          <t>17 COSTURA</t>
        </is>
      </c>
      <c r="I3782" s="4" t="inlineStr">
        <is>
          <t>17 COSTURA</t>
        </is>
      </c>
      <c r="J3782" s="4" t="n">
        <v>6</v>
      </c>
      <c r="K3782" s="6" t="n"/>
      <c r="L3782" s="6" t="n"/>
      <c r="M3782" s="6" t="n"/>
      <c r="N3782" s="6" t="n">
        <v>46227</v>
      </c>
      <c r="O3782" s="6" t="n">
        <v>6</v>
      </c>
      <c r="P3782" s="6" t="n"/>
      <c r="Q3782" s="6" t="n"/>
      <c r="R3782" s="6" t="n"/>
      <c r="S3782" s="6" t="n"/>
      <c r="T3782" s="6">
        <f>IF(OR($J3782="",$O3782=""),"",$O3782/$J3782)</f>
        <v/>
      </c>
      <c r="U3782" s="6" t="inlineStr">
        <is>
          <t>Concluído</t>
        </is>
      </c>
      <c r="V3782" s="6" t="n"/>
      <c r="W3782" s="6" t="n"/>
      <c r="X3782" s="6" t="n"/>
      <c r="Y3782" s="6" t="n"/>
      <c r="Z3782" s="6" t="n"/>
      <c r="AA3782" s="5" t="n"/>
      <c r="AB3782" s="6">
        <f>B3782&amp;"|"&amp;I3782</f>
        <v/>
      </c>
      <c r="AC3782">
        <f>IF($B3782="","","|"&amp;SUBSTITUTE(TRIM(SUBSTITUTE(SUBSTITUTE(SUBSTITUTE(SUBSTITUTE(SUBSTITUTE(SUBSTITUTE(SUBSTITUTE(SUBSTITUTE(SUBSTITUTE(SUBSTITUTE(SUBSTITUTE(SUBSTITUTE(SUBSTITUTE(SUBSTITUTE(TRIM($B3782&amp;""),CHAR(10)," "),CHAR(13)," "),"."," "),";"," "),","," "),"/"," "),"+"," "),"-"," "),"  "," "),"  "," "),"  "," "),"  "," "),"  "," "),"  "," "))," ","|")&amp;"|")</f>
        <v/>
      </c>
      <c r="AD3782">
        <f>TRIM($I3782&amp;"")</f>
        <v/>
      </c>
    </row>
    <row r="3783" ht="24" customHeight="1">
      <c r="A3783" s="14" t="n">
        <v>46226</v>
      </c>
      <c r="B3783" s="6" t="inlineStr">
        <is>
          <t>10291</t>
        </is>
      </c>
      <c r="C3783" s="6" t="inlineStr">
        <is>
          <t>M/C 0731 (VERDE)</t>
        </is>
      </c>
      <c r="D3783" s="6" t="inlineStr">
        <is>
          <t>17 COSTURA</t>
        </is>
      </c>
      <c r="E3783" s="6" t="n">
        <v>30001810</v>
      </c>
      <c r="F3783" s="6" t="inlineStr">
        <is>
          <t>CAPA ASSENTO ESTOFADO - CAD. ATHENAS PÉ INTEIRO</t>
        </is>
      </c>
      <c r="G3783" s="6" t="inlineStr">
        <is>
          <t>17 COSTURA</t>
        </is>
      </c>
      <c r="H3783" s="6" t="inlineStr">
        <is>
          <t>17 COSTURA</t>
        </is>
      </c>
      <c r="I3783" s="4" t="inlineStr">
        <is>
          <t>17 COSTURA</t>
        </is>
      </c>
      <c r="J3783" s="4" t="n">
        <v>6</v>
      </c>
      <c r="K3783" s="6" t="n"/>
      <c r="L3783" s="6" t="n"/>
      <c r="M3783" s="6" t="n"/>
      <c r="N3783" s="6" t="n">
        <v>46227</v>
      </c>
      <c r="O3783" s="6" t="n">
        <v>6</v>
      </c>
      <c r="P3783" s="6" t="n"/>
      <c r="Q3783" s="6" t="n"/>
      <c r="R3783" s="6" t="n"/>
      <c r="S3783" s="6" t="n"/>
      <c r="T3783" s="6">
        <f>IF(OR($J3783="",$O3783=""),"",$O3783/$J3783)</f>
        <v/>
      </c>
      <c r="U3783" s="6" t="inlineStr">
        <is>
          <t>Concluído</t>
        </is>
      </c>
      <c r="V3783" s="6" t="n"/>
      <c r="W3783" s="6" t="n"/>
      <c r="X3783" s="6" t="n"/>
      <c r="Y3783" s="6" t="n"/>
      <c r="Z3783" s="6" t="n"/>
      <c r="AA3783" s="5" t="n"/>
      <c r="AB3783" s="6">
        <f>B3783&amp;"|"&amp;I3783</f>
        <v/>
      </c>
      <c r="AC3783">
        <f>IF($B3783="","","|"&amp;SUBSTITUTE(TRIM(SUBSTITUTE(SUBSTITUTE(SUBSTITUTE(SUBSTITUTE(SUBSTITUTE(SUBSTITUTE(SUBSTITUTE(SUBSTITUTE(SUBSTITUTE(SUBSTITUTE(SUBSTITUTE(SUBSTITUTE(SUBSTITUTE(SUBSTITUTE(TRIM($B3783&amp;""),CHAR(10)," "),CHAR(13)," "),"."," "),";"," "),","," "),"/"," "),"+"," "),"-"," "),"  "," "),"  "," "),"  "," "),"  "," "),"  "," "),"  "," "))," ","|")&amp;"|")</f>
        <v/>
      </c>
      <c r="AD3783">
        <f>TRIM($I3783&amp;"")</f>
        <v/>
      </c>
    </row>
    <row r="3784" ht="24" customHeight="1">
      <c r="A3784" s="14" t="n">
        <v>46226</v>
      </c>
      <c r="B3784" s="6" t="inlineStr">
        <is>
          <t>10291</t>
        </is>
      </c>
      <c r="C3784" s="6" t="inlineStr">
        <is>
          <t>M/C 0731 (VERDE)</t>
        </is>
      </c>
      <c r="D3784" s="6" t="inlineStr">
        <is>
          <t>17 COSTURA</t>
        </is>
      </c>
      <c r="E3784" s="6" t="n">
        <v>30003111</v>
      </c>
      <c r="F3784" s="6" t="inlineStr">
        <is>
          <t>CAPA ENCOSTO ESTOFADO - CAD. GRECIA</t>
        </is>
      </c>
      <c r="G3784" s="6" t="inlineStr">
        <is>
          <t>17 COSTURA</t>
        </is>
      </c>
      <c r="H3784" s="6" t="inlineStr">
        <is>
          <t>17 COSTURA</t>
        </is>
      </c>
      <c r="I3784" s="4" t="inlineStr">
        <is>
          <t>17 COSTURA</t>
        </is>
      </c>
      <c r="J3784" s="4" t="n">
        <v>6</v>
      </c>
      <c r="K3784" s="6" t="n"/>
      <c r="L3784" s="6" t="n"/>
      <c r="M3784" s="6" t="n"/>
      <c r="N3784" s="6" t="n">
        <v>46227</v>
      </c>
      <c r="O3784" s="6" t="n">
        <v>6</v>
      </c>
      <c r="P3784" s="6" t="n"/>
      <c r="Q3784" s="6" t="n"/>
      <c r="R3784" s="6" t="n"/>
      <c r="S3784" s="6" t="n"/>
      <c r="T3784" s="6">
        <f>IF(OR($J3784="",$O3784=""),"",$O3784/$J3784)</f>
        <v/>
      </c>
      <c r="U3784" s="6" t="inlineStr">
        <is>
          <t>Concluído</t>
        </is>
      </c>
      <c r="V3784" s="6" t="n"/>
      <c r="W3784" s="6" t="n"/>
      <c r="X3784" s="6" t="n"/>
      <c r="Y3784" s="6" t="n"/>
      <c r="Z3784" s="6" t="n"/>
      <c r="AA3784" s="5" t="n"/>
      <c r="AB3784" s="6">
        <f>B3784&amp;"|"&amp;I3784</f>
        <v/>
      </c>
      <c r="AC3784">
        <f>IF($B3784="","","|"&amp;SUBSTITUTE(TRIM(SUBSTITUTE(SUBSTITUTE(SUBSTITUTE(SUBSTITUTE(SUBSTITUTE(SUBSTITUTE(SUBSTITUTE(SUBSTITUTE(SUBSTITUTE(SUBSTITUTE(SUBSTITUTE(SUBSTITUTE(SUBSTITUTE(SUBSTITUTE(TRIM($B3784&amp;""),CHAR(10)," "),CHAR(13)," "),"."," "),";"," "),","," "),"/"," "),"+"," "),"-"," "),"  "," "),"  "," "),"  "," "),"  "," "),"  "," "),"  "," "))," ","|")&amp;"|")</f>
        <v/>
      </c>
      <c r="AD3784">
        <f>TRIM($I3784&amp;"")</f>
        <v/>
      </c>
    </row>
    <row r="3785" ht="24" customHeight="1">
      <c r="A3785" s="14" t="n">
        <v>46226</v>
      </c>
      <c r="B3785" s="6" t="inlineStr">
        <is>
          <t>10291</t>
        </is>
      </c>
      <c r="C3785" s="6" t="inlineStr">
        <is>
          <t>M/C 0731 (VERDE)</t>
        </is>
      </c>
      <c r="D3785" s="6" t="inlineStr">
        <is>
          <t>17 COSTURA</t>
        </is>
      </c>
      <c r="E3785" s="6" t="n">
        <v>30004808</v>
      </c>
      <c r="F3785" s="6" t="inlineStr">
        <is>
          <t>CAPA ASSENTO - CAD SANTIAGO</t>
        </is>
      </c>
      <c r="G3785" s="6" t="inlineStr">
        <is>
          <t>17 COSTURA</t>
        </is>
      </c>
      <c r="H3785" s="6" t="inlineStr">
        <is>
          <t>17 COSTURA</t>
        </is>
      </c>
      <c r="I3785" s="4" t="inlineStr">
        <is>
          <t>17 COSTURA</t>
        </is>
      </c>
      <c r="J3785" s="4" t="n">
        <v>32</v>
      </c>
      <c r="K3785" s="6" t="n"/>
      <c r="L3785" s="6" t="n"/>
      <c r="M3785" s="6" t="n"/>
      <c r="N3785" s="6" t="n">
        <v>46227</v>
      </c>
      <c r="O3785" s="6" t="n">
        <v>32</v>
      </c>
      <c r="P3785" s="6" t="n"/>
      <c r="Q3785" s="6" t="n"/>
      <c r="R3785" s="6" t="n"/>
      <c r="S3785" s="6" t="n"/>
      <c r="T3785" s="6">
        <f>IF(OR($J3785="",$O3785=""),"",$O3785/$J3785)</f>
        <v/>
      </c>
      <c r="U3785" s="6" t="inlineStr">
        <is>
          <t>Concluído</t>
        </is>
      </c>
      <c r="V3785" s="6" t="n"/>
      <c r="W3785" s="6" t="n"/>
      <c r="X3785" s="6" t="n"/>
      <c r="Y3785" s="6" t="n"/>
      <c r="Z3785" s="6" t="n"/>
      <c r="AA3785" s="5" t="n"/>
      <c r="AB3785" s="6">
        <f>B3785&amp;"|"&amp;I3785</f>
        <v/>
      </c>
      <c r="AC3785">
        <f>IF($B3785="","","|"&amp;SUBSTITUTE(TRIM(SUBSTITUTE(SUBSTITUTE(SUBSTITUTE(SUBSTITUTE(SUBSTITUTE(SUBSTITUTE(SUBSTITUTE(SUBSTITUTE(SUBSTITUTE(SUBSTITUTE(SUBSTITUTE(SUBSTITUTE(SUBSTITUTE(SUBSTITUTE(TRIM($B3785&amp;""),CHAR(10)," "),CHAR(13)," "),"."," "),";"," "),","," "),"/"," "),"+"," "),"-"," "),"  "," "),"  "," "),"  "," "),"  "," "),"  "," "),"  "," "))," ","|")&amp;"|")</f>
        <v/>
      </c>
      <c r="AD3785">
        <f>TRIM($I3785&amp;"")</f>
        <v/>
      </c>
    </row>
    <row r="3786" ht="24" customHeight="1">
      <c r="A3786" s="14" t="n">
        <v>46226</v>
      </c>
      <c r="B3786" s="6" t="inlineStr">
        <is>
          <t>10291</t>
        </is>
      </c>
      <c r="C3786" s="6" t="inlineStr">
        <is>
          <t>M/C 0731 (VERDE)</t>
        </is>
      </c>
      <c r="D3786" s="6" t="inlineStr">
        <is>
          <t>17 COSTURA</t>
        </is>
      </c>
      <c r="E3786" s="6" t="n">
        <v>30006106</v>
      </c>
      <c r="F3786" s="6" t="inlineStr">
        <is>
          <t>TELINHA ENCOSTO - CADEIRA SANTIAGO NEW</t>
        </is>
      </c>
      <c r="G3786" s="6" t="inlineStr">
        <is>
          <t>17 COSTURA</t>
        </is>
      </c>
      <c r="H3786" s="6" t="inlineStr">
        <is>
          <t>17 COSTURA</t>
        </is>
      </c>
      <c r="I3786" s="4" t="inlineStr">
        <is>
          <t>17 COSTURA</t>
        </is>
      </c>
      <c r="J3786" s="4" t="n">
        <v>880</v>
      </c>
      <c r="K3786" s="6" t="n"/>
      <c r="L3786" s="6" t="n"/>
      <c r="M3786" s="6" t="n"/>
      <c r="N3786" s="6" t="n">
        <v>46227</v>
      </c>
      <c r="O3786" s="6" t="n">
        <v>880</v>
      </c>
      <c r="P3786" s="6" t="n"/>
      <c r="Q3786" s="6" t="n"/>
      <c r="R3786" s="6" t="n"/>
      <c r="S3786" s="6" t="n"/>
      <c r="T3786" s="6">
        <f>IF(OR($J3786="",$O3786=""),"",$O3786/$J3786)</f>
        <v/>
      </c>
      <c r="U3786" s="6" t="inlineStr">
        <is>
          <t>Concluído</t>
        </is>
      </c>
      <c r="V3786" s="6" t="n"/>
      <c r="W3786" s="6" t="n"/>
      <c r="X3786" s="6" t="n"/>
      <c r="Y3786" s="6" t="n"/>
      <c r="Z3786" s="6" t="n"/>
      <c r="AA3786" s="5" t="n"/>
      <c r="AB3786" s="6">
        <f>B3786&amp;"|"&amp;I3786</f>
        <v/>
      </c>
      <c r="AC3786">
        <f>IF($B3786="","","|"&amp;SUBSTITUTE(TRIM(SUBSTITUTE(SUBSTITUTE(SUBSTITUTE(SUBSTITUTE(SUBSTITUTE(SUBSTITUTE(SUBSTITUTE(SUBSTITUTE(SUBSTITUTE(SUBSTITUTE(SUBSTITUTE(SUBSTITUTE(SUBSTITUTE(SUBSTITUTE(TRIM($B3786&amp;""),CHAR(10)," "),CHAR(13)," "),"."," "),";"," "),","," "),"/"," "),"+"," "),"-"," "),"  "," "),"  "," "),"  "," "),"  "," "),"  "," "),"  "," "))," ","|")&amp;"|")</f>
        <v/>
      </c>
      <c r="AD3786">
        <f>TRIM($I3786&amp;"")</f>
        <v/>
      </c>
    </row>
    <row r="3787" ht="24" customHeight="1">
      <c r="A3787" s="14" t="n">
        <v>46226</v>
      </c>
      <c r="B3787" s="6" t="inlineStr">
        <is>
          <t>10292</t>
        </is>
      </c>
      <c r="C3787" s="6" t="inlineStr">
        <is>
          <t>M/C 0731 (VERMELHO)</t>
        </is>
      </c>
      <c r="D3787" s="6" t="inlineStr">
        <is>
          <t>17 COSTURA</t>
        </is>
      </c>
      <c r="E3787" s="6" t="n">
        <v>30004808</v>
      </c>
      <c r="F3787" s="6" t="inlineStr">
        <is>
          <t>CAPA ASSENTO - CAD SANTIAGO</t>
        </is>
      </c>
      <c r="G3787" s="6" t="inlineStr">
        <is>
          <t>17 COSTURA</t>
        </is>
      </c>
      <c r="H3787" s="6" t="inlineStr">
        <is>
          <t>17 COSTURA</t>
        </is>
      </c>
      <c r="I3787" s="4" t="inlineStr">
        <is>
          <t>17 COSTURA</t>
        </is>
      </c>
      <c r="J3787" s="4" t="n">
        <v>700</v>
      </c>
      <c r="K3787" s="6" t="n"/>
      <c r="L3787" s="6" t="n"/>
      <c r="M3787" s="6" t="n"/>
      <c r="N3787" s="6" t="n">
        <v>46230</v>
      </c>
      <c r="O3787" s="6" t="n">
        <v>700</v>
      </c>
      <c r="P3787" s="6" t="n"/>
      <c r="Q3787" s="6" t="n"/>
      <c r="R3787" s="6" t="n"/>
      <c r="S3787" s="6" t="n"/>
      <c r="T3787" s="6">
        <f>IF(OR($J3787="",$O3787=""),"",$O3787/$J3787)</f>
        <v/>
      </c>
      <c r="U3787" s="6" t="inlineStr">
        <is>
          <t>Concluído</t>
        </is>
      </c>
      <c r="V3787" s="6" t="n"/>
      <c r="W3787" s="6" t="n"/>
      <c r="X3787" s="6" t="n"/>
      <c r="Y3787" s="6" t="n"/>
      <c r="Z3787" s="6" t="n"/>
      <c r="AA3787" s="5" t="n"/>
      <c r="AB3787" s="6">
        <f>B3787&amp;"|"&amp;I3787</f>
        <v/>
      </c>
      <c r="AC3787">
        <f>IF($B3787="","","|"&amp;SUBSTITUTE(TRIM(SUBSTITUTE(SUBSTITUTE(SUBSTITUTE(SUBSTITUTE(SUBSTITUTE(SUBSTITUTE(SUBSTITUTE(SUBSTITUTE(SUBSTITUTE(SUBSTITUTE(SUBSTITUTE(SUBSTITUTE(SUBSTITUTE(SUBSTITUTE(TRIM($B3787&amp;""),CHAR(10)," "),CHAR(13)," "),"."," "),";"," "),","," "),"/"," "),"+"," "),"-"," "),"  "," "),"  "," "),"  "," "),"  "," "),"  "," "),"  "," "))," ","|")&amp;"|")</f>
        <v/>
      </c>
      <c r="AD3787">
        <f>TRIM($I3787&amp;"")</f>
        <v/>
      </c>
    </row>
    <row r="3788" ht="24" customHeight="1">
      <c r="A3788" s="14" t="n">
        <v>46226</v>
      </c>
      <c r="B3788" s="6" t="inlineStr">
        <is>
          <t>10292</t>
        </is>
      </c>
      <c r="C3788" s="6" t="inlineStr">
        <is>
          <t>M/C 0731 (VERMELHO)</t>
        </is>
      </c>
      <c r="D3788" s="6" t="inlineStr">
        <is>
          <t>17 COSTURA</t>
        </is>
      </c>
      <c r="E3788" s="6" t="n">
        <v>30006106</v>
      </c>
      <c r="F3788" s="6" t="inlineStr">
        <is>
          <t>TELINHA ENCOSTO - CADEIRA SANTIAGO NEW</t>
        </is>
      </c>
      <c r="G3788" s="6" t="inlineStr">
        <is>
          <t>17 COSTURA</t>
        </is>
      </c>
      <c r="H3788" s="6" t="inlineStr">
        <is>
          <t>17 COSTURA</t>
        </is>
      </c>
      <c r="I3788" s="4" t="inlineStr">
        <is>
          <t>17 COSTURA</t>
        </is>
      </c>
      <c r="J3788" s="4" t="n">
        <v>700</v>
      </c>
      <c r="K3788" s="6" t="n"/>
      <c r="L3788" s="6" t="n"/>
      <c r="M3788" s="6" t="n"/>
      <c r="N3788" s="6" t="n">
        <v>46230</v>
      </c>
      <c r="O3788" s="6" t="n">
        <v>700</v>
      </c>
      <c r="P3788" s="6" t="n"/>
      <c r="Q3788" s="6" t="n"/>
      <c r="R3788" s="6" t="n"/>
      <c r="S3788" s="6" t="n"/>
      <c r="T3788" s="6">
        <f>IF(OR($J3788="",$O3788=""),"",$O3788/$J3788)</f>
        <v/>
      </c>
      <c r="U3788" s="6" t="inlineStr">
        <is>
          <t>Concluído</t>
        </is>
      </c>
      <c r="V3788" s="6" t="n"/>
      <c r="W3788" s="6" t="n"/>
      <c r="X3788" s="6" t="n"/>
      <c r="Y3788" s="6" t="n"/>
      <c r="Z3788" s="6" t="n"/>
      <c r="AA3788" s="5" t="n"/>
      <c r="AB3788" s="6">
        <f>B3788&amp;"|"&amp;I3788</f>
        <v/>
      </c>
      <c r="AC3788">
        <f>IF($B3788="","","|"&amp;SUBSTITUTE(TRIM(SUBSTITUTE(SUBSTITUTE(SUBSTITUTE(SUBSTITUTE(SUBSTITUTE(SUBSTITUTE(SUBSTITUTE(SUBSTITUTE(SUBSTITUTE(SUBSTITUTE(SUBSTITUTE(SUBSTITUTE(SUBSTITUTE(SUBSTITUTE(TRIM($B3788&amp;""),CHAR(10)," "),CHAR(13)," "),"."," "),";"," "),","," "),"/"," "),"+"," "),"-"," "),"  "," "),"  "," "),"  "," "),"  "," "),"  "," "),"  "," "))," ","|")&amp;"|")</f>
        <v/>
      </c>
      <c r="AD3788">
        <f>TRIM($I3788&amp;"")</f>
        <v/>
      </c>
    </row>
    <row r="3789" ht="36" customHeight="1">
      <c r="A3789" s="14" t="n">
        <v>46231</v>
      </c>
      <c r="B3789" s="6" t="inlineStr">
        <is>
          <t>10290</t>
        </is>
      </c>
      <c r="C3789" s="6" t="inlineStr">
        <is>
          <t>M/C 0729 (BEGE)</t>
        </is>
      </c>
      <c r="D3789" s="6" t="inlineStr">
        <is>
          <t>8 EMBALAGEM</t>
        </is>
      </c>
      <c r="E3789" s="6" t="n">
        <v>2001241</v>
      </c>
      <c r="F3789" s="6" t="inlineStr">
        <is>
          <t>MESA MIAMI 1,20X0,80 VOL 1/1</t>
        </is>
      </c>
      <c r="G3789" s="6" t="inlineStr">
        <is>
          <t>8 EMBALAGEM</t>
        </is>
      </c>
      <c r="H3789" s="6" t="inlineStr">
        <is>
          <t>8 EMBALAGEM</t>
        </is>
      </c>
      <c r="I3789" s="4" t="inlineStr">
        <is>
          <t>8 EMBALAGEM</t>
        </is>
      </c>
      <c r="J3789" s="4" t="n">
        <v>355</v>
      </c>
      <c r="K3789" s="6" t="n"/>
      <c r="L3789" s="6" t="n"/>
      <c r="M3789" s="6" t="n"/>
      <c r="N3789" s="6" t="n">
        <v>46226</v>
      </c>
      <c r="O3789" s="6" t="n">
        <v>355</v>
      </c>
      <c r="P3789" s="6" t="n"/>
      <c r="Q3789" s="6" t="n"/>
      <c r="R3789" s="6" t="n"/>
      <c r="S3789" s="6" t="n"/>
      <c r="T3789" s="6">
        <f>IF(OR($J3789="",$O3789=""),"",$O3789/$J3789)</f>
        <v/>
      </c>
      <c r="U3789" s="6" t="inlineStr">
        <is>
          <t>Concluído</t>
        </is>
      </c>
      <c r="V3789" s="6" t="n"/>
      <c r="W3789" s="6" t="n"/>
      <c r="X3789" s="6" t="n"/>
      <c r="Y3789" s="6" t="n"/>
      <c r="Z3789" s="6" t="n"/>
      <c r="AA3789" s="5" t="n"/>
      <c r="AB3789" s="6">
        <f>B3789&amp;"|"&amp;I3789</f>
        <v/>
      </c>
      <c r="AC3789">
        <f>IF($B3789="","","|"&amp;SUBSTITUTE(TRIM(SUBSTITUTE(SUBSTITUTE(SUBSTITUTE(SUBSTITUTE(SUBSTITUTE(SUBSTITUTE(SUBSTITUTE(SUBSTITUTE(SUBSTITUTE(SUBSTITUTE(SUBSTITUTE(SUBSTITUTE(SUBSTITUTE(SUBSTITUTE(TRIM($B3789&amp;""),CHAR(10)," "),CHAR(13)," "),"."," "),";"," "),","," "),"/"," "),"+"," "),"-"," "),"  "," "),"  "," "),"  "," "),"  "," "),"  "," "),"  "," "))," ","|")&amp;"|")</f>
        <v/>
      </c>
      <c r="AD3789">
        <f>TRIM($I3789&amp;"")</f>
        <v/>
      </c>
    </row>
    <row r="3790" ht="36" customHeight="1">
      <c r="A3790" s="14" t="n">
        <v>46231</v>
      </c>
      <c r="B3790" s="6" t="inlineStr">
        <is>
          <t>10290</t>
        </is>
      </c>
      <c r="C3790" s="6" t="inlineStr">
        <is>
          <t>M/C 0729 (BEGE)</t>
        </is>
      </c>
      <c r="D3790" s="6" t="inlineStr">
        <is>
          <t>8 EMBALAGEM</t>
        </is>
      </c>
      <c r="E3790" s="6" t="n">
        <v>300024</v>
      </c>
      <c r="F3790" s="6" t="inlineStr">
        <is>
          <t>CADEIRA TRIESTE 920</t>
        </is>
      </c>
      <c r="G3790" s="6" t="inlineStr">
        <is>
          <t>8 EMBALAGEM</t>
        </is>
      </c>
      <c r="H3790" s="6" t="inlineStr">
        <is>
          <t>8 EMBALAGEM</t>
        </is>
      </c>
      <c r="I3790" s="4" t="inlineStr">
        <is>
          <t>8 EMBALAGEM</t>
        </is>
      </c>
      <c r="J3790" s="4" t="n">
        <v>994</v>
      </c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  <c r="X3790" s="6" t="n"/>
      <c r="Y3790" s="6" t="n"/>
      <c r="Z3790" s="6" t="n"/>
      <c r="AA3790" s="5" t="n"/>
      <c r="AB3790" s="6">
        <f>B3790&amp;"|"&amp;I3790</f>
        <v/>
      </c>
      <c r="AC3790">
        <f>IF($B3790="","","|"&amp;SUBSTITUTE(TRIM(SUBSTITUTE(SUBSTITUTE(SUBSTITUTE(SUBSTITUTE(SUBSTITUTE(SUBSTITUTE(SUBSTITUTE(SUBSTITUTE(SUBSTITUTE(SUBSTITUTE(SUBSTITUTE(SUBSTITUTE(SUBSTITUTE(SUBSTITUTE(TRIM($B3790&amp;""),CHAR(10)," "),CHAR(13)," "),"."," "),";"," "),","," "),"/"," "),"+"," "),"-"," "),"  "," "),"  "," "),"  "," "),"  "," "),"  "," "),"  "," "))," ","|")&amp;"|")</f>
        <v/>
      </c>
      <c r="AD3790">
        <f>TRIM($I3790&amp;"")</f>
        <v/>
      </c>
    </row>
    <row r="3791" ht="36" customHeight="1">
      <c r="A3791" s="14" t="n">
        <v>46232</v>
      </c>
      <c r="B3791" s="6" t="inlineStr">
        <is>
          <t>10292</t>
        </is>
      </c>
      <c r="C3791" s="6" t="inlineStr">
        <is>
          <t>M/C 0731 (VERMELHO)</t>
        </is>
      </c>
      <c r="D3791" s="6" t="inlineStr">
        <is>
          <t>8 EMBALAGEM</t>
        </is>
      </c>
      <c r="E3791" s="6" t="n">
        <v>300048</v>
      </c>
      <c r="F3791" s="6" t="inlineStr">
        <is>
          <t>CADEIRA SANTIAGO</t>
        </is>
      </c>
      <c r="G3791" s="6" t="inlineStr">
        <is>
          <t>8 EMBALAGEM</t>
        </is>
      </c>
      <c r="H3791" s="6" t="inlineStr">
        <is>
          <t>8 EMBALAGEM</t>
        </is>
      </c>
      <c r="I3791" s="4" t="inlineStr">
        <is>
          <t>8 EMBALAGEM</t>
        </is>
      </c>
      <c r="J3791" s="4" t="n">
        <v>700</v>
      </c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  <c r="X3791" s="6" t="n"/>
      <c r="Y3791" s="6" t="n"/>
      <c r="Z3791" s="6" t="n"/>
      <c r="AA3791" s="5" t="n"/>
      <c r="AB3791" s="6">
        <f>B3791&amp;"|"&amp;I3791</f>
        <v/>
      </c>
      <c r="AC3791">
        <f>IF($B3791="","","|"&amp;SUBSTITUTE(TRIM(SUBSTITUTE(SUBSTITUTE(SUBSTITUTE(SUBSTITUTE(SUBSTITUTE(SUBSTITUTE(SUBSTITUTE(SUBSTITUTE(SUBSTITUTE(SUBSTITUTE(SUBSTITUTE(SUBSTITUTE(SUBSTITUTE(SUBSTITUTE(TRIM($B3791&amp;""),CHAR(10)," "),CHAR(13)," "),"."," "),";"," "),","," "),"/"," "),"+"," "),"-"," "),"  "," "),"  "," "),"  "," "),"  "," "),"  "," "),"  "," "))," ","|")&amp;"|")</f>
        <v/>
      </c>
      <c r="AD3791">
        <f>TRIM($I3791&amp;"")</f>
        <v/>
      </c>
    </row>
    <row r="3792" ht="36" customHeight="1">
      <c r="A3792" s="14" t="n">
        <v>46227</v>
      </c>
      <c r="B3792" s="6" t="inlineStr">
        <is>
          <t>10292</t>
        </is>
      </c>
      <c r="C3792" s="6" t="inlineStr">
        <is>
          <t>M/C 0731 (VERMELHO)</t>
        </is>
      </c>
      <c r="D3792" s="6" t="inlineStr">
        <is>
          <t>10 FURADEIRAS</t>
        </is>
      </c>
      <c r="E3792" s="6" t="n">
        <v>30006110</v>
      </c>
      <c r="F3792" s="6" t="inlineStr">
        <is>
          <t>PE FRONTAL 430X(108)51X25 MDF (DIR) SANTIAGO NEW</t>
        </is>
      </c>
      <c r="G3792" s="6" t="inlineStr">
        <is>
          <t>10 FURADEIRAS</t>
        </is>
      </c>
      <c r="H3792" s="6" t="inlineStr">
        <is>
          <t>10 FURADEIRAS</t>
        </is>
      </c>
      <c r="I3792" s="4" t="inlineStr">
        <is>
          <t>10 FURADEIRAS</t>
        </is>
      </c>
      <c r="J3792" s="4" t="n">
        <v>700</v>
      </c>
      <c r="K3792" s="6" t="n"/>
      <c r="L3792" s="6" t="n"/>
      <c r="M3792" s="6" t="n"/>
      <c r="N3792" s="6" t="n">
        <v>46225</v>
      </c>
      <c r="O3792" s="6" t="n">
        <v>700</v>
      </c>
      <c r="P3792" s="6" t="n"/>
      <c r="Q3792" s="6" t="n"/>
      <c r="R3792" s="6" t="n"/>
      <c r="S3792" s="6" t="n"/>
      <c r="T3792" s="6">
        <f>IF(OR($J3792="",$O3792=""),"",$O3792/$J3792)</f>
        <v/>
      </c>
      <c r="U3792" s="6" t="inlineStr">
        <is>
          <t>Concluído</t>
        </is>
      </c>
      <c r="V3792" s="6" t="n"/>
      <c r="W3792" s="6" t="n"/>
      <c r="X3792" s="6" t="n"/>
      <c r="Y3792" s="6" t="n"/>
      <c r="Z3792" s="6" t="n"/>
      <c r="AA3792" s="5" t="n"/>
      <c r="AB3792" s="6">
        <f>B3792&amp;"|"&amp;I3792</f>
        <v/>
      </c>
      <c r="AC3792">
        <f>IF($B3792="","","|"&amp;SUBSTITUTE(TRIM(SUBSTITUTE(SUBSTITUTE(SUBSTITUTE(SUBSTITUTE(SUBSTITUTE(SUBSTITUTE(SUBSTITUTE(SUBSTITUTE(SUBSTITUTE(SUBSTITUTE(SUBSTITUTE(SUBSTITUTE(SUBSTITUTE(SUBSTITUTE(TRIM($B3792&amp;""),CHAR(10)," "),CHAR(13)," "),"."," "),";"," "),","," "),"/"," "),"+"," "),"-"," "),"  "," "),"  "," "),"  "," "),"  "," "),"  "," "),"  "," "))," ","|")&amp;"|")</f>
        <v/>
      </c>
      <c r="AD3792">
        <f>TRIM($I3792&amp;"")</f>
        <v/>
      </c>
    </row>
    <row r="3793" ht="36" customHeight="1">
      <c r="A3793" s="14" t="n">
        <v>46227</v>
      </c>
      <c r="B3793" s="6" t="inlineStr">
        <is>
          <t>10292</t>
        </is>
      </c>
      <c r="C3793" s="6" t="inlineStr">
        <is>
          <t>M/C 0731 (VERMELHO)</t>
        </is>
      </c>
      <c r="D3793" s="6" t="inlineStr">
        <is>
          <t>10 FURADEIRAS</t>
        </is>
      </c>
      <c r="E3793" s="6" t="n">
        <v>30006111</v>
      </c>
      <c r="F3793" s="6" t="inlineStr">
        <is>
          <t>PE FRONTAL 430X(108)51X25MDF (ESQRD) SANTIAGO NEW</t>
        </is>
      </c>
      <c r="G3793" s="6" t="inlineStr">
        <is>
          <t>10 FURADEIRAS</t>
        </is>
      </c>
      <c r="H3793" s="6" t="inlineStr">
        <is>
          <t>10 FURADEIRAS</t>
        </is>
      </c>
      <c r="I3793" s="4" t="inlineStr">
        <is>
          <t>10 FURADEIRAS</t>
        </is>
      </c>
      <c r="J3793" s="4" t="n">
        <v>700</v>
      </c>
      <c r="K3793" s="6" t="n"/>
      <c r="L3793" s="6" t="n"/>
      <c r="M3793" s="6" t="n"/>
      <c r="N3793" s="6" t="n">
        <v>46225</v>
      </c>
      <c r="O3793" s="6" t="n">
        <v>700</v>
      </c>
      <c r="P3793" s="6" t="n"/>
      <c r="Q3793" s="6" t="n"/>
      <c r="R3793" s="6" t="n"/>
      <c r="S3793" s="6" t="n"/>
      <c r="T3793" s="6">
        <f>IF(OR($J3793="",$O3793=""),"",$O3793/$J3793)</f>
        <v/>
      </c>
      <c r="U3793" s="6" t="inlineStr">
        <is>
          <t>Concluído</t>
        </is>
      </c>
      <c r="V3793" s="6" t="n"/>
      <c r="W3793" s="6" t="n"/>
      <c r="X3793" s="6" t="n"/>
      <c r="Y3793" s="6" t="n"/>
      <c r="Z3793" s="6" t="n"/>
      <c r="AA3793" s="5" t="n"/>
      <c r="AB3793" s="6">
        <f>B3793&amp;"|"&amp;I3793</f>
        <v/>
      </c>
      <c r="AC3793">
        <f>IF($B3793="","","|"&amp;SUBSTITUTE(TRIM(SUBSTITUTE(SUBSTITUTE(SUBSTITUTE(SUBSTITUTE(SUBSTITUTE(SUBSTITUTE(SUBSTITUTE(SUBSTITUTE(SUBSTITUTE(SUBSTITUTE(SUBSTITUTE(SUBSTITUTE(SUBSTITUTE(SUBSTITUTE(TRIM($B3793&amp;""),CHAR(10)," "),CHAR(13)," "),"."," "),";"," "),","," "),"/"," "),"+"," "),"-"," "),"  "," "),"  "," "),"  "," "),"  "," "),"  "," "),"  "," "))," ","|")&amp;"|")</f>
        <v/>
      </c>
      <c r="AD3793">
        <f>TRIM($I3793&amp;"")</f>
        <v/>
      </c>
    </row>
    <row r="3794" ht="36" customHeight="1">
      <c r="A3794" s="14" t="n">
        <v>46226</v>
      </c>
      <c r="B3794" s="6" t="inlineStr">
        <is>
          <t>10290</t>
        </is>
      </c>
      <c r="C3794" s="6" t="inlineStr">
        <is>
          <t>M/C 0729 (BEGE)</t>
        </is>
      </c>
      <c r="D3794" s="6" t="inlineStr">
        <is>
          <t>10 FURADEIRAS</t>
        </is>
      </c>
      <c r="E3794" s="6" t="n">
        <v>30001206</v>
      </c>
      <c r="F3794" s="6" t="inlineStr">
        <is>
          <t>TRAVESSA ENCOSTO 360X80X15 MDP CAD PE INTEIRO</t>
        </is>
      </c>
      <c r="G3794" s="6" t="inlineStr">
        <is>
          <t>10 FURADEIRAS</t>
        </is>
      </c>
      <c r="H3794" s="6" t="inlineStr">
        <is>
          <t>10 FURADEIRAS</t>
        </is>
      </c>
      <c r="I3794" s="4" t="inlineStr">
        <is>
          <t>10 FURADEIRAS</t>
        </is>
      </c>
      <c r="J3794" s="4" t="n">
        <v>994</v>
      </c>
      <c r="K3794" s="6" t="n"/>
      <c r="L3794" s="6" t="n"/>
      <c r="M3794" s="6" t="n"/>
      <c r="N3794" s="6" t="n">
        <v>46225</v>
      </c>
      <c r="O3794" s="6" t="n">
        <v>994</v>
      </c>
      <c r="P3794" s="6" t="n"/>
      <c r="Q3794" s="6" t="n"/>
      <c r="R3794" s="6" t="n"/>
      <c r="S3794" s="6" t="n"/>
      <c r="T3794" s="6">
        <f>IF(OR($J3794="",$O3794=""),"",$O3794/$J3794)</f>
        <v/>
      </c>
      <c r="U3794" s="6" t="inlineStr">
        <is>
          <t>Concluído</t>
        </is>
      </c>
      <c r="V3794" s="6" t="n"/>
      <c r="W3794" s="6" t="n"/>
      <c r="X3794" s="6" t="n"/>
      <c r="Y3794" s="6" t="n"/>
      <c r="Z3794" s="6" t="n"/>
      <c r="AA3794" s="5" t="n"/>
      <c r="AB3794" s="6">
        <f>B3794&amp;"|"&amp;I3794</f>
        <v/>
      </c>
      <c r="AC3794">
        <f>IF($B3794="","","|"&amp;SUBSTITUTE(TRIM(SUBSTITUTE(SUBSTITUTE(SUBSTITUTE(SUBSTITUTE(SUBSTITUTE(SUBSTITUTE(SUBSTITUTE(SUBSTITUTE(SUBSTITUTE(SUBSTITUTE(SUBSTITUTE(SUBSTITUTE(SUBSTITUTE(SUBSTITUTE(TRIM($B3794&amp;""),CHAR(10)," "),CHAR(13)," "),"."," "),";"," "),","," "),"/"," "),"+"," "),"-"," "),"  "," "),"  "," "),"  "," "),"  "," "),"  "," "),"  "," "))," ","|")&amp;"|")</f>
        <v/>
      </c>
      <c r="AD3794">
        <f>TRIM($I3794&amp;"")</f>
        <v/>
      </c>
    </row>
    <row r="3795" ht="36" customHeight="1">
      <c r="A3795" s="14" t="n">
        <v>46226</v>
      </c>
      <c r="B3795" s="6" t="inlineStr">
        <is>
          <t>10290</t>
        </is>
      </c>
      <c r="C3795" s="6" t="inlineStr">
        <is>
          <t>M/C 0729 (BEGE)</t>
        </is>
      </c>
      <c r="D3795" s="6" t="inlineStr">
        <is>
          <t>10 FURADEIRAS</t>
        </is>
      </c>
      <c r="E3795" s="6" t="n">
        <v>30001207</v>
      </c>
      <c r="F3795" s="6" t="inlineStr">
        <is>
          <t>TRAVESSA 360X62X15 MDP CAD PE INTEIRO</t>
        </is>
      </c>
      <c r="G3795" s="6" t="inlineStr">
        <is>
          <t>10 FURADEIRAS</t>
        </is>
      </c>
      <c r="H3795" s="6" t="inlineStr">
        <is>
          <t>10 FURADEIRAS</t>
        </is>
      </c>
      <c r="I3795" s="4" t="inlineStr">
        <is>
          <t>10 FURADEIRAS</t>
        </is>
      </c>
      <c r="J3795" s="4" t="n">
        <v>994</v>
      </c>
      <c r="K3795" s="6" t="n"/>
      <c r="L3795" s="6" t="n"/>
      <c r="M3795" s="6" t="n"/>
      <c r="N3795" s="6" t="n">
        <v>46225</v>
      </c>
      <c r="O3795" s="6" t="n">
        <v>994</v>
      </c>
      <c r="P3795" s="6" t="n"/>
      <c r="Q3795" s="6" t="n"/>
      <c r="R3795" s="6" t="n"/>
      <c r="S3795" s="6" t="n"/>
      <c r="T3795" s="6">
        <f>IF(OR($J3795="",$O3795=""),"",$O3795/$J3795)</f>
        <v/>
      </c>
      <c r="U3795" s="6" t="inlineStr">
        <is>
          <t>Concluído</t>
        </is>
      </c>
      <c r="V3795" s="6" t="n"/>
      <c r="W3795" s="6" t="n"/>
      <c r="X3795" s="6" t="n"/>
      <c r="Y3795" s="6" t="n"/>
      <c r="Z3795" s="6" t="n"/>
      <c r="AA3795" s="5" t="n"/>
      <c r="AB3795" s="6">
        <f>B3795&amp;"|"&amp;I3795</f>
        <v/>
      </c>
      <c r="AC3795">
        <f>IF($B3795="","","|"&amp;SUBSTITUTE(TRIM(SUBSTITUTE(SUBSTITUTE(SUBSTITUTE(SUBSTITUTE(SUBSTITUTE(SUBSTITUTE(SUBSTITUTE(SUBSTITUTE(SUBSTITUTE(SUBSTITUTE(SUBSTITUTE(SUBSTITUTE(SUBSTITUTE(SUBSTITUTE(TRIM($B3795&amp;""),CHAR(10)," "),CHAR(13)," "),"."," "),";"," "),","," "),"/"," "),"+"," "),"-"," "),"  "," "),"  "," "),"  "," "),"  "," "),"  "," "),"  "," "))," ","|")&amp;"|")</f>
        <v/>
      </c>
      <c r="AD3795">
        <f>TRIM($I3795&amp;"")</f>
        <v/>
      </c>
    </row>
    <row r="3796" ht="36" customHeight="1">
      <c r="A3796" s="14" t="n">
        <v>46226</v>
      </c>
      <c r="B3796" s="6" t="inlineStr">
        <is>
          <t>10290</t>
        </is>
      </c>
      <c r="C3796" s="6" t="inlineStr">
        <is>
          <t>M/C 0729 (BEGE)</t>
        </is>
      </c>
      <c r="D3796" s="6" t="inlineStr">
        <is>
          <t>10 FURADEIRAS</t>
        </is>
      </c>
      <c r="E3796" s="6" t="n">
        <v>30001203</v>
      </c>
      <c r="F3796" s="6" t="inlineStr">
        <is>
          <t>LAT ASSENTO 430X80X18 MDF CAD PE INTEIRO/ MADEIRA</t>
        </is>
      </c>
      <c r="G3796" s="6" t="inlineStr">
        <is>
          <t>10 FURADEIRAS</t>
        </is>
      </c>
      <c r="H3796" s="6" t="inlineStr">
        <is>
          <t>10 FURADEIRAS</t>
        </is>
      </c>
      <c r="I3796" s="4" t="inlineStr">
        <is>
          <t>10 FURADEIRAS</t>
        </is>
      </c>
      <c r="J3796" s="4" t="n">
        <v>1988</v>
      </c>
      <c r="K3796" s="6" t="n"/>
      <c r="L3796" s="6" t="n"/>
      <c r="M3796" s="6" t="n"/>
      <c r="N3796" s="6" t="n">
        <v>46224</v>
      </c>
      <c r="O3796" s="6" t="n">
        <v>1988</v>
      </c>
      <c r="P3796" s="6" t="n"/>
      <c r="Q3796" s="6" t="n"/>
      <c r="R3796" s="6" t="n"/>
      <c r="S3796" s="6" t="n"/>
      <c r="T3796" s="6">
        <f>IF(OR($J3796="",$O3796=""),"",$O3796/$J3796)</f>
        <v/>
      </c>
      <c r="U3796" s="6" t="inlineStr">
        <is>
          <t>Concluído</t>
        </is>
      </c>
      <c r="V3796" s="6" t="n"/>
      <c r="W3796" s="6" t="n"/>
      <c r="X3796" s="6" t="n"/>
      <c r="Y3796" s="6" t="n"/>
      <c r="Z3796" s="6" t="n"/>
      <c r="AA3796" s="5" t="n"/>
      <c r="AB3796" s="6">
        <f>B3796&amp;"|"&amp;I3796</f>
        <v/>
      </c>
      <c r="AC3796">
        <f>IF($B3796="","","|"&amp;SUBSTITUTE(TRIM(SUBSTITUTE(SUBSTITUTE(SUBSTITUTE(SUBSTITUTE(SUBSTITUTE(SUBSTITUTE(SUBSTITUTE(SUBSTITUTE(SUBSTITUTE(SUBSTITUTE(SUBSTITUTE(SUBSTITUTE(SUBSTITUTE(SUBSTITUTE(TRIM($B3796&amp;""),CHAR(10)," "),CHAR(13)," "),"."," "),";"," "),","," "),"/"," "),"+"," "),"-"," "),"  "," "),"  "," "),"  "," "),"  "," "),"  "," "),"  "," "))," ","|")&amp;"|")</f>
        <v/>
      </c>
      <c r="AD3796">
        <f>TRIM($I3796&amp;"")</f>
        <v/>
      </c>
    </row>
    <row r="3797" ht="36" customHeight="1">
      <c r="A3797" s="14" t="n">
        <v>46227</v>
      </c>
      <c r="B3797" s="6" t="inlineStr">
        <is>
          <t>10292</t>
        </is>
      </c>
      <c r="C3797" s="6" t="inlineStr">
        <is>
          <t>M/C 0731 (VERMELHO)</t>
        </is>
      </c>
      <c r="D3797" s="6" t="inlineStr">
        <is>
          <t>10 FURADEIRAS</t>
        </is>
      </c>
      <c r="E3797" s="6" t="n">
        <v>30003405</v>
      </c>
      <c r="F3797" s="6" t="inlineStr">
        <is>
          <t>TRAVESSA ASSENTO 360X70X18 MDF - C DAKAR/SANTIAGO</t>
        </is>
      </c>
      <c r="G3797" s="6" t="inlineStr">
        <is>
          <t>10 FURADEIRAS</t>
        </is>
      </c>
      <c r="H3797" s="6" t="inlineStr">
        <is>
          <t>10 FURADEIRAS</t>
        </is>
      </c>
      <c r="I3797" s="4" t="inlineStr">
        <is>
          <t>10 FURADEIRAS</t>
        </is>
      </c>
      <c r="J3797" s="4" t="n">
        <v>1400</v>
      </c>
      <c r="K3797" s="6" t="n"/>
      <c r="L3797" s="6" t="n"/>
      <c r="M3797" s="6" t="n"/>
      <c r="N3797" s="6" t="n">
        <v>46224</v>
      </c>
      <c r="O3797" s="6" t="n">
        <v>1400</v>
      </c>
      <c r="P3797" s="6" t="n"/>
      <c r="Q3797" s="6" t="n"/>
      <c r="R3797" s="6" t="n"/>
      <c r="S3797" s="6" t="n"/>
      <c r="T3797" s="6">
        <f>IF(OR($J3797="",$O3797=""),"",$O3797/$J3797)</f>
        <v/>
      </c>
      <c r="U3797" s="6" t="inlineStr">
        <is>
          <t>Concluído</t>
        </is>
      </c>
      <c r="V3797" s="6" t="n"/>
      <c r="W3797" s="6" t="n"/>
      <c r="X3797" s="6" t="n"/>
      <c r="Y3797" s="6" t="n"/>
      <c r="Z3797" s="6" t="n"/>
      <c r="AA3797" s="5" t="n"/>
      <c r="AB3797" s="6">
        <f>B3797&amp;"|"&amp;I3797</f>
        <v/>
      </c>
      <c r="AC3797">
        <f>IF($B3797="","","|"&amp;SUBSTITUTE(TRIM(SUBSTITUTE(SUBSTITUTE(SUBSTITUTE(SUBSTITUTE(SUBSTITUTE(SUBSTITUTE(SUBSTITUTE(SUBSTITUTE(SUBSTITUTE(SUBSTITUTE(SUBSTITUTE(SUBSTITUTE(SUBSTITUTE(SUBSTITUTE(TRIM($B3797&amp;""),CHAR(10)," "),CHAR(13)," "),"."," "),";"," "),","," "),"/"," "),"+"," "),"-"," "),"  "," "),"  "," "),"  "," "),"  "," "),"  "," "),"  "," "))," ","|")&amp;"|")</f>
        <v/>
      </c>
      <c r="AD3797">
        <f>TRIM($I3797&amp;"")</f>
        <v/>
      </c>
    </row>
    <row r="3798" ht="36" customHeight="1">
      <c r="A3798" s="14" t="n">
        <v>46227</v>
      </c>
      <c r="B3798" s="6" t="inlineStr">
        <is>
          <t>10292</t>
        </is>
      </c>
      <c r="C3798" s="6" t="inlineStr">
        <is>
          <t>M/C 0731 (VERMELHO)</t>
        </is>
      </c>
      <c r="D3798" s="6" t="inlineStr">
        <is>
          <t>10 FURADEIRAS</t>
        </is>
      </c>
      <c r="E3798" s="6" t="n">
        <v>30006103</v>
      </c>
      <c r="F3798" s="6" t="inlineStr">
        <is>
          <t>TRAVESSA LATERAL 340X70X18 MDF - CAD SANTIAGO NEW</t>
        </is>
      </c>
      <c r="G3798" s="6" t="inlineStr">
        <is>
          <t>10 FURADEIRAS</t>
        </is>
      </c>
      <c r="H3798" s="6" t="inlineStr">
        <is>
          <t>10 FURADEIRAS</t>
        </is>
      </c>
      <c r="I3798" s="4" t="inlineStr">
        <is>
          <t>10 FURADEIRAS</t>
        </is>
      </c>
      <c r="J3798" s="4" t="n">
        <v>1400</v>
      </c>
      <c r="K3798" s="6" t="n"/>
      <c r="L3798" s="6" t="n"/>
      <c r="M3798" s="6" t="n"/>
      <c r="N3798" s="6" t="n">
        <v>46225</v>
      </c>
      <c r="O3798" s="6" t="n">
        <v>1400</v>
      </c>
      <c r="P3798" s="6" t="n"/>
      <c r="Q3798" s="6" t="n"/>
      <c r="R3798" s="6" t="n"/>
      <c r="S3798" s="6" t="n"/>
      <c r="T3798" s="6">
        <f>IF(OR($J3798="",$O3798=""),"",$O3798/$J3798)</f>
        <v/>
      </c>
      <c r="U3798" s="6" t="inlineStr">
        <is>
          <t>Concluído</t>
        </is>
      </c>
      <c r="V3798" s="6" t="n"/>
      <c r="W3798" s="6" t="n"/>
      <c r="X3798" s="6" t="n"/>
      <c r="Y3798" s="6" t="n"/>
      <c r="Z3798" s="6" t="n"/>
      <c r="AA3798" s="5" t="n"/>
      <c r="AB3798" s="6">
        <f>B3798&amp;"|"&amp;I3798</f>
        <v/>
      </c>
      <c r="AC3798">
        <f>IF($B3798="","","|"&amp;SUBSTITUTE(TRIM(SUBSTITUTE(SUBSTITUTE(SUBSTITUTE(SUBSTITUTE(SUBSTITUTE(SUBSTITUTE(SUBSTITUTE(SUBSTITUTE(SUBSTITUTE(SUBSTITUTE(SUBSTITUTE(SUBSTITUTE(SUBSTITUTE(SUBSTITUTE(TRIM($B3798&amp;""),CHAR(10)," "),CHAR(13)," "),"."," "),";"," "),","," "),"/"," "),"+"," "),"-"," "),"  "," "),"  "," "),"  "," "),"  "," "),"  "," "),"  "," "))," ","|")&amp;"|")</f>
        <v/>
      </c>
      <c r="AD3798">
        <f>TRIM($I3798&amp;"")</f>
        <v/>
      </c>
    </row>
    <row r="3799" ht="36" customHeight="1">
      <c r="A3799" s="14" t="n">
        <v>46226</v>
      </c>
      <c r="B3799" s="6" t="inlineStr">
        <is>
          <t>10290</t>
        </is>
      </c>
      <c r="C3799" s="6" t="inlineStr">
        <is>
          <t>M/C 0729 (BEGE)</t>
        </is>
      </c>
      <c r="D3799" s="6" t="inlineStr">
        <is>
          <t>10 FURADEIRAS</t>
        </is>
      </c>
      <c r="E3799" s="6" t="n">
        <v>30001309</v>
      </c>
      <c r="F3799" s="6" t="inlineStr">
        <is>
          <t>TRA CENTR 360X56(911)X25 MDP (14PCS) - PE INTEIRO</t>
        </is>
      </c>
      <c r="G3799" s="6" t="inlineStr">
        <is>
          <t>10 FURADEIRAS</t>
        </is>
      </c>
      <c r="H3799" s="6" t="inlineStr">
        <is>
          <t>10 FURADEIRAS</t>
        </is>
      </c>
      <c r="I3799" s="4" t="inlineStr">
        <is>
          <t>10 FURADEIRAS</t>
        </is>
      </c>
      <c r="J3799" s="4" t="n">
        <v>994</v>
      </c>
      <c r="K3799" s="6" t="n"/>
      <c r="L3799" s="6" t="n"/>
      <c r="M3799" s="6" t="n"/>
      <c r="N3799" s="6" t="n">
        <v>46225</v>
      </c>
      <c r="O3799" s="6" t="n">
        <v>994</v>
      </c>
      <c r="P3799" s="6" t="n"/>
      <c r="Q3799" s="6" t="n"/>
      <c r="R3799" s="6" t="n"/>
      <c r="S3799" s="6" t="n"/>
      <c r="T3799" s="6">
        <f>IF(OR($J3799="",$O3799=""),"",$O3799/$J3799)</f>
        <v/>
      </c>
      <c r="U3799" s="6" t="inlineStr">
        <is>
          <t>Concluído</t>
        </is>
      </c>
      <c r="V3799" s="6" t="n"/>
      <c r="W3799" s="6" t="n"/>
      <c r="X3799" s="6" t="n"/>
      <c r="Y3799" s="6" t="n"/>
      <c r="Z3799" s="6" t="n"/>
      <c r="AA3799" s="5" t="n"/>
      <c r="AB3799" s="6">
        <f>B3799&amp;"|"&amp;I3799</f>
        <v/>
      </c>
      <c r="AC3799">
        <f>IF($B3799="","","|"&amp;SUBSTITUTE(TRIM(SUBSTITUTE(SUBSTITUTE(SUBSTITUTE(SUBSTITUTE(SUBSTITUTE(SUBSTITUTE(SUBSTITUTE(SUBSTITUTE(SUBSTITUTE(SUBSTITUTE(SUBSTITUTE(SUBSTITUTE(SUBSTITUTE(SUBSTITUTE(TRIM($B3799&amp;""),CHAR(10)," "),CHAR(13)," "),"."," "),";"," "),","," "),"/"," "),"+"," "),"-"," "),"  "," "),"  "," "),"  "," "),"  "," "),"  "," "),"  "," "))," ","|")&amp;"|")</f>
        <v/>
      </c>
      <c r="AD3799">
        <f>TRIM($I3799&amp;"")</f>
        <v/>
      </c>
    </row>
    <row r="3800" ht="36" customHeight="1">
      <c r="A3800" s="14" t="n">
        <v>46226</v>
      </c>
      <c r="B3800" s="6" t="inlineStr">
        <is>
          <t>10290</t>
        </is>
      </c>
      <c r="C3800" s="6" t="inlineStr">
        <is>
          <t>M/C 0729 (BEGE)</t>
        </is>
      </c>
      <c r="D3800" s="6" t="inlineStr">
        <is>
          <t>10 FURADEIRAS</t>
        </is>
      </c>
      <c r="E3800" s="6" t="n">
        <v>30001202</v>
      </c>
      <c r="F3800" s="6" t="inlineStr">
        <is>
          <t>PÉ FRONTAL 441X65(911)X25 MDF (16PÇS) - CAD PÉ INT</t>
        </is>
      </c>
      <c r="G3800" s="6" t="inlineStr">
        <is>
          <t>10 FURADEIRAS</t>
        </is>
      </c>
      <c r="H3800" s="6" t="inlineStr">
        <is>
          <t>10 FURADEIRAS</t>
        </is>
      </c>
      <c r="I3800" s="4" t="inlineStr">
        <is>
          <t>10 FURADEIRAS</t>
        </is>
      </c>
      <c r="J3800" s="4" t="n">
        <v>1988</v>
      </c>
      <c r="K3800" s="6" t="n"/>
      <c r="L3800" s="6" t="n"/>
      <c r="M3800" s="6" t="n"/>
      <c r="N3800" s="6" t="n">
        <v>46224</v>
      </c>
      <c r="O3800" s="6" t="n">
        <v>1988</v>
      </c>
      <c r="P3800" s="6" t="n"/>
      <c r="Q3800" s="6" t="n"/>
      <c r="R3800" s="6" t="n"/>
      <c r="S3800" s="6" t="n"/>
      <c r="T3800" s="6">
        <f>IF(OR($J3800="",$O3800=""),"",$O3800/$J3800)</f>
        <v/>
      </c>
      <c r="U3800" s="6" t="inlineStr">
        <is>
          <t>Concluído</t>
        </is>
      </c>
      <c r="V3800" s="6" t="n"/>
      <c r="W3800" s="6" t="n"/>
      <c r="X3800" s="6" t="n"/>
      <c r="Y3800" s="6" t="n"/>
      <c r="Z3800" s="6" t="n"/>
      <c r="AA3800" s="5" t="n"/>
      <c r="AB3800" s="6">
        <f>B3800&amp;"|"&amp;I3800</f>
        <v/>
      </c>
      <c r="AC3800">
        <f>IF($B3800="","","|"&amp;SUBSTITUTE(TRIM(SUBSTITUTE(SUBSTITUTE(SUBSTITUTE(SUBSTITUTE(SUBSTITUTE(SUBSTITUTE(SUBSTITUTE(SUBSTITUTE(SUBSTITUTE(SUBSTITUTE(SUBSTITUTE(SUBSTITUTE(SUBSTITUTE(SUBSTITUTE(TRIM($B3800&amp;""),CHAR(10)," "),CHAR(13)," "),"."," "),";"," "),","," "),"/"," "),"+"," "),"-"," "),"  "," "),"  "," "),"  "," "),"  "," "),"  "," "),"  "," "))," ","|")&amp;"|")</f>
        <v/>
      </c>
      <c r="AD3800">
        <f>TRIM($I3800&amp;"")</f>
        <v/>
      </c>
    </row>
    <row r="3801" ht="36" customHeight="1">
      <c r="A3801" s="14" t="n">
        <v>46226</v>
      </c>
      <c r="B3801" s="6" t="inlineStr">
        <is>
          <t>10290</t>
        </is>
      </c>
      <c r="C3801" s="6" t="inlineStr">
        <is>
          <t>M/C 0729 (BEGE)</t>
        </is>
      </c>
      <c r="D3801" s="6" t="inlineStr">
        <is>
          <t>10 FURADEIRAS</t>
        </is>
      </c>
      <c r="E3801" s="6" t="n">
        <v>30001301</v>
      </c>
      <c r="F3801" s="6" t="inlineStr">
        <is>
          <t>PE TRASEIRO 920X65(911)X25 MDF (11PCS)- CAD PE INT</t>
        </is>
      </c>
      <c r="G3801" s="6" t="inlineStr">
        <is>
          <t>10 FURADEIRAS</t>
        </is>
      </c>
      <c r="H3801" s="6" t="inlineStr">
        <is>
          <t>10 FURADEIRAS</t>
        </is>
      </c>
      <c r="I3801" s="4" t="inlineStr">
        <is>
          <t>10 FURADEIRAS</t>
        </is>
      </c>
      <c r="J3801" s="4" t="n">
        <v>1988</v>
      </c>
      <c r="K3801" s="6" t="n"/>
      <c r="L3801" s="6" t="n"/>
      <c r="M3801" s="6" t="n"/>
      <c r="N3801" s="6" t="n">
        <v>46225</v>
      </c>
      <c r="O3801" s="6" t="n">
        <v>1988</v>
      </c>
      <c r="P3801" s="6" t="n"/>
      <c r="Q3801" s="6" t="n"/>
      <c r="R3801" s="6" t="n"/>
      <c r="S3801" s="6" t="n"/>
      <c r="T3801" s="6">
        <f>IF(OR($J3801="",$O3801=""),"",$O3801/$J3801)</f>
        <v/>
      </c>
      <c r="U3801" s="6" t="inlineStr">
        <is>
          <t>Concluído</t>
        </is>
      </c>
      <c r="V3801" s="6" t="n"/>
      <c r="W3801" s="6" t="n"/>
      <c r="X3801" s="6" t="n"/>
      <c r="Y3801" s="6" t="n"/>
      <c r="Z3801" s="6" t="n"/>
      <c r="AA3801" s="5" t="n"/>
      <c r="AB3801" s="6">
        <f>B3801&amp;"|"&amp;I3801</f>
        <v/>
      </c>
      <c r="AC3801">
        <f>IF($B3801="","","|"&amp;SUBSTITUTE(TRIM(SUBSTITUTE(SUBSTITUTE(SUBSTITUTE(SUBSTITUTE(SUBSTITUTE(SUBSTITUTE(SUBSTITUTE(SUBSTITUTE(SUBSTITUTE(SUBSTITUTE(SUBSTITUTE(SUBSTITUTE(SUBSTITUTE(SUBSTITUTE(TRIM($B3801&amp;""),CHAR(10)," "),CHAR(13)," "),"."," "),";"," "),","," "),"/"," "),"+"," "),"-"," "),"  "," "),"  "," "),"  "," "),"  "," "),"  "," "),"  "," "))," ","|")&amp;"|")</f>
        <v/>
      </c>
      <c r="AD3801">
        <f>TRIM($I3801&amp;"")</f>
        <v/>
      </c>
    </row>
    <row r="3802" ht="36" customHeight="1">
      <c r="A3802" s="14" t="n">
        <v>46226</v>
      </c>
      <c r="B3802" s="6" t="inlineStr">
        <is>
          <t>10290</t>
        </is>
      </c>
      <c r="C3802" s="6" t="inlineStr">
        <is>
          <t>M/C 0729 (BEGE)</t>
        </is>
      </c>
      <c r="D3802" s="6" t="inlineStr">
        <is>
          <t>10 FURADEIRAS</t>
        </is>
      </c>
      <c r="E3802" s="6" t="n">
        <v>20012405</v>
      </c>
      <c r="F3802" s="6" t="inlineStr">
        <is>
          <t>(2) TRAVESSA MAIOR 1030X100X15 MDP-MESA MIAMI 1,20</t>
        </is>
      </c>
      <c r="G3802" s="6" t="inlineStr">
        <is>
          <t>10 FURADEIRAS</t>
        </is>
      </c>
      <c r="H3802" s="6" t="inlineStr">
        <is>
          <t>10 FURADEIRAS</t>
        </is>
      </c>
      <c r="I3802" s="4" t="inlineStr">
        <is>
          <t>10 FURADEIRAS</t>
        </is>
      </c>
      <c r="J3802" s="4" t="n">
        <v>710</v>
      </c>
      <c r="K3802" s="6" t="n"/>
      <c r="L3802" s="6" t="n"/>
      <c r="M3802" s="6" t="n"/>
      <c r="N3802" s="6" t="n">
        <v>46225</v>
      </c>
      <c r="O3802" s="6" t="n">
        <v>710</v>
      </c>
      <c r="P3802" s="6" t="n"/>
      <c r="Q3802" s="6" t="n"/>
      <c r="R3802" s="6" t="n"/>
      <c r="S3802" s="6" t="n"/>
      <c r="T3802" s="6">
        <f>IF(OR($J3802="",$O3802=""),"",$O3802/$J3802)</f>
        <v/>
      </c>
      <c r="U3802" s="6" t="inlineStr">
        <is>
          <t>Concluído</t>
        </is>
      </c>
      <c r="V3802" s="6" t="n"/>
      <c r="W3802" s="6" t="n"/>
      <c r="X3802" s="6" t="n"/>
      <c r="Y3802" s="6" t="n"/>
      <c r="Z3802" s="6" t="n"/>
      <c r="AA3802" s="5" t="n"/>
      <c r="AB3802" s="6">
        <f>B3802&amp;"|"&amp;I3802</f>
        <v/>
      </c>
      <c r="AC3802">
        <f>IF($B3802="","","|"&amp;SUBSTITUTE(TRIM(SUBSTITUTE(SUBSTITUTE(SUBSTITUTE(SUBSTITUTE(SUBSTITUTE(SUBSTITUTE(SUBSTITUTE(SUBSTITUTE(SUBSTITUTE(SUBSTITUTE(SUBSTITUTE(SUBSTITUTE(SUBSTITUTE(SUBSTITUTE(TRIM($B3802&amp;""),CHAR(10)," "),CHAR(13)," "),"."," "),";"," "),","," "),"/"," "),"+"," "),"-"," "),"  "," "),"  "," "),"  "," "),"  "," "),"  "," "),"  "," "))," ","|")&amp;"|")</f>
        <v/>
      </c>
      <c r="AD3802">
        <f>TRIM($I3802&amp;"")</f>
        <v/>
      </c>
    </row>
    <row r="3803" ht="36" customHeight="1">
      <c r="A3803" s="14" t="n">
        <v>46226</v>
      </c>
      <c r="B3803" s="6" t="inlineStr">
        <is>
          <t>10290</t>
        </is>
      </c>
      <c r="C3803" s="6" t="inlineStr">
        <is>
          <t>M/C 0729 (BEGE)</t>
        </is>
      </c>
      <c r="D3803" s="6" t="inlineStr">
        <is>
          <t>10 FURADEIRAS</t>
        </is>
      </c>
      <c r="E3803" s="6" t="n">
        <v>20013107</v>
      </c>
      <c r="F3803" s="6" t="inlineStr">
        <is>
          <t>(3) TRAV.MENOR 610X100X15 MDP-MESA MIAMI 1,37X0,80</t>
        </is>
      </c>
      <c r="G3803" s="6" t="inlineStr">
        <is>
          <t>10 FURADEIRAS</t>
        </is>
      </c>
      <c r="H3803" s="6" t="inlineStr">
        <is>
          <t>10 FURADEIRAS</t>
        </is>
      </c>
      <c r="I3803" s="4" t="inlineStr">
        <is>
          <t>10 FURADEIRAS</t>
        </is>
      </c>
      <c r="J3803" s="4" t="n">
        <v>710</v>
      </c>
      <c r="K3803" s="6" t="n"/>
      <c r="L3803" s="6" t="n"/>
      <c r="M3803" s="6" t="n"/>
      <c r="N3803" s="6" t="n">
        <v>46225</v>
      </c>
      <c r="O3803" s="6" t="n">
        <v>710</v>
      </c>
      <c r="P3803" s="6" t="n"/>
      <c r="Q3803" s="6" t="n"/>
      <c r="R3803" s="6" t="n"/>
      <c r="S3803" s="6" t="n"/>
      <c r="T3803" s="6">
        <f>IF(OR($J3803="",$O3803=""),"",$O3803/$J3803)</f>
        <v/>
      </c>
      <c r="U3803" s="6" t="inlineStr">
        <is>
          <t>Concluído</t>
        </is>
      </c>
      <c r="V3803" s="6" t="n"/>
      <c r="W3803" s="6" t="n"/>
      <c r="X3803" s="6" t="n"/>
      <c r="Y3803" s="6" t="n"/>
      <c r="Z3803" s="6" t="n"/>
      <c r="AA3803" s="5" t="n"/>
      <c r="AB3803" s="6">
        <f>B3803&amp;"|"&amp;I3803</f>
        <v/>
      </c>
      <c r="AC3803">
        <f>IF($B3803="","","|"&amp;SUBSTITUTE(TRIM(SUBSTITUTE(SUBSTITUTE(SUBSTITUTE(SUBSTITUTE(SUBSTITUTE(SUBSTITUTE(SUBSTITUTE(SUBSTITUTE(SUBSTITUTE(SUBSTITUTE(SUBSTITUTE(SUBSTITUTE(SUBSTITUTE(SUBSTITUTE(TRIM($B3803&amp;""),CHAR(10)," "),CHAR(13)," "),"."," "),";"," "),","," "),"/"," "),"+"," "),"-"," "),"  "," "),"  "," "),"  "," "),"  "," "),"  "," "),"  "," "))," ","|")&amp;"|")</f>
        <v/>
      </c>
      <c r="AD3803">
        <f>TRIM($I3803&amp;"")</f>
        <v/>
      </c>
    </row>
    <row r="3804" ht="36" customHeight="1">
      <c r="A3804" s="14" t="n">
        <v>46226</v>
      </c>
      <c r="B3804" s="6" t="inlineStr">
        <is>
          <t>10290</t>
        </is>
      </c>
      <c r="C3804" s="6" t="inlineStr">
        <is>
          <t>M/C 0729 (BEGE)</t>
        </is>
      </c>
      <c r="D3804" s="6" t="inlineStr">
        <is>
          <t>10 FURADEIRAS</t>
        </is>
      </c>
      <c r="E3804" s="6" t="n">
        <v>20013102</v>
      </c>
      <c r="F3804" s="6" t="inlineStr">
        <is>
          <t>(10)PE MAIOR 760X100 (170) X15 MDF-MIAMI 1,37X0,80</t>
        </is>
      </c>
      <c r="G3804" s="6" t="inlineStr">
        <is>
          <t>10 FURADEIRAS</t>
        </is>
      </c>
      <c r="H3804" s="6" t="inlineStr">
        <is>
          <t>10 FURADEIRAS</t>
        </is>
      </c>
      <c r="I3804" s="4" t="inlineStr">
        <is>
          <t>10 FURADEIRAS</t>
        </is>
      </c>
      <c r="J3804" s="4" t="n">
        <v>1420</v>
      </c>
      <c r="K3804" s="6" t="n"/>
      <c r="L3804" s="6" t="n"/>
      <c r="M3804" s="6" t="n"/>
      <c r="N3804" s="6" t="n">
        <v>46224</v>
      </c>
      <c r="O3804" s="6" t="n">
        <v>1420</v>
      </c>
      <c r="P3804" s="6" t="n"/>
      <c r="Q3804" s="6" t="n"/>
      <c r="R3804" s="6" t="n"/>
      <c r="S3804" s="6" t="n"/>
      <c r="T3804" s="6">
        <f>IF(OR($J3804="",$O3804=""),"",$O3804/$J3804)</f>
        <v/>
      </c>
      <c r="U3804" s="6" t="inlineStr">
        <is>
          <t>Concluído</t>
        </is>
      </c>
      <c r="V3804" s="6" t="n"/>
      <c r="W3804" s="6" t="n"/>
      <c r="X3804" s="6" t="n"/>
      <c r="Y3804" s="6" t="n"/>
      <c r="Z3804" s="6" t="n"/>
      <c r="AA3804" s="5" t="n"/>
      <c r="AB3804" s="6">
        <f>B3804&amp;"|"&amp;I3804</f>
        <v/>
      </c>
      <c r="AC3804">
        <f>IF($B3804="","","|"&amp;SUBSTITUTE(TRIM(SUBSTITUTE(SUBSTITUTE(SUBSTITUTE(SUBSTITUTE(SUBSTITUTE(SUBSTITUTE(SUBSTITUTE(SUBSTITUTE(SUBSTITUTE(SUBSTITUTE(SUBSTITUTE(SUBSTITUTE(SUBSTITUTE(SUBSTITUTE(TRIM($B3804&amp;""),CHAR(10)," "),CHAR(13)," "),"."," "),";"," "),","," "),"/"," "),"+"," "),"-"," "),"  "," "),"  "," "),"  "," "),"  "," "),"  "," "),"  "," "))," ","|")&amp;"|")</f>
        <v/>
      </c>
      <c r="AD3804">
        <f>TRIM($I3804&amp;"")</f>
        <v/>
      </c>
    </row>
    <row r="3805" ht="36" customHeight="1">
      <c r="A3805" s="14" t="n">
        <v>46226</v>
      </c>
      <c r="B3805" s="6" t="inlineStr">
        <is>
          <t>10290</t>
        </is>
      </c>
      <c r="C3805" s="6" t="inlineStr">
        <is>
          <t>M/C 0729 (BEGE)</t>
        </is>
      </c>
      <c r="D3805" s="6" t="inlineStr">
        <is>
          <t>10 FURADEIRAS</t>
        </is>
      </c>
      <c r="E3805" s="6" t="n">
        <v>20013103</v>
      </c>
      <c r="F3805" s="6" t="inlineStr">
        <is>
          <t>(4) PE MENOR 760X85 (135) X15 MDF-MIAMI 1,37X0,80</t>
        </is>
      </c>
      <c r="G3805" s="6" t="inlineStr">
        <is>
          <t>10 FURADEIRAS</t>
        </is>
      </c>
      <c r="H3805" s="6" t="inlineStr">
        <is>
          <t>10 FURADEIRAS</t>
        </is>
      </c>
      <c r="I3805" s="4" t="inlineStr">
        <is>
          <t>10 FURADEIRAS</t>
        </is>
      </c>
      <c r="J3805" s="4" t="n">
        <v>1420</v>
      </c>
      <c r="K3805" s="6" t="n"/>
      <c r="L3805" s="6" t="n"/>
      <c r="M3805" s="6" t="n"/>
      <c r="N3805" s="6" t="n">
        <v>46224</v>
      </c>
      <c r="O3805" s="6" t="n">
        <v>1420</v>
      </c>
      <c r="P3805" s="6" t="n"/>
      <c r="Q3805" s="6" t="n"/>
      <c r="R3805" s="6" t="n"/>
      <c r="S3805" s="6" t="n"/>
      <c r="T3805" s="6">
        <f>IF(OR($J3805="",$O3805=""),"",$O3805/$J3805)</f>
        <v/>
      </c>
      <c r="U3805" s="6" t="inlineStr">
        <is>
          <t>Concluído</t>
        </is>
      </c>
      <c r="V3805" s="6" t="n"/>
      <c r="W3805" s="6" t="n"/>
      <c r="X3805" s="6" t="n"/>
      <c r="Y3805" s="6" t="n"/>
      <c r="Z3805" s="6" t="n"/>
      <c r="AA3805" s="5" t="n"/>
      <c r="AB3805" s="6">
        <f>B3805&amp;"|"&amp;I3805</f>
        <v/>
      </c>
      <c r="AC3805">
        <f>IF($B3805="","","|"&amp;SUBSTITUTE(TRIM(SUBSTITUTE(SUBSTITUTE(SUBSTITUTE(SUBSTITUTE(SUBSTITUTE(SUBSTITUTE(SUBSTITUTE(SUBSTITUTE(SUBSTITUTE(SUBSTITUTE(SUBSTITUTE(SUBSTITUTE(SUBSTITUTE(SUBSTITUTE(TRIM($B3805&amp;""),CHAR(10)," "),CHAR(13)," "),"."," "),";"," "),","," "),"/"," "),"+"," "),"-"," "),"  "," "),"  "," "),"  "," "),"  "," "),"  "," "),"  "," "))," ","|")&amp;"|")</f>
        <v/>
      </c>
      <c r="AD3805">
        <f>TRIM($I3805&amp;"")</f>
        <v/>
      </c>
    </row>
    <row r="3806" ht="36" customHeight="1">
      <c r="A3806" s="14" t="n">
        <v>46227</v>
      </c>
      <c r="B3806" s="6" t="inlineStr">
        <is>
          <t>10292</t>
        </is>
      </c>
      <c r="C3806" s="6" t="inlineStr">
        <is>
          <t>M/C 0731 (VERMELHO)</t>
        </is>
      </c>
      <c r="D3806" s="6" t="inlineStr">
        <is>
          <t>10 FURADEIRAS</t>
        </is>
      </c>
      <c r="E3806" s="6" t="n">
        <v>30006104</v>
      </c>
      <c r="F3806" s="6" t="inlineStr">
        <is>
          <t>MOLDURA ENCOSTO 445X280X15 MDF - CAD SANTIAGO NEW</t>
        </is>
      </c>
      <c r="G3806" s="6" t="inlineStr">
        <is>
          <t>10 FURADEIRAS</t>
        </is>
      </c>
      <c r="H3806" s="6" t="inlineStr">
        <is>
          <t>10 FURADEIRAS</t>
        </is>
      </c>
      <c r="I3806" s="4" t="inlineStr">
        <is>
          <t>10 FURADEIRAS</t>
        </is>
      </c>
      <c r="J3806" s="4" t="n">
        <v>700</v>
      </c>
      <c r="K3806" s="6" t="n"/>
      <c r="L3806" s="6" t="n"/>
      <c r="M3806" s="6" t="n"/>
      <c r="N3806" s="6" t="n">
        <v>46224</v>
      </c>
      <c r="O3806" s="6" t="n">
        <v>700</v>
      </c>
      <c r="P3806" s="6" t="n"/>
      <c r="Q3806" s="6" t="n"/>
      <c r="R3806" s="6" t="n"/>
      <c r="S3806" s="6" t="n"/>
      <c r="T3806" s="6">
        <f>IF(OR($J3806="",$O3806=""),"",$O3806/$J3806)</f>
        <v/>
      </c>
      <c r="U3806" s="6" t="inlineStr">
        <is>
          <t>Concluído</t>
        </is>
      </c>
      <c r="V3806" s="6" t="n"/>
      <c r="W3806" s="6" t="n"/>
      <c r="X3806" s="6" t="n"/>
      <c r="Y3806" s="6" t="n"/>
      <c r="Z3806" s="6" t="n"/>
      <c r="AA3806" s="5" t="n"/>
      <c r="AB3806" s="6">
        <f>B3806&amp;"|"&amp;I3806</f>
        <v/>
      </c>
      <c r="AC3806">
        <f>IF($B3806="","","|"&amp;SUBSTITUTE(TRIM(SUBSTITUTE(SUBSTITUTE(SUBSTITUTE(SUBSTITUTE(SUBSTITUTE(SUBSTITUTE(SUBSTITUTE(SUBSTITUTE(SUBSTITUTE(SUBSTITUTE(SUBSTITUTE(SUBSTITUTE(SUBSTITUTE(SUBSTITUTE(TRIM($B3806&amp;""),CHAR(10)," "),CHAR(13)," "),"."," "),";"," "),","," "),"/"," "),"+"," "),"-"," "),"  "," "),"  "," "),"  "," "),"  "," "),"  "," "),"  "," "))," ","|")&amp;"|")</f>
        <v/>
      </c>
      <c r="AD3806">
        <f>TRIM($I3806&amp;"")</f>
        <v/>
      </c>
    </row>
    <row r="3807" ht="48" customHeight="1">
      <c r="A3807" s="14" t="n">
        <v>46230</v>
      </c>
      <c r="B3807" s="6" t="inlineStr">
        <is>
          <t>10290</t>
        </is>
      </c>
      <c r="C3807" s="6" t="inlineStr">
        <is>
          <t>M/C 0729 (BEGE)</t>
        </is>
      </c>
      <c r="D3807" s="6" t="inlineStr">
        <is>
          <t>33 MONTAGEM CADEIRA</t>
        </is>
      </c>
      <c r="E3807" s="6" t="n">
        <v>30001213</v>
      </c>
      <c r="F3807" s="6" t="inlineStr">
        <is>
          <t>ASSENTO ESTOFADO - CADEIRA PÉ INTEIRO</t>
        </is>
      </c>
      <c r="G3807" s="6" t="inlineStr">
        <is>
          <t>33 MONTAGEM CADEIRA</t>
        </is>
      </c>
      <c r="H3807" s="6" t="inlineStr">
        <is>
          <t>33 MONTAGEM CADEIRA</t>
        </is>
      </c>
      <c r="I3807" s="4" t="inlineStr">
        <is>
          <t>33 MONTAGEM CADEIRA</t>
        </is>
      </c>
      <c r="J3807" s="4" t="n">
        <v>994</v>
      </c>
      <c r="K3807" s="6" t="n"/>
      <c r="L3807" s="6" t="n"/>
      <c r="M3807" s="6" t="n"/>
      <c r="N3807" s="6" t="n">
        <v>46227</v>
      </c>
      <c r="O3807" s="6" t="n">
        <v>994</v>
      </c>
      <c r="P3807" s="6" t="n"/>
      <c r="Q3807" s="6" t="n"/>
      <c r="R3807" s="6" t="n"/>
      <c r="S3807" s="6" t="n"/>
      <c r="T3807" s="6">
        <f>IF(OR($J3807="",$O3807=""),"",$O3807/$J3807)</f>
        <v/>
      </c>
      <c r="U3807" s="6" t="inlineStr">
        <is>
          <t>Concluído</t>
        </is>
      </c>
      <c r="V3807" s="6" t="n"/>
      <c r="W3807" s="6" t="n"/>
      <c r="X3807" s="6" t="n"/>
      <c r="Y3807" s="6" t="n"/>
      <c r="Z3807" s="6" t="n"/>
      <c r="AA3807" s="5" t="n"/>
      <c r="AB3807" s="6">
        <f>B3807&amp;"|"&amp;I3807</f>
        <v/>
      </c>
      <c r="AC3807">
        <f>IF($B3807="","","|"&amp;SUBSTITUTE(TRIM(SUBSTITUTE(SUBSTITUTE(SUBSTITUTE(SUBSTITUTE(SUBSTITUTE(SUBSTITUTE(SUBSTITUTE(SUBSTITUTE(SUBSTITUTE(SUBSTITUTE(SUBSTITUTE(SUBSTITUTE(SUBSTITUTE(SUBSTITUTE(TRIM($B3807&amp;""),CHAR(10)," "),CHAR(13)," "),"."," "),";"," "),","," "),"/"," "),"+"," "),"-"," "),"  "," "),"  "," "),"  "," "),"  "," "),"  "," "),"  "," "))," ","|")&amp;"|")</f>
        <v/>
      </c>
      <c r="AD3807">
        <f>TRIM($I3807&amp;"")</f>
        <v/>
      </c>
    </row>
    <row r="3808" ht="48" customHeight="1">
      <c r="A3808" s="14" t="n">
        <v>46230</v>
      </c>
      <c r="B3808" s="6" t="inlineStr">
        <is>
          <t>10290</t>
        </is>
      </c>
      <c r="C3808" s="6" t="inlineStr">
        <is>
          <t>M/C 0729 (BEGE)</t>
        </is>
      </c>
      <c r="D3808" s="6" t="inlineStr">
        <is>
          <t>33 MONTAGEM CADEIRA</t>
        </is>
      </c>
      <c r="E3808" s="6" t="n">
        <v>30001412</v>
      </c>
      <c r="F3808" s="6" t="inlineStr">
        <is>
          <t>ENCOSTO ESTOFADO MENOR - CADEIRA PÉ INTEIRO</t>
        </is>
      </c>
      <c r="G3808" s="6" t="inlineStr">
        <is>
          <t>33 MONTAGEM CADEIRA</t>
        </is>
      </c>
      <c r="H3808" s="6" t="inlineStr">
        <is>
          <t>33 MONTAGEM CADEIRA</t>
        </is>
      </c>
      <c r="I3808" s="4" t="inlineStr">
        <is>
          <t>33 MONTAGEM CADEIRA</t>
        </is>
      </c>
      <c r="J3808" s="4" t="n">
        <v>994</v>
      </c>
      <c r="K3808" s="6" t="n"/>
      <c r="L3808" s="6" t="n"/>
      <c r="M3808" s="6" t="n"/>
      <c r="N3808" s="6" t="n">
        <v>46227</v>
      </c>
      <c r="O3808" s="6" t="n">
        <v>994</v>
      </c>
      <c r="P3808" s="6" t="n"/>
      <c r="Q3808" s="6" t="n"/>
      <c r="R3808" s="6" t="n"/>
      <c r="S3808" s="6" t="n"/>
      <c r="T3808" s="6">
        <f>IF(OR($J3808="",$O3808=""),"",$O3808/$J3808)</f>
        <v/>
      </c>
      <c r="U3808" s="6" t="inlineStr">
        <is>
          <t>Concluído</t>
        </is>
      </c>
      <c r="V3808" s="6" t="n"/>
      <c r="W3808" s="6" t="n"/>
      <c r="X3808" s="6" t="n"/>
      <c r="Y3808" s="6" t="n"/>
      <c r="Z3808" s="6" t="n"/>
      <c r="AA3808" s="5" t="n"/>
      <c r="AB3808" s="6">
        <f>B3808&amp;"|"&amp;I3808</f>
        <v/>
      </c>
      <c r="AC3808">
        <f>IF($B3808="","","|"&amp;SUBSTITUTE(TRIM(SUBSTITUTE(SUBSTITUTE(SUBSTITUTE(SUBSTITUTE(SUBSTITUTE(SUBSTITUTE(SUBSTITUTE(SUBSTITUTE(SUBSTITUTE(SUBSTITUTE(SUBSTITUTE(SUBSTITUTE(SUBSTITUTE(SUBSTITUTE(TRIM($B3808&amp;""),CHAR(10)," "),CHAR(13)," "),"."," "),";"," "),","," "),"/"," "),"+"," "),"-"," "),"  "," "),"  "," "),"  "," "),"  "," "),"  "," "),"  "," "))," ","|")&amp;"|")</f>
        <v/>
      </c>
      <c r="AD3808">
        <f>TRIM($I3808&amp;"")</f>
        <v/>
      </c>
    </row>
    <row r="3809" ht="60" customHeight="1">
      <c r="A3809" s="14" t="n">
        <v>46227</v>
      </c>
      <c r="B3809" s="6" t="inlineStr">
        <is>
          <t>10292</t>
        </is>
      </c>
      <c r="C3809" s="6" t="inlineStr">
        <is>
          <t>M/C 0731 (VERMELHO)</t>
        </is>
      </c>
      <c r="D3809" s="6" t="inlineStr">
        <is>
          <t>60 USINAGEM AUTOMATIZADA</t>
        </is>
      </c>
      <c r="E3809" s="6" t="n">
        <v>30006101</v>
      </c>
      <c r="F3809" s="6" t="inlineStr">
        <is>
          <t>PE TRAS 880X30(911)X25 MDF (13PC) ESQ SANTIAGO NEW</t>
        </is>
      </c>
      <c r="G3809" s="6" t="inlineStr">
        <is>
          <t>60 USINAGEM AUTOMATIZADA</t>
        </is>
      </c>
      <c r="H3809" s="6" t="inlineStr">
        <is>
          <t>60 USINAGEM AUTOMATIZADA</t>
        </is>
      </c>
      <c r="I3809" s="4" t="inlineStr">
        <is>
          <t>60 USINAGEM AUTOMATIZADA</t>
        </is>
      </c>
      <c r="J3809" s="4" t="n">
        <v>700</v>
      </c>
      <c r="K3809" s="6" t="n"/>
      <c r="L3809" s="6" t="n"/>
      <c r="M3809" s="6" t="n"/>
      <c r="N3809" s="6" t="n">
        <v>46225</v>
      </c>
      <c r="O3809" s="6" t="n">
        <v>700</v>
      </c>
      <c r="P3809" s="6" t="n"/>
      <c r="Q3809" s="6" t="n"/>
      <c r="R3809" s="6" t="n"/>
      <c r="S3809" s="6" t="n"/>
      <c r="T3809" s="6">
        <f>IF(OR($J3809="",$O3809=""),"",$O3809/$J3809)</f>
        <v/>
      </c>
      <c r="U3809" s="6" t="inlineStr">
        <is>
          <t>Concluído</t>
        </is>
      </c>
      <c r="V3809" s="6" t="n"/>
      <c r="W3809" s="6" t="n"/>
      <c r="X3809" s="6" t="n"/>
      <c r="Y3809" s="6" t="n"/>
      <c r="Z3809" s="6" t="n"/>
      <c r="AA3809" s="5" t="n"/>
      <c r="AB3809" s="6">
        <f>B3809&amp;"|"&amp;I3809</f>
        <v/>
      </c>
      <c r="AC3809">
        <f>IF($B3809="","","|"&amp;SUBSTITUTE(TRIM(SUBSTITUTE(SUBSTITUTE(SUBSTITUTE(SUBSTITUTE(SUBSTITUTE(SUBSTITUTE(SUBSTITUTE(SUBSTITUTE(SUBSTITUTE(SUBSTITUTE(SUBSTITUTE(SUBSTITUTE(SUBSTITUTE(SUBSTITUTE(TRIM($B3809&amp;""),CHAR(10)," "),CHAR(13)," "),"."," "),";"," "),","," "),"/"," "),"+"," "),"-"," "),"  "," "),"  "," "),"  "," "),"  "," "),"  "," "),"  "," "))," ","|")&amp;"|")</f>
        <v/>
      </c>
      <c r="AD3809">
        <f>TRIM($I3809&amp;"")</f>
        <v/>
      </c>
    </row>
    <row r="3810" ht="60" customHeight="1">
      <c r="A3810" s="14" t="n">
        <v>46227</v>
      </c>
      <c r="B3810" s="6" t="inlineStr">
        <is>
          <t>10292</t>
        </is>
      </c>
      <c r="C3810" s="6" t="inlineStr">
        <is>
          <t>M/C 0731 (VERMELHO)</t>
        </is>
      </c>
      <c r="D3810" s="6" t="inlineStr">
        <is>
          <t>60 USINAGEM AUTOMATIZADA</t>
        </is>
      </c>
      <c r="E3810" s="6" t="n">
        <v>30006102</v>
      </c>
      <c r="F3810" s="6" t="inlineStr">
        <is>
          <t>PE TRAS 880X30(911)X25 MDF (13PC) DIR SANTIAGO NEW</t>
        </is>
      </c>
      <c r="G3810" s="6" t="inlineStr">
        <is>
          <t>60 USINAGEM AUTOMATIZADA</t>
        </is>
      </c>
      <c r="H3810" s="6" t="inlineStr">
        <is>
          <t>60 USINAGEM AUTOMATIZADA</t>
        </is>
      </c>
      <c r="I3810" s="4" t="inlineStr">
        <is>
          <t>60 USINAGEM AUTOMATIZADA</t>
        </is>
      </c>
      <c r="J3810" s="4" t="n">
        <v>700</v>
      </c>
      <c r="K3810" s="6" t="n"/>
      <c r="L3810" s="6" t="n"/>
      <c r="M3810" s="6" t="n"/>
      <c r="N3810" s="6" t="n">
        <v>46225</v>
      </c>
      <c r="O3810" s="6" t="n">
        <v>700</v>
      </c>
      <c r="P3810" s="6" t="n"/>
      <c r="Q3810" s="6" t="n"/>
      <c r="R3810" s="6" t="n"/>
      <c r="S3810" s="6" t="n"/>
      <c r="T3810" s="6">
        <f>IF(OR($J3810="",$O3810=""),"",$O3810/$J3810)</f>
        <v/>
      </c>
      <c r="U3810" s="6" t="inlineStr">
        <is>
          <t>Concluído</t>
        </is>
      </c>
      <c r="V3810" s="6" t="n"/>
      <c r="W3810" s="6" t="n"/>
      <c r="X3810" s="6" t="n"/>
      <c r="Y3810" s="6" t="n"/>
      <c r="Z3810" s="6" t="n"/>
      <c r="AA3810" s="5" t="n"/>
      <c r="AB3810" s="6">
        <f>B3810&amp;"|"&amp;I3810</f>
        <v/>
      </c>
      <c r="AC3810">
        <f>IF($B3810="","","|"&amp;SUBSTITUTE(TRIM(SUBSTITUTE(SUBSTITUTE(SUBSTITUTE(SUBSTITUTE(SUBSTITUTE(SUBSTITUTE(SUBSTITUTE(SUBSTITUTE(SUBSTITUTE(SUBSTITUTE(SUBSTITUTE(SUBSTITUTE(SUBSTITUTE(SUBSTITUTE(TRIM($B3810&amp;""),CHAR(10)," "),CHAR(13)," "),"."," "),";"," "),","," "),"/"," "),"+"," "),"-"," "),"  "," "),"  "," "),"  "," "),"  "," "),"  "," "),"  "," "))," ","|")&amp;"|")</f>
        <v/>
      </c>
      <c r="AD3810">
        <f>TRIM($I3810&amp;"")</f>
        <v/>
      </c>
    </row>
    <row r="3811" ht="36" customHeight="1">
      <c r="A3811" s="14" t="n">
        <v>46227</v>
      </c>
      <c r="B3811" s="6" t="inlineStr">
        <is>
          <t>10290</t>
        </is>
      </c>
      <c r="C3811" s="6" t="inlineStr">
        <is>
          <t>M/C 0729 (BEGE)</t>
        </is>
      </c>
      <c r="D3811" s="6" t="inlineStr">
        <is>
          <t>36 PINTURA P.U.</t>
        </is>
      </c>
      <c r="E3811" s="6" t="n">
        <v>30001301</v>
      </c>
      <c r="F3811" s="6" t="inlineStr">
        <is>
          <t>PE TRASEIRO 920X65(911)X25 MDF (11PCS)- CAD PE INT</t>
        </is>
      </c>
      <c r="G3811" s="6" t="inlineStr">
        <is>
          <t>36 PINTURA P.U.</t>
        </is>
      </c>
      <c r="H3811" s="6" t="inlineStr">
        <is>
          <t>36 PINTURA P.U.</t>
        </is>
      </c>
      <c r="I3811" s="4" t="inlineStr">
        <is>
          <t>36 PINTURA P.U.</t>
        </is>
      </c>
      <c r="J3811" s="4" t="n">
        <v>1280</v>
      </c>
      <c r="K3811" s="6" t="n"/>
      <c r="L3811" s="6" t="n"/>
      <c r="M3811" s="6" t="n"/>
      <c r="N3811" s="6" t="n">
        <v>46225</v>
      </c>
      <c r="O3811" s="6" t="n">
        <v>1280</v>
      </c>
      <c r="P3811" s="6" t="n"/>
      <c r="Q3811" s="6" t="n"/>
      <c r="R3811" s="6" t="n"/>
      <c r="S3811" s="6" t="n"/>
      <c r="T3811" s="6">
        <f>IF(OR($J3811="",$O3811=""),"",$O3811/$J3811)</f>
        <v/>
      </c>
      <c r="U3811" s="6" t="inlineStr">
        <is>
          <t>Concluído</t>
        </is>
      </c>
      <c r="V3811" s="6" t="n"/>
      <c r="W3811" s="6" t="n"/>
      <c r="X3811" s="6" t="n"/>
      <c r="Y3811" s="6" t="n"/>
      <c r="Z3811" s="6" t="n"/>
      <c r="AA3811" s="5" t="n"/>
      <c r="AB3811" s="6">
        <f>B3811&amp;"|"&amp;I3811</f>
        <v/>
      </c>
      <c r="AC3811">
        <f>IF($B3811="","","|"&amp;SUBSTITUTE(TRIM(SUBSTITUTE(SUBSTITUTE(SUBSTITUTE(SUBSTITUTE(SUBSTITUTE(SUBSTITUTE(SUBSTITUTE(SUBSTITUTE(SUBSTITUTE(SUBSTITUTE(SUBSTITUTE(SUBSTITUTE(SUBSTITUTE(SUBSTITUTE(TRIM($B3811&amp;""),CHAR(10)," "),CHAR(13)," "),"."," "),";"," "),","," "),"/"," "),"+"," "),"-"," "),"  "," "),"  "," "),"  "," "),"  "," "),"  "," "),"  "," "))," ","|")&amp;"|")</f>
        <v/>
      </c>
      <c r="AD3811">
        <f>TRIM($I3811&amp;"")</f>
        <v/>
      </c>
    </row>
    <row r="3812" ht="36" customHeight="1">
      <c r="A3812" s="14" t="n">
        <v>46230</v>
      </c>
      <c r="B3812" s="6" t="inlineStr">
        <is>
          <t>10292</t>
        </is>
      </c>
      <c r="C3812" s="6" t="inlineStr">
        <is>
          <t>M/C 0731 (VERMELHO)</t>
        </is>
      </c>
      <c r="D3812" s="6" t="inlineStr">
        <is>
          <t>36 PINTURA P.U.</t>
        </is>
      </c>
      <c r="E3812" s="6" t="n">
        <v>30006104</v>
      </c>
      <c r="F3812" s="6" t="inlineStr">
        <is>
          <t>MOLDURA ENCOSTO 445X280X15 MDF - CAD SANTIAGO NEW</t>
        </is>
      </c>
      <c r="G3812" s="6" t="inlineStr">
        <is>
          <t>36 PINTURA P.U.</t>
        </is>
      </c>
      <c r="H3812" s="6" t="inlineStr">
        <is>
          <t>36 PINTURA P.U.</t>
        </is>
      </c>
      <c r="I3812" s="4" t="inlineStr">
        <is>
          <t>36 PINTURA P.U.</t>
        </is>
      </c>
      <c r="J3812" s="4" t="n">
        <v>700</v>
      </c>
      <c r="K3812" s="6" t="n"/>
      <c r="L3812" s="6" t="n"/>
      <c r="M3812" s="6" t="n"/>
      <c r="N3812" s="6" t="n">
        <v>46227</v>
      </c>
      <c r="O3812" s="6" t="n">
        <v>700</v>
      </c>
      <c r="P3812" s="6" t="n"/>
      <c r="Q3812" s="6" t="n"/>
      <c r="R3812" s="6" t="n"/>
      <c r="S3812" s="6" t="n"/>
      <c r="T3812" s="6">
        <f>IF(OR($J3812="",$O3812=""),"",$O3812/$J3812)</f>
        <v/>
      </c>
      <c r="U3812" s="6" t="inlineStr">
        <is>
          <t>Concluído</t>
        </is>
      </c>
      <c r="V3812" s="6" t="n"/>
      <c r="W3812" s="6" t="n"/>
      <c r="X3812" s="6" t="n"/>
      <c r="Y3812" s="6" t="n"/>
      <c r="Z3812" s="6" t="n"/>
      <c r="AA3812" s="5" t="n"/>
      <c r="AB3812" s="6">
        <f>B3812&amp;"|"&amp;I3812</f>
        <v/>
      </c>
      <c r="AC3812">
        <f>IF($B3812="","","|"&amp;SUBSTITUTE(TRIM(SUBSTITUTE(SUBSTITUTE(SUBSTITUTE(SUBSTITUTE(SUBSTITUTE(SUBSTITUTE(SUBSTITUTE(SUBSTITUTE(SUBSTITUTE(SUBSTITUTE(SUBSTITUTE(SUBSTITUTE(SUBSTITUTE(SUBSTITUTE(TRIM($B3812&amp;""),CHAR(10)," "),CHAR(13)," "),"."," "),";"," "),","," "),"/"," "),"+"," "),"-"," "),"  "," "),"  "," "),"  "," "),"  "," "),"  "," "),"  "," "))," ","|")&amp;"|")</f>
        <v/>
      </c>
      <c r="AD3812">
        <f>TRIM($I3812&amp;"")</f>
        <v/>
      </c>
    </row>
    <row r="3813" ht="36" customHeight="1">
      <c r="A3813" s="14" t="n">
        <v>46230</v>
      </c>
      <c r="B3813" s="6" t="inlineStr">
        <is>
          <t>10292</t>
        </is>
      </c>
      <c r="C3813" s="6" t="inlineStr">
        <is>
          <t>M/C 0731 (VERMELHO)</t>
        </is>
      </c>
      <c r="D3813" s="6" t="inlineStr">
        <is>
          <t>36 PINTURA P.U.</t>
        </is>
      </c>
      <c r="E3813" s="6" t="n">
        <v>30006101</v>
      </c>
      <c r="F3813" s="6" t="inlineStr">
        <is>
          <t>PE TRAS 880X30(911)X25 MDF (13PC) ESQ SANTIAGO NEW</t>
        </is>
      </c>
      <c r="G3813" s="6" t="inlineStr">
        <is>
          <t>36 PINTURA P.U.</t>
        </is>
      </c>
      <c r="H3813" s="6" t="inlineStr">
        <is>
          <t>36 PINTURA P.U.</t>
        </is>
      </c>
      <c r="I3813" s="4" t="inlineStr">
        <is>
          <t>36 PINTURA P.U.</t>
        </is>
      </c>
      <c r="J3813" s="4" t="n">
        <v>700</v>
      </c>
      <c r="K3813" s="6" t="n"/>
      <c r="L3813" s="6" t="n"/>
      <c r="M3813" s="6" t="n"/>
      <c r="N3813" s="6" t="n">
        <v>46227</v>
      </c>
      <c r="O3813" s="6" t="n">
        <v>700</v>
      </c>
      <c r="P3813" s="6" t="n"/>
      <c r="Q3813" s="6" t="n"/>
      <c r="R3813" s="6" t="n"/>
      <c r="S3813" s="6" t="n"/>
      <c r="T3813" s="6">
        <f>IF(OR($J3813="",$O3813=""),"",$O3813/$J3813)</f>
        <v/>
      </c>
      <c r="U3813" s="6" t="inlineStr">
        <is>
          <t>Concluído</t>
        </is>
      </c>
      <c r="V3813" s="6" t="n"/>
      <c r="W3813" s="6" t="n"/>
      <c r="X3813" s="6" t="n"/>
      <c r="Y3813" s="6" t="n"/>
      <c r="Z3813" s="6" t="n"/>
      <c r="AA3813" s="5" t="n"/>
      <c r="AB3813" s="6">
        <f>B3813&amp;"|"&amp;I3813</f>
        <v/>
      </c>
      <c r="AC3813">
        <f>IF($B3813="","","|"&amp;SUBSTITUTE(TRIM(SUBSTITUTE(SUBSTITUTE(SUBSTITUTE(SUBSTITUTE(SUBSTITUTE(SUBSTITUTE(SUBSTITUTE(SUBSTITUTE(SUBSTITUTE(SUBSTITUTE(SUBSTITUTE(SUBSTITUTE(SUBSTITUTE(SUBSTITUTE(TRIM($B3813&amp;""),CHAR(10)," "),CHAR(13)," "),"."," "),";"," "),","," "),"/"," "),"+"," "),"-"," "),"  "," "),"  "," "),"  "," "),"  "," "),"  "," "),"  "," "))," ","|")&amp;"|")</f>
        <v/>
      </c>
      <c r="AD3813">
        <f>TRIM($I3813&amp;"")</f>
        <v/>
      </c>
    </row>
    <row r="3814" ht="36" customHeight="1">
      <c r="A3814" s="14" t="n">
        <v>46230</v>
      </c>
      <c r="B3814" s="6" t="inlineStr">
        <is>
          <t>10292</t>
        </is>
      </c>
      <c r="C3814" s="6" t="inlineStr">
        <is>
          <t>M/C 0731 (VERMELHO)</t>
        </is>
      </c>
      <c r="D3814" s="6" t="inlineStr">
        <is>
          <t>36 PINTURA P.U.</t>
        </is>
      </c>
      <c r="E3814" s="6" t="n">
        <v>30006102</v>
      </c>
      <c r="F3814" s="6" t="inlineStr">
        <is>
          <t>PE TRAS 880X30(911)X25 MDF (13PC) DIR SANTIAGO NEW</t>
        </is>
      </c>
      <c r="G3814" s="6" t="inlineStr">
        <is>
          <t>36 PINTURA P.U.</t>
        </is>
      </c>
      <c r="H3814" s="6" t="inlineStr">
        <is>
          <t>36 PINTURA P.U.</t>
        </is>
      </c>
      <c r="I3814" s="4" t="inlineStr">
        <is>
          <t>36 PINTURA P.U.</t>
        </is>
      </c>
      <c r="J3814" s="4" t="n">
        <v>700</v>
      </c>
      <c r="K3814" s="6" t="n"/>
      <c r="L3814" s="6" t="n"/>
      <c r="M3814" s="6" t="n"/>
      <c r="N3814" s="6" t="n">
        <v>46227</v>
      </c>
      <c r="O3814" s="6" t="n">
        <v>700</v>
      </c>
      <c r="P3814" s="6" t="n"/>
      <c r="Q3814" s="6" t="n"/>
      <c r="R3814" s="6" t="n"/>
      <c r="S3814" s="6" t="n"/>
      <c r="T3814" s="6">
        <f>IF(OR($J3814="",$O3814=""),"",$O3814/$J3814)</f>
        <v/>
      </c>
      <c r="U3814" s="6" t="inlineStr">
        <is>
          <t>Concluído</t>
        </is>
      </c>
      <c r="V3814" s="6" t="n"/>
      <c r="W3814" s="6" t="n"/>
      <c r="X3814" s="6" t="n"/>
      <c r="Y3814" s="6" t="n"/>
      <c r="Z3814" s="6" t="n"/>
      <c r="AA3814" s="5" t="n"/>
      <c r="AB3814" s="6">
        <f>B3814&amp;"|"&amp;I3814</f>
        <v/>
      </c>
      <c r="AC3814">
        <f>IF($B3814="","","|"&amp;SUBSTITUTE(TRIM(SUBSTITUTE(SUBSTITUTE(SUBSTITUTE(SUBSTITUTE(SUBSTITUTE(SUBSTITUTE(SUBSTITUTE(SUBSTITUTE(SUBSTITUTE(SUBSTITUTE(SUBSTITUTE(SUBSTITUTE(SUBSTITUTE(SUBSTITUTE(TRIM($B3814&amp;""),CHAR(10)," "),CHAR(13)," "),"."," "),";"," "),","," "),"/"," "),"+"," "),"-"," "),"  "," "),"  "," "),"  "," "),"  "," "),"  "," "),"  "," "))," ","|")&amp;"|")</f>
        <v/>
      </c>
      <c r="AD3814">
        <f>TRIM($I3814&amp;"")</f>
        <v/>
      </c>
    </row>
    <row r="3815" ht="36" customHeight="1">
      <c r="A3815" s="14" t="n">
        <v>46225</v>
      </c>
      <c r="B3815" s="6" t="inlineStr">
        <is>
          <t>10290</t>
        </is>
      </c>
      <c r="C3815" s="6" t="inlineStr">
        <is>
          <t>M/C 0729 (BEGE)</t>
        </is>
      </c>
      <c r="D3815" s="6" t="inlineStr">
        <is>
          <t>46 SECCIONADORA 1</t>
        </is>
      </c>
      <c r="E3815" s="6" t="n">
        <v>20014107</v>
      </c>
      <c r="F3815" s="6" t="inlineStr">
        <is>
          <t>ENGRO MENOR 802X60X12 MDP - MESA DAKAR</t>
        </is>
      </c>
      <c r="G3815" s="6" t="inlineStr">
        <is>
          <t>46 SECCIONADORA 1</t>
        </is>
      </c>
      <c r="H3815" s="6" t="inlineStr">
        <is>
          <t>46 SECCIONADORA 1</t>
        </is>
      </c>
      <c r="I3815" s="4" t="inlineStr">
        <is>
          <t>46 SECCIONADORA 1</t>
        </is>
      </c>
      <c r="J3815" s="4" t="n">
        <v>710</v>
      </c>
      <c r="K3815" s="6" t="n"/>
      <c r="L3815" s="6" t="n"/>
      <c r="M3815" s="6" t="n"/>
      <c r="N3815" s="6" t="n">
        <v>46224</v>
      </c>
      <c r="O3815" s="6" t="n">
        <v>710</v>
      </c>
      <c r="P3815" s="6" t="n"/>
      <c r="Q3815" s="6" t="n"/>
      <c r="R3815" s="6" t="n"/>
      <c r="S3815" s="6" t="n"/>
      <c r="T3815" s="6">
        <f>IF(OR($J3815="",$O3815=""),"",$O3815/$J3815)</f>
        <v/>
      </c>
      <c r="U3815" s="6" t="inlineStr">
        <is>
          <t>Concluído</t>
        </is>
      </c>
      <c r="V3815" s="6" t="n"/>
      <c r="W3815" s="6" t="n"/>
      <c r="X3815" s="6" t="n"/>
      <c r="Y3815" s="6" t="n"/>
      <c r="Z3815" s="6" t="n"/>
      <c r="AA3815" s="5" t="n"/>
      <c r="AB3815" s="6">
        <f>B3815&amp;"|"&amp;I3815</f>
        <v/>
      </c>
      <c r="AC3815">
        <f>IF($B3815="","","|"&amp;SUBSTITUTE(TRIM(SUBSTITUTE(SUBSTITUTE(SUBSTITUTE(SUBSTITUTE(SUBSTITUTE(SUBSTITUTE(SUBSTITUTE(SUBSTITUTE(SUBSTITUTE(SUBSTITUTE(SUBSTITUTE(SUBSTITUTE(SUBSTITUTE(SUBSTITUTE(TRIM($B3815&amp;""),CHAR(10)," "),CHAR(13)," "),"."," "),";"," "),","," "),"/"," "),"+"," "),"-"," "),"  "," "),"  "," "),"  "," "),"  "," "),"  "," "),"  "," "))," ","|")&amp;"|")</f>
        <v/>
      </c>
      <c r="AD3815">
        <f>TRIM($I3815&amp;"")</f>
        <v/>
      </c>
    </row>
    <row r="3816" ht="36" customHeight="1">
      <c r="A3816" s="14" t="n">
        <v>46225</v>
      </c>
      <c r="B3816" s="6" t="inlineStr">
        <is>
          <t>10290</t>
        </is>
      </c>
      <c r="C3816" s="6" t="inlineStr">
        <is>
          <t>M/C 0729 (BEGE)</t>
        </is>
      </c>
      <c r="D3816" s="6" t="inlineStr">
        <is>
          <t>46 SECCIONADORA 1</t>
        </is>
      </c>
      <c r="E3816" s="6" t="n">
        <v>20014305</v>
      </c>
      <c r="F3816" s="6" t="inlineStr">
        <is>
          <t>(1) TAMPO 1202X802X12 MDP - MESA DAKAR/MIAMI 1,20</t>
        </is>
      </c>
      <c r="G3816" s="6" t="inlineStr">
        <is>
          <t>46 SECCIONADORA 1</t>
        </is>
      </c>
      <c r="H3816" s="6" t="inlineStr">
        <is>
          <t>46 SECCIONADORA 1</t>
        </is>
      </c>
      <c r="I3816" s="4" t="inlineStr">
        <is>
          <t>46 SECCIONADORA 1</t>
        </is>
      </c>
      <c r="J3816" s="4" t="n">
        <v>355</v>
      </c>
      <c r="K3816" s="6" t="n"/>
      <c r="L3816" s="6" t="n"/>
      <c r="M3816" s="6" t="n"/>
      <c r="N3816" s="6" t="n">
        <v>46224</v>
      </c>
      <c r="O3816" s="6" t="n">
        <v>355</v>
      </c>
      <c r="P3816" s="6" t="n"/>
      <c r="Q3816" s="6" t="n"/>
      <c r="R3816" s="6" t="n"/>
      <c r="S3816" s="6" t="n"/>
      <c r="T3816" s="6">
        <f>IF(OR($J3816="",$O3816=""),"",$O3816/$J3816)</f>
        <v/>
      </c>
      <c r="U3816" s="6" t="inlineStr">
        <is>
          <t>Concluído</t>
        </is>
      </c>
      <c r="V3816" s="6" t="n"/>
      <c r="W3816" s="6" t="n"/>
      <c r="X3816" s="6" t="n"/>
      <c r="Y3816" s="6" t="n"/>
      <c r="Z3816" s="6" t="n"/>
      <c r="AA3816" s="5" t="n"/>
      <c r="AB3816" s="6">
        <f>B3816&amp;"|"&amp;I3816</f>
        <v/>
      </c>
      <c r="AC3816">
        <f>IF($B3816="","","|"&amp;SUBSTITUTE(TRIM(SUBSTITUTE(SUBSTITUTE(SUBSTITUTE(SUBSTITUTE(SUBSTITUTE(SUBSTITUTE(SUBSTITUTE(SUBSTITUTE(SUBSTITUTE(SUBSTITUTE(SUBSTITUTE(SUBSTITUTE(SUBSTITUTE(SUBSTITUTE(TRIM($B3816&amp;""),CHAR(10)," "),CHAR(13)," "),"."," "),";"," "),","," "),"/"," "),"+"," "),"-"," "),"  "," "),"  "," "),"  "," "),"  "," "),"  "," "),"  "," "))," ","|")&amp;"|")</f>
        <v/>
      </c>
      <c r="AD3816">
        <f>TRIM($I3816&amp;"")</f>
        <v/>
      </c>
    </row>
    <row r="3817" ht="36" customHeight="1">
      <c r="A3817" s="14" t="n">
        <v>46225</v>
      </c>
      <c r="B3817" s="6" t="inlineStr">
        <is>
          <t>10290</t>
        </is>
      </c>
      <c r="C3817" s="6" t="inlineStr">
        <is>
          <t>M/C 0729 (BEGE)</t>
        </is>
      </c>
      <c r="D3817" s="6" t="inlineStr">
        <is>
          <t>46 SECCIONADORA 1</t>
        </is>
      </c>
      <c r="E3817" s="6" t="n">
        <v>20014306</v>
      </c>
      <c r="F3817" s="6" t="inlineStr">
        <is>
          <t>ENGRO MAIOR 1080X60X12 MDP - MESA DAKAR 1,20</t>
        </is>
      </c>
      <c r="G3817" s="6" t="inlineStr">
        <is>
          <t>46 SECCIONADORA 1</t>
        </is>
      </c>
      <c r="H3817" s="6" t="inlineStr">
        <is>
          <t>46 SECCIONADORA 1</t>
        </is>
      </c>
      <c r="I3817" s="4" t="inlineStr">
        <is>
          <t>46 SECCIONADORA 1</t>
        </is>
      </c>
      <c r="J3817" s="4" t="n">
        <v>710</v>
      </c>
      <c r="K3817" s="6" t="n"/>
      <c r="L3817" s="6" t="n"/>
      <c r="M3817" s="6" t="n"/>
      <c r="N3817" s="6" t="n">
        <v>46224</v>
      </c>
      <c r="O3817" s="6" t="n">
        <v>710</v>
      </c>
      <c r="P3817" s="6" t="n"/>
      <c r="Q3817" s="6" t="n"/>
      <c r="R3817" s="6" t="n"/>
      <c r="S3817" s="6" t="n"/>
      <c r="T3817" s="6">
        <f>IF(OR($J3817="",$O3817=""),"",$O3817/$J3817)</f>
        <v/>
      </c>
      <c r="U3817" s="6" t="inlineStr">
        <is>
          <t>Concluído</t>
        </is>
      </c>
      <c r="V3817" s="6" t="n"/>
      <c r="W3817" s="6" t="n"/>
      <c r="X3817" s="6" t="n"/>
      <c r="Y3817" s="6" t="n"/>
      <c r="Z3817" s="6" t="n"/>
      <c r="AA3817" s="5" t="n"/>
      <c r="AB3817" s="6">
        <f>B3817&amp;"|"&amp;I3817</f>
        <v/>
      </c>
      <c r="AC3817">
        <f>IF($B3817="","","|"&amp;SUBSTITUTE(TRIM(SUBSTITUTE(SUBSTITUTE(SUBSTITUTE(SUBSTITUTE(SUBSTITUTE(SUBSTITUTE(SUBSTITUTE(SUBSTITUTE(SUBSTITUTE(SUBSTITUTE(SUBSTITUTE(SUBSTITUTE(SUBSTITUTE(SUBSTITUTE(TRIM($B3817&amp;""),CHAR(10)," "),CHAR(13)," "),"."," "),";"," "),","," "),"/"," "),"+"," "),"-"," "),"  "," "),"  "," "),"  "," "),"  "," "),"  "," "),"  "," "))," ","|")&amp;"|")</f>
        <v/>
      </c>
      <c r="AD3817">
        <f>TRIM($I3817&amp;"")</f>
        <v/>
      </c>
    </row>
    <row r="3818" ht="36" customHeight="1">
      <c r="A3818" s="14" t="n">
        <v>46225</v>
      </c>
      <c r="B3818" s="6" t="inlineStr">
        <is>
          <t>10290</t>
        </is>
      </c>
      <c r="C3818" s="6" t="inlineStr">
        <is>
          <t>M/C 0729 (BEGE)</t>
        </is>
      </c>
      <c r="D3818" s="6" t="inlineStr">
        <is>
          <t>46 SECCIONADORA 1</t>
        </is>
      </c>
      <c r="E3818" s="6" t="n">
        <v>20012405</v>
      </c>
      <c r="F3818" s="6" t="inlineStr">
        <is>
          <t>(2) TRAVESSA MAIOR 1030X100X15 MDP-MESA MIAMI 1,20</t>
        </is>
      </c>
      <c r="G3818" s="6" t="inlineStr">
        <is>
          <t>46 SECCIONADORA 1</t>
        </is>
      </c>
      <c r="H3818" s="6" t="inlineStr">
        <is>
          <t>46 SECCIONADORA 1</t>
        </is>
      </c>
      <c r="I3818" s="4" t="inlineStr">
        <is>
          <t>46 SECCIONADORA 1</t>
        </is>
      </c>
      <c r="J3818" s="4" t="n">
        <v>710</v>
      </c>
      <c r="K3818" s="6" t="n"/>
      <c r="L3818" s="6" t="n"/>
      <c r="M3818" s="6" t="n"/>
      <c r="N3818" s="6" t="n">
        <v>46224</v>
      </c>
      <c r="O3818" s="6" t="n">
        <v>710</v>
      </c>
      <c r="P3818" s="6" t="n"/>
      <c r="Q3818" s="6" t="n"/>
      <c r="R3818" s="6" t="n"/>
      <c r="S3818" s="6" t="n"/>
      <c r="T3818" s="6">
        <f>IF(OR($J3818="",$O3818=""),"",$O3818/$J3818)</f>
        <v/>
      </c>
      <c r="U3818" s="6" t="inlineStr">
        <is>
          <t>Concluído</t>
        </is>
      </c>
      <c r="V3818" s="6" t="n"/>
      <c r="W3818" s="6" t="n"/>
      <c r="X3818" s="6" t="n"/>
      <c r="Y3818" s="6" t="n"/>
      <c r="Z3818" s="6" t="n"/>
      <c r="AA3818" s="5" t="n"/>
      <c r="AB3818" s="6">
        <f>B3818&amp;"|"&amp;I3818</f>
        <v/>
      </c>
      <c r="AC3818">
        <f>IF($B3818="","","|"&amp;SUBSTITUTE(TRIM(SUBSTITUTE(SUBSTITUTE(SUBSTITUTE(SUBSTITUTE(SUBSTITUTE(SUBSTITUTE(SUBSTITUTE(SUBSTITUTE(SUBSTITUTE(SUBSTITUTE(SUBSTITUTE(SUBSTITUTE(SUBSTITUTE(SUBSTITUTE(TRIM($B3818&amp;""),CHAR(10)," "),CHAR(13)," "),"."," "),";"," "),","," "),"/"," "),"+"," "),"-"," "),"  "," "),"  "," "),"  "," "),"  "," "),"  "," "),"  "," "))," ","|")&amp;"|")</f>
        <v/>
      </c>
      <c r="AD3818">
        <f>TRIM($I3818&amp;"")</f>
        <v/>
      </c>
    </row>
    <row r="3819" ht="36" customHeight="1">
      <c r="A3819" s="14" t="n">
        <v>46225</v>
      </c>
      <c r="B3819" s="6" t="inlineStr">
        <is>
          <t>10290</t>
        </is>
      </c>
      <c r="C3819" s="6" t="inlineStr">
        <is>
          <t>M/C 0729 (BEGE)</t>
        </is>
      </c>
      <c r="D3819" s="6" t="inlineStr">
        <is>
          <t>46 SECCIONADORA 1</t>
        </is>
      </c>
      <c r="E3819" s="6" t="n">
        <v>20013107</v>
      </c>
      <c r="F3819" s="6" t="inlineStr">
        <is>
          <t>(3) TRAV.MENOR 610X100X15 MDP-MESA MIAMI 1,37X0,80</t>
        </is>
      </c>
      <c r="G3819" s="6" t="inlineStr">
        <is>
          <t>46 SECCIONADORA 1</t>
        </is>
      </c>
      <c r="H3819" s="6" t="inlineStr">
        <is>
          <t>46 SECCIONADORA 1</t>
        </is>
      </c>
      <c r="I3819" s="4" t="inlineStr">
        <is>
          <t>46 SECCIONADORA 1</t>
        </is>
      </c>
      <c r="J3819" s="4" t="n">
        <v>710</v>
      </c>
      <c r="K3819" s="6" t="n"/>
      <c r="L3819" s="6" t="n"/>
      <c r="M3819" s="6" t="n"/>
      <c r="N3819" s="6" t="n">
        <v>46224</v>
      </c>
      <c r="O3819" s="6" t="n">
        <v>710</v>
      </c>
      <c r="P3819" s="6" t="n"/>
      <c r="Q3819" s="6" t="n"/>
      <c r="R3819" s="6" t="n"/>
      <c r="S3819" s="6" t="n"/>
      <c r="T3819" s="6">
        <f>IF(OR($J3819="",$O3819=""),"",$O3819/$J3819)</f>
        <v/>
      </c>
      <c r="U3819" s="6" t="inlineStr">
        <is>
          <t>Concluído</t>
        </is>
      </c>
      <c r="V3819" s="6" t="n"/>
      <c r="W3819" s="6" t="n"/>
      <c r="X3819" s="6" t="n"/>
      <c r="Y3819" s="6" t="n"/>
      <c r="Z3819" s="6" t="n"/>
      <c r="AA3819" s="5" t="n"/>
      <c r="AB3819" s="6">
        <f>B3819&amp;"|"&amp;I3819</f>
        <v/>
      </c>
      <c r="AC3819">
        <f>IF($B3819="","","|"&amp;SUBSTITUTE(TRIM(SUBSTITUTE(SUBSTITUTE(SUBSTITUTE(SUBSTITUTE(SUBSTITUTE(SUBSTITUTE(SUBSTITUTE(SUBSTITUTE(SUBSTITUTE(SUBSTITUTE(SUBSTITUTE(SUBSTITUTE(SUBSTITUTE(SUBSTITUTE(TRIM($B3819&amp;""),CHAR(10)," "),CHAR(13)," "),"."," "),";"," "),","," "),"/"," "),"+"," "),"-"," "),"  "," "),"  "," "),"  "," "),"  "," "),"  "," "),"  "," "))," ","|")&amp;"|")</f>
        <v/>
      </c>
      <c r="AD3819">
        <f>TRIM($I3819&amp;"")</f>
        <v/>
      </c>
    </row>
    <row r="3820" ht="36" customHeight="1">
      <c r="A3820" s="14" t="n">
        <v>46225</v>
      </c>
      <c r="B3820" s="6" t="inlineStr">
        <is>
          <t>10290</t>
        </is>
      </c>
      <c r="C3820" s="6" t="inlineStr">
        <is>
          <t>M/C 0729 (BEGE)</t>
        </is>
      </c>
      <c r="D3820" s="6" t="inlineStr">
        <is>
          <t>46 SECCIONADORA 1</t>
        </is>
      </c>
      <c r="E3820" s="6" t="n">
        <v>30001205</v>
      </c>
      <c r="F3820" s="6" t="inlineStr">
        <is>
          <t>TRAV ASSENTO 367X80X15 MDP CAD PE INTEIRO/ MADEIRA</t>
        </is>
      </c>
      <c r="G3820" s="6" t="inlineStr">
        <is>
          <t>46 SECCIONADORA 1</t>
        </is>
      </c>
      <c r="H3820" s="6" t="inlineStr">
        <is>
          <t>46 SECCIONADORA 1</t>
        </is>
      </c>
      <c r="I3820" s="4" t="inlineStr">
        <is>
          <t>46 SECCIONADORA 1</t>
        </is>
      </c>
      <c r="J3820" s="4" t="n">
        <v>994</v>
      </c>
      <c r="K3820" s="6" t="n"/>
      <c r="L3820" s="6" t="n"/>
      <c r="M3820" s="6" t="n"/>
      <c r="N3820" s="6" t="n">
        <v>46224</v>
      </c>
      <c r="O3820" s="6" t="n">
        <v>994</v>
      </c>
      <c r="P3820" s="6" t="n"/>
      <c r="Q3820" s="6" t="n"/>
      <c r="R3820" s="6" t="n"/>
      <c r="S3820" s="6" t="n"/>
      <c r="T3820" s="6">
        <f>IF(OR($J3820="",$O3820=""),"",$O3820/$J3820)</f>
        <v/>
      </c>
      <c r="U3820" s="6" t="inlineStr">
        <is>
          <t>Concluído</t>
        </is>
      </c>
      <c r="V3820" s="6" t="n"/>
      <c r="W3820" s="6" t="n"/>
      <c r="X3820" s="6" t="n"/>
      <c r="Y3820" s="6" t="n"/>
      <c r="Z3820" s="6" t="n"/>
      <c r="AA3820" s="5" t="n"/>
      <c r="AB3820" s="6">
        <f>B3820&amp;"|"&amp;I3820</f>
        <v/>
      </c>
      <c r="AC3820">
        <f>IF($B3820="","","|"&amp;SUBSTITUTE(TRIM(SUBSTITUTE(SUBSTITUTE(SUBSTITUTE(SUBSTITUTE(SUBSTITUTE(SUBSTITUTE(SUBSTITUTE(SUBSTITUTE(SUBSTITUTE(SUBSTITUTE(SUBSTITUTE(SUBSTITUTE(SUBSTITUTE(SUBSTITUTE(TRIM($B3820&amp;""),CHAR(10)," "),CHAR(13)," "),"."," "),";"," "),","," "),"/"," "),"+"," "),"-"," "),"  "," "),"  "," "),"  "," "),"  "," "),"  "," "),"  "," "))," ","|")&amp;"|")</f>
        <v/>
      </c>
      <c r="AD3820">
        <f>TRIM($I3820&amp;"")</f>
        <v/>
      </c>
    </row>
    <row r="3821" ht="36" customHeight="1">
      <c r="A3821" s="14" t="n">
        <v>46225</v>
      </c>
      <c r="B3821" s="6" t="inlineStr">
        <is>
          <t>10290</t>
        </is>
      </c>
      <c r="C3821" s="6" t="inlineStr">
        <is>
          <t>M/C 0729 (BEGE)</t>
        </is>
      </c>
      <c r="D3821" s="6" t="inlineStr">
        <is>
          <t>46 SECCIONADORA 1</t>
        </is>
      </c>
      <c r="E3821" s="6" t="n">
        <v>30001206</v>
      </c>
      <c r="F3821" s="6" t="inlineStr">
        <is>
          <t>TRAVESSA ENCOSTO 360X80X15 MDP CAD PE INTEIRO</t>
        </is>
      </c>
      <c r="G3821" s="6" t="inlineStr">
        <is>
          <t>46 SECCIONADORA 1</t>
        </is>
      </c>
      <c r="H3821" s="6" t="inlineStr">
        <is>
          <t>46 SECCIONADORA 1</t>
        </is>
      </c>
      <c r="I3821" s="4" t="inlineStr">
        <is>
          <t>46 SECCIONADORA 1</t>
        </is>
      </c>
      <c r="J3821" s="4" t="n">
        <v>994</v>
      </c>
      <c r="K3821" s="6" t="n"/>
      <c r="L3821" s="6" t="n"/>
      <c r="M3821" s="6" t="n"/>
      <c r="N3821" s="6" t="n">
        <v>46224</v>
      </c>
      <c r="O3821" s="6" t="n">
        <v>994</v>
      </c>
      <c r="P3821" s="6" t="n"/>
      <c r="Q3821" s="6" t="n"/>
      <c r="R3821" s="6" t="n"/>
      <c r="S3821" s="6" t="n"/>
      <c r="T3821" s="6">
        <f>IF(OR($J3821="",$O3821=""),"",$O3821/$J3821)</f>
        <v/>
      </c>
      <c r="U3821" s="6" t="inlineStr">
        <is>
          <t>Concluído</t>
        </is>
      </c>
      <c r="V3821" s="6" t="n"/>
      <c r="W3821" s="6" t="n"/>
      <c r="X3821" s="6" t="n"/>
      <c r="Y3821" s="6" t="n"/>
      <c r="Z3821" s="6" t="n"/>
      <c r="AA3821" s="5" t="n"/>
      <c r="AB3821" s="6">
        <f>B3821&amp;"|"&amp;I3821</f>
        <v/>
      </c>
      <c r="AC3821">
        <f>IF($B3821="","","|"&amp;SUBSTITUTE(TRIM(SUBSTITUTE(SUBSTITUTE(SUBSTITUTE(SUBSTITUTE(SUBSTITUTE(SUBSTITUTE(SUBSTITUTE(SUBSTITUTE(SUBSTITUTE(SUBSTITUTE(SUBSTITUTE(SUBSTITUTE(SUBSTITUTE(SUBSTITUTE(TRIM($B3821&amp;""),CHAR(10)," "),CHAR(13)," "),"."," "),";"," "),","," "),"/"," "),"+"," "),"-"," "),"  "," "),"  "," "),"  "," "),"  "," "),"  "," "),"  "," "))," ","|")&amp;"|")</f>
        <v/>
      </c>
      <c r="AD3821">
        <f>TRIM($I3821&amp;"")</f>
        <v/>
      </c>
    </row>
    <row r="3822" ht="36" customHeight="1">
      <c r="A3822" s="14" t="n">
        <v>46225</v>
      </c>
      <c r="B3822" s="6" t="inlineStr">
        <is>
          <t>10290</t>
        </is>
      </c>
      <c r="C3822" s="6" t="inlineStr">
        <is>
          <t>M/C 0729 (BEGE)</t>
        </is>
      </c>
      <c r="D3822" s="6" t="inlineStr">
        <is>
          <t>46 SECCIONADORA 1</t>
        </is>
      </c>
      <c r="E3822" s="6" t="n">
        <v>30001207</v>
      </c>
      <c r="F3822" s="6" t="inlineStr">
        <is>
          <t>TRAVESSA 360X62X15 MDP CAD PE INTEIRO</t>
        </is>
      </c>
      <c r="G3822" s="6" t="inlineStr">
        <is>
          <t>46 SECCIONADORA 1</t>
        </is>
      </c>
      <c r="H3822" s="6" t="inlineStr">
        <is>
          <t>46 SECCIONADORA 1</t>
        </is>
      </c>
      <c r="I3822" s="4" t="inlineStr">
        <is>
          <t>46 SECCIONADORA 1</t>
        </is>
      </c>
      <c r="J3822" s="4" t="n">
        <v>994</v>
      </c>
      <c r="K3822" s="6" t="n"/>
      <c r="L3822" s="6" t="n"/>
      <c r="M3822" s="6" t="n"/>
      <c r="N3822" s="6" t="n">
        <v>46224</v>
      </c>
      <c r="O3822" s="6" t="n">
        <v>994</v>
      </c>
      <c r="P3822" s="6" t="n"/>
      <c r="Q3822" s="6" t="n"/>
      <c r="R3822" s="6" t="n"/>
      <c r="S3822" s="6" t="n"/>
      <c r="T3822" s="6">
        <f>IF(OR($J3822="",$O3822=""),"",$O3822/$J3822)</f>
        <v/>
      </c>
      <c r="U3822" s="6" t="inlineStr">
        <is>
          <t>Concluído</t>
        </is>
      </c>
      <c r="V3822" s="6" t="n"/>
      <c r="W3822" s="6" t="n"/>
      <c r="X3822" s="6" t="n"/>
      <c r="Y3822" s="6" t="n"/>
      <c r="Z3822" s="6" t="n"/>
      <c r="AA3822" s="5" t="n"/>
      <c r="AB3822" s="6">
        <f>B3822&amp;"|"&amp;I3822</f>
        <v/>
      </c>
      <c r="AC3822">
        <f>IF($B3822="","","|"&amp;SUBSTITUTE(TRIM(SUBSTITUTE(SUBSTITUTE(SUBSTITUTE(SUBSTITUTE(SUBSTITUTE(SUBSTITUTE(SUBSTITUTE(SUBSTITUTE(SUBSTITUTE(SUBSTITUTE(SUBSTITUTE(SUBSTITUTE(SUBSTITUTE(SUBSTITUTE(TRIM($B3822&amp;""),CHAR(10)," "),CHAR(13)," "),"."," "),";"," "),","," "),"/"," "),"+"," "),"-"," "),"  "," "),"  "," "),"  "," "),"  "," "),"  "," "),"  "," "))," ","|")&amp;"|")</f>
        <v/>
      </c>
      <c r="AD3822">
        <f>TRIM($I3822&amp;"")</f>
        <v/>
      </c>
    </row>
    <row r="3823" ht="36" customHeight="1">
      <c r="A3823" s="14" t="n">
        <v>46225</v>
      </c>
      <c r="B3823" s="6" t="inlineStr">
        <is>
          <t>10290</t>
        </is>
      </c>
      <c r="C3823" s="6" t="inlineStr">
        <is>
          <t>M/C 0729 (BEGE)</t>
        </is>
      </c>
      <c r="D3823" s="6" t="inlineStr">
        <is>
          <t>46 SECCIONADORA 1</t>
        </is>
      </c>
      <c r="E3823" s="6" t="n">
        <v>20013102</v>
      </c>
      <c r="F3823" s="6" t="inlineStr">
        <is>
          <t>(10)PE MAIOR 760X100 (170) X15 MDF-MIAMI 1,37X0,80</t>
        </is>
      </c>
      <c r="G3823" s="6" t="inlineStr">
        <is>
          <t>46 SECCIONADORA 1</t>
        </is>
      </c>
      <c r="H3823" s="6" t="inlineStr">
        <is>
          <t>46 SECCIONADORA 1</t>
        </is>
      </c>
      <c r="I3823" s="4" t="inlineStr">
        <is>
          <t>46 SECCIONADORA 1</t>
        </is>
      </c>
      <c r="J3823" s="4" t="n">
        <v>1420</v>
      </c>
      <c r="K3823" s="6" t="n"/>
      <c r="L3823" s="6" t="n"/>
      <c r="M3823" s="6" t="n"/>
      <c r="N3823" s="6" t="n">
        <v>46224</v>
      </c>
      <c r="O3823" s="6" t="n">
        <v>1420</v>
      </c>
      <c r="P3823" s="6" t="n"/>
      <c r="Q3823" s="6" t="n"/>
      <c r="R3823" s="6" t="n"/>
      <c r="S3823" s="6" t="n"/>
      <c r="T3823" s="6">
        <f>IF(OR($J3823="",$O3823=""),"",$O3823/$J3823)</f>
        <v/>
      </c>
      <c r="U3823" s="6" t="inlineStr">
        <is>
          <t>Concluído</t>
        </is>
      </c>
      <c r="V3823" s="6" t="n"/>
      <c r="W3823" s="6" t="n"/>
      <c r="X3823" s="6" t="n"/>
      <c r="Y3823" s="6" t="n"/>
      <c r="Z3823" s="6" t="n"/>
      <c r="AA3823" s="5" t="n"/>
      <c r="AB3823" s="6">
        <f>B3823&amp;"|"&amp;I3823</f>
        <v/>
      </c>
      <c r="AC3823">
        <f>IF($B3823="","","|"&amp;SUBSTITUTE(TRIM(SUBSTITUTE(SUBSTITUTE(SUBSTITUTE(SUBSTITUTE(SUBSTITUTE(SUBSTITUTE(SUBSTITUTE(SUBSTITUTE(SUBSTITUTE(SUBSTITUTE(SUBSTITUTE(SUBSTITUTE(SUBSTITUTE(SUBSTITUTE(TRIM($B3823&amp;""),CHAR(10)," "),CHAR(13)," "),"."," "),";"," "),","," "),"/"," "),"+"," "),"-"," "),"  "," "),"  "," "),"  "," "),"  "," "),"  "," "),"  "," "))," ","|")&amp;"|")</f>
        <v/>
      </c>
      <c r="AD3823">
        <f>TRIM($I3823&amp;"")</f>
        <v/>
      </c>
    </row>
    <row r="3824" ht="36" customHeight="1">
      <c r="A3824" s="14" t="n">
        <v>46225</v>
      </c>
      <c r="B3824" s="6" t="inlineStr">
        <is>
          <t>10290</t>
        </is>
      </c>
      <c r="C3824" s="6" t="inlineStr">
        <is>
          <t>M/C 0729 (BEGE)</t>
        </is>
      </c>
      <c r="D3824" s="6" t="inlineStr">
        <is>
          <t>46 SECCIONADORA 1</t>
        </is>
      </c>
      <c r="E3824" s="6" t="n">
        <v>20013103</v>
      </c>
      <c r="F3824" s="6" t="inlineStr">
        <is>
          <t>(4) PE MENOR 760X85 (135) X15 MDF-MIAMI 1,37X0,80</t>
        </is>
      </c>
      <c r="G3824" s="6" t="inlineStr">
        <is>
          <t>46 SECCIONADORA 1</t>
        </is>
      </c>
      <c r="H3824" s="6" t="inlineStr">
        <is>
          <t>46 SECCIONADORA 1</t>
        </is>
      </c>
      <c r="I3824" s="4" t="inlineStr">
        <is>
          <t>46 SECCIONADORA 1</t>
        </is>
      </c>
      <c r="J3824" s="4" t="n">
        <v>1420</v>
      </c>
      <c r="K3824" s="6" t="n"/>
      <c r="L3824" s="6" t="n"/>
      <c r="M3824" s="6" t="n"/>
      <c r="N3824" s="6" t="n">
        <v>46224</v>
      </c>
      <c r="O3824" s="6" t="n">
        <v>1420</v>
      </c>
      <c r="P3824" s="6" t="n"/>
      <c r="Q3824" s="6" t="n"/>
      <c r="R3824" s="6" t="n"/>
      <c r="S3824" s="6" t="n"/>
      <c r="T3824" s="6">
        <f>IF(OR($J3824="",$O3824=""),"",$O3824/$J3824)</f>
        <v/>
      </c>
      <c r="U3824" s="6" t="inlineStr">
        <is>
          <t>Concluído</t>
        </is>
      </c>
      <c r="V3824" s="6" t="n"/>
      <c r="W3824" s="6" t="n"/>
      <c r="X3824" s="6" t="n"/>
      <c r="Y3824" s="6" t="n"/>
      <c r="Z3824" s="6" t="n"/>
      <c r="AA3824" s="5" t="n"/>
      <c r="AB3824" s="6">
        <f>B3824&amp;"|"&amp;I3824</f>
        <v/>
      </c>
      <c r="AC3824">
        <f>IF($B3824="","","|"&amp;SUBSTITUTE(TRIM(SUBSTITUTE(SUBSTITUTE(SUBSTITUTE(SUBSTITUTE(SUBSTITUTE(SUBSTITUTE(SUBSTITUTE(SUBSTITUTE(SUBSTITUTE(SUBSTITUTE(SUBSTITUTE(SUBSTITUTE(SUBSTITUTE(SUBSTITUTE(TRIM($B3824&amp;""),CHAR(10)," "),CHAR(13)," "),"."," "),";"," "),","," "),"/"," "),"+"," "),"-"," "),"  "," "),"  "," "),"  "," "),"  "," "),"  "," "),"  "," "))," ","|")&amp;"|")</f>
        <v/>
      </c>
      <c r="AD3824">
        <f>TRIM($I3824&amp;"")</f>
        <v/>
      </c>
    </row>
    <row r="3825" ht="36" customHeight="1">
      <c r="A3825" s="14" t="n">
        <v>46225</v>
      </c>
      <c r="B3825" s="6" t="inlineStr">
        <is>
          <t>10290</t>
        </is>
      </c>
      <c r="C3825" s="6" t="inlineStr">
        <is>
          <t>M/C 0729 (BEGE)</t>
        </is>
      </c>
      <c r="D3825" s="6" t="inlineStr">
        <is>
          <t>50 SECCIONADORA 2</t>
        </is>
      </c>
      <c r="E3825" s="6" t="n">
        <v>30001204</v>
      </c>
      <c r="F3825" s="6" t="inlineStr">
        <is>
          <t>ASSENTO 430X403X09 MDP CAD PE INTEIRO/ MADEIRA</t>
        </is>
      </c>
      <c r="G3825" s="6" t="inlineStr">
        <is>
          <t>50 SECCIONADORA 2</t>
        </is>
      </c>
      <c r="H3825" s="6" t="inlineStr">
        <is>
          <t>50 SECCIONADORA 2</t>
        </is>
      </c>
      <c r="I3825" s="4" t="inlineStr">
        <is>
          <t>50 SECCIONADORA 2</t>
        </is>
      </c>
      <c r="J3825" s="4" t="n">
        <v>994</v>
      </c>
      <c r="K3825" s="6" t="n"/>
      <c r="L3825" s="6" t="n"/>
      <c r="M3825" s="6" t="n"/>
      <c r="N3825" s="6" t="n">
        <v>46224</v>
      </c>
      <c r="O3825" s="6" t="n">
        <v>994</v>
      </c>
      <c r="P3825" s="6" t="n"/>
      <c r="Q3825" s="6" t="n"/>
      <c r="R3825" s="6" t="n"/>
      <c r="S3825" s="6" t="n"/>
      <c r="T3825" s="6">
        <f>IF(OR($J3825="",$O3825=""),"",$O3825/$J3825)</f>
        <v/>
      </c>
      <c r="U3825" s="6" t="inlineStr">
        <is>
          <t>Concluído</t>
        </is>
      </c>
      <c r="V3825" s="6" t="n"/>
      <c r="W3825" s="6" t="n"/>
      <c r="X3825" s="6" t="n"/>
      <c r="Y3825" s="6" t="n"/>
      <c r="Z3825" s="6" t="n"/>
      <c r="AA3825" s="5" t="n"/>
      <c r="AB3825" s="6">
        <f>B3825&amp;"|"&amp;I3825</f>
        <v/>
      </c>
      <c r="AC3825">
        <f>IF($B3825="","","|"&amp;SUBSTITUTE(TRIM(SUBSTITUTE(SUBSTITUTE(SUBSTITUTE(SUBSTITUTE(SUBSTITUTE(SUBSTITUTE(SUBSTITUTE(SUBSTITUTE(SUBSTITUTE(SUBSTITUTE(SUBSTITUTE(SUBSTITUTE(SUBSTITUTE(SUBSTITUTE(TRIM($B3825&amp;""),CHAR(10)," "),CHAR(13)," "),"."," "),";"," "),","," "),"/"," "),"+"," "),"-"," "),"  "," "),"  "," "),"  "," "),"  "," "),"  "," "),"  "," "))," ","|")&amp;"|")</f>
        <v/>
      </c>
      <c r="AD3825">
        <f>TRIM($I3825&amp;"")</f>
        <v/>
      </c>
    </row>
    <row r="3826" ht="36" customHeight="1">
      <c r="A3826" s="14" t="n">
        <v>46225</v>
      </c>
      <c r="B3826" s="6" t="inlineStr">
        <is>
          <t>10290</t>
        </is>
      </c>
      <c r="C3826" s="6" t="inlineStr">
        <is>
          <t>M/C 0729 (BEGE)</t>
        </is>
      </c>
      <c r="D3826" s="6" t="inlineStr">
        <is>
          <t>50 SECCIONADORA 2</t>
        </is>
      </c>
      <c r="E3826" s="6" t="n">
        <v>30001308</v>
      </c>
      <c r="F3826" s="6" t="inlineStr">
        <is>
          <t>APOIO ESPALDAR 360X40X25 MDP - PE INTEIRO</t>
        </is>
      </c>
      <c r="G3826" s="6" t="inlineStr">
        <is>
          <t>50 SECCIONADORA 2</t>
        </is>
      </c>
      <c r="H3826" s="6" t="inlineStr">
        <is>
          <t>50 SECCIONADORA 2</t>
        </is>
      </c>
      <c r="I3826" s="4" t="inlineStr">
        <is>
          <t>50 SECCIONADORA 2</t>
        </is>
      </c>
      <c r="J3826" s="4" t="n">
        <v>994</v>
      </c>
      <c r="K3826" s="6" t="n"/>
      <c r="L3826" s="6" t="n"/>
      <c r="M3826" s="6" t="n"/>
      <c r="N3826" s="6" t="n">
        <v>46224</v>
      </c>
      <c r="O3826" s="6" t="n">
        <v>994</v>
      </c>
      <c r="P3826" s="6" t="n"/>
      <c r="Q3826" s="6" t="n"/>
      <c r="R3826" s="6" t="n"/>
      <c r="S3826" s="6" t="n"/>
      <c r="T3826" s="6">
        <f>IF(OR($J3826="",$O3826=""),"",$O3826/$J3826)</f>
        <v/>
      </c>
      <c r="U3826" s="6" t="inlineStr">
        <is>
          <t>Concluído</t>
        </is>
      </c>
      <c r="V3826" s="6" t="n"/>
      <c r="W3826" s="6" t="n"/>
      <c r="X3826" s="6" t="n"/>
      <c r="Y3826" s="6" t="n"/>
      <c r="Z3826" s="6" t="n"/>
      <c r="AA3826" s="5" t="n"/>
      <c r="AB3826" s="6">
        <f>B3826&amp;"|"&amp;I3826</f>
        <v/>
      </c>
      <c r="AC3826">
        <f>IF($B3826="","","|"&amp;SUBSTITUTE(TRIM(SUBSTITUTE(SUBSTITUTE(SUBSTITUTE(SUBSTITUTE(SUBSTITUTE(SUBSTITUTE(SUBSTITUTE(SUBSTITUTE(SUBSTITUTE(SUBSTITUTE(SUBSTITUTE(SUBSTITUTE(SUBSTITUTE(SUBSTITUTE(TRIM($B3826&amp;""),CHAR(10)," "),CHAR(13)," "),"."," "),";"," "),","," "),"/"," "),"+"," "),"-"," "),"  "," "),"  "," "),"  "," "),"  "," "),"  "," "),"  "," "))," ","|")&amp;"|")</f>
        <v/>
      </c>
      <c r="AD3826">
        <f>TRIM($I3826&amp;"")</f>
        <v/>
      </c>
    </row>
    <row r="3827" ht="36" customHeight="1">
      <c r="A3827" s="14" t="n">
        <v>46225</v>
      </c>
      <c r="B3827" s="6" t="inlineStr">
        <is>
          <t>10290</t>
        </is>
      </c>
      <c r="C3827" s="6" t="inlineStr">
        <is>
          <t>M/C 0729 (BEGE)</t>
        </is>
      </c>
      <c r="D3827" s="6" t="inlineStr">
        <is>
          <t>50 SECCIONADORA 2</t>
        </is>
      </c>
      <c r="E3827" s="6" t="n">
        <v>30001309</v>
      </c>
      <c r="F3827" s="6" t="inlineStr">
        <is>
          <t>TRA CENTR 360X56(911)X25 MDP (14PCS) - PE INTEIRO</t>
        </is>
      </c>
      <c r="G3827" s="6" t="inlineStr">
        <is>
          <t>50 SECCIONADORA 2</t>
        </is>
      </c>
      <c r="H3827" s="6" t="inlineStr">
        <is>
          <t>50 SECCIONADORA 2</t>
        </is>
      </c>
      <c r="I3827" s="4" t="inlineStr">
        <is>
          <t>50 SECCIONADORA 2</t>
        </is>
      </c>
      <c r="J3827" s="4" t="n">
        <v>994</v>
      </c>
      <c r="K3827" s="6" t="n"/>
      <c r="L3827" s="6" t="n"/>
      <c r="M3827" s="6" t="n"/>
      <c r="N3827" s="6" t="n">
        <v>46224</v>
      </c>
      <c r="O3827" s="6" t="n">
        <v>994</v>
      </c>
      <c r="P3827" s="6" t="n"/>
      <c r="Q3827" s="6" t="n"/>
      <c r="R3827" s="6" t="n"/>
      <c r="S3827" s="6" t="n"/>
      <c r="T3827" s="6">
        <f>IF(OR($J3827="",$O3827=""),"",$O3827/$J3827)</f>
        <v/>
      </c>
      <c r="U3827" s="6" t="inlineStr">
        <is>
          <t>Concluído</t>
        </is>
      </c>
      <c r="V3827" s="6" t="n"/>
      <c r="W3827" s="6" t="n"/>
      <c r="X3827" s="6" t="n"/>
      <c r="Y3827" s="6" t="n"/>
      <c r="Z3827" s="6" t="n"/>
      <c r="AA3827" s="5" t="n"/>
      <c r="AB3827" s="6">
        <f>B3827&amp;"|"&amp;I3827</f>
        <v/>
      </c>
      <c r="AC3827">
        <f>IF($B3827="","","|"&amp;SUBSTITUTE(TRIM(SUBSTITUTE(SUBSTITUTE(SUBSTITUTE(SUBSTITUTE(SUBSTITUTE(SUBSTITUTE(SUBSTITUTE(SUBSTITUTE(SUBSTITUTE(SUBSTITUTE(SUBSTITUTE(SUBSTITUTE(SUBSTITUTE(SUBSTITUTE(TRIM($B3827&amp;""),CHAR(10)," "),CHAR(13)," "),"."," "),";"," "),","," "),"/"," "),"+"," "),"-"," "),"  "," "),"  "," "),"  "," "),"  "," "),"  "," "),"  "," "))," ","|")&amp;"|")</f>
        <v/>
      </c>
      <c r="AD3827">
        <f>TRIM($I3827&amp;"")</f>
        <v/>
      </c>
    </row>
    <row r="3828" ht="36" customHeight="1">
      <c r="A3828" s="14" t="n">
        <v>46225</v>
      </c>
      <c r="B3828" s="6" t="inlineStr">
        <is>
          <t>10290</t>
        </is>
      </c>
      <c r="C3828" s="6" t="inlineStr">
        <is>
          <t>M/C 0729 (BEGE)</t>
        </is>
      </c>
      <c r="D3828" s="6" t="inlineStr">
        <is>
          <t>50 SECCIONADORA 2</t>
        </is>
      </c>
      <c r="E3828" s="6" t="n">
        <v>30001203</v>
      </c>
      <c r="F3828" s="6" t="inlineStr">
        <is>
          <t>LAT ASSENTO 430X80X18 MDF CAD PE INTEIRO/ MADEIRA</t>
        </is>
      </c>
      <c r="G3828" s="6" t="inlineStr">
        <is>
          <t>50 SECCIONADORA 2</t>
        </is>
      </c>
      <c r="H3828" s="6" t="inlineStr">
        <is>
          <t>50 SECCIONADORA 2</t>
        </is>
      </c>
      <c r="I3828" s="4" t="inlineStr">
        <is>
          <t>50 SECCIONADORA 2</t>
        </is>
      </c>
      <c r="J3828" s="4" t="n">
        <v>1988</v>
      </c>
      <c r="K3828" s="6" t="n"/>
      <c r="L3828" s="6" t="n"/>
      <c r="M3828" s="6" t="n"/>
      <c r="N3828" s="6" t="n">
        <v>46224</v>
      </c>
      <c r="O3828" s="6" t="n">
        <v>1988</v>
      </c>
      <c r="P3828" s="6" t="n"/>
      <c r="Q3828" s="6" t="n"/>
      <c r="R3828" s="6" t="n"/>
      <c r="S3828" s="6" t="n"/>
      <c r="T3828" s="6">
        <f>IF(OR($J3828="",$O3828=""),"",$O3828/$J3828)</f>
        <v/>
      </c>
      <c r="U3828" s="6" t="inlineStr">
        <is>
          <t>Concluído</t>
        </is>
      </c>
      <c r="V3828" s="6" t="n"/>
      <c r="W3828" s="6" t="n"/>
      <c r="X3828" s="6" t="n"/>
      <c r="Y3828" s="6" t="n"/>
      <c r="Z3828" s="6" t="n"/>
      <c r="AA3828" s="5" t="n"/>
      <c r="AB3828" s="6">
        <f>B3828&amp;"|"&amp;I3828</f>
        <v/>
      </c>
      <c r="AC3828">
        <f>IF($B3828="","","|"&amp;SUBSTITUTE(TRIM(SUBSTITUTE(SUBSTITUTE(SUBSTITUTE(SUBSTITUTE(SUBSTITUTE(SUBSTITUTE(SUBSTITUTE(SUBSTITUTE(SUBSTITUTE(SUBSTITUTE(SUBSTITUTE(SUBSTITUTE(SUBSTITUTE(SUBSTITUTE(TRIM($B3828&amp;""),CHAR(10)," "),CHAR(13)," "),"."," "),";"," "),","," "),"/"," "),"+"," "),"-"," "),"  "," "),"  "," "),"  "," "),"  "," "),"  "," "),"  "," "))," ","|")&amp;"|")</f>
        <v/>
      </c>
      <c r="AD3828">
        <f>TRIM($I3828&amp;"")</f>
        <v/>
      </c>
    </row>
    <row r="3829" ht="36" customHeight="1">
      <c r="A3829" s="14" t="n">
        <v>46225</v>
      </c>
      <c r="B3829" s="6" t="inlineStr">
        <is>
          <t>10290</t>
        </is>
      </c>
      <c r="C3829" s="6" t="inlineStr">
        <is>
          <t>M/C 0729 (BEGE)</t>
        </is>
      </c>
      <c r="D3829" s="6" t="inlineStr">
        <is>
          <t>50 SECCIONADORA 2</t>
        </is>
      </c>
      <c r="E3829" s="6" t="n">
        <v>30001202</v>
      </c>
      <c r="F3829" s="6" t="inlineStr">
        <is>
          <t>PÉ FRONTAL 441X65(911)X25 MDF (16PÇS) - CAD PÉ INT</t>
        </is>
      </c>
      <c r="G3829" s="6" t="inlineStr">
        <is>
          <t>50 SECCIONADORA 2</t>
        </is>
      </c>
      <c r="H3829" s="6" t="inlineStr">
        <is>
          <t>50 SECCIONADORA 2</t>
        </is>
      </c>
      <c r="I3829" s="4" t="inlineStr">
        <is>
          <t>50 SECCIONADORA 2</t>
        </is>
      </c>
      <c r="J3829" s="4" t="n">
        <v>1988</v>
      </c>
      <c r="K3829" s="6" t="n"/>
      <c r="L3829" s="6" t="n"/>
      <c r="M3829" s="6" t="n"/>
      <c r="N3829" s="6" t="n">
        <v>46224</v>
      </c>
      <c r="O3829" s="6" t="n">
        <v>1988</v>
      </c>
      <c r="P3829" s="6" t="n"/>
      <c r="Q3829" s="6" t="n"/>
      <c r="R3829" s="6" t="n"/>
      <c r="S3829" s="6" t="n"/>
      <c r="T3829" s="6">
        <f>IF(OR($J3829="",$O3829=""),"",$O3829/$J3829)</f>
        <v/>
      </c>
      <c r="U3829" s="6" t="inlineStr">
        <is>
          <t>Concluído</t>
        </is>
      </c>
      <c r="V3829" s="6" t="n"/>
      <c r="W3829" s="6" t="n"/>
      <c r="X3829" s="6" t="n"/>
      <c r="Y3829" s="6" t="n"/>
      <c r="Z3829" s="6" t="n"/>
      <c r="AA3829" s="5" t="n"/>
      <c r="AB3829" s="6">
        <f>B3829&amp;"|"&amp;I3829</f>
        <v/>
      </c>
      <c r="AC3829">
        <f>IF($B3829="","","|"&amp;SUBSTITUTE(TRIM(SUBSTITUTE(SUBSTITUTE(SUBSTITUTE(SUBSTITUTE(SUBSTITUTE(SUBSTITUTE(SUBSTITUTE(SUBSTITUTE(SUBSTITUTE(SUBSTITUTE(SUBSTITUTE(SUBSTITUTE(SUBSTITUTE(SUBSTITUTE(TRIM($B3829&amp;""),CHAR(10)," "),CHAR(13)," "),"."," "),";"," "),","," "),"/"," "),"+"," "),"-"," "),"  "," "),"  "," "),"  "," "),"  "," "),"  "," "),"  "," "))," ","|")&amp;"|")</f>
        <v/>
      </c>
      <c r="AD3829">
        <f>TRIM($I3829&amp;"")</f>
        <v/>
      </c>
    </row>
    <row r="3830" ht="36" customHeight="1">
      <c r="A3830" s="14" t="n">
        <v>46225</v>
      </c>
      <c r="B3830" s="6" t="inlineStr">
        <is>
          <t>10290</t>
        </is>
      </c>
      <c r="C3830" s="6" t="inlineStr">
        <is>
          <t>M/C 0729 (BEGE)</t>
        </is>
      </c>
      <c r="D3830" s="6" t="inlineStr">
        <is>
          <t>50 SECCIONADORA 2</t>
        </is>
      </c>
      <c r="E3830" s="6" t="n">
        <v>30001301</v>
      </c>
      <c r="F3830" s="6" t="inlineStr">
        <is>
          <t>PE TRASEIRO 920X65(911)X25 MDF (11PCS)- CAD PE INT</t>
        </is>
      </c>
      <c r="G3830" s="6" t="inlineStr">
        <is>
          <t>50 SECCIONADORA 2</t>
        </is>
      </c>
      <c r="H3830" s="6" t="inlineStr">
        <is>
          <t>50 SECCIONADORA 2</t>
        </is>
      </c>
      <c r="I3830" s="4" t="inlineStr">
        <is>
          <t>50 SECCIONADORA 2</t>
        </is>
      </c>
      <c r="J3830" s="4" t="n">
        <v>1988</v>
      </c>
      <c r="K3830" s="6" t="n"/>
      <c r="L3830" s="6" t="n"/>
      <c r="M3830" s="6" t="n"/>
      <c r="N3830" s="6" t="n">
        <v>46224</v>
      </c>
      <c r="O3830" s="6" t="n">
        <v>1988</v>
      </c>
      <c r="P3830" s="6" t="n"/>
      <c r="Q3830" s="6" t="n"/>
      <c r="R3830" s="6" t="n"/>
      <c r="S3830" s="6" t="n"/>
      <c r="T3830" s="6">
        <f>IF(OR($J3830="",$O3830=""),"",$O3830/$J3830)</f>
        <v/>
      </c>
      <c r="U3830" s="6" t="inlineStr">
        <is>
          <t>Concluído</t>
        </is>
      </c>
      <c r="V3830" s="6" t="n"/>
      <c r="W3830" s="6" t="n"/>
      <c r="X3830" s="6" t="n"/>
      <c r="Y3830" s="6" t="n"/>
      <c r="Z3830" s="6" t="n"/>
      <c r="AA3830" s="5" t="n"/>
      <c r="AB3830" s="6">
        <f>B3830&amp;"|"&amp;I3830</f>
        <v/>
      </c>
      <c r="AC3830">
        <f>IF($B3830="","","|"&amp;SUBSTITUTE(TRIM(SUBSTITUTE(SUBSTITUTE(SUBSTITUTE(SUBSTITUTE(SUBSTITUTE(SUBSTITUTE(SUBSTITUTE(SUBSTITUTE(SUBSTITUTE(SUBSTITUTE(SUBSTITUTE(SUBSTITUTE(SUBSTITUTE(SUBSTITUTE(TRIM($B3830&amp;""),CHAR(10)," "),CHAR(13)," "),"."," "),";"," "),","," "),"/"," "),"+"," "),"-"," "),"  "," "),"  "," "),"  "," "),"  "," "),"  "," "),"  "," "))," ","|")&amp;"|")</f>
        <v/>
      </c>
      <c r="AD3830">
        <f>TRIM($I3830&amp;"")</f>
        <v/>
      </c>
    </row>
    <row r="3831" ht="36" customHeight="1">
      <c r="A3831" s="14" t="n">
        <v>46226</v>
      </c>
      <c r="B3831" s="6" t="inlineStr">
        <is>
          <t>10292</t>
        </is>
      </c>
      <c r="C3831" s="6" t="inlineStr">
        <is>
          <t>M/C 0731 (VERMELHO)</t>
        </is>
      </c>
      <c r="D3831" s="6" t="inlineStr">
        <is>
          <t>50 SECCIONADORA 2</t>
        </is>
      </c>
      <c r="E3831" s="6" t="n">
        <v>30004805</v>
      </c>
      <c r="F3831" s="6" t="inlineStr">
        <is>
          <t>ASSENTO 440X425X09 MDP - CAD SANTIAGO</t>
        </is>
      </c>
      <c r="G3831" s="6" t="inlineStr">
        <is>
          <t>50 SECCIONADORA 2</t>
        </is>
      </c>
      <c r="H3831" s="6" t="inlineStr">
        <is>
          <t>50 SECCIONADORA 2</t>
        </is>
      </c>
      <c r="I3831" s="4" t="inlineStr">
        <is>
          <t>50 SECCIONADORA 2</t>
        </is>
      </c>
      <c r="J3831" s="4" t="n">
        <v>700</v>
      </c>
      <c r="K3831" s="6" t="n"/>
      <c r="L3831" s="6" t="n"/>
      <c r="M3831" s="6" t="n"/>
      <c r="N3831" s="6" t="n">
        <v>46224</v>
      </c>
      <c r="O3831" s="6" t="n">
        <v>700</v>
      </c>
      <c r="P3831" s="6" t="n"/>
      <c r="Q3831" s="6" t="n"/>
      <c r="R3831" s="6" t="n"/>
      <c r="S3831" s="6" t="n"/>
      <c r="T3831" s="6">
        <f>IF(OR($J3831="",$O3831=""),"",$O3831/$J3831)</f>
        <v/>
      </c>
      <c r="U3831" s="6" t="inlineStr">
        <is>
          <t>Concluído</t>
        </is>
      </c>
      <c r="V3831" s="6" t="n"/>
      <c r="W3831" s="6" t="n"/>
      <c r="X3831" s="6" t="n"/>
      <c r="Y3831" s="6" t="n"/>
      <c r="Z3831" s="6" t="n"/>
      <c r="AA3831" s="5" t="n"/>
      <c r="AB3831" s="6">
        <f>B3831&amp;"|"&amp;I3831</f>
        <v/>
      </c>
      <c r="AC3831">
        <f>IF($B3831="","","|"&amp;SUBSTITUTE(TRIM(SUBSTITUTE(SUBSTITUTE(SUBSTITUTE(SUBSTITUTE(SUBSTITUTE(SUBSTITUTE(SUBSTITUTE(SUBSTITUTE(SUBSTITUTE(SUBSTITUTE(SUBSTITUTE(SUBSTITUTE(SUBSTITUTE(SUBSTITUTE(TRIM($B3831&amp;""),CHAR(10)," "),CHAR(13)," "),"."," "),";"," "),","," "),"/"," "),"+"," "),"-"," "),"  "," "),"  "," "),"  "," "),"  "," "),"  "," "),"  "," "))," ","|")&amp;"|")</f>
        <v/>
      </c>
      <c r="AD3831">
        <f>TRIM($I3831&amp;"")</f>
        <v/>
      </c>
    </row>
    <row r="3832" ht="36" customHeight="1">
      <c r="A3832" s="14" t="n">
        <v>46226</v>
      </c>
      <c r="B3832" s="6" t="inlineStr">
        <is>
          <t>10292</t>
        </is>
      </c>
      <c r="C3832" s="6" t="inlineStr">
        <is>
          <t>M/C 0731 (VERMELHO)</t>
        </is>
      </c>
      <c r="D3832" s="6" t="inlineStr">
        <is>
          <t>50 SECCIONADORA 2</t>
        </is>
      </c>
      <c r="E3832" s="6" t="n">
        <v>30003405</v>
      </c>
      <c r="F3832" s="6" t="inlineStr">
        <is>
          <t>TRAVESSA ASSENTO 360X70X18 MDF - C DAKAR/SANTIAGO</t>
        </is>
      </c>
      <c r="G3832" s="6" t="inlineStr">
        <is>
          <t>50 SECCIONADORA 2</t>
        </is>
      </c>
      <c r="H3832" s="6" t="inlineStr">
        <is>
          <t>50 SECCIONADORA 2</t>
        </is>
      </c>
      <c r="I3832" s="4" t="inlineStr">
        <is>
          <t>50 SECCIONADORA 2</t>
        </is>
      </c>
      <c r="J3832" s="4" t="n">
        <v>1400</v>
      </c>
      <c r="K3832" s="6" t="n"/>
      <c r="L3832" s="6" t="n"/>
      <c r="M3832" s="6" t="n"/>
      <c r="N3832" s="6" t="n">
        <v>46224</v>
      </c>
      <c r="O3832" s="6" t="n">
        <v>1400</v>
      </c>
      <c r="P3832" s="6" t="n"/>
      <c r="Q3832" s="6" t="n"/>
      <c r="R3832" s="6" t="n"/>
      <c r="S3832" s="6" t="n"/>
      <c r="T3832" s="6">
        <f>IF(OR($J3832="",$O3832=""),"",$O3832/$J3832)</f>
        <v/>
      </c>
      <c r="U3832" s="6" t="inlineStr">
        <is>
          <t>Concluído</t>
        </is>
      </c>
      <c r="V3832" s="6" t="n"/>
      <c r="W3832" s="6" t="n"/>
      <c r="X3832" s="6" t="n"/>
      <c r="Y3832" s="6" t="n"/>
      <c r="Z3832" s="6" t="n"/>
      <c r="AA3832" s="5" t="n"/>
      <c r="AB3832" s="6">
        <f>B3832&amp;"|"&amp;I3832</f>
        <v/>
      </c>
      <c r="AC3832">
        <f>IF($B3832="","","|"&amp;SUBSTITUTE(TRIM(SUBSTITUTE(SUBSTITUTE(SUBSTITUTE(SUBSTITUTE(SUBSTITUTE(SUBSTITUTE(SUBSTITUTE(SUBSTITUTE(SUBSTITUTE(SUBSTITUTE(SUBSTITUTE(SUBSTITUTE(SUBSTITUTE(SUBSTITUTE(TRIM($B3832&amp;""),CHAR(10)," "),CHAR(13)," "),"."," "),";"," "),","," "),"/"," "),"+"," "),"-"," "),"  "," "),"  "," "),"  "," "),"  "," "),"  "," "),"  "," "))," ","|")&amp;"|")</f>
        <v/>
      </c>
      <c r="AD3832">
        <f>TRIM($I3832&amp;"")</f>
        <v/>
      </c>
    </row>
    <row r="3833" ht="36" customHeight="1">
      <c r="A3833" s="14" t="n">
        <v>46226</v>
      </c>
      <c r="B3833" s="6" t="inlineStr">
        <is>
          <t>10292</t>
        </is>
      </c>
      <c r="C3833" s="6" t="inlineStr">
        <is>
          <t>M/C 0731 (VERMELHO)</t>
        </is>
      </c>
      <c r="D3833" s="6" t="inlineStr">
        <is>
          <t>50 SECCIONADORA 2</t>
        </is>
      </c>
      <c r="E3833" s="6" t="n">
        <v>30006103</v>
      </c>
      <c r="F3833" s="6" t="inlineStr">
        <is>
          <t>TRAVESSA LATERAL 340X70X18 MDF - CAD SANTIAGO NEW</t>
        </is>
      </c>
      <c r="G3833" s="6" t="inlineStr">
        <is>
          <t>50 SECCIONADORA 2</t>
        </is>
      </c>
      <c r="H3833" s="6" t="inlineStr">
        <is>
          <t>50 SECCIONADORA 2</t>
        </is>
      </c>
      <c r="I3833" s="4" t="inlineStr">
        <is>
          <t>50 SECCIONADORA 2</t>
        </is>
      </c>
      <c r="J3833" s="4" t="n">
        <v>1400</v>
      </c>
      <c r="K3833" s="6" t="n"/>
      <c r="L3833" s="6" t="n"/>
      <c r="M3833" s="6" t="n"/>
      <c r="N3833" s="6" t="n">
        <v>46224</v>
      </c>
      <c r="O3833" s="6" t="n">
        <v>1400</v>
      </c>
      <c r="P3833" s="6" t="n"/>
      <c r="Q3833" s="6" t="n"/>
      <c r="R3833" s="6" t="n"/>
      <c r="S3833" s="6" t="n"/>
      <c r="T3833" s="6">
        <f>IF(OR($J3833="",$O3833=""),"",$O3833/$J3833)</f>
        <v/>
      </c>
      <c r="U3833" s="6" t="inlineStr">
        <is>
          <t>Concluído</t>
        </is>
      </c>
      <c r="V3833" s="6" t="n"/>
      <c r="W3833" s="6" t="n"/>
      <c r="X3833" s="6" t="n"/>
      <c r="Y3833" s="6" t="n"/>
      <c r="Z3833" s="6" t="n"/>
      <c r="AA3833" s="5" t="n"/>
      <c r="AB3833" s="6">
        <f>B3833&amp;"|"&amp;I3833</f>
        <v/>
      </c>
      <c r="AC3833">
        <f>IF($B3833="","","|"&amp;SUBSTITUTE(TRIM(SUBSTITUTE(SUBSTITUTE(SUBSTITUTE(SUBSTITUTE(SUBSTITUTE(SUBSTITUTE(SUBSTITUTE(SUBSTITUTE(SUBSTITUTE(SUBSTITUTE(SUBSTITUTE(SUBSTITUTE(SUBSTITUTE(SUBSTITUTE(TRIM($B3833&amp;""),CHAR(10)," "),CHAR(13)," "),"."," "),";"," "),","," "),"/"," "),"+"," "),"-"," "),"  "," "),"  "," "),"  "," "),"  "," "),"  "," "),"  "," "))," ","|")&amp;"|")</f>
        <v/>
      </c>
      <c r="AD3833">
        <f>TRIM($I3833&amp;"")</f>
        <v/>
      </c>
    </row>
    <row r="3834" ht="36" customHeight="1">
      <c r="A3834" s="14" t="n">
        <v>46226</v>
      </c>
      <c r="B3834" s="6" t="inlineStr">
        <is>
          <t>10292</t>
        </is>
      </c>
      <c r="C3834" s="6" t="inlineStr">
        <is>
          <t>M/C 0731 (VERMELHO)</t>
        </is>
      </c>
      <c r="D3834" s="6" t="inlineStr">
        <is>
          <t>50 SECCIONADORA 2</t>
        </is>
      </c>
      <c r="E3834" s="6" t="n">
        <v>30006101</v>
      </c>
      <c r="F3834" s="6" t="inlineStr">
        <is>
          <t>PE TRAS 880X30(911)X25 MDF (13PC) ESQ SANTIAGO NEW</t>
        </is>
      </c>
      <c r="G3834" s="6" t="inlineStr">
        <is>
          <t>50 SECCIONADORA 2</t>
        </is>
      </c>
      <c r="H3834" s="6" t="inlineStr">
        <is>
          <t>50 SECCIONADORA 2</t>
        </is>
      </c>
      <c r="I3834" s="4" t="inlineStr">
        <is>
          <t>50 SECCIONADORA 2</t>
        </is>
      </c>
      <c r="J3834" s="4" t="n">
        <v>700</v>
      </c>
      <c r="K3834" s="6" t="n"/>
      <c r="L3834" s="6" t="n"/>
      <c r="M3834" s="6" t="n"/>
      <c r="N3834" s="6" t="n">
        <v>46224</v>
      </c>
      <c r="O3834" s="6" t="n">
        <v>700</v>
      </c>
      <c r="P3834" s="6" t="n"/>
      <c r="Q3834" s="6" t="n"/>
      <c r="R3834" s="6" t="n"/>
      <c r="S3834" s="6" t="n"/>
      <c r="T3834" s="6">
        <f>IF(OR($J3834="",$O3834=""),"",$O3834/$J3834)</f>
        <v/>
      </c>
      <c r="U3834" s="6" t="inlineStr">
        <is>
          <t>Concluído</t>
        </is>
      </c>
      <c r="V3834" s="6" t="n"/>
      <c r="W3834" s="6" t="n"/>
      <c r="X3834" s="6" t="n"/>
      <c r="Y3834" s="6" t="n"/>
      <c r="Z3834" s="6" t="n"/>
      <c r="AA3834" s="5" t="n"/>
      <c r="AB3834" s="6">
        <f>B3834&amp;"|"&amp;I3834</f>
        <v/>
      </c>
      <c r="AC3834">
        <f>IF($B3834="","","|"&amp;SUBSTITUTE(TRIM(SUBSTITUTE(SUBSTITUTE(SUBSTITUTE(SUBSTITUTE(SUBSTITUTE(SUBSTITUTE(SUBSTITUTE(SUBSTITUTE(SUBSTITUTE(SUBSTITUTE(SUBSTITUTE(SUBSTITUTE(SUBSTITUTE(SUBSTITUTE(TRIM($B3834&amp;""),CHAR(10)," "),CHAR(13)," "),"."," "),";"," "),","," "),"/"," "),"+"," "),"-"," "),"  "," "),"  "," "),"  "," "),"  "," "),"  "," "),"  "," "))," ","|")&amp;"|")</f>
        <v/>
      </c>
      <c r="AD3834">
        <f>TRIM($I3834&amp;"")</f>
        <v/>
      </c>
    </row>
    <row r="3835" ht="36" customHeight="1">
      <c r="A3835" s="14" t="n">
        <v>46226</v>
      </c>
      <c r="B3835" s="6" t="inlineStr">
        <is>
          <t>10292</t>
        </is>
      </c>
      <c r="C3835" s="6" t="inlineStr">
        <is>
          <t>M/C 0731 (VERMELHO)</t>
        </is>
      </c>
      <c r="D3835" s="6" t="inlineStr">
        <is>
          <t>50 SECCIONADORA 2</t>
        </is>
      </c>
      <c r="E3835" s="6" t="n">
        <v>30006102</v>
      </c>
      <c r="F3835" s="6" t="inlineStr">
        <is>
          <t>PE TRAS 880X30(911)X25 MDF (13PC) DIR SANTIAGO NEW</t>
        </is>
      </c>
      <c r="G3835" s="6" t="inlineStr">
        <is>
          <t>50 SECCIONADORA 2</t>
        </is>
      </c>
      <c r="H3835" s="6" t="inlineStr">
        <is>
          <t>50 SECCIONADORA 2</t>
        </is>
      </c>
      <c r="I3835" s="4" t="inlineStr">
        <is>
          <t>50 SECCIONADORA 2</t>
        </is>
      </c>
      <c r="J3835" s="4" t="n">
        <v>700</v>
      </c>
      <c r="K3835" s="6" t="n"/>
      <c r="L3835" s="6" t="n"/>
      <c r="M3835" s="6" t="n"/>
      <c r="N3835" s="6" t="n">
        <v>46224</v>
      </c>
      <c r="O3835" s="6" t="n">
        <v>700</v>
      </c>
      <c r="P3835" s="6" t="n"/>
      <c r="Q3835" s="6" t="n"/>
      <c r="R3835" s="6" t="n"/>
      <c r="S3835" s="6" t="n"/>
      <c r="T3835" s="6">
        <f>IF(OR($J3835="",$O3835=""),"",$O3835/$J3835)</f>
        <v/>
      </c>
      <c r="U3835" s="6" t="inlineStr">
        <is>
          <t>Concluído</t>
        </is>
      </c>
      <c r="V3835" s="6" t="n"/>
      <c r="W3835" s="6" t="n"/>
      <c r="X3835" s="6" t="n"/>
      <c r="Y3835" s="6" t="n"/>
      <c r="Z3835" s="6" t="n"/>
      <c r="AA3835" s="5" t="n"/>
      <c r="AB3835" s="6">
        <f>B3835&amp;"|"&amp;I3835</f>
        <v/>
      </c>
      <c r="AC3835">
        <f>IF($B3835="","","|"&amp;SUBSTITUTE(TRIM(SUBSTITUTE(SUBSTITUTE(SUBSTITUTE(SUBSTITUTE(SUBSTITUTE(SUBSTITUTE(SUBSTITUTE(SUBSTITUTE(SUBSTITUTE(SUBSTITUTE(SUBSTITUTE(SUBSTITUTE(SUBSTITUTE(SUBSTITUTE(TRIM($B3835&amp;""),CHAR(10)," "),CHAR(13)," "),"."," "),";"," "),","," "),"/"," "),"+"," "),"-"," "),"  "," "),"  "," "),"  "," "),"  "," "),"  "," "),"  "," "))," ","|")&amp;"|")</f>
        <v/>
      </c>
      <c r="AD3835">
        <f>TRIM($I3835&amp;"")</f>
        <v/>
      </c>
    </row>
    <row r="3836" ht="36" customHeight="1">
      <c r="A3836" s="14" t="n">
        <v>46226</v>
      </c>
      <c r="B3836" s="6" t="inlineStr">
        <is>
          <t>10292</t>
        </is>
      </c>
      <c r="C3836" s="6" t="inlineStr">
        <is>
          <t>M/C 0731 (VERMELHO)</t>
        </is>
      </c>
      <c r="D3836" s="6" t="inlineStr">
        <is>
          <t>50 SECCIONADORA 2</t>
        </is>
      </c>
      <c r="E3836" s="6" t="n">
        <v>30006110</v>
      </c>
      <c r="F3836" s="6" t="inlineStr">
        <is>
          <t>PE FRONTAL 430X(108)51X25 MDF (DIR) SANTIAGO NEW</t>
        </is>
      </c>
      <c r="G3836" s="6" t="inlineStr">
        <is>
          <t>50 SECCIONADORA 2</t>
        </is>
      </c>
      <c r="H3836" s="6" t="inlineStr">
        <is>
          <t>50 SECCIONADORA 2</t>
        </is>
      </c>
      <c r="I3836" s="4" t="inlineStr">
        <is>
          <t>50 SECCIONADORA 2</t>
        </is>
      </c>
      <c r="J3836" s="4" t="n">
        <v>700</v>
      </c>
      <c r="K3836" s="6" t="n"/>
      <c r="L3836" s="6" t="n"/>
      <c r="M3836" s="6" t="n"/>
      <c r="N3836" s="6" t="n">
        <v>46224</v>
      </c>
      <c r="O3836" s="6" t="n">
        <v>700</v>
      </c>
      <c r="P3836" s="6" t="n"/>
      <c r="Q3836" s="6" t="n"/>
      <c r="R3836" s="6" t="n"/>
      <c r="S3836" s="6" t="n"/>
      <c r="T3836" s="6">
        <f>IF(OR($J3836="",$O3836=""),"",$O3836/$J3836)</f>
        <v/>
      </c>
      <c r="U3836" s="6" t="inlineStr">
        <is>
          <t>Concluído</t>
        </is>
      </c>
      <c r="V3836" s="6" t="n"/>
      <c r="W3836" s="6" t="n"/>
      <c r="X3836" s="6" t="n"/>
      <c r="Y3836" s="6" t="n"/>
      <c r="Z3836" s="6" t="n"/>
      <c r="AA3836" s="5" t="n"/>
      <c r="AB3836" s="6">
        <f>B3836&amp;"|"&amp;I3836</f>
        <v/>
      </c>
      <c r="AC3836">
        <f>IF($B3836="","","|"&amp;SUBSTITUTE(TRIM(SUBSTITUTE(SUBSTITUTE(SUBSTITUTE(SUBSTITUTE(SUBSTITUTE(SUBSTITUTE(SUBSTITUTE(SUBSTITUTE(SUBSTITUTE(SUBSTITUTE(SUBSTITUTE(SUBSTITUTE(SUBSTITUTE(SUBSTITUTE(TRIM($B3836&amp;""),CHAR(10)," "),CHAR(13)," "),"."," "),";"," "),","," "),"/"," "),"+"," "),"-"," "),"  "," "),"  "," "),"  "," "),"  "," "),"  "," "),"  "," "))," ","|")&amp;"|")</f>
        <v/>
      </c>
      <c r="AD3836">
        <f>TRIM($I3836&amp;"")</f>
        <v/>
      </c>
    </row>
    <row r="3837" ht="36" customHeight="1">
      <c r="A3837" s="14" t="n">
        <v>46226</v>
      </c>
      <c r="B3837" s="6" t="inlineStr">
        <is>
          <t>10292</t>
        </is>
      </c>
      <c r="C3837" s="6" t="inlineStr">
        <is>
          <t>M/C 0731 (VERMELHO)</t>
        </is>
      </c>
      <c r="D3837" s="6" t="inlineStr">
        <is>
          <t>50 SECCIONADORA 2</t>
        </is>
      </c>
      <c r="E3837" s="6" t="n">
        <v>30006111</v>
      </c>
      <c r="F3837" s="6" t="inlineStr">
        <is>
          <t>PE FRONTAL 430X(108)51X25MDF (ESQRD) SANTIAGO NEW</t>
        </is>
      </c>
      <c r="G3837" s="6" t="inlineStr">
        <is>
          <t>50 SECCIONADORA 2</t>
        </is>
      </c>
      <c r="H3837" s="6" t="inlineStr">
        <is>
          <t>50 SECCIONADORA 2</t>
        </is>
      </c>
      <c r="I3837" s="4" t="inlineStr">
        <is>
          <t>50 SECCIONADORA 2</t>
        </is>
      </c>
      <c r="J3837" s="4" t="n">
        <v>700</v>
      </c>
      <c r="K3837" s="6" t="n"/>
      <c r="L3837" s="6" t="n"/>
      <c r="M3837" s="6" t="n"/>
      <c r="N3837" s="6" t="n">
        <v>46224</v>
      </c>
      <c r="O3837" s="6" t="n">
        <v>700</v>
      </c>
      <c r="P3837" s="6" t="n"/>
      <c r="Q3837" s="6" t="n"/>
      <c r="R3837" s="6" t="n"/>
      <c r="S3837" s="6" t="n"/>
      <c r="T3837" s="6">
        <f>IF(OR($J3837="",$O3837=""),"",$O3837/$J3837)</f>
        <v/>
      </c>
      <c r="U3837" s="6" t="inlineStr">
        <is>
          <t>Concluído</t>
        </is>
      </c>
      <c r="V3837" s="6" t="n"/>
      <c r="W3837" s="6" t="n"/>
      <c r="X3837" s="6" t="n"/>
      <c r="Y3837" s="6" t="n"/>
      <c r="Z3837" s="6" t="n"/>
      <c r="AA3837" s="5" t="n"/>
      <c r="AB3837" s="6">
        <f>B3837&amp;"|"&amp;I3837</f>
        <v/>
      </c>
      <c r="AC3837">
        <f>IF($B3837="","","|"&amp;SUBSTITUTE(TRIM(SUBSTITUTE(SUBSTITUTE(SUBSTITUTE(SUBSTITUTE(SUBSTITUTE(SUBSTITUTE(SUBSTITUTE(SUBSTITUTE(SUBSTITUTE(SUBSTITUTE(SUBSTITUTE(SUBSTITUTE(SUBSTITUTE(SUBSTITUTE(TRIM($B3837&amp;""),CHAR(10)," "),CHAR(13)," "),"."," "),";"," "),","," "),"/"," "),"+"," "),"-"," "),"  "," "),"  "," "),"  "," "),"  "," "),"  "," "),"  "," "))," ","|")&amp;"|")</f>
        <v/>
      </c>
      <c r="AD3837">
        <f>TRIM($I3837&amp;"")</f>
        <v/>
      </c>
    </row>
    <row r="3838" ht="60" customHeight="1">
      <c r="A3838" s="14" t="n">
        <v>46226</v>
      </c>
      <c r="B3838" s="6" t="inlineStr">
        <is>
          <t>10290</t>
        </is>
      </c>
      <c r="C3838" s="6" t="inlineStr">
        <is>
          <t>M/C 0729 (BEGE)</t>
        </is>
      </c>
      <c r="D3838" s="6" t="inlineStr">
        <is>
          <t>60 USINAGEM AUTOMATIZADA</t>
        </is>
      </c>
      <c r="E3838" s="6" t="n">
        <v>30001309</v>
      </c>
      <c r="F3838" s="6" t="inlineStr">
        <is>
          <t>TRA CENTR 360X56(911)X25 MDP (14PCS) - PE INTEIRO</t>
        </is>
      </c>
      <c r="G3838" s="6" t="inlineStr">
        <is>
          <t>60 USINAGEM AUTOMATIZADA</t>
        </is>
      </c>
      <c r="H3838" s="6" t="inlineStr">
        <is>
          <t>60 USINAGEM AUTOMATIZADA</t>
        </is>
      </c>
      <c r="I3838" s="4" t="inlineStr">
        <is>
          <t>60 USINAGEM AUTOMATIZADA</t>
        </is>
      </c>
      <c r="J3838" s="4" t="n">
        <v>994</v>
      </c>
      <c r="K3838" s="6" t="n"/>
      <c r="L3838" s="6" t="n"/>
      <c r="M3838" s="6" t="n"/>
      <c r="N3838" s="6" t="n">
        <v>46224</v>
      </c>
      <c r="O3838" s="6" t="n">
        <v>994</v>
      </c>
      <c r="P3838" s="6" t="n"/>
      <c r="Q3838" s="6" t="n"/>
      <c r="R3838" s="6" t="n"/>
      <c r="S3838" s="6" t="n"/>
      <c r="T3838" s="6">
        <f>IF(OR($J3838="",$O3838=""),"",$O3838/$J3838)</f>
        <v/>
      </c>
      <c r="U3838" s="6" t="inlineStr">
        <is>
          <t>Concluído</t>
        </is>
      </c>
      <c r="V3838" s="6" t="n"/>
      <c r="W3838" s="6" t="n"/>
      <c r="X3838" s="6" t="n"/>
      <c r="Y3838" s="6" t="n"/>
      <c r="Z3838" s="6" t="n"/>
      <c r="AA3838" s="5" t="n"/>
      <c r="AB3838" s="6">
        <f>B3838&amp;"|"&amp;I3838</f>
        <v/>
      </c>
      <c r="AC3838">
        <f>IF($B3838="","","|"&amp;SUBSTITUTE(TRIM(SUBSTITUTE(SUBSTITUTE(SUBSTITUTE(SUBSTITUTE(SUBSTITUTE(SUBSTITUTE(SUBSTITUTE(SUBSTITUTE(SUBSTITUTE(SUBSTITUTE(SUBSTITUTE(SUBSTITUTE(SUBSTITUTE(SUBSTITUTE(TRIM($B3838&amp;""),CHAR(10)," "),CHAR(13)," "),"."," "),";"," "),","," "),"/"," "),"+"," "),"-"," "),"  "," "),"  "," "),"  "," "),"  "," "),"  "," "),"  "," "))," ","|")&amp;"|")</f>
        <v/>
      </c>
      <c r="AD3838">
        <f>TRIM($I3838&amp;"")</f>
        <v/>
      </c>
    </row>
    <row r="3839" ht="60" customHeight="1">
      <c r="A3839" s="14" t="n">
        <v>46226</v>
      </c>
      <c r="B3839" s="6" t="inlineStr">
        <is>
          <t>10290</t>
        </is>
      </c>
      <c r="C3839" s="6" t="inlineStr">
        <is>
          <t>M/C 0729 (BEGE)</t>
        </is>
      </c>
      <c r="D3839" s="6" t="inlineStr">
        <is>
          <t>60 USINAGEM AUTOMATIZADA</t>
        </is>
      </c>
      <c r="E3839" s="6" t="n">
        <v>30001301</v>
      </c>
      <c r="F3839" s="6" t="inlineStr">
        <is>
          <t>PE TRASEIRO 920X65(911)X25 MDF (11PCS)- CAD PE INT</t>
        </is>
      </c>
      <c r="G3839" s="6" t="inlineStr">
        <is>
          <t>60 USINAGEM AUTOMATIZADA</t>
        </is>
      </c>
      <c r="H3839" s="6" t="inlineStr">
        <is>
          <t>60 USINAGEM AUTOMATIZADA</t>
        </is>
      </c>
      <c r="I3839" s="4" t="inlineStr">
        <is>
          <t>60 USINAGEM AUTOMATIZADA</t>
        </is>
      </c>
      <c r="J3839" s="4" t="n">
        <v>1988</v>
      </c>
      <c r="K3839" s="6" t="n"/>
      <c r="L3839" s="6" t="n"/>
      <c r="M3839" s="6" t="n"/>
      <c r="N3839" s="6" t="n">
        <v>46224</v>
      </c>
      <c r="O3839" s="6" t="n">
        <v>1988</v>
      </c>
      <c r="P3839" s="6" t="n"/>
      <c r="Q3839" s="6" t="n"/>
      <c r="R3839" s="6" t="n"/>
      <c r="S3839" s="6" t="n"/>
      <c r="T3839" s="6">
        <f>IF(OR($J3839="",$O3839=""),"",$O3839/$J3839)</f>
        <v/>
      </c>
      <c r="U3839" s="6" t="inlineStr">
        <is>
          <t>Concluído</t>
        </is>
      </c>
      <c r="V3839" s="6" t="n"/>
      <c r="W3839" s="6" t="n"/>
      <c r="X3839" s="6" t="n"/>
      <c r="Y3839" s="6" t="n"/>
      <c r="Z3839" s="6" t="n"/>
      <c r="AA3839" s="5" t="n"/>
      <c r="AB3839" s="6">
        <f>B3839&amp;"|"&amp;I3839</f>
        <v/>
      </c>
      <c r="AC3839">
        <f>IF($B3839="","","|"&amp;SUBSTITUTE(TRIM(SUBSTITUTE(SUBSTITUTE(SUBSTITUTE(SUBSTITUTE(SUBSTITUTE(SUBSTITUTE(SUBSTITUTE(SUBSTITUTE(SUBSTITUTE(SUBSTITUTE(SUBSTITUTE(SUBSTITUTE(SUBSTITUTE(SUBSTITUTE(TRIM($B3839&amp;""),CHAR(10)," "),CHAR(13)," "),"."," "),";"," "),","," "),"/"," "),"+"," "),"-"," "),"  "," "),"  "," "),"  "," "),"  "," "),"  "," "),"  "," "))," ","|")&amp;"|")</f>
        <v/>
      </c>
      <c r="AD3839">
        <f>TRIM($I3839&amp;"")</f>
        <v/>
      </c>
    </row>
    <row r="3840" ht="36" customHeight="1">
      <c r="A3840" s="14" t="n">
        <v>46230</v>
      </c>
      <c r="B3840" s="6" t="inlineStr">
        <is>
          <t>10290</t>
        </is>
      </c>
      <c r="C3840" s="6" t="inlineStr">
        <is>
          <t>M/C 0729 (BEGE)</t>
        </is>
      </c>
      <c r="D3840" s="6" t="inlineStr">
        <is>
          <t>32 TAPEÇARIA</t>
        </is>
      </c>
      <c r="E3840" s="6" t="n">
        <v>30001213</v>
      </c>
      <c r="F3840" s="6" t="inlineStr">
        <is>
          <t>ASSENTO ESTOFADO - CADEIRA PÉ INTEIRO</t>
        </is>
      </c>
      <c r="G3840" s="6" t="inlineStr">
        <is>
          <t>32 TAPEÇARIA</t>
        </is>
      </c>
      <c r="H3840" s="6" t="inlineStr">
        <is>
          <t>32 TAPEÇARIA</t>
        </is>
      </c>
      <c r="I3840" s="4" t="inlineStr">
        <is>
          <t>32 TAPEÇARIA</t>
        </is>
      </c>
      <c r="J3840" s="4" t="n">
        <v>994</v>
      </c>
      <c r="K3840" s="6" t="n"/>
      <c r="L3840" s="6" t="n"/>
      <c r="M3840" s="6" t="n"/>
      <c r="N3840" s="6" t="n">
        <v>46227</v>
      </c>
      <c r="O3840" s="6" t="n">
        <v>994</v>
      </c>
      <c r="P3840" s="6" t="n"/>
      <c r="Q3840" s="6" t="n"/>
      <c r="R3840" s="6" t="n"/>
      <c r="S3840" s="6" t="n"/>
      <c r="T3840" s="6">
        <f>IF(OR($J3840="",$O3840=""),"",$O3840/$J3840)</f>
        <v/>
      </c>
      <c r="U3840" s="6" t="inlineStr">
        <is>
          <t>Concluído</t>
        </is>
      </c>
      <c r="V3840" s="6" t="n"/>
      <c r="W3840" s="6" t="n"/>
      <c r="X3840" s="6" t="n"/>
      <c r="Y3840" s="6" t="n"/>
      <c r="Z3840" s="6" t="n"/>
      <c r="AA3840" s="5" t="n"/>
      <c r="AB3840" s="6">
        <f>B3840&amp;"|"&amp;I3840</f>
        <v/>
      </c>
      <c r="AC3840">
        <f>IF($B3840="","","|"&amp;SUBSTITUTE(TRIM(SUBSTITUTE(SUBSTITUTE(SUBSTITUTE(SUBSTITUTE(SUBSTITUTE(SUBSTITUTE(SUBSTITUTE(SUBSTITUTE(SUBSTITUTE(SUBSTITUTE(SUBSTITUTE(SUBSTITUTE(SUBSTITUTE(SUBSTITUTE(TRIM($B3840&amp;""),CHAR(10)," "),CHAR(13)," "),"."," "),";"," "),","," "),"/"," "),"+"," "),"-"," "),"  "," "),"  "," "),"  "," "),"  "," "),"  "," "),"  "," "))," ","|")&amp;"|")</f>
        <v/>
      </c>
      <c r="AD3840">
        <f>TRIM($I3840&amp;"")</f>
        <v/>
      </c>
    </row>
    <row r="3841" ht="36" customHeight="1">
      <c r="A3841" s="14" t="n">
        <v>46230</v>
      </c>
      <c r="B3841" s="6" t="inlineStr">
        <is>
          <t>10290</t>
        </is>
      </c>
      <c r="C3841" s="6" t="inlineStr">
        <is>
          <t>M/C 0729 (BEGE)</t>
        </is>
      </c>
      <c r="D3841" s="6" t="inlineStr">
        <is>
          <t>32 TAPEÇARIA</t>
        </is>
      </c>
      <c r="E3841" s="6" t="n">
        <v>30001412</v>
      </c>
      <c r="F3841" s="6" t="inlineStr">
        <is>
          <t>ENCOSTO ESTOFADO MENOR - CADEIRA PÉ INTEIRO</t>
        </is>
      </c>
      <c r="G3841" s="6" t="inlineStr">
        <is>
          <t>32 TAPEÇARIA</t>
        </is>
      </c>
      <c r="H3841" s="6" t="inlineStr">
        <is>
          <t>32 TAPEÇARIA</t>
        </is>
      </c>
      <c r="I3841" s="4" t="inlineStr">
        <is>
          <t>32 TAPEÇARIA</t>
        </is>
      </c>
      <c r="J3841" s="4" t="n">
        <v>994</v>
      </c>
      <c r="K3841" s="6" t="n"/>
      <c r="L3841" s="6" t="n"/>
      <c r="M3841" s="6" t="n"/>
      <c r="N3841" s="6" t="n">
        <v>46237</v>
      </c>
      <c r="O3841" s="6" t="n">
        <v>994</v>
      </c>
      <c r="P3841" s="6" t="n"/>
      <c r="Q3841" s="6" t="n"/>
      <c r="R3841" s="6" t="n"/>
      <c r="S3841" s="6" t="n"/>
      <c r="T3841" s="6">
        <f>IF(OR($J3841="",$O3841=""),"",$O3841/$J3841)</f>
        <v/>
      </c>
      <c r="U3841" s="6" t="inlineStr">
        <is>
          <t>Concluído</t>
        </is>
      </c>
      <c r="V3841" s="6" t="n"/>
      <c r="W3841" s="6" t="n"/>
      <c r="X3841" s="6" t="n"/>
      <c r="Y3841" s="6" t="n"/>
      <c r="Z3841" s="6" t="n"/>
      <c r="AA3841" s="5" t="n"/>
      <c r="AB3841" s="6">
        <f>B3841&amp;"|"&amp;I3841</f>
        <v/>
      </c>
      <c r="AC3841">
        <f>IF($B3841="","","|"&amp;SUBSTITUTE(TRIM(SUBSTITUTE(SUBSTITUTE(SUBSTITUTE(SUBSTITUTE(SUBSTITUTE(SUBSTITUTE(SUBSTITUTE(SUBSTITUTE(SUBSTITUTE(SUBSTITUTE(SUBSTITUTE(SUBSTITUTE(SUBSTITUTE(SUBSTITUTE(TRIM($B3841&amp;""),CHAR(10)," "),CHAR(13)," "),"."," "),";"," "),","," "),"/"," "),"+"," "),"-"," "),"  "," "),"  "," "),"  "," "),"  "," "),"  "," "),"  "," "))," ","|")&amp;"|")</f>
        <v/>
      </c>
      <c r="AD3841">
        <f>TRIM($I3841&amp;"")</f>
        <v/>
      </c>
    </row>
    <row r="3842" ht="36" customHeight="1">
      <c r="A3842" s="14" t="n">
        <v>46231</v>
      </c>
      <c r="B3842" s="6" t="inlineStr">
        <is>
          <t>10292</t>
        </is>
      </c>
      <c r="C3842" s="6" t="inlineStr">
        <is>
          <t>M/C 0731 (VERMELHO)</t>
        </is>
      </c>
      <c r="D3842" s="6" t="inlineStr">
        <is>
          <t>32 TAPEÇARIA</t>
        </is>
      </c>
      <c r="E3842" s="6" t="n">
        <v>30004807</v>
      </c>
      <c r="F3842" s="6" t="inlineStr">
        <is>
          <t>ASSENTO ESTOFADO - CAD SANTIAGO</t>
        </is>
      </c>
      <c r="G3842" s="6" t="inlineStr">
        <is>
          <t>32 TAPEÇARIA</t>
        </is>
      </c>
      <c r="H3842" s="6" t="inlineStr">
        <is>
          <t>32 TAPEÇARIA</t>
        </is>
      </c>
      <c r="I3842" s="4" t="inlineStr">
        <is>
          <t>32 TAPEÇARIA</t>
        </is>
      </c>
      <c r="J3842" s="4" t="n">
        <v>700</v>
      </c>
      <c r="K3842" s="6" t="n"/>
      <c r="L3842" s="6" t="n"/>
      <c r="M3842" s="6" t="n"/>
      <c r="N3842" s="6" t="n">
        <v>46237</v>
      </c>
      <c r="O3842" s="6" t="n">
        <v>700</v>
      </c>
      <c r="P3842" s="6" t="n"/>
      <c r="Q3842" s="6" t="n"/>
      <c r="R3842" s="6" t="n"/>
      <c r="S3842" s="6" t="n"/>
      <c r="T3842" s="6">
        <f>IF(OR($J3842="",$O3842=""),"",$O3842/$J3842)</f>
        <v/>
      </c>
      <c r="U3842" s="6" t="inlineStr">
        <is>
          <t>Concluído</t>
        </is>
      </c>
      <c r="V3842" s="6" t="n"/>
      <c r="W3842" s="6" t="n"/>
      <c r="X3842" s="6" t="n"/>
      <c r="Y3842" s="6" t="n"/>
      <c r="Z3842" s="6" t="n"/>
      <c r="AA3842" s="5" t="n"/>
      <c r="AB3842" s="6">
        <f>B3842&amp;"|"&amp;I3842</f>
        <v/>
      </c>
      <c r="AC3842">
        <f>IF($B3842="","","|"&amp;SUBSTITUTE(TRIM(SUBSTITUTE(SUBSTITUTE(SUBSTITUTE(SUBSTITUTE(SUBSTITUTE(SUBSTITUTE(SUBSTITUTE(SUBSTITUTE(SUBSTITUTE(SUBSTITUTE(SUBSTITUTE(SUBSTITUTE(SUBSTITUTE(SUBSTITUTE(TRIM($B3842&amp;""),CHAR(10)," "),CHAR(13)," "),"."," "),";"," "),","," "),"/"," "),"+"," "),"-"," "),"  "," "),"  "," "),"  "," "),"  "," "),"  "," "),"  "," "))," ","|")&amp;"|")</f>
        <v/>
      </c>
      <c r="AD3842">
        <f>TRIM($I3842&amp;"")</f>
        <v/>
      </c>
    </row>
    <row r="3843" ht="36" customHeight="1">
      <c r="A3843" s="14" t="n">
        <v>46231</v>
      </c>
      <c r="B3843" s="6" t="inlineStr">
        <is>
          <t>10292</t>
        </is>
      </c>
      <c r="C3843" s="6" t="inlineStr">
        <is>
          <t>M/C 0731 (VERMELHO)</t>
        </is>
      </c>
      <c r="D3843" s="6" t="inlineStr">
        <is>
          <t>32 TAPEÇARIA</t>
        </is>
      </c>
      <c r="E3843" s="6" t="n">
        <v>30006106</v>
      </c>
      <c r="F3843" s="6" t="inlineStr">
        <is>
          <t>TELINHA ENCOSTO - CADEIRA SANTIAGO NEW</t>
        </is>
      </c>
      <c r="G3843" s="6" t="inlineStr">
        <is>
          <t>32 TAPEÇARIA</t>
        </is>
      </c>
      <c r="H3843" s="6" t="inlineStr">
        <is>
          <t>32 TAPEÇARIA</t>
        </is>
      </c>
      <c r="I3843" s="4" t="inlineStr">
        <is>
          <t>32 TAPEÇARIA</t>
        </is>
      </c>
      <c r="J3843" s="4" t="n">
        <v>700</v>
      </c>
      <c r="K3843" s="6" t="n"/>
      <c r="L3843" s="6" t="n"/>
      <c r="M3843" s="6" t="n"/>
      <c r="N3843" s="6" t="n">
        <v>46237</v>
      </c>
      <c r="O3843" s="6" t="n">
        <v>700</v>
      </c>
      <c r="P3843" s="6" t="n"/>
      <c r="Q3843" s="6" t="n"/>
      <c r="R3843" s="6" t="n"/>
      <c r="S3843" s="6" t="n"/>
      <c r="T3843" s="6">
        <f>IF(OR($J3843="",$O3843=""),"",$O3843/$J3843)</f>
        <v/>
      </c>
      <c r="U3843" s="6" t="inlineStr">
        <is>
          <t>Concluído</t>
        </is>
      </c>
      <c r="V3843" s="6" t="n"/>
      <c r="W3843" s="6" t="n"/>
      <c r="X3843" s="6" t="n"/>
      <c r="Y3843" s="6" t="n"/>
      <c r="Z3843" s="6" t="n"/>
      <c r="AA3843" s="5" t="n"/>
      <c r="AB3843" s="6">
        <f>B3843&amp;"|"&amp;I3843</f>
        <v/>
      </c>
      <c r="AC3843">
        <f>IF($B3843="","","|"&amp;SUBSTITUTE(TRIM(SUBSTITUTE(SUBSTITUTE(SUBSTITUTE(SUBSTITUTE(SUBSTITUTE(SUBSTITUTE(SUBSTITUTE(SUBSTITUTE(SUBSTITUTE(SUBSTITUTE(SUBSTITUTE(SUBSTITUTE(SUBSTITUTE(SUBSTITUTE(TRIM($B3843&amp;""),CHAR(10)," "),CHAR(13)," "),"."," "),";"," "),","," "),"/"," "),"+"," "),"-"," "),"  "," "),"  "," "),"  "," "),"  "," "),"  "," "),"  "," "))," ","|")&amp;"|")</f>
        <v/>
      </c>
      <c r="AD3843">
        <f>TRIM($I3843&amp;"")</f>
        <v/>
      </c>
    </row>
    <row r="3844" ht="36" customHeight="1">
      <c r="A3844" s="14" t="n">
        <v>46226</v>
      </c>
      <c r="B3844" s="6" t="inlineStr">
        <is>
          <t>10290</t>
        </is>
      </c>
      <c r="C3844" s="6" t="inlineStr">
        <is>
          <t>M/C 0729 (BEGE)</t>
        </is>
      </c>
      <c r="D3844" s="6" t="inlineStr">
        <is>
          <t>11 USINAGEM</t>
        </is>
      </c>
      <c r="E3844" s="6" t="n">
        <v>20014107</v>
      </c>
      <c r="F3844" s="6" t="inlineStr">
        <is>
          <t>ENGRO MENOR 802X60X12 MDP - MESA DAKAR</t>
        </is>
      </c>
      <c r="G3844" s="6" t="inlineStr">
        <is>
          <t>11 USINAGEM</t>
        </is>
      </c>
      <c r="H3844" s="6" t="inlineStr">
        <is>
          <t>11 USINAGEM</t>
        </is>
      </c>
      <c r="I3844" s="4" t="inlineStr">
        <is>
          <t>11 USINAGEM</t>
        </is>
      </c>
      <c r="J3844" s="4" t="n">
        <v>710</v>
      </c>
      <c r="K3844" s="6" t="n"/>
      <c r="L3844" s="6" t="n"/>
      <c r="M3844" s="6" t="n"/>
      <c r="N3844" s="6" t="n">
        <v>46225</v>
      </c>
      <c r="O3844" s="6" t="n">
        <v>710</v>
      </c>
      <c r="P3844" s="6" t="n"/>
      <c r="Q3844" s="6" t="n"/>
      <c r="R3844" s="6" t="n"/>
      <c r="S3844" s="6" t="n"/>
      <c r="T3844" s="6">
        <f>IF(OR($J3844="",$O3844=""),"",$O3844/$J3844)</f>
        <v/>
      </c>
      <c r="U3844" s="6" t="inlineStr">
        <is>
          <t>Concluído</t>
        </is>
      </c>
      <c r="V3844" s="6" t="n"/>
      <c r="W3844" s="6" t="n"/>
      <c r="X3844" s="6" t="n"/>
      <c r="Y3844" s="6" t="n"/>
      <c r="Z3844" s="6" t="n"/>
      <c r="AA3844" s="5" t="n"/>
      <c r="AB3844" s="6">
        <f>B3844&amp;"|"&amp;I3844</f>
        <v/>
      </c>
      <c r="AC3844">
        <f>IF($B3844="","","|"&amp;SUBSTITUTE(TRIM(SUBSTITUTE(SUBSTITUTE(SUBSTITUTE(SUBSTITUTE(SUBSTITUTE(SUBSTITUTE(SUBSTITUTE(SUBSTITUTE(SUBSTITUTE(SUBSTITUTE(SUBSTITUTE(SUBSTITUTE(SUBSTITUTE(SUBSTITUTE(TRIM($B3844&amp;""),CHAR(10)," "),CHAR(13)," "),"."," "),";"," "),","," "),"/"," "),"+"," "),"-"," "),"  "," "),"  "," "),"  "," "),"  "," "),"  "," "),"  "," "))," ","|")&amp;"|")</f>
        <v/>
      </c>
      <c r="AD3844">
        <f>TRIM($I3844&amp;"")</f>
        <v/>
      </c>
    </row>
    <row r="3845" ht="36" customHeight="1">
      <c r="A3845" s="14" t="n">
        <v>46226</v>
      </c>
      <c r="B3845" s="6" t="inlineStr">
        <is>
          <t>10290</t>
        </is>
      </c>
      <c r="C3845" s="6" t="inlineStr">
        <is>
          <t>M/C 0729 (BEGE)</t>
        </is>
      </c>
      <c r="D3845" s="6" t="inlineStr">
        <is>
          <t>11 USINAGEM</t>
        </is>
      </c>
      <c r="E3845" s="6" t="n">
        <v>20014305</v>
      </c>
      <c r="F3845" s="6" t="inlineStr">
        <is>
          <t>(1) TAMPO 1202X802X12 MDP - MESA DAKAR/MIAMI 1,20</t>
        </is>
      </c>
      <c r="G3845" s="6" t="inlineStr">
        <is>
          <t>11 USINAGEM</t>
        </is>
      </c>
      <c r="H3845" s="6" t="inlineStr">
        <is>
          <t>11 USINAGEM</t>
        </is>
      </c>
      <c r="I3845" s="4" t="inlineStr">
        <is>
          <t>11 USINAGEM</t>
        </is>
      </c>
      <c r="J3845" s="4" t="n">
        <v>355</v>
      </c>
      <c r="K3845" s="6" t="n"/>
      <c r="L3845" s="6" t="n"/>
      <c r="M3845" s="6" t="n"/>
      <c r="N3845" s="6" t="n">
        <v>46225</v>
      </c>
      <c r="O3845" s="6" t="n">
        <v>355</v>
      </c>
      <c r="P3845" s="6" t="n"/>
      <c r="Q3845" s="6" t="n"/>
      <c r="R3845" s="6" t="n"/>
      <c r="S3845" s="6" t="n"/>
      <c r="T3845" s="6">
        <f>IF(OR($J3845="",$O3845=""),"",$O3845/$J3845)</f>
        <v/>
      </c>
      <c r="U3845" s="6" t="inlineStr">
        <is>
          <t>Concluído</t>
        </is>
      </c>
      <c r="V3845" s="6" t="n"/>
      <c r="W3845" s="6" t="n"/>
      <c r="X3845" s="6" t="n"/>
      <c r="Y3845" s="6" t="n"/>
      <c r="Z3845" s="6" t="n"/>
      <c r="AA3845" s="5" t="n"/>
      <c r="AB3845" s="6">
        <f>B3845&amp;"|"&amp;I3845</f>
        <v/>
      </c>
      <c r="AC3845">
        <f>IF($B3845="","","|"&amp;SUBSTITUTE(TRIM(SUBSTITUTE(SUBSTITUTE(SUBSTITUTE(SUBSTITUTE(SUBSTITUTE(SUBSTITUTE(SUBSTITUTE(SUBSTITUTE(SUBSTITUTE(SUBSTITUTE(SUBSTITUTE(SUBSTITUTE(SUBSTITUTE(SUBSTITUTE(TRIM($B3845&amp;""),CHAR(10)," "),CHAR(13)," "),"."," "),";"," "),","," "),"/"," "),"+"," "),"-"," "),"  "," "),"  "," "),"  "," "),"  "," "),"  "," "),"  "," "))," ","|")&amp;"|")</f>
        <v/>
      </c>
      <c r="AD3845">
        <f>TRIM($I3845&amp;"")</f>
        <v/>
      </c>
    </row>
    <row r="3846" ht="36" customHeight="1">
      <c r="A3846" s="14" t="n">
        <v>46226</v>
      </c>
      <c r="B3846" s="6" t="inlineStr">
        <is>
          <t>10290</t>
        </is>
      </c>
      <c r="C3846" s="6" t="inlineStr">
        <is>
          <t>M/C 0729 (BEGE)</t>
        </is>
      </c>
      <c r="D3846" s="6" t="inlineStr">
        <is>
          <t>11 USINAGEM</t>
        </is>
      </c>
      <c r="E3846" s="6" t="n">
        <v>20014306</v>
      </c>
      <c r="F3846" s="6" t="inlineStr">
        <is>
          <t>ENGRO MAIOR 1080X60X12 MDP - MESA DAKAR 1,20</t>
        </is>
      </c>
      <c r="G3846" s="6" t="inlineStr">
        <is>
          <t>11 USINAGEM</t>
        </is>
      </c>
      <c r="H3846" s="6" t="inlineStr">
        <is>
          <t>11 USINAGEM</t>
        </is>
      </c>
      <c r="I3846" s="4" t="inlineStr">
        <is>
          <t>11 USINAGEM</t>
        </is>
      </c>
      <c r="J3846" s="4" t="n">
        <v>710</v>
      </c>
      <c r="K3846" s="6" t="n"/>
      <c r="L3846" s="6" t="n"/>
      <c r="M3846" s="6" t="n"/>
      <c r="N3846" s="6" t="n">
        <v>46225</v>
      </c>
      <c r="O3846" s="6" t="n">
        <v>710</v>
      </c>
      <c r="P3846" s="6" t="n"/>
      <c r="Q3846" s="6" t="n"/>
      <c r="R3846" s="6" t="n"/>
      <c r="S3846" s="6" t="n"/>
      <c r="T3846" s="6">
        <f>IF(OR($J3846="",$O3846=""),"",$O3846/$J3846)</f>
        <v/>
      </c>
      <c r="U3846" s="6" t="inlineStr">
        <is>
          <t>Concluído</t>
        </is>
      </c>
      <c r="V3846" s="6" t="n"/>
      <c r="W3846" s="6" t="n"/>
      <c r="X3846" s="6" t="n"/>
      <c r="Y3846" s="6" t="n"/>
      <c r="Z3846" s="6" t="n"/>
      <c r="AA3846" s="5" t="n"/>
      <c r="AB3846" s="6">
        <f>B3846&amp;"|"&amp;I3846</f>
        <v/>
      </c>
      <c r="AC3846">
        <f>IF($B3846="","","|"&amp;SUBSTITUTE(TRIM(SUBSTITUTE(SUBSTITUTE(SUBSTITUTE(SUBSTITUTE(SUBSTITUTE(SUBSTITUTE(SUBSTITUTE(SUBSTITUTE(SUBSTITUTE(SUBSTITUTE(SUBSTITUTE(SUBSTITUTE(SUBSTITUTE(SUBSTITUTE(TRIM($B3846&amp;""),CHAR(10)," "),CHAR(13)," "),"."," "),";"," "),","," "),"/"," "),"+"," "),"-"," "),"  "," "),"  "," "),"  "," "),"  "," "),"  "," "),"  "," "))," ","|")&amp;"|")</f>
        <v/>
      </c>
      <c r="AD3846">
        <f>TRIM($I3846&amp;"")</f>
        <v/>
      </c>
    </row>
    <row r="3847" ht="36" customHeight="1">
      <c r="A3847" s="14" t="n">
        <v>46226</v>
      </c>
      <c r="B3847" s="6" t="inlineStr">
        <is>
          <t>10290</t>
        </is>
      </c>
      <c r="C3847" s="6" t="inlineStr">
        <is>
          <t>M/C 0729 (BEGE)</t>
        </is>
      </c>
      <c r="D3847" s="6" t="inlineStr">
        <is>
          <t>11 USINAGEM</t>
        </is>
      </c>
      <c r="E3847" s="6" t="n">
        <v>20013102</v>
      </c>
      <c r="F3847" s="6" t="inlineStr">
        <is>
          <t>(10)PE MAIOR 760X100 (170) X15 MDF-MIAMI 1,37X0,80</t>
        </is>
      </c>
      <c r="G3847" s="6" t="inlineStr">
        <is>
          <t>11 USINAGEM</t>
        </is>
      </c>
      <c r="H3847" s="6" t="inlineStr">
        <is>
          <t>11 USINAGEM</t>
        </is>
      </c>
      <c r="I3847" s="4" t="inlineStr">
        <is>
          <t>11 USINAGEM</t>
        </is>
      </c>
      <c r="J3847" s="4" t="n">
        <v>1420</v>
      </c>
      <c r="K3847" s="6" t="n"/>
      <c r="L3847" s="6" t="n"/>
      <c r="M3847" s="6" t="n"/>
      <c r="N3847" s="6" t="n">
        <v>46225</v>
      </c>
      <c r="O3847" s="6" t="n">
        <v>1420</v>
      </c>
      <c r="P3847" s="6" t="n"/>
      <c r="Q3847" s="6" t="n"/>
      <c r="R3847" s="6" t="n"/>
      <c r="S3847" s="6" t="n"/>
      <c r="T3847" s="6">
        <f>IF(OR($J3847="",$O3847=""),"",$O3847/$J3847)</f>
        <v/>
      </c>
      <c r="U3847" s="6" t="inlineStr">
        <is>
          <t>Concluído</t>
        </is>
      </c>
      <c r="V3847" s="6" t="n"/>
      <c r="W3847" s="6" t="n"/>
      <c r="X3847" s="6" t="n"/>
      <c r="Y3847" s="6" t="n"/>
      <c r="Z3847" s="6" t="n"/>
      <c r="AA3847" s="5" t="n"/>
      <c r="AB3847" s="6">
        <f>B3847&amp;"|"&amp;I3847</f>
        <v/>
      </c>
      <c r="AC3847">
        <f>IF($B3847="","","|"&amp;SUBSTITUTE(TRIM(SUBSTITUTE(SUBSTITUTE(SUBSTITUTE(SUBSTITUTE(SUBSTITUTE(SUBSTITUTE(SUBSTITUTE(SUBSTITUTE(SUBSTITUTE(SUBSTITUTE(SUBSTITUTE(SUBSTITUTE(SUBSTITUTE(SUBSTITUTE(TRIM($B3847&amp;""),CHAR(10)," "),CHAR(13)," "),"."," "),";"," "),","," "),"/"," "),"+"," "),"-"," "),"  "," "),"  "," "),"  "," "),"  "," "),"  "," "),"  "," "))," ","|")&amp;"|")</f>
        <v/>
      </c>
      <c r="AD3847">
        <f>TRIM($I3847&amp;"")</f>
        <v/>
      </c>
    </row>
    <row r="3848" ht="36" customHeight="1">
      <c r="A3848" s="14" t="n">
        <v>46226</v>
      </c>
      <c r="B3848" s="6" t="inlineStr">
        <is>
          <t>10290</t>
        </is>
      </c>
      <c r="C3848" s="6" t="inlineStr">
        <is>
          <t>M/C 0729 (BEGE)</t>
        </is>
      </c>
      <c r="D3848" s="6" t="inlineStr">
        <is>
          <t>11 USINAGEM</t>
        </is>
      </c>
      <c r="E3848" s="6" t="n">
        <v>20013103</v>
      </c>
      <c r="F3848" s="6" t="inlineStr">
        <is>
          <t>(4) PE MENOR 760X85 (135) X15 MDF-MIAMI 1,37X0,80</t>
        </is>
      </c>
      <c r="G3848" s="6" t="inlineStr">
        <is>
          <t>11 USINAGEM</t>
        </is>
      </c>
      <c r="H3848" s="6" t="inlineStr">
        <is>
          <t>11 USINAGEM</t>
        </is>
      </c>
      <c r="I3848" s="4" t="inlineStr">
        <is>
          <t>11 USINAGEM</t>
        </is>
      </c>
      <c r="J3848" s="4" t="n">
        <v>1420</v>
      </c>
      <c r="K3848" s="6" t="n"/>
      <c r="L3848" s="6" t="n"/>
      <c r="M3848" s="6" t="n"/>
      <c r="N3848" s="6" t="n">
        <v>46225</v>
      </c>
      <c r="O3848" s="6" t="n">
        <v>1420</v>
      </c>
      <c r="P3848" s="6" t="n"/>
      <c r="Q3848" s="6" t="n"/>
      <c r="R3848" s="6" t="n"/>
      <c r="S3848" s="6" t="n"/>
      <c r="T3848" s="6">
        <f>IF(OR($J3848="",$O3848=""),"",$O3848/$J3848)</f>
        <v/>
      </c>
      <c r="U3848" s="6" t="inlineStr">
        <is>
          <t>Concluído</t>
        </is>
      </c>
      <c r="V3848" s="6" t="n"/>
      <c r="W3848" s="6" t="n"/>
      <c r="X3848" s="6" t="n"/>
      <c r="Y3848" s="6" t="n"/>
      <c r="Z3848" s="6" t="n"/>
      <c r="AA3848" s="5" t="n"/>
      <c r="AB3848" s="6">
        <f>B3848&amp;"|"&amp;I3848</f>
        <v/>
      </c>
      <c r="AC3848">
        <f>IF($B3848="","","|"&amp;SUBSTITUTE(TRIM(SUBSTITUTE(SUBSTITUTE(SUBSTITUTE(SUBSTITUTE(SUBSTITUTE(SUBSTITUTE(SUBSTITUTE(SUBSTITUTE(SUBSTITUTE(SUBSTITUTE(SUBSTITUTE(SUBSTITUTE(SUBSTITUTE(SUBSTITUTE(TRIM($B3848&amp;""),CHAR(10)," "),CHAR(13)," "),"."," "),";"," "),","," "),"/"," "),"+"," "),"-"," "),"  "," "),"  "," "),"  "," "),"  "," "),"  "," "),"  "," "))," ","|")&amp;"|")</f>
        <v/>
      </c>
      <c r="AD3848">
        <f>TRIM($I3848&amp;"")</f>
        <v/>
      </c>
    </row>
    <row r="3849" ht="36" customHeight="1">
      <c r="A3849" s="14" t="n">
        <v>46226</v>
      </c>
      <c r="B3849" s="6" t="inlineStr">
        <is>
          <t>10290</t>
        </is>
      </c>
      <c r="C3849" s="6" t="inlineStr">
        <is>
          <t>M/C 0729 (BEGE)</t>
        </is>
      </c>
      <c r="D3849" s="6" t="inlineStr">
        <is>
          <t>11 USINAGEM</t>
        </is>
      </c>
      <c r="E3849" s="6" t="n">
        <v>30001202</v>
      </c>
      <c r="F3849" s="6" t="inlineStr">
        <is>
          <t>PÉ FRONTAL 441X65(911)X25 MDF (16PÇS) - CAD PÉ INT</t>
        </is>
      </c>
      <c r="G3849" s="6" t="inlineStr">
        <is>
          <t>11 USINAGEM</t>
        </is>
      </c>
      <c r="H3849" s="6" t="inlineStr">
        <is>
          <t>11 USINAGEM</t>
        </is>
      </c>
      <c r="I3849" s="4" t="inlineStr">
        <is>
          <t>11 USINAGEM</t>
        </is>
      </c>
      <c r="J3849" s="4" t="n">
        <v>1988</v>
      </c>
      <c r="K3849" s="6" t="n"/>
      <c r="L3849" s="6" t="n"/>
      <c r="M3849" s="6" t="n"/>
      <c r="N3849" s="6" t="n">
        <v>46225</v>
      </c>
      <c r="O3849" s="6" t="n">
        <v>1988</v>
      </c>
      <c r="P3849" s="6" t="n"/>
      <c r="Q3849" s="6" t="n"/>
      <c r="R3849" s="6" t="n"/>
      <c r="S3849" s="6" t="n"/>
      <c r="T3849" s="6">
        <f>IF(OR($J3849="",$O3849=""),"",$O3849/$J3849)</f>
        <v/>
      </c>
      <c r="U3849" s="6" t="inlineStr">
        <is>
          <t>Concluído</t>
        </is>
      </c>
      <c r="V3849" s="6" t="n"/>
      <c r="W3849" s="6" t="n"/>
      <c r="X3849" s="6" t="n"/>
      <c r="Y3849" s="6" t="n"/>
      <c r="Z3849" s="6" t="n"/>
      <c r="AA3849" s="5" t="n"/>
      <c r="AB3849" s="6">
        <f>B3849&amp;"|"&amp;I3849</f>
        <v/>
      </c>
      <c r="AC3849">
        <f>IF($B3849="","","|"&amp;SUBSTITUTE(TRIM(SUBSTITUTE(SUBSTITUTE(SUBSTITUTE(SUBSTITUTE(SUBSTITUTE(SUBSTITUTE(SUBSTITUTE(SUBSTITUTE(SUBSTITUTE(SUBSTITUTE(SUBSTITUTE(SUBSTITUTE(SUBSTITUTE(SUBSTITUTE(TRIM($B3849&amp;""),CHAR(10)," "),CHAR(13)," "),"."," "),";"," "),","," "),"/"," "),"+"," "),"-"," "),"  "," "),"  "," "),"  "," "),"  "," "),"  "," "),"  "," "))," ","|")&amp;"|")</f>
        <v/>
      </c>
      <c r="AD3849">
        <f>TRIM($I3849&amp;"")</f>
        <v/>
      </c>
    </row>
    <row r="3850" ht="36" customHeight="1">
      <c r="A3850" s="14" t="n">
        <v>46227</v>
      </c>
      <c r="B3850" s="6" t="inlineStr">
        <is>
          <t>10292</t>
        </is>
      </c>
      <c r="C3850" s="6" t="inlineStr">
        <is>
          <t>M/C 0731 (VERMELHO)</t>
        </is>
      </c>
      <c r="D3850" s="6" t="inlineStr">
        <is>
          <t>11 USINAGEM</t>
        </is>
      </c>
      <c r="E3850" s="6" t="n">
        <v>30004805</v>
      </c>
      <c r="F3850" s="6" t="inlineStr">
        <is>
          <t>ASSENTO 440X425X09 MDP - CAD SANTIAGO</t>
        </is>
      </c>
      <c r="G3850" s="6" t="inlineStr">
        <is>
          <t>11 USINAGEM</t>
        </is>
      </c>
      <c r="H3850" s="6" t="inlineStr">
        <is>
          <t>11 USINAGEM</t>
        </is>
      </c>
      <c r="I3850" s="4" t="inlineStr">
        <is>
          <t>11 USINAGEM</t>
        </is>
      </c>
      <c r="J3850" s="4" t="n">
        <v>700</v>
      </c>
      <c r="K3850" s="6" t="n"/>
      <c r="L3850" s="6" t="n"/>
      <c r="M3850" s="6" t="n"/>
      <c r="N3850" s="6" t="n">
        <v>46225</v>
      </c>
      <c r="O3850" s="6" t="n">
        <v>700</v>
      </c>
      <c r="P3850" s="6" t="n"/>
      <c r="Q3850" s="6" t="n"/>
      <c r="R3850" s="6" t="n"/>
      <c r="S3850" s="6" t="n"/>
      <c r="T3850" s="6">
        <f>IF(OR($J3850="",$O3850=""),"",$O3850/$J3850)</f>
        <v/>
      </c>
      <c r="U3850" s="6" t="inlineStr">
        <is>
          <t>Concluído</t>
        </is>
      </c>
      <c r="V3850" s="6" t="n"/>
      <c r="W3850" s="6" t="n"/>
      <c r="X3850" s="6" t="n"/>
      <c r="Y3850" s="6" t="n"/>
      <c r="Z3850" s="6" t="n"/>
      <c r="AA3850" s="5" t="n"/>
      <c r="AB3850" s="6">
        <f>B3850&amp;"|"&amp;I3850</f>
        <v/>
      </c>
      <c r="AC3850">
        <f>IF($B3850="","","|"&amp;SUBSTITUTE(TRIM(SUBSTITUTE(SUBSTITUTE(SUBSTITUTE(SUBSTITUTE(SUBSTITUTE(SUBSTITUTE(SUBSTITUTE(SUBSTITUTE(SUBSTITUTE(SUBSTITUTE(SUBSTITUTE(SUBSTITUTE(SUBSTITUTE(SUBSTITUTE(TRIM($B3850&amp;""),CHAR(10)," "),CHAR(13)," "),"."," "),";"," "),","," "),"/"," "),"+"," "),"-"," "),"  "," "),"  "," "),"  "," "),"  "," "),"  "," "),"  "," "))," ","|")&amp;"|")</f>
        <v/>
      </c>
      <c r="AD3850">
        <f>TRIM($I3850&amp;"")</f>
        <v/>
      </c>
    </row>
    <row r="3851" ht="36" customHeight="1">
      <c r="A3851" s="14" t="n">
        <v>46227</v>
      </c>
      <c r="B3851" s="6" t="inlineStr">
        <is>
          <t>10292</t>
        </is>
      </c>
      <c r="C3851" s="6" t="inlineStr">
        <is>
          <t>M/C 0731 (VERMELHO)</t>
        </is>
      </c>
      <c r="D3851" s="6" t="inlineStr">
        <is>
          <t>11 USINAGEM</t>
        </is>
      </c>
      <c r="E3851" s="6" t="n">
        <v>30006110</v>
      </c>
      <c r="F3851" s="6" t="inlineStr">
        <is>
          <t>PE FRONTAL 430X(108)51X25 MDF (DIR) SANTIAGO NEW</t>
        </is>
      </c>
      <c r="G3851" s="6" t="inlineStr">
        <is>
          <t>11 USINAGEM</t>
        </is>
      </c>
      <c r="H3851" s="6" t="inlineStr">
        <is>
          <t>11 USINAGEM</t>
        </is>
      </c>
      <c r="I3851" s="4" t="inlineStr">
        <is>
          <t>11 USINAGEM</t>
        </is>
      </c>
      <c r="J3851" s="4" t="n">
        <v>700</v>
      </c>
      <c r="K3851" s="6" t="n"/>
      <c r="L3851" s="6" t="n"/>
      <c r="M3851" s="6" t="n"/>
      <c r="N3851" s="6" t="n">
        <v>46225</v>
      </c>
      <c r="O3851" s="6" t="n">
        <v>700</v>
      </c>
      <c r="P3851" s="6" t="n"/>
      <c r="Q3851" s="6" t="n"/>
      <c r="R3851" s="6" t="n"/>
      <c r="S3851" s="6" t="n"/>
      <c r="T3851" s="6">
        <f>IF(OR($J3851="",$O3851=""),"",$O3851/$J3851)</f>
        <v/>
      </c>
      <c r="U3851" s="6" t="inlineStr">
        <is>
          <t>Concluído</t>
        </is>
      </c>
      <c r="V3851" s="6" t="n"/>
      <c r="W3851" s="6" t="n"/>
      <c r="X3851" s="6" t="n"/>
      <c r="Y3851" s="6" t="n"/>
      <c r="Z3851" s="6" t="n"/>
      <c r="AA3851" s="5" t="n"/>
      <c r="AB3851" s="6">
        <f>B3851&amp;"|"&amp;I3851</f>
        <v/>
      </c>
      <c r="AC3851">
        <f>IF($B3851="","","|"&amp;SUBSTITUTE(TRIM(SUBSTITUTE(SUBSTITUTE(SUBSTITUTE(SUBSTITUTE(SUBSTITUTE(SUBSTITUTE(SUBSTITUTE(SUBSTITUTE(SUBSTITUTE(SUBSTITUTE(SUBSTITUTE(SUBSTITUTE(SUBSTITUTE(SUBSTITUTE(TRIM($B3851&amp;""),CHAR(10)," "),CHAR(13)," "),"."," "),";"," "),","," "),"/"," "),"+"," "),"-"," "),"  "," "),"  "," "),"  "," "),"  "," "),"  "," "),"  "," "))," ","|")&amp;"|")</f>
        <v/>
      </c>
      <c r="AD3851">
        <f>TRIM($I3851&amp;"")</f>
        <v/>
      </c>
    </row>
    <row r="3852" ht="36" customHeight="1">
      <c r="A3852" s="14" t="n">
        <v>46227</v>
      </c>
      <c r="B3852" s="6" t="inlineStr">
        <is>
          <t>10292</t>
        </is>
      </c>
      <c r="C3852" s="6" t="inlineStr">
        <is>
          <t>M/C 0731 (VERMELHO)</t>
        </is>
      </c>
      <c r="D3852" s="6" t="inlineStr">
        <is>
          <t>11 USINAGEM</t>
        </is>
      </c>
      <c r="E3852" s="6" t="n">
        <v>30006111</v>
      </c>
      <c r="F3852" s="6" t="inlineStr">
        <is>
          <t>PE FRONTAL 430X(108)51X25MDF (ESQRD) SANTIAGO NEW</t>
        </is>
      </c>
      <c r="G3852" s="6" t="inlineStr">
        <is>
          <t>11 USINAGEM</t>
        </is>
      </c>
      <c r="H3852" s="6" t="inlineStr">
        <is>
          <t>11 USINAGEM</t>
        </is>
      </c>
      <c r="I3852" s="4" t="inlineStr">
        <is>
          <t>11 USINAGEM</t>
        </is>
      </c>
      <c r="J3852" s="4" t="n">
        <v>700</v>
      </c>
      <c r="K3852" s="6" t="n"/>
      <c r="L3852" s="6" t="n"/>
      <c r="M3852" s="6" t="n"/>
      <c r="N3852" s="6" t="n">
        <v>46225</v>
      </c>
      <c r="O3852" s="6" t="n">
        <v>700</v>
      </c>
      <c r="P3852" s="6" t="n"/>
      <c r="Q3852" s="6" t="n"/>
      <c r="R3852" s="6" t="n"/>
      <c r="S3852" s="6" t="n"/>
      <c r="T3852" s="6">
        <f>IF(OR($J3852="",$O3852=""),"",$O3852/$J3852)</f>
        <v/>
      </c>
      <c r="U3852" s="6" t="inlineStr">
        <is>
          <t>Concluído</t>
        </is>
      </c>
      <c r="V3852" s="6" t="n"/>
      <c r="W3852" s="6" t="n"/>
      <c r="X3852" s="6" t="n"/>
      <c r="Y3852" s="6" t="n"/>
      <c r="Z3852" s="6" t="n"/>
      <c r="AA3852" s="5" t="n"/>
      <c r="AB3852" s="6">
        <f>B3852&amp;"|"&amp;I3852</f>
        <v/>
      </c>
      <c r="AC3852">
        <f>IF($B3852="","","|"&amp;SUBSTITUTE(TRIM(SUBSTITUTE(SUBSTITUTE(SUBSTITUTE(SUBSTITUTE(SUBSTITUTE(SUBSTITUTE(SUBSTITUTE(SUBSTITUTE(SUBSTITUTE(SUBSTITUTE(SUBSTITUTE(SUBSTITUTE(SUBSTITUTE(SUBSTITUTE(TRIM($B3852&amp;""),CHAR(10)," "),CHAR(13)," "),"."," "),";"," "),","," "),"/"," "),"+"," "),"-"," "),"  "," "),"  "," "),"  "," "),"  "," "),"  "," "),"  "," "))," ","|")&amp;"|")</f>
        <v/>
      </c>
      <c r="AD3852">
        <f>TRIM($I3852&amp;"")</f>
        <v/>
      </c>
    </row>
    <row r="3853" ht="24" customHeight="1">
      <c r="A3853" s="14" t="n">
        <v>46230</v>
      </c>
      <c r="B3853" s="6" t="inlineStr">
        <is>
          <t>10290</t>
        </is>
      </c>
      <c r="C3853" s="6" t="inlineStr">
        <is>
          <t>M/C 0729 (BEGE)</t>
        </is>
      </c>
      <c r="D3853" s="6" t="inlineStr">
        <is>
          <t>6 PINTURA UV</t>
        </is>
      </c>
      <c r="E3853" s="6" t="n">
        <v>20014305</v>
      </c>
      <c r="F3853" s="6" t="inlineStr">
        <is>
          <t>(1) TAMPO 1202X802X12 MDP - MESA DAKAR/MIAMI 1,20</t>
        </is>
      </c>
      <c r="G3853" s="6" t="inlineStr">
        <is>
          <t>6 PINTURA UV</t>
        </is>
      </c>
      <c r="H3853" s="6" t="inlineStr">
        <is>
          <t>6 PINTURA UV</t>
        </is>
      </c>
      <c r="I3853" s="4" t="inlineStr">
        <is>
          <t>6 PINTURA UV</t>
        </is>
      </c>
      <c r="J3853" s="4" t="n">
        <v>355</v>
      </c>
      <c r="K3853" s="6" t="n"/>
      <c r="L3853" s="6" t="n"/>
      <c r="M3853" s="6" t="n"/>
      <c r="N3853" s="6" t="n">
        <v>46233</v>
      </c>
      <c r="O3853" s="6" t="n">
        <v>355</v>
      </c>
      <c r="P3853" s="6" t="n"/>
      <c r="Q3853" s="6" t="n"/>
      <c r="R3853" s="6" t="n"/>
      <c r="S3853" s="6" t="n"/>
      <c r="T3853" s="6">
        <f>IF(OR($J3853="",$O3853=""),"",$O3853/$J3853)</f>
        <v/>
      </c>
      <c r="U3853" s="6" t="inlineStr">
        <is>
          <t>Concluído</t>
        </is>
      </c>
      <c r="V3853" s="6" t="n"/>
      <c r="W3853" s="6" t="n"/>
      <c r="X3853" s="6" t="n"/>
      <c r="Y3853" s="6" t="n"/>
      <c r="Z3853" s="6" t="n"/>
      <c r="AA3853" s="5" t="n"/>
      <c r="AB3853" s="6">
        <f>B3853&amp;"|"&amp;I3853</f>
        <v/>
      </c>
      <c r="AC3853">
        <f>IF($B3853="","","|"&amp;SUBSTITUTE(TRIM(SUBSTITUTE(SUBSTITUTE(SUBSTITUTE(SUBSTITUTE(SUBSTITUTE(SUBSTITUTE(SUBSTITUTE(SUBSTITUTE(SUBSTITUTE(SUBSTITUTE(SUBSTITUTE(SUBSTITUTE(SUBSTITUTE(SUBSTITUTE(TRIM($B3853&amp;""),CHAR(10)," "),CHAR(13)," "),"."," "),";"," "),","," "),"/"," "),"+"," "),"-"," "),"  "," "),"  "," "),"  "," "),"  "," "),"  "," "),"  "," "))," ","|")&amp;"|")</f>
        <v/>
      </c>
      <c r="AD3853">
        <f>TRIM($I3853&amp;"")</f>
        <v/>
      </c>
    </row>
    <row r="3854" ht="24" customHeight="1">
      <c r="A3854" s="14" t="n">
        <v>46230</v>
      </c>
      <c r="B3854" s="6" t="inlineStr">
        <is>
          <t>10290</t>
        </is>
      </c>
      <c r="C3854" s="6" t="inlineStr">
        <is>
          <t>M/C 0729 (BEGE)</t>
        </is>
      </c>
      <c r="D3854" s="6" t="inlineStr">
        <is>
          <t>6 PINTURA UV</t>
        </is>
      </c>
      <c r="E3854" s="6" t="n">
        <v>20012405</v>
      </c>
      <c r="F3854" s="6" t="inlineStr">
        <is>
          <t>(2) TRAVESSA MAIOR 1030X100X15 MDP-MESA MIAMI 1,20</t>
        </is>
      </c>
      <c r="G3854" s="6" t="inlineStr">
        <is>
          <t>6 PINTURA UV</t>
        </is>
      </c>
      <c r="H3854" s="6" t="inlineStr">
        <is>
          <t>6 PINTURA UV</t>
        </is>
      </c>
      <c r="I3854" s="4" t="inlineStr">
        <is>
          <t>6 PINTURA UV</t>
        </is>
      </c>
      <c r="J3854" s="4" t="n">
        <v>350</v>
      </c>
      <c r="K3854" s="6" t="n"/>
      <c r="L3854" s="6" t="n"/>
      <c r="M3854" s="6" t="n"/>
      <c r="N3854" s="6" t="n">
        <v>46233</v>
      </c>
      <c r="O3854" s="6" t="n">
        <v>350</v>
      </c>
      <c r="P3854" s="6" t="n"/>
      <c r="Q3854" s="6" t="n"/>
      <c r="R3854" s="6" t="n"/>
      <c r="S3854" s="6" t="n"/>
      <c r="T3854" s="6">
        <f>IF(OR($J3854="",$O3854=""),"",$O3854/$J3854)</f>
        <v/>
      </c>
      <c r="U3854" s="6" t="inlineStr">
        <is>
          <t>Concluído</t>
        </is>
      </c>
      <c r="V3854" s="6" t="n"/>
      <c r="W3854" s="6" t="n"/>
      <c r="X3854" s="6" t="n"/>
      <c r="Y3854" s="6" t="n"/>
      <c r="Z3854" s="6" t="n"/>
      <c r="AA3854" s="5" t="n"/>
      <c r="AB3854" s="6">
        <f>B3854&amp;"|"&amp;I3854</f>
        <v/>
      </c>
      <c r="AC3854">
        <f>IF($B3854="","","|"&amp;SUBSTITUTE(TRIM(SUBSTITUTE(SUBSTITUTE(SUBSTITUTE(SUBSTITUTE(SUBSTITUTE(SUBSTITUTE(SUBSTITUTE(SUBSTITUTE(SUBSTITUTE(SUBSTITUTE(SUBSTITUTE(SUBSTITUTE(SUBSTITUTE(SUBSTITUTE(TRIM($B3854&amp;""),CHAR(10)," "),CHAR(13)," "),"."," "),";"," "),","," "),"/"," "),"+"," "),"-"," "),"  "," "),"  "," "),"  "," "),"  "," "),"  "," "),"  "," "))," ","|")&amp;"|")</f>
        <v/>
      </c>
      <c r="AD3854">
        <f>TRIM($I3854&amp;"")</f>
        <v/>
      </c>
    </row>
    <row r="3855" ht="24" customHeight="1">
      <c r="A3855" s="14" t="n">
        <v>46230</v>
      </c>
      <c r="B3855" s="6" t="inlineStr">
        <is>
          <t>10290</t>
        </is>
      </c>
      <c r="C3855" s="6" t="inlineStr">
        <is>
          <t>M/C 0729 (BEGE)</t>
        </is>
      </c>
      <c r="D3855" s="6" t="inlineStr">
        <is>
          <t>6 PINTURA UV</t>
        </is>
      </c>
      <c r="E3855" s="6" t="n">
        <v>20013107</v>
      </c>
      <c r="F3855" s="6" t="inlineStr">
        <is>
          <t>(3) TRAV.MENOR 610X100X15 MDP-MESA MIAMI 1,37X0,80</t>
        </is>
      </c>
      <c r="G3855" s="6" t="inlineStr">
        <is>
          <t>6 PINTURA UV</t>
        </is>
      </c>
      <c r="H3855" s="6" t="inlineStr">
        <is>
          <t>6 PINTURA UV</t>
        </is>
      </c>
      <c r="I3855" s="4" t="inlineStr">
        <is>
          <t>6 PINTURA UV</t>
        </is>
      </c>
      <c r="J3855" s="4" t="n">
        <v>350</v>
      </c>
      <c r="K3855" s="6" t="n"/>
      <c r="L3855" s="6" t="n"/>
      <c r="M3855" s="6" t="n"/>
      <c r="N3855" s="6" t="n">
        <v>46233</v>
      </c>
      <c r="O3855" s="6" t="n">
        <v>350</v>
      </c>
      <c r="P3855" s="6" t="n"/>
      <c r="Q3855" s="6" t="n"/>
      <c r="R3855" s="6" t="n"/>
      <c r="S3855" s="6" t="n"/>
      <c r="T3855" s="6">
        <f>IF(OR($J3855="",$O3855=""),"",$O3855/$J3855)</f>
        <v/>
      </c>
      <c r="U3855" s="6" t="inlineStr">
        <is>
          <t>Concluído</t>
        </is>
      </c>
      <c r="V3855" s="6" t="n"/>
      <c r="W3855" s="6" t="n"/>
      <c r="X3855" s="6" t="n"/>
      <c r="Y3855" s="6" t="n"/>
      <c r="Z3855" s="6" t="n"/>
      <c r="AA3855" s="5" t="n"/>
      <c r="AB3855" s="6">
        <f>B3855&amp;"|"&amp;I3855</f>
        <v/>
      </c>
      <c r="AC3855">
        <f>IF($B3855="","","|"&amp;SUBSTITUTE(TRIM(SUBSTITUTE(SUBSTITUTE(SUBSTITUTE(SUBSTITUTE(SUBSTITUTE(SUBSTITUTE(SUBSTITUTE(SUBSTITUTE(SUBSTITUTE(SUBSTITUTE(SUBSTITUTE(SUBSTITUTE(SUBSTITUTE(SUBSTITUTE(TRIM($B3855&amp;""),CHAR(10)," "),CHAR(13)," "),"."," "),";"," "),","," "),"/"," "),"+"," "),"-"," "),"  "," "),"  "," "),"  "," "),"  "," "),"  "," "),"  "," "))," ","|")&amp;"|")</f>
        <v/>
      </c>
      <c r="AD3855">
        <f>TRIM($I3855&amp;"")</f>
        <v/>
      </c>
    </row>
    <row r="3856" ht="24" customHeight="1">
      <c r="A3856" s="14" t="n">
        <v>46230</v>
      </c>
      <c r="B3856" s="6" t="inlineStr">
        <is>
          <t>10290</t>
        </is>
      </c>
      <c r="C3856" s="6" t="inlineStr">
        <is>
          <t>M/C 0729 (BEGE)</t>
        </is>
      </c>
      <c r="D3856" s="6" t="inlineStr">
        <is>
          <t>6 PINTURA UV</t>
        </is>
      </c>
      <c r="E3856" s="6" t="n">
        <v>20013102</v>
      </c>
      <c r="F3856" s="6" t="inlineStr">
        <is>
          <t>(10)PE MAIOR 760X100 (170) X15 MDF-MIAMI 1,37X0,80</t>
        </is>
      </c>
      <c r="G3856" s="6" t="inlineStr">
        <is>
          <t>6 PINTURA UV</t>
        </is>
      </c>
      <c r="H3856" s="6" t="inlineStr">
        <is>
          <t>6 PINTURA UV</t>
        </is>
      </c>
      <c r="I3856" s="4" t="inlineStr">
        <is>
          <t>6 PINTURA UV</t>
        </is>
      </c>
      <c r="J3856" s="4" t="n">
        <v>700</v>
      </c>
      <c r="K3856" s="6" t="n"/>
      <c r="L3856" s="6" t="n"/>
      <c r="M3856" s="6" t="n"/>
      <c r="N3856" s="6" t="n">
        <v>46233</v>
      </c>
      <c r="O3856" s="6" t="n">
        <v>700</v>
      </c>
      <c r="P3856" s="6" t="n"/>
      <c r="Q3856" s="6" t="n"/>
      <c r="R3856" s="6" t="n"/>
      <c r="S3856" s="6" t="n"/>
      <c r="T3856" s="6">
        <f>IF(OR($J3856="",$O3856=""),"",$O3856/$J3856)</f>
        <v/>
      </c>
      <c r="U3856" s="6" t="inlineStr">
        <is>
          <t>Concluído</t>
        </is>
      </c>
      <c r="V3856" s="6" t="n"/>
      <c r="W3856" s="6" t="n"/>
      <c r="X3856" s="6" t="n"/>
      <c r="Y3856" s="6" t="n"/>
      <c r="Z3856" s="6" t="n"/>
      <c r="AA3856" s="5" t="n"/>
      <c r="AB3856" s="6">
        <f>B3856&amp;"|"&amp;I3856</f>
        <v/>
      </c>
      <c r="AC3856">
        <f>IF($B3856="","","|"&amp;SUBSTITUTE(TRIM(SUBSTITUTE(SUBSTITUTE(SUBSTITUTE(SUBSTITUTE(SUBSTITUTE(SUBSTITUTE(SUBSTITUTE(SUBSTITUTE(SUBSTITUTE(SUBSTITUTE(SUBSTITUTE(SUBSTITUTE(SUBSTITUTE(SUBSTITUTE(TRIM($B3856&amp;""),CHAR(10)," "),CHAR(13)," "),"."," "),";"," "),","," "),"/"," "),"+"," "),"-"," "),"  "," "),"  "," "),"  "," "),"  "," "),"  "," "),"  "," "))," ","|")&amp;"|")</f>
        <v/>
      </c>
      <c r="AD3856">
        <f>TRIM($I3856&amp;"")</f>
        <v/>
      </c>
    </row>
    <row r="3857" ht="24" customHeight="1">
      <c r="A3857" s="14" t="n">
        <v>46230</v>
      </c>
      <c r="B3857" s="6" t="inlineStr">
        <is>
          <t>10290</t>
        </is>
      </c>
      <c r="C3857" s="6" t="inlineStr">
        <is>
          <t>M/C 0729 (BEGE)</t>
        </is>
      </c>
      <c r="D3857" s="6" t="inlineStr">
        <is>
          <t>6 PINTURA UV</t>
        </is>
      </c>
      <c r="E3857" s="6" t="n">
        <v>20013103</v>
      </c>
      <c r="F3857" s="6" t="inlineStr">
        <is>
          <t>(4) PE MENOR 760X85 (135) X15 MDF-MIAMI 1,37X0,80</t>
        </is>
      </c>
      <c r="G3857" s="6" t="inlineStr">
        <is>
          <t>6 PINTURA UV</t>
        </is>
      </c>
      <c r="H3857" s="6" t="inlineStr">
        <is>
          <t>6 PINTURA UV</t>
        </is>
      </c>
      <c r="I3857" s="4" t="inlineStr">
        <is>
          <t>6 PINTURA UV</t>
        </is>
      </c>
      <c r="J3857" s="4" t="n">
        <v>720</v>
      </c>
      <c r="K3857" s="6" t="n"/>
      <c r="L3857" s="6" t="n"/>
      <c r="M3857" s="6" t="n"/>
      <c r="N3857" s="6" t="n">
        <v>46233</v>
      </c>
      <c r="O3857" s="6" t="n">
        <v>720</v>
      </c>
      <c r="P3857" s="6" t="n"/>
      <c r="Q3857" s="6" t="n"/>
      <c r="R3857" s="6" t="n"/>
      <c r="S3857" s="6" t="n"/>
      <c r="T3857" s="6">
        <f>IF(OR($J3857="",$O3857=""),"",$O3857/$J3857)</f>
        <v/>
      </c>
      <c r="U3857" s="6" t="inlineStr">
        <is>
          <t>Concluído</t>
        </is>
      </c>
      <c r="V3857" s="6" t="n"/>
      <c r="W3857" s="6" t="n"/>
      <c r="X3857" s="6" t="n"/>
      <c r="Y3857" s="6" t="n"/>
      <c r="Z3857" s="6" t="n"/>
      <c r="AA3857" s="5" t="n"/>
      <c r="AB3857" s="6">
        <f>B3857&amp;"|"&amp;I3857</f>
        <v/>
      </c>
      <c r="AC3857">
        <f>IF($B3857="","","|"&amp;SUBSTITUTE(TRIM(SUBSTITUTE(SUBSTITUTE(SUBSTITUTE(SUBSTITUTE(SUBSTITUTE(SUBSTITUTE(SUBSTITUTE(SUBSTITUTE(SUBSTITUTE(SUBSTITUTE(SUBSTITUTE(SUBSTITUTE(SUBSTITUTE(SUBSTITUTE(TRIM($B3857&amp;""),CHAR(10)," "),CHAR(13)," "),"."," "),";"," "),","," "),"/"," "),"+"," "),"-"," "),"  "," "),"  "," "),"  "," "),"  "," "),"  "," "),"  "," "))," ","|")&amp;"|")</f>
        <v/>
      </c>
      <c r="AD3857">
        <f>TRIM($I3857&amp;"")</f>
        <v/>
      </c>
    </row>
    <row r="3858" ht="24" customHeight="1">
      <c r="A3858" s="14" t="n">
        <v>46230</v>
      </c>
      <c r="B3858" s="6" t="inlineStr">
        <is>
          <t>10290</t>
        </is>
      </c>
      <c r="C3858" s="6" t="inlineStr">
        <is>
          <t>M/C 0729 (BEGE)</t>
        </is>
      </c>
      <c r="D3858" s="6" t="inlineStr">
        <is>
          <t>6 PINTURA UV</t>
        </is>
      </c>
      <c r="E3858" s="6" t="n">
        <v>30001202</v>
      </c>
      <c r="F3858" s="6" t="inlineStr">
        <is>
          <t>PÉ FRONTAL 441X65(911)X25 MDF (16PÇS) - CAD PÉ INT</t>
        </is>
      </c>
      <c r="G3858" s="6" t="inlineStr">
        <is>
          <t>6 PINTURA UV</t>
        </is>
      </c>
      <c r="H3858" s="6" t="inlineStr">
        <is>
          <t>6 PINTURA UV</t>
        </is>
      </c>
      <c r="I3858" s="4" t="inlineStr">
        <is>
          <t>6 PINTURA UV</t>
        </is>
      </c>
      <c r="J3858" s="4" t="n">
        <v>1280</v>
      </c>
      <c r="K3858" s="6" t="n"/>
      <c r="L3858" s="6" t="n"/>
      <c r="M3858" s="6" t="n"/>
      <c r="N3858" s="6" t="n">
        <v>46233</v>
      </c>
      <c r="O3858" s="6" t="n">
        <v>1280</v>
      </c>
      <c r="P3858" s="6" t="n"/>
      <c r="Q3858" s="6" t="n"/>
      <c r="R3858" s="6" t="n"/>
      <c r="S3858" s="6" t="n"/>
      <c r="T3858" s="6">
        <f>IF(OR($J3858="",$O3858=""),"",$O3858/$J3858)</f>
        <v/>
      </c>
      <c r="U3858" s="6" t="inlineStr">
        <is>
          <t>Concluído</t>
        </is>
      </c>
      <c r="V3858" s="6" t="n"/>
      <c r="W3858" s="6" t="n"/>
      <c r="X3858" s="6" t="n"/>
      <c r="Y3858" s="6" t="n"/>
      <c r="Z3858" s="6" t="n"/>
      <c r="AA3858" s="5" t="n"/>
      <c r="AB3858" s="6">
        <f>B3858&amp;"|"&amp;I3858</f>
        <v/>
      </c>
      <c r="AC3858">
        <f>IF($B3858="","","|"&amp;SUBSTITUTE(TRIM(SUBSTITUTE(SUBSTITUTE(SUBSTITUTE(SUBSTITUTE(SUBSTITUTE(SUBSTITUTE(SUBSTITUTE(SUBSTITUTE(SUBSTITUTE(SUBSTITUTE(SUBSTITUTE(SUBSTITUTE(SUBSTITUTE(SUBSTITUTE(TRIM($B3858&amp;""),CHAR(10)," "),CHAR(13)," "),"."," "),";"," "),","," "),"/"," "),"+"," "),"-"," "),"  "," "),"  "," "),"  "," "),"  "," "),"  "," "),"  "," "))," ","|")&amp;"|")</f>
        <v/>
      </c>
      <c r="AD3858">
        <f>TRIM($I3858&amp;"")</f>
        <v/>
      </c>
    </row>
    <row r="3859" ht="24" customHeight="1">
      <c r="A3859" s="14" t="n">
        <v>46230</v>
      </c>
      <c r="B3859" s="6" t="inlineStr">
        <is>
          <t>10290</t>
        </is>
      </c>
      <c r="C3859" s="6" t="inlineStr">
        <is>
          <t>M/C 0729 (BEGE)</t>
        </is>
      </c>
      <c r="D3859" s="6" t="inlineStr">
        <is>
          <t>6 PINTURA UV</t>
        </is>
      </c>
      <c r="E3859" s="6" t="n">
        <v>30001301</v>
      </c>
      <c r="F3859" s="6" t="inlineStr">
        <is>
          <t>PE TRASEIRO 920X65(911)X25 MDF (11PCS)- CAD PE INT</t>
        </is>
      </c>
      <c r="G3859" s="6" t="inlineStr">
        <is>
          <t>6 PINTURA UV</t>
        </is>
      </c>
      <c r="H3859" s="6" t="inlineStr">
        <is>
          <t>6 PINTURA UV</t>
        </is>
      </c>
      <c r="I3859" s="4" t="inlineStr">
        <is>
          <t>6 PINTURA UV</t>
        </is>
      </c>
      <c r="J3859" s="4" t="n">
        <v>1280</v>
      </c>
      <c r="K3859" s="6" t="n"/>
      <c r="L3859" s="6" t="n"/>
      <c r="M3859" s="6" t="n"/>
      <c r="N3859" s="6" t="n">
        <v>46233</v>
      </c>
      <c r="O3859" s="6" t="n">
        <v>1280</v>
      </c>
      <c r="P3859" s="6" t="n"/>
      <c r="Q3859" s="6" t="n"/>
      <c r="R3859" s="6" t="n"/>
      <c r="S3859" s="6" t="n"/>
      <c r="T3859" s="6">
        <f>IF(OR($J3859="",$O3859=""),"",$O3859/$J3859)</f>
        <v/>
      </c>
      <c r="U3859" s="6" t="inlineStr">
        <is>
          <t>Concluído</t>
        </is>
      </c>
      <c r="V3859" s="6" t="n"/>
      <c r="W3859" s="6" t="n"/>
      <c r="X3859" s="6" t="n"/>
      <c r="Y3859" s="6" t="n"/>
      <c r="Z3859" s="6" t="n"/>
      <c r="AA3859" s="5" t="n"/>
      <c r="AB3859" s="6">
        <f>B3859&amp;"|"&amp;I3859</f>
        <v/>
      </c>
      <c r="AC3859">
        <f>IF($B3859="","","|"&amp;SUBSTITUTE(TRIM(SUBSTITUTE(SUBSTITUTE(SUBSTITUTE(SUBSTITUTE(SUBSTITUTE(SUBSTITUTE(SUBSTITUTE(SUBSTITUTE(SUBSTITUTE(SUBSTITUTE(SUBSTITUTE(SUBSTITUTE(SUBSTITUTE(SUBSTITUTE(TRIM($B3859&amp;""),CHAR(10)," "),CHAR(13)," "),"."," "),";"," "),","," "),"/"," "),"+"," "),"-"," "),"  "," "),"  "," "),"  "," "),"  "," "),"  "," "),"  "," "))," ","|")&amp;"|")</f>
        <v/>
      </c>
      <c r="AD3859">
        <f>TRIM($I3859&amp;"")</f>
        <v/>
      </c>
    </row>
    <row r="3860" ht="24" customHeight="1">
      <c r="A3860" s="14" t="n">
        <v>46231</v>
      </c>
      <c r="B3860" s="6" t="inlineStr">
        <is>
          <t>10292</t>
        </is>
      </c>
      <c r="C3860" s="6" t="inlineStr">
        <is>
          <t>M/C 0731 (VERMELHO)</t>
        </is>
      </c>
      <c r="D3860" s="6" t="inlineStr">
        <is>
          <t>6 PINTURA UV</t>
        </is>
      </c>
      <c r="E3860" s="6" t="n">
        <v>30003405</v>
      </c>
      <c r="F3860" s="6" t="inlineStr">
        <is>
          <t>TRAVESSA ASSENTO 360X70X18 MDF - C DAKAR/SANTIAGO</t>
        </is>
      </c>
      <c r="G3860" s="6" t="inlineStr">
        <is>
          <t>6 PINTURA UV</t>
        </is>
      </c>
      <c r="H3860" s="6" t="inlineStr">
        <is>
          <t>6 PINTURA UV</t>
        </is>
      </c>
      <c r="I3860" s="4" t="inlineStr">
        <is>
          <t>6 PINTURA UV</t>
        </is>
      </c>
      <c r="J3860" s="4" t="n">
        <v>1400</v>
      </c>
      <c r="K3860" s="6" t="n"/>
      <c r="L3860" s="6" t="n"/>
      <c r="M3860" s="6" t="n"/>
      <c r="N3860" s="6" t="n">
        <v>46231</v>
      </c>
      <c r="O3860" s="6" t="n">
        <v>1400</v>
      </c>
      <c r="P3860" s="6" t="n"/>
      <c r="Q3860" s="6" t="n"/>
      <c r="R3860" s="6" t="n"/>
      <c r="S3860" s="6" t="n"/>
      <c r="T3860" s="6">
        <f>IF(OR($J3860="",$O3860=""),"",$O3860/$J3860)</f>
        <v/>
      </c>
      <c r="U3860" s="6" t="inlineStr">
        <is>
          <t>Concluído</t>
        </is>
      </c>
      <c r="V3860" s="6" t="n"/>
      <c r="W3860" s="6" t="n"/>
      <c r="X3860" s="6" t="n"/>
      <c r="Y3860" s="6" t="n"/>
      <c r="Z3860" s="6" t="n"/>
      <c r="AA3860" s="5" t="n"/>
      <c r="AB3860" s="6">
        <f>B3860&amp;"|"&amp;I3860</f>
        <v/>
      </c>
      <c r="AC3860">
        <f>IF($B3860="","","|"&amp;SUBSTITUTE(TRIM(SUBSTITUTE(SUBSTITUTE(SUBSTITUTE(SUBSTITUTE(SUBSTITUTE(SUBSTITUTE(SUBSTITUTE(SUBSTITUTE(SUBSTITUTE(SUBSTITUTE(SUBSTITUTE(SUBSTITUTE(SUBSTITUTE(SUBSTITUTE(TRIM($B3860&amp;""),CHAR(10)," "),CHAR(13)," "),"."," "),";"," "),","," "),"/"," "),"+"," "),"-"," "),"  "," "),"  "," "),"  "," "),"  "," "),"  "," "),"  "," "))," ","|")&amp;"|")</f>
        <v/>
      </c>
      <c r="AD3860">
        <f>TRIM($I3860&amp;"")</f>
        <v/>
      </c>
    </row>
    <row r="3861" ht="24" customHeight="1">
      <c r="A3861" s="14" t="n">
        <v>46231</v>
      </c>
      <c r="B3861" s="6" t="inlineStr">
        <is>
          <t>10292</t>
        </is>
      </c>
      <c r="C3861" s="6" t="inlineStr">
        <is>
          <t>M/C 0731 (VERMELHO)</t>
        </is>
      </c>
      <c r="D3861" s="6" t="inlineStr">
        <is>
          <t>6 PINTURA UV</t>
        </is>
      </c>
      <c r="E3861" s="6" t="n">
        <v>30006103</v>
      </c>
      <c r="F3861" s="6" t="inlineStr">
        <is>
          <t>TRAVESSA LATERAL 340X70X18 MDF - CAD SANTIAGO NEW</t>
        </is>
      </c>
      <c r="G3861" s="6" t="inlineStr">
        <is>
          <t>6 PINTURA UV</t>
        </is>
      </c>
      <c r="H3861" s="6" t="inlineStr">
        <is>
          <t>6 PINTURA UV</t>
        </is>
      </c>
      <c r="I3861" s="4" t="inlineStr">
        <is>
          <t>6 PINTURA UV</t>
        </is>
      </c>
      <c r="J3861" s="4" t="n">
        <v>1400</v>
      </c>
      <c r="K3861" s="6" t="n"/>
      <c r="L3861" s="6" t="n"/>
      <c r="M3861" s="6" t="n"/>
      <c r="N3861" s="6" t="n">
        <v>46231</v>
      </c>
      <c r="O3861" s="6" t="n">
        <v>1400</v>
      </c>
      <c r="P3861" s="6" t="n"/>
      <c r="Q3861" s="6" t="n"/>
      <c r="R3861" s="6" t="n"/>
      <c r="S3861" s="6" t="n"/>
      <c r="T3861" s="6">
        <f>IF(OR($J3861="",$O3861=""),"",$O3861/$J3861)</f>
        <v/>
      </c>
      <c r="U3861" s="6" t="inlineStr">
        <is>
          <t>Concluído</t>
        </is>
      </c>
      <c r="V3861" s="6" t="n"/>
      <c r="W3861" s="6" t="n"/>
      <c r="X3861" s="6" t="n"/>
      <c r="Y3861" s="6" t="n"/>
      <c r="Z3861" s="6" t="n"/>
      <c r="AA3861" s="5" t="n"/>
      <c r="AB3861" s="6">
        <f>B3861&amp;"|"&amp;I3861</f>
        <v/>
      </c>
      <c r="AC3861">
        <f>IF($B3861="","","|"&amp;SUBSTITUTE(TRIM(SUBSTITUTE(SUBSTITUTE(SUBSTITUTE(SUBSTITUTE(SUBSTITUTE(SUBSTITUTE(SUBSTITUTE(SUBSTITUTE(SUBSTITUTE(SUBSTITUTE(SUBSTITUTE(SUBSTITUTE(SUBSTITUTE(SUBSTITUTE(TRIM($B3861&amp;""),CHAR(10)," "),CHAR(13)," "),"."," "),";"," "),","," "),"/"," "),"+"," "),"-"," "),"  "," "),"  "," "),"  "," "),"  "," "),"  "," "),"  "," "))," ","|")&amp;"|")</f>
        <v/>
      </c>
      <c r="AD3861">
        <f>TRIM($I3861&amp;"")</f>
        <v/>
      </c>
    </row>
    <row r="3862" ht="24" customHeight="1">
      <c r="A3862" s="14" t="n">
        <v>46231</v>
      </c>
      <c r="B3862" s="6" t="inlineStr">
        <is>
          <t>10292</t>
        </is>
      </c>
      <c r="C3862" s="6" t="inlineStr">
        <is>
          <t>M/C 0731 (VERMELHO)</t>
        </is>
      </c>
      <c r="D3862" s="6" t="inlineStr">
        <is>
          <t>6 PINTURA UV</t>
        </is>
      </c>
      <c r="E3862" s="6" t="n">
        <v>30006104</v>
      </c>
      <c r="F3862" s="6" t="inlineStr">
        <is>
          <t>MOLDURA ENCOSTO 445X280X15 MDF - CAD SANTIAGO NEW</t>
        </is>
      </c>
      <c r="G3862" s="6" t="inlineStr">
        <is>
          <t>6 PINTURA UV</t>
        </is>
      </c>
      <c r="H3862" s="6" t="inlineStr">
        <is>
          <t>6 PINTURA UV</t>
        </is>
      </c>
      <c r="I3862" s="4" t="inlineStr">
        <is>
          <t>6 PINTURA UV</t>
        </is>
      </c>
      <c r="J3862" s="4" t="n">
        <v>700</v>
      </c>
      <c r="K3862" s="6" t="n"/>
      <c r="L3862" s="6" t="n"/>
      <c r="M3862" s="6" t="n"/>
      <c r="N3862" s="6" t="n">
        <v>46231</v>
      </c>
      <c r="O3862" s="6" t="n">
        <v>700</v>
      </c>
      <c r="P3862" s="6" t="n"/>
      <c r="Q3862" s="6" t="n"/>
      <c r="R3862" s="6" t="n"/>
      <c r="S3862" s="6" t="n"/>
      <c r="T3862" s="6">
        <f>IF(OR($J3862="",$O3862=""),"",$O3862/$J3862)</f>
        <v/>
      </c>
      <c r="U3862" s="6" t="inlineStr">
        <is>
          <t>Concluído</t>
        </is>
      </c>
      <c r="V3862" s="6" t="n"/>
      <c r="W3862" s="6" t="n"/>
      <c r="X3862" s="6" t="n"/>
      <c r="Y3862" s="6" t="n"/>
      <c r="Z3862" s="6" t="n"/>
      <c r="AA3862" s="5" t="n"/>
      <c r="AB3862" s="6">
        <f>B3862&amp;"|"&amp;I3862</f>
        <v/>
      </c>
      <c r="AC3862">
        <f>IF($B3862="","","|"&amp;SUBSTITUTE(TRIM(SUBSTITUTE(SUBSTITUTE(SUBSTITUTE(SUBSTITUTE(SUBSTITUTE(SUBSTITUTE(SUBSTITUTE(SUBSTITUTE(SUBSTITUTE(SUBSTITUTE(SUBSTITUTE(SUBSTITUTE(SUBSTITUTE(SUBSTITUTE(TRIM($B3862&amp;""),CHAR(10)," "),CHAR(13)," "),"."," "),";"," "),","," "),"/"," "),"+"," "),"-"," "),"  "," "),"  "," "),"  "," "),"  "," "),"  "," "),"  "," "))," ","|")&amp;"|")</f>
        <v/>
      </c>
      <c r="AD3862">
        <f>TRIM($I3862&amp;"")</f>
        <v/>
      </c>
    </row>
    <row r="3863" ht="24" customHeight="1">
      <c r="A3863" s="14" t="n">
        <v>46231</v>
      </c>
      <c r="B3863" s="6" t="inlineStr">
        <is>
          <t>10292</t>
        </is>
      </c>
      <c r="C3863" s="6" t="inlineStr">
        <is>
          <t>M/C 0731 (VERMELHO)</t>
        </is>
      </c>
      <c r="D3863" s="6" t="inlineStr">
        <is>
          <t>6 PINTURA UV</t>
        </is>
      </c>
      <c r="E3863" s="6" t="n">
        <v>30006101</v>
      </c>
      <c r="F3863" s="6" t="inlineStr">
        <is>
          <t>PE TRAS 880X30(911)X25 MDF (13PC) ESQ SANTIAGO NEW</t>
        </is>
      </c>
      <c r="G3863" s="6" t="inlineStr">
        <is>
          <t>6 PINTURA UV</t>
        </is>
      </c>
      <c r="H3863" s="6" t="inlineStr">
        <is>
          <t>6 PINTURA UV</t>
        </is>
      </c>
      <c r="I3863" s="4" t="inlineStr">
        <is>
          <t>6 PINTURA UV</t>
        </is>
      </c>
      <c r="J3863" s="4" t="n">
        <v>700</v>
      </c>
      <c r="K3863" s="6" t="n"/>
      <c r="L3863" s="6" t="n"/>
      <c r="M3863" s="6" t="n"/>
      <c r="N3863" s="6" t="n">
        <v>46231</v>
      </c>
      <c r="O3863" s="6" t="n">
        <v>700</v>
      </c>
      <c r="P3863" s="6" t="n"/>
      <c r="Q3863" s="6" t="n"/>
      <c r="R3863" s="6" t="n"/>
      <c r="S3863" s="6" t="n"/>
      <c r="T3863" s="6">
        <f>IF(OR($J3863="",$O3863=""),"",$O3863/$J3863)</f>
        <v/>
      </c>
      <c r="U3863" s="6" t="inlineStr">
        <is>
          <t>Concluído</t>
        </is>
      </c>
      <c r="V3863" s="6" t="n"/>
      <c r="W3863" s="6" t="n"/>
      <c r="X3863" s="6" t="n"/>
      <c r="Y3863" s="6" t="n"/>
      <c r="Z3863" s="6" t="n"/>
      <c r="AA3863" s="5" t="n"/>
      <c r="AB3863" s="6">
        <f>B3863&amp;"|"&amp;I3863</f>
        <v/>
      </c>
      <c r="AC3863">
        <f>IF($B3863="","","|"&amp;SUBSTITUTE(TRIM(SUBSTITUTE(SUBSTITUTE(SUBSTITUTE(SUBSTITUTE(SUBSTITUTE(SUBSTITUTE(SUBSTITUTE(SUBSTITUTE(SUBSTITUTE(SUBSTITUTE(SUBSTITUTE(SUBSTITUTE(SUBSTITUTE(SUBSTITUTE(TRIM($B3863&amp;""),CHAR(10)," "),CHAR(13)," "),"."," "),";"," "),","," "),"/"," "),"+"," "),"-"," "),"  "," "),"  "," "),"  "," "),"  "," "),"  "," "),"  "," "))," ","|")&amp;"|")</f>
        <v/>
      </c>
      <c r="AD3863">
        <f>TRIM($I3863&amp;"")</f>
        <v/>
      </c>
    </row>
    <row r="3864" ht="24" customHeight="1">
      <c r="A3864" s="14" t="n">
        <v>46231</v>
      </c>
      <c r="B3864" s="6" t="inlineStr">
        <is>
          <t>10292</t>
        </is>
      </c>
      <c r="C3864" s="6" t="inlineStr">
        <is>
          <t>M/C 0731 (VERMELHO)</t>
        </is>
      </c>
      <c r="D3864" s="6" t="inlineStr">
        <is>
          <t>6 PINTURA UV</t>
        </is>
      </c>
      <c r="E3864" s="6" t="n">
        <v>30006102</v>
      </c>
      <c r="F3864" s="6" t="inlineStr">
        <is>
          <t>PE TRAS 880X30(911)X25 MDF (13PC) DIR SANTIAGO NEW</t>
        </is>
      </c>
      <c r="G3864" s="6" t="inlineStr">
        <is>
          <t>6 PINTURA UV</t>
        </is>
      </c>
      <c r="H3864" s="6" t="inlineStr">
        <is>
          <t>6 PINTURA UV</t>
        </is>
      </c>
      <c r="I3864" s="4" t="inlineStr">
        <is>
          <t>6 PINTURA UV</t>
        </is>
      </c>
      <c r="J3864" s="4" t="n">
        <v>700</v>
      </c>
      <c r="K3864" s="6" t="n"/>
      <c r="L3864" s="6" t="n"/>
      <c r="M3864" s="6" t="n"/>
      <c r="N3864" s="6" t="n">
        <v>46231</v>
      </c>
      <c r="O3864" s="6" t="n">
        <v>700</v>
      </c>
      <c r="P3864" s="6" t="n"/>
      <c r="Q3864" s="6" t="n"/>
      <c r="R3864" s="6" t="n"/>
      <c r="S3864" s="6" t="n"/>
      <c r="T3864" s="6">
        <f>IF(OR($J3864="",$O3864=""),"",$O3864/$J3864)</f>
        <v/>
      </c>
      <c r="U3864" s="6" t="inlineStr">
        <is>
          <t>Concluído</t>
        </is>
      </c>
      <c r="V3864" s="6" t="n"/>
      <c r="W3864" s="6" t="n"/>
      <c r="X3864" s="6" t="n"/>
      <c r="Y3864" s="6" t="n"/>
      <c r="Z3864" s="6" t="n"/>
      <c r="AA3864" s="5" t="n"/>
      <c r="AB3864" s="6">
        <f>B3864&amp;"|"&amp;I3864</f>
        <v/>
      </c>
      <c r="AC3864">
        <f>IF($B3864="","","|"&amp;SUBSTITUTE(TRIM(SUBSTITUTE(SUBSTITUTE(SUBSTITUTE(SUBSTITUTE(SUBSTITUTE(SUBSTITUTE(SUBSTITUTE(SUBSTITUTE(SUBSTITUTE(SUBSTITUTE(SUBSTITUTE(SUBSTITUTE(SUBSTITUTE(SUBSTITUTE(TRIM($B3864&amp;""),CHAR(10)," "),CHAR(13)," "),"."," "),";"," "),","," "),"/"," "),"+"," "),"-"," "),"  "," "),"  "," "),"  "," "),"  "," "),"  "," "),"  "," "))," ","|")&amp;"|")</f>
        <v/>
      </c>
      <c r="AD3864">
        <f>TRIM($I3864&amp;"")</f>
        <v/>
      </c>
    </row>
    <row r="3865" ht="24" customHeight="1">
      <c r="A3865" s="14" t="n">
        <v>46231</v>
      </c>
      <c r="B3865" s="6" t="inlineStr">
        <is>
          <t>10292</t>
        </is>
      </c>
      <c r="C3865" s="6" t="inlineStr">
        <is>
          <t>M/C 0731 (VERMELHO)</t>
        </is>
      </c>
      <c r="D3865" s="6" t="inlineStr">
        <is>
          <t>6 PINTURA UV</t>
        </is>
      </c>
      <c r="E3865" s="6" t="n">
        <v>30006110</v>
      </c>
      <c r="F3865" s="6" t="inlineStr">
        <is>
          <t>PE FRONTAL 430X(108)51X25 MDF (DIR) SANTIAGO NEW</t>
        </is>
      </c>
      <c r="G3865" s="6" t="inlineStr">
        <is>
          <t>6 PINTURA UV</t>
        </is>
      </c>
      <c r="H3865" s="6" t="inlineStr">
        <is>
          <t>6 PINTURA UV</t>
        </is>
      </c>
      <c r="I3865" s="4" t="inlineStr">
        <is>
          <t>6 PINTURA UV</t>
        </is>
      </c>
      <c r="J3865" s="4" t="n">
        <v>700</v>
      </c>
      <c r="K3865" s="6" t="n"/>
      <c r="L3865" s="6" t="n"/>
      <c r="M3865" s="6" t="n"/>
      <c r="N3865" s="6" t="n">
        <v>46231</v>
      </c>
      <c r="O3865" s="6" t="n">
        <v>700</v>
      </c>
      <c r="P3865" s="6" t="n"/>
      <c r="Q3865" s="6" t="n"/>
      <c r="R3865" s="6" t="n"/>
      <c r="S3865" s="6" t="n"/>
      <c r="T3865" s="6">
        <f>IF(OR($J3865="",$O3865=""),"",$O3865/$J3865)</f>
        <v/>
      </c>
      <c r="U3865" s="6" t="inlineStr">
        <is>
          <t>Concluído</t>
        </is>
      </c>
      <c r="V3865" s="6" t="n"/>
      <c r="W3865" s="6" t="n"/>
      <c r="X3865" s="6" t="n"/>
      <c r="Y3865" s="6" t="n"/>
      <c r="Z3865" s="6" t="n"/>
      <c r="AA3865" s="5" t="n"/>
      <c r="AB3865" s="6">
        <f>B3865&amp;"|"&amp;I3865</f>
        <v/>
      </c>
      <c r="AC3865">
        <f>IF($B3865="","","|"&amp;SUBSTITUTE(TRIM(SUBSTITUTE(SUBSTITUTE(SUBSTITUTE(SUBSTITUTE(SUBSTITUTE(SUBSTITUTE(SUBSTITUTE(SUBSTITUTE(SUBSTITUTE(SUBSTITUTE(SUBSTITUTE(SUBSTITUTE(SUBSTITUTE(SUBSTITUTE(TRIM($B3865&amp;""),CHAR(10)," "),CHAR(13)," "),"."," "),";"," "),","," "),"/"," "),"+"," "),"-"," "),"  "," "),"  "," "),"  "," "),"  "," "),"  "," "),"  "," "))," ","|")&amp;"|")</f>
        <v/>
      </c>
      <c r="AD3865">
        <f>TRIM($I3865&amp;"")</f>
        <v/>
      </c>
    </row>
    <row r="3866" ht="24" customHeight="1">
      <c r="A3866" s="14" t="n">
        <v>46231</v>
      </c>
      <c r="B3866" s="6" t="inlineStr">
        <is>
          <t>10292</t>
        </is>
      </c>
      <c r="C3866" s="6" t="inlineStr">
        <is>
          <t>M/C 0731 (VERMELHO)</t>
        </is>
      </c>
      <c r="D3866" s="6" t="inlineStr">
        <is>
          <t>6 PINTURA UV</t>
        </is>
      </c>
      <c r="E3866" s="6" t="n">
        <v>30006111</v>
      </c>
      <c r="F3866" s="6" t="inlineStr">
        <is>
          <t>PE FRONTAL 430X(108)51X25MDF (ESQRD) SANTIAGO NEW</t>
        </is>
      </c>
      <c r="G3866" s="6" t="inlineStr">
        <is>
          <t>6 PINTURA UV</t>
        </is>
      </c>
      <c r="H3866" s="6" t="inlineStr">
        <is>
          <t>6 PINTURA UV</t>
        </is>
      </c>
      <c r="I3866" s="4" t="inlineStr">
        <is>
          <t>6 PINTURA UV</t>
        </is>
      </c>
      <c r="J3866" s="4" t="n">
        <v>700</v>
      </c>
      <c r="K3866" s="6" t="n"/>
      <c r="L3866" s="6" t="n"/>
      <c r="M3866" s="6" t="n"/>
      <c r="N3866" s="6" t="n">
        <v>46231</v>
      </c>
      <c r="O3866" s="6" t="n">
        <v>700</v>
      </c>
      <c r="P3866" s="6" t="n"/>
      <c r="Q3866" s="6" t="n"/>
      <c r="R3866" s="6" t="n"/>
      <c r="S3866" s="6" t="n"/>
      <c r="T3866" s="6">
        <f>IF(OR($J3866="",$O3866=""),"",$O3866/$J3866)</f>
        <v/>
      </c>
      <c r="U3866" s="6" t="inlineStr">
        <is>
          <t>Concluído</t>
        </is>
      </c>
      <c r="V3866" s="6" t="n"/>
      <c r="W3866" s="6" t="n"/>
      <c r="X3866" s="6" t="n"/>
      <c r="Y3866" s="6" t="n"/>
      <c r="Z3866" s="6" t="n"/>
      <c r="AA3866" s="5" t="n"/>
      <c r="AB3866" s="6">
        <f>B3866&amp;"|"&amp;I3866</f>
        <v/>
      </c>
      <c r="AC3866">
        <f>IF($B3866="","","|"&amp;SUBSTITUTE(TRIM(SUBSTITUTE(SUBSTITUTE(SUBSTITUTE(SUBSTITUTE(SUBSTITUTE(SUBSTITUTE(SUBSTITUTE(SUBSTITUTE(SUBSTITUTE(SUBSTITUTE(SUBSTITUTE(SUBSTITUTE(SUBSTITUTE(SUBSTITUTE(TRIM($B3866&amp;""),CHAR(10)," "),CHAR(13)," "),"."," "),";"," "),","," "),"/"," "),"+"," "),"-"," "),"  "," "),"  "," "),"  "," "),"  "," "),"  "," "),"  "," "))," ","|")&amp;"|")</f>
        <v/>
      </c>
      <c r="AD3866">
        <f>TRIM($I3866&amp;"")</f>
        <v/>
      </c>
    </row>
    <row r="3867" ht="60" customHeight="1">
      <c r="A3867" s="14" t="n">
        <v>46233</v>
      </c>
      <c r="B3867" s="6" t="inlineStr">
        <is>
          <t>10297</t>
        </is>
      </c>
      <c r="C3867" s="6" t="inlineStr">
        <is>
          <t>M/C 0803 (MARROM)</t>
        </is>
      </c>
      <c r="D3867" s="6" t="inlineStr">
        <is>
          <t>58 FABRICAÇÃO EMBALAGEM</t>
        </is>
      </c>
      <c r="E3867" s="6" t="n">
        <v>200124131</v>
      </c>
      <c r="F3867" s="6" t="inlineStr">
        <is>
          <t>EMB. MESA MIAMI 1,20 (1240X834X40)</t>
        </is>
      </c>
      <c r="G3867" s="6" t="inlineStr">
        <is>
          <t>58 FABRICAÇÃO EMBALAGEM</t>
        </is>
      </c>
      <c r="H3867" s="6" t="inlineStr">
        <is>
          <t>58 FABRICAÇÃO EMBALAGEM</t>
        </is>
      </c>
      <c r="I3867" s="4" t="inlineStr">
        <is>
          <t>58 FABRICAÇÃO EMBALAGEM</t>
        </is>
      </c>
      <c r="J3867" s="4" t="n">
        <v>8</v>
      </c>
      <c r="K3867" s="6" t="n"/>
      <c r="L3867" s="6" t="n"/>
      <c r="M3867" s="6" t="n"/>
      <c r="N3867" s="6" t="n">
        <v>46230</v>
      </c>
      <c r="O3867" s="6" t="n">
        <v>8</v>
      </c>
      <c r="P3867" s="6" t="n"/>
      <c r="Q3867" s="6" t="n"/>
      <c r="R3867" s="6" t="n"/>
      <c r="S3867" s="6" t="n"/>
      <c r="T3867" s="6">
        <f>IF(OR($J3867="",$O3867=""),"",$O3867/$J3867)</f>
        <v/>
      </c>
      <c r="U3867" s="6" t="inlineStr">
        <is>
          <t>Concluído</t>
        </is>
      </c>
      <c r="V3867" s="6" t="n"/>
      <c r="W3867" s="6" t="n"/>
      <c r="X3867" s="6" t="n"/>
      <c r="Y3867" s="6" t="n"/>
      <c r="Z3867" s="6" t="n"/>
      <c r="AA3867" s="5" t="n"/>
      <c r="AB3867" s="6">
        <f>B3867&amp;"|"&amp;I3867</f>
        <v/>
      </c>
      <c r="AC3867">
        <f>IF($B3867="","","|"&amp;SUBSTITUTE(TRIM(SUBSTITUTE(SUBSTITUTE(SUBSTITUTE(SUBSTITUTE(SUBSTITUTE(SUBSTITUTE(SUBSTITUTE(SUBSTITUTE(SUBSTITUTE(SUBSTITUTE(SUBSTITUTE(SUBSTITUTE(SUBSTITUTE(SUBSTITUTE(TRIM($B3867&amp;""),CHAR(10)," "),CHAR(13)," "),"."," "),";"," "),","," "),"/"," "),"+"," "),"-"," "),"  "," "),"  "," "),"  "," "),"  "," "),"  "," "),"  "," "))," ","|")&amp;"|")</f>
        <v/>
      </c>
      <c r="AD3867">
        <f>TRIM($I3867&amp;"")</f>
        <v/>
      </c>
    </row>
    <row r="3868" ht="60" customHeight="1">
      <c r="A3868" s="14" t="n">
        <v>46233</v>
      </c>
      <c r="B3868" s="6" t="inlineStr">
        <is>
          <t>10297</t>
        </is>
      </c>
      <c r="C3868" s="6" t="inlineStr">
        <is>
          <t>M/C 0803 (MARROM)</t>
        </is>
      </c>
      <c r="D3868" s="6" t="inlineStr">
        <is>
          <t>58 FABRICAÇÃO EMBALAGEM</t>
        </is>
      </c>
      <c r="E3868" s="6" t="n">
        <v>200196130</v>
      </c>
      <c r="F3868" s="6" t="inlineStr">
        <is>
          <t>EMB. BASE SANTIAGO 1,36 (782X586X111)</t>
        </is>
      </c>
      <c r="G3868" s="6" t="inlineStr">
        <is>
          <t>58 FABRICAÇÃO EMBALAGEM</t>
        </is>
      </c>
      <c r="H3868" s="6" t="inlineStr">
        <is>
          <t>58 FABRICAÇÃO EMBALAGEM</t>
        </is>
      </c>
      <c r="I3868" s="4" t="inlineStr">
        <is>
          <t>58 FABRICAÇÃO EMBALAGEM</t>
        </is>
      </c>
      <c r="J3868" s="4" t="n">
        <v>7</v>
      </c>
      <c r="K3868" s="6" t="n"/>
      <c r="L3868" s="6" t="n"/>
      <c r="M3868" s="6" t="n"/>
      <c r="N3868" s="6" t="n">
        <v>46230</v>
      </c>
      <c r="O3868" s="6" t="n">
        <v>7</v>
      </c>
      <c r="P3868" s="6" t="n"/>
      <c r="Q3868" s="6" t="n"/>
      <c r="R3868" s="6" t="n"/>
      <c r="S3868" s="6" t="n"/>
      <c r="T3868" s="6">
        <f>IF(OR($J3868="",$O3868=""),"",$O3868/$J3868)</f>
        <v/>
      </c>
      <c r="U3868" s="6" t="inlineStr">
        <is>
          <t>Concluído</t>
        </is>
      </c>
      <c r="V3868" s="6" t="n"/>
      <c r="W3868" s="6" t="n"/>
      <c r="X3868" s="6" t="n"/>
      <c r="Y3868" s="6" t="n"/>
      <c r="Z3868" s="6" t="n"/>
      <c r="AA3868" s="5" t="n"/>
      <c r="AB3868" s="6">
        <f>B3868&amp;"|"&amp;I3868</f>
        <v/>
      </c>
      <c r="AC3868">
        <f>IF($B3868="","","|"&amp;SUBSTITUTE(TRIM(SUBSTITUTE(SUBSTITUTE(SUBSTITUTE(SUBSTITUTE(SUBSTITUTE(SUBSTITUTE(SUBSTITUTE(SUBSTITUTE(SUBSTITUTE(SUBSTITUTE(SUBSTITUTE(SUBSTITUTE(SUBSTITUTE(SUBSTITUTE(TRIM($B3868&amp;""),CHAR(10)," "),CHAR(13)," "),"."," "),";"," "),","," "),"/"," "),"+"," "),"-"," "),"  "," "),"  "," "),"  "," "),"  "," "),"  "," "),"  "," "))," ","|")&amp;"|")</f>
        <v/>
      </c>
      <c r="AD3868">
        <f>TRIM($I3868&amp;"")</f>
        <v/>
      </c>
    </row>
    <row r="3869" ht="60" customHeight="1">
      <c r="A3869" s="14" t="n">
        <v>46233</v>
      </c>
      <c r="B3869" s="6" t="inlineStr">
        <is>
          <t>10297</t>
        </is>
      </c>
      <c r="C3869" s="6" t="inlineStr">
        <is>
          <t>M/C 0803 (MARROM)</t>
        </is>
      </c>
      <c r="D3869" s="6" t="inlineStr">
        <is>
          <t>58 FABRICAÇÃO EMBALAGEM</t>
        </is>
      </c>
      <c r="E3869" s="6" t="n">
        <v>200200130</v>
      </c>
      <c r="F3869" s="6" t="inlineStr">
        <is>
          <t>EMB. BASE DUBAI (1190X370X57)</t>
        </is>
      </c>
      <c r="G3869" s="6" t="inlineStr">
        <is>
          <t>58 FABRICAÇÃO EMBALAGEM</t>
        </is>
      </c>
      <c r="H3869" s="6" t="inlineStr">
        <is>
          <t>58 FABRICAÇÃO EMBALAGEM</t>
        </is>
      </c>
      <c r="I3869" s="4" t="inlineStr">
        <is>
          <t>58 FABRICAÇÃO EMBALAGEM</t>
        </is>
      </c>
      <c r="J3869" s="4" t="n">
        <v>7</v>
      </c>
      <c r="K3869" s="6" t="n"/>
      <c r="L3869" s="6" t="n"/>
      <c r="M3869" s="6" t="n"/>
      <c r="N3869" s="6" t="n">
        <v>46230</v>
      </c>
      <c r="O3869" s="6" t="n">
        <v>7</v>
      </c>
      <c r="P3869" s="6" t="n"/>
      <c r="Q3869" s="6" t="n"/>
      <c r="R3869" s="6" t="n"/>
      <c r="S3869" s="6" t="n"/>
      <c r="T3869" s="6">
        <f>IF(OR($J3869="",$O3869=""),"",$O3869/$J3869)</f>
        <v/>
      </c>
      <c r="U3869" s="6" t="inlineStr">
        <is>
          <t>Concluído</t>
        </is>
      </c>
      <c r="V3869" s="6" t="n"/>
      <c r="W3869" s="6" t="n"/>
      <c r="X3869" s="6" t="n"/>
      <c r="Y3869" s="6" t="n"/>
      <c r="Z3869" s="6" t="n"/>
      <c r="AA3869" s="5" t="n"/>
      <c r="AB3869" s="6">
        <f>B3869&amp;"|"&amp;I3869</f>
        <v/>
      </c>
      <c r="AC3869">
        <f>IF($B3869="","","|"&amp;SUBSTITUTE(TRIM(SUBSTITUTE(SUBSTITUTE(SUBSTITUTE(SUBSTITUTE(SUBSTITUTE(SUBSTITUTE(SUBSTITUTE(SUBSTITUTE(SUBSTITUTE(SUBSTITUTE(SUBSTITUTE(SUBSTITUTE(SUBSTITUTE(SUBSTITUTE(TRIM($B3869&amp;""),CHAR(10)," "),CHAR(13)," "),"."," "),";"," "),","," "),"/"," "),"+"," "),"-"," "),"  "," "),"  "," "),"  "," "),"  "," "),"  "," "),"  "," "))," ","|")&amp;"|")</f>
        <v/>
      </c>
      <c r="AD3869">
        <f>TRIM($I3869&amp;"")</f>
        <v/>
      </c>
    </row>
    <row r="3870" ht="60" customHeight="1">
      <c r="A3870" s="14" t="n">
        <v>46233</v>
      </c>
      <c r="B3870" s="6" t="inlineStr">
        <is>
          <t>10297</t>
        </is>
      </c>
      <c r="C3870" s="6" t="inlineStr">
        <is>
          <t>M/C 0803 (MARROM)</t>
        </is>
      </c>
      <c r="D3870" s="6" t="inlineStr">
        <is>
          <t>58 FABRICAÇÃO EMBALAGEM</t>
        </is>
      </c>
      <c r="E3870" s="6" t="n">
        <v>200273130</v>
      </c>
      <c r="F3870" s="6" t="inlineStr">
        <is>
          <t>EMB. BASE CATEDRAL 1,30 (767X767X80)</t>
        </is>
      </c>
      <c r="G3870" s="6" t="inlineStr">
        <is>
          <t>58 FABRICAÇÃO EMBALAGEM</t>
        </is>
      </c>
      <c r="H3870" s="6" t="inlineStr">
        <is>
          <t>58 FABRICAÇÃO EMBALAGEM</t>
        </is>
      </c>
      <c r="I3870" s="4" t="inlineStr">
        <is>
          <t>58 FABRICAÇÃO EMBALAGEM</t>
        </is>
      </c>
      <c r="J3870" s="4" t="n">
        <v>14</v>
      </c>
      <c r="K3870" s="6" t="n"/>
      <c r="L3870" s="6" t="n"/>
      <c r="M3870" s="6" t="n"/>
      <c r="N3870" s="6" t="n">
        <v>46230</v>
      </c>
      <c r="O3870" s="6" t="n">
        <v>14</v>
      </c>
      <c r="P3870" s="6" t="n"/>
      <c r="Q3870" s="6" t="n"/>
      <c r="R3870" s="6" t="n"/>
      <c r="S3870" s="6" t="n"/>
      <c r="T3870" s="6">
        <f>IF(OR($J3870="",$O3870=""),"",$O3870/$J3870)</f>
        <v/>
      </c>
      <c r="U3870" s="6" t="inlineStr">
        <is>
          <t>Concluído</t>
        </is>
      </c>
      <c r="V3870" s="6" t="n"/>
      <c r="W3870" s="6" t="n"/>
      <c r="X3870" s="6" t="n"/>
      <c r="Y3870" s="6" t="n"/>
      <c r="Z3870" s="6" t="n"/>
      <c r="AA3870" s="5" t="n"/>
      <c r="AB3870" s="6">
        <f>B3870&amp;"|"&amp;I3870</f>
        <v/>
      </c>
      <c r="AC3870">
        <f>IF($B3870="","","|"&amp;SUBSTITUTE(TRIM(SUBSTITUTE(SUBSTITUTE(SUBSTITUTE(SUBSTITUTE(SUBSTITUTE(SUBSTITUTE(SUBSTITUTE(SUBSTITUTE(SUBSTITUTE(SUBSTITUTE(SUBSTITUTE(SUBSTITUTE(SUBSTITUTE(SUBSTITUTE(TRIM($B3870&amp;""),CHAR(10)," "),CHAR(13)," "),"."," "),";"," "),","," "),"/"," "),"+"," "),"-"," "),"  "," "),"  "," "),"  "," "),"  "," "),"  "," "),"  "," "))," ","|")&amp;"|")</f>
        <v/>
      </c>
      <c r="AD3870">
        <f>TRIM($I3870&amp;"")</f>
        <v/>
      </c>
    </row>
    <row r="3871" ht="60" customHeight="1">
      <c r="A3871" s="14" t="n">
        <v>46233</v>
      </c>
      <c r="B3871" s="6" t="inlineStr">
        <is>
          <t>10297</t>
        </is>
      </c>
      <c r="C3871" s="6" t="inlineStr">
        <is>
          <t>M/C 0803 (MARROM)</t>
        </is>
      </c>
      <c r="D3871" s="6" t="inlineStr">
        <is>
          <t>58 FABRICAÇÃO EMBALAGEM</t>
        </is>
      </c>
      <c r="E3871" s="6" t="n">
        <v>200277130</v>
      </c>
      <c r="F3871" s="6" t="inlineStr">
        <is>
          <t>EMB. BASE CATEDRAL 1,60 (1145X740X75)</t>
        </is>
      </c>
      <c r="G3871" s="6" t="inlineStr">
        <is>
          <t>58 FABRICAÇÃO EMBALAGEM</t>
        </is>
      </c>
      <c r="H3871" s="6" t="inlineStr">
        <is>
          <t>58 FABRICAÇÃO EMBALAGEM</t>
        </is>
      </c>
      <c r="I3871" s="4" t="inlineStr">
        <is>
          <t>58 FABRICAÇÃO EMBALAGEM</t>
        </is>
      </c>
      <c r="J3871" s="4" t="n">
        <v>16</v>
      </c>
      <c r="K3871" s="6" t="n"/>
      <c r="L3871" s="6" t="n"/>
      <c r="M3871" s="6" t="n"/>
      <c r="N3871" s="6" t="n">
        <v>46230</v>
      </c>
      <c r="O3871" s="6" t="n">
        <v>16</v>
      </c>
      <c r="P3871" s="6" t="n"/>
      <c r="Q3871" s="6" t="n"/>
      <c r="R3871" s="6" t="n"/>
      <c r="S3871" s="6" t="n"/>
      <c r="T3871" s="6">
        <f>IF(OR($J3871="",$O3871=""),"",$O3871/$J3871)</f>
        <v/>
      </c>
      <c r="U3871" s="6" t="inlineStr">
        <is>
          <t>Concluído</t>
        </is>
      </c>
      <c r="V3871" s="6" t="n"/>
      <c r="W3871" s="6" t="n"/>
      <c r="X3871" s="6" t="n"/>
      <c r="Y3871" s="6" t="n"/>
      <c r="Z3871" s="6" t="n"/>
      <c r="AA3871" s="5" t="n"/>
      <c r="AB3871" s="6">
        <f>B3871&amp;"|"&amp;I3871</f>
        <v/>
      </c>
      <c r="AC3871">
        <f>IF($B3871="","","|"&amp;SUBSTITUTE(TRIM(SUBSTITUTE(SUBSTITUTE(SUBSTITUTE(SUBSTITUTE(SUBSTITUTE(SUBSTITUTE(SUBSTITUTE(SUBSTITUTE(SUBSTITUTE(SUBSTITUTE(SUBSTITUTE(SUBSTITUTE(SUBSTITUTE(SUBSTITUTE(TRIM($B3871&amp;""),CHAR(10)," "),CHAR(13)," "),"."," "),";"," "),","," "),"/"," "),"+"," "),"-"," "),"  "," "),"  "," "),"  "," "),"  "," "),"  "," "),"  "," "))," ","|")&amp;"|")</f>
        <v/>
      </c>
      <c r="AD3871">
        <f>TRIM($I3871&amp;"")</f>
        <v/>
      </c>
    </row>
    <row r="3872" ht="60" customHeight="1">
      <c r="A3872" s="14" t="n">
        <v>46233</v>
      </c>
      <c r="B3872" s="6" t="inlineStr">
        <is>
          <t>10297</t>
        </is>
      </c>
      <c r="C3872" s="6" t="inlineStr">
        <is>
          <t>M/C 0803 (MARROM)</t>
        </is>
      </c>
      <c r="D3872" s="6" t="inlineStr">
        <is>
          <t>58 FABRICAÇÃO EMBALAGEM</t>
        </is>
      </c>
      <c r="E3872" s="6" t="n">
        <v>200306230</v>
      </c>
      <c r="F3872" s="6" t="inlineStr">
        <is>
          <t>EMB. BASE GENOVA 1,80 (1635X120X193)</t>
        </is>
      </c>
      <c r="G3872" s="6" t="inlineStr">
        <is>
          <t>58 FABRICAÇÃO EMBALAGEM</t>
        </is>
      </c>
      <c r="H3872" s="6" t="inlineStr">
        <is>
          <t>58 FABRICAÇÃO EMBALAGEM</t>
        </is>
      </c>
      <c r="I3872" s="4" t="inlineStr">
        <is>
          <t>58 FABRICAÇÃO EMBALAGEM</t>
        </is>
      </c>
      <c r="J3872" s="4" t="n">
        <v>8</v>
      </c>
      <c r="K3872" s="6" t="n"/>
      <c r="L3872" s="6" t="n"/>
      <c r="M3872" s="6" t="n"/>
      <c r="N3872" s="6" t="n">
        <v>46230</v>
      </c>
      <c r="O3872" s="6" t="n">
        <v>8</v>
      </c>
      <c r="P3872" s="6" t="n"/>
      <c r="Q3872" s="6" t="n"/>
      <c r="R3872" s="6" t="n"/>
      <c r="S3872" s="6" t="n"/>
      <c r="T3872" s="6">
        <f>IF(OR($J3872="",$O3872=""),"",$O3872/$J3872)</f>
        <v/>
      </c>
      <c r="U3872" s="6" t="inlineStr">
        <is>
          <t>Concluído</t>
        </is>
      </c>
      <c r="V3872" s="6" t="n"/>
      <c r="W3872" s="6" t="n"/>
      <c r="X3872" s="6" t="n"/>
      <c r="Y3872" s="6" t="n"/>
      <c r="Z3872" s="6" t="n"/>
      <c r="AA3872" s="5" t="n"/>
      <c r="AB3872" s="6">
        <f>B3872&amp;"|"&amp;I3872</f>
        <v/>
      </c>
      <c r="AC3872">
        <f>IF($B3872="","","|"&amp;SUBSTITUTE(TRIM(SUBSTITUTE(SUBSTITUTE(SUBSTITUTE(SUBSTITUTE(SUBSTITUTE(SUBSTITUTE(SUBSTITUTE(SUBSTITUTE(SUBSTITUTE(SUBSTITUTE(SUBSTITUTE(SUBSTITUTE(SUBSTITUTE(SUBSTITUTE(TRIM($B3872&amp;""),CHAR(10)," "),CHAR(13)," "),"."," "),";"," "),","," "),"/"," "),"+"," "),"-"," "),"  "," "),"  "," "),"  "," "),"  "," "),"  "," "),"  "," "))," ","|")&amp;"|")</f>
        <v/>
      </c>
      <c r="AD3872">
        <f>TRIM($I3872&amp;"")</f>
        <v/>
      </c>
    </row>
    <row r="3873" ht="60" customHeight="1">
      <c r="A3873" s="14" t="n">
        <v>46233</v>
      </c>
      <c r="B3873" s="6" t="inlineStr">
        <is>
          <t>10297</t>
        </is>
      </c>
      <c r="C3873" s="6" t="inlineStr">
        <is>
          <t>M/C 0803 (MARROM)</t>
        </is>
      </c>
      <c r="D3873" s="6" t="inlineStr">
        <is>
          <t>58 FABRICAÇÃO EMBALAGEM</t>
        </is>
      </c>
      <c r="E3873" s="6" t="n">
        <v>20034330</v>
      </c>
      <c r="F3873" s="6" t="inlineStr">
        <is>
          <t>EMB. BASE SANTIAGO 1,03 (800X472X93)</t>
        </is>
      </c>
      <c r="G3873" s="6" t="inlineStr">
        <is>
          <t>58 FABRICAÇÃO EMBALAGEM</t>
        </is>
      </c>
      <c r="H3873" s="6" t="inlineStr">
        <is>
          <t>58 FABRICAÇÃO EMBALAGEM</t>
        </is>
      </c>
      <c r="I3873" s="4" t="inlineStr">
        <is>
          <t>58 FABRICAÇÃO EMBALAGEM</t>
        </is>
      </c>
      <c r="J3873" s="4" t="n">
        <v>4</v>
      </c>
      <c r="K3873" s="6" t="n"/>
      <c r="L3873" s="6" t="n"/>
      <c r="M3873" s="6" t="n"/>
      <c r="N3873" s="6" t="n">
        <v>46230</v>
      </c>
      <c r="O3873" s="6" t="n">
        <v>4</v>
      </c>
      <c r="P3873" s="6" t="n"/>
      <c r="Q3873" s="6" t="n"/>
      <c r="R3873" s="6" t="n"/>
      <c r="S3873" s="6" t="n"/>
      <c r="T3873" s="6">
        <f>IF(OR($J3873="",$O3873=""),"",$O3873/$J3873)</f>
        <v/>
      </c>
      <c r="U3873" s="6" t="inlineStr">
        <is>
          <t>Concluído</t>
        </is>
      </c>
      <c r="V3873" s="6" t="n"/>
      <c r="W3873" s="6" t="n"/>
      <c r="X3873" s="6" t="n"/>
      <c r="Y3873" s="6" t="n"/>
      <c r="Z3873" s="6" t="n"/>
      <c r="AA3873" s="5" t="n"/>
      <c r="AB3873" s="6">
        <f>B3873&amp;"|"&amp;I3873</f>
        <v/>
      </c>
      <c r="AC3873">
        <f>IF($B3873="","","|"&amp;SUBSTITUTE(TRIM(SUBSTITUTE(SUBSTITUTE(SUBSTITUTE(SUBSTITUTE(SUBSTITUTE(SUBSTITUTE(SUBSTITUTE(SUBSTITUTE(SUBSTITUTE(SUBSTITUTE(SUBSTITUTE(SUBSTITUTE(SUBSTITUTE(SUBSTITUTE(TRIM($B3873&amp;""),CHAR(10)," "),CHAR(13)," "),"."," "),";"," "),","," "),"/"," "),"+"," "),"-"," "),"  "," "),"  "," "),"  "," "),"  "," "),"  "," "),"  "," "))," ","|")&amp;"|")</f>
        <v/>
      </c>
      <c r="AD3873">
        <f>TRIM($I3873&amp;"")</f>
        <v/>
      </c>
    </row>
    <row r="3874" ht="60" customHeight="1">
      <c r="A3874" s="14" t="n">
        <v>46233</v>
      </c>
      <c r="B3874" s="6" t="inlineStr">
        <is>
          <t>10297</t>
        </is>
      </c>
      <c r="C3874" s="6" t="inlineStr">
        <is>
          <t>M/C 0803 (MARROM)</t>
        </is>
      </c>
      <c r="D3874" s="6" t="inlineStr">
        <is>
          <t>58 FABRICAÇÃO EMBALAGEM</t>
        </is>
      </c>
      <c r="E3874" s="6" t="n">
        <v>200522130</v>
      </c>
      <c r="F3874" s="6" t="inlineStr">
        <is>
          <t>EMB. MESA ATHENAS 1,20/1,36 VL 1/2 (764X464X65)</t>
        </is>
      </c>
      <c r="G3874" s="6" t="inlineStr">
        <is>
          <t>58 FABRICAÇÃO EMBALAGEM</t>
        </is>
      </c>
      <c r="H3874" s="6" t="inlineStr">
        <is>
          <t>58 FABRICAÇÃO EMBALAGEM</t>
        </is>
      </c>
      <c r="I3874" s="4" t="inlineStr">
        <is>
          <t>58 FABRICAÇÃO EMBALAGEM</t>
        </is>
      </c>
      <c r="J3874" s="4" t="n">
        <v>4</v>
      </c>
      <c r="K3874" s="6" t="n"/>
      <c r="L3874" s="6" t="n"/>
      <c r="M3874" s="6" t="n"/>
      <c r="N3874" s="6" t="n">
        <v>46230</v>
      </c>
      <c r="O3874" s="6" t="n">
        <v>4</v>
      </c>
      <c r="P3874" s="6" t="n"/>
      <c r="Q3874" s="6" t="n"/>
      <c r="R3874" s="6" t="n"/>
      <c r="S3874" s="6" t="n"/>
      <c r="T3874" s="6">
        <f>IF(OR($J3874="",$O3874=""),"",$O3874/$J3874)</f>
        <v/>
      </c>
      <c r="U3874" s="6" t="inlineStr">
        <is>
          <t>Concluído</t>
        </is>
      </c>
      <c r="V3874" s="6" t="n"/>
      <c r="W3874" s="6" t="n"/>
      <c r="X3874" s="6" t="n"/>
      <c r="Y3874" s="6" t="n"/>
      <c r="Z3874" s="6" t="n"/>
      <c r="AA3874" s="5" t="n"/>
      <c r="AB3874" s="6">
        <f>B3874&amp;"|"&amp;I3874</f>
        <v/>
      </c>
      <c r="AC3874">
        <f>IF($B3874="","","|"&amp;SUBSTITUTE(TRIM(SUBSTITUTE(SUBSTITUTE(SUBSTITUTE(SUBSTITUTE(SUBSTITUTE(SUBSTITUTE(SUBSTITUTE(SUBSTITUTE(SUBSTITUTE(SUBSTITUTE(SUBSTITUTE(SUBSTITUTE(SUBSTITUTE(SUBSTITUTE(TRIM($B3874&amp;""),CHAR(10)," "),CHAR(13)," "),"."," "),";"," "),","," "),"/"," "),"+"," "),"-"," "),"  "," "),"  "," "),"  "," "),"  "," "),"  "," "),"  "," "))," ","|")&amp;"|")</f>
        <v/>
      </c>
      <c r="AD3874">
        <f>TRIM($I3874&amp;"")</f>
        <v/>
      </c>
    </row>
    <row r="3875" ht="60" customHeight="1">
      <c r="A3875" s="14" t="n">
        <v>46233</v>
      </c>
      <c r="B3875" s="6" t="inlineStr">
        <is>
          <t>10297</t>
        </is>
      </c>
      <c r="C3875" s="6" t="inlineStr">
        <is>
          <t>M/C 0803 (MARROM)</t>
        </is>
      </c>
      <c r="D3875" s="6" t="inlineStr">
        <is>
          <t>58 FABRICAÇÃO EMBALAGEM</t>
        </is>
      </c>
      <c r="E3875" s="6" t="n">
        <v>30002730</v>
      </c>
      <c r="F3875" s="6" t="inlineStr">
        <is>
          <t>PAPELAO CAD VENETO / VIA (980X430X6)</t>
        </is>
      </c>
      <c r="G3875" s="6" t="inlineStr">
        <is>
          <t>58 FABRICAÇÃO EMBALAGEM</t>
        </is>
      </c>
      <c r="H3875" s="6" t="inlineStr">
        <is>
          <t>58 FABRICAÇÃO EMBALAGEM</t>
        </is>
      </c>
      <c r="I3875" s="4" t="inlineStr">
        <is>
          <t>58 FABRICAÇÃO EMBALAGEM</t>
        </is>
      </c>
      <c r="J3875" s="4" t="n">
        <v>200</v>
      </c>
      <c r="K3875" s="6" t="n"/>
      <c r="L3875" s="6" t="n"/>
      <c r="M3875" s="6" t="n"/>
      <c r="N3875" s="6" t="n">
        <v>46227</v>
      </c>
      <c r="O3875" s="6" t="n">
        <v>200</v>
      </c>
      <c r="P3875" s="6" t="n"/>
      <c r="Q3875" s="6" t="n"/>
      <c r="R3875" s="6" t="n"/>
      <c r="S3875" s="6" t="n"/>
      <c r="T3875" s="6">
        <f>IF(OR($J3875="",$O3875=""),"",$O3875/$J3875)</f>
        <v/>
      </c>
      <c r="U3875" s="6" t="inlineStr">
        <is>
          <t>Concluído</t>
        </is>
      </c>
      <c r="V3875" s="6" t="n"/>
      <c r="W3875" s="6" t="n"/>
      <c r="X3875" s="6" t="n"/>
      <c r="Y3875" s="6" t="n"/>
      <c r="Z3875" s="6" t="n"/>
      <c r="AA3875" s="5" t="n"/>
      <c r="AB3875" s="6">
        <f>B3875&amp;"|"&amp;I3875</f>
        <v/>
      </c>
      <c r="AC3875">
        <f>IF($B3875="","","|"&amp;SUBSTITUTE(TRIM(SUBSTITUTE(SUBSTITUTE(SUBSTITUTE(SUBSTITUTE(SUBSTITUTE(SUBSTITUTE(SUBSTITUTE(SUBSTITUTE(SUBSTITUTE(SUBSTITUTE(SUBSTITUTE(SUBSTITUTE(SUBSTITUTE(SUBSTITUTE(TRIM($B3875&amp;""),CHAR(10)," "),CHAR(13)," "),"."," "),";"," "),","," "),"/"," "),"+"," "),"-"," "),"  "," "),"  "," "),"  "," "),"  "," "),"  "," "),"  "," "))," ","|")&amp;"|")</f>
        <v/>
      </c>
      <c r="AD3875">
        <f>TRIM($I3875&amp;"")</f>
        <v/>
      </c>
    </row>
    <row r="3876" ht="60" customHeight="1">
      <c r="A3876" s="14" t="n">
        <v>46233</v>
      </c>
      <c r="B3876" s="6" t="inlineStr">
        <is>
          <t>10297</t>
        </is>
      </c>
      <c r="C3876" s="6" t="inlineStr">
        <is>
          <t>M/C 0803 (MARROM)</t>
        </is>
      </c>
      <c r="D3876" s="6" t="inlineStr">
        <is>
          <t>58 FABRICAÇÃO EMBALAGEM</t>
        </is>
      </c>
      <c r="E3876" s="6" t="n">
        <v>30003031</v>
      </c>
      <c r="F3876" s="6" t="inlineStr">
        <is>
          <t>EMB. ACESSORIOS CAD PE INTEIRO (530X120X60)</t>
        </is>
      </c>
      <c r="G3876" s="6" t="inlineStr">
        <is>
          <t>58 FABRICAÇÃO EMBALAGEM</t>
        </is>
      </c>
      <c r="H3876" s="6" t="inlineStr">
        <is>
          <t>58 FABRICAÇÃO EMBALAGEM</t>
        </is>
      </c>
      <c r="I3876" s="4" t="inlineStr">
        <is>
          <t>58 FABRICAÇÃO EMBALAGEM</t>
        </is>
      </c>
      <c r="J3876" s="4" t="n">
        <v>74</v>
      </c>
      <c r="K3876" s="6" t="n"/>
      <c r="L3876" s="6" t="n"/>
      <c r="M3876" s="6" t="n"/>
      <c r="N3876" s="6" t="n">
        <v>46230</v>
      </c>
      <c r="O3876" s="6" t="n">
        <v>74</v>
      </c>
      <c r="P3876" s="6" t="n"/>
      <c r="Q3876" s="6" t="n"/>
      <c r="R3876" s="6" t="n"/>
      <c r="S3876" s="6" t="n"/>
      <c r="T3876" s="6">
        <f>IF(OR($J3876="",$O3876=""),"",$O3876/$J3876)</f>
        <v/>
      </c>
      <c r="U3876" s="6" t="inlineStr">
        <is>
          <t>Concluído</t>
        </is>
      </c>
      <c r="V3876" s="6" t="n"/>
      <c r="W3876" s="6" t="n"/>
      <c r="X3876" s="6" t="n"/>
      <c r="Y3876" s="6" t="n"/>
      <c r="Z3876" s="6" t="n"/>
      <c r="AA3876" s="5" t="n"/>
      <c r="AB3876" s="6">
        <f>B3876&amp;"|"&amp;I3876</f>
        <v/>
      </c>
      <c r="AC3876">
        <f>IF($B3876="","","|"&amp;SUBSTITUTE(TRIM(SUBSTITUTE(SUBSTITUTE(SUBSTITUTE(SUBSTITUTE(SUBSTITUTE(SUBSTITUTE(SUBSTITUTE(SUBSTITUTE(SUBSTITUTE(SUBSTITUTE(SUBSTITUTE(SUBSTITUTE(SUBSTITUTE(SUBSTITUTE(TRIM($B3876&amp;""),CHAR(10)," "),CHAR(13)," "),"."," "),";"," "),","," "),"/"," "),"+"," "),"-"," "),"  "," "),"  "," "),"  "," "),"  "," "),"  "," "),"  "," "))," ","|")&amp;"|")</f>
        <v/>
      </c>
      <c r="AD3876">
        <f>TRIM($I3876&amp;"")</f>
        <v/>
      </c>
    </row>
    <row r="3877" ht="60" customHeight="1">
      <c r="A3877" s="14" t="n">
        <v>46233</v>
      </c>
      <c r="B3877" s="6" t="inlineStr">
        <is>
          <t>10297</t>
        </is>
      </c>
      <c r="C3877" s="6" t="inlineStr">
        <is>
          <t>M/C 0803 (MARROM)</t>
        </is>
      </c>
      <c r="D3877" s="6" t="inlineStr">
        <is>
          <t>58 FABRICAÇÃO EMBALAGEM</t>
        </is>
      </c>
      <c r="E3877" s="6" t="n">
        <v>30003032</v>
      </c>
      <c r="F3877" s="6" t="inlineStr">
        <is>
          <t>PAPELAO TRASEIRO 280X410 - ENCOSTO PE INTEIRO (X3)</t>
        </is>
      </c>
      <c r="G3877" s="6" t="inlineStr">
        <is>
          <t>58 FABRICAÇÃO EMBALAGEM</t>
        </is>
      </c>
      <c r="H3877" s="6" t="inlineStr">
        <is>
          <t>58 FABRICAÇÃO EMBALAGEM</t>
        </is>
      </c>
      <c r="I3877" s="4" t="inlineStr">
        <is>
          <t>58 FABRICAÇÃO EMBALAGEM</t>
        </is>
      </c>
      <c r="J3877" s="4" t="n">
        <v>110</v>
      </c>
      <c r="K3877" s="6" t="n"/>
      <c r="L3877" s="6" t="n"/>
      <c r="M3877" s="6" t="n"/>
      <c r="N3877" s="6" t="n">
        <v>46230</v>
      </c>
      <c r="O3877" s="6" t="n">
        <v>110</v>
      </c>
      <c r="P3877" s="6" t="n"/>
      <c r="Q3877" s="6" t="n"/>
      <c r="R3877" s="6" t="n"/>
      <c r="S3877" s="6" t="n"/>
      <c r="T3877" s="6">
        <f>IF(OR($J3877="",$O3877=""),"",$O3877/$J3877)</f>
        <v/>
      </c>
      <c r="U3877" s="6" t="inlineStr">
        <is>
          <t>Concluído</t>
        </is>
      </c>
      <c r="V3877" s="6" t="n"/>
      <c r="W3877" s="6" t="n"/>
      <c r="X3877" s="6" t="n"/>
      <c r="Y3877" s="6" t="n"/>
      <c r="Z3877" s="6" t="n"/>
      <c r="AA3877" s="5" t="n"/>
      <c r="AB3877" s="6">
        <f>B3877&amp;"|"&amp;I3877</f>
        <v/>
      </c>
      <c r="AC3877">
        <f>IF($B3877="","","|"&amp;SUBSTITUTE(TRIM(SUBSTITUTE(SUBSTITUTE(SUBSTITUTE(SUBSTITUTE(SUBSTITUTE(SUBSTITUTE(SUBSTITUTE(SUBSTITUTE(SUBSTITUTE(SUBSTITUTE(SUBSTITUTE(SUBSTITUTE(SUBSTITUTE(SUBSTITUTE(TRIM($B3877&amp;""),CHAR(10)," "),CHAR(13)," "),"."," "),";"," "),","," "),"/"," "),"+"," "),"-"," "),"  "," "),"  "," "),"  "," "),"  "," "),"  "," "),"  "," "))," ","|")&amp;"|")</f>
        <v/>
      </c>
      <c r="AD3877">
        <f>TRIM($I3877&amp;"")</f>
        <v/>
      </c>
    </row>
    <row r="3878" ht="60" customHeight="1">
      <c r="A3878" s="14" t="n">
        <v>46233</v>
      </c>
      <c r="B3878" s="6" t="inlineStr">
        <is>
          <t>10297</t>
        </is>
      </c>
      <c r="C3878" s="6" t="inlineStr">
        <is>
          <t>M/C 0803 (MARROM)</t>
        </is>
      </c>
      <c r="D3878" s="6" t="inlineStr">
        <is>
          <t>58 FABRICAÇÃO EMBALAGEM</t>
        </is>
      </c>
      <c r="E3878" s="6" t="n">
        <v>30003033</v>
      </c>
      <c r="F3878" s="6" t="inlineStr">
        <is>
          <t>PAPELAO FRENTE 490X410 - ENCOSTO PE INTEIRO (X3)</t>
        </is>
      </c>
      <c r="G3878" s="6" t="inlineStr">
        <is>
          <t>58 FABRICAÇÃO EMBALAGEM</t>
        </is>
      </c>
      <c r="H3878" s="6" t="inlineStr">
        <is>
          <t>58 FABRICAÇÃO EMBALAGEM</t>
        </is>
      </c>
      <c r="I3878" s="4" t="inlineStr">
        <is>
          <t>58 FABRICAÇÃO EMBALAGEM</t>
        </is>
      </c>
      <c r="J3878" s="4" t="n">
        <v>10</v>
      </c>
      <c r="K3878" s="6" t="n"/>
      <c r="L3878" s="6" t="n"/>
      <c r="M3878" s="6" t="n"/>
      <c r="N3878" s="6" t="n">
        <v>46230</v>
      </c>
      <c r="O3878" s="6" t="n">
        <v>10</v>
      </c>
      <c r="P3878" s="6" t="n"/>
      <c r="Q3878" s="6" t="n"/>
      <c r="R3878" s="6" t="n"/>
      <c r="S3878" s="6" t="n"/>
      <c r="T3878" s="6">
        <f>IF(OR($J3878="",$O3878=""),"",$O3878/$J3878)</f>
        <v/>
      </c>
      <c r="U3878" s="6" t="inlineStr">
        <is>
          <t>Concluído</t>
        </is>
      </c>
      <c r="V3878" s="6" t="n"/>
      <c r="W3878" s="6" t="n"/>
      <c r="X3878" s="6" t="n"/>
      <c r="Y3878" s="6" t="n"/>
      <c r="Z3878" s="6" t="n"/>
      <c r="AA3878" s="5" t="n"/>
      <c r="AB3878" s="6">
        <f>B3878&amp;"|"&amp;I3878</f>
        <v/>
      </c>
      <c r="AC3878">
        <f>IF($B3878="","","|"&amp;SUBSTITUTE(TRIM(SUBSTITUTE(SUBSTITUTE(SUBSTITUTE(SUBSTITUTE(SUBSTITUTE(SUBSTITUTE(SUBSTITUTE(SUBSTITUTE(SUBSTITUTE(SUBSTITUTE(SUBSTITUTE(SUBSTITUTE(SUBSTITUTE(SUBSTITUTE(TRIM($B3878&amp;""),CHAR(10)," "),CHAR(13)," "),"."," "),";"," "),","," "),"/"," "),"+"," "),"-"," "),"  "," "),"  "," "),"  "," "),"  "," "),"  "," "),"  "," "))," ","|")&amp;"|")</f>
        <v/>
      </c>
      <c r="AD3878">
        <f>TRIM($I3878&amp;"")</f>
        <v/>
      </c>
    </row>
    <row r="3879" ht="60" customHeight="1">
      <c r="A3879" s="14" t="n">
        <v>46233</v>
      </c>
      <c r="B3879" s="6" t="inlineStr">
        <is>
          <t>10297</t>
        </is>
      </c>
      <c r="C3879" s="6" t="inlineStr">
        <is>
          <t>M/C 0803 (MARROM)</t>
        </is>
      </c>
      <c r="D3879" s="6" t="inlineStr">
        <is>
          <t>58 FABRICAÇÃO EMBALAGEM</t>
        </is>
      </c>
      <c r="E3879" s="6" t="n">
        <v>30003034</v>
      </c>
      <c r="F3879" s="6" t="inlineStr">
        <is>
          <t>PAPELAO 410 X 180 - ENCOSTO 980 (X7)</t>
        </is>
      </c>
      <c r="G3879" s="6" t="inlineStr">
        <is>
          <t>58 FABRICAÇÃO EMBALAGEM</t>
        </is>
      </c>
      <c r="H3879" s="6" t="inlineStr">
        <is>
          <t>58 FABRICAÇÃO EMBALAGEM</t>
        </is>
      </c>
      <c r="I3879" s="4" t="inlineStr">
        <is>
          <t>58 FABRICAÇÃO EMBALAGEM</t>
        </is>
      </c>
      <c r="J3879" s="4" t="n">
        <v>38</v>
      </c>
      <c r="K3879" s="6" t="n"/>
      <c r="L3879" s="6" t="n"/>
      <c r="M3879" s="6" t="n"/>
      <c r="N3879" s="6" t="n">
        <v>46230</v>
      </c>
      <c r="O3879" s="6" t="n">
        <v>38</v>
      </c>
      <c r="P3879" s="6" t="n"/>
      <c r="Q3879" s="6" t="n"/>
      <c r="R3879" s="6" t="n"/>
      <c r="S3879" s="6" t="n"/>
      <c r="T3879" s="6">
        <f>IF(OR($J3879="",$O3879=""),"",$O3879/$J3879)</f>
        <v/>
      </c>
      <c r="U3879" s="6" t="inlineStr">
        <is>
          <t>Concluído</t>
        </is>
      </c>
      <c r="V3879" s="6" t="n"/>
      <c r="W3879" s="6" t="n"/>
      <c r="X3879" s="6" t="n"/>
      <c r="Y3879" s="6" t="n"/>
      <c r="Z3879" s="6" t="n"/>
      <c r="AA3879" s="5" t="n"/>
      <c r="AB3879" s="6">
        <f>B3879&amp;"|"&amp;I3879</f>
        <v/>
      </c>
      <c r="AC3879">
        <f>IF($B3879="","","|"&amp;SUBSTITUTE(TRIM(SUBSTITUTE(SUBSTITUTE(SUBSTITUTE(SUBSTITUTE(SUBSTITUTE(SUBSTITUTE(SUBSTITUTE(SUBSTITUTE(SUBSTITUTE(SUBSTITUTE(SUBSTITUTE(SUBSTITUTE(SUBSTITUTE(SUBSTITUTE(TRIM($B3879&amp;""),CHAR(10)," "),CHAR(13)," "),"."," "),";"," "),","," "),"/"," "),"+"," "),"-"," "),"  "," "),"  "," "),"  "," "),"  "," "),"  "," "),"  "," "))," ","|")&amp;"|")</f>
        <v/>
      </c>
      <c r="AD3879">
        <f>TRIM($I3879&amp;"")</f>
        <v/>
      </c>
    </row>
    <row r="3880" ht="60" customHeight="1">
      <c r="A3880" s="14" t="n">
        <v>46233</v>
      </c>
      <c r="B3880" s="6" t="inlineStr">
        <is>
          <t>10297</t>
        </is>
      </c>
      <c r="C3880" s="6" t="inlineStr">
        <is>
          <t>M/C 0803 (MARROM)</t>
        </is>
      </c>
      <c r="D3880" s="6" t="inlineStr">
        <is>
          <t>58 FABRICAÇÃO EMBALAGEM</t>
        </is>
      </c>
      <c r="E3880" s="6" t="n">
        <v>30003035</v>
      </c>
      <c r="F3880" s="6" t="inlineStr">
        <is>
          <t>PAPELAO 555 X 410 - ENCOSTO 980 (X3)</t>
        </is>
      </c>
      <c r="G3880" s="6" t="inlineStr">
        <is>
          <t>58 FABRICAÇÃO EMBALAGEM</t>
        </is>
      </c>
      <c r="H3880" s="6" t="inlineStr">
        <is>
          <t>58 FABRICAÇÃO EMBALAGEM</t>
        </is>
      </c>
      <c r="I3880" s="4" t="inlineStr">
        <is>
          <t>58 FABRICAÇÃO EMBALAGEM</t>
        </is>
      </c>
      <c r="J3880" s="4" t="n">
        <v>100</v>
      </c>
      <c r="K3880" s="6" t="n"/>
      <c r="L3880" s="6" t="n"/>
      <c r="M3880" s="6" t="n"/>
      <c r="N3880" s="6" t="n">
        <v>46230</v>
      </c>
      <c r="O3880" s="6" t="n">
        <v>100</v>
      </c>
      <c r="P3880" s="6" t="n"/>
      <c r="Q3880" s="6" t="n"/>
      <c r="R3880" s="6" t="n"/>
      <c r="S3880" s="6" t="n"/>
      <c r="T3880" s="6">
        <f>IF(OR($J3880="",$O3880=""),"",$O3880/$J3880)</f>
        <v/>
      </c>
      <c r="U3880" s="6" t="inlineStr">
        <is>
          <t>Concluído</t>
        </is>
      </c>
      <c r="V3880" s="6" t="n"/>
      <c r="W3880" s="6" t="n"/>
      <c r="X3880" s="6" t="n"/>
      <c r="Y3880" s="6" t="n"/>
      <c r="Z3880" s="6" t="n"/>
      <c r="AA3880" s="5" t="n"/>
      <c r="AB3880" s="6">
        <f>B3880&amp;"|"&amp;I3880</f>
        <v/>
      </c>
      <c r="AC3880">
        <f>IF($B3880="","","|"&amp;SUBSTITUTE(TRIM(SUBSTITUTE(SUBSTITUTE(SUBSTITUTE(SUBSTITUTE(SUBSTITUTE(SUBSTITUTE(SUBSTITUTE(SUBSTITUTE(SUBSTITUTE(SUBSTITUTE(SUBSTITUTE(SUBSTITUTE(SUBSTITUTE(SUBSTITUTE(TRIM($B3880&amp;""),CHAR(10)," "),CHAR(13)," "),"."," "),";"," "),","," "),"/"," "),"+"," "),"-"," "),"  "," "),"  "," "),"  "," "),"  "," "),"  "," "),"  "," "))," ","|")&amp;"|")</f>
        <v/>
      </c>
      <c r="AD3880">
        <f>TRIM($I3880&amp;"")</f>
        <v/>
      </c>
    </row>
    <row r="3881" ht="60" customHeight="1">
      <c r="A3881" s="14" t="n">
        <v>46233</v>
      </c>
      <c r="B3881" s="6" t="inlineStr">
        <is>
          <t>10297</t>
        </is>
      </c>
      <c r="C3881" s="6" t="inlineStr">
        <is>
          <t>M/C 0803 (MARROM)</t>
        </is>
      </c>
      <c r="D3881" s="6" t="inlineStr">
        <is>
          <t>58 FABRICAÇÃO EMBALAGEM</t>
        </is>
      </c>
      <c r="E3881" s="6" t="n">
        <v>30003330</v>
      </c>
      <c r="F3881" s="6" t="inlineStr">
        <is>
          <t>EMB. ESPALDAR TOPAZIO (412X65X60)</t>
        </is>
      </c>
      <c r="G3881" s="6" t="inlineStr">
        <is>
          <t>58 FABRICAÇÃO EMBALAGEM</t>
        </is>
      </c>
      <c r="H3881" s="6" t="inlineStr">
        <is>
          <t>58 FABRICAÇÃO EMBALAGEM</t>
        </is>
      </c>
      <c r="I3881" s="4" t="inlineStr">
        <is>
          <t>58 FABRICAÇÃO EMBALAGEM</t>
        </is>
      </c>
      <c r="J3881" s="4" t="n">
        <v>5</v>
      </c>
      <c r="K3881" s="6" t="n"/>
      <c r="L3881" s="6" t="n"/>
      <c r="M3881" s="6" t="n"/>
      <c r="N3881" s="6" t="n">
        <v>46230</v>
      </c>
      <c r="O3881" s="6" t="n">
        <v>5</v>
      </c>
      <c r="P3881" s="6" t="n"/>
      <c r="Q3881" s="6" t="n"/>
      <c r="R3881" s="6" t="n"/>
      <c r="S3881" s="6" t="n"/>
      <c r="T3881" s="6">
        <f>IF(OR($J3881="",$O3881=""),"",$O3881/$J3881)</f>
        <v/>
      </c>
      <c r="U3881" s="6" t="inlineStr">
        <is>
          <t>Concluído</t>
        </is>
      </c>
      <c r="V3881" s="6" t="n"/>
      <c r="W3881" s="6" t="n"/>
      <c r="X3881" s="6" t="n"/>
      <c r="Y3881" s="6" t="n"/>
      <c r="Z3881" s="6" t="n"/>
      <c r="AA3881" s="5" t="n"/>
      <c r="AB3881" s="6">
        <f>B3881&amp;"|"&amp;I3881</f>
        <v/>
      </c>
      <c r="AC3881">
        <f>IF($B3881="","","|"&amp;SUBSTITUTE(TRIM(SUBSTITUTE(SUBSTITUTE(SUBSTITUTE(SUBSTITUTE(SUBSTITUTE(SUBSTITUTE(SUBSTITUTE(SUBSTITUTE(SUBSTITUTE(SUBSTITUTE(SUBSTITUTE(SUBSTITUTE(SUBSTITUTE(SUBSTITUTE(TRIM($B3881&amp;""),CHAR(10)," "),CHAR(13)," "),"."," "),";"," "),","," "),"/"," "),"+"," "),"-"," "),"  "," "),"  "," "),"  "," "),"  "," "),"  "," "),"  "," "))," ","|")&amp;"|")</f>
        <v/>
      </c>
      <c r="AD3881">
        <f>TRIM($I3881&amp;"")</f>
        <v/>
      </c>
    </row>
    <row r="3882" ht="60" customHeight="1">
      <c r="A3882" s="14" t="n">
        <v>46233</v>
      </c>
      <c r="B3882" s="6" t="inlineStr">
        <is>
          <t>10297</t>
        </is>
      </c>
      <c r="C3882" s="6" t="inlineStr">
        <is>
          <t>M/C 0803 (MARROM)</t>
        </is>
      </c>
      <c r="D3882" s="6" t="inlineStr">
        <is>
          <t>58 FABRICAÇÃO EMBALAGEM</t>
        </is>
      </c>
      <c r="E3882" s="6" t="n">
        <v>300048930</v>
      </c>
      <c r="F3882" s="6" t="inlineStr">
        <is>
          <t>EMB. CADEIRA SANTIAGO (935X449X100)</t>
        </is>
      </c>
      <c r="G3882" s="6" t="inlineStr">
        <is>
          <t>58 FABRICAÇÃO EMBALAGEM</t>
        </is>
      </c>
      <c r="H3882" s="6" t="inlineStr">
        <is>
          <t>58 FABRICAÇÃO EMBALAGEM</t>
        </is>
      </c>
      <c r="I3882" s="4" t="inlineStr">
        <is>
          <t>58 FABRICAÇÃO EMBALAGEM</t>
        </is>
      </c>
      <c r="J3882" s="4" t="n">
        <v>339</v>
      </c>
      <c r="K3882" s="6" t="n"/>
      <c r="L3882" s="6" t="n"/>
      <c r="M3882" s="6" t="n"/>
      <c r="N3882" s="6" t="n">
        <v>46230</v>
      </c>
      <c r="O3882" s="6" t="n">
        <v>339</v>
      </c>
      <c r="P3882" s="6" t="n"/>
      <c r="Q3882" s="6" t="n"/>
      <c r="R3882" s="6" t="n"/>
      <c r="S3882" s="6" t="n"/>
      <c r="T3882" s="6">
        <f>IF(OR($J3882="",$O3882=""),"",$O3882/$J3882)</f>
        <v/>
      </c>
      <c r="U3882" s="6" t="inlineStr">
        <is>
          <t>Concluído</t>
        </is>
      </c>
      <c r="V3882" s="6" t="n"/>
      <c r="W3882" s="6" t="n"/>
      <c r="X3882" s="6" t="n"/>
      <c r="Y3882" s="6" t="n"/>
      <c r="Z3882" s="6" t="n"/>
      <c r="AA3882" s="5" t="n"/>
      <c r="AB3882" s="6">
        <f>B3882&amp;"|"&amp;I3882</f>
        <v/>
      </c>
      <c r="AC3882">
        <f>IF($B3882="","","|"&amp;SUBSTITUTE(TRIM(SUBSTITUTE(SUBSTITUTE(SUBSTITUTE(SUBSTITUTE(SUBSTITUTE(SUBSTITUTE(SUBSTITUTE(SUBSTITUTE(SUBSTITUTE(SUBSTITUTE(SUBSTITUTE(SUBSTITUTE(SUBSTITUTE(SUBSTITUTE(TRIM($B3882&amp;""),CHAR(10)," "),CHAR(13)," "),"."," "),";"," "),","," "),"/"," "),"+"," "),"-"," "),"  "," "),"  "," "),"  "," "),"  "," "),"  "," "),"  "," "))," ","|")&amp;"|")</f>
        <v/>
      </c>
      <c r="AD3882">
        <f>TRIM($I3882&amp;"")</f>
        <v/>
      </c>
    </row>
    <row r="3883" ht="60" customHeight="1">
      <c r="A3883" s="14" t="n">
        <v>46233</v>
      </c>
      <c r="B3883" s="6" t="inlineStr">
        <is>
          <t>10297</t>
        </is>
      </c>
      <c r="C3883" s="6" t="inlineStr">
        <is>
          <t>M/C 0803 (MARROM)</t>
        </is>
      </c>
      <c r="D3883" s="6" t="inlineStr">
        <is>
          <t>58 FABRICAÇÃO EMBALAGEM</t>
        </is>
      </c>
      <c r="E3883" s="6" t="n">
        <v>300048931</v>
      </c>
      <c r="F3883" s="6" t="inlineStr">
        <is>
          <t>EMB. TRAVESSAS CADEIRA SANTIAGO (365X280X35)</t>
        </is>
      </c>
      <c r="G3883" s="6" t="inlineStr">
        <is>
          <t>58 FABRICAÇÃO EMBALAGEM</t>
        </is>
      </c>
      <c r="H3883" s="6" t="inlineStr">
        <is>
          <t>58 FABRICAÇÃO EMBALAGEM</t>
        </is>
      </c>
      <c r="I3883" s="4" t="inlineStr">
        <is>
          <t>58 FABRICAÇÃO EMBALAGEM</t>
        </is>
      </c>
      <c r="J3883" s="4" t="n">
        <v>347</v>
      </c>
      <c r="K3883" s="6" t="n"/>
      <c r="L3883" s="6" t="n"/>
      <c r="M3883" s="6" t="n"/>
      <c r="N3883" s="6" t="n">
        <v>46227</v>
      </c>
      <c r="O3883" s="6" t="n">
        <v>347</v>
      </c>
      <c r="P3883" s="6" t="n"/>
      <c r="Q3883" s="6" t="n"/>
      <c r="R3883" s="6" t="n"/>
      <c r="S3883" s="6" t="n"/>
      <c r="T3883" s="6">
        <f>IF(OR($J3883="",$O3883=""),"",$O3883/$J3883)</f>
        <v/>
      </c>
      <c r="U3883" s="6" t="inlineStr">
        <is>
          <t>Concluído</t>
        </is>
      </c>
      <c r="V3883" s="6" t="n"/>
      <c r="W3883" s="6" t="n"/>
      <c r="X3883" s="6" t="n"/>
      <c r="Y3883" s="6" t="n"/>
      <c r="Z3883" s="6" t="n"/>
      <c r="AA3883" s="5" t="n"/>
      <c r="AB3883" s="6">
        <f>B3883&amp;"|"&amp;I3883</f>
        <v/>
      </c>
      <c r="AC3883">
        <f>IF($B3883="","","|"&amp;SUBSTITUTE(TRIM(SUBSTITUTE(SUBSTITUTE(SUBSTITUTE(SUBSTITUTE(SUBSTITUTE(SUBSTITUTE(SUBSTITUTE(SUBSTITUTE(SUBSTITUTE(SUBSTITUTE(SUBSTITUTE(SUBSTITUTE(SUBSTITUTE(SUBSTITUTE(TRIM($B3883&amp;""),CHAR(10)," "),CHAR(13)," "),"."," "),";"," "),","," "),"/"," "),"+"," "),"-"," "),"  "," "),"  "," "),"  "," "),"  "," "),"  "," "),"  "," "))," ","|")&amp;"|")</f>
        <v/>
      </c>
      <c r="AD3883">
        <f>TRIM($I3883&amp;"")</f>
        <v/>
      </c>
    </row>
    <row r="3884" ht="60" customHeight="1">
      <c r="A3884" s="14" t="n">
        <v>46233</v>
      </c>
      <c r="B3884" s="6" t="inlineStr">
        <is>
          <t>10297</t>
        </is>
      </c>
      <c r="C3884" s="6" t="inlineStr">
        <is>
          <t>M/C 0803 (MARROM)</t>
        </is>
      </c>
      <c r="D3884" s="6" t="inlineStr">
        <is>
          <t>58 FABRICAÇÃO EMBALAGEM</t>
        </is>
      </c>
      <c r="E3884" s="6" t="n">
        <v>30008130</v>
      </c>
      <c r="F3884" s="6" t="inlineStr">
        <is>
          <t>EMB. CADEIRA CORDOBA (943X450X115)</t>
        </is>
      </c>
      <c r="G3884" s="6" t="inlineStr">
        <is>
          <t>58 FABRICAÇÃO EMBALAGEM</t>
        </is>
      </c>
      <c r="H3884" s="6" t="inlineStr">
        <is>
          <t>58 FABRICAÇÃO EMBALAGEM</t>
        </is>
      </c>
      <c r="I3884" s="4" t="inlineStr">
        <is>
          <t>58 FABRICAÇÃO EMBALAGEM</t>
        </is>
      </c>
      <c r="J3884" s="4" t="n">
        <v>8</v>
      </c>
      <c r="K3884" s="6" t="n"/>
      <c r="L3884" s="6" t="n"/>
      <c r="M3884" s="6" t="n"/>
      <c r="N3884" s="6" t="n">
        <v>46230</v>
      </c>
      <c r="O3884" s="6" t="n">
        <v>8</v>
      </c>
      <c r="P3884" s="6" t="n"/>
      <c r="Q3884" s="6" t="n"/>
      <c r="R3884" s="6" t="n"/>
      <c r="S3884" s="6" t="n"/>
      <c r="T3884" s="6">
        <f>IF(OR($J3884="",$O3884=""),"",$O3884/$J3884)</f>
        <v/>
      </c>
      <c r="U3884" s="6" t="inlineStr">
        <is>
          <t>Concluído</t>
        </is>
      </c>
      <c r="V3884" s="6" t="n"/>
      <c r="W3884" s="6" t="n"/>
      <c r="X3884" s="6" t="n"/>
      <c r="Y3884" s="6" t="n"/>
      <c r="Z3884" s="6" t="n"/>
      <c r="AA3884" s="5" t="n"/>
      <c r="AB3884" s="6">
        <f>B3884&amp;"|"&amp;I3884</f>
        <v/>
      </c>
      <c r="AC3884">
        <f>IF($B3884="","","|"&amp;SUBSTITUTE(TRIM(SUBSTITUTE(SUBSTITUTE(SUBSTITUTE(SUBSTITUTE(SUBSTITUTE(SUBSTITUTE(SUBSTITUTE(SUBSTITUTE(SUBSTITUTE(SUBSTITUTE(SUBSTITUTE(SUBSTITUTE(SUBSTITUTE(SUBSTITUTE(TRIM($B3884&amp;""),CHAR(10)," "),CHAR(13)," "),"."," "),";"," "),","," "),"/"," "),"+"," "),"-"," "),"  "," "),"  "," "),"  "," "),"  "," "),"  "," "),"  "," "))," ","|")&amp;"|")</f>
        <v/>
      </c>
      <c r="AD3884">
        <f>TRIM($I3884&amp;"")</f>
        <v/>
      </c>
    </row>
    <row r="3885" ht="60" customHeight="1">
      <c r="A3885" s="14" t="n">
        <v>46233</v>
      </c>
      <c r="B3885" s="6" t="inlineStr">
        <is>
          <t>10297</t>
        </is>
      </c>
      <c r="C3885" s="6" t="inlineStr">
        <is>
          <t>M/C 0803 (MARROM)</t>
        </is>
      </c>
      <c r="D3885" s="6" t="inlineStr">
        <is>
          <t>58 FABRICAÇÃO EMBALAGEM</t>
        </is>
      </c>
      <c r="E3885" s="6" t="n">
        <v>300800230</v>
      </c>
      <c r="F3885" s="6" t="inlineStr">
        <is>
          <t>EMB. AMSTERDAM 1,36 VL2/2 (1408X728X84) EMENDADA</t>
        </is>
      </c>
      <c r="G3885" s="6" t="inlineStr">
        <is>
          <t>58 FABRICAÇÃO EMBALAGEM</t>
        </is>
      </c>
      <c r="H3885" s="6" t="inlineStr">
        <is>
          <t>58 FABRICAÇÃO EMBALAGEM</t>
        </is>
      </c>
      <c r="I3885" s="4" t="inlineStr">
        <is>
          <t>58 FABRICAÇÃO EMBALAGEM</t>
        </is>
      </c>
      <c r="J3885" s="4" t="n">
        <v>1</v>
      </c>
      <c r="K3885" s="6" t="n"/>
      <c r="L3885" s="6" t="n"/>
      <c r="M3885" s="6" t="n"/>
      <c r="N3885" s="6" t="n">
        <v>46230</v>
      </c>
      <c r="O3885" s="6" t="n">
        <v>1</v>
      </c>
      <c r="P3885" s="6" t="n"/>
      <c r="Q3885" s="6" t="n"/>
      <c r="R3885" s="6" t="n"/>
      <c r="S3885" s="6" t="n"/>
      <c r="T3885" s="6">
        <f>IF(OR($J3885="",$O3885=""),"",$O3885/$J3885)</f>
        <v/>
      </c>
      <c r="U3885" s="6" t="inlineStr">
        <is>
          <t>Concluído</t>
        </is>
      </c>
      <c r="V3885" s="6" t="n"/>
      <c r="W3885" s="6" t="n"/>
      <c r="X3885" s="6" t="n"/>
      <c r="Y3885" s="6" t="n"/>
      <c r="Z3885" s="6" t="n"/>
      <c r="AA3885" s="5" t="n"/>
      <c r="AB3885" s="6">
        <f>B3885&amp;"|"&amp;I3885</f>
        <v/>
      </c>
      <c r="AC3885">
        <f>IF($B3885="","","|"&amp;SUBSTITUTE(TRIM(SUBSTITUTE(SUBSTITUTE(SUBSTITUTE(SUBSTITUTE(SUBSTITUTE(SUBSTITUTE(SUBSTITUTE(SUBSTITUTE(SUBSTITUTE(SUBSTITUTE(SUBSTITUTE(SUBSTITUTE(SUBSTITUTE(SUBSTITUTE(TRIM($B3885&amp;""),CHAR(10)," "),CHAR(13)," "),"."," "),";"," "),","," "),"/"," "),"+"," "),"-"," "),"  "," "),"  "," "),"  "," "),"  "," "),"  "," "),"  "," "))," ","|")&amp;"|")</f>
        <v/>
      </c>
      <c r="AD3885">
        <f>TRIM($I3885&amp;"")</f>
        <v/>
      </c>
    </row>
    <row r="3886" ht="60" customHeight="1">
      <c r="A3886" s="14" t="n">
        <v>46233</v>
      </c>
      <c r="B3886" s="6" t="inlineStr">
        <is>
          <t>10297</t>
        </is>
      </c>
      <c r="C3886" s="6" t="inlineStr">
        <is>
          <t>M/C 0803 (MARROM)</t>
        </is>
      </c>
      <c r="D3886" s="6" t="inlineStr">
        <is>
          <t>58 FABRICAÇÃO EMBALAGEM</t>
        </is>
      </c>
      <c r="E3886" s="6" t="n">
        <v>200306130</v>
      </c>
      <c r="F3886" s="6" t="inlineStr">
        <is>
          <t>EMB BASE GENOVA 1,36/1,60 (1610X125X193)</t>
        </is>
      </c>
      <c r="G3886" s="6" t="inlineStr">
        <is>
          <t>58 FABRICAÇÃO EMBALAGEM</t>
        </is>
      </c>
      <c r="H3886" s="6" t="inlineStr">
        <is>
          <t>58 FABRICAÇÃO EMBALAGEM</t>
        </is>
      </c>
      <c r="I3886" s="4" t="inlineStr">
        <is>
          <t>58 FABRICAÇÃO EMBALAGEM</t>
        </is>
      </c>
      <c r="J3886" s="4" t="n">
        <v>51</v>
      </c>
      <c r="K3886" s="6" t="n"/>
      <c r="L3886" s="6" t="n"/>
      <c r="M3886" s="6" t="n"/>
      <c r="N3886" s="6" t="n">
        <v>46230</v>
      </c>
      <c r="O3886" s="6" t="n">
        <v>51</v>
      </c>
      <c r="P3886" s="6" t="n"/>
      <c r="Q3886" s="6" t="n"/>
      <c r="R3886" s="6" t="n"/>
      <c r="S3886" s="6" t="n"/>
      <c r="T3886" s="6">
        <f>IF(OR($J3886="",$O3886=""),"",$O3886/$J3886)</f>
        <v/>
      </c>
      <c r="U3886" s="6" t="inlineStr">
        <is>
          <t>Concluído</t>
        </is>
      </c>
      <c r="V3886" s="6" t="n"/>
      <c r="W3886" s="6" t="n"/>
      <c r="X3886" s="6" t="n"/>
      <c r="Y3886" s="6" t="n"/>
      <c r="Z3886" s="6" t="n"/>
      <c r="AA3886" s="5" t="n"/>
      <c r="AB3886" s="6">
        <f>B3886&amp;"|"&amp;I3886</f>
        <v/>
      </c>
      <c r="AC3886">
        <f>IF($B3886="","","|"&amp;SUBSTITUTE(TRIM(SUBSTITUTE(SUBSTITUTE(SUBSTITUTE(SUBSTITUTE(SUBSTITUTE(SUBSTITUTE(SUBSTITUTE(SUBSTITUTE(SUBSTITUTE(SUBSTITUTE(SUBSTITUTE(SUBSTITUTE(SUBSTITUTE(SUBSTITUTE(TRIM($B3886&amp;""),CHAR(10)," "),CHAR(13)," "),"."," "),";"," "),","," "),"/"," "),"+"," "),"-"," "),"  "," "),"  "," "),"  "," "),"  "," "),"  "," "),"  "," "))," ","|")&amp;"|")</f>
        <v/>
      </c>
      <c r="AD3886">
        <f>TRIM($I3886&amp;"")</f>
        <v/>
      </c>
    </row>
    <row r="3887" ht="60" customHeight="1">
      <c r="A3887" s="14" t="n">
        <v>46233</v>
      </c>
      <c r="B3887" s="6" t="inlineStr">
        <is>
          <t>10297</t>
        </is>
      </c>
      <c r="C3887" s="6" t="inlineStr">
        <is>
          <t>M/C 0803 (MARROM)</t>
        </is>
      </c>
      <c r="D3887" s="6" t="inlineStr">
        <is>
          <t>58 FABRICAÇÃO EMBALAGEM</t>
        </is>
      </c>
      <c r="E3887" s="6" t="n">
        <v>20033330</v>
      </c>
      <c r="F3887" s="6" t="inlineStr">
        <is>
          <t>EMB. TAMPO SANTIAGO 1,03 - 1060X1055X443</t>
        </is>
      </c>
      <c r="G3887" s="6" t="inlineStr">
        <is>
          <t>58 FABRICAÇÃO EMBALAGEM</t>
        </is>
      </c>
      <c r="H3887" s="6" t="inlineStr">
        <is>
          <t>58 FABRICAÇÃO EMBALAGEM</t>
        </is>
      </c>
      <c r="I3887" s="4" t="inlineStr">
        <is>
          <t>58 FABRICAÇÃO EMBALAGEM</t>
        </is>
      </c>
      <c r="J3887" s="4" t="n">
        <v>4</v>
      </c>
      <c r="K3887" s="6" t="n"/>
      <c r="L3887" s="6" t="n"/>
      <c r="M3887" s="6" t="n"/>
      <c r="N3887" s="6" t="n">
        <v>46230</v>
      </c>
      <c r="O3887" s="6" t="n">
        <v>4</v>
      </c>
      <c r="P3887" s="6" t="n"/>
      <c r="Q3887" s="6" t="n"/>
      <c r="R3887" s="6" t="n"/>
      <c r="S3887" s="6" t="n"/>
      <c r="T3887" s="6">
        <f>IF(OR($J3887="",$O3887=""),"",$O3887/$J3887)</f>
        <v/>
      </c>
      <c r="U3887" s="6" t="inlineStr">
        <is>
          <t>Concluído</t>
        </is>
      </c>
      <c r="V3887" s="6" t="n"/>
      <c r="W3887" s="6" t="n"/>
      <c r="X3887" s="6" t="n"/>
      <c r="Y3887" s="6" t="n"/>
      <c r="Z3887" s="6" t="n"/>
      <c r="AA3887" s="5" t="n"/>
      <c r="AB3887" s="6">
        <f>B3887&amp;"|"&amp;I3887</f>
        <v/>
      </c>
      <c r="AC3887">
        <f>IF($B3887="","","|"&amp;SUBSTITUTE(TRIM(SUBSTITUTE(SUBSTITUTE(SUBSTITUTE(SUBSTITUTE(SUBSTITUTE(SUBSTITUTE(SUBSTITUTE(SUBSTITUTE(SUBSTITUTE(SUBSTITUTE(SUBSTITUTE(SUBSTITUTE(SUBSTITUTE(SUBSTITUTE(TRIM($B3887&amp;""),CHAR(10)," "),CHAR(13)," "),"."," "),";"," "),","," "),"/"," "),"+"," "),"-"," "),"  "," "),"  "," "),"  "," "),"  "," "),"  "," "),"  "," "))," ","|")&amp;"|")</f>
        <v/>
      </c>
      <c r="AD3887">
        <f>TRIM($I3887&amp;"")</f>
        <v/>
      </c>
    </row>
    <row r="3888" ht="60" customHeight="1">
      <c r="A3888" s="14" t="n">
        <v>46233</v>
      </c>
      <c r="B3888" s="6" t="inlineStr">
        <is>
          <t>10298</t>
        </is>
      </c>
      <c r="C3888" s="6" t="inlineStr">
        <is>
          <t>M/C ENCAIXE ESPLANADA (FOLHA AZUL)</t>
        </is>
      </c>
      <c r="D3888" s="6" t="inlineStr">
        <is>
          <t>58 FABRICAÇÃO EMBALAGEM</t>
        </is>
      </c>
      <c r="E3888" s="6" t="n">
        <v>200200130</v>
      </c>
      <c r="F3888" s="6" t="inlineStr">
        <is>
          <t>EMB. BASE DUBAI (1190X370X57)</t>
        </is>
      </c>
      <c r="G3888" s="6" t="inlineStr">
        <is>
          <t>58 FABRICAÇÃO EMBALAGEM</t>
        </is>
      </c>
      <c r="H3888" s="6" t="inlineStr">
        <is>
          <t>58 FABRICAÇÃO EMBALAGEM</t>
        </is>
      </c>
      <c r="I3888" s="4" t="inlineStr">
        <is>
          <t>58 FABRICAÇÃO EMBALAGEM</t>
        </is>
      </c>
      <c r="J3888" s="4" t="n">
        <v>6</v>
      </c>
      <c r="K3888" s="6" t="n"/>
      <c r="L3888" s="6" t="n"/>
      <c r="M3888" s="6" t="n"/>
      <c r="N3888" s="6" t="n">
        <v>46230</v>
      </c>
      <c r="O3888" s="6" t="n">
        <v>6</v>
      </c>
      <c r="P3888" s="6" t="n"/>
      <c r="Q3888" s="6" t="n"/>
      <c r="R3888" s="6" t="n"/>
      <c r="S3888" s="6" t="n"/>
      <c r="T3888" s="6">
        <f>IF(OR($J3888="",$O3888=""),"",$O3888/$J3888)</f>
        <v/>
      </c>
      <c r="U3888" s="6" t="inlineStr">
        <is>
          <t>Concluído</t>
        </is>
      </c>
      <c r="V3888" s="6" t="n"/>
      <c r="W3888" s="6" t="n"/>
      <c r="X3888" s="6" t="n"/>
      <c r="Y3888" s="6" t="n"/>
      <c r="Z3888" s="6" t="n"/>
      <c r="AA3888" s="5" t="n"/>
      <c r="AB3888" s="6">
        <f>B3888&amp;"|"&amp;I3888</f>
        <v/>
      </c>
      <c r="AC3888">
        <f>IF($B3888="","","|"&amp;SUBSTITUTE(TRIM(SUBSTITUTE(SUBSTITUTE(SUBSTITUTE(SUBSTITUTE(SUBSTITUTE(SUBSTITUTE(SUBSTITUTE(SUBSTITUTE(SUBSTITUTE(SUBSTITUTE(SUBSTITUTE(SUBSTITUTE(SUBSTITUTE(SUBSTITUTE(TRIM($B3888&amp;""),CHAR(10)," "),CHAR(13)," "),"."," "),";"," "),","," "),"/"," "),"+"," "),"-"," "),"  "," "),"  "," "),"  "," "),"  "," "),"  "," "),"  "," "))," ","|")&amp;"|")</f>
        <v/>
      </c>
      <c r="AD3888">
        <f>TRIM($I3888&amp;"")</f>
        <v/>
      </c>
    </row>
    <row r="3889" ht="24" customHeight="1">
      <c r="A3889" s="14" t="n">
        <v>46230</v>
      </c>
      <c r="B3889" s="6" t="inlineStr">
        <is>
          <t>10297</t>
        </is>
      </c>
      <c r="C3889" s="6" t="inlineStr">
        <is>
          <t>M/C 0803 (MARROM)</t>
        </is>
      </c>
      <c r="D3889" s="6" t="inlineStr">
        <is>
          <t>47 CNC</t>
        </is>
      </c>
      <c r="E3889" s="6" t="n">
        <v>30080009</v>
      </c>
      <c r="F3889" s="6" t="inlineStr">
        <is>
          <t>(4) MOLDURA 1360X680X12 MDF - MESA AMST. 1,36X1,36</t>
        </is>
      </c>
      <c r="G3889" s="6" t="inlineStr">
        <is>
          <t>47 CNC</t>
        </is>
      </c>
      <c r="H3889" s="6" t="inlineStr">
        <is>
          <t>47 CNC</t>
        </is>
      </c>
      <c r="I3889" s="4" t="inlineStr">
        <is>
          <t>47 CNC</t>
        </is>
      </c>
      <c r="J3889" s="4" t="n">
        <v>2</v>
      </c>
      <c r="K3889" s="6" t="n"/>
      <c r="L3889" s="6" t="n"/>
      <c r="M3889" s="6" t="n"/>
      <c r="N3889" s="6" t="n">
        <v>46226</v>
      </c>
      <c r="O3889" s="6" t="n">
        <v>2</v>
      </c>
      <c r="P3889" s="6" t="n"/>
      <c r="Q3889" s="6" t="n"/>
      <c r="R3889" s="6" t="n"/>
      <c r="S3889" s="6" t="n"/>
      <c r="T3889" s="6">
        <f>IF(OR($J3889="",$O3889=""),"",$O3889/$J3889)</f>
        <v/>
      </c>
      <c r="U3889" s="6" t="inlineStr">
        <is>
          <t>Concluído</t>
        </is>
      </c>
      <c r="V3889" s="6" t="n"/>
      <c r="W3889" s="6" t="n"/>
      <c r="X3889" s="6" t="n"/>
      <c r="Y3889" s="6" t="n"/>
      <c r="Z3889" s="6" t="n"/>
      <c r="AA3889" s="5" t="n"/>
      <c r="AB3889" s="6">
        <f>B3889&amp;"|"&amp;I3889</f>
        <v/>
      </c>
      <c r="AC3889">
        <f>IF($B3889="","","|"&amp;SUBSTITUTE(TRIM(SUBSTITUTE(SUBSTITUTE(SUBSTITUTE(SUBSTITUTE(SUBSTITUTE(SUBSTITUTE(SUBSTITUTE(SUBSTITUTE(SUBSTITUTE(SUBSTITUTE(SUBSTITUTE(SUBSTITUTE(SUBSTITUTE(SUBSTITUTE(TRIM($B3889&amp;""),CHAR(10)," "),CHAR(13)," "),"."," "),";"," "),","," "),"/"," "),"+"," "),"-"," "),"  "," "),"  "," "),"  "," "),"  "," "),"  "," "),"  "," "))," ","|")&amp;"|")</f>
        <v/>
      </c>
      <c r="AD3889">
        <f>TRIM($I3889&amp;"")</f>
        <v/>
      </c>
    </row>
    <row r="3890" ht="24" customHeight="1">
      <c r="A3890" s="14" t="n">
        <v>46230</v>
      </c>
      <c r="B3890" s="6" t="inlineStr">
        <is>
          <t>10297</t>
        </is>
      </c>
      <c r="C3890" s="6" t="inlineStr">
        <is>
          <t>M/C 0803 (MARROM)</t>
        </is>
      </c>
      <c r="D3890" s="6" t="inlineStr">
        <is>
          <t>47 CNC</t>
        </is>
      </c>
      <c r="E3890" s="6" t="n">
        <v>30081507</v>
      </c>
      <c r="F3890" s="6" t="inlineStr">
        <is>
          <t>(2)PRATO MENOR 582X582X12 MDF-MESA ANCARA /AMSTERD</t>
        </is>
      </c>
      <c r="G3890" s="6" t="inlineStr">
        <is>
          <t>47 CNC</t>
        </is>
      </c>
      <c r="H3890" s="6" t="inlineStr">
        <is>
          <t>47 CNC</t>
        </is>
      </c>
      <c r="I3890" s="4" t="inlineStr">
        <is>
          <t>47 CNC</t>
        </is>
      </c>
      <c r="J3890" s="4" t="n">
        <v>1</v>
      </c>
      <c r="K3890" s="6" t="n"/>
      <c r="L3890" s="6" t="n"/>
      <c r="M3890" s="6" t="n"/>
      <c r="N3890" s="6" t="n">
        <v>46226</v>
      </c>
      <c r="O3890" s="6" t="n">
        <v>1</v>
      </c>
      <c r="P3890" s="6" t="n"/>
      <c r="Q3890" s="6" t="n"/>
      <c r="R3890" s="6" t="n"/>
      <c r="S3890" s="6" t="n"/>
      <c r="T3890" s="6">
        <f>IF(OR($J3890="",$O3890=""),"",$O3890/$J3890)</f>
        <v/>
      </c>
      <c r="U3890" s="6" t="inlineStr">
        <is>
          <t>Concluído</t>
        </is>
      </c>
      <c r="V3890" s="6" t="n"/>
      <c r="W3890" s="6" t="n"/>
      <c r="X3890" s="6" t="n"/>
      <c r="Y3890" s="6" t="n"/>
      <c r="Z3890" s="6" t="n"/>
      <c r="AA3890" s="5" t="n"/>
      <c r="AB3890" s="6">
        <f>B3890&amp;"|"&amp;I3890</f>
        <v/>
      </c>
      <c r="AC3890">
        <f>IF($B3890="","","|"&amp;SUBSTITUTE(TRIM(SUBSTITUTE(SUBSTITUTE(SUBSTITUTE(SUBSTITUTE(SUBSTITUTE(SUBSTITUTE(SUBSTITUTE(SUBSTITUTE(SUBSTITUTE(SUBSTITUTE(SUBSTITUTE(SUBSTITUTE(SUBSTITUTE(SUBSTITUTE(TRIM($B3890&amp;""),CHAR(10)," "),CHAR(13)," "),"."," "),";"," "),","," "),"/"," "),"+"," "),"-"," "),"  "," "),"  "," "),"  "," "),"  "," "),"  "," "),"  "," "))," ","|")&amp;"|")</f>
        <v/>
      </c>
      <c r="AD3890">
        <f>TRIM($I3890&amp;"")</f>
        <v/>
      </c>
    </row>
    <row r="3891" ht="24" customHeight="1">
      <c r="A3891" s="14" t="n">
        <v>46230</v>
      </c>
      <c r="B3891" s="6" t="inlineStr">
        <is>
          <t>10297</t>
        </is>
      </c>
      <c r="C3891" s="6" t="inlineStr">
        <is>
          <t>M/C 0803 (MARROM)</t>
        </is>
      </c>
      <c r="D3891" s="6" t="inlineStr">
        <is>
          <t>47 CNC</t>
        </is>
      </c>
      <c r="E3891" s="6" t="n">
        <v>30081508</v>
      </c>
      <c r="F3891" s="6" t="inlineStr">
        <is>
          <t>(3) PRATO MAIOR 664X664X12 MDF-MESA ANCARA/AMSTERD</t>
        </is>
      </c>
      <c r="G3891" s="6" t="inlineStr">
        <is>
          <t>47 CNC</t>
        </is>
      </c>
      <c r="H3891" s="6" t="inlineStr">
        <is>
          <t>47 CNC</t>
        </is>
      </c>
      <c r="I3891" s="4" t="inlineStr">
        <is>
          <t>47 CNC</t>
        </is>
      </c>
      <c r="J3891" s="4" t="n">
        <v>1</v>
      </c>
      <c r="K3891" s="6" t="n"/>
      <c r="L3891" s="6" t="n"/>
      <c r="M3891" s="6" t="n"/>
      <c r="N3891" s="6" t="n">
        <v>46226</v>
      </c>
      <c r="O3891" s="6" t="n">
        <v>1</v>
      </c>
      <c r="P3891" s="6" t="n"/>
      <c r="Q3891" s="6" t="n"/>
      <c r="R3891" s="6" t="n"/>
      <c r="S3891" s="6" t="n"/>
      <c r="T3891" s="6">
        <f>IF(OR($J3891="",$O3891=""),"",$O3891/$J3891)</f>
        <v/>
      </c>
      <c r="U3891" s="6" t="inlineStr">
        <is>
          <t>Concluído</t>
        </is>
      </c>
      <c r="V3891" s="6" t="n"/>
      <c r="W3891" s="6" t="n"/>
      <c r="X3891" s="6" t="n"/>
      <c r="Y3891" s="6" t="n"/>
      <c r="Z3891" s="6" t="n"/>
      <c r="AA3891" s="5" t="n"/>
      <c r="AB3891" s="6">
        <f>B3891&amp;"|"&amp;I3891</f>
        <v/>
      </c>
      <c r="AC3891">
        <f>IF($B3891="","","|"&amp;SUBSTITUTE(TRIM(SUBSTITUTE(SUBSTITUTE(SUBSTITUTE(SUBSTITUTE(SUBSTITUTE(SUBSTITUTE(SUBSTITUTE(SUBSTITUTE(SUBSTITUTE(SUBSTITUTE(SUBSTITUTE(SUBSTITUTE(SUBSTITUTE(SUBSTITUTE(TRIM($B3891&amp;""),CHAR(10)," "),CHAR(13)," "),"."," "),";"," "),","," "),"/"," "),"+"," "),"-"," "),"  "," "),"  "," "),"  "," "),"  "," "),"  "," "),"  "," "))," ","|")&amp;"|")</f>
        <v/>
      </c>
      <c r="AD3891">
        <f>TRIM($I3891&amp;"")</f>
        <v/>
      </c>
    </row>
    <row r="3892" ht="24" customHeight="1">
      <c r="A3892" s="14" t="n">
        <v>46230</v>
      </c>
      <c r="B3892" s="6" t="inlineStr">
        <is>
          <t>10297</t>
        </is>
      </c>
      <c r="C3892" s="6" t="inlineStr">
        <is>
          <t>M/C 0803 (MARROM)</t>
        </is>
      </c>
      <c r="D3892" s="6" t="inlineStr">
        <is>
          <t>47 CNC</t>
        </is>
      </c>
      <c r="E3892" s="6" t="n">
        <v>200273101</v>
      </c>
      <c r="F3892" s="6" t="inlineStr">
        <is>
          <t>BASE REDONDA 500X500X18 MDF - MESA CATEDRAL 1,03</t>
        </is>
      </c>
      <c r="G3892" s="6" t="inlineStr">
        <is>
          <t>47 CNC</t>
        </is>
      </c>
      <c r="H3892" s="6" t="inlineStr">
        <is>
          <t>47 CNC</t>
        </is>
      </c>
      <c r="I3892" s="4" t="inlineStr">
        <is>
          <t>47 CNC</t>
        </is>
      </c>
      <c r="J3892" s="4" t="n">
        <v>14</v>
      </c>
      <c r="K3892" s="6" t="n"/>
      <c r="L3892" s="6" t="n"/>
      <c r="M3892" s="6" t="n"/>
      <c r="N3892" s="6" t="n">
        <v>46226</v>
      </c>
      <c r="O3892" s="6" t="n">
        <v>14</v>
      </c>
      <c r="P3892" s="6" t="n"/>
      <c r="Q3892" s="6" t="n"/>
      <c r="R3892" s="6" t="n"/>
      <c r="S3892" s="6" t="n"/>
      <c r="T3892" s="6">
        <f>IF(OR($J3892="",$O3892=""),"",$O3892/$J3892)</f>
        <v/>
      </c>
      <c r="U3892" s="6" t="inlineStr">
        <is>
          <t>Concluído</t>
        </is>
      </c>
      <c r="V3892" s="6" t="n"/>
      <c r="W3892" s="6" t="n"/>
      <c r="X3892" s="6" t="n"/>
      <c r="Y3892" s="6" t="n"/>
      <c r="Z3892" s="6" t="n"/>
      <c r="AA3892" s="5" t="n"/>
      <c r="AB3892" s="6">
        <f>B3892&amp;"|"&amp;I3892</f>
        <v/>
      </c>
      <c r="AC3892">
        <f>IF($B3892="","","|"&amp;SUBSTITUTE(TRIM(SUBSTITUTE(SUBSTITUTE(SUBSTITUTE(SUBSTITUTE(SUBSTITUTE(SUBSTITUTE(SUBSTITUTE(SUBSTITUTE(SUBSTITUTE(SUBSTITUTE(SUBSTITUTE(SUBSTITUTE(SUBSTITUTE(SUBSTITUTE(TRIM($B3892&amp;""),CHAR(10)," "),CHAR(13)," "),"."," "),";"," "),","," "),"/"," "),"+"," "),"-"," "),"  "," "),"  "," "),"  "," "),"  "," "),"  "," "),"  "," "))," ","|")&amp;"|")</f>
        <v/>
      </c>
      <c r="AD3892">
        <f>TRIM($I3892&amp;"")</f>
        <v/>
      </c>
    </row>
    <row r="3893" ht="24" customHeight="1">
      <c r="A3893" s="14" t="n">
        <v>46230</v>
      </c>
      <c r="B3893" s="6" t="inlineStr">
        <is>
          <t>10297</t>
        </is>
      </c>
      <c r="C3893" s="6" t="inlineStr">
        <is>
          <t>M/C 0803 (MARROM)</t>
        </is>
      </c>
      <c r="D3893" s="6" t="inlineStr">
        <is>
          <t>47 CNC</t>
        </is>
      </c>
      <c r="E3893" s="6" t="n">
        <v>200273102</v>
      </c>
      <c r="F3893" s="6" t="inlineStr">
        <is>
          <t>CONTRA TAMPO 650X650X18 MDF - MESA CATEDRAL 1,03</t>
        </is>
      </c>
      <c r="G3893" s="6" t="inlineStr">
        <is>
          <t>47 CNC</t>
        </is>
      </c>
      <c r="H3893" s="6" t="inlineStr">
        <is>
          <t>47 CNC</t>
        </is>
      </c>
      <c r="I3893" s="4" t="inlineStr">
        <is>
          <t>47 CNC</t>
        </is>
      </c>
      <c r="J3893" s="4" t="n">
        <v>14</v>
      </c>
      <c r="K3893" s="6" t="n"/>
      <c r="L3893" s="6" t="n"/>
      <c r="M3893" s="6" t="n"/>
      <c r="N3893" s="6" t="n">
        <v>46226</v>
      </c>
      <c r="O3893" s="6" t="n">
        <v>14</v>
      </c>
      <c r="P3893" s="6" t="n"/>
      <c r="Q3893" s="6" t="n"/>
      <c r="R3893" s="6" t="n"/>
      <c r="S3893" s="6" t="n"/>
      <c r="T3893" s="6">
        <f>IF(OR($J3893="",$O3893=""),"",$O3893/$J3893)</f>
        <v/>
      </c>
      <c r="U3893" s="6" t="inlineStr">
        <is>
          <t>Concluído</t>
        </is>
      </c>
      <c r="V3893" s="6" t="n"/>
      <c r="W3893" s="6" t="n"/>
      <c r="X3893" s="6" t="n"/>
      <c r="Y3893" s="6" t="n"/>
      <c r="Z3893" s="6" t="n"/>
      <c r="AA3893" s="5" t="n"/>
      <c r="AB3893" s="6">
        <f>B3893&amp;"|"&amp;I3893</f>
        <v/>
      </c>
      <c r="AC3893">
        <f>IF($B3893="","","|"&amp;SUBSTITUTE(TRIM(SUBSTITUTE(SUBSTITUTE(SUBSTITUTE(SUBSTITUTE(SUBSTITUTE(SUBSTITUTE(SUBSTITUTE(SUBSTITUTE(SUBSTITUTE(SUBSTITUTE(SUBSTITUTE(SUBSTITUTE(SUBSTITUTE(SUBSTITUTE(TRIM($B3893&amp;""),CHAR(10)," "),CHAR(13)," "),"."," "),";"," "),","," "),"/"," "),"+"," "),"-"," "),"  "," "),"  "," "),"  "," "),"  "," "),"  "," "),"  "," "))," ","|")&amp;"|")</f>
        <v/>
      </c>
      <c r="AD3893">
        <f>TRIM($I3893&amp;"")</f>
        <v/>
      </c>
    </row>
    <row r="3894" ht="24" customHeight="1">
      <c r="A3894" s="14" t="n">
        <v>46230</v>
      </c>
      <c r="B3894" s="6" t="inlineStr">
        <is>
          <t>10297</t>
        </is>
      </c>
      <c r="C3894" s="6" t="inlineStr">
        <is>
          <t>M/C 0803 (MARROM)</t>
        </is>
      </c>
      <c r="D3894" s="6" t="inlineStr">
        <is>
          <t>47 CNC</t>
        </is>
      </c>
      <c r="E3894" s="6" t="n">
        <v>200277102</v>
      </c>
      <c r="F3894" s="6" t="inlineStr">
        <is>
          <t>BASE 900X450X18 MDF - MESA CATEDRAL II</t>
        </is>
      </c>
      <c r="G3894" s="6" t="inlineStr">
        <is>
          <t>47 CNC</t>
        </is>
      </c>
      <c r="H3894" s="6" t="inlineStr">
        <is>
          <t>47 CNC</t>
        </is>
      </c>
      <c r="I3894" s="4" t="inlineStr">
        <is>
          <t>47 CNC</t>
        </is>
      </c>
      <c r="J3894" s="4" t="n">
        <v>16</v>
      </c>
      <c r="K3894" s="6" t="n"/>
      <c r="L3894" s="6" t="n"/>
      <c r="M3894" s="6" t="n"/>
      <c r="N3894" s="6" t="n">
        <v>46226</v>
      </c>
      <c r="O3894" s="6" t="n">
        <v>16</v>
      </c>
      <c r="P3894" s="6" t="n"/>
      <c r="Q3894" s="6" t="n"/>
      <c r="R3894" s="6" t="n"/>
      <c r="S3894" s="6" t="n"/>
      <c r="T3894" s="6">
        <f>IF(OR($J3894="",$O3894=""),"",$O3894/$J3894)</f>
        <v/>
      </c>
      <c r="U3894" s="6" t="inlineStr">
        <is>
          <t>Concluído</t>
        </is>
      </c>
      <c r="V3894" s="6" t="n"/>
      <c r="W3894" s="6" t="n"/>
      <c r="X3894" s="6" t="n"/>
      <c r="Y3894" s="6" t="n"/>
      <c r="Z3894" s="6" t="n"/>
      <c r="AA3894" s="5" t="n"/>
      <c r="AB3894" s="6">
        <f>B3894&amp;"|"&amp;I3894</f>
        <v/>
      </c>
      <c r="AC3894">
        <f>IF($B3894="","","|"&amp;SUBSTITUTE(TRIM(SUBSTITUTE(SUBSTITUTE(SUBSTITUTE(SUBSTITUTE(SUBSTITUTE(SUBSTITUTE(SUBSTITUTE(SUBSTITUTE(SUBSTITUTE(SUBSTITUTE(SUBSTITUTE(SUBSTITUTE(SUBSTITUTE(SUBSTITUTE(TRIM($B3894&amp;""),CHAR(10)," "),CHAR(13)," "),"."," "),";"," "),","," "),"/"," "),"+"," "),"-"," "),"  "," "),"  "," "),"  "," "),"  "," "),"  "," "),"  "," "))," ","|")&amp;"|")</f>
        <v/>
      </c>
      <c r="AD3894">
        <f>TRIM($I3894&amp;"")</f>
        <v/>
      </c>
    </row>
    <row r="3895" ht="24" customHeight="1">
      <c r="A3895" s="14" t="n">
        <v>46230</v>
      </c>
      <c r="B3895" s="6" t="inlineStr">
        <is>
          <t>10297</t>
        </is>
      </c>
      <c r="C3895" s="6" t="inlineStr">
        <is>
          <t>M/C 0803 (MARROM)</t>
        </is>
      </c>
      <c r="D3895" s="6" t="inlineStr">
        <is>
          <t>47 CNC</t>
        </is>
      </c>
      <c r="E3895" s="6" t="n">
        <v>200277103</v>
      </c>
      <c r="F3895" s="6" t="inlineStr">
        <is>
          <t>CONTRA TAMPO 1050X600X18 MDF - MESA CATEDRAL II</t>
        </is>
      </c>
      <c r="G3895" s="6" t="inlineStr">
        <is>
          <t>47 CNC</t>
        </is>
      </c>
      <c r="H3895" s="6" t="inlineStr">
        <is>
          <t>47 CNC</t>
        </is>
      </c>
      <c r="I3895" s="4" t="inlineStr">
        <is>
          <t>47 CNC</t>
        </is>
      </c>
      <c r="J3895" s="4" t="n">
        <v>16</v>
      </c>
      <c r="K3895" s="6" t="n"/>
      <c r="L3895" s="6" t="n"/>
      <c r="M3895" s="6" t="n"/>
      <c r="N3895" s="6" t="n">
        <v>46226</v>
      </c>
      <c r="O3895" s="6" t="n">
        <v>16</v>
      </c>
      <c r="P3895" s="6" t="n"/>
      <c r="Q3895" s="6" t="n"/>
      <c r="R3895" s="6" t="n"/>
      <c r="S3895" s="6" t="n"/>
      <c r="T3895" s="6">
        <f>IF(OR($J3895="",$O3895=""),"",$O3895/$J3895)</f>
        <v/>
      </c>
      <c r="U3895" s="6" t="inlineStr">
        <is>
          <t>Concluído</t>
        </is>
      </c>
      <c r="V3895" s="6" t="n"/>
      <c r="W3895" s="6" t="n"/>
      <c r="X3895" s="6" t="n"/>
      <c r="Y3895" s="6" t="n"/>
      <c r="Z3895" s="6" t="n"/>
      <c r="AA3895" s="5" t="n"/>
      <c r="AB3895" s="6">
        <f>B3895&amp;"|"&amp;I3895</f>
        <v/>
      </c>
      <c r="AC3895">
        <f>IF($B3895="","","|"&amp;SUBSTITUTE(TRIM(SUBSTITUTE(SUBSTITUTE(SUBSTITUTE(SUBSTITUTE(SUBSTITUTE(SUBSTITUTE(SUBSTITUTE(SUBSTITUTE(SUBSTITUTE(SUBSTITUTE(SUBSTITUTE(SUBSTITUTE(SUBSTITUTE(SUBSTITUTE(TRIM($B3895&amp;""),CHAR(10)," "),CHAR(13)," "),"."," "),";"," "),","," "),"/"," "),"+"," "),"-"," "),"  "," "),"  "," "),"  "," "),"  "," "),"  "," "),"  "," "))," ","|")&amp;"|")</f>
        <v/>
      </c>
      <c r="AD3895">
        <f>TRIM($I3895&amp;"")</f>
        <v/>
      </c>
    </row>
    <row r="3896" ht="24" customHeight="1">
      <c r="A3896" s="14" t="n">
        <v>46230</v>
      </c>
      <c r="B3896" s="6" t="inlineStr">
        <is>
          <t>10297</t>
        </is>
      </c>
      <c r="C3896" s="6" t="inlineStr">
        <is>
          <t>M/C 0803 (MARROM)</t>
        </is>
      </c>
      <c r="D3896" s="6" t="inlineStr">
        <is>
          <t>47 CNC</t>
        </is>
      </c>
      <c r="E3896" s="6" t="n">
        <v>30080008</v>
      </c>
      <c r="F3896" s="6" t="inlineStr">
        <is>
          <t>(1-7) TAMPO 1360X680X15 MDF - MESA AMST. 1,36X1,36</t>
        </is>
      </c>
      <c r="G3896" s="6" t="inlineStr">
        <is>
          <t>47 CNC</t>
        </is>
      </c>
      <c r="H3896" s="6" t="inlineStr">
        <is>
          <t>47 CNC</t>
        </is>
      </c>
      <c r="I3896" s="4" t="inlineStr">
        <is>
          <t>47 CNC</t>
        </is>
      </c>
      <c r="J3896" s="4" t="n">
        <v>2</v>
      </c>
      <c r="K3896" s="6" t="n"/>
      <c r="L3896" s="6" t="n"/>
      <c r="M3896" s="6" t="n"/>
      <c r="N3896" s="6" t="n">
        <v>46226</v>
      </c>
      <c r="O3896" s="6" t="n">
        <v>2</v>
      </c>
      <c r="P3896" s="6" t="n"/>
      <c r="Q3896" s="6" t="n"/>
      <c r="R3896" s="6" t="n"/>
      <c r="S3896" s="6" t="n"/>
      <c r="T3896" s="6">
        <f>IF(OR($J3896="",$O3896=""),"",$O3896/$J3896)</f>
        <v/>
      </c>
      <c r="U3896" s="6" t="inlineStr">
        <is>
          <t>Concluído</t>
        </is>
      </c>
      <c r="V3896" s="6" t="n"/>
      <c r="W3896" s="6" t="n"/>
      <c r="X3896" s="6" t="n"/>
      <c r="Y3896" s="6" t="n"/>
      <c r="Z3896" s="6" t="n"/>
      <c r="AA3896" s="5" t="n"/>
      <c r="AB3896" s="6">
        <f>B3896&amp;"|"&amp;I3896</f>
        <v/>
      </c>
      <c r="AC3896">
        <f>IF($B3896="","","|"&amp;SUBSTITUTE(TRIM(SUBSTITUTE(SUBSTITUTE(SUBSTITUTE(SUBSTITUTE(SUBSTITUTE(SUBSTITUTE(SUBSTITUTE(SUBSTITUTE(SUBSTITUTE(SUBSTITUTE(SUBSTITUTE(SUBSTITUTE(SUBSTITUTE(SUBSTITUTE(TRIM($B3896&amp;""),CHAR(10)," "),CHAR(13)," "),"."," "),";"," "),","," "),"/"," "),"+"," "),"-"," "),"  "," "),"  "," "),"  "," "),"  "," "),"  "," "),"  "," "))," ","|")&amp;"|")</f>
        <v/>
      </c>
      <c r="AD3896">
        <f>TRIM($I3896&amp;"")</f>
        <v/>
      </c>
    </row>
    <row r="3897" ht="24" customHeight="1">
      <c r="A3897" s="14" t="n">
        <v>46230</v>
      </c>
      <c r="B3897" s="6" t="inlineStr">
        <is>
          <t>10297</t>
        </is>
      </c>
      <c r="C3897" s="6" t="inlineStr">
        <is>
          <t>M/C 0803 (MARROM)</t>
        </is>
      </c>
      <c r="D3897" s="6" t="inlineStr">
        <is>
          <t>47 CNC</t>
        </is>
      </c>
      <c r="E3897" s="6" t="n">
        <v>20033303</v>
      </c>
      <c r="F3897" s="6" t="inlineStr">
        <is>
          <t>MOLDURA 1030X515X15 MDF - TAMPO AMST. 1,03X1,03</t>
        </is>
      </c>
      <c r="G3897" s="6" t="inlineStr">
        <is>
          <t>47 CNC</t>
        </is>
      </c>
      <c r="H3897" s="6" t="inlineStr">
        <is>
          <t>47 CNC</t>
        </is>
      </c>
      <c r="I3897" s="4" t="inlineStr">
        <is>
          <t>47 CNC</t>
        </is>
      </c>
      <c r="J3897" s="4" t="n">
        <v>8</v>
      </c>
      <c r="K3897" s="6" t="n"/>
      <c r="L3897" s="6" t="n"/>
      <c r="M3897" s="6" t="n"/>
      <c r="N3897" s="6" t="n">
        <v>46226</v>
      </c>
      <c r="O3897" s="6" t="n">
        <v>8</v>
      </c>
      <c r="P3897" s="6" t="n"/>
      <c r="Q3897" s="6" t="n"/>
      <c r="R3897" s="6" t="n"/>
      <c r="S3897" s="6" t="n"/>
      <c r="T3897" s="6">
        <f>IF(OR($J3897="",$O3897=""),"",$O3897/$J3897)</f>
        <v/>
      </c>
      <c r="U3897" s="6" t="inlineStr">
        <is>
          <t>Concluído</t>
        </is>
      </c>
      <c r="V3897" s="6" t="n"/>
      <c r="W3897" s="6" t="n"/>
      <c r="X3897" s="6" t="n"/>
      <c r="Y3897" s="6" t="n"/>
      <c r="Z3897" s="6" t="n"/>
      <c r="AA3897" s="5" t="n"/>
      <c r="AB3897" s="6">
        <f>B3897&amp;"|"&amp;I3897</f>
        <v/>
      </c>
      <c r="AC3897">
        <f>IF($B3897="","","|"&amp;SUBSTITUTE(TRIM(SUBSTITUTE(SUBSTITUTE(SUBSTITUTE(SUBSTITUTE(SUBSTITUTE(SUBSTITUTE(SUBSTITUTE(SUBSTITUTE(SUBSTITUTE(SUBSTITUTE(SUBSTITUTE(SUBSTITUTE(SUBSTITUTE(SUBSTITUTE(TRIM($B3897&amp;""),CHAR(10)," "),CHAR(13)," "),"."," "),";"," "),","," "),"/"," "),"+"," "),"-"," "),"  "," "),"  "," "),"  "," "),"  "," "),"  "," "),"  "," "))," ","|")&amp;"|")</f>
        <v/>
      </c>
      <c r="AD3897">
        <f>TRIM($I3897&amp;"")</f>
        <v/>
      </c>
    </row>
    <row r="3898" ht="24" customHeight="1">
      <c r="A3898" s="14" t="n">
        <v>46230</v>
      </c>
      <c r="B3898" s="6" t="inlineStr">
        <is>
          <t>10297</t>
        </is>
      </c>
      <c r="C3898" s="6" t="inlineStr">
        <is>
          <t>M/C 0803 (MARROM)</t>
        </is>
      </c>
      <c r="D3898" s="6" t="inlineStr">
        <is>
          <t>47 CNC</t>
        </is>
      </c>
      <c r="E3898" s="6" t="n">
        <v>20033304</v>
      </c>
      <c r="F3898" s="6" t="inlineStr">
        <is>
          <t>TAMPO 1030X1030X15 MDF - TAMPO AMST. 1,03X1,03</t>
        </is>
      </c>
      <c r="G3898" s="6" t="inlineStr">
        <is>
          <t>47 CNC</t>
        </is>
      </c>
      <c r="H3898" s="6" t="inlineStr">
        <is>
          <t>47 CNC</t>
        </is>
      </c>
      <c r="I3898" s="4" t="inlineStr">
        <is>
          <t>47 CNC</t>
        </is>
      </c>
      <c r="J3898" s="4" t="n">
        <v>4</v>
      </c>
      <c r="K3898" s="6" t="n"/>
      <c r="L3898" s="6" t="n"/>
      <c r="M3898" s="6" t="n"/>
      <c r="N3898" s="6" t="n">
        <v>46226</v>
      </c>
      <c r="O3898" s="6" t="n">
        <v>4</v>
      </c>
      <c r="P3898" s="6" t="n"/>
      <c r="Q3898" s="6" t="n"/>
      <c r="R3898" s="6" t="n"/>
      <c r="S3898" s="6" t="n"/>
      <c r="T3898" s="6">
        <f>IF(OR($J3898="",$O3898=""),"",$O3898/$J3898)</f>
        <v/>
      </c>
      <c r="U3898" s="6" t="inlineStr">
        <is>
          <t>Concluído</t>
        </is>
      </c>
      <c r="V3898" s="6" t="n"/>
      <c r="W3898" s="6" t="n"/>
      <c r="X3898" s="6" t="n"/>
      <c r="Y3898" s="6" t="n"/>
      <c r="Z3898" s="6" t="n"/>
      <c r="AA3898" s="5" t="n"/>
      <c r="AB3898" s="6">
        <f>B3898&amp;"|"&amp;I3898</f>
        <v/>
      </c>
      <c r="AC3898">
        <f>IF($B3898="","","|"&amp;SUBSTITUTE(TRIM(SUBSTITUTE(SUBSTITUTE(SUBSTITUTE(SUBSTITUTE(SUBSTITUTE(SUBSTITUTE(SUBSTITUTE(SUBSTITUTE(SUBSTITUTE(SUBSTITUTE(SUBSTITUTE(SUBSTITUTE(SUBSTITUTE(SUBSTITUTE(TRIM($B3898&amp;""),CHAR(10)," "),CHAR(13)," "),"."," "),";"," "),","," "),"/"," "),"+"," "),"-"," "),"  "," "),"  "," "),"  "," "),"  "," "),"  "," "),"  "," "))," ","|")&amp;"|")</f>
        <v/>
      </c>
      <c r="AD3898">
        <f>TRIM($I3898&amp;"")</f>
        <v/>
      </c>
    </row>
    <row r="3899" ht="24" customHeight="1">
      <c r="A3899" s="14" t="n">
        <v>46230</v>
      </c>
      <c r="B3899" s="6" t="inlineStr">
        <is>
          <t>10297</t>
        </is>
      </c>
      <c r="C3899" s="6" t="inlineStr">
        <is>
          <t>M/C 0803 (MARROM)</t>
        </is>
      </c>
      <c r="D3899" s="6" t="inlineStr">
        <is>
          <t>47 CNC</t>
        </is>
      </c>
      <c r="E3899" s="6" t="n">
        <v>30006104</v>
      </c>
      <c r="F3899" s="6" t="inlineStr">
        <is>
          <t>MOLDURA ENCOSTO 445X280X15 MDF - CAD SANTIAGO NEW</t>
        </is>
      </c>
      <c r="G3899" s="6" t="inlineStr">
        <is>
          <t>47 CNC</t>
        </is>
      </c>
      <c r="H3899" s="6" t="inlineStr">
        <is>
          <t>47 CNC</t>
        </is>
      </c>
      <c r="I3899" s="4" t="inlineStr">
        <is>
          <t>47 CNC</t>
        </is>
      </c>
      <c r="J3899" s="4" t="n">
        <v>678</v>
      </c>
      <c r="K3899" s="6" t="n"/>
      <c r="L3899" s="6" t="n"/>
      <c r="M3899" s="6" t="n"/>
      <c r="N3899" s="6" t="n">
        <v>46227</v>
      </c>
      <c r="O3899" s="6" t="n">
        <v>678</v>
      </c>
      <c r="P3899" s="6" t="n"/>
      <c r="Q3899" s="6" t="n"/>
      <c r="R3899" s="6" t="n"/>
      <c r="S3899" s="6" t="n"/>
      <c r="T3899" s="6">
        <f>IF(OR($J3899="",$O3899=""),"",$O3899/$J3899)</f>
        <v/>
      </c>
      <c r="U3899" s="6" t="inlineStr">
        <is>
          <t>Concluído</t>
        </is>
      </c>
      <c r="V3899" s="6" t="n"/>
      <c r="W3899" s="6" t="n"/>
      <c r="X3899" s="6" t="n"/>
      <c r="Y3899" s="6" t="n"/>
      <c r="Z3899" s="6" t="n"/>
      <c r="AA3899" s="5" t="n"/>
      <c r="AB3899" s="6">
        <f>B3899&amp;"|"&amp;I3899</f>
        <v/>
      </c>
      <c r="AC3899">
        <f>IF($B3899="","","|"&amp;SUBSTITUTE(TRIM(SUBSTITUTE(SUBSTITUTE(SUBSTITUTE(SUBSTITUTE(SUBSTITUTE(SUBSTITUTE(SUBSTITUTE(SUBSTITUTE(SUBSTITUTE(SUBSTITUTE(SUBSTITUTE(SUBSTITUTE(SUBSTITUTE(SUBSTITUTE(TRIM($B3899&amp;""),CHAR(10)," "),CHAR(13)," "),"."," "),";"," "),","," "),"/"," "),"+"," "),"-"," "),"  "," "),"  "," "),"  "," "),"  "," "),"  "," "),"  "," "))," ","|")&amp;"|")</f>
        <v/>
      </c>
      <c r="AD3899">
        <f>TRIM($I3899&amp;"")</f>
        <v/>
      </c>
    </row>
    <row r="3900" ht="24" customHeight="1">
      <c r="A3900" s="14" t="n">
        <v>46230</v>
      </c>
      <c r="B3900" s="6" t="inlineStr">
        <is>
          <t>10297</t>
        </is>
      </c>
      <c r="C3900" s="6" t="inlineStr">
        <is>
          <t>M/C 0803 (MARROM)</t>
        </is>
      </c>
      <c r="D3900" s="6" t="inlineStr">
        <is>
          <t>47 CNC</t>
        </is>
      </c>
      <c r="E3900" s="6" t="n">
        <v>20059001</v>
      </c>
      <c r="F3900" s="6" t="inlineStr">
        <is>
          <t>TAMPO 1360X1360X25 MDF - MESA COM VIDRO</t>
        </is>
      </c>
      <c r="G3900" s="6" t="inlineStr">
        <is>
          <t>47 CNC</t>
        </is>
      </c>
      <c r="H3900" s="6" t="inlineStr">
        <is>
          <t>47 CNC</t>
        </is>
      </c>
      <c r="I3900" s="4" t="inlineStr">
        <is>
          <t>47 CNC</t>
        </is>
      </c>
      <c r="J3900" s="4" t="n">
        <v>6</v>
      </c>
      <c r="K3900" s="6" t="n"/>
      <c r="L3900" s="6" t="n"/>
      <c r="M3900" s="6" t="n"/>
      <c r="N3900" s="6" t="n">
        <v>46227</v>
      </c>
      <c r="O3900" s="6" t="n">
        <v>6</v>
      </c>
      <c r="P3900" s="6" t="n"/>
      <c r="Q3900" s="6" t="n"/>
      <c r="R3900" s="6" t="n"/>
      <c r="S3900" s="6" t="n"/>
      <c r="T3900" s="6">
        <f>IF(OR($J3900="",$O3900=""),"",$O3900/$J3900)</f>
        <v/>
      </c>
      <c r="U3900" s="6" t="inlineStr">
        <is>
          <t>Concluído</t>
        </is>
      </c>
      <c r="V3900" s="6" t="n"/>
      <c r="W3900" s="6" t="n"/>
      <c r="X3900" s="6" t="n"/>
      <c r="Y3900" s="6" t="n"/>
      <c r="Z3900" s="6" t="n"/>
      <c r="AA3900" s="5" t="n"/>
      <c r="AB3900" s="6">
        <f>B3900&amp;"|"&amp;I3900</f>
        <v/>
      </c>
      <c r="AC3900">
        <f>IF($B3900="","","|"&amp;SUBSTITUTE(TRIM(SUBSTITUTE(SUBSTITUTE(SUBSTITUTE(SUBSTITUTE(SUBSTITUTE(SUBSTITUTE(SUBSTITUTE(SUBSTITUTE(SUBSTITUTE(SUBSTITUTE(SUBSTITUTE(SUBSTITUTE(SUBSTITUTE(SUBSTITUTE(TRIM($B3900&amp;""),CHAR(10)," "),CHAR(13)," "),"."," "),";"," "),","," "),"/"," "),"+"," "),"-"," "),"  "," "),"  "," "),"  "," "),"  "," "),"  "," "),"  "," "))," ","|")&amp;"|")</f>
        <v/>
      </c>
      <c r="AD3900">
        <f>TRIM($I3900&amp;"")</f>
        <v/>
      </c>
    </row>
    <row r="3901" ht="24" customHeight="1">
      <c r="A3901" s="14" t="n">
        <v>46230</v>
      </c>
      <c r="B3901" s="6" t="inlineStr">
        <is>
          <t>10297</t>
        </is>
      </c>
      <c r="C3901" s="6" t="inlineStr">
        <is>
          <t>M/C 0803 (MARROM)</t>
        </is>
      </c>
      <c r="D3901" s="6" t="inlineStr">
        <is>
          <t>47 CNC</t>
        </is>
      </c>
      <c r="E3901" s="6" t="n">
        <v>2002861</v>
      </c>
      <c r="F3901" s="6" t="inlineStr">
        <is>
          <t>TAMPO OVAL 1600X900X18 - VITREO</t>
        </is>
      </c>
      <c r="G3901" s="6" t="inlineStr">
        <is>
          <t>47 CNC</t>
        </is>
      </c>
      <c r="H3901" s="6" t="inlineStr">
        <is>
          <t>47 CNC</t>
        </is>
      </c>
      <c r="I3901" s="4" t="inlineStr">
        <is>
          <t>47 CNC</t>
        </is>
      </c>
      <c r="J3901" s="4" t="n">
        <v>15</v>
      </c>
      <c r="K3901" s="6" t="n"/>
      <c r="L3901" s="6" t="n"/>
      <c r="M3901" s="6" t="n"/>
      <c r="N3901" s="6" t="n">
        <v>46227</v>
      </c>
      <c r="O3901" s="6" t="n">
        <v>15</v>
      </c>
      <c r="P3901" s="6" t="n"/>
      <c r="Q3901" s="6" t="n"/>
      <c r="R3901" s="6" t="n"/>
      <c r="S3901" s="6" t="n"/>
      <c r="T3901" s="6">
        <f>IF(OR($J3901="",$O3901=""),"",$O3901/$J3901)</f>
        <v/>
      </c>
      <c r="U3901" s="6" t="inlineStr">
        <is>
          <t>Concluído</t>
        </is>
      </c>
      <c r="V3901" s="6" t="n"/>
      <c r="W3901" s="6" t="n"/>
      <c r="X3901" s="6" t="n"/>
      <c r="Y3901" s="6" t="n"/>
      <c r="Z3901" s="6" t="n"/>
      <c r="AA3901" s="5" t="n"/>
      <c r="AB3901" s="6">
        <f>B3901&amp;"|"&amp;I3901</f>
        <v/>
      </c>
      <c r="AC3901">
        <f>IF($B3901="","","|"&amp;SUBSTITUTE(TRIM(SUBSTITUTE(SUBSTITUTE(SUBSTITUTE(SUBSTITUTE(SUBSTITUTE(SUBSTITUTE(SUBSTITUTE(SUBSTITUTE(SUBSTITUTE(SUBSTITUTE(SUBSTITUTE(SUBSTITUTE(SUBSTITUTE(SUBSTITUTE(TRIM($B3901&amp;""),CHAR(10)," "),CHAR(13)," "),"."," "),";"," "),","," "),"/"," "),"+"," "),"-"," "),"  "," "),"  "," "),"  "," "),"  "," "),"  "," "),"  "," "))," ","|")&amp;"|")</f>
        <v/>
      </c>
      <c r="AD3901">
        <f>TRIM($I3901&amp;"")</f>
        <v/>
      </c>
    </row>
    <row r="3902" ht="24" customHeight="1">
      <c r="A3902" s="14" t="n">
        <v>46230</v>
      </c>
      <c r="B3902" s="6" t="inlineStr">
        <is>
          <t>10297</t>
        </is>
      </c>
      <c r="C3902" s="6" t="inlineStr">
        <is>
          <t>M/C 0803 (MARROM)</t>
        </is>
      </c>
      <c r="D3902" s="6" t="inlineStr">
        <is>
          <t>47 CNC</t>
        </is>
      </c>
      <c r="E3902" s="6" t="n">
        <v>2002961</v>
      </c>
      <c r="F3902" s="6" t="inlineStr">
        <is>
          <t>TAMPO OVAL 1600X900X18 - C/VIDRO</t>
        </is>
      </c>
      <c r="G3902" s="6" t="inlineStr">
        <is>
          <t>47 CNC</t>
        </is>
      </c>
      <c r="H3902" s="6" t="inlineStr">
        <is>
          <t>47 CNC</t>
        </is>
      </c>
      <c r="I3902" s="4" t="inlineStr">
        <is>
          <t>47 CNC</t>
        </is>
      </c>
      <c r="J3902" s="4" t="n">
        <v>1</v>
      </c>
      <c r="K3902" s="6" t="n"/>
      <c r="L3902" s="6" t="n"/>
      <c r="M3902" s="6" t="n"/>
      <c r="N3902" s="6" t="n">
        <v>46227</v>
      </c>
      <c r="O3902" s="6" t="n">
        <v>1</v>
      </c>
      <c r="P3902" s="6" t="n"/>
      <c r="Q3902" s="6" t="n"/>
      <c r="R3902" s="6" t="n"/>
      <c r="S3902" s="6" t="n"/>
      <c r="T3902" s="6">
        <f>IF(OR($J3902="",$O3902=""),"",$O3902/$J3902)</f>
        <v/>
      </c>
      <c r="U3902" s="6" t="inlineStr">
        <is>
          <t>Concluído</t>
        </is>
      </c>
      <c r="V3902" s="6" t="n"/>
      <c r="W3902" s="6" t="n"/>
      <c r="X3902" s="6" t="n"/>
      <c r="Y3902" s="6" t="n"/>
      <c r="Z3902" s="6" t="n"/>
      <c r="AA3902" s="5" t="n"/>
      <c r="AB3902" s="6">
        <f>B3902&amp;"|"&amp;I3902</f>
        <v/>
      </c>
      <c r="AC3902">
        <f>IF($B3902="","","|"&amp;SUBSTITUTE(TRIM(SUBSTITUTE(SUBSTITUTE(SUBSTITUTE(SUBSTITUTE(SUBSTITUTE(SUBSTITUTE(SUBSTITUTE(SUBSTITUTE(SUBSTITUTE(SUBSTITUTE(SUBSTITUTE(SUBSTITUTE(SUBSTITUTE(SUBSTITUTE(TRIM($B3902&amp;""),CHAR(10)," "),CHAR(13)," "),"."," "),";"," "),","," "),"/"," "),"+"," "),"-"," "),"  "," "),"  "," "),"  "," "),"  "," "),"  "," "),"  "," "))," ","|")&amp;"|")</f>
        <v/>
      </c>
      <c r="AD3902">
        <f>TRIM($I3902&amp;"")</f>
        <v/>
      </c>
    </row>
    <row r="3903" ht="36" customHeight="1">
      <c r="A3903" s="14" t="n">
        <v>46233</v>
      </c>
      <c r="B3903" s="6" t="inlineStr">
        <is>
          <t>10297</t>
        </is>
      </c>
      <c r="C3903" s="6" t="inlineStr">
        <is>
          <t>M/C 0803 (MARROM)</t>
        </is>
      </c>
      <c r="D3903" s="6" t="inlineStr">
        <is>
          <t>49 COLA DE ESPUMA</t>
        </is>
      </c>
      <c r="E3903" s="6" t="n">
        <v>30001212</v>
      </c>
      <c r="F3903" s="6" t="inlineStr">
        <is>
          <t>ENCOSTO ESTOFADO - CADEIRA DUBAI PÉ INTEIRO</t>
        </is>
      </c>
      <c r="G3903" s="6" t="inlineStr">
        <is>
          <t>49 COLA DE ESPUMA</t>
        </is>
      </c>
      <c r="H3903" s="6" t="inlineStr">
        <is>
          <t>49 COLA DE ESPUMA</t>
        </is>
      </c>
      <c r="I3903" s="4" t="inlineStr">
        <is>
          <t>49 COLA DE ESPUMA</t>
        </is>
      </c>
      <c r="J3903" s="4" t="n">
        <v>38</v>
      </c>
      <c r="K3903" s="6" t="n"/>
      <c r="L3903" s="6" t="n"/>
      <c r="M3903" s="6" t="n"/>
      <c r="N3903" s="6" t="n">
        <v>46232</v>
      </c>
      <c r="O3903" s="6" t="n">
        <v>38</v>
      </c>
      <c r="P3903" s="6" t="n"/>
      <c r="Q3903" s="6" t="n"/>
      <c r="R3903" s="6" t="n"/>
      <c r="S3903" s="6" t="n"/>
      <c r="T3903" s="6">
        <f>IF(OR($J3903="",$O3903=""),"",$O3903/$J3903)</f>
        <v/>
      </c>
      <c r="U3903" s="6" t="inlineStr">
        <is>
          <t>Concluído</t>
        </is>
      </c>
      <c r="V3903" s="6" t="n"/>
      <c r="W3903" s="6" t="n"/>
      <c r="X3903" s="6" t="n"/>
      <c r="Y3903" s="6" t="n"/>
      <c r="Z3903" s="6" t="n"/>
      <c r="AA3903" s="5" t="n"/>
      <c r="AB3903" s="6">
        <f>B3903&amp;"|"&amp;I3903</f>
        <v/>
      </c>
      <c r="AC3903">
        <f>IF($B3903="","","|"&amp;SUBSTITUTE(TRIM(SUBSTITUTE(SUBSTITUTE(SUBSTITUTE(SUBSTITUTE(SUBSTITUTE(SUBSTITUTE(SUBSTITUTE(SUBSTITUTE(SUBSTITUTE(SUBSTITUTE(SUBSTITUTE(SUBSTITUTE(SUBSTITUTE(SUBSTITUTE(TRIM($B3903&amp;""),CHAR(10)," "),CHAR(13)," "),"."," "),";"," "),","," "),"/"," "),"+"," "),"-"," "),"  "," "),"  "," "),"  "," "),"  "," "),"  "," "),"  "," "))," ","|")&amp;"|")</f>
        <v/>
      </c>
      <c r="AD3903">
        <f>TRIM($I3903&amp;"")</f>
        <v/>
      </c>
    </row>
    <row r="3904" ht="36" customHeight="1">
      <c r="A3904" s="14" t="n">
        <v>46233</v>
      </c>
      <c r="B3904" s="6" t="inlineStr">
        <is>
          <t>10297</t>
        </is>
      </c>
      <c r="C3904" s="6" t="inlineStr">
        <is>
          <t>M/C 0803 (MARROM)</t>
        </is>
      </c>
      <c r="D3904" s="6" t="inlineStr">
        <is>
          <t>49 COLA DE ESPUMA</t>
        </is>
      </c>
      <c r="E3904" s="6" t="n">
        <v>30001213</v>
      </c>
      <c r="F3904" s="6" t="inlineStr">
        <is>
          <t>ASSENTO ESTOFADO - CADEIRA PÉ INTEIRO</t>
        </is>
      </c>
      <c r="G3904" s="6" t="inlineStr">
        <is>
          <t>49 COLA DE ESPUMA</t>
        </is>
      </c>
      <c r="H3904" s="6" t="inlineStr">
        <is>
          <t>49 COLA DE ESPUMA</t>
        </is>
      </c>
      <c r="I3904" s="4" t="inlineStr">
        <is>
          <t>49 COLA DE ESPUMA</t>
        </is>
      </c>
      <c r="J3904" s="4" t="n">
        <v>148</v>
      </c>
      <c r="K3904" s="6" t="n"/>
      <c r="L3904" s="6" t="n"/>
      <c r="M3904" s="6" t="n"/>
      <c r="N3904" s="6" t="n">
        <v>46230</v>
      </c>
      <c r="O3904" s="6" t="n">
        <v>148</v>
      </c>
      <c r="P3904" s="6" t="n"/>
      <c r="Q3904" s="6" t="n"/>
      <c r="R3904" s="6" t="n"/>
      <c r="S3904" s="6" t="n"/>
      <c r="T3904" s="6">
        <f>IF(OR($J3904="",$O3904=""),"",$O3904/$J3904)</f>
        <v/>
      </c>
      <c r="U3904" s="6" t="inlineStr">
        <is>
          <t>Concluído</t>
        </is>
      </c>
      <c r="V3904" s="6" t="n"/>
      <c r="W3904" s="6" t="n"/>
      <c r="X3904" s="6" t="n"/>
      <c r="Y3904" s="6" t="n"/>
      <c r="Z3904" s="6" t="n"/>
      <c r="AA3904" s="5" t="n"/>
      <c r="AB3904" s="6">
        <f>B3904&amp;"|"&amp;I3904</f>
        <v/>
      </c>
      <c r="AC3904">
        <f>IF($B3904="","","|"&amp;SUBSTITUTE(TRIM(SUBSTITUTE(SUBSTITUTE(SUBSTITUTE(SUBSTITUTE(SUBSTITUTE(SUBSTITUTE(SUBSTITUTE(SUBSTITUTE(SUBSTITUTE(SUBSTITUTE(SUBSTITUTE(SUBSTITUTE(SUBSTITUTE(SUBSTITUTE(TRIM($B3904&amp;""),CHAR(10)," "),CHAR(13)," "),"."," "),";"," "),","," "),"/"," "),"+"," "),"-"," "),"  "," "),"  "," "),"  "," "),"  "," "),"  "," "),"  "," "))," ","|")&amp;"|")</f>
        <v/>
      </c>
      <c r="AD3904">
        <f>TRIM($I3904&amp;"")</f>
        <v/>
      </c>
    </row>
    <row r="3905" ht="36" customHeight="1">
      <c r="A3905" s="14" t="n">
        <v>46233</v>
      </c>
      <c r="B3905" s="6" t="inlineStr">
        <is>
          <t>10297</t>
        </is>
      </c>
      <c r="C3905" s="6" t="inlineStr">
        <is>
          <t>M/C 0803 (MARROM)</t>
        </is>
      </c>
      <c r="D3905" s="6" t="inlineStr">
        <is>
          <t>49 COLA DE ESPUMA</t>
        </is>
      </c>
      <c r="E3905" s="6" t="n">
        <v>30003212</v>
      </c>
      <c r="F3905" s="6" t="inlineStr">
        <is>
          <t>ENCOSTO ESTOFADO MENOR - CADEIRA PI NOVA YORK</t>
        </is>
      </c>
      <c r="G3905" s="6" t="inlineStr">
        <is>
          <t>49 COLA DE ESPUMA</t>
        </is>
      </c>
      <c r="H3905" s="6" t="inlineStr">
        <is>
          <t>49 COLA DE ESPUMA</t>
        </is>
      </c>
      <c r="I3905" s="4" t="inlineStr">
        <is>
          <t>49 COLA DE ESPUMA</t>
        </is>
      </c>
      <c r="J3905" s="4" t="n">
        <v>10</v>
      </c>
      <c r="K3905" s="6" t="n"/>
      <c r="L3905" s="6" t="n"/>
      <c r="M3905" s="6" t="n"/>
      <c r="N3905" s="6" t="n">
        <v>46232</v>
      </c>
      <c r="O3905" s="6" t="n">
        <v>10</v>
      </c>
      <c r="P3905" s="6" t="n"/>
      <c r="Q3905" s="6" t="n"/>
      <c r="R3905" s="6" t="n"/>
      <c r="S3905" s="6" t="n"/>
      <c r="T3905" s="6">
        <f>IF(OR($J3905="",$O3905=""),"",$O3905/$J3905)</f>
        <v/>
      </c>
      <c r="U3905" s="6" t="inlineStr">
        <is>
          <t>Concluído</t>
        </is>
      </c>
      <c r="V3905" s="6" t="n"/>
      <c r="W3905" s="6" t="n"/>
      <c r="X3905" s="6" t="n"/>
      <c r="Y3905" s="6" t="n"/>
      <c r="Z3905" s="6" t="n"/>
      <c r="AA3905" s="5" t="n"/>
      <c r="AB3905" s="6">
        <f>B3905&amp;"|"&amp;I3905</f>
        <v/>
      </c>
      <c r="AC3905">
        <f>IF($B3905="","","|"&amp;SUBSTITUTE(TRIM(SUBSTITUTE(SUBSTITUTE(SUBSTITUTE(SUBSTITUTE(SUBSTITUTE(SUBSTITUTE(SUBSTITUTE(SUBSTITUTE(SUBSTITUTE(SUBSTITUTE(SUBSTITUTE(SUBSTITUTE(SUBSTITUTE(SUBSTITUTE(TRIM($B3905&amp;""),CHAR(10)," "),CHAR(13)," "),"."," "),";"," "),","," "),"/"," "),"+"," "),"-"," "),"  "," "),"  "," "),"  "," "),"  "," "),"  "," "),"  "," "))," ","|")&amp;"|")</f>
        <v/>
      </c>
      <c r="AD3905">
        <f>TRIM($I3905&amp;"")</f>
        <v/>
      </c>
    </row>
    <row r="3906" ht="36" customHeight="1">
      <c r="A3906" s="14" t="n">
        <v>46233</v>
      </c>
      <c r="B3906" s="6" t="inlineStr">
        <is>
          <t>10297</t>
        </is>
      </c>
      <c r="C3906" s="6" t="inlineStr">
        <is>
          <t>M/C 0803 (MARROM)</t>
        </is>
      </c>
      <c r="D3906" s="6" t="inlineStr">
        <is>
          <t>49 COLA DE ESPUMA</t>
        </is>
      </c>
      <c r="E3906" s="6" t="n">
        <v>30001235</v>
      </c>
      <c r="F3906" s="6" t="inlineStr">
        <is>
          <t>ENCOSTO 680X430X20 D20</t>
        </is>
      </c>
      <c r="G3906" s="6" t="inlineStr">
        <is>
          <t>49 COLA DE ESPUMA</t>
        </is>
      </c>
      <c r="H3906" s="6" t="inlineStr">
        <is>
          <t>49 COLA DE ESPUMA</t>
        </is>
      </c>
      <c r="I3906" s="4" t="inlineStr">
        <is>
          <t>49 COLA DE ESPUMA</t>
        </is>
      </c>
      <c r="J3906" s="4" t="n">
        <v>148</v>
      </c>
      <c r="K3906" s="6" t="n"/>
      <c r="L3906" s="6" t="n"/>
      <c r="M3906" s="6" t="n"/>
      <c r="N3906" s="6" t="n">
        <v>46232</v>
      </c>
      <c r="O3906" s="6" t="n">
        <v>148</v>
      </c>
      <c r="P3906" s="6" t="n"/>
      <c r="Q3906" s="6" t="n"/>
      <c r="R3906" s="6" t="n"/>
      <c r="S3906" s="6" t="n"/>
      <c r="T3906" s="6">
        <f>IF(OR($J3906="",$O3906=""),"",$O3906/$J3906)</f>
        <v/>
      </c>
      <c r="U3906" s="6" t="inlineStr">
        <is>
          <t>Concluído</t>
        </is>
      </c>
      <c r="V3906" s="6" t="n"/>
      <c r="W3906" s="6" t="n"/>
      <c r="X3906" s="6" t="n"/>
      <c r="Y3906" s="6" t="n"/>
      <c r="Z3906" s="6" t="n"/>
      <c r="AA3906" s="5" t="n"/>
      <c r="AB3906" s="6">
        <f>B3906&amp;"|"&amp;I3906</f>
        <v/>
      </c>
      <c r="AC3906">
        <f>IF($B3906="","","|"&amp;SUBSTITUTE(TRIM(SUBSTITUTE(SUBSTITUTE(SUBSTITUTE(SUBSTITUTE(SUBSTITUTE(SUBSTITUTE(SUBSTITUTE(SUBSTITUTE(SUBSTITUTE(SUBSTITUTE(SUBSTITUTE(SUBSTITUTE(SUBSTITUTE(SUBSTITUTE(TRIM($B3906&amp;""),CHAR(10)," "),CHAR(13)," "),"."," "),";"," "),","," "),"/"," "),"+"," "),"-"," "),"  "," "),"  "," "),"  "," "),"  "," "),"  "," "),"  "," "))," ","|")&amp;"|")</f>
        <v/>
      </c>
      <c r="AD3906">
        <f>TRIM($I3906&amp;"")</f>
        <v/>
      </c>
    </row>
    <row r="3907" ht="36" customHeight="1">
      <c r="A3907" s="14" t="n">
        <v>46233</v>
      </c>
      <c r="B3907" s="6" t="inlineStr">
        <is>
          <t>10297</t>
        </is>
      </c>
      <c r="C3907" s="6" t="inlineStr">
        <is>
          <t>M/C 0803 (MARROM)</t>
        </is>
      </c>
      <c r="D3907" s="6" t="inlineStr">
        <is>
          <t>49 COLA DE ESPUMA</t>
        </is>
      </c>
      <c r="E3907" s="6" t="n">
        <v>30008105</v>
      </c>
      <c r="F3907" s="6" t="inlineStr">
        <is>
          <t>ENCOSTO TAPECADO CAD. CORDOBA</t>
        </is>
      </c>
      <c r="G3907" s="6" t="inlineStr">
        <is>
          <t>49 COLA DE ESPUMA</t>
        </is>
      </c>
      <c r="H3907" s="6" t="inlineStr">
        <is>
          <t>49 COLA DE ESPUMA</t>
        </is>
      </c>
      <c r="I3907" s="4" t="inlineStr">
        <is>
          <t>49 COLA DE ESPUMA</t>
        </is>
      </c>
      <c r="J3907" s="4" t="n">
        <v>16</v>
      </c>
      <c r="K3907" s="6" t="n"/>
      <c r="L3907" s="6" t="n"/>
      <c r="M3907" s="6" t="n"/>
      <c r="N3907" s="6" t="n">
        <v>46230</v>
      </c>
      <c r="O3907" s="6" t="n">
        <v>16</v>
      </c>
      <c r="P3907" s="6" t="n"/>
      <c r="Q3907" s="6" t="n"/>
      <c r="R3907" s="6" t="n"/>
      <c r="S3907" s="6" t="n"/>
      <c r="T3907" s="6">
        <f>IF(OR($J3907="",$O3907=""),"",$O3907/$J3907)</f>
        <v/>
      </c>
      <c r="U3907" s="6" t="inlineStr">
        <is>
          <t>Concluído</t>
        </is>
      </c>
      <c r="V3907" s="6" t="n"/>
      <c r="W3907" s="6" t="n"/>
      <c r="X3907" s="6" t="n"/>
      <c r="Y3907" s="6" t="n"/>
      <c r="Z3907" s="6" t="n"/>
      <c r="AA3907" s="5" t="n"/>
      <c r="AB3907" s="6">
        <f>B3907&amp;"|"&amp;I3907</f>
        <v/>
      </c>
      <c r="AC3907">
        <f>IF($B3907="","","|"&amp;SUBSTITUTE(TRIM(SUBSTITUTE(SUBSTITUTE(SUBSTITUTE(SUBSTITUTE(SUBSTITUTE(SUBSTITUTE(SUBSTITUTE(SUBSTITUTE(SUBSTITUTE(SUBSTITUTE(SUBSTITUTE(SUBSTITUTE(SUBSTITUTE(SUBSTITUTE(TRIM($B3907&amp;""),CHAR(10)," "),CHAR(13)," "),"."," "),";"," "),","," "),"/"," "),"+"," "),"-"," "),"  "," "),"  "," "),"  "," "),"  "," "),"  "," "),"  "," "))," ","|")&amp;"|")</f>
        <v/>
      </c>
      <c r="AD3907">
        <f>TRIM($I3907&amp;"")</f>
        <v/>
      </c>
    </row>
    <row r="3908" ht="36" customHeight="1">
      <c r="A3908" s="14" t="n">
        <v>46233</v>
      </c>
      <c r="B3908" s="6" t="inlineStr">
        <is>
          <t>10297</t>
        </is>
      </c>
      <c r="C3908" s="6" t="inlineStr">
        <is>
          <t>M/C 0803 (MARROM)</t>
        </is>
      </c>
      <c r="D3908" s="6" t="inlineStr">
        <is>
          <t>49 COLA DE ESPUMA</t>
        </is>
      </c>
      <c r="E3908" s="6" t="n">
        <v>30004807</v>
      </c>
      <c r="F3908" s="6" t="inlineStr">
        <is>
          <t>ASSENTO ESTOFADO - CAD SANTIAGO</t>
        </is>
      </c>
      <c r="G3908" s="6" t="inlineStr">
        <is>
          <t>49 COLA DE ESPUMA</t>
        </is>
      </c>
      <c r="H3908" s="6" t="inlineStr">
        <is>
          <t>49 COLA DE ESPUMA</t>
        </is>
      </c>
      <c r="I3908" s="4" t="inlineStr">
        <is>
          <t>49 COLA DE ESPUMA</t>
        </is>
      </c>
      <c r="J3908" s="4" t="n">
        <v>678</v>
      </c>
      <c r="K3908" s="6" t="n"/>
      <c r="L3908" s="6" t="n"/>
      <c r="M3908" s="6" t="n"/>
      <c r="N3908" s="6" t="n">
        <v>46227</v>
      </c>
      <c r="O3908" s="6" t="n">
        <v>678</v>
      </c>
      <c r="P3908" s="6" t="n"/>
      <c r="Q3908" s="6" t="n"/>
      <c r="R3908" s="6" t="n"/>
      <c r="S3908" s="6" t="n"/>
      <c r="T3908" s="6">
        <f>IF(OR($J3908="",$O3908=""),"",$O3908/$J3908)</f>
        <v/>
      </c>
      <c r="U3908" s="6" t="inlineStr">
        <is>
          <t>Concluído</t>
        </is>
      </c>
      <c r="V3908" s="6" t="n"/>
      <c r="W3908" s="6" t="n"/>
      <c r="X3908" s="6" t="n"/>
      <c r="Y3908" s="6" t="n"/>
      <c r="Z3908" s="6" t="n"/>
      <c r="AA3908" s="5" t="n"/>
      <c r="AB3908" s="6">
        <f>B3908&amp;"|"&amp;I3908</f>
        <v/>
      </c>
      <c r="AC3908">
        <f>IF($B3908="","","|"&amp;SUBSTITUTE(TRIM(SUBSTITUTE(SUBSTITUTE(SUBSTITUTE(SUBSTITUTE(SUBSTITUTE(SUBSTITUTE(SUBSTITUTE(SUBSTITUTE(SUBSTITUTE(SUBSTITUTE(SUBSTITUTE(SUBSTITUTE(SUBSTITUTE(SUBSTITUTE(TRIM($B3908&amp;""),CHAR(10)," "),CHAR(13)," "),"."," "),";"," "),","," "),"/"," "),"+"," "),"-"," "),"  "," "),"  "," "),"  "," "),"  "," "),"  "," "),"  "," "))," ","|")&amp;"|")</f>
        <v/>
      </c>
      <c r="AD3908">
        <f>TRIM($I3908&amp;"")</f>
        <v/>
      </c>
    </row>
    <row r="3909" ht="36" customHeight="1">
      <c r="A3909" s="14" t="n">
        <v>46233</v>
      </c>
      <c r="B3909" s="6" t="inlineStr">
        <is>
          <t>10297</t>
        </is>
      </c>
      <c r="C3909" s="6" t="inlineStr">
        <is>
          <t>M/C 0803 (MARROM)</t>
        </is>
      </c>
      <c r="D3909" s="6" t="inlineStr">
        <is>
          <t>49 COLA DE ESPUMA</t>
        </is>
      </c>
      <c r="E3909" s="6" t="n">
        <v>30006805</v>
      </c>
      <c r="F3909" s="6" t="inlineStr">
        <is>
          <t>LATERAL ENCOSTO 610X90X10 D13 - CAD GENOVA</t>
        </is>
      </c>
      <c r="G3909" s="6" t="inlineStr">
        <is>
          <t>49 COLA DE ESPUMA</t>
        </is>
      </c>
      <c r="H3909" s="6" t="inlineStr">
        <is>
          <t>49 COLA DE ESPUMA</t>
        </is>
      </c>
      <c r="I3909" s="4" t="inlineStr">
        <is>
          <t>49 COLA DE ESPUMA</t>
        </is>
      </c>
      <c r="J3909" s="4" t="n">
        <v>200</v>
      </c>
      <c r="K3909" s="6" t="n"/>
      <c r="L3909" s="6" t="n"/>
      <c r="M3909" s="6" t="n"/>
      <c r="N3909" s="6" t="n">
        <v>46232</v>
      </c>
      <c r="O3909" s="6" t="n">
        <v>200</v>
      </c>
      <c r="P3909" s="6" t="n"/>
      <c r="Q3909" s="6" t="n"/>
      <c r="R3909" s="6" t="n"/>
      <c r="S3909" s="6" t="n"/>
      <c r="T3909" s="6">
        <f>IF(OR($J3909="",$O3909=""),"",$O3909/$J3909)</f>
        <v/>
      </c>
      <c r="U3909" s="6" t="inlineStr">
        <is>
          <t>Concluído</t>
        </is>
      </c>
      <c r="V3909" s="6" t="n"/>
      <c r="W3909" s="6" t="n"/>
      <c r="X3909" s="6" t="n"/>
      <c r="Y3909" s="6" t="n"/>
      <c r="Z3909" s="6" t="n"/>
      <c r="AA3909" s="5" t="n"/>
      <c r="AB3909" s="6">
        <f>B3909&amp;"|"&amp;I3909</f>
        <v/>
      </c>
      <c r="AC3909">
        <f>IF($B3909="","","|"&amp;SUBSTITUTE(TRIM(SUBSTITUTE(SUBSTITUTE(SUBSTITUTE(SUBSTITUTE(SUBSTITUTE(SUBSTITUTE(SUBSTITUTE(SUBSTITUTE(SUBSTITUTE(SUBSTITUTE(SUBSTITUTE(SUBSTITUTE(SUBSTITUTE(SUBSTITUTE(TRIM($B3909&amp;""),CHAR(10)," "),CHAR(13)," "),"."," "),";"," "),","," "),"/"," "),"+"," "),"-"," "),"  "," "),"  "," "),"  "," "),"  "," "),"  "," "),"  "," "))," ","|")&amp;"|")</f>
        <v/>
      </c>
      <c r="AD3909">
        <f>TRIM($I3909&amp;"")</f>
        <v/>
      </c>
    </row>
    <row r="3910" ht="36" customHeight="1">
      <c r="A3910" s="14" t="n">
        <v>46233</v>
      </c>
      <c r="B3910" s="6" t="inlineStr">
        <is>
          <t>10297</t>
        </is>
      </c>
      <c r="C3910" s="6" t="inlineStr">
        <is>
          <t>M/C 0803 (MARROM)</t>
        </is>
      </c>
      <c r="D3910" s="6" t="inlineStr">
        <is>
          <t>49 COLA DE ESPUMA</t>
        </is>
      </c>
      <c r="E3910" s="6" t="n">
        <v>30006806</v>
      </c>
      <c r="F3910" s="6" t="inlineStr">
        <is>
          <t>ENCOSTO ESTOFADO - CADEIRA GENOVA</t>
        </is>
      </c>
      <c r="G3910" s="6" t="inlineStr">
        <is>
          <t>49 COLA DE ESPUMA</t>
        </is>
      </c>
      <c r="H3910" s="6" t="inlineStr">
        <is>
          <t>49 COLA DE ESPUMA</t>
        </is>
      </c>
      <c r="I3910" s="4" t="inlineStr">
        <is>
          <t>49 COLA DE ESPUMA</t>
        </is>
      </c>
      <c r="J3910" s="4" t="n">
        <v>100</v>
      </c>
      <c r="K3910" s="6" t="n"/>
      <c r="L3910" s="6" t="n"/>
      <c r="M3910" s="6" t="n"/>
      <c r="N3910" s="6" t="n">
        <v>46232</v>
      </c>
      <c r="O3910" s="6" t="n">
        <v>100</v>
      </c>
      <c r="P3910" s="6" t="n"/>
      <c r="Q3910" s="6" t="n"/>
      <c r="R3910" s="6" t="n"/>
      <c r="S3910" s="6" t="n"/>
      <c r="T3910" s="6">
        <f>IF(OR($J3910="",$O3910=""),"",$O3910/$J3910)</f>
        <v/>
      </c>
      <c r="U3910" s="6" t="inlineStr">
        <is>
          <t>Concluído</t>
        </is>
      </c>
      <c r="V3910" s="6" t="n"/>
      <c r="W3910" s="6" t="n"/>
      <c r="X3910" s="6" t="n"/>
      <c r="Y3910" s="6" t="n"/>
      <c r="Z3910" s="6" t="n"/>
      <c r="AA3910" s="5" t="n"/>
      <c r="AB3910" s="6">
        <f>B3910&amp;"|"&amp;I3910</f>
        <v/>
      </c>
      <c r="AC3910">
        <f>IF($B3910="","","|"&amp;SUBSTITUTE(TRIM(SUBSTITUTE(SUBSTITUTE(SUBSTITUTE(SUBSTITUTE(SUBSTITUTE(SUBSTITUTE(SUBSTITUTE(SUBSTITUTE(SUBSTITUTE(SUBSTITUTE(SUBSTITUTE(SUBSTITUTE(SUBSTITUTE(SUBSTITUTE(TRIM($B3910&amp;""),CHAR(10)," "),CHAR(13)," "),"."," "),";"," "),","," "),"/"," "),"+"," "),"-"," "),"  "," "),"  "," "),"  "," "),"  "," "),"  "," "),"  "," "))," ","|")&amp;"|")</f>
        <v/>
      </c>
      <c r="AD3910">
        <f>TRIM($I3910&amp;"")</f>
        <v/>
      </c>
    </row>
    <row r="3911" ht="36" customHeight="1">
      <c r="A3911" s="14" t="n">
        <v>46233</v>
      </c>
      <c r="B3911" s="6" t="inlineStr">
        <is>
          <t>10297</t>
        </is>
      </c>
      <c r="C3911" s="6" t="inlineStr">
        <is>
          <t>M/C 0803 (MARROM)</t>
        </is>
      </c>
      <c r="D3911" s="6" t="inlineStr">
        <is>
          <t>49 COLA DE ESPUMA</t>
        </is>
      </c>
      <c r="E3911" s="6" t="n">
        <v>30008106</v>
      </c>
      <c r="F3911" s="6" t="inlineStr">
        <is>
          <t>ASSENTO ESTOFADO - CADEIRA CORDOBA</t>
        </is>
      </c>
      <c r="G3911" s="6" t="inlineStr">
        <is>
          <t>49 COLA DE ESPUMA</t>
        </is>
      </c>
      <c r="H3911" s="6" t="inlineStr">
        <is>
          <t>49 COLA DE ESPUMA</t>
        </is>
      </c>
      <c r="I3911" s="4" t="inlineStr">
        <is>
          <t>49 COLA DE ESPUMA</t>
        </is>
      </c>
      <c r="J3911" s="4" t="n">
        <v>16</v>
      </c>
      <c r="K3911" s="6" t="n"/>
      <c r="L3911" s="6" t="n"/>
      <c r="M3911" s="6" t="n"/>
      <c r="N3911" s="6" t="n">
        <v>46227</v>
      </c>
      <c r="O3911" s="6" t="n">
        <v>16</v>
      </c>
      <c r="P3911" s="6" t="n"/>
      <c r="Q3911" s="6" t="n"/>
      <c r="R3911" s="6" t="n"/>
      <c r="S3911" s="6" t="n"/>
      <c r="T3911" s="6">
        <f>IF(OR($J3911="",$O3911=""),"",$O3911/$J3911)</f>
        <v/>
      </c>
      <c r="U3911" s="6" t="inlineStr">
        <is>
          <t>Concluído</t>
        </is>
      </c>
      <c r="V3911" s="6" t="n"/>
      <c r="W3911" s="6" t="n"/>
      <c r="X3911" s="6" t="n"/>
      <c r="Y3911" s="6" t="n"/>
      <c r="Z3911" s="6" t="n"/>
      <c r="AA3911" s="5" t="n"/>
      <c r="AB3911" s="6">
        <f>B3911&amp;"|"&amp;I3911</f>
        <v/>
      </c>
      <c r="AC3911">
        <f>IF($B3911="","","|"&amp;SUBSTITUTE(TRIM(SUBSTITUTE(SUBSTITUTE(SUBSTITUTE(SUBSTITUTE(SUBSTITUTE(SUBSTITUTE(SUBSTITUTE(SUBSTITUTE(SUBSTITUTE(SUBSTITUTE(SUBSTITUTE(SUBSTITUTE(SUBSTITUTE(SUBSTITUTE(TRIM($B3911&amp;""),CHAR(10)," "),CHAR(13)," "),"."," "),";"," "),","," "),"/"," "),"+"," "),"-"," "),"  "," "),"  "," "),"  "," "),"  "," "),"  "," "),"  "," "))," ","|")&amp;"|")</f>
        <v/>
      </c>
      <c r="AD3911">
        <f>TRIM($I3911&amp;"")</f>
        <v/>
      </c>
    </row>
    <row r="3912" ht="36" customHeight="1">
      <c r="A3912" s="14" t="n">
        <v>46232</v>
      </c>
      <c r="B3912" s="6" t="inlineStr">
        <is>
          <t>10297</t>
        </is>
      </c>
      <c r="C3912" s="6" t="inlineStr">
        <is>
          <t>M/C 0803 (MARROM)</t>
        </is>
      </c>
      <c r="D3912" s="6" t="inlineStr">
        <is>
          <t>9 COLADEIRAS</t>
        </is>
      </c>
      <c r="E3912" s="6" t="n">
        <v>20014305</v>
      </c>
      <c r="F3912" s="6" t="inlineStr">
        <is>
          <t>(1) TAMPO 1202X802X12 MDP - MESA DAKAR/MIAMI 1,20</t>
        </is>
      </c>
      <c r="G3912" s="6" t="inlineStr">
        <is>
          <t>9 COLADEIRAS</t>
        </is>
      </c>
      <c r="H3912" s="6" t="inlineStr">
        <is>
          <t>9 COLADEIRAS</t>
        </is>
      </c>
      <c r="I3912" s="4" t="inlineStr">
        <is>
          <t>9 COLADEIRAS</t>
        </is>
      </c>
      <c r="J3912" s="4" t="n">
        <v>8</v>
      </c>
      <c r="K3912" s="6" t="n"/>
      <c r="L3912" s="6" t="n"/>
      <c r="M3912" s="6" t="n"/>
      <c r="N3912" s="6" t="n">
        <v>46227</v>
      </c>
      <c r="O3912" s="6" t="n">
        <v>8</v>
      </c>
      <c r="P3912" s="6" t="n"/>
      <c r="Q3912" s="6" t="n"/>
      <c r="R3912" s="6" t="n"/>
      <c r="S3912" s="6" t="n"/>
      <c r="T3912" s="6">
        <f>IF(OR($J3912="",$O3912=""),"",$O3912/$J3912)</f>
        <v/>
      </c>
      <c r="U3912" s="6" t="inlineStr">
        <is>
          <t>Concluído</t>
        </is>
      </c>
      <c r="V3912" s="6" t="n"/>
      <c r="W3912" s="6" t="n"/>
      <c r="X3912" s="6" t="n"/>
      <c r="Y3912" s="6" t="n"/>
      <c r="Z3912" s="6" t="n"/>
      <c r="AA3912" s="5" t="n"/>
      <c r="AB3912" s="6">
        <f>B3912&amp;"|"&amp;I3912</f>
        <v/>
      </c>
      <c r="AC3912">
        <f>IF($B3912="","","|"&amp;SUBSTITUTE(TRIM(SUBSTITUTE(SUBSTITUTE(SUBSTITUTE(SUBSTITUTE(SUBSTITUTE(SUBSTITUTE(SUBSTITUTE(SUBSTITUTE(SUBSTITUTE(SUBSTITUTE(SUBSTITUTE(SUBSTITUTE(SUBSTITUTE(SUBSTITUTE(TRIM($B3912&amp;""),CHAR(10)," "),CHAR(13)," "),"."," "),";"," "),","," "),"/"," "),"+"," "),"-"," "),"  "," "),"  "," "),"  "," "),"  "," "),"  "," "),"  "," "))," ","|")&amp;"|")</f>
        <v/>
      </c>
      <c r="AD3912">
        <f>TRIM($I3912&amp;"")</f>
        <v/>
      </c>
    </row>
    <row r="3913" ht="36" customHeight="1">
      <c r="A3913" s="14" t="n">
        <v>46232</v>
      </c>
      <c r="B3913" s="6" t="inlineStr">
        <is>
          <t>10297</t>
        </is>
      </c>
      <c r="C3913" s="6" t="inlineStr">
        <is>
          <t>M/C 0803 (MARROM)</t>
        </is>
      </c>
      <c r="D3913" s="6" t="inlineStr">
        <is>
          <t>9 COLADEIRAS</t>
        </is>
      </c>
      <c r="E3913" s="6" t="n">
        <v>30080004</v>
      </c>
      <c r="F3913" s="6" t="inlineStr">
        <is>
          <t>(6)TRAV. MAIOR 1320X65 (135)X15 MDP-AMST.1,36X1,36</t>
        </is>
      </c>
      <c r="G3913" s="6" t="inlineStr">
        <is>
          <t>9 COLADEIRAS</t>
        </is>
      </c>
      <c r="H3913" s="6" t="inlineStr">
        <is>
          <t>9 COLADEIRAS</t>
        </is>
      </c>
      <c r="I3913" s="4" t="inlineStr">
        <is>
          <t>9 COLADEIRAS</t>
        </is>
      </c>
      <c r="J3913" s="4" t="n">
        <v>2</v>
      </c>
      <c r="K3913" s="6" t="n"/>
      <c r="L3913" s="6" t="n"/>
      <c r="M3913" s="6" t="n"/>
      <c r="N3913" s="6" t="n">
        <v>46227</v>
      </c>
      <c r="O3913" s="6" t="n">
        <v>2</v>
      </c>
      <c r="P3913" s="6" t="n"/>
      <c r="Q3913" s="6" t="n"/>
      <c r="R3913" s="6" t="n"/>
      <c r="S3913" s="6" t="n"/>
      <c r="T3913" s="6">
        <f>IF(OR($J3913="",$O3913=""),"",$O3913/$J3913)</f>
        <v/>
      </c>
      <c r="U3913" s="6" t="inlineStr">
        <is>
          <t>Concluído</t>
        </is>
      </c>
      <c r="V3913" s="6" t="n"/>
      <c r="W3913" s="6" t="n"/>
      <c r="X3913" s="6" t="n"/>
      <c r="Y3913" s="6" t="n"/>
      <c r="Z3913" s="6" t="n"/>
      <c r="AA3913" s="5" t="n"/>
      <c r="AB3913" s="6">
        <f>B3913&amp;"|"&amp;I3913</f>
        <v/>
      </c>
      <c r="AC3913">
        <f>IF($B3913="","","|"&amp;SUBSTITUTE(TRIM(SUBSTITUTE(SUBSTITUTE(SUBSTITUTE(SUBSTITUTE(SUBSTITUTE(SUBSTITUTE(SUBSTITUTE(SUBSTITUTE(SUBSTITUTE(SUBSTITUTE(SUBSTITUTE(SUBSTITUTE(SUBSTITUTE(SUBSTITUTE(TRIM($B3913&amp;""),CHAR(10)," "),CHAR(13)," "),"."," "),";"," "),","," "),"/"," "),"+"," "),"-"," "),"  "," "),"  "," "),"  "," "),"  "," "),"  "," "),"  "," "))," ","|")&amp;"|")</f>
        <v/>
      </c>
      <c r="AD3913">
        <f>TRIM($I3913&amp;"")</f>
        <v/>
      </c>
    </row>
    <row r="3914" ht="36" customHeight="1">
      <c r="A3914" s="14" t="n">
        <v>46232</v>
      </c>
      <c r="B3914" s="6" t="inlineStr">
        <is>
          <t>10297</t>
        </is>
      </c>
      <c r="C3914" s="6" t="inlineStr">
        <is>
          <t>M/C 0803 (MARROM)</t>
        </is>
      </c>
      <c r="D3914" s="6" t="inlineStr">
        <is>
          <t>9 COLADEIRAS</t>
        </is>
      </c>
      <c r="E3914" s="6" t="n">
        <v>30080005</v>
      </c>
      <c r="F3914" s="6" t="inlineStr">
        <is>
          <t>(5) TRAV. MENOR1190X65X15 MDP-MESA AMST.1,36X1,36</t>
        </is>
      </c>
      <c r="G3914" s="6" t="inlineStr">
        <is>
          <t>9 COLADEIRAS</t>
        </is>
      </c>
      <c r="H3914" s="6" t="inlineStr">
        <is>
          <t>9 COLADEIRAS</t>
        </is>
      </c>
      <c r="I3914" s="4" t="inlineStr">
        <is>
          <t>9 COLADEIRAS</t>
        </is>
      </c>
      <c r="J3914" s="4" t="n">
        <v>2</v>
      </c>
      <c r="K3914" s="6" t="n"/>
      <c r="L3914" s="6" t="n"/>
      <c r="M3914" s="6" t="n"/>
      <c r="N3914" s="6" t="n">
        <v>46227</v>
      </c>
      <c r="O3914" s="6" t="n">
        <v>2</v>
      </c>
      <c r="P3914" s="6" t="n"/>
      <c r="Q3914" s="6" t="n"/>
      <c r="R3914" s="6" t="n"/>
      <c r="S3914" s="6" t="n"/>
      <c r="T3914" s="6">
        <f>IF(OR($J3914="",$O3914=""),"",$O3914/$J3914)</f>
        <v/>
      </c>
      <c r="U3914" s="6" t="inlineStr">
        <is>
          <t>Concluído</t>
        </is>
      </c>
      <c r="V3914" s="6" t="n"/>
      <c r="W3914" s="6" t="n"/>
      <c r="X3914" s="6" t="n"/>
      <c r="Y3914" s="6" t="n"/>
      <c r="Z3914" s="6" t="n"/>
      <c r="AA3914" s="5" t="n"/>
      <c r="AB3914" s="6">
        <f>B3914&amp;"|"&amp;I3914</f>
        <v/>
      </c>
      <c r="AC3914">
        <f>IF($B3914="","","|"&amp;SUBSTITUTE(TRIM(SUBSTITUTE(SUBSTITUTE(SUBSTITUTE(SUBSTITUTE(SUBSTITUTE(SUBSTITUTE(SUBSTITUTE(SUBSTITUTE(SUBSTITUTE(SUBSTITUTE(SUBSTITUTE(SUBSTITUTE(SUBSTITUTE(SUBSTITUTE(TRIM($B3914&amp;""),CHAR(10)," "),CHAR(13)," "),"."," "),";"," "),","," "),"/"," "),"+"," "),"-"," "),"  "," "),"  "," "),"  "," "),"  "," "),"  "," "),"  "," "))," ","|")&amp;"|")</f>
        <v/>
      </c>
      <c r="AD3914">
        <f>TRIM($I3914&amp;"")</f>
        <v/>
      </c>
    </row>
    <row r="3915" ht="36" customHeight="1">
      <c r="A3915" s="14" t="n">
        <v>46232</v>
      </c>
      <c r="B3915" s="6" t="inlineStr">
        <is>
          <t>10297</t>
        </is>
      </c>
      <c r="C3915" s="6" t="inlineStr">
        <is>
          <t>M/C 0803 (MARROM)</t>
        </is>
      </c>
      <c r="D3915" s="6" t="inlineStr">
        <is>
          <t>9 COLADEIRAS</t>
        </is>
      </c>
      <c r="E3915" s="6" t="n">
        <v>20019005</v>
      </c>
      <c r="F3915" s="6" t="inlineStr">
        <is>
          <t>RIPA 751X70X12 MDF - MESA SANTIAGO</t>
        </is>
      </c>
      <c r="G3915" s="6" t="inlineStr">
        <is>
          <t>9 COLADEIRAS</t>
        </is>
      </c>
      <c r="H3915" s="6" t="inlineStr">
        <is>
          <t>9 COLADEIRAS</t>
        </is>
      </c>
      <c r="I3915" s="4" t="inlineStr">
        <is>
          <t>9 COLADEIRAS</t>
        </is>
      </c>
      <c r="J3915" s="4" t="n">
        <v>124</v>
      </c>
      <c r="K3915" s="6" t="n"/>
      <c r="L3915" s="6" t="n"/>
      <c r="M3915" s="6" t="n"/>
      <c r="N3915" s="6" t="n">
        <v>46226</v>
      </c>
      <c r="O3915" s="6" t="n">
        <v>124</v>
      </c>
      <c r="P3915" s="6" t="n"/>
      <c r="Q3915" s="6" t="n"/>
      <c r="R3915" s="6" t="n"/>
      <c r="S3915" s="6" t="n"/>
      <c r="T3915" s="6">
        <f>IF(OR($J3915="",$O3915=""),"",$O3915/$J3915)</f>
        <v/>
      </c>
      <c r="U3915" s="6" t="inlineStr">
        <is>
          <t>Concluído</t>
        </is>
      </c>
      <c r="V3915" s="6" t="n"/>
      <c r="W3915" s="6" t="n"/>
      <c r="X3915" s="6" t="n"/>
      <c r="Y3915" s="6" t="n"/>
      <c r="Z3915" s="6" t="n"/>
      <c r="AA3915" s="5" t="n"/>
      <c r="AB3915" s="6">
        <f>B3915&amp;"|"&amp;I3915</f>
        <v/>
      </c>
      <c r="AC3915">
        <f>IF($B3915="","","|"&amp;SUBSTITUTE(TRIM(SUBSTITUTE(SUBSTITUTE(SUBSTITUTE(SUBSTITUTE(SUBSTITUTE(SUBSTITUTE(SUBSTITUTE(SUBSTITUTE(SUBSTITUTE(SUBSTITUTE(SUBSTITUTE(SUBSTITUTE(SUBSTITUTE(SUBSTITUTE(TRIM($B3915&amp;""),CHAR(10)," "),CHAR(13)," "),"."," "),";"," "),","," "),"/"," "),"+"," "),"-"," "),"  "," "),"  "," "),"  "," "),"  "," "),"  "," "),"  "," "))," ","|")&amp;"|")</f>
        <v/>
      </c>
      <c r="AD3915">
        <f>TRIM($I3915&amp;"")</f>
        <v/>
      </c>
    </row>
    <row r="3916" ht="36" customHeight="1">
      <c r="A3916" s="14" t="n">
        <v>46232</v>
      </c>
      <c r="B3916" s="6" t="inlineStr">
        <is>
          <t>10297</t>
        </is>
      </c>
      <c r="C3916" s="6" t="inlineStr">
        <is>
          <t>M/C 0803 (MARROM)</t>
        </is>
      </c>
      <c r="D3916" s="6" t="inlineStr">
        <is>
          <t>9 COLADEIRAS</t>
        </is>
      </c>
      <c r="E3916" s="6" t="n">
        <v>20019603</v>
      </c>
      <c r="F3916" s="6" t="inlineStr">
        <is>
          <t>(3) BASE 572X572X12 MDF - MESA SANTIAGO 1,36</t>
        </is>
      </c>
      <c r="G3916" s="6" t="inlineStr">
        <is>
          <t>9 COLADEIRAS</t>
        </is>
      </c>
      <c r="H3916" s="6" t="inlineStr">
        <is>
          <t>9 COLADEIRAS</t>
        </is>
      </c>
      <c r="I3916" s="4" t="inlineStr">
        <is>
          <t>9 COLADEIRAS</t>
        </is>
      </c>
      <c r="J3916" s="4" t="n">
        <v>7</v>
      </c>
      <c r="K3916" s="6" t="n"/>
      <c r="L3916" s="6" t="n"/>
      <c r="M3916" s="6" t="n"/>
      <c r="N3916" s="6" t="n">
        <v>46227</v>
      </c>
      <c r="O3916" s="6" t="n">
        <v>7</v>
      </c>
      <c r="P3916" s="6" t="n"/>
      <c r="Q3916" s="6" t="n"/>
      <c r="R3916" s="6" t="n"/>
      <c r="S3916" s="6" t="n"/>
      <c r="T3916" s="6">
        <f>IF(OR($J3916="",$O3916=""),"",$O3916/$J3916)</f>
        <v/>
      </c>
      <c r="U3916" s="6" t="inlineStr">
        <is>
          <t>Concluído</t>
        </is>
      </c>
      <c r="V3916" s="6" t="n"/>
      <c r="W3916" s="6" t="n"/>
      <c r="X3916" s="6" t="n"/>
      <c r="Y3916" s="6" t="n"/>
      <c r="Z3916" s="6" t="n"/>
      <c r="AA3916" s="5" t="n"/>
      <c r="AB3916" s="6">
        <f>B3916&amp;"|"&amp;I3916</f>
        <v/>
      </c>
      <c r="AC3916">
        <f>IF($B3916="","","|"&amp;SUBSTITUTE(TRIM(SUBSTITUTE(SUBSTITUTE(SUBSTITUTE(SUBSTITUTE(SUBSTITUTE(SUBSTITUTE(SUBSTITUTE(SUBSTITUTE(SUBSTITUTE(SUBSTITUTE(SUBSTITUTE(SUBSTITUTE(SUBSTITUTE(SUBSTITUTE(TRIM($B3916&amp;""),CHAR(10)," "),CHAR(13)," "),"."," "),";"," "),","," "),"/"," "),"+"," "),"-"," "),"  "," "),"  "," "),"  "," "),"  "," "),"  "," "),"  "," "))," ","|")&amp;"|")</f>
        <v/>
      </c>
      <c r="AD3916">
        <f>TRIM($I3916&amp;"")</f>
        <v/>
      </c>
    </row>
    <row r="3917" ht="36" customHeight="1">
      <c r="A3917" s="14" t="n">
        <v>46232</v>
      </c>
      <c r="B3917" s="6" t="inlineStr">
        <is>
          <t>10297</t>
        </is>
      </c>
      <c r="C3917" s="6" t="inlineStr">
        <is>
          <t>M/C 0803 (MARROM)</t>
        </is>
      </c>
      <c r="D3917" s="6" t="inlineStr">
        <is>
          <t>9 COLADEIRAS</t>
        </is>
      </c>
      <c r="E3917" s="6" t="n">
        <v>20019606</v>
      </c>
      <c r="F3917" s="6" t="inlineStr">
        <is>
          <t>(1-6) LATERAL RIPADA - MESA SANTIAGO 1,36</t>
        </is>
      </c>
      <c r="G3917" s="6" t="inlineStr">
        <is>
          <t>9 COLADEIRAS</t>
        </is>
      </c>
      <c r="H3917" s="6" t="inlineStr">
        <is>
          <t>9 COLADEIRAS</t>
        </is>
      </c>
      <c r="I3917" s="4" t="inlineStr">
        <is>
          <t>9 COLADEIRAS</t>
        </is>
      </c>
      <c r="J3917" s="4" t="n">
        <v>14</v>
      </c>
      <c r="K3917" s="6" t="n"/>
      <c r="L3917" s="6" t="n"/>
      <c r="M3917" s="6" t="n"/>
      <c r="N3917" s="6" t="n">
        <v>46227</v>
      </c>
      <c r="O3917" s="6" t="n">
        <v>14</v>
      </c>
      <c r="P3917" s="6" t="n"/>
      <c r="Q3917" s="6" t="n"/>
      <c r="R3917" s="6" t="n"/>
      <c r="S3917" s="6" t="n"/>
      <c r="T3917" s="6">
        <f>IF(OR($J3917="",$O3917=""),"",$O3917/$J3917)</f>
        <v/>
      </c>
      <c r="U3917" s="6" t="inlineStr">
        <is>
          <t>Concluído</t>
        </is>
      </c>
      <c r="V3917" s="6" t="n"/>
      <c r="W3917" s="6" t="n"/>
      <c r="X3917" s="6" t="n"/>
      <c r="Y3917" s="6" t="n"/>
      <c r="Z3917" s="6" t="n"/>
      <c r="AA3917" s="5" t="n"/>
      <c r="AB3917" s="6">
        <f>B3917&amp;"|"&amp;I3917</f>
        <v/>
      </c>
      <c r="AC3917">
        <f>IF($B3917="","","|"&amp;SUBSTITUTE(TRIM(SUBSTITUTE(SUBSTITUTE(SUBSTITUTE(SUBSTITUTE(SUBSTITUTE(SUBSTITUTE(SUBSTITUTE(SUBSTITUTE(SUBSTITUTE(SUBSTITUTE(SUBSTITUTE(SUBSTITUTE(SUBSTITUTE(SUBSTITUTE(TRIM($B3917&amp;""),CHAR(10)," "),CHAR(13)," "),"."," "),";"," "),","," "),"/"," "),"+"," "),"-"," "),"  "," "),"  "," "),"  "," "),"  "," "),"  "," "),"  "," "))," ","|")&amp;"|")</f>
        <v/>
      </c>
      <c r="AD3917">
        <f>TRIM($I3917&amp;"")</f>
        <v/>
      </c>
    </row>
    <row r="3918" ht="36" customHeight="1">
      <c r="A3918" s="14" t="n">
        <v>46232</v>
      </c>
      <c r="B3918" s="6" t="inlineStr">
        <is>
          <t>10297</t>
        </is>
      </c>
      <c r="C3918" s="6" t="inlineStr">
        <is>
          <t>M/C 0803 (MARROM)</t>
        </is>
      </c>
      <c r="D3918" s="6" t="inlineStr">
        <is>
          <t>9 COLADEIRAS</t>
        </is>
      </c>
      <c r="E3918" s="6" t="n">
        <v>20034303</v>
      </c>
      <c r="F3918" s="6" t="inlineStr">
        <is>
          <t>BASE 472X472X12 MDF - SANTIAGO 1,03</t>
        </is>
      </c>
      <c r="G3918" s="6" t="inlineStr">
        <is>
          <t>9 COLADEIRAS</t>
        </is>
      </c>
      <c r="H3918" s="6" t="inlineStr">
        <is>
          <t>9 COLADEIRAS</t>
        </is>
      </c>
      <c r="I3918" s="4" t="inlineStr">
        <is>
          <t>9 COLADEIRAS</t>
        </is>
      </c>
      <c r="J3918" s="4" t="n">
        <v>4</v>
      </c>
      <c r="K3918" s="6" t="n"/>
      <c r="L3918" s="6" t="n"/>
      <c r="M3918" s="6" t="n"/>
      <c r="N3918" s="6" t="n">
        <v>46227</v>
      </c>
      <c r="O3918" s="6" t="n">
        <v>4</v>
      </c>
      <c r="P3918" s="6" t="n"/>
      <c r="Q3918" s="6" t="n"/>
      <c r="R3918" s="6" t="n"/>
      <c r="S3918" s="6" t="n"/>
      <c r="T3918" s="6">
        <f>IF(OR($J3918="",$O3918=""),"",$O3918/$J3918)</f>
        <v/>
      </c>
      <c r="U3918" s="6" t="inlineStr">
        <is>
          <t>Concluído</t>
        </is>
      </c>
      <c r="V3918" s="6" t="n"/>
      <c r="W3918" s="6" t="n"/>
      <c r="X3918" s="6" t="n"/>
      <c r="Y3918" s="6" t="n"/>
      <c r="Z3918" s="6" t="n"/>
      <c r="AA3918" s="5" t="n"/>
      <c r="AB3918" s="6">
        <f>B3918&amp;"|"&amp;I3918</f>
        <v/>
      </c>
      <c r="AC3918">
        <f>IF($B3918="","","|"&amp;SUBSTITUTE(TRIM(SUBSTITUTE(SUBSTITUTE(SUBSTITUTE(SUBSTITUTE(SUBSTITUTE(SUBSTITUTE(SUBSTITUTE(SUBSTITUTE(SUBSTITUTE(SUBSTITUTE(SUBSTITUTE(SUBSTITUTE(SUBSTITUTE(SUBSTITUTE(TRIM($B3918&amp;""),CHAR(10)," "),CHAR(13)," "),"."," "),";"," "),","," "),"/"," "),"+"," "),"-"," "),"  "," "),"  "," "),"  "," "),"  "," "),"  "," "),"  "," "))," ","|")&amp;"|")</f>
        <v/>
      </c>
      <c r="AD3918">
        <f>TRIM($I3918&amp;"")</f>
        <v/>
      </c>
    </row>
    <row r="3919" ht="36" customHeight="1">
      <c r="A3919" s="14" t="n">
        <v>46232</v>
      </c>
      <c r="B3919" s="6" t="inlineStr">
        <is>
          <t>10297</t>
        </is>
      </c>
      <c r="C3919" s="6" t="inlineStr">
        <is>
          <t>M/C 0803 (MARROM)</t>
        </is>
      </c>
      <c r="D3919" s="6" t="inlineStr">
        <is>
          <t>9 COLADEIRAS</t>
        </is>
      </c>
      <c r="E3919" s="6" t="n">
        <v>20013102</v>
      </c>
      <c r="F3919" s="6" t="inlineStr">
        <is>
          <t>(10)PE MAIOR 760X100 (170) X15 MDF-MIAMI 1,37X0,80</t>
        </is>
      </c>
      <c r="G3919" s="6" t="inlineStr">
        <is>
          <t>9 COLADEIRAS</t>
        </is>
      </c>
      <c r="H3919" s="6" t="inlineStr">
        <is>
          <t>9 COLADEIRAS</t>
        </is>
      </c>
      <c r="I3919" s="4" t="inlineStr">
        <is>
          <t>9 COLADEIRAS</t>
        </is>
      </c>
      <c r="J3919" s="4" t="n">
        <v>32</v>
      </c>
      <c r="K3919" s="6" t="n"/>
      <c r="L3919" s="6" t="n"/>
      <c r="M3919" s="6" t="n"/>
      <c r="N3919" s="6" t="n">
        <v>46227</v>
      </c>
      <c r="O3919" s="6" t="n">
        <v>32</v>
      </c>
      <c r="P3919" s="6" t="n"/>
      <c r="Q3919" s="6" t="n"/>
      <c r="R3919" s="6" t="n"/>
      <c r="S3919" s="6" t="n"/>
      <c r="T3919" s="6">
        <f>IF(OR($J3919="",$O3919=""),"",$O3919/$J3919)</f>
        <v/>
      </c>
      <c r="U3919" s="6" t="inlineStr">
        <is>
          <t>Concluído</t>
        </is>
      </c>
      <c r="V3919" s="6" t="n"/>
      <c r="W3919" s="6" t="n"/>
      <c r="X3919" s="6" t="n"/>
      <c r="Y3919" s="6" t="n"/>
      <c r="Z3919" s="6" t="n"/>
      <c r="AA3919" s="5" t="n"/>
      <c r="AB3919" s="6">
        <f>B3919&amp;"|"&amp;I3919</f>
        <v/>
      </c>
      <c r="AC3919">
        <f>IF($B3919="","","|"&amp;SUBSTITUTE(TRIM(SUBSTITUTE(SUBSTITUTE(SUBSTITUTE(SUBSTITUTE(SUBSTITUTE(SUBSTITUTE(SUBSTITUTE(SUBSTITUTE(SUBSTITUTE(SUBSTITUTE(SUBSTITUTE(SUBSTITUTE(SUBSTITUTE(SUBSTITUTE(TRIM($B3919&amp;""),CHAR(10)," "),CHAR(13)," "),"."," "),";"," "),","," "),"/"," "),"+"," "),"-"," "),"  "," "),"  "," "),"  "," "),"  "," "),"  "," "),"  "," "))," ","|")&amp;"|")</f>
        <v/>
      </c>
      <c r="AD3919">
        <f>TRIM($I3919&amp;"")</f>
        <v/>
      </c>
    </row>
    <row r="3920" ht="36" customHeight="1">
      <c r="A3920" s="14" t="n">
        <v>46232</v>
      </c>
      <c r="B3920" s="6" t="inlineStr">
        <is>
          <t>10297</t>
        </is>
      </c>
      <c r="C3920" s="6" t="inlineStr">
        <is>
          <t>M/C 0803 (MARROM)</t>
        </is>
      </c>
      <c r="D3920" s="6" t="inlineStr">
        <is>
          <t>9 COLADEIRAS</t>
        </is>
      </c>
      <c r="E3920" s="6" t="n">
        <v>20013103</v>
      </c>
      <c r="F3920" s="6" t="inlineStr">
        <is>
          <t>(4) PE MENOR 760X85 (135) X15 MDF-MIAMI 1,37X0,80</t>
        </is>
      </c>
      <c r="G3920" s="6" t="inlineStr">
        <is>
          <t>9 COLADEIRAS</t>
        </is>
      </c>
      <c r="H3920" s="6" t="inlineStr">
        <is>
          <t>9 COLADEIRAS</t>
        </is>
      </c>
      <c r="I3920" s="4" t="inlineStr">
        <is>
          <t>9 COLADEIRAS</t>
        </is>
      </c>
      <c r="J3920" s="4" t="n">
        <v>32</v>
      </c>
      <c r="K3920" s="6" t="n"/>
      <c r="L3920" s="6" t="n"/>
      <c r="M3920" s="6" t="n"/>
      <c r="N3920" s="6" t="n">
        <v>46227</v>
      </c>
      <c r="O3920" s="6" t="n">
        <v>32</v>
      </c>
      <c r="P3920" s="6" t="n"/>
      <c r="Q3920" s="6" t="n"/>
      <c r="R3920" s="6" t="n"/>
      <c r="S3920" s="6" t="n"/>
      <c r="T3920" s="6">
        <f>IF(OR($J3920="",$O3920=""),"",$O3920/$J3920)</f>
        <v/>
      </c>
      <c r="U3920" s="6" t="inlineStr">
        <is>
          <t>Concluído</t>
        </is>
      </c>
      <c r="V3920" s="6" t="n"/>
      <c r="W3920" s="6" t="n"/>
      <c r="X3920" s="6" t="n"/>
      <c r="Y3920" s="6" t="n"/>
      <c r="Z3920" s="6" t="n"/>
      <c r="AA3920" s="5" t="n"/>
      <c r="AB3920" s="6">
        <f>B3920&amp;"|"&amp;I3920</f>
        <v/>
      </c>
      <c r="AC3920">
        <f>IF($B3920="","","|"&amp;SUBSTITUTE(TRIM(SUBSTITUTE(SUBSTITUTE(SUBSTITUTE(SUBSTITUTE(SUBSTITUTE(SUBSTITUTE(SUBSTITUTE(SUBSTITUTE(SUBSTITUTE(SUBSTITUTE(SUBSTITUTE(SUBSTITUTE(SUBSTITUTE(SUBSTITUTE(TRIM($B3920&amp;""),CHAR(10)," "),CHAR(13)," "),"."," "),";"," "),","," "),"/"," "),"+"," "),"-"," "),"  "," "),"  "," "),"  "," "),"  "," "),"  "," "),"  "," "))," ","|")&amp;"|")</f>
        <v/>
      </c>
      <c r="AD3920">
        <f>TRIM($I3920&amp;"")</f>
        <v/>
      </c>
    </row>
    <row r="3921" ht="36" customHeight="1">
      <c r="A3921" s="14" t="n">
        <v>46232</v>
      </c>
      <c r="B3921" s="6" t="inlineStr">
        <is>
          <t>10297</t>
        </is>
      </c>
      <c r="C3921" s="6" t="inlineStr">
        <is>
          <t>M/C 0803 (MARROM)</t>
        </is>
      </c>
      <c r="D3921" s="6" t="inlineStr">
        <is>
          <t>9 COLADEIRAS</t>
        </is>
      </c>
      <c r="E3921" s="6" t="n">
        <v>20020001</v>
      </c>
      <c r="F3921" s="6" t="inlineStr">
        <is>
          <t>(1) LATERAL 1180X92X15 MDF - BASE DUBAI</t>
        </is>
      </c>
      <c r="G3921" s="6" t="inlineStr">
        <is>
          <t>9 COLADEIRAS</t>
        </is>
      </c>
      <c r="H3921" s="6" t="inlineStr">
        <is>
          <t>9 COLADEIRAS</t>
        </is>
      </c>
      <c r="I3921" s="4" t="inlineStr">
        <is>
          <t>9 COLADEIRAS</t>
        </is>
      </c>
      <c r="J3921" s="4" t="n">
        <v>28</v>
      </c>
      <c r="K3921" s="6" t="n"/>
      <c r="L3921" s="6" t="n"/>
      <c r="M3921" s="6" t="n"/>
      <c r="N3921" s="6" t="n">
        <v>46227</v>
      </c>
      <c r="O3921" s="6" t="n">
        <v>28</v>
      </c>
      <c r="P3921" s="6" t="n"/>
      <c r="Q3921" s="6" t="n"/>
      <c r="R3921" s="6" t="n"/>
      <c r="S3921" s="6" t="n"/>
      <c r="T3921" s="6">
        <f>IF(OR($J3921="",$O3921=""),"",$O3921/$J3921)</f>
        <v/>
      </c>
      <c r="U3921" s="6" t="inlineStr">
        <is>
          <t>Concluído</t>
        </is>
      </c>
      <c r="V3921" s="6" t="n"/>
      <c r="W3921" s="6" t="n"/>
      <c r="X3921" s="6" t="n"/>
      <c r="Y3921" s="6" t="n"/>
      <c r="Z3921" s="6" t="n"/>
      <c r="AA3921" s="5" t="n"/>
      <c r="AB3921" s="6">
        <f>B3921&amp;"|"&amp;I3921</f>
        <v/>
      </c>
      <c r="AC3921">
        <f>IF($B3921="","","|"&amp;SUBSTITUTE(TRIM(SUBSTITUTE(SUBSTITUTE(SUBSTITUTE(SUBSTITUTE(SUBSTITUTE(SUBSTITUTE(SUBSTITUTE(SUBSTITUTE(SUBSTITUTE(SUBSTITUTE(SUBSTITUTE(SUBSTITUTE(SUBSTITUTE(SUBSTITUTE(TRIM($B3921&amp;""),CHAR(10)," "),CHAR(13)," "),"."," "),";"," "),","," "),"/"," "),"+"," "),"-"," "),"  "," "),"  "," "),"  "," "),"  "," "),"  "," "),"  "," "))," ","|")&amp;"|")</f>
        <v/>
      </c>
      <c r="AD3921">
        <f>TRIM($I3921&amp;"")</f>
        <v/>
      </c>
    </row>
    <row r="3922" ht="36" customHeight="1">
      <c r="A3922" s="14" t="n">
        <v>46232</v>
      </c>
      <c r="B3922" s="6" t="inlineStr">
        <is>
          <t>10297</t>
        </is>
      </c>
      <c r="C3922" s="6" t="inlineStr">
        <is>
          <t>M/C 0803 (MARROM)</t>
        </is>
      </c>
      <c r="D3922" s="6" t="inlineStr">
        <is>
          <t>9 COLADEIRAS</t>
        </is>
      </c>
      <c r="E3922" s="6" t="n">
        <v>200303204</v>
      </c>
      <c r="F3922" s="6" t="inlineStr">
        <is>
          <t>TAMPO ENGROSSADO (R100) - 1360X900X40 MDF</t>
        </is>
      </c>
      <c r="G3922" s="6" t="inlineStr">
        <is>
          <t>9 COLADEIRAS</t>
        </is>
      </c>
      <c r="H3922" s="6" t="inlineStr">
        <is>
          <t>9 COLADEIRAS</t>
        </is>
      </c>
      <c r="I3922" s="4" t="inlineStr">
        <is>
          <t>9 COLADEIRAS</t>
        </is>
      </c>
      <c r="J3922" s="4" t="n">
        <v>16</v>
      </c>
      <c r="K3922" s="6" t="n"/>
      <c r="L3922" s="6" t="n"/>
      <c r="M3922" s="6" t="n"/>
      <c r="N3922" s="6" t="n">
        <v>46227</v>
      </c>
      <c r="O3922" s="6" t="n">
        <v>16</v>
      </c>
      <c r="P3922" s="6" t="n"/>
      <c r="Q3922" s="6" t="n"/>
      <c r="R3922" s="6" t="n"/>
      <c r="S3922" s="6" t="n"/>
      <c r="T3922" s="6">
        <f>IF(OR($J3922="",$O3922=""),"",$O3922/$J3922)</f>
        <v/>
      </c>
      <c r="U3922" s="6" t="inlineStr">
        <is>
          <t>Concluído</t>
        </is>
      </c>
      <c r="V3922" s="6" t="n"/>
      <c r="W3922" s="6" t="n"/>
      <c r="X3922" s="6" t="n"/>
      <c r="Y3922" s="6" t="n"/>
      <c r="Z3922" s="6" t="n"/>
      <c r="AA3922" s="5" t="n"/>
      <c r="AB3922" s="6">
        <f>B3922&amp;"|"&amp;I3922</f>
        <v/>
      </c>
      <c r="AC3922">
        <f>IF($B3922="","","|"&amp;SUBSTITUTE(TRIM(SUBSTITUTE(SUBSTITUTE(SUBSTITUTE(SUBSTITUTE(SUBSTITUTE(SUBSTITUTE(SUBSTITUTE(SUBSTITUTE(SUBSTITUTE(SUBSTITUTE(SUBSTITUTE(SUBSTITUTE(SUBSTITUTE(SUBSTITUTE(TRIM($B3922&amp;""),CHAR(10)," "),CHAR(13)," "),"."," "),";"," "),","," "),"/"," "),"+"," "),"-"," "),"  "," "),"  "," "),"  "," "),"  "," "),"  "," "),"  "," "))," ","|")&amp;"|")</f>
        <v/>
      </c>
      <c r="AD3922">
        <f>TRIM($I3922&amp;"")</f>
        <v/>
      </c>
    </row>
    <row r="3923" ht="36" customHeight="1">
      <c r="A3923" s="14" t="n">
        <v>46232</v>
      </c>
      <c r="B3923" s="6" t="inlineStr">
        <is>
          <t>10297</t>
        </is>
      </c>
      <c r="C3923" s="6" t="inlineStr">
        <is>
          <t>M/C 0803 (MARROM)</t>
        </is>
      </c>
      <c r="D3923" s="6" t="inlineStr">
        <is>
          <t>9 COLADEIRAS</t>
        </is>
      </c>
      <c r="E3923" s="6" t="n">
        <v>200303205</v>
      </c>
      <c r="F3923" s="6" t="inlineStr">
        <is>
          <t>TAMPO ENGROSSADO R100 C/ VIDRO 1360X900X40 MDF</t>
        </is>
      </c>
      <c r="G3923" s="6" t="inlineStr">
        <is>
          <t>9 COLADEIRAS</t>
        </is>
      </c>
      <c r="H3923" s="6" t="inlineStr">
        <is>
          <t>9 COLADEIRAS</t>
        </is>
      </c>
      <c r="I3923" s="4" t="inlineStr">
        <is>
          <t>9 COLADEIRAS</t>
        </is>
      </c>
      <c r="J3923" s="4" t="n">
        <v>7</v>
      </c>
      <c r="K3923" s="6" t="n"/>
      <c r="L3923" s="6" t="n"/>
      <c r="M3923" s="6" t="n"/>
      <c r="N3923" s="6" t="n">
        <v>46227</v>
      </c>
      <c r="O3923" s="6" t="n">
        <v>7</v>
      </c>
      <c r="P3923" s="6" t="n"/>
      <c r="Q3923" s="6" t="n"/>
      <c r="R3923" s="6" t="n"/>
      <c r="S3923" s="6" t="n"/>
      <c r="T3923" s="6">
        <f>IF(OR($J3923="",$O3923=""),"",$O3923/$J3923)</f>
        <v/>
      </c>
      <c r="U3923" s="6" t="inlineStr">
        <is>
          <t>Concluído</t>
        </is>
      </c>
      <c r="V3923" s="6" t="n"/>
      <c r="W3923" s="6" t="n"/>
      <c r="X3923" s="6" t="n"/>
      <c r="Y3923" s="6" t="n"/>
      <c r="Z3923" s="6" t="n"/>
      <c r="AA3923" s="5" t="n"/>
      <c r="AB3923" s="6">
        <f>B3923&amp;"|"&amp;I3923</f>
        <v/>
      </c>
      <c r="AC3923">
        <f>IF($B3923="","","|"&amp;SUBSTITUTE(TRIM(SUBSTITUTE(SUBSTITUTE(SUBSTITUTE(SUBSTITUTE(SUBSTITUTE(SUBSTITUTE(SUBSTITUTE(SUBSTITUTE(SUBSTITUTE(SUBSTITUTE(SUBSTITUTE(SUBSTITUTE(SUBSTITUTE(SUBSTITUTE(TRIM($B3923&amp;""),CHAR(10)," "),CHAR(13)," "),"."," "),";"," "),","," "),"/"," "),"+"," "),"-"," "),"  "," "),"  "," "),"  "," "),"  "," "),"  "," "),"  "," "))," ","|")&amp;"|")</f>
        <v/>
      </c>
      <c r="AD3923">
        <f>TRIM($I3923&amp;"")</f>
        <v/>
      </c>
    </row>
    <row r="3924" ht="36" customHeight="1">
      <c r="A3924" s="14" t="n">
        <v>46232</v>
      </c>
      <c r="B3924" s="6" t="inlineStr">
        <is>
          <t>10297</t>
        </is>
      </c>
      <c r="C3924" s="6" t="inlineStr">
        <is>
          <t>M/C 0803 (MARROM)</t>
        </is>
      </c>
      <c r="D3924" s="6" t="inlineStr">
        <is>
          <t>9 COLADEIRAS</t>
        </is>
      </c>
      <c r="E3924" s="6" t="n">
        <v>200306101</v>
      </c>
      <c r="F3924" s="6" t="inlineStr">
        <is>
          <t>PE 790(800)X100X50 MDP - MESA GENOVA</t>
        </is>
      </c>
      <c r="G3924" s="6" t="inlineStr">
        <is>
          <t>9 COLADEIRAS</t>
        </is>
      </c>
      <c r="H3924" s="6" t="inlineStr">
        <is>
          <t>9 COLADEIRAS</t>
        </is>
      </c>
      <c r="I3924" s="4" t="inlineStr">
        <is>
          <t>9 COLADEIRAS</t>
        </is>
      </c>
      <c r="J3924" s="4" t="n">
        <v>236</v>
      </c>
      <c r="K3924" s="6" t="n"/>
      <c r="L3924" s="6" t="n"/>
      <c r="M3924" s="6" t="n"/>
      <c r="N3924" s="6" t="n">
        <v>46227</v>
      </c>
      <c r="O3924" s="6" t="n">
        <v>236</v>
      </c>
      <c r="P3924" s="6" t="n"/>
      <c r="Q3924" s="6" t="n"/>
      <c r="R3924" s="6" t="n"/>
      <c r="S3924" s="6" t="n"/>
      <c r="T3924" s="6">
        <f>IF(OR($J3924="",$O3924=""),"",$O3924/$J3924)</f>
        <v/>
      </c>
      <c r="U3924" s="6" t="inlineStr">
        <is>
          <t>Concluído</t>
        </is>
      </c>
      <c r="V3924" s="6" t="n"/>
      <c r="W3924" s="6" t="n"/>
      <c r="X3924" s="6" t="n"/>
      <c r="Y3924" s="6" t="n"/>
      <c r="Z3924" s="6" t="n"/>
      <c r="AA3924" s="5" t="n"/>
      <c r="AB3924" s="6">
        <f>B3924&amp;"|"&amp;I3924</f>
        <v/>
      </c>
      <c r="AC3924">
        <f>IF($B3924="","","|"&amp;SUBSTITUTE(TRIM(SUBSTITUTE(SUBSTITUTE(SUBSTITUTE(SUBSTITUTE(SUBSTITUTE(SUBSTITUTE(SUBSTITUTE(SUBSTITUTE(SUBSTITUTE(SUBSTITUTE(SUBSTITUTE(SUBSTITUTE(SUBSTITUTE(SUBSTITUTE(TRIM($B3924&amp;""),CHAR(10)," "),CHAR(13)," "),"."," "),";"," "),","," "),"/"," "),"+"," "),"-"," "),"  "," "),"  "," "),"  "," "),"  "," "),"  "," "),"  "," "))," ","|")&amp;"|")</f>
        <v/>
      </c>
      <c r="AD3924">
        <f>TRIM($I3924&amp;"")</f>
        <v/>
      </c>
    </row>
    <row r="3925" ht="36" customHeight="1">
      <c r="A3925" s="14" t="n">
        <v>46232</v>
      </c>
      <c r="B3925" s="6" t="inlineStr">
        <is>
          <t>10297</t>
        </is>
      </c>
      <c r="C3925" s="6" t="inlineStr">
        <is>
          <t>M/C 0803 (MARROM)</t>
        </is>
      </c>
      <c r="D3925" s="6" t="inlineStr">
        <is>
          <t>9 COLADEIRAS</t>
        </is>
      </c>
      <c r="E3925" s="6" t="n">
        <v>200306102</v>
      </c>
      <c r="F3925" s="6" t="inlineStr">
        <is>
          <t>BASE DOS PES 634(653)X95X50 MDP - MESA GENOVA</t>
        </is>
      </c>
      <c r="G3925" s="6" t="inlineStr">
        <is>
          <t>9 COLADEIRAS</t>
        </is>
      </c>
      <c r="H3925" s="6" t="inlineStr">
        <is>
          <t>9 COLADEIRAS</t>
        </is>
      </c>
      <c r="I3925" s="4" t="inlineStr">
        <is>
          <t>9 COLADEIRAS</t>
        </is>
      </c>
      <c r="J3925" s="4" t="n">
        <v>118</v>
      </c>
      <c r="K3925" s="6" t="n"/>
      <c r="L3925" s="6" t="n"/>
      <c r="M3925" s="6" t="n"/>
      <c r="N3925" s="6" t="n">
        <v>46227</v>
      </c>
      <c r="O3925" s="6" t="n">
        <v>118</v>
      </c>
      <c r="P3925" s="6" t="n"/>
      <c r="Q3925" s="6" t="n"/>
      <c r="R3925" s="6" t="n"/>
      <c r="S3925" s="6" t="n"/>
      <c r="T3925" s="6">
        <f>IF(OR($J3925="",$O3925=""),"",$O3925/$J3925)</f>
        <v/>
      </c>
      <c r="U3925" s="6" t="inlineStr">
        <is>
          <t>Concluído</t>
        </is>
      </c>
      <c r="V3925" s="6" t="n"/>
      <c r="W3925" s="6" t="n"/>
      <c r="X3925" s="6" t="n"/>
      <c r="Y3925" s="6" t="n"/>
      <c r="Z3925" s="6" t="n"/>
      <c r="AA3925" s="5" t="n"/>
      <c r="AB3925" s="6">
        <f>B3925&amp;"|"&amp;I3925</f>
        <v/>
      </c>
      <c r="AC3925">
        <f>IF($B3925="","","|"&amp;SUBSTITUTE(TRIM(SUBSTITUTE(SUBSTITUTE(SUBSTITUTE(SUBSTITUTE(SUBSTITUTE(SUBSTITUTE(SUBSTITUTE(SUBSTITUTE(SUBSTITUTE(SUBSTITUTE(SUBSTITUTE(SUBSTITUTE(SUBSTITUTE(SUBSTITUTE(TRIM($B3925&amp;""),CHAR(10)," "),CHAR(13)," "),"."," "),";"," "),","," "),"/"," "),"+"," "),"-"," "),"  "," "),"  "," "),"  "," "),"  "," "),"  "," "),"  "," "))," ","|")&amp;"|")</f>
        <v/>
      </c>
      <c r="AD3925">
        <f>TRIM($I3925&amp;"")</f>
        <v/>
      </c>
    </row>
    <row r="3926" ht="36" customHeight="1">
      <c r="A3926" s="14" t="n">
        <v>46232</v>
      </c>
      <c r="B3926" s="6" t="inlineStr">
        <is>
          <t>10297</t>
        </is>
      </c>
      <c r="C3926" s="6" t="inlineStr">
        <is>
          <t>M/C 0803 (MARROM)</t>
        </is>
      </c>
      <c r="D3926" s="6" t="inlineStr">
        <is>
          <t>9 COLADEIRAS</t>
        </is>
      </c>
      <c r="E3926" s="6" t="n">
        <v>200306204</v>
      </c>
      <c r="F3926" s="6" t="inlineStr">
        <is>
          <t>TAMPO MONTADO 1600X900X45 MDF-TAMPO C/ENGROS R100</t>
        </is>
      </c>
      <c r="G3926" s="6" t="inlineStr">
        <is>
          <t>9 COLADEIRAS</t>
        </is>
      </c>
      <c r="H3926" s="6" t="inlineStr">
        <is>
          <t>9 COLADEIRAS</t>
        </is>
      </c>
      <c r="I3926" s="4" t="inlineStr">
        <is>
          <t>9 COLADEIRAS</t>
        </is>
      </c>
      <c r="J3926" s="4" t="n">
        <v>18</v>
      </c>
      <c r="K3926" s="6" t="n"/>
      <c r="L3926" s="6" t="n"/>
      <c r="M3926" s="6" t="n"/>
      <c r="N3926" s="6" t="n">
        <v>46227</v>
      </c>
      <c r="O3926" s="6" t="n">
        <v>18</v>
      </c>
      <c r="P3926" s="6" t="n"/>
      <c r="Q3926" s="6" t="n"/>
      <c r="R3926" s="6" t="n"/>
      <c r="S3926" s="6" t="n"/>
      <c r="T3926" s="6">
        <f>IF(OR($J3926="",$O3926=""),"",$O3926/$J3926)</f>
        <v/>
      </c>
      <c r="U3926" s="6" t="inlineStr">
        <is>
          <t>Concluído</t>
        </is>
      </c>
      <c r="V3926" s="6" t="n"/>
      <c r="W3926" s="6" t="n"/>
      <c r="X3926" s="6" t="n"/>
      <c r="Y3926" s="6" t="n"/>
      <c r="Z3926" s="6" t="n"/>
      <c r="AA3926" s="5" t="n"/>
      <c r="AB3926" s="6">
        <f>B3926&amp;"|"&amp;I3926</f>
        <v/>
      </c>
      <c r="AC3926">
        <f>IF($B3926="","","|"&amp;SUBSTITUTE(TRIM(SUBSTITUTE(SUBSTITUTE(SUBSTITUTE(SUBSTITUTE(SUBSTITUTE(SUBSTITUTE(SUBSTITUTE(SUBSTITUTE(SUBSTITUTE(SUBSTITUTE(SUBSTITUTE(SUBSTITUTE(SUBSTITUTE(SUBSTITUTE(TRIM($B3926&amp;""),CHAR(10)," "),CHAR(13)," "),"."," "),";"," "),","," "),"/"," "),"+"," "),"-"," "),"  "," "),"  "," "),"  "," "),"  "," "),"  "," "),"  "," "))," ","|")&amp;"|")</f>
        <v/>
      </c>
      <c r="AD3926">
        <f>TRIM($I3926&amp;"")</f>
        <v/>
      </c>
    </row>
    <row r="3927" ht="36" customHeight="1">
      <c r="A3927" s="14" t="n">
        <v>46232</v>
      </c>
      <c r="B3927" s="6" t="inlineStr">
        <is>
          <t>10297</t>
        </is>
      </c>
      <c r="C3927" s="6" t="inlineStr">
        <is>
          <t>M/C 0803 (MARROM)</t>
        </is>
      </c>
      <c r="D3927" s="6" t="inlineStr">
        <is>
          <t>9 COLADEIRAS</t>
        </is>
      </c>
      <c r="E3927" s="6" t="n">
        <v>200306205</v>
      </c>
      <c r="F3927" s="6" t="inlineStr">
        <is>
          <t>TAMPO MTD 1600X900X45 MDF-TAMPO C/ENGROS R100 C/VD</t>
        </is>
      </c>
      <c r="G3927" s="6" t="inlineStr">
        <is>
          <t>9 COLADEIRAS</t>
        </is>
      </c>
      <c r="H3927" s="6" t="inlineStr">
        <is>
          <t>9 COLADEIRAS</t>
        </is>
      </c>
      <c r="I3927" s="4" t="inlineStr">
        <is>
          <t>9 COLADEIRAS</t>
        </is>
      </c>
      <c r="J3927" s="4" t="n">
        <v>9</v>
      </c>
      <c r="K3927" s="6" t="n"/>
      <c r="L3927" s="6" t="n"/>
      <c r="M3927" s="6" t="n"/>
      <c r="N3927" s="6" t="n">
        <v>46227</v>
      </c>
      <c r="O3927" s="6" t="n">
        <v>9</v>
      </c>
      <c r="P3927" s="6" t="n"/>
      <c r="Q3927" s="6" t="n"/>
      <c r="R3927" s="6" t="n"/>
      <c r="S3927" s="6" t="n"/>
      <c r="T3927" s="6">
        <f>IF(OR($J3927="",$O3927=""),"",$O3927/$J3927)</f>
        <v/>
      </c>
      <c r="U3927" s="6" t="inlineStr">
        <is>
          <t>Concluído</t>
        </is>
      </c>
      <c r="V3927" s="6" t="n"/>
      <c r="W3927" s="6" t="n"/>
      <c r="X3927" s="6" t="n"/>
      <c r="Y3927" s="6" t="n"/>
      <c r="Z3927" s="6" t="n"/>
      <c r="AA3927" s="5" t="n"/>
      <c r="AB3927" s="6">
        <f>B3927&amp;"|"&amp;I3927</f>
        <v/>
      </c>
      <c r="AC3927">
        <f>IF($B3927="","","|"&amp;SUBSTITUTE(TRIM(SUBSTITUTE(SUBSTITUTE(SUBSTITUTE(SUBSTITUTE(SUBSTITUTE(SUBSTITUTE(SUBSTITUTE(SUBSTITUTE(SUBSTITUTE(SUBSTITUTE(SUBSTITUTE(SUBSTITUTE(SUBSTITUTE(SUBSTITUTE(TRIM($B3927&amp;""),CHAR(10)," "),CHAR(13)," "),"."," "),";"," "),","," "),"/"," "),"+"," "),"-"," "),"  "," "),"  "," "),"  "," "),"  "," "),"  "," "),"  "," "))," ","|")&amp;"|")</f>
        <v/>
      </c>
      <c r="AD3927">
        <f>TRIM($I3927&amp;"")</f>
        <v/>
      </c>
    </row>
    <row r="3928" ht="36" customHeight="1">
      <c r="A3928" s="14" t="n">
        <v>46232</v>
      </c>
      <c r="B3928" s="6" t="inlineStr">
        <is>
          <t>10297</t>
        </is>
      </c>
      <c r="C3928" s="6" t="inlineStr">
        <is>
          <t>M/C 0803 (MARROM)</t>
        </is>
      </c>
      <c r="D3928" s="6" t="inlineStr">
        <is>
          <t>9 COLADEIRAS</t>
        </is>
      </c>
      <c r="E3928" s="6" t="n">
        <v>200308204</v>
      </c>
      <c r="F3928" s="6" t="inlineStr">
        <is>
          <t>TAMPO MONTADO 1800X900X45 MDF-TAMPO C/ENGROS R100</t>
        </is>
      </c>
      <c r="G3928" s="6" t="inlineStr">
        <is>
          <t>9 COLADEIRAS</t>
        </is>
      </c>
      <c r="H3928" s="6" t="inlineStr">
        <is>
          <t>9 COLADEIRAS</t>
        </is>
      </c>
      <c r="I3928" s="4" t="inlineStr">
        <is>
          <t>9 COLADEIRAS</t>
        </is>
      </c>
      <c r="J3928" s="4" t="n">
        <v>6</v>
      </c>
      <c r="K3928" s="6" t="n"/>
      <c r="L3928" s="6" t="n"/>
      <c r="M3928" s="6" t="n"/>
      <c r="N3928" s="6" t="n">
        <v>46227</v>
      </c>
      <c r="O3928" s="6" t="n">
        <v>6</v>
      </c>
      <c r="P3928" s="6" t="n"/>
      <c r="Q3928" s="6" t="n"/>
      <c r="R3928" s="6" t="n"/>
      <c r="S3928" s="6" t="n"/>
      <c r="T3928" s="6">
        <f>IF(OR($J3928="",$O3928=""),"",$O3928/$J3928)</f>
        <v/>
      </c>
      <c r="U3928" s="6" t="inlineStr">
        <is>
          <t>Concluído</t>
        </is>
      </c>
      <c r="V3928" s="6" t="n"/>
      <c r="W3928" s="6" t="n"/>
      <c r="X3928" s="6" t="n"/>
      <c r="Y3928" s="6" t="n"/>
      <c r="Z3928" s="6" t="n"/>
      <c r="AA3928" s="5" t="n"/>
      <c r="AB3928" s="6">
        <f>B3928&amp;"|"&amp;I3928</f>
        <v/>
      </c>
      <c r="AC3928">
        <f>IF($B3928="","","|"&amp;SUBSTITUTE(TRIM(SUBSTITUTE(SUBSTITUTE(SUBSTITUTE(SUBSTITUTE(SUBSTITUTE(SUBSTITUTE(SUBSTITUTE(SUBSTITUTE(SUBSTITUTE(SUBSTITUTE(SUBSTITUTE(SUBSTITUTE(SUBSTITUTE(SUBSTITUTE(TRIM($B3928&amp;""),CHAR(10)," "),CHAR(13)," "),"."," "),";"," "),","," "),"/"," "),"+"," "),"-"," "),"  "," "),"  "," "),"  "," "),"  "," "),"  "," "),"  "," "))," ","|")&amp;"|")</f>
        <v/>
      </c>
      <c r="AD3928">
        <f>TRIM($I3928&amp;"")</f>
        <v/>
      </c>
    </row>
    <row r="3929" ht="36" customHeight="1">
      <c r="A3929" s="14" t="n">
        <v>46232</v>
      </c>
      <c r="B3929" s="6" t="inlineStr">
        <is>
          <t>10297</t>
        </is>
      </c>
      <c r="C3929" s="6" t="inlineStr">
        <is>
          <t>M/C 0803 (MARROM)</t>
        </is>
      </c>
      <c r="D3929" s="6" t="inlineStr">
        <is>
          <t>9 COLADEIRAS</t>
        </is>
      </c>
      <c r="E3929" s="6" t="n">
        <v>200308205</v>
      </c>
      <c r="F3929" s="6" t="inlineStr">
        <is>
          <t>TAMPO MTD 1800X900X45 MDF-TAMPO C/ENGROS R100 C/VD</t>
        </is>
      </c>
      <c r="G3929" s="6" t="inlineStr">
        <is>
          <t>9 COLADEIRAS</t>
        </is>
      </c>
      <c r="H3929" s="6" t="inlineStr">
        <is>
          <t>9 COLADEIRAS</t>
        </is>
      </c>
      <c r="I3929" s="4" t="inlineStr">
        <is>
          <t>9 COLADEIRAS</t>
        </is>
      </c>
      <c r="J3929" s="4" t="n">
        <v>2</v>
      </c>
      <c r="K3929" s="6" t="n"/>
      <c r="L3929" s="6" t="n"/>
      <c r="M3929" s="6" t="n"/>
      <c r="N3929" s="6" t="n">
        <v>46227</v>
      </c>
      <c r="O3929" s="6" t="n">
        <v>2</v>
      </c>
      <c r="P3929" s="6" t="n"/>
      <c r="Q3929" s="6" t="n"/>
      <c r="R3929" s="6" t="n"/>
      <c r="S3929" s="6" t="n"/>
      <c r="T3929" s="6">
        <f>IF(OR($J3929="",$O3929=""),"",$O3929/$J3929)</f>
        <v/>
      </c>
      <c r="U3929" s="6" t="inlineStr">
        <is>
          <t>Concluído</t>
        </is>
      </c>
      <c r="V3929" s="6" t="n"/>
      <c r="W3929" s="6" t="n"/>
      <c r="X3929" s="6" t="n"/>
      <c r="Y3929" s="6" t="n"/>
      <c r="Z3929" s="6" t="n"/>
      <c r="AA3929" s="5" t="n"/>
      <c r="AB3929" s="6">
        <f>B3929&amp;"|"&amp;I3929</f>
        <v/>
      </c>
      <c r="AC3929">
        <f>IF($B3929="","","|"&amp;SUBSTITUTE(TRIM(SUBSTITUTE(SUBSTITUTE(SUBSTITUTE(SUBSTITUTE(SUBSTITUTE(SUBSTITUTE(SUBSTITUTE(SUBSTITUTE(SUBSTITUTE(SUBSTITUTE(SUBSTITUTE(SUBSTITUTE(SUBSTITUTE(SUBSTITUTE(TRIM($B3929&amp;""),CHAR(10)," "),CHAR(13)," "),"."," "),";"," "),","," "),"/"," "),"+"," "),"-"," "),"  "," "),"  "," "),"  "," "),"  "," "),"  "," "),"  "," "))," ","|")&amp;"|")</f>
        <v/>
      </c>
      <c r="AD3929">
        <f>TRIM($I3929&amp;"")</f>
        <v/>
      </c>
    </row>
    <row r="3930" ht="36" customHeight="1">
      <c r="A3930" s="14" t="n">
        <v>46232</v>
      </c>
      <c r="B3930" s="6" t="inlineStr">
        <is>
          <t>10297</t>
        </is>
      </c>
      <c r="C3930" s="6" t="inlineStr">
        <is>
          <t>M/C 0803 (MARROM)</t>
        </is>
      </c>
      <c r="D3930" s="6" t="inlineStr">
        <is>
          <t>9 COLADEIRAS</t>
        </is>
      </c>
      <c r="E3930" s="6" t="n">
        <v>20033301</v>
      </c>
      <c r="F3930" s="6" t="inlineStr">
        <is>
          <t>TRAV.MAIOR 980X65(135)X15 MDF-TAMPO AMST.1,03X1,03</t>
        </is>
      </c>
      <c r="G3930" s="6" t="inlineStr">
        <is>
          <t>9 COLADEIRAS</t>
        </is>
      </c>
      <c r="H3930" s="6" t="inlineStr">
        <is>
          <t>9 COLADEIRAS</t>
        </is>
      </c>
      <c r="I3930" s="4" t="inlineStr">
        <is>
          <t>9 COLADEIRAS</t>
        </is>
      </c>
      <c r="J3930" s="4" t="n">
        <v>8</v>
      </c>
      <c r="K3930" s="6" t="n"/>
      <c r="L3930" s="6" t="n"/>
      <c r="M3930" s="6" t="n"/>
      <c r="N3930" s="6" t="n">
        <v>46227</v>
      </c>
      <c r="O3930" s="6" t="n">
        <v>8</v>
      </c>
      <c r="P3930" s="6" t="n"/>
      <c r="Q3930" s="6" t="n"/>
      <c r="R3930" s="6" t="n"/>
      <c r="S3930" s="6" t="n"/>
      <c r="T3930" s="6">
        <f>IF(OR($J3930="",$O3930=""),"",$O3930/$J3930)</f>
        <v/>
      </c>
      <c r="U3930" s="6" t="inlineStr">
        <is>
          <t>Concluído</t>
        </is>
      </c>
      <c r="V3930" s="6" t="n"/>
      <c r="W3930" s="6" t="n"/>
      <c r="X3930" s="6" t="n"/>
      <c r="Y3930" s="6" t="n"/>
      <c r="Z3930" s="6" t="n"/>
      <c r="AA3930" s="5" t="n"/>
      <c r="AB3930" s="6">
        <f>B3930&amp;"|"&amp;I3930</f>
        <v/>
      </c>
      <c r="AC3930">
        <f>IF($B3930="","","|"&amp;SUBSTITUTE(TRIM(SUBSTITUTE(SUBSTITUTE(SUBSTITUTE(SUBSTITUTE(SUBSTITUTE(SUBSTITUTE(SUBSTITUTE(SUBSTITUTE(SUBSTITUTE(SUBSTITUTE(SUBSTITUTE(SUBSTITUTE(SUBSTITUTE(SUBSTITUTE(TRIM($B3930&amp;""),CHAR(10)," "),CHAR(13)," "),"."," "),";"," "),","," "),"/"," "),"+"," "),"-"," "),"  "," "),"  "," "),"  "," "),"  "," "),"  "," "),"  "," "))," ","|")&amp;"|")</f>
        <v/>
      </c>
      <c r="AD3930">
        <f>TRIM($I3930&amp;"")</f>
        <v/>
      </c>
    </row>
    <row r="3931" ht="36" customHeight="1">
      <c r="A3931" s="14" t="n">
        <v>46232</v>
      </c>
      <c r="B3931" s="6" t="inlineStr">
        <is>
          <t>10297</t>
        </is>
      </c>
      <c r="C3931" s="6" t="inlineStr">
        <is>
          <t>M/C 0803 (MARROM)</t>
        </is>
      </c>
      <c r="D3931" s="6" t="inlineStr">
        <is>
          <t>9 COLADEIRAS</t>
        </is>
      </c>
      <c r="E3931" s="6" t="n">
        <v>20033302</v>
      </c>
      <c r="F3931" s="6" t="inlineStr">
        <is>
          <t>TRAV. MENOR 850X65X15 MDF - TAMPO AMST. 1,03X1,03</t>
        </is>
      </c>
      <c r="G3931" s="6" t="inlineStr">
        <is>
          <t>9 COLADEIRAS</t>
        </is>
      </c>
      <c r="H3931" s="6" t="inlineStr">
        <is>
          <t>9 COLADEIRAS</t>
        </is>
      </c>
      <c r="I3931" s="4" t="inlineStr">
        <is>
          <t>9 COLADEIRAS</t>
        </is>
      </c>
      <c r="J3931" s="4" t="n">
        <v>8</v>
      </c>
      <c r="K3931" s="6" t="n"/>
      <c r="L3931" s="6" t="n"/>
      <c r="M3931" s="6" t="n"/>
      <c r="N3931" s="6" t="n">
        <v>46227</v>
      </c>
      <c r="O3931" s="6" t="n">
        <v>8</v>
      </c>
      <c r="P3931" s="6" t="n"/>
      <c r="Q3931" s="6" t="n"/>
      <c r="R3931" s="6" t="n"/>
      <c r="S3931" s="6" t="n"/>
      <c r="T3931" s="6">
        <f>IF(OR($J3931="",$O3931=""),"",$O3931/$J3931)</f>
        <v/>
      </c>
      <c r="U3931" s="6" t="inlineStr">
        <is>
          <t>Concluído</t>
        </is>
      </c>
      <c r="V3931" s="6" t="n"/>
      <c r="W3931" s="6" t="n"/>
      <c r="X3931" s="6" t="n"/>
      <c r="Y3931" s="6" t="n"/>
      <c r="Z3931" s="6" t="n"/>
      <c r="AA3931" s="5" t="n"/>
      <c r="AB3931" s="6">
        <f>B3931&amp;"|"&amp;I3931</f>
        <v/>
      </c>
      <c r="AC3931">
        <f>IF($B3931="","","|"&amp;SUBSTITUTE(TRIM(SUBSTITUTE(SUBSTITUTE(SUBSTITUTE(SUBSTITUTE(SUBSTITUTE(SUBSTITUTE(SUBSTITUTE(SUBSTITUTE(SUBSTITUTE(SUBSTITUTE(SUBSTITUTE(SUBSTITUTE(SUBSTITUTE(SUBSTITUTE(TRIM($B3931&amp;""),CHAR(10)," "),CHAR(13)," "),"."," "),";"," "),","," "),"/"," "),"+"," "),"-"," "),"  "," "),"  "," "),"  "," "),"  "," "),"  "," "),"  "," "))," ","|")&amp;"|")</f>
        <v/>
      </c>
      <c r="AD3931">
        <f>TRIM($I3931&amp;"")</f>
        <v/>
      </c>
    </row>
    <row r="3932" ht="36" customHeight="1">
      <c r="A3932" s="14" t="n">
        <v>46232</v>
      </c>
      <c r="B3932" s="6" t="inlineStr">
        <is>
          <t>10297</t>
        </is>
      </c>
      <c r="C3932" s="6" t="inlineStr">
        <is>
          <t>M/C 0803 (MARROM)</t>
        </is>
      </c>
      <c r="D3932" s="6" t="inlineStr">
        <is>
          <t>9 COLADEIRAS</t>
        </is>
      </c>
      <c r="E3932" s="6" t="n">
        <v>20052001</v>
      </c>
      <c r="F3932" s="6" t="inlineStr">
        <is>
          <t>(2-4) TRAVESSA 742X122X25 MDF - MESA ATHENAS</t>
        </is>
      </c>
      <c r="G3932" s="6" t="inlineStr">
        <is>
          <t>9 COLADEIRAS</t>
        </is>
      </c>
      <c r="H3932" s="6" t="inlineStr">
        <is>
          <t>9 COLADEIRAS</t>
        </is>
      </c>
      <c r="I3932" s="4" t="inlineStr">
        <is>
          <t>9 COLADEIRAS</t>
        </is>
      </c>
      <c r="J3932" s="4" t="n">
        <v>16</v>
      </c>
      <c r="K3932" s="6" t="n"/>
      <c r="L3932" s="6" t="n"/>
      <c r="M3932" s="6" t="n"/>
      <c r="N3932" s="6" t="n">
        <v>46227</v>
      </c>
      <c r="O3932" s="6" t="n">
        <v>16</v>
      </c>
      <c r="P3932" s="6" t="n"/>
      <c r="Q3932" s="6" t="n"/>
      <c r="R3932" s="6" t="n"/>
      <c r="S3932" s="6" t="n"/>
      <c r="T3932" s="6">
        <f>IF(OR($J3932="",$O3932=""),"",$O3932/$J3932)</f>
        <v/>
      </c>
      <c r="U3932" s="6" t="inlineStr">
        <is>
          <t>Concluído</t>
        </is>
      </c>
      <c r="V3932" s="6" t="n"/>
      <c r="W3932" s="6" t="n"/>
      <c r="X3932" s="6" t="n"/>
      <c r="Y3932" s="6" t="n"/>
      <c r="Z3932" s="6" t="n"/>
      <c r="AA3932" s="5" t="n"/>
      <c r="AB3932" s="6">
        <f>B3932&amp;"|"&amp;I3932</f>
        <v/>
      </c>
      <c r="AC3932">
        <f>IF($B3932="","","|"&amp;SUBSTITUTE(TRIM(SUBSTITUTE(SUBSTITUTE(SUBSTITUTE(SUBSTITUTE(SUBSTITUTE(SUBSTITUTE(SUBSTITUTE(SUBSTITUTE(SUBSTITUTE(SUBSTITUTE(SUBSTITUTE(SUBSTITUTE(SUBSTITUTE(SUBSTITUTE(TRIM($B3932&amp;""),CHAR(10)," "),CHAR(13)," "),"."," "),";"," "),","," "),"/"," "),"+"," "),"-"," "),"  "," "),"  "," "),"  "," "),"  "," "),"  "," "),"  "," "))," ","|")&amp;"|")</f>
        <v/>
      </c>
      <c r="AD3932">
        <f>TRIM($I3932&amp;"")</f>
        <v/>
      </c>
    </row>
    <row r="3933" ht="36" customHeight="1">
      <c r="A3933" s="14" t="n">
        <v>46232</v>
      </c>
      <c r="B3933" s="6" t="inlineStr">
        <is>
          <t>10297</t>
        </is>
      </c>
      <c r="C3933" s="6" t="inlineStr">
        <is>
          <t>M/C 0803 (MARROM)</t>
        </is>
      </c>
      <c r="D3933" s="6" t="inlineStr">
        <is>
          <t>9 COLADEIRAS</t>
        </is>
      </c>
      <c r="E3933" s="6" t="n">
        <v>20052202</v>
      </c>
      <c r="F3933" s="6" t="inlineStr">
        <is>
          <t>(5) BASE MAIOR 742X124X25 MDF - MESA ATHENAS 1,20</t>
        </is>
      </c>
      <c r="G3933" s="6" t="inlineStr">
        <is>
          <t>9 COLADEIRAS</t>
        </is>
      </c>
      <c r="H3933" s="6" t="inlineStr">
        <is>
          <t>9 COLADEIRAS</t>
        </is>
      </c>
      <c r="I3933" s="4" t="inlineStr">
        <is>
          <t>9 COLADEIRAS</t>
        </is>
      </c>
      <c r="J3933" s="4" t="n">
        <v>4</v>
      </c>
      <c r="K3933" s="6" t="n"/>
      <c r="L3933" s="6" t="n"/>
      <c r="M3933" s="6" t="n"/>
      <c r="N3933" s="6" t="n">
        <v>46227</v>
      </c>
      <c r="O3933" s="6" t="n">
        <v>4</v>
      </c>
      <c r="P3933" s="6" t="n"/>
      <c r="Q3933" s="6" t="n"/>
      <c r="R3933" s="6" t="n"/>
      <c r="S3933" s="6" t="n"/>
      <c r="T3933" s="6">
        <f>IF(OR($J3933="",$O3933=""),"",$O3933/$J3933)</f>
        <v/>
      </c>
      <c r="U3933" s="6" t="inlineStr">
        <is>
          <t>Concluído</t>
        </is>
      </c>
      <c r="V3933" s="6" t="n"/>
      <c r="W3933" s="6" t="n"/>
      <c r="X3933" s="6" t="n"/>
      <c r="Y3933" s="6" t="n"/>
      <c r="Z3933" s="6" t="n"/>
      <c r="AA3933" s="5" t="n"/>
      <c r="AB3933" s="6">
        <f>B3933&amp;"|"&amp;I3933</f>
        <v/>
      </c>
      <c r="AC3933">
        <f>IF($B3933="","","|"&amp;SUBSTITUTE(TRIM(SUBSTITUTE(SUBSTITUTE(SUBSTITUTE(SUBSTITUTE(SUBSTITUTE(SUBSTITUTE(SUBSTITUTE(SUBSTITUTE(SUBSTITUTE(SUBSTITUTE(SUBSTITUTE(SUBSTITUTE(SUBSTITUTE(SUBSTITUTE(TRIM($B3933&amp;""),CHAR(10)," "),CHAR(13)," "),"."," "),";"," "),","," "),"/"," "),"+"," "),"-"," "),"  "," "),"  "," "),"  "," "),"  "," "),"  "," "),"  "," "))," ","|")&amp;"|")</f>
        <v/>
      </c>
      <c r="AD3933">
        <f>TRIM($I3933&amp;"")</f>
        <v/>
      </c>
    </row>
    <row r="3934" ht="36" customHeight="1">
      <c r="A3934" s="14" t="n">
        <v>46232</v>
      </c>
      <c r="B3934" s="6" t="inlineStr">
        <is>
          <t>10297</t>
        </is>
      </c>
      <c r="C3934" s="6" t="inlineStr">
        <is>
          <t>M/C 0803 (MARROM)</t>
        </is>
      </c>
      <c r="D3934" s="6" t="inlineStr">
        <is>
          <t>9 COLADEIRAS</t>
        </is>
      </c>
      <c r="E3934" s="6" t="n">
        <v>20052203</v>
      </c>
      <c r="F3934" s="6" t="inlineStr">
        <is>
          <t>(6)BASE MENOR 446(220)X124X25 MDF-MESA ATHENAS1,20</t>
        </is>
      </c>
      <c r="G3934" s="6" t="inlineStr">
        <is>
          <t>9 COLADEIRAS</t>
        </is>
      </c>
      <c r="H3934" s="6" t="inlineStr">
        <is>
          <t>9 COLADEIRAS</t>
        </is>
      </c>
      <c r="I3934" s="4" t="inlineStr">
        <is>
          <t>9 COLADEIRAS</t>
        </is>
      </c>
      <c r="J3934" s="4" t="n">
        <v>8</v>
      </c>
      <c r="K3934" s="6" t="n"/>
      <c r="L3934" s="6" t="n"/>
      <c r="M3934" s="6" t="n"/>
      <c r="N3934" s="6" t="n">
        <v>46227</v>
      </c>
      <c r="O3934" s="6" t="n">
        <v>8</v>
      </c>
      <c r="P3934" s="6" t="n"/>
      <c r="Q3934" s="6" t="n"/>
      <c r="R3934" s="6" t="n"/>
      <c r="S3934" s="6" t="n"/>
      <c r="T3934" s="6">
        <f>IF(OR($J3934="",$O3934=""),"",$O3934/$J3934)</f>
        <v/>
      </c>
      <c r="U3934" s="6" t="inlineStr">
        <is>
          <t>Concluído</t>
        </is>
      </c>
      <c r="V3934" s="6" t="n"/>
      <c r="W3934" s="6" t="n"/>
      <c r="X3934" s="6" t="n"/>
      <c r="Y3934" s="6" t="n"/>
      <c r="Z3934" s="6" t="n"/>
      <c r="AA3934" s="5" t="n"/>
      <c r="AB3934" s="6">
        <f>B3934&amp;"|"&amp;I3934</f>
        <v/>
      </c>
      <c r="AC3934">
        <f>IF($B3934="","","|"&amp;SUBSTITUTE(TRIM(SUBSTITUTE(SUBSTITUTE(SUBSTITUTE(SUBSTITUTE(SUBSTITUTE(SUBSTITUTE(SUBSTITUTE(SUBSTITUTE(SUBSTITUTE(SUBSTITUTE(SUBSTITUTE(SUBSTITUTE(SUBSTITUTE(SUBSTITUTE(TRIM($B3934&amp;""),CHAR(10)," "),CHAR(13)," "),"."," "),";"," "),","," "),"/"," "),"+"," "),"-"," "),"  "," "),"  "," "),"  "," "),"  "," "),"  "," "),"  "," "))," ","|")&amp;"|")</f>
        <v/>
      </c>
      <c r="AD3934">
        <f>TRIM($I3934&amp;"")</f>
        <v/>
      </c>
    </row>
    <row r="3935" ht="36" customHeight="1">
      <c r="A3935" s="14" t="n">
        <v>46232</v>
      </c>
      <c r="B3935" s="6" t="inlineStr">
        <is>
          <t>10297</t>
        </is>
      </c>
      <c r="C3935" s="6" t="inlineStr">
        <is>
          <t>M/C 0803 (MARROM)</t>
        </is>
      </c>
      <c r="D3935" s="6" t="inlineStr">
        <is>
          <t>9 COLADEIRAS</t>
        </is>
      </c>
      <c r="E3935" s="6" t="n">
        <v>30001202</v>
      </c>
      <c r="F3935" s="6" t="inlineStr">
        <is>
          <t>PÉ FRONTAL 441X65(911)X25 MDF (16PÇS) - CAD PÉ INT</t>
        </is>
      </c>
      <c r="G3935" s="6" t="inlineStr">
        <is>
          <t>9 COLADEIRAS</t>
        </is>
      </c>
      <c r="H3935" s="6" t="inlineStr">
        <is>
          <t>9 COLADEIRAS</t>
        </is>
      </c>
      <c r="I3935" s="4" t="inlineStr">
        <is>
          <t>9 COLADEIRAS</t>
        </is>
      </c>
      <c r="J3935" s="4" t="n">
        <v>296</v>
      </c>
      <c r="K3935" s="6" t="n"/>
      <c r="L3935" s="6" t="n"/>
      <c r="M3935" s="6" t="n"/>
      <c r="N3935" s="6" t="n">
        <v>46230</v>
      </c>
      <c r="O3935" s="6" t="n">
        <v>296</v>
      </c>
      <c r="P3935" s="6" t="n"/>
      <c r="Q3935" s="6" t="n"/>
      <c r="R3935" s="6" t="n"/>
      <c r="S3935" s="6" t="n"/>
      <c r="T3935" s="6">
        <f>IF(OR($J3935="",$O3935=""),"",$O3935/$J3935)</f>
        <v/>
      </c>
      <c r="U3935" s="6" t="inlineStr">
        <is>
          <t>Concluído</t>
        </is>
      </c>
      <c r="V3935" s="6" t="n"/>
      <c r="W3935" s="6" t="n"/>
      <c r="X3935" s="6" t="n"/>
      <c r="Y3935" s="6" t="n"/>
      <c r="Z3935" s="6" t="n"/>
      <c r="AA3935" s="5" t="n"/>
      <c r="AB3935" s="6">
        <f>B3935&amp;"|"&amp;I3935</f>
        <v/>
      </c>
      <c r="AC3935">
        <f>IF($B3935="","","|"&amp;SUBSTITUTE(TRIM(SUBSTITUTE(SUBSTITUTE(SUBSTITUTE(SUBSTITUTE(SUBSTITUTE(SUBSTITUTE(SUBSTITUTE(SUBSTITUTE(SUBSTITUTE(SUBSTITUTE(SUBSTITUTE(SUBSTITUTE(SUBSTITUTE(SUBSTITUTE(TRIM($B3935&amp;""),CHAR(10)," "),CHAR(13)," "),"."," "),";"," "),","," "),"/"," "),"+"," "),"-"," "),"  "," "),"  "," "),"  "," "),"  "," "),"  "," "),"  "," "))," ","|")&amp;"|")</f>
        <v/>
      </c>
      <c r="AD3935">
        <f>TRIM($I3935&amp;"")</f>
        <v/>
      </c>
    </row>
    <row r="3936" ht="36" customHeight="1">
      <c r="A3936" s="14" t="n">
        <v>46232</v>
      </c>
      <c r="B3936" s="6" t="inlineStr">
        <is>
          <t>10297</t>
        </is>
      </c>
      <c r="C3936" s="6" t="inlineStr">
        <is>
          <t>M/C 0803 (MARROM)</t>
        </is>
      </c>
      <c r="D3936" s="6" t="inlineStr">
        <is>
          <t>9 COLADEIRAS</t>
        </is>
      </c>
      <c r="E3936" s="6" t="n">
        <v>30006110</v>
      </c>
      <c r="F3936" s="6" t="inlineStr">
        <is>
          <t>PE FRONTAL 430X(108)51X25 MDF (DIR) SANTIAGO NEW</t>
        </is>
      </c>
      <c r="G3936" s="6" t="inlineStr">
        <is>
          <t>9 COLADEIRAS</t>
        </is>
      </c>
      <c r="H3936" s="6" t="inlineStr">
        <is>
          <t>9 COLADEIRAS</t>
        </is>
      </c>
      <c r="I3936" s="4" t="inlineStr">
        <is>
          <t>9 COLADEIRAS</t>
        </is>
      </c>
      <c r="J3936" s="4" t="n">
        <v>676</v>
      </c>
      <c r="K3936" s="6" t="n"/>
      <c r="L3936" s="6" t="n"/>
      <c r="M3936" s="6" t="n"/>
      <c r="N3936" s="6" t="n">
        <v>46226</v>
      </c>
      <c r="O3936" s="6" t="n">
        <v>676</v>
      </c>
      <c r="P3936" s="6" t="n"/>
      <c r="Q3936" s="6" t="n"/>
      <c r="R3936" s="6" t="n"/>
      <c r="S3936" s="6" t="n"/>
      <c r="T3936" s="6">
        <f>IF(OR($J3936="",$O3936=""),"",$O3936/$J3936)</f>
        <v/>
      </c>
      <c r="U3936" s="6" t="inlineStr">
        <is>
          <t>Concluído</t>
        </is>
      </c>
      <c r="V3936" s="6" t="n"/>
      <c r="W3936" s="6" t="n"/>
      <c r="X3936" s="6" t="n"/>
      <c r="Y3936" s="6" t="n"/>
      <c r="Z3936" s="6" t="n"/>
      <c r="AA3936" s="5" t="n"/>
      <c r="AB3936" s="6">
        <f>B3936&amp;"|"&amp;I3936</f>
        <v/>
      </c>
      <c r="AC3936">
        <f>IF($B3936="","","|"&amp;SUBSTITUTE(TRIM(SUBSTITUTE(SUBSTITUTE(SUBSTITUTE(SUBSTITUTE(SUBSTITUTE(SUBSTITUTE(SUBSTITUTE(SUBSTITUTE(SUBSTITUTE(SUBSTITUTE(SUBSTITUTE(SUBSTITUTE(SUBSTITUTE(SUBSTITUTE(TRIM($B3936&amp;""),CHAR(10)," "),CHAR(13)," "),"."," "),";"," "),","," "),"/"," "),"+"," "),"-"," "),"  "," "),"  "," "),"  "," "),"  "," "),"  "," "),"  "," "))," ","|")&amp;"|")</f>
        <v/>
      </c>
      <c r="AD3936">
        <f>TRIM($I3936&amp;"")</f>
        <v/>
      </c>
    </row>
    <row r="3937" ht="36" customHeight="1">
      <c r="A3937" s="14" t="n">
        <v>46232</v>
      </c>
      <c r="B3937" s="6" t="inlineStr">
        <is>
          <t>10297</t>
        </is>
      </c>
      <c r="C3937" s="6" t="inlineStr">
        <is>
          <t>M/C 0803 (MARROM)</t>
        </is>
      </c>
      <c r="D3937" s="6" t="inlineStr">
        <is>
          <t>9 COLADEIRAS</t>
        </is>
      </c>
      <c r="E3937" s="6" t="n">
        <v>30006111</v>
      </c>
      <c r="F3937" s="6" t="inlineStr">
        <is>
          <t>PE FRONTAL 430X(108)51X25MDF (ESQRD) SANTIAGO NEW</t>
        </is>
      </c>
      <c r="G3937" s="6" t="inlineStr">
        <is>
          <t>9 COLADEIRAS</t>
        </is>
      </c>
      <c r="H3937" s="6" t="inlineStr">
        <is>
          <t>9 COLADEIRAS</t>
        </is>
      </c>
      <c r="I3937" s="4" t="inlineStr">
        <is>
          <t>9 COLADEIRAS</t>
        </is>
      </c>
      <c r="J3937" s="4" t="n">
        <v>18</v>
      </c>
      <c r="K3937" s="6" t="n"/>
      <c r="L3937" s="6" t="n"/>
      <c r="M3937" s="6" t="n"/>
      <c r="N3937" s="6" t="n">
        <v>46226</v>
      </c>
      <c r="O3937" s="6" t="n">
        <v>18</v>
      </c>
      <c r="P3937" s="6" t="n"/>
      <c r="Q3937" s="6" t="n"/>
      <c r="R3937" s="6" t="n"/>
      <c r="S3937" s="6" t="n"/>
      <c r="T3937" s="6">
        <f>IF(OR($J3937="",$O3937=""),"",$O3937/$J3937)</f>
        <v/>
      </c>
      <c r="U3937" s="6" t="inlineStr">
        <is>
          <t>Concluído</t>
        </is>
      </c>
      <c r="V3937" s="6" t="n"/>
      <c r="W3937" s="6" t="n"/>
      <c r="X3937" s="6" t="n"/>
      <c r="Y3937" s="6" t="n"/>
      <c r="Z3937" s="6" t="n"/>
      <c r="AA3937" s="5" t="n"/>
      <c r="AB3937" s="6">
        <f>B3937&amp;"|"&amp;I3937</f>
        <v/>
      </c>
      <c r="AC3937">
        <f>IF($B3937="","","|"&amp;SUBSTITUTE(TRIM(SUBSTITUTE(SUBSTITUTE(SUBSTITUTE(SUBSTITUTE(SUBSTITUTE(SUBSTITUTE(SUBSTITUTE(SUBSTITUTE(SUBSTITUTE(SUBSTITUTE(SUBSTITUTE(SUBSTITUTE(SUBSTITUTE(SUBSTITUTE(TRIM($B3937&amp;""),CHAR(10)," "),CHAR(13)," "),"."," "),";"," "),","," "),"/"," "),"+"," "),"-"," "),"  "," "),"  "," "),"  "," "),"  "," "),"  "," "),"  "," "))," ","|")&amp;"|")</f>
        <v/>
      </c>
      <c r="AD3937">
        <f>TRIM($I3937&amp;"")</f>
        <v/>
      </c>
    </row>
    <row r="3938" ht="36" customHeight="1">
      <c r="A3938" s="14" t="n">
        <v>46232</v>
      </c>
      <c r="B3938" s="6" t="inlineStr">
        <is>
          <t>10298</t>
        </is>
      </c>
      <c r="C3938" s="6" t="inlineStr">
        <is>
          <t>M/C ENCAIXE ESPLANADA (FOLHA AZUL)</t>
        </is>
      </c>
      <c r="D3938" s="6" t="inlineStr">
        <is>
          <t>9 COLADEIRAS</t>
        </is>
      </c>
      <c r="E3938" s="6" t="n">
        <v>20020001</v>
      </c>
      <c r="F3938" s="6" t="inlineStr">
        <is>
          <t>(1) LATERAL 1180X92X15 MDF - BASE DUBAI</t>
        </is>
      </c>
      <c r="G3938" s="6" t="inlineStr">
        <is>
          <t>9 COLADEIRAS</t>
        </is>
      </c>
      <c r="H3938" s="6" t="inlineStr">
        <is>
          <t>9 COLADEIRAS</t>
        </is>
      </c>
      <c r="I3938" s="4" t="inlineStr">
        <is>
          <t>9 COLADEIRAS</t>
        </is>
      </c>
      <c r="J3938" s="4" t="n">
        <v>24</v>
      </c>
      <c r="K3938" s="6" t="n"/>
      <c r="L3938" s="6" t="n"/>
      <c r="M3938" s="6" t="n"/>
      <c r="N3938" s="6" t="n">
        <v>46227</v>
      </c>
      <c r="O3938" s="6" t="n">
        <v>24</v>
      </c>
      <c r="P3938" s="6" t="n"/>
      <c r="Q3938" s="6" t="n"/>
      <c r="R3938" s="6" t="n"/>
      <c r="S3938" s="6" t="n"/>
      <c r="T3938" s="6">
        <f>IF(OR($J3938="",$O3938=""),"",$O3938/$J3938)</f>
        <v/>
      </c>
      <c r="U3938" s="6" t="inlineStr">
        <is>
          <t>Concluído</t>
        </is>
      </c>
      <c r="V3938" s="6" t="n"/>
      <c r="W3938" s="6" t="n"/>
      <c r="X3938" s="6" t="n"/>
      <c r="Y3938" s="6" t="n"/>
      <c r="Z3938" s="6" t="n"/>
      <c r="AA3938" s="5" t="n"/>
      <c r="AB3938" s="6">
        <f>B3938&amp;"|"&amp;I3938</f>
        <v/>
      </c>
      <c r="AC3938">
        <f>IF($B3938="","","|"&amp;SUBSTITUTE(TRIM(SUBSTITUTE(SUBSTITUTE(SUBSTITUTE(SUBSTITUTE(SUBSTITUTE(SUBSTITUTE(SUBSTITUTE(SUBSTITUTE(SUBSTITUTE(SUBSTITUTE(SUBSTITUTE(SUBSTITUTE(SUBSTITUTE(SUBSTITUTE(TRIM($B3938&amp;""),CHAR(10)," "),CHAR(13)," "),"."," "),";"," "),","," "),"/"," "),"+"," "),"-"," "),"  "," "),"  "," "),"  "," "),"  "," "),"  "," "),"  "," "))," ","|")&amp;"|")</f>
        <v/>
      </c>
      <c r="AD3938">
        <f>TRIM($I3938&amp;"")</f>
        <v/>
      </c>
    </row>
    <row r="3939" ht="36" customHeight="1">
      <c r="A3939" s="14" t="n">
        <v>46231</v>
      </c>
      <c r="B3939" s="6" t="inlineStr">
        <is>
          <t>10297</t>
        </is>
      </c>
      <c r="C3939" s="6" t="inlineStr">
        <is>
          <t>M/C 0803 (MARROM)</t>
        </is>
      </c>
      <c r="D3939" s="6" t="inlineStr">
        <is>
          <t>56 COPIADORA</t>
        </is>
      </c>
      <c r="E3939" s="6" t="n">
        <v>200303204</v>
      </c>
      <c r="F3939" s="6" t="inlineStr">
        <is>
          <t>TAMPO ENGROSSADO (R100) - 1360X900X40 MDF</t>
        </is>
      </c>
      <c r="G3939" s="6" t="inlineStr">
        <is>
          <t>56 COPIADORA</t>
        </is>
      </c>
      <c r="H3939" s="6" t="inlineStr">
        <is>
          <t>56 COPIADORA</t>
        </is>
      </c>
      <c r="I3939" s="4" t="inlineStr">
        <is>
          <t>56 COPIADORA</t>
        </is>
      </c>
      <c r="J3939" s="4" t="n">
        <v>16</v>
      </c>
      <c r="K3939" s="6" t="n"/>
      <c r="L3939" s="6" t="n"/>
      <c r="M3939" s="6" t="n"/>
      <c r="N3939" s="6" t="n">
        <v>46227</v>
      </c>
      <c r="O3939" s="6" t="n">
        <v>16</v>
      </c>
      <c r="P3939" s="6" t="n"/>
      <c r="Q3939" s="6" t="n"/>
      <c r="R3939" s="6" t="n"/>
      <c r="S3939" s="6" t="n"/>
      <c r="T3939" s="6">
        <f>IF(OR($J3939="",$O3939=""),"",$O3939/$J3939)</f>
        <v/>
      </c>
      <c r="U3939" s="6" t="inlineStr">
        <is>
          <t>Concluído</t>
        </is>
      </c>
      <c r="V3939" s="6" t="n"/>
      <c r="W3939" s="6" t="n"/>
      <c r="X3939" s="6" t="n"/>
      <c r="Y3939" s="6" t="n"/>
      <c r="Z3939" s="6" t="n"/>
      <c r="AA3939" s="5" t="n"/>
      <c r="AB3939" s="6">
        <f>B3939&amp;"|"&amp;I3939</f>
        <v/>
      </c>
      <c r="AC3939">
        <f>IF($B3939="","","|"&amp;SUBSTITUTE(TRIM(SUBSTITUTE(SUBSTITUTE(SUBSTITUTE(SUBSTITUTE(SUBSTITUTE(SUBSTITUTE(SUBSTITUTE(SUBSTITUTE(SUBSTITUTE(SUBSTITUTE(SUBSTITUTE(SUBSTITUTE(SUBSTITUTE(SUBSTITUTE(TRIM($B3939&amp;""),CHAR(10)," "),CHAR(13)," "),"."," "),";"," "),","," "),"/"," "),"+"," "),"-"," "),"  "," "),"  "," "),"  "," "),"  "," "),"  "," "),"  "," "))," ","|")&amp;"|")</f>
        <v/>
      </c>
      <c r="AD3939">
        <f>TRIM($I3939&amp;"")</f>
        <v/>
      </c>
    </row>
    <row r="3940" ht="36" customHeight="1">
      <c r="A3940" s="14" t="n">
        <v>46231</v>
      </c>
      <c r="B3940" s="6" t="inlineStr">
        <is>
          <t>10297</t>
        </is>
      </c>
      <c r="C3940" s="6" t="inlineStr">
        <is>
          <t>M/C 0803 (MARROM)</t>
        </is>
      </c>
      <c r="D3940" s="6" t="inlineStr">
        <is>
          <t>56 COPIADORA</t>
        </is>
      </c>
      <c r="E3940" s="6" t="n">
        <v>200303205</v>
      </c>
      <c r="F3940" s="6" t="inlineStr">
        <is>
          <t>TAMPO ENGROSSADO R100 C/ VIDRO 1360X900X40 MDF</t>
        </is>
      </c>
      <c r="G3940" s="6" t="inlineStr">
        <is>
          <t>56 COPIADORA</t>
        </is>
      </c>
      <c r="H3940" s="6" t="inlineStr">
        <is>
          <t>56 COPIADORA</t>
        </is>
      </c>
      <c r="I3940" s="4" t="inlineStr">
        <is>
          <t>56 COPIADORA</t>
        </is>
      </c>
      <c r="J3940" s="4" t="n">
        <v>7</v>
      </c>
      <c r="K3940" s="6" t="n"/>
      <c r="L3940" s="6" t="n"/>
      <c r="M3940" s="6" t="n"/>
      <c r="N3940" s="6" t="n">
        <v>46227</v>
      </c>
      <c r="O3940" s="6" t="n">
        <v>7</v>
      </c>
      <c r="P3940" s="6" t="n"/>
      <c r="Q3940" s="6" t="n"/>
      <c r="R3940" s="6" t="n"/>
      <c r="S3940" s="6" t="n"/>
      <c r="T3940" s="6">
        <f>IF(OR($J3940="",$O3940=""),"",$O3940/$J3940)</f>
        <v/>
      </c>
      <c r="U3940" s="6" t="inlineStr">
        <is>
          <t>Concluído</t>
        </is>
      </c>
      <c r="V3940" s="6" t="n"/>
      <c r="W3940" s="6" t="n"/>
      <c r="X3940" s="6" t="n"/>
      <c r="Y3940" s="6" t="n"/>
      <c r="Z3940" s="6" t="n"/>
      <c r="AA3940" s="5" t="n"/>
      <c r="AB3940" s="6">
        <f>B3940&amp;"|"&amp;I3940</f>
        <v/>
      </c>
      <c r="AC3940">
        <f>IF($B3940="","","|"&amp;SUBSTITUTE(TRIM(SUBSTITUTE(SUBSTITUTE(SUBSTITUTE(SUBSTITUTE(SUBSTITUTE(SUBSTITUTE(SUBSTITUTE(SUBSTITUTE(SUBSTITUTE(SUBSTITUTE(SUBSTITUTE(SUBSTITUTE(SUBSTITUTE(SUBSTITUTE(TRIM($B3940&amp;""),CHAR(10)," "),CHAR(13)," "),"."," "),";"," "),","," "),"/"," "),"+"," "),"-"," "),"  "," "),"  "," "),"  "," "),"  "," "),"  "," "),"  "," "))," ","|")&amp;"|")</f>
        <v/>
      </c>
      <c r="AD3940">
        <f>TRIM($I3940&amp;"")</f>
        <v/>
      </c>
    </row>
    <row r="3941" ht="36" customHeight="1">
      <c r="A3941" s="14" t="n">
        <v>46231</v>
      </c>
      <c r="B3941" s="6" t="inlineStr">
        <is>
          <t>10297</t>
        </is>
      </c>
      <c r="C3941" s="6" t="inlineStr">
        <is>
          <t>M/C 0803 (MARROM)</t>
        </is>
      </c>
      <c r="D3941" s="6" t="inlineStr">
        <is>
          <t>56 COPIADORA</t>
        </is>
      </c>
      <c r="E3941" s="6" t="n">
        <v>200306204</v>
      </c>
      <c r="F3941" s="6" t="inlineStr">
        <is>
          <t>TAMPO MONTADO 1600X900X45 MDF-TAMPO C/ENGROS R100</t>
        </is>
      </c>
      <c r="G3941" s="6" t="inlineStr">
        <is>
          <t>56 COPIADORA</t>
        </is>
      </c>
      <c r="H3941" s="6" t="inlineStr">
        <is>
          <t>56 COPIADORA</t>
        </is>
      </c>
      <c r="I3941" s="4" t="inlineStr">
        <is>
          <t>56 COPIADORA</t>
        </is>
      </c>
      <c r="J3941" s="4" t="n">
        <v>18</v>
      </c>
      <c r="K3941" s="6" t="n"/>
      <c r="L3941" s="6" t="n"/>
      <c r="M3941" s="6" t="n"/>
      <c r="N3941" s="6" t="n">
        <v>46227</v>
      </c>
      <c r="O3941" s="6" t="n">
        <v>18</v>
      </c>
      <c r="P3941" s="6" t="n"/>
      <c r="Q3941" s="6" t="n"/>
      <c r="R3941" s="6" t="n"/>
      <c r="S3941" s="6" t="n"/>
      <c r="T3941" s="6">
        <f>IF(OR($J3941="",$O3941=""),"",$O3941/$J3941)</f>
        <v/>
      </c>
      <c r="U3941" s="6" t="inlineStr">
        <is>
          <t>Concluído</t>
        </is>
      </c>
      <c r="V3941" s="6" t="n"/>
      <c r="W3941" s="6" t="n"/>
      <c r="X3941" s="6" t="n"/>
      <c r="Y3941" s="6" t="n"/>
      <c r="Z3941" s="6" t="n"/>
      <c r="AA3941" s="5" t="n"/>
      <c r="AB3941" s="6">
        <f>B3941&amp;"|"&amp;I3941</f>
        <v/>
      </c>
      <c r="AC3941">
        <f>IF($B3941="","","|"&amp;SUBSTITUTE(TRIM(SUBSTITUTE(SUBSTITUTE(SUBSTITUTE(SUBSTITUTE(SUBSTITUTE(SUBSTITUTE(SUBSTITUTE(SUBSTITUTE(SUBSTITUTE(SUBSTITUTE(SUBSTITUTE(SUBSTITUTE(SUBSTITUTE(SUBSTITUTE(TRIM($B3941&amp;""),CHAR(10)," "),CHAR(13)," "),"."," "),";"," "),","," "),"/"," "),"+"," "),"-"," "),"  "," "),"  "," "),"  "," "),"  "," "),"  "," "),"  "," "))," ","|")&amp;"|")</f>
        <v/>
      </c>
      <c r="AD3941">
        <f>TRIM($I3941&amp;"")</f>
        <v/>
      </c>
    </row>
    <row r="3942" ht="36" customHeight="1">
      <c r="A3942" s="14" t="n">
        <v>46231</v>
      </c>
      <c r="B3942" s="6" t="inlineStr">
        <is>
          <t>10297</t>
        </is>
      </c>
      <c r="C3942" s="6" t="inlineStr">
        <is>
          <t>M/C 0803 (MARROM)</t>
        </is>
      </c>
      <c r="D3942" s="6" t="inlineStr">
        <is>
          <t>56 COPIADORA</t>
        </is>
      </c>
      <c r="E3942" s="6" t="n">
        <v>200306205</v>
      </c>
      <c r="F3942" s="6" t="inlineStr">
        <is>
          <t>TAMPO MTD 1600X900X45 MDF-TAMPO C/ENGROS R100 C/VD</t>
        </is>
      </c>
      <c r="G3942" s="6" t="inlineStr">
        <is>
          <t>56 COPIADORA</t>
        </is>
      </c>
      <c r="H3942" s="6" t="inlineStr">
        <is>
          <t>56 COPIADORA</t>
        </is>
      </c>
      <c r="I3942" s="4" t="inlineStr">
        <is>
          <t>56 COPIADORA</t>
        </is>
      </c>
      <c r="J3942" s="4" t="n">
        <v>9</v>
      </c>
      <c r="K3942" s="6" t="n"/>
      <c r="L3942" s="6" t="n"/>
      <c r="M3942" s="6" t="n"/>
      <c r="N3942" s="6" t="n">
        <v>46227</v>
      </c>
      <c r="O3942" s="6" t="n">
        <v>9</v>
      </c>
      <c r="P3942" s="6" t="n"/>
      <c r="Q3942" s="6" t="n"/>
      <c r="R3942" s="6" t="n"/>
      <c r="S3942" s="6" t="n"/>
      <c r="T3942" s="6">
        <f>IF(OR($J3942="",$O3942=""),"",$O3942/$J3942)</f>
        <v/>
      </c>
      <c r="U3942" s="6" t="inlineStr">
        <is>
          <t>Concluído</t>
        </is>
      </c>
      <c r="V3942" s="6" t="n"/>
      <c r="W3942" s="6" t="n"/>
      <c r="X3942" s="6" t="n"/>
      <c r="Y3942" s="6" t="n"/>
      <c r="Z3942" s="6" t="n"/>
      <c r="AA3942" s="5" t="n"/>
      <c r="AB3942" s="6">
        <f>B3942&amp;"|"&amp;I3942</f>
        <v/>
      </c>
      <c r="AC3942">
        <f>IF($B3942="","","|"&amp;SUBSTITUTE(TRIM(SUBSTITUTE(SUBSTITUTE(SUBSTITUTE(SUBSTITUTE(SUBSTITUTE(SUBSTITUTE(SUBSTITUTE(SUBSTITUTE(SUBSTITUTE(SUBSTITUTE(SUBSTITUTE(SUBSTITUTE(SUBSTITUTE(SUBSTITUTE(TRIM($B3942&amp;""),CHAR(10)," "),CHAR(13)," "),"."," "),";"," "),","," "),"/"," "),"+"," "),"-"," "),"  "," "),"  "," "),"  "," "),"  "," "),"  "," "),"  "," "))," ","|")&amp;"|")</f>
        <v/>
      </c>
      <c r="AD3942">
        <f>TRIM($I3942&amp;"")</f>
        <v/>
      </c>
    </row>
    <row r="3943" ht="36" customHeight="1">
      <c r="A3943" s="14" t="n">
        <v>46231</v>
      </c>
      <c r="B3943" s="6" t="inlineStr">
        <is>
          <t>10297</t>
        </is>
      </c>
      <c r="C3943" s="6" t="inlineStr">
        <is>
          <t>M/C 0803 (MARROM)</t>
        </is>
      </c>
      <c r="D3943" s="6" t="inlineStr">
        <is>
          <t>56 COPIADORA</t>
        </is>
      </c>
      <c r="E3943" s="6" t="n">
        <v>20021607</v>
      </c>
      <c r="F3943" s="6" t="inlineStr">
        <is>
          <t>TAMPO 1605X905X18 MDF - MESA COM VIDRO</t>
        </is>
      </c>
      <c r="G3943" s="6" t="inlineStr">
        <is>
          <t>56 COPIADORA</t>
        </is>
      </c>
      <c r="H3943" s="6" t="inlineStr">
        <is>
          <t>56 COPIADORA</t>
        </is>
      </c>
      <c r="I3943" s="4" t="inlineStr">
        <is>
          <t>56 COPIADORA</t>
        </is>
      </c>
      <c r="J3943" s="4" t="n">
        <v>4</v>
      </c>
      <c r="K3943" s="6" t="n"/>
      <c r="L3943" s="6" t="n"/>
      <c r="M3943" s="6" t="n"/>
      <c r="N3943" s="6" t="n">
        <v>46226</v>
      </c>
      <c r="O3943" s="6" t="n">
        <v>4</v>
      </c>
      <c r="P3943" s="6" t="n"/>
      <c r="Q3943" s="6" t="n"/>
      <c r="R3943" s="6" t="n"/>
      <c r="S3943" s="6" t="n"/>
      <c r="T3943" s="6">
        <f>IF(OR($J3943="",$O3943=""),"",$O3943/$J3943)</f>
        <v/>
      </c>
      <c r="U3943" s="6" t="inlineStr">
        <is>
          <t>Concluído</t>
        </is>
      </c>
      <c r="V3943" s="6" t="n"/>
      <c r="W3943" s="6" t="n"/>
      <c r="X3943" s="6" t="n"/>
      <c r="Y3943" s="6" t="n"/>
      <c r="Z3943" s="6" t="n"/>
      <c r="AA3943" s="5" t="n"/>
      <c r="AB3943" s="6">
        <f>B3943&amp;"|"&amp;I3943</f>
        <v/>
      </c>
      <c r="AC3943">
        <f>IF($B3943="","","|"&amp;SUBSTITUTE(TRIM(SUBSTITUTE(SUBSTITUTE(SUBSTITUTE(SUBSTITUTE(SUBSTITUTE(SUBSTITUTE(SUBSTITUTE(SUBSTITUTE(SUBSTITUTE(SUBSTITUTE(SUBSTITUTE(SUBSTITUTE(SUBSTITUTE(SUBSTITUTE(TRIM($B3943&amp;""),CHAR(10)," "),CHAR(13)," "),"."," "),";"," "),","," "),"/"," "),"+"," "),"-"," "),"  "," "),"  "," "),"  "," "),"  "," "),"  "," "),"  "," "))," ","|")&amp;"|")</f>
        <v/>
      </c>
      <c r="AD3943">
        <f>TRIM($I3943&amp;"")</f>
        <v/>
      </c>
    </row>
    <row r="3944" ht="36" customHeight="1">
      <c r="A3944" s="14" t="n">
        <v>46231</v>
      </c>
      <c r="B3944" s="6" t="inlineStr">
        <is>
          <t>10297</t>
        </is>
      </c>
      <c r="C3944" s="6" t="inlineStr">
        <is>
          <t>M/C 0803 (MARROM)</t>
        </is>
      </c>
      <c r="D3944" s="6" t="inlineStr">
        <is>
          <t>56 COPIADORA</t>
        </is>
      </c>
      <c r="E3944" s="6" t="n">
        <v>20051001</v>
      </c>
      <c r="F3944" s="6" t="inlineStr">
        <is>
          <t>TAMPO REDONDO 1035X1035X18 MDF - MESA TURIM LIGHT</t>
        </is>
      </c>
      <c r="G3944" s="6" t="inlineStr">
        <is>
          <t>56 COPIADORA</t>
        </is>
      </c>
      <c r="H3944" s="6" t="inlineStr">
        <is>
          <t>56 COPIADORA</t>
        </is>
      </c>
      <c r="I3944" s="4" t="inlineStr">
        <is>
          <t>56 COPIADORA</t>
        </is>
      </c>
      <c r="J3944" s="4" t="n">
        <v>14</v>
      </c>
      <c r="K3944" s="6" t="n"/>
      <c r="L3944" s="6" t="n"/>
      <c r="M3944" s="6" t="n"/>
      <c r="N3944" s="6" t="n">
        <v>46226</v>
      </c>
      <c r="O3944" s="6" t="n">
        <v>14</v>
      </c>
      <c r="P3944" s="6" t="n"/>
      <c r="Q3944" s="6" t="n"/>
      <c r="R3944" s="6" t="n"/>
      <c r="S3944" s="6" t="n"/>
      <c r="T3944" s="6">
        <f>IF(OR($J3944="",$O3944=""),"",$O3944/$J3944)</f>
        <v/>
      </c>
      <c r="U3944" s="6" t="inlineStr">
        <is>
          <t>Concluído</t>
        </is>
      </c>
      <c r="V3944" s="6" t="n"/>
      <c r="W3944" s="6" t="n"/>
      <c r="X3944" s="6" t="n"/>
      <c r="Y3944" s="6" t="n"/>
      <c r="Z3944" s="6" t="n"/>
      <c r="AA3944" s="5" t="n"/>
      <c r="AB3944" s="6">
        <f>B3944&amp;"|"&amp;I3944</f>
        <v/>
      </c>
      <c r="AC3944">
        <f>IF($B3944="","","|"&amp;SUBSTITUTE(TRIM(SUBSTITUTE(SUBSTITUTE(SUBSTITUTE(SUBSTITUTE(SUBSTITUTE(SUBSTITUTE(SUBSTITUTE(SUBSTITUTE(SUBSTITUTE(SUBSTITUTE(SUBSTITUTE(SUBSTITUTE(SUBSTITUTE(SUBSTITUTE(TRIM($B3944&amp;""),CHAR(10)," "),CHAR(13)," "),"."," "),";"," "),","," "),"/"," "),"+"," "),"-"," "),"  "," "),"  "," "),"  "," "),"  "," "),"  "," "),"  "," "))," ","|")&amp;"|")</f>
        <v/>
      </c>
      <c r="AD3944">
        <f>TRIM($I3944&amp;"")</f>
        <v/>
      </c>
    </row>
    <row r="3945" ht="36" customHeight="1">
      <c r="A3945" s="14" t="n">
        <v>46231</v>
      </c>
      <c r="B3945" s="6" t="inlineStr">
        <is>
          <t>10297</t>
        </is>
      </c>
      <c r="C3945" s="6" t="inlineStr">
        <is>
          <t>M/C 0803 (MARROM)</t>
        </is>
      </c>
      <c r="D3945" s="6" t="inlineStr">
        <is>
          <t>56 COPIADORA</t>
        </is>
      </c>
      <c r="E3945" s="6" t="n">
        <v>20053207</v>
      </c>
      <c r="F3945" s="6" t="inlineStr">
        <is>
          <t>TAMPO 1205X905X18 MDF - MESA COM VIDRO</t>
        </is>
      </c>
      <c r="G3945" s="6" t="inlineStr">
        <is>
          <t>56 COPIADORA</t>
        </is>
      </c>
      <c r="H3945" s="6" t="inlineStr">
        <is>
          <t>56 COPIADORA</t>
        </is>
      </c>
      <c r="I3945" s="4" t="inlineStr">
        <is>
          <t>56 COPIADORA</t>
        </is>
      </c>
      <c r="J3945" s="4" t="n">
        <v>4</v>
      </c>
      <c r="K3945" s="6" t="n"/>
      <c r="L3945" s="6" t="n"/>
      <c r="M3945" s="6" t="n"/>
      <c r="N3945" s="6" t="n">
        <v>46226</v>
      </c>
      <c r="O3945" s="6" t="n">
        <v>4</v>
      </c>
      <c r="P3945" s="6" t="n"/>
      <c r="Q3945" s="6" t="n"/>
      <c r="R3945" s="6" t="n"/>
      <c r="S3945" s="6" t="n"/>
      <c r="T3945" s="6">
        <f>IF(OR($J3945="",$O3945=""),"",$O3945/$J3945)</f>
        <v/>
      </c>
      <c r="U3945" s="6" t="inlineStr">
        <is>
          <t>Concluído</t>
        </is>
      </c>
      <c r="V3945" s="6" t="n"/>
      <c r="W3945" s="6" t="n"/>
      <c r="X3945" s="6" t="n"/>
      <c r="Y3945" s="6" t="n"/>
      <c r="Z3945" s="6" t="n"/>
      <c r="AA3945" s="5" t="n"/>
      <c r="AB3945" s="6">
        <f>B3945&amp;"|"&amp;I3945</f>
        <v/>
      </c>
      <c r="AC3945">
        <f>IF($B3945="","","|"&amp;SUBSTITUTE(TRIM(SUBSTITUTE(SUBSTITUTE(SUBSTITUTE(SUBSTITUTE(SUBSTITUTE(SUBSTITUTE(SUBSTITUTE(SUBSTITUTE(SUBSTITUTE(SUBSTITUTE(SUBSTITUTE(SUBSTITUTE(SUBSTITUTE(SUBSTITUTE(TRIM($B3945&amp;""),CHAR(10)," "),CHAR(13)," "),"."," "),";"," "),","," "),"/"," "),"+"," "),"-"," "),"  "," "),"  "," "),"  "," "),"  "," "),"  "," "),"  "," "))," ","|")&amp;"|")</f>
        <v/>
      </c>
      <c r="AD3945">
        <f>TRIM($I3945&amp;"")</f>
        <v/>
      </c>
    </row>
    <row r="3946" ht="36" customHeight="1">
      <c r="A3946" s="14" t="n">
        <v>46231</v>
      </c>
      <c r="B3946" s="6" t="inlineStr">
        <is>
          <t>10297</t>
        </is>
      </c>
      <c r="C3946" s="6" t="inlineStr">
        <is>
          <t>M/C 0803 (MARROM)</t>
        </is>
      </c>
      <c r="D3946" s="6" t="inlineStr">
        <is>
          <t>56 COPIADORA</t>
        </is>
      </c>
      <c r="E3946" s="6" t="n">
        <v>20053407</v>
      </c>
      <c r="F3946" s="6" t="inlineStr">
        <is>
          <t>TAMPO 1365X905X18 MDF - MESA COM VIDRO</t>
        </is>
      </c>
      <c r="G3946" s="6" t="inlineStr">
        <is>
          <t>56 COPIADORA</t>
        </is>
      </c>
      <c r="H3946" s="6" t="inlineStr">
        <is>
          <t>56 COPIADORA</t>
        </is>
      </c>
      <c r="I3946" s="4" t="inlineStr">
        <is>
          <t>56 COPIADORA</t>
        </is>
      </c>
      <c r="J3946" s="4" t="n">
        <v>3</v>
      </c>
      <c r="K3946" s="6" t="n"/>
      <c r="L3946" s="6" t="n"/>
      <c r="M3946" s="6" t="n"/>
      <c r="N3946" s="6" t="n">
        <v>46226</v>
      </c>
      <c r="O3946" s="6" t="n">
        <v>3</v>
      </c>
      <c r="P3946" s="6" t="n"/>
      <c r="Q3946" s="6" t="n"/>
      <c r="R3946" s="6" t="n"/>
      <c r="S3946" s="6" t="n"/>
      <c r="T3946" s="6">
        <f>IF(OR($J3946="",$O3946=""),"",$O3946/$J3946)</f>
        <v/>
      </c>
      <c r="U3946" s="6" t="inlineStr">
        <is>
          <t>Concluído</t>
        </is>
      </c>
      <c r="V3946" s="6" t="n"/>
      <c r="W3946" s="6" t="n"/>
      <c r="X3946" s="6" t="n"/>
      <c r="Y3946" s="6" t="n"/>
      <c r="Z3946" s="6" t="n"/>
      <c r="AA3946" s="5" t="n"/>
      <c r="AB3946" s="6">
        <f>B3946&amp;"|"&amp;I3946</f>
        <v/>
      </c>
      <c r="AC3946">
        <f>IF($B3946="","","|"&amp;SUBSTITUTE(TRIM(SUBSTITUTE(SUBSTITUTE(SUBSTITUTE(SUBSTITUTE(SUBSTITUTE(SUBSTITUTE(SUBSTITUTE(SUBSTITUTE(SUBSTITUTE(SUBSTITUTE(SUBSTITUTE(SUBSTITUTE(SUBSTITUTE(SUBSTITUTE(TRIM($B3946&amp;""),CHAR(10)," "),CHAR(13)," "),"."," "),";"," "),","," "),"/"," "),"+"," "),"-"," "),"  "," "),"  "," "),"  "," "),"  "," "),"  "," "),"  "," "))," ","|")&amp;"|")</f>
        <v/>
      </c>
      <c r="AD3946">
        <f>TRIM($I3946&amp;"")</f>
        <v/>
      </c>
    </row>
    <row r="3947" ht="36" customHeight="1">
      <c r="A3947" s="14" t="n">
        <v>46231</v>
      </c>
      <c r="B3947" s="6" t="inlineStr">
        <is>
          <t>10298</t>
        </is>
      </c>
      <c r="C3947" s="6" t="inlineStr">
        <is>
          <t>M/C ENCAIXE ESPLANADA (FOLHA AZUL)</t>
        </is>
      </c>
      <c r="D3947" s="6" t="inlineStr">
        <is>
          <t>56 COPIADORA</t>
        </is>
      </c>
      <c r="E3947" s="6" t="n">
        <v>20021607</v>
      </c>
      <c r="F3947" s="6" t="inlineStr">
        <is>
          <t>TAMPO 1605X905X18 MDF - MESA COM VIDRO</t>
        </is>
      </c>
      <c r="G3947" s="6" t="inlineStr">
        <is>
          <t>56 COPIADORA</t>
        </is>
      </c>
      <c r="H3947" s="6" t="inlineStr">
        <is>
          <t>56 COPIADORA</t>
        </is>
      </c>
      <c r="I3947" s="4" t="inlineStr">
        <is>
          <t>56 COPIADORA</t>
        </is>
      </c>
      <c r="J3947" s="4" t="n">
        <v>6</v>
      </c>
      <c r="K3947" s="6" t="n"/>
      <c r="L3947" s="6" t="n"/>
      <c r="M3947" s="6" t="n"/>
      <c r="N3947" s="6" t="n">
        <v>46226</v>
      </c>
      <c r="O3947" s="6" t="n">
        <v>6</v>
      </c>
      <c r="P3947" s="6" t="n"/>
      <c r="Q3947" s="6" t="n"/>
      <c r="R3947" s="6" t="n"/>
      <c r="S3947" s="6" t="n"/>
      <c r="T3947" s="6">
        <f>IF(OR($J3947="",$O3947=""),"",$O3947/$J3947)</f>
        <v/>
      </c>
      <c r="U3947" s="6" t="inlineStr">
        <is>
          <t>Concluído</t>
        </is>
      </c>
      <c r="V3947" s="6" t="n"/>
      <c r="W3947" s="6" t="n"/>
      <c r="X3947" s="6" t="n"/>
      <c r="Y3947" s="6" t="n"/>
      <c r="Z3947" s="6" t="n"/>
      <c r="AA3947" s="5" t="n"/>
      <c r="AB3947" s="6">
        <f>B3947&amp;"|"&amp;I3947</f>
        <v/>
      </c>
      <c r="AC3947">
        <f>IF($B3947="","","|"&amp;SUBSTITUTE(TRIM(SUBSTITUTE(SUBSTITUTE(SUBSTITUTE(SUBSTITUTE(SUBSTITUTE(SUBSTITUTE(SUBSTITUTE(SUBSTITUTE(SUBSTITUTE(SUBSTITUTE(SUBSTITUTE(SUBSTITUTE(SUBSTITUTE(SUBSTITUTE(TRIM($B3947&amp;""),CHAR(10)," "),CHAR(13)," "),"."," "),";"," "),","," "),"/"," "),"+"," "),"-"," "),"  "," "),"  "," "),"  "," "),"  "," "),"  "," "),"  "," "))," ","|")&amp;"|")</f>
        <v/>
      </c>
      <c r="AD3947">
        <f>TRIM($I3947&amp;"")</f>
        <v/>
      </c>
    </row>
    <row r="3948" ht="24" customHeight="1">
      <c r="A3948" s="14" t="n">
        <v>46231</v>
      </c>
      <c r="B3948" s="6" t="inlineStr">
        <is>
          <t>10297</t>
        </is>
      </c>
      <c r="C3948" s="6" t="inlineStr">
        <is>
          <t>M/C 0803</t>
        </is>
      </c>
      <c r="D3948" s="6" t="inlineStr">
        <is>
          <t>34 CORTE DE TECIDO</t>
        </is>
      </c>
      <c r="E3948" s="6" t="n">
        <v>30001101</v>
      </c>
      <c r="F3948" s="6" t="inlineStr">
        <is>
          <t>CAPA ENCOSTO EST - CAD.VENETO/TRIESTE/NY</t>
        </is>
      </c>
      <c r="G3948" s="6" t="inlineStr">
        <is>
          <t>34 CORTE DE TECIDO</t>
        </is>
      </c>
      <c r="H3948" s="6" t="inlineStr">
        <is>
          <t>34 CORTE DE TECIDO</t>
        </is>
      </c>
      <c r="I3948" s="4" t="inlineStr">
        <is>
          <t>34 CORTE DE TECIDO</t>
        </is>
      </c>
      <c r="J3948" s="4" t="n">
        <v>10</v>
      </c>
      <c r="K3948" s="6" t="n"/>
      <c r="L3948" s="6" t="n"/>
      <c r="M3948" s="6" t="n"/>
      <c r="N3948" s="6" t="n">
        <v>46232</v>
      </c>
      <c r="O3948" s="6" t="n">
        <v>10</v>
      </c>
      <c r="P3948" s="6" t="n"/>
      <c r="Q3948" s="6" t="n"/>
      <c r="R3948" s="6" t="n"/>
      <c r="S3948" s="6" t="n"/>
      <c r="T3948" s="6">
        <f>IF(OR($J3948="",$O3948=""),"",$O3948/$J3948)</f>
        <v/>
      </c>
      <c r="U3948" s="6" t="inlineStr">
        <is>
          <t>Concluído</t>
        </is>
      </c>
      <c r="V3948" s="6" t="n"/>
      <c r="W3948" s="6" t="n"/>
      <c r="X3948" s="6" t="n"/>
      <c r="Y3948" s="6" t="n"/>
      <c r="Z3948" s="6" t="n"/>
      <c r="AA3948" s="5" t="n"/>
      <c r="AB3948" s="6">
        <f>B3948&amp;"|"&amp;I3948</f>
        <v/>
      </c>
      <c r="AC3948">
        <f>IF($B3948="","","|"&amp;SUBSTITUTE(TRIM(SUBSTITUTE(SUBSTITUTE(SUBSTITUTE(SUBSTITUTE(SUBSTITUTE(SUBSTITUTE(SUBSTITUTE(SUBSTITUTE(SUBSTITUTE(SUBSTITUTE(SUBSTITUTE(SUBSTITUTE(SUBSTITUTE(SUBSTITUTE(TRIM($B3948&amp;""),CHAR(10)," "),CHAR(13)," "),"."," "),";"," "),","," "),"/"," "),"+"," "),"-"," "),"  "," "),"  "," "),"  "," "),"  "," "),"  "," "),"  "," "))," ","|")&amp;"|")</f>
        <v/>
      </c>
      <c r="AD3948">
        <f>TRIM($I3948&amp;"")</f>
        <v/>
      </c>
    </row>
    <row r="3949" ht="24" customHeight="1">
      <c r="A3949" s="14" t="n">
        <v>46231</v>
      </c>
      <c r="B3949" s="6" t="inlineStr">
        <is>
          <t>10297</t>
        </is>
      </c>
      <c r="C3949" s="6" t="inlineStr">
        <is>
          <t>M/C 0803</t>
        </is>
      </c>
      <c r="D3949" s="6" t="inlineStr">
        <is>
          <t>34 CORTE DE TECIDO</t>
        </is>
      </c>
      <c r="E3949" s="6" t="n">
        <v>30001110</v>
      </c>
      <c r="F3949" s="6" t="inlineStr">
        <is>
          <t>CAPA ASSENTO EST - CAD. VENETO/TRISTE/NY</t>
        </is>
      </c>
      <c r="G3949" s="6" t="inlineStr">
        <is>
          <t>34 CORTE DE TECIDO</t>
        </is>
      </c>
      <c r="H3949" s="6" t="inlineStr">
        <is>
          <t>34 CORTE DE TECIDO</t>
        </is>
      </c>
      <c r="I3949" s="4" t="inlineStr">
        <is>
          <t>34 CORTE DE TECIDO</t>
        </is>
      </c>
      <c r="J3949" s="4" t="n">
        <v>10</v>
      </c>
      <c r="K3949" s="6" t="n"/>
      <c r="L3949" s="6" t="n"/>
      <c r="M3949" s="6" t="n"/>
      <c r="N3949" s="6" t="n">
        <v>46232</v>
      </c>
      <c r="O3949" s="6" t="n">
        <v>10</v>
      </c>
      <c r="P3949" s="6" t="n"/>
      <c r="Q3949" s="6" t="n"/>
      <c r="R3949" s="6" t="n"/>
      <c r="S3949" s="6" t="n"/>
      <c r="T3949" s="6">
        <f>IF(OR($J3949="",$O3949=""),"",$O3949/$J3949)</f>
        <v/>
      </c>
      <c r="U3949" s="6" t="inlineStr">
        <is>
          <t>Concluído</t>
        </is>
      </c>
      <c r="V3949" s="6" t="n"/>
      <c r="W3949" s="6" t="n"/>
      <c r="X3949" s="6" t="n"/>
      <c r="Y3949" s="6" t="n"/>
      <c r="Z3949" s="6" t="n"/>
      <c r="AA3949" s="5" t="n"/>
      <c r="AB3949" s="6">
        <f>B3949&amp;"|"&amp;I3949</f>
        <v/>
      </c>
      <c r="AC3949">
        <f>IF($B3949="","","|"&amp;SUBSTITUTE(TRIM(SUBSTITUTE(SUBSTITUTE(SUBSTITUTE(SUBSTITUTE(SUBSTITUTE(SUBSTITUTE(SUBSTITUTE(SUBSTITUTE(SUBSTITUTE(SUBSTITUTE(SUBSTITUTE(SUBSTITUTE(SUBSTITUTE(SUBSTITUTE(TRIM($B3949&amp;""),CHAR(10)," "),CHAR(13)," "),"."," "),";"," "),","," "),"/"," "),"+"," "),"-"," "),"  "," "),"  "," "),"  "," "),"  "," "),"  "," "),"  "," "))," ","|")&amp;"|")</f>
        <v/>
      </c>
      <c r="AD3949">
        <f>TRIM($I3949&amp;"")</f>
        <v/>
      </c>
    </row>
    <row r="3950" ht="24" customHeight="1">
      <c r="A3950" s="14" t="n">
        <v>46231</v>
      </c>
      <c r="B3950" s="6" t="inlineStr">
        <is>
          <t>10297</t>
        </is>
      </c>
      <c r="C3950" s="6" t="inlineStr">
        <is>
          <t>M/C 0803</t>
        </is>
      </c>
      <c r="D3950" s="6" t="inlineStr">
        <is>
          <t>34 CORTE DE TECIDO</t>
        </is>
      </c>
      <c r="E3950" s="6" t="n">
        <v>30001211</v>
      </c>
      <c r="F3950" s="6" t="inlineStr">
        <is>
          <t>CAPA ENCOSTO ESTOFADO - CAD. DUBAI PÉ INTEIRO</t>
        </is>
      </c>
      <c r="G3950" s="6" t="inlineStr">
        <is>
          <t>34 CORTE DE TECIDO</t>
        </is>
      </c>
      <c r="H3950" s="6" t="inlineStr">
        <is>
          <t>34 CORTE DE TECIDO</t>
        </is>
      </c>
      <c r="I3950" s="4" t="inlineStr">
        <is>
          <t>34 CORTE DE TECIDO</t>
        </is>
      </c>
      <c r="J3950" s="4" t="n">
        <v>28</v>
      </c>
      <c r="K3950" s="6" t="n"/>
      <c r="L3950" s="6" t="n"/>
      <c r="M3950" s="6" t="n"/>
      <c r="N3950" s="6" t="n">
        <v>46232</v>
      </c>
      <c r="O3950" s="6" t="n">
        <v>28</v>
      </c>
      <c r="P3950" s="6" t="n"/>
      <c r="Q3950" s="6" t="n"/>
      <c r="R3950" s="6" t="n"/>
      <c r="S3950" s="6" t="n"/>
      <c r="T3950" s="6">
        <f>IF(OR($J3950="",$O3950=""),"",$O3950/$J3950)</f>
        <v/>
      </c>
      <c r="U3950" s="6" t="inlineStr">
        <is>
          <t>Concluído</t>
        </is>
      </c>
      <c r="V3950" s="6" t="n"/>
      <c r="W3950" s="6" t="n"/>
      <c r="X3950" s="6" t="n"/>
      <c r="Y3950" s="6" t="n"/>
      <c r="Z3950" s="6" t="n"/>
      <c r="AA3950" s="5" t="n"/>
      <c r="AB3950" s="6">
        <f>B3950&amp;"|"&amp;I3950</f>
        <v/>
      </c>
      <c r="AC3950">
        <f>IF($B3950="","","|"&amp;SUBSTITUTE(TRIM(SUBSTITUTE(SUBSTITUTE(SUBSTITUTE(SUBSTITUTE(SUBSTITUTE(SUBSTITUTE(SUBSTITUTE(SUBSTITUTE(SUBSTITUTE(SUBSTITUTE(SUBSTITUTE(SUBSTITUTE(SUBSTITUTE(SUBSTITUTE(TRIM($B3950&amp;""),CHAR(10)," "),CHAR(13)," "),"."," "),";"," "),","," "),"/"," "),"+"," "),"-"," "),"  "," "),"  "," "),"  "," "),"  "," "),"  "," "),"  "," "))," ","|")&amp;"|")</f>
        <v/>
      </c>
      <c r="AD3950">
        <f>TRIM($I3950&amp;"")</f>
        <v/>
      </c>
    </row>
    <row r="3951" ht="24" customHeight="1">
      <c r="A3951" s="14" t="n">
        <v>46231</v>
      </c>
      <c r="B3951" s="6" t="inlineStr">
        <is>
          <t>10297</t>
        </is>
      </c>
      <c r="C3951" s="6" t="inlineStr">
        <is>
          <t>M/C 0803</t>
        </is>
      </c>
      <c r="D3951" s="6" t="inlineStr">
        <is>
          <t>34 CORTE DE TECIDO</t>
        </is>
      </c>
      <c r="E3951" s="6" t="n">
        <v>30001315</v>
      </c>
      <c r="F3951" s="6" t="inlineStr">
        <is>
          <t>CAPA ASSENTO ESTOF H - CAD. DUB./MIL./GRECIA</t>
        </is>
      </c>
      <c r="G3951" s="6" t="inlineStr">
        <is>
          <t>34 CORTE DE TECIDO</t>
        </is>
      </c>
      <c r="H3951" s="6" t="inlineStr">
        <is>
          <t>34 CORTE DE TECIDO</t>
        </is>
      </c>
      <c r="I3951" s="4" t="inlineStr">
        <is>
          <t>34 CORTE DE TECIDO</t>
        </is>
      </c>
      <c r="J3951" s="4" t="n">
        <v>28</v>
      </c>
      <c r="K3951" s="6" t="n"/>
      <c r="L3951" s="6" t="n"/>
      <c r="M3951" s="6" t="n"/>
      <c r="N3951" s="6" t="n">
        <v>46232</v>
      </c>
      <c r="O3951" s="6" t="n">
        <v>28</v>
      </c>
      <c r="P3951" s="6" t="n"/>
      <c r="Q3951" s="6" t="n"/>
      <c r="R3951" s="6" t="n"/>
      <c r="S3951" s="6" t="n"/>
      <c r="T3951" s="6">
        <f>IF(OR($J3951="",$O3951=""),"",$O3951/$J3951)</f>
        <v/>
      </c>
      <c r="U3951" s="6" t="inlineStr">
        <is>
          <t>Concluído</t>
        </is>
      </c>
      <c r="V3951" s="6" t="n"/>
      <c r="W3951" s="6" t="n"/>
      <c r="X3951" s="6" t="n"/>
      <c r="Y3951" s="6" t="n"/>
      <c r="Z3951" s="6" t="n"/>
      <c r="AA3951" s="5" t="n"/>
      <c r="AB3951" s="6">
        <f>B3951&amp;"|"&amp;I3951</f>
        <v/>
      </c>
      <c r="AC3951">
        <f>IF($B3951="","","|"&amp;SUBSTITUTE(TRIM(SUBSTITUTE(SUBSTITUTE(SUBSTITUTE(SUBSTITUTE(SUBSTITUTE(SUBSTITUTE(SUBSTITUTE(SUBSTITUTE(SUBSTITUTE(SUBSTITUTE(SUBSTITUTE(SUBSTITUTE(SUBSTITUTE(SUBSTITUTE(TRIM($B3951&amp;""),CHAR(10)," "),CHAR(13)," "),"."," "),";"," "),","," "),"/"," "),"+"," "),"-"," "),"  "," "),"  "," "),"  "," "),"  "," "),"  "," "),"  "," "))," ","|")&amp;"|")</f>
        <v/>
      </c>
      <c r="AD3951">
        <f>TRIM($I3951&amp;"")</f>
        <v/>
      </c>
    </row>
    <row r="3952" ht="24" customHeight="1">
      <c r="A3952" s="14" t="n">
        <v>46231</v>
      </c>
      <c r="B3952" s="6" t="inlineStr">
        <is>
          <t>10297</t>
        </is>
      </c>
      <c r="C3952" s="6" t="inlineStr">
        <is>
          <t>M/C 0803</t>
        </is>
      </c>
      <c r="D3952" s="6" t="inlineStr">
        <is>
          <t>34 CORTE DE TECIDO</t>
        </is>
      </c>
      <c r="E3952" s="6" t="n">
        <v>30008104</v>
      </c>
      <c r="F3952" s="6" t="inlineStr">
        <is>
          <t>CAPA ENCOSTO ESTOFADO - CAD CORDOBA (510X350)</t>
        </is>
      </c>
      <c r="G3952" s="6" t="inlineStr">
        <is>
          <t>34 CORTE DE TECIDO</t>
        </is>
      </c>
      <c r="H3952" s="6" t="inlineStr">
        <is>
          <t>34 CORTE DE TECIDO</t>
        </is>
      </c>
      <c r="I3952" s="4" t="inlineStr">
        <is>
          <t>34 CORTE DE TECIDO</t>
        </is>
      </c>
      <c r="J3952" s="4" t="n">
        <v>16</v>
      </c>
      <c r="K3952" s="6" t="n"/>
      <c r="L3952" s="6" t="n"/>
      <c r="M3952" s="6" t="n"/>
      <c r="N3952" s="6" t="n">
        <v>46232</v>
      </c>
      <c r="O3952" s="6" t="n">
        <v>16</v>
      </c>
      <c r="P3952" s="6" t="n"/>
      <c r="Q3952" s="6" t="n"/>
      <c r="R3952" s="6" t="n"/>
      <c r="S3952" s="6" t="n"/>
      <c r="T3952" s="6">
        <f>IF(OR($J3952="",$O3952=""),"",$O3952/$J3952)</f>
        <v/>
      </c>
      <c r="U3952" s="6" t="inlineStr">
        <is>
          <t>Concluído</t>
        </is>
      </c>
      <c r="V3952" s="6" t="n"/>
      <c r="W3952" s="6" t="n"/>
      <c r="X3952" s="6" t="n"/>
      <c r="Y3952" s="6" t="n"/>
      <c r="Z3952" s="6" t="n"/>
      <c r="AA3952" s="5" t="n"/>
      <c r="AB3952" s="6">
        <f>B3952&amp;"|"&amp;I3952</f>
        <v/>
      </c>
      <c r="AC3952">
        <f>IF($B3952="","","|"&amp;SUBSTITUTE(TRIM(SUBSTITUTE(SUBSTITUTE(SUBSTITUTE(SUBSTITUTE(SUBSTITUTE(SUBSTITUTE(SUBSTITUTE(SUBSTITUTE(SUBSTITUTE(SUBSTITUTE(SUBSTITUTE(SUBSTITUTE(SUBSTITUTE(SUBSTITUTE(TRIM($B3952&amp;""),CHAR(10)," "),CHAR(13)," "),"."," "),";"," "),","," "),"/"," "),"+"," "),"-"," "),"  "," "),"  "," "),"  "," "),"  "," "),"  "," "),"  "," "))," ","|")&amp;"|")</f>
        <v/>
      </c>
      <c r="AD3952">
        <f>TRIM($I3952&amp;"")</f>
        <v/>
      </c>
    </row>
    <row r="3953" ht="24" customHeight="1">
      <c r="A3953" s="14" t="n">
        <v>46231</v>
      </c>
      <c r="B3953" s="6" t="inlineStr">
        <is>
          <t>10297</t>
        </is>
      </c>
      <c r="C3953" s="6" t="inlineStr">
        <is>
          <t>M/C 0803</t>
        </is>
      </c>
      <c r="D3953" s="6" t="inlineStr">
        <is>
          <t>34 CORTE DE TECIDO</t>
        </is>
      </c>
      <c r="E3953" s="6" t="n">
        <v>30003710</v>
      </c>
      <c r="F3953" s="6" t="inlineStr">
        <is>
          <t>FUNDO CADEIRA TNT SERIGRAFADO - 410X410 - MADEIRA</t>
        </is>
      </c>
      <c r="G3953" s="6" t="inlineStr">
        <is>
          <t>34 CORTE DE TECIDO</t>
        </is>
      </c>
      <c r="H3953" s="6" t="inlineStr">
        <is>
          <t>34 CORTE DE TECIDO</t>
        </is>
      </c>
      <c r="I3953" s="4" t="inlineStr">
        <is>
          <t>34 CORTE DE TECIDO</t>
        </is>
      </c>
      <c r="J3953" s="4" t="n">
        <v>678</v>
      </c>
      <c r="K3953" s="6" t="n"/>
      <c r="L3953" s="6" t="n"/>
      <c r="M3953" s="6" t="n"/>
      <c r="N3953" s="6" t="n">
        <v>46232</v>
      </c>
      <c r="O3953" s="6" t="n">
        <v>678</v>
      </c>
      <c r="P3953" s="6" t="n"/>
      <c r="Q3953" s="6" t="n"/>
      <c r="R3953" s="6" t="n"/>
      <c r="S3953" s="6" t="n"/>
      <c r="T3953" s="6">
        <f>IF(OR($J3953="",$O3953=""),"",$O3953/$J3953)</f>
        <v/>
      </c>
      <c r="U3953" s="6" t="inlineStr">
        <is>
          <t>Concluído</t>
        </is>
      </c>
      <c r="V3953" s="6" t="n"/>
      <c r="W3953" s="6" t="n"/>
      <c r="X3953" s="6" t="n"/>
      <c r="Y3953" s="6" t="n"/>
      <c r="Z3953" s="6" t="n"/>
      <c r="AA3953" s="5" t="n"/>
      <c r="AB3953" s="6">
        <f>B3953&amp;"|"&amp;I3953</f>
        <v/>
      </c>
      <c r="AC3953">
        <f>IF($B3953="","","|"&amp;SUBSTITUTE(TRIM(SUBSTITUTE(SUBSTITUTE(SUBSTITUTE(SUBSTITUTE(SUBSTITUTE(SUBSTITUTE(SUBSTITUTE(SUBSTITUTE(SUBSTITUTE(SUBSTITUTE(SUBSTITUTE(SUBSTITUTE(SUBSTITUTE(SUBSTITUTE(TRIM($B3953&amp;""),CHAR(10)," "),CHAR(13)," "),"."," "),";"," "),","," "),"/"," "),"+"," "),"-"," "),"  "," "),"  "," "),"  "," "),"  "," "),"  "," "),"  "," "))," ","|")&amp;"|")</f>
        <v/>
      </c>
      <c r="AD3953">
        <f>TRIM($I3953&amp;"")</f>
        <v/>
      </c>
    </row>
    <row r="3954" ht="24" customHeight="1">
      <c r="A3954" s="14" t="n">
        <v>46231</v>
      </c>
      <c r="B3954" s="6" t="inlineStr">
        <is>
          <t>10297</t>
        </is>
      </c>
      <c r="C3954" s="6" t="inlineStr">
        <is>
          <t>M/C 0803</t>
        </is>
      </c>
      <c r="D3954" s="6" t="inlineStr">
        <is>
          <t>34 CORTE DE TECIDO</t>
        </is>
      </c>
      <c r="E3954" s="6" t="n">
        <v>30004808</v>
      </c>
      <c r="F3954" s="6" t="inlineStr">
        <is>
          <t>CAPA ASSENTO - CAD SANTIAGO</t>
        </is>
      </c>
      <c r="G3954" s="6" t="inlineStr">
        <is>
          <t>34 CORTE DE TECIDO</t>
        </is>
      </c>
      <c r="H3954" s="6" t="inlineStr">
        <is>
          <t>34 CORTE DE TECIDO</t>
        </is>
      </c>
      <c r="I3954" s="4" t="inlineStr">
        <is>
          <t>34 CORTE DE TECIDO</t>
        </is>
      </c>
      <c r="J3954" s="4" t="n">
        <v>340</v>
      </c>
      <c r="K3954" s="6" t="n"/>
      <c r="L3954" s="6" t="n"/>
      <c r="M3954" s="6" t="n"/>
      <c r="N3954" s="6" t="n">
        <v>46232</v>
      </c>
      <c r="O3954" s="6" t="n">
        <v>340</v>
      </c>
      <c r="P3954" s="6" t="n"/>
      <c r="Q3954" s="6" t="n"/>
      <c r="R3954" s="6" t="n"/>
      <c r="S3954" s="6" t="n"/>
      <c r="T3954" s="6">
        <f>IF(OR($J3954="",$O3954=""),"",$O3954/$J3954)</f>
        <v/>
      </c>
      <c r="U3954" s="6" t="inlineStr">
        <is>
          <t>Concluído</t>
        </is>
      </c>
      <c r="V3954" s="6" t="n"/>
      <c r="W3954" s="6" t="n"/>
      <c r="X3954" s="6" t="n"/>
      <c r="Y3954" s="6" t="n"/>
      <c r="Z3954" s="6" t="n"/>
      <c r="AA3954" s="5" t="n"/>
      <c r="AB3954" s="6">
        <f>B3954&amp;"|"&amp;I3954</f>
        <v/>
      </c>
      <c r="AC3954">
        <f>IF($B3954="","","|"&amp;SUBSTITUTE(TRIM(SUBSTITUTE(SUBSTITUTE(SUBSTITUTE(SUBSTITUTE(SUBSTITUTE(SUBSTITUTE(SUBSTITUTE(SUBSTITUTE(SUBSTITUTE(SUBSTITUTE(SUBSTITUTE(SUBSTITUTE(SUBSTITUTE(SUBSTITUTE(TRIM($B3954&amp;""),CHAR(10)," "),CHAR(13)," "),"."," "),";"," "),","," "),"/"," "),"+"," "),"-"," "),"  "," "),"  "," "),"  "," "),"  "," "),"  "," "),"  "," "))," ","|")&amp;"|")</f>
        <v/>
      </c>
      <c r="AD3954">
        <f>TRIM($I3954&amp;"")</f>
        <v/>
      </c>
    </row>
    <row r="3955" ht="24" customHeight="1">
      <c r="A3955" s="14" t="n">
        <v>46231</v>
      </c>
      <c r="B3955" s="6" t="inlineStr">
        <is>
          <t>10297</t>
        </is>
      </c>
      <c r="C3955" s="6" t="inlineStr">
        <is>
          <t>M/C 0803</t>
        </is>
      </c>
      <c r="D3955" s="6" t="inlineStr">
        <is>
          <t>34 CORTE DE TECIDO</t>
        </is>
      </c>
      <c r="E3955" s="6" t="n">
        <v>30004810</v>
      </c>
      <c r="F3955" s="6" t="inlineStr">
        <is>
          <t>FUNDO CADEIRA TNT SERIGRAFADO - 410X360 - MDF</t>
        </is>
      </c>
      <c r="G3955" s="6" t="inlineStr">
        <is>
          <t>34 CORTE DE TECIDO</t>
        </is>
      </c>
      <c r="H3955" s="6" t="inlineStr">
        <is>
          <t>34 CORTE DE TECIDO</t>
        </is>
      </c>
      <c r="I3955" s="4" t="inlineStr">
        <is>
          <t>34 CORTE DE TECIDO</t>
        </is>
      </c>
      <c r="J3955" s="4" t="n">
        <v>164</v>
      </c>
      <c r="K3955" s="6" t="n"/>
      <c r="L3955" s="6" t="n"/>
      <c r="M3955" s="6" t="n"/>
      <c r="N3955" s="6" t="n">
        <v>46232</v>
      </c>
      <c r="O3955" s="6" t="n">
        <v>164</v>
      </c>
      <c r="P3955" s="6" t="n"/>
      <c r="Q3955" s="6" t="n"/>
      <c r="R3955" s="6" t="n"/>
      <c r="S3955" s="6" t="n"/>
      <c r="T3955" s="6">
        <f>IF(OR($J3955="",$O3955=""),"",$O3955/$J3955)</f>
        <v/>
      </c>
      <c r="U3955" s="6" t="inlineStr">
        <is>
          <t>Concluído</t>
        </is>
      </c>
      <c r="V3955" s="6" t="n"/>
      <c r="W3955" s="6" t="n"/>
      <c r="X3955" s="6" t="n"/>
      <c r="Y3955" s="6" t="n"/>
      <c r="Z3955" s="6" t="n"/>
      <c r="AA3955" s="5" t="n"/>
      <c r="AB3955" s="6">
        <f>B3955&amp;"|"&amp;I3955</f>
        <v/>
      </c>
      <c r="AC3955">
        <f>IF($B3955="","","|"&amp;SUBSTITUTE(TRIM(SUBSTITUTE(SUBSTITUTE(SUBSTITUTE(SUBSTITUTE(SUBSTITUTE(SUBSTITUTE(SUBSTITUTE(SUBSTITUTE(SUBSTITUTE(SUBSTITUTE(SUBSTITUTE(SUBSTITUTE(SUBSTITUTE(SUBSTITUTE(TRIM($B3955&amp;""),CHAR(10)," "),CHAR(13)," "),"."," "),";"," "),","," "),"/"," "),"+"," "),"-"," "),"  "," "),"  "," "),"  "," "),"  "," "),"  "," "),"  "," "))," ","|")&amp;"|")</f>
        <v/>
      </c>
      <c r="AD3955">
        <f>TRIM($I3955&amp;"")</f>
        <v/>
      </c>
    </row>
    <row r="3956" ht="24" customHeight="1">
      <c r="A3956" s="14" t="n">
        <v>46231</v>
      </c>
      <c r="B3956" s="6" t="inlineStr">
        <is>
          <t>10297</t>
        </is>
      </c>
      <c r="C3956" s="6" t="inlineStr">
        <is>
          <t>M/C 0803</t>
        </is>
      </c>
      <c r="D3956" s="6" t="inlineStr">
        <is>
          <t>34 CORTE DE TECIDO</t>
        </is>
      </c>
      <c r="E3956" s="6" t="n">
        <v>30006106</v>
      </c>
      <c r="F3956" s="6" t="inlineStr">
        <is>
          <t>TELINHA ENCOSTO - CADEIRA SANTIAGO NEW</t>
        </is>
      </c>
      <c r="G3956" s="6" t="inlineStr">
        <is>
          <t>34 CORTE DE TECIDO</t>
        </is>
      </c>
      <c r="H3956" s="6" t="inlineStr">
        <is>
          <t>34 CORTE DE TECIDO</t>
        </is>
      </c>
      <c r="I3956" s="4" t="inlineStr">
        <is>
          <t>34 CORTE DE TECIDO</t>
        </is>
      </c>
      <c r="J3956" s="4" t="n">
        <v>660</v>
      </c>
      <c r="K3956" s="6" t="n"/>
      <c r="L3956" s="6" t="n"/>
      <c r="M3956" s="6" t="n"/>
      <c r="N3956" s="6" t="n">
        <v>46232</v>
      </c>
      <c r="O3956" s="6" t="n">
        <v>660</v>
      </c>
      <c r="P3956" s="6" t="n"/>
      <c r="Q3956" s="6" t="n"/>
      <c r="R3956" s="6" t="n"/>
      <c r="S3956" s="6" t="n"/>
      <c r="T3956" s="6">
        <f>IF(OR($J3956="",$O3956=""),"",$O3956/$J3956)</f>
        <v/>
      </c>
      <c r="U3956" s="6" t="inlineStr">
        <is>
          <t>Concluído</t>
        </is>
      </c>
      <c r="V3956" s="6" t="n"/>
      <c r="W3956" s="6" t="n"/>
      <c r="X3956" s="6" t="n"/>
      <c r="Y3956" s="6" t="n"/>
      <c r="Z3956" s="6" t="n"/>
      <c r="AA3956" s="5" t="n"/>
      <c r="AB3956" s="6">
        <f>B3956&amp;"|"&amp;I3956</f>
        <v/>
      </c>
      <c r="AC3956">
        <f>IF($B3956="","","|"&amp;SUBSTITUTE(TRIM(SUBSTITUTE(SUBSTITUTE(SUBSTITUTE(SUBSTITUTE(SUBSTITUTE(SUBSTITUTE(SUBSTITUTE(SUBSTITUTE(SUBSTITUTE(SUBSTITUTE(SUBSTITUTE(SUBSTITUTE(SUBSTITUTE(SUBSTITUTE(TRIM($B3956&amp;""),CHAR(10)," "),CHAR(13)," "),"."," "),";"," "),","," "),"/"," "),"+"," "),"-"," "),"  "," "),"  "," "),"  "," "),"  "," "),"  "," "),"  "," "))," ","|")&amp;"|")</f>
        <v/>
      </c>
      <c r="AD3956">
        <f>TRIM($I3956&amp;"")</f>
        <v/>
      </c>
    </row>
    <row r="3957" ht="24" customHeight="1">
      <c r="A3957" s="14" t="n">
        <v>46231</v>
      </c>
      <c r="B3957" s="6" t="inlineStr">
        <is>
          <t>10297</t>
        </is>
      </c>
      <c r="C3957" s="6" t="inlineStr">
        <is>
          <t>M/C 0803</t>
        </is>
      </c>
      <c r="D3957" s="6" t="inlineStr">
        <is>
          <t>34 CORTE DE TECIDO</t>
        </is>
      </c>
      <c r="E3957" s="6" t="n">
        <v>30006807</v>
      </c>
      <c r="F3957" s="6" t="inlineStr">
        <is>
          <t>CAPA ENCOSTO ESTOFADO - CAD. GENOVA</t>
        </is>
      </c>
      <c r="G3957" s="6" t="inlineStr">
        <is>
          <t>34 CORTE DE TECIDO</t>
        </is>
      </c>
      <c r="H3957" s="6" t="inlineStr">
        <is>
          <t>34 CORTE DE TECIDO</t>
        </is>
      </c>
      <c r="I3957" s="4" t="inlineStr">
        <is>
          <t>34 CORTE DE TECIDO</t>
        </is>
      </c>
      <c r="J3957" s="4" t="n">
        <v>72</v>
      </c>
      <c r="K3957" s="6" t="n"/>
      <c r="L3957" s="6" t="n"/>
      <c r="M3957" s="6" t="n"/>
      <c r="N3957" s="6" t="n">
        <v>46232</v>
      </c>
      <c r="O3957" s="6" t="n">
        <v>72</v>
      </c>
      <c r="P3957" s="6" t="n"/>
      <c r="Q3957" s="6" t="n"/>
      <c r="R3957" s="6" t="n"/>
      <c r="S3957" s="6" t="n"/>
      <c r="T3957" s="6">
        <f>IF(OR($J3957="",$O3957=""),"",$O3957/$J3957)</f>
        <v/>
      </c>
      <c r="U3957" s="6" t="inlineStr">
        <is>
          <t>Concluído</t>
        </is>
      </c>
      <c r="V3957" s="6" t="n"/>
      <c r="W3957" s="6" t="n"/>
      <c r="X3957" s="6" t="n"/>
      <c r="Y3957" s="6" t="n"/>
      <c r="Z3957" s="6" t="n"/>
      <c r="AA3957" s="5" t="n"/>
      <c r="AB3957" s="6">
        <f>B3957&amp;"|"&amp;I3957</f>
        <v/>
      </c>
      <c r="AC3957">
        <f>IF($B3957="","","|"&amp;SUBSTITUTE(TRIM(SUBSTITUTE(SUBSTITUTE(SUBSTITUTE(SUBSTITUTE(SUBSTITUTE(SUBSTITUTE(SUBSTITUTE(SUBSTITUTE(SUBSTITUTE(SUBSTITUTE(SUBSTITUTE(SUBSTITUTE(SUBSTITUTE(SUBSTITUTE(TRIM($B3957&amp;""),CHAR(10)," "),CHAR(13)," "),"."," "),";"," "),","," "),"/"," "),"+"," "),"-"," "),"  "," "),"  "," "),"  "," "),"  "," "),"  "," "),"  "," "))," ","|")&amp;"|")</f>
        <v/>
      </c>
      <c r="AD3957">
        <f>TRIM($I3957&amp;"")</f>
        <v/>
      </c>
    </row>
    <row r="3958" ht="24" customHeight="1">
      <c r="A3958" s="14" t="n">
        <v>46231</v>
      </c>
      <c r="B3958" s="6" t="inlineStr">
        <is>
          <t>10297</t>
        </is>
      </c>
      <c r="C3958" s="6" t="inlineStr">
        <is>
          <t>M/C 0803</t>
        </is>
      </c>
      <c r="D3958" s="6" t="inlineStr">
        <is>
          <t>34 CORTE DE TECIDO</t>
        </is>
      </c>
      <c r="E3958" s="6" t="n">
        <v>30006808</v>
      </c>
      <c r="F3958" s="6" t="inlineStr">
        <is>
          <t>CAPA ASSENTO ESTOFADO - CAD. GENOVA</t>
        </is>
      </c>
      <c r="G3958" s="6" t="inlineStr">
        <is>
          <t>34 CORTE DE TECIDO</t>
        </is>
      </c>
      <c r="H3958" s="6" t="inlineStr">
        <is>
          <t>34 CORTE DE TECIDO</t>
        </is>
      </c>
      <c r="I3958" s="4" t="inlineStr">
        <is>
          <t>34 CORTE DE TECIDO</t>
        </is>
      </c>
      <c r="J3958" s="4" t="n">
        <v>72</v>
      </c>
      <c r="K3958" s="6" t="n"/>
      <c r="L3958" s="6" t="n"/>
      <c r="M3958" s="6" t="n"/>
      <c r="N3958" s="6" t="n">
        <v>46232</v>
      </c>
      <c r="O3958" s="6" t="n">
        <v>72</v>
      </c>
      <c r="P3958" s="6" t="n"/>
      <c r="Q3958" s="6" t="n"/>
      <c r="R3958" s="6" t="n"/>
      <c r="S3958" s="6" t="n"/>
      <c r="T3958" s="6">
        <f>IF(OR($J3958="",$O3958=""),"",$O3958/$J3958)</f>
        <v/>
      </c>
      <c r="U3958" s="6" t="inlineStr">
        <is>
          <t>Concluído</t>
        </is>
      </c>
      <c r="V3958" s="6" t="n"/>
      <c r="W3958" s="6" t="n"/>
      <c r="X3958" s="6" t="n"/>
      <c r="Y3958" s="6" t="n"/>
      <c r="Z3958" s="6" t="n"/>
      <c r="AA3958" s="5" t="n"/>
      <c r="AB3958" s="6">
        <f>B3958&amp;"|"&amp;I3958</f>
        <v/>
      </c>
      <c r="AC3958">
        <f>IF($B3958="","","|"&amp;SUBSTITUTE(TRIM(SUBSTITUTE(SUBSTITUTE(SUBSTITUTE(SUBSTITUTE(SUBSTITUTE(SUBSTITUTE(SUBSTITUTE(SUBSTITUTE(SUBSTITUTE(SUBSTITUTE(SUBSTITUTE(SUBSTITUTE(SUBSTITUTE(SUBSTITUTE(TRIM($B3958&amp;""),CHAR(10)," "),CHAR(13)," "),"."," "),";"," "),","," "),"/"," "),"+"," "),"-"," "),"  "," "),"  "," "),"  "," "),"  "," "),"  "," "),"  "," "))," ","|")&amp;"|")</f>
        <v/>
      </c>
      <c r="AD3958">
        <f>TRIM($I3958&amp;"")</f>
        <v/>
      </c>
    </row>
    <row r="3959" ht="24" customHeight="1">
      <c r="A3959" s="14" t="n">
        <v>46231</v>
      </c>
      <c r="B3959" s="6" t="inlineStr">
        <is>
          <t>10297</t>
        </is>
      </c>
      <c r="C3959" s="6" t="inlineStr">
        <is>
          <t>M/C 0803</t>
        </is>
      </c>
      <c r="D3959" s="6" t="inlineStr">
        <is>
          <t>17 COSTURA</t>
        </is>
      </c>
      <c r="E3959" s="6" t="n">
        <v>30001101</v>
      </c>
      <c r="F3959" s="6" t="inlineStr">
        <is>
          <t>CAPA ENCOSTO EST - CAD.VENETO/TRIESTE/NY</t>
        </is>
      </c>
      <c r="G3959" s="6" t="inlineStr">
        <is>
          <t>17 COSTURA</t>
        </is>
      </c>
      <c r="H3959" s="6" t="inlineStr">
        <is>
          <t>17 COSTURA</t>
        </is>
      </c>
      <c r="I3959" s="4" t="inlineStr">
        <is>
          <t>17 COSTURA</t>
        </is>
      </c>
      <c r="J3959" s="4" t="n">
        <v>10</v>
      </c>
      <c r="K3959" s="6" t="n"/>
      <c r="L3959" s="6" t="n"/>
      <c r="M3959" s="6" t="n"/>
      <c r="N3959" s="6" t="n">
        <v>46230</v>
      </c>
      <c r="O3959" s="6" t="n">
        <v>10</v>
      </c>
      <c r="P3959" s="6" t="n"/>
      <c r="Q3959" s="6" t="n"/>
      <c r="R3959" s="6" t="n"/>
      <c r="S3959" s="6" t="n"/>
      <c r="T3959" s="6">
        <f>IF(OR($J3959="",$O3959=""),"",$O3959/$J3959)</f>
        <v/>
      </c>
      <c r="U3959" s="6" t="inlineStr">
        <is>
          <t>Concluído</t>
        </is>
      </c>
      <c r="V3959" s="6" t="n"/>
      <c r="W3959" s="6" t="n"/>
      <c r="X3959" s="6" t="n"/>
      <c r="Y3959" s="6" t="n"/>
      <c r="Z3959" s="6" t="n"/>
      <c r="AA3959" s="5" t="n"/>
      <c r="AB3959" s="6">
        <f>B3959&amp;"|"&amp;I3959</f>
        <v/>
      </c>
      <c r="AC3959">
        <f>IF($B3959="","","|"&amp;SUBSTITUTE(TRIM(SUBSTITUTE(SUBSTITUTE(SUBSTITUTE(SUBSTITUTE(SUBSTITUTE(SUBSTITUTE(SUBSTITUTE(SUBSTITUTE(SUBSTITUTE(SUBSTITUTE(SUBSTITUTE(SUBSTITUTE(SUBSTITUTE(SUBSTITUTE(TRIM($B3959&amp;""),CHAR(10)," "),CHAR(13)," "),"."," "),";"," "),","," "),"/"," "),"+"," "),"-"," "),"  "," "),"  "," "),"  "," "),"  "," "),"  "," "),"  "," "))," ","|")&amp;"|")</f>
        <v/>
      </c>
      <c r="AD3959">
        <f>TRIM($I3959&amp;"")</f>
        <v/>
      </c>
    </row>
    <row r="3960" ht="24" customHeight="1">
      <c r="A3960" s="14" t="n">
        <v>46231</v>
      </c>
      <c r="B3960" s="6" t="inlineStr">
        <is>
          <t>10297</t>
        </is>
      </c>
      <c r="C3960" s="6" t="inlineStr">
        <is>
          <t>M/C 0803</t>
        </is>
      </c>
      <c r="D3960" s="6" t="inlineStr">
        <is>
          <t>17 COSTURA</t>
        </is>
      </c>
      <c r="E3960" s="6" t="n">
        <v>30001110</v>
      </c>
      <c r="F3960" s="6" t="inlineStr">
        <is>
          <t>CAPA ASSENTO EST - CAD. VENETO/TRISTE/NY</t>
        </is>
      </c>
      <c r="G3960" s="6" t="inlineStr">
        <is>
          <t>17 COSTURA</t>
        </is>
      </c>
      <c r="H3960" s="6" t="inlineStr">
        <is>
          <t>17 COSTURA</t>
        </is>
      </c>
      <c r="I3960" s="4" t="inlineStr">
        <is>
          <t>17 COSTURA</t>
        </is>
      </c>
      <c r="J3960" s="4" t="n">
        <v>10</v>
      </c>
      <c r="K3960" s="6" t="n"/>
      <c r="L3960" s="6" t="n"/>
      <c r="M3960" s="6" t="n"/>
      <c r="N3960" s="6" t="n">
        <v>46230</v>
      </c>
      <c r="O3960" s="6" t="n">
        <v>10</v>
      </c>
      <c r="P3960" s="6" t="n"/>
      <c r="Q3960" s="6" t="n"/>
      <c r="R3960" s="6" t="n"/>
      <c r="S3960" s="6" t="n"/>
      <c r="T3960" s="6">
        <f>IF(OR($J3960="",$O3960=""),"",$O3960/$J3960)</f>
        <v/>
      </c>
      <c r="U3960" s="6" t="inlineStr">
        <is>
          <t>Concluído</t>
        </is>
      </c>
      <c r="V3960" s="6" t="n"/>
      <c r="W3960" s="6" t="n"/>
      <c r="X3960" s="6" t="n"/>
      <c r="Y3960" s="6" t="n"/>
      <c r="Z3960" s="6" t="n"/>
      <c r="AA3960" s="5" t="n"/>
      <c r="AB3960" s="6">
        <f>B3960&amp;"|"&amp;I3960</f>
        <v/>
      </c>
      <c r="AC3960">
        <f>IF($B3960="","","|"&amp;SUBSTITUTE(TRIM(SUBSTITUTE(SUBSTITUTE(SUBSTITUTE(SUBSTITUTE(SUBSTITUTE(SUBSTITUTE(SUBSTITUTE(SUBSTITUTE(SUBSTITUTE(SUBSTITUTE(SUBSTITUTE(SUBSTITUTE(SUBSTITUTE(SUBSTITUTE(TRIM($B3960&amp;""),CHAR(10)," "),CHAR(13)," "),"."," "),";"," "),","," "),"/"," "),"+"," "),"-"," "),"  "," "),"  "," "),"  "," "),"  "," "),"  "," "),"  "," "))," ","|")&amp;"|")</f>
        <v/>
      </c>
      <c r="AD3960">
        <f>TRIM($I3960&amp;"")</f>
        <v/>
      </c>
    </row>
    <row r="3961" ht="24" customHeight="1">
      <c r="A3961" s="14" t="n">
        <v>46231</v>
      </c>
      <c r="B3961" s="6" t="inlineStr">
        <is>
          <t>10297</t>
        </is>
      </c>
      <c r="C3961" s="6" t="inlineStr">
        <is>
          <t>M/C 0803</t>
        </is>
      </c>
      <c r="D3961" s="6" t="inlineStr">
        <is>
          <t>17 COSTURA</t>
        </is>
      </c>
      <c r="E3961" s="6" t="n">
        <v>30001211</v>
      </c>
      <c r="F3961" s="6" t="inlineStr">
        <is>
          <t>CAPA ENCOSTO ESTOFADO - CAD. DUBAI PÉ INTEIRO</t>
        </is>
      </c>
      <c r="G3961" s="6" t="inlineStr">
        <is>
          <t>17 COSTURA</t>
        </is>
      </c>
      <c r="H3961" s="6" t="inlineStr">
        <is>
          <t>17 COSTURA</t>
        </is>
      </c>
      <c r="I3961" s="4" t="inlineStr">
        <is>
          <t>17 COSTURA</t>
        </is>
      </c>
      <c r="J3961" s="4" t="n">
        <v>28</v>
      </c>
      <c r="K3961" s="6" t="n"/>
      <c r="L3961" s="6" t="n"/>
      <c r="M3961" s="6" t="n"/>
      <c r="N3961" s="6" t="n">
        <v>46231</v>
      </c>
      <c r="O3961" s="6" t="n">
        <v>28</v>
      </c>
      <c r="P3961" s="6" t="n"/>
      <c r="Q3961" s="6" t="n"/>
      <c r="R3961" s="6" t="n"/>
      <c r="S3961" s="6" t="n"/>
      <c r="T3961" s="6">
        <f>IF(OR($J3961="",$O3961=""),"",$O3961/$J3961)</f>
        <v/>
      </c>
      <c r="U3961" s="6" t="inlineStr">
        <is>
          <t>Concluído</t>
        </is>
      </c>
      <c r="V3961" s="6" t="n"/>
      <c r="W3961" s="6" t="n"/>
      <c r="X3961" s="6" t="n"/>
      <c r="Y3961" s="6" t="n"/>
      <c r="Z3961" s="6" t="n"/>
      <c r="AA3961" s="5" t="n"/>
      <c r="AB3961" s="6">
        <f>B3961&amp;"|"&amp;I3961</f>
        <v/>
      </c>
      <c r="AC3961">
        <f>IF($B3961="","","|"&amp;SUBSTITUTE(TRIM(SUBSTITUTE(SUBSTITUTE(SUBSTITUTE(SUBSTITUTE(SUBSTITUTE(SUBSTITUTE(SUBSTITUTE(SUBSTITUTE(SUBSTITUTE(SUBSTITUTE(SUBSTITUTE(SUBSTITUTE(SUBSTITUTE(SUBSTITUTE(TRIM($B3961&amp;""),CHAR(10)," "),CHAR(13)," "),"."," "),";"," "),","," "),"/"," "),"+"," "),"-"," "),"  "," "),"  "," "),"  "," "),"  "," "),"  "," "),"  "," "))," ","|")&amp;"|")</f>
        <v/>
      </c>
      <c r="AD3961">
        <f>TRIM($I3961&amp;"")</f>
        <v/>
      </c>
    </row>
    <row r="3962" ht="24" customHeight="1">
      <c r="A3962" s="14" t="n">
        <v>46231</v>
      </c>
      <c r="B3962" s="6" t="inlineStr">
        <is>
          <t>10297</t>
        </is>
      </c>
      <c r="C3962" s="6" t="inlineStr">
        <is>
          <t>M/C 0803</t>
        </is>
      </c>
      <c r="D3962" s="6" t="inlineStr">
        <is>
          <t>17 COSTURA</t>
        </is>
      </c>
      <c r="E3962" s="6" t="n">
        <v>30001315</v>
      </c>
      <c r="F3962" s="6" t="inlineStr">
        <is>
          <t>CAPA ASSENTO ESTOF H - CAD. DUB./MIL./GRECIA</t>
        </is>
      </c>
      <c r="G3962" s="6" t="inlineStr">
        <is>
          <t>17 COSTURA</t>
        </is>
      </c>
      <c r="H3962" s="6" t="inlineStr">
        <is>
          <t>17 COSTURA</t>
        </is>
      </c>
      <c r="I3962" s="4" t="inlineStr">
        <is>
          <t>17 COSTURA</t>
        </is>
      </c>
      <c r="J3962" s="4" t="n">
        <v>28</v>
      </c>
      <c r="K3962" s="6" t="n"/>
      <c r="L3962" s="6" t="n"/>
      <c r="M3962" s="6" t="n"/>
      <c r="N3962" s="6" t="n">
        <v>46231</v>
      </c>
      <c r="O3962" s="6" t="n">
        <v>28</v>
      </c>
      <c r="P3962" s="6" t="n"/>
      <c r="Q3962" s="6" t="n"/>
      <c r="R3962" s="6" t="n"/>
      <c r="S3962" s="6" t="n"/>
      <c r="T3962" s="6">
        <f>IF(OR($J3962="",$O3962=""),"",$O3962/$J3962)</f>
        <v/>
      </c>
      <c r="U3962" s="6" t="inlineStr">
        <is>
          <t>Concluído</t>
        </is>
      </c>
      <c r="V3962" s="6" t="n"/>
      <c r="W3962" s="6" t="n"/>
      <c r="X3962" s="6" t="n"/>
      <c r="Y3962" s="6" t="n"/>
      <c r="Z3962" s="6" t="n"/>
      <c r="AA3962" s="5" t="n"/>
      <c r="AB3962" s="6">
        <f>B3962&amp;"|"&amp;I3962</f>
        <v/>
      </c>
      <c r="AC3962">
        <f>IF($B3962="","","|"&amp;SUBSTITUTE(TRIM(SUBSTITUTE(SUBSTITUTE(SUBSTITUTE(SUBSTITUTE(SUBSTITUTE(SUBSTITUTE(SUBSTITUTE(SUBSTITUTE(SUBSTITUTE(SUBSTITUTE(SUBSTITUTE(SUBSTITUTE(SUBSTITUTE(SUBSTITUTE(TRIM($B3962&amp;""),CHAR(10)," "),CHAR(13)," "),"."," "),";"," "),","," "),"/"," "),"+"," "),"-"," "),"  "," "),"  "," "),"  "," "),"  "," "),"  "," "),"  "," "))," ","|")&amp;"|")</f>
        <v/>
      </c>
      <c r="AD3962">
        <f>TRIM($I3962&amp;"")</f>
        <v/>
      </c>
    </row>
    <row r="3963" ht="24" customHeight="1">
      <c r="A3963" s="14" t="n">
        <v>46231</v>
      </c>
      <c r="B3963" s="6" t="inlineStr">
        <is>
          <t>10297</t>
        </is>
      </c>
      <c r="C3963" s="6" t="inlineStr">
        <is>
          <t>M/C 0803</t>
        </is>
      </c>
      <c r="D3963" s="6" t="inlineStr">
        <is>
          <t>17 COSTURA</t>
        </is>
      </c>
      <c r="E3963" s="6" t="n">
        <v>30008104</v>
      </c>
      <c r="F3963" s="6" t="inlineStr">
        <is>
          <t>CAPA ENCOSTO ESTOFADO - CAD CORDOBA (510X350)</t>
        </is>
      </c>
      <c r="G3963" s="6" t="inlineStr">
        <is>
          <t>17 COSTURA</t>
        </is>
      </c>
      <c r="H3963" s="6" t="inlineStr">
        <is>
          <t>17 COSTURA</t>
        </is>
      </c>
      <c r="I3963" s="4" t="inlineStr">
        <is>
          <t>17 COSTURA</t>
        </is>
      </c>
      <c r="J3963" s="4" t="n">
        <v>16</v>
      </c>
      <c r="K3963" s="6" t="n"/>
      <c r="L3963" s="6" t="n"/>
      <c r="M3963" s="6" t="n"/>
      <c r="N3963" s="6" t="n">
        <v>46231</v>
      </c>
      <c r="O3963" s="6" t="n">
        <v>16</v>
      </c>
      <c r="P3963" s="6" t="n"/>
      <c r="Q3963" s="6" t="n"/>
      <c r="R3963" s="6" t="n"/>
      <c r="S3963" s="6" t="n"/>
      <c r="T3963" s="6">
        <f>IF(OR($J3963="",$O3963=""),"",$O3963/$J3963)</f>
        <v/>
      </c>
      <c r="U3963" s="6" t="inlineStr">
        <is>
          <t>Concluído</t>
        </is>
      </c>
      <c r="V3963" s="6" t="n"/>
      <c r="W3963" s="6" t="n"/>
      <c r="X3963" s="6" t="n"/>
      <c r="Y3963" s="6" t="n"/>
      <c r="Z3963" s="6" t="n"/>
      <c r="AA3963" s="5" t="n"/>
      <c r="AB3963" s="6">
        <f>B3963&amp;"|"&amp;I3963</f>
        <v/>
      </c>
      <c r="AC3963">
        <f>IF($B3963="","","|"&amp;SUBSTITUTE(TRIM(SUBSTITUTE(SUBSTITUTE(SUBSTITUTE(SUBSTITUTE(SUBSTITUTE(SUBSTITUTE(SUBSTITUTE(SUBSTITUTE(SUBSTITUTE(SUBSTITUTE(SUBSTITUTE(SUBSTITUTE(SUBSTITUTE(SUBSTITUTE(TRIM($B3963&amp;""),CHAR(10)," "),CHAR(13)," "),"."," "),";"," "),","," "),"/"," "),"+"," "),"-"," "),"  "," "),"  "," "),"  "," "),"  "," "),"  "," "),"  "," "))," ","|")&amp;"|")</f>
        <v/>
      </c>
      <c r="AD3963">
        <f>TRIM($I3963&amp;"")</f>
        <v/>
      </c>
    </row>
    <row r="3964" ht="24" customHeight="1">
      <c r="A3964" s="14" t="n">
        <v>46231</v>
      </c>
      <c r="B3964" s="6" t="inlineStr">
        <is>
          <t>10297</t>
        </is>
      </c>
      <c r="C3964" s="6" t="inlineStr">
        <is>
          <t>M/C 0803</t>
        </is>
      </c>
      <c r="D3964" s="6" t="inlineStr">
        <is>
          <t>17 COSTURA</t>
        </is>
      </c>
      <c r="E3964" s="6" t="n">
        <v>30004808</v>
      </c>
      <c r="F3964" s="6" t="inlineStr">
        <is>
          <t>CAPA ASSENTO - CAD SANTIAGO</t>
        </is>
      </c>
      <c r="G3964" s="6" t="inlineStr">
        <is>
          <t>17 COSTURA</t>
        </is>
      </c>
      <c r="H3964" s="6" t="inlineStr">
        <is>
          <t>17 COSTURA</t>
        </is>
      </c>
      <c r="I3964" s="4" t="inlineStr">
        <is>
          <t>17 COSTURA</t>
        </is>
      </c>
      <c r="J3964" s="4" t="n">
        <v>340</v>
      </c>
      <c r="K3964" s="6" t="n"/>
      <c r="L3964" s="6" t="n"/>
      <c r="M3964" s="6" t="n"/>
      <c r="N3964" s="6" t="n">
        <v>46231</v>
      </c>
      <c r="O3964" s="6" t="n">
        <v>340</v>
      </c>
      <c r="P3964" s="6" t="n"/>
      <c r="Q3964" s="6" t="n"/>
      <c r="R3964" s="6" t="n"/>
      <c r="S3964" s="6" t="n"/>
      <c r="T3964" s="6">
        <f>IF(OR($J3964="",$O3964=""),"",$O3964/$J3964)</f>
        <v/>
      </c>
      <c r="U3964" s="6" t="inlineStr">
        <is>
          <t>Concluído</t>
        </is>
      </c>
      <c r="V3964" s="6" t="n"/>
      <c r="W3964" s="6" t="n"/>
      <c r="X3964" s="6" t="n"/>
      <c r="Y3964" s="6" t="n"/>
      <c r="Z3964" s="6" t="n"/>
      <c r="AA3964" s="5" t="n"/>
      <c r="AB3964" s="6">
        <f>B3964&amp;"|"&amp;I3964</f>
        <v/>
      </c>
      <c r="AC3964">
        <f>IF($B3964="","","|"&amp;SUBSTITUTE(TRIM(SUBSTITUTE(SUBSTITUTE(SUBSTITUTE(SUBSTITUTE(SUBSTITUTE(SUBSTITUTE(SUBSTITUTE(SUBSTITUTE(SUBSTITUTE(SUBSTITUTE(SUBSTITUTE(SUBSTITUTE(SUBSTITUTE(SUBSTITUTE(TRIM($B3964&amp;""),CHAR(10)," "),CHAR(13)," "),"."," "),";"," "),","," "),"/"," "),"+"," "),"-"," "),"  "," "),"  "," "),"  "," "),"  "," "),"  "," "),"  "," "))," ","|")&amp;"|")</f>
        <v/>
      </c>
      <c r="AD3964">
        <f>TRIM($I3964&amp;"")</f>
        <v/>
      </c>
    </row>
    <row r="3965" ht="24" customHeight="1">
      <c r="A3965" s="14" t="n">
        <v>46231</v>
      </c>
      <c r="B3965" s="6" t="inlineStr">
        <is>
          <t>10297</t>
        </is>
      </c>
      <c r="C3965" s="6" t="inlineStr">
        <is>
          <t>M/C 0803</t>
        </is>
      </c>
      <c r="D3965" s="6" t="inlineStr">
        <is>
          <t>17 COSTURA</t>
        </is>
      </c>
      <c r="E3965" s="6" t="n">
        <v>30006106</v>
      </c>
      <c r="F3965" s="6" t="inlineStr">
        <is>
          <t>TELINHA ENCOSTO - CADEIRA SANTIAGO NEW</t>
        </is>
      </c>
      <c r="G3965" s="6" t="inlineStr">
        <is>
          <t>17 COSTURA</t>
        </is>
      </c>
      <c r="H3965" s="6" t="inlineStr">
        <is>
          <t>17 COSTURA</t>
        </is>
      </c>
      <c r="I3965" s="4" t="inlineStr">
        <is>
          <t>17 COSTURA</t>
        </is>
      </c>
      <c r="J3965" s="4" t="n">
        <v>660</v>
      </c>
      <c r="K3965" s="6" t="n"/>
      <c r="L3965" s="6" t="n"/>
      <c r="M3965" s="6" t="n"/>
      <c r="N3965" s="6" t="n">
        <v>46231</v>
      </c>
      <c r="O3965" s="6" t="n">
        <v>660</v>
      </c>
      <c r="P3965" s="6" t="n"/>
      <c r="Q3965" s="6" t="n"/>
      <c r="R3965" s="6" t="n"/>
      <c r="S3965" s="6" t="n"/>
      <c r="T3965" s="6">
        <f>IF(OR($J3965="",$O3965=""),"",$O3965/$J3965)</f>
        <v/>
      </c>
      <c r="U3965" s="6" t="inlineStr">
        <is>
          <t>Concluído</t>
        </is>
      </c>
      <c r="V3965" s="6" t="n"/>
      <c r="W3965" s="6" t="n"/>
      <c r="X3965" s="6" t="n"/>
      <c r="Y3965" s="6" t="n"/>
      <c r="Z3965" s="6" t="n"/>
      <c r="AA3965" s="5" t="n"/>
      <c r="AB3965" s="6">
        <f>B3965&amp;"|"&amp;I3965</f>
        <v/>
      </c>
      <c r="AC3965">
        <f>IF($B3965="","","|"&amp;SUBSTITUTE(TRIM(SUBSTITUTE(SUBSTITUTE(SUBSTITUTE(SUBSTITUTE(SUBSTITUTE(SUBSTITUTE(SUBSTITUTE(SUBSTITUTE(SUBSTITUTE(SUBSTITUTE(SUBSTITUTE(SUBSTITUTE(SUBSTITUTE(SUBSTITUTE(TRIM($B3965&amp;""),CHAR(10)," "),CHAR(13)," "),"."," "),";"," "),","," "),"/"," "),"+"," "),"-"," "),"  "," "),"  "," "),"  "," "),"  "," "),"  "," "),"  "," "))," ","|")&amp;"|")</f>
        <v/>
      </c>
      <c r="AD3965">
        <f>TRIM($I3965&amp;"")</f>
        <v/>
      </c>
    </row>
    <row r="3966" ht="24" customHeight="1">
      <c r="A3966" s="14" t="n">
        <v>46231</v>
      </c>
      <c r="B3966" s="6" t="inlineStr">
        <is>
          <t>10297</t>
        </is>
      </c>
      <c r="C3966" s="6" t="inlineStr">
        <is>
          <t>M/C 0803</t>
        </is>
      </c>
      <c r="D3966" s="6" t="inlineStr">
        <is>
          <t>17 COSTURA</t>
        </is>
      </c>
      <c r="E3966" s="6" t="n">
        <v>30006807</v>
      </c>
      <c r="F3966" s="6" t="inlineStr">
        <is>
          <t>CAPA ENCOSTO ESTOFADO - CAD. GENOVA</t>
        </is>
      </c>
      <c r="G3966" s="6" t="inlineStr">
        <is>
          <t>17 COSTURA</t>
        </is>
      </c>
      <c r="H3966" s="6" t="inlineStr">
        <is>
          <t>17 COSTURA</t>
        </is>
      </c>
      <c r="I3966" s="4" t="inlineStr">
        <is>
          <t>17 COSTURA</t>
        </is>
      </c>
      <c r="J3966" s="4" t="n">
        <v>72</v>
      </c>
      <c r="K3966" s="6" t="n"/>
      <c r="L3966" s="6" t="n"/>
      <c r="M3966" s="6" t="n"/>
      <c r="N3966" s="6" t="n">
        <v>46231</v>
      </c>
      <c r="O3966" s="6" t="n">
        <v>72</v>
      </c>
      <c r="P3966" s="6" t="n"/>
      <c r="Q3966" s="6" t="n"/>
      <c r="R3966" s="6" t="n"/>
      <c r="S3966" s="6" t="n"/>
      <c r="T3966" s="6">
        <f>IF(OR($J3966="",$O3966=""),"",$O3966/$J3966)</f>
        <v/>
      </c>
      <c r="U3966" s="6" t="inlineStr">
        <is>
          <t>Concluído</t>
        </is>
      </c>
      <c r="V3966" s="6" t="n"/>
      <c r="W3966" s="6" t="n"/>
      <c r="X3966" s="6" t="n"/>
      <c r="Y3966" s="6" t="n"/>
      <c r="Z3966" s="6" t="n"/>
      <c r="AA3966" s="5" t="n"/>
      <c r="AB3966" s="6">
        <f>B3966&amp;"|"&amp;I3966</f>
        <v/>
      </c>
      <c r="AC3966">
        <f>IF($B3966="","","|"&amp;SUBSTITUTE(TRIM(SUBSTITUTE(SUBSTITUTE(SUBSTITUTE(SUBSTITUTE(SUBSTITUTE(SUBSTITUTE(SUBSTITUTE(SUBSTITUTE(SUBSTITUTE(SUBSTITUTE(SUBSTITUTE(SUBSTITUTE(SUBSTITUTE(SUBSTITUTE(TRIM($B3966&amp;""),CHAR(10)," "),CHAR(13)," "),"."," "),";"," "),","," "),"/"," "),"+"," "),"-"," "),"  "," "),"  "," "),"  "," "),"  "," "),"  "," "),"  "," "))," ","|")&amp;"|")</f>
        <v/>
      </c>
      <c r="AD3966">
        <f>TRIM($I3966&amp;"")</f>
        <v/>
      </c>
    </row>
    <row r="3967" ht="24" customHeight="1">
      <c r="A3967" s="14" t="n">
        <v>46231</v>
      </c>
      <c r="B3967" s="6" t="inlineStr">
        <is>
          <t>10297</t>
        </is>
      </c>
      <c r="C3967" s="6" t="inlineStr">
        <is>
          <t>M/C 0803</t>
        </is>
      </c>
      <c r="D3967" s="6" t="inlineStr">
        <is>
          <t>17 COSTURA</t>
        </is>
      </c>
      <c r="E3967" s="6" t="n">
        <v>30006808</v>
      </c>
      <c r="F3967" s="6" t="inlineStr">
        <is>
          <t>CAPA ASSENTO ESTOFADO - CAD. GENOVA</t>
        </is>
      </c>
      <c r="G3967" s="6" t="inlineStr">
        <is>
          <t>17 COSTURA</t>
        </is>
      </c>
      <c r="H3967" s="6" t="inlineStr">
        <is>
          <t>17 COSTURA</t>
        </is>
      </c>
      <c r="I3967" s="4" t="inlineStr">
        <is>
          <t>17 COSTURA</t>
        </is>
      </c>
      <c r="J3967" s="4" t="n">
        <v>72</v>
      </c>
      <c r="K3967" s="6" t="n"/>
      <c r="L3967" s="6" t="n"/>
      <c r="M3967" s="6" t="n"/>
      <c r="N3967" s="6" t="n">
        <v>46231</v>
      </c>
      <c r="O3967" s="6" t="n">
        <v>72</v>
      </c>
      <c r="P3967" s="6" t="n"/>
      <c r="Q3967" s="6" t="n"/>
      <c r="R3967" s="6" t="n"/>
      <c r="S3967" s="6" t="n"/>
      <c r="T3967" s="6">
        <f>IF(OR($J3967="",$O3967=""),"",$O3967/$J3967)</f>
        <v/>
      </c>
      <c r="U3967" s="6" t="inlineStr">
        <is>
          <t>Concluído</t>
        </is>
      </c>
      <c r="V3967" s="6" t="n"/>
      <c r="W3967" s="6" t="n"/>
      <c r="X3967" s="6" t="n"/>
      <c r="Y3967" s="6" t="n"/>
      <c r="Z3967" s="6" t="n"/>
      <c r="AA3967" s="5" t="n"/>
      <c r="AB3967" s="6">
        <f>B3967&amp;"|"&amp;I3967</f>
        <v/>
      </c>
      <c r="AC3967">
        <f>IF($B3967="","","|"&amp;SUBSTITUTE(TRIM(SUBSTITUTE(SUBSTITUTE(SUBSTITUTE(SUBSTITUTE(SUBSTITUTE(SUBSTITUTE(SUBSTITUTE(SUBSTITUTE(SUBSTITUTE(SUBSTITUTE(SUBSTITUTE(SUBSTITUTE(SUBSTITUTE(SUBSTITUTE(TRIM($B3967&amp;""),CHAR(10)," "),CHAR(13)," "),"."," "),";"," "),","," "),"/"," "),"+"," "),"-"," "),"  "," "),"  "," "),"  "," "),"  "," "),"  "," "),"  "," "))," ","|")&amp;"|")</f>
        <v/>
      </c>
      <c r="AD3967">
        <f>TRIM($I3967&amp;"")</f>
        <v/>
      </c>
    </row>
    <row r="3968" ht="36" customHeight="1">
      <c r="A3968" s="14" t="n">
        <v>46234</v>
      </c>
      <c r="B3968" s="6" t="inlineStr">
        <is>
          <t>10297</t>
        </is>
      </c>
      <c r="C3968" s="6" t="inlineStr">
        <is>
          <t>M/C 0803 (MARROM)</t>
        </is>
      </c>
      <c r="D3968" s="6" t="inlineStr">
        <is>
          <t>8 EMBALAGEM</t>
        </is>
      </c>
      <c r="E3968" s="6" t="n">
        <v>200277130</v>
      </c>
      <c r="F3968" s="6" t="inlineStr">
        <is>
          <t>EMB. BASE CATEDRAL 1,60 (1145X740X75)</t>
        </is>
      </c>
      <c r="G3968" s="6" t="inlineStr">
        <is>
          <t>8 EMBALAGEM</t>
        </is>
      </c>
      <c r="H3968" s="6" t="inlineStr">
        <is>
          <t>8 EMBALAGEM</t>
        </is>
      </c>
      <c r="I3968" s="4" t="inlineStr">
        <is>
          <t>8 EMBALAGEM</t>
        </is>
      </c>
      <c r="J3968" s="4" t="n">
        <v>16</v>
      </c>
      <c r="K3968" s="6" t="n"/>
      <c r="L3968" s="6" t="n"/>
      <c r="M3968" s="6" t="n"/>
      <c r="N3968" s="6" t="n">
        <v>46232</v>
      </c>
      <c r="O3968" s="6" t="n">
        <v>16</v>
      </c>
      <c r="P3968" s="6" t="n"/>
      <c r="Q3968" s="6" t="n"/>
      <c r="R3968" s="6" t="n"/>
      <c r="S3968" s="6" t="n"/>
      <c r="T3968" s="6">
        <f>IF(OR($J3968="",$O3968=""),"",$O3968/$J3968)</f>
        <v/>
      </c>
      <c r="U3968" s="6" t="inlineStr">
        <is>
          <t>Concluído</t>
        </is>
      </c>
      <c r="V3968" s="6" t="n"/>
      <c r="W3968" s="6" t="n"/>
      <c r="X3968" s="6" t="n"/>
      <c r="Y3968" s="6" t="n"/>
      <c r="Z3968" s="6" t="n"/>
      <c r="AA3968" s="5" t="n"/>
      <c r="AB3968" s="6">
        <f>B3968&amp;"|"&amp;I3968</f>
        <v/>
      </c>
      <c r="AC3968">
        <f>IF($B3968="","","|"&amp;SUBSTITUTE(TRIM(SUBSTITUTE(SUBSTITUTE(SUBSTITUTE(SUBSTITUTE(SUBSTITUTE(SUBSTITUTE(SUBSTITUTE(SUBSTITUTE(SUBSTITUTE(SUBSTITUTE(SUBSTITUTE(SUBSTITUTE(SUBSTITUTE(SUBSTITUTE(TRIM($B3968&amp;""),CHAR(10)," "),CHAR(13)," "),"."," "),";"," "),","," "),"/"," "),"+"," "),"-"," "),"  "," "),"  "," "),"  "," "),"  "," "),"  "," "),"  "," "))," ","|")&amp;"|")</f>
        <v/>
      </c>
      <c r="AD3968">
        <f>TRIM($I3968&amp;"")</f>
        <v/>
      </c>
    </row>
    <row r="3969" ht="36" customHeight="1">
      <c r="A3969" s="14" t="n">
        <v>46234</v>
      </c>
      <c r="B3969" s="6" t="inlineStr">
        <is>
          <t>10297</t>
        </is>
      </c>
      <c r="C3969" s="6" t="inlineStr">
        <is>
          <t>M/C 0803 (MARROM)</t>
        </is>
      </c>
      <c r="D3969" s="6" t="inlineStr">
        <is>
          <t>8 EMBALAGEM</t>
        </is>
      </c>
      <c r="E3969" s="6" t="n">
        <v>20034304</v>
      </c>
      <c r="F3969" s="6" t="inlineStr">
        <is>
          <t>FUNDO RIPADO 751X470X24 MDF - SANTIAGO 1,03</t>
        </is>
      </c>
      <c r="G3969" s="6" t="inlineStr">
        <is>
          <t>8 EMBALAGEM</t>
        </is>
      </c>
      <c r="H3969" s="6" t="inlineStr">
        <is>
          <t>8 EMBALAGEM</t>
        </is>
      </c>
      <c r="I3969" s="4" t="inlineStr">
        <is>
          <t>8 EMBALAGEM</t>
        </is>
      </c>
      <c r="J3969" s="4" t="n">
        <v>8</v>
      </c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  <c r="X3969" s="6" t="n"/>
      <c r="Y3969" s="6" t="n"/>
      <c r="Z3969" s="6" t="n"/>
      <c r="AA3969" s="5" t="n"/>
      <c r="AB3969" s="6">
        <f>B3969&amp;"|"&amp;I3969</f>
        <v/>
      </c>
      <c r="AC3969">
        <f>IF($B3969="","","|"&amp;SUBSTITUTE(TRIM(SUBSTITUTE(SUBSTITUTE(SUBSTITUTE(SUBSTITUTE(SUBSTITUTE(SUBSTITUTE(SUBSTITUTE(SUBSTITUTE(SUBSTITUTE(SUBSTITUTE(SUBSTITUTE(SUBSTITUTE(SUBSTITUTE(SUBSTITUTE(TRIM($B3969&amp;""),CHAR(10)," "),CHAR(13)," "),"."," "),";"," "),","," "),"/"," "),"+"," "),"-"," "),"  "," "),"  "," "),"  "," "),"  "," "),"  "," "),"  "," "))," ","|")&amp;"|")</f>
        <v/>
      </c>
      <c r="AD3969">
        <f>TRIM($I3969&amp;"")</f>
        <v/>
      </c>
    </row>
    <row r="3970" ht="36" customHeight="1">
      <c r="A3970" s="14" t="n">
        <v>46234</v>
      </c>
      <c r="B3970" s="6" t="inlineStr">
        <is>
          <t>10297</t>
        </is>
      </c>
      <c r="C3970" s="6" t="inlineStr">
        <is>
          <t>M/C 0803 (MARROM)</t>
        </is>
      </c>
      <c r="D3970" s="6" t="inlineStr">
        <is>
          <t>8 EMBALAGEM</t>
        </is>
      </c>
      <c r="E3970" s="6" t="n">
        <v>200303204</v>
      </c>
      <c r="F3970" s="6" t="inlineStr">
        <is>
          <t>TAMPO ENGROSSADO (R100) - 1360X900X40 MDF</t>
        </is>
      </c>
      <c r="G3970" s="6" t="inlineStr">
        <is>
          <t>8 EMBALAGEM</t>
        </is>
      </c>
      <c r="H3970" s="6" t="inlineStr">
        <is>
          <t>8 EMBALAGEM</t>
        </is>
      </c>
      <c r="I3970" s="4" t="inlineStr">
        <is>
          <t>8 EMBALAGEM</t>
        </is>
      </c>
      <c r="J3970" s="4" t="n">
        <v>16</v>
      </c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  <c r="X3970" s="6" t="n"/>
      <c r="Y3970" s="6" t="n"/>
      <c r="Z3970" s="6" t="n"/>
      <c r="AA3970" s="5" t="n"/>
      <c r="AB3970" s="6">
        <f>B3970&amp;"|"&amp;I3970</f>
        <v/>
      </c>
      <c r="AC3970">
        <f>IF($B3970="","","|"&amp;SUBSTITUTE(TRIM(SUBSTITUTE(SUBSTITUTE(SUBSTITUTE(SUBSTITUTE(SUBSTITUTE(SUBSTITUTE(SUBSTITUTE(SUBSTITUTE(SUBSTITUTE(SUBSTITUTE(SUBSTITUTE(SUBSTITUTE(SUBSTITUTE(SUBSTITUTE(TRIM($B3970&amp;""),CHAR(10)," "),CHAR(13)," "),"."," "),";"," "),","," "),"/"," "),"+"," "),"-"," "),"  "," "),"  "," "),"  "," "),"  "," "),"  "," "),"  "," "))," ","|")&amp;"|")</f>
        <v/>
      </c>
      <c r="AD3970">
        <f>TRIM($I3970&amp;"")</f>
        <v/>
      </c>
    </row>
    <row r="3971" ht="36" customHeight="1">
      <c r="A3971" s="14" t="n">
        <v>46234</v>
      </c>
      <c r="B3971" s="6" t="inlineStr">
        <is>
          <t>10297</t>
        </is>
      </c>
      <c r="C3971" s="6" t="inlineStr">
        <is>
          <t>M/C 0803 (MARROM)</t>
        </is>
      </c>
      <c r="D3971" s="6" t="inlineStr">
        <is>
          <t>8 EMBALAGEM</t>
        </is>
      </c>
      <c r="E3971" s="6" t="n">
        <v>200306101</v>
      </c>
      <c r="F3971" s="6" t="inlineStr">
        <is>
          <t>PE 790(800)X100X50 MDP - MESA GENOVA</t>
        </is>
      </c>
      <c r="G3971" s="6" t="inlineStr">
        <is>
          <t>8 EMBALAGEM</t>
        </is>
      </c>
      <c r="H3971" s="6" t="inlineStr">
        <is>
          <t>8 EMBALAGEM</t>
        </is>
      </c>
      <c r="I3971" s="4" t="inlineStr">
        <is>
          <t>8 EMBALAGEM</t>
        </is>
      </c>
      <c r="J3971" s="4" t="n">
        <v>236</v>
      </c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  <c r="X3971" s="6" t="n"/>
      <c r="Y3971" s="6" t="n"/>
      <c r="Z3971" s="6" t="n"/>
      <c r="AA3971" s="5" t="n"/>
      <c r="AB3971" s="6">
        <f>B3971&amp;"|"&amp;I3971</f>
        <v/>
      </c>
      <c r="AC3971">
        <f>IF($B3971="","","|"&amp;SUBSTITUTE(TRIM(SUBSTITUTE(SUBSTITUTE(SUBSTITUTE(SUBSTITUTE(SUBSTITUTE(SUBSTITUTE(SUBSTITUTE(SUBSTITUTE(SUBSTITUTE(SUBSTITUTE(SUBSTITUTE(SUBSTITUTE(SUBSTITUTE(SUBSTITUTE(TRIM($B3971&amp;""),CHAR(10)," "),CHAR(13)," "),"."," "),";"," "),","," "),"/"," "),"+"," "),"-"," "),"  "," "),"  "," "),"  "," "),"  "," "),"  "," "),"  "," "))," ","|")&amp;"|")</f>
        <v/>
      </c>
      <c r="AD3971">
        <f>TRIM($I3971&amp;"")</f>
        <v/>
      </c>
    </row>
    <row r="3972" ht="36" customHeight="1">
      <c r="A3972" s="14" t="n">
        <v>46234</v>
      </c>
      <c r="B3972" s="6" t="inlineStr">
        <is>
          <t>10297</t>
        </is>
      </c>
      <c r="C3972" s="6" t="inlineStr">
        <is>
          <t>M/C 0803 (MARROM)</t>
        </is>
      </c>
      <c r="D3972" s="6" t="inlineStr">
        <is>
          <t>8 EMBALAGEM</t>
        </is>
      </c>
      <c r="E3972" s="6" t="n">
        <v>200306102</v>
      </c>
      <c r="F3972" s="6" t="inlineStr">
        <is>
          <t>BASE DOS PES 634(653)X95X50 MDP - MESA GENOVA</t>
        </is>
      </c>
      <c r="G3972" s="6" t="inlineStr">
        <is>
          <t>8 EMBALAGEM</t>
        </is>
      </c>
      <c r="H3972" s="6" t="inlineStr">
        <is>
          <t>8 EMBALAGEM</t>
        </is>
      </c>
      <c r="I3972" s="4" t="inlineStr">
        <is>
          <t>8 EMBALAGEM</t>
        </is>
      </c>
      <c r="J3972" s="4" t="n">
        <v>118</v>
      </c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  <c r="X3972" s="6" t="n"/>
      <c r="Y3972" s="6" t="n"/>
      <c r="Z3972" s="6" t="n"/>
      <c r="AA3972" s="5" t="n"/>
      <c r="AB3972" s="6">
        <f>B3972&amp;"|"&amp;I3972</f>
        <v/>
      </c>
      <c r="AC3972">
        <f>IF($B3972="","","|"&amp;SUBSTITUTE(TRIM(SUBSTITUTE(SUBSTITUTE(SUBSTITUTE(SUBSTITUTE(SUBSTITUTE(SUBSTITUTE(SUBSTITUTE(SUBSTITUTE(SUBSTITUTE(SUBSTITUTE(SUBSTITUTE(SUBSTITUTE(SUBSTITUTE(SUBSTITUTE(TRIM($B3972&amp;""),CHAR(10)," "),CHAR(13)," "),"."," "),";"," "),","," "),"/"," "),"+"," "),"-"," "),"  "," "),"  "," "),"  "," "),"  "," "),"  "," "),"  "," "))," ","|")&amp;"|")</f>
        <v/>
      </c>
      <c r="AD3972">
        <f>TRIM($I3972&amp;"")</f>
        <v/>
      </c>
    </row>
    <row r="3973" ht="36" customHeight="1">
      <c r="A3973" s="14" t="n">
        <v>46234</v>
      </c>
      <c r="B3973" s="6" t="inlineStr">
        <is>
          <t>10297</t>
        </is>
      </c>
      <c r="C3973" s="6" t="inlineStr">
        <is>
          <t>M/C 0803 (MARROM)</t>
        </is>
      </c>
      <c r="D3973" s="6" t="inlineStr">
        <is>
          <t>8 EMBALAGEM</t>
        </is>
      </c>
      <c r="E3973" s="6" t="n">
        <v>200306103</v>
      </c>
      <c r="F3973" s="6" t="inlineStr">
        <is>
          <t>TRAVESSA MENOR 393X120X18 MDF - MESA GENOVA</t>
        </is>
      </c>
      <c r="G3973" s="6" t="inlineStr">
        <is>
          <t>8 EMBALAGEM</t>
        </is>
      </c>
      <c r="H3973" s="6" t="inlineStr">
        <is>
          <t>8 EMBALAGEM</t>
        </is>
      </c>
      <c r="I3973" s="4" t="inlineStr">
        <is>
          <t>8 EMBALAGEM</t>
        </is>
      </c>
      <c r="J3973" s="4" t="n">
        <v>118</v>
      </c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  <c r="X3973" s="6" t="n"/>
      <c r="Y3973" s="6" t="n"/>
      <c r="Z3973" s="6" t="n"/>
      <c r="AA3973" s="5" t="n"/>
      <c r="AB3973" s="6">
        <f>B3973&amp;"|"&amp;I3973</f>
        <v/>
      </c>
      <c r="AC3973">
        <f>IF($B3973="","","|"&amp;SUBSTITUTE(TRIM(SUBSTITUTE(SUBSTITUTE(SUBSTITUTE(SUBSTITUTE(SUBSTITUTE(SUBSTITUTE(SUBSTITUTE(SUBSTITUTE(SUBSTITUTE(SUBSTITUTE(SUBSTITUTE(SUBSTITUTE(SUBSTITUTE(SUBSTITUTE(TRIM($B3973&amp;""),CHAR(10)," "),CHAR(13)," "),"."," "),";"," "),","," "),"/"," "),"+"," "),"-"," "),"  "," "),"  "," "),"  "," "),"  "," "),"  "," "),"  "," "))," ","|")&amp;"|")</f>
        <v/>
      </c>
      <c r="AD3973">
        <f>TRIM($I3973&amp;"")</f>
        <v/>
      </c>
    </row>
    <row r="3974" ht="36" customHeight="1">
      <c r="A3974" s="14" t="n">
        <v>46234</v>
      </c>
      <c r="B3974" s="6" t="inlineStr">
        <is>
          <t>10297</t>
        </is>
      </c>
      <c r="C3974" s="6" t="inlineStr">
        <is>
          <t>M/C 0803 (MARROM)</t>
        </is>
      </c>
      <c r="D3974" s="6" t="inlineStr">
        <is>
          <t>8 EMBALAGEM</t>
        </is>
      </c>
      <c r="E3974" s="6" t="n">
        <v>200306104</v>
      </c>
      <c r="F3974" s="6" t="inlineStr">
        <is>
          <t>TRAVESSA MAIOR 1000X120X18 MDF - MESA GENOVA</t>
        </is>
      </c>
      <c r="G3974" s="6" t="inlineStr">
        <is>
          <t>8 EMBALAGEM</t>
        </is>
      </c>
      <c r="H3974" s="6" t="inlineStr">
        <is>
          <t>8 EMBALAGEM</t>
        </is>
      </c>
      <c r="I3974" s="4" t="inlineStr">
        <is>
          <t>8 EMBALAGEM</t>
        </is>
      </c>
      <c r="J3974" s="4" t="n">
        <v>102</v>
      </c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  <c r="X3974" s="6" t="n"/>
      <c r="Y3974" s="6" t="n"/>
      <c r="Z3974" s="6" t="n"/>
      <c r="AA3974" s="5" t="n"/>
      <c r="AB3974" s="6">
        <f>B3974&amp;"|"&amp;I3974</f>
        <v/>
      </c>
      <c r="AC3974">
        <f>IF($B3974="","","|"&amp;SUBSTITUTE(TRIM(SUBSTITUTE(SUBSTITUTE(SUBSTITUTE(SUBSTITUTE(SUBSTITUTE(SUBSTITUTE(SUBSTITUTE(SUBSTITUTE(SUBSTITUTE(SUBSTITUTE(SUBSTITUTE(SUBSTITUTE(SUBSTITUTE(SUBSTITUTE(TRIM($B3974&amp;""),CHAR(10)," "),CHAR(13)," "),"."," "),";"," "),","," "),"/"," "),"+"," "),"-"," "),"  "," "),"  "," "),"  "," "),"  "," "),"  "," "),"  "," "))," ","|")&amp;"|")</f>
        <v/>
      </c>
      <c r="AD3974">
        <f>TRIM($I3974&amp;"")</f>
        <v/>
      </c>
    </row>
    <row r="3975" ht="36" customHeight="1">
      <c r="A3975" s="14" t="n">
        <v>46234</v>
      </c>
      <c r="B3975" s="6" t="inlineStr">
        <is>
          <t>10297</t>
        </is>
      </c>
      <c r="C3975" s="6" t="inlineStr">
        <is>
          <t>M/C 0803 (MARROM)</t>
        </is>
      </c>
      <c r="D3975" s="6" t="inlineStr">
        <is>
          <t>8 EMBALAGEM</t>
        </is>
      </c>
      <c r="E3975" s="6" t="n">
        <v>200306204</v>
      </c>
      <c r="F3975" s="6" t="inlineStr">
        <is>
          <t>TAMPO MONTADO 1600X900X45 MDF-TAMPO C/ENGROS R100</t>
        </is>
      </c>
      <c r="G3975" s="6" t="inlineStr">
        <is>
          <t>8 EMBALAGEM</t>
        </is>
      </c>
      <c r="H3975" s="6" t="inlineStr">
        <is>
          <t>8 EMBALAGEM</t>
        </is>
      </c>
      <c r="I3975" s="4" t="inlineStr">
        <is>
          <t>8 EMBALAGEM</t>
        </is>
      </c>
      <c r="J3975" s="4" t="n">
        <v>18</v>
      </c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  <c r="X3975" s="6" t="n"/>
      <c r="Y3975" s="6" t="n"/>
      <c r="Z3975" s="6" t="n"/>
      <c r="AA3975" s="5" t="n"/>
      <c r="AB3975" s="6">
        <f>B3975&amp;"|"&amp;I3975</f>
        <v/>
      </c>
      <c r="AC3975">
        <f>IF($B3975="","","|"&amp;SUBSTITUTE(TRIM(SUBSTITUTE(SUBSTITUTE(SUBSTITUTE(SUBSTITUTE(SUBSTITUTE(SUBSTITUTE(SUBSTITUTE(SUBSTITUTE(SUBSTITUTE(SUBSTITUTE(SUBSTITUTE(SUBSTITUTE(SUBSTITUTE(SUBSTITUTE(TRIM($B3975&amp;""),CHAR(10)," "),CHAR(13)," "),"."," "),";"," "),","," "),"/"," "),"+"," "),"-"," "),"  "," "),"  "," "),"  "," "),"  "," "),"  "," "),"  "," "))," ","|")&amp;"|")</f>
        <v/>
      </c>
      <c r="AD3975">
        <f>TRIM($I3975&amp;"")</f>
        <v/>
      </c>
    </row>
    <row r="3976" ht="36" customHeight="1">
      <c r="A3976" s="14" t="n">
        <v>46234</v>
      </c>
      <c r="B3976" s="6" t="inlineStr">
        <is>
          <t>10297</t>
        </is>
      </c>
      <c r="C3976" s="6" t="inlineStr">
        <is>
          <t>M/C 0803 (MARROM)</t>
        </is>
      </c>
      <c r="D3976" s="6" t="inlineStr">
        <is>
          <t>8 EMBALAGEM</t>
        </is>
      </c>
      <c r="E3976" s="6" t="n">
        <v>200306205</v>
      </c>
      <c r="F3976" s="6" t="inlineStr">
        <is>
          <t>TAMPO MTD 1600X900X45 MDF-TAMPO C/ENGROS R100 C/VD</t>
        </is>
      </c>
      <c r="G3976" s="6" t="inlineStr">
        <is>
          <t>8 EMBALAGEM</t>
        </is>
      </c>
      <c r="H3976" s="6" t="inlineStr">
        <is>
          <t>8 EMBALAGEM</t>
        </is>
      </c>
      <c r="I3976" s="4" t="inlineStr">
        <is>
          <t>8 EMBALAGEM</t>
        </is>
      </c>
      <c r="J3976" s="4" t="n">
        <v>9</v>
      </c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  <c r="X3976" s="6" t="n"/>
      <c r="Y3976" s="6" t="n"/>
      <c r="Z3976" s="6" t="n"/>
      <c r="AA3976" s="5" t="n"/>
      <c r="AB3976" s="6">
        <f>B3976&amp;"|"&amp;I3976</f>
        <v/>
      </c>
      <c r="AC3976">
        <f>IF($B3976="","","|"&amp;SUBSTITUTE(TRIM(SUBSTITUTE(SUBSTITUTE(SUBSTITUTE(SUBSTITUTE(SUBSTITUTE(SUBSTITUTE(SUBSTITUTE(SUBSTITUTE(SUBSTITUTE(SUBSTITUTE(SUBSTITUTE(SUBSTITUTE(SUBSTITUTE(SUBSTITUTE(TRIM($B3976&amp;""),CHAR(10)," "),CHAR(13)," "),"."," "),";"," "),","," "),"/"," "),"+"," "),"-"," "),"  "," "),"  "," "),"  "," "),"  "," "),"  "," "),"  "," "))," ","|")&amp;"|")</f>
        <v/>
      </c>
      <c r="AD3976">
        <f>TRIM($I3976&amp;"")</f>
        <v/>
      </c>
    </row>
    <row r="3977" ht="36" customHeight="1">
      <c r="A3977" s="14" t="n">
        <v>46234</v>
      </c>
      <c r="B3977" s="6" t="inlineStr">
        <is>
          <t>10297</t>
        </is>
      </c>
      <c r="C3977" s="6" t="inlineStr">
        <is>
          <t>M/C 0803 (MARROM)</t>
        </is>
      </c>
      <c r="D3977" s="6" t="inlineStr">
        <is>
          <t>8 EMBALAGEM</t>
        </is>
      </c>
      <c r="E3977" s="6" t="n">
        <v>200308101</v>
      </c>
      <c r="F3977" s="6" t="inlineStr">
        <is>
          <t>TRAVESSA 1200X120X18 MDF - MESA GENOVA 1,80</t>
        </is>
      </c>
      <c r="G3977" s="6" t="inlineStr">
        <is>
          <t>8 EMBALAGEM</t>
        </is>
      </c>
      <c r="H3977" s="6" t="inlineStr">
        <is>
          <t>8 EMBALAGEM</t>
        </is>
      </c>
      <c r="I3977" s="4" t="inlineStr">
        <is>
          <t>8 EMBALAGEM</t>
        </is>
      </c>
      <c r="J3977" s="4" t="n">
        <v>16</v>
      </c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  <c r="Y3977" s="6" t="n"/>
      <c r="Z3977" s="6" t="n"/>
      <c r="AA3977" s="5" t="n"/>
      <c r="AB3977" s="6">
        <f>B3977&amp;"|"&amp;I3977</f>
        <v/>
      </c>
      <c r="AC3977">
        <f>IF($B3977="","","|"&amp;SUBSTITUTE(TRIM(SUBSTITUTE(SUBSTITUTE(SUBSTITUTE(SUBSTITUTE(SUBSTITUTE(SUBSTITUTE(SUBSTITUTE(SUBSTITUTE(SUBSTITUTE(SUBSTITUTE(SUBSTITUTE(SUBSTITUTE(SUBSTITUTE(SUBSTITUTE(TRIM($B3977&amp;""),CHAR(10)," "),CHAR(13)," "),"."," "),";"," "),","," "),"/"," "),"+"," "),"-"," "),"  "," "),"  "," "),"  "," "),"  "," "),"  "," "),"  "," "))," ","|")&amp;"|")</f>
        <v/>
      </c>
      <c r="AD3977">
        <f>TRIM($I3977&amp;"")</f>
        <v/>
      </c>
    </row>
    <row r="3978" ht="36" customHeight="1">
      <c r="A3978" s="14" t="n">
        <v>46234</v>
      </c>
      <c r="B3978" s="6" t="inlineStr">
        <is>
          <t>10297</t>
        </is>
      </c>
      <c r="C3978" s="6" t="inlineStr">
        <is>
          <t>M/C 0803 (MARROM)</t>
        </is>
      </c>
      <c r="D3978" s="6" t="inlineStr">
        <is>
          <t>8 EMBALAGEM</t>
        </is>
      </c>
      <c r="E3978" s="6" t="n">
        <v>200308204</v>
      </c>
      <c r="F3978" s="6" t="inlineStr">
        <is>
          <t>TAMPO MONTADO 1800X900X45 MDF-TAMPO C/ENGROS R100</t>
        </is>
      </c>
      <c r="G3978" s="6" t="inlineStr">
        <is>
          <t>8 EMBALAGEM</t>
        </is>
      </c>
      <c r="H3978" s="6" t="inlineStr">
        <is>
          <t>8 EMBALAGEM</t>
        </is>
      </c>
      <c r="I3978" s="4" t="inlineStr">
        <is>
          <t>8 EMBALAGEM</t>
        </is>
      </c>
      <c r="J3978" s="4" t="n">
        <v>6</v>
      </c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  <c r="X3978" s="6" t="n"/>
      <c r="Y3978" s="6" t="n"/>
      <c r="Z3978" s="6" t="n"/>
      <c r="AA3978" s="5" t="n"/>
      <c r="AB3978" s="6">
        <f>B3978&amp;"|"&amp;I3978</f>
        <v/>
      </c>
      <c r="AC3978">
        <f>IF($B3978="","","|"&amp;SUBSTITUTE(TRIM(SUBSTITUTE(SUBSTITUTE(SUBSTITUTE(SUBSTITUTE(SUBSTITUTE(SUBSTITUTE(SUBSTITUTE(SUBSTITUTE(SUBSTITUTE(SUBSTITUTE(SUBSTITUTE(SUBSTITUTE(SUBSTITUTE(SUBSTITUTE(TRIM($B3978&amp;""),CHAR(10)," "),CHAR(13)," "),"."," "),";"," "),","," "),"/"," "),"+"," "),"-"," "),"  "," "),"  "," "),"  "," "),"  "," "),"  "," "),"  "," "))," ","|")&amp;"|")</f>
        <v/>
      </c>
      <c r="AD3978">
        <f>TRIM($I3978&amp;"")</f>
        <v/>
      </c>
    </row>
    <row r="3979" ht="36" customHeight="1">
      <c r="A3979" s="14" t="n">
        <v>46234</v>
      </c>
      <c r="B3979" s="6" t="inlineStr">
        <is>
          <t>10297</t>
        </is>
      </c>
      <c r="C3979" s="6" t="inlineStr">
        <is>
          <t>M/C 0803 (MARROM)</t>
        </is>
      </c>
      <c r="D3979" s="6" t="inlineStr">
        <is>
          <t>8 EMBALAGEM</t>
        </is>
      </c>
      <c r="E3979" s="6" t="n">
        <v>200308205</v>
      </c>
      <c r="F3979" s="6" t="inlineStr">
        <is>
          <t>TAMPO MTD 1800X900X45 MDF-TAMPO C/ENGROS R100 C/VD</t>
        </is>
      </c>
      <c r="G3979" s="6" t="inlineStr">
        <is>
          <t>8 EMBALAGEM</t>
        </is>
      </c>
      <c r="H3979" s="6" t="inlineStr">
        <is>
          <t>8 EMBALAGEM</t>
        </is>
      </c>
      <c r="I3979" s="4" t="inlineStr">
        <is>
          <t>8 EMBALAGEM</t>
        </is>
      </c>
      <c r="J3979" s="4" t="n">
        <v>2</v>
      </c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  <c r="Y3979" s="6" t="n"/>
      <c r="Z3979" s="6" t="n"/>
      <c r="AA3979" s="5" t="n"/>
      <c r="AB3979" s="6">
        <f>B3979&amp;"|"&amp;I3979</f>
        <v/>
      </c>
      <c r="AC3979">
        <f>IF($B3979="","","|"&amp;SUBSTITUTE(TRIM(SUBSTITUTE(SUBSTITUTE(SUBSTITUTE(SUBSTITUTE(SUBSTITUTE(SUBSTITUTE(SUBSTITUTE(SUBSTITUTE(SUBSTITUTE(SUBSTITUTE(SUBSTITUTE(SUBSTITUTE(SUBSTITUTE(SUBSTITUTE(TRIM($B3979&amp;""),CHAR(10)," "),CHAR(13)," "),"."," "),";"," "),","," "),"/"," "),"+"," "),"-"," "),"  "," "),"  "," "),"  "," "),"  "," "),"  "," "),"  "," "))," ","|")&amp;"|")</f>
        <v/>
      </c>
      <c r="AD3979">
        <f>TRIM($I3979&amp;"")</f>
        <v/>
      </c>
    </row>
    <row r="3980" ht="36" customHeight="1">
      <c r="A3980" s="14" t="n">
        <v>46234</v>
      </c>
      <c r="B3980" s="6" t="inlineStr">
        <is>
          <t>10297</t>
        </is>
      </c>
      <c r="C3980" s="6" t="inlineStr">
        <is>
          <t>M/C 0803 (MARROM)</t>
        </is>
      </c>
      <c r="D3980" s="6" t="inlineStr">
        <is>
          <t>8 EMBALAGEM</t>
        </is>
      </c>
      <c r="E3980" s="6" t="n">
        <v>20033301</v>
      </c>
      <c r="F3980" s="6" t="inlineStr">
        <is>
          <t>TRAV.MAIOR 980X65(135)X15 MDF-TAMPO AMST.1,03X1,03</t>
        </is>
      </c>
      <c r="G3980" s="6" t="inlineStr">
        <is>
          <t>8 EMBALAGEM</t>
        </is>
      </c>
      <c r="H3980" s="6" t="inlineStr">
        <is>
          <t>8 EMBALAGEM</t>
        </is>
      </c>
      <c r="I3980" s="4" t="inlineStr">
        <is>
          <t>8 EMBALAGEM</t>
        </is>
      </c>
      <c r="J3980" s="4" t="n">
        <v>8</v>
      </c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  <c r="X3980" s="6" t="n"/>
      <c r="Y3980" s="6" t="n"/>
      <c r="Z3980" s="6" t="n"/>
      <c r="AA3980" s="5" t="n"/>
      <c r="AB3980" s="6">
        <f>B3980&amp;"|"&amp;I3980</f>
        <v/>
      </c>
      <c r="AC3980">
        <f>IF($B3980="","","|"&amp;SUBSTITUTE(TRIM(SUBSTITUTE(SUBSTITUTE(SUBSTITUTE(SUBSTITUTE(SUBSTITUTE(SUBSTITUTE(SUBSTITUTE(SUBSTITUTE(SUBSTITUTE(SUBSTITUTE(SUBSTITUTE(SUBSTITUTE(SUBSTITUTE(SUBSTITUTE(TRIM($B3980&amp;""),CHAR(10)," "),CHAR(13)," "),"."," "),";"," "),","," "),"/"," "),"+"," "),"-"," "),"  "," "),"  "," "),"  "," "),"  "," "),"  "," "),"  "," "))," ","|")&amp;"|")</f>
        <v/>
      </c>
      <c r="AD3980">
        <f>TRIM($I3980&amp;"")</f>
        <v/>
      </c>
    </row>
    <row r="3981" ht="36" customHeight="1">
      <c r="A3981" s="14" t="n">
        <v>46234</v>
      </c>
      <c r="B3981" s="6" t="inlineStr">
        <is>
          <t>10297</t>
        </is>
      </c>
      <c r="C3981" s="6" t="inlineStr">
        <is>
          <t>M/C 0803 (MARROM)</t>
        </is>
      </c>
      <c r="D3981" s="6" t="inlineStr">
        <is>
          <t>8 EMBALAGEM</t>
        </is>
      </c>
      <c r="E3981" s="6" t="n">
        <v>20033302</v>
      </c>
      <c r="F3981" s="6" t="inlineStr">
        <is>
          <t>TRAV. MENOR 850X65X15 MDF - TAMPO AMST. 1,03X1,03</t>
        </is>
      </c>
      <c r="G3981" s="6" t="inlineStr">
        <is>
          <t>8 EMBALAGEM</t>
        </is>
      </c>
      <c r="H3981" s="6" t="inlineStr">
        <is>
          <t>8 EMBALAGEM</t>
        </is>
      </c>
      <c r="I3981" s="4" t="inlineStr">
        <is>
          <t>8 EMBALAGEM</t>
        </is>
      </c>
      <c r="J3981" s="4" t="n">
        <v>8</v>
      </c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  <c r="X3981" s="6" t="n"/>
      <c r="Y3981" s="6" t="n"/>
      <c r="Z3981" s="6" t="n"/>
      <c r="AA3981" s="5" t="n"/>
      <c r="AB3981" s="6">
        <f>B3981&amp;"|"&amp;I3981</f>
        <v/>
      </c>
      <c r="AC3981">
        <f>IF($B3981="","","|"&amp;SUBSTITUTE(TRIM(SUBSTITUTE(SUBSTITUTE(SUBSTITUTE(SUBSTITUTE(SUBSTITUTE(SUBSTITUTE(SUBSTITUTE(SUBSTITUTE(SUBSTITUTE(SUBSTITUTE(SUBSTITUTE(SUBSTITUTE(SUBSTITUTE(SUBSTITUTE(TRIM($B3981&amp;""),CHAR(10)," "),CHAR(13)," "),"."," "),";"," "),","," "),"/"," "),"+"," "),"-"," "),"  "," "),"  "," "),"  "," "),"  "," "),"  "," "),"  "," "))," ","|")&amp;"|")</f>
        <v/>
      </c>
      <c r="AD3981">
        <f>TRIM($I3981&amp;"")</f>
        <v/>
      </c>
    </row>
    <row r="3982" ht="36" customHeight="1">
      <c r="A3982" s="14" t="n">
        <v>46234</v>
      </c>
      <c r="B3982" s="6" t="inlineStr">
        <is>
          <t>10297</t>
        </is>
      </c>
      <c r="C3982" s="6" t="inlineStr">
        <is>
          <t>M/C 0803 (MARROM)</t>
        </is>
      </c>
      <c r="D3982" s="6" t="inlineStr">
        <is>
          <t>8 EMBALAGEM</t>
        </is>
      </c>
      <c r="E3982" s="6" t="n">
        <v>20033303</v>
      </c>
      <c r="F3982" s="6" t="inlineStr">
        <is>
          <t>MOLDURA 1030X515X15 MDF - TAMPO AMST. 1,03X1,03</t>
        </is>
      </c>
      <c r="G3982" s="6" t="inlineStr">
        <is>
          <t>8 EMBALAGEM</t>
        </is>
      </c>
      <c r="H3982" s="6" t="inlineStr">
        <is>
          <t>8 EMBALAGEM</t>
        </is>
      </c>
      <c r="I3982" s="4" t="inlineStr">
        <is>
          <t>8 EMBALAGEM</t>
        </is>
      </c>
      <c r="J3982" s="4" t="n">
        <v>8</v>
      </c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  <c r="X3982" s="6" t="n"/>
      <c r="Y3982" s="6" t="n"/>
      <c r="Z3982" s="6" t="n"/>
      <c r="AA3982" s="5" t="n"/>
      <c r="AB3982" s="6">
        <f>B3982&amp;"|"&amp;I3982</f>
        <v/>
      </c>
      <c r="AC3982">
        <f>IF($B3982="","","|"&amp;SUBSTITUTE(TRIM(SUBSTITUTE(SUBSTITUTE(SUBSTITUTE(SUBSTITUTE(SUBSTITUTE(SUBSTITUTE(SUBSTITUTE(SUBSTITUTE(SUBSTITUTE(SUBSTITUTE(SUBSTITUTE(SUBSTITUTE(SUBSTITUTE(SUBSTITUTE(TRIM($B3982&amp;""),CHAR(10)," "),CHAR(13)," "),"."," "),";"," "),","," "),"/"," "),"+"," "),"-"," "),"  "," "),"  "," "),"  "," "),"  "," "),"  "," "),"  "," "))," ","|")&amp;"|")</f>
        <v/>
      </c>
      <c r="AD3982">
        <f>TRIM($I3982&amp;"")</f>
        <v/>
      </c>
    </row>
    <row r="3983" ht="36" customHeight="1">
      <c r="A3983" s="14" t="n">
        <v>46234</v>
      </c>
      <c r="B3983" s="6" t="inlineStr">
        <is>
          <t>10297</t>
        </is>
      </c>
      <c r="C3983" s="6" t="inlineStr">
        <is>
          <t>M/C 0803 (MARROM)</t>
        </is>
      </c>
      <c r="D3983" s="6" t="inlineStr">
        <is>
          <t>8 EMBALAGEM</t>
        </is>
      </c>
      <c r="E3983" s="6" t="n">
        <v>20033304</v>
      </c>
      <c r="F3983" s="6" t="inlineStr">
        <is>
          <t>TAMPO 1030X1030X15 MDF - TAMPO AMST. 1,03X1,03</t>
        </is>
      </c>
      <c r="G3983" s="6" t="inlineStr">
        <is>
          <t>8 EMBALAGEM</t>
        </is>
      </c>
      <c r="H3983" s="6" t="inlineStr">
        <is>
          <t>8 EMBALAGEM</t>
        </is>
      </c>
      <c r="I3983" s="4" t="inlineStr">
        <is>
          <t>8 EMBALAGEM</t>
        </is>
      </c>
      <c r="J3983" s="4" t="n">
        <v>4</v>
      </c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  <c r="X3983" s="6" t="n"/>
      <c r="Y3983" s="6" t="n"/>
      <c r="Z3983" s="6" t="n"/>
      <c r="AA3983" s="5" t="n"/>
      <c r="AB3983" s="6">
        <f>B3983&amp;"|"&amp;I3983</f>
        <v/>
      </c>
      <c r="AC3983">
        <f>IF($B3983="","","|"&amp;SUBSTITUTE(TRIM(SUBSTITUTE(SUBSTITUTE(SUBSTITUTE(SUBSTITUTE(SUBSTITUTE(SUBSTITUTE(SUBSTITUTE(SUBSTITUTE(SUBSTITUTE(SUBSTITUTE(SUBSTITUTE(SUBSTITUTE(SUBSTITUTE(SUBSTITUTE(TRIM($B3983&amp;""),CHAR(10)," "),CHAR(13)," "),"."," "),";"," "),","," "),"/"," "),"+"," "),"-"," "),"  "," "),"  "," "),"  "," "),"  "," "),"  "," "),"  "," "))," ","|")&amp;"|")</f>
        <v/>
      </c>
      <c r="AD3983">
        <f>TRIM($I3983&amp;"")</f>
        <v/>
      </c>
    </row>
    <row r="3984" ht="36" customHeight="1">
      <c r="A3984" s="14" t="n">
        <v>46234</v>
      </c>
      <c r="B3984" s="6" t="inlineStr">
        <is>
          <t>10297</t>
        </is>
      </c>
      <c r="C3984" s="6" t="inlineStr">
        <is>
          <t>M/C 0803 (MARROM)</t>
        </is>
      </c>
      <c r="D3984" s="6" t="inlineStr">
        <is>
          <t>8 EMBALAGEM</t>
        </is>
      </c>
      <c r="E3984" s="6" t="n">
        <v>2001241</v>
      </c>
      <c r="F3984" s="6" t="inlineStr">
        <is>
          <t>MESA MIAMI 1,20X0,80 VOL 1/1</t>
        </is>
      </c>
      <c r="G3984" s="6" t="inlineStr">
        <is>
          <t>8 EMBALAGEM</t>
        </is>
      </c>
      <c r="H3984" s="6" t="inlineStr">
        <is>
          <t>8 EMBALAGEM</t>
        </is>
      </c>
      <c r="I3984" s="4" t="inlineStr">
        <is>
          <t>8 EMBALAGEM</t>
        </is>
      </c>
      <c r="J3984" s="4" t="n">
        <v>8</v>
      </c>
      <c r="K3984" s="6" t="n"/>
      <c r="L3984" s="6" t="n"/>
      <c r="M3984" s="6" t="n"/>
      <c r="N3984" s="6" t="n">
        <v>46227</v>
      </c>
      <c r="O3984" s="6" t="n">
        <v>8</v>
      </c>
      <c r="P3984" s="6" t="n"/>
      <c r="Q3984" s="6" t="n"/>
      <c r="R3984" s="6" t="n"/>
      <c r="S3984" s="6" t="n"/>
      <c r="T3984" s="6">
        <f>IF(OR($J3984="",$O3984=""),"",$O3984/$J3984)</f>
        <v/>
      </c>
      <c r="U3984" s="6" t="inlineStr">
        <is>
          <t>Concluído</t>
        </is>
      </c>
      <c r="V3984" s="6" t="n"/>
      <c r="W3984" s="6" t="n"/>
      <c r="X3984" s="6" t="n"/>
      <c r="Y3984" s="6" t="n"/>
      <c r="Z3984" s="6" t="n"/>
      <c r="AA3984" s="5" t="n"/>
      <c r="AB3984" s="6">
        <f>B3984&amp;"|"&amp;I3984</f>
        <v/>
      </c>
      <c r="AC3984">
        <f>IF($B3984="","","|"&amp;SUBSTITUTE(TRIM(SUBSTITUTE(SUBSTITUTE(SUBSTITUTE(SUBSTITUTE(SUBSTITUTE(SUBSTITUTE(SUBSTITUTE(SUBSTITUTE(SUBSTITUTE(SUBSTITUTE(SUBSTITUTE(SUBSTITUTE(SUBSTITUTE(SUBSTITUTE(TRIM($B3984&amp;""),CHAR(10)," "),CHAR(13)," "),"."," "),";"," "),","," "),"/"," "),"+"," "),"-"," "),"  "," "),"  "," "),"  "," "),"  "," "),"  "," "),"  "," "))," ","|")&amp;"|")</f>
        <v/>
      </c>
      <c r="AD3984">
        <f>TRIM($I3984&amp;"")</f>
        <v/>
      </c>
    </row>
    <row r="3985" ht="36" customHeight="1">
      <c r="A3985" s="14" t="n">
        <v>46234</v>
      </c>
      <c r="B3985" s="6" t="inlineStr">
        <is>
          <t>10297</t>
        </is>
      </c>
      <c r="C3985" s="6" t="inlineStr">
        <is>
          <t>M/C 0803 (MARROM)</t>
        </is>
      </c>
      <c r="D3985" s="6" t="inlineStr">
        <is>
          <t>8 EMBALAGEM</t>
        </is>
      </c>
      <c r="E3985" s="6" t="n">
        <v>2001961</v>
      </c>
      <c r="F3985" s="6" t="inlineStr">
        <is>
          <t>BASE SANTIAGO QUADRADA</t>
        </is>
      </c>
      <c r="G3985" s="6" t="inlineStr">
        <is>
          <t>8 EMBALAGEM</t>
        </is>
      </c>
      <c r="H3985" s="6" t="inlineStr">
        <is>
          <t>8 EMBALAGEM</t>
        </is>
      </c>
      <c r="I3985" s="4" t="inlineStr">
        <is>
          <t>8 EMBALAGEM</t>
        </is>
      </c>
      <c r="J3985" s="4" t="n">
        <v>7</v>
      </c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  <c r="X3985" s="6" t="n"/>
      <c r="Y3985" s="6" t="n"/>
      <c r="Z3985" s="6" t="n"/>
      <c r="AA3985" s="5" t="n"/>
      <c r="AB3985" s="6">
        <f>B3985&amp;"|"&amp;I3985</f>
        <v/>
      </c>
      <c r="AC3985">
        <f>IF($B3985="","","|"&amp;SUBSTITUTE(TRIM(SUBSTITUTE(SUBSTITUTE(SUBSTITUTE(SUBSTITUTE(SUBSTITUTE(SUBSTITUTE(SUBSTITUTE(SUBSTITUTE(SUBSTITUTE(SUBSTITUTE(SUBSTITUTE(SUBSTITUTE(SUBSTITUTE(SUBSTITUTE(TRIM($B3985&amp;""),CHAR(10)," "),CHAR(13)," "),"."," "),";"," "),","," "),"/"," "),"+"," "),"-"," "),"  "," "),"  "," "),"  "," "),"  "," "),"  "," "),"  "," "))," ","|")&amp;"|")</f>
        <v/>
      </c>
      <c r="AD3985">
        <f>TRIM($I3985&amp;"")</f>
        <v/>
      </c>
    </row>
    <row r="3986" ht="36" customHeight="1">
      <c r="A3986" s="14" t="n">
        <v>46234</v>
      </c>
      <c r="B3986" s="6" t="inlineStr">
        <is>
          <t>10297</t>
        </is>
      </c>
      <c r="C3986" s="6" t="inlineStr">
        <is>
          <t>M/C 0803 (MARROM)</t>
        </is>
      </c>
      <c r="D3986" s="6" t="inlineStr">
        <is>
          <t>8 EMBALAGEM</t>
        </is>
      </c>
      <c r="E3986" s="6" t="n">
        <v>2002001</v>
      </c>
      <c r="F3986" s="6" t="inlineStr">
        <is>
          <t>BASE DUBAI 1,60X0,90 VOL 1/2</t>
        </is>
      </c>
      <c r="G3986" s="6" t="inlineStr">
        <is>
          <t>8 EMBALAGEM</t>
        </is>
      </c>
      <c r="H3986" s="6" t="inlineStr">
        <is>
          <t>8 EMBALAGEM</t>
        </is>
      </c>
      <c r="I3986" s="4" t="inlineStr">
        <is>
          <t>8 EMBALAGEM</t>
        </is>
      </c>
      <c r="J3986" s="4" t="n">
        <v>7</v>
      </c>
      <c r="K3986" s="6" t="n"/>
      <c r="L3986" s="6" t="n"/>
      <c r="M3986" s="6" t="n"/>
      <c r="N3986" s="6" t="n">
        <v>46232</v>
      </c>
      <c r="O3986" s="6" t="n">
        <v>7</v>
      </c>
      <c r="P3986" s="6" t="n"/>
      <c r="Q3986" s="6" t="n"/>
      <c r="R3986" s="6" t="n"/>
      <c r="S3986" s="6" t="n"/>
      <c r="T3986" s="6">
        <f>IF(OR($J3986="",$O3986=""),"",$O3986/$J3986)</f>
        <v/>
      </c>
      <c r="U3986" s="6" t="inlineStr">
        <is>
          <t>Concluído</t>
        </is>
      </c>
      <c r="V3986" s="6" t="n"/>
      <c r="W3986" s="6" t="n"/>
      <c r="X3986" s="6" t="n"/>
      <c r="Y3986" s="6" t="n"/>
      <c r="Z3986" s="6" t="n"/>
      <c r="AA3986" s="5" t="n"/>
      <c r="AB3986" s="6">
        <f>B3986&amp;"|"&amp;I3986</f>
        <v/>
      </c>
      <c r="AC3986">
        <f>IF($B3986="","","|"&amp;SUBSTITUTE(TRIM(SUBSTITUTE(SUBSTITUTE(SUBSTITUTE(SUBSTITUTE(SUBSTITUTE(SUBSTITUTE(SUBSTITUTE(SUBSTITUTE(SUBSTITUTE(SUBSTITUTE(SUBSTITUTE(SUBSTITUTE(SUBSTITUTE(SUBSTITUTE(TRIM($B3986&amp;""),CHAR(10)," "),CHAR(13)," "),"."," "),";"," "),","," "),"/"," "),"+"," "),"-"," "),"  "," "),"  "," "),"  "," "),"  "," "),"  "," "),"  "," "))," ","|")&amp;"|")</f>
        <v/>
      </c>
      <c r="AD3986">
        <f>TRIM($I3986&amp;"")</f>
        <v/>
      </c>
    </row>
    <row r="3987" ht="36" customHeight="1">
      <c r="A3987" s="14" t="n">
        <v>46234</v>
      </c>
      <c r="B3987" s="6" t="inlineStr">
        <is>
          <t>10297</t>
        </is>
      </c>
      <c r="C3987" s="6" t="inlineStr">
        <is>
          <t>M/C 0803 (MARROM)</t>
        </is>
      </c>
      <c r="D3987" s="6" t="inlineStr">
        <is>
          <t>8 EMBALAGEM</t>
        </is>
      </c>
      <c r="E3987" s="6" t="n">
        <v>2002162</v>
      </c>
      <c r="F3987" s="6" t="inlineStr">
        <is>
          <t>TAMPO C/ VIDRO LIGHT 1600X900X18MM</t>
        </is>
      </c>
      <c r="G3987" s="6" t="inlineStr">
        <is>
          <t>8 EMBALAGEM</t>
        </is>
      </c>
      <c r="H3987" s="6" t="inlineStr">
        <is>
          <t>8 EMBALAGEM</t>
        </is>
      </c>
      <c r="I3987" s="4" t="inlineStr">
        <is>
          <t>8 EMBALAGEM</t>
        </is>
      </c>
      <c r="J3987" s="4" t="n">
        <v>4</v>
      </c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  <c r="X3987" s="6" t="n"/>
      <c r="Y3987" s="6" t="n"/>
      <c r="Z3987" s="6" t="n"/>
      <c r="AA3987" s="5" t="n"/>
      <c r="AB3987" s="6">
        <f>B3987&amp;"|"&amp;I3987</f>
        <v/>
      </c>
      <c r="AC3987">
        <f>IF($B3987="","","|"&amp;SUBSTITUTE(TRIM(SUBSTITUTE(SUBSTITUTE(SUBSTITUTE(SUBSTITUTE(SUBSTITUTE(SUBSTITUTE(SUBSTITUTE(SUBSTITUTE(SUBSTITUTE(SUBSTITUTE(SUBSTITUTE(SUBSTITUTE(SUBSTITUTE(SUBSTITUTE(TRIM($B3987&amp;""),CHAR(10)," "),CHAR(13)," "),"."," "),";"," "),","," "),"/"," "),"+"," "),"-"," "),"  "," "),"  "," "),"  "," "),"  "," "),"  "," "),"  "," "))," ","|")&amp;"|")</f>
        <v/>
      </c>
      <c r="AD3987">
        <f>TRIM($I3987&amp;"")</f>
        <v/>
      </c>
    </row>
    <row r="3988" ht="36" customHeight="1">
      <c r="A3988" s="14" t="n">
        <v>46234</v>
      </c>
      <c r="B3988" s="6" t="inlineStr">
        <is>
          <t>10297</t>
        </is>
      </c>
      <c r="C3988" s="6" t="inlineStr">
        <is>
          <t>M/C 0803 (MARROM)</t>
        </is>
      </c>
      <c r="D3988" s="6" t="inlineStr">
        <is>
          <t>8 EMBALAGEM</t>
        </is>
      </c>
      <c r="E3988" s="6" t="n">
        <v>2005102</v>
      </c>
      <c r="F3988" s="6" t="inlineStr">
        <is>
          <t>TAMPO REDONDO LIGHT 1030X1030X18 - VITREO</t>
        </is>
      </c>
      <c r="G3988" s="6" t="inlineStr">
        <is>
          <t>8 EMBALAGEM</t>
        </is>
      </c>
      <c r="H3988" s="6" t="inlineStr">
        <is>
          <t>8 EMBALAGEM</t>
        </is>
      </c>
      <c r="I3988" s="4" t="inlineStr">
        <is>
          <t>8 EMBALAGEM</t>
        </is>
      </c>
      <c r="J3988" s="4" t="n">
        <v>14</v>
      </c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  <c r="X3988" s="6" t="n"/>
      <c r="Y3988" s="6" t="n"/>
      <c r="Z3988" s="6" t="n"/>
      <c r="AA3988" s="5" t="n"/>
      <c r="AB3988" s="6">
        <f>B3988&amp;"|"&amp;I3988</f>
        <v/>
      </c>
      <c r="AC3988">
        <f>IF($B3988="","","|"&amp;SUBSTITUTE(TRIM(SUBSTITUTE(SUBSTITUTE(SUBSTITUTE(SUBSTITUTE(SUBSTITUTE(SUBSTITUTE(SUBSTITUTE(SUBSTITUTE(SUBSTITUTE(SUBSTITUTE(SUBSTITUTE(SUBSTITUTE(SUBSTITUTE(SUBSTITUTE(TRIM($B3988&amp;""),CHAR(10)," "),CHAR(13)," "),"."," "),";"," "),","," "),"/"," "),"+"," "),"-"," "),"  "," "),"  "," "),"  "," "),"  "," "),"  "," "),"  "," "))," ","|")&amp;"|")</f>
        <v/>
      </c>
      <c r="AD3988">
        <f>TRIM($I3988&amp;"")</f>
        <v/>
      </c>
    </row>
    <row r="3989" ht="36" customHeight="1">
      <c r="A3989" s="14" t="n">
        <v>46234</v>
      </c>
      <c r="B3989" s="6" t="inlineStr">
        <is>
          <t>10297</t>
        </is>
      </c>
      <c r="C3989" s="6" t="inlineStr">
        <is>
          <t>M/C 0803 (MARROM)</t>
        </is>
      </c>
      <c r="D3989" s="6" t="inlineStr">
        <is>
          <t>8 EMBALAGEM</t>
        </is>
      </c>
      <c r="E3989" s="6" t="n">
        <v>2005221</v>
      </c>
      <c r="F3989" s="6" t="inlineStr">
        <is>
          <t>BASE MESA ATHENAS 1,20 / 1,35 VOL 1/2</t>
        </is>
      </c>
      <c r="G3989" s="6" t="inlineStr">
        <is>
          <t>8 EMBALAGEM</t>
        </is>
      </c>
      <c r="H3989" s="6" t="inlineStr">
        <is>
          <t>8 EMBALAGEM</t>
        </is>
      </c>
      <c r="I3989" s="4" t="inlineStr">
        <is>
          <t>8 EMBALAGEM</t>
        </is>
      </c>
      <c r="J3989" s="4" t="n">
        <v>4</v>
      </c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  <c r="Y3989" s="6" t="n"/>
      <c r="Z3989" s="6" t="n"/>
      <c r="AA3989" s="5" t="n"/>
      <c r="AB3989" s="6">
        <f>B3989&amp;"|"&amp;I3989</f>
        <v/>
      </c>
      <c r="AC3989">
        <f>IF($B3989="","","|"&amp;SUBSTITUTE(TRIM(SUBSTITUTE(SUBSTITUTE(SUBSTITUTE(SUBSTITUTE(SUBSTITUTE(SUBSTITUTE(SUBSTITUTE(SUBSTITUTE(SUBSTITUTE(SUBSTITUTE(SUBSTITUTE(SUBSTITUTE(SUBSTITUTE(SUBSTITUTE(TRIM($B3989&amp;""),CHAR(10)," "),CHAR(13)," "),"."," "),";"," "),","," "),"/"," "),"+"," "),"-"," "),"  "," "),"  "," "),"  "," "),"  "," "),"  "," "),"  "," "))," ","|")&amp;"|")</f>
        <v/>
      </c>
      <c r="AD3989">
        <f>TRIM($I3989&amp;"")</f>
        <v/>
      </c>
    </row>
    <row r="3990" ht="36" customHeight="1">
      <c r="A3990" s="14" t="n">
        <v>46234</v>
      </c>
      <c r="B3990" s="6" t="inlineStr">
        <is>
          <t>10297</t>
        </is>
      </c>
      <c r="C3990" s="6" t="inlineStr">
        <is>
          <t>M/C 0803 (MARROM)</t>
        </is>
      </c>
      <c r="D3990" s="6" t="inlineStr">
        <is>
          <t>8 EMBALAGEM</t>
        </is>
      </c>
      <c r="E3990" s="6" t="n">
        <v>2005322</v>
      </c>
      <c r="F3990" s="6" t="inlineStr">
        <is>
          <t>TAMPO C/ VIDRO LIGHT 1200X900X18MM</t>
        </is>
      </c>
      <c r="G3990" s="6" t="inlineStr">
        <is>
          <t>8 EMBALAGEM</t>
        </is>
      </c>
      <c r="H3990" s="6" t="inlineStr">
        <is>
          <t>8 EMBALAGEM</t>
        </is>
      </c>
      <c r="I3990" s="4" t="inlineStr">
        <is>
          <t>8 EMBALAGEM</t>
        </is>
      </c>
      <c r="J3990" s="4" t="n">
        <v>4</v>
      </c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  <c r="X3990" s="6" t="n"/>
      <c r="Y3990" s="6" t="n"/>
      <c r="Z3990" s="6" t="n"/>
      <c r="AA3990" s="5" t="n"/>
      <c r="AB3990" s="6">
        <f>B3990&amp;"|"&amp;I3990</f>
        <v/>
      </c>
      <c r="AC3990">
        <f>IF($B3990="","","|"&amp;SUBSTITUTE(TRIM(SUBSTITUTE(SUBSTITUTE(SUBSTITUTE(SUBSTITUTE(SUBSTITUTE(SUBSTITUTE(SUBSTITUTE(SUBSTITUTE(SUBSTITUTE(SUBSTITUTE(SUBSTITUTE(SUBSTITUTE(SUBSTITUTE(SUBSTITUTE(TRIM($B3990&amp;""),CHAR(10)," "),CHAR(13)," "),"."," "),";"," "),","," "),"/"," "),"+"," "),"-"," "),"  "," "),"  "," "),"  "," "),"  "," "),"  "," "),"  "," "))," ","|")&amp;"|")</f>
        <v/>
      </c>
      <c r="AD3990">
        <f>TRIM($I3990&amp;"")</f>
        <v/>
      </c>
    </row>
    <row r="3991" ht="36" customHeight="1">
      <c r="A3991" s="14" t="n">
        <v>46234</v>
      </c>
      <c r="B3991" s="6" t="inlineStr">
        <is>
          <t>10297</t>
        </is>
      </c>
      <c r="C3991" s="6" t="inlineStr">
        <is>
          <t>M/C 0803 (MARROM)</t>
        </is>
      </c>
      <c r="D3991" s="6" t="inlineStr">
        <is>
          <t>8 EMBALAGEM</t>
        </is>
      </c>
      <c r="E3991" s="6" t="n">
        <v>2005342</v>
      </c>
      <c r="F3991" s="6" t="inlineStr">
        <is>
          <t>TAMPO C/ VIDRO LIGHT 1360X900X18MM</t>
        </is>
      </c>
      <c r="G3991" s="6" t="inlineStr">
        <is>
          <t>8 EMBALAGEM</t>
        </is>
      </c>
      <c r="H3991" s="6" t="inlineStr">
        <is>
          <t>8 EMBALAGEM</t>
        </is>
      </c>
      <c r="I3991" s="4" t="inlineStr">
        <is>
          <t>8 EMBALAGEM</t>
        </is>
      </c>
      <c r="J3991" s="4" t="n">
        <v>3</v>
      </c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  <c r="X3991" s="6" t="n"/>
      <c r="Y3991" s="6" t="n"/>
      <c r="Z3991" s="6" t="n"/>
      <c r="AA3991" s="5" t="n"/>
      <c r="AB3991" s="6">
        <f>B3991&amp;"|"&amp;I3991</f>
        <v/>
      </c>
      <c r="AC3991">
        <f>IF($B3991="","","|"&amp;SUBSTITUTE(TRIM(SUBSTITUTE(SUBSTITUTE(SUBSTITUTE(SUBSTITUTE(SUBSTITUTE(SUBSTITUTE(SUBSTITUTE(SUBSTITUTE(SUBSTITUTE(SUBSTITUTE(SUBSTITUTE(SUBSTITUTE(SUBSTITUTE(SUBSTITUTE(TRIM($B3991&amp;""),CHAR(10)," "),CHAR(13)," "),"."," "),";"," "),","," "),"/"," "),"+"," "),"-"," "),"  "," "),"  "," "),"  "," "),"  "," "),"  "," "),"  "," "))," ","|")&amp;"|")</f>
        <v/>
      </c>
      <c r="AD3991">
        <f>TRIM($I3991&amp;"")</f>
        <v/>
      </c>
    </row>
    <row r="3992" ht="36" customHeight="1">
      <c r="A3992" s="14" t="n">
        <v>46234</v>
      </c>
      <c r="B3992" s="6" t="inlineStr">
        <is>
          <t>10297</t>
        </is>
      </c>
      <c r="C3992" s="6" t="inlineStr">
        <is>
          <t>M/C 0803 (MARROM)</t>
        </is>
      </c>
      <c r="D3992" s="6" t="inlineStr">
        <is>
          <t>8 EMBALAGEM</t>
        </is>
      </c>
      <c r="E3992" s="6" t="n">
        <v>2005892</v>
      </c>
      <c r="F3992" s="6" t="inlineStr">
        <is>
          <t>TAMPO C/ VIDRO 1360X1360X25MM</t>
        </is>
      </c>
      <c r="G3992" s="6" t="inlineStr">
        <is>
          <t>8 EMBALAGEM</t>
        </is>
      </c>
      <c r="H3992" s="6" t="inlineStr">
        <is>
          <t>8 EMBALAGEM</t>
        </is>
      </c>
      <c r="I3992" s="4" t="inlineStr">
        <is>
          <t>8 EMBALAGEM</t>
        </is>
      </c>
      <c r="J3992" s="4" t="n">
        <v>6</v>
      </c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  <c r="X3992" s="6" t="n"/>
      <c r="Y3992" s="6" t="n"/>
      <c r="Z3992" s="6" t="n"/>
      <c r="AA3992" s="5" t="n"/>
      <c r="AB3992" s="6">
        <f>B3992&amp;"|"&amp;I3992</f>
        <v/>
      </c>
      <c r="AC3992">
        <f>IF($B3992="","","|"&amp;SUBSTITUTE(TRIM(SUBSTITUTE(SUBSTITUTE(SUBSTITUTE(SUBSTITUTE(SUBSTITUTE(SUBSTITUTE(SUBSTITUTE(SUBSTITUTE(SUBSTITUTE(SUBSTITUTE(SUBSTITUTE(SUBSTITUTE(SUBSTITUTE(SUBSTITUTE(TRIM($B3992&amp;""),CHAR(10)," "),CHAR(13)," "),"."," "),";"," "),","," "),"/"," "),"+"," "),"-"," "),"  "," "),"  "," "),"  "," "),"  "," "),"  "," "),"  "," "))," ","|")&amp;"|")</f>
        <v/>
      </c>
      <c r="AD3992">
        <f>TRIM($I3992&amp;"")</f>
        <v/>
      </c>
    </row>
    <row r="3993" ht="36" customHeight="1">
      <c r="A3993" s="14" t="n">
        <v>46234</v>
      </c>
      <c r="B3993" s="6" t="inlineStr">
        <is>
          <t>10297</t>
        </is>
      </c>
      <c r="C3993" s="6" t="inlineStr">
        <is>
          <t>M/C 0803 (MARROM)</t>
        </is>
      </c>
      <c r="D3993" s="6" t="inlineStr">
        <is>
          <t>8 EMBALAGEM</t>
        </is>
      </c>
      <c r="E3993" s="6" t="n">
        <v>300012</v>
      </c>
      <c r="F3993" s="6" t="inlineStr">
        <is>
          <t>CADEIRA DUBAI 980</t>
        </is>
      </c>
      <c r="G3993" s="6" t="inlineStr">
        <is>
          <t>8 EMBALAGEM</t>
        </is>
      </c>
      <c r="H3993" s="6" t="inlineStr">
        <is>
          <t>8 EMBALAGEM</t>
        </is>
      </c>
      <c r="I3993" s="4" t="inlineStr">
        <is>
          <t>8 EMBALAGEM</t>
        </is>
      </c>
      <c r="J3993" s="4" t="n">
        <v>38</v>
      </c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  <c r="X3993" s="6" t="n"/>
      <c r="Y3993" s="6" t="n"/>
      <c r="Z3993" s="6" t="n"/>
      <c r="AA3993" s="5" t="n"/>
      <c r="AB3993" s="6">
        <f>B3993&amp;"|"&amp;I3993</f>
        <v/>
      </c>
      <c r="AC3993">
        <f>IF($B3993="","","|"&amp;SUBSTITUTE(TRIM(SUBSTITUTE(SUBSTITUTE(SUBSTITUTE(SUBSTITUTE(SUBSTITUTE(SUBSTITUTE(SUBSTITUTE(SUBSTITUTE(SUBSTITUTE(SUBSTITUTE(SUBSTITUTE(SUBSTITUTE(SUBSTITUTE(SUBSTITUTE(TRIM($B3993&amp;""),CHAR(10)," "),CHAR(13)," "),"."," "),";"," "),","," "),"/"," "),"+"," "),"-"," "),"  "," "),"  "," "),"  "," "),"  "," "),"  "," "),"  "," "))," ","|")&amp;"|")</f>
        <v/>
      </c>
      <c r="AD3993">
        <f>TRIM($I3993&amp;"")</f>
        <v/>
      </c>
    </row>
    <row r="3994" ht="36" customHeight="1">
      <c r="A3994" s="14" t="n">
        <v>46234</v>
      </c>
      <c r="B3994" s="6" t="inlineStr">
        <is>
          <t>10297</t>
        </is>
      </c>
      <c r="C3994" s="6" t="inlineStr">
        <is>
          <t>M/C 0803 (MARROM)</t>
        </is>
      </c>
      <c r="D3994" s="6" t="inlineStr">
        <is>
          <t>8 EMBALAGEM</t>
        </is>
      </c>
      <c r="E3994" s="6" t="n">
        <v>300032</v>
      </c>
      <c r="F3994" s="6" t="inlineStr">
        <is>
          <t>CADEIRA NOVA YORK 920</t>
        </is>
      </c>
      <c r="G3994" s="6" t="inlineStr">
        <is>
          <t>8 EMBALAGEM</t>
        </is>
      </c>
      <c r="H3994" s="6" t="inlineStr">
        <is>
          <t>8 EMBALAGEM</t>
        </is>
      </c>
      <c r="I3994" s="4" t="inlineStr">
        <is>
          <t>8 EMBALAGEM</t>
        </is>
      </c>
      <c r="J3994" s="4" t="n">
        <v>10</v>
      </c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  <c r="X3994" s="6" t="n"/>
      <c r="Y3994" s="6" t="n"/>
      <c r="Z3994" s="6" t="n"/>
      <c r="AA3994" s="5" t="n"/>
      <c r="AB3994" s="6">
        <f>B3994&amp;"|"&amp;I3994</f>
        <v/>
      </c>
      <c r="AC3994">
        <f>IF($B3994="","","|"&amp;SUBSTITUTE(TRIM(SUBSTITUTE(SUBSTITUTE(SUBSTITUTE(SUBSTITUTE(SUBSTITUTE(SUBSTITUTE(SUBSTITUTE(SUBSTITUTE(SUBSTITUTE(SUBSTITUTE(SUBSTITUTE(SUBSTITUTE(SUBSTITUTE(SUBSTITUTE(TRIM($B3994&amp;""),CHAR(10)," "),CHAR(13)," "),"."," "),";"," "),","," "),"/"," "),"+"," "),"-"," "),"  "," "),"  "," "),"  "," "),"  "," "),"  "," "),"  "," "))," ","|")&amp;"|")</f>
        <v/>
      </c>
      <c r="AD3994">
        <f>TRIM($I3994&amp;"")</f>
        <v/>
      </c>
    </row>
    <row r="3995" ht="36" customHeight="1">
      <c r="A3995" s="14" t="n">
        <v>46234</v>
      </c>
      <c r="B3995" s="6" t="inlineStr">
        <is>
          <t>10297</t>
        </is>
      </c>
      <c r="C3995" s="6" t="inlineStr">
        <is>
          <t>M/C 0803 (MARROM)</t>
        </is>
      </c>
      <c r="D3995" s="6" t="inlineStr">
        <is>
          <t>8 EMBALAGEM</t>
        </is>
      </c>
      <c r="E3995" s="6" t="n">
        <v>300048</v>
      </c>
      <c r="F3995" s="6" t="inlineStr">
        <is>
          <t>CADEIRA SANTIAGO</t>
        </is>
      </c>
      <c r="G3995" s="6" t="inlineStr">
        <is>
          <t>8 EMBALAGEM</t>
        </is>
      </c>
      <c r="H3995" s="6" t="inlineStr">
        <is>
          <t>8 EMBALAGEM</t>
        </is>
      </c>
      <c r="I3995" s="4" t="inlineStr">
        <is>
          <t>8 EMBALAGEM</t>
        </is>
      </c>
      <c r="J3995" s="4" t="n">
        <v>678</v>
      </c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  <c r="X3995" s="6" t="n"/>
      <c r="Y3995" s="6" t="n"/>
      <c r="Z3995" s="6" t="n"/>
      <c r="AA3995" s="5" t="n"/>
      <c r="AB3995" s="6">
        <f>B3995&amp;"|"&amp;I3995</f>
        <v/>
      </c>
      <c r="AC3995">
        <f>IF($B3995="","","|"&amp;SUBSTITUTE(TRIM(SUBSTITUTE(SUBSTITUTE(SUBSTITUTE(SUBSTITUTE(SUBSTITUTE(SUBSTITUTE(SUBSTITUTE(SUBSTITUTE(SUBSTITUTE(SUBSTITUTE(SUBSTITUTE(SUBSTITUTE(SUBSTITUTE(SUBSTITUTE(TRIM($B3995&amp;""),CHAR(10)," "),CHAR(13)," "),"."," "),";"," "),","," "),"/"," "),"+"," "),"-"," "),"  "," "),"  "," "),"  "," "),"  "," "),"  "," "),"  "," "))," ","|")&amp;"|")</f>
        <v/>
      </c>
      <c r="AD3995">
        <f>TRIM($I3995&amp;"")</f>
        <v/>
      </c>
    </row>
    <row r="3996" ht="36" customHeight="1">
      <c r="A3996" s="14" t="n">
        <v>46234</v>
      </c>
      <c r="B3996" s="6" t="inlineStr">
        <is>
          <t>10297</t>
        </is>
      </c>
      <c r="C3996" s="6" t="inlineStr">
        <is>
          <t>M/C 0803 (MARROM)</t>
        </is>
      </c>
      <c r="D3996" s="6" t="inlineStr">
        <is>
          <t>8 EMBALAGEM</t>
        </is>
      </c>
      <c r="E3996" s="6" t="n">
        <v>300081</v>
      </c>
      <c r="F3996" s="6" t="inlineStr">
        <is>
          <t>CADEIRA CORDOBA</t>
        </is>
      </c>
      <c r="G3996" s="6" t="inlineStr">
        <is>
          <t>8 EMBALAGEM</t>
        </is>
      </c>
      <c r="H3996" s="6" t="inlineStr">
        <is>
          <t>8 EMBALAGEM</t>
        </is>
      </c>
      <c r="I3996" s="4" t="inlineStr">
        <is>
          <t>8 EMBALAGEM</t>
        </is>
      </c>
      <c r="J3996" s="4" t="n">
        <v>16</v>
      </c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  <c r="X3996" s="6" t="n"/>
      <c r="Y3996" s="6" t="n"/>
      <c r="Z3996" s="6" t="n"/>
      <c r="AA3996" s="5" t="n"/>
      <c r="AB3996" s="6">
        <f>B3996&amp;"|"&amp;I3996</f>
        <v/>
      </c>
      <c r="AC3996">
        <f>IF($B3996="","","|"&amp;SUBSTITUTE(TRIM(SUBSTITUTE(SUBSTITUTE(SUBSTITUTE(SUBSTITUTE(SUBSTITUTE(SUBSTITUTE(SUBSTITUTE(SUBSTITUTE(SUBSTITUTE(SUBSTITUTE(SUBSTITUTE(SUBSTITUTE(SUBSTITUTE(SUBSTITUTE(TRIM($B3996&amp;""),CHAR(10)," "),CHAR(13)," "),"."," "),";"," "),","," "),"/"," "),"+"," "),"-"," "),"  "," "),"  "," "),"  "," "),"  "," "),"  "," "),"  "," "))," ","|")&amp;"|")</f>
        <v/>
      </c>
      <c r="AD3996">
        <f>TRIM($I3996&amp;"")</f>
        <v/>
      </c>
    </row>
    <row r="3997" ht="36" customHeight="1">
      <c r="A3997" s="14" t="n">
        <v>46234</v>
      </c>
      <c r="B3997" s="6" t="inlineStr">
        <is>
          <t>10297</t>
        </is>
      </c>
      <c r="C3997" s="6" t="inlineStr">
        <is>
          <t>M/C 0803 (MARROM)</t>
        </is>
      </c>
      <c r="D3997" s="6" t="inlineStr">
        <is>
          <t>8 EMBALAGEM</t>
        </is>
      </c>
      <c r="E3997" s="6" t="n">
        <v>3008002</v>
      </c>
      <c r="F3997" s="6" t="inlineStr">
        <is>
          <t>TAMPO C/ PRATO GIRATORIO 1,36 X 1,36</t>
        </is>
      </c>
      <c r="G3997" s="6" t="inlineStr">
        <is>
          <t>8 EMBALAGEM</t>
        </is>
      </c>
      <c r="H3997" s="6" t="inlineStr">
        <is>
          <t>8 EMBALAGEM</t>
        </is>
      </c>
      <c r="I3997" s="4" t="inlineStr">
        <is>
          <t>8 EMBALAGEM</t>
        </is>
      </c>
      <c r="J3997" s="4" t="n">
        <v>1</v>
      </c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  <c r="X3997" s="6" t="n"/>
      <c r="Y3997" s="6" t="n"/>
      <c r="Z3997" s="6" t="n"/>
      <c r="AA3997" s="5" t="n"/>
      <c r="AB3997" s="6">
        <f>B3997&amp;"|"&amp;I3997</f>
        <v/>
      </c>
      <c r="AC3997">
        <f>IF($B3997="","","|"&amp;SUBSTITUTE(TRIM(SUBSTITUTE(SUBSTITUTE(SUBSTITUTE(SUBSTITUTE(SUBSTITUTE(SUBSTITUTE(SUBSTITUTE(SUBSTITUTE(SUBSTITUTE(SUBSTITUTE(SUBSTITUTE(SUBSTITUTE(SUBSTITUTE(SUBSTITUTE(TRIM($B3997&amp;""),CHAR(10)," "),CHAR(13)," "),"."," "),";"," "),","," "),"/"," "),"+"," "),"-"," "),"  "," "),"  "," "),"  "," "),"  "," "),"  "," "),"  "," "))," ","|")&amp;"|")</f>
        <v/>
      </c>
      <c r="AD3997">
        <f>TRIM($I3997&amp;"")</f>
        <v/>
      </c>
    </row>
    <row r="3998" ht="36" customHeight="1">
      <c r="A3998" s="14" t="n">
        <v>46231</v>
      </c>
      <c r="B3998" s="6" t="inlineStr">
        <is>
          <t>10297</t>
        </is>
      </c>
      <c r="C3998" s="6" t="inlineStr">
        <is>
          <t>M/C 0803 (MARROM)</t>
        </is>
      </c>
      <c r="D3998" s="6" t="inlineStr">
        <is>
          <t>10 FURADEIRAS</t>
        </is>
      </c>
      <c r="E3998" s="6" t="n">
        <v>30006110</v>
      </c>
      <c r="F3998" s="6" t="inlineStr">
        <is>
          <t>PE FRONTAL 430X(108)51X25 MDF (DIR) SANTIAGO NEW</t>
        </is>
      </c>
      <c r="G3998" s="6" t="inlineStr">
        <is>
          <t>10 FURADEIRAS</t>
        </is>
      </c>
      <c r="H3998" s="6" t="inlineStr">
        <is>
          <t>10 FURADEIRAS</t>
        </is>
      </c>
      <c r="I3998" s="4" t="inlineStr">
        <is>
          <t>10 FURADEIRAS</t>
        </is>
      </c>
      <c r="J3998" s="4" t="n">
        <v>694</v>
      </c>
      <c r="K3998" s="6" t="n"/>
      <c r="L3998" s="6" t="n"/>
      <c r="M3998" s="6" t="n"/>
      <c r="N3998" s="6" t="n">
        <v>46230</v>
      </c>
      <c r="O3998" s="6" t="n">
        <v>694</v>
      </c>
      <c r="P3998" s="6" t="n"/>
      <c r="Q3998" s="6" t="n"/>
      <c r="R3998" s="6" t="n"/>
      <c r="S3998" s="6" t="n"/>
      <c r="T3998" s="6">
        <f>IF(OR($J3998="",$O3998=""),"",$O3998/$J3998)</f>
        <v/>
      </c>
      <c r="U3998" s="6" t="inlineStr">
        <is>
          <t>Concluído</t>
        </is>
      </c>
      <c r="V3998" s="6" t="n"/>
      <c r="W3998" s="6" t="n"/>
      <c r="X3998" s="6" t="n"/>
      <c r="Y3998" s="6" t="n"/>
      <c r="Z3998" s="6" t="n"/>
      <c r="AA3998" s="5" t="n"/>
      <c r="AB3998" s="6">
        <f>B3998&amp;"|"&amp;I3998</f>
        <v/>
      </c>
      <c r="AC3998">
        <f>IF($B3998="","","|"&amp;SUBSTITUTE(TRIM(SUBSTITUTE(SUBSTITUTE(SUBSTITUTE(SUBSTITUTE(SUBSTITUTE(SUBSTITUTE(SUBSTITUTE(SUBSTITUTE(SUBSTITUTE(SUBSTITUTE(SUBSTITUTE(SUBSTITUTE(SUBSTITUTE(SUBSTITUTE(TRIM($B3998&amp;""),CHAR(10)," "),CHAR(13)," "),"."," "),";"," "),","," "),"/"," "),"+"," "),"-"," "),"  "," "),"  "," "),"  "," "),"  "," "),"  "," "),"  "," "))," ","|")&amp;"|")</f>
        <v/>
      </c>
      <c r="AD3998">
        <f>TRIM($I3998&amp;"")</f>
        <v/>
      </c>
    </row>
    <row r="3999" ht="36" customHeight="1">
      <c r="A3999" s="14" t="n">
        <v>46231</v>
      </c>
      <c r="B3999" s="6" t="inlineStr">
        <is>
          <t>10297</t>
        </is>
      </c>
      <c r="C3999" s="6" t="inlineStr">
        <is>
          <t>M/C 0803 (MARROM)</t>
        </is>
      </c>
      <c r="D3999" s="6" t="inlineStr">
        <is>
          <t>10 FURADEIRAS</t>
        </is>
      </c>
      <c r="E3999" s="6" t="n">
        <v>30006111</v>
      </c>
      <c r="F3999" s="6" t="inlineStr">
        <is>
          <t>PE FRONTAL 430X(108)51X25MDF (ESQRD) SANTIAGO NEW</t>
        </is>
      </c>
      <c r="G3999" s="6" t="inlineStr">
        <is>
          <t>10 FURADEIRAS</t>
        </is>
      </c>
      <c r="H3999" s="6" t="inlineStr">
        <is>
          <t>10 FURADEIRAS</t>
        </is>
      </c>
      <c r="I3999" s="4" t="inlineStr">
        <is>
          <t>10 FURADEIRAS</t>
        </is>
      </c>
      <c r="J3999" s="4" t="n">
        <v>694</v>
      </c>
      <c r="K3999" s="6" t="n"/>
      <c r="L3999" s="6" t="n"/>
      <c r="M3999" s="6" t="n"/>
      <c r="N3999" s="6" t="n">
        <v>46230</v>
      </c>
      <c r="O3999" s="6" t="n">
        <v>694</v>
      </c>
      <c r="P3999" s="6" t="n"/>
      <c r="Q3999" s="6" t="n"/>
      <c r="R3999" s="6" t="n"/>
      <c r="S3999" s="6" t="n"/>
      <c r="T3999" s="6">
        <f>IF(OR($J3999="",$O3999=""),"",$O3999/$J3999)</f>
        <v/>
      </c>
      <c r="U3999" s="6" t="inlineStr">
        <is>
          <t>Concluído</t>
        </is>
      </c>
      <c r="V3999" s="6" t="n"/>
      <c r="W3999" s="6" t="n"/>
      <c r="X3999" s="6" t="n"/>
      <c r="Y3999" s="6" t="n"/>
      <c r="Z3999" s="6" t="n"/>
      <c r="AA3999" s="5" t="n"/>
      <c r="AB3999" s="6">
        <f>B3999&amp;"|"&amp;I3999</f>
        <v/>
      </c>
      <c r="AC3999">
        <f>IF($B3999="","","|"&amp;SUBSTITUTE(TRIM(SUBSTITUTE(SUBSTITUTE(SUBSTITUTE(SUBSTITUTE(SUBSTITUTE(SUBSTITUTE(SUBSTITUTE(SUBSTITUTE(SUBSTITUTE(SUBSTITUTE(SUBSTITUTE(SUBSTITUTE(SUBSTITUTE(SUBSTITUTE(TRIM($B3999&amp;""),CHAR(10)," "),CHAR(13)," "),"."," "),";"," "),","," "),"/"," "),"+"," "),"-"," "),"  "," "),"  "," "),"  "," "),"  "," "),"  "," "),"  "," "))," ","|")&amp;"|")</f>
        <v/>
      </c>
      <c r="AD3999">
        <f>TRIM($I3999&amp;"")</f>
        <v/>
      </c>
    </row>
    <row r="4000" ht="36" customHeight="1">
      <c r="A4000" s="14" t="n">
        <v>46231</v>
      </c>
      <c r="B4000" s="6" t="inlineStr">
        <is>
          <t>10297</t>
        </is>
      </c>
      <c r="C4000" s="6" t="inlineStr">
        <is>
          <t>M/C 0803 (MARROM)</t>
        </is>
      </c>
      <c r="D4000" s="6" t="inlineStr">
        <is>
          <t>10 FURADEIRAS</t>
        </is>
      </c>
      <c r="E4000" s="6" t="n">
        <v>30001206</v>
      </c>
      <c r="F4000" s="6" t="inlineStr">
        <is>
          <t>TRAVESSA ENCOSTO 360X80X15 MDP CAD PE INTEIRO</t>
        </is>
      </c>
      <c r="G4000" s="6" t="inlineStr">
        <is>
          <t>10 FURADEIRAS</t>
        </is>
      </c>
      <c r="H4000" s="6" t="inlineStr">
        <is>
          <t>10 FURADEIRAS</t>
        </is>
      </c>
      <c r="I4000" s="4" t="inlineStr">
        <is>
          <t>10 FURADEIRAS</t>
        </is>
      </c>
      <c r="J4000" s="4" t="n">
        <v>148</v>
      </c>
      <c r="K4000" s="6" t="n"/>
      <c r="L4000" s="6" t="n"/>
      <c r="M4000" s="6" t="n"/>
      <c r="N4000" s="6" t="n">
        <v>46226</v>
      </c>
      <c r="O4000" s="6" t="n">
        <v>148</v>
      </c>
      <c r="P4000" s="6" t="n"/>
      <c r="Q4000" s="6" t="n"/>
      <c r="R4000" s="6" t="n"/>
      <c r="S4000" s="6" t="n"/>
      <c r="T4000" s="6">
        <f>IF(OR($J4000="",$O4000=""),"",$O4000/$J4000)</f>
        <v/>
      </c>
      <c r="U4000" s="6" t="inlineStr">
        <is>
          <t>Concluído</t>
        </is>
      </c>
      <c r="V4000" s="6" t="n"/>
      <c r="W4000" s="6" t="n"/>
      <c r="X4000" s="6" t="n"/>
      <c r="Y4000" s="6" t="n"/>
      <c r="Z4000" s="6" t="n"/>
      <c r="AA4000" s="5" t="n"/>
      <c r="AB4000" s="6">
        <f>B4000&amp;"|"&amp;I4000</f>
        <v/>
      </c>
      <c r="AC4000">
        <f>IF($B4000="","","|"&amp;SUBSTITUTE(TRIM(SUBSTITUTE(SUBSTITUTE(SUBSTITUTE(SUBSTITUTE(SUBSTITUTE(SUBSTITUTE(SUBSTITUTE(SUBSTITUTE(SUBSTITUTE(SUBSTITUTE(SUBSTITUTE(SUBSTITUTE(SUBSTITUTE(SUBSTITUTE(TRIM($B4000&amp;""),CHAR(10)," "),CHAR(13)," "),"."," "),";"," "),","," "),"/"," "),"+"," "),"-"," "),"  "," "),"  "," "),"  "," "),"  "," "),"  "," "),"  "," "))," ","|")&amp;"|")</f>
        <v/>
      </c>
      <c r="AD4000">
        <f>TRIM($I4000&amp;"")</f>
        <v/>
      </c>
    </row>
    <row r="4001" ht="36" customHeight="1">
      <c r="A4001" s="14" t="n">
        <v>46231</v>
      </c>
      <c r="B4001" s="6" t="inlineStr">
        <is>
          <t>10297</t>
        </is>
      </c>
      <c r="C4001" s="6" t="inlineStr">
        <is>
          <t>M/C 0803 (MARROM)</t>
        </is>
      </c>
      <c r="D4001" s="6" t="inlineStr">
        <is>
          <t>10 FURADEIRAS</t>
        </is>
      </c>
      <c r="E4001" s="6" t="n">
        <v>30001207</v>
      </c>
      <c r="F4001" s="6" t="inlineStr">
        <is>
          <t>TRAVESSA 360X62X15 MDP CAD PE INTEIRO</t>
        </is>
      </c>
      <c r="G4001" s="6" t="inlineStr">
        <is>
          <t>10 FURADEIRAS</t>
        </is>
      </c>
      <c r="H4001" s="6" t="inlineStr">
        <is>
          <t>10 FURADEIRAS</t>
        </is>
      </c>
      <c r="I4001" s="4" t="inlineStr">
        <is>
          <t>10 FURADEIRAS</t>
        </is>
      </c>
      <c r="J4001" s="4" t="n">
        <v>86</v>
      </c>
      <c r="K4001" s="6" t="n"/>
      <c r="L4001" s="6" t="n"/>
      <c r="M4001" s="6" t="n"/>
      <c r="N4001" s="6" t="n">
        <v>46226</v>
      </c>
      <c r="O4001" s="6" t="n">
        <v>86</v>
      </c>
      <c r="P4001" s="6" t="n"/>
      <c r="Q4001" s="6" t="n"/>
      <c r="R4001" s="6" t="n"/>
      <c r="S4001" s="6" t="n"/>
      <c r="T4001" s="6">
        <f>IF(OR($J4001="",$O4001=""),"",$O4001/$J4001)</f>
        <v/>
      </c>
      <c r="U4001" s="6" t="inlineStr">
        <is>
          <t>Concluído</t>
        </is>
      </c>
      <c r="V4001" s="6" t="n"/>
      <c r="W4001" s="6" t="n"/>
      <c r="X4001" s="6" t="n"/>
      <c r="Y4001" s="6" t="n"/>
      <c r="Z4001" s="6" t="n"/>
      <c r="AA4001" s="5" t="n"/>
      <c r="AB4001" s="6">
        <f>B4001&amp;"|"&amp;I4001</f>
        <v/>
      </c>
      <c r="AC4001">
        <f>IF($B4001="","","|"&amp;SUBSTITUTE(TRIM(SUBSTITUTE(SUBSTITUTE(SUBSTITUTE(SUBSTITUTE(SUBSTITUTE(SUBSTITUTE(SUBSTITUTE(SUBSTITUTE(SUBSTITUTE(SUBSTITUTE(SUBSTITUTE(SUBSTITUTE(SUBSTITUTE(SUBSTITUTE(TRIM($B4001&amp;""),CHAR(10)," "),CHAR(13)," "),"."," "),";"," "),","," "),"/"," "),"+"," "),"-"," "),"  "," "),"  "," "),"  "," "),"  "," "),"  "," "),"  "," "))," ","|")&amp;"|")</f>
        <v/>
      </c>
      <c r="AD4001">
        <f>TRIM($I4001&amp;"")</f>
        <v/>
      </c>
    </row>
    <row r="4002" ht="36" customHeight="1">
      <c r="A4002" s="14" t="n">
        <v>46231</v>
      </c>
      <c r="B4002" s="6" t="inlineStr">
        <is>
          <t>10297</t>
        </is>
      </c>
      <c r="C4002" s="6" t="inlineStr">
        <is>
          <t>M/C 0803 (MARROM)</t>
        </is>
      </c>
      <c r="D4002" s="6" t="inlineStr">
        <is>
          <t>10 FURADEIRAS</t>
        </is>
      </c>
      <c r="E4002" s="6" t="n">
        <v>30001203</v>
      </c>
      <c r="F4002" s="6" t="inlineStr">
        <is>
          <t>LAT ASSENTO 430X80X18 MDF CAD PE INTEIRO/ MADEIRA</t>
        </is>
      </c>
      <c r="G4002" s="6" t="inlineStr">
        <is>
          <t>10 FURADEIRAS</t>
        </is>
      </c>
      <c r="H4002" s="6" t="inlineStr">
        <is>
          <t>10 FURADEIRAS</t>
        </is>
      </c>
      <c r="I4002" s="4" t="inlineStr">
        <is>
          <t>10 FURADEIRAS</t>
        </is>
      </c>
      <c r="J4002" s="4" t="n">
        <v>296</v>
      </c>
      <c r="K4002" s="6" t="n"/>
      <c r="L4002" s="6" t="n"/>
      <c r="M4002" s="6" t="n"/>
      <c r="N4002" s="6" t="n">
        <v>46227</v>
      </c>
      <c r="O4002" s="6" t="n">
        <v>296</v>
      </c>
      <c r="P4002" s="6" t="n"/>
      <c r="Q4002" s="6" t="n"/>
      <c r="R4002" s="6" t="n"/>
      <c r="S4002" s="6" t="n"/>
      <c r="T4002" s="6">
        <f>IF(OR($J4002="",$O4002=""),"",$O4002/$J4002)</f>
        <v/>
      </c>
      <c r="U4002" s="6" t="inlineStr">
        <is>
          <t>Concluído</t>
        </is>
      </c>
      <c r="V4002" s="6" t="n"/>
      <c r="W4002" s="6" t="n"/>
      <c r="X4002" s="6" t="n"/>
      <c r="Y4002" s="6" t="n"/>
      <c r="Z4002" s="6" t="n"/>
      <c r="AA4002" s="5" t="n"/>
      <c r="AB4002" s="6">
        <f>B4002&amp;"|"&amp;I4002</f>
        <v/>
      </c>
      <c r="AC4002">
        <f>IF($B4002="","","|"&amp;SUBSTITUTE(TRIM(SUBSTITUTE(SUBSTITUTE(SUBSTITUTE(SUBSTITUTE(SUBSTITUTE(SUBSTITUTE(SUBSTITUTE(SUBSTITUTE(SUBSTITUTE(SUBSTITUTE(SUBSTITUTE(SUBSTITUTE(SUBSTITUTE(SUBSTITUTE(TRIM($B4002&amp;""),CHAR(10)," "),CHAR(13)," "),"."," "),";"," "),","," "),"/"," "),"+"," "),"-"," "),"  "," "),"  "," "),"  "," "),"  "," "),"  "," "),"  "," "))," ","|")&amp;"|")</f>
        <v/>
      </c>
      <c r="AD4002">
        <f>TRIM($I4002&amp;"")</f>
        <v/>
      </c>
    </row>
    <row r="4003" ht="36" customHeight="1">
      <c r="A4003" s="14" t="n">
        <v>46231</v>
      </c>
      <c r="B4003" s="6" t="inlineStr">
        <is>
          <t>10297</t>
        </is>
      </c>
      <c r="C4003" s="6" t="inlineStr">
        <is>
          <t>M/C 0803 (MARROM)</t>
        </is>
      </c>
      <c r="D4003" s="6" t="inlineStr">
        <is>
          <t>10 FURADEIRAS</t>
        </is>
      </c>
      <c r="E4003" s="6" t="n">
        <v>30003405</v>
      </c>
      <c r="F4003" s="6" t="inlineStr">
        <is>
          <t>TRAVESSA ASSENTO 360X70X18 MDF - C DAKAR/SANTIAGO</t>
        </is>
      </c>
      <c r="G4003" s="6" t="inlineStr">
        <is>
          <t>10 FURADEIRAS</t>
        </is>
      </c>
      <c r="H4003" s="6" t="inlineStr">
        <is>
          <t>10 FURADEIRAS</t>
        </is>
      </c>
      <c r="I4003" s="4" t="inlineStr">
        <is>
          <t>10 FURADEIRAS</t>
        </is>
      </c>
      <c r="J4003" s="4" t="n">
        <v>1388</v>
      </c>
      <c r="K4003" s="6" t="n"/>
      <c r="L4003" s="6" t="n"/>
      <c r="M4003" s="6" t="n"/>
      <c r="N4003" s="6" t="n">
        <v>46227</v>
      </c>
      <c r="O4003" s="6" t="n">
        <v>1388</v>
      </c>
      <c r="P4003" s="6" t="n"/>
      <c r="Q4003" s="6" t="n"/>
      <c r="R4003" s="6" t="n"/>
      <c r="S4003" s="6" t="n"/>
      <c r="T4003" s="6">
        <f>IF(OR($J4003="",$O4003=""),"",$O4003/$J4003)</f>
        <v/>
      </c>
      <c r="U4003" s="6" t="inlineStr">
        <is>
          <t>Concluído</t>
        </is>
      </c>
      <c r="V4003" s="6" t="n"/>
      <c r="W4003" s="6" t="n"/>
      <c r="X4003" s="6" t="n"/>
      <c r="Y4003" s="6" t="n"/>
      <c r="Z4003" s="6" t="n"/>
      <c r="AA4003" s="5" t="n"/>
      <c r="AB4003" s="6">
        <f>B4003&amp;"|"&amp;I4003</f>
        <v/>
      </c>
      <c r="AC4003">
        <f>IF($B4003="","","|"&amp;SUBSTITUTE(TRIM(SUBSTITUTE(SUBSTITUTE(SUBSTITUTE(SUBSTITUTE(SUBSTITUTE(SUBSTITUTE(SUBSTITUTE(SUBSTITUTE(SUBSTITUTE(SUBSTITUTE(SUBSTITUTE(SUBSTITUTE(SUBSTITUTE(SUBSTITUTE(TRIM($B4003&amp;""),CHAR(10)," "),CHAR(13)," "),"."," "),";"," "),","," "),"/"," "),"+"," "),"-"," "),"  "," "),"  "," "),"  "," "),"  "," "),"  "," "),"  "," "))," ","|")&amp;"|")</f>
        <v/>
      </c>
      <c r="AD4003">
        <f>TRIM($I4003&amp;"")</f>
        <v/>
      </c>
    </row>
    <row r="4004" ht="36" customHeight="1">
      <c r="A4004" s="14" t="n">
        <v>46231</v>
      </c>
      <c r="B4004" s="6" t="inlineStr">
        <is>
          <t>10297</t>
        </is>
      </c>
      <c r="C4004" s="6" t="inlineStr">
        <is>
          <t>M/C 0803 (MARROM)</t>
        </is>
      </c>
      <c r="D4004" s="6" t="inlineStr">
        <is>
          <t>10 FURADEIRAS</t>
        </is>
      </c>
      <c r="E4004" s="6" t="n">
        <v>30006103</v>
      </c>
      <c r="F4004" s="6" t="inlineStr">
        <is>
          <t>TRAVESSA LATERAL 340X70X18 MDF - CAD SANTIAGO NEW</t>
        </is>
      </c>
      <c r="G4004" s="6" t="inlineStr">
        <is>
          <t>10 FURADEIRAS</t>
        </is>
      </c>
      <c r="H4004" s="6" t="inlineStr">
        <is>
          <t>10 FURADEIRAS</t>
        </is>
      </c>
      <c r="I4004" s="4" t="inlineStr">
        <is>
          <t>10 FURADEIRAS</t>
        </is>
      </c>
      <c r="J4004" s="4" t="n">
        <v>1388</v>
      </c>
      <c r="K4004" s="6" t="n"/>
      <c r="L4004" s="6" t="n"/>
      <c r="M4004" s="6" t="n"/>
      <c r="N4004" s="6" t="n">
        <v>46227</v>
      </c>
      <c r="O4004" s="6" t="n">
        <v>1388</v>
      </c>
      <c r="P4004" s="6" t="n"/>
      <c r="Q4004" s="6" t="n"/>
      <c r="R4004" s="6" t="n"/>
      <c r="S4004" s="6" t="n"/>
      <c r="T4004" s="6">
        <f>IF(OR($J4004="",$O4004=""),"",$O4004/$J4004)</f>
        <v/>
      </c>
      <c r="U4004" s="6" t="inlineStr">
        <is>
          <t>Concluído</t>
        </is>
      </c>
      <c r="V4004" s="6" t="n"/>
      <c r="W4004" s="6" t="n"/>
      <c r="X4004" s="6" t="n"/>
      <c r="Y4004" s="6" t="n"/>
      <c r="Z4004" s="6" t="n"/>
      <c r="AA4004" s="5" t="n"/>
      <c r="AB4004" s="6">
        <f>B4004&amp;"|"&amp;I4004</f>
        <v/>
      </c>
      <c r="AC4004">
        <f>IF($B4004="","","|"&amp;SUBSTITUTE(TRIM(SUBSTITUTE(SUBSTITUTE(SUBSTITUTE(SUBSTITUTE(SUBSTITUTE(SUBSTITUTE(SUBSTITUTE(SUBSTITUTE(SUBSTITUTE(SUBSTITUTE(SUBSTITUTE(SUBSTITUTE(SUBSTITUTE(SUBSTITUTE(TRIM($B4004&amp;""),CHAR(10)," "),CHAR(13)," "),"."," "),";"," "),","," "),"/"," "),"+"," "),"-"," "),"  "," "),"  "," "),"  "," "),"  "," "),"  "," "),"  "," "))," ","|")&amp;"|")</f>
        <v/>
      </c>
      <c r="AD4004">
        <f>TRIM($I4004&amp;"")</f>
        <v/>
      </c>
    </row>
    <row r="4005" ht="36" customHeight="1">
      <c r="A4005" s="14" t="n">
        <v>46231</v>
      </c>
      <c r="B4005" s="6" t="inlineStr">
        <is>
          <t>10297</t>
        </is>
      </c>
      <c r="C4005" s="6" t="inlineStr">
        <is>
          <t>M/C 0803 (MARROM)</t>
        </is>
      </c>
      <c r="D4005" s="6" t="inlineStr">
        <is>
          <t>10 FURADEIRAS</t>
        </is>
      </c>
      <c r="E4005" s="6" t="n">
        <v>30006802</v>
      </c>
      <c r="F4005" s="6" t="inlineStr">
        <is>
          <t>TRAV SUPERIOR 360X55X25 MDP - CAD GENOVA</t>
        </is>
      </c>
      <c r="G4005" s="6" t="inlineStr">
        <is>
          <t>10 FURADEIRAS</t>
        </is>
      </c>
      <c r="H4005" s="6" t="inlineStr">
        <is>
          <t>10 FURADEIRAS</t>
        </is>
      </c>
      <c r="I4005" s="4" t="inlineStr">
        <is>
          <t>10 FURADEIRAS</t>
        </is>
      </c>
      <c r="J4005" s="4" t="n">
        <v>100</v>
      </c>
      <c r="K4005" s="6" t="n"/>
      <c r="L4005" s="6" t="n"/>
      <c r="M4005" s="6" t="n"/>
      <c r="N4005" s="6" t="n">
        <v>46227</v>
      </c>
      <c r="O4005" s="6" t="n">
        <v>100</v>
      </c>
      <c r="P4005" s="6" t="n"/>
      <c r="Q4005" s="6" t="n"/>
      <c r="R4005" s="6" t="n"/>
      <c r="S4005" s="6" t="n"/>
      <c r="T4005" s="6">
        <f>IF(OR($J4005="",$O4005=""),"",$O4005/$J4005)</f>
        <v/>
      </c>
      <c r="U4005" s="6" t="inlineStr">
        <is>
          <t>Concluído</t>
        </is>
      </c>
      <c r="V4005" s="6" t="n"/>
      <c r="W4005" s="6" t="n"/>
      <c r="X4005" s="6" t="n"/>
      <c r="Y4005" s="6" t="n"/>
      <c r="Z4005" s="6" t="n"/>
      <c r="AA4005" s="5" t="n"/>
      <c r="AB4005" s="6">
        <f>B4005&amp;"|"&amp;I4005</f>
        <v/>
      </c>
      <c r="AC4005">
        <f>IF($B4005="","","|"&amp;SUBSTITUTE(TRIM(SUBSTITUTE(SUBSTITUTE(SUBSTITUTE(SUBSTITUTE(SUBSTITUTE(SUBSTITUTE(SUBSTITUTE(SUBSTITUTE(SUBSTITUTE(SUBSTITUTE(SUBSTITUTE(SUBSTITUTE(SUBSTITUTE(SUBSTITUTE(TRIM($B4005&amp;""),CHAR(10)," "),CHAR(13)," "),"."," "),";"," "),","," "),"/"," "),"+"," "),"-"," "),"  "," "),"  "," "),"  "," "),"  "," "),"  "," "),"  "," "))," ","|")&amp;"|")</f>
        <v/>
      </c>
      <c r="AD4005">
        <f>TRIM($I4005&amp;"")</f>
        <v/>
      </c>
    </row>
    <row r="4006" ht="36" customHeight="1">
      <c r="A4006" s="14" t="n">
        <v>46231</v>
      </c>
      <c r="B4006" s="6" t="inlineStr">
        <is>
          <t>10297</t>
        </is>
      </c>
      <c r="C4006" s="6" t="inlineStr">
        <is>
          <t>M/C 0803 (MARROM)</t>
        </is>
      </c>
      <c r="D4006" s="6" t="inlineStr">
        <is>
          <t>10 FURADEIRAS</t>
        </is>
      </c>
      <c r="E4006" s="6" t="n">
        <v>30006803</v>
      </c>
      <c r="F4006" s="6" t="inlineStr">
        <is>
          <t>TRAV CENTRAL 360X70X25 MDP - CAD GENOVA</t>
        </is>
      </c>
      <c r="G4006" s="6" t="inlineStr">
        <is>
          <t>10 FURADEIRAS</t>
        </is>
      </c>
      <c r="H4006" s="6" t="inlineStr">
        <is>
          <t>10 FURADEIRAS</t>
        </is>
      </c>
      <c r="I4006" s="4" t="inlineStr">
        <is>
          <t>10 FURADEIRAS</t>
        </is>
      </c>
      <c r="J4006" s="4" t="n">
        <v>100</v>
      </c>
      <c r="K4006" s="6" t="n"/>
      <c r="L4006" s="6" t="n"/>
      <c r="M4006" s="6" t="n"/>
      <c r="N4006" s="6" t="n">
        <v>46227</v>
      </c>
      <c r="O4006" s="6" t="n">
        <v>100</v>
      </c>
      <c r="P4006" s="6" t="n"/>
      <c r="Q4006" s="6" t="n"/>
      <c r="R4006" s="6" t="n"/>
      <c r="S4006" s="6" t="n"/>
      <c r="T4006" s="6">
        <f>IF(OR($J4006="",$O4006=""),"",$O4006/$J4006)</f>
        <v/>
      </c>
      <c r="U4006" s="6" t="inlineStr">
        <is>
          <t>Concluído</t>
        </is>
      </c>
      <c r="V4006" s="6" t="n"/>
      <c r="W4006" s="6" t="n"/>
      <c r="X4006" s="6" t="n"/>
      <c r="Y4006" s="6" t="n"/>
      <c r="Z4006" s="6" t="n"/>
      <c r="AA4006" s="5" t="n"/>
      <c r="AB4006" s="6">
        <f>B4006&amp;"|"&amp;I4006</f>
        <v/>
      </c>
      <c r="AC4006">
        <f>IF($B4006="","","|"&amp;SUBSTITUTE(TRIM(SUBSTITUTE(SUBSTITUTE(SUBSTITUTE(SUBSTITUTE(SUBSTITUTE(SUBSTITUTE(SUBSTITUTE(SUBSTITUTE(SUBSTITUTE(SUBSTITUTE(SUBSTITUTE(SUBSTITUTE(SUBSTITUTE(SUBSTITUTE(TRIM($B4006&amp;""),CHAR(10)," "),CHAR(13)," "),"."," "),";"," "),","," "),"/"," "),"+"," "),"-"," "),"  "," "),"  "," "),"  "," "),"  "," "),"  "," "),"  "," "))," ","|")&amp;"|")</f>
        <v/>
      </c>
      <c r="AD4006">
        <f>TRIM($I4006&amp;"")</f>
        <v/>
      </c>
    </row>
    <row r="4007" ht="36" customHeight="1">
      <c r="A4007" s="14" t="n">
        <v>46231</v>
      </c>
      <c r="B4007" s="6" t="inlineStr">
        <is>
          <t>10297</t>
        </is>
      </c>
      <c r="C4007" s="6" t="inlineStr">
        <is>
          <t>M/C 0803 (MARROM)</t>
        </is>
      </c>
      <c r="D4007" s="6" t="inlineStr">
        <is>
          <t>10 FURADEIRAS</t>
        </is>
      </c>
      <c r="E4007" s="6" t="n">
        <v>30006804</v>
      </c>
      <c r="F4007" s="6" t="inlineStr">
        <is>
          <t>TRAV INFERIOR 360X87X15 MDP - CAD GENOVA</t>
        </is>
      </c>
      <c r="G4007" s="6" t="inlineStr">
        <is>
          <t>10 FURADEIRAS</t>
        </is>
      </c>
      <c r="H4007" s="6" t="inlineStr">
        <is>
          <t>10 FURADEIRAS</t>
        </is>
      </c>
      <c r="I4007" s="4" t="inlineStr">
        <is>
          <t>10 FURADEIRAS</t>
        </is>
      </c>
      <c r="J4007" s="4" t="n">
        <v>100</v>
      </c>
      <c r="K4007" s="6" t="n"/>
      <c r="L4007" s="6" t="n"/>
      <c r="M4007" s="6" t="n"/>
      <c r="N4007" s="6" t="n">
        <v>46227</v>
      </c>
      <c r="O4007" s="6" t="n">
        <v>100</v>
      </c>
      <c r="P4007" s="6" t="n"/>
      <c r="Q4007" s="6" t="n"/>
      <c r="R4007" s="6" t="n"/>
      <c r="S4007" s="6" t="n"/>
      <c r="T4007" s="6">
        <f>IF(OR($J4007="",$O4007=""),"",$O4007/$J4007)</f>
        <v/>
      </c>
      <c r="U4007" s="6" t="inlineStr">
        <is>
          <t>Concluído</t>
        </is>
      </c>
      <c r="V4007" s="6" t="n"/>
      <c r="W4007" s="6" t="n"/>
      <c r="X4007" s="6" t="n"/>
      <c r="Y4007" s="6" t="n"/>
      <c r="Z4007" s="6" t="n"/>
      <c r="AA4007" s="5" t="n"/>
      <c r="AB4007" s="6">
        <f>B4007&amp;"|"&amp;I4007</f>
        <v/>
      </c>
      <c r="AC4007">
        <f>IF($B4007="","","|"&amp;SUBSTITUTE(TRIM(SUBSTITUTE(SUBSTITUTE(SUBSTITUTE(SUBSTITUTE(SUBSTITUTE(SUBSTITUTE(SUBSTITUTE(SUBSTITUTE(SUBSTITUTE(SUBSTITUTE(SUBSTITUTE(SUBSTITUTE(SUBSTITUTE(SUBSTITUTE(TRIM($B4007&amp;""),CHAR(10)," "),CHAR(13)," "),"."," "),";"," "),","," "),"/"," "),"+"," "),"-"," "),"  "," "),"  "," "),"  "," "),"  "," "),"  "," "),"  "," "))," ","|")&amp;"|")</f>
        <v/>
      </c>
      <c r="AD4007">
        <f>TRIM($I4007&amp;"")</f>
        <v/>
      </c>
    </row>
    <row r="4008" ht="36" customHeight="1">
      <c r="A4008" s="14" t="n">
        <v>46231</v>
      </c>
      <c r="B4008" s="6" t="inlineStr">
        <is>
          <t>10297</t>
        </is>
      </c>
      <c r="C4008" s="6" t="inlineStr">
        <is>
          <t>M/C 0803 (MARROM)</t>
        </is>
      </c>
      <c r="D4008" s="6" t="inlineStr">
        <is>
          <t>10 FURADEIRAS</t>
        </is>
      </c>
      <c r="E4008" s="6" t="n">
        <v>30001309</v>
      </c>
      <c r="F4008" s="6" t="inlineStr">
        <is>
          <t>TRA CENTR 360X56(911)X25 MDP (14PCS) - PE INTEIRO</t>
        </is>
      </c>
      <c r="G4008" s="6" t="inlineStr">
        <is>
          <t>10 FURADEIRAS</t>
        </is>
      </c>
      <c r="H4008" s="6" t="inlineStr">
        <is>
          <t>10 FURADEIRAS</t>
        </is>
      </c>
      <c r="I4008" s="4" t="inlineStr">
        <is>
          <t>10 FURADEIRAS</t>
        </is>
      </c>
      <c r="J4008" s="4" t="n">
        <v>10</v>
      </c>
      <c r="K4008" s="6" t="n"/>
      <c r="L4008" s="6" t="n"/>
      <c r="M4008" s="6" t="n"/>
      <c r="N4008" s="6" t="n">
        <v>46227</v>
      </c>
      <c r="O4008" s="6" t="n">
        <v>10</v>
      </c>
      <c r="P4008" s="6" t="n"/>
      <c r="Q4008" s="6" t="n"/>
      <c r="R4008" s="6" t="n"/>
      <c r="S4008" s="6" t="n"/>
      <c r="T4008" s="6">
        <f>IF(OR($J4008="",$O4008=""),"",$O4008/$J4008)</f>
        <v/>
      </c>
      <c r="U4008" s="6" t="inlineStr">
        <is>
          <t>Concluído</t>
        </is>
      </c>
      <c r="V4008" s="6" t="n"/>
      <c r="W4008" s="6" t="n"/>
      <c r="X4008" s="6" t="n"/>
      <c r="Y4008" s="6" t="n"/>
      <c r="Z4008" s="6" t="n"/>
      <c r="AA4008" s="5" t="n"/>
      <c r="AB4008" s="6">
        <f>B4008&amp;"|"&amp;I4008</f>
        <v/>
      </c>
      <c r="AC4008">
        <f>IF($B4008="","","|"&amp;SUBSTITUTE(TRIM(SUBSTITUTE(SUBSTITUTE(SUBSTITUTE(SUBSTITUTE(SUBSTITUTE(SUBSTITUTE(SUBSTITUTE(SUBSTITUTE(SUBSTITUTE(SUBSTITUTE(SUBSTITUTE(SUBSTITUTE(SUBSTITUTE(SUBSTITUTE(TRIM($B4008&amp;""),CHAR(10)," "),CHAR(13)," "),"."," "),";"," "),","," "),"/"," "),"+"," "),"-"," "),"  "," "),"  "," "),"  "," "),"  "," "),"  "," "),"  "," "))," ","|")&amp;"|")</f>
        <v/>
      </c>
      <c r="AD4008">
        <f>TRIM($I4008&amp;"")</f>
        <v/>
      </c>
    </row>
    <row r="4009" ht="36" customHeight="1">
      <c r="A4009" s="14" t="n">
        <v>46231</v>
      </c>
      <c r="B4009" s="6" t="inlineStr">
        <is>
          <t>10297</t>
        </is>
      </c>
      <c r="C4009" s="6" t="inlineStr">
        <is>
          <t>M/C 0803 (MARROM)</t>
        </is>
      </c>
      <c r="D4009" s="6" t="inlineStr">
        <is>
          <t>10 FURADEIRAS</t>
        </is>
      </c>
      <c r="E4009" s="6" t="n">
        <v>30001201</v>
      </c>
      <c r="F4009" s="6" t="inlineStr">
        <is>
          <t>PE TRASEIRO 980X65(911)X25 MDF (11PCS)- CAD PE INT</t>
        </is>
      </c>
      <c r="G4009" s="6" t="inlineStr">
        <is>
          <t>10 FURADEIRAS</t>
        </is>
      </c>
      <c r="H4009" s="6" t="inlineStr">
        <is>
          <t>10 FURADEIRAS</t>
        </is>
      </c>
      <c r="I4009" s="4" t="inlineStr">
        <is>
          <t>10 FURADEIRAS</t>
        </is>
      </c>
      <c r="J4009" s="4" t="n">
        <v>76</v>
      </c>
      <c r="K4009" s="6" t="n"/>
      <c r="L4009" s="6" t="n"/>
      <c r="M4009" s="6" t="n"/>
      <c r="N4009" s="6" t="n">
        <v>46227</v>
      </c>
      <c r="O4009" s="6" t="n">
        <v>76</v>
      </c>
      <c r="P4009" s="6" t="n"/>
      <c r="Q4009" s="6" t="n"/>
      <c r="R4009" s="6" t="n"/>
      <c r="S4009" s="6" t="n"/>
      <c r="T4009" s="6">
        <f>IF(OR($J4009="",$O4009=""),"",$O4009/$J4009)</f>
        <v/>
      </c>
      <c r="U4009" s="6" t="inlineStr">
        <is>
          <t>Concluído</t>
        </is>
      </c>
      <c r="V4009" s="6" t="n"/>
      <c r="W4009" s="6" t="n"/>
      <c r="X4009" s="6" t="n"/>
      <c r="Y4009" s="6" t="n"/>
      <c r="Z4009" s="6" t="n"/>
      <c r="AA4009" s="5" t="n"/>
      <c r="AB4009" s="6">
        <f>B4009&amp;"|"&amp;I4009</f>
        <v/>
      </c>
      <c r="AC4009">
        <f>IF($B4009="","","|"&amp;SUBSTITUTE(TRIM(SUBSTITUTE(SUBSTITUTE(SUBSTITUTE(SUBSTITUTE(SUBSTITUTE(SUBSTITUTE(SUBSTITUTE(SUBSTITUTE(SUBSTITUTE(SUBSTITUTE(SUBSTITUTE(SUBSTITUTE(SUBSTITUTE(SUBSTITUTE(TRIM($B4009&amp;""),CHAR(10)," "),CHAR(13)," "),"."," "),";"," "),","," "),"/"," "),"+"," "),"-"," "),"  "," "),"  "," "),"  "," "),"  "," "),"  "," "),"  "," "))," ","|")&amp;"|")</f>
        <v/>
      </c>
      <c r="AD4009">
        <f>TRIM($I4009&amp;"")</f>
        <v/>
      </c>
    </row>
    <row r="4010" ht="36" customHeight="1">
      <c r="A4010" s="14" t="n">
        <v>46231</v>
      </c>
      <c r="B4010" s="6" t="inlineStr">
        <is>
          <t>10297</t>
        </is>
      </c>
      <c r="C4010" s="6" t="inlineStr">
        <is>
          <t>M/C 0803 (MARROM)</t>
        </is>
      </c>
      <c r="D4010" s="6" t="inlineStr">
        <is>
          <t>10 FURADEIRAS</t>
        </is>
      </c>
      <c r="E4010" s="6" t="n">
        <v>30001202</v>
      </c>
      <c r="F4010" s="6" t="inlineStr">
        <is>
          <t>PÉ FRONTAL 441X65(911)X25 MDF (16PÇS) - CAD PÉ INT</t>
        </is>
      </c>
      <c r="G4010" s="6" t="inlineStr">
        <is>
          <t>10 FURADEIRAS</t>
        </is>
      </c>
      <c r="H4010" s="6" t="inlineStr">
        <is>
          <t>10 FURADEIRAS</t>
        </is>
      </c>
      <c r="I4010" s="4" t="inlineStr">
        <is>
          <t>10 FURADEIRAS</t>
        </is>
      </c>
      <c r="J4010" s="4" t="n">
        <v>296</v>
      </c>
      <c r="K4010" s="6" t="n"/>
      <c r="L4010" s="6" t="n"/>
      <c r="M4010" s="6" t="n"/>
      <c r="N4010" s="6" t="n">
        <v>46226</v>
      </c>
      <c r="O4010" s="6" t="n">
        <v>296</v>
      </c>
      <c r="P4010" s="6" t="n"/>
      <c r="Q4010" s="6" t="n"/>
      <c r="R4010" s="6" t="n"/>
      <c r="S4010" s="6" t="n"/>
      <c r="T4010" s="6">
        <f>IF(OR($J4010="",$O4010=""),"",$O4010/$J4010)</f>
        <v/>
      </c>
      <c r="U4010" s="6" t="inlineStr">
        <is>
          <t>Concluído</t>
        </is>
      </c>
      <c r="V4010" s="6" t="n"/>
      <c r="W4010" s="6" t="n"/>
      <c r="X4010" s="6" t="n"/>
      <c r="Y4010" s="6" t="n"/>
      <c r="Z4010" s="6" t="n"/>
      <c r="AA4010" s="5" t="n"/>
      <c r="AB4010" s="6">
        <f>B4010&amp;"|"&amp;I4010</f>
        <v/>
      </c>
      <c r="AC4010">
        <f>IF($B4010="","","|"&amp;SUBSTITUTE(TRIM(SUBSTITUTE(SUBSTITUTE(SUBSTITUTE(SUBSTITUTE(SUBSTITUTE(SUBSTITUTE(SUBSTITUTE(SUBSTITUTE(SUBSTITUTE(SUBSTITUTE(SUBSTITUTE(SUBSTITUTE(SUBSTITUTE(SUBSTITUTE(TRIM($B4010&amp;""),CHAR(10)," "),CHAR(13)," "),"."," "),";"," "),","," "),"/"," "),"+"," "),"-"," "),"  "," "),"  "," "),"  "," "),"  "," "),"  "," "),"  "," "))," ","|")&amp;"|")</f>
        <v/>
      </c>
      <c r="AD4010">
        <f>TRIM($I4010&amp;"")</f>
        <v/>
      </c>
    </row>
    <row r="4011" ht="36" customHeight="1">
      <c r="A4011" s="14" t="n">
        <v>46231</v>
      </c>
      <c r="B4011" s="6" t="inlineStr">
        <is>
          <t>10297</t>
        </is>
      </c>
      <c r="C4011" s="6" t="inlineStr">
        <is>
          <t>M/C 0803 (MARROM)</t>
        </is>
      </c>
      <c r="D4011" s="6" t="inlineStr">
        <is>
          <t>10 FURADEIRAS</t>
        </is>
      </c>
      <c r="E4011" s="6" t="n">
        <v>30001301</v>
      </c>
      <c r="F4011" s="6" t="inlineStr">
        <is>
          <t>PE TRASEIRO 920X65(911)X25 MDF (11PCS)- CAD PE INT</t>
        </is>
      </c>
      <c r="G4011" s="6" t="inlineStr">
        <is>
          <t>10 FURADEIRAS</t>
        </is>
      </c>
      <c r="H4011" s="6" t="inlineStr">
        <is>
          <t>10 FURADEIRAS</t>
        </is>
      </c>
      <c r="I4011" s="4" t="inlineStr">
        <is>
          <t>10 FURADEIRAS</t>
        </is>
      </c>
      <c r="J4011" s="4" t="n">
        <v>20</v>
      </c>
      <c r="K4011" s="6" t="n"/>
      <c r="L4011" s="6" t="n"/>
      <c r="M4011" s="6" t="n"/>
      <c r="N4011" s="6" t="n">
        <v>46226</v>
      </c>
      <c r="O4011" s="6" t="n">
        <v>20</v>
      </c>
      <c r="P4011" s="6" t="n"/>
      <c r="Q4011" s="6" t="n"/>
      <c r="R4011" s="6" t="n"/>
      <c r="S4011" s="6" t="n"/>
      <c r="T4011" s="6">
        <f>IF(OR($J4011="",$O4011=""),"",$O4011/$J4011)</f>
        <v/>
      </c>
      <c r="U4011" s="6" t="inlineStr">
        <is>
          <t>Concluído</t>
        </is>
      </c>
      <c r="V4011" s="6" t="n"/>
      <c r="W4011" s="6" t="n"/>
      <c r="X4011" s="6" t="n"/>
      <c r="Y4011" s="6" t="n"/>
      <c r="Z4011" s="6" t="n"/>
      <c r="AA4011" s="5" t="n"/>
      <c r="AB4011" s="6">
        <f>B4011&amp;"|"&amp;I4011</f>
        <v/>
      </c>
      <c r="AC4011">
        <f>IF($B4011="","","|"&amp;SUBSTITUTE(TRIM(SUBSTITUTE(SUBSTITUTE(SUBSTITUTE(SUBSTITUTE(SUBSTITUTE(SUBSTITUTE(SUBSTITUTE(SUBSTITUTE(SUBSTITUTE(SUBSTITUTE(SUBSTITUTE(SUBSTITUTE(SUBSTITUTE(SUBSTITUTE(TRIM($B4011&amp;""),CHAR(10)," "),CHAR(13)," "),"."," "),";"," "),","," "),"/"," "),"+"," "),"-"," "),"  "," "),"  "," "),"  "," "),"  "," "),"  "," "),"  "," "))," ","|")&amp;"|")</f>
        <v/>
      </c>
      <c r="AD4011">
        <f>TRIM($I4011&amp;"")</f>
        <v/>
      </c>
    </row>
    <row r="4012" ht="36" customHeight="1">
      <c r="A4012" s="14" t="n">
        <v>46231</v>
      </c>
      <c r="B4012" s="6" t="inlineStr">
        <is>
          <t>10297</t>
        </is>
      </c>
      <c r="C4012" s="6" t="inlineStr">
        <is>
          <t>M/C 0803 (MARROM)</t>
        </is>
      </c>
      <c r="D4012" s="6" t="inlineStr">
        <is>
          <t>10 FURADEIRAS</t>
        </is>
      </c>
      <c r="E4012" s="6" t="n">
        <v>30006801</v>
      </c>
      <c r="F4012" s="6" t="inlineStr">
        <is>
          <t>PE TRASEIRO 980X94(911)X25 MDF (8PCS)- CAD GENOVA</t>
        </is>
      </c>
      <c r="G4012" s="6" t="inlineStr">
        <is>
          <t>10 FURADEIRAS</t>
        </is>
      </c>
      <c r="H4012" s="6" t="inlineStr">
        <is>
          <t>10 FURADEIRAS</t>
        </is>
      </c>
      <c r="I4012" s="4" t="inlineStr">
        <is>
          <t>10 FURADEIRAS</t>
        </is>
      </c>
      <c r="J4012" s="4" t="n">
        <v>200</v>
      </c>
      <c r="K4012" s="6" t="n"/>
      <c r="L4012" s="6" t="n"/>
      <c r="M4012" s="6" t="n"/>
      <c r="N4012" s="6" t="n">
        <v>46226</v>
      </c>
      <c r="O4012" s="6" t="n">
        <v>200</v>
      </c>
      <c r="P4012" s="6" t="n"/>
      <c r="Q4012" s="6" t="n"/>
      <c r="R4012" s="6" t="n"/>
      <c r="S4012" s="6" t="n"/>
      <c r="T4012" s="6">
        <f>IF(OR($J4012="",$O4012=""),"",$O4012/$J4012)</f>
        <v/>
      </c>
      <c r="U4012" s="6" t="inlineStr">
        <is>
          <t>Concluído</t>
        </is>
      </c>
      <c r="V4012" s="6" t="n"/>
      <c r="W4012" s="6" t="n"/>
      <c r="X4012" s="6" t="n"/>
      <c r="Y4012" s="6" t="n"/>
      <c r="Z4012" s="6" t="n"/>
      <c r="AA4012" s="5" t="n"/>
      <c r="AB4012" s="6">
        <f>B4012&amp;"|"&amp;I4012</f>
        <v/>
      </c>
      <c r="AC4012">
        <f>IF($B4012="","","|"&amp;SUBSTITUTE(TRIM(SUBSTITUTE(SUBSTITUTE(SUBSTITUTE(SUBSTITUTE(SUBSTITUTE(SUBSTITUTE(SUBSTITUTE(SUBSTITUTE(SUBSTITUTE(SUBSTITUTE(SUBSTITUTE(SUBSTITUTE(SUBSTITUTE(SUBSTITUTE(TRIM($B4012&amp;""),CHAR(10)," "),CHAR(13)," "),"."," "),";"," "),","," "),"/"," "),"+"," "),"-"," "),"  "," "),"  "," "),"  "," "),"  "," "),"  "," "),"  "," "))," ","|")&amp;"|")</f>
        <v/>
      </c>
      <c r="AD4012">
        <f>TRIM($I4012&amp;"")</f>
        <v/>
      </c>
    </row>
    <row r="4013" ht="36" customHeight="1">
      <c r="A4013" s="14" t="n">
        <v>46231</v>
      </c>
      <c r="B4013" s="6" t="inlineStr">
        <is>
          <t>10297</t>
        </is>
      </c>
      <c r="C4013" s="6" t="inlineStr">
        <is>
          <t>M/C 0803 (MARROM)</t>
        </is>
      </c>
      <c r="D4013" s="6" t="inlineStr">
        <is>
          <t>10 FURADEIRAS</t>
        </is>
      </c>
      <c r="E4013" s="6" t="n">
        <v>20052204</v>
      </c>
      <c r="F4013" s="6" t="inlineStr">
        <is>
          <t>(3) APOIO TAMPO 740X440X12 MDP - MESA ATHENAS 1,20</t>
        </is>
      </c>
      <c r="G4013" s="6" t="inlineStr">
        <is>
          <t>10 FURADEIRAS</t>
        </is>
      </c>
      <c r="H4013" s="6" t="inlineStr">
        <is>
          <t>10 FURADEIRAS</t>
        </is>
      </c>
      <c r="I4013" s="4" t="inlineStr">
        <is>
          <t>10 FURADEIRAS</t>
        </is>
      </c>
      <c r="J4013" s="4" t="n">
        <v>4</v>
      </c>
      <c r="K4013" s="6" t="n"/>
      <c r="L4013" s="6" t="n"/>
      <c r="M4013" s="6" t="n"/>
      <c r="N4013" s="6" t="n">
        <v>46227</v>
      </c>
      <c r="O4013" s="6" t="n">
        <v>4</v>
      </c>
      <c r="P4013" s="6" t="n"/>
      <c r="Q4013" s="6" t="n"/>
      <c r="R4013" s="6" t="n"/>
      <c r="S4013" s="6" t="n"/>
      <c r="T4013" s="6">
        <f>IF(OR($J4013="",$O4013=""),"",$O4013/$J4013)</f>
        <v/>
      </c>
      <c r="U4013" s="6" t="inlineStr">
        <is>
          <t>Concluído</t>
        </is>
      </c>
      <c r="V4013" s="6" t="n"/>
      <c r="W4013" s="6" t="n"/>
      <c r="X4013" s="6" t="n"/>
      <c r="Y4013" s="6" t="n"/>
      <c r="Z4013" s="6" t="n"/>
      <c r="AA4013" s="5" t="n"/>
      <c r="AB4013" s="6">
        <f>B4013&amp;"|"&amp;I4013</f>
        <v/>
      </c>
      <c r="AC4013">
        <f>IF($B4013="","","|"&amp;SUBSTITUTE(TRIM(SUBSTITUTE(SUBSTITUTE(SUBSTITUTE(SUBSTITUTE(SUBSTITUTE(SUBSTITUTE(SUBSTITUTE(SUBSTITUTE(SUBSTITUTE(SUBSTITUTE(SUBSTITUTE(SUBSTITUTE(SUBSTITUTE(SUBSTITUTE(TRIM($B4013&amp;""),CHAR(10)," "),CHAR(13)," "),"."," "),";"," "),","," "),"/"," "),"+"," "),"-"," "),"  "," "),"  "," "),"  "," "),"  "," "),"  "," "),"  "," "))," ","|")&amp;"|")</f>
        <v/>
      </c>
      <c r="AD4013">
        <f>TRIM($I4013&amp;"")</f>
        <v/>
      </c>
    </row>
    <row r="4014" ht="36" customHeight="1">
      <c r="A4014" s="14" t="n">
        <v>46231</v>
      </c>
      <c r="B4014" s="6" t="inlineStr">
        <is>
          <t>10297</t>
        </is>
      </c>
      <c r="C4014" s="6" t="inlineStr">
        <is>
          <t>M/C 0803 (MARROM)</t>
        </is>
      </c>
      <c r="D4014" s="6" t="inlineStr">
        <is>
          <t>10 FURADEIRAS</t>
        </is>
      </c>
      <c r="E4014" s="6" t="n">
        <v>20012405</v>
      </c>
      <c r="F4014" s="6" t="inlineStr">
        <is>
          <t>(2) TRAVESSA MAIOR 1030X100X15 MDP-MESA MIAMI 1,20</t>
        </is>
      </c>
      <c r="G4014" s="6" t="inlineStr">
        <is>
          <t>10 FURADEIRAS</t>
        </is>
      </c>
      <c r="H4014" s="6" t="inlineStr">
        <is>
          <t>10 FURADEIRAS</t>
        </is>
      </c>
      <c r="I4014" s="4" t="inlineStr">
        <is>
          <t>10 FURADEIRAS</t>
        </is>
      </c>
      <c r="J4014" s="4" t="n">
        <v>16</v>
      </c>
      <c r="K4014" s="6" t="n"/>
      <c r="L4014" s="6" t="n"/>
      <c r="M4014" s="6" t="n"/>
      <c r="N4014" s="6" t="n">
        <v>46227</v>
      </c>
      <c r="O4014" s="6" t="n">
        <v>16</v>
      </c>
      <c r="P4014" s="6" t="n"/>
      <c r="Q4014" s="6" t="n"/>
      <c r="R4014" s="6" t="n"/>
      <c r="S4014" s="6" t="n"/>
      <c r="T4014" s="6">
        <f>IF(OR($J4014="",$O4014=""),"",$O4014/$J4014)</f>
        <v/>
      </c>
      <c r="U4014" s="6" t="inlineStr">
        <is>
          <t>Concluído</t>
        </is>
      </c>
      <c r="V4014" s="6" t="n"/>
      <c r="W4014" s="6" t="n"/>
      <c r="X4014" s="6" t="n"/>
      <c r="Y4014" s="6" t="n"/>
      <c r="Z4014" s="6" t="n"/>
      <c r="AA4014" s="5" t="n"/>
      <c r="AB4014" s="6">
        <f>B4014&amp;"|"&amp;I4014</f>
        <v/>
      </c>
      <c r="AC4014">
        <f>IF($B4014="","","|"&amp;SUBSTITUTE(TRIM(SUBSTITUTE(SUBSTITUTE(SUBSTITUTE(SUBSTITUTE(SUBSTITUTE(SUBSTITUTE(SUBSTITUTE(SUBSTITUTE(SUBSTITUTE(SUBSTITUTE(SUBSTITUTE(SUBSTITUTE(SUBSTITUTE(SUBSTITUTE(TRIM($B4014&amp;""),CHAR(10)," "),CHAR(13)," "),"."," "),";"," "),","," "),"/"," "),"+"," "),"-"," "),"  "," "),"  "," "),"  "," "),"  "," "),"  "," "),"  "," "))," ","|")&amp;"|")</f>
        <v/>
      </c>
      <c r="AD4014">
        <f>TRIM($I4014&amp;"")</f>
        <v/>
      </c>
    </row>
    <row r="4015" ht="36" customHeight="1">
      <c r="A4015" s="14" t="n">
        <v>46231</v>
      </c>
      <c r="B4015" s="6" t="inlineStr">
        <is>
          <t>10297</t>
        </is>
      </c>
      <c r="C4015" s="6" t="inlineStr">
        <is>
          <t>M/C 0803 (MARROM)</t>
        </is>
      </c>
      <c r="D4015" s="6" t="inlineStr">
        <is>
          <t>10 FURADEIRAS</t>
        </is>
      </c>
      <c r="E4015" s="6" t="n">
        <v>20013107</v>
      </c>
      <c r="F4015" s="6" t="inlineStr">
        <is>
          <t>(3) TRAV.MENOR 610X100X15 MDP-MESA MIAMI 1,37X0,80</t>
        </is>
      </c>
      <c r="G4015" s="6" t="inlineStr">
        <is>
          <t>10 FURADEIRAS</t>
        </is>
      </c>
      <c r="H4015" s="6" t="inlineStr">
        <is>
          <t>10 FURADEIRAS</t>
        </is>
      </c>
      <c r="I4015" s="4" t="inlineStr">
        <is>
          <t>10 FURADEIRAS</t>
        </is>
      </c>
      <c r="J4015" s="4" t="n">
        <v>16</v>
      </c>
      <c r="K4015" s="6" t="n"/>
      <c r="L4015" s="6" t="n"/>
      <c r="M4015" s="6" t="n"/>
      <c r="N4015" s="6" t="n">
        <v>46227</v>
      </c>
      <c r="O4015" s="6" t="n">
        <v>16</v>
      </c>
      <c r="P4015" s="6" t="n"/>
      <c r="Q4015" s="6" t="n"/>
      <c r="R4015" s="6" t="n"/>
      <c r="S4015" s="6" t="n"/>
      <c r="T4015" s="6">
        <f>IF(OR($J4015="",$O4015=""),"",$O4015/$J4015)</f>
        <v/>
      </c>
      <c r="U4015" s="6" t="inlineStr">
        <is>
          <t>Concluído</t>
        </is>
      </c>
      <c r="V4015" s="6" t="n"/>
      <c r="W4015" s="6" t="n"/>
      <c r="X4015" s="6" t="n"/>
      <c r="Y4015" s="6" t="n"/>
      <c r="Z4015" s="6" t="n"/>
      <c r="AA4015" s="5" t="n"/>
      <c r="AB4015" s="6">
        <f>B4015&amp;"|"&amp;I4015</f>
        <v/>
      </c>
      <c r="AC4015">
        <f>IF($B4015="","","|"&amp;SUBSTITUTE(TRIM(SUBSTITUTE(SUBSTITUTE(SUBSTITUTE(SUBSTITUTE(SUBSTITUTE(SUBSTITUTE(SUBSTITUTE(SUBSTITUTE(SUBSTITUTE(SUBSTITUTE(SUBSTITUTE(SUBSTITUTE(SUBSTITUTE(SUBSTITUTE(TRIM($B4015&amp;""),CHAR(10)," "),CHAR(13)," "),"."," "),";"," "),","," "),"/"," "),"+"," "),"-"," "),"  "," "),"  "," "),"  "," "),"  "," "),"  "," "),"  "," "))," ","|")&amp;"|")</f>
        <v/>
      </c>
      <c r="AD4015">
        <f>TRIM($I4015&amp;"")</f>
        <v/>
      </c>
    </row>
    <row r="4016" ht="36" customHeight="1">
      <c r="A4016" s="14" t="n">
        <v>46231</v>
      </c>
      <c r="B4016" s="6" t="inlineStr">
        <is>
          <t>10297</t>
        </is>
      </c>
      <c r="C4016" s="6" t="inlineStr">
        <is>
          <t>M/C 0803 (MARROM)</t>
        </is>
      </c>
      <c r="D4016" s="6" t="inlineStr">
        <is>
          <t>10 FURADEIRAS</t>
        </is>
      </c>
      <c r="E4016" s="6" t="n">
        <v>30080003</v>
      </c>
      <c r="F4016" s="6" t="inlineStr">
        <is>
          <t>(4)TAMP INTERNO 500X400X15MDP-MESA AMST.1,36X1,36</t>
        </is>
      </c>
      <c r="G4016" s="6" t="inlineStr">
        <is>
          <t>10 FURADEIRAS</t>
        </is>
      </c>
      <c r="H4016" s="6" t="inlineStr">
        <is>
          <t>10 FURADEIRAS</t>
        </is>
      </c>
      <c r="I4016" s="4" t="inlineStr">
        <is>
          <t>10 FURADEIRAS</t>
        </is>
      </c>
      <c r="J4016" s="4" t="n">
        <v>7</v>
      </c>
      <c r="K4016" s="6" t="n"/>
      <c r="L4016" s="6" t="n"/>
      <c r="M4016" s="6" t="n"/>
      <c r="N4016" s="6" t="n">
        <v>46227</v>
      </c>
      <c r="O4016" s="6" t="n">
        <v>7</v>
      </c>
      <c r="P4016" s="6" t="n"/>
      <c r="Q4016" s="6" t="n"/>
      <c r="R4016" s="6" t="n"/>
      <c r="S4016" s="6" t="n"/>
      <c r="T4016" s="6">
        <f>IF(OR($J4016="",$O4016=""),"",$O4016/$J4016)</f>
        <v/>
      </c>
      <c r="U4016" s="6" t="inlineStr">
        <is>
          <t>Concluído</t>
        </is>
      </c>
      <c r="V4016" s="6" t="n"/>
      <c r="W4016" s="6" t="n"/>
      <c r="X4016" s="6" t="n"/>
      <c r="Y4016" s="6" t="n"/>
      <c r="Z4016" s="6" t="n"/>
      <c r="AA4016" s="5" t="n"/>
      <c r="AB4016" s="6">
        <f>B4016&amp;"|"&amp;I4016</f>
        <v/>
      </c>
      <c r="AC4016">
        <f>IF($B4016="","","|"&amp;SUBSTITUTE(TRIM(SUBSTITUTE(SUBSTITUTE(SUBSTITUTE(SUBSTITUTE(SUBSTITUTE(SUBSTITUTE(SUBSTITUTE(SUBSTITUTE(SUBSTITUTE(SUBSTITUTE(SUBSTITUTE(SUBSTITUTE(SUBSTITUTE(SUBSTITUTE(TRIM($B4016&amp;""),CHAR(10)," "),CHAR(13)," "),"."," "),";"," "),","," "),"/"," "),"+"," "),"-"," "),"  "," "),"  "," "),"  "," "),"  "," "),"  "," "),"  "," "))," ","|")&amp;"|")</f>
        <v/>
      </c>
      <c r="AD4016">
        <f>TRIM($I4016&amp;"")</f>
        <v/>
      </c>
    </row>
    <row r="4017" ht="36" customHeight="1">
      <c r="A4017" s="14" t="n">
        <v>46231</v>
      </c>
      <c r="B4017" s="6" t="inlineStr">
        <is>
          <t>10297</t>
        </is>
      </c>
      <c r="C4017" s="6" t="inlineStr">
        <is>
          <t>M/C 0803 (MARROM)</t>
        </is>
      </c>
      <c r="D4017" s="6" t="inlineStr">
        <is>
          <t>10 FURADEIRAS</t>
        </is>
      </c>
      <c r="E4017" s="6" t="n">
        <v>30080004</v>
      </c>
      <c r="F4017" s="6" t="inlineStr">
        <is>
          <t>(6)TRAV. MAIOR 1320X65 (135)X15 MDP-AMST.1,36X1,36</t>
        </is>
      </c>
      <c r="G4017" s="6" t="inlineStr">
        <is>
          <t>10 FURADEIRAS</t>
        </is>
      </c>
      <c r="H4017" s="6" t="inlineStr">
        <is>
          <t>10 FURADEIRAS</t>
        </is>
      </c>
      <c r="I4017" s="4" t="inlineStr">
        <is>
          <t>10 FURADEIRAS</t>
        </is>
      </c>
      <c r="J4017" s="4" t="n">
        <v>2</v>
      </c>
      <c r="K4017" s="6" t="n"/>
      <c r="L4017" s="6" t="n"/>
      <c r="M4017" s="6" t="n"/>
      <c r="N4017" s="6" t="n">
        <v>46226</v>
      </c>
      <c r="O4017" s="6" t="n">
        <v>2</v>
      </c>
      <c r="P4017" s="6" t="n"/>
      <c r="Q4017" s="6" t="n"/>
      <c r="R4017" s="6" t="n"/>
      <c r="S4017" s="6" t="n"/>
      <c r="T4017" s="6">
        <f>IF(OR($J4017="",$O4017=""),"",$O4017/$J4017)</f>
        <v/>
      </c>
      <c r="U4017" s="6" t="inlineStr">
        <is>
          <t>Concluído</t>
        </is>
      </c>
      <c r="V4017" s="6" t="n"/>
      <c r="W4017" s="6" t="n"/>
      <c r="X4017" s="6" t="n"/>
      <c r="Y4017" s="6" t="n"/>
      <c r="Z4017" s="6" t="n"/>
      <c r="AA4017" s="5" t="n"/>
      <c r="AB4017" s="6">
        <f>B4017&amp;"|"&amp;I4017</f>
        <v/>
      </c>
      <c r="AC4017">
        <f>IF($B4017="","","|"&amp;SUBSTITUTE(TRIM(SUBSTITUTE(SUBSTITUTE(SUBSTITUTE(SUBSTITUTE(SUBSTITUTE(SUBSTITUTE(SUBSTITUTE(SUBSTITUTE(SUBSTITUTE(SUBSTITUTE(SUBSTITUTE(SUBSTITUTE(SUBSTITUTE(SUBSTITUTE(TRIM($B4017&amp;""),CHAR(10)," "),CHAR(13)," "),"."," "),";"," "),","," "),"/"," "),"+"," "),"-"," "),"  "," "),"  "," "),"  "," "),"  "," "),"  "," "),"  "," "))," ","|")&amp;"|")</f>
        <v/>
      </c>
      <c r="AD4017">
        <f>TRIM($I4017&amp;"")</f>
        <v/>
      </c>
    </row>
    <row r="4018" ht="36" customHeight="1">
      <c r="A4018" s="14" t="n">
        <v>46231</v>
      </c>
      <c r="B4018" s="6" t="inlineStr">
        <is>
          <t>10297</t>
        </is>
      </c>
      <c r="C4018" s="6" t="inlineStr">
        <is>
          <t>M/C 0803 (MARROM)</t>
        </is>
      </c>
      <c r="D4018" s="6" t="inlineStr">
        <is>
          <t>10 FURADEIRAS</t>
        </is>
      </c>
      <c r="E4018" s="6" t="n">
        <v>30080005</v>
      </c>
      <c r="F4018" s="6" t="inlineStr">
        <is>
          <t>(5) TRAV. MENOR1190X65X15 MDP-MESA AMST.1,36X1,36</t>
        </is>
      </c>
      <c r="G4018" s="6" t="inlineStr">
        <is>
          <t>10 FURADEIRAS</t>
        </is>
      </c>
      <c r="H4018" s="6" t="inlineStr">
        <is>
          <t>10 FURADEIRAS</t>
        </is>
      </c>
      <c r="I4018" s="4" t="inlineStr">
        <is>
          <t>10 FURADEIRAS</t>
        </is>
      </c>
      <c r="J4018" s="4" t="n">
        <v>2</v>
      </c>
      <c r="K4018" s="6" t="n"/>
      <c r="L4018" s="6" t="n"/>
      <c r="M4018" s="6" t="n"/>
      <c r="N4018" s="6" t="n">
        <v>46226</v>
      </c>
      <c r="O4018" s="6" t="n">
        <v>2</v>
      </c>
      <c r="P4018" s="6" t="n"/>
      <c r="Q4018" s="6" t="n"/>
      <c r="R4018" s="6" t="n"/>
      <c r="S4018" s="6" t="n"/>
      <c r="T4018" s="6">
        <f>IF(OR($J4018="",$O4018=""),"",$O4018/$J4018)</f>
        <v/>
      </c>
      <c r="U4018" s="6" t="inlineStr">
        <is>
          <t>Concluído</t>
        </is>
      </c>
      <c r="V4018" s="6" t="n"/>
      <c r="W4018" s="6" t="n"/>
      <c r="X4018" s="6" t="n"/>
      <c r="Y4018" s="6" t="n"/>
      <c r="Z4018" s="6" t="n"/>
      <c r="AA4018" s="5" t="n"/>
      <c r="AB4018" s="6">
        <f>B4018&amp;"|"&amp;I4018</f>
        <v/>
      </c>
      <c r="AC4018">
        <f>IF($B4018="","","|"&amp;SUBSTITUTE(TRIM(SUBSTITUTE(SUBSTITUTE(SUBSTITUTE(SUBSTITUTE(SUBSTITUTE(SUBSTITUTE(SUBSTITUTE(SUBSTITUTE(SUBSTITUTE(SUBSTITUTE(SUBSTITUTE(SUBSTITUTE(SUBSTITUTE(SUBSTITUTE(TRIM($B4018&amp;""),CHAR(10)," "),CHAR(13)," "),"."," "),";"," "),","," "),"/"," "),"+"," "),"-"," "),"  "," "),"  "," "),"  "," "),"  "," "),"  "," "),"  "," "))," ","|")&amp;"|")</f>
        <v/>
      </c>
      <c r="AD4018">
        <f>TRIM($I4018&amp;"")</f>
        <v/>
      </c>
    </row>
    <row r="4019" ht="36" customHeight="1">
      <c r="A4019" s="14" t="n">
        <v>46231</v>
      </c>
      <c r="B4019" s="6" t="inlineStr">
        <is>
          <t>10297</t>
        </is>
      </c>
      <c r="C4019" s="6" t="inlineStr">
        <is>
          <t>M/C 0803 (MARROM)</t>
        </is>
      </c>
      <c r="D4019" s="6" t="inlineStr">
        <is>
          <t>10 FURADEIRAS</t>
        </is>
      </c>
      <c r="E4019" s="6" t="n">
        <v>20019601</v>
      </c>
      <c r="F4019" s="6" t="inlineStr">
        <is>
          <t>(2-5) LATERAL 751X546X12 MDF - MESA SANTIAGO 1,36</t>
        </is>
      </c>
      <c r="G4019" s="6" t="inlineStr">
        <is>
          <t>10 FURADEIRAS</t>
        </is>
      </c>
      <c r="H4019" s="6" t="inlineStr">
        <is>
          <t>10 FURADEIRAS</t>
        </is>
      </c>
      <c r="I4019" s="4" t="inlineStr">
        <is>
          <t>10 FURADEIRAS</t>
        </is>
      </c>
      <c r="J4019" s="4" t="n">
        <v>14</v>
      </c>
      <c r="K4019" s="6" t="n"/>
      <c r="L4019" s="6" t="n"/>
      <c r="M4019" s="6" t="n"/>
      <c r="N4019" s="6" t="n">
        <v>46227</v>
      </c>
      <c r="O4019" s="6" t="n">
        <v>14</v>
      </c>
      <c r="P4019" s="6" t="n"/>
      <c r="Q4019" s="6" t="n"/>
      <c r="R4019" s="6" t="n"/>
      <c r="S4019" s="6" t="n"/>
      <c r="T4019" s="6">
        <f>IF(OR($J4019="",$O4019=""),"",$O4019/$J4019)</f>
        <v/>
      </c>
      <c r="U4019" s="6" t="inlineStr">
        <is>
          <t>Concluído</t>
        </is>
      </c>
      <c r="V4019" s="6" t="n"/>
      <c r="W4019" s="6" t="n"/>
      <c r="X4019" s="6" t="n"/>
      <c r="Y4019" s="6" t="n"/>
      <c r="Z4019" s="6" t="n"/>
      <c r="AA4019" s="5" t="n"/>
      <c r="AB4019" s="6">
        <f>B4019&amp;"|"&amp;I4019</f>
        <v/>
      </c>
      <c r="AC4019">
        <f>IF($B4019="","","|"&amp;SUBSTITUTE(TRIM(SUBSTITUTE(SUBSTITUTE(SUBSTITUTE(SUBSTITUTE(SUBSTITUTE(SUBSTITUTE(SUBSTITUTE(SUBSTITUTE(SUBSTITUTE(SUBSTITUTE(SUBSTITUTE(SUBSTITUTE(SUBSTITUTE(SUBSTITUTE(TRIM($B4019&amp;""),CHAR(10)," "),CHAR(13)," "),"."," "),";"," "),","," "),"/"," "),"+"," "),"-"," "),"  "," "),"  "," "),"  "," "),"  "," "),"  "," "),"  "," "))," ","|")&amp;"|")</f>
        <v/>
      </c>
      <c r="AD4019">
        <f>TRIM($I4019&amp;"")</f>
        <v/>
      </c>
    </row>
    <row r="4020" ht="36" customHeight="1">
      <c r="A4020" s="14" t="n">
        <v>46231</v>
      </c>
      <c r="B4020" s="6" t="inlineStr">
        <is>
          <t>10297</t>
        </is>
      </c>
      <c r="C4020" s="6" t="inlineStr">
        <is>
          <t>M/C 0803 (MARROM)</t>
        </is>
      </c>
      <c r="D4020" s="6" t="inlineStr">
        <is>
          <t>10 FURADEIRAS</t>
        </is>
      </c>
      <c r="E4020" s="6" t="n">
        <v>20019602</v>
      </c>
      <c r="F4020" s="6" t="inlineStr">
        <is>
          <t>FUNDO RIPADO 751X546X12 MDF - MESA SANTIAGO 1,36</t>
        </is>
      </c>
      <c r="G4020" s="6" t="inlineStr">
        <is>
          <t>10 FURADEIRAS</t>
        </is>
      </c>
      <c r="H4020" s="6" t="inlineStr">
        <is>
          <t>10 FURADEIRAS</t>
        </is>
      </c>
      <c r="I4020" s="4" t="inlineStr">
        <is>
          <t>10 FURADEIRAS</t>
        </is>
      </c>
      <c r="J4020" s="4" t="n">
        <v>14</v>
      </c>
      <c r="K4020" s="6" t="n"/>
      <c r="L4020" s="6" t="n"/>
      <c r="M4020" s="6" t="n"/>
      <c r="N4020" s="6" t="n">
        <v>46227</v>
      </c>
      <c r="O4020" s="6" t="n">
        <v>14</v>
      </c>
      <c r="P4020" s="6" t="n"/>
      <c r="Q4020" s="6" t="n"/>
      <c r="R4020" s="6" t="n"/>
      <c r="S4020" s="6" t="n"/>
      <c r="T4020" s="6">
        <f>IF(OR($J4020="",$O4020=""),"",$O4020/$J4020)</f>
        <v/>
      </c>
      <c r="U4020" s="6" t="inlineStr">
        <is>
          <t>Concluído</t>
        </is>
      </c>
      <c r="V4020" s="6" t="n"/>
      <c r="W4020" s="6" t="n"/>
      <c r="X4020" s="6" t="n"/>
      <c r="Y4020" s="6" t="n"/>
      <c r="Z4020" s="6" t="n"/>
      <c r="AA4020" s="5" t="n"/>
      <c r="AB4020" s="6">
        <f>B4020&amp;"|"&amp;I4020</f>
        <v/>
      </c>
      <c r="AC4020">
        <f>IF($B4020="","","|"&amp;SUBSTITUTE(TRIM(SUBSTITUTE(SUBSTITUTE(SUBSTITUTE(SUBSTITUTE(SUBSTITUTE(SUBSTITUTE(SUBSTITUTE(SUBSTITUTE(SUBSTITUTE(SUBSTITUTE(SUBSTITUTE(SUBSTITUTE(SUBSTITUTE(SUBSTITUTE(TRIM($B4020&amp;""),CHAR(10)," "),CHAR(13)," "),"."," "),";"," "),","," "),"/"," "),"+"," "),"-"," "),"  "," "),"  "," "),"  "," "),"  "," "),"  "," "),"  "," "))," ","|")&amp;"|")</f>
        <v/>
      </c>
      <c r="AD4020">
        <f>TRIM($I4020&amp;"")</f>
        <v/>
      </c>
    </row>
    <row r="4021" ht="36" customHeight="1">
      <c r="A4021" s="14" t="n">
        <v>46231</v>
      </c>
      <c r="B4021" s="6" t="inlineStr">
        <is>
          <t>10297</t>
        </is>
      </c>
      <c r="C4021" s="6" t="inlineStr">
        <is>
          <t>M/C 0803 (MARROM)</t>
        </is>
      </c>
      <c r="D4021" s="6" t="inlineStr">
        <is>
          <t>10 FURADEIRAS</t>
        </is>
      </c>
      <c r="E4021" s="6" t="n">
        <v>20019603</v>
      </c>
      <c r="F4021" s="6" t="inlineStr">
        <is>
          <t>(3) BASE 572X572X12 MDF - MESA SANTIAGO 1,36</t>
        </is>
      </c>
      <c r="G4021" s="6" t="inlineStr">
        <is>
          <t>10 FURADEIRAS</t>
        </is>
      </c>
      <c r="H4021" s="6" t="inlineStr">
        <is>
          <t>10 FURADEIRAS</t>
        </is>
      </c>
      <c r="I4021" s="4" t="inlineStr">
        <is>
          <t>10 FURADEIRAS</t>
        </is>
      </c>
      <c r="J4021" s="4" t="n">
        <v>7</v>
      </c>
      <c r="K4021" s="6" t="n"/>
      <c r="L4021" s="6" t="n"/>
      <c r="M4021" s="6" t="n"/>
      <c r="N4021" s="6" t="n">
        <v>46227</v>
      </c>
      <c r="O4021" s="6" t="n">
        <v>7</v>
      </c>
      <c r="P4021" s="6" t="n"/>
      <c r="Q4021" s="6" t="n"/>
      <c r="R4021" s="6" t="n"/>
      <c r="S4021" s="6" t="n"/>
      <c r="T4021" s="6">
        <f>IF(OR($J4021="",$O4021=""),"",$O4021/$J4021)</f>
        <v/>
      </c>
      <c r="U4021" s="6" t="inlineStr">
        <is>
          <t>Concluído</t>
        </is>
      </c>
      <c r="V4021" s="6" t="n"/>
      <c r="W4021" s="6" t="n"/>
      <c r="X4021" s="6" t="n"/>
      <c r="Y4021" s="6" t="n"/>
      <c r="Z4021" s="6" t="n"/>
      <c r="AA4021" s="5" t="n"/>
      <c r="AB4021" s="6">
        <f>B4021&amp;"|"&amp;I4021</f>
        <v/>
      </c>
      <c r="AC4021">
        <f>IF($B4021="","","|"&amp;SUBSTITUTE(TRIM(SUBSTITUTE(SUBSTITUTE(SUBSTITUTE(SUBSTITUTE(SUBSTITUTE(SUBSTITUTE(SUBSTITUTE(SUBSTITUTE(SUBSTITUTE(SUBSTITUTE(SUBSTITUTE(SUBSTITUTE(SUBSTITUTE(SUBSTITUTE(TRIM($B4021&amp;""),CHAR(10)," "),CHAR(13)," "),"."," "),";"," "),","," "),"/"," "),"+"," "),"-"," "),"  "," "),"  "," "),"  "," "),"  "," "),"  "," "),"  "," "))," ","|")&amp;"|")</f>
        <v/>
      </c>
      <c r="AD4021">
        <f>TRIM($I4021&amp;"")</f>
        <v/>
      </c>
    </row>
    <row r="4022" ht="36" customHeight="1">
      <c r="A4022" s="14" t="n">
        <v>46231</v>
      </c>
      <c r="B4022" s="6" t="inlineStr">
        <is>
          <t>10297</t>
        </is>
      </c>
      <c r="C4022" s="6" t="inlineStr">
        <is>
          <t>M/C 0803 (MARROM)</t>
        </is>
      </c>
      <c r="D4022" s="6" t="inlineStr">
        <is>
          <t>10 FURADEIRAS</t>
        </is>
      </c>
      <c r="E4022" s="6" t="n">
        <v>20034301</v>
      </c>
      <c r="F4022" s="6" t="inlineStr">
        <is>
          <t>LATERAL EXTERNA 751X446X12 MDF - SANTIAGO 1,03</t>
        </is>
      </c>
      <c r="G4022" s="6" t="inlineStr">
        <is>
          <t>10 FURADEIRAS</t>
        </is>
      </c>
      <c r="H4022" s="6" t="inlineStr">
        <is>
          <t>10 FURADEIRAS</t>
        </is>
      </c>
      <c r="I4022" s="4" t="inlineStr">
        <is>
          <t>10 FURADEIRAS</t>
        </is>
      </c>
      <c r="J4022" s="4" t="n">
        <v>8</v>
      </c>
      <c r="K4022" s="6" t="n"/>
      <c r="L4022" s="6" t="n"/>
      <c r="M4022" s="6" t="n"/>
      <c r="N4022" s="6" t="n">
        <v>46227</v>
      </c>
      <c r="O4022" s="6" t="n">
        <v>8</v>
      </c>
      <c r="P4022" s="6" t="n"/>
      <c r="Q4022" s="6" t="n"/>
      <c r="R4022" s="6" t="n"/>
      <c r="S4022" s="6" t="n"/>
      <c r="T4022" s="6">
        <f>IF(OR($J4022="",$O4022=""),"",$O4022/$J4022)</f>
        <v/>
      </c>
      <c r="U4022" s="6" t="inlineStr">
        <is>
          <t>Concluído</t>
        </is>
      </c>
      <c r="V4022" s="6" t="n"/>
      <c r="W4022" s="6" t="n"/>
      <c r="X4022" s="6" t="n"/>
      <c r="Y4022" s="6" t="n"/>
      <c r="Z4022" s="6" t="n"/>
      <c r="AA4022" s="5" t="n"/>
      <c r="AB4022" s="6">
        <f>B4022&amp;"|"&amp;I4022</f>
        <v/>
      </c>
      <c r="AC4022">
        <f>IF($B4022="","","|"&amp;SUBSTITUTE(TRIM(SUBSTITUTE(SUBSTITUTE(SUBSTITUTE(SUBSTITUTE(SUBSTITUTE(SUBSTITUTE(SUBSTITUTE(SUBSTITUTE(SUBSTITUTE(SUBSTITUTE(SUBSTITUTE(SUBSTITUTE(SUBSTITUTE(SUBSTITUTE(TRIM($B4022&amp;""),CHAR(10)," "),CHAR(13)," "),"."," "),";"," "),","," "),"/"," "),"+"," "),"-"," "),"  "," "),"  "," "),"  "," "),"  "," "),"  "," "),"  "," "))," ","|")&amp;"|")</f>
        <v/>
      </c>
      <c r="AD4022">
        <f>TRIM($I4022&amp;"")</f>
        <v/>
      </c>
    </row>
    <row r="4023" ht="36" customHeight="1">
      <c r="A4023" s="14" t="n">
        <v>46231</v>
      </c>
      <c r="B4023" s="6" t="inlineStr">
        <is>
          <t>10297</t>
        </is>
      </c>
      <c r="C4023" s="6" t="inlineStr">
        <is>
          <t>M/C 0803 (MARROM)</t>
        </is>
      </c>
      <c r="D4023" s="6" t="inlineStr">
        <is>
          <t>10 FURADEIRAS</t>
        </is>
      </c>
      <c r="E4023" s="6" t="n">
        <v>20034302</v>
      </c>
      <c r="F4023" s="6" t="inlineStr">
        <is>
          <t>FUNDO 751X446X12 MDF - SANTIAGO 1,03</t>
        </is>
      </c>
      <c r="G4023" s="6" t="inlineStr">
        <is>
          <t>10 FURADEIRAS</t>
        </is>
      </c>
      <c r="H4023" s="6" t="inlineStr">
        <is>
          <t>10 FURADEIRAS</t>
        </is>
      </c>
      <c r="I4023" s="4" t="inlineStr">
        <is>
          <t>10 FURADEIRAS</t>
        </is>
      </c>
      <c r="J4023" s="4" t="n">
        <v>8</v>
      </c>
      <c r="K4023" s="6" t="n"/>
      <c r="L4023" s="6" t="n"/>
      <c r="M4023" s="6" t="n"/>
      <c r="N4023" s="6" t="n">
        <v>46227</v>
      </c>
      <c r="O4023" s="6" t="n">
        <v>8</v>
      </c>
      <c r="P4023" s="6" t="n"/>
      <c r="Q4023" s="6" t="n"/>
      <c r="R4023" s="6" t="n"/>
      <c r="S4023" s="6" t="n"/>
      <c r="T4023" s="6">
        <f>IF(OR($J4023="",$O4023=""),"",$O4023/$J4023)</f>
        <v/>
      </c>
      <c r="U4023" s="6" t="inlineStr">
        <is>
          <t>Concluído</t>
        </is>
      </c>
      <c r="V4023" s="6" t="n"/>
      <c r="W4023" s="6" t="n"/>
      <c r="X4023" s="6" t="n"/>
      <c r="Y4023" s="6" t="n"/>
      <c r="Z4023" s="6" t="n"/>
      <c r="AA4023" s="5" t="n"/>
      <c r="AB4023" s="6">
        <f>B4023&amp;"|"&amp;I4023</f>
        <v/>
      </c>
      <c r="AC4023">
        <f>IF($B4023="","","|"&amp;SUBSTITUTE(TRIM(SUBSTITUTE(SUBSTITUTE(SUBSTITUTE(SUBSTITUTE(SUBSTITUTE(SUBSTITUTE(SUBSTITUTE(SUBSTITUTE(SUBSTITUTE(SUBSTITUTE(SUBSTITUTE(SUBSTITUTE(SUBSTITUTE(SUBSTITUTE(TRIM($B4023&amp;""),CHAR(10)," "),CHAR(13)," "),"."," "),";"," "),","," "),"/"," "),"+"," "),"-"," "),"  "," "),"  "," "),"  "," "),"  "," "),"  "," "),"  "," "))," ","|")&amp;"|")</f>
        <v/>
      </c>
      <c r="AD4023">
        <f>TRIM($I4023&amp;"")</f>
        <v/>
      </c>
    </row>
    <row r="4024" ht="36" customHeight="1">
      <c r="A4024" s="14" t="n">
        <v>46231</v>
      </c>
      <c r="B4024" s="6" t="inlineStr">
        <is>
          <t>10297</t>
        </is>
      </c>
      <c r="C4024" s="6" t="inlineStr">
        <is>
          <t>M/C 0803 (MARROM)</t>
        </is>
      </c>
      <c r="D4024" s="6" t="inlineStr">
        <is>
          <t>10 FURADEIRAS</t>
        </is>
      </c>
      <c r="E4024" s="6" t="n">
        <v>20034303</v>
      </c>
      <c r="F4024" s="6" t="inlineStr">
        <is>
          <t>BASE 472X472X12 MDF - SANTIAGO 1,03</t>
        </is>
      </c>
      <c r="G4024" s="6" t="inlineStr">
        <is>
          <t>10 FURADEIRAS</t>
        </is>
      </c>
      <c r="H4024" s="6" t="inlineStr">
        <is>
          <t>10 FURADEIRAS</t>
        </is>
      </c>
      <c r="I4024" s="4" t="inlineStr">
        <is>
          <t>10 FURADEIRAS</t>
        </is>
      </c>
      <c r="J4024" s="4" t="n">
        <v>4</v>
      </c>
      <c r="K4024" s="6" t="n"/>
      <c r="L4024" s="6" t="n"/>
      <c r="M4024" s="6" t="n"/>
      <c r="N4024" s="6" t="n">
        <v>46227</v>
      </c>
      <c r="O4024" s="6" t="n">
        <v>4</v>
      </c>
      <c r="P4024" s="6" t="n"/>
      <c r="Q4024" s="6" t="n"/>
      <c r="R4024" s="6" t="n"/>
      <c r="S4024" s="6" t="n"/>
      <c r="T4024" s="6">
        <f>IF(OR($J4024="",$O4024=""),"",$O4024/$J4024)</f>
        <v/>
      </c>
      <c r="U4024" s="6" t="inlineStr">
        <is>
          <t>Concluído</t>
        </is>
      </c>
      <c r="V4024" s="6" t="n"/>
      <c r="W4024" s="6" t="n"/>
      <c r="X4024" s="6" t="n"/>
      <c r="Y4024" s="6" t="n"/>
      <c r="Z4024" s="6" t="n"/>
      <c r="AA4024" s="5" t="n"/>
      <c r="AB4024" s="6">
        <f>B4024&amp;"|"&amp;I4024</f>
        <v/>
      </c>
      <c r="AC4024">
        <f>IF($B4024="","","|"&amp;SUBSTITUTE(TRIM(SUBSTITUTE(SUBSTITUTE(SUBSTITUTE(SUBSTITUTE(SUBSTITUTE(SUBSTITUTE(SUBSTITUTE(SUBSTITUTE(SUBSTITUTE(SUBSTITUTE(SUBSTITUTE(SUBSTITUTE(SUBSTITUTE(SUBSTITUTE(TRIM($B4024&amp;""),CHAR(10)," "),CHAR(13)," "),"."," "),";"," "),","," "),"/"," "),"+"," "),"-"," "),"  "," "),"  "," "),"  "," "),"  "," "),"  "," "),"  "," "))," ","|")&amp;"|")</f>
        <v/>
      </c>
      <c r="AD4024">
        <f>TRIM($I4024&amp;"")</f>
        <v/>
      </c>
    </row>
    <row r="4025" ht="36" customHeight="1">
      <c r="A4025" s="14" t="n">
        <v>46231</v>
      </c>
      <c r="B4025" s="6" t="inlineStr">
        <is>
          <t>10297</t>
        </is>
      </c>
      <c r="C4025" s="6" t="inlineStr">
        <is>
          <t>M/C 0803 (MARROM)</t>
        </is>
      </c>
      <c r="D4025" s="6" t="inlineStr">
        <is>
          <t>10 FURADEIRAS</t>
        </is>
      </c>
      <c r="E4025" s="6" t="n">
        <v>20020002</v>
      </c>
      <c r="F4025" s="6" t="inlineStr">
        <is>
          <t>(2) FECHAMENTO I 1090X295X12 MDF - BASE DUBAI</t>
        </is>
      </c>
      <c r="G4025" s="6" t="inlineStr">
        <is>
          <t>10 FURADEIRAS</t>
        </is>
      </c>
      <c r="H4025" s="6" t="inlineStr">
        <is>
          <t>10 FURADEIRAS</t>
        </is>
      </c>
      <c r="I4025" s="4" t="inlineStr">
        <is>
          <t>10 FURADEIRAS</t>
        </is>
      </c>
      <c r="J4025" s="4" t="n">
        <v>7</v>
      </c>
      <c r="K4025" s="6" t="n"/>
      <c r="L4025" s="6" t="n"/>
      <c r="M4025" s="6" t="n"/>
      <c r="N4025" s="6" t="n">
        <v>46226</v>
      </c>
      <c r="O4025" s="6" t="n">
        <v>7</v>
      </c>
      <c r="P4025" s="6" t="n"/>
      <c r="Q4025" s="6" t="n"/>
      <c r="R4025" s="6" t="n"/>
      <c r="S4025" s="6" t="n"/>
      <c r="T4025" s="6">
        <f>IF(OR($J4025="",$O4025=""),"",$O4025/$J4025)</f>
        <v/>
      </c>
      <c r="U4025" s="6" t="inlineStr">
        <is>
          <t>Concluído</t>
        </is>
      </c>
      <c r="V4025" s="6" t="n"/>
      <c r="W4025" s="6" t="n"/>
      <c r="X4025" s="6" t="n"/>
      <c r="Y4025" s="6" t="n"/>
      <c r="Z4025" s="6" t="n"/>
      <c r="AA4025" s="5" t="n"/>
      <c r="AB4025" s="6">
        <f>B4025&amp;"|"&amp;I4025</f>
        <v/>
      </c>
      <c r="AC4025">
        <f>IF($B4025="","","|"&amp;SUBSTITUTE(TRIM(SUBSTITUTE(SUBSTITUTE(SUBSTITUTE(SUBSTITUTE(SUBSTITUTE(SUBSTITUTE(SUBSTITUTE(SUBSTITUTE(SUBSTITUTE(SUBSTITUTE(SUBSTITUTE(SUBSTITUTE(SUBSTITUTE(SUBSTITUTE(TRIM($B4025&amp;""),CHAR(10)," "),CHAR(13)," "),"."," "),";"," "),","," "),"/"," "),"+"," "),"-"," "),"  "," "),"  "," "),"  "," "),"  "," "),"  "," "),"  "," "))," ","|")&amp;"|")</f>
        <v/>
      </c>
      <c r="AD4025">
        <f>TRIM($I4025&amp;"")</f>
        <v/>
      </c>
    </row>
    <row r="4026" ht="36" customHeight="1">
      <c r="A4026" s="14" t="n">
        <v>46231</v>
      </c>
      <c r="B4026" s="6" t="inlineStr">
        <is>
          <t>10297</t>
        </is>
      </c>
      <c r="C4026" s="6" t="inlineStr">
        <is>
          <t>M/C 0803 (MARROM)</t>
        </is>
      </c>
      <c r="D4026" s="6" t="inlineStr">
        <is>
          <t>10 FURADEIRAS</t>
        </is>
      </c>
      <c r="E4026" s="6" t="n">
        <v>20020003</v>
      </c>
      <c r="F4026" s="6" t="inlineStr">
        <is>
          <t>(3) FECHAMENTO II 600X295X12 MDF - BASE DUBAI</t>
        </is>
      </c>
      <c r="G4026" s="6" t="inlineStr">
        <is>
          <t>10 FURADEIRAS</t>
        </is>
      </c>
      <c r="H4026" s="6" t="inlineStr">
        <is>
          <t>10 FURADEIRAS</t>
        </is>
      </c>
      <c r="I4026" s="4" t="inlineStr">
        <is>
          <t>10 FURADEIRAS</t>
        </is>
      </c>
      <c r="J4026" s="4" t="n">
        <v>7</v>
      </c>
      <c r="K4026" s="6" t="n"/>
      <c r="L4026" s="6" t="n"/>
      <c r="M4026" s="6" t="n"/>
      <c r="N4026" s="6" t="n">
        <v>46226</v>
      </c>
      <c r="O4026" s="6" t="n">
        <v>7</v>
      </c>
      <c r="P4026" s="6" t="n"/>
      <c r="Q4026" s="6" t="n"/>
      <c r="R4026" s="6" t="n"/>
      <c r="S4026" s="6" t="n"/>
      <c r="T4026" s="6">
        <f>IF(OR($J4026="",$O4026=""),"",$O4026/$J4026)</f>
        <v/>
      </c>
      <c r="U4026" s="6" t="inlineStr">
        <is>
          <t>Concluído</t>
        </is>
      </c>
      <c r="V4026" s="6" t="n"/>
      <c r="W4026" s="6" t="n"/>
      <c r="X4026" s="6" t="n"/>
      <c r="Y4026" s="6" t="n"/>
      <c r="Z4026" s="6" t="n"/>
      <c r="AA4026" s="5" t="n"/>
      <c r="AB4026" s="6">
        <f>B4026&amp;"|"&amp;I4026</f>
        <v/>
      </c>
      <c r="AC4026">
        <f>IF($B4026="","","|"&amp;SUBSTITUTE(TRIM(SUBSTITUTE(SUBSTITUTE(SUBSTITUTE(SUBSTITUTE(SUBSTITUTE(SUBSTITUTE(SUBSTITUTE(SUBSTITUTE(SUBSTITUTE(SUBSTITUTE(SUBSTITUTE(SUBSTITUTE(SUBSTITUTE(SUBSTITUTE(TRIM($B4026&amp;""),CHAR(10)," "),CHAR(13)," "),"."," "),";"," "),","," "),"/"," "),"+"," "),"-"," "),"  "," "),"  "," "),"  "," "),"  "," "),"  "," "),"  "," "))," ","|")&amp;"|")</f>
        <v/>
      </c>
      <c r="AD4026">
        <f>TRIM($I4026&amp;"")</f>
        <v/>
      </c>
    </row>
    <row r="4027" ht="36" customHeight="1">
      <c r="A4027" s="14" t="n">
        <v>46231</v>
      </c>
      <c r="B4027" s="6" t="inlineStr">
        <is>
          <t>10297</t>
        </is>
      </c>
      <c r="C4027" s="6" t="inlineStr">
        <is>
          <t>M/C 0803 (MARROM)</t>
        </is>
      </c>
      <c r="D4027" s="6" t="inlineStr">
        <is>
          <t>10 FURADEIRAS</t>
        </is>
      </c>
      <c r="E4027" s="6" t="n">
        <v>20020004</v>
      </c>
      <c r="F4027" s="6" t="inlineStr">
        <is>
          <t>(4) FECHAMENTO III 545X327X12 MDF - BASE DUBAI</t>
        </is>
      </c>
      <c r="G4027" s="6" t="inlineStr">
        <is>
          <t>10 FURADEIRAS</t>
        </is>
      </c>
      <c r="H4027" s="6" t="inlineStr">
        <is>
          <t>10 FURADEIRAS</t>
        </is>
      </c>
      <c r="I4027" s="4" t="inlineStr">
        <is>
          <t>10 FURADEIRAS</t>
        </is>
      </c>
      <c r="J4027" s="4" t="n">
        <v>14</v>
      </c>
      <c r="K4027" s="6" t="n"/>
      <c r="L4027" s="6" t="n"/>
      <c r="M4027" s="6" t="n"/>
      <c r="N4027" s="6" t="n">
        <v>46226</v>
      </c>
      <c r="O4027" s="6" t="n">
        <v>14</v>
      </c>
      <c r="P4027" s="6" t="n"/>
      <c r="Q4027" s="6" t="n"/>
      <c r="R4027" s="6" t="n"/>
      <c r="S4027" s="6" t="n"/>
      <c r="T4027" s="6">
        <f>IF(OR($J4027="",$O4027=""),"",$O4027/$J4027)</f>
        <v/>
      </c>
      <c r="U4027" s="6" t="inlineStr">
        <is>
          <t>Concluído</t>
        </is>
      </c>
      <c r="V4027" s="6" t="n"/>
      <c r="W4027" s="6" t="n"/>
      <c r="X4027" s="6" t="n"/>
      <c r="Y4027" s="6" t="n"/>
      <c r="Z4027" s="6" t="n"/>
      <c r="AA4027" s="5" t="n"/>
      <c r="AB4027" s="6">
        <f>B4027&amp;"|"&amp;I4027</f>
        <v/>
      </c>
      <c r="AC4027">
        <f>IF($B4027="","","|"&amp;SUBSTITUTE(TRIM(SUBSTITUTE(SUBSTITUTE(SUBSTITUTE(SUBSTITUTE(SUBSTITUTE(SUBSTITUTE(SUBSTITUTE(SUBSTITUTE(SUBSTITUTE(SUBSTITUTE(SUBSTITUTE(SUBSTITUTE(SUBSTITUTE(SUBSTITUTE(TRIM($B4027&amp;""),CHAR(10)," "),CHAR(13)," "),"."," "),";"," "),","," "),"/"," "),"+"," "),"-"," "),"  "," "),"  "," "),"  "," "),"  "," "),"  "," "),"  "," "))," ","|")&amp;"|")</f>
        <v/>
      </c>
      <c r="AD4027">
        <f>TRIM($I4027&amp;"")</f>
        <v/>
      </c>
    </row>
    <row r="4028" ht="36" customHeight="1">
      <c r="A4028" s="14" t="n">
        <v>46231</v>
      </c>
      <c r="B4028" s="6" t="inlineStr">
        <is>
          <t>10297</t>
        </is>
      </c>
      <c r="C4028" s="6" t="inlineStr">
        <is>
          <t>M/C 0803 (MARROM)</t>
        </is>
      </c>
      <c r="D4028" s="6" t="inlineStr">
        <is>
          <t>10 FURADEIRAS</t>
        </is>
      </c>
      <c r="E4028" s="6" t="n">
        <v>20020005</v>
      </c>
      <c r="F4028" s="6" t="inlineStr">
        <is>
          <t>(5) FECHAMENTO IV 453X327X12 MDF - BASE DUBAI</t>
        </is>
      </c>
      <c r="G4028" s="6" t="inlineStr">
        <is>
          <t>10 FURADEIRAS</t>
        </is>
      </c>
      <c r="H4028" s="6" t="inlineStr">
        <is>
          <t>10 FURADEIRAS</t>
        </is>
      </c>
      <c r="I4028" s="4" t="inlineStr">
        <is>
          <t>10 FURADEIRAS</t>
        </is>
      </c>
      <c r="J4028" s="4" t="n">
        <v>7</v>
      </c>
      <c r="K4028" s="6" t="n"/>
      <c r="L4028" s="6" t="n"/>
      <c r="M4028" s="6" t="n"/>
      <c r="N4028" s="6" t="n">
        <v>46226</v>
      </c>
      <c r="O4028" s="6" t="n">
        <v>7</v>
      </c>
      <c r="P4028" s="6" t="n"/>
      <c r="Q4028" s="6" t="n"/>
      <c r="R4028" s="6" t="n"/>
      <c r="S4028" s="6" t="n"/>
      <c r="T4028" s="6">
        <f>IF(OR($J4028="",$O4028=""),"",$O4028/$J4028)</f>
        <v/>
      </c>
      <c r="U4028" s="6" t="inlineStr">
        <is>
          <t>Concluído</t>
        </is>
      </c>
      <c r="V4028" s="6" t="n"/>
      <c r="W4028" s="6" t="n"/>
      <c r="X4028" s="6" t="n"/>
      <c r="Y4028" s="6" t="n"/>
      <c r="Z4028" s="6" t="n"/>
      <c r="AA4028" s="5" t="n"/>
      <c r="AB4028" s="6">
        <f>B4028&amp;"|"&amp;I4028</f>
        <v/>
      </c>
      <c r="AC4028">
        <f>IF($B4028="","","|"&amp;SUBSTITUTE(TRIM(SUBSTITUTE(SUBSTITUTE(SUBSTITUTE(SUBSTITUTE(SUBSTITUTE(SUBSTITUTE(SUBSTITUTE(SUBSTITUTE(SUBSTITUTE(SUBSTITUTE(SUBSTITUTE(SUBSTITUTE(SUBSTITUTE(SUBSTITUTE(TRIM($B4028&amp;""),CHAR(10)," "),CHAR(13)," "),"."," "),";"," "),","," "),"/"," "),"+"," "),"-"," "),"  "," "),"  "," "),"  "," "),"  "," "),"  "," "),"  "," "))," ","|")&amp;"|")</f>
        <v/>
      </c>
      <c r="AD4028">
        <f>TRIM($I4028&amp;"")</f>
        <v/>
      </c>
    </row>
    <row r="4029" ht="36" customHeight="1">
      <c r="A4029" s="14" t="n">
        <v>46231</v>
      </c>
      <c r="B4029" s="6" t="inlineStr">
        <is>
          <t>10297</t>
        </is>
      </c>
      <c r="C4029" s="6" t="inlineStr">
        <is>
          <t>M/C 0803 (MARROM)</t>
        </is>
      </c>
      <c r="D4029" s="6" t="inlineStr">
        <is>
          <t>10 FURADEIRAS</t>
        </is>
      </c>
      <c r="E4029" s="6" t="n">
        <v>20013102</v>
      </c>
      <c r="F4029" s="6" t="inlineStr">
        <is>
          <t>(10)PE MAIOR 760X100 (170) X15 MDF-MIAMI 1,37X0,80</t>
        </is>
      </c>
      <c r="G4029" s="6" t="inlineStr">
        <is>
          <t>10 FURADEIRAS</t>
        </is>
      </c>
      <c r="H4029" s="6" t="inlineStr">
        <is>
          <t>10 FURADEIRAS</t>
        </is>
      </c>
      <c r="I4029" s="4" t="inlineStr">
        <is>
          <t>10 FURADEIRAS</t>
        </is>
      </c>
      <c r="J4029" s="4" t="n">
        <v>32</v>
      </c>
      <c r="K4029" s="6" t="n"/>
      <c r="L4029" s="6" t="n"/>
      <c r="M4029" s="6" t="n"/>
      <c r="N4029" s="6" t="n">
        <v>46226</v>
      </c>
      <c r="O4029" s="6" t="n">
        <v>32</v>
      </c>
      <c r="P4029" s="6" t="n"/>
      <c r="Q4029" s="6" t="n"/>
      <c r="R4029" s="6" t="n"/>
      <c r="S4029" s="6" t="n"/>
      <c r="T4029" s="6">
        <f>IF(OR($J4029="",$O4029=""),"",$O4029/$J4029)</f>
        <v/>
      </c>
      <c r="U4029" s="6" t="inlineStr">
        <is>
          <t>Concluído</t>
        </is>
      </c>
      <c r="V4029" s="6" t="n"/>
      <c r="W4029" s="6" t="n"/>
      <c r="X4029" s="6" t="n"/>
      <c r="Y4029" s="6" t="n"/>
      <c r="Z4029" s="6" t="n"/>
      <c r="AA4029" s="5" t="n"/>
      <c r="AB4029" s="6">
        <f>B4029&amp;"|"&amp;I4029</f>
        <v/>
      </c>
      <c r="AC4029">
        <f>IF($B4029="","","|"&amp;SUBSTITUTE(TRIM(SUBSTITUTE(SUBSTITUTE(SUBSTITUTE(SUBSTITUTE(SUBSTITUTE(SUBSTITUTE(SUBSTITUTE(SUBSTITUTE(SUBSTITUTE(SUBSTITUTE(SUBSTITUTE(SUBSTITUTE(SUBSTITUTE(SUBSTITUTE(TRIM($B4029&amp;""),CHAR(10)," "),CHAR(13)," "),"."," "),";"," "),","," "),"/"," "),"+"," "),"-"," "),"  "," "),"  "," "),"  "," "),"  "," "),"  "," "),"  "," "))," ","|")&amp;"|")</f>
        <v/>
      </c>
      <c r="AD4029">
        <f>TRIM($I4029&amp;"")</f>
        <v/>
      </c>
    </row>
    <row r="4030" ht="36" customHeight="1">
      <c r="A4030" s="14" t="n">
        <v>46231</v>
      </c>
      <c r="B4030" s="6" t="inlineStr">
        <is>
          <t>10297</t>
        </is>
      </c>
      <c r="C4030" s="6" t="inlineStr">
        <is>
          <t>M/C 0803 (MARROM)</t>
        </is>
      </c>
      <c r="D4030" s="6" t="inlineStr">
        <is>
          <t>10 FURADEIRAS</t>
        </is>
      </c>
      <c r="E4030" s="6" t="n">
        <v>20013103</v>
      </c>
      <c r="F4030" s="6" t="inlineStr">
        <is>
          <t>(4) PE MENOR 760X85 (135) X15 MDF-MIAMI 1,37X0,80</t>
        </is>
      </c>
      <c r="G4030" s="6" t="inlineStr">
        <is>
          <t>10 FURADEIRAS</t>
        </is>
      </c>
      <c r="H4030" s="6" t="inlineStr">
        <is>
          <t>10 FURADEIRAS</t>
        </is>
      </c>
      <c r="I4030" s="4" t="inlineStr">
        <is>
          <t>10 FURADEIRAS</t>
        </is>
      </c>
      <c r="J4030" s="4" t="n">
        <v>32</v>
      </c>
      <c r="K4030" s="6" t="n"/>
      <c r="L4030" s="6" t="n"/>
      <c r="M4030" s="6" t="n"/>
      <c r="N4030" s="6" t="n">
        <v>46226</v>
      </c>
      <c r="O4030" s="6" t="n">
        <v>32</v>
      </c>
      <c r="P4030" s="6" t="n"/>
      <c r="Q4030" s="6" t="n"/>
      <c r="R4030" s="6" t="n"/>
      <c r="S4030" s="6" t="n"/>
      <c r="T4030" s="6">
        <f>IF(OR($J4030="",$O4030=""),"",$O4030/$J4030)</f>
        <v/>
      </c>
      <c r="U4030" s="6" t="inlineStr">
        <is>
          <t>Concluído</t>
        </is>
      </c>
      <c r="V4030" s="6" t="n"/>
      <c r="W4030" s="6" t="n"/>
      <c r="X4030" s="6" t="n"/>
      <c r="Y4030" s="6" t="n"/>
      <c r="Z4030" s="6" t="n"/>
      <c r="AA4030" s="5" t="n"/>
      <c r="AB4030" s="6">
        <f>B4030&amp;"|"&amp;I4030</f>
        <v/>
      </c>
      <c r="AC4030">
        <f>IF($B4030="","","|"&amp;SUBSTITUTE(TRIM(SUBSTITUTE(SUBSTITUTE(SUBSTITUTE(SUBSTITUTE(SUBSTITUTE(SUBSTITUTE(SUBSTITUTE(SUBSTITUTE(SUBSTITUTE(SUBSTITUTE(SUBSTITUTE(SUBSTITUTE(SUBSTITUTE(SUBSTITUTE(TRIM($B4030&amp;""),CHAR(10)," "),CHAR(13)," "),"."," "),";"," "),","," "),"/"," "),"+"," "),"-"," "),"  "," "),"  "," "),"  "," "),"  "," "),"  "," "),"  "," "))," ","|")&amp;"|")</f>
        <v/>
      </c>
      <c r="AD4030">
        <f>TRIM($I4030&amp;"")</f>
        <v/>
      </c>
    </row>
    <row r="4031" ht="36" customHeight="1">
      <c r="A4031" s="14" t="n">
        <v>46231</v>
      </c>
      <c r="B4031" s="6" t="inlineStr">
        <is>
          <t>10297</t>
        </is>
      </c>
      <c r="C4031" s="6" t="inlineStr">
        <is>
          <t>M/C 0803 (MARROM)</t>
        </is>
      </c>
      <c r="D4031" s="6" t="inlineStr">
        <is>
          <t>10 FURADEIRAS</t>
        </is>
      </c>
      <c r="E4031" s="6" t="n">
        <v>20020001</v>
      </c>
      <c r="F4031" s="6" t="inlineStr">
        <is>
          <t>(1) LATERAL 1180X92X15 MDF - BASE DUBAI</t>
        </is>
      </c>
      <c r="G4031" s="6" t="inlineStr">
        <is>
          <t>10 FURADEIRAS</t>
        </is>
      </c>
      <c r="H4031" s="6" t="inlineStr">
        <is>
          <t>10 FURADEIRAS</t>
        </is>
      </c>
      <c r="I4031" s="4" t="inlineStr">
        <is>
          <t>10 FURADEIRAS</t>
        </is>
      </c>
      <c r="J4031" s="4" t="n">
        <v>28</v>
      </c>
      <c r="K4031" s="6" t="n"/>
      <c r="L4031" s="6" t="n"/>
      <c r="M4031" s="6" t="n"/>
      <c r="N4031" s="6" t="n">
        <v>46226</v>
      </c>
      <c r="O4031" s="6" t="n">
        <v>28</v>
      </c>
      <c r="P4031" s="6" t="n"/>
      <c r="Q4031" s="6" t="n"/>
      <c r="R4031" s="6" t="n"/>
      <c r="S4031" s="6" t="n"/>
      <c r="T4031" s="6">
        <f>IF(OR($J4031="",$O4031=""),"",$O4031/$J4031)</f>
        <v/>
      </c>
      <c r="U4031" s="6" t="inlineStr">
        <is>
          <t>Concluído</t>
        </is>
      </c>
      <c r="V4031" s="6" t="n"/>
      <c r="W4031" s="6" t="n"/>
      <c r="X4031" s="6" t="n"/>
      <c r="Y4031" s="6" t="n"/>
      <c r="Z4031" s="6" t="n"/>
      <c r="AA4031" s="5" t="n"/>
      <c r="AB4031" s="6">
        <f>B4031&amp;"|"&amp;I4031</f>
        <v/>
      </c>
      <c r="AC4031">
        <f>IF($B4031="","","|"&amp;SUBSTITUTE(TRIM(SUBSTITUTE(SUBSTITUTE(SUBSTITUTE(SUBSTITUTE(SUBSTITUTE(SUBSTITUTE(SUBSTITUTE(SUBSTITUTE(SUBSTITUTE(SUBSTITUTE(SUBSTITUTE(SUBSTITUTE(SUBSTITUTE(SUBSTITUTE(TRIM($B4031&amp;""),CHAR(10)," "),CHAR(13)," "),"."," "),";"," "),","," "),"/"," "),"+"," "),"-"," "),"  "," "),"  "," "),"  "," "),"  "," "),"  "," "),"  "," "))," ","|")&amp;"|")</f>
        <v/>
      </c>
      <c r="AD4031">
        <f>TRIM($I4031&amp;"")</f>
        <v/>
      </c>
    </row>
    <row r="4032" ht="36" customHeight="1">
      <c r="A4032" s="14" t="n">
        <v>46231</v>
      </c>
      <c r="B4032" s="6" t="inlineStr">
        <is>
          <t>10297</t>
        </is>
      </c>
      <c r="C4032" s="6" t="inlineStr">
        <is>
          <t>M/C 0803 (MARROM)</t>
        </is>
      </c>
      <c r="D4032" s="6" t="inlineStr">
        <is>
          <t>10 FURADEIRAS</t>
        </is>
      </c>
      <c r="E4032" s="6" t="n">
        <v>200277101</v>
      </c>
      <c r="F4032" s="6" t="inlineStr">
        <is>
          <t>PE 730X120(660)X18 (4PCS) MDF - MESA CATEDRAL II</t>
        </is>
      </c>
      <c r="G4032" s="6" t="inlineStr">
        <is>
          <t>10 FURADEIRAS</t>
        </is>
      </c>
      <c r="H4032" s="6" t="inlineStr">
        <is>
          <t>10 FURADEIRAS</t>
        </is>
      </c>
      <c r="I4032" s="4" t="inlineStr">
        <is>
          <t>10 FURADEIRAS</t>
        </is>
      </c>
      <c r="J4032" s="4" t="n">
        <v>396</v>
      </c>
      <c r="K4032" s="6" t="n"/>
      <c r="L4032" s="6" t="n"/>
      <c r="M4032" s="6" t="n"/>
      <c r="N4032" s="6" t="n">
        <v>46227</v>
      </c>
      <c r="O4032" s="6" t="n">
        <v>396</v>
      </c>
      <c r="P4032" s="6" t="n"/>
      <c r="Q4032" s="6" t="n"/>
      <c r="R4032" s="6" t="n"/>
      <c r="S4032" s="6" t="n"/>
      <c r="T4032" s="6">
        <f>IF(OR($J4032="",$O4032=""),"",$O4032/$J4032)</f>
        <v/>
      </c>
      <c r="U4032" s="6" t="inlineStr">
        <is>
          <t>Concluído</t>
        </is>
      </c>
      <c r="V4032" s="6" t="n"/>
      <c r="W4032" s="6" t="n"/>
      <c r="X4032" s="6" t="n"/>
      <c r="Y4032" s="6" t="n"/>
      <c r="Z4032" s="6" t="n"/>
      <c r="AA4032" s="5" t="n"/>
      <c r="AB4032" s="6">
        <f>B4032&amp;"|"&amp;I4032</f>
        <v/>
      </c>
      <c r="AC4032">
        <f>IF($B4032="","","|"&amp;SUBSTITUTE(TRIM(SUBSTITUTE(SUBSTITUTE(SUBSTITUTE(SUBSTITUTE(SUBSTITUTE(SUBSTITUTE(SUBSTITUTE(SUBSTITUTE(SUBSTITUTE(SUBSTITUTE(SUBSTITUTE(SUBSTITUTE(SUBSTITUTE(SUBSTITUTE(TRIM($B4032&amp;""),CHAR(10)," "),CHAR(13)," "),"."," "),";"," "),","," "),"/"," "),"+"," "),"-"," "),"  "," "),"  "," "),"  "," "),"  "," "),"  "," "),"  "," "))," ","|")&amp;"|")</f>
        <v/>
      </c>
      <c r="AD4032">
        <f>TRIM($I4032&amp;"")</f>
        <v/>
      </c>
    </row>
    <row r="4033" ht="36" customHeight="1">
      <c r="A4033" s="14" t="n">
        <v>46231</v>
      </c>
      <c r="B4033" s="6" t="inlineStr">
        <is>
          <t>10297</t>
        </is>
      </c>
      <c r="C4033" s="6" t="inlineStr">
        <is>
          <t>M/C 0803 (MARROM)</t>
        </is>
      </c>
      <c r="D4033" s="6" t="inlineStr">
        <is>
          <t>10 FURADEIRAS</t>
        </is>
      </c>
      <c r="E4033" s="6" t="n">
        <v>200306104</v>
      </c>
      <c r="F4033" s="6" t="inlineStr">
        <is>
          <t>TRAVESSA MAIOR 1000X120X18 MDF - MESA GENOVA</t>
        </is>
      </c>
      <c r="G4033" s="6" t="inlineStr">
        <is>
          <t>10 FURADEIRAS</t>
        </is>
      </c>
      <c r="H4033" s="6" t="inlineStr">
        <is>
          <t>10 FURADEIRAS</t>
        </is>
      </c>
      <c r="I4033" s="4" t="inlineStr">
        <is>
          <t>10 FURADEIRAS</t>
        </is>
      </c>
      <c r="J4033" s="4" t="n">
        <v>102</v>
      </c>
      <c r="K4033" s="6" t="n"/>
      <c r="L4033" s="6" t="n"/>
      <c r="M4033" s="6" t="n"/>
      <c r="N4033" s="6" t="n">
        <v>46226</v>
      </c>
      <c r="O4033" s="6" t="n">
        <v>102</v>
      </c>
      <c r="P4033" s="6" t="n"/>
      <c r="Q4033" s="6" t="n"/>
      <c r="R4033" s="6" t="n"/>
      <c r="S4033" s="6" t="n"/>
      <c r="T4033" s="6">
        <f>IF(OR($J4033="",$O4033=""),"",$O4033/$J4033)</f>
        <v/>
      </c>
      <c r="U4033" s="6" t="inlineStr">
        <is>
          <t>Concluído</t>
        </is>
      </c>
      <c r="V4033" s="6" t="n"/>
      <c r="W4033" s="6" t="n"/>
      <c r="X4033" s="6" t="n"/>
      <c r="Y4033" s="6" t="n"/>
      <c r="Z4033" s="6" t="n"/>
      <c r="AA4033" s="5" t="n"/>
      <c r="AB4033" s="6">
        <f>B4033&amp;"|"&amp;I4033</f>
        <v/>
      </c>
      <c r="AC4033">
        <f>IF($B4033="","","|"&amp;SUBSTITUTE(TRIM(SUBSTITUTE(SUBSTITUTE(SUBSTITUTE(SUBSTITUTE(SUBSTITUTE(SUBSTITUTE(SUBSTITUTE(SUBSTITUTE(SUBSTITUTE(SUBSTITUTE(SUBSTITUTE(SUBSTITUTE(SUBSTITUTE(SUBSTITUTE(TRIM($B4033&amp;""),CHAR(10)," "),CHAR(13)," "),"."," "),";"," "),","," "),"/"," "),"+"," "),"-"," "),"  "," "),"  "," "),"  "," "),"  "," "),"  "," "),"  "," "))," ","|")&amp;"|")</f>
        <v/>
      </c>
      <c r="AD4033">
        <f>TRIM($I4033&amp;"")</f>
        <v/>
      </c>
    </row>
    <row r="4034" ht="36" customHeight="1">
      <c r="A4034" s="14" t="n">
        <v>46231</v>
      </c>
      <c r="B4034" s="6" t="inlineStr">
        <is>
          <t>10297</t>
        </is>
      </c>
      <c r="C4034" s="6" t="inlineStr">
        <is>
          <t>M/C 0803 (MARROM)</t>
        </is>
      </c>
      <c r="D4034" s="6" t="inlineStr">
        <is>
          <t>10 FURADEIRAS</t>
        </is>
      </c>
      <c r="E4034" s="6" t="n">
        <v>200308101</v>
      </c>
      <c r="F4034" s="6" t="inlineStr">
        <is>
          <t>TRAVESSA 1200X120X18 MDF - MESA GENOVA 1,80</t>
        </is>
      </c>
      <c r="G4034" s="6" t="inlineStr">
        <is>
          <t>10 FURADEIRAS</t>
        </is>
      </c>
      <c r="H4034" s="6" t="inlineStr">
        <is>
          <t>10 FURADEIRAS</t>
        </is>
      </c>
      <c r="I4034" s="4" t="inlineStr">
        <is>
          <t>10 FURADEIRAS</t>
        </is>
      </c>
      <c r="J4034" s="4" t="n">
        <v>16</v>
      </c>
      <c r="K4034" s="6" t="n"/>
      <c r="L4034" s="6" t="n"/>
      <c r="M4034" s="6" t="n"/>
      <c r="N4034" s="6" t="n">
        <v>46226</v>
      </c>
      <c r="O4034" s="6" t="n">
        <v>16</v>
      </c>
      <c r="P4034" s="6" t="n"/>
      <c r="Q4034" s="6" t="n"/>
      <c r="R4034" s="6" t="n"/>
      <c r="S4034" s="6" t="n"/>
      <c r="T4034" s="6">
        <f>IF(OR($J4034="",$O4034=""),"",$O4034/$J4034)</f>
        <v/>
      </c>
      <c r="U4034" s="6" t="inlineStr">
        <is>
          <t>Concluído</t>
        </is>
      </c>
      <c r="V4034" s="6" t="n"/>
      <c r="W4034" s="6" t="n"/>
      <c r="X4034" s="6" t="n"/>
      <c r="Y4034" s="6" t="n"/>
      <c r="Z4034" s="6" t="n"/>
      <c r="AA4034" s="5" t="n"/>
      <c r="AB4034" s="6">
        <f>B4034&amp;"|"&amp;I4034</f>
        <v/>
      </c>
      <c r="AC4034">
        <f>IF($B4034="","","|"&amp;SUBSTITUTE(TRIM(SUBSTITUTE(SUBSTITUTE(SUBSTITUTE(SUBSTITUTE(SUBSTITUTE(SUBSTITUTE(SUBSTITUTE(SUBSTITUTE(SUBSTITUTE(SUBSTITUTE(SUBSTITUTE(SUBSTITUTE(SUBSTITUTE(SUBSTITUTE(TRIM($B4034&amp;""),CHAR(10)," "),CHAR(13)," "),"."," "),";"," "),","," "),"/"," "),"+"," "),"-"," "),"  "," "),"  "," "),"  "," "),"  "," "),"  "," "),"  "," "))," ","|")&amp;"|")</f>
        <v/>
      </c>
      <c r="AD4034">
        <f>TRIM($I4034&amp;"")</f>
        <v/>
      </c>
    </row>
    <row r="4035" ht="36" customHeight="1">
      <c r="A4035" s="14" t="n">
        <v>46231</v>
      </c>
      <c r="B4035" s="6" t="inlineStr">
        <is>
          <t>10297</t>
        </is>
      </c>
      <c r="C4035" s="6" t="inlineStr">
        <is>
          <t>M/C 0803 (MARROM)</t>
        </is>
      </c>
      <c r="D4035" s="6" t="inlineStr">
        <is>
          <t>10 FURADEIRAS</t>
        </is>
      </c>
      <c r="E4035" s="6" t="n">
        <v>20033301</v>
      </c>
      <c r="F4035" s="6" t="inlineStr">
        <is>
          <t>TRAV.MAIOR 980X65(135)X15 MDF-TAMPO AMST.1,03X1,03</t>
        </is>
      </c>
      <c r="G4035" s="6" t="inlineStr">
        <is>
          <t>10 FURADEIRAS</t>
        </is>
      </c>
      <c r="H4035" s="6" t="inlineStr">
        <is>
          <t>10 FURADEIRAS</t>
        </is>
      </c>
      <c r="I4035" s="4" t="inlineStr">
        <is>
          <t>10 FURADEIRAS</t>
        </is>
      </c>
      <c r="J4035" s="4" t="n">
        <v>8</v>
      </c>
      <c r="K4035" s="6" t="n"/>
      <c r="L4035" s="6" t="n"/>
      <c r="M4035" s="6" t="n"/>
      <c r="N4035" s="6" t="n">
        <v>46227</v>
      </c>
      <c r="O4035" s="6" t="n">
        <v>8</v>
      </c>
      <c r="P4035" s="6" t="n"/>
      <c r="Q4035" s="6" t="n"/>
      <c r="R4035" s="6" t="n"/>
      <c r="S4035" s="6" t="n"/>
      <c r="T4035" s="6">
        <f>IF(OR($J4035="",$O4035=""),"",$O4035/$J4035)</f>
        <v/>
      </c>
      <c r="U4035" s="6" t="inlineStr">
        <is>
          <t>Concluído</t>
        </is>
      </c>
      <c r="V4035" s="6" t="n"/>
      <c r="W4035" s="6" t="n"/>
      <c r="X4035" s="6" t="n"/>
      <c r="Y4035" s="6" t="n"/>
      <c r="Z4035" s="6" t="n"/>
      <c r="AA4035" s="5" t="n"/>
      <c r="AB4035" s="6">
        <f>B4035&amp;"|"&amp;I4035</f>
        <v/>
      </c>
      <c r="AC4035">
        <f>IF($B4035="","","|"&amp;SUBSTITUTE(TRIM(SUBSTITUTE(SUBSTITUTE(SUBSTITUTE(SUBSTITUTE(SUBSTITUTE(SUBSTITUTE(SUBSTITUTE(SUBSTITUTE(SUBSTITUTE(SUBSTITUTE(SUBSTITUTE(SUBSTITUTE(SUBSTITUTE(SUBSTITUTE(TRIM($B4035&amp;""),CHAR(10)," "),CHAR(13)," "),"."," "),";"," "),","," "),"/"," "),"+"," "),"-"," "),"  "," "),"  "," "),"  "," "),"  "," "),"  "," "),"  "," "))," ","|")&amp;"|")</f>
        <v/>
      </c>
      <c r="AD4035">
        <f>TRIM($I4035&amp;"")</f>
        <v/>
      </c>
    </row>
    <row r="4036" ht="36" customHeight="1">
      <c r="A4036" s="14" t="n">
        <v>46231</v>
      </c>
      <c r="B4036" s="6" t="inlineStr">
        <is>
          <t>10297</t>
        </is>
      </c>
      <c r="C4036" s="6" t="inlineStr">
        <is>
          <t>M/C 0803 (MARROM)</t>
        </is>
      </c>
      <c r="D4036" s="6" t="inlineStr">
        <is>
          <t>10 FURADEIRAS</t>
        </is>
      </c>
      <c r="E4036" s="6" t="n">
        <v>20033302</v>
      </c>
      <c r="F4036" s="6" t="inlineStr">
        <is>
          <t>TRAV. MENOR 850X65X15 MDF - TAMPO AMST. 1,03X1,03</t>
        </is>
      </c>
      <c r="G4036" s="6" t="inlineStr">
        <is>
          <t>10 FURADEIRAS</t>
        </is>
      </c>
      <c r="H4036" s="6" t="inlineStr">
        <is>
          <t>10 FURADEIRAS</t>
        </is>
      </c>
      <c r="I4036" s="4" t="inlineStr">
        <is>
          <t>10 FURADEIRAS</t>
        </is>
      </c>
      <c r="J4036" s="4" t="n">
        <v>8</v>
      </c>
      <c r="K4036" s="6" t="n"/>
      <c r="L4036" s="6" t="n"/>
      <c r="M4036" s="6" t="n"/>
      <c r="N4036" s="6" t="n">
        <v>46227</v>
      </c>
      <c r="O4036" s="6" t="n">
        <v>8</v>
      </c>
      <c r="P4036" s="6" t="n"/>
      <c r="Q4036" s="6" t="n"/>
      <c r="R4036" s="6" t="n"/>
      <c r="S4036" s="6" t="n"/>
      <c r="T4036" s="6">
        <f>IF(OR($J4036="",$O4036=""),"",$O4036/$J4036)</f>
        <v/>
      </c>
      <c r="U4036" s="6" t="inlineStr">
        <is>
          <t>Concluído</t>
        </is>
      </c>
      <c r="V4036" s="6" t="n"/>
      <c r="W4036" s="6" t="n"/>
      <c r="X4036" s="6" t="n"/>
      <c r="Y4036" s="6" t="n"/>
      <c r="Z4036" s="6" t="n"/>
      <c r="AA4036" s="5" t="n"/>
      <c r="AB4036" s="6">
        <f>B4036&amp;"|"&amp;I4036</f>
        <v/>
      </c>
      <c r="AC4036">
        <f>IF($B4036="","","|"&amp;SUBSTITUTE(TRIM(SUBSTITUTE(SUBSTITUTE(SUBSTITUTE(SUBSTITUTE(SUBSTITUTE(SUBSTITUTE(SUBSTITUTE(SUBSTITUTE(SUBSTITUTE(SUBSTITUTE(SUBSTITUTE(SUBSTITUTE(SUBSTITUTE(SUBSTITUTE(TRIM($B4036&amp;""),CHAR(10)," "),CHAR(13)," "),"."," "),";"," "),","," "),"/"," "),"+"," "),"-"," "),"  "," "),"  "," "),"  "," "),"  "," "),"  "," "),"  "," "))," ","|")&amp;"|")</f>
        <v/>
      </c>
      <c r="AD4036">
        <f>TRIM($I4036&amp;"")</f>
        <v/>
      </c>
    </row>
    <row r="4037" ht="36" customHeight="1">
      <c r="A4037" s="14" t="n">
        <v>46231</v>
      </c>
      <c r="B4037" s="6" t="inlineStr">
        <is>
          <t>10297</t>
        </is>
      </c>
      <c r="C4037" s="6" t="inlineStr">
        <is>
          <t>M/C 0803 (MARROM)</t>
        </is>
      </c>
      <c r="D4037" s="6" t="inlineStr">
        <is>
          <t>10 FURADEIRAS</t>
        </is>
      </c>
      <c r="E4037" s="6" t="n">
        <v>30006104</v>
      </c>
      <c r="F4037" s="6" t="inlineStr">
        <is>
          <t>MOLDURA ENCOSTO 445X280X15 MDF - CAD SANTIAGO NEW</t>
        </is>
      </c>
      <c r="G4037" s="6" t="inlineStr">
        <is>
          <t>10 FURADEIRAS</t>
        </is>
      </c>
      <c r="H4037" s="6" t="inlineStr">
        <is>
          <t>10 FURADEIRAS</t>
        </is>
      </c>
      <c r="I4037" s="4" t="inlineStr">
        <is>
          <t>10 FURADEIRAS</t>
        </is>
      </c>
      <c r="J4037" s="4" t="n">
        <v>678</v>
      </c>
      <c r="K4037" s="6" t="n"/>
      <c r="L4037" s="6" t="n"/>
      <c r="M4037" s="6" t="n"/>
      <c r="N4037" s="6" t="n">
        <v>46227</v>
      </c>
      <c r="O4037" s="6" t="n">
        <v>678</v>
      </c>
      <c r="P4037" s="6" t="n"/>
      <c r="Q4037" s="6" t="n"/>
      <c r="R4037" s="6" t="n"/>
      <c r="S4037" s="6" t="n"/>
      <c r="T4037" s="6">
        <f>IF(OR($J4037="",$O4037=""),"",$O4037/$J4037)</f>
        <v/>
      </c>
      <c r="U4037" s="6" t="inlineStr">
        <is>
          <t>Concluído</t>
        </is>
      </c>
      <c r="V4037" s="6" t="n"/>
      <c r="W4037" s="6" t="n"/>
      <c r="X4037" s="6" t="n"/>
      <c r="Y4037" s="6" t="n"/>
      <c r="Z4037" s="6" t="n"/>
      <c r="AA4037" s="5" t="n"/>
      <c r="AB4037" s="6">
        <f>B4037&amp;"|"&amp;I4037</f>
        <v/>
      </c>
      <c r="AC4037">
        <f>IF($B4037="","","|"&amp;SUBSTITUTE(TRIM(SUBSTITUTE(SUBSTITUTE(SUBSTITUTE(SUBSTITUTE(SUBSTITUTE(SUBSTITUTE(SUBSTITUTE(SUBSTITUTE(SUBSTITUTE(SUBSTITUTE(SUBSTITUTE(SUBSTITUTE(SUBSTITUTE(SUBSTITUTE(TRIM($B4037&amp;""),CHAR(10)," "),CHAR(13)," "),"."," "),";"," "),","," "),"/"," "),"+"," "),"-"," "),"  "," "),"  "," "),"  "," "),"  "," "),"  "," "),"  "," "))," ","|")&amp;"|")</f>
        <v/>
      </c>
      <c r="AD4037">
        <f>TRIM($I4037&amp;"")</f>
        <v/>
      </c>
    </row>
    <row r="4038" ht="36" customHeight="1">
      <c r="A4038" s="14" t="n">
        <v>46231</v>
      </c>
      <c r="B4038" s="6" t="inlineStr">
        <is>
          <t>10297</t>
        </is>
      </c>
      <c r="C4038" s="6" t="inlineStr">
        <is>
          <t>M/C 0803 (MARROM)</t>
        </is>
      </c>
      <c r="D4038" s="6" t="inlineStr">
        <is>
          <t>10 FURADEIRAS</t>
        </is>
      </c>
      <c r="E4038" s="6" t="n">
        <v>30008101</v>
      </c>
      <c r="F4038" s="6" t="inlineStr">
        <is>
          <t>ENCOSTO 445X280X15 MDF - CAD CORDOBA</t>
        </is>
      </c>
      <c r="G4038" s="6" t="inlineStr">
        <is>
          <t>10 FURADEIRAS</t>
        </is>
      </c>
      <c r="H4038" s="6" t="inlineStr">
        <is>
          <t>10 FURADEIRAS</t>
        </is>
      </c>
      <c r="I4038" s="4" t="inlineStr">
        <is>
          <t>10 FURADEIRAS</t>
        </is>
      </c>
      <c r="J4038" s="4" t="n">
        <v>16</v>
      </c>
      <c r="K4038" s="6" t="n"/>
      <c r="L4038" s="6" t="n"/>
      <c r="M4038" s="6" t="n"/>
      <c r="N4038" s="6" t="n">
        <v>46227</v>
      </c>
      <c r="O4038" s="6" t="n">
        <v>16</v>
      </c>
      <c r="P4038" s="6" t="n"/>
      <c r="Q4038" s="6" t="n"/>
      <c r="R4038" s="6" t="n"/>
      <c r="S4038" s="6" t="n"/>
      <c r="T4038" s="6">
        <f>IF(OR($J4038="",$O4038=""),"",$O4038/$J4038)</f>
        <v/>
      </c>
      <c r="U4038" s="6" t="inlineStr">
        <is>
          <t>Concluído</t>
        </is>
      </c>
      <c r="V4038" s="6" t="n"/>
      <c r="W4038" s="6" t="n"/>
      <c r="X4038" s="6" t="n"/>
      <c r="Y4038" s="6" t="n"/>
      <c r="Z4038" s="6" t="n"/>
      <c r="AA4038" s="5" t="n"/>
      <c r="AB4038" s="6">
        <f>B4038&amp;"|"&amp;I4038</f>
        <v/>
      </c>
      <c r="AC4038">
        <f>IF($B4038="","","|"&amp;SUBSTITUTE(TRIM(SUBSTITUTE(SUBSTITUTE(SUBSTITUTE(SUBSTITUTE(SUBSTITUTE(SUBSTITUTE(SUBSTITUTE(SUBSTITUTE(SUBSTITUTE(SUBSTITUTE(SUBSTITUTE(SUBSTITUTE(SUBSTITUTE(SUBSTITUTE(TRIM($B4038&amp;""),CHAR(10)," "),CHAR(13)," "),"."," "),";"," "),","," "),"/"," "),"+"," "),"-"," "),"  "," "),"  "," "),"  "," "),"  "," "),"  "," "),"  "," "))," ","|")&amp;"|")</f>
        <v/>
      </c>
      <c r="AD4038">
        <f>TRIM($I4038&amp;"")</f>
        <v/>
      </c>
    </row>
    <row r="4039" ht="36" customHeight="1">
      <c r="A4039" s="14" t="n">
        <v>46231</v>
      </c>
      <c r="B4039" s="6" t="inlineStr">
        <is>
          <t>10297</t>
        </is>
      </c>
      <c r="C4039" s="6" t="inlineStr">
        <is>
          <t>M/C 0803 (MARROM)</t>
        </is>
      </c>
      <c r="D4039" s="6" t="inlineStr">
        <is>
          <t>10 FURADEIRAS</t>
        </is>
      </c>
      <c r="E4039" s="6" t="n">
        <v>20052001</v>
      </c>
      <c r="F4039" s="6" t="inlineStr">
        <is>
          <t>(2-4) TRAVESSA 742X122X25 MDF - MESA ATHENAS</t>
        </is>
      </c>
      <c r="G4039" s="6" t="inlineStr">
        <is>
          <t>10 FURADEIRAS</t>
        </is>
      </c>
      <c r="H4039" s="6" t="inlineStr">
        <is>
          <t>10 FURADEIRAS</t>
        </is>
      </c>
      <c r="I4039" s="4" t="inlineStr">
        <is>
          <t>10 FURADEIRAS</t>
        </is>
      </c>
      <c r="J4039" s="4" t="n">
        <v>16</v>
      </c>
      <c r="K4039" s="6" t="n"/>
      <c r="L4039" s="6" t="n"/>
      <c r="M4039" s="6" t="n"/>
      <c r="N4039" s="6" t="n">
        <v>46226</v>
      </c>
      <c r="O4039" s="6" t="n">
        <v>16</v>
      </c>
      <c r="P4039" s="6" t="n"/>
      <c r="Q4039" s="6" t="n"/>
      <c r="R4039" s="6" t="n"/>
      <c r="S4039" s="6" t="n"/>
      <c r="T4039" s="6">
        <f>IF(OR($J4039="",$O4039=""),"",$O4039/$J4039)</f>
        <v/>
      </c>
      <c r="U4039" s="6" t="inlineStr">
        <is>
          <t>Concluído</t>
        </is>
      </c>
      <c r="V4039" s="6" t="n"/>
      <c r="W4039" s="6" t="n"/>
      <c r="X4039" s="6" t="n"/>
      <c r="Y4039" s="6" t="n"/>
      <c r="Z4039" s="6" t="n"/>
      <c r="AA4039" s="5" t="n"/>
      <c r="AB4039" s="6">
        <f>B4039&amp;"|"&amp;I4039</f>
        <v/>
      </c>
      <c r="AC4039">
        <f>IF($B4039="","","|"&amp;SUBSTITUTE(TRIM(SUBSTITUTE(SUBSTITUTE(SUBSTITUTE(SUBSTITUTE(SUBSTITUTE(SUBSTITUTE(SUBSTITUTE(SUBSTITUTE(SUBSTITUTE(SUBSTITUTE(SUBSTITUTE(SUBSTITUTE(SUBSTITUTE(SUBSTITUTE(TRIM($B4039&amp;""),CHAR(10)," "),CHAR(13)," "),"."," "),";"," "),","," "),"/"," "),"+"," "),"-"," "),"  "," "),"  "," "),"  "," "),"  "," "),"  "," "),"  "," "))," ","|")&amp;"|")</f>
        <v/>
      </c>
      <c r="AD4039">
        <f>TRIM($I4039&amp;"")</f>
        <v/>
      </c>
    </row>
    <row r="4040" ht="36" customHeight="1">
      <c r="A4040" s="14" t="n">
        <v>46231</v>
      </c>
      <c r="B4040" s="6" t="inlineStr">
        <is>
          <t>10297</t>
        </is>
      </c>
      <c r="C4040" s="6" t="inlineStr">
        <is>
          <t>M/C 0803 (MARROM)</t>
        </is>
      </c>
      <c r="D4040" s="6" t="inlineStr">
        <is>
          <t>10 FURADEIRAS</t>
        </is>
      </c>
      <c r="E4040" s="6" t="n">
        <v>20052202</v>
      </c>
      <c r="F4040" s="6" t="inlineStr">
        <is>
          <t>(5) BASE MAIOR 742X124X25 MDF - MESA ATHENAS 1,20</t>
        </is>
      </c>
      <c r="G4040" s="6" t="inlineStr">
        <is>
          <t>10 FURADEIRAS</t>
        </is>
      </c>
      <c r="H4040" s="6" t="inlineStr">
        <is>
          <t>10 FURADEIRAS</t>
        </is>
      </c>
      <c r="I4040" s="4" t="inlineStr">
        <is>
          <t>10 FURADEIRAS</t>
        </is>
      </c>
      <c r="J4040" s="4" t="n">
        <v>4</v>
      </c>
      <c r="K4040" s="6" t="n"/>
      <c r="L4040" s="6" t="n"/>
      <c r="M4040" s="6" t="n"/>
      <c r="N4040" s="6" t="n">
        <v>46226</v>
      </c>
      <c r="O4040" s="6" t="n">
        <v>4</v>
      </c>
      <c r="P4040" s="6" t="n"/>
      <c r="Q4040" s="6" t="n"/>
      <c r="R4040" s="6" t="n"/>
      <c r="S4040" s="6" t="n"/>
      <c r="T4040" s="6">
        <f>IF(OR($J4040="",$O4040=""),"",$O4040/$J4040)</f>
        <v/>
      </c>
      <c r="U4040" s="6" t="inlineStr">
        <is>
          <t>Concluído</t>
        </is>
      </c>
      <c r="V4040" s="6" t="n"/>
      <c r="W4040" s="6" t="n"/>
      <c r="X4040" s="6" t="n"/>
      <c r="Y4040" s="6" t="n"/>
      <c r="Z4040" s="6" t="n"/>
      <c r="AA4040" s="5" t="n"/>
      <c r="AB4040" s="6">
        <f>B4040&amp;"|"&amp;I4040</f>
        <v/>
      </c>
      <c r="AC4040">
        <f>IF($B4040="","","|"&amp;SUBSTITUTE(TRIM(SUBSTITUTE(SUBSTITUTE(SUBSTITUTE(SUBSTITUTE(SUBSTITUTE(SUBSTITUTE(SUBSTITUTE(SUBSTITUTE(SUBSTITUTE(SUBSTITUTE(SUBSTITUTE(SUBSTITUTE(SUBSTITUTE(SUBSTITUTE(TRIM($B4040&amp;""),CHAR(10)," "),CHAR(13)," "),"."," "),";"," "),","," "),"/"," "),"+"," "),"-"," "),"  "," "),"  "," "),"  "," "),"  "," "),"  "," "),"  "," "))," ","|")&amp;"|")</f>
        <v/>
      </c>
      <c r="AD4040">
        <f>TRIM($I4040&amp;"")</f>
        <v/>
      </c>
    </row>
    <row r="4041" ht="36" customHeight="1">
      <c r="A4041" s="14" t="n">
        <v>46231</v>
      </c>
      <c r="B4041" s="6" t="inlineStr">
        <is>
          <t>10297</t>
        </is>
      </c>
      <c r="C4041" s="6" t="inlineStr">
        <is>
          <t>M/C 0803 (MARROM)</t>
        </is>
      </c>
      <c r="D4041" s="6" t="inlineStr">
        <is>
          <t>10 FURADEIRAS</t>
        </is>
      </c>
      <c r="E4041" s="6" t="n">
        <v>20052203</v>
      </c>
      <c r="F4041" s="6" t="inlineStr">
        <is>
          <t>(6)BASE MENOR 446(220)X124X25 MDF-MESA ATHENAS1,20</t>
        </is>
      </c>
      <c r="G4041" s="6" t="inlineStr">
        <is>
          <t>10 FURADEIRAS</t>
        </is>
      </c>
      <c r="H4041" s="6" t="inlineStr">
        <is>
          <t>10 FURADEIRAS</t>
        </is>
      </c>
      <c r="I4041" s="4" t="inlineStr">
        <is>
          <t>10 FURADEIRAS</t>
        </is>
      </c>
      <c r="J4041" s="4" t="n">
        <v>8</v>
      </c>
      <c r="K4041" s="6" t="n"/>
      <c r="L4041" s="6" t="n"/>
      <c r="M4041" s="6" t="n"/>
      <c r="N4041" s="6" t="n">
        <v>46226</v>
      </c>
      <c r="O4041" s="6" t="n">
        <v>8</v>
      </c>
      <c r="P4041" s="6" t="n"/>
      <c r="Q4041" s="6" t="n"/>
      <c r="R4041" s="6" t="n"/>
      <c r="S4041" s="6" t="n"/>
      <c r="T4041" s="6">
        <f>IF(OR($J4041="",$O4041=""),"",$O4041/$J4041)</f>
        <v/>
      </c>
      <c r="U4041" s="6" t="inlineStr">
        <is>
          <t>Concluído</t>
        </is>
      </c>
      <c r="V4041" s="6" t="n"/>
      <c r="W4041" s="6" t="n"/>
      <c r="X4041" s="6" t="n"/>
      <c r="Y4041" s="6" t="n"/>
      <c r="Z4041" s="6" t="n"/>
      <c r="AA4041" s="5" t="n"/>
      <c r="AB4041" s="6">
        <f>B4041&amp;"|"&amp;I4041</f>
        <v/>
      </c>
      <c r="AC4041">
        <f>IF($B4041="","","|"&amp;SUBSTITUTE(TRIM(SUBSTITUTE(SUBSTITUTE(SUBSTITUTE(SUBSTITUTE(SUBSTITUTE(SUBSTITUTE(SUBSTITUTE(SUBSTITUTE(SUBSTITUTE(SUBSTITUTE(SUBSTITUTE(SUBSTITUTE(SUBSTITUTE(SUBSTITUTE(TRIM($B4041&amp;""),CHAR(10)," "),CHAR(13)," "),"."," "),";"," "),","," "),"/"," "),"+"," "),"-"," "),"  "," "),"  "," "),"  "," "),"  "," "),"  "," "),"  "," "))," ","|")&amp;"|")</f>
        <v/>
      </c>
      <c r="AD4041">
        <f>TRIM($I4041&amp;"")</f>
        <v/>
      </c>
    </row>
    <row r="4042" ht="36" customHeight="1">
      <c r="A4042" s="14" t="n">
        <v>46231</v>
      </c>
      <c r="B4042" s="6" t="inlineStr">
        <is>
          <t>10297</t>
        </is>
      </c>
      <c r="C4042" s="6" t="inlineStr">
        <is>
          <t>M/C 0803 (MARROM)</t>
        </is>
      </c>
      <c r="D4042" s="6" t="inlineStr">
        <is>
          <t>10 FURADEIRAS</t>
        </is>
      </c>
      <c r="E4042" s="6" t="n">
        <v>30009703</v>
      </c>
      <c r="F4042" s="6" t="inlineStr">
        <is>
          <t>ESPALDAR 390X40(911)X25 MDF (24) - CADEIRA GRECIA</t>
        </is>
      </c>
      <c r="G4042" s="6" t="inlineStr">
        <is>
          <t>10 FURADEIRAS</t>
        </is>
      </c>
      <c r="H4042" s="6" t="inlineStr">
        <is>
          <t>10 FURADEIRAS</t>
        </is>
      </c>
      <c r="I4042" s="4" t="inlineStr">
        <is>
          <t>10 FURADEIRAS</t>
        </is>
      </c>
      <c r="J4042" s="4" t="n">
        <v>10</v>
      </c>
      <c r="K4042" s="6" t="n"/>
      <c r="L4042" s="6" t="n"/>
      <c r="M4042" s="6" t="n"/>
      <c r="N4042" s="6" t="n">
        <v>46227</v>
      </c>
      <c r="O4042" s="6" t="n">
        <v>10</v>
      </c>
      <c r="P4042" s="6" t="n"/>
      <c r="Q4042" s="6" t="n"/>
      <c r="R4042" s="6" t="n"/>
      <c r="S4042" s="6" t="n"/>
      <c r="T4042" s="6">
        <f>IF(OR($J4042="",$O4042=""),"",$O4042/$J4042)</f>
        <v/>
      </c>
      <c r="U4042" s="6" t="inlineStr">
        <is>
          <t>Concluído</t>
        </is>
      </c>
      <c r="V4042" s="6" t="n"/>
      <c r="W4042" s="6" t="n"/>
      <c r="X4042" s="6" t="n"/>
      <c r="Y4042" s="6" t="n"/>
      <c r="Z4042" s="6" t="n"/>
      <c r="AA4042" s="5" t="n"/>
      <c r="AB4042" s="6">
        <f>B4042&amp;"|"&amp;I4042</f>
        <v/>
      </c>
      <c r="AC4042">
        <f>IF($B4042="","","|"&amp;SUBSTITUTE(TRIM(SUBSTITUTE(SUBSTITUTE(SUBSTITUTE(SUBSTITUTE(SUBSTITUTE(SUBSTITUTE(SUBSTITUTE(SUBSTITUTE(SUBSTITUTE(SUBSTITUTE(SUBSTITUTE(SUBSTITUTE(SUBSTITUTE(SUBSTITUTE(TRIM($B4042&amp;""),CHAR(10)," "),CHAR(13)," "),"."," "),";"," "),","," "),"/"," "),"+"," "),"-"," "),"  "," "),"  "," "),"  "," "),"  "," "),"  "," "),"  "," "))," ","|")&amp;"|")</f>
        <v/>
      </c>
      <c r="AD4042">
        <f>TRIM($I4042&amp;"")</f>
        <v/>
      </c>
    </row>
    <row r="4043" ht="36" customHeight="1">
      <c r="A4043" s="14" t="n">
        <v>46231</v>
      </c>
      <c r="B4043" s="6" t="inlineStr">
        <is>
          <t>10298</t>
        </is>
      </c>
      <c r="C4043" s="6" t="inlineStr">
        <is>
          <t>M/C ENCAIXE ESPLANADA (FOLHA AZUL)</t>
        </is>
      </c>
      <c r="D4043" s="6" t="inlineStr">
        <is>
          <t>10 FURADEIRAS</t>
        </is>
      </c>
      <c r="E4043" s="6" t="n">
        <v>20020002</v>
      </c>
      <c r="F4043" s="6" t="inlineStr">
        <is>
          <t>(2) FECHAMENTO I 1090X295X12 MDF - BASE DUBAI</t>
        </is>
      </c>
      <c r="G4043" s="6" t="inlineStr">
        <is>
          <t>10 FURADEIRAS</t>
        </is>
      </c>
      <c r="H4043" s="6" t="inlineStr">
        <is>
          <t>10 FURADEIRAS</t>
        </is>
      </c>
      <c r="I4043" s="4" t="inlineStr">
        <is>
          <t>10 FURADEIRAS</t>
        </is>
      </c>
      <c r="J4043" s="4" t="n">
        <v>6</v>
      </c>
      <c r="K4043" s="6" t="n"/>
      <c r="L4043" s="6" t="n"/>
      <c r="M4043" s="6" t="n"/>
      <c r="N4043" s="6" t="n">
        <v>46226</v>
      </c>
      <c r="O4043" s="6" t="n">
        <v>6</v>
      </c>
      <c r="P4043" s="6" t="n"/>
      <c r="Q4043" s="6" t="n"/>
      <c r="R4043" s="6" t="n"/>
      <c r="S4043" s="6" t="n"/>
      <c r="T4043" s="6">
        <f>IF(OR($J4043="",$O4043=""),"",$O4043/$J4043)</f>
        <v/>
      </c>
      <c r="U4043" s="6" t="inlineStr">
        <is>
          <t>Concluído</t>
        </is>
      </c>
      <c r="V4043" s="6" t="n"/>
      <c r="W4043" s="6" t="n"/>
      <c r="X4043" s="6" t="n"/>
      <c r="Y4043" s="6" t="n"/>
      <c r="Z4043" s="6" t="n"/>
      <c r="AA4043" s="5" t="n"/>
      <c r="AB4043" s="6">
        <f>B4043&amp;"|"&amp;I4043</f>
        <v/>
      </c>
      <c r="AC4043">
        <f>IF($B4043="","","|"&amp;SUBSTITUTE(TRIM(SUBSTITUTE(SUBSTITUTE(SUBSTITUTE(SUBSTITUTE(SUBSTITUTE(SUBSTITUTE(SUBSTITUTE(SUBSTITUTE(SUBSTITUTE(SUBSTITUTE(SUBSTITUTE(SUBSTITUTE(SUBSTITUTE(SUBSTITUTE(TRIM($B4043&amp;""),CHAR(10)," "),CHAR(13)," "),"."," "),";"," "),","," "),"/"," "),"+"," "),"-"," "),"  "," "),"  "," "),"  "," "),"  "," "),"  "," "),"  "," "))," ","|")&amp;"|")</f>
        <v/>
      </c>
      <c r="AD4043">
        <f>TRIM($I4043&amp;"")</f>
        <v/>
      </c>
    </row>
    <row r="4044" ht="36" customHeight="1">
      <c r="A4044" s="14" t="n">
        <v>46231</v>
      </c>
      <c r="B4044" s="6" t="inlineStr">
        <is>
          <t>10298</t>
        </is>
      </c>
      <c r="C4044" s="6" t="inlineStr">
        <is>
          <t>M/C ENCAIXE ESPLANADA (FOLHA AZUL)</t>
        </is>
      </c>
      <c r="D4044" s="6" t="inlineStr">
        <is>
          <t>10 FURADEIRAS</t>
        </is>
      </c>
      <c r="E4044" s="6" t="n">
        <v>20020003</v>
      </c>
      <c r="F4044" s="6" t="inlineStr">
        <is>
          <t>(3) FECHAMENTO II 600X295X12 MDF - BASE DUBAI</t>
        </is>
      </c>
      <c r="G4044" s="6" t="inlineStr">
        <is>
          <t>10 FURADEIRAS</t>
        </is>
      </c>
      <c r="H4044" s="6" t="inlineStr">
        <is>
          <t>10 FURADEIRAS</t>
        </is>
      </c>
      <c r="I4044" s="4" t="inlineStr">
        <is>
          <t>10 FURADEIRAS</t>
        </is>
      </c>
      <c r="J4044" s="4" t="n">
        <v>6</v>
      </c>
      <c r="K4044" s="6" t="n"/>
      <c r="L4044" s="6" t="n"/>
      <c r="M4044" s="6" t="n"/>
      <c r="N4044" s="6" t="n">
        <v>46226</v>
      </c>
      <c r="O4044" s="6" t="n">
        <v>6</v>
      </c>
      <c r="P4044" s="6" t="n"/>
      <c r="Q4044" s="6" t="n"/>
      <c r="R4044" s="6" t="n"/>
      <c r="S4044" s="6" t="n"/>
      <c r="T4044" s="6">
        <f>IF(OR($J4044="",$O4044=""),"",$O4044/$J4044)</f>
        <v/>
      </c>
      <c r="U4044" s="6" t="inlineStr">
        <is>
          <t>Concluído</t>
        </is>
      </c>
      <c r="V4044" s="6" t="n"/>
      <c r="W4044" s="6" t="n"/>
      <c r="X4044" s="6" t="n"/>
      <c r="Y4044" s="6" t="n"/>
      <c r="Z4044" s="6" t="n"/>
      <c r="AA4044" s="5" t="n"/>
      <c r="AB4044" s="6">
        <f>B4044&amp;"|"&amp;I4044</f>
        <v/>
      </c>
      <c r="AC4044">
        <f>IF($B4044="","","|"&amp;SUBSTITUTE(TRIM(SUBSTITUTE(SUBSTITUTE(SUBSTITUTE(SUBSTITUTE(SUBSTITUTE(SUBSTITUTE(SUBSTITUTE(SUBSTITUTE(SUBSTITUTE(SUBSTITUTE(SUBSTITUTE(SUBSTITUTE(SUBSTITUTE(SUBSTITUTE(TRIM($B4044&amp;""),CHAR(10)," "),CHAR(13)," "),"."," "),";"," "),","," "),"/"," "),"+"," "),"-"," "),"  "," "),"  "," "),"  "," "),"  "," "),"  "," "),"  "," "))," ","|")&amp;"|")</f>
        <v/>
      </c>
      <c r="AD4044">
        <f>TRIM($I4044&amp;"")</f>
        <v/>
      </c>
    </row>
    <row r="4045" ht="36" customHeight="1">
      <c r="A4045" s="14" t="n">
        <v>46231</v>
      </c>
      <c r="B4045" s="6" t="inlineStr">
        <is>
          <t>10298</t>
        </is>
      </c>
      <c r="C4045" s="6" t="inlineStr">
        <is>
          <t>M/C ENCAIXE ESPLANADA (FOLHA AZUL)</t>
        </is>
      </c>
      <c r="D4045" s="6" t="inlineStr">
        <is>
          <t>10 FURADEIRAS</t>
        </is>
      </c>
      <c r="E4045" s="6" t="n">
        <v>20020004</v>
      </c>
      <c r="F4045" s="6" t="inlineStr">
        <is>
          <t>(4) FECHAMENTO III 545X327X12 MDF - BASE DUBAI</t>
        </is>
      </c>
      <c r="G4045" s="6" t="inlineStr">
        <is>
          <t>10 FURADEIRAS</t>
        </is>
      </c>
      <c r="H4045" s="6" t="inlineStr">
        <is>
          <t>10 FURADEIRAS</t>
        </is>
      </c>
      <c r="I4045" s="4" t="inlineStr">
        <is>
          <t>10 FURADEIRAS</t>
        </is>
      </c>
      <c r="J4045" s="4" t="n">
        <v>12</v>
      </c>
      <c r="K4045" s="6" t="n"/>
      <c r="L4045" s="6" t="n"/>
      <c r="M4045" s="6" t="n"/>
      <c r="N4045" s="6" t="n">
        <v>46226</v>
      </c>
      <c r="O4045" s="6" t="n">
        <v>12</v>
      </c>
      <c r="P4045" s="6" t="n"/>
      <c r="Q4045" s="6" t="n"/>
      <c r="R4045" s="6" t="n"/>
      <c r="S4045" s="6" t="n"/>
      <c r="T4045" s="6">
        <f>IF(OR($J4045="",$O4045=""),"",$O4045/$J4045)</f>
        <v/>
      </c>
      <c r="U4045" s="6" t="inlineStr">
        <is>
          <t>Concluído</t>
        </is>
      </c>
      <c r="V4045" s="6" t="n"/>
      <c r="W4045" s="6" t="n"/>
      <c r="X4045" s="6" t="n"/>
      <c r="Y4045" s="6" t="n"/>
      <c r="Z4045" s="6" t="n"/>
      <c r="AA4045" s="5" t="n"/>
      <c r="AB4045" s="6">
        <f>B4045&amp;"|"&amp;I4045</f>
        <v/>
      </c>
      <c r="AC4045">
        <f>IF($B4045="","","|"&amp;SUBSTITUTE(TRIM(SUBSTITUTE(SUBSTITUTE(SUBSTITUTE(SUBSTITUTE(SUBSTITUTE(SUBSTITUTE(SUBSTITUTE(SUBSTITUTE(SUBSTITUTE(SUBSTITUTE(SUBSTITUTE(SUBSTITUTE(SUBSTITUTE(SUBSTITUTE(TRIM($B4045&amp;""),CHAR(10)," "),CHAR(13)," "),"."," "),";"," "),","," "),"/"," "),"+"," "),"-"," "),"  "," "),"  "," "),"  "," "),"  "," "),"  "," "),"  "," "))," ","|")&amp;"|")</f>
        <v/>
      </c>
      <c r="AD4045">
        <f>TRIM($I4045&amp;"")</f>
        <v/>
      </c>
    </row>
    <row r="4046" ht="36" customHeight="1">
      <c r="A4046" s="14" t="n">
        <v>46231</v>
      </c>
      <c r="B4046" s="6" t="inlineStr">
        <is>
          <t>10298</t>
        </is>
      </c>
      <c r="C4046" s="6" t="inlineStr">
        <is>
          <t>M/C ENCAIXE ESPLANADA (FOLHA AZUL)</t>
        </is>
      </c>
      <c r="D4046" s="6" t="inlineStr">
        <is>
          <t>10 FURADEIRAS</t>
        </is>
      </c>
      <c r="E4046" s="6" t="n">
        <v>20020005</v>
      </c>
      <c r="F4046" s="6" t="inlineStr">
        <is>
          <t>(5) FECHAMENTO IV 453X327X12 MDF - BASE DUBAI</t>
        </is>
      </c>
      <c r="G4046" s="6" t="inlineStr">
        <is>
          <t>10 FURADEIRAS</t>
        </is>
      </c>
      <c r="H4046" s="6" t="inlineStr">
        <is>
          <t>10 FURADEIRAS</t>
        </is>
      </c>
      <c r="I4046" s="4" t="inlineStr">
        <is>
          <t>10 FURADEIRAS</t>
        </is>
      </c>
      <c r="J4046" s="4" t="n">
        <v>6</v>
      </c>
      <c r="K4046" s="6" t="n"/>
      <c r="L4046" s="6" t="n"/>
      <c r="M4046" s="6" t="n"/>
      <c r="N4046" s="6" t="n">
        <v>46226</v>
      </c>
      <c r="O4046" s="6" t="n">
        <v>6</v>
      </c>
      <c r="P4046" s="6" t="n"/>
      <c r="Q4046" s="6" t="n"/>
      <c r="R4046" s="6" t="n"/>
      <c r="S4046" s="6" t="n"/>
      <c r="T4046" s="6">
        <f>IF(OR($J4046="",$O4046=""),"",$O4046/$J4046)</f>
        <v/>
      </c>
      <c r="U4046" s="6" t="inlineStr">
        <is>
          <t>Concluído</t>
        </is>
      </c>
      <c r="V4046" s="6" t="n"/>
      <c r="W4046" s="6" t="n"/>
      <c r="X4046" s="6" t="n"/>
      <c r="Y4046" s="6" t="n"/>
      <c r="Z4046" s="6" t="n"/>
      <c r="AA4046" s="5" t="n"/>
      <c r="AB4046" s="6">
        <f>B4046&amp;"|"&amp;I4046</f>
        <v/>
      </c>
      <c r="AC4046">
        <f>IF($B4046="","","|"&amp;SUBSTITUTE(TRIM(SUBSTITUTE(SUBSTITUTE(SUBSTITUTE(SUBSTITUTE(SUBSTITUTE(SUBSTITUTE(SUBSTITUTE(SUBSTITUTE(SUBSTITUTE(SUBSTITUTE(SUBSTITUTE(SUBSTITUTE(SUBSTITUTE(SUBSTITUTE(TRIM($B4046&amp;""),CHAR(10)," "),CHAR(13)," "),"."," "),";"," "),","," "),"/"," "),"+"," "),"-"," "),"  "," "),"  "," "),"  "," "),"  "," "),"  "," "),"  "," "))," ","|")&amp;"|")</f>
        <v/>
      </c>
      <c r="AD4046">
        <f>TRIM($I4046&amp;"")</f>
        <v/>
      </c>
    </row>
    <row r="4047" ht="36" customHeight="1">
      <c r="A4047" s="14" t="n">
        <v>46231</v>
      </c>
      <c r="B4047" s="6" t="inlineStr">
        <is>
          <t>10298</t>
        </is>
      </c>
      <c r="C4047" s="6" t="inlineStr">
        <is>
          <t>M/C ENCAIXE ESPLANADA (FOLHA AZUL)</t>
        </is>
      </c>
      <c r="D4047" s="6" t="inlineStr">
        <is>
          <t>10 FURADEIRAS</t>
        </is>
      </c>
      <c r="E4047" s="6" t="n">
        <v>20020001</v>
      </c>
      <c r="F4047" s="6" t="inlineStr">
        <is>
          <t>(1) LATERAL 1180X92X15 MDF - BASE DUBAI</t>
        </is>
      </c>
      <c r="G4047" s="6" t="inlineStr">
        <is>
          <t>10 FURADEIRAS</t>
        </is>
      </c>
      <c r="H4047" s="6" t="inlineStr">
        <is>
          <t>10 FURADEIRAS</t>
        </is>
      </c>
      <c r="I4047" s="4" t="inlineStr">
        <is>
          <t>10 FURADEIRAS</t>
        </is>
      </c>
      <c r="J4047" s="4" t="n">
        <v>24</v>
      </c>
      <c r="K4047" s="6" t="n"/>
      <c r="L4047" s="6" t="n"/>
      <c r="M4047" s="6" t="n"/>
      <c r="N4047" s="6" t="n">
        <v>46226</v>
      </c>
      <c r="O4047" s="6" t="n">
        <v>24</v>
      </c>
      <c r="P4047" s="6" t="n"/>
      <c r="Q4047" s="6" t="n"/>
      <c r="R4047" s="6" t="n"/>
      <c r="S4047" s="6" t="n"/>
      <c r="T4047" s="6">
        <f>IF(OR($J4047="",$O4047=""),"",$O4047/$J4047)</f>
        <v/>
      </c>
      <c r="U4047" s="6" t="inlineStr">
        <is>
          <t>Concluído</t>
        </is>
      </c>
      <c r="V4047" s="6" t="n"/>
      <c r="W4047" s="6" t="n"/>
      <c r="X4047" s="6" t="n"/>
      <c r="Y4047" s="6" t="n"/>
      <c r="Z4047" s="6" t="n"/>
      <c r="AA4047" s="5" t="n"/>
      <c r="AB4047" s="6">
        <f>B4047&amp;"|"&amp;I4047</f>
        <v/>
      </c>
      <c r="AC4047">
        <f>IF($B4047="","","|"&amp;SUBSTITUTE(TRIM(SUBSTITUTE(SUBSTITUTE(SUBSTITUTE(SUBSTITUTE(SUBSTITUTE(SUBSTITUTE(SUBSTITUTE(SUBSTITUTE(SUBSTITUTE(SUBSTITUTE(SUBSTITUTE(SUBSTITUTE(SUBSTITUTE(SUBSTITUTE(TRIM($B4047&amp;""),CHAR(10)," "),CHAR(13)," "),"."," "),";"," "),","," "),"/"," "),"+"," "),"-"," "),"  "," "),"  "," "),"  "," "),"  "," "),"  "," "),"  "," "))," ","|")&amp;"|")</f>
        <v/>
      </c>
      <c r="AD4047">
        <f>TRIM($I4047&amp;"")</f>
        <v/>
      </c>
    </row>
    <row r="4048" ht="48" customHeight="1">
      <c r="A4048" s="14" t="n">
        <v>46233</v>
      </c>
      <c r="B4048" s="6" t="inlineStr">
        <is>
          <t>10297</t>
        </is>
      </c>
      <c r="C4048" s="6" t="inlineStr">
        <is>
          <t>M/C 0803 (MARROM)</t>
        </is>
      </c>
      <c r="D4048" s="6" t="inlineStr">
        <is>
          <t>33 MONTAGEM CADEIRA</t>
        </is>
      </c>
      <c r="E4048" s="6" t="n">
        <v>30001212</v>
      </c>
      <c r="F4048" s="6" t="inlineStr">
        <is>
          <t>ENCOSTO ESTOFADO - CADEIRA DUBAI PÉ INTEIRO</t>
        </is>
      </c>
      <c r="G4048" s="6" t="inlineStr">
        <is>
          <t>33 MONTAGEM CADEIRA</t>
        </is>
      </c>
      <c r="H4048" s="6" t="inlineStr">
        <is>
          <t>33 MONTAGEM CADEIRA</t>
        </is>
      </c>
      <c r="I4048" s="4" t="inlineStr">
        <is>
          <t>33 MONTAGEM CADEIRA</t>
        </is>
      </c>
      <c r="J4048" s="4" t="n">
        <v>38</v>
      </c>
      <c r="K4048" s="6" t="n"/>
      <c r="L4048" s="6" t="n"/>
      <c r="M4048" s="6" t="n"/>
      <c r="N4048" s="6" t="n">
        <v>46232</v>
      </c>
      <c r="O4048" s="6" t="n">
        <v>38</v>
      </c>
      <c r="P4048" s="6" t="n"/>
      <c r="Q4048" s="6" t="n"/>
      <c r="R4048" s="6" t="n"/>
      <c r="S4048" s="6" t="n"/>
      <c r="T4048" s="6">
        <f>IF(OR($J4048="",$O4048=""),"",$O4048/$J4048)</f>
        <v/>
      </c>
      <c r="U4048" s="6" t="inlineStr">
        <is>
          <t>Concluído</t>
        </is>
      </c>
      <c r="V4048" s="6" t="n"/>
      <c r="W4048" s="6" t="n"/>
      <c r="X4048" s="6" t="n"/>
      <c r="Y4048" s="6" t="n"/>
      <c r="Z4048" s="6" t="n"/>
      <c r="AA4048" s="5" t="n"/>
      <c r="AB4048" s="6">
        <f>B4048&amp;"|"&amp;I4048</f>
        <v/>
      </c>
      <c r="AC4048">
        <f>IF($B4048="","","|"&amp;SUBSTITUTE(TRIM(SUBSTITUTE(SUBSTITUTE(SUBSTITUTE(SUBSTITUTE(SUBSTITUTE(SUBSTITUTE(SUBSTITUTE(SUBSTITUTE(SUBSTITUTE(SUBSTITUTE(SUBSTITUTE(SUBSTITUTE(SUBSTITUTE(SUBSTITUTE(TRIM($B4048&amp;""),CHAR(10)," "),CHAR(13)," "),"."," "),";"," "),","," "),"/"," "),"+"," "),"-"," "),"  "," "),"  "," "),"  "," "),"  "," "),"  "," "),"  "," "))," ","|")&amp;"|")</f>
        <v/>
      </c>
      <c r="AD4048">
        <f>TRIM($I4048&amp;"")</f>
        <v/>
      </c>
    </row>
    <row r="4049" ht="48" customHeight="1">
      <c r="A4049" s="14" t="n">
        <v>46233</v>
      </c>
      <c r="B4049" s="6" t="inlineStr">
        <is>
          <t>10297</t>
        </is>
      </c>
      <c r="C4049" s="6" t="inlineStr">
        <is>
          <t>M/C 0803 (MARROM)</t>
        </is>
      </c>
      <c r="D4049" s="6" t="inlineStr">
        <is>
          <t>33 MONTAGEM CADEIRA</t>
        </is>
      </c>
      <c r="E4049" s="6" t="n">
        <v>30001213</v>
      </c>
      <c r="F4049" s="6" t="inlineStr">
        <is>
          <t>ASSENTO ESTOFADO - CADEIRA PÉ INTEIRO</t>
        </is>
      </c>
      <c r="G4049" s="6" t="inlineStr">
        <is>
          <t>33 MONTAGEM CADEIRA</t>
        </is>
      </c>
      <c r="H4049" s="6" t="inlineStr">
        <is>
          <t>33 MONTAGEM CADEIRA</t>
        </is>
      </c>
      <c r="I4049" s="4" t="inlineStr">
        <is>
          <t>33 MONTAGEM CADEIRA</t>
        </is>
      </c>
      <c r="J4049" s="4" t="n">
        <v>148</v>
      </c>
      <c r="K4049" s="6" t="n"/>
      <c r="L4049" s="6" t="n"/>
      <c r="M4049" s="6" t="n"/>
      <c r="N4049" s="6" t="n">
        <v>46227</v>
      </c>
      <c r="O4049" s="6" t="n">
        <v>148</v>
      </c>
      <c r="P4049" s="6" t="n"/>
      <c r="Q4049" s="6" t="n"/>
      <c r="R4049" s="6" t="n"/>
      <c r="S4049" s="6" t="n"/>
      <c r="T4049" s="6">
        <f>IF(OR($J4049="",$O4049=""),"",$O4049/$J4049)</f>
        <v/>
      </c>
      <c r="U4049" s="6" t="inlineStr">
        <is>
          <t>Concluído</t>
        </is>
      </c>
      <c r="V4049" s="6" t="n"/>
      <c r="W4049" s="6" t="n"/>
      <c r="X4049" s="6" t="n"/>
      <c r="Y4049" s="6" t="n"/>
      <c r="Z4049" s="6" t="n"/>
      <c r="AA4049" s="5" t="n"/>
      <c r="AB4049" s="6">
        <f>B4049&amp;"|"&amp;I4049</f>
        <v/>
      </c>
      <c r="AC4049">
        <f>IF($B4049="","","|"&amp;SUBSTITUTE(TRIM(SUBSTITUTE(SUBSTITUTE(SUBSTITUTE(SUBSTITUTE(SUBSTITUTE(SUBSTITUTE(SUBSTITUTE(SUBSTITUTE(SUBSTITUTE(SUBSTITUTE(SUBSTITUTE(SUBSTITUTE(SUBSTITUTE(SUBSTITUTE(TRIM($B4049&amp;""),CHAR(10)," "),CHAR(13)," "),"."," "),";"," "),","," "),"/"," "),"+"," "),"-"," "),"  "," "),"  "," "),"  "," "),"  "," "),"  "," "),"  "," "))," ","|")&amp;"|")</f>
        <v/>
      </c>
      <c r="AD4049">
        <f>TRIM($I4049&amp;"")</f>
        <v/>
      </c>
    </row>
    <row r="4050" ht="48" customHeight="1">
      <c r="A4050" s="14" t="n">
        <v>46233</v>
      </c>
      <c r="B4050" s="6" t="inlineStr">
        <is>
          <t>10297</t>
        </is>
      </c>
      <c r="C4050" s="6" t="inlineStr">
        <is>
          <t>M/C 0803 (MARROM)</t>
        </is>
      </c>
      <c r="D4050" s="6" t="inlineStr">
        <is>
          <t>33 MONTAGEM CADEIRA</t>
        </is>
      </c>
      <c r="E4050" s="6" t="n">
        <v>30003212</v>
      </c>
      <c r="F4050" s="6" t="inlineStr">
        <is>
          <t>ENCOSTO ESTOFADO MENOR - CADEIRA PI NOVA YORK</t>
        </is>
      </c>
      <c r="G4050" s="6" t="inlineStr">
        <is>
          <t>33 MONTAGEM CADEIRA</t>
        </is>
      </c>
      <c r="H4050" s="6" t="inlineStr">
        <is>
          <t>33 MONTAGEM CADEIRA</t>
        </is>
      </c>
      <c r="I4050" s="4" t="inlineStr">
        <is>
          <t>33 MONTAGEM CADEIRA</t>
        </is>
      </c>
      <c r="J4050" s="4" t="n">
        <v>10</v>
      </c>
      <c r="K4050" s="6" t="n"/>
      <c r="L4050" s="6" t="n"/>
      <c r="M4050" s="6" t="n"/>
      <c r="N4050" s="6" t="n">
        <v>46232</v>
      </c>
      <c r="O4050" s="6" t="n">
        <v>10</v>
      </c>
      <c r="P4050" s="6" t="n"/>
      <c r="Q4050" s="6" t="n"/>
      <c r="R4050" s="6" t="n"/>
      <c r="S4050" s="6" t="n"/>
      <c r="T4050" s="6">
        <f>IF(OR($J4050="",$O4050=""),"",$O4050/$J4050)</f>
        <v/>
      </c>
      <c r="U4050" s="6" t="inlineStr">
        <is>
          <t>Concluído</t>
        </is>
      </c>
      <c r="V4050" s="6" t="n"/>
      <c r="W4050" s="6" t="n"/>
      <c r="X4050" s="6" t="n"/>
      <c r="Y4050" s="6" t="n"/>
      <c r="Z4050" s="6" t="n"/>
      <c r="AA4050" s="5" t="n"/>
      <c r="AB4050" s="6">
        <f>B4050&amp;"|"&amp;I4050</f>
        <v/>
      </c>
      <c r="AC4050">
        <f>IF($B4050="","","|"&amp;SUBSTITUTE(TRIM(SUBSTITUTE(SUBSTITUTE(SUBSTITUTE(SUBSTITUTE(SUBSTITUTE(SUBSTITUTE(SUBSTITUTE(SUBSTITUTE(SUBSTITUTE(SUBSTITUTE(SUBSTITUTE(SUBSTITUTE(SUBSTITUTE(SUBSTITUTE(TRIM($B4050&amp;""),CHAR(10)," "),CHAR(13)," "),"."," "),";"," "),","," "),"/"," "),"+"," "),"-"," "),"  "," "),"  "," "),"  "," "),"  "," "),"  "," "),"  "," "))," ","|")&amp;"|")</f>
        <v/>
      </c>
      <c r="AD4050">
        <f>TRIM($I4050&amp;"")</f>
        <v/>
      </c>
    </row>
    <row r="4051" ht="48" customHeight="1">
      <c r="A4051" s="14" t="n">
        <v>46233</v>
      </c>
      <c r="B4051" s="6" t="inlineStr">
        <is>
          <t>10297</t>
        </is>
      </c>
      <c r="C4051" s="6" t="inlineStr">
        <is>
          <t>M/C 0803 (MARROM)</t>
        </is>
      </c>
      <c r="D4051" s="6" t="inlineStr">
        <is>
          <t>33 MONTAGEM CADEIRA</t>
        </is>
      </c>
      <c r="E4051" s="6" t="n">
        <v>30006801</v>
      </c>
      <c r="F4051" s="6" t="inlineStr">
        <is>
          <t>PE TRASEIRO 980X94(911)X25 MDF (8PCS)- CAD GENOVA</t>
        </is>
      </c>
      <c r="G4051" s="6" t="inlineStr">
        <is>
          <t>33 MONTAGEM CADEIRA</t>
        </is>
      </c>
      <c r="H4051" s="6" t="inlineStr">
        <is>
          <t>33 MONTAGEM CADEIRA</t>
        </is>
      </c>
      <c r="I4051" s="4" t="inlineStr">
        <is>
          <t>33 MONTAGEM CADEIRA</t>
        </is>
      </c>
      <c r="J4051" s="4" t="n">
        <v>200</v>
      </c>
      <c r="K4051" s="6" t="n"/>
      <c r="L4051" s="6" t="n"/>
      <c r="M4051" s="6" t="n"/>
      <c r="N4051" s="6" t="n">
        <v>46232</v>
      </c>
      <c r="O4051" s="6" t="n">
        <v>200</v>
      </c>
      <c r="P4051" s="6" t="n"/>
      <c r="Q4051" s="6" t="n"/>
      <c r="R4051" s="6" t="n"/>
      <c r="S4051" s="6" t="n"/>
      <c r="T4051" s="6">
        <f>IF(OR($J4051="",$O4051=""),"",$O4051/$J4051)</f>
        <v/>
      </c>
      <c r="U4051" s="6" t="inlineStr">
        <is>
          <t>Concluído</t>
        </is>
      </c>
      <c r="V4051" s="6" t="n"/>
      <c r="W4051" s="6" t="n"/>
      <c r="X4051" s="6" t="n"/>
      <c r="Y4051" s="6" t="n"/>
      <c r="Z4051" s="6" t="n"/>
      <c r="AA4051" s="5" t="n"/>
      <c r="AB4051" s="6">
        <f>B4051&amp;"|"&amp;I4051</f>
        <v/>
      </c>
      <c r="AC4051">
        <f>IF($B4051="","","|"&amp;SUBSTITUTE(TRIM(SUBSTITUTE(SUBSTITUTE(SUBSTITUTE(SUBSTITUTE(SUBSTITUTE(SUBSTITUTE(SUBSTITUTE(SUBSTITUTE(SUBSTITUTE(SUBSTITUTE(SUBSTITUTE(SUBSTITUTE(SUBSTITUTE(SUBSTITUTE(TRIM($B4051&amp;""),CHAR(10)," "),CHAR(13)," "),"."," "),";"," "),","," "),"/"," "),"+"," "),"-"," "),"  "," "),"  "," "),"  "," "),"  "," "),"  "," "),"  "," "))," ","|")&amp;"|")</f>
        <v/>
      </c>
      <c r="AD4051">
        <f>TRIM($I4051&amp;"")</f>
        <v/>
      </c>
    </row>
    <row r="4052" ht="48" customHeight="1">
      <c r="A4052" s="14" t="n">
        <v>46233</v>
      </c>
      <c r="B4052" s="6" t="inlineStr">
        <is>
          <t>10297</t>
        </is>
      </c>
      <c r="C4052" s="6" t="inlineStr">
        <is>
          <t>M/C 0803 (MARROM)</t>
        </is>
      </c>
      <c r="D4052" s="6" t="inlineStr">
        <is>
          <t>33 MONTAGEM CADEIRA</t>
        </is>
      </c>
      <c r="E4052" s="6" t="n">
        <v>30006806</v>
      </c>
      <c r="F4052" s="6" t="inlineStr">
        <is>
          <t>ENCOSTO ESTOFADO - CADEIRA GENOVA</t>
        </is>
      </c>
      <c r="G4052" s="6" t="inlineStr">
        <is>
          <t>33 MONTAGEM CADEIRA</t>
        </is>
      </c>
      <c r="H4052" s="6" t="inlineStr">
        <is>
          <t>33 MONTAGEM CADEIRA</t>
        </is>
      </c>
      <c r="I4052" s="4" t="inlineStr">
        <is>
          <t>33 MONTAGEM CADEIRA</t>
        </is>
      </c>
      <c r="J4052" s="4" t="n">
        <v>100</v>
      </c>
      <c r="K4052" s="6" t="n"/>
      <c r="L4052" s="6" t="n"/>
      <c r="M4052" s="6" t="n"/>
      <c r="N4052" s="6" t="n">
        <v>46232</v>
      </c>
      <c r="O4052" s="6" t="n">
        <v>100</v>
      </c>
      <c r="P4052" s="6" t="n"/>
      <c r="Q4052" s="6" t="n"/>
      <c r="R4052" s="6" t="n"/>
      <c r="S4052" s="6" t="n"/>
      <c r="T4052" s="6">
        <f>IF(OR($J4052="",$O4052=""),"",$O4052/$J4052)</f>
        <v/>
      </c>
      <c r="U4052" s="6" t="inlineStr">
        <is>
          <t>Concluído</t>
        </is>
      </c>
      <c r="V4052" s="6" t="n"/>
      <c r="W4052" s="6" t="n"/>
      <c r="X4052" s="6" t="n"/>
      <c r="Y4052" s="6" t="n"/>
      <c r="Z4052" s="6" t="n"/>
      <c r="AA4052" s="5" t="n"/>
      <c r="AB4052" s="6">
        <f>B4052&amp;"|"&amp;I4052</f>
        <v/>
      </c>
      <c r="AC4052">
        <f>IF($B4052="","","|"&amp;SUBSTITUTE(TRIM(SUBSTITUTE(SUBSTITUTE(SUBSTITUTE(SUBSTITUTE(SUBSTITUTE(SUBSTITUTE(SUBSTITUTE(SUBSTITUTE(SUBSTITUTE(SUBSTITUTE(SUBSTITUTE(SUBSTITUTE(SUBSTITUTE(SUBSTITUTE(TRIM($B4052&amp;""),CHAR(10)," "),CHAR(13)," "),"."," "),";"," "),","," "),"/"," "),"+"," "),"-"," "),"  "," "),"  "," "),"  "," "),"  "," "),"  "," "),"  "," "))," ","|")&amp;"|")</f>
        <v/>
      </c>
      <c r="AD4052">
        <f>TRIM($I4052&amp;"")</f>
        <v/>
      </c>
    </row>
    <row r="4053" ht="60" customHeight="1">
      <c r="A4053" s="14" t="n">
        <v>46231</v>
      </c>
      <c r="B4053" s="6" t="inlineStr">
        <is>
          <t>10297</t>
        </is>
      </c>
      <c r="C4053" s="6" t="inlineStr">
        <is>
          <t>M/C 0803 (MARROM)</t>
        </is>
      </c>
      <c r="D4053" s="6" t="inlineStr">
        <is>
          <t>60 USINAGEM AUTOMATIZADA</t>
        </is>
      </c>
      <c r="E4053" s="6" t="n">
        <v>200306101</v>
      </c>
      <c r="F4053" s="6" t="inlineStr">
        <is>
          <t>PE 790(800)X100X50 MDP - MESA GENOVA</t>
        </is>
      </c>
      <c r="G4053" s="6" t="inlineStr">
        <is>
          <t>60 USINAGEM AUTOMATIZADA</t>
        </is>
      </c>
      <c r="H4053" s="6" t="inlineStr">
        <is>
          <t>60 USINAGEM AUTOMATIZADA</t>
        </is>
      </c>
      <c r="I4053" s="4" t="inlineStr">
        <is>
          <t>60 USINAGEM AUTOMATIZADA</t>
        </is>
      </c>
      <c r="J4053" s="4" t="n">
        <v>236</v>
      </c>
      <c r="K4053" s="6" t="n"/>
      <c r="L4053" s="6" t="n"/>
      <c r="M4053" s="6" t="n"/>
      <c r="N4053" s="6" t="n">
        <v>46227</v>
      </c>
      <c r="O4053" s="6" t="n">
        <v>236</v>
      </c>
      <c r="P4053" s="6" t="n"/>
      <c r="Q4053" s="6" t="n"/>
      <c r="R4053" s="6" t="n"/>
      <c r="S4053" s="6" t="n"/>
      <c r="T4053" s="6">
        <f>IF(OR($J4053="",$O4053=""),"",$O4053/$J4053)</f>
        <v/>
      </c>
      <c r="U4053" s="6" t="inlineStr">
        <is>
          <t>Concluído</t>
        </is>
      </c>
      <c r="V4053" s="6" t="n"/>
      <c r="W4053" s="6" t="n"/>
      <c r="X4053" s="6" t="n"/>
      <c r="Y4053" s="6" t="n"/>
      <c r="Z4053" s="6" t="n"/>
      <c r="AA4053" s="5" t="n"/>
      <c r="AB4053" s="6">
        <f>B4053&amp;"|"&amp;I4053</f>
        <v/>
      </c>
      <c r="AC4053">
        <f>IF($B4053="","","|"&amp;SUBSTITUTE(TRIM(SUBSTITUTE(SUBSTITUTE(SUBSTITUTE(SUBSTITUTE(SUBSTITUTE(SUBSTITUTE(SUBSTITUTE(SUBSTITUTE(SUBSTITUTE(SUBSTITUTE(SUBSTITUTE(SUBSTITUTE(SUBSTITUTE(SUBSTITUTE(TRIM($B4053&amp;""),CHAR(10)," "),CHAR(13)," "),"."," "),";"," "),","," "),"/"," "),"+"," "),"-"," "),"  "," "),"  "," "),"  "," "),"  "," "),"  "," "),"  "," "))," ","|")&amp;"|")</f>
        <v/>
      </c>
      <c r="AD4053">
        <f>TRIM($I4053&amp;"")</f>
        <v/>
      </c>
    </row>
    <row r="4054" ht="60" customHeight="1">
      <c r="A4054" s="14" t="n">
        <v>46231</v>
      </c>
      <c r="B4054" s="6" t="inlineStr">
        <is>
          <t>10297</t>
        </is>
      </c>
      <c r="C4054" s="6" t="inlineStr">
        <is>
          <t>M/C 0803 (MARROM)</t>
        </is>
      </c>
      <c r="D4054" s="6" t="inlineStr">
        <is>
          <t>60 USINAGEM AUTOMATIZADA</t>
        </is>
      </c>
      <c r="E4054" s="6" t="n">
        <v>200306102</v>
      </c>
      <c r="F4054" s="6" t="inlineStr">
        <is>
          <t>BASE DOS PES 634(653)X95X50 MDP - MESA GENOVA</t>
        </is>
      </c>
      <c r="G4054" s="6" t="inlineStr">
        <is>
          <t>60 USINAGEM AUTOMATIZADA</t>
        </is>
      </c>
      <c r="H4054" s="6" t="inlineStr">
        <is>
          <t>60 USINAGEM AUTOMATIZADA</t>
        </is>
      </c>
      <c r="I4054" s="4" t="inlineStr">
        <is>
          <t>60 USINAGEM AUTOMATIZADA</t>
        </is>
      </c>
      <c r="J4054" s="4" t="n">
        <v>118</v>
      </c>
      <c r="K4054" s="6" t="n"/>
      <c r="L4054" s="6" t="n"/>
      <c r="M4054" s="6" t="n"/>
      <c r="N4054" s="6" t="n">
        <v>46227</v>
      </c>
      <c r="O4054" s="6" t="n">
        <v>118</v>
      </c>
      <c r="P4054" s="6" t="n"/>
      <c r="Q4054" s="6" t="n"/>
      <c r="R4054" s="6" t="n"/>
      <c r="S4054" s="6" t="n"/>
      <c r="T4054" s="6">
        <f>IF(OR($J4054="",$O4054=""),"",$O4054/$J4054)</f>
        <v/>
      </c>
      <c r="U4054" s="6" t="inlineStr">
        <is>
          <t>Concluído</t>
        </is>
      </c>
      <c r="V4054" s="6" t="n"/>
      <c r="W4054" s="6" t="n"/>
      <c r="X4054" s="6" t="n"/>
      <c r="Y4054" s="6" t="n"/>
      <c r="Z4054" s="6" t="n"/>
      <c r="AA4054" s="5" t="n"/>
      <c r="AB4054" s="6">
        <f>B4054&amp;"|"&amp;I4054</f>
        <v/>
      </c>
      <c r="AC4054">
        <f>IF($B4054="","","|"&amp;SUBSTITUTE(TRIM(SUBSTITUTE(SUBSTITUTE(SUBSTITUTE(SUBSTITUTE(SUBSTITUTE(SUBSTITUTE(SUBSTITUTE(SUBSTITUTE(SUBSTITUTE(SUBSTITUTE(SUBSTITUTE(SUBSTITUTE(SUBSTITUTE(SUBSTITUTE(TRIM($B4054&amp;""),CHAR(10)," "),CHAR(13)," "),"."," "),";"," "),","," "),"/"," "),"+"," "),"-"," "),"  "," "),"  "," "),"  "," "),"  "," "),"  "," "),"  "," "))," ","|")&amp;"|")</f>
        <v/>
      </c>
      <c r="AD4054">
        <f>TRIM($I4054&amp;"")</f>
        <v/>
      </c>
    </row>
    <row r="4055" ht="60" customHeight="1">
      <c r="A4055" s="14" t="n">
        <v>46231</v>
      </c>
      <c r="B4055" s="6" t="inlineStr">
        <is>
          <t>10297</t>
        </is>
      </c>
      <c r="C4055" s="6" t="inlineStr">
        <is>
          <t>M/C 0803 (MARROM)</t>
        </is>
      </c>
      <c r="D4055" s="6" t="inlineStr">
        <is>
          <t>60 USINAGEM AUTOMATIZADA</t>
        </is>
      </c>
      <c r="E4055" s="6" t="n">
        <v>200306103</v>
      </c>
      <c r="F4055" s="6" t="inlineStr">
        <is>
          <t>TRAVESSA MENOR 393X120X18 MDF - MESA GENOVA</t>
        </is>
      </c>
      <c r="G4055" s="6" t="inlineStr">
        <is>
          <t>60 USINAGEM AUTOMATIZADA</t>
        </is>
      </c>
      <c r="H4055" s="6" t="inlineStr">
        <is>
          <t>60 USINAGEM AUTOMATIZADA</t>
        </is>
      </c>
      <c r="I4055" s="4" t="inlineStr">
        <is>
          <t>60 USINAGEM AUTOMATIZADA</t>
        </is>
      </c>
      <c r="J4055" s="4" t="n">
        <v>118</v>
      </c>
      <c r="K4055" s="6" t="n"/>
      <c r="L4055" s="6" t="n"/>
      <c r="M4055" s="6" t="n"/>
      <c r="N4055" s="6" t="n">
        <v>46227</v>
      </c>
      <c r="O4055" s="6" t="n">
        <v>118</v>
      </c>
      <c r="P4055" s="6" t="n"/>
      <c r="Q4055" s="6" t="n"/>
      <c r="R4055" s="6" t="n"/>
      <c r="S4055" s="6" t="n"/>
      <c r="T4055" s="6">
        <f>IF(OR($J4055="",$O4055=""),"",$O4055/$J4055)</f>
        <v/>
      </c>
      <c r="U4055" s="6" t="inlineStr">
        <is>
          <t>Concluído</t>
        </is>
      </c>
      <c r="V4055" s="6" t="n"/>
      <c r="W4055" s="6" t="n"/>
      <c r="X4055" s="6" t="n"/>
      <c r="Y4055" s="6" t="n"/>
      <c r="Z4055" s="6" t="n"/>
      <c r="AA4055" s="5" t="n"/>
      <c r="AB4055" s="6">
        <f>B4055&amp;"|"&amp;I4055</f>
        <v/>
      </c>
      <c r="AC4055">
        <f>IF($B4055="","","|"&amp;SUBSTITUTE(TRIM(SUBSTITUTE(SUBSTITUTE(SUBSTITUTE(SUBSTITUTE(SUBSTITUTE(SUBSTITUTE(SUBSTITUTE(SUBSTITUTE(SUBSTITUTE(SUBSTITUTE(SUBSTITUTE(SUBSTITUTE(SUBSTITUTE(SUBSTITUTE(TRIM($B4055&amp;""),CHAR(10)," "),CHAR(13)," "),"."," "),";"," "),","," "),"/"," "),"+"," "),"-"," "),"  "," "),"  "," "),"  "," "),"  "," "),"  "," "),"  "," "))," ","|")&amp;"|")</f>
        <v/>
      </c>
      <c r="AD4055">
        <f>TRIM($I4055&amp;"")</f>
        <v/>
      </c>
    </row>
    <row r="4056" ht="60" customHeight="1">
      <c r="A4056" s="14" t="n">
        <v>46231</v>
      </c>
      <c r="B4056" s="6" t="inlineStr">
        <is>
          <t>10297</t>
        </is>
      </c>
      <c r="C4056" s="6" t="inlineStr">
        <is>
          <t>M/C 0803 (MARROM)</t>
        </is>
      </c>
      <c r="D4056" s="6" t="inlineStr">
        <is>
          <t>60 USINAGEM AUTOMATIZADA</t>
        </is>
      </c>
      <c r="E4056" s="6" t="n">
        <v>200308204</v>
      </c>
      <c r="F4056" s="6" t="inlineStr">
        <is>
          <t>TAMPO MONTADO 1800X900X45 MDF-TAMPO C/ENGROS R100</t>
        </is>
      </c>
      <c r="G4056" s="6" t="inlineStr">
        <is>
          <t>60 USINAGEM AUTOMATIZADA</t>
        </is>
      </c>
      <c r="H4056" s="6" t="inlineStr">
        <is>
          <t>60 USINAGEM AUTOMATIZADA</t>
        </is>
      </c>
      <c r="I4056" s="4" t="inlineStr">
        <is>
          <t>60 USINAGEM AUTOMATIZADA</t>
        </is>
      </c>
      <c r="J4056" s="4" t="n">
        <v>6</v>
      </c>
      <c r="K4056" s="6" t="n"/>
      <c r="L4056" s="6" t="n"/>
      <c r="M4056" s="6" t="n"/>
      <c r="N4056" s="6" t="n">
        <v>46227</v>
      </c>
      <c r="O4056" s="6" t="n">
        <v>6</v>
      </c>
      <c r="P4056" s="6" t="n"/>
      <c r="Q4056" s="6" t="n"/>
      <c r="R4056" s="6" t="n"/>
      <c r="S4056" s="6" t="n"/>
      <c r="T4056" s="6">
        <f>IF(OR($J4056="",$O4056=""),"",$O4056/$J4056)</f>
        <v/>
      </c>
      <c r="U4056" s="6" t="inlineStr">
        <is>
          <t>Concluído</t>
        </is>
      </c>
      <c r="V4056" s="6" t="n"/>
      <c r="W4056" s="6" t="n"/>
      <c r="X4056" s="6" t="n"/>
      <c r="Y4056" s="6" t="n"/>
      <c r="Z4056" s="6" t="n"/>
      <c r="AA4056" s="5" t="n"/>
      <c r="AB4056" s="6">
        <f>B4056&amp;"|"&amp;I4056</f>
        <v/>
      </c>
      <c r="AC4056">
        <f>IF($B4056="","","|"&amp;SUBSTITUTE(TRIM(SUBSTITUTE(SUBSTITUTE(SUBSTITUTE(SUBSTITUTE(SUBSTITUTE(SUBSTITUTE(SUBSTITUTE(SUBSTITUTE(SUBSTITUTE(SUBSTITUTE(SUBSTITUTE(SUBSTITUTE(SUBSTITUTE(SUBSTITUTE(TRIM($B4056&amp;""),CHAR(10)," "),CHAR(13)," "),"."," "),";"," "),","," "),"/"," "),"+"," "),"-"," "),"  "," "),"  "," "),"  "," "),"  "," "),"  "," "),"  "," "))," ","|")&amp;"|")</f>
        <v/>
      </c>
      <c r="AD4056">
        <f>TRIM($I4056&amp;"")</f>
        <v/>
      </c>
    </row>
    <row r="4057" ht="60" customHeight="1">
      <c r="A4057" s="14" t="n">
        <v>46231</v>
      </c>
      <c r="B4057" s="6" t="inlineStr">
        <is>
          <t>10297</t>
        </is>
      </c>
      <c r="C4057" s="6" t="inlineStr">
        <is>
          <t>M/C 0803 (MARROM)</t>
        </is>
      </c>
      <c r="D4057" s="6" t="inlineStr">
        <is>
          <t>60 USINAGEM AUTOMATIZADA</t>
        </is>
      </c>
      <c r="E4057" s="6" t="n">
        <v>200308205</v>
      </c>
      <c r="F4057" s="6" t="inlineStr">
        <is>
          <t>TAMPO MTD 1800X900X45 MDF-TAMPO C/ENGROS R100 C/VD</t>
        </is>
      </c>
      <c r="G4057" s="6" t="inlineStr">
        <is>
          <t>60 USINAGEM AUTOMATIZADA</t>
        </is>
      </c>
      <c r="H4057" s="6" t="inlineStr">
        <is>
          <t>60 USINAGEM AUTOMATIZADA</t>
        </is>
      </c>
      <c r="I4057" s="4" t="inlineStr">
        <is>
          <t>60 USINAGEM AUTOMATIZADA</t>
        </is>
      </c>
      <c r="J4057" s="4" t="n">
        <v>2</v>
      </c>
      <c r="K4057" s="6" t="n"/>
      <c r="L4057" s="6" t="n"/>
      <c r="M4057" s="6" t="n"/>
      <c r="N4057" s="6" t="n">
        <v>46227</v>
      </c>
      <c r="O4057" s="6" t="n">
        <v>2</v>
      </c>
      <c r="P4057" s="6" t="n"/>
      <c r="Q4057" s="6" t="n"/>
      <c r="R4057" s="6" t="n"/>
      <c r="S4057" s="6" t="n"/>
      <c r="T4057" s="6">
        <f>IF(OR($J4057="",$O4057=""),"",$O4057/$J4057)</f>
        <v/>
      </c>
      <c r="U4057" s="6" t="inlineStr">
        <is>
          <t>Concluído</t>
        </is>
      </c>
      <c r="V4057" s="6" t="n"/>
      <c r="W4057" s="6" t="n"/>
      <c r="X4057" s="6" t="n"/>
      <c r="Y4057" s="6" t="n"/>
      <c r="Z4057" s="6" t="n"/>
      <c r="AA4057" s="5" t="n"/>
      <c r="AB4057" s="6">
        <f>B4057&amp;"|"&amp;I4057</f>
        <v/>
      </c>
      <c r="AC4057">
        <f>IF($B4057="","","|"&amp;SUBSTITUTE(TRIM(SUBSTITUTE(SUBSTITUTE(SUBSTITUTE(SUBSTITUTE(SUBSTITUTE(SUBSTITUTE(SUBSTITUTE(SUBSTITUTE(SUBSTITUTE(SUBSTITUTE(SUBSTITUTE(SUBSTITUTE(SUBSTITUTE(SUBSTITUTE(TRIM($B4057&amp;""),CHAR(10)," "),CHAR(13)," "),"."," "),";"," "),","," "),"/"," "),"+"," "),"-"," "),"  "," "),"  "," "),"  "," "),"  "," "),"  "," "),"  "," "))," ","|")&amp;"|")</f>
        <v/>
      </c>
      <c r="AD4057">
        <f>TRIM($I4057&amp;"")</f>
        <v/>
      </c>
    </row>
    <row r="4058" ht="60" customHeight="1">
      <c r="A4058" s="14" t="n">
        <v>46231</v>
      </c>
      <c r="B4058" s="6" t="inlineStr">
        <is>
          <t>10297</t>
        </is>
      </c>
      <c r="C4058" s="6" t="inlineStr">
        <is>
          <t>M/C 0803 (MARROM)</t>
        </is>
      </c>
      <c r="D4058" s="6" t="inlineStr">
        <is>
          <t>60 USINAGEM AUTOMATIZADA</t>
        </is>
      </c>
      <c r="E4058" s="6" t="n">
        <v>30006101</v>
      </c>
      <c r="F4058" s="6" t="inlineStr">
        <is>
          <t>PE TRAS 880X30(911)X25 MDF (13PC) ESQ SANTIAGO NEW</t>
        </is>
      </c>
      <c r="G4058" s="6" t="inlineStr">
        <is>
          <t>60 USINAGEM AUTOMATIZADA</t>
        </is>
      </c>
      <c r="H4058" s="6" t="inlineStr">
        <is>
          <t>60 USINAGEM AUTOMATIZADA</t>
        </is>
      </c>
      <c r="I4058" s="4" t="inlineStr">
        <is>
          <t>60 USINAGEM AUTOMATIZADA</t>
        </is>
      </c>
      <c r="J4058" s="4" t="n">
        <v>694</v>
      </c>
      <c r="K4058" s="6" t="n"/>
      <c r="L4058" s="6" t="n"/>
      <c r="M4058" s="6" t="n"/>
      <c r="N4058" s="6" t="n">
        <v>46227</v>
      </c>
      <c r="O4058" s="6" t="n">
        <v>694</v>
      </c>
      <c r="P4058" s="6" t="n"/>
      <c r="Q4058" s="6" t="n"/>
      <c r="R4058" s="6" t="n"/>
      <c r="S4058" s="6" t="n"/>
      <c r="T4058" s="6">
        <f>IF(OR($J4058="",$O4058=""),"",$O4058/$J4058)</f>
        <v/>
      </c>
      <c r="U4058" s="6" t="inlineStr">
        <is>
          <t>Concluído</t>
        </is>
      </c>
      <c r="V4058" s="6" t="n"/>
      <c r="W4058" s="6" t="n"/>
      <c r="X4058" s="6" t="n"/>
      <c r="Y4058" s="6" t="n"/>
      <c r="Z4058" s="6" t="n"/>
      <c r="AA4058" s="5" t="n"/>
      <c r="AB4058" s="6">
        <f>B4058&amp;"|"&amp;I4058</f>
        <v/>
      </c>
      <c r="AC4058">
        <f>IF($B4058="","","|"&amp;SUBSTITUTE(TRIM(SUBSTITUTE(SUBSTITUTE(SUBSTITUTE(SUBSTITUTE(SUBSTITUTE(SUBSTITUTE(SUBSTITUTE(SUBSTITUTE(SUBSTITUTE(SUBSTITUTE(SUBSTITUTE(SUBSTITUTE(SUBSTITUTE(SUBSTITUTE(TRIM($B4058&amp;""),CHAR(10)," "),CHAR(13)," "),"."," "),";"," "),","," "),"/"," "),"+"," "),"-"," "),"  "," "),"  "," "),"  "," "),"  "," "),"  "," "),"  "," "))," ","|")&amp;"|")</f>
        <v/>
      </c>
      <c r="AD4058">
        <f>TRIM($I4058&amp;"")</f>
        <v/>
      </c>
    </row>
    <row r="4059" ht="60" customHeight="1">
      <c r="A4059" s="14" t="n">
        <v>46231</v>
      </c>
      <c r="B4059" s="6" t="inlineStr">
        <is>
          <t>10297</t>
        </is>
      </c>
      <c r="C4059" s="6" t="inlineStr">
        <is>
          <t>M/C 0803 (MARROM)</t>
        </is>
      </c>
      <c r="D4059" s="6" t="inlineStr">
        <is>
          <t>60 USINAGEM AUTOMATIZADA</t>
        </is>
      </c>
      <c r="E4059" s="6" t="n">
        <v>30006102</v>
      </c>
      <c r="F4059" s="6" t="inlineStr">
        <is>
          <t>PE TRAS 880X30(911)X25 MDF (13PC) DIR SANTIAGO NEW</t>
        </is>
      </c>
      <c r="G4059" s="6" t="inlineStr">
        <is>
          <t>60 USINAGEM AUTOMATIZADA</t>
        </is>
      </c>
      <c r="H4059" s="6" t="inlineStr">
        <is>
          <t>60 USINAGEM AUTOMATIZADA</t>
        </is>
      </c>
      <c r="I4059" s="4" t="inlineStr">
        <is>
          <t>60 USINAGEM AUTOMATIZADA</t>
        </is>
      </c>
      <c r="J4059" s="4" t="n">
        <v>694</v>
      </c>
      <c r="K4059" s="6" t="n"/>
      <c r="L4059" s="6" t="n"/>
      <c r="M4059" s="6" t="n"/>
      <c r="N4059" s="6" t="n">
        <v>46227</v>
      </c>
      <c r="O4059" s="6" t="n">
        <v>694</v>
      </c>
      <c r="P4059" s="6" t="n"/>
      <c r="Q4059" s="6" t="n"/>
      <c r="R4059" s="6" t="n"/>
      <c r="S4059" s="6" t="n"/>
      <c r="T4059" s="6">
        <f>IF(OR($J4059="",$O4059=""),"",$O4059/$J4059)</f>
        <v/>
      </c>
      <c r="U4059" s="6" t="inlineStr">
        <is>
          <t>Concluído</t>
        </is>
      </c>
      <c r="V4059" s="6" t="n"/>
      <c r="W4059" s="6" t="n"/>
      <c r="X4059" s="6" t="n"/>
      <c r="Y4059" s="6" t="n"/>
      <c r="Z4059" s="6" t="n"/>
      <c r="AA4059" s="5" t="n"/>
      <c r="AB4059" s="6">
        <f>B4059&amp;"|"&amp;I4059</f>
        <v/>
      </c>
      <c r="AC4059">
        <f>IF($B4059="","","|"&amp;SUBSTITUTE(TRIM(SUBSTITUTE(SUBSTITUTE(SUBSTITUTE(SUBSTITUTE(SUBSTITUTE(SUBSTITUTE(SUBSTITUTE(SUBSTITUTE(SUBSTITUTE(SUBSTITUTE(SUBSTITUTE(SUBSTITUTE(SUBSTITUTE(SUBSTITUTE(TRIM($B4059&amp;""),CHAR(10)," "),CHAR(13)," "),"."," "),";"," "),","," "),"/"," "),"+"," "),"-"," "),"  "," "),"  "," "),"  "," "),"  "," "),"  "," "),"  "," "))," ","|")&amp;"|")</f>
        <v/>
      </c>
      <c r="AD4059">
        <f>TRIM($I4059&amp;"")</f>
        <v/>
      </c>
    </row>
    <row r="4060" ht="36" customHeight="1">
      <c r="A4060" s="14" t="n">
        <v>46232</v>
      </c>
      <c r="B4060" s="6" t="inlineStr">
        <is>
          <t>10297</t>
        </is>
      </c>
      <c r="C4060" s="6" t="inlineStr">
        <is>
          <t>M/C 0803 (MARROM)</t>
        </is>
      </c>
      <c r="D4060" s="6" t="inlineStr">
        <is>
          <t>36 PINTURA P.U.</t>
        </is>
      </c>
      <c r="E4060" s="6" t="n">
        <v>30080009</v>
      </c>
      <c r="F4060" s="6" t="inlineStr">
        <is>
          <t>(4) MOLDURA 1360X680X12 MDF - MESA AMST. 1,36X1,36</t>
        </is>
      </c>
      <c r="G4060" s="6" t="inlineStr">
        <is>
          <t>36 PINTURA P.U.</t>
        </is>
      </c>
      <c r="H4060" s="6" t="inlineStr">
        <is>
          <t>36 PINTURA P.U.</t>
        </is>
      </c>
      <c r="I4060" s="4" t="inlineStr">
        <is>
          <t>36 PINTURA P.U.</t>
        </is>
      </c>
      <c r="J4060" s="4" t="n">
        <v>2</v>
      </c>
      <c r="K4060" s="6" t="n"/>
      <c r="L4060" s="6" t="n"/>
      <c r="M4060" s="6" t="n"/>
      <c r="N4060" s="6" t="n">
        <v>46230</v>
      </c>
      <c r="O4060" s="6" t="n">
        <v>2</v>
      </c>
      <c r="P4060" s="6" t="n"/>
      <c r="Q4060" s="6" t="n"/>
      <c r="R4060" s="6" t="n"/>
      <c r="S4060" s="6" t="n"/>
      <c r="T4060" s="6">
        <f>IF(OR($J4060="",$O4060=""),"",$O4060/$J4060)</f>
        <v/>
      </c>
      <c r="U4060" s="6" t="inlineStr">
        <is>
          <t>Concluído</t>
        </is>
      </c>
      <c r="V4060" s="6" t="n"/>
      <c r="W4060" s="6" t="n"/>
      <c r="X4060" s="6" t="n"/>
      <c r="Y4060" s="6" t="n"/>
      <c r="Z4060" s="6" t="n"/>
      <c r="AA4060" s="5" t="n"/>
      <c r="AB4060" s="6">
        <f>B4060&amp;"|"&amp;I4060</f>
        <v/>
      </c>
      <c r="AC4060">
        <f>IF($B4060="","","|"&amp;SUBSTITUTE(TRIM(SUBSTITUTE(SUBSTITUTE(SUBSTITUTE(SUBSTITUTE(SUBSTITUTE(SUBSTITUTE(SUBSTITUTE(SUBSTITUTE(SUBSTITUTE(SUBSTITUTE(SUBSTITUTE(SUBSTITUTE(SUBSTITUTE(SUBSTITUTE(TRIM($B4060&amp;""),CHAR(10)," "),CHAR(13)," "),"."," "),";"," "),","," "),"/"," "),"+"," "),"-"," "),"  "," "),"  "," "),"  "," "),"  "," "),"  "," "),"  "," "))," ","|")&amp;"|")</f>
        <v/>
      </c>
      <c r="AD4060">
        <f>TRIM($I4060&amp;"")</f>
        <v/>
      </c>
    </row>
    <row r="4061" ht="36" customHeight="1">
      <c r="A4061" s="14" t="n">
        <v>46232</v>
      </c>
      <c r="B4061" s="6" t="inlineStr">
        <is>
          <t>10297</t>
        </is>
      </c>
      <c r="C4061" s="6" t="inlineStr">
        <is>
          <t>M/C 0803 (MARROM)</t>
        </is>
      </c>
      <c r="D4061" s="6" t="inlineStr">
        <is>
          <t>36 PINTURA P.U.</t>
        </is>
      </c>
      <c r="E4061" s="6" t="n">
        <v>30081507</v>
      </c>
      <c r="F4061" s="6" t="inlineStr">
        <is>
          <t>(2)PRATO MENOR 582X582X12 MDF-MESA ANCARA /AMSTERD</t>
        </is>
      </c>
      <c r="G4061" s="6" t="inlineStr">
        <is>
          <t>36 PINTURA P.U.</t>
        </is>
      </c>
      <c r="H4061" s="6" t="inlineStr">
        <is>
          <t>36 PINTURA P.U.</t>
        </is>
      </c>
      <c r="I4061" s="4" t="inlineStr">
        <is>
          <t>36 PINTURA P.U.</t>
        </is>
      </c>
      <c r="J4061" s="4" t="n">
        <v>1</v>
      </c>
      <c r="K4061" s="6" t="n"/>
      <c r="L4061" s="6" t="n"/>
      <c r="M4061" s="6" t="n"/>
      <c r="N4061" s="6" t="n">
        <v>46230</v>
      </c>
      <c r="O4061" s="6" t="n">
        <v>1</v>
      </c>
      <c r="P4061" s="6" t="n"/>
      <c r="Q4061" s="6" t="n"/>
      <c r="R4061" s="6" t="n"/>
      <c r="S4061" s="6" t="n"/>
      <c r="T4061" s="6">
        <f>IF(OR($J4061="",$O4061=""),"",$O4061/$J4061)</f>
        <v/>
      </c>
      <c r="U4061" s="6" t="inlineStr">
        <is>
          <t>Concluído</t>
        </is>
      </c>
      <c r="V4061" s="6" t="n"/>
      <c r="W4061" s="6" t="n"/>
      <c r="X4061" s="6" t="n"/>
      <c r="Y4061" s="6" t="n"/>
      <c r="Z4061" s="6" t="n"/>
      <c r="AA4061" s="5" t="n"/>
      <c r="AB4061" s="6">
        <f>B4061&amp;"|"&amp;I4061</f>
        <v/>
      </c>
      <c r="AC4061">
        <f>IF($B4061="","","|"&amp;SUBSTITUTE(TRIM(SUBSTITUTE(SUBSTITUTE(SUBSTITUTE(SUBSTITUTE(SUBSTITUTE(SUBSTITUTE(SUBSTITUTE(SUBSTITUTE(SUBSTITUTE(SUBSTITUTE(SUBSTITUTE(SUBSTITUTE(SUBSTITUTE(SUBSTITUTE(TRIM($B4061&amp;""),CHAR(10)," "),CHAR(13)," "),"."," "),";"," "),","," "),"/"," "),"+"," "),"-"," "),"  "," "),"  "," "),"  "," "),"  "," "),"  "," "),"  "," "))," ","|")&amp;"|")</f>
        <v/>
      </c>
      <c r="AD4061">
        <f>TRIM($I4061&amp;"")</f>
        <v/>
      </c>
    </row>
    <row r="4062" ht="36" customHeight="1">
      <c r="A4062" s="14" t="n">
        <v>46232</v>
      </c>
      <c r="B4062" s="6" t="inlineStr">
        <is>
          <t>10297</t>
        </is>
      </c>
      <c r="C4062" s="6" t="inlineStr">
        <is>
          <t>M/C 0803 (MARROM)</t>
        </is>
      </c>
      <c r="D4062" s="6" t="inlineStr">
        <is>
          <t>36 PINTURA P.U.</t>
        </is>
      </c>
      <c r="E4062" s="6" t="n">
        <v>30081508</v>
      </c>
      <c r="F4062" s="6" t="inlineStr">
        <is>
          <t>(3) PRATO MAIOR 664X664X12 MDF-MESA ANCARA/AMSTERD</t>
        </is>
      </c>
      <c r="G4062" s="6" t="inlineStr">
        <is>
          <t>36 PINTURA P.U.</t>
        </is>
      </c>
      <c r="H4062" s="6" t="inlineStr">
        <is>
          <t>36 PINTURA P.U.</t>
        </is>
      </c>
      <c r="I4062" s="4" t="inlineStr">
        <is>
          <t>36 PINTURA P.U.</t>
        </is>
      </c>
      <c r="J4062" s="4" t="n">
        <v>1</v>
      </c>
      <c r="K4062" s="6" t="n"/>
      <c r="L4062" s="6" t="n"/>
      <c r="M4062" s="6" t="n"/>
      <c r="N4062" s="6" t="n">
        <v>46230</v>
      </c>
      <c r="O4062" s="6" t="n">
        <v>1</v>
      </c>
      <c r="P4062" s="6" t="n"/>
      <c r="Q4062" s="6" t="n"/>
      <c r="R4062" s="6" t="n"/>
      <c r="S4062" s="6" t="n"/>
      <c r="T4062" s="6">
        <f>IF(OR($J4062="",$O4062=""),"",$O4062/$J4062)</f>
        <v/>
      </c>
      <c r="U4062" s="6" t="inlineStr">
        <is>
          <t>Concluído</t>
        </is>
      </c>
      <c r="V4062" s="6" t="n"/>
      <c r="W4062" s="6" t="n"/>
      <c r="X4062" s="6" t="n"/>
      <c r="Y4062" s="6" t="n"/>
      <c r="Z4062" s="6" t="n"/>
      <c r="AA4062" s="5" t="n"/>
      <c r="AB4062" s="6">
        <f>B4062&amp;"|"&amp;I4062</f>
        <v/>
      </c>
      <c r="AC4062">
        <f>IF($B4062="","","|"&amp;SUBSTITUTE(TRIM(SUBSTITUTE(SUBSTITUTE(SUBSTITUTE(SUBSTITUTE(SUBSTITUTE(SUBSTITUTE(SUBSTITUTE(SUBSTITUTE(SUBSTITUTE(SUBSTITUTE(SUBSTITUTE(SUBSTITUTE(SUBSTITUTE(SUBSTITUTE(TRIM($B4062&amp;""),CHAR(10)," "),CHAR(13)," "),"."," "),";"," "),","," "),"/"," "),"+"," "),"-"," "),"  "," "),"  "," "),"  "," "),"  "," "),"  "," "),"  "," "))," ","|")&amp;"|")</f>
        <v/>
      </c>
      <c r="AD4062">
        <f>TRIM($I4062&amp;"")</f>
        <v/>
      </c>
    </row>
    <row r="4063" ht="36" customHeight="1">
      <c r="A4063" s="14" t="n">
        <v>46232</v>
      </c>
      <c r="B4063" s="6" t="inlineStr">
        <is>
          <t>10297</t>
        </is>
      </c>
      <c r="C4063" s="6" t="inlineStr">
        <is>
          <t>M/C 0803 (MARROM)</t>
        </is>
      </c>
      <c r="D4063" s="6" t="inlineStr">
        <is>
          <t>36 PINTURA P.U.</t>
        </is>
      </c>
      <c r="E4063" s="6" t="n">
        <v>200273101</v>
      </c>
      <c r="F4063" s="6" t="inlineStr">
        <is>
          <t>BASE REDONDA 500X500X18 MDF - MESA CATEDRAL 1,03</t>
        </is>
      </c>
      <c r="G4063" s="6" t="inlineStr">
        <is>
          <t>36 PINTURA P.U.</t>
        </is>
      </c>
      <c r="H4063" s="6" t="inlineStr">
        <is>
          <t>36 PINTURA P.U.</t>
        </is>
      </c>
      <c r="I4063" s="4" t="inlineStr">
        <is>
          <t>36 PINTURA P.U.</t>
        </is>
      </c>
      <c r="J4063" s="4" t="n">
        <v>14</v>
      </c>
      <c r="K4063" s="6" t="n"/>
      <c r="L4063" s="6" t="n"/>
      <c r="M4063" s="6" t="n"/>
      <c r="N4063" s="6" t="n">
        <v>46230</v>
      </c>
      <c r="O4063" s="6" t="n">
        <v>14</v>
      </c>
      <c r="P4063" s="6" t="n"/>
      <c r="Q4063" s="6" t="n"/>
      <c r="R4063" s="6" t="n"/>
      <c r="S4063" s="6" t="n"/>
      <c r="T4063" s="6">
        <f>IF(OR($J4063="",$O4063=""),"",$O4063/$J4063)</f>
        <v/>
      </c>
      <c r="U4063" s="6" t="inlineStr">
        <is>
          <t>Concluído</t>
        </is>
      </c>
      <c r="V4063" s="6" t="n"/>
      <c r="W4063" s="6" t="n"/>
      <c r="X4063" s="6" t="n"/>
      <c r="Y4063" s="6" t="n"/>
      <c r="Z4063" s="6" t="n"/>
      <c r="AA4063" s="5" t="n"/>
      <c r="AB4063" s="6">
        <f>B4063&amp;"|"&amp;I4063</f>
        <v/>
      </c>
      <c r="AC4063">
        <f>IF($B4063="","","|"&amp;SUBSTITUTE(TRIM(SUBSTITUTE(SUBSTITUTE(SUBSTITUTE(SUBSTITUTE(SUBSTITUTE(SUBSTITUTE(SUBSTITUTE(SUBSTITUTE(SUBSTITUTE(SUBSTITUTE(SUBSTITUTE(SUBSTITUTE(SUBSTITUTE(SUBSTITUTE(TRIM($B4063&amp;""),CHAR(10)," "),CHAR(13)," "),"."," "),";"," "),","," "),"/"," "),"+"," "),"-"," "),"  "," "),"  "," "),"  "," "),"  "," "),"  "," "),"  "," "))," ","|")&amp;"|")</f>
        <v/>
      </c>
      <c r="AD4063">
        <f>TRIM($I4063&amp;"")</f>
        <v/>
      </c>
    </row>
    <row r="4064" ht="36" customHeight="1">
      <c r="A4064" s="14" t="n">
        <v>46232</v>
      </c>
      <c r="B4064" s="6" t="inlineStr">
        <is>
          <t>10297</t>
        </is>
      </c>
      <c r="C4064" s="6" t="inlineStr">
        <is>
          <t>M/C 0803 (MARROM)</t>
        </is>
      </c>
      <c r="D4064" s="6" t="inlineStr">
        <is>
          <t>36 PINTURA P.U.</t>
        </is>
      </c>
      <c r="E4064" s="6" t="n">
        <v>200277101</v>
      </c>
      <c r="F4064" s="6" t="inlineStr">
        <is>
          <t>PE 730X120(660)X18 (4PCS) MDF - MESA CATEDRAL II</t>
        </is>
      </c>
      <c r="G4064" s="6" t="inlineStr">
        <is>
          <t>36 PINTURA P.U.</t>
        </is>
      </c>
      <c r="H4064" s="6" t="inlineStr">
        <is>
          <t>36 PINTURA P.U.</t>
        </is>
      </c>
      <c r="I4064" s="4" t="inlineStr">
        <is>
          <t>36 PINTURA P.U.</t>
        </is>
      </c>
      <c r="J4064" s="4" t="n">
        <v>396</v>
      </c>
      <c r="K4064" s="6" t="n"/>
      <c r="L4064" s="6" t="n"/>
      <c r="M4064" s="6" t="n"/>
      <c r="N4064" s="6" t="n">
        <v>46230</v>
      </c>
      <c r="O4064" s="6" t="n">
        <v>396</v>
      </c>
      <c r="P4064" s="6" t="n"/>
      <c r="Q4064" s="6" t="n"/>
      <c r="R4064" s="6" t="n"/>
      <c r="S4064" s="6" t="n"/>
      <c r="T4064" s="6">
        <f>IF(OR($J4064="",$O4064=""),"",$O4064/$J4064)</f>
        <v/>
      </c>
      <c r="U4064" s="6" t="inlineStr">
        <is>
          <t>Concluído</t>
        </is>
      </c>
      <c r="V4064" s="6" t="n"/>
      <c r="W4064" s="6" t="n"/>
      <c r="X4064" s="6" t="n"/>
      <c r="Y4064" s="6" t="n"/>
      <c r="Z4064" s="6" t="n"/>
      <c r="AA4064" s="5" t="n"/>
      <c r="AB4064" s="6">
        <f>B4064&amp;"|"&amp;I4064</f>
        <v/>
      </c>
      <c r="AC4064">
        <f>IF($B4064="","","|"&amp;SUBSTITUTE(TRIM(SUBSTITUTE(SUBSTITUTE(SUBSTITUTE(SUBSTITUTE(SUBSTITUTE(SUBSTITUTE(SUBSTITUTE(SUBSTITUTE(SUBSTITUTE(SUBSTITUTE(SUBSTITUTE(SUBSTITUTE(SUBSTITUTE(SUBSTITUTE(TRIM($B4064&amp;""),CHAR(10)," "),CHAR(13)," "),"."," "),";"," "),","," "),"/"," "),"+"," "),"-"," "),"  "," "),"  "," "),"  "," "),"  "," "),"  "," "),"  "," "))," ","|")&amp;"|")</f>
        <v/>
      </c>
      <c r="AD4064">
        <f>TRIM($I4064&amp;"")</f>
        <v/>
      </c>
    </row>
    <row r="4065" ht="36" customHeight="1">
      <c r="A4065" s="14" t="n">
        <v>46232</v>
      </c>
      <c r="B4065" s="6" t="inlineStr">
        <is>
          <t>10297</t>
        </is>
      </c>
      <c r="C4065" s="6" t="inlineStr">
        <is>
          <t>M/C 0803 (MARROM)</t>
        </is>
      </c>
      <c r="D4065" s="6" t="inlineStr">
        <is>
          <t>36 PINTURA P.U.</t>
        </is>
      </c>
      <c r="E4065" s="6" t="n">
        <v>200277102</v>
      </c>
      <c r="F4065" s="6" t="inlineStr">
        <is>
          <t>BASE 900X450X18 MDF - MESA CATEDRAL II</t>
        </is>
      </c>
      <c r="G4065" s="6" t="inlineStr">
        <is>
          <t>36 PINTURA P.U.</t>
        </is>
      </c>
      <c r="H4065" s="6" t="inlineStr">
        <is>
          <t>36 PINTURA P.U.</t>
        </is>
      </c>
      <c r="I4065" s="4" t="inlineStr">
        <is>
          <t>36 PINTURA P.U.</t>
        </is>
      </c>
      <c r="J4065" s="4" t="n">
        <v>16</v>
      </c>
      <c r="K4065" s="6" t="n"/>
      <c r="L4065" s="6" t="n"/>
      <c r="M4065" s="6" t="n"/>
      <c r="N4065" s="6" t="n">
        <v>46230</v>
      </c>
      <c r="O4065" s="6" t="n">
        <v>16</v>
      </c>
      <c r="P4065" s="6" t="n"/>
      <c r="Q4065" s="6" t="n"/>
      <c r="R4065" s="6" t="n"/>
      <c r="S4065" s="6" t="n"/>
      <c r="T4065" s="6">
        <f>IF(OR($J4065="",$O4065=""),"",$O4065/$J4065)</f>
        <v/>
      </c>
      <c r="U4065" s="6" t="inlineStr">
        <is>
          <t>Concluído</t>
        </is>
      </c>
      <c r="V4065" s="6" t="n"/>
      <c r="W4065" s="6" t="n"/>
      <c r="X4065" s="6" t="n"/>
      <c r="Y4065" s="6" t="n"/>
      <c r="Z4065" s="6" t="n"/>
      <c r="AA4065" s="5" t="n"/>
      <c r="AB4065" s="6">
        <f>B4065&amp;"|"&amp;I4065</f>
        <v/>
      </c>
      <c r="AC4065">
        <f>IF($B4065="","","|"&amp;SUBSTITUTE(TRIM(SUBSTITUTE(SUBSTITUTE(SUBSTITUTE(SUBSTITUTE(SUBSTITUTE(SUBSTITUTE(SUBSTITUTE(SUBSTITUTE(SUBSTITUTE(SUBSTITUTE(SUBSTITUTE(SUBSTITUTE(SUBSTITUTE(SUBSTITUTE(TRIM($B4065&amp;""),CHAR(10)," "),CHAR(13)," "),"."," "),";"," "),","," "),"/"," "),"+"," "),"-"," "),"  "," "),"  "," "),"  "," "),"  "," "),"  "," "),"  "," "))," ","|")&amp;"|")</f>
        <v/>
      </c>
      <c r="AD4065">
        <f>TRIM($I4065&amp;"")</f>
        <v/>
      </c>
    </row>
    <row r="4066" ht="36" customHeight="1">
      <c r="A4066" s="14" t="n">
        <v>46232</v>
      </c>
      <c r="B4066" s="6" t="inlineStr">
        <is>
          <t>10297</t>
        </is>
      </c>
      <c r="C4066" s="6" t="inlineStr">
        <is>
          <t>M/C 0803 (MARROM)</t>
        </is>
      </c>
      <c r="D4066" s="6" t="inlineStr">
        <is>
          <t>36 PINTURA P.U.</t>
        </is>
      </c>
      <c r="E4066" s="6" t="n">
        <v>30080008</v>
      </c>
      <c r="F4066" s="6" t="inlineStr">
        <is>
          <t>(1-7) TAMPO 1360X680X15 MDF - MESA AMST. 1,36X1,36</t>
        </is>
      </c>
      <c r="G4066" s="6" t="inlineStr">
        <is>
          <t>36 PINTURA P.U.</t>
        </is>
      </c>
      <c r="H4066" s="6" t="inlineStr">
        <is>
          <t>36 PINTURA P.U.</t>
        </is>
      </c>
      <c r="I4066" s="4" t="inlineStr">
        <is>
          <t>36 PINTURA P.U.</t>
        </is>
      </c>
      <c r="J4066" s="4" t="n">
        <v>2</v>
      </c>
      <c r="K4066" s="6" t="n"/>
      <c r="L4066" s="6" t="n"/>
      <c r="M4066" s="6" t="n"/>
      <c r="N4066" s="6" t="n">
        <v>46230</v>
      </c>
      <c r="O4066" s="6" t="n">
        <v>2</v>
      </c>
      <c r="P4066" s="6" t="n"/>
      <c r="Q4066" s="6" t="n"/>
      <c r="R4066" s="6" t="n"/>
      <c r="S4066" s="6" t="n"/>
      <c r="T4066" s="6">
        <f>IF(OR($J4066="",$O4066=""),"",$O4066/$J4066)</f>
        <v/>
      </c>
      <c r="U4066" s="6" t="inlineStr">
        <is>
          <t>Concluído</t>
        </is>
      </c>
      <c r="V4066" s="6" t="n"/>
      <c r="W4066" s="6" t="n"/>
      <c r="X4066" s="6" t="n"/>
      <c r="Y4066" s="6" t="n"/>
      <c r="Z4066" s="6" t="n"/>
      <c r="AA4066" s="5" t="n"/>
      <c r="AB4066" s="6">
        <f>B4066&amp;"|"&amp;I4066</f>
        <v/>
      </c>
      <c r="AC4066">
        <f>IF($B4066="","","|"&amp;SUBSTITUTE(TRIM(SUBSTITUTE(SUBSTITUTE(SUBSTITUTE(SUBSTITUTE(SUBSTITUTE(SUBSTITUTE(SUBSTITUTE(SUBSTITUTE(SUBSTITUTE(SUBSTITUTE(SUBSTITUTE(SUBSTITUTE(SUBSTITUTE(SUBSTITUTE(TRIM($B4066&amp;""),CHAR(10)," "),CHAR(13)," "),"."," "),";"," "),","," "),"/"," "),"+"," "),"-"," "),"  "," "),"  "," "),"  "," "),"  "," "),"  "," "),"  "," "))," ","|")&amp;"|")</f>
        <v/>
      </c>
      <c r="AD4066">
        <f>TRIM($I4066&amp;"")</f>
        <v/>
      </c>
    </row>
    <row r="4067" ht="36" customHeight="1">
      <c r="A4067" s="14" t="n">
        <v>46232</v>
      </c>
      <c r="B4067" s="6" t="inlineStr">
        <is>
          <t>10297</t>
        </is>
      </c>
      <c r="C4067" s="6" t="inlineStr">
        <is>
          <t>M/C 0803 (MARROM)</t>
        </is>
      </c>
      <c r="D4067" s="6" t="inlineStr">
        <is>
          <t>36 PINTURA P.U.</t>
        </is>
      </c>
      <c r="E4067" s="6" t="n">
        <v>20021607</v>
      </c>
      <c r="F4067" s="6" t="inlineStr">
        <is>
          <t>TAMPO 1605X905X18 MDF - MESA COM VIDRO</t>
        </is>
      </c>
      <c r="G4067" s="6" t="inlineStr">
        <is>
          <t>36 PINTURA P.U.</t>
        </is>
      </c>
      <c r="H4067" s="6" t="inlineStr">
        <is>
          <t>36 PINTURA P.U.</t>
        </is>
      </c>
      <c r="I4067" s="4" t="inlineStr">
        <is>
          <t>36 PINTURA P.U.</t>
        </is>
      </c>
      <c r="J4067" s="4" t="n">
        <v>4</v>
      </c>
      <c r="K4067" s="6" t="n"/>
      <c r="L4067" s="6" t="n"/>
      <c r="M4067" s="6" t="n"/>
      <c r="N4067" s="6" t="n">
        <v>46230</v>
      </c>
      <c r="O4067" s="6" t="n">
        <v>4</v>
      </c>
      <c r="P4067" s="6" t="n"/>
      <c r="Q4067" s="6" t="n"/>
      <c r="R4067" s="6" t="n"/>
      <c r="S4067" s="6" t="n"/>
      <c r="T4067" s="6">
        <f>IF(OR($J4067="",$O4067=""),"",$O4067/$J4067)</f>
        <v/>
      </c>
      <c r="U4067" s="6" t="inlineStr">
        <is>
          <t>Concluído</t>
        </is>
      </c>
      <c r="V4067" s="6" t="n"/>
      <c r="W4067" s="6" t="n"/>
      <c r="X4067" s="6" t="n"/>
      <c r="Y4067" s="6" t="n"/>
      <c r="Z4067" s="6" t="n"/>
      <c r="AA4067" s="5" t="n"/>
      <c r="AB4067" s="6">
        <f>B4067&amp;"|"&amp;I4067</f>
        <v/>
      </c>
      <c r="AC4067">
        <f>IF($B4067="","","|"&amp;SUBSTITUTE(TRIM(SUBSTITUTE(SUBSTITUTE(SUBSTITUTE(SUBSTITUTE(SUBSTITUTE(SUBSTITUTE(SUBSTITUTE(SUBSTITUTE(SUBSTITUTE(SUBSTITUTE(SUBSTITUTE(SUBSTITUTE(SUBSTITUTE(SUBSTITUTE(TRIM($B4067&amp;""),CHAR(10)," "),CHAR(13)," "),"."," "),";"," "),","," "),"/"," "),"+"," "),"-"," "),"  "," "),"  "," "),"  "," "),"  "," "),"  "," "),"  "," "))," ","|")&amp;"|")</f>
        <v/>
      </c>
      <c r="AD4067">
        <f>TRIM($I4067&amp;"")</f>
        <v/>
      </c>
    </row>
    <row r="4068" ht="36" customHeight="1">
      <c r="A4068" s="14" t="n">
        <v>46232</v>
      </c>
      <c r="B4068" s="6" t="inlineStr">
        <is>
          <t>10297</t>
        </is>
      </c>
      <c r="C4068" s="6" t="inlineStr">
        <is>
          <t>M/C 0803 (MARROM)</t>
        </is>
      </c>
      <c r="D4068" s="6" t="inlineStr">
        <is>
          <t>36 PINTURA P.U.</t>
        </is>
      </c>
      <c r="E4068" s="6" t="n">
        <v>20033303</v>
      </c>
      <c r="F4068" s="6" t="inlineStr">
        <is>
          <t>MOLDURA 1030X515X15 MDF - TAMPO AMST. 1,03X1,03</t>
        </is>
      </c>
      <c r="G4068" s="6" t="inlineStr">
        <is>
          <t>36 PINTURA P.U.</t>
        </is>
      </c>
      <c r="H4068" s="6" t="inlineStr">
        <is>
          <t>36 PINTURA P.U.</t>
        </is>
      </c>
      <c r="I4068" s="4" t="inlineStr">
        <is>
          <t>36 PINTURA P.U.</t>
        </is>
      </c>
      <c r="J4068" s="4" t="n">
        <v>8</v>
      </c>
      <c r="K4068" s="6" t="n"/>
      <c r="L4068" s="6" t="n"/>
      <c r="M4068" s="6" t="n"/>
      <c r="N4068" s="6" t="n">
        <v>46230</v>
      </c>
      <c r="O4068" s="6" t="n">
        <v>8</v>
      </c>
      <c r="P4068" s="6" t="n"/>
      <c r="Q4068" s="6" t="n"/>
      <c r="R4068" s="6" t="n"/>
      <c r="S4068" s="6" t="n"/>
      <c r="T4068" s="6">
        <f>IF(OR($J4068="",$O4068=""),"",$O4068/$J4068)</f>
        <v/>
      </c>
      <c r="U4068" s="6" t="inlineStr">
        <is>
          <t>Concluído</t>
        </is>
      </c>
      <c r="V4068" s="6" t="n"/>
      <c r="W4068" s="6" t="n"/>
      <c r="X4068" s="6" t="n"/>
      <c r="Y4068" s="6" t="n"/>
      <c r="Z4068" s="6" t="n"/>
      <c r="AA4068" s="5" t="n"/>
      <c r="AB4068" s="6">
        <f>B4068&amp;"|"&amp;I4068</f>
        <v/>
      </c>
      <c r="AC4068">
        <f>IF($B4068="","","|"&amp;SUBSTITUTE(TRIM(SUBSTITUTE(SUBSTITUTE(SUBSTITUTE(SUBSTITUTE(SUBSTITUTE(SUBSTITUTE(SUBSTITUTE(SUBSTITUTE(SUBSTITUTE(SUBSTITUTE(SUBSTITUTE(SUBSTITUTE(SUBSTITUTE(SUBSTITUTE(TRIM($B4068&amp;""),CHAR(10)," "),CHAR(13)," "),"."," "),";"," "),","," "),"/"," "),"+"," "),"-"," "),"  "," "),"  "," "),"  "," "),"  "," "),"  "," "),"  "," "))," ","|")&amp;"|")</f>
        <v/>
      </c>
      <c r="AD4068">
        <f>TRIM($I4068&amp;"")</f>
        <v/>
      </c>
    </row>
    <row r="4069" ht="36" customHeight="1">
      <c r="A4069" s="14" t="n">
        <v>46232</v>
      </c>
      <c r="B4069" s="6" t="inlineStr">
        <is>
          <t>10297</t>
        </is>
      </c>
      <c r="C4069" s="6" t="inlineStr">
        <is>
          <t>M/C 0803 (MARROM)</t>
        </is>
      </c>
      <c r="D4069" s="6" t="inlineStr">
        <is>
          <t>36 PINTURA P.U.</t>
        </is>
      </c>
      <c r="E4069" s="6" t="n">
        <v>20033304</v>
      </c>
      <c r="F4069" s="6" t="inlineStr">
        <is>
          <t>TAMPO 1030X1030X15 MDF - TAMPO AMST. 1,03X1,03</t>
        </is>
      </c>
      <c r="G4069" s="6" t="inlineStr">
        <is>
          <t>36 PINTURA P.U.</t>
        </is>
      </c>
      <c r="H4069" s="6" t="inlineStr">
        <is>
          <t>36 PINTURA P.U.</t>
        </is>
      </c>
      <c r="I4069" s="4" t="inlineStr">
        <is>
          <t>36 PINTURA P.U.</t>
        </is>
      </c>
      <c r="J4069" s="4" t="n">
        <v>4</v>
      </c>
      <c r="K4069" s="6" t="n"/>
      <c r="L4069" s="6" t="n"/>
      <c r="M4069" s="6" t="n"/>
      <c r="N4069" s="6" t="n">
        <v>46230</v>
      </c>
      <c r="O4069" s="6" t="n">
        <v>4</v>
      </c>
      <c r="P4069" s="6" t="n"/>
      <c r="Q4069" s="6" t="n"/>
      <c r="R4069" s="6" t="n"/>
      <c r="S4069" s="6" t="n"/>
      <c r="T4069" s="6">
        <f>IF(OR($J4069="",$O4069=""),"",$O4069/$J4069)</f>
        <v/>
      </c>
      <c r="U4069" s="6" t="inlineStr">
        <is>
          <t>Concluído</t>
        </is>
      </c>
      <c r="V4069" s="6" t="n"/>
      <c r="W4069" s="6" t="n"/>
      <c r="X4069" s="6" t="n"/>
      <c r="Y4069" s="6" t="n"/>
      <c r="Z4069" s="6" t="n"/>
      <c r="AA4069" s="5" t="n"/>
      <c r="AB4069" s="6">
        <f>B4069&amp;"|"&amp;I4069</f>
        <v/>
      </c>
      <c r="AC4069">
        <f>IF($B4069="","","|"&amp;SUBSTITUTE(TRIM(SUBSTITUTE(SUBSTITUTE(SUBSTITUTE(SUBSTITUTE(SUBSTITUTE(SUBSTITUTE(SUBSTITUTE(SUBSTITUTE(SUBSTITUTE(SUBSTITUTE(SUBSTITUTE(SUBSTITUTE(SUBSTITUTE(SUBSTITUTE(TRIM($B4069&amp;""),CHAR(10)," "),CHAR(13)," "),"."," "),";"," "),","," "),"/"," "),"+"," "),"-"," "),"  "," "),"  "," "),"  "," "),"  "," "),"  "," "),"  "," "))," ","|")&amp;"|")</f>
        <v/>
      </c>
      <c r="AD4069">
        <f>TRIM($I4069&amp;"")</f>
        <v/>
      </c>
    </row>
    <row r="4070" ht="36" customHeight="1">
      <c r="A4070" s="14" t="n">
        <v>46232</v>
      </c>
      <c r="B4070" s="6" t="inlineStr">
        <is>
          <t>10297</t>
        </is>
      </c>
      <c r="C4070" s="6" t="inlineStr">
        <is>
          <t>M/C 0803 (MARROM)</t>
        </is>
      </c>
      <c r="D4070" s="6" t="inlineStr">
        <is>
          <t>36 PINTURA P.U.</t>
        </is>
      </c>
      <c r="E4070" s="6" t="n">
        <v>20051001</v>
      </c>
      <c r="F4070" s="6" t="inlineStr">
        <is>
          <t>TAMPO REDONDO 1035X1035X18 MDF - MESA TURIM LIGHT</t>
        </is>
      </c>
      <c r="G4070" s="6" t="inlineStr">
        <is>
          <t>36 PINTURA P.U.</t>
        </is>
      </c>
      <c r="H4070" s="6" t="inlineStr">
        <is>
          <t>36 PINTURA P.U.</t>
        </is>
      </c>
      <c r="I4070" s="4" t="inlineStr">
        <is>
          <t>36 PINTURA P.U.</t>
        </is>
      </c>
      <c r="J4070" s="4" t="n">
        <v>14</v>
      </c>
      <c r="K4070" s="6" t="n"/>
      <c r="L4070" s="6" t="n"/>
      <c r="M4070" s="6" t="n"/>
      <c r="N4070" s="6" t="n">
        <v>46230</v>
      </c>
      <c r="O4070" s="6" t="n">
        <v>14</v>
      </c>
      <c r="P4070" s="6" t="n"/>
      <c r="Q4070" s="6" t="n"/>
      <c r="R4070" s="6" t="n"/>
      <c r="S4070" s="6" t="n"/>
      <c r="T4070" s="6">
        <f>IF(OR($J4070="",$O4070=""),"",$O4070/$J4070)</f>
        <v/>
      </c>
      <c r="U4070" s="6" t="inlineStr">
        <is>
          <t>Concluído</t>
        </is>
      </c>
      <c r="V4070" s="6" t="n"/>
      <c r="W4070" s="6" t="n"/>
      <c r="X4070" s="6" t="n"/>
      <c r="Y4070" s="6" t="n"/>
      <c r="Z4070" s="6" t="n"/>
      <c r="AA4070" s="5" t="n"/>
      <c r="AB4070" s="6">
        <f>B4070&amp;"|"&amp;I4070</f>
        <v/>
      </c>
      <c r="AC4070">
        <f>IF($B4070="","","|"&amp;SUBSTITUTE(TRIM(SUBSTITUTE(SUBSTITUTE(SUBSTITUTE(SUBSTITUTE(SUBSTITUTE(SUBSTITUTE(SUBSTITUTE(SUBSTITUTE(SUBSTITUTE(SUBSTITUTE(SUBSTITUTE(SUBSTITUTE(SUBSTITUTE(SUBSTITUTE(TRIM($B4070&amp;""),CHAR(10)," "),CHAR(13)," "),"."," "),";"," "),","," "),"/"," "),"+"," "),"-"," "),"  "," "),"  "," "),"  "," "),"  "," "),"  "," "),"  "," "))," ","|")&amp;"|")</f>
        <v/>
      </c>
      <c r="AD4070">
        <f>TRIM($I4070&amp;"")</f>
        <v/>
      </c>
    </row>
    <row r="4071" ht="36" customHeight="1">
      <c r="A4071" s="14" t="n">
        <v>46232</v>
      </c>
      <c r="B4071" s="6" t="inlineStr">
        <is>
          <t>10297</t>
        </is>
      </c>
      <c r="C4071" s="6" t="inlineStr">
        <is>
          <t>M/C 0803 (MARROM)</t>
        </is>
      </c>
      <c r="D4071" s="6" t="inlineStr">
        <is>
          <t>36 PINTURA P.U.</t>
        </is>
      </c>
      <c r="E4071" s="6" t="n">
        <v>20053207</v>
      </c>
      <c r="F4071" s="6" t="inlineStr">
        <is>
          <t>TAMPO 1205X905X18 MDF - MESA COM VIDRO</t>
        </is>
      </c>
      <c r="G4071" s="6" t="inlineStr">
        <is>
          <t>36 PINTURA P.U.</t>
        </is>
      </c>
      <c r="H4071" s="6" t="inlineStr">
        <is>
          <t>36 PINTURA P.U.</t>
        </is>
      </c>
      <c r="I4071" s="4" t="inlineStr">
        <is>
          <t>36 PINTURA P.U.</t>
        </is>
      </c>
      <c r="J4071" s="4" t="n">
        <v>4</v>
      </c>
      <c r="K4071" s="6" t="n"/>
      <c r="L4071" s="6" t="n"/>
      <c r="M4071" s="6" t="n"/>
      <c r="N4071" s="6" t="n">
        <v>46230</v>
      </c>
      <c r="O4071" s="6" t="n">
        <v>4</v>
      </c>
      <c r="P4071" s="6" t="n"/>
      <c r="Q4071" s="6" t="n"/>
      <c r="R4071" s="6" t="n"/>
      <c r="S4071" s="6" t="n"/>
      <c r="T4071" s="6">
        <f>IF(OR($J4071="",$O4071=""),"",$O4071/$J4071)</f>
        <v/>
      </c>
      <c r="U4071" s="6" t="inlineStr">
        <is>
          <t>Concluído</t>
        </is>
      </c>
      <c r="V4071" s="6" t="n"/>
      <c r="W4071" s="6" t="n"/>
      <c r="X4071" s="6" t="n"/>
      <c r="Y4071" s="6" t="n"/>
      <c r="Z4071" s="6" t="n"/>
      <c r="AA4071" s="5" t="n"/>
      <c r="AB4071" s="6">
        <f>B4071&amp;"|"&amp;I4071</f>
        <v/>
      </c>
      <c r="AC4071">
        <f>IF($B4071="","","|"&amp;SUBSTITUTE(TRIM(SUBSTITUTE(SUBSTITUTE(SUBSTITUTE(SUBSTITUTE(SUBSTITUTE(SUBSTITUTE(SUBSTITUTE(SUBSTITUTE(SUBSTITUTE(SUBSTITUTE(SUBSTITUTE(SUBSTITUTE(SUBSTITUTE(SUBSTITUTE(TRIM($B4071&amp;""),CHAR(10)," "),CHAR(13)," "),"."," "),";"," "),","," "),"/"," "),"+"," "),"-"," "),"  "," "),"  "," "),"  "," "),"  "," "),"  "," "),"  "," "))," ","|")&amp;"|")</f>
        <v/>
      </c>
      <c r="AD4071">
        <f>TRIM($I4071&amp;"")</f>
        <v/>
      </c>
    </row>
    <row r="4072" ht="36" customHeight="1">
      <c r="A4072" s="14" t="n">
        <v>46232</v>
      </c>
      <c r="B4072" s="6" t="inlineStr">
        <is>
          <t>10297</t>
        </is>
      </c>
      <c r="C4072" s="6" t="inlineStr">
        <is>
          <t>M/C 0803 (MARROM)</t>
        </is>
      </c>
      <c r="D4072" s="6" t="inlineStr">
        <is>
          <t>36 PINTURA P.U.</t>
        </is>
      </c>
      <c r="E4072" s="6" t="n">
        <v>20053407</v>
      </c>
      <c r="F4072" s="6" t="inlineStr">
        <is>
          <t>TAMPO 1365X905X18 MDF - MESA COM VIDRO</t>
        </is>
      </c>
      <c r="G4072" s="6" t="inlineStr">
        <is>
          <t>36 PINTURA P.U.</t>
        </is>
      </c>
      <c r="H4072" s="6" t="inlineStr">
        <is>
          <t>36 PINTURA P.U.</t>
        </is>
      </c>
      <c r="I4072" s="4" t="inlineStr">
        <is>
          <t>36 PINTURA P.U.</t>
        </is>
      </c>
      <c r="J4072" s="4" t="n">
        <v>3</v>
      </c>
      <c r="K4072" s="6" t="n"/>
      <c r="L4072" s="6" t="n"/>
      <c r="M4072" s="6" t="n"/>
      <c r="N4072" s="6" t="n">
        <v>46230</v>
      </c>
      <c r="O4072" s="6" t="n">
        <v>3</v>
      </c>
      <c r="P4072" s="6" t="n"/>
      <c r="Q4072" s="6" t="n"/>
      <c r="R4072" s="6" t="n"/>
      <c r="S4072" s="6" t="n"/>
      <c r="T4072" s="6">
        <f>IF(OR($J4072="",$O4072=""),"",$O4072/$J4072)</f>
        <v/>
      </c>
      <c r="U4072" s="6" t="inlineStr">
        <is>
          <t>Concluído</t>
        </is>
      </c>
      <c r="V4072" s="6" t="n"/>
      <c r="W4072" s="6" t="n"/>
      <c r="X4072" s="6" t="n"/>
      <c r="Y4072" s="6" t="n"/>
      <c r="Z4072" s="6" t="n"/>
      <c r="AA4072" s="5" t="n"/>
      <c r="AB4072" s="6">
        <f>B4072&amp;"|"&amp;I4072</f>
        <v/>
      </c>
      <c r="AC4072">
        <f>IF($B4072="","","|"&amp;SUBSTITUTE(TRIM(SUBSTITUTE(SUBSTITUTE(SUBSTITUTE(SUBSTITUTE(SUBSTITUTE(SUBSTITUTE(SUBSTITUTE(SUBSTITUTE(SUBSTITUTE(SUBSTITUTE(SUBSTITUTE(SUBSTITUTE(SUBSTITUTE(SUBSTITUTE(TRIM($B4072&amp;""),CHAR(10)," "),CHAR(13)," "),"."," "),";"," "),","," "),"/"," "),"+"," "),"-"," "),"  "," "),"  "," "),"  "," "),"  "," "),"  "," "),"  "," "))," ","|")&amp;"|")</f>
        <v/>
      </c>
      <c r="AD4072">
        <f>TRIM($I4072&amp;"")</f>
        <v/>
      </c>
    </row>
    <row r="4073" ht="36" customHeight="1">
      <c r="A4073" s="14" t="n">
        <v>46232</v>
      </c>
      <c r="B4073" s="6" t="inlineStr">
        <is>
          <t>10297</t>
        </is>
      </c>
      <c r="C4073" s="6" t="inlineStr">
        <is>
          <t>M/C 0803 (MARROM)</t>
        </is>
      </c>
      <c r="D4073" s="6" t="inlineStr">
        <is>
          <t>36 PINTURA P.U.</t>
        </is>
      </c>
      <c r="E4073" s="6" t="n">
        <v>30006104</v>
      </c>
      <c r="F4073" s="6" t="inlineStr">
        <is>
          <t>MOLDURA ENCOSTO 445X280X15 MDF - CAD SANTIAGO NEW</t>
        </is>
      </c>
      <c r="G4073" s="6" t="inlineStr">
        <is>
          <t>36 PINTURA P.U.</t>
        </is>
      </c>
      <c r="H4073" s="6" t="inlineStr">
        <is>
          <t>36 PINTURA P.U.</t>
        </is>
      </c>
      <c r="I4073" s="4" t="inlineStr">
        <is>
          <t>36 PINTURA P.U.</t>
        </is>
      </c>
      <c r="J4073" s="4" t="n">
        <v>660</v>
      </c>
      <c r="K4073" s="6" t="n"/>
      <c r="L4073" s="6" t="n"/>
      <c r="M4073" s="6" t="n"/>
      <c r="N4073" s="6" t="n">
        <v>46231</v>
      </c>
      <c r="O4073" s="6" t="n">
        <v>660</v>
      </c>
      <c r="P4073" s="6" t="n"/>
      <c r="Q4073" s="6" t="n"/>
      <c r="R4073" s="6" t="n"/>
      <c r="S4073" s="6" t="n"/>
      <c r="T4073" s="6">
        <f>IF(OR($J4073="",$O4073=""),"",$O4073/$J4073)</f>
        <v/>
      </c>
      <c r="U4073" s="6" t="inlineStr">
        <is>
          <t>Concluído</t>
        </is>
      </c>
      <c r="V4073" s="6" t="n"/>
      <c r="W4073" s="6" t="n"/>
      <c r="X4073" s="6" t="n"/>
      <c r="Y4073" s="6" t="n"/>
      <c r="Z4073" s="6" t="n"/>
      <c r="AA4073" s="5" t="n"/>
      <c r="AB4073" s="6">
        <f>B4073&amp;"|"&amp;I4073</f>
        <v/>
      </c>
      <c r="AC4073">
        <f>IF($B4073="","","|"&amp;SUBSTITUTE(TRIM(SUBSTITUTE(SUBSTITUTE(SUBSTITUTE(SUBSTITUTE(SUBSTITUTE(SUBSTITUTE(SUBSTITUTE(SUBSTITUTE(SUBSTITUTE(SUBSTITUTE(SUBSTITUTE(SUBSTITUTE(SUBSTITUTE(SUBSTITUTE(TRIM($B4073&amp;""),CHAR(10)," "),CHAR(13)," "),"."," "),";"," "),","," "),"/"," "),"+"," "),"-"," "),"  "," "),"  "," "),"  "," "),"  "," "),"  "," "),"  "," "))," ","|")&amp;"|")</f>
        <v/>
      </c>
      <c r="AD4073">
        <f>TRIM($I4073&amp;"")</f>
        <v/>
      </c>
    </row>
    <row r="4074" ht="36" customHeight="1">
      <c r="A4074" s="14" t="n">
        <v>46232</v>
      </c>
      <c r="B4074" s="6" t="inlineStr">
        <is>
          <t>10297</t>
        </is>
      </c>
      <c r="C4074" s="6" t="inlineStr">
        <is>
          <t>M/C 0803 (MARROM)</t>
        </is>
      </c>
      <c r="D4074" s="6" t="inlineStr">
        <is>
          <t>36 PINTURA P.U.</t>
        </is>
      </c>
      <c r="E4074" s="6" t="n">
        <v>20059001</v>
      </c>
      <c r="F4074" s="6" t="inlineStr">
        <is>
          <t>TAMPO 1360X1360X25 MDF - MESA COM VIDRO</t>
        </is>
      </c>
      <c r="G4074" s="6" t="inlineStr">
        <is>
          <t>36 PINTURA P.U.</t>
        </is>
      </c>
      <c r="H4074" s="6" t="inlineStr">
        <is>
          <t>36 PINTURA P.U.</t>
        </is>
      </c>
      <c r="I4074" s="4" t="inlineStr">
        <is>
          <t>36 PINTURA P.U.</t>
        </is>
      </c>
      <c r="J4074" s="4" t="n">
        <v>6</v>
      </c>
      <c r="K4074" s="6" t="n"/>
      <c r="L4074" s="6" t="n"/>
      <c r="M4074" s="6" t="n"/>
      <c r="N4074" s="6" t="n">
        <v>46230</v>
      </c>
      <c r="O4074" s="6" t="n">
        <v>6</v>
      </c>
      <c r="P4074" s="6" t="n"/>
      <c r="Q4074" s="6" t="n"/>
      <c r="R4074" s="6" t="n"/>
      <c r="S4074" s="6" t="n"/>
      <c r="T4074" s="6">
        <f>IF(OR($J4074="",$O4074=""),"",$O4074/$J4074)</f>
        <v/>
      </c>
      <c r="U4074" s="6" t="inlineStr">
        <is>
          <t>Concluído</t>
        </is>
      </c>
      <c r="V4074" s="6" t="n"/>
      <c r="W4074" s="6" t="n"/>
      <c r="X4074" s="6" t="n"/>
      <c r="Y4074" s="6" t="n"/>
      <c r="Z4074" s="6" t="n"/>
      <c r="AA4074" s="5" t="n"/>
      <c r="AB4074" s="6">
        <f>B4074&amp;"|"&amp;I4074</f>
        <v/>
      </c>
      <c r="AC4074">
        <f>IF($B4074="","","|"&amp;SUBSTITUTE(TRIM(SUBSTITUTE(SUBSTITUTE(SUBSTITUTE(SUBSTITUTE(SUBSTITUTE(SUBSTITUTE(SUBSTITUTE(SUBSTITUTE(SUBSTITUTE(SUBSTITUTE(SUBSTITUTE(SUBSTITUTE(SUBSTITUTE(SUBSTITUTE(TRIM($B4074&amp;""),CHAR(10)," "),CHAR(13)," "),"."," "),";"," "),","," "),"/"," "),"+"," "),"-"," "),"  "," "),"  "," "),"  "," "),"  "," "),"  "," "),"  "," "))," ","|")&amp;"|")</f>
        <v/>
      </c>
      <c r="AD4074">
        <f>TRIM($I4074&amp;"")</f>
        <v/>
      </c>
    </row>
    <row r="4075" ht="36" customHeight="1">
      <c r="A4075" s="14" t="n">
        <v>46232</v>
      </c>
      <c r="B4075" s="6" t="inlineStr">
        <is>
          <t>10297</t>
        </is>
      </c>
      <c r="C4075" s="6" t="inlineStr">
        <is>
          <t>M/C 0803 (MARROM)</t>
        </is>
      </c>
      <c r="D4075" s="6" t="inlineStr">
        <is>
          <t>36 PINTURA P.U.</t>
        </is>
      </c>
      <c r="E4075" s="6" t="n">
        <v>30001201</v>
      </c>
      <c r="F4075" s="6" t="inlineStr">
        <is>
          <t>PE TRASEIRO 980X65(911)X25 MDF (11PCS)- CAD PE INT</t>
        </is>
      </c>
      <c r="G4075" s="6" t="inlineStr">
        <is>
          <t>36 PINTURA P.U.</t>
        </is>
      </c>
      <c r="H4075" s="6" t="inlineStr">
        <is>
          <t>36 PINTURA P.U.</t>
        </is>
      </c>
      <c r="I4075" s="4" t="inlineStr">
        <is>
          <t>36 PINTURA P.U.</t>
        </is>
      </c>
      <c r="J4075" s="4" t="n">
        <v>76</v>
      </c>
      <c r="K4075" s="6" t="n"/>
      <c r="L4075" s="6" t="n"/>
      <c r="M4075" s="6" t="n"/>
      <c r="N4075" s="6" t="n">
        <v>46234</v>
      </c>
      <c r="O4075" s="6" t="n">
        <v>76</v>
      </c>
      <c r="P4075" s="6" t="n"/>
      <c r="Q4075" s="6" t="n"/>
      <c r="R4075" s="6" t="n"/>
      <c r="S4075" s="6" t="n"/>
      <c r="T4075" s="6">
        <f>IF(OR($J4075="",$O4075=""),"",$O4075/$J4075)</f>
        <v/>
      </c>
      <c r="U4075" s="6" t="inlineStr">
        <is>
          <t>Concluído</t>
        </is>
      </c>
      <c r="V4075" s="6" t="n"/>
      <c r="W4075" s="6" t="n"/>
      <c r="X4075" s="6" t="n"/>
      <c r="Y4075" s="6" t="n"/>
      <c r="Z4075" s="6" t="n"/>
      <c r="AA4075" s="5" t="n"/>
      <c r="AB4075" s="6">
        <f>B4075&amp;"|"&amp;I4075</f>
        <v/>
      </c>
      <c r="AC4075">
        <f>IF($B4075="","","|"&amp;SUBSTITUTE(TRIM(SUBSTITUTE(SUBSTITUTE(SUBSTITUTE(SUBSTITUTE(SUBSTITUTE(SUBSTITUTE(SUBSTITUTE(SUBSTITUTE(SUBSTITUTE(SUBSTITUTE(SUBSTITUTE(SUBSTITUTE(SUBSTITUTE(SUBSTITUTE(TRIM($B4075&amp;""),CHAR(10)," "),CHAR(13)," "),"."," "),";"," "),","," "),"/"," "),"+"," "),"-"," "),"  "," "),"  "," "),"  "," "),"  "," "),"  "," "),"  "," "))," ","|")&amp;"|")</f>
        <v/>
      </c>
      <c r="AD4075">
        <f>TRIM($I4075&amp;"")</f>
        <v/>
      </c>
    </row>
    <row r="4076" ht="36" customHeight="1">
      <c r="A4076" s="14" t="n">
        <v>46232</v>
      </c>
      <c r="B4076" s="6" t="inlineStr">
        <is>
          <t>10297</t>
        </is>
      </c>
      <c r="C4076" s="6" t="inlineStr">
        <is>
          <t>M/C 0803 (MARROM)</t>
        </is>
      </c>
      <c r="D4076" s="6" t="inlineStr">
        <is>
          <t>36 PINTURA P.U.</t>
        </is>
      </c>
      <c r="E4076" s="6" t="n">
        <v>30001301</v>
      </c>
      <c r="F4076" s="6" t="inlineStr">
        <is>
          <t>PE TRASEIRO 920X65(911)X25 MDF (11PCS)- CAD PE INT</t>
        </is>
      </c>
      <c r="G4076" s="6" t="inlineStr">
        <is>
          <t>36 PINTURA P.U.</t>
        </is>
      </c>
      <c r="H4076" s="6" t="inlineStr">
        <is>
          <t>36 PINTURA P.U.</t>
        </is>
      </c>
      <c r="I4076" s="4" t="inlineStr">
        <is>
          <t>36 PINTURA P.U.</t>
        </is>
      </c>
      <c r="J4076" s="4" t="n">
        <v>20</v>
      </c>
      <c r="K4076" s="6" t="n"/>
      <c r="L4076" s="6" t="n"/>
      <c r="M4076" s="6" t="n"/>
      <c r="N4076" s="6" t="n">
        <v>46234</v>
      </c>
      <c r="O4076" s="6" t="n">
        <v>20</v>
      </c>
      <c r="P4076" s="6" t="n"/>
      <c r="Q4076" s="6" t="n"/>
      <c r="R4076" s="6" t="n"/>
      <c r="S4076" s="6" t="n"/>
      <c r="T4076" s="6">
        <f>IF(OR($J4076="",$O4076=""),"",$O4076/$J4076)</f>
        <v/>
      </c>
      <c r="U4076" s="6" t="inlineStr">
        <is>
          <t>Concluído</t>
        </is>
      </c>
      <c r="V4076" s="6" t="n"/>
      <c r="W4076" s="6" t="n"/>
      <c r="X4076" s="6" t="n"/>
      <c r="Y4076" s="6" t="n"/>
      <c r="Z4076" s="6" t="n"/>
      <c r="AA4076" s="5" t="n"/>
      <c r="AB4076" s="6">
        <f>B4076&amp;"|"&amp;I4076</f>
        <v/>
      </c>
      <c r="AC4076">
        <f>IF($B4076="","","|"&amp;SUBSTITUTE(TRIM(SUBSTITUTE(SUBSTITUTE(SUBSTITUTE(SUBSTITUTE(SUBSTITUTE(SUBSTITUTE(SUBSTITUTE(SUBSTITUTE(SUBSTITUTE(SUBSTITUTE(SUBSTITUTE(SUBSTITUTE(SUBSTITUTE(SUBSTITUTE(TRIM($B4076&amp;""),CHAR(10)," "),CHAR(13)," "),"."," "),";"," "),","," "),"/"," "),"+"," "),"-"," "),"  "," "),"  "," "),"  "," "),"  "," "),"  "," "),"  "," "))," ","|")&amp;"|")</f>
        <v/>
      </c>
      <c r="AD4076">
        <f>TRIM($I4076&amp;"")</f>
        <v/>
      </c>
    </row>
    <row r="4077" ht="36" customHeight="1">
      <c r="A4077" s="14" t="n">
        <v>46232</v>
      </c>
      <c r="B4077" s="6" t="inlineStr">
        <is>
          <t>10297</t>
        </is>
      </c>
      <c r="C4077" s="6" t="inlineStr">
        <is>
          <t>M/C 0803 (MARROM)</t>
        </is>
      </c>
      <c r="D4077" s="6" t="inlineStr">
        <is>
          <t>36 PINTURA P.U.</t>
        </is>
      </c>
      <c r="E4077" s="6" t="n">
        <v>30006101</v>
      </c>
      <c r="F4077" s="6" t="inlineStr">
        <is>
          <t>PE TRAS 880X30(911)X25 MDF (13PC) ESQ SANTIAGO NEW</t>
        </is>
      </c>
      <c r="G4077" s="6" t="inlineStr">
        <is>
          <t>36 PINTURA P.U.</t>
        </is>
      </c>
      <c r="H4077" s="6" t="inlineStr">
        <is>
          <t>36 PINTURA P.U.</t>
        </is>
      </c>
      <c r="I4077" s="4" t="inlineStr">
        <is>
          <t>36 PINTURA P.U.</t>
        </is>
      </c>
      <c r="J4077" s="4" t="n">
        <v>18</v>
      </c>
      <c r="K4077" s="6" t="n"/>
      <c r="L4077" s="6" t="n"/>
      <c r="M4077" s="6" t="n"/>
      <c r="N4077" s="6" t="n">
        <v>46231</v>
      </c>
      <c r="O4077" s="6" t="n">
        <v>18</v>
      </c>
      <c r="P4077" s="6" t="n"/>
      <c r="Q4077" s="6" t="n"/>
      <c r="R4077" s="6" t="n"/>
      <c r="S4077" s="6" t="n"/>
      <c r="T4077" s="6">
        <f>IF(OR($J4077="",$O4077=""),"",$O4077/$J4077)</f>
        <v/>
      </c>
      <c r="U4077" s="6" t="inlineStr">
        <is>
          <t>Concluído</t>
        </is>
      </c>
      <c r="V4077" s="6" t="n"/>
      <c r="W4077" s="6" t="n"/>
      <c r="X4077" s="6" t="n"/>
      <c r="Y4077" s="6" t="n"/>
      <c r="Z4077" s="6" t="n"/>
      <c r="AA4077" s="5" t="n"/>
      <c r="AB4077" s="6">
        <f>B4077&amp;"|"&amp;I4077</f>
        <v/>
      </c>
      <c r="AC4077">
        <f>IF($B4077="","","|"&amp;SUBSTITUTE(TRIM(SUBSTITUTE(SUBSTITUTE(SUBSTITUTE(SUBSTITUTE(SUBSTITUTE(SUBSTITUTE(SUBSTITUTE(SUBSTITUTE(SUBSTITUTE(SUBSTITUTE(SUBSTITUTE(SUBSTITUTE(SUBSTITUTE(SUBSTITUTE(TRIM($B4077&amp;""),CHAR(10)," "),CHAR(13)," "),"."," "),";"," "),","," "),"/"," "),"+"," "),"-"," "),"  "," "),"  "," "),"  "," "),"  "," "),"  "," "),"  "," "))," ","|")&amp;"|")</f>
        <v/>
      </c>
      <c r="AD4077">
        <f>TRIM($I4077&amp;"")</f>
        <v/>
      </c>
    </row>
    <row r="4078" ht="36" customHeight="1">
      <c r="A4078" s="14" t="n">
        <v>46232</v>
      </c>
      <c r="B4078" s="6" t="inlineStr">
        <is>
          <t>10297</t>
        </is>
      </c>
      <c r="C4078" s="6" t="inlineStr">
        <is>
          <t>M/C 0803 (MARROM)</t>
        </is>
      </c>
      <c r="D4078" s="6" t="inlineStr">
        <is>
          <t>36 PINTURA P.U.</t>
        </is>
      </c>
      <c r="E4078" s="6" t="n">
        <v>30006102</v>
      </c>
      <c r="F4078" s="6" t="inlineStr">
        <is>
          <t>PE TRAS 880X30(911)X25 MDF (13PC) DIR SANTIAGO NEW</t>
        </is>
      </c>
      <c r="G4078" s="6" t="inlineStr">
        <is>
          <t>36 PINTURA P.U.</t>
        </is>
      </c>
      <c r="H4078" s="6" t="inlineStr">
        <is>
          <t>36 PINTURA P.U.</t>
        </is>
      </c>
      <c r="I4078" s="4" t="inlineStr">
        <is>
          <t>36 PINTURA P.U.</t>
        </is>
      </c>
      <c r="J4078" s="4" t="n">
        <v>676</v>
      </c>
      <c r="K4078" s="6" t="n"/>
      <c r="L4078" s="6" t="n"/>
      <c r="M4078" s="6" t="n"/>
      <c r="N4078" s="6" t="n">
        <v>46231</v>
      </c>
      <c r="O4078" s="6" t="n">
        <v>676</v>
      </c>
      <c r="P4078" s="6" t="n"/>
      <c r="Q4078" s="6" t="n"/>
      <c r="R4078" s="6" t="n"/>
      <c r="S4078" s="6" t="n"/>
      <c r="T4078" s="6">
        <f>IF(OR($J4078="",$O4078=""),"",$O4078/$J4078)</f>
        <v/>
      </c>
      <c r="U4078" s="6" t="inlineStr">
        <is>
          <t>Concluído</t>
        </is>
      </c>
      <c r="V4078" s="6" t="n"/>
      <c r="W4078" s="6" t="n"/>
      <c r="X4078" s="6" t="n"/>
      <c r="Y4078" s="6" t="n"/>
      <c r="Z4078" s="6" t="n"/>
      <c r="AA4078" s="5" t="n"/>
      <c r="AB4078" s="6">
        <f>B4078&amp;"|"&amp;I4078</f>
        <v/>
      </c>
      <c r="AC4078">
        <f>IF($B4078="","","|"&amp;SUBSTITUTE(TRIM(SUBSTITUTE(SUBSTITUTE(SUBSTITUTE(SUBSTITUTE(SUBSTITUTE(SUBSTITUTE(SUBSTITUTE(SUBSTITUTE(SUBSTITUTE(SUBSTITUTE(SUBSTITUTE(SUBSTITUTE(SUBSTITUTE(SUBSTITUTE(TRIM($B4078&amp;""),CHAR(10)," "),CHAR(13)," "),"."," "),";"," "),","," "),"/"," "),"+"," "),"-"," "),"  "," "),"  "," "),"  "," "),"  "," "),"  "," "),"  "," "))," ","|")&amp;"|")</f>
        <v/>
      </c>
      <c r="AD4078">
        <f>TRIM($I4078&amp;"")</f>
        <v/>
      </c>
    </row>
    <row r="4079" ht="36" customHeight="1">
      <c r="A4079" s="14" t="n">
        <v>46232</v>
      </c>
      <c r="B4079" s="6" t="inlineStr">
        <is>
          <t>10297</t>
        </is>
      </c>
      <c r="C4079" s="6" t="inlineStr">
        <is>
          <t>M/C 0803 (MARROM)</t>
        </is>
      </c>
      <c r="D4079" s="6" t="inlineStr">
        <is>
          <t>36 PINTURA P.U.</t>
        </is>
      </c>
      <c r="E4079" s="6" t="n">
        <v>30006801</v>
      </c>
      <c r="F4079" s="6" t="inlineStr">
        <is>
          <t>PE TRASEIRO 980X94(911)X25 MDF (8PCS)- CAD GENOVA</t>
        </is>
      </c>
      <c r="G4079" s="6" t="inlineStr">
        <is>
          <t>36 PINTURA P.U.</t>
        </is>
      </c>
      <c r="H4079" s="6" t="inlineStr">
        <is>
          <t>36 PINTURA P.U.</t>
        </is>
      </c>
      <c r="I4079" s="4" t="inlineStr">
        <is>
          <t>36 PINTURA P.U.</t>
        </is>
      </c>
      <c r="J4079" s="4" t="n">
        <v>200</v>
      </c>
      <c r="K4079" s="6" t="n"/>
      <c r="L4079" s="6" t="n"/>
      <c r="M4079" s="6" t="n"/>
      <c r="N4079" s="6" t="n">
        <v>46234</v>
      </c>
      <c r="O4079" s="6" t="n">
        <v>200</v>
      </c>
      <c r="P4079" s="6" t="n"/>
      <c r="Q4079" s="6" t="n"/>
      <c r="R4079" s="6" t="n"/>
      <c r="S4079" s="6" t="n"/>
      <c r="T4079" s="6">
        <f>IF(OR($J4079="",$O4079=""),"",$O4079/$J4079)</f>
        <v/>
      </c>
      <c r="U4079" s="6" t="inlineStr">
        <is>
          <t>Concluído</t>
        </is>
      </c>
      <c r="V4079" s="6" t="n"/>
      <c r="W4079" s="6" t="n"/>
      <c r="X4079" s="6" t="n"/>
      <c r="Y4079" s="6" t="n"/>
      <c r="Z4079" s="6" t="n"/>
      <c r="AA4079" s="5" t="n"/>
      <c r="AB4079" s="6">
        <f>B4079&amp;"|"&amp;I4079</f>
        <v/>
      </c>
      <c r="AC4079">
        <f>IF($B4079="","","|"&amp;SUBSTITUTE(TRIM(SUBSTITUTE(SUBSTITUTE(SUBSTITUTE(SUBSTITUTE(SUBSTITUTE(SUBSTITUTE(SUBSTITUTE(SUBSTITUTE(SUBSTITUTE(SUBSTITUTE(SUBSTITUTE(SUBSTITUTE(SUBSTITUTE(SUBSTITUTE(TRIM($B4079&amp;""),CHAR(10)," "),CHAR(13)," "),"."," "),";"," "),","," "),"/"," "),"+"," "),"-"," "),"  "," "),"  "," "),"  "," "),"  "," "),"  "," "),"  "," "))," ","|")&amp;"|")</f>
        <v/>
      </c>
      <c r="AD4079">
        <f>TRIM($I4079&amp;"")</f>
        <v/>
      </c>
    </row>
    <row r="4080" ht="36" customHeight="1">
      <c r="A4080" s="14" t="n">
        <v>46232</v>
      </c>
      <c r="B4080" s="6" t="inlineStr">
        <is>
          <t>10297</t>
        </is>
      </c>
      <c r="C4080" s="6" t="inlineStr">
        <is>
          <t>M/C 0803 (MARROM)</t>
        </is>
      </c>
      <c r="D4080" s="6" t="inlineStr">
        <is>
          <t>36 PINTURA P.U.</t>
        </is>
      </c>
      <c r="E4080" s="6" t="n">
        <v>30009703</v>
      </c>
      <c r="F4080" s="6" t="inlineStr">
        <is>
          <t>ESPALDAR 390X40(911)X25 MDF (24) - CADEIRA GRECIA</t>
        </is>
      </c>
      <c r="G4080" s="6" t="inlineStr">
        <is>
          <t>36 PINTURA P.U.</t>
        </is>
      </c>
      <c r="H4080" s="6" t="inlineStr">
        <is>
          <t>36 PINTURA P.U.</t>
        </is>
      </c>
      <c r="I4080" s="4" t="inlineStr">
        <is>
          <t>36 PINTURA P.U.</t>
        </is>
      </c>
      <c r="J4080" s="4" t="n">
        <v>10</v>
      </c>
      <c r="K4080" s="6" t="n"/>
      <c r="L4080" s="6" t="n"/>
      <c r="M4080" s="6" t="n"/>
      <c r="N4080" s="6" t="n">
        <v>46234</v>
      </c>
      <c r="O4080" s="6" t="n">
        <v>10</v>
      </c>
      <c r="P4080" s="6" t="n"/>
      <c r="Q4080" s="6" t="n"/>
      <c r="R4080" s="6" t="n"/>
      <c r="S4080" s="6" t="n"/>
      <c r="T4080" s="6">
        <f>IF(OR($J4080="",$O4080=""),"",$O4080/$J4080)</f>
        <v/>
      </c>
      <c r="U4080" s="6" t="inlineStr">
        <is>
          <t>Concluído</t>
        </is>
      </c>
      <c r="V4080" s="6" t="n"/>
      <c r="W4080" s="6" t="n"/>
      <c r="X4080" s="6" t="n"/>
      <c r="Y4080" s="6" t="n"/>
      <c r="Z4080" s="6" t="n"/>
      <c r="AA4080" s="5" t="n"/>
      <c r="AB4080" s="6">
        <f>B4080&amp;"|"&amp;I4080</f>
        <v/>
      </c>
      <c r="AC4080">
        <f>IF($B4080="","","|"&amp;SUBSTITUTE(TRIM(SUBSTITUTE(SUBSTITUTE(SUBSTITUTE(SUBSTITUTE(SUBSTITUTE(SUBSTITUTE(SUBSTITUTE(SUBSTITUTE(SUBSTITUTE(SUBSTITUTE(SUBSTITUTE(SUBSTITUTE(SUBSTITUTE(SUBSTITUTE(TRIM($B4080&amp;""),CHAR(10)," "),CHAR(13)," "),"."," "),";"," "),","," "),"/"," "),"+"," "),"-"," "),"  "," "),"  "," "),"  "," "),"  "," "),"  "," "),"  "," "))," ","|")&amp;"|")</f>
        <v/>
      </c>
      <c r="AD4080">
        <f>TRIM($I4080&amp;"")</f>
        <v/>
      </c>
    </row>
    <row r="4081" ht="36" customHeight="1">
      <c r="A4081" s="14" t="n">
        <v>46232</v>
      </c>
      <c r="B4081" s="6" t="inlineStr">
        <is>
          <t>10297</t>
        </is>
      </c>
      <c r="C4081" s="6" t="inlineStr">
        <is>
          <t>M/C 0803 (MARROM)</t>
        </is>
      </c>
      <c r="D4081" s="6" t="inlineStr">
        <is>
          <t>36 PINTURA P.U.</t>
        </is>
      </c>
      <c r="E4081" s="6" t="n">
        <v>2002861</v>
      </c>
      <c r="F4081" s="6" t="inlineStr">
        <is>
          <t>TAMPO OVAL 1600X900X18 - VITREO</t>
        </is>
      </c>
      <c r="G4081" s="6" t="inlineStr">
        <is>
          <t>36 PINTURA P.U.</t>
        </is>
      </c>
      <c r="H4081" s="6" t="inlineStr">
        <is>
          <t>36 PINTURA P.U.</t>
        </is>
      </c>
      <c r="I4081" s="4" t="inlineStr">
        <is>
          <t>36 PINTURA P.U.</t>
        </is>
      </c>
      <c r="J4081" s="4" t="n">
        <v>15</v>
      </c>
      <c r="K4081" s="6" t="n"/>
      <c r="L4081" s="6" t="n"/>
      <c r="M4081" s="6" t="n"/>
      <c r="N4081" s="6" t="n">
        <v>46230</v>
      </c>
      <c r="O4081" s="6" t="n">
        <v>15</v>
      </c>
      <c r="P4081" s="6" t="n"/>
      <c r="Q4081" s="6" t="n"/>
      <c r="R4081" s="6" t="n"/>
      <c r="S4081" s="6" t="n"/>
      <c r="T4081" s="6">
        <f>IF(OR($J4081="",$O4081=""),"",$O4081/$J4081)</f>
        <v/>
      </c>
      <c r="U4081" s="6" t="inlineStr">
        <is>
          <t>Concluído</t>
        </is>
      </c>
      <c r="V4081" s="6" t="n"/>
      <c r="W4081" s="6" t="n"/>
      <c r="X4081" s="6" t="n"/>
      <c r="Y4081" s="6" t="n"/>
      <c r="Z4081" s="6" t="n"/>
      <c r="AA4081" s="5" t="n"/>
      <c r="AB4081" s="6">
        <f>B4081&amp;"|"&amp;I4081</f>
        <v/>
      </c>
      <c r="AC4081">
        <f>IF($B4081="","","|"&amp;SUBSTITUTE(TRIM(SUBSTITUTE(SUBSTITUTE(SUBSTITUTE(SUBSTITUTE(SUBSTITUTE(SUBSTITUTE(SUBSTITUTE(SUBSTITUTE(SUBSTITUTE(SUBSTITUTE(SUBSTITUTE(SUBSTITUTE(SUBSTITUTE(SUBSTITUTE(TRIM($B4081&amp;""),CHAR(10)," "),CHAR(13)," "),"."," "),";"," "),","," "),"/"," "),"+"," "),"-"," "),"  "," "),"  "," "),"  "," "),"  "," "),"  "," "),"  "," "))," ","|")&amp;"|")</f>
        <v/>
      </c>
      <c r="AD4081">
        <f>TRIM($I4081&amp;"")</f>
        <v/>
      </c>
    </row>
    <row r="4082" ht="36" customHeight="1">
      <c r="A4082" s="14" t="n">
        <v>46232</v>
      </c>
      <c r="B4082" s="6" t="inlineStr">
        <is>
          <t>10297</t>
        </is>
      </c>
      <c r="C4082" s="6" t="inlineStr">
        <is>
          <t>M/C 0803 (MARROM)</t>
        </is>
      </c>
      <c r="D4082" s="6" t="inlineStr">
        <is>
          <t>36 PINTURA P.U.</t>
        </is>
      </c>
      <c r="E4082" s="6" t="n">
        <v>2002961</v>
      </c>
      <c r="F4082" s="6" t="inlineStr">
        <is>
          <t>TAMPO OVAL 1600X900X18 - C/VIDRO</t>
        </is>
      </c>
      <c r="G4082" s="6" t="inlineStr">
        <is>
          <t>36 PINTURA P.U.</t>
        </is>
      </c>
      <c r="H4082" s="6" t="inlineStr">
        <is>
          <t>36 PINTURA P.U.</t>
        </is>
      </c>
      <c r="I4082" s="4" t="inlineStr">
        <is>
          <t>36 PINTURA P.U.</t>
        </is>
      </c>
      <c r="J4082" s="4" t="n">
        <v>1</v>
      </c>
      <c r="K4082" s="6" t="n"/>
      <c r="L4082" s="6" t="n"/>
      <c r="M4082" s="6" t="n"/>
      <c r="N4082" s="6" t="n">
        <v>46230</v>
      </c>
      <c r="O4082" s="6" t="n">
        <v>1</v>
      </c>
      <c r="P4082" s="6" t="n"/>
      <c r="Q4082" s="6" t="n"/>
      <c r="R4082" s="6" t="n"/>
      <c r="S4082" s="6" t="n"/>
      <c r="T4082" s="6">
        <f>IF(OR($J4082="",$O4082=""),"",$O4082/$J4082)</f>
        <v/>
      </c>
      <c r="U4082" s="6" t="inlineStr">
        <is>
          <t>Concluído</t>
        </is>
      </c>
      <c r="V4082" s="6" t="n"/>
      <c r="W4082" s="6" t="n"/>
      <c r="X4082" s="6" t="n"/>
      <c r="Y4082" s="6" t="n"/>
      <c r="Z4082" s="6" t="n"/>
      <c r="AA4082" s="5" t="n"/>
      <c r="AB4082" s="6">
        <f>B4082&amp;"|"&amp;I4082</f>
        <v/>
      </c>
      <c r="AC4082">
        <f>IF($B4082="","","|"&amp;SUBSTITUTE(TRIM(SUBSTITUTE(SUBSTITUTE(SUBSTITUTE(SUBSTITUTE(SUBSTITUTE(SUBSTITUTE(SUBSTITUTE(SUBSTITUTE(SUBSTITUTE(SUBSTITUTE(SUBSTITUTE(SUBSTITUTE(SUBSTITUTE(SUBSTITUTE(TRIM($B4082&amp;""),CHAR(10)," "),CHAR(13)," "),"."," "),";"," "),","," "),"/"," "),"+"," "),"-"," "),"  "," "),"  "," "),"  "," "),"  "," "),"  "," "),"  "," "))," ","|")&amp;"|")</f>
        <v/>
      </c>
      <c r="AD4082">
        <f>TRIM($I4082&amp;"")</f>
        <v/>
      </c>
    </row>
    <row r="4083" ht="36" customHeight="1">
      <c r="A4083" s="14" t="n">
        <v>46232</v>
      </c>
      <c r="B4083" s="6" t="inlineStr">
        <is>
          <t>10298</t>
        </is>
      </c>
      <c r="C4083" s="6" t="inlineStr">
        <is>
          <t>M/C ENCAIXE ESPLANADA (FOLHA AZUL)</t>
        </is>
      </c>
      <c r="D4083" s="6" t="inlineStr">
        <is>
          <t>36 PINTURA P.U.</t>
        </is>
      </c>
      <c r="E4083" s="6" t="n">
        <v>20021607</v>
      </c>
      <c r="F4083" s="6" t="inlineStr">
        <is>
          <t>TAMPO 1605X905X18 MDF - MESA COM VIDRO</t>
        </is>
      </c>
      <c r="G4083" s="6" t="inlineStr">
        <is>
          <t>36 PINTURA P.U.</t>
        </is>
      </c>
      <c r="H4083" s="6" t="inlineStr">
        <is>
          <t>36 PINTURA P.U.</t>
        </is>
      </c>
      <c r="I4083" s="4" t="inlineStr">
        <is>
          <t>36 PINTURA P.U.</t>
        </is>
      </c>
      <c r="J4083" s="4" t="n">
        <v>6</v>
      </c>
      <c r="K4083" s="6" t="n"/>
      <c r="L4083" s="6" t="n"/>
      <c r="M4083" s="6" t="n"/>
      <c r="N4083" s="6" t="n">
        <v>46230</v>
      </c>
      <c r="O4083" s="6" t="n">
        <v>6</v>
      </c>
      <c r="P4083" s="6" t="n"/>
      <c r="Q4083" s="6" t="n"/>
      <c r="R4083" s="6" t="n"/>
      <c r="S4083" s="6" t="n"/>
      <c r="T4083" s="6">
        <f>IF(OR($J4083="",$O4083=""),"",$O4083/$J4083)</f>
        <v/>
      </c>
      <c r="U4083" s="6" t="inlineStr">
        <is>
          <t>Concluído</t>
        </is>
      </c>
      <c r="V4083" s="6" t="n"/>
      <c r="W4083" s="6" t="n"/>
      <c r="X4083" s="6" t="n"/>
      <c r="Y4083" s="6" t="n"/>
      <c r="Z4083" s="6" t="n"/>
      <c r="AA4083" s="5" t="n"/>
      <c r="AB4083" s="6">
        <f>B4083&amp;"|"&amp;I4083</f>
        <v/>
      </c>
      <c r="AC4083">
        <f>IF($B4083="","","|"&amp;SUBSTITUTE(TRIM(SUBSTITUTE(SUBSTITUTE(SUBSTITUTE(SUBSTITUTE(SUBSTITUTE(SUBSTITUTE(SUBSTITUTE(SUBSTITUTE(SUBSTITUTE(SUBSTITUTE(SUBSTITUTE(SUBSTITUTE(SUBSTITUTE(SUBSTITUTE(TRIM($B4083&amp;""),CHAR(10)," "),CHAR(13)," "),"."," "),";"," "),","," "),"/"," "),"+"," "),"-"," "),"  "," "),"  "," "),"  "," "),"  "," "),"  "," "),"  "," "))," ","|")&amp;"|")</f>
        <v/>
      </c>
      <c r="AD4083">
        <f>TRIM($I4083&amp;"")</f>
        <v/>
      </c>
    </row>
    <row r="4084" ht="36" customHeight="1">
      <c r="A4084" s="14" t="n">
        <v>46230</v>
      </c>
      <c r="B4084" s="6" t="inlineStr">
        <is>
          <t>10297</t>
        </is>
      </c>
      <c r="C4084" s="6" t="inlineStr">
        <is>
          <t>M/C 0803 (MARROM)</t>
        </is>
      </c>
      <c r="D4084" s="6" t="inlineStr">
        <is>
          <t>46 SECCIONADORA 1</t>
        </is>
      </c>
      <c r="E4084" s="6" t="n">
        <v>20014107</v>
      </c>
      <c r="F4084" s="6" t="inlineStr">
        <is>
          <t>ENGRO MENOR 802X60X12 MDP - MESA DAKAR</t>
        </is>
      </c>
      <c r="G4084" s="6" t="inlineStr">
        <is>
          <t>46 SECCIONADORA 1</t>
        </is>
      </c>
      <c r="H4084" s="6" t="inlineStr">
        <is>
          <t>46 SECCIONADORA 1</t>
        </is>
      </c>
      <c r="I4084" s="4" t="inlineStr">
        <is>
          <t>46 SECCIONADORA 1</t>
        </is>
      </c>
      <c r="J4084" s="4" t="n">
        <v>16</v>
      </c>
      <c r="K4084" s="6" t="n"/>
      <c r="L4084" s="6" t="n"/>
      <c r="M4084" s="6" t="n"/>
      <c r="N4084" s="6" t="n">
        <v>46226</v>
      </c>
      <c r="O4084" s="6" t="n">
        <v>16</v>
      </c>
      <c r="P4084" s="6" t="n"/>
      <c r="Q4084" s="6" t="n"/>
      <c r="R4084" s="6" t="n"/>
      <c r="S4084" s="6" t="n"/>
      <c r="T4084" s="6">
        <f>IF(OR($J4084="",$O4084=""),"",$O4084/$J4084)</f>
        <v/>
      </c>
      <c r="U4084" s="6" t="inlineStr">
        <is>
          <t>Concluído</t>
        </is>
      </c>
      <c r="V4084" s="6" t="n"/>
      <c r="W4084" s="6" t="n"/>
      <c r="X4084" s="6" t="n"/>
      <c r="Y4084" s="6" t="n"/>
      <c r="Z4084" s="6" t="n"/>
      <c r="AA4084" s="5" t="n"/>
      <c r="AB4084" s="6">
        <f>B4084&amp;"|"&amp;I4084</f>
        <v/>
      </c>
      <c r="AC4084">
        <f>IF($B4084="","","|"&amp;SUBSTITUTE(TRIM(SUBSTITUTE(SUBSTITUTE(SUBSTITUTE(SUBSTITUTE(SUBSTITUTE(SUBSTITUTE(SUBSTITUTE(SUBSTITUTE(SUBSTITUTE(SUBSTITUTE(SUBSTITUTE(SUBSTITUTE(SUBSTITUTE(SUBSTITUTE(TRIM($B4084&amp;""),CHAR(10)," "),CHAR(13)," "),"."," "),";"," "),","," "),"/"," "),"+"," "),"-"," "),"  "," "),"  "," "),"  "," "),"  "," "),"  "," "),"  "," "))," ","|")&amp;"|")</f>
        <v/>
      </c>
      <c r="AD4084">
        <f>TRIM($I4084&amp;"")</f>
        <v/>
      </c>
    </row>
    <row r="4085" ht="36" customHeight="1">
      <c r="A4085" s="14" t="n">
        <v>46230</v>
      </c>
      <c r="B4085" s="6" t="inlineStr">
        <is>
          <t>10297</t>
        </is>
      </c>
      <c r="C4085" s="6" t="inlineStr">
        <is>
          <t>M/C 0803 (MARROM)</t>
        </is>
      </c>
      <c r="D4085" s="6" t="inlineStr">
        <is>
          <t>46 SECCIONADORA 1</t>
        </is>
      </c>
      <c r="E4085" s="6" t="n">
        <v>20014305</v>
      </c>
      <c r="F4085" s="6" t="inlineStr">
        <is>
          <t>(1) TAMPO 1202X802X12 MDP - MESA DAKAR/MIAMI 1,20</t>
        </is>
      </c>
      <c r="G4085" s="6" t="inlineStr">
        <is>
          <t>46 SECCIONADORA 1</t>
        </is>
      </c>
      <c r="H4085" s="6" t="inlineStr">
        <is>
          <t>46 SECCIONADORA 1</t>
        </is>
      </c>
      <c r="I4085" s="4" t="inlineStr">
        <is>
          <t>46 SECCIONADORA 1</t>
        </is>
      </c>
      <c r="J4085" s="4" t="n">
        <v>8</v>
      </c>
      <c r="K4085" s="6" t="n"/>
      <c r="L4085" s="6" t="n"/>
      <c r="M4085" s="6" t="n"/>
      <c r="N4085" s="6" t="n">
        <v>46226</v>
      </c>
      <c r="O4085" s="6" t="n">
        <v>8</v>
      </c>
      <c r="P4085" s="6" t="n"/>
      <c r="Q4085" s="6" t="n"/>
      <c r="R4085" s="6" t="n"/>
      <c r="S4085" s="6" t="n"/>
      <c r="T4085" s="6">
        <f>IF(OR($J4085="",$O4085=""),"",$O4085/$J4085)</f>
        <v/>
      </c>
      <c r="U4085" s="6" t="inlineStr">
        <is>
          <t>Concluído</t>
        </is>
      </c>
      <c r="V4085" s="6" t="n"/>
      <c r="W4085" s="6" t="n"/>
      <c r="X4085" s="6" t="n"/>
      <c r="Y4085" s="6" t="n"/>
      <c r="Z4085" s="6" t="n"/>
      <c r="AA4085" s="5" t="n"/>
      <c r="AB4085" s="6">
        <f>B4085&amp;"|"&amp;I4085</f>
        <v/>
      </c>
      <c r="AC4085">
        <f>IF($B4085="","","|"&amp;SUBSTITUTE(TRIM(SUBSTITUTE(SUBSTITUTE(SUBSTITUTE(SUBSTITUTE(SUBSTITUTE(SUBSTITUTE(SUBSTITUTE(SUBSTITUTE(SUBSTITUTE(SUBSTITUTE(SUBSTITUTE(SUBSTITUTE(SUBSTITUTE(SUBSTITUTE(TRIM($B4085&amp;""),CHAR(10)," "),CHAR(13)," "),"."," "),";"," "),","," "),"/"," "),"+"," "),"-"," "),"  "," "),"  "," "),"  "," "),"  "," "),"  "," "),"  "," "))," ","|")&amp;"|")</f>
        <v/>
      </c>
      <c r="AD4085">
        <f>TRIM($I4085&amp;"")</f>
        <v/>
      </c>
    </row>
    <row r="4086" ht="36" customHeight="1">
      <c r="A4086" s="14" t="n">
        <v>46230</v>
      </c>
      <c r="B4086" s="6" t="inlineStr">
        <is>
          <t>10297</t>
        </is>
      </c>
      <c r="C4086" s="6" t="inlineStr">
        <is>
          <t>M/C 0803 (MARROM)</t>
        </is>
      </c>
      <c r="D4086" s="6" t="inlineStr">
        <is>
          <t>46 SECCIONADORA 1</t>
        </is>
      </c>
      <c r="E4086" s="6" t="n">
        <v>20014306</v>
      </c>
      <c r="F4086" s="6" t="inlineStr">
        <is>
          <t>ENGRO MAIOR 1080X60X12 MDP - MESA DAKAR 1,20</t>
        </is>
      </c>
      <c r="G4086" s="6" t="inlineStr">
        <is>
          <t>46 SECCIONADORA 1</t>
        </is>
      </c>
      <c r="H4086" s="6" t="inlineStr">
        <is>
          <t>46 SECCIONADORA 1</t>
        </is>
      </c>
      <c r="I4086" s="4" t="inlineStr">
        <is>
          <t>46 SECCIONADORA 1</t>
        </is>
      </c>
      <c r="J4086" s="4" t="n">
        <v>16</v>
      </c>
      <c r="K4086" s="6" t="n"/>
      <c r="L4086" s="6" t="n"/>
      <c r="M4086" s="6" t="n"/>
      <c r="N4086" s="6" t="n">
        <v>46226</v>
      </c>
      <c r="O4086" s="6" t="n">
        <v>16</v>
      </c>
      <c r="P4086" s="6" t="n"/>
      <c r="Q4086" s="6" t="n"/>
      <c r="R4086" s="6" t="n"/>
      <c r="S4086" s="6" t="n"/>
      <c r="T4086" s="6">
        <f>IF(OR($J4086="",$O4086=""),"",$O4086/$J4086)</f>
        <v/>
      </c>
      <c r="U4086" s="6" t="inlineStr">
        <is>
          <t>Concluído</t>
        </is>
      </c>
      <c r="V4086" s="6" t="n"/>
      <c r="W4086" s="6" t="n"/>
      <c r="X4086" s="6" t="n"/>
      <c r="Y4086" s="6" t="n"/>
      <c r="Z4086" s="6" t="n"/>
      <c r="AA4086" s="5" t="n"/>
      <c r="AB4086" s="6">
        <f>B4086&amp;"|"&amp;I4086</f>
        <v/>
      </c>
      <c r="AC4086">
        <f>IF($B4086="","","|"&amp;SUBSTITUTE(TRIM(SUBSTITUTE(SUBSTITUTE(SUBSTITUTE(SUBSTITUTE(SUBSTITUTE(SUBSTITUTE(SUBSTITUTE(SUBSTITUTE(SUBSTITUTE(SUBSTITUTE(SUBSTITUTE(SUBSTITUTE(SUBSTITUTE(SUBSTITUTE(TRIM($B4086&amp;""),CHAR(10)," "),CHAR(13)," "),"."," "),";"," "),","," "),"/"," "),"+"," "),"-"," "),"  "," "),"  "," "),"  "," "),"  "," "),"  "," "),"  "," "))," ","|")&amp;"|")</f>
        <v/>
      </c>
      <c r="AD4086">
        <f>TRIM($I4086&amp;"")</f>
        <v/>
      </c>
    </row>
    <row r="4087" ht="36" customHeight="1">
      <c r="A4087" s="14" t="n">
        <v>46230</v>
      </c>
      <c r="B4087" s="6" t="inlineStr">
        <is>
          <t>10297</t>
        </is>
      </c>
      <c r="C4087" s="6" t="inlineStr">
        <is>
          <t>M/C 0803 (MARROM)</t>
        </is>
      </c>
      <c r="D4087" s="6" t="inlineStr">
        <is>
          <t>46 SECCIONADORA 1</t>
        </is>
      </c>
      <c r="E4087" s="6" t="n">
        <v>20052204</v>
      </c>
      <c r="F4087" s="6" t="inlineStr">
        <is>
          <t>(3) APOIO TAMPO 740X440X12 MDP - MESA ATHENAS 1,20</t>
        </is>
      </c>
      <c r="G4087" s="6" t="inlineStr">
        <is>
          <t>46 SECCIONADORA 1</t>
        </is>
      </c>
      <c r="H4087" s="6" t="inlineStr">
        <is>
          <t>46 SECCIONADORA 1</t>
        </is>
      </c>
      <c r="I4087" s="4" t="inlineStr">
        <is>
          <t>46 SECCIONADORA 1</t>
        </is>
      </c>
      <c r="J4087" s="4" t="n">
        <v>4</v>
      </c>
      <c r="K4087" s="6" t="n"/>
      <c r="L4087" s="6" t="n"/>
      <c r="M4087" s="6" t="n"/>
      <c r="N4087" s="6" t="n">
        <v>46226</v>
      </c>
      <c r="O4087" s="6" t="n">
        <v>4</v>
      </c>
      <c r="P4087" s="6" t="n"/>
      <c r="Q4087" s="6" t="n"/>
      <c r="R4087" s="6" t="n"/>
      <c r="S4087" s="6" t="n"/>
      <c r="T4087" s="6">
        <f>IF(OR($J4087="",$O4087=""),"",$O4087/$J4087)</f>
        <v/>
      </c>
      <c r="U4087" s="6" t="inlineStr">
        <is>
          <t>Concluído</t>
        </is>
      </c>
      <c r="V4087" s="6" t="n"/>
      <c r="W4087" s="6" t="n"/>
      <c r="X4087" s="6" t="n"/>
      <c r="Y4087" s="6" t="n"/>
      <c r="Z4087" s="6" t="n"/>
      <c r="AA4087" s="5" t="n"/>
      <c r="AB4087" s="6">
        <f>B4087&amp;"|"&amp;I4087</f>
        <v/>
      </c>
      <c r="AC4087">
        <f>IF($B4087="","","|"&amp;SUBSTITUTE(TRIM(SUBSTITUTE(SUBSTITUTE(SUBSTITUTE(SUBSTITUTE(SUBSTITUTE(SUBSTITUTE(SUBSTITUTE(SUBSTITUTE(SUBSTITUTE(SUBSTITUTE(SUBSTITUTE(SUBSTITUTE(SUBSTITUTE(SUBSTITUTE(TRIM($B4087&amp;""),CHAR(10)," "),CHAR(13)," "),"."," "),";"," "),","," "),"/"," "),"+"," "),"-"," "),"  "," "),"  "," "),"  "," "),"  "," "),"  "," "),"  "," "))," ","|")&amp;"|")</f>
        <v/>
      </c>
      <c r="AD4087">
        <f>TRIM($I4087&amp;"")</f>
        <v/>
      </c>
    </row>
    <row r="4088" ht="36" customHeight="1">
      <c r="A4088" s="14" t="n">
        <v>46230</v>
      </c>
      <c r="B4088" s="6" t="inlineStr">
        <is>
          <t>10297</t>
        </is>
      </c>
      <c r="C4088" s="6" t="inlineStr">
        <is>
          <t>M/C 0803 (MARROM)</t>
        </is>
      </c>
      <c r="D4088" s="6" t="inlineStr">
        <is>
          <t>46 SECCIONADORA 1</t>
        </is>
      </c>
      <c r="E4088" s="6" t="n">
        <v>20012405</v>
      </c>
      <c r="F4088" s="6" t="inlineStr">
        <is>
          <t>(2) TRAVESSA MAIOR 1030X100X15 MDP-MESA MIAMI 1,20</t>
        </is>
      </c>
      <c r="G4088" s="6" t="inlineStr">
        <is>
          <t>46 SECCIONADORA 1</t>
        </is>
      </c>
      <c r="H4088" s="6" t="inlineStr">
        <is>
          <t>46 SECCIONADORA 1</t>
        </is>
      </c>
      <c r="I4088" s="4" t="inlineStr">
        <is>
          <t>46 SECCIONADORA 1</t>
        </is>
      </c>
      <c r="J4088" s="4" t="n">
        <v>16</v>
      </c>
      <c r="K4088" s="6" t="n"/>
      <c r="L4088" s="6" t="n"/>
      <c r="M4088" s="6" t="n"/>
      <c r="N4088" s="6" t="n">
        <v>46226</v>
      </c>
      <c r="O4088" s="6" t="n">
        <v>16</v>
      </c>
      <c r="P4088" s="6" t="n"/>
      <c r="Q4088" s="6" t="n"/>
      <c r="R4088" s="6" t="n"/>
      <c r="S4088" s="6" t="n"/>
      <c r="T4088" s="6">
        <f>IF(OR($J4088="",$O4088=""),"",$O4088/$J4088)</f>
        <v/>
      </c>
      <c r="U4088" s="6" t="inlineStr">
        <is>
          <t>Concluído</t>
        </is>
      </c>
      <c r="V4088" s="6" t="n"/>
      <c r="W4088" s="6" t="n"/>
      <c r="X4088" s="6" t="n"/>
      <c r="Y4088" s="6" t="n"/>
      <c r="Z4088" s="6" t="n"/>
      <c r="AA4088" s="5" t="n"/>
      <c r="AB4088" s="6">
        <f>B4088&amp;"|"&amp;I4088</f>
        <v/>
      </c>
      <c r="AC4088">
        <f>IF($B4088="","","|"&amp;SUBSTITUTE(TRIM(SUBSTITUTE(SUBSTITUTE(SUBSTITUTE(SUBSTITUTE(SUBSTITUTE(SUBSTITUTE(SUBSTITUTE(SUBSTITUTE(SUBSTITUTE(SUBSTITUTE(SUBSTITUTE(SUBSTITUTE(SUBSTITUTE(SUBSTITUTE(TRIM($B4088&amp;""),CHAR(10)," "),CHAR(13)," "),"."," "),";"," "),","," "),"/"," "),"+"," "),"-"," "),"  "," "),"  "," "),"  "," "),"  "," "),"  "," "),"  "," "))," ","|")&amp;"|")</f>
        <v/>
      </c>
      <c r="AD4088">
        <f>TRIM($I4088&amp;"")</f>
        <v/>
      </c>
    </row>
    <row r="4089" ht="36" customHeight="1">
      <c r="A4089" s="14" t="n">
        <v>46230</v>
      </c>
      <c r="B4089" s="6" t="inlineStr">
        <is>
          <t>10297</t>
        </is>
      </c>
      <c r="C4089" s="6" t="inlineStr">
        <is>
          <t>M/C 0803 (MARROM)</t>
        </is>
      </c>
      <c r="D4089" s="6" t="inlineStr">
        <is>
          <t>46 SECCIONADORA 1</t>
        </is>
      </c>
      <c r="E4089" s="6" t="n">
        <v>20013107</v>
      </c>
      <c r="F4089" s="6" t="inlineStr">
        <is>
          <t>(3) TRAV.MENOR 610X100X15 MDP-MESA MIAMI 1,37X0,80</t>
        </is>
      </c>
      <c r="G4089" s="6" t="inlineStr">
        <is>
          <t>46 SECCIONADORA 1</t>
        </is>
      </c>
      <c r="H4089" s="6" t="inlineStr">
        <is>
          <t>46 SECCIONADORA 1</t>
        </is>
      </c>
      <c r="I4089" s="4" t="inlineStr">
        <is>
          <t>46 SECCIONADORA 1</t>
        </is>
      </c>
      <c r="J4089" s="4" t="n">
        <v>16</v>
      </c>
      <c r="K4089" s="6" t="n"/>
      <c r="L4089" s="6" t="n"/>
      <c r="M4089" s="6" t="n"/>
      <c r="N4089" s="6" t="n">
        <v>46226</v>
      </c>
      <c r="O4089" s="6" t="n">
        <v>16</v>
      </c>
      <c r="P4089" s="6" t="n"/>
      <c r="Q4089" s="6" t="n"/>
      <c r="R4089" s="6" t="n"/>
      <c r="S4089" s="6" t="n"/>
      <c r="T4089" s="6">
        <f>IF(OR($J4089="",$O4089=""),"",$O4089/$J4089)</f>
        <v/>
      </c>
      <c r="U4089" s="6" t="inlineStr">
        <is>
          <t>Concluído</t>
        </is>
      </c>
      <c r="V4089" s="6" t="n"/>
      <c r="W4089" s="6" t="n"/>
      <c r="X4089" s="6" t="n"/>
      <c r="Y4089" s="6" t="n"/>
      <c r="Z4089" s="6" t="n"/>
      <c r="AA4089" s="5" t="n"/>
      <c r="AB4089" s="6">
        <f>B4089&amp;"|"&amp;I4089</f>
        <v/>
      </c>
      <c r="AC4089">
        <f>IF($B4089="","","|"&amp;SUBSTITUTE(TRIM(SUBSTITUTE(SUBSTITUTE(SUBSTITUTE(SUBSTITUTE(SUBSTITUTE(SUBSTITUTE(SUBSTITUTE(SUBSTITUTE(SUBSTITUTE(SUBSTITUTE(SUBSTITUTE(SUBSTITUTE(SUBSTITUTE(SUBSTITUTE(TRIM($B4089&amp;""),CHAR(10)," "),CHAR(13)," "),"."," "),";"," "),","," "),"/"," "),"+"," "),"-"," "),"  "," "),"  "," "),"  "," "),"  "," "),"  "," "),"  "," "))," ","|")&amp;"|")</f>
        <v/>
      </c>
      <c r="AD4089">
        <f>TRIM($I4089&amp;"")</f>
        <v/>
      </c>
    </row>
    <row r="4090" ht="36" customHeight="1">
      <c r="A4090" s="14" t="n">
        <v>46230</v>
      </c>
      <c r="B4090" s="6" t="inlineStr">
        <is>
          <t>10297</t>
        </is>
      </c>
      <c r="C4090" s="6" t="inlineStr">
        <is>
          <t>M/C 0803 (MARROM)</t>
        </is>
      </c>
      <c r="D4090" s="6" t="inlineStr">
        <is>
          <t>46 SECCIONADORA 1</t>
        </is>
      </c>
      <c r="E4090" s="6" t="n">
        <v>30001205</v>
      </c>
      <c r="F4090" s="6" t="inlineStr">
        <is>
          <t>TRAV ASSENTO 367X80X15 MDP CAD PE INTEIRO/ MADEIRA</t>
        </is>
      </c>
      <c r="G4090" s="6" t="inlineStr">
        <is>
          <t>46 SECCIONADORA 1</t>
        </is>
      </c>
      <c r="H4090" s="6" t="inlineStr">
        <is>
          <t>46 SECCIONADORA 1</t>
        </is>
      </c>
      <c r="I4090" s="4" t="inlineStr">
        <is>
          <t>46 SECCIONADORA 1</t>
        </is>
      </c>
      <c r="J4090" s="4" t="n">
        <v>148</v>
      </c>
      <c r="K4090" s="6" t="n"/>
      <c r="L4090" s="6" t="n"/>
      <c r="M4090" s="6" t="n"/>
      <c r="N4090" s="6" t="n">
        <v>46226</v>
      </c>
      <c r="O4090" s="6" t="n">
        <v>148</v>
      </c>
      <c r="P4090" s="6" t="n"/>
      <c r="Q4090" s="6" t="n"/>
      <c r="R4090" s="6" t="n"/>
      <c r="S4090" s="6" t="n"/>
      <c r="T4090" s="6">
        <f>IF(OR($J4090="",$O4090=""),"",$O4090/$J4090)</f>
        <v/>
      </c>
      <c r="U4090" s="6" t="inlineStr">
        <is>
          <t>Concluído</t>
        </is>
      </c>
      <c r="V4090" s="6" t="n"/>
      <c r="W4090" s="6" t="n"/>
      <c r="X4090" s="6" t="n"/>
      <c r="Y4090" s="6" t="n"/>
      <c r="Z4090" s="6" t="n"/>
      <c r="AA4090" s="5" t="n"/>
      <c r="AB4090" s="6">
        <f>B4090&amp;"|"&amp;I4090</f>
        <v/>
      </c>
      <c r="AC4090">
        <f>IF($B4090="","","|"&amp;SUBSTITUTE(TRIM(SUBSTITUTE(SUBSTITUTE(SUBSTITUTE(SUBSTITUTE(SUBSTITUTE(SUBSTITUTE(SUBSTITUTE(SUBSTITUTE(SUBSTITUTE(SUBSTITUTE(SUBSTITUTE(SUBSTITUTE(SUBSTITUTE(SUBSTITUTE(TRIM($B4090&amp;""),CHAR(10)," "),CHAR(13)," "),"."," "),";"," "),","," "),"/"," "),"+"," "),"-"," "),"  "," "),"  "," "),"  "," "),"  "," "),"  "," "),"  "," "))," ","|")&amp;"|")</f>
        <v/>
      </c>
      <c r="AD4090">
        <f>TRIM($I4090&amp;"")</f>
        <v/>
      </c>
    </row>
    <row r="4091" ht="36" customHeight="1">
      <c r="A4091" s="14" t="n">
        <v>46230</v>
      </c>
      <c r="B4091" s="6" t="inlineStr">
        <is>
          <t>10297</t>
        </is>
      </c>
      <c r="C4091" s="6" t="inlineStr">
        <is>
          <t>M/C 0803 (MARROM)</t>
        </is>
      </c>
      <c r="D4091" s="6" t="inlineStr">
        <is>
          <t>46 SECCIONADORA 1</t>
        </is>
      </c>
      <c r="E4091" s="6" t="n">
        <v>30001206</v>
      </c>
      <c r="F4091" s="6" t="inlineStr">
        <is>
          <t>TRAVESSA ENCOSTO 360X80X15 MDP CAD PE INTEIRO</t>
        </is>
      </c>
      <c r="G4091" s="6" t="inlineStr">
        <is>
          <t>46 SECCIONADORA 1</t>
        </is>
      </c>
      <c r="H4091" s="6" t="inlineStr">
        <is>
          <t>46 SECCIONADORA 1</t>
        </is>
      </c>
      <c r="I4091" s="4" t="inlineStr">
        <is>
          <t>46 SECCIONADORA 1</t>
        </is>
      </c>
      <c r="J4091" s="4" t="n">
        <v>148</v>
      </c>
      <c r="K4091" s="6" t="n"/>
      <c r="L4091" s="6" t="n"/>
      <c r="M4091" s="6" t="n"/>
      <c r="N4091" s="6" t="n">
        <v>46226</v>
      </c>
      <c r="O4091" s="6" t="n">
        <v>148</v>
      </c>
      <c r="P4091" s="6" t="n"/>
      <c r="Q4091" s="6" t="n"/>
      <c r="R4091" s="6" t="n"/>
      <c r="S4091" s="6" t="n"/>
      <c r="T4091" s="6">
        <f>IF(OR($J4091="",$O4091=""),"",$O4091/$J4091)</f>
        <v/>
      </c>
      <c r="U4091" s="6" t="inlineStr">
        <is>
          <t>Concluído</t>
        </is>
      </c>
      <c r="V4091" s="6" t="n"/>
      <c r="W4091" s="6" t="n"/>
      <c r="X4091" s="6" t="n"/>
      <c r="Y4091" s="6" t="n"/>
      <c r="Z4091" s="6" t="n"/>
      <c r="AA4091" s="5" t="n"/>
      <c r="AB4091" s="6">
        <f>B4091&amp;"|"&amp;I4091</f>
        <v/>
      </c>
      <c r="AC4091">
        <f>IF($B4091="","","|"&amp;SUBSTITUTE(TRIM(SUBSTITUTE(SUBSTITUTE(SUBSTITUTE(SUBSTITUTE(SUBSTITUTE(SUBSTITUTE(SUBSTITUTE(SUBSTITUTE(SUBSTITUTE(SUBSTITUTE(SUBSTITUTE(SUBSTITUTE(SUBSTITUTE(SUBSTITUTE(TRIM($B4091&amp;""),CHAR(10)," "),CHAR(13)," "),"."," "),";"," "),","," "),"/"," "),"+"," "),"-"," "),"  "," "),"  "," "),"  "," "),"  "," "),"  "," "),"  "," "))," ","|")&amp;"|")</f>
        <v/>
      </c>
      <c r="AD4091">
        <f>TRIM($I4091&amp;"")</f>
        <v/>
      </c>
    </row>
    <row r="4092" ht="36" customHeight="1">
      <c r="A4092" s="14" t="n">
        <v>46230</v>
      </c>
      <c r="B4092" s="6" t="inlineStr">
        <is>
          <t>10297</t>
        </is>
      </c>
      <c r="C4092" s="6" t="inlineStr">
        <is>
          <t>M/C 0803 (MARROM)</t>
        </is>
      </c>
      <c r="D4092" s="6" t="inlineStr">
        <is>
          <t>46 SECCIONADORA 1</t>
        </is>
      </c>
      <c r="E4092" s="6" t="n">
        <v>30001207</v>
      </c>
      <c r="F4092" s="6" t="inlineStr">
        <is>
          <t>TRAVESSA 360X62X15 MDP CAD PE INTEIRO</t>
        </is>
      </c>
      <c r="G4092" s="6" t="inlineStr">
        <is>
          <t>46 SECCIONADORA 1</t>
        </is>
      </c>
      <c r="H4092" s="6" t="inlineStr">
        <is>
          <t>46 SECCIONADORA 1</t>
        </is>
      </c>
      <c r="I4092" s="4" t="inlineStr">
        <is>
          <t>46 SECCIONADORA 1</t>
        </is>
      </c>
      <c r="J4092" s="4" t="n">
        <v>86</v>
      </c>
      <c r="K4092" s="6" t="n"/>
      <c r="L4092" s="6" t="n"/>
      <c r="M4092" s="6" t="n"/>
      <c r="N4092" s="6" t="n">
        <v>46226</v>
      </c>
      <c r="O4092" s="6" t="n">
        <v>86</v>
      </c>
      <c r="P4092" s="6" t="n"/>
      <c r="Q4092" s="6" t="n"/>
      <c r="R4092" s="6" t="n"/>
      <c r="S4092" s="6" t="n"/>
      <c r="T4092" s="6">
        <f>IF(OR($J4092="",$O4092=""),"",$O4092/$J4092)</f>
        <v/>
      </c>
      <c r="U4092" s="6" t="inlineStr">
        <is>
          <t>Concluído</t>
        </is>
      </c>
      <c r="V4092" s="6" t="n"/>
      <c r="W4092" s="6" t="n"/>
      <c r="X4092" s="6" t="n"/>
      <c r="Y4092" s="6" t="n"/>
      <c r="Z4092" s="6" t="n"/>
      <c r="AA4092" s="5" t="n"/>
      <c r="AB4092" s="6">
        <f>B4092&amp;"|"&amp;I4092</f>
        <v/>
      </c>
      <c r="AC4092">
        <f>IF($B4092="","","|"&amp;SUBSTITUTE(TRIM(SUBSTITUTE(SUBSTITUTE(SUBSTITUTE(SUBSTITUTE(SUBSTITUTE(SUBSTITUTE(SUBSTITUTE(SUBSTITUTE(SUBSTITUTE(SUBSTITUTE(SUBSTITUTE(SUBSTITUTE(SUBSTITUTE(SUBSTITUTE(TRIM($B4092&amp;""),CHAR(10)," "),CHAR(13)," "),"."," "),";"," "),","," "),"/"," "),"+"," "),"-"," "),"  "," "),"  "," "),"  "," "),"  "," "),"  "," "),"  "," "))," ","|")&amp;"|")</f>
        <v/>
      </c>
      <c r="AD4092">
        <f>TRIM($I4092&amp;"")</f>
        <v/>
      </c>
    </row>
    <row r="4093" ht="36" customHeight="1">
      <c r="A4093" s="14" t="n">
        <v>46230</v>
      </c>
      <c r="B4093" s="6" t="inlineStr">
        <is>
          <t>10297</t>
        </is>
      </c>
      <c r="C4093" s="6" t="inlineStr">
        <is>
          <t>M/C 0803 (MARROM)</t>
        </is>
      </c>
      <c r="D4093" s="6" t="inlineStr">
        <is>
          <t>46 SECCIONADORA 1</t>
        </is>
      </c>
      <c r="E4093" s="6" t="n">
        <v>30080003</v>
      </c>
      <c r="F4093" s="6" t="inlineStr">
        <is>
          <t>(4)TAMP INTERNO 500X400X15MDP-MESA AMST.1,36X1,36</t>
        </is>
      </c>
      <c r="G4093" s="6" t="inlineStr">
        <is>
          <t>46 SECCIONADORA 1</t>
        </is>
      </c>
      <c r="H4093" s="6" t="inlineStr">
        <is>
          <t>46 SECCIONADORA 1</t>
        </is>
      </c>
      <c r="I4093" s="4" t="inlineStr">
        <is>
          <t>46 SECCIONADORA 1</t>
        </is>
      </c>
      <c r="J4093" s="4" t="n">
        <v>7</v>
      </c>
      <c r="K4093" s="6" t="n"/>
      <c r="L4093" s="6" t="n"/>
      <c r="M4093" s="6" t="n"/>
      <c r="N4093" s="6" t="n">
        <v>46226</v>
      </c>
      <c r="O4093" s="6" t="n">
        <v>7</v>
      </c>
      <c r="P4093" s="6" t="n"/>
      <c r="Q4093" s="6" t="n"/>
      <c r="R4093" s="6" t="n"/>
      <c r="S4093" s="6" t="n"/>
      <c r="T4093" s="6">
        <f>IF(OR($J4093="",$O4093=""),"",$O4093/$J4093)</f>
        <v/>
      </c>
      <c r="U4093" s="6" t="inlineStr">
        <is>
          <t>Concluído</t>
        </is>
      </c>
      <c r="V4093" s="6" t="n"/>
      <c r="W4093" s="6" t="n"/>
      <c r="X4093" s="6" t="n"/>
      <c r="Y4093" s="6" t="n"/>
      <c r="Z4093" s="6" t="n"/>
      <c r="AA4093" s="5" t="n"/>
      <c r="AB4093" s="6">
        <f>B4093&amp;"|"&amp;I4093</f>
        <v/>
      </c>
      <c r="AC4093">
        <f>IF($B4093="","","|"&amp;SUBSTITUTE(TRIM(SUBSTITUTE(SUBSTITUTE(SUBSTITUTE(SUBSTITUTE(SUBSTITUTE(SUBSTITUTE(SUBSTITUTE(SUBSTITUTE(SUBSTITUTE(SUBSTITUTE(SUBSTITUTE(SUBSTITUTE(SUBSTITUTE(SUBSTITUTE(TRIM($B4093&amp;""),CHAR(10)," "),CHAR(13)," "),"."," "),";"," "),","," "),"/"," "),"+"," "),"-"," "),"  "," "),"  "," "),"  "," "),"  "," "),"  "," "),"  "," "))," ","|")&amp;"|")</f>
        <v/>
      </c>
      <c r="AD4093">
        <f>TRIM($I4093&amp;"")</f>
        <v/>
      </c>
    </row>
    <row r="4094" ht="36" customHeight="1">
      <c r="A4094" s="14" t="n">
        <v>46230</v>
      </c>
      <c r="B4094" s="6" t="inlineStr">
        <is>
          <t>10297</t>
        </is>
      </c>
      <c r="C4094" s="6" t="inlineStr">
        <is>
          <t>M/C 0803 (MARROM)</t>
        </is>
      </c>
      <c r="D4094" s="6" t="inlineStr">
        <is>
          <t>46 SECCIONADORA 1</t>
        </is>
      </c>
      <c r="E4094" s="6" t="n">
        <v>30080004</v>
      </c>
      <c r="F4094" s="6" t="inlineStr">
        <is>
          <t>(6)TRAV. MAIOR 1320X65 (135)X15 MDP-AMST.1,36X1,36</t>
        </is>
      </c>
      <c r="G4094" s="6" t="inlineStr">
        <is>
          <t>46 SECCIONADORA 1</t>
        </is>
      </c>
      <c r="H4094" s="6" t="inlineStr">
        <is>
          <t>46 SECCIONADORA 1</t>
        </is>
      </c>
      <c r="I4094" s="4" t="inlineStr">
        <is>
          <t>46 SECCIONADORA 1</t>
        </is>
      </c>
      <c r="J4094" s="4" t="n">
        <v>2</v>
      </c>
      <c r="K4094" s="6" t="n"/>
      <c r="L4094" s="6" t="n"/>
      <c r="M4094" s="6" t="n"/>
      <c r="N4094" s="6" t="n">
        <v>46226</v>
      </c>
      <c r="O4094" s="6" t="n">
        <v>2</v>
      </c>
      <c r="P4094" s="6" t="n"/>
      <c r="Q4094" s="6" t="n"/>
      <c r="R4094" s="6" t="n"/>
      <c r="S4094" s="6" t="n"/>
      <c r="T4094" s="6">
        <f>IF(OR($J4094="",$O4094=""),"",$O4094/$J4094)</f>
        <v/>
      </c>
      <c r="U4094" s="6" t="inlineStr">
        <is>
          <t>Concluído</t>
        </is>
      </c>
      <c r="V4094" s="6" t="n"/>
      <c r="W4094" s="6" t="n"/>
      <c r="X4094" s="6" t="n"/>
      <c r="Y4094" s="6" t="n"/>
      <c r="Z4094" s="6" t="n"/>
      <c r="AA4094" s="5" t="n"/>
      <c r="AB4094" s="6">
        <f>B4094&amp;"|"&amp;I4094</f>
        <v/>
      </c>
      <c r="AC4094">
        <f>IF($B4094="","","|"&amp;SUBSTITUTE(TRIM(SUBSTITUTE(SUBSTITUTE(SUBSTITUTE(SUBSTITUTE(SUBSTITUTE(SUBSTITUTE(SUBSTITUTE(SUBSTITUTE(SUBSTITUTE(SUBSTITUTE(SUBSTITUTE(SUBSTITUTE(SUBSTITUTE(SUBSTITUTE(TRIM($B4094&amp;""),CHAR(10)," "),CHAR(13)," "),"."," "),";"," "),","," "),"/"," "),"+"," "),"-"," "),"  "," "),"  "," "),"  "," "),"  "," "),"  "," "),"  "," "))," ","|")&amp;"|")</f>
        <v/>
      </c>
      <c r="AD4094">
        <f>TRIM($I4094&amp;"")</f>
        <v/>
      </c>
    </row>
    <row r="4095" ht="36" customHeight="1">
      <c r="A4095" s="14" t="n">
        <v>46230</v>
      </c>
      <c r="B4095" s="6" t="inlineStr">
        <is>
          <t>10297</t>
        </is>
      </c>
      <c r="C4095" s="6" t="inlineStr">
        <is>
          <t>M/C 0803 (MARROM)</t>
        </is>
      </c>
      <c r="D4095" s="6" t="inlineStr">
        <is>
          <t>46 SECCIONADORA 1</t>
        </is>
      </c>
      <c r="E4095" s="6" t="n">
        <v>30080005</v>
      </c>
      <c r="F4095" s="6" t="inlineStr">
        <is>
          <t>(5) TRAV. MENOR1190X65X15 MDP-MESA AMST.1,36X1,36</t>
        </is>
      </c>
      <c r="G4095" s="6" t="inlineStr">
        <is>
          <t>46 SECCIONADORA 1</t>
        </is>
      </c>
      <c r="H4095" s="6" t="inlineStr">
        <is>
          <t>46 SECCIONADORA 1</t>
        </is>
      </c>
      <c r="I4095" s="4" t="inlineStr">
        <is>
          <t>46 SECCIONADORA 1</t>
        </is>
      </c>
      <c r="J4095" s="4" t="n">
        <v>2</v>
      </c>
      <c r="K4095" s="6" t="n"/>
      <c r="L4095" s="6" t="n"/>
      <c r="M4095" s="6" t="n"/>
      <c r="N4095" s="6" t="n">
        <v>46226</v>
      </c>
      <c r="O4095" s="6" t="n">
        <v>2</v>
      </c>
      <c r="P4095" s="6" t="n"/>
      <c r="Q4095" s="6" t="n"/>
      <c r="R4095" s="6" t="n"/>
      <c r="S4095" s="6" t="n"/>
      <c r="T4095" s="6">
        <f>IF(OR($J4095="",$O4095=""),"",$O4095/$J4095)</f>
        <v/>
      </c>
      <c r="U4095" s="6" t="inlineStr">
        <is>
          <t>Concluído</t>
        </is>
      </c>
      <c r="V4095" s="6" t="n"/>
      <c r="W4095" s="6" t="n"/>
      <c r="X4095" s="6" t="n"/>
      <c r="Y4095" s="6" t="n"/>
      <c r="Z4095" s="6" t="n"/>
      <c r="AA4095" s="5" t="n"/>
      <c r="AB4095" s="6">
        <f>B4095&amp;"|"&amp;I4095</f>
        <v/>
      </c>
      <c r="AC4095">
        <f>IF($B4095="","","|"&amp;SUBSTITUTE(TRIM(SUBSTITUTE(SUBSTITUTE(SUBSTITUTE(SUBSTITUTE(SUBSTITUTE(SUBSTITUTE(SUBSTITUTE(SUBSTITUTE(SUBSTITUTE(SUBSTITUTE(SUBSTITUTE(SUBSTITUTE(SUBSTITUTE(SUBSTITUTE(TRIM($B4095&amp;""),CHAR(10)," "),CHAR(13)," "),"."," "),";"," "),","," "),"/"," "),"+"," "),"-"," "),"  "," "),"  "," "),"  "," "),"  "," "),"  "," "),"  "," "))," ","|")&amp;"|")</f>
        <v/>
      </c>
      <c r="AD4095">
        <f>TRIM($I4095&amp;"")</f>
        <v/>
      </c>
    </row>
    <row r="4096" ht="36" customHeight="1">
      <c r="A4096" s="14" t="n">
        <v>46230</v>
      </c>
      <c r="B4096" s="6" t="inlineStr">
        <is>
          <t>10297</t>
        </is>
      </c>
      <c r="C4096" s="6" t="inlineStr">
        <is>
          <t>M/C 0803 (MARROM)</t>
        </is>
      </c>
      <c r="D4096" s="6" t="inlineStr">
        <is>
          <t>46 SECCIONADORA 1</t>
        </is>
      </c>
      <c r="E4096" s="6" t="n">
        <v>20019005</v>
      </c>
      <c r="F4096" s="6" t="inlineStr">
        <is>
          <t>RIPA 751X70X12 MDF - MESA SANTIAGO</t>
        </is>
      </c>
      <c r="G4096" s="6" t="inlineStr">
        <is>
          <t>46 SECCIONADORA 1</t>
        </is>
      </c>
      <c r="H4096" s="6" t="inlineStr">
        <is>
          <t>46 SECCIONADORA 1</t>
        </is>
      </c>
      <c r="I4096" s="4" t="inlineStr">
        <is>
          <t>46 SECCIONADORA 1</t>
        </is>
      </c>
      <c r="J4096" s="4" t="n">
        <v>124</v>
      </c>
      <c r="K4096" s="6" t="n"/>
      <c r="L4096" s="6" t="n"/>
      <c r="M4096" s="6" t="n"/>
      <c r="N4096" s="6" t="n">
        <v>46226</v>
      </c>
      <c r="O4096" s="6" t="n">
        <v>124</v>
      </c>
      <c r="P4096" s="6" t="n"/>
      <c r="Q4096" s="6" t="n"/>
      <c r="R4096" s="6" t="n"/>
      <c r="S4096" s="6" t="n"/>
      <c r="T4096" s="6">
        <f>IF(OR($J4096="",$O4096=""),"",$O4096/$J4096)</f>
        <v/>
      </c>
      <c r="U4096" s="6" t="inlineStr">
        <is>
          <t>Concluído</t>
        </is>
      </c>
      <c r="V4096" s="6" t="n"/>
      <c r="W4096" s="6" t="n"/>
      <c r="X4096" s="6" t="n"/>
      <c r="Y4096" s="6" t="n"/>
      <c r="Z4096" s="6" t="n"/>
      <c r="AA4096" s="5" t="n"/>
      <c r="AB4096" s="6">
        <f>B4096&amp;"|"&amp;I4096</f>
        <v/>
      </c>
      <c r="AC4096">
        <f>IF($B4096="","","|"&amp;SUBSTITUTE(TRIM(SUBSTITUTE(SUBSTITUTE(SUBSTITUTE(SUBSTITUTE(SUBSTITUTE(SUBSTITUTE(SUBSTITUTE(SUBSTITUTE(SUBSTITUTE(SUBSTITUTE(SUBSTITUTE(SUBSTITUTE(SUBSTITUTE(SUBSTITUTE(TRIM($B4096&amp;""),CHAR(10)," "),CHAR(13)," "),"."," "),";"," "),","," "),"/"," "),"+"," "),"-"," "),"  "," "),"  "," "),"  "," "),"  "," "),"  "," "),"  "," "))," ","|")&amp;"|")</f>
        <v/>
      </c>
      <c r="AD4096">
        <f>TRIM($I4096&amp;"")</f>
        <v/>
      </c>
    </row>
    <row r="4097" ht="36" customHeight="1">
      <c r="A4097" s="14" t="n">
        <v>46230</v>
      </c>
      <c r="B4097" s="6" t="inlineStr">
        <is>
          <t>10297</t>
        </is>
      </c>
      <c r="C4097" s="6" t="inlineStr">
        <is>
          <t>M/C 0803 (MARROM)</t>
        </is>
      </c>
      <c r="D4097" s="6" t="inlineStr">
        <is>
          <t>46 SECCIONADORA 1</t>
        </is>
      </c>
      <c r="E4097" s="6" t="n">
        <v>20019601</v>
      </c>
      <c r="F4097" s="6" t="inlineStr">
        <is>
          <t>(2-5) LATERAL 751X546X12 MDF - MESA SANTIAGO 1,36</t>
        </is>
      </c>
      <c r="G4097" s="6" t="inlineStr">
        <is>
          <t>46 SECCIONADORA 1</t>
        </is>
      </c>
      <c r="H4097" s="6" t="inlineStr">
        <is>
          <t>46 SECCIONADORA 1</t>
        </is>
      </c>
      <c r="I4097" s="4" t="inlineStr">
        <is>
          <t>46 SECCIONADORA 1</t>
        </is>
      </c>
      <c r="J4097" s="4" t="n">
        <v>14</v>
      </c>
      <c r="K4097" s="6" t="n"/>
      <c r="L4097" s="6" t="n"/>
      <c r="M4097" s="6" t="n"/>
      <c r="N4097" s="6" t="n">
        <v>46226</v>
      </c>
      <c r="O4097" s="6" t="n">
        <v>14</v>
      </c>
      <c r="P4097" s="6" t="n"/>
      <c r="Q4097" s="6" t="n"/>
      <c r="R4097" s="6" t="n"/>
      <c r="S4097" s="6" t="n"/>
      <c r="T4097" s="6">
        <f>IF(OR($J4097="",$O4097=""),"",$O4097/$J4097)</f>
        <v/>
      </c>
      <c r="U4097" s="6" t="inlineStr">
        <is>
          <t>Concluído</t>
        </is>
      </c>
      <c r="V4097" s="6" t="n"/>
      <c r="W4097" s="6" t="n"/>
      <c r="X4097" s="6" t="n"/>
      <c r="Y4097" s="6" t="n"/>
      <c r="Z4097" s="6" t="n"/>
      <c r="AA4097" s="5" t="n"/>
      <c r="AB4097" s="6">
        <f>B4097&amp;"|"&amp;I4097</f>
        <v/>
      </c>
      <c r="AC4097">
        <f>IF($B4097="","","|"&amp;SUBSTITUTE(TRIM(SUBSTITUTE(SUBSTITUTE(SUBSTITUTE(SUBSTITUTE(SUBSTITUTE(SUBSTITUTE(SUBSTITUTE(SUBSTITUTE(SUBSTITUTE(SUBSTITUTE(SUBSTITUTE(SUBSTITUTE(SUBSTITUTE(SUBSTITUTE(TRIM($B4097&amp;""),CHAR(10)," "),CHAR(13)," "),"."," "),";"," "),","," "),"/"," "),"+"," "),"-"," "),"  "," "),"  "," "),"  "," "),"  "," "),"  "," "),"  "," "))," ","|")&amp;"|")</f>
        <v/>
      </c>
      <c r="AD4097">
        <f>TRIM($I4097&amp;"")</f>
        <v/>
      </c>
    </row>
    <row r="4098" ht="36" customHeight="1">
      <c r="A4098" s="14" t="n">
        <v>46230</v>
      </c>
      <c r="B4098" s="6" t="inlineStr">
        <is>
          <t>10297</t>
        </is>
      </c>
      <c r="C4098" s="6" t="inlineStr">
        <is>
          <t>M/C 0803 (MARROM)</t>
        </is>
      </c>
      <c r="D4098" s="6" t="inlineStr">
        <is>
          <t>46 SECCIONADORA 1</t>
        </is>
      </c>
      <c r="E4098" s="6" t="n">
        <v>20019602</v>
      </c>
      <c r="F4098" s="6" t="inlineStr">
        <is>
          <t>FUNDO RIPADO 751X546X12 MDF - MESA SANTIAGO 1,36</t>
        </is>
      </c>
      <c r="G4098" s="6" t="inlineStr">
        <is>
          <t>46 SECCIONADORA 1</t>
        </is>
      </c>
      <c r="H4098" s="6" t="inlineStr">
        <is>
          <t>46 SECCIONADORA 1</t>
        </is>
      </c>
      <c r="I4098" s="4" t="inlineStr">
        <is>
          <t>46 SECCIONADORA 1</t>
        </is>
      </c>
      <c r="J4098" s="4" t="n">
        <v>14</v>
      </c>
      <c r="K4098" s="6" t="n"/>
      <c r="L4098" s="6" t="n"/>
      <c r="M4098" s="6" t="n"/>
      <c r="N4098" s="6" t="n">
        <v>46226</v>
      </c>
      <c r="O4098" s="6" t="n">
        <v>14</v>
      </c>
      <c r="P4098" s="6" t="n"/>
      <c r="Q4098" s="6" t="n"/>
      <c r="R4098" s="6" t="n"/>
      <c r="S4098" s="6" t="n"/>
      <c r="T4098" s="6">
        <f>IF(OR($J4098="",$O4098=""),"",$O4098/$J4098)</f>
        <v/>
      </c>
      <c r="U4098" s="6" t="inlineStr">
        <is>
          <t>Concluído</t>
        </is>
      </c>
      <c r="V4098" s="6" t="n"/>
      <c r="W4098" s="6" t="n"/>
      <c r="X4098" s="6" t="n"/>
      <c r="Y4098" s="6" t="n"/>
      <c r="Z4098" s="6" t="n"/>
      <c r="AA4098" s="5" t="n"/>
      <c r="AB4098" s="6">
        <f>B4098&amp;"|"&amp;I4098</f>
        <v/>
      </c>
      <c r="AC4098">
        <f>IF($B4098="","","|"&amp;SUBSTITUTE(TRIM(SUBSTITUTE(SUBSTITUTE(SUBSTITUTE(SUBSTITUTE(SUBSTITUTE(SUBSTITUTE(SUBSTITUTE(SUBSTITUTE(SUBSTITUTE(SUBSTITUTE(SUBSTITUTE(SUBSTITUTE(SUBSTITUTE(SUBSTITUTE(TRIM($B4098&amp;""),CHAR(10)," "),CHAR(13)," "),"."," "),";"," "),","," "),"/"," "),"+"," "),"-"," "),"  "," "),"  "," "),"  "," "),"  "," "),"  "," "),"  "," "))," ","|")&amp;"|")</f>
        <v/>
      </c>
      <c r="AD4098">
        <f>TRIM($I4098&amp;"")</f>
        <v/>
      </c>
    </row>
    <row r="4099" ht="36" customHeight="1">
      <c r="A4099" s="14" t="n">
        <v>46230</v>
      </c>
      <c r="B4099" s="6" t="inlineStr">
        <is>
          <t>10297</t>
        </is>
      </c>
      <c r="C4099" s="6" t="inlineStr">
        <is>
          <t>M/C 0803 (MARROM)</t>
        </is>
      </c>
      <c r="D4099" s="6" t="inlineStr">
        <is>
          <t>46 SECCIONADORA 1</t>
        </is>
      </c>
      <c r="E4099" s="6" t="n">
        <v>20019603</v>
      </c>
      <c r="F4099" s="6" t="inlineStr">
        <is>
          <t>(3) BASE 572X572X12 MDF - MESA SANTIAGO 1,36</t>
        </is>
      </c>
      <c r="G4099" s="6" t="inlineStr">
        <is>
          <t>46 SECCIONADORA 1</t>
        </is>
      </c>
      <c r="H4099" s="6" t="inlineStr">
        <is>
          <t>46 SECCIONADORA 1</t>
        </is>
      </c>
      <c r="I4099" s="4" t="inlineStr">
        <is>
          <t>46 SECCIONADORA 1</t>
        </is>
      </c>
      <c r="J4099" s="4" t="n">
        <v>7</v>
      </c>
      <c r="K4099" s="6" t="n"/>
      <c r="L4099" s="6" t="n"/>
      <c r="M4099" s="6" t="n"/>
      <c r="N4099" s="6" t="n">
        <v>46226</v>
      </c>
      <c r="O4099" s="6" t="n">
        <v>7</v>
      </c>
      <c r="P4099" s="6" t="n"/>
      <c r="Q4099" s="6" t="n"/>
      <c r="R4099" s="6" t="n"/>
      <c r="S4099" s="6" t="n"/>
      <c r="T4099" s="6">
        <f>IF(OR($J4099="",$O4099=""),"",$O4099/$J4099)</f>
        <v/>
      </c>
      <c r="U4099" s="6" t="inlineStr">
        <is>
          <t>Concluído</t>
        </is>
      </c>
      <c r="V4099" s="6" t="n"/>
      <c r="W4099" s="6" t="n"/>
      <c r="X4099" s="6" t="n"/>
      <c r="Y4099" s="6" t="n"/>
      <c r="Z4099" s="6" t="n"/>
      <c r="AA4099" s="5" t="n"/>
      <c r="AB4099" s="6">
        <f>B4099&amp;"|"&amp;I4099</f>
        <v/>
      </c>
      <c r="AC4099">
        <f>IF($B4099="","","|"&amp;SUBSTITUTE(TRIM(SUBSTITUTE(SUBSTITUTE(SUBSTITUTE(SUBSTITUTE(SUBSTITUTE(SUBSTITUTE(SUBSTITUTE(SUBSTITUTE(SUBSTITUTE(SUBSTITUTE(SUBSTITUTE(SUBSTITUTE(SUBSTITUTE(SUBSTITUTE(TRIM($B4099&amp;""),CHAR(10)," "),CHAR(13)," "),"."," "),";"," "),","," "),"/"," "),"+"," "),"-"," "),"  "," "),"  "," "),"  "," "),"  "," "),"  "," "),"  "," "))," ","|")&amp;"|")</f>
        <v/>
      </c>
      <c r="AD4099">
        <f>TRIM($I4099&amp;"")</f>
        <v/>
      </c>
    </row>
    <row r="4100" ht="36" customHeight="1">
      <c r="A4100" s="14" t="n">
        <v>46230</v>
      </c>
      <c r="B4100" s="6" t="inlineStr">
        <is>
          <t>10297</t>
        </is>
      </c>
      <c r="C4100" s="6" t="inlineStr">
        <is>
          <t>M/C 0803 (MARROM)</t>
        </is>
      </c>
      <c r="D4100" s="6" t="inlineStr">
        <is>
          <t>46 SECCIONADORA 1</t>
        </is>
      </c>
      <c r="E4100" s="6" t="n">
        <v>20019606</v>
      </c>
      <c r="F4100" s="6" t="inlineStr">
        <is>
          <t>(1-6) LATERAL RIPADA - MESA SANTIAGO 1,36</t>
        </is>
      </c>
      <c r="G4100" s="6" t="inlineStr">
        <is>
          <t>46 SECCIONADORA 1</t>
        </is>
      </c>
      <c r="H4100" s="6" t="inlineStr">
        <is>
          <t>46 SECCIONADORA 1</t>
        </is>
      </c>
      <c r="I4100" s="4" t="inlineStr">
        <is>
          <t>46 SECCIONADORA 1</t>
        </is>
      </c>
      <c r="J4100" s="4" t="n">
        <v>14</v>
      </c>
      <c r="K4100" s="6" t="n"/>
      <c r="L4100" s="6" t="n"/>
      <c r="M4100" s="6" t="n"/>
      <c r="N4100" s="6" t="n">
        <v>46226</v>
      </c>
      <c r="O4100" s="6" t="n">
        <v>14</v>
      </c>
      <c r="P4100" s="6" t="n"/>
      <c r="Q4100" s="6" t="n"/>
      <c r="R4100" s="6" t="n"/>
      <c r="S4100" s="6" t="n"/>
      <c r="T4100" s="6">
        <f>IF(OR($J4100="",$O4100=""),"",$O4100/$J4100)</f>
        <v/>
      </c>
      <c r="U4100" s="6" t="inlineStr">
        <is>
          <t>Concluído</t>
        </is>
      </c>
      <c r="V4100" s="6" t="n"/>
      <c r="W4100" s="6" t="n"/>
      <c r="X4100" s="6" t="n"/>
      <c r="Y4100" s="6" t="n"/>
      <c r="Z4100" s="6" t="n"/>
      <c r="AA4100" s="5" t="n"/>
      <c r="AB4100" s="6">
        <f>B4100&amp;"|"&amp;I4100</f>
        <v/>
      </c>
      <c r="AC4100">
        <f>IF($B4100="","","|"&amp;SUBSTITUTE(TRIM(SUBSTITUTE(SUBSTITUTE(SUBSTITUTE(SUBSTITUTE(SUBSTITUTE(SUBSTITUTE(SUBSTITUTE(SUBSTITUTE(SUBSTITUTE(SUBSTITUTE(SUBSTITUTE(SUBSTITUTE(SUBSTITUTE(SUBSTITUTE(TRIM($B4100&amp;""),CHAR(10)," "),CHAR(13)," "),"."," "),";"," "),","," "),"/"," "),"+"," "),"-"," "),"  "," "),"  "," "),"  "," "),"  "," "),"  "," "),"  "," "))," ","|")&amp;"|")</f>
        <v/>
      </c>
      <c r="AD4100">
        <f>TRIM($I4100&amp;"")</f>
        <v/>
      </c>
    </row>
    <row r="4101" ht="36" customHeight="1">
      <c r="A4101" s="14" t="n">
        <v>46230</v>
      </c>
      <c r="B4101" s="6" t="inlineStr">
        <is>
          <t>10297</t>
        </is>
      </c>
      <c r="C4101" s="6" t="inlineStr">
        <is>
          <t>M/C 0803 (MARROM)</t>
        </is>
      </c>
      <c r="D4101" s="6" t="inlineStr">
        <is>
          <t>46 SECCIONADORA 1</t>
        </is>
      </c>
      <c r="E4101" s="6" t="n">
        <v>20034301</v>
      </c>
      <c r="F4101" s="6" t="inlineStr">
        <is>
          <t>LATERAL EXTERNA 751X446X12 MDF - SANTIAGO 1,03</t>
        </is>
      </c>
      <c r="G4101" s="6" t="inlineStr">
        <is>
          <t>46 SECCIONADORA 1</t>
        </is>
      </c>
      <c r="H4101" s="6" t="inlineStr">
        <is>
          <t>46 SECCIONADORA 1</t>
        </is>
      </c>
      <c r="I4101" s="4" t="inlineStr">
        <is>
          <t>46 SECCIONADORA 1</t>
        </is>
      </c>
      <c r="J4101" s="4" t="n">
        <v>8</v>
      </c>
      <c r="K4101" s="6" t="n"/>
      <c r="L4101" s="6" t="n"/>
      <c r="M4101" s="6" t="n"/>
      <c r="N4101" s="6" t="n">
        <v>46226</v>
      </c>
      <c r="O4101" s="6" t="n">
        <v>8</v>
      </c>
      <c r="P4101" s="6" t="n"/>
      <c r="Q4101" s="6" t="n"/>
      <c r="R4101" s="6" t="n"/>
      <c r="S4101" s="6" t="n"/>
      <c r="T4101" s="6">
        <f>IF(OR($J4101="",$O4101=""),"",$O4101/$J4101)</f>
        <v/>
      </c>
      <c r="U4101" s="6" t="inlineStr">
        <is>
          <t>Concluído</t>
        </is>
      </c>
      <c r="V4101" s="6" t="n"/>
      <c r="W4101" s="6" t="n"/>
      <c r="X4101" s="6" t="n"/>
      <c r="Y4101" s="6" t="n"/>
      <c r="Z4101" s="6" t="n"/>
      <c r="AA4101" s="5" t="n"/>
      <c r="AB4101" s="6">
        <f>B4101&amp;"|"&amp;I4101</f>
        <v/>
      </c>
      <c r="AC4101">
        <f>IF($B4101="","","|"&amp;SUBSTITUTE(TRIM(SUBSTITUTE(SUBSTITUTE(SUBSTITUTE(SUBSTITUTE(SUBSTITUTE(SUBSTITUTE(SUBSTITUTE(SUBSTITUTE(SUBSTITUTE(SUBSTITUTE(SUBSTITUTE(SUBSTITUTE(SUBSTITUTE(SUBSTITUTE(TRIM($B4101&amp;""),CHAR(10)," "),CHAR(13)," "),"."," "),";"," "),","," "),"/"," "),"+"," "),"-"," "),"  "," "),"  "," "),"  "," "),"  "," "),"  "," "),"  "," "))," ","|")&amp;"|")</f>
        <v/>
      </c>
      <c r="AD4101">
        <f>TRIM($I4101&amp;"")</f>
        <v/>
      </c>
    </row>
    <row r="4102" ht="36" customHeight="1">
      <c r="A4102" s="14" t="n">
        <v>46230</v>
      </c>
      <c r="B4102" s="6" t="inlineStr">
        <is>
          <t>10297</t>
        </is>
      </c>
      <c r="C4102" s="6" t="inlineStr">
        <is>
          <t>M/C 0803 (MARROM)</t>
        </is>
      </c>
      <c r="D4102" s="6" t="inlineStr">
        <is>
          <t>46 SECCIONADORA 1</t>
        </is>
      </c>
      <c r="E4102" s="6" t="n">
        <v>20034302</v>
      </c>
      <c r="F4102" s="6" t="inlineStr">
        <is>
          <t>FUNDO 751X446X12 MDF - SANTIAGO 1,03</t>
        </is>
      </c>
      <c r="G4102" s="6" t="inlineStr">
        <is>
          <t>46 SECCIONADORA 1</t>
        </is>
      </c>
      <c r="H4102" s="6" t="inlineStr">
        <is>
          <t>46 SECCIONADORA 1</t>
        </is>
      </c>
      <c r="I4102" s="4" t="inlineStr">
        <is>
          <t>46 SECCIONADORA 1</t>
        </is>
      </c>
      <c r="J4102" s="4" t="n">
        <v>8</v>
      </c>
      <c r="K4102" s="6" t="n"/>
      <c r="L4102" s="6" t="n"/>
      <c r="M4102" s="6" t="n"/>
      <c r="N4102" s="6" t="n">
        <v>46226</v>
      </c>
      <c r="O4102" s="6" t="n">
        <v>8</v>
      </c>
      <c r="P4102" s="6" t="n"/>
      <c r="Q4102" s="6" t="n"/>
      <c r="R4102" s="6" t="n"/>
      <c r="S4102" s="6" t="n"/>
      <c r="T4102" s="6">
        <f>IF(OR($J4102="",$O4102=""),"",$O4102/$J4102)</f>
        <v/>
      </c>
      <c r="U4102" s="6" t="inlineStr">
        <is>
          <t>Concluído</t>
        </is>
      </c>
      <c r="V4102" s="6" t="n"/>
      <c r="W4102" s="6" t="n"/>
      <c r="X4102" s="6" t="n"/>
      <c r="Y4102" s="6" t="n"/>
      <c r="Z4102" s="6" t="n"/>
      <c r="AA4102" s="5" t="n"/>
      <c r="AB4102" s="6">
        <f>B4102&amp;"|"&amp;I4102</f>
        <v/>
      </c>
      <c r="AC4102">
        <f>IF($B4102="","","|"&amp;SUBSTITUTE(TRIM(SUBSTITUTE(SUBSTITUTE(SUBSTITUTE(SUBSTITUTE(SUBSTITUTE(SUBSTITUTE(SUBSTITUTE(SUBSTITUTE(SUBSTITUTE(SUBSTITUTE(SUBSTITUTE(SUBSTITUTE(SUBSTITUTE(SUBSTITUTE(TRIM($B4102&amp;""),CHAR(10)," "),CHAR(13)," "),"."," "),";"," "),","," "),"/"," "),"+"," "),"-"," "),"  "," "),"  "," "),"  "," "),"  "," "),"  "," "),"  "," "))," ","|")&amp;"|")</f>
        <v/>
      </c>
      <c r="AD4102">
        <f>TRIM($I4102&amp;"")</f>
        <v/>
      </c>
    </row>
    <row r="4103" ht="36" customHeight="1">
      <c r="A4103" s="14" t="n">
        <v>46230</v>
      </c>
      <c r="B4103" s="6" t="inlineStr">
        <is>
          <t>10297</t>
        </is>
      </c>
      <c r="C4103" s="6" t="inlineStr">
        <is>
          <t>M/C 0803 (MARROM)</t>
        </is>
      </c>
      <c r="D4103" s="6" t="inlineStr">
        <is>
          <t>46 SECCIONADORA 1</t>
        </is>
      </c>
      <c r="E4103" s="6" t="n">
        <v>20034303</v>
      </c>
      <c r="F4103" s="6" t="inlineStr">
        <is>
          <t>BASE 472X472X12 MDF - SANTIAGO 1,03</t>
        </is>
      </c>
      <c r="G4103" s="6" t="inlineStr">
        <is>
          <t>46 SECCIONADORA 1</t>
        </is>
      </c>
      <c r="H4103" s="6" t="inlineStr">
        <is>
          <t>46 SECCIONADORA 1</t>
        </is>
      </c>
      <c r="I4103" s="4" t="inlineStr">
        <is>
          <t>46 SECCIONADORA 1</t>
        </is>
      </c>
      <c r="J4103" s="4" t="n">
        <v>4</v>
      </c>
      <c r="K4103" s="6" t="n"/>
      <c r="L4103" s="6" t="n"/>
      <c r="M4103" s="6" t="n"/>
      <c r="N4103" s="6" t="n">
        <v>46226</v>
      </c>
      <c r="O4103" s="6" t="n">
        <v>4</v>
      </c>
      <c r="P4103" s="6" t="n"/>
      <c r="Q4103" s="6" t="n"/>
      <c r="R4103" s="6" t="n"/>
      <c r="S4103" s="6" t="n"/>
      <c r="T4103" s="6">
        <f>IF(OR($J4103="",$O4103=""),"",$O4103/$J4103)</f>
        <v/>
      </c>
      <c r="U4103" s="6" t="inlineStr">
        <is>
          <t>Concluído</t>
        </is>
      </c>
      <c r="V4103" s="6" t="n"/>
      <c r="W4103" s="6" t="n"/>
      <c r="X4103" s="6" t="n"/>
      <c r="Y4103" s="6" t="n"/>
      <c r="Z4103" s="6" t="n"/>
      <c r="AA4103" s="5" t="n"/>
      <c r="AB4103" s="6">
        <f>B4103&amp;"|"&amp;I4103</f>
        <v/>
      </c>
      <c r="AC4103">
        <f>IF($B4103="","","|"&amp;SUBSTITUTE(TRIM(SUBSTITUTE(SUBSTITUTE(SUBSTITUTE(SUBSTITUTE(SUBSTITUTE(SUBSTITUTE(SUBSTITUTE(SUBSTITUTE(SUBSTITUTE(SUBSTITUTE(SUBSTITUTE(SUBSTITUTE(SUBSTITUTE(SUBSTITUTE(TRIM($B4103&amp;""),CHAR(10)," "),CHAR(13)," "),"."," "),";"," "),","," "),"/"," "),"+"," "),"-"," "),"  "," "),"  "," "),"  "," "),"  "," "),"  "," "),"  "," "))," ","|")&amp;"|")</f>
        <v/>
      </c>
      <c r="AD4103">
        <f>TRIM($I4103&amp;"")</f>
        <v/>
      </c>
    </row>
    <row r="4104" ht="36" customHeight="1">
      <c r="A4104" s="14" t="n">
        <v>46230</v>
      </c>
      <c r="B4104" s="6" t="inlineStr">
        <is>
          <t>10297</t>
        </is>
      </c>
      <c r="C4104" s="6" t="inlineStr">
        <is>
          <t>M/C 0803 (MARROM)</t>
        </is>
      </c>
      <c r="D4104" s="6" t="inlineStr">
        <is>
          <t>46 SECCIONADORA 1</t>
        </is>
      </c>
      <c r="E4104" s="6" t="n">
        <v>20020002</v>
      </c>
      <c r="F4104" s="6" t="inlineStr">
        <is>
          <t>(2) FECHAMENTO I 1090X295X12 MDF - BASE DUBAI</t>
        </is>
      </c>
      <c r="G4104" s="6" t="inlineStr">
        <is>
          <t>46 SECCIONADORA 1</t>
        </is>
      </c>
      <c r="H4104" s="6" t="inlineStr">
        <is>
          <t>46 SECCIONADORA 1</t>
        </is>
      </c>
      <c r="I4104" s="4" t="inlineStr">
        <is>
          <t>46 SECCIONADORA 1</t>
        </is>
      </c>
      <c r="J4104" s="4" t="n">
        <v>7</v>
      </c>
      <c r="K4104" s="6" t="n"/>
      <c r="L4104" s="6" t="n"/>
      <c r="M4104" s="6" t="n"/>
      <c r="N4104" s="6" t="n">
        <v>46226</v>
      </c>
      <c r="O4104" s="6" t="n">
        <v>7</v>
      </c>
      <c r="P4104" s="6" t="n"/>
      <c r="Q4104" s="6" t="n"/>
      <c r="R4104" s="6" t="n"/>
      <c r="S4104" s="6" t="n"/>
      <c r="T4104" s="6">
        <f>IF(OR($J4104="",$O4104=""),"",$O4104/$J4104)</f>
        <v/>
      </c>
      <c r="U4104" s="6" t="inlineStr">
        <is>
          <t>Concluído</t>
        </is>
      </c>
      <c r="V4104" s="6" t="n"/>
      <c r="W4104" s="6" t="n"/>
      <c r="X4104" s="6" t="n"/>
      <c r="Y4104" s="6" t="n"/>
      <c r="Z4104" s="6" t="n"/>
      <c r="AA4104" s="5" t="n"/>
      <c r="AB4104" s="6">
        <f>B4104&amp;"|"&amp;I4104</f>
        <v/>
      </c>
      <c r="AC4104">
        <f>IF($B4104="","","|"&amp;SUBSTITUTE(TRIM(SUBSTITUTE(SUBSTITUTE(SUBSTITUTE(SUBSTITUTE(SUBSTITUTE(SUBSTITUTE(SUBSTITUTE(SUBSTITUTE(SUBSTITUTE(SUBSTITUTE(SUBSTITUTE(SUBSTITUTE(SUBSTITUTE(SUBSTITUTE(TRIM($B4104&amp;""),CHAR(10)," "),CHAR(13)," "),"."," "),";"," "),","," "),"/"," "),"+"," "),"-"," "),"  "," "),"  "," "),"  "," "),"  "," "),"  "," "),"  "," "))," ","|")&amp;"|")</f>
        <v/>
      </c>
      <c r="AD4104">
        <f>TRIM($I4104&amp;"")</f>
        <v/>
      </c>
    </row>
    <row r="4105" ht="36" customHeight="1">
      <c r="A4105" s="14" t="n">
        <v>46230</v>
      </c>
      <c r="B4105" s="6" t="inlineStr">
        <is>
          <t>10297</t>
        </is>
      </c>
      <c r="C4105" s="6" t="inlineStr">
        <is>
          <t>M/C 0803 (MARROM)</t>
        </is>
      </c>
      <c r="D4105" s="6" t="inlineStr">
        <is>
          <t>46 SECCIONADORA 1</t>
        </is>
      </c>
      <c r="E4105" s="6" t="n">
        <v>20020003</v>
      </c>
      <c r="F4105" s="6" t="inlineStr">
        <is>
          <t>(3) FECHAMENTO II 600X295X12 MDF - BASE DUBAI</t>
        </is>
      </c>
      <c r="G4105" s="6" t="inlineStr">
        <is>
          <t>46 SECCIONADORA 1</t>
        </is>
      </c>
      <c r="H4105" s="6" t="inlineStr">
        <is>
          <t>46 SECCIONADORA 1</t>
        </is>
      </c>
      <c r="I4105" s="4" t="inlineStr">
        <is>
          <t>46 SECCIONADORA 1</t>
        </is>
      </c>
      <c r="J4105" s="4" t="n">
        <v>7</v>
      </c>
      <c r="K4105" s="6" t="n"/>
      <c r="L4105" s="6" t="n"/>
      <c r="M4105" s="6" t="n"/>
      <c r="N4105" s="6" t="n">
        <v>46226</v>
      </c>
      <c r="O4105" s="6" t="n">
        <v>7</v>
      </c>
      <c r="P4105" s="6" t="n"/>
      <c r="Q4105" s="6" t="n"/>
      <c r="R4105" s="6" t="n"/>
      <c r="S4105" s="6" t="n"/>
      <c r="T4105" s="6">
        <f>IF(OR($J4105="",$O4105=""),"",$O4105/$J4105)</f>
        <v/>
      </c>
      <c r="U4105" s="6" t="inlineStr">
        <is>
          <t>Concluído</t>
        </is>
      </c>
      <c r="V4105" s="6" t="n"/>
      <c r="W4105" s="6" t="n"/>
      <c r="X4105" s="6" t="n"/>
      <c r="Y4105" s="6" t="n"/>
      <c r="Z4105" s="6" t="n"/>
      <c r="AA4105" s="5" t="n"/>
      <c r="AB4105" s="6">
        <f>B4105&amp;"|"&amp;I4105</f>
        <v/>
      </c>
      <c r="AC4105">
        <f>IF($B4105="","","|"&amp;SUBSTITUTE(TRIM(SUBSTITUTE(SUBSTITUTE(SUBSTITUTE(SUBSTITUTE(SUBSTITUTE(SUBSTITUTE(SUBSTITUTE(SUBSTITUTE(SUBSTITUTE(SUBSTITUTE(SUBSTITUTE(SUBSTITUTE(SUBSTITUTE(SUBSTITUTE(TRIM($B4105&amp;""),CHAR(10)," "),CHAR(13)," "),"."," "),";"," "),","," "),"/"," "),"+"," "),"-"," "),"  "," "),"  "," "),"  "," "),"  "," "),"  "," "),"  "," "))," ","|")&amp;"|")</f>
        <v/>
      </c>
      <c r="AD4105">
        <f>TRIM($I4105&amp;"")</f>
        <v/>
      </c>
    </row>
    <row r="4106" ht="36" customHeight="1">
      <c r="A4106" s="14" t="n">
        <v>46230</v>
      </c>
      <c r="B4106" s="6" t="inlineStr">
        <is>
          <t>10297</t>
        </is>
      </c>
      <c r="C4106" s="6" t="inlineStr">
        <is>
          <t>M/C 0803 (MARROM)</t>
        </is>
      </c>
      <c r="D4106" s="6" t="inlineStr">
        <is>
          <t>46 SECCIONADORA 1</t>
        </is>
      </c>
      <c r="E4106" s="6" t="n">
        <v>20020004</v>
      </c>
      <c r="F4106" s="6" t="inlineStr">
        <is>
          <t>(4) FECHAMENTO III 545X327X12 MDF - BASE DUBAI</t>
        </is>
      </c>
      <c r="G4106" s="6" t="inlineStr">
        <is>
          <t>46 SECCIONADORA 1</t>
        </is>
      </c>
      <c r="H4106" s="6" t="inlineStr">
        <is>
          <t>46 SECCIONADORA 1</t>
        </is>
      </c>
      <c r="I4106" s="4" t="inlineStr">
        <is>
          <t>46 SECCIONADORA 1</t>
        </is>
      </c>
      <c r="J4106" s="4" t="n">
        <v>14</v>
      </c>
      <c r="K4106" s="6" t="n"/>
      <c r="L4106" s="6" t="n"/>
      <c r="M4106" s="6" t="n"/>
      <c r="N4106" s="6" t="n">
        <v>46226</v>
      </c>
      <c r="O4106" s="6" t="n">
        <v>14</v>
      </c>
      <c r="P4106" s="6" t="n"/>
      <c r="Q4106" s="6" t="n"/>
      <c r="R4106" s="6" t="n"/>
      <c r="S4106" s="6" t="n"/>
      <c r="T4106" s="6">
        <f>IF(OR($J4106="",$O4106=""),"",$O4106/$J4106)</f>
        <v/>
      </c>
      <c r="U4106" s="6" t="inlineStr">
        <is>
          <t>Concluído</t>
        </is>
      </c>
      <c r="V4106" s="6" t="n"/>
      <c r="W4106" s="6" t="n"/>
      <c r="X4106" s="6" t="n"/>
      <c r="Y4106" s="6" t="n"/>
      <c r="Z4106" s="6" t="n"/>
      <c r="AA4106" s="5" t="n"/>
      <c r="AB4106" s="6">
        <f>B4106&amp;"|"&amp;I4106</f>
        <v/>
      </c>
      <c r="AC4106">
        <f>IF($B4106="","","|"&amp;SUBSTITUTE(TRIM(SUBSTITUTE(SUBSTITUTE(SUBSTITUTE(SUBSTITUTE(SUBSTITUTE(SUBSTITUTE(SUBSTITUTE(SUBSTITUTE(SUBSTITUTE(SUBSTITUTE(SUBSTITUTE(SUBSTITUTE(SUBSTITUTE(SUBSTITUTE(TRIM($B4106&amp;""),CHAR(10)," "),CHAR(13)," "),"."," "),";"," "),","," "),"/"," "),"+"," "),"-"," "),"  "," "),"  "," "),"  "," "),"  "," "),"  "," "),"  "," "))," ","|")&amp;"|")</f>
        <v/>
      </c>
      <c r="AD4106">
        <f>TRIM($I4106&amp;"")</f>
        <v/>
      </c>
    </row>
    <row r="4107" ht="36" customHeight="1">
      <c r="A4107" s="14" t="n">
        <v>46230</v>
      </c>
      <c r="B4107" s="6" t="inlineStr">
        <is>
          <t>10297</t>
        </is>
      </c>
      <c r="C4107" s="6" t="inlineStr">
        <is>
          <t>M/C 0803 (MARROM)</t>
        </is>
      </c>
      <c r="D4107" s="6" t="inlineStr">
        <is>
          <t>46 SECCIONADORA 1</t>
        </is>
      </c>
      <c r="E4107" s="6" t="n">
        <v>20020005</v>
      </c>
      <c r="F4107" s="6" t="inlineStr">
        <is>
          <t>(5) FECHAMENTO IV 453X327X12 MDF - BASE DUBAI</t>
        </is>
      </c>
      <c r="G4107" s="6" t="inlineStr">
        <is>
          <t>46 SECCIONADORA 1</t>
        </is>
      </c>
      <c r="H4107" s="6" t="inlineStr">
        <is>
          <t>46 SECCIONADORA 1</t>
        </is>
      </c>
      <c r="I4107" s="4" t="inlineStr">
        <is>
          <t>46 SECCIONADORA 1</t>
        </is>
      </c>
      <c r="J4107" s="4" t="n">
        <v>7</v>
      </c>
      <c r="K4107" s="6" t="n"/>
      <c r="L4107" s="6" t="n"/>
      <c r="M4107" s="6" t="n"/>
      <c r="N4107" s="6" t="n">
        <v>46226</v>
      </c>
      <c r="O4107" s="6" t="n">
        <v>7</v>
      </c>
      <c r="P4107" s="6" t="n"/>
      <c r="Q4107" s="6" t="n"/>
      <c r="R4107" s="6" t="n"/>
      <c r="S4107" s="6" t="n"/>
      <c r="T4107" s="6">
        <f>IF(OR($J4107="",$O4107=""),"",$O4107/$J4107)</f>
        <v/>
      </c>
      <c r="U4107" s="6" t="inlineStr">
        <is>
          <t>Concluído</t>
        </is>
      </c>
      <c r="V4107" s="6" t="n"/>
      <c r="W4107" s="6" t="n"/>
      <c r="X4107" s="6" t="n"/>
      <c r="Y4107" s="6" t="n"/>
      <c r="Z4107" s="6" t="n"/>
      <c r="AA4107" s="5" t="n"/>
      <c r="AB4107" s="6">
        <f>B4107&amp;"|"&amp;I4107</f>
        <v/>
      </c>
      <c r="AC4107">
        <f>IF($B4107="","","|"&amp;SUBSTITUTE(TRIM(SUBSTITUTE(SUBSTITUTE(SUBSTITUTE(SUBSTITUTE(SUBSTITUTE(SUBSTITUTE(SUBSTITUTE(SUBSTITUTE(SUBSTITUTE(SUBSTITUTE(SUBSTITUTE(SUBSTITUTE(SUBSTITUTE(SUBSTITUTE(TRIM($B4107&amp;""),CHAR(10)," "),CHAR(13)," "),"."," "),";"," "),","," "),"/"," "),"+"," "),"-"," "),"  "," "),"  "," "),"  "," "),"  "," "),"  "," "),"  "," "))," ","|")&amp;"|")</f>
        <v/>
      </c>
      <c r="AD4107">
        <f>TRIM($I4107&amp;"")</f>
        <v/>
      </c>
    </row>
    <row r="4108" ht="36" customHeight="1">
      <c r="A4108" s="14" t="n">
        <v>46230</v>
      </c>
      <c r="B4108" s="6" t="inlineStr">
        <is>
          <t>10297</t>
        </is>
      </c>
      <c r="C4108" s="6" t="inlineStr">
        <is>
          <t>M/C 0803 (MARROM)</t>
        </is>
      </c>
      <c r="D4108" s="6" t="inlineStr">
        <is>
          <t>46 SECCIONADORA 1</t>
        </is>
      </c>
      <c r="E4108" s="6" t="n">
        <v>20013102</v>
      </c>
      <c r="F4108" s="6" t="inlineStr">
        <is>
          <t>(10)PE MAIOR 760X100 (170) X15 MDF-MIAMI 1,37X0,80</t>
        </is>
      </c>
      <c r="G4108" s="6" t="inlineStr">
        <is>
          <t>46 SECCIONADORA 1</t>
        </is>
      </c>
      <c r="H4108" s="6" t="inlineStr">
        <is>
          <t>46 SECCIONADORA 1</t>
        </is>
      </c>
      <c r="I4108" s="4" t="inlineStr">
        <is>
          <t>46 SECCIONADORA 1</t>
        </is>
      </c>
      <c r="J4108" s="4" t="n">
        <v>32</v>
      </c>
      <c r="K4108" s="6" t="n"/>
      <c r="L4108" s="6" t="n"/>
      <c r="M4108" s="6" t="n"/>
      <c r="N4108" s="6" t="n">
        <v>46226</v>
      </c>
      <c r="O4108" s="6" t="n">
        <v>32</v>
      </c>
      <c r="P4108" s="6" t="n"/>
      <c r="Q4108" s="6" t="n"/>
      <c r="R4108" s="6" t="n"/>
      <c r="S4108" s="6" t="n"/>
      <c r="T4108" s="6">
        <f>IF(OR($J4108="",$O4108=""),"",$O4108/$J4108)</f>
        <v/>
      </c>
      <c r="U4108" s="6" t="inlineStr">
        <is>
          <t>Concluído</t>
        </is>
      </c>
      <c r="V4108" s="6" t="n"/>
      <c r="W4108" s="6" t="n"/>
      <c r="X4108" s="6" t="n"/>
      <c r="Y4108" s="6" t="n"/>
      <c r="Z4108" s="6" t="n"/>
      <c r="AA4108" s="5" t="n"/>
      <c r="AB4108" s="6">
        <f>B4108&amp;"|"&amp;I4108</f>
        <v/>
      </c>
      <c r="AC4108">
        <f>IF($B4108="","","|"&amp;SUBSTITUTE(TRIM(SUBSTITUTE(SUBSTITUTE(SUBSTITUTE(SUBSTITUTE(SUBSTITUTE(SUBSTITUTE(SUBSTITUTE(SUBSTITUTE(SUBSTITUTE(SUBSTITUTE(SUBSTITUTE(SUBSTITUTE(SUBSTITUTE(SUBSTITUTE(TRIM($B4108&amp;""),CHAR(10)," "),CHAR(13)," "),"."," "),";"," "),","," "),"/"," "),"+"," "),"-"," "),"  "," "),"  "," "),"  "," "),"  "," "),"  "," "),"  "," "))," ","|")&amp;"|")</f>
        <v/>
      </c>
      <c r="AD4108">
        <f>TRIM($I4108&amp;"")</f>
        <v/>
      </c>
    </row>
    <row r="4109" ht="36" customHeight="1">
      <c r="A4109" s="14" t="n">
        <v>46230</v>
      </c>
      <c r="B4109" s="6" t="inlineStr">
        <is>
          <t>10297</t>
        </is>
      </c>
      <c r="C4109" s="6" t="inlineStr">
        <is>
          <t>M/C 0803 (MARROM)</t>
        </is>
      </c>
      <c r="D4109" s="6" t="inlineStr">
        <is>
          <t>46 SECCIONADORA 1</t>
        </is>
      </c>
      <c r="E4109" s="6" t="n">
        <v>20013103</v>
      </c>
      <c r="F4109" s="6" t="inlineStr">
        <is>
          <t>(4) PE MENOR 760X85 (135) X15 MDF-MIAMI 1,37X0,80</t>
        </is>
      </c>
      <c r="G4109" s="6" t="inlineStr">
        <is>
          <t>46 SECCIONADORA 1</t>
        </is>
      </c>
      <c r="H4109" s="6" t="inlineStr">
        <is>
          <t>46 SECCIONADORA 1</t>
        </is>
      </c>
      <c r="I4109" s="4" t="inlineStr">
        <is>
          <t>46 SECCIONADORA 1</t>
        </is>
      </c>
      <c r="J4109" s="4" t="n">
        <v>32</v>
      </c>
      <c r="K4109" s="6" t="n"/>
      <c r="L4109" s="6" t="n"/>
      <c r="M4109" s="6" t="n"/>
      <c r="N4109" s="6" t="n">
        <v>46226</v>
      </c>
      <c r="O4109" s="6" t="n">
        <v>32</v>
      </c>
      <c r="P4109" s="6" t="n"/>
      <c r="Q4109" s="6" t="n"/>
      <c r="R4109" s="6" t="n"/>
      <c r="S4109" s="6" t="n"/>
      <c r="T4109" s="6">
        <f>IF(OR($J4109="",$O4109=""),"",$O4109/$J4109)</f>
        <v/>
      </c>
      <c r="U4109" s="6" t="inlineStr">
        <is>
          <t>Concluído</t>
        </is>
      </c>
      <c r="V4109" s="6" t="n"/>
      <c r="W4109" s="6" t="n"/>
      <c r="X4109" s="6" t="n"/>
      <c r="Y4109" s="6" t="n"/>
      <c r="Z4109" s="6" t="n"/>
      <c r="AA4109" s="5" t="n"/>
      <c r="AB4109" s="6">
        <f>B4109&amp;"|"&amp;I4109</f>
        <v/>
      </c>
      <c r="AC4109">
        <f>IF($B4109="","","|"&amp;SUBSTITUTE(TRIM(SUBSTITUTE(SUBSTITUTE(SUBSTITUTE(SUBSTITUTE(SUBSTITUTE(SUBSTITUTE(SUBSTITUTE(SUBSTITUTE(SUBSTITUTE(SUBSTITUTE(SUBSTITUTE(SUBSTITUTE(SUBSTITUTE(SUBSTITUTE(TRIM($B4109&amp;""),CHAR(10)," "),CHAR(13)," "),"."," "),";"," "),","," "),"/"," "),"+"," "),"-"," "),"  "," "),"  "," "),"  "," "),"  "," "),"  "," "),"  "," "))," ","|")&amp;"|")</f>
        <v/>
      </c>
      <c r="AD4109">
        <f>TRIM($I4109&amp;"")</f>
        <v/>
      </c>
    </row>
    <row r="4110" ht="36" customHeight="1">
      <c r="A4110" s="14" t="n">
        <v>46230</v>
      </c>
      <c r="B4110" s="6" t="inlineStr">
        <is>
          <t>10297</t>
        </is>
      </c>
      <c r="C4110" s="6" t="inlineStr">
        <is>
          <t>M/C 0803 (MARROM)</t>
        </is>
      </c>
      <c r="D4110" s="6" t="inlineStr">
        <is>
          <t>46 SECCIONADORA 1</t>
        </is>
      </c>
      <c r="E4110" s="6" t="n">
        <v>20020001</v>
      </c>
      <c r="F4110" s="6" t="inlineStr">
        <is>
          <t>(1) LATERAL 1180X92X15 MDF - BASE DUBAI</t>
        </is>
      </c>
      <c r="G4110" s="6" t="inlineStr">
        <is>
          <t>46 SECCIONADORA 1</t>
        </is>
      </c>
      <c r="H4110" s="6" t="inlineStr">
        <is>
          <t>46 SECCIONADORA 1</t>
        </is>
      </c>
      <c r="I4110" s="4" t="inlineStr">
        <is>
          <t>46 SECCIONADORA 1</t>
        </is>
      </c>
      <c r="J4110" s="4" t="n">
        <v>28</v>
      </c>
      <c r="K4110" s="6" t="n"/>
      <c r="L4110" s="6" t="n"/>
      <c r="M4110" s="6" t="n"/>
      <c r="N4110" s="6" t="n">
        <v>46226</v>
      </c>
      <c r="O4110" s="6" t="n">
        <v>28</v>
      </c>
      <c r="P4110" s="6" t="n"/>
      <c r="Q4110" s="6" t="n"/>
      <c r="R4110" s="6" t="n"/>
      <c r="S4110" s="6" t="n"/>
      <c r="T4110" s="6">
        <f>IF(OR($J4110="",$O4110=""),"",$O4110/$J4110)</f>
        <v/>
      </c>
      <c r="U4110" s="6" t="inlineStr">
        <is>
          <t>Concluído</t>
        </is>
      </c>
      <c r="V4110" s="6" t="n"/>
      <c r="W4110" s="6" t="n"/>
      <c r="X4110" s="6" t="n"/>
      <c r="Y4110" s="6" t="n"/>
      <c r="Z4110" s="6" t="n"/>
      <c r="AA4110" s="5" t="n"/>
      <c r="AB4110" s="6">
        <f>B4110&amp;"|"&amp;I4110</f>
        <v/>
      </c>
      <c r="AC4110">
        <f>IF($B4110="","","|"&amp;SUBSTITUTE(TRIM(SUBSTITUTE(SUBSTITUTE(SUBSTITUTE(SUBSTITUTE(SUBSTITUTE(SUBSTITUTE(SUBSTITUTE(SUBSTITUTE(SUBSTITUTE(SUBSTITUTE(SUBSTITUTE(SUBSTITUTE(SUBSTITUTE(SUBSTITUTE(TRIM($B4110&amp;""),CHAR(10)," "),CHAR(13)," "),"."," "),";"," "),","," "),"/"," "),"+"," "),"-"," "),"  "," "),"  "," "),"  "," "),"  "," "),"  "," "),"  "," "))," ","|")&amp;"|")</f>
        <v/>
      </c>
      <c r="AD4110">
        <f>TRIM($I4110&amp;"")</f>
        <v/>
      </c>
    </row>
    <row r="4111" ht="36" customHeight="1">
      <c r="A4111" s="14" t="n">
        <v>46230</v>
      </c>
      <c r="B4111" s="6" t="inlineStr">
        <is>
          <t>10297</t>
        </is>
      </c>
      <c r="C4111" s="6" t="inlineStr">
        <is>
          <t>M/C 0803 (MARROM)</t>
        </is>
      </c>
      <c r="D4111" s="6" t="inlineStr">
        <is>
          <t>46 SECCIONADORA 1</t>
        </is>
      </c>
      <c r="E4111" s="6" t="n">
        <v>200303201</v>
      </c>
      <c r="F4111" s="6" t="inlineStr">
        <is>
          <t>TAMPO 1365X905X15 MDF - TAMPO C/ENGROSSO R100</t>
        </is>
      </c>
      <c r="G4111" s="6" t="inlineStr">
        <is>
          <t>46 SECCIONADORA 1</t>
        </is>
      </c>
      <c r="H4111" s="6" t="inlineStr">
        <is>
          <t>46 SECCIONADORA 1</t>
        </is>
      </c>
      <c r="I4111" s="4" t="inlineStr">
        <is>
          <t>46 SECCIONADORA 1</t>
        </is>
      </c>
      <c r="J4111" s="4" t="n">
        <v>23</v>
      </c>
      <c r="K4111" s="6" t="n"/>
      <c r="L4111" s="6" t="n"/>
      <c r="M4111" s="6" t="n"/>
      <c r="N4111" s="6" t="n">
        <v>46226</v>
      </c>
      <c r="O4111" s="6" t="n">
        <v>23</v>
      </c>
      <c r="P4111" s="6" t="n"/>
      <c r="Q4111" s="6" t="n"/>
      <c r="R4111" s="6" t="n"/>
      <c r="S4111" s="6" t="n"/>
      <c r="T4111" s="6">
        <f>IF(OR($J4111="",$O4111=""),"",$O4111/$J4111)</f>
        <v/>
      </c>
      <c r="U4111" s="6" t="inlineStr">
        <is>
          <t>Concluído</t>
        </is>
      </c>
      <c r="V4111" s="6" t="n"/>
      <c r="W4111" s="6" t="n"/>
      <c r="X4111" s="6" t="n"/>
      <c r="Y4111" s="6" t="n"/>
      <c r="Z4111" s="6" t="n"/>
      <c r="AA4111" s="5" t="n"/>
      <c r="AB4111" s="6">
        <f>B4111&amp;"|"&amp;I4111</f>
        <v/>
      </c>
      <c r="AC4111">
        <f>IF($B4111="","","|"&amp;SUBSTITUTE(TRIM(SUBSTITUTE(SUBSTITUTE(SUBSTITUTE(SUBSTITUTE(SUBSTITUTE(SUBSTITUTE(SUBSTITUTE(SUBSTITUTE(SUBSTITUTE(SUBSTITUTE(SUBSTITUTE(SUBSTITUTE(SUBSTITUTE(SUBSTITUTE(TRIM($B4111&amp;""),CHAR(10)," "),CHAR(13)," "),"."," "),";"," "),","," "),"/"," "),"+"," "),"-"," "),"  "," "),"  "," "),"  "," "),"  "," "),"  "," "),"  "," "))," ","|")&amp;"|")</f>
        <v/>
      </c>
      <c r="AD4111">
        <f>TRIM($I4111&amp;"")</f>
        <v/>
      </c>
    </row>
    <row r="4112" ht="36" customHeight="1">
      <c r="A4112" s="14" t="n">
        <v>46230</v>
      </c>
      <c r="B4112" s="6" t="inlineStr">
        <is>
          <t>10297</t>
        </is>
      </c>
      <c r="C4112" s="6" t="inlineStr">
        <is>
          <t>M/C 0803 (MARROM)</t>
        </is>
      </c>
      <c r="D4112" s="6" t="inlineStr">
        <is>
          <t>46 SECCIONADORA 1</t>
        </is>
      </c>
      <c r="E4112" s="6" t="n">
        <v>200306201</v>
      </c>
      <c r="F4112" s="6" t="inlineStr">
        <is>
          <t>TAMPO 1605X905X15 MDF - TAMPO C/ENGROSSO R100</t>
        </is>
      </c>
      <c r="G4112" s="6" t="inlineStr">
        <is>
          <t>46 SECCIONADORA 1</t>
        </is>
      </c>
      <c r="H4112" s="6" t="inlineStr">
        <is>
          <t>46 SECCIONADORA 1</t>
        </is>
      </c>
      <c r="I4112" s="4" t="inlineStr">
        <is>
          <t>46 SECCIONADORA 1</t>
        </is>
      </c>
      <c r="J4112" s="4" t="n">
        <v>27</v>
      </c>
      <c r="K4112" s="6" t="n"/>
      <c r="L4112" s="6" t="n"/>
      <c r="M4112" s="6" t="n"/>
      <c r="N4112" s="6" t="n">
        <v>46226</v>
      </c>
      <c r="O4112" s="6" t="n">
        <v>27</v>
      </c>
      <c r="P4112" s="6" t="n"/>
      <c r="Q4112" s="6" t="n"/>
      <c r="R4112" s="6" t="n"/>
      <c r="S4112" s="6" t="n"/>
      <c r="T4112" s="6">
        <f>IF(OR($J4112="",$O4112=""),"",$O4112/$J4112)</f>
        <v/>
      </c>
      <c r="U4112" s="6" t="inlineStr">
        <is>
          <t>Concluído</t>
        </is>
      </c>
      <c r="V4112" s="6" t="n"/>
      <c r="W4112" s="6" t="n"/>
      <c r="X4112" s="6" t="n"/>
      <c r="Y4112" s="6" t="n"/>
      <c r="Z4112" s="6" t="n"/>
      <c r="AA4112" s="5" t="n"/>
      <c r="AB4112" s="6">
        <f>B4112&amp;"|"&amp;I4112</f>
        <v/>
      </c>
      <c r="AC4112">
        <f>IF($B4112="","","|"&amp;SUBSTITUTE(TRIM(SUBSTITUTE(SUBSTITUTE(SUBSTITUTE(SUBSTITUTE(SUBSTITUTE(SUBSTITUTE(SUBSTITUTE(SUBSTITUTE(SUBSTITUTE(SUBSTITUTE(SUBSTITUTE(SUBSTITUTE(SUBSTITUTE(SUBSTITUTE(TRIM($B4112&amp;""),CHAR(10)," "),CHAR(13)," "),"."," "),";"," "),","," "),"/"," "),"+"," "),"-"," "),"  "," "),"  "," "),"  "," "),"  "," "),"  "," "),"  "," "))," ","|")&amp;"|")</f>
        <v/>
      </c>
      <c r="AD4112">
        <f>TRIM($I4112&amp;"")</f>
        <v/>
      </c>
    </row>
    <row r="4113" ht="36" customHeight="1">
      <c r="A4113" s="14" t="n">
        <v>46230</v>
      </c>
      <c r="B4113" s="6" t="inlineStr">
        <is>
          <t>10297</t>
        </is>
      </c>
      <c r="C4113" s="6" t="inlineStr">
        <is>
          <t>M/C 0803 (MARROM)</t>
        </is>
      </c>
      <c r="D4113" s="6" t="inlineStr">
        <is>
          <t>46 SECCIONADORA 1</t>
        </is>
      </c>
      <c r="E4113" s="6" t="n">
        <v>200308201</v>
      </c>
      <c r="F4113" s="6" t="inlineStr">
        <is>
          <t>TAMPO 1805X905X15 MDF - TAMPO C/ENGROSSO R100</t>
        </is>
      </c>
      <c r="G4113" s="6" t="inlineStr">
        <is>
          <t>46 SECCIONADORA 1</t>
        </is>
      </c>
      <c r="H4113" s="6" t="inlineStr">
        <is>
          <t>46 SECCIONADORA 1</t>
        </is>
      </c>
      <c r="I4113" s="4" t="inlineStr">
        <is>
          <t>46 SECCIONADORA 1</t>
        </is>
      </c>
      <c r="J4113" s="4" t="n">
        <v>8</v>
      </c>
      <c r="K4113" s="6" t="n"/>
      <c r="L4113" s="6" t="n"/>
      <c r="M4113" s="6" t="n"/>
      <c r="N4113" s="6" t="n">
        <v>46226</v>
      </c>
      <c r="O4113" s="6" t="n">
        <v>8</v>
      </c>
      <c r="P4113" s="6" t="n"/>
      <c r="Q4113" s="6" t="n"/>
      <c r="R4113" s="6" t="n"/>
      <c r="S4113" s="6" t="n"/>
      <c r="T4113" s="6">
        <f>IF(OR($J4113="",$O4113=""),"",$O4113/$J4113)</f>
        <v/>
      </c>
      <c r="U4113" s="6" t="inlineStr">
        <is>
          <t>Concluído</t>
        </is>
      </c>
      <c r="V4113" s="6" t="n"/>
      <c r="W4113" s="6" t="n"/>
      <c r="X4113" s="6" t="n"/>
      <c r="Y4113" s="6" t="n"/>
      <c r="Z4113" s="6" t="n"/>
      <c r="AA4113" s="5" t="n"/>
      <c r="AB4113" s="6">
        <f>B4113&amp;"|"&amp;I4113</f>
        <v/>
      </c>
      <c r="AC4113">
        <f>IF($B4113="","","|"&amp;SUBSTITUTE(TRIM(SUBSTITUTE(SUBSTITUTE(SUBSTITUTE(SUBSTITUTE(SUBSTITUTE(SUBSTITUTE(SUBSTITUTE(SUBSTITUTE(SUBSTITUTE(SUBSTITUTE(SUBSTITUTE(SUBSTITUTE(SUBSTITUTE(SUBSTITUTE(TRIM($B4113&amp;""),CHAR(10)," "),CHAR(13)," "),"."," "),";"," "),","," "),"/"," "),"+"," "),"-"," "),"  "," "),"  "," "),"  "," "),"  "," "),"  "," "),"  "," "))," ","|")&amp;"|")</f>
        <v/>
      </c>
      <c r="AD4113">
        <f>TRIM($I4113&amp;"")</f>
        <v/>
      </c>
    </row>
    <row r="4114" ht="36" customHeight="1">
      <c r="A4114" s="14" t="n">
        <v>46230</v>
      </c>
      <c r="B4114" s="6" t="inlineStr">
        <is>
          <t>10297</t>
        </is>
      </c>
      <c r="C4114" s="6" t="inlineStr">
        <is>
          <t>M/C 0803 (MARROM)</t>
        </is>
      </c>
      <c r="D4114" s="6" t="inlineStr">
        <is>
          <t>46 SECCIONADORA 1</t>
        </is>
      </c>
      <c r="E4114" s="6" t="n">
        <v>20033301</v>
      </c>
      <c r="F4114" s="6" t="inlineStr">
        <is>
          <t>TRAV.MAIOR 980X65(135)X15 MDF-TAMPO AMST.1,03X1,03</t>
        </is>
      </c>
      <c r="G4114" s="6" t="inlineStr">
        <is>
          <t>46 SECCIONADORA 1</t>
        </is>
      </c>
      <c r="H4114" s="6" t="inlineStr">
        <is>
          <t>46 SECCIONADORA 1</t>
        </is>
      </c>
      <c r="I4114" s="4" t="inlineStr">
        <is>
          <t>46 SECCIONADORA 1</t>
        </is>
      </c>
      <c r="J4114" s="4" t="n">
        <v>8</v>
      </c>
      <c r="K4114" s="6" t="n"/>
      <c r="L4114" s="6" t="n"/>
      <c r="M4114" s="6" t="n"/>
      <c r="N4114" s="6" t="n">
        <v>46226</v>
      </c>
      <c r="O4114" s="6" t="n">
        <v>8</v>
      </c>
      <c r="P4114" s="6" t="n"/>
      <c r="Q4114" s="6" t="n"/>
      <c r="R4114" s="6" t="n"/>
      <c r="S4114" s="6" t="n"/>
      <c r="T4114" s="6">
        <f>IF(OR($J4114="",$O4114=""),"",$O4114/$J4114)</f>
        <v/>
      </c>
      <c r="U4114" s="6" t="inlineStr">
        <is>
          <t>Concluído</t>
        </is>
      </c>
      <c r="V4114" s="6" t="n"/>
      <c r="W4114" s="6" t="n"/>
      <c r="X4114" s="6" t="n"/>
      <c r="Y4114" s="6" t="n"/>
      <c r="Z4114" s="6" t="n"/>
      <c r="AA4114" s="5" t="n"/>
      <c r="AB4114" s="6">
        <f>B4114&amp;"|"&amp;I4114</f>
        <v/>
      </c>
      <c r="AC4114">
        <f>IF($B4114="","","|"&amp;SUBSTITUTE(TRIM(SUBSTITUTE(SUBSTITUTE(SUBSTITUTE(SUBSTITUTE(SUBSTITUTE(SUBSTITUTE(SUBSTITUTE(SUBSTITUTE(SUBSTITUTE(SUBSTITUTE(SUBSTITUTE(SUBSTITUTE(SUBSTITUTE(SUBSTITUTE(TRIM($B4114&amp;""),CHAR(10)," "),CHAR(13)," "),"."," "),";"," "),","," "),"/"," "),"+"," "),"-"," "),"  "," "),"  "," "),"  "," "),"  "," "),"  "," "),"  "," "))," ","|")&amp;"|")</f>
        <v/>
      </c>
      <c r="AD4114">
        <f>TRIM($I4114&amp;"")</f>
        <v/>
      </c>
    </row>
    <row r="4115" ht="36" customHeight="1">
      <c r="A4115" s="14" t="n">
        <v>46230</v>
      </c>
      <c r="B4115" s="6" t="inlineStr">
        <is>
          <t>10297</t>
        </is>
      </c>
      <c r="C4115" s="6" t="inlineStr">
        <is>
          <t>M/C 0803 (MARROM)</t>
        </is>
      </c>
      <c r="D4115" s="6" t="inlineStr">
        <is>
          <t>46 SECCIONADORA 1</t>
        </is>
      </c>
      <c r="E4115" s="6" t="n">
        <v>20033302</v>
      </c>
      <c r="F4115" s="6" t="inlineStr">
        <is>
          <t>TRAV. MENOR 850X65X15 MDF - TAMPO AMST. 1,03X1,03</t>
        </is>
      </c>
      <c r="G4115" s="6" t="inlineStr">
        <is>
          <t>46 SECCIONADORA 1</t>
        </is>
      </c>
      <c r="H4115" s="6" t="inlineStr">
        <is>
          <t>46 SECCIONADORA 1</t>
        </is>
      </c>
      <c r="I4115" s="4" t="inlineStr">
        <is>
          <t>46 SECCIONADORA 1</t>
        </is>
      </c>
      <c r="J4115" s="4" t="n">
        <v>8</v>
      </c>
      <c r="K4115" s="6" t="n"/>
      <c r="L4115" s="6" t="n"/>
      <c r="M4115" s="6" t="n"/>
      <c r="N4115" s="6" t="n">
        <v>46226</v>
      </c>
      <c r="O4115" s="6" t="n">
        <v>8</v>
      </c>
      <c r="P4115" s="6" t="n"/>
      <c r="Q4115" s="6" t="n"/>
      <c r="R4115" s="6" t="n"/>
      <c r="S4115" s="6" t="n"/>
      <c r="T4115" s="6">
        <f>IF(OR($J4115="",$O4115=""),"",$O4115/$J4115)</f>
        <v/>
      </c>
      <c r="U4115" s="6" t="inlineStr">
        <is>
          <t>Concluído</t>
        </is>
      </c>
      <c r="V4115" s="6" t="n"/>
      <c r="W4115" s="6" t="n"/>
      <c r="X4115" s="6" t="n"/>
      <c r="Y4115" s="6" t="n"/>
      <c r="Z4115" s="6" t="n"/>
      <c r="AA4115" s="5" t="n"/>
      <c r="AB4115" s="6">
        <f>B4115&amp;"|"&amp;I4115</f>
        <v/>
      </c>
      <c r="AC4115">
        <f>IF($B4115="","","|"&amp;SUBSTITUTE(TRIM(SUBSTITUTE(SUBSTITUTE(SUBSTITUTE(SUBSTITUTE(SUBSTITUTE(SUBSTITUTE(SUBSTITUTE(SUBSTITUTE(SUBSTITUTE(SUBSTITUTE(SUBSTITUTE(SUBSTITUTE(SUBSTITUTE(SUBSTITUTE(TRIM($B4115&amp;""),CHAR(10)," "),CHAR(13)," "),"."," "),";"," "),","," "),"/"," "),"+"," "),"-"," "),"  "," "),"  "," "),"  "," "),"  "," "),"  "," "),"  "," "))," ","|")&amp;"|")</f>
        <v/>
      </c>
      <c r="AD4115">
        <f>TRIM($I4115&amp;"")</f>
        <v/>
      </c>
    </row>
    <row r="4116" ht="36" customHeight="1">
      <c r="A4116" s="14" t="n">
        <v>46230</v>
      </c>
      <c r="B4116" s="6" t="inlineStr">
        <is>
          <t>10297</t>
        </is>
      </c>
      <c r="C4116" s="6" t="inlineStr">
        <is>
          <t>M/C 0803 (MARROM)</t>
        </is>
      </c>
      <c r="D4116" s="6" t="inlineStr">
        <is>
          <t>46 SECCIONADORA 1</t>
        </is>
      </c>
      <c r="E4116" s="6" t="n">
        <v>30008101</v>
      </c>
      <c r="F4116" s="6" t="inlineStr">
        <is>
          <t>ENCOSTO 445X280X15 MDF - CAD CORDOBA</t>
        </is>
      </c>
      <c r="G4116" s="6" t="inlineStr">
        <is>
          <t>46 SECCIONADORA 1</t>
        </is>
      </c>
      <c r="H4116" s="6" t="inlineStr">
        <is>
          <t>46 SECCIONADORA 1</t>
        </is>
      </c>
      <c r="I4116" s="4" t="inlineStr">
        <is>
          <t>46 SECCIONADORA 1</t>
        </is>
      </c>
      <c r="J4116" s="4" t="n">
        <v>16</v>
      </c>
      <c r="K4116" s="6" t="n"/>
      <c r="L4116" s="6" t="n"/>
      <c r="M4116" s="6" t="n"/>
      <c r="N4116" s="6" t="n">
        <v>46226</v>
      </c>
      <c r="O4116" s="6" t="n">
        <v>16</v>
      </c>
      <c r="P4116" s="6" t="n"/>
      <c r="Q4116" s="6" t="n"/>
      <c r="R4116" s="6" t="n"/>
      <c r="S4116" s="6" t="n"/>
      <c r="T4116" s="6">
        <f>IF(OR($J4116="",$O4116=""),"",$O4116/$J4116)</f>
        <v/>
      </c>
      <c r="U4116" s="6" t="inlineStr">
        <is>
          <t>Concluído</t>
        </is>
      </c>
      <c r="V4116" s="6" t="n"/>
      <c r="W4116" s="6" t="n"/>
      <c r="X4116" s="6" t="n"/>
      <c r="Y4116" s="6" t="n"/>
      <c r="Z4116" s="6" t="n"/>
      <c r="AA4116" s="5" t="n"/>
      <c r="AB4116" s="6">
        <f>B4116&amp;"|"&amp;I4116</f>
        <v/>
      </c>
      <c r="AC4116">
        <f>IF($B4116="","","|"&amp;SUBSTITUTE(TRIM(SUBSTITUTE(SUBSTITUTE(SUBSTITUTE(SUBSTITUTE(SUBSTITUTE(SUBSTITUTE(SUBSTITUTE(SUBSTITUTE(SUBSTITUTE(SUBSTITUTE(SUBSTITUTE(SUBSTITUTE(SUBSTITUTE(SUBSTITUTE(TRIM($B4116&amp;""),CHAR(10)," "),CHAR(13)," "),"."," "),";"," "),","," "),"/"," "),"+"," "),"-"," "),"  "," "),"  "," "),"  "," "),"  "," "),"  "," "),"  "," "))," ","|")&amp;"|")</f>
        <v/>
      </c>
      <c r="AD4116">
        <f>TRIM($I4116&amp;"")</f>
        <v/>
      </c>
    </row>
    <row r="4117" ht="36" customHeight="1">
      <c r="A4117" s="14" t="n">
        <v>46230</v>
      </c>
      <c r="B4117" s="6" t="inlineStr">
        <is>
          <t>10297</t>
        </is>
      </c>
      <c r="C4117" s="6" t="inlineStr">
        <is>
          <t>M/C 0803 (MARROM)</t>
        </is>
      </c>
      <c r="D4117" s="6" t="inlineStr">
        <is>
          <t>46 SECCIONADORA 1</t>
        </is>
      </c>
      <c r="E4117" s="6" t="n">
        <v>20052001</v>
      </c>
      <c r="F4117" s="6" t="inlineStr">
        <is>
          <t>(2-4) TRAVESSA 742X122X25 MDF - MESA ATHENAS</t>
        </is>
      </c>
      <c r="G4117" s="6" t="inlineStr">
        <is>
          <t>46 SECCIONADORA 1</t>
        </is>
      </c>
      <c r="H4117" s="6" t="inlineStr">
        <is>
          <t>46 SECCIONADORA 1</t>
        </is>
      </c>
      <c r="I4117" s="4" t="inlineStr">
        <is>
          <t>46 SECCIONADORA 1</t>
        </is>
      </c>
      <c r="J4117" s="4" t="n">
        <v>16</v>
      </c>
      <c r="K4117" s="6" t="n"/>
      <c r="L4117" s="6" t="n"/>
      <c r="M4117" s="6" t="n"/>
      <c r="N4117" s="6" t="n">
        <v>46226</v>
      </c>
      <c r="O4117" s="6" t="n">
        <v>16</v>
      </c>
      <c r="P4117" s="6" t="n"/>
      <c r="Q4117" s="6" t="n"/>
      <c r="R4117" s="6" t="n"/>
      <c r="S4117" s="6" t="n"/>
      <c r="T4117" s="6">
        <f>IF(OR($J4117="",$O4117=""),"",$O4117/$J4117)</f>
        <v/>
      </c>
      <c r="U4117" s="6" t="inlineStr">
        <is>
          <t>Concluído</t>
        </is>
      </c>
      <c r="V4117" s="6" t="n"/>
      <c r="W4117" s="6" t="n"/>
      <c r="X4117" s="6" t="n"/>
      <c r="Y4117" s="6" t="n"/>
      <c r="Z4117" s="6" t="n"/>
      <c r="AA4117" s="5" t="n"/>
      <c r="AB4117" s="6">
        <f>B4117&amp;"|"&amp;I4117</f>
        <v/>
      </c>
      <c r="AC4117">
        <f>IF($B4117="","","|"&amp;SUBSTITUTE(TRIM(SUBSTITUTE(SUBSTITUTE(SUBSTITUTE(SUBSTITUTE(SUBSTITUTE(SUBSTITUTE(SUBSTITUTE(SUBSTITUTE(SUBSTITUTE(SUBSTITUTE(SUBSTITUTE(SUBSTITUTE(SUBSTITUTE(SUBSTITUTE(TRIM($B4117&amp;""),CHAR(10)," "),CHAR(13)," "),"."," "),";"," "),","," "),"/"," "),"+"," "),"-"," "),"  "," "),"  "," "),"  "," "),"  "," "),"  "," "),"  "," "))," ","|")&amp;"|")</f>
        <v/>
      </c>
      <c r="AD4117">
        <f>TRIM($I4117&amp;"")</f>
        <v/>
      </c>
    </row>
    <row r="4118" ht="36" customHeight="1">
      <c r="A4118" s="14" t="n">
        <v>46230</v>
      </c>
      <c r="B4118" s="6" t="inlineStr">
        <is>
          <t>10297</t>
        </is>
      </c>
      <c r="C4118" s="6" t="inlineStr">
        <is>
          <t>M/C 0803 (MARROM)</t>
        </is>
      </c>
      <c r="D4118" s="6" t="inlineStr">
        <is>
          <t>46 SECCIONADORA 1</t>
        </is>
      </c>
      <c r="E4118" s="6" t="n">
        <v>20052202</v>
      </c>
      <c r="F4118" s="6" t="inlineStr">
        <is>
          <t>(5) BASE MAIOR 742X124X25 MDF - MESA ATHENAS 1,20</t>
        </is>
      </c>
      <c r="G4118" s="6" t="inlineStr">
        <is>
          <t>46 SECCIONADORA 1</t>
        </is>
      </c>
      <c r="H4118" s="6" t="inlineStr">
        <is>
          <t>46 SECCIONADORA 1</t>
        </is>
      </c>
      <c r="I4118" s="4" t="inlineStr">
        <is>
          <t>46 SECCIONADORA 1</t>
        </is>
      </c>
      <c r="J4118" s="4" t="n">
        <v>4</v>
      </c>
      <c r="K4118" s="6" t="n"/>
      <c r="L4118" s="6" t="n"/>
      <c r="M4118" s="6" t="n"/>
      <c r="N4118" s="6" t="n">
        <v>46226</v>
      </c>
      <c r="O4118" s="6" t="n">
        <v>4</v>
      </c>
      <c r="P4118" s="6" t="n"/>
      <c r="Q4118" s="6" t="n"/>
      <c r="R4118" s="6" t="n"/>
      <c r="S4118" s="6" t="n"/>
      <c r="T4118" s="6">
        <f>IF(OR($J4118="",$O4118=""),"",$O4118/$J4118)</f>
        <v/>
      </c>
      <c r="U4118" s="6" t="inlineStr">
        <is>
          <t>Concluído</t>
        </is>
      </c>
      <c r="V4118" s="6" t="n"/>
      <c r="W4118" s="6" t="n"/>
      <c r="X4118" s="6" t="n"/>
      <c r="Y4118" s="6" t="n"/>
      <c r="Z4118" s="6" t="n"/>
      <c r="AA4118" s="5" t="n"/>
      <c r="AB4118" s="6">
        <f>B4118&amp;"|"&amp;I4118</f>
        <v/>
      </c>
      <c r="AC4118">
        <f>IF($B4118="","","|"&amp;SUBSTITUTE(TRIM(SUBSTITUTE(SUBSTITUTE(SUBSTITUTE(SUBSTITUTE(SUBSTITUTE(SUBSTITUTE(SUBSTITUTE(SUBSTITUTE(SUBSTITUTE(SUBSTITUTE(SUBSTITUTE(SUBSTITUTE(SUBSTITUTE(SUBSTITUTE(TRIM($B4118&amp;""),CHAR(10)," "),CHAR(13)," "),"."," "),";"," "),","," "),"/"," "),"+"," "),"-"," "),"  "," "),"  "," "),"  "," "),"  "," "),"  "," "),"  "," "))," ","|")&amp;"|")</f>
        <v/>
      </c>
      <c r="AD4118">
        <f>TRIM($I4118&amp;"")</f>
        <v/>
      </c>
    </row>
    <row r="4119" ht="36" customHeight="1">
      <c r="A4119" s="14" t="n">
        <v>46230</v>
      </c>
      <c r="B4119" s="6" t="inlineStr">
        <is>
          <t>10297</t>
        </is>
      </c>
      <c r="C4119" s="6" t="inlineStr">
        <is>
          <t>M/C 0803 (MARROM)</t>
        </is>
      </c>
      <c r="D4119" s="6" t="inlineStr">
        <is>
          <t>46 SECCIONADORA 1</t>
        </is>
      </c>
      <c r="E4119" s="6" t="n">
        <v>20052203</v>
      </c>
      <c r="F4119" s="6" t="inlineStr">
        <is>
          <t>(6)BASE MENOR 446(220)X124X25 MDF-MESA ATHENAS1,20</t>
        </is>
      </c>
      <c r="G4119" s="6" t="inlineStr">
        <is>
          <t>46 SECCIONADORA 1</t>
        </is>
      </c>
      <c r="H4119" s="6" t="inlineStr">
        <is>
          <t>46 SECCIONADORA 1</t>
        </is>
      </c>
      <c r="I4119" s="4" t="inlineStr">
        <is>
          <t>46 SECCIONADORA 1</t>
        </is>
      </c>
      <c r="J4119" s="4" t="n">
        <v>8</v>
      </c>
      <c r="K4119" s="6" t="n"/>
      <c r="L4119" s="6" t="n"/>
      <c r="M4119" s="6" t="n"/>
      <c r="N4119" s="6" t="n">
        <v>46226</v>
      </c>
      <c r="O4119" s="6" t="n">
        <v>8</v>
      </c>
      <c r="P4119" s="6" t="n"/>
      <c r="Q4119" s="6" t="n"/>
      <c r="R4119" s="6" t="n"/>
      <c r="S4119" s="6" t="n"/>
      <c r="T4119" s="6">
        <f>IF(OR($J4119="",$O4119=""),"",$O4119/$J4119)</f>
        <v/>
      </c>
      <c r="U4119" s="6" t="inlineStr">
        <is>
          <t>Concluído</t>
        </is>
      </c>
      <c r="V4119" s="6" t="n"/>
      <c r="W4119" s="6" t="n"/>
      <c r="X4119" s="6" t="n"/>
      <c r="Y4119" s="6" t="n"/>
      <c r="Z4119" s="6" t="n"/>
      <c r="AA4119" s="5" t="n"/>
      <c r="AB4119" s="6">
        <f>B4119&amp;"|"&amp;I4119</f>
        <v/>
      </c>
      <c r="AC4119">
        <f>IF($B4119="","","|"&amp;SUBSTITUTE(TRIM(SUBSTITUTE(SUBSTITUTE(SUBSTITUTE(SUBSTITUTE(SUBSTITUTE(SUBSTITUTE(SUBSTITUTE(SUBSTITUTE(SUBSTITUTE(SUBSTITUTE(SUBSTITUTE(SUBSTITUTE(SUBSTITUTE(SUBSTITUTE(TRIM($B4119&amp;""),CHAR(10)," "),CHAR(13)," "),"."," "),";"," "),","," "),"/"," "),"+"," "),"-"," "),"  "," "),"  "," "),"  "," "),"  "," "),"  "," "),"  "," "))," ","|")&amp;"|")</f>
        <v/>
      </c>
      <c r="AD4119">
        <f>TRIM($I4119&amp;"")</f>
        <v/>
      </c>
    </row>
    <row r="4120" ht="36" customHeight="1">
      <c r="A4120" s="14" t="n">
        <v>46230</v>
      </c>
      <c r="B4120" s="6" t="inlineStr">
        <is>
          <t>10297</t>
        </is>
      </c>
      <c r="C4120" s="6" t="inlineStr">
        <is>
          <t>M/C 0803 (MARROM)</t>
        </is>
      </c>
      <c r="D4120" s="6" t="inlineStr">
        <is>
          <t>46 SECCIONADORA 1</t>
        </is>
      </c>
      <c r="E4120" s="6" t="n">
        <v>30006804</v>
      </c>
      <c r="F4120" s="6" t="inlineStr">
        <is>
          <t>TRAV INFERIOR 360X87X15 MDP - CAD GENOVA</t>
        </is>
      </c>
      <c r="G4120" s="6" t="inlineStr">
        <is>
          <t>46 SECCIONADORA 1</t>
        </is>
      </c>
      <c r="H4120" s="6" t="inlineStr">
        <is>
          <t>46 SECCIONADORA 1</t>
        </is>
      </c>
      <c r="I4120" s="4" t="inlineStr">
        <is>
          <t>46 SECCIONADORA 1</t>
        </is>
      </c>
      <c r="J4120" s="4" t="n">
        <v>100</v>
      </c>
      <c r="K4120" s="6" t="n"/>
      <c r="L4120" s="6" t="n"/>
      <c r="M4120" s="6" t="n"/>
      <c r="N4120" s="6" t="n">
        <v>46226</v>
      </c>
      <c r="O4120" s="6" t="n">
        <v>100</v>
      </c>
      <c r="P4120" s="6" t="n"/>
      <c r="Q4120" s="6" t="n"/>
      <c r="R4120" s="6" t="n"/>
      <c r="S4120" s="6" t="n"/>
      <c r="T4120" s="6">
        <f>IF(OR($J4120="",$O4120=""),"",$O4120/$J4120)</f>
        <v/>
      </c>
      <c r="U4120" s="6" t="inlineStr">
        <is>
          <t>Concluído</t>
        </is>
      </c>
      <c r="V4120" s="6" t="n"/>
      <c r="W4120" s="6" t="n"/>
      <c r="X4120" s="6" t="n"/>
      <c r="Y4120" s="6" t="n"/>
      <c r="Z4120" s="6" t="n"/>
      <c r="AA4120" s="5" t="n"/>
      <c r="AB4120" s="6">
        <f>B4120&amp;"|"&amp;I4120</f>
        <v/>
      </c>
      <c r="AC4120">
        <f>IF($B4120="","","|"&amp;SUBSTITUTE(TRIM(SUBSTITUTE(SUBSTITUTE(SUBSTITUTE(SUBSTITUTE(SUBSTITUTE(SUBSTITUTE(SUBSTITUTE(SUBSTITUTE(SUBSTITUTE(SUBSTITUTE(SUBSTITUTE(SUBSTITUTE(SUBSTITUTE(SUBSTITUTE(TRIM($B4120&amp;""),CHAR(10)," "),CHAR(13)," "),"."," "),";"," "),","," "),"/"," "),"+"," "),"-"," "),"  "," "),"  "," "),"  "," "),"  "," "),"  "," "),"  "," "))," ","|")&amp;"|")</f>
        <v/>
      </c>
      <c r="AD4120">
        <f>TRIM($I4120&amp;"")</f>
        <v/>
      </c>
    </row>
    <row r="4121" ht="36" customHeight="1">
      <c r="A4121" s="14" t="n">
        <v>46230</v>
      </c>
      <c r="B4121" s="6" t="inlineStr">
        <is>
          <t>10298</t>
        </is>
      </c>
      <c r="C4121" s="6" t="inlineStr">
        <is>
          <t>M/C ENCAIXE ESPLANADA (FOLHA AZUL)</t>
        </is>
      </c>
      <c r="D4121" s="6" t="inlineStr">
        <is>
          <t>46 SECCIONADORA 1</t>
        </is>
      </c>
      <c r="E4121" s="6" t="n">
        <v>20020002</v>
      </c>
      <c r="F4121" s="6" t="inlineStr">
        <is>
          <t>(2) FECHAMENTO I 1090X295X12 MDF - BASE DUBAI</t>
        </is>
      </c>
      <c r="G4121" s="6" t="inlineStr">
        <is>
          <t>46 SECCIONADORA 1</t>
        </is>
      </c>
      <c r="H4121" s="6" t="inlineStr">
        <is>
          <t>46 SECCIONADORA 1</t>
        </is>
      </c>
      <c r="I4121" s="4" t="inlineStr">
        <is>
          <t>46 SECCIONADORA 1</t>
        </is>
      </c>
      <c r="J4121" s="4" t="n">
        <v>6</v>
      </c>
      <c r="K4121" s="6" t="n"/>
      <c r="L4121" s="6" t="n"/>
      <c r="M4121" s="6" t="n"/>
      <c r="N4121" s="6" t="n">
        <v>46226</v>
      </c>
      <c r="O4121" s="6" t="n">
        <v>6</v>
      </c>
      <c r="P4121" s="6" t="n"/>
      <c r="Q4121" s="6" t="n"/>
      <c r="R4121" s="6" t="n"/>
      <c r="S4121" s="6" t="n"/>
      <c r="T4121" s="6">
        <f>IF(OR($J4121="",$O4121=""),"",$O4121/$J4121)</f>
        <v/>
      </c>
      <c r="U4121" s="6" t="inlineStr">
        <is>
          <t>Concluído</t>
        </is>
      </c>
      <c r="V4121" s="6" t="n"/>
      <c r="W4121" s="6" t="n"/>
      <c r="X4121" s="6" t="n"/>
      <c r="Y4121" s="6" t="n"/>
      <c r="Z4121" s="6" t="n"/>
      <c r="AA4121" s="5" t="n"/>
      <c r="AB4121" s="6">
        <f>B4121&amp;"|"&amp;I4121</f>
        <v/>
      </c>
      <c r="AC4121">
        <f>IF($B4121="","","|"&amp;SUBSTITUTE(TRIM(SUBSTITUTE(SUBSTITUTE(SUBSTITUTE(SUBSTITUTE(SUBSTITUTE(SUBSTITUTE(SUBSTITUTE(SUBSTITUTE(SUBSTITUTE(SUBSTITUTE(SUBSTITUTE(SUBSTITUTE(SUBSTITUTE(SUBSTITUTE(TRIM($B4121&amp;""),CHAR(10)," "),CHAR(13)," "),"."," "),";"," "),","," "),"/"," "),"+"," "),"-"," "),"  "," "),"  "," "),"  "," "),"  "," "),"  "," "),"  "," "))," ","|")&amp;"|")</f>
        <v/>
      </c>
      <c r="AD4121">
        <f>TRIM($I4121&amp;"")</f>
        <v/>
      </c>
    </row>
    <row r="4122" ht="36" customHeight="1">
      <c r="A4122" s="14" t="n">
        <v>46230</v>
      </c>
      <c r="B4122" s="6" t="inlineStr">
        <is>
          <t>10298</t>
        </is>
      </c>
      <c r="C4122" s="6" t="inlineStr">
        <is>
          <t>M/C ENCAIXE ESPLANADA (FOLHA AZUL)</t>
        </is>
      </c>
      <c r="D4122" s="6" t="inlineStr">
        <is>
          <t>46 SECCIONADORA 1</t>
        </is>
      </c>
      <c r="E4122" s="6" t="n">
        <v>20020003</v>
      </c>
      <c r="F4122" s="6" t="inlineStr">
        <is>
          <t>(3) FECHAMENTO II 600X295X12 MDF - BASE DUBAI</t>
        </is>
      </c>
      <c r="G4122" s="6" t="inlineStr">
        <is>
          <t>46 SECCIONADORA 1</t>
        </is>
      </c>
      <c r="H4122" s="6" t="inlineStr">
        <is>
          <t>46 SECCIONADORA 1</t>
        </is>
      </c>
      <c r="I4122" s="4" t="inlineStr">
        <is>
          <t>46 SECCIONADORA 1</t>
        </is>
      </c>
      <c r="J4122" s="4" t="n">
        <v>6</v>
      </c>
      <c r="K4122" s="6" t="n"/>
      <c r="L4122" s="6" t="n"/>
      <c r="M4122" s="6" t="n"/>
      <c r="N4122" s="6" t="n">
        <v>46226</v>
      </c>
      <c r="O4122" s="6" t="n">
        <v>6</v>
      </c>
      <c r="P4122" s="6" t="n"/>
      <c r="Q4122" s="6" t="n"/>
      <c r="R4122" s="6" t="n"/>
      <c r="S4122" s="6" t="n"/>
      <c r="T4122" s="6">
        <f>IF(OR($J4122="",$O4122=""),"",$O4122/$J4122)</f>
        <v/>
      </c>
      <c r="U4122" s="6" t="inlineStr">
        <is>
          <t>Concluído</t>
        </is>
      </c>
      <c r="V4122" s="6" t="n"/>
      <c r="W4122" s="6" t="n"/>
      <c r="X4122" s="6" t="n"/>
      <c r="Y4122" s="6" t="n"/>
      <c r="Z4122" s="6" t="n"/>
      <c r="AA4122" s="5" t="n"/>
      <c r="AB4122" s="6">
        <f>B4122&amp;"|"&amp;I4122</f>
        <v/>
      </c>
      <c r="AC4122">
        <f>IF($B4122="","","|"&amp;SUBSTITUTE(TRIM(SUBSTITUTE(SUBSTITUTE(SUBSTITUTE(SUBSTITUTE(SUBSTITUTE(SUBSTITUTE(SUBSTITUTE(SUBSTITUTE(SUBSTITUTE(SUBSTITUTE(SUBSTITUTE(SUBSTITUTE(SUBSTITUTE(SUBSTITUTE(TRIM($B4122&amp;""),CHAR(10)," "),CHAR(13)," "),"."," "),";"," "),","," "),"/"," "),"+"," "),"-"," "),"  "," "),"  "," "),"  "," "),"  "," "),"  "," "),"  "," "))," ","|")&amp;"|")</f>
        <v/>
      </c>
      <c r="AD4122">
        <f>TRIM($I4122&amp;"")</f>
        <v/>
      </c>
    </row>
    <row r="4123" ht="36" customHeight="1">
      <c r="A4123" s="14" t="n">
        <v>46230</v>
      </c>
      <c r="B4123" s="6" t="inlineStr">
        <is>
          <t>10298</t>
        </is>
      </c>
      <c r="C4123" s="6" t="inlineStr">
        <is>
          <t>M/C ENCAIXE ESPLANADA (FOLHA AZUL)</t>
        </is>
      </c>
      <c r="D4123" s="6" t="inlineStr">
        <is>
          <t>46 SECCIONADORA 1</t>
        </is>
      </c>
      <c r="E4123" s="6" t="n">
        <v>20020004</v>
      </c>
      <c r="F4123" s="6" t="inlineStr">
        <is>
          <t>(4) FECHAMENTO III 545X327X12 MDF - BASE DUBAI</t>
        </is>
      </c>
      <c r="G4123" s="6" t="inlineStr">
        <is>
          <t>46 SECCIONADORA 1</t>
        </is>
      </c>
      <c r="H4123" s="6" t="inlineStr">
        <is>
          <t>46 SECCIONADORA 1</t>
        </is>
      </c>
      <c r="I4123" s="4" t="inlineStr">
        <is>
          <t>46 SECCIONADORA 1</t>
        </is>
      </c>
      <c r="J4123" s="4" t="n">
        <v>12</v>
      </c>
      <c r="K4123" s="6" t="n"/>
      <c r="L4123" s="6" t="n"/>
      <c r="M4123" s="6" t="n"/>
      <c r="N4123" s="6" t="n">
        <v>46226</v>
      </c>
      <c r="O4123" s="6" t="n">
        <v>12</v>
      </c>
      <c r="P4123" s="6" t="n"/>
      <c r="Q4123" s="6" t="n"/>
      <c r="R4123" s="6" t="n"/>
      <c r="S4123" s="6" t="n"/>
      <c r="T4123" s="6">
        <f>IF(OR($J4123="",$O4123=""),"",$O4123/$J4123)</f>
        <v/>
      </c>
      <c r="U4123" s="6" t="inlineStr">
        <is>
          <t>Concluído</t>
        </is>
      </c>
      <c r="V4123" s="6" t="n"/>
      <c r="W4123" s="6" t="n"/>
      <c r="X4123" s="6" t="n"/>
      <c r="Y4123" s="6" t="n"/>
      <c r="Z4123" s="6" t="n"/>
      <c r="AA4123" s="5" t="n"/>
      <c r="AB4123" s="6">
        <f>B4123&amp;"|"&amp;I4123</f>
        <v/>
      </c>
      <c r="AC4123">
        <f>IF($B4123="","","|"&amp;SUBSTITUTE(TRIM(SUBSTITUTE(SUBSTITUTE(SUBSTITUTE(SUBSTITUTE(SUBSTITUTE(SUBSTITUTE(SUBSTITUTE(SUBSTITUTE(SUBSTITUTE(SUBSTITUTE(SUBSTITUTE(SUBSTITUTE(SUBSTITUTE(SUBSTITUTE(TRIM($B4123&amp;""),CHAR(10)," "),CHAR(13)," "),"."," "),";"," "),","," "),"/"," "),"+"," "),"-"," "),"  "," "),"  "," "),"  "," "),"  "," "),"  "," "),"  "," "))," ","|")&amp;"|")</f>
        <v/>
      </c>
      <c r="AD4123">
        <f>TRIM($I4123&amp;"")</f>
        <v/>
      </c>
    </row>
    <row r="4124" ht="36" customHeight="1">
      <c r="A4124" s="14" t="n">
        <v>46230</v>
      </c>
      <c r="B4124" s="6" t="inlineStr">
        <is>
          <t>10298</t>
        </is>
      </c>
      <c r="C4124" s="6" t="inlineStr">
        <is>
          <t>M/C ENCAIXE ESPLANADA (FOLHA AZUL)</t>
        </is>
      </c>
      <c r="D4124" s="6" t="inlineStr">
        <is>
          <t>46 SECCIONADORA 1</t>
        </is>
      </c>
      <c r="E4124" s="6" t="n">
        <v>20020005</v>
      </c>
      <c r="F4124" s="6" t="inlineStr">
        <is>
          <t>(5) FECHAMENTO IV 453X327X12 MDF - BASE DUBAI</t>
        </is>
      </c>
      <c r="G4124" s="6" t="inlineStr">
        <is>
          <t>46 SECCIONADORA 1</t>
        </is>
      </c>
      <c r="H4124" s="6" t="inlineStr">
        <is>
          <t>46 SECCIONADORA 1</t>
        </is>
      </c>
      <c r="I4124" s="4" t="inlineStr">
        <is>
          <t>46 SECCIONADORA 1</t>
        </is>
      </c>
      <c r="J4124" s="4" t="n">
        <v>6</v>
      </c>
      <c r="K4124" s="6" t="n"/>
      <c r="L4124" s="6" t="n"/>
      <c r="M4124" s="6" t="n"/>
      <c r="N4124" s="6" t="n">
        <v>46226</v>
      </c>
      <c r="O4124" s="6" t="n">
        <v>6</v>
      </c>
      <c r="P4124" s="6" t="n"/>
      <c r="Q4124" s="6" t="n"/>
      <c r="R4124" s="6" t="n"/>
      <c r="S4124" s="6" t="n"/>
      <c r="T4124" s="6">
        <f>IF(OR($J4124="",$O4124=""),"",$O4124/$J4124)</f>
        <v/>
      </c>
      <c r="U4124" s="6" t="inlineStr">
        <is>
          <t>Concluído</t>
        </is>
      </c>
      <c r="V4124" s="6" t="n"/>
      <c r="W4124" s="6" t="n"/>
      <c r="X4124" s="6" t="n"/>
      <c r="Y4124" s="6" t="n"/>
      <c r="Z4124" s="6" t="n"/>
      <c r="AA4124" s="5" t="n"/>
      <c r="AB4124" s="6">
        <f>B4124&amp;"|"&amp;I4124</f>
        <v/>
      </c>
      <c r="AC4124">
        <f>IF($B4124="","","|"&amp;SUBSTITUTE(TRIM(SUBSTITUTE(SUBSTITUTE(SUBSTITUTE(SUBSTITUTE(SUBSTITUTE(SUBSTITUTE(SUBSTITUTE(SUBSTITUTE(SUBSTITUTE(SUBSTITUTE(SUBSTITUTE(SUBSTITUTE(SUBSTITUTE(SUBSTITUTE(TRIM($B4124&amp;""),CHAR(10)," "),CHAR(13)," "),"."," "),";"," "),","," "),"/"," "),"+"," "),"-"," "),"  "," "),"  "," "),"  "," "),"  "," "),"  "," "),"  "," "))," ","|")&amp;"|")</f>
        <v/>
      </c>
      <c r="AD4124">
        <f>TRIM($I4124&amp;"")</f>
        <v/>
      </c>
    </row>
    <row r="4125" ht="36" customHeight="1">
      <c r="A4125" s="14" t="n">
        <v>46230</v>
      </c>
      <c r="B4125" s="6" t="inlineStr">
        <is>
          <t>10298</t>
        </is>
      </c>
      <c r="C4125" s="6" t="inlineStr">
        <is>
          <t>M/C ENCAIXE ESPLANADA (FOLHA AZUL)</t>
        </is>
      </c>
      <c r="D4125" s="6" t="inlineStr">
        <is>
          <t>46 SECCIONADORA 1</t>
        </is>
      </c>
      <c r="E4125" s="6" t="n">
        <v>20020001</v>
      </c>
      <c r="F4125" s="6" t="inlineStr">
        <is>
          <t>(1) LATERAL 1180X92X15 MDF - BASE DUBAI</t>
        </is>
      </c>
      <c r="G4125" s="6" t="inlineStr">
        <is>
          <t>46 SECCIONADORA 1</t>
        </is>
      </c>
      <c r="H4125" s="6" t="inlineStr">
        <is>
          <t>46 SECCIONADORA 1</t>
        </is>
      </c>
      <c r="I4125" s="4" t="inlineStr">
        <is>
          <t>46 SECCIONADORA 1</t>
        </is>
      </c>
      <c r="J4125" s="4" t="n">
        <v>24</v>
      </c>
      <c r="K4125" s="6" t="n"/>
      <c r="L4125" s="6" t="n"/>
      <c r="M4125" s="6" t="n"/>
      <c r="N4125" s="6" t="n">
        <v>46226</v>
      </c>
      <c r="O4125" s="6" t="n">
        <v>24</v>
      </c>
      <c r="P4125" s="6" t="n"/>
      <c r="Q4125" s="6" t="n"/>
      <c r="R4125" s="6" t="n"/>
      <c r="S4125" s="6" t="n"/>
      <c r="T4125" s="6">
        <f>IF(OR($J4125="",$O4125=""),"",$O4125/$J4125)</f>
        <v/>
      </c>
      <c r="U4125" s="6" t="inlineStr">
        <is>
          <t>Concluído</t>
        </is>
      </c>
      <c r="V4125" s="6" t="n"/>
      <c r="W4125" s="6" t="n"/>
      <c r="X4125" s="6" t="n"/>
      <c r="Y4125" s="6" t="n"/>
      <c r="Z4125" s="6" t="n"/>
      <c r="AA4125" s="5" t="n"/>
      <c r="AB4125" s="6">
        <f>B4125&amp;"|"&amp;I4125</f>
        <v/>
      </c>
      <c r="AC4125">
        <f>IF($B4125="","","|"&amp;SUBSTITUTE(TRIM(SUBSTITUTE(SUBSTITUTE(SUBSTITUTE(SUBSTITUTE(SUBSTITUTE(SUBSTITUTE(SUBSTITUTE(SUBSTITUTE(SUBSTITUTE(SUBSTITUTE(SUBSTITUTE(SUBSTITUTE(SUBSTITUTE(SUBSTITUTE(TRIM($B4125&amp;""),CHAR(10)," "),CHAR(13)," "),"."," "),";"," "),","," "),"/"," "),"+"," "),"-"," "),"  "," "),"  "," "),"  "," "),"  "," "),"  "," "),"  "," "))," ","|")&amp;"|")</f>
        <v/>
      </c>
      <c r="AD4125">
        <f>TRIM($I4125&amp;"")</f>
        <v/>
      </c>
    </row>
    <row r="4126" ht="36" customHeight="1">
      <c r="A4126" s="14" t="n">
        <v>46230</v>
      </c>
      <c r="B4126" s="6" t="inlineStr">
        <is>
          <t>10297</t>
        </is>
      </c>
      <c r="C4126" s="6" t="inlineStr">
        <is>
          <t>M/C 0803 (MARROM)</t>
        </is>
      </c>
      <c r="D4126" s="6" t="inlineStr">
        <is>
          <t>50 SECCIONADORA 2</t>
        </is>
      </c>
      <c r="E4126" s="6" t="n">
        <v>30001204</v>
      </c>
      <c r="F4126" s="6" t="inlineStr">
        <is>
          <t>ASSENTO 430X403X09 MDP CAD PE INTEIRO/ MADEIRA</t>
        </is>
      </c>
      <c r="G4126" s="6" t="inlineStr">
        <is>
          <t>50 SECCIONADORA 2</t>
        </is>
      </c>
      <c r="H4126" s="6" t="inlineStr">
        <is>
          <t>50 SECCIONADORA 2</t>
        </is>
      </c>
      <c r="I4126" s="4" t="inlineStr">
        <is>
          <t>50 SECCIONADORA 2</t>
        </is>
      </c>
      <c r="J4126" s="4" t="n">
        <v>148</v>
      </c>
      <c r="K4126" s="6" t="n"/>
      <c r="L4126" s="6" t="n"/>
      <c r="M4126" s="6" t="n"/>
      <c r="N4126" s="6" t="n">
        <v>46226</v>
      </c>
      <c r="O4126" s="6" t="n">
        <v>148</v>
      </c>
      <c r="P4126" s="6" t="n"/>
      <c r="Q4126" s="6" t="n"/>
      <c r="R4126" s="6" t="n"/>
      <c r="S4126" s="6" t="n"/>
      <c r="T4126" s="6">
        <f>IF(OR($J4126="",$O4126=""),"",$O4126/$J4126)</f>
        <v/>
      </c>
      <c r="U4126" s="6" t="inlineStr">
        <is>
          <t>Concluído</t>
        </is>
      </c>
      <c r="V4126" s="6" t="n"/>
      <c r="W4126" s="6" t="n"/>
      <c r="X4126" s="6" t="n"/>
      <c r="Y4126" s="6" t="n"/>
      <c r="Z4126" s="6" t="n"/>
      <c r="AA4126" s="5" t="n"/>
      <c r="AB4126" s="6">
        <f>B4126&amp;"|"&amp;I4126</f>
        <v/>
      </c>
      <c r="AC4126">
        <f>IF($B4126="","","|"&amp;SUBSTITUTE(TRIM(SUBSTITUTE(SUBSTITUTE(SUBSTITUTE(SUBSTITUTE(SUBSTITUTE(SUBSTITUTE(SUBSTITUTE(SUBSTITUTE(SUBSTITUTE(SUBSTITUTE(SUBSTITUTE(SUBSTITUTE(SUBSTITUTE(SUBSTITUTE(TRIM($B4126&amp;""),CHAR(10)," "),CHAR(13)," "),"."," "),";"," "),","," "),"/"," "),"+"," "),"-"," "),"  "," "),"  "," "),"  "," "),"  "," "),"  "," "),"  "," "))," ","|")&amp;"|")</f>
        <v/>
      </c>
      <c r="AD4126">
        <f>TRIM($I4126&amp;"")</f>
        <v/>
      </c>
    </row>
    <row r="4127" ht="36" customHeight="1">
      <c r="A4127" s="14" t="n">
        <v>46230</v>
      </c>
      <c r="B4127" s="6" t="inlineStr">
        <is>
          <t>10297</t>
        </is>
      </c>
      <c r="C4127" s="6" t="inlineStr">
        <is>
          <t>M/C 0803 (MARROM)</t>
        </is>
      </c>
      <c r="D4127" s="6" t="inlineStr">
        <is>
          <t>50 SECCIONADORA 2</t>
        </is>
      </c>
      <c r="E4127" s="6" t="n">
        <v>30004805</v>
      </c>
      <c r="F4127" s="6" t="inlineStr">
        <is>
          <t>ASSENTO 440X425X09 MDP - CAD SANTIAGO</t>
        </is>
      </c>
      <c r="G4127" s="6" t="inlineStr">
        <is>
          <t>50 SECCIONADORA 2</t>
        </is>
      </c>
      <c r="H4127" s="6" t="inlineStr">
        <is>
          <t>50 SECCIONADORA 2</t>
        </is>
      </c>
      <c r="I4127" s="4" t="inlineStr">
        <is>
          <t>50 SECCIONADORA 2</t>
        </is>
      </c>
      <c r="J4127" s="4" t="n">
        <v>694</v>
      </c>
      <c r="K4127" s="6" t="n"/>
      <c r="L4127" s="6" t="n"/>
      <c r="M4127" s="6" t="n"/>
      <c r="N4127" s="6" t="n">
        <v>46226</v>
      </c>
      <c r="O4127" s="6" t="n">
        <v>694</v>
      </c>
      <c r="P4127" s="6" t="n"/>
      <c r="Q4127" s="6" t="n"/>
      <c r="R4127" s="6" t="n"/>
      <c r="S4127" s="6" t="n"/>
      <c r="T4127" s="6">
        <f>IF(OR($J4127="",$O4127=""),"",$O4127/$J4127)</f>
        <v/>
      </c>
      <c r="U4127" s="6" t="inlineStr">
        <is>
          <t>Concluído</t>
        </is>
      </c>
      <c r="V4127" s="6" t="n"/>
      <c r="W4127" s="6" t="n"/>
      <c r="X4127" s="6" t="n"/>
      <c r="Y4127" s="6" t="n"/>
      <c r="Z4127" s="6" t="n"/>
      <c r="AA4127" s="5" t="n"/>
      <c r="AB4127" s="6">
        <f>B4127&amp;"|"&amp;I4127</f>
        <v/>
      </c>
      <c r="AC4127">
        <f>IF($B4127="","","|"&amp;SUBSTITUTE(TRIM(SUBSTITUTE(SUBSTITUTE(SUBSTITUTE(SUBSTITUTE(SUBSTITUTE(SUBSTITUTE(SUBSTITUTE(SUBSTITUTE(SUBSTITUTE(SUBSTITUTE(SUBSTITUTE(SUBSTITUTE(SUBSTITUTE(SUBSTITUTE(TRIM($B4127&amp;""),CHAR(10)," "),CHAR(13)," "),"."," "),";"," "),","," "),"/"," "),"+"," "),"-"," "),"  "," "),"  "," "),"  "," "),"  "," "),"  "," "),"  "," "))," ","|")&amp;"|")</f>
        <v/>
      </c>
      <c r="AD4127">
        <f>TRIM($I4127&amp;"")</f>
        <v/>
      </c>
    </row>
    <row r="4128" ht="36" customHeight="1">
      <c r="A4128" s="14" t="n">
        <v>46230</v>
      </c>
      <c r="B4128" s="6" t="inlineStr">
        <is>
          <t>10297</t>
        </is>
      </c>
      <c r="C4128" s="6" t="inlineStr">
        <is>
          <t>M/C 0803 (MARROM)</t>
        </is>
      </c>
      <c r="D4128" s="6" t="inlineStr">
        <is>
          <t>50 SECCIONADORA 2</t>
        </is>
      </c>
      <c r="E4128" s="6" t="n">
        <v>30001308</v>
      </c>
      <c r="F4128" s="6" t="inlineStr">
        <is>
          <t>APOIO ESPALDAR 360X40X25 MDP - PE INTEIRO</t>
        </is>
      </c>
      <c r="G4128" s="6" t="inlineStr">
        <is>
          <t>50 SECCIONADORA 2</t>
        </is>
      </c>
      <c r="H4128" s="6" t="inlineStr">
        <is>
          <t>50 SECCIONADORA 2</t>
        </is>
      </c>
      <c r="I4128" s="4" t="inlineStr">
        <is>
          <t>50 SECCIONADORA 2</t>
        </is>
      </c>
      <c r="J4128" s="4" t="n">
        <v>38</v>
      </c>
      <c r="K4128" s="6" t="n"/>
      <c r="L4128" s="6" t="n"/>
      <c r="M4128" s="6" t="n"/>
      <c r="N4128" s="6" t="n">
        <v>46226</v>
      </c>
      <c r="O4128" s="6" t="n">
        <v>38</v>
      </c>
      <c r="P4128" s="6" t="n"/>
      <c r="Q4128" s="6" t="n"/>
      <c r="R4128" s="6" t="n"/>
      <c r="S4128" s="6" t="n"/>
      <c r="T4128" s="6">
        <f>IF(OR($J4128="",$O4128=""),"",$O4128/$J4128)</f>
        <v/>
      </c>
      <c r="U4128" s="6" t="inlineStr">
        <is>
          <t>Concluído</t>
        </is>
      </c>
      <c r="V4128" s="6" t="n"/>
      <c r="W4128" s="6" t="n"/>
      <c r="X4128" s="6" t="n"/>
      <c r="Y4128" s="6" t="n"/>
      <c r="Z4128" s="6" t="n"/>
      <c r="AA4128" s="5" t="n"/>
      <c r="AB4128" s="6">
        <f>B4128&amp;"|"&amp;I4128</f>
        <v/>
      </c>
      <c r="AC4128">
        <f>IF($B4128="","","|"&amp;SUBSTITUTE(TRIM(SUBSTITUTE(SUBSTITUTE(SUBSTITUTE(SUBSTITUTE(SUBSTITUTE(SUBSTITUTE(SUBSTITUTE(SUBSTITUTE(SUBSTITUTE(SUBSTITUTE(SUBSTITUTE(SUBSTITUTE(SUBSTITUTE(SUBSTITUTE(TRIM($B4128&amp;""),CHAR(10)," "),CHAR(13)," "),"."," "),";"," "),","," "),"/"," "),"+"," "),"-"," "),"  "," "),"  "," "),"  "," "),"  "," "),"  "," "),"  "," "))," ","|")&amp;"|")</f>
        <v/>
      </c>
      <c r="AD4128">
        <f>TRIM($I4128&amp;"")</f>
        <v/>
      </c>
    </row>
    <row r="4129" ht="36" customHeight="1">
      <c r="A4129" s="14" t="n">
        <v>46230</v>
      </c>
      <c r="B4129" s="6" t="inlineStr">
        <is>
          <t>10297</t>
        </is>
      </c>
      <c r="C4129" s="6" t="inlineStr">
        <is>
          <t>M/C 0803 (MARROM)</t>
        </is>
      </c>
      <c r="D4129" s="6" t="inlineStr">
        <is>
          <t>50 SECCIONADORA 2</t>
        </is>
      </c>
      <c r="E4129" s="6" t="n">
        <v>30001309</v>
      </c>
      <c r="F4129" s="6" t="inlineStr">
        <is>
          <t>TRA CENTR 360X56(911)X25 MDP (14PCS) - PE INTEIRO</t>
        </is>
      </c>
      <c r="G4129" s="6" t="inlineStr">
        <is>
          <t>50 SECCIONADORA 2</t>
        </is>
      </c>
      <c r="H4129" s="6" t="inlineStr">
        <is>
          <t>50 SECCIONADORA 2</t>
        </is>
      </c>
      <c r="I4129" s="4" t="inlineStr">
        <is>
          <t>50 SECCIONADORA 2</t>
        </is>
      </c>
      <c r="J4129" s="4" t="n">
        <v>10</v>
      </c>
      <c r="K4129" s="6" t="n"/>
      <c r="L4129" s="6" t="n"/>
      <c r="M4129" s="6" t="n"/>
      <c r="N4129" s="6" t="n">
        <v>46226</v>
      </c>
      <c r="O4129" s="6" t="n">
        <v>10</v>
      </c>
      <c r="P4129" s="6" t="n"/>
      <c r="Q4129" s="6" t="n"/>
      <c r="R4129" s="6" t="n"/>
      <c r="S4129" s="6" t="n"/>
      <c r="T4129" s="6">
        <f>IF(OR($J4129="",$O4129=""),"",$O4129/$J4129)</f>
        <v/>
      </c>
      <c r="U4129" s="6" t="inlineStr">
        <is>
          <t>Concluído</t>
        </is>
      </c>
      <c r="V4129" s="6" t="n"/>
      <c r="W4129" s="6" t="n"/>
      <c r="X4129" s="6" t="n"/>
      <c r="Y4129" s="6" t="n"/>
      <c r="Z4129" s="6" t="n"/>
      <c r="AA4129" s="5" t="n"/>
      <c r="AB4129" s="6">
        <f>B4129&amp;"|"&amp;I4129</f>
        <v/>
      </c>
      <c r="AC4129">
        <f>IF($B4129="","","|"&amp;SUBSTITUTE(TRIM(SUBSTITUTE(SUBSTITUTE(SUBSTITUTE(SUBSTITUTE(SUBSTITUTE(SUBSTITUTE(SUBSTITUTE(SUBSTITUTE(SUBSTITUTE(SUBSTITUTE(SUBSTITUTE(SUBSTITUTE(SUBSTITUTE(SUBSTITUTE(TRIM($B4129&amp;""),CHAR(10)," "),CHAR(13)," "),"."," "),";"," "),","," "),"/"," "),"+"," "),"-"," "),"  "," "),"  "," "),"  "," "),"  "," "),"  "," "),"  "," "))," ","|")&amp;"|")</f>
        <v/>
      </c>
      <c r="AD4129">
        <f>TRIM($I4129&amp;"")</f>
        <v/>
      </c>
    </row>
    <row r="4130" ht="36" customHeight="1">
      <c r="A4130" s="14" t="n">
        <v>46230</v>
      </c>
      <c r="B4130" s="6" t="inlineStr">
        <is>
          <t>10297</t>
        </is>
      </c>
      <c r="C4130" s="6" t="inlineStr">
        <is>
          <t>M/C 0803 (MARROM)</t>
        </is>
      </c>
      <c r="D4130" s="6" t="inlineStr">
        <is>
          <t>50 SECCIONADORA 2</t>
        </is>
      </c>
      <c r="E4130" s="6" t="n">
        <v>30001321</v>
      </c>
      <c r="F4130" s="6" t="inlineStr">
        <is>
          <t>APOIO ESPA 360X40(911)X25 MDP (19PÇS) - PÉ INTEIRO</t>
        </is>
      </c>
      <c r="G4130" s="6" t="inlineStr">
        <is>
          <t>50 SECCIONADORA 2</t>
        </is>
      </c>
      <c r="H4130" s="6" t="inlineStr">
        <is>
          <t>50 SECCIONADORA 2</t>
        </is>
      </c>
      <c r="I4130" s="4" t="inlineStr">
        <is>
          <t>50 SECCIONADORA 2</t>
        </is>
      </c>
      <c r="J4130" s="4" t="n">
        <v>10</v>
      </c>
      <c r="K4130" s="6" t="n"/>
      <c r="L4130" s="6" t="n"/>
      <c r="M4130" s="6" t="n"/>
      <c r="N4130" s="6" t="n">
        <v>46226</v>
      </c>
      <c r="O4130" s="6" t="n">
        <v>10</v>
      </c>
      <c r="P4130" s="6" t="n"/>
      <c r="Q4130" s="6" t="n"/>
      <c r="R4130" s="6" t="n"/>
      <c r="S4130" s="6" t="n"/>
      <c r="T4130" s="6">
        <f>IF(OR($J4130="",$O4130=""),"",$O4130/$J4130)</f>
        <v/>
      </c>
      <c r="U4130" s="6" t="inlineStr">
        <is>
          <t>Concluído</t>
        </is>
      </c>
      <c r="V4130" s="6" t="n"/>
      <c r="W4130" s="6" t="n"/>
      <c r="X4130" s="6" t="n"/>
      <c r="Y4130" s="6" t="n"/>
      <c r="Z4130" s="6" t="n"/>
      <c r="AA4130" s="5" t="n"/>
      <c r="AB4130" s="6">
        <f>B4130&amp;"|"&amp;I4130</f>
        <v/>
      </c>
      <c r="AC4130">
        <f>IF($B4130="","","|"&amp;SUBSTITUTE(TRIM(SUBSTITUTE(SUBSTITUTE(SUBSTITUTE(SUBSTITUTE(SUBSTITUTE(SUBSTITUTE(SUBSTITUTE(SUBSTITUTE(SUBSTITUTE(SUBSTITUTE(SUBSTITUTE(SUBSTITUTE(SUBSTITUTE(SUBSTITUTE(TRIM($B4130&amp;""),CHAR(10)," "),CHAR(13)," "),"."," "),";"," "),","," "),"/"," "),"+"," "),"-"," "),"  "," "),"  "," "),"  "," "),"  "," "),"  "," "),"  "," "))," ","|")&amp;"|")</f>
        <v/>
      </c>
      <c r="AD4130">
        <f>TRIM($I4130&amp;"")</f>
        <v/>
      </c>
    </row>
    <row r="4131" ht="36" customHeight="1">
      <c r="A4131" s="14" t="n">
        <v>46230</v>
      </c>
      <c r="B4131" s="6" t="inlineStr">
        <is>
          <t>10297</t>
        </is>
      </c>
      <c r="C4131" s="6" t="inlineStr">
        <is>
          <t>M/C 0803 (MARROM)</t>
        </is>
      </c>
      <c r="D4131" s="6" t="inlineStr">
        <is>
          <t>50 SECCIONADORA 2</t>
        </is>
      </c>
      <c r="E4131" s="6" t="n">
        <v>200277101</v>
      </c>
      <c r="F4131" s="6" t="inlineStr">
        <is>
          <t>PE 730X120(660)X18 (4PCS) MDF - MESA CATEDRAL II</t>
        </is>
      </c>
      <c r="G4131" s="6" t="inlineStr">
        <is>
          <t>50 SECCIONADORA 2</t>
        </is>
      </c>
      <c r="H4131" s="6" t="inlineStr">
        <is>
          <t>50 SECCIONADORA 2</t>
        </is>
      </c>
      <c r="I4131" s="4" t="inlineStr">
        <is>
          <t>50 SECCIONADORA 2</t>
        </is>
      </c>
      <c r="J4131" s="4" t="n">
        <v>396</v>
      </c>
      <c r="K4131" s="6" t="n"/>
      <c r="L4131" s="6" t="n"/>
      <c r="M4131" s="6" t="n"/>
      <c r="N4131" s="6" t="n">
        <v>46226</v>
      </c>
      <c r="O4131" s="6" t="n">
        <v>396</v>
      </c>
      <c r="P4131" s="6" t="n"/>
      <c r="Q4131" s="6" t="n"/>
      <c r="R4131" s="6" t="n"/>
      <c r="S4131" s="6" t="n"/>
      <c r="T4131" s="6">
        <f>IF(OR($J4131="",$O4131=""),"",$O4131/$J4131)</f>
        <v/>
      </c>
      <c r="U4131" s="6" t="inlineStr">
        <is>
          <t>Concluído</t>
        </is>
      </c>
      <c r="V4131" s="6" t="n"/>
      <c r="W4131" s="6" t="n"/>
      <c r="X4131" s="6" t="n"/>
      <c r="Y4131" s="6" t="n"/>
      <c r="Z4131" s="6" t="n"/>
      <c r="AA4131" s="5" t="n"/>
      <c r="AB4131" s="6">
        <f>B4131&amp;"|"&amp;I4131</f>
        <v/>
      </c>
      <c r="AC4131">
        <f>IF($B4131="","","|"&amp;SUBSTITUTE(TRIM(SUBSTITUTE(SUBSTITUTE(SUBSTITUTE(SUBSTITUTE(SUBSTITUTE(SUBSTITUTE(SUBSTITUTE(SUBSTITUTE(SUBSTITUTE(SUBSTITUTE(SUBSTITUTE(SUBSTITUTE(SUBSTITUTE(SUBSTITUTE(TRIM($B4131&amp;""),CHAR(10)," "),CHAR(13)," "),"."," "),";"," "),","," "),"/"," "),"+"," "),"-"," "),"  "," "),"  "," "),"  "," "),"  "," "),"  "," "),"  "," "))," ","|")&amp;"|")</f>
        <v/>
      </c>
      <c r="AD4131">
        <f>TRIM($I4131&amp;"")</f>
        <v/>
      </c>
    </row>
    <row r="4132" ht="36" customHeight="1">
      <c r="A4132" s="14" t="n">
        <v>46230</v>
      </c>
      <c r="B4132" s="6" t="inlineStr">
        <is>
          <t>10297</t>
        </is>
      </c>
      <c r="C4132" s="6" t="inlineStr">
        <is>
          <t>M/C 0803 (MARROM)</t>
        </is>
      </c>
      <c r="D4132" s="6" t="inlineStr">
        <is>
          <t>50 SECCIONADORA 2</t>
        </is>
      </c>
      <c r="E4132" s="6" t="n">
        <v>200303202</v>
      </c>
      <c r="F4132" s="6" t="inlineStr">
        <is>
          <t>ENGROSSO 1 1165X100X25 MDP - TAMPO ENGROSSADO R100</t>
        </is>
      </c>
      <c r="G4132" s="6" t="inlineStr">
        <is>
          <t>50 SECCIONADORA 2</t>
        </is>
      </c>
      <c r="H4132" s="6" t="inlineStr">
        <is>
          <t>50 SECCIONADORA 2</t>
        </is>
      </c>
      <c r="I4132" s="4" t="inlineStr">
        <is>
          <t>50 SECCIONADORA 2</t>
        </is>
      </c>
      <c r="J4132" s="4" t="n">
        <v>46</v>
      </c>
      <c r="K4132" s="6" t="n"/>
      <c r="L4132" s="6" t="n"/>
      <c r="M4132" s="6" t="n"/>
      <c r="N4132" s="6" t="n">
        <v>46226</v>
      </c>
      <c r="O4132" s="6" t="n">
        <v>46</v>
      </c>
      <c r="P4132" s="6" t="n"/>
      <c r="Q4132" s="6" t="n"/>
      <c r="R4132" s="6" t="n"/>
      <c r="S4132" s="6" t="n"/>
      <c r="T4132" s="6">
        <f>IF(OR($J4132="",$O4132=""),"",$O4132/$J4132)</f>
        <v/>
      </c>
      <c r="U4132" s="6" t="inlineStr">
        <is>
          <t>Concluído</t>
        </is>
      </c>
      <c r="V4132" s="6" t="n"/>
      <c r="W4132" s="6" t="n"/>
      <c r="X4132" s="6" t="n"/>
      <c r="Y4132" s="6" t="n"/>
      <c r="Z4132" s="6" t="n"/>
      <c r="AA4132" s="5" t="n"/>
      <c r="AB4132" s="6">
        <f>B4132&amp;"|"&amp;I4132</f>
        <v/>
      </c>
      <c r="AC4132">
        <f>IF($B4132="","","|"&amp;SUBSTITUTE(TRIM(SUBSTITUTE(SUBSTITUTE(SUBSTITUTE(SUBSTITUTE(SUBSTITUTE(SUBSTITUTE(SUBSTITUTE(SUBSTITUTE(SUBSTITUTE(SUBSTITUTE(SUBSTITUTE(SUBSTITUTE(SUBSTITUTE(SUBSTITUTE(TRIM($B4132&amp;""),CHAR(10)," "),CHAR(13)," "),"."," "),";"," "),","," "),"/"," "),"+"," "),"-"," "),"  "," "),"  "," "),"  "," "),"  "," "),"  "," "),"  "," "))," ","|")&amp;"|")</f>
        <v/>
      </c>
      <c r="AD4132">
        <f>TRIM($I4132&amp;"")</f>
        <v/>
      </c>
    </row>
    <row r="4133" ht="36" customHeight="1">
      <c r="A4133" s="14" t="n">
        <v>46230</v>
      </c>
      <c r="B4133" s="6" t="inlineStr">
        <is>
          <t>10297</t>
        </is>
      </c>
      <c r="C4133" s="6" t="inlineStr">
        <is>
          <t>M/C 0803 (MARROM)</t>
        </is>
      </c>
      <c r="D4133" s="6" t="inlineStr">
        <is>
          <t>50 SECCIONADORA 2</t>
        </is>
      </c>
      <c r="E4133" s="6" t="n">
        <v>200306101</v>
      </c>
      <c r="F4133" s="6" t="inlineStr">
        <is>
          <t>PE 790(800)X100X50 MDP - MESA GENOVA</t>
        </is>
      </c>
      <c r="G4133" s="6" t="inlineStr">
        <is>
          <t>50 SECCIONADORA 2</t>
        </is>
      </c>
      <c r="H4133" s="6" t="inlineStr">
        <is>
          <t>50 SECCIONADORA 2</t>
        </is>
      </c>
      <c r="I4133" s="4" t="inlineStr">
        <is>
          <t>50 SECCIONADORA 2</t>
        </is>
      </c>
      <c r="J4133" s="4" t="n">
        <v>236</v>
      </c>
      <c r="K4133" s="6" t="n"/>
      <c r="L4133" s="6" t="n"/>
      <c r="M4133" s="6" t="n"/>
      <c r="N4133" s="6" t="n">
        <v>46226</v>
      </c>
      <c r="O4133" s="6" t="n">
        <v>236</v>
      </c>
      <c r="P4133" s="6" t="n"/>
      <c r="Q4133" s="6" t="n"/>
      <c r="R4133" s="6" t="n"/>
      <c r="S4133" s="6" t="n"/>
      <c r="T4133" s="6">
        <f>IF(OR($J4133="",$O4133=""),"",$O4133/$J4133)</f>
        <v/>
      </c>
      <c r="U4133" s="6" t="inlineStr">
        <is>
          <t>Concluído</t>
        </is>
      </c>
      <c r="V4133" s="6" t="n"/>
      <c r="W4133" s="6" t="n"/>
      <c r="X4133" s="6" t="n"/>
      <c r="Y4133" s="6" t="n"/>
      <c r="Z4133" s="6" t="n"/>
      <c r="AA4133" s="5" t="n"/>
      <c r="AB4133" s="6">
        <f>B4133&amp;"|"&amp;I4133</f>
        <v/>
      </c>
      <c r="AC4133">
        <f>IF($B4133="","","|"&amp;SUBSTITUTE(TRIM(SUBSTITUTE(SUBSTITUTE(SUBSTITUTE(SUBSTITUTE(SUBSTITUTE(SUBSTITUTE(SUBSTITUTE(SUBSTITUTE(SUBSTITUTE(SUBSTITUTE(SUBSTITUTE(SUBSTITUTE(SUBSTITUTE(SUBSTITUTE(TRIM($B4133&amp;""),CHAR(10)," "),CHAR(13)," "),"."," "),";"," "),","," "),"/"," "),"+"," "),"-"," "),"  "," "),"  "," "),"  "," "),"  "," "),"  "," "),"  "," "))," ","|")&amp;"|")</f>
        <v/>
      </c>
      <c r="AD4133">
        <f>TRIM($I4133&amp;"")</f>
        <v/>
      </c>
    </row>
    <row r="4134" ht="36" customHeight="1">
      <c r="A4134" s="14" t="n">
        <v>46230</v>
      </c>
      <c r="B4134" s="6" t="inlineStr">
        <is>
          <t>10297</t>
        </is>
      </c>
      <c r="C4134" s="6" t="inlineStr">
        <is>
          <t>M/C 0803 (MARROM)</t>
        </is>
      </c>
      <c r="D4134" s="6" t="inlineStr">
        <is>
          <t>50 SECCIONADORA 2</t>
        </is>
      </c>
      <c r="E4134" s="6" t="n">
        <v>200306102</v>
      </c>
      <c r="F4134" s="6" t="inlineStr">
        <is>
          <t>BASE DOS PES 634(653)X95X50 MDP - MESA GENOVA</t>
        </is>
      </c>
      <c r="G4134" s="6" t="inlineStr">
        <is>
          <t>50 SECCIONADORA 2</t>
        </is>
      </c>
      <c r="H4134" s="6" t="inlineStr">
        <is>
          <t>50 SECCIONADORA 2</t>
        </is>
      </c>
      <c r="I4134" s="4" t="inlineStr">
        <is>
          <t>50 SECCIONADORA 2</t>
        </is>
      </c>
      <c r="J4134" s="4" t="n">
        <v>118</v>
      </c>
      <c r="K4134" s="6" t="n"/>
      <c r="L4134" s="6" t="n"/>
      <c r="M4134" s="6" t="n"/>
      <c r="N4134" s="6" t="n">
        <v>46226</v>
      </c>
      <c r="O4134" s="6" t="n">
        <v>118</v>
      </c>
      <c r="P4134" s="6" t="n"/>
      <c r="Q4134" s="6" t="n"/>
      <c r="R4134" s="6" t="n"/>
      <c r="S4134" s="6" t="n"/>
      <c r="T4134" s="6">
        <f>IF(OR($J4134="",$O4134=""),"",$O4134/$J4134)</f>
        <v/>
      </c>
      <c r="U4134" s="6" t="inlineStr">
        <is>
          <t>Concluído</t>
        </is>
      </c>
      <c r="V4134" s="6" t="n"/>
      <c r="W4134" s="6" t="n"/>
      <c r="X4134" s="6" t="n"/>
      <c r="Y4134" s="6" t="n"/>
      <c r="Z4134" s="6" t="n"/>
      <c r="AA4134" s="5" t="n"/>
      <c r="AB4134" s="6">
        <f>B4134&amp;"|"&amp;I4134</f>
        <v/>
      </c>
      <c r="AC4134">
        <f>IF($B4134="","","|"&amp;SUBSTITUTE(TRIM(SUBSTITUTE(SUBSTITUTE(SUBSTITUTE(SUBSTITUTE(SUBSTITUTE(SUBSTITUTE(SUBSTITUTE(SUBSTITUTE(SUBSTITUTE(SUBSTITUTE(SUBSTITUTE(SUBSTITUTE(SUBSTITUTE(SUBSTITUTE(TRIM($B4134&amp;""),CHAR(10)," "),CHAR(13)," "),"."," "),";"," "),","," "),"/"," "),"+"," "),"-"," "),"  "," "),"  "," "),"  "," "),"  "," "),"  "," "),"  "," "))," ","|")&amp;"|")</f>
        <v/>
      </c>
      <c r="AD4134">
        <f>TRIM($I4134&amp;"")</f>
        <v/>
      </c>
    </row>
    <row r="4135" ht="36" customHeight="1">
      <c r="A4135" s="14" t="n">
        <v>46230</v>
      </c>
      <c r="B4135" s="6" t="inlineStr">
        <is>
          <t>10297</t>
        </is>
      </c>
      <c r="C4135" s="6" t="inlineStr">
        <is>
          <t>M/C 0803 (MARROM)</t>
        </is>
      </c>
      <c r="D4135" s="6" t="inlineStr">
        <is>
          <t>50 SECCIONADORA 2</t>
        </is>
      </c>
      <c r="E4135" s="6" t="n">
        <v>200306103</v>
      </c>
      <c r="F4135" s="6" t="inlineStr">
        <is>
          <t>TRAVESSA MENOR 393X120X18 MDF - MESA GENOVA</t>
        </is>
      </c>
      <c r="G4135" s="6" t="inlineStr">
        <is>
          <t>50 SECCIONADORA 2</t>
        </is>
      </c>
      <c r="H4135" s="6" t="inlineStr">
        <is>
          <t>50 SECCIONADORA 2</t>
        </is>
      </c>
      <c r="I4135" s="4" t="inlineStr">
        <is>
          <t>50 SECCIONADORA 2</t>
        </is>
      </c>
      <c r="J4135" s="4" t="n">
        <v>118</v>
      </c>
      <c r="K4135" s="6" t="n"/>
      <c r="L4135" s="6" t="n"/>
      <c r="M4135" s="6" t="n"/>
      <c r="N4135" s="6" t="n">
        <v>46226</v>
      </c>
      <c r="O4135" s="6" t="n">
        <v>118</v>
      </c>
      <c r="P4135" s="6" t="n"/>
      <c r="Q4135" s="6" t="n"/>
      <c r="R4135" s="6" t="n"/>
      <c r="S4135" s="6" t="n"/>
      <c r="T4135" s="6">
        <f>IF(OR($J4135="",$O4135=""),"",$O4135/$J4135)</f>
        <v/>
      </c>
      <c r="U4135" s="6" t="inlineStr">
        <is>
          <t>Concluído</t>
        </is>
      </c>
      <c r="V4135" s="6" t="n"/>
      <c r="W4135" s="6" t="n"/>
      <c r="X4135" s="6" t="n"/>
      <c r="Y4135" s="6" t="n"/>
      <c r="Z4135" s="6" t="n"/>
      <c r="AA4135" s="5" t="n"/>
      <c r="AB4135" s="6">
        <f>B4135&amp;"|"&amp;I4135</f>
        <v/>
      </c>
      <c r="AC4135">
        <f>IF($B4135="","","|"&amp;SUBSTITUTE(TRIM(SUBSTITUTE(SUBSTITUTE(SUBSTITUTE(SUBSTITUTE(SUBSTITUTE(SUBSTITUTE(SUBSTITUTE(SUBSTITUTE(SUBSTITUTE(SUBSTITUTE(SUBSTITUTE(SUBSTITUTE(SUBSTITUTE(SUBSTITUTE(TRIM($B4135&amp;""),CHAR(10)," "),CHAR(13)," "),"."," "),";"," "),","," "),"/"," "),"+"," "),"-"," "),"  "," "),"  "," "),"  "," "),"  "," "),"  "," "),"  "," "))," ","|")&amp;"|")</f>
        <v/>
      </c>
      <c r="AD4135">
        <f>TRIM($I4135&amp;"")</f>
        <v/>
      </c>
    </row>
    <row r="4136" ht="36" customHeight="1">
      <c r="A4136" s="14" t="n">
        <v>46230</v>
      </c>
      <c r="B4136" s="6" t="inlineStr">
        <is>
          <t>10297</t>
        </is>
      </c>
      <c r="C4136" s="6" t="inlineStr">
        <is>
          <t>M/C 0803 (MARROM)</t>
        </is>
      </c>
      <c r="D4136" s="6" t="inlineStr">
        <is>
          <t>50 SECCIONADORA 2</t>
        </is>
      </c>
      <c r="E4136" s="6" t="n">
        <v>200306104</v>
      </c>
      <c r="F4136" s="6" t="inlineStr">
        <is>
          <t>TRAVESSA MAIOR 1000X120X18 MDF - MESA GENOVA</t>
        </is>
      </c>
      <c r="G4136" s="6" t="inlineStr">
        <is>
          <t>50 SECCIONADORA 2</t>
        </is>
      </c>
      <c r="H4136" s="6" t="inlineStr">
        <is>
          <t>50 SECCIONADORA 2</t>
        </is>
      </c>
      <c r="I4136" s="4" t="inlineStr">
        <is>
          <t>50 SECCIONADORA 2</t>
        </is>
      </c>
      <c r="J4136" s="4" t="n">
        <v>102</v>
      </c>
      <c r="K4136" s="6" t="n"/>
      <c r="L4136" s="6" t="n"/>
      <c r="M4136" s="6" t="n"/>
      <c r="N4136" s="6" t="n">
        <v>46226</v>
      </c>
      <c r="O4136" s="6" t="n">
        <v>102</v>
      </c>
      <c r="P4136" s="6" t="n"/>
      <c r="Q4136" s="6" t="n"/>
      <c r="R4136" s="6" t="n"/>
      <c r="S4136" s="6" t="n"/>
      <c r="T4136" s="6">
        <f>IF(OR($J4136="",$O4136=""),"",$O4136/$J4136)</f>
        <v/>
      </c>
      <c r="U4136" s="6" t="inlineStr">
        <is>
          <t>Concluído</t>
        </is>
      </c>
      <c r="V4136" s="6" t="n"/>
      <c r="W4136" s="6" t="n"/>
      <c r="X4136" s="6" t="n"/>
      <c r="Y4136" s="6" t="n"/>
      <c r="Z4136" s="6" t="n"/>
      <c r="AA4136" s="5" t="n"/>
      <c r="AB4136" s="6">
        <f>B4136&amp;"|"&amp;I4136</f>
        <v/>
      </c>
      <c r="AC4136">
        <f>IF($B4136="","","|"&amp;SUBSTITUTE(TRIM(SUBSTITUTE(SUBSTITUTE(SUBSTITUTE(SUBSTITUTE(SUBSTITUTE(SUBSTITUTE(SUBSTITUTE(SUBSTITUTE(SUBSTITUTE(SUBSTITUTE(SUBSTITUTE(SUBSTITUTE(SUBSTITUTE(SUBSTITUTE(TRIM($B4136&amp;""),CHAR(10)," "),CHAR(13)," "),"."," "),";"," "),","," "),"/"," "),"+"," "),"-"," "),"  "," "),"  "," "),"  "," "),"  "," "),"  "," "),"  "," "))," ","|")&amp;"|")</f>
        <v/>
      </c>
      <c r="AD4136">
        <f>TRIM($I4136&amp;"")</f>
        <v/>
      </c>
    </row>
    <row r="4137" ht="36" customHeight="1">
      <c r="A4137" s="14" t="n">
        <v>46230</v>
      </c>
      <c r="B4137" s="6" t="inlineStr">
        <is>
          <t>10297</t>
        </is>
      </c>
      <c r="C4137" s="6" t="inlineStr">
        <is>
          <t>M/C 0803 (MARROM)</t>
        </is>
      </c>
      <c r="D4137" s="6" t="inlineStr">
        <is>
          <t>50 SECCIONADORA 2</t>
        </is>
      </c>
      <c r="E4137" s="6" t="n">
        <v>200306202</v>
      </c>
      <c r="F4137" s="6" t="inlineStr">
        <is>
          <t>ENGROSSO 1 1405X100X25 MDP - TAMPO C/ENGROSSO R100</t>
        </is>
      </c>
      <c r="G4137" s="6" t="inlineStr">
        <is>
          <t>50 SECCIONADORA 2</t>
        </is>
      </c>
      <c r="H4137" s="6" t="inlineStr">
        <is>
          <t>50 SECCIONADORA 2</t>
        </is>
      </c>
      <c r="I4137" s="4" t="inlineStr">
        <is>
          <t>50 SECCIONADORA 2</t>
        </is>
      </c>
      <c r="J4137" s="4" t="n">
        <v>54</v>
      </c>
      <c r="K4137" s="6" t="n"/>
      <c r="L4137" s="6" t="n"/>
      <c r="M4137" s="6" t="n"/>
      <c r="N4137" s="6" t="n">
        <v>46226</v>
      </c>
      <c r="O4137" s="6" t="n">
        <v>54</v>
      </c>
      <c r="P4137" s="6" t="n"/>
      <c r="Q4137" s="6" t="n"/>
      <c r="R4137" s="6" t="n"/>
      <c r="S4137" s="6" t="n"/>
      <c r="T4137" s="6">
        <f>IF(OR($J4137="",$O4137=""),"",$O4137/$J4137)</f>
        <v/>
      </c>
      <c r="U4137" s="6" t="inlineStr">
        <is>
          <t>Concluído</t>
        </is>
      </c>
      <c r="V4137" s="6" t="n"/>
      <c r="W4137" s="6" t="n"/>
      <c r="X4137" s="6" t="n"/>
      <c r="Y4137" s="6" t="n"/>
      <c r="Z4137" s="6" t="n"/>
      <c r="AA4137" s="5" t="n"/>
      <c r="AB4137" s="6">
        <f>B4137&amp;"|"&amp;I4137</f>
        <v/>
      </c>
      <c r="AC4137">
        <f>IF($B4137="","","|"&amp;SUBSTITUTE(TRIM(SUBSTITUTE(SUBSTITUTE(SUBSTITUTE(SUBSTITUTE(SUBSTITUTE(SUBSTITUTE(SUBSTITUTE(SUBSTITUTE(SUBSTITUTE(SUBSTITUTE(SUBSTITUTE(SUBSTITUTE(SUBSTITUTE(SUBSTITUTE(TRIM($B4137&amp;""),CHAR(10)," "),CHAR(13)," "),"."," "),";"," "),","," "),"/"," "),"+"," "),"-"," "),"  "," "),"  "," "),"  "," "),"  "," "),"  "," "),"  "," "))," ","|")&amp;"|")</f>
        <v/>
      </c>
      <c r="AD4137">
        <f>TRIM($I4137&amp;"")</f>
        <v/>
      </c>
    </row>
    <row r="4138" ht="36" customHeight="1">
      <c r="A4138" s="14" t="n">
        <v>46230</v>
      </c>
      <c r="B4138" s="6" t="inlineStr">
        <is>
          <t>10297</t>
        </is>
      </c>
      <c r="C4138" s="6" t="inlineStr">
        <is>
          <t>M/C 0803 (MARROM)</t>
        </is>
      </c>
      <c r="D4138" s="6" t="inlineStr">
        <is>
          <t>50 SECCIONADORA 2</t>
        </is>
      </c>
      <c r="E4138" s="6" t="n">
        <v>200306203</v>
      </c>
      <c r="F4138" s="6" t="inlineStr">
        <is>
          <t>ENGROSSO 2 905X100X25 MDP - TAMPO C/ENGROSSO R100</t>
        </is>
      </c>
      <c r="G4138" s="6" t="inlineStr">
        <is>
          <t>50 SECCIONADORA 2</t>
        </is>
      </c>
      <c r="H4138" s="6" t="inlineStr">
        <is>
          <t>50 SECCIONADORA 2</t>
        </is>
      </c>
      <c r="I4138" s="4" t="inlineStr">
        <is>
          <t>50 SECCIONADORA 2</t>
        </is>
      </c>
      <c r="J4138" s="4" t="n">
        <v>116</v>
      </c>
      <c r="K4138" s="6" t="n"/>
      <c r="L4138" s="6" t="n"/>
      <c r="M4138" s="6" t="n"/>
      <c r="N4138" s="6" t="n">
        <v>46226</v>
      </c>
      <c r="O4138" s="6" t="n">
        <v>116</v>
      </c>
      <c r="P4138" s="6" t="n"/>
      <c r="Q4138" s="6" t="n"/>
      <c r="R4138" s="6" t="n"/>
      <c r="S4138" s="6" t="n"/>
      <c r="T4138" s="6">
        <f>IF(OR($J4138="",$O4138=""),"",$O4138/$J4138)</f>
        <v/>
      </c>
      <c r="U4138" s="6" t="inlineStr">
        <is>
          <t>Concluído</t>
        </is>
      </c>
      <c r="V4138" s="6" t="n"/>
      <c r="W4138" s="6" t="n"/>
      <c r="X4138" s="6" t="n"/>
      <c r="Y4138" s="6" t="n"/>
      <c r="Z4138" s="6" t="n"/>
      <c r="AA4138" s="5" t="n"/>
      <c r="AB4138" s="6">
        <f>B4138&amp;"|"&amp;I4138</f>
        <v/>
      </c>
      <c r="AC4138">
        <f>IF($B4138="","","|"&amp;SUBSTITUTE(TRIM(SUBSTITUTE(SUBSTITUTE(SUBSTITUTE(SUBSTITUTE(SUBSTITUTE(SUBSTITUTE(SUBSTITUTE(SUBSTITUTE(SUBSTITUTE(SUBSTITUTE(SUBSTITUTE(SUBSTITUTE(SUBSTITUTE(SUBSTITUTE(TRIM($B4138&amp;""),CHAR(10)," "),CHAR(13)," "),"."," "),";"," "),","," "),"/"," "),"+"," "),"-"," "),"  "," "),"  "," "),"  "," "),"  "," "),"  "," "),"  "," "))," ","|")&amp;"|")</f>
        <v/>
      </c>
      <c r="AD4138">
        <f>TRIM($I4138&amp;"")</f>
        <v/>
      </c>
    </row>
    <row r="4139" ht="36" customHeight="1">
      <c r="A4139" s="14" t="n">
        <v>46230</v>
      </c>
      <c r="B4139" s="6" t="inlineStr">
        <is>
          <t>10297</t>
        </is>
      </c>
      <c r="C4139" s="6" t="inlineStr">
        <is>
          <t>M/C 0803 (MARROM)</t>
        </is>
      </c>
      <c r="D4139" s="6" t="inlineStr">
        <is>
          <t>50 SECCIONADORA 2</t>
        </is>
      </c>
      <c r="E4139" s="6" t="n">
        <v>200308101</v>
      </c>
      <c r="F4139" s="6" t="inlineStr">
        <is>
          <t>TRAVESSA 1200X120X18 MDF - MESA GENOVA 1,80</t>
        </is>
      </c>
      <c r="G4139" s="6" t="inlineStr">
        <is>
          <t>50 SECCIONADORA 2</t>
        </is>
      </c>
      <c r="H4139" s="6" t="inlineStr">
        <is>
          <t>50 SECCIONADORA 2</t>
        </is>
      </c>
      <c r="I4139" s="4" t="inlineStr">
        <is>
          <t>50 SECCIONADORA 2</t>
        </is>
      </c>
      <c r="J4139" s="4" t="n">
        <v>16</v>
      </c>
      <c r="K4139" s="6" t="n"/>
      <c r="L4139" s="6" t="n"/>
      <c r="M4139" s="6" t="n"/>
      <c r="N4139" s="6" t="n">
        <v>46226</v>
      </c>
      <c r="O4139" s="6" t="n">
        <v>16</v>
      </c>
      <c r="P4139" s="6" t="n"/>
      <c r="Q4139" s="6" t="n"/>
      <c r="R4139" s="6" t="n"/>
      <c r="S4139" s="6" t="n"/>
      <c r="T4139" s="6">
        <f>IF(OR($J4139="",$O4139=""),"",$O4139/$J4139)</f>
        <v/>
      </c>
      <c r="U4139" s="6" t="inlineStr">
        <is>
          <t>Concluído</t>
        </is>
      </c>
      <c r="V4139" s="6" t="n"/>
      <c r="W4139" s="6" t="n"/>
      <c r="X4139" s="6" t="n"/>
      <c r="Y4139" s="6" t="n"/>
      <c r="Z4139" s="6" t="n"/>
      <c r="AA4139" s="5" t="n"/>
      <c r="AB4139" s="6">
        <f>B4139&amp;"|"&amp;I4139</f>
        <v/>
      </c>
      <c r="AC4139">
        <f>IF($B4139="","","|"&amp;SUBSTITUTE(TRIM(SUBSTITUTE(SUBSTITUTE(SUBSTITUTE(SUBSTITUTE(SUBSTITUTE(SUBSTITUTE(SUBSTITUTE(SUBSTITUTE(SUBSTITUTE(SUBSTITUTE(SUBSTITUTE(SUBSTITUTE(SUBSTITUTE(SUBSTITUTE(TRIM($B4139&amp;""),CHAR(10)," "),CHAR(13)," "),"."," "),";"," "),","," "),"/"," "),"+"," "),"-"," "),"  "," "),"  "," "),"  "," "),"  "," "),"  "," "),"  "," "))," ","|")&amp;"|")</f>
        <v/>
      </c>
      <c r="AD4139">
        <f>TRIM($I4139&amp;"")</f>
        <v/>
      </c>
    </row>
    <row r="4140" ht="36" customHeight="1">
      <c r="A4140" s="14" t="n">
        <v>46230</v>
      </c>
      <c r="B4140" s="6" t="inlineStr">
        <is>
          <t>10297</t>
        </is>
      </c>
      <c r="C4140" s="6" t="inlineStr">
        <is>
          <t>M/C 0803 (MARROM)</t>
        </is>
      </c>
      <c r="D4140" s="6" t="inlineStr">
        <is>
          <t>50 SECCIONADORA 2</t>
        </is>
      </c>
      <c r="E4140" s="6" t="n">
        <v>200308202</v>
      </c>
      <c r="F4140" s="6" t="inlineStr">
        <is>
          <t>ENGROSSO 1 1605X100X25 MDP - TAMPO C/ENGROSSO R100</t>
        </is>
      </c>
      <c r="G4140" s="6" t="inlineStr">
        <is>
          <t>50 SECCIONADORA 2</t>
        </is>
      </c>
      <c r="H4140" s="6" t="inlineStr">
        <is>
          <t>50 SECCIONADORA 2</t>
        </is>
      </c>
      <c r="I4140" s="4" t="inlineStr">
        <is>
          <t>50 SECCIONADORA 2</t>
        </is>
      </c>
      <c r="J4140" s="4" t="n">
        <v>16</v>
      </c>
      <c r="K4140" s="6" t="n"/>
      <c r="L4140" s="6" t="n"/>
      <c r="M4140" s="6" t="n"/>
      <c r="N4140" s="6" t="n">
        <v>46226</v>
      </c>
      <c r="O4140" s="6" t="n">
        <v>16</v>
      </c>
      <c r="P4140" s="6" t="n"/>
      <c r="Q4140" s="6" t="n"/>
      <c r="R4140" s="6" t="n"/>
      <c r="S4140" s="6" t="n"/>
      <c r="T4140" s="6">
        <f>IF(OR($J4140="",$O4140=""),"",$O4140/$J4140)</f>
        <v/>
      </c>
      <c r="U4140" s="6" t="inlineStr">
        <is>
          <t>Concluído</t>
        </is>
      </c>
      <c r="V4140" s="6" t="n"/>
      <c r="W4140" s="6" t="n"/>
      <c r="X4140" s="6" t="n"/>
      <c r="Y4140" s="6" t="n"/>
      <c r="Z4140" s="6" t="n"/>
      <c r="AA4140" s="5" t="n"/>
      <c r="AB4140" s="6">
        <f>B4140&amp;"|"&amp;I4140</f>
        <v/>
      </c>
      <c r="AC4140">
        <f>IF($B4140="","","|"&amp;SUBSTITUTE(TRIM(SUBSTITUTE(SUBSTITUTE(SUBSTITUTE(SUBSTITUTE(SUBSTITUTE(SUBSTITUTE(SUBSTITUTE(SUBSTITUTE(SUBSTITUTE(SUBSTITUTE(SUBSTITUTE(SUBSTITUTE(SUBSTITUTE(SUBSTITUTE(TRIM($B4140&amp;""),CHAR(10)," "),CHAR(13)," "),"."," "),";"," "),","," "),"/"," "),"+"," "),"-"," "),"  "," "),"  "," "),"  "," "),"  "," "),"  "," "),"  "," "))," ","|")&amp;"|")</f>
        <v/>
      </c>
      <c r="AD4140">
        <f>TRIM($I4140&amp;"")</f>
        <v/>
      </c>
    </row>
    <row r="4141" ht="36" customHeight="1">
      <c r="A4141" s="14" t="n">
        <v>46230</v>
      </c>
      <c r="B4141" s="6" t="inlineStr">
        <is>
          <t>10297</t>
        </is>
      </c>
      <c r="C4141" s="6" t="inlineStr">
        <is>
          <t>M/C 0803 (MARROM)</t>
        </is>
      </c>
      <c r="D4141" s="6" t="inlineStr">
        <is>
          <t>50 SECCIONADORA 2</t>
        </is>
      </c>
      <c r="E4141" s="6" t="n">
        <v>20021607</v>
      </c>
      <c r="F4141" s="6" t="inlineStr">
        <is>
          <t>TAMPO 1605X905X18 MDF - MESA COM VIDRO</t>
        </is>
      </c>
      <c r="G4141" s="6" t="inlineStr">
        <is>
          <t>50 SECCIONADORA 2</t>
        </is>
      </c>
      <c r="H4141" s="6" t="inlineStr">
        <is>
          <t>50 SECCIONADORA 2</t>
        </is>
      </c>
      <c r="I4141" s="4" t="inlineStr">
        <is>
          <t>50 SECCIONADORA 2</t>
        </is>
      </c>
      <c r="J4141" s="4" t="n">
        <v>4</v>
      </c>
      <c r="K4141" s="6" t="n"/>
      <c r="L4141" s="6" t="n"/>
      <c r="M4141" s="6" t="n"/>
      <c r="N4141" s="6" t="n">
        <v>46226</v>
      </c>
      <c r="O4141" s="6" t="n">
        <v>4</v>
      </c>
      <c r="P4141" s="6" t="n"/>
      <c r="Q4141" s="6" t="n"/>
      <c r="R4141" s="6" t="n"/>
      <c r="S4141" s="6" t="n"/>
      <c r="T4141" s="6">
        <f>IF(OR($J4141="",$O4141=""),"",$O4141/$J4141)</f>
        <v/>
      </c>
      <c r="U4141" s="6" t="inlineStr">
        <is>
          <t>Concluído</t>
        </is>
      </c>
      <c r="V4141" s="6" t="n"/>
      <c r="W4141" s="6" t="n"/>
      <c r="X4141" s="6" t="n"/>
      <c r="Y4141" s="6" t="n"/>
      <c r="Z4141" s="6" t="n"/>
      <c r="AA4141" s="5" t="n"/>
      <c r="AB4141" s="6">
        <f>B4141&amp;"|"&amp;I4141</f>
        <v/>
      </c>
      <c r="AC4141">
        <f>IF($B4141="","","|"&amp;SUBSTITUTE(TRIM(SUBSTITUTE(SUBSTITUTE(SUBSTITUTE(SUBSTITUTE(SUBSTITUTE(SUBSTITUTE(SUBSTITUTE(SUBSTITUTE(SUBSTITUTE(SUBSTITUTE(SUBSTITUTE(SUBSTITUTE(SUBSTITUTE(SUBSTITUTE(TRIM($B4141&amp;""),CHAR(10)," "),CHAR(13)," "),"."," "),";"," "),","," "),"/"," "),"+"," "),"-"," "),"  "," "),"  "," "),"  "," "),"  "," "),"  "," "),"  "," "))," ","|")&amp;"|")</f>
        <v/>
      </c>
      <c r="AD4141">
        <f>TRIM($I4141&amp;"")</f>
        <v/>
      </c>
    </row>
    <row r="4142" ht="36" customHeight="1">
      <c r="A4142" s="14" t="n">
        <v>46230</v>
      </c>
      <c r="B4142" s="6" t="inlineStr">
        <is>
          <t>10297</t>
        </is>
      </c>
      <c r="C4142" s="6" t="inlineStr">
        <is>
          <t>M/C 0803 (MARROM)</t>
        </is>
      </c>
      <c r="D4142" s="6" t="inlineStr">
        <is>
          <t>50 SECCIONADORA 2</t>
        </is>
      </c>
      <c r="E4142" s="6" t="n">
        <v>20051001</v>
      </c>
      <c r="F4142" s="6" t="inlineStr">
        <is>
          <t>TAMPO REDONDO 1035X1035X18 MDF - MESA TURIM LIGHT</t>
        </is>
      </c>
      <c r="G4142" s="6" t="inlineStr">
        <is>
          <t>50 SECCIONADORA 2</t>
        </is>
      </c>
      <c r="H4142" s="6" t="inlineStr">
        <is>
          <t>50 SECCIONADORA 2</t>
        </is>
      </c>
      <c r="I4142" s="4" t="inlineStr">
        <is>
          <t>50 SECCIONADORA 2</t>
        </is>
      </c>
      <c r="J4142" s="4" t="n">
        <v>14</v>
      </c>
      <c r="K4142" s="6" t="n"/>
      <c r="L4142" s="6" t="n"/>
      <c r="M4142" s="6" t="n"/>
      <c r="N4142" s="6" t="n">
        <v>46226</v>
      </c>
      <c r="O4142" s="6" t="n">
        <v>14</v>
      </c>
      <c r="P4142" s="6" t="n"/>
      <c r="Q4142" s="6" t="n"/>
      <c r="R4142" s="6" t="n"/>
      <c r="S4142" s="6" t="n"/>
      <c r="T4142" s="6">
        <f>IF(OR($J4142="",$O4142=""),"",$O4142/$J4142)</f>
        <v/>
      </c>
      <c r="U4142" s="6" t="inlineStr">
        <is>
          <t>Concluído</t>
        </is>
      </c>
      <c r="V4142" s="6" t="n"/>
      <c r="W4142" s="6" t="n"/>
      <c r="X4142" s="6" t="n"/>
      <c r="Y4142" s="6" t="n"/>
      <c r="Z4142" s="6" t="n"/>
      <c r="AA4142" s="5" t="n"/>
      <c r="AB4142" s="6">
        <f>B4142&amp;"|"&amp;I4142</f>
        <v/>
      </c>
      <c r="AC4142">
        <f>IF($B4142="","","|"&amp;SUBSTITUTE(TRIM(SUBSTITUTE(SUBSTITUTE(SUBSTITUTE(SUBSTITUTE(SUBSTITUTE(SUBSTITUTE(SUBSTITUTE(SUBSTITUTE(SUBSTITUTE(SUBSTITUTE(SUBSTITUTE(SUBSTITUTE(SUBSTITUTE(SUBSTITUTE(TRIM($B4142&amp;""),CHAR(10)," "),CHAR(13)," "),"."," "),";"," "),","," "),"/"," "),"+"," "),"-"," "),"  "," "),"  "," "),"  "," "),"  "," "),"  "," "),"  "," "))," ","|")&amp;"|")</f>
        <v/>
      </c>
      <c r="AD4142">
        <f>TRIM($I4142&amp;"")</f>
        <v/>
      </c>
    </row>
    <row r="4143" ht="36" customHeight="1">
      <c r="A4143" s="14" t="n">
        <v>46230</v>
      </c>
      <c r="B4143" s="6" t="inlineStr">
        <is>
          <t>10297</t>
        </is>
      </c>
      <c r="C4143" s="6" t="inlineStr">
        <is>
          <t>M/C 0803 (MARROM)</t>
        </is>
      </c>
      <c r="D4143" s="6" t="inlineStr">
        <is>
          <t>50 SECCIONADORA 2</t>
        </is>
      </c>
      <c r="E4143" s="6" t="n">
        <v>20053207</v>
      </c>
      <c r="F4143" s="6" t="inlineStr">
        <is>
          <t>TAMPO 1205X905X18 MDF - MESA COM VIDRO</t>
        </is>
      </c>
      <c r="G4143" s="6" t="inlineStr">
        <is>
          <t>50 SECCIONADORA 2</t>
        </is>
      </c>
      <c r="H4143" s="6" t="inlineStr">
        <is>
          <t>50 SECCIONADORA 2</t>
        </is>
      </c>
      <c r="I4143" s="4" t="inlineStr">
        <is>
          <t>50 SECCIONADORA 2</t>
        </is>
      </c>
      <c r="J4143" s="4" t="n">
        <v>4</v>
      </c>
      <c r="K4143" s="6" t="n"/>
      <c r="L4143" s="6" t="n"/>
      <c r="M4143" s="6" t="n"/>
      <c r="N4143" s="6" t="n">
        <v>46226</v>
      </c>
      <c r="O4143" s="6" t="n">
        <v>4</v>
      </c>
      <c r="P4143" s="6" t="n"/>
      <c r="Q4143" s="6" t="n"/>
      <c r="R4143" s="6" t="n"/>
      <c r="S4143" s="6" t="n"/>
      <c r="T4143" s="6">
        <f>IF(OR($J4143="",$O4143=""),"",$O4143/$J4143)</f>
        <v/>
      </c>
      <c r="U4143" s="6" t="inlineStr">
        <is>
          <t>Concluído</t>
        </is>
      </c>
      <c r="V4143" s="6" t="n"/>
      <c r="W4143" s="6" t="n"/>
      <c r="X4143" s="6" t="n"/>
      <c r="Y4143" s="6" t="n"/>
      <c r="Z4143" s="6" t="n"/>
      <c r="AA4143" s="5" t="n"/>
      <c r="AB4143" s="6">
        <f>B4143&amp;"|"&amp;I4143</f>
        <v/>
      </c>
      <c r="AC4143">
        <f>IF($B4143="","","|"&amp;SUBSTITUTE(TRIM(SUBSTITUTE(SUBSTITUTE(SUBSTITUTE(SUBSTITUTE(SUBSTITUTE(SUBSTITUTE(SUBSTITUTE(SUBSTITUTE(SUBSTITUTE(SUBSTITUTE(SUBSTITUTE(SUBSTITUTE(SUBSTITUTE(SUBSTITUTE(TRIM($B4143&amp;""),CHAR(10)," "),CHAR(13)," "),"."," "),";"," "),","," "),"/"," "),"+"," "),"-"," "),"  "," "),"  "," "),"  "," "),"  "," "),"  "," "),"  "," "))," ","|")&amp;"|")</f>
        <v/>
      </c>
      <c r="AD4143">
        <f>TRIM($I4143&amp;"")</f>
        <v/>
      </c>
    </row>
    <row r="4144" ht="36" customHeight="1">
      <c r="A4144" s="14" t="n">
        <v>46230</v>
      </c>
      <c r="B4144" s="6" t="inlineStr">
        <is>
          <t>10297</t>
        </is>
      </c>
      <c r="C4144" s="6" t="inlineStr">
        <is>
          <t>M/C 0803 (MARROM)</t>
        </is>
      </c>
      <c r="D4144" s="6" t="inlineStr">
        <is>
          <t>50 SECCIONADORA 2</t>
        </is>
      </c>
      <c r="E4144" s="6" t="n">
        <v>20053407</v>
      </c>
      <c r="F4144" s="6" t="inlineStr">
        <is>
          <t>TAMPO 1365X905X18 MDF - MESA COM VIDRO</t>
        </is>
      </c>
      <c r="G4144" s="6" t="inlineStr">
        <is>
          <t>50 SECCIONADORA 2</t>
        </is>
      </c>
      <c r="H4144" s="6" t="inlineStr">
        <is>
          <t>50 SECCIONADORA 2</t>
        </is>
      </c>
      <c r="I4144" s="4" t="inlineStr">
        <is>
          <t>50 SECCIONADORA 2</t>
        </is>
      </c>
      <c r="J4144" s="4" t="n">
        <v>3</v>
      </c>
      <c r="K4144" s="6" t="n"/>
      <c r="L4144" s="6" t="n"/>
      <c r="M4144" s="6" t="n"/>
      <c r="N4144" s="6" t="n">
        <v>46226</v>
      </c>
      <c r="O4144" s="6" t="n">
        <v>3</v>
      </c>
      <c r="P4144" s="6" t="n"/>
      <c r="Q4144" s="6" t="n"/>
      <c r="R4144" s="6" t="n"/>
      <c r="S4144" s="6" t="n"/>
      <c r="T4144" s="6">
        <f>IF(OR($J4144="",$O4144=""),"",$O4144/$J4144)</f>
        <v/>
      </c>
      <c r="U4144" s="6" t="inlineStr">
        <is>
          <t>Concluído</t>
        </is>
      </c>
      <c r="V4144" s="6" t="n"/>
      <c r="W4144" s="6" t="n"/>
      <c r="X4144" s="6" t="n"/>
      <c r="Y4144" s="6" t="n"/>
      <c r="Z4144" s="6" t="n"/>
      <c r="AA4144" s="5" t="n"/>
      <c r="AB4144" s="6">
        <f>B4144&amp;"|"&amp;I4144</f>
        <v/>
      </c>
      <c r="AC4144">
        <f>IF($B4144="","","|"&amp;SUBSTITUTE(TRIM(SUBSTITUTE(SUBSTITUTE(SUBSTITUTE(SUBSTITUTE(SUBSTITUTE(SUBSTITUTE(SUBSTITUTE(SUBSTITUTE(SUBSTITUTE(SUBSTITUTE(SUBSTITUTE(SUBSTITUTE(SUBSTITUTE(SUBSTITUTE(TRIM($B4144&amp;""),CHAR(10)," "),CHAR(13)," "),"."," "),";"," "),","," "),"/"," "),"+"," "),"-"," "),"  "," "),"  "," "),"  "," "),"  "," "),"  "," "),"  "," "))," ","|")&amp;"|")</f>
        <v/>
      </c>
      <c r="AD4144">
        <f>TRIM($I4144&amp;"")</f>
        <v/>
      </c>
    </row>
    <row r="4145" ht="36" customHeight="1">
      <c r="A4145" s="14" t="n">
        <v>46230</v>
      </c>
      <c r="B4145" s="6" t="inlineStr">
        <is>
          <t>10297</t>
        </is>
      </c>
      <c r="C4145" s="6" t="inlineStr">
        <is>
          <t>M/C 0803 (MARROM)</t>
        </is>
      </c>
      <c r="D4145" s="6" t="inlineStr">
        <is>
          <t>50 SECCIONADORA 2</t>
        </is>
      </c>
      <c r="E4145" s="6" t="n">
        <v>30001203</v>
      </c>
      <c r="F4145" s="6" t="inlineStr">
        <is>
          <t>LAT ASSENTO 430X80X18 MDF CAD PE INTEIRO/ MADEIRA</t>
        </is>
      </c>
      <c r="G4145" s="6" t="inlineStr">
        <is>
          <t>50 SECCIONADORA 2</t>
        </is>
      </c>
      <c r="H4145" s="6" t="inlineStr">
        <is>
          <t>50 SECCIONADORA 2</t>
        </is>
      </c>
      <c r="I4145" s="4" t="inlineStr">
        <is>
          <t>50 SECCIONADORA 2</t>
        </is>
      </c>
      <c r="J4145" s="4" t="n">
        <v>296</v>
      </c>
      <c r="K4145" s="6" t="n"/>
      <c r="L4145" s="6" t="n"/>
      <c r="M4145" s="6" t="n"/>
      <c r="N4145" s="6" t="n">
        <v>46226</v>
      </c>
      <c r="O4145" s="6" t="n">
        <v>296</v>
      </c>
      <c r="P4145" s="6" t="n"/>
      <c r="Q4145" s="6" t="n"/>
      <c r="R4145" s="6" t="n"/>
      <c r="S4145" s="6" t="n"/>
      <c r="T4145" s="6">
        <f>IF(OR($J4145="",$O4145=""),"",$O4145/$J4145)</f>
        <v/>
      </c>
      <c r="U4145" s="6" t="inlineStr">
        <is>
          <t>Concluído</t>
        </is>
      </c>
      <c r="V4145" s="6" t="n"/>
      <c r="W4145" s="6" t="n"/>
      <c r="X4145" s="6" t="n"/>
      <c r="Y4145" s="6" t="n"/>
      <c r="Z4145" s="6" t="n"/>
      <c r="AA4145" s="5" t="n"/>
      <c r="AB4145" s="6">
        <f>B4145&amp;"|"&amp;I4145</f>
        <v/>
      </c>
      <c r="AC4145">
        <f>IF($B4145="","","|"&amp;SUBSTITUTE(TRIM(SUBSTITUTE(SUBSTITUTE(SUBSTITUTE(SUBSTITUTE(SUBSTITUTE(SUBSTITUTE(SUBSTITUTE(SUBSTITUTE(SUBSTITUTE(SUBSTITUTE(SUBSTITUTE(SUBSTITUTE(SUBSTITUTE(SUBSTITUTE(TRIM($B4145&amp;""),CHAR(10)," "),CHAR(13)," "),"."," "),";"," "),","," "),"/"," "),"+"," "),"-"," "),"  "," "),"  "," "),"  "," "),"  "," "),"  "," "),"  "," "))," ","|")&amp;"|")</f>
        <v/>
      </c>
      <c r="AD4145">
        <f>TRIM($I4145&amp;"")</f>
        <v/>
      </c>
    </row>
    <row r="4146" ht="36" customHeight="1">
      <c r="A4146" s="14" t="n">
        <v>46230</v>
      </c>
      <c r="B4146" s="6" t="inlineStr">
        <is>
          <t>10297</t>
        </is>
      </c>
      <c r="C4146" s="6" t="inlineStr">
        <is>
          <t>M/C 0803 (MARROM)</t>
        </is>
      </c>
      <c r="D4146" s="6" t="inlineStr">
        <is>
          <t>50 SECCIONADORA 2</t>
        </is>
      </c>
      <c r="E4146" s="6" t="n">
        <v>30003405</v>
      </c>
      <c r="F4146" s="6" t="inlineStr">
        <is>
          <t>TRAVESSA ASSENTO 360X70X18 MDF - C DAKAR/SANTIAGO</t>
        </is>
      </c>
      <c r="G4146" s="6" t="inlineStr">
        <is>
          <t>50 SECCIONADORA 2</t>
        </is>
      </c>
      <c r="H4146" s="6" t="inlineStr">
        <is>
          <t>50 SECCIONADORA 2</t>
        </is>
      </c>
      <c r="I4146" s="4" t="inlineStr">
        <is>
          <t>50 SECCIONADORA 2</t>
        </is>
      </c>
      <c r="J4146" s="4" t="n">
        <v>1388</v>
      </c>
      <c r="K4146" s="6" t="n"/>
      <c r="L4146" s="6" t="n"/>
      <c r="M4146" s="6" t="n"/>
      <c r="N4146" s="6" t="n">
        <v>46226</v>
      </c>
      <c r="O4146" s="6" t="n">
        <v>1388</v>
      </c>
      <c r="P4146" s="6" t="n"/>
      <c r="Q4146" s="6" t="n"/>
      <c r="R4146" s="6" t="n"/>
      <c r="S4146" s="6" t="n"/>
      <c r="T4146" s="6">
        <f>IF(OR($J4146="",$O4146=""),"",$O4146/$J4146)</f>
        <v/>
      </c>
      <c r="U4146" s="6" t="inlineStr">
        <is>
          <t>Concluído</t>
        </is>
      </c>
      <c r="V4146" s="6" t="n"/>
      <c r="W4146" s="6" t="n"/>
      <c r="X4146" s="6" t="n"/>
      <c r="Y4146" s="6" t="n"/>
      <c r="Z4146" s="6" t="n"/>
      <c r="AA4146" s="5" t="n"/>
      <c r="AB4146" s="6">
        <f>B4146&amp;"|"&amp;I4146</f>
        <v/>
      </c>
      <c r="AC4146">
        <f>IF($B4146="","","|"&amp;SUBSTITUTE(TRIM(SUBSTITUTE(SUBSTITUTE(SUBSTITUTE(SUBSTITUTE(SUBSTITUTE(SUBSTITUTE(SUBSTITUTE(SUBSTITUTE(SUBSTITUTE(SUBSTITUTE(SUBSTITUTE(SUBSTITUTE(SUBSTITUTE(SUBSTITUTE(TRIM($B4146&amp;""),CHAR(10)," "),CHAR(13)," "),"."," "),";"," "),","," "),"/"," "),"+"," "),"-"," "),"  "," "),"  "," "),"  "," "),"  "," "),"  "," "),"  "," "))," ","|")&amp;"|")</f>
        <v/>
      </c>
      <c r="AD4146">
        <f>TRIM($I4146&amp;"")</f>
        <v/>
      </c>
    </row>
    <row r="4147" ht="36" customHeight="1">
      <c r="A4147" s="14" t="n">
        <v>46230</v>
      </c>
      <c r="B4147" s="6" t="inlineStr">
        <is>
          <t>10297</t>
        </is>
      </c>
      <c r="C4147" s="6" t="inlineStr">
        <is>
          <t>M/C 0803 (MARROM)</t>
        </is>
      </c>
      <c r="D4147" s="6" t="inlineStr">
        <is>
          <t>50 SECCIONADORA 2</t>
        </is>
      </c>
      <c r="E4147" s="6" t="n">
        <v>30006103</v>
      </c>
      <c r="F4147" s="6" t="inlineStr">
        <is>
          <t>TRAVESSA LATERAL 340X70X18 MDF - CAD SANTIAGO NEW</t>
        </is>
      </c>
      <c r="G4147" s="6" t="inlineStr">
        <is>
          <t>50 SECCIONADORA 2</t>
        </is>
      </c>
      <c r="H4147" s="6" t="inlineStr">
        <is>
          <t>50 SECCIONADORA 2</t>
        </is>
      </c>
      <c r="I4147" s="4" t="inlineStr">
        <is>
          <t>50 SECCIONADORA 2</t>
        </is>
      </c>
      <c r="J4147" s="4" t="n">
        <v>1388</v>
      </c>
      <c r="K4147" s="6" t="n"/>
      <c r="L4147" s="6" t="n"/>
      <c r="M4147" s="6" t="n"/>
      <c r="N4147" s="6" t="n">
        <v>46226</v>
      </c>
      <c r="O4147" s="6" t="n">
        <v>1388</v>
      </c>
      <c r="P4147" s="6" t="n"/>
      <c r="Q4147" s="6" t="n"/>
      <c r="R4147" s="6" t="n"/>
      <c r="S4147" s="6" t="n"/>
      <c r="T4147" s="6">
        <f>IF(OR($J4147="",$O4147=""),"",$O4147/$J4147)</f>
        <v/>
      </c>
      <c r="U4147" s="6" t="inlineStr">
        <is>
          <t>Concluído</t>
        </is>
      </c>
      <c r="V4147" s="6" t="n"/>
      <c r="W4147" s="6" t="n"/>
      <c r="X4147" s="6" t="n"/>
      <c r="Y4147" s="6" t="n"/>
      <c r="Z4147" s="6" t="n"/>
      <c r="AA4147" s="5" t="n"/>
      <c r="AB4147" s="6">
        <f>B4147&amp;"|"&amp;I4147</f>
        <v/>
      </c>
      <c r="AC4147">
        <f>IF($B4147="","","|"&amp;SUBSTITUTE(TRIM(SUBSTITUTE(SUBSTITUTE(SUBSTITUTE(SUBSTITUTE(SUBSTITUTE(SUBSTITUTE(SUBSTITUTE(SUBSTITUTE(SUBSTITUTE(SUBSTITUTE(SUBSTITUTE(SUBSTITUTE(SUBSTITUTE(SUBSTITUTE(TRIM($B4147&amp;""),CHAR(10)," "),CHAR(13)," "),"."," "),";"," "),","," "),"/"," "),"+"," "),"-"," "),"  "," "),"  "," "),"  "," "),"  "," "),"  "," "),"  "," "))," ","|")&amp;"|")</f>
        <v/>
      </c>
      <c r="AD4147">
        <f>TRIM($I4147&amp;"")</f>
        <v/>
      </c>
    </row>
    <row r="4148" ht="36" customHeight="1">
      <c r="A4148" s="14" t="n">
        <v>46230</v>
      </c>
      <c r="B4148" s="6" t="inlineStr">
        <is>
          <t>10297</t>
        </is>
      </c>
      <c r="C4148" s="6" t="inlineStr">
        <is>
          <t>M/C 0803 (MARROM)</t>
        </is>
      </c>
      <c r="D4148" s="6" t="inlineStr">
        <is>
          <t>50 SECCIONADORA 2</t>
        </is>
      </c>
      <c r="E4148" s="6" t="n">
        <v>20020008</v>
      </c>
      <c r="F4148" s="6" t="inlineStr">
        <is>
          <t>CANTONEIRA EMBALAGEM 350X50X03 MDF - BASE DUBAI</t>
        </is>
      </c>
      <c r="G4148" s="6" t="inlineStr">
        <is>
          <t>50 SECCIONADORA 2</t>
        </is>
      </c>
      <c r="H4148" s="6" t="inlineStr">
        <is>
          <t>50 SECCIONADORA 2</t>
        </is>
      </c>
      <c r="I4148" s="4" t="inlineStr">
        <is>
          <t>50 SECCIONADORA 2</t>
        </is>
      </c>
      <c r="J4148" s="4" t="n">
        <v>14</v>
      </c>
      <c r="K4148" s="6" t="n"/>
      <c r="L4148" s="6" t="n"/>
      <c r="M4148" s="6" t="n"/>
      <c r="N4148" s="6" t="n">
        <v>46226</v>
      </c>
      <c r="O4148" s="6" t="n">
        <v>14</v>
      </c>
      <c r="P4148" s="6" t="n"/>
      <c r="Q4148" s="6" t="n"/>
      <c r="R4148" s="6" t="n"/>
      <c r="S4148" s="6" t="n"/>
      <c r="T4148" s="6">
        <f>IF(OR($J4148="",$O4148=""),"",$O4148/$J4148)</f>
        <v/>
      </c>
      <c r="U4148" s="6" t="inlineStr">
        <is>
          <t>Concluído</t>
        </is>
      </c>
      <c r="V4148" s="6" t="n"/>
      <c r="W4148" s="6" t="n"/>
      <c r="X4148" s="6" t="n"/>
      <c r="Y4148" s="6" t="n"/>
      <c r="Z4148" s="6" t="n"/>
      <c r="AA4148" s="5" t="n"/>
      <c r="AB4148" s="6">
        <f>B4148&amp;"|"&amp;I4148</f>
        <v/>
      </c>
      <c r="AC4148">
        <f>IF($B4148="","","|"&amp;SUBSTITUTE(TRIM(SUBSTITUTE(SUBSTITUTE(SUBSTITUTE(SUBSTITUTE(SUBSTITUTE(SUBSTITUTE(SUBSTITUTE(SUBSTITUTE(SUBSTITUTE(SUBSTITUTE(SUBSTITUTE(SUBSTITUTE(SUBSTITUTE(SUBSTITUTE(TRIM($B4148&amp;""),CHAR(10)," "),CHAR(13)," "),"."," "),";"," "),","," "),"/"," "),"+"," "),"-"," "),"  "," "),"  "," "),"  "," "),"  "," "),"  "," "),"  "," "))," ","|")&amp;"|")</f>
        <v/>
      </c>
      <c r="AD4148">
        <f>TRIM($I4148&amp;"")</f>
        <v/>
      </c>
    </row>
    <row r="4149" ht="36" customHeight="1">
      <c r="A4149" s="14" t="n">
        <v>46230</v>
      </c>
      <c r="B4149" s="6" t="inlineStr">
        <is>
          <t>10297</t>
        </is>
      </c>
      <c r="C4149" s="6" t="inlineStr">
        <is>
          <t>M/C 0803 (MARROM)</t>
        </is>
      </c>
      <c r="D4149" s="6" t="inlineStr">
        <is>
          <t>50 SECCIONADORA 2</t>
        </is>
      </c>
      <c r="E4149" s="6" t="n">
        <v>30001215</v>
      </c>
      <c r="F4149" s="6" t="inlineStr">
        <is>
          <t>FUNDO 552X410X03 MDF - CAD DUBAI PE INTEIRO</t>
        </is>
      </c>
      <c r="G4149" s="6" t="inlineStr">
        <is>
          <t>50 SECCIONADORA 2</t>
        </is>
      </c>
      <c r="H4149" s="6" t="inlineStr">
        <is>
          <t>50 SECCIONADORA 2</t>
        </is>
      </c>
      <c r="I4149" s="4" t="inlineStr">
        <is>
          <t>50 SECCIONADORA 2</t>
        </is>
      </c>
      <c r="J4149" s="4" t="n">
        <v>38</v>
      </c>
      <c r="K4149" s="6" t="n"/>
      <c r="L4149" s="6" t="n"/>
      <c r="M4149" s="6" t="n"/>
      <c r="N4149" s="6" t="n">
        <v>46226</v>
      </c>
      <c r="O4149" s="6" t="n">
        <v>38</v>
      </c>
      <c r="P4149" s="6" t="n"/>
      <c r="Q4149" s="6" t="n"/>
      <c r="R4149" s="6" t="n"/>
      <c r="S4149" s="6" t="n"/>
      <c r="T4149" s="6">
        <f>IF(OR($J4149="",$O4149=""),"",$O4149/$J4149)</f>
        <v/>
      </c>
      <c r="U4149" s="6" t="inlineStr">
        <is>
          <t>Concluído</t>
        </is>
      </c>
      <c r="V4149" s="6" t="n"/>
      <c r="W4149" s="6" t="n"/>
      <c r="X4149" s="6" t="n"/>
      <c r="Y4149" s="6" t="n"/>
      <c r="Z4149" s="6" t="n"/>
      <c r="AA4149" s="5" t="n"/>
      <c r="AB4149" s="6">
        <f>B4149&amp;"|"&amp;I4149</f>
        <v/>
      </c>
      <c r="AC4149">
        <f>IF($B4149="","","|"&amp;SUBSTITUTE(TRIM(SUBSTITUTE(SUBSTITUTE(SUBSTITUTE(SUBSTITUTE(SUBSTITUTE(SUBSTITUTE(SUBSTITUTE(SUBSTITUTE(SUBSTITUTE(SUBSTITUTE(SUBSTITUTE(SUBSTITUTE(SUBSTITUTE(SUBSTITUTE(TRIM($B4149&amp;""),CHAR(10)," "),CHAR(13)," "),"."," "),";"," "),","," "),"/"," "),"+"," "),"-"," "),"  "," "),"  "," "),"  "," "),"  "," "),"  "," "),"  "," "))," ","|")&amp;"|")</f>
        <v/>
      </c>
      <c r="AD4149">
        <f>TRIM($I4149&amp;"")</f>
        <v/>
      </c>
    </row>
    <row r="4150" ht="36" customHeight="1">
      <c r="A4150" s="14" t="n">
        <v>46230</v>
      </c>
      <c r="B4150" s="6" t="inlineStr">
        <is>
          <t>10297</t>
        </is>
      </c>
      <c r="C4150" s="6" t="inlineStr">
        <is>
          <t>M/C 0803 (MARROM)</t>
        </is>
      </c>
      <c r="D4150" s="6" t="inlineStr">
        <is>
          <t>50 SECCIONADORA 2</t>
        </is>
      </c>
      <c r="E4150" s="6" t="n">
        <v>30001201</v>
      </c>
      <c r="F4150" s="6" t="inlineStr">
        <is>
          <t>PE TRASEIRO 980X65(911)X25 MDF (11PCS)- CAD PE INT</t>
        </is>
      </c>
      <c r="G4150" s="6" t="inlineStr">
        <is>
          <t>50 SECCIONADORA 2</t>
        </is>
      </c>
      <c r="H4150" s="6" t="inlineStr">
        <is>
          <t>50 SECCIONADORA 2</t>
        </is>
      </c>
      <c r="I4150" s="4" t="inlineStr">
        <is>
          <t>50 SECCIONADORA 2</t>
        </is>
      </c>
      <c r="J4150" s="4" t="n">
        <v>76</v>
      </c>
      <c r="K4150" s="6" t="n"/>
      <c r="L4150" s="6" t="n"/>
      <c r="M4150" s="6" t="n"/>
      <c r="N4150" s="6" t="n">
        <v>46226</v>
      </c>
      <c r="O4150" s="6" t="n">
        <v>76</v>
      </c>
      <c r="P4150" s="6" t="n"/>
      <c r="Q4150" s="6" t="n"/>
      <c r="R4150" s="6" t="n"/>
      <c r="S4150" s="6" t="n"/>
      <c r="T4150" s="6">
        <f>IF(OR($J4150="",$O4150=""),"",$O4150/$J4150)</f>
        <v/>
      </c>
      <c r="U4150" s="6" t="inlineStr">
        <is>
          <t>Concluído</t>
        </is>
      </c>
      <c r="V4150" s="6" t="n"/>
      <c r="W4150" s="6" t="n"/>
      <c r="X4150" s="6" t="n"/>
      <c r="Y4150" s="6" t="n"/>
      <c r="Z4150" s="6" t="n"/>
      <c r="AA4150" s="5" t="n"/>
      <c r="AB4150" s="6">
        <f>B4150&amp;"|"&amp;I4150</f>
        <v/>
      </c>
      <c r="AC4150">
        <f>IF($B4150="","","|"&amp;SUBSTITUTE(TRIM(SUBSTITUTE(SUBSTITUTE(SUBSTITUTE(SUBSTITUTE(SUBSTITUTE(SUBSTITUTE(SUBSTITUTE(SUBSTITUTE(SUBSTITUTE(SUBSTITUTE(SUBSTITUTE(SUBSTITUTE(SUBSTITUTE(SUBSTITUTE(TRIM($B4150&amp;""),CHAR(10)," "),CHAR(13)," "),"."," "),";"," "),","," "),"/"," "),"+"," "),"-"," "),"  "," "),"  "," "),"  "," "),"  "," "),"  "," "),"  "," "))," ","|")&amp;"|")</f>
        <v/>
      </c>
      <c r="AD4150">
        <f>TRIM($I4150&amp;"")</f>
        <v/>
      </c>
    </row>
    <row r="4151" ht="36" customHeight="1">
      <c r="A4151" s="14" t="n">
        <v>46230</v>
      </c>
      <c r="B4151" s="6" t="inlineStr">
        <is>
          <t>10297</t>
        </is>
      </c>
      <c r="C4151" s="6" t="inlineStr">
        <is>
          <t>M/C 0803 (MARROM)</t>
        </is>
      </c>
      <c r="D4151" s="6" t="inlineStr">
        <is>
          <t>50 SECCIONADORA 2</t>
        </is>
      </c>
      <c r="E4151" s="6" t="n">
        <v>30001202</v>
      </c>
      <c r="F4151" s="6" t="inlineStr">
        <is>
          <t>PÉ FRONTAL 441X65(911)X25 MDF (16PÇS) - CAD PÉ INT</t>
        </is>
      </c>
      <c r="G4151" s="6" t="inlineStr">
        <is>
          <t>50 SECCIONADORA 2</t>
        </is>
      </c>
      <c r="H4151" s="6" t="inlineStr">
        <is>
          <t>50 SECCIONADORA 2</t>
        </is>
      </c>
      <c r="I4151" s="4" t="inlineStr">
        <is>
          <t>50 SECCIONADORA 2</t>
        </is>
      </c>
      <c r="J4151" s="4" t="n">
        <v>296</v>
      </c>
      <c r="K4151" s="6" t="n"/>
      <c r="L4151" s="6" t="n"/>
      <c r="M4151" s="6" t="n"/>
      <c r="N4151" s="6" t="n">
        <v>46226</v>
      </c>
      <c r="O4151" s="6" t="n">
        <v>296</v>
      </c>
      <c r="P4151" s="6" t="n"/>
      <c r="Q4151" s="6" t="n"/>
      <c r="R4151" s="6" t="n"/>
      <c r="S4151" s="6" t="n"/>
      <c r="T4151" s="6">
        <f>IF(OR($J4151="",$O4151=""),"",$O4151/$J4151)</f>
        <v/>
      </c>
      <c r="U4151" s="6" t="inlineStr">
        <is>
          <t>Concluído</t>
        </is>
      </c>
      <c r="V4151" s="6" t="n"/>
      <c r="W4151" s="6" t="n"/>
      <c r="X4151" s="6" t="n"/>
      <c r="Y4151" s="6" t="n"/>
      <c r="Z4151" s="6" t="n"/>
      <c r="AA4151" s="5" t="n"/>
      <c r="AB4151" s="6">
        <f>B4151&amp;"|"&amp;I4151</f>
        <v/>
      </c>
      <c r="AC4151">
        <f>IF($B4151="","","|"&amp;SUBSTITUTE(TRIM(SUBSTITUTE(SUBSTITUTE(SUBSTITUTE(SUBSTITUTE(SUBSTITUTE(SUBSTITUTE(SUBSTITUTE(SUBSTITUTE(SUBSTITUTE(SUBSTITUTE(SUBSTITUTE(SUBSTITUTE(SUBSTITUTE(SUBSTITUTE(TRIM($B4151&amp;""),CHAR(10)," "),CHAR(13)," "),"."," "),";"," "),","," "),"/"," "),"+"," "),"-"," "),"  "," "),"  "," "),"  "," "),"  "," "),"  "," "),"  "," "))," ","|")&amp;"|")</f>
        <v/>
      </c>
      <c r="AD4151">
        <f>TRIM($I4151&amp;"")</f>
        <v/>
      </c>
    </row>
    <row r="4152" ht="36" customHeight="1">
      <c r="A4152" s="14" t="n">
        <v>46230</v>
      </c>
      <c r="B4152" s="6" t="inlineStr">
        <is>
          <t>10297</t>
        </is>
      </c>
      <c r="C4152" s="6" t="inlineStr">
        <is>
          <t>M/C 0803 (MARROM)</t>
        </is>
      </c>
      <c r="D4152" s="6" t="inlineStr">
        <is>
          <t>50 SECCIONADORA 2</t>
        </is>
      </c>
      <c r="E4152" s="6" t="n">
        <v>30001301</v>
      </c>
      <c r="F4152" s="6" t="inlineStr">
        <is>
          <t>PE TRASEIRO 920X65(911)X25 MDF (11PCS)- CAD PE INT</t>
        </is>
      </c>
      <c r="G4152" s="6" t="inlineStr">
        <is>
          <t>50 SECCIONADORA 2</t>
        </is>
      </c>
      <c r="H4152" s="6" t="inlineStr">
        <is>
          <t>50 SECCIONADORA 2</t>
        </is>
      </c>
      <c r="I4152" s="4" t="inlineStr">
        <is>
          <t>50 SECCIONADORA 2</t>
        </is>
      </c>
      <c r="J4152" s="4" t="n">
        <v>20</v>
      </c>
      <c r="K4152" s="6" t="n"/>
      <c r="L4152" s="6" t="n"/>
      <c r="M4152" s="6" t="n"/>
      <c r="N4152" s="6" t="n">
        <v>46226</v>
      </c>
      <c r="O4152" s="6" t="n">
        <v>20</v>
      </c>
      <c r="P4152" s="6" t="n"/>
      <c r="Q4152" s="6" t="n"/>
      <c r="R4152" s="6" t="n"/>
      <c r="S4152" s="6" t="n"/>
      <c r="T4152" s="6">
        <f>IF(OR($J4152="",$O4152=""),"",$O4152/$J4152)</f>
        <v/>
      </c>
      <c r="U4152" s="6" t="inlineStr">
        <is>
          <t>Concluído</t>
        </is>
      </c>
      <c r="V4152" s="6" t="n"/>
      <c r="W4152" s="6" t="n"/>
      <c r="X4152" s="6" t="n"/>
      <c r="Y4152" s="6" t="n"/>
      <c r="Z4152" s="6" t="n"/>
      <c r="AA4152" s="5" t="n"/>
      <c r="AB4152" s="6">
        <f>B4152&amp;"|"&amp;I4152</f>
        <v/>
      </c>
      <c r="AC4152">
        <f>IF($B4152="","","|"&amp;SUBSTITUTE(TRIM(SUBSTITUTE(SUBSTITUTE(SUBSTITUTE(SUBSTITUTE(SUBSTITUTE(SUBSTITUTE(SUBSTITUTE(SUBSTITUTE(SUBSTITUTE(SUBSTITUTE(SUBSTITUTE(SUBSTITUTE(SUBSTITUTE(SUBSTITUTE(TRIM($B4152&amp;""),CHAR(10)," "),CHAR(13)," "),"."," "),";"," "),","," "),"/"," "),"+"," "),"-"," "),"  "," "),"  "," "),"  "," "),"  "," "),"  "," "),"  "," "))," ","|")&amp;"|")</f>
        <v/>
      </c>
      <c r="AD4152">
        <f>TRIM($I4152&amp;"")</f>
        <v/>
      </c>
    </row>
    <row r="4153" ht="36" customHeight="1">
      <c r="A4153" s="14" t="n">
        <v>46230</v>
      </c>
      <c r="B4153" s="6" t="inlineStr">
        <is>
          <t>10297</t>
        </is>
      </c>
      <c r="C4153" s="6" t="inlineStr">
        <is>
          <t>M/C 0803 (MARROM)</t>
        </is>
      </c>
      <c r="D4153" s="6" t="inlineStr">
        <is>
          <t>50 SECCIONADORA 2</t>
        </is>
      </c>
      <c r="E4153" s="6" t="n">
        <v>30006101</v>
      </c>
      <c r="F4153" s="6" t="inlineStr">
        <is>
          <t>PE TRAS 880X30(911)X25 MDF (13PC) ESQ SANTIAGO NEW</t>
        </is>
      </c>
      <c r="G4153" s="6" t="inlineStr">
        <is>
          <t>50 SECCIONADORA 2</t>
        </is>
      </c>
      <c r="H4153" s="6" t="inlineStr">
        <is>
          <t>50 SECCIONADORA 2</t>
        </is>
      </c>
      <c r="I4153" s="4" t="inlineStr">
        <is>
          <t>50 SECCIONADORA 2</t>
        </is>
      </c>
      <c r="J4153" s="4" t="n">
        <v>694</v>
      </c>
      <c r="K4153" s="6" t="n"/>
      <c r="L4153" s="6" t="n"/>
      <c r="M4153" s="6" t="n"/>
      <c r="N4153" s="6" t="n">
        <v>46226</v>
      </c>
      <c r="O4153" s="6" t="n">
        <v>694</v>
      </c>
      <c r="P4153" s="6" t="n"/>
      <c r="Q4153" s="6" t="n"/>
      <c r="R4153" s="6" t="n"/>
      <c r="S4153" s="6" t="n"/>
      <c r="T4153" s="6">
        <f>IF(OR($J4153="",$O4153=""),"",$O4153/$J4153)</f>
        <v/>
      </c>
      <c r="U4153" s="6" t="inlineStr">
        <is>
          <t>Concluído</t>
        </is>
      </c>
      <c r="V4153" s="6" t="n"/>
      <c r="W4153" s="6" t="n"/>
      <c r="X4153" s="6" t="n"/>
      <c r="Y4153" s="6" t="n"/>
      <c r="Z4153" s="6" t="n"/>
      <c r="AA4153" s="5" t="n"/>
      <c r="AB4153" s="6">
        <f>B4153&amp;"|"&amp;I4153</f>
        <v/>
      </c>
      <c r="AC4153">
        <f>IF($B4153="","","|"&amp;SUBSTITUTE(TRIM(SUBSTITUTE(SUBSTITUTE(SUBSTITUTE(SUBSTITUTE(SUBSTITUTE(SUBSTITUTE(SUBSTITUTE(SUBSTITUTE(SUBSTITUTE(SUBSTITUTE(SUBSTITUTE(SUBSTITUTE(SUBSTITUTE(SUBSTITUTE(TRIM($B4153&amp;""),CHAR(10)," "),CHAR(13)," "),"."," "),";"," "),","," "),"/"," "),"+"," "),"-"," "),"  "," "),"  "," "),"  "," "),"  "," "),"  "," "),"  "," "))," ","|")&amp;"|")</f>
        <v/>
      </c>
      <c r="AD4153">
        <f>TRIM($I4153&amp;"")</f>
        <v/>
      </c>
    </row>
    <row r="4154" ht="36" customHeight="1">
      <c r="A4154" s="14" t="n">
        <v>46230</v>
      </c>
      <c r="B4154" s="6" t="inlineStr">
        <is>
          <t>10297</t>
        </is>
      </c>
      <c r="C4154" s="6" t="inlineStr">
        <is>
          <t>M/C 0803 (MARROM)</t>
        </is>
      </c>
      <c r="D4154" s="6" t="inlineStr">
        <is>
          <t>50 SECCIONADORA 2</t>
        </is>
      </c>
      <c r="E4154" s="6" t="n">
        <v>30006102</v>
      </c>
      <c r="F4154" s="6" t="inlineStr">
        <is>
          <t>PE TRAS 880X30(911)X25 MDF (13PC) DIR SANTIAGO NEW</t>
        </is>
      </c>
      <c r="G4154" s="6" t="inlineStr">
        <is>
          <t>50 SECCIONADORA 2</t>
        </is>
      </c>
      <c r="H4154" s="6" t="inlineStr">
        <is>
          <t>50 SECCIONADORA 2</t>
        </is>
      </c>
      <c r="I4154" s="4" t="inlineStr">
        <is>
          <t>50 SECCIONADORA 2</t>
        </is>
      </c>
      <c r="J4154" s="4" t="n">
        <v>694</v>
      </c>
      <c r="K4154" s="6" t="n"/>
      <c r="L4154" s="6" t="n"/>
      <c r="M4154" s="6" t="n"/>
      <c r="N4154" s="6" t="n">
        <v>46226</v>
      </c>
      <c r="O4154" s="6" t="n">
        <v>694</v>
      </c>
      <c r="P4154" s="6" t="n"/>
      <c r="Q4154" s="6" t="n"/>
      <c r="R4154" s="6" t="n"/>
      <c r="S4154" s="6" t="n"/>
      <c r="T4154" s="6">
        <f>IF(OR($J4154="",$O4154=""),"",$O4154/$J4154)</f>
        <v/>
      </c>
      <c r="U4154" s="6" t="inlineStr">
        <is>
          <t>Concluído</t>
        </is>
      </c>
      <c r="V4154" s="6" t="n"/>
      <c r="W4154" s="6" t="n"/>
      <c r="X4154" s="6" t="n"/>
      <c r="Y4154" s="6" t="n"/>
      <c r="Z4154" s="6" t="n"/>
      <c r="AA4154" s="5" t="n"/>
      <c r="AB4154" s="6">
        <f>B4154&amp;"|"&amp;I4154</f>
        <v/>
      </c>
      <c r="AC4154">
        <f>IF($B4154="","","|"&amp;SUBSTITUTE(TRIM(SUBSTITUTE(SUBSTITUTE(SUBSTITUTE(SUBSTITUTE(SUBSTITUTE(SUBSTITUTE(SUBSTITUTE(SUBSTITUTE(SUBSTITUTE(SUBSTITUTE(SUBSTITUTE(SUBSTITUTE(SUBSTITUTE(SUBSTITUTE(TRIM($B4154&amp;""),CHAR(10)," "),CHAR(13)," "),"."," "),";"," "),","," "),"/"," "),"+"," "),"-"," "),"  "," "),"  "," "),"  "," "),"  "," "),"  "," "),"  "," "))," ","|")&amp;"|")</f>
        <v/>
      </c>
      <c r="AD4154">
        <f>TRIM($I4154&amp;"")</f>
        <v/>
      </c>
    </row>
    <row r="4155" ht="36" customHeight="1">
      <c r="A4155" s="14" t="n">
        <v>46230</v>
      </c>
      <c r="B4155" s="6" t="inlineStr">
        <is>
          <t>10297</t>
        </is>
      </c>
      <c r="C4155" s="6" t="inlineStr">
        <is>
          <t>M/C 0803 (MARROM)</t>
        </is>
      </c>
      <c r="D4155" s="6" t="inlineStr">
        <is>
          <t>50 SECCIONADORA 2</t>
        </is>
      </c>
      <c r="E4155" s="6" t="n">
        <v>30006110</v>
      </c>
      <c r="F4155" s="6" t="inlineStr">
        <is>
          <t>PE FRONTAL 430X(108)51X25 MDF (DIR) SANTIAGO NEW</t>
        </is>
      </c>
      <c r="G4155" s="6" t="inlineStr">
        <is>
          <t>50 SECCIONADORA 2</t>
        </is>
      </c>
      <c r="H4155" s="6" t="inlineStr">
        <is>
          <t>50 SECCIONADORA 2</t>
        </is>
      </c>
      <c r="I4155" s="4" t="inlineStr">
        <is>
          <t>50 SECCIONADORA 2</t>
        </is>
      </c>
      <c r="J4155" s="4" t="n">
        <v>694</v>
      </c>
      <c r="K4155" s="6" t="n"/>
      <c r="L4155" s="6" t="n"/>
      <c r="M4155" s="6" t="n"/>
      <c r="N4155" s="6" t="n">
        <v>46226</v>
      </c>
      <c r="O4155" s="6" t="n">
        <v>694</v>
      </c>
      <c r="P4155" s="6" t="n"/>
      <c r="Q4155" s="6" t="n"/>
      <c r="R4155" s="6" t="n"/>
      <c r="S4155" s="6" t="n"/>
      <c r="T4155" s="6">
        <f>IF(OR($J4155="",$O4155=""),"",$O4155/$J4155)</f>
        <v/>
      </c>
      <c r="U4155" s="6" t="inlineStr">
        <is>
          <t>Concluído</t>
        </is>
      </c>
      <c r="V4155" s="6" t="n"/>
      <c r="W4155" s="6" t="n"/>
      <c r="X4155" s="6" t="n"/>
      <c r="Y4155" s="6" t="n"/>
      <c r="Z4155" s="6" t="n"/>
      <c r="AA4155" s="5" t="n"/>
      <c r="AB4155" s="6">
        <f>B4155&amp;"|"&amp;I4155</f>
        <v/>
      </c>
      <c r="AC4155">
        <f>IF($B4155="","","|"&amp;SUBSTITUTE(TRIM(SUBSTITUTE(SUBSTITUTE(SUBSTITUTE(SUBSTITUTE(SUBSTITUTE(SUBSTITUTE(SUBSTITUTE(SUBSTITUTE(SUBSTITUTE(SUBSTITUTE(SUBSTITUTE(SUBSTITUTE(SUBSTITUTE(SUBSTITUTE(TRIM($B4155&amp;""),CHAR(10)," "),CHAR(13)," "),"."," "),";"," "),","," "),"/"," "),"+"," "),"-"," "),"  "," "),"  "," "),"  "," "),"  "," "),"  "," "),"  "," "))," ","|")&amp;"|")</f>
        <v/>
      </c>
      <c r="AD4155">
        <f>TRIM($I4155&amp;"")</f>
        <v/>
      </c>
    </row>
    <row r="4156" ht="36" customHeight="1">
      <c r="A4156" s="14" t="n">
        <v>46230</v>
      </c>
      <c r="B4156" s="6" t="inlineStr">
        <is>
          <t>10297</t>
        </is>
      </c>
      <c r="C4156" s="6" t="inlineStr">
        <is>
          <t>M/C 0803 (MARROM)</t>
        </is>
      </c>
      <c r="D4156" s="6" t="inlineStr">
        <is>
          <t>50 SECCIONADORA 2</t>
        </is>
      </c>
      <c r="E4156" s="6" t="n">
        <v>30006111</v>
      </c>
      <c r="F4156" s="6" t="inlineStr">
        <is>
          <t>PE FRONTAL 430X(108)51X25MDF (ESQRD) SANTIAGO NEW</t>
        </is>
      </c>
      <c r="G4156" s="6" t="inlineStr">
        <is>
          <t>50 SECCIONADORA 2</t>
        </is>
      </c>
      <c r="H4156" s="6" t="inlineStr">
        <is>
          <t>50 SECCIONADORA 2</t>
        </is>
      </c>
      <c r="I4156" s="4" t="inlineStr">
        <is>
          <t>50 SECCIONADORA 2</t>
        </is>
      </c>
      <c r="J4156" s="4" t="n">
        <v>694</v>
      </c>
      <c r="K4156" s="6" t="n"/>
      <c r="L4156" s="6" t="n"/>
      <c r="M4156" s="6" t="n"/>
      <c r="N4156" s="6" t="n">
        <v>46226</v>
      </c>
      <c r="O4156" s="6" t="n">
        <v>694</v>
      </c>
      <c r="P4156" s="6" t="n"/>
      <c r="Q4156" s="6" t="n"/>
      <c r="R4156" s="6" t="n"/>
      <c r="S4156" s="6" t="n"/>
      <c r="T4156" s="6">
        <f>IF(OR($J4156="",$O4156=""),"",$O4156/$J4156)</f>
        <v/>
      </c>
      <c r="U4156" s="6" t="inlineStr">
        <is>
          <t>Concluído</t>
        </is>
      </c>
      <c r="V4156" s="6" t="n"/>
      <c r="W4156" s="6" t="n"/>
      <c r="X4156" s="6" t="n"/>
      <c r="Y4156" s="6" t="n"/>
      <c r="Z4156" s="6" t="n"/>
      <c r="AA4156" s="5" t="n"/>
      <c r="AB4156" s="6">
        <f>B4156&amp;"|"&amp;I4156</f>
        <v/>
      </c>
      <c r="AC4156">
        <f>IF($B4156="","","|"&amp;SUBSTITUTE(TRIM(SUBSTITUTE(SUBSTITUTE(SUBSTITUTE(SUBSTITUTE(SUBSTITUTE(SUBSTITUTE(SUBSTITUTE(SUBSTITUTE(SUBSTITUTE(SUBSTITUTE(SUBSTITUTE(SUBSTITUTE(SUBSTITUTE(SUBSTITUTE(TRIM($B4156&amp;""),CHAR(10)," "),CHAR(13)," "),"."," "),";"," "),","," "),"/"," "),"+"," "),"-"," "),"  "," "),"  "," "),"  "," "),"  "," "),"  "," "),"  "," "))," ","|")&amp;"|")</f>
        <v/>
      </c>
      <c r="AD4156">
        <f>TRIM($I4156&amp;"")</f>
        <v/>
      </c>
    </row>
    <row r="4157" ht="36" customHeight="1">
      <c r="A4157" s="14" t="n">
        <v>46230</v>
      </c>
      <c r="B4157" s="6" t="inlineStr">
        <is>
          <t>10297</t>
        </is>
      </c>
      <c r="C4157" s="6" t="inlineStr">
        <is>
          <t>M/C 0803 (MARROM)</t>
        </is>
      </c>
      <c r="D4157" s="6" t="inlineStr">
        <is>
          <t>50 SECCIONADORA 2</t>
        </is>
      </c>
      <c r="E4157" s="6" t="n">
        <v>30006801</v>
      </c>
      <c r="F4157" s="6" t="inlineStr">
        <is>
          <t>PE TRASEIRO 980X94(911)X25 MDF (8PCS)- CAD GENOVA</t>
        </is>
      </c>
      <c r="G4157" s="6" t="inlineStr">
        <is>
          <t>50 SECCIONADORA 2</t>
        </is>
      </c>
      <c r="H4157" s="6" t="inlineStr">
        <is>
          <t>50 SECCIONADORA 2</t>
        </is>
      </c>
      <c r="I4157" s="4" t="inlineStr">
        <is>
          <t>50 SECCIONADORA 2</t>
        </is>
      </c>
      <c r="J4157" s="4" t="n">
        <v>200</v>
      </c>
      <c r="K4157" s="6" t="n"/>
      <c r="L4157" s="6" t="n"/>
      <c r="M4157" s="6" t="n"/>
      <c r="N4157" s="6" t="n">
        <v>46226</v>
      </c>
      <c r="O4157" s="6" t="n">
        <v>200</v>
      </c>
      <c r="P4157" s="6" t="n"/>
      <c r="Q4157" s="6" t="n"/>
      <c r="R4157" s="6" t="n"/>
      <c r="S4157" s="6" t="n"/>
      <c r="T4157" s="6">
        <f>IF(OR($J4157="",$O4157=""),"",$O4157/$J4157)</f>
        <v/>
      </c>
      <c r="U4157" s="6" t="inlineStr">
        <is>
          <t>Concluído</t>
        </is>
      </c>
      <c r="V4157" s="6" t="n"/>
      <c r="W4157" s="6" t="n"/>
      <c r="X4157" s="6" t="n"/>
      <c r="Y4157" s="6" t="n"/>
      <c r="Z4157" s="6" t="n"/>
      <c r="AA4157" s="5" t="n"/>
      <c r="AB4157" s="6">
        <f>B4157&amp;"|"&amp;I4157</f>
        <v/>
      </c>
      <c r="AC4157">
        <f>IF($B4157="","","|"&amp;SUBSTITUTE(TRIM(SUBSTITUTE(SUBSTITUTE(SUBSTITUTE(SUBSTITUTE(SUBSTITUTE(SUBSTITUTE(SUBSTITUTE(SUBSTITUTE(SUBSTITUTE(SUBSTITUTE(SUBSTITUTE(SUBSTITUTE(SUBSTITUTE(SUBSTITUTE(TRIM($B4157&amp;""),CHAR(10)," "),CHAR(13)," "),"."," "),";"," "),","," "),"/"," "),"+"," "),"-"," "),"  "," "),"  "," "),"  "," "),"  "," "),"  "," "),"  "," "))," ","|")&amp;"|")</f>
        <v/>
      </c>
      <c r="AD4157">
        <f>TRIM($I4157&amp;"")</f>
        <v/>
      </c>
    </row>
    <row r="4158" ht="36" customHeight="1">
      <c r="A4158" s="14" t="n">
        <v>46230</v>
      </c>
      <c r="B4158" s="6" t="inlineStr">
        <is>
          <t>10297</t>
        </is>
      </c>
      <c r="C4158" s="6" t="inlineStr">
        <is>
          <t>M/C 0803 (MARROM)</t>
        </is>
      </c>
      <c r="D4158" s="6" t="inlineStr">
        <is>
          <t>50 SECCIONADORA 2</t>
        </is>
      </c>
      <c r="E4158" s="6" t="n">
        <v>30006802</v>
      </c>
      <c r="F4158" s="6" t="inlineStr">
        <is>
          <t>TRAV SUPERIOR 360X55X25 MDP - CAD GENOVA</t>
        </is>
      </c>
      <c r="G4158" s="6" t="inlineStr">
        <is>
          <t>50 SECCIONADORA 2</t>
        </is>
      </c>
      <c r="H4158" s="6" t="inlineStr">
        <is>
          <t>50 SECCIONADORA 2</t>
        </is>
      </c>
      <c r="I4158" s="4" t="inlineStr">
        <is>
          <t>50 SECCIONADORA 2</t>
        </is>
      </c>
      <c r="J4158" s="4" t="n">
        <v>100</v>
      </c>
      <c r="K4158" s="6" t="n"/>
      <c r="L4158" s="6" t="n"/>
      <c r="M4158" s="6" t="n"/>
      <c r="N4158" s="6" t="n">
        <v>46226</v>
      </c>
      <c r="O4158" s="6" t="n">
        <v>100</v>
      </c>
      <c r="P4158" s="6" t="n"/>
      <c r="Q4158" s="6" t="n"/>
      <c r="R4158" s="6" t="n"/>
      <c r="S4158" s="6" t="n"/>
      <c r="T4158" s="6">
        <f>IF(OR($J4158="",$O4158=""),"",$O4158/$J4158)</f>
        <v/>
      </c>
      <c r="U4158" s="6" t="inlineStr">
        <is>
          <t>Concluído</t>
        </is>
      </c>
      <c r="V4158" s="6" t="n"/>
      <c r="W4158" s="6" t="n"/>
      <c r="X4158" s="6" t="n"/>
      <c r="Y4158" s="6" t="n"/>
      <c r="Z4158" s="6" t="n"/>
      <c r="AA4158" s="5" t="n"/>
      <c r="AB4158" s="6">
        <f>B4158&amp;"|"&amp;I4158</f>
        <v/>
      </c>
      <c r="AC4158">
        <f>IF($B4158="","","|"&amp;SUBSTITUTE(TRIM(SUBSTITUTE(SUBSTITUTE(SUBSTITUTE(SUBSTITUTE(SUBSTITUTE(SUBSTITUTE(SUBSTITUTE(SUBSTITUTE(SUBSTITUTE(SUBSTITUTE(SUBSTITUTE(SUBSTITUTE(SUBSTITUTE(SUBSTITUTE(TRIM($B4158&amp;""),CHAR(10)," "),CHAR(13)," "),"."," "),";"," "),","," "),"/"," "),"+"," "),"-"," "),"  "," "),"  "," "),"  "," "),"  "," "),"  "," "),"  "," "))," ","|")&amp;"|")</f>
        <v/>
      </c>
      <c r="AD4158">
        <f>TRIM($I4158&amp;"")</f>
        <v/>
      </c>
    </row>
    <row r="4159" ht="36" customHeight="1">
      <c r="A4159" s="14" t="n">
        <v>46230</v>
      </c>
      <c r="B4159" s="6" t="inlineStr">
        <is>
          <t>10297</t>
        </is>
      </c>
      <c r="C4159" s="6" t="inlineStr">
        <is>
          <t>M/C 0803 (MARROM)</t>
        </is>
      </c>
      <c r="D4159" s="6" t="inlineStr">
        <is>
          <t>50 SECCIONADORA 2</t>
        </is>
      </c>
      <c r="E4159" s="6" t="n">
        <v>30006803</v>
      </c>
      <c r="F4159" s="6" t="inlineStr">
        <is>
          <t>TRAV CENTRAL 360X70X25 MDP - CAD GENOVA</t>
        </is>
      </c>
      <c r="G4159" s="6" t="inlineStr">
        <is>
          <t>50 SECCIONADORA 2</t>
        </is>
      </c>
      <c r="H4159" s="6" t="inlineStr">
        <is>
          <t>50 SECCIONADORA 2</t>
        </is>
      </c>
      <c r="I4159" s="4" t="inlineStr">
        <is>
          <t>50 SECCIONADORA 2</t>
        </is>
      </c>
      <c r="J4159" s="4" t="n">
        <v>100</v>
      </c>
      <c r="K4159" s="6" t="n"/>
      <c r="L4159" s="6" t="n"/>
      <c r="M4159" s="6" t="n"/>
      <c r="N4159" s="6" t="n">
        <v>46226</v>
      </c>
      <c r="O4159" s="6" t="n">
        <v>100</v>
      </c>
      <c r="P4159" s="6" t="n"/>
      <c r="Q4159" s="6" t="n"/>
      <c r="R4159" s="6" t="n"/>
      <c r="S4159" s="6" t="n"/>
      <c r="T4159" s="6">
        <f>IF(OR($J4159="",$O4159=""),"",$O4159/$J4159)</f>
        <v/>
      </c>
      <c r="U4159" s="6" t="inlineStr">
        <is>
          <t>Concluído</t>
        </is>
      </c>
      <c r="V4159" s="6" t="n"/>
      <c r="W4159" s="6" t="n"/>
      <c r="X4159" s="6" t="n"/>
      <c r="Y4159" s="6" t="n"/>
      <c r="Z4159" s="6" t="n"/>
      <c r="AA4159" s="5" t="n"/>
      <c r="AB4159" s="6">
        <f>B4159&amp;"|"&amp;I4159</f>
        <v/>
      </c>
      <c r="AC4159">
        <f>IF($B4159="","","|"&amp;SUBSTITUTE(TRIM(SUBSTITUTE(SUBSTITUTE(SUBSTITUTE(SUBSTITUTE(SUBSTITUTE(SUBSTITUTE(SUBSTITUTE(SUBSTITUTE(SUBSTITUTE(SUBSTITUTE(SUBSTITUTE(SUBSTITUTE(SUBSTITUTE(SUBSTITUTE(TRIM($B4159&amp;""),CHAR(10)," "),CHAR(13)," "),"."," "),";"," "),","," "),"/"," "),"+"," "),"-"," "),"  "," "),"  "," "),"  "," "),"  "," "),"  "," "),"  "," "))," ","|")&amp;"|")</f>
        <v/>
      </c>
      <c r="AD4159">
        <f>TRIM($I4159&amp;"")</f>
        <v/>
      </c>
    </row>
    <row r="4160" ht="36" customHeight="1">
      <c r="A4160" s="14" t="n">
        <v>46230</v>
      </c>
      <c r="B4160" s="6" t="inlineStr">
        <is>
          <t>10297</t>
        </is>
      </c>
      <c r="C4160" s="6" t="inlineStr">
        <is>
          <t>M/C 0803 (MARROM)</t>
        </is>
      </c>
      <c r="D4160" s="6" t="inlineStr">
        <is>
          <t>50 SECCIONADORA 2</t>
        </is>
      </c>
      <c r="E4160" s="6" t="n">
        <v>30009703</v>
      </c>
      <c r="F4160" s="6" t="inlineStr">
        <is>
          <t>ESPALDAR 390X40(911)X25 MDF (24) - CADEIRA GRECIA</t>
        </is>
      </c>
      <c r="G4160" s="6" t="inlineStr">
        <is>
          <t>50 SECCIONADORA 2</t>
        </is>
      </c>
      <c r="H4160" s="6" t="inlineStr">
        <is>
          <t>50 SECCIONADORA 2</t>
        </is>
      </c>
      <c r="I4160" s="4" t="inlineStr">
        <is>
          <t>50 SECCIONADORA 2</t>
        </is>
      </c>
      <c r="J4160" s="4" t="n">
        <v>10</v>
      </c>
      <c r="K4160" s="6" t="n"/>
      <c r="L4160" s="6" t="n"/>
      <c r="M4160" s="6" t="n"/>
      <c r="N4160" s="6" t="n">
        <v>46226</v>
      </c>
      <c r="O4160" s="6" t="n">
        <v>10</v>
      </c>
      <c r="P4160" s="6" t="n"/>
      <c r="Q4160" s="6" t="n"/>
      <c r="R4160" s="6" t="n"/>
      <c r="S4160" s="6" t="n"/>
      <c r="T4160" s="6">
        <f>IF(OR($J4160="",$O4160=""),"",$O4160/$J4160)</f>
        <v/>
      </c>
      <c r="U4160" s="6" t="inlineStr">
        <is>
          <t>Concluído</t>
        </is>
      </c>
      <c r="V4160" s="6" t="n"/>
      <c r="W4160" s="6" t="n"/>
      <c r="X4160" s="6" t="n"/>
      <c r="Y4160" s="6" t="n"/>
      <c r="Z4160" s="6" t="n"/>
      <c r="AA4160" s="5" t="n"/>
      <c r="AB4160" s="6">
        <f>B4160&amp;"|"&amp;I4160</f>
        <v/>
      </c>
      <c r="AC4160">
        <f>IF($B4160="","","|"&amp;SUBSTITUTE(TRIM(SUBSTITUTE(SUBSTITUTE(SUBSTITUTE(SUBSTITUTE(SUBSTITUTE(SUBSTITUTE(SUBSTITUTE(SUBSTITUTE(SUBSTITUTE(SUBSTITUTE(SUBSTITUTE(SUBSTITUTE(SUBSTITUTE(SUBSTITUTE(TRIM($B4160&amp;""),CHAR(10)," "),CHAR(13)," "),"."," "),";"," "),","," "),"/"," "),"+"," "),"-"," "),"  "," "),"  "," "),"  "," "),"  "," "),"  "," "),"  "," "))," ","|")&amp;"|")</f>
        <v/>
      </c>
      <c r="AD4160">
        <f>TRIM($I4160&amp;"")</f>
        <v/>
      </c>
    </row>
    <row r="4161" ht="36" customHeight="1">
      <c r="A4161" s="14" t="n">
        <v>46230</v>
      </c>
      <c r="B4161" s="6" t="inlineStr">
        <is>
          <t>10298</t>
        </is>
      </c>
      <c r="C4161" s="6" t="inlineStr">
        <is>
          <t>M/C ENCAIXE ESPLANADA (FOLHA AZUL)</t>
        </is>
      </c>
      <c r="D4161" s="6" t="inlineStr">
        <is>
          <t>50 SECCIONADORA 2</t>
        </is>
      </c>
      <c r="E4161" s="6" t="n">
        <v>20021607</v>
      </c>
      <c r="F4161" s="6" t="inlineStr">
        <is>
          <t>TAMPO 1605X905X18 MDF - MESA COM VIDRO</t>
        </is>
      </c>
      <c r="G4161" s="6" t="inlineStr">
        <is>
          <t>50 SECCIONADORA 2</t>
        </is>
      </c>
      <c r="H4161" s="6" t="inlineStr">
        <is>
          <t>50 SECCIONADORA 2</t>
        </is>
      </c>
      <c r="I4161" s="4" t="inlineStr">
        <is>
          <t>50 SECCIONADORA 2</t>
        </is>
      </c>
      <c r="J4161" s="4" t="n">
        <v>6</v>
      </c>
      <c r="K4161" s="6" t="n"/>
      <c r="L4161" s="6" t="n"/>
      <c r="M4161" s="6" t="n"/>
      <c r="N4161" s="6" t="n">
        <v>46226</v>
      </c>
      <c r="O4161" s="6" t="n">
        <v>6</v>
      </c>
      <c r="P4161" s="6" t="n"/>
      <c r="Q4161" s="6" t="n"/>
      <c r="R4161" s="6" t="n"/>
      <c r="S4161" s="6" t="n"/>
      <c r="T4161" s="6">
        <f>IF(OR($J4161="",$O4161=""),"",$O4161/$J4161)</f>
        <v/>
      </c>
      <c r="U4161" s="6" t="inlineStr">
        <is>
          <t>Concluído</t>
        </is>
      </c>
      <c r="V4161" s="6" t="n"/>
      <c r="W4161" s="6" t="n"/>
      <c r="X4161" s="6" t="n"/>
      <c r="Y4161" s="6" t="n"/>
      <c r="Z4161" s="6" t="n"/>
      <c r="AA4161" s="5" t="n"/>
      <c r="AB4161" s="6">
        <f>B4161&amp;"|"&amp;I4161</f>
        <v/>
      </c>
      <c r="AC4161">
        <f>IF($B4161="","","|"&amp;SUBSTITUTE(TRIM(SUBSTITUTE(SUBSTITUTE(SUBSTITUTE(SUBSTITUTE(SUBSTITUTE(SUBSTITUTE(SUBSTITUTE(SUBSTITUTE(SUBSTITUTE(SUBSTITUTE(SUBSTITUTE(SUBSTITUTE(SUBSTITUTE(SUBSTITUTE(TRIM($B4161&amp;""),CHAR(10)," "),CHAR(13)," "),"."," "),";"," "),","," "),"/"," "),"+"," "),"-"," "),"  "," "),"  "," "),"  "," "),"  "," "),"  "," "),"  "," "))," ","|")&amp;"|")</f>
        <v/>
      </c>
      <c r="AD4161">
        <f>TRIM($I4161&amp;"")</f>
        <v/>
      </c>
    </row>
    <row r="4162" ht="36" customHeight="1">
      <c r="A4162" s="14" t="n">
        <v>46230</v>
      </c>
      <c r="B4162" s="6" t="inlineStr">
        <is>
          <t>10298</t>
        </is>
      </c>
      <c r="C4162" s="6" t="inlineStr">
        <is>
          <t>M/C ENCAIXE ESPLANADA (FOLHA AZUL)</t>
        </is>
      </c>
      <c r="D4162" s="6" t="inlineStr">
        <is>
          <t>50 SECCIONADORA 2</t>
        </is>
      </c>
      <c r="E4162" s="6" t="n">
        <v>20020008</v>
      </c>
      <c r="F4162" s="6" t="inlineStr">
        <is>
          <t>CANTONEIRA EMBALAGEM 350X50X03 MDF - BASE DUBAI</t>
        </is>
      </c>
      <c r="G4162" s="6" t="inlineStr">
        <is>
          <t>50 SECCIONADORA 2</t>
        </is>
      </c>
      <c r="H4162" s="6" t="inlineStr">
        <is>
          <t>50 SECCIONADORA 2</t>
        </is>
      </c>
      <c r="I4162" s="4" t="inlineStr">
        <is>
          <t>50 SECCIONADORA 2</t>
        </is>
      </c>
      <c r="J4162" s="4" t="n">
        <v>12</v>
      </c>
      <c r="K4162" s="6" t="n"/>
      <c r="L4162" s="6" t="n"/>
      <c r="M4162" s="6" t="n"/>
      <c r="N4162" s="6" t="n">
        <v>46226</v>
      </c>
      <c r="O4162" s="6" t="n">
        <v>12</v>
      </c>
      <c r="P4162" s="6" t="n"/>
      <c r="Q4162" s="6" t="n"/>
      <c r="R4162" s="6" t="n"/>
      <c r="S4162" s="6" t="n"/>
      <c r="T4162" s="6">
        <f>IF(OR($J4162="",$O4162=""),"",$O4162/$J4162)</f>
        <v/>
      </c>
      <c r="U4162" s="6" t="inlineStr">
        <is>
          <t>Concluído</t>
        </is>
      </c>
      <c r="V4162" s="6" t="n"/>
      <c r="W4162" s="6" t="n"/>
      <c r="X4162" s="6" t="n"/>
      <c r="Y4162" s="6" t="n"/>
      <c r="Z4162" s="6" t="n"/>
      <c r="AA4162" s="5" t="n"/>
      <c r="AB4162" s="6">
        <f>B4162&amp;"|"&amp;I4162</f>
        <v/>
      </c>
      <c r="AC4162">
        <f>IF($B4162="","","|"&amp;SUBSTITUTE(TRIM(SUBSTITUTE(SUBSTITUTE(SUBSTITUTE(SUBSTITUTE(SUBSTITUTE(SUBSTITUTE(SUBSTITUTE(SUBSTITUTE(SUBSTITUTE(SUBSTITUTE(SUBSTITUTE(SUBSTITUTE(SUBSTITUTE(SUBSTITUTE(TRIM($B4162&amp;""),CHAR(10)," "),CHAR(13)," "),"."," "),";"," "),","," "),"/"," "),"+"," "),"-"," "),"  "," "),"  "," "),"  "," "),"  "," "),"  "," "),"  "," "))," ","|")&amp;"|")</f>
        <v/>
      </c>
      <c r="AD4162">
        <f>TRIM($I4162&amp;"")</f>
        <v/>
      </c>
    </row>
    <row r="4163" ht="60" customHeight="1">
      <c r="A4163" s="14" t="n">
        <v>46231</v>
      </c>
      <c r="B4163" s="6" t="inlineStr">
        <is>
          <t>10297</t>
        </is>
      </c>
      <c r="C4163" s="6" t="inlineStr">
        <is>
          <t>M/C 0803 (MARROM)</t>
        </is>
      </c>
      <c r="D4163" s="6" t="inlineStr">
        <is>
          <t>60 USINAGEM AUTOMATIZADA</t>
        </is>
      </c>
      <c r="E4163" s="6" t="n">
        <v>30001309</v>
      </c>
      <c r="F4163" s="6" t="inlineStr">
        <is>
          <t>TRA CENTR 360X56(911)X25 MDP (14PCS) - PE INTEIRO</t>
        </is>
      </c>
      <c r="G4163" s="6" t="inlineStr">
        <is>
          <t>60 USINAGEM AUTOMATIZADA</t>
        </is>
      </c>
      <c r="H4163" s="6" t="inlineStr">
        <is>
          <t>60 USINAGEM AUTOMATIZADA</t>
        </is>
      </c>
      <c r="I4163" s="4" t="inlineStr">
        <is>
          <t>60 USINAGEM AUTOMATIZADA</t>
        </is>
      </c>
      <c r="J4163" s="4" t="n">
        <v>10</v>
      </c>
      <c r="K4163" s="6" t="n"/>
      <c r="L4163" s="6" t="n"/>
      <c r="M4163" s="6" t="n"/>
      <c r="N4163" s="6" t="n">
        <v>46227</v>
      </c>
      <c r="O4163" s="6" t="n">
        <v>10</v>
      </c>
      <c r="P4163" s="6" t="n"/>
      <c r="Q4163" s="6" t="n"/>
      <c r="R4163" s="6" t="n"/>
      <c r="S4163" s="6" t="n"/>
      <c r="T4163" s="6">
        <f>IF(OR($J4163="",$O4163=""),"",$O4163/$J4163)</f>
        <v/>
      </c>
      <c r="U4163" s="6" t="inlineStr">
        <is>
          <t>Concluído</t>
        </is>
      </c>
      <c r="V4163" s="6" t="n"/>
      <c r="W4163" s="6" t="n"/>
      <c r="X4163" s="6" t="n"/>
      <c r="Y4163" s="6" t="n"/>
      <c r="Z4163" s="6" t="n"/>
      <c r="AA4163" s="5" t="n"/>
      <c r="AB4163" s="6">
        <f>B4163&amp;"|"&amp;I4163</f>
        <v/>
      </c>
      <c r="AC4163">
        <f>IF($B4163="","","|"&amp;SUBSTITUTE(TRIM(SUBSTITUTE(SUBSTITUTE(SUBSTITUTE(SUBSTITUTE(SUBSTITUTE(SUBSTITUTE(SUBSTITUTE(SUBSTITUTE(SUBSTITUTE(SUBSTITUTE(SUBSTITUTE(SUBSTITUTE(SUBSTITUTE(SUBSTITUTE(TRIM($B4163&amp;""),CHAR(10)," "),CHAR(13)," "),"."," "),";"," "),","," "),"/"," "),"+"," "),"-"," "),"  "," "),"  "," "),"  "," "),"  "," "),"  "," "),"  "," "))," ","|")&amp;"|")</f>
        <v/>
      </c>
      <c r="AD4163">
        <f>TRIM($I4163&amp;"")</f>
        <v/>
      </c>
    </row>
    <row r="4164" ht="60" customHeight="1">
      <c r="A4164" s="14" t="n">
        <v>46231</v>
      </c>
      <c r="B4164" s="6" t="inlineStr">
        <is>
          <t>10297</t>
        </is>
      </c>
      <c r="C4164" s="6" t="inlineStr">
        <is>
          <t>M/C 0803 (MARROM)</t>
        </is>
      </c>
      <c r="D4164" s="6" t="inlineStr">
        <is>
          <t>60 USINAGEM AUTOMATIZADA</t>
        </is>
      </c>
      <c r="E4164" s="6" t="n">
        <v>30001321</v>
      </c>
      <c r="F4164" s="6" t="inlineStr">
        <is>
          <t>APOIO ESPA 360X40(911)X25 MDP (19PÇS) - PÉ INTEIRO</t>
        </is>
      </c>
      <c r="G4164" s="6" t="inlineStr">
        <is>
          <t>60 USINAGEM AUTOMATIZADA</t>
        </is>
      </c>
      <c r="H4164" s="6" t="inlineStr">
        <is>
          <t>60 USINAGEM AUTOMATIZADA</t>
        </is>
      </c>
      <c r="I4164" s="4" t="inlineStr">
        <is>
          <t>60 USINAGEM AUTOMATIZADA</t>
        </is>
      </c>
      <c r="J4164" s="4" t="n">
        <v>10</v>
      </c>
      <c r="K4164" s="6" t="n"/>
      <c r="L4164" s="6" t="n"/>
      <c r="M4164" s="6" t="n"/>
      <c r="N4164" s="6" t="n">
        <v>46227</v>
      </c>
      <c r="O4164" s="6" t="n">
        <v>10</v>
      </c>
      <c r="P4164" s="6" t="n"/>
      <c r="Q4164" s="6" t="n"/>
      <c r="R4164" s="6" t="n"/>
      <c r="S4164" s="6" t="n"/>
      <c r="T4164" s="6">
        <f>IF(OR($J4164="",$O4164=""),"",$O4164/$J4164)</f>
        <v/>
      </c>
      <c r="U4164" s="6" t="inlineStr">
        <is>
          <t>Concluído</t>
        </is>
      </c>
      <c r="V4164" s="6" t="n"/>
      <c r="W4164" s="6" t="n"/>
      <c r="X4164" s="6" t="n"/>
      <c r="Y4164" s="6" t="n"/>
      <c r="Z4164" s="6" t="n"/>
      <c r="AA4164" s="5" t="n"/>
      <c r="AB4164" s="6">
        <f>B4164&amp;"|"&amp;I4164</f>
        <v/>
      </c>
      <c r="AC4164">
        <f>IF($B4164="","","|"&amp;SUBSTITUTE(TRIM(SUBSTITUTE(SUBSTITUTE(SUBSTITUTE(SUBSTITUTE(SUBSTITUTE(SUBSTITUTE(SUBSTITUTE(SUBSTITUTE(SUBSTITUTE(SUBSTITUTE(SUBSTITUTE(SUBSTITUTE(SUBSTITUTE(SUBSTITUTE(TRIM($B4164&amp;""),CHAR(10)," "),CHAR(13)," "),"."," "),";"," "),","," "),"/"," "),"+"," "),"-"," "),"  "," "),"  "," "),"  "," "),"  "," "),"  "," "),"  "," "))," ","|")&amp;"|")</f>
        <v/>
      </c>
      <c r="AD4164">
        <f>TRIM($I4164&amp;"")</f>
        <v/>
      </c>
    </row>
    <row r="4165" ht="60" customHeight="1">
      <c r="A4165" s="14" t="n">
        <v>46231</v>
      </c>
      <c r="B4165" s="6" t="inlineStr">
        <is>
          <t>10297</t>
        </is>
      </c>
      <c r="C4165" s="6" t="inlineStr">
        <is>
          <t>M/C 0803 (MARROM)</t>
        </is>
      </c>
      <c r="D4165" s="6" t="inlineStr">
        <is>
          <t>60 USINAGEM AUTOMATIZADA</t>
        </is>
      </c>
      <c r="E4165" s="6" t="n">
        <v>200277101</v>
      </c>
      <c r="F4165" s="6" t="inlineStr">
        <is>
          <t>PE 730X120(660)X18 (4PCS) MDF - MESA CATEDRAL II</t>
        </is>
      </c>
      <c r="G4165" s="6" t="inlineStr">
        <is>
          <t>60 USINAGEM AUTOMATIZADA</t>
        </is>
      </c>
      <c r="H4165" s="6" t="inlineStr">
        <is>
          <t>60 USINAGEM AUTOMATIZADA</t>
        </is>
      </c>
      <c r="I4165" s="4" t="inlineStr">
        <is>
          <t>60 USINAGEM AUTOMATIZADA</t>
        </is>
      </c>
      <c r="J4165" s="4" t="n">
        <v>396</v>
      </c>
      <c r="K4165" s="6" t="n"/>
      <c r="L4165" s="6" t="n"/>
      <c r="M4165" s="6" t="n"/>
      <c r="N4165" s="6" t="n">
        <v>46227</v>
      </c>
      <c r="O4165" s="6" t="n">
        <v>396</v>
      </c>
      <c r="P4165" s="6" t="n"/>
      <c r="Q4165" s="6" t="n"/>
      <c r="R4165" s="6" t="n"/>
      <c r="S4165" s="6" t="n"/>
      <c r="T4165" s="6">
        <f>IF(OR($J4165="",$O4165=""),"",$O4165/$J4165)</f>
        <v/>
      </c>
      <c r="U4165" s="6" t="inlineStr">
        <is>
          <t>Concluído</t>
        </is>
      </c>
      <c r="V4165" s="6" t="n"/>
      <c r="W4165" s="6" t="n"/>
      <c r="X4165" s="6" t="n"/>
      <c r="Y4165" s="6" t="n"/>
      <c r="Z4165" s="6" t="n"/>
      <c r="AA4165" s="5" t="n"/>
      <c r="AB4165" s="6">
        <f>B4165&amp;"|"&amp;I4165</f>
        <v/>
      </c>
      <c r="AC4165">
        <f>IF($B4165="","","|"&amp;SUBSTITUTE(TRIM(SUBSTITUTE(SUBSTITUTE(SUBSTITUTE(SUBSTITUTE(SUBSTITUTE(SUBSTITUTE(SUBSTITUTE(SUBSTITUTE(SUBSTITUTE(SUBSTITUTE(SUBSTITUTE(SUBSTITUTE(SUBSTITUTE(SUBSTITUTE(TRIM($B4165&amp;""),CHAR(10)," "),CHAR(13)," "),"."," "),";"," "),","," "),"/"," "),"+"," "),"-"," "),"  "," "),"  "," "),"  "," "),"  "," "),"  "," "),"  "," "))," ","|")&amp;"|")</f>
        <v/>
      </c>
      <c r="AD4165">
        <f>TRIM($I4165&amp;"")</f>
        <v/>
      </c>
    </row>
    <row r="4166" ht="60" customHeight="1">
      <c r="A4166" s="14" t="n">
        <v>46231</v>
      </c>
      <c r="B4166" s="6" t="inlineStr">
        <is>
          <t>10297</t>
        </is>
      </c>
      <c r="C4166" s="6" t="inlineStr">
        <is>
          <t>M/C 0803 (MARROM)</t>
        </is>
      </c>
      <c r="D4166" s="6" t="inlineStr">
        <is>
          <t>60 USINAGEM AUTOMATIZADA</t>
        </is>
      </c>
      <c r="E4166" s="6" t="n">
        <v>30001201</v>
      </c>
      <c r="F4166" s="6" t="inlineStr">
        <is>
          <t>PE TRASEIRO 980X65(911)X25 MDF (11PCS)- CAD PE INT</t>
        </is>
      </c>
      <c r="G4166" s="6" t="inlineStr">
        <is>
          <t>60 USINAGEM AUTOMATIZADA</t>
        </is>
      </c>
      <c r="H4166" s="6" t="inlineStr">
        <is>
          <t>60 USINAGEM AUTOMATIZADA</t>
        </is>
      </c>
      <c r="I4166" s="4" t="inlineStr">
        <is>
          <t>60 USINAGEM AUTOMATIZADA</t>
        </is>
      </c>
      <c r="J4166" s="4" t="n">
        <v>76</v>
      </c>
      <c r="K4166" s="6" t="n"/>
      <c r="L4166" s="6" t="n"/>
      <c r="M4166" s="6" t="n"/>
      <c r="N4166" s="6" t="n">
        <v>46227</v>
      </c>
      <c r="O4166" s="6" t="n">
        <v>76</v>
      </c>
      <c r="P4166" s="6" t="n"/>
      <c r="Q4166" s="6" t="n"/>
      <c r="R4166" s="6" t="n"/>
      <c r="S4166" s="6" t="n"/>
      <c r="T4166" s="6">
        <f>IF(OR($J4166="",$O4166=""),"",$O4166/$J4166)</f>
        <v/>
      </c>
      <c r="U4166" s="6" t="inlineStr">
        <is>
          <t>Concluído</t>
        </is>
      </c>
      <c r="V4166" s="6" t="n"/>
      <c r="W4166" s="6" t="n"/>
      <c r="X4166" s="6" t="n"/>
      <c r="Y4166" s="6" t="n"/>
      <c r="Z4166" s="6" t="n"/>
      <c r="AA4166" s="5" t="n"/>
      <c r="AB4166" s="6">
        <f>B4166&amp;"|"&amp;I4166</f>
        <v/>
      </c>
      <c r="AC4166">
        <f>IF($B4166="","","|"&amp;SUBSTITUTE(TRIM(SUBSTITUTE(SUBSTITUTE(SUBSTITUTE(SUBSTITUTE(SUBSTITUTE(SUBSTITUTE(SUBSTITUTE(SUBSTITUTE(SUBSTITUTE(SUBSTITUTE(SUBSTITUTE(SUBSTITUTE(SUBSTITUTE(SUBSTITUTE(TRIM($B4166&amp;""),CHAR(10)," "),CHAR(13)," "),"."," "),";"," "),","," "),"/"," "),"+"," "),"-"," "),"  "," "),"  "," "),"  "," "),"  "," "),"  "," "),"  "," "))," ","|")&amp;"|")</f>
        <v/>
      </c>
      <c r="AD4166">
        <f>TRIM($I4166&amp;"")</f>
        <v/>
      </c>
    </row>
    <row r="4167" ht="60" customHeight="1">
      <c r="A4167" s="14" t="n">
        <v>46231</v>
      </c>
      <c r="B4167" s="6" t="inlineStr">
        <is>
          <t>10297</t>
        </is>
      </c>
      <c r="C4167" s="6" t="inlineStr">
        <is>
          <t>M/C 0803 (MARROM)</t>
        </is>
      </c>
      <c r="D4167" s="6" t="inlineStr">
        <is>
          <t>60 USINAGEM AUTOMATIZADA</t>
        </is>
      </c>
      <c r="E4167" s="6" t="n">
        <v>30001301</v>
      </c>
      <c r="F4167" s="6" t="inlineStr">
        <is>
          <t>PE TRASEIRO 920X65(911)X25 MDF (11PCS)- CAD PE INT</t>
        </is>
      </c>
      <c r="G4167" s="6" t="inlineStr">
        <is>
          <t>60 USINAGEM AUTOMATIZADA</t>
        </is>
      </c>
      <c r="H4167" s="6" t="inlineStr">
        <is>
          <t>60 USINAGEM AUTOMATIZADA</t>
        </is>
      </c>
      <c r="I4167" s="4" t="inlineStr">
        <is>
          <t>60 USINAGEM AUTOMATIZADA</t>
        </is>
      </c>
      <c r="J4167" s="4" t="n">
        <v>20</v>
      </c>
      <c r="K4167" s="6" t="n"/>
      <c r="L4167" s="6" t="n"/>
      <c r="M4167" s="6" t="n"/>
      <c r="N4167" s="6" t="n">
        <v>46227</v>
      </c>
      <c r="O4167" s="6" t="n">
        <v>20</v>
      </c>
      <c r="P4167" s="6" t="n"/>
      <c r="Q4167" s="6" t="n"/>
      <c r="R4167" s="6" t="n"/>
      <c r="S4167" s="6" t="n"/>
      <c r="T4167" s="6">
        <f>IF(OR($J4167="",$O4167=""),"",$O4167/$J4167)</f>
        <v/>
      </c>
      <c r="U4167" s="6" t="inlineStr">
        <is>
          <t>Concluído</t>
        </is>
      </c>
      <c r="V4167" s="6" t="n"/>
      <c r="W4167" s="6" t="n"/>
      <c r="X4167" s="6" t="n"/>
      <c r="Y4167" s="6" t="n"/>
      <c r="Z4167" s="6" t="n"/>
      <c r="AA4167" s="5" t="n"/>
      <c r="AB4167" s="6">
        <f>B4167&amp;"|"&amp;I4167</f>
        <v/>
      </c>
      <c r="AC4167">
        <f>IF($B4167="","","|"&amp;SUBSTITUTE(TRIM(SUBSTITUTE(SUBSTITUTE(SUBSTITUTE(SUBSTITUTE(SUBSTITUTE(SUBSTITUTE(SUBSTITUTE(SUBSTITUTE(SUBSTITUTE(SUBSTITUTE(SUBSTITUTE(SUBSTITUTE(SUBSTITUTE(SUBSTITUTE(TRIM($B4167&amp;""),CHAR(10)," "),CHAR(13)," "),"."," "),";"," "),","," "),"/"," "),"+"," "),"-"," "),"  "," "),"  "," "),"  "," "),"  "," "),"  "," "),"  "," "))," ","|")&amp;"|")</f>
        <v/>
      </c>
      <c r="AD4167">
        <f>TRIM($I4167&amp;"")</f>
        <v/>
      </c>
    </row>
    <row r="4168" ht="60" customHeight="1">
      <c r="A4168" s="14" t="n">
        <v>46231</v>
      </c>
      <c r="B4168" s="6" t="inlineStr">
        <is>
          <t>10297</t>
        </is>
      </c>
      <c r="C4168" s="6" t="inlineStr">
        <is>
          <t>M/C 0803 (MARROM)</t>
        </is>
      </c>
      <c r="D4168" s="6" t="inlineStr">
        <is>
          <t>60 USINAGEM AUTOMATIZADA</t>
        </is>
      </c>
      <c r="E4168" s="6" t="n">
        <v>30006801</v>
      </c>
      <c r="F4168" s="6" t="inlineStr">
        <is>
          <t>PE TRASEIRO 980X94(911)X25 MDF (8PCS)- CAD GENOVA</t>
        </is>
      </c>
      <c r="G4168" s="6" t="inlineStr">
        <is>
          <t>60 USINAGEM AUTOMATIZADA</t>
        </is>
      </c>
      <c r="H4168" s="6" t="inlineStr">
        <is>
          <t>60 USINAGEM AUTOMATIZADA</t>
        </is>
      </c>
      <c r="I4168" s="4" t="inlineStr">
        <is>
          <t>60 USINAGEM AUTOMATIZADA</t>
        </is>
      </c>
      <c r="J4168" s="4" t="n">
        <v>200</v>
      </c>
      <c r="K4168" s="6" t="n"/>
      <c r="L4168" s="6" t="n"/>
      <c r="M4168" s="6" t="n"/>
      <c r="N4168" s="6" t="n">
        <v>46227</v>
      </c>
      <c r="O4168" s="6" t="n">
        <v>200</v>
      </c>
      <c r="P4168" s="6" t="n"/>
      <c r="Q4168" s="6" t="n"/>
      <c r="R4168" s="6" t="n"/>
      <c r="S4168" s="6" t="n"/>
      <c r="T4168" s="6">
        <f>IF(OR($J4168="",$O4168=""),"",$O4168/$J4168)</f>
        <v/>
      </c>
      <c r="U4168" s="6" t="inlineStr">
        <is>
          <t>Concluído</t>
        </is>
      </c>
      <c r="V4168" s="6" t="n"/>
      <c r="W4168" s="6" t="n"/>
      <c r="X4168" s="6" t="n"/>
      <c r="Y4168" s="6" t="n"/>
      <c r="Z4168" s="6" t="n"/>
      <c r="AA4168" s="5" t="n"/>
      <c r="AB4168" s="6">
        <f>B4168&amp;"|"&amp;I4168</f>
        <v/>
      </c>
      <c r="AC4168">
        <f>IF($B4168="","","|"&amp;SUBSTITUTE(TRIM(SUBSTITUTE(SUBSTITUTE(SUBSTITUTE(SUBSTITUTE(SUBSTITUTE(SUBSTITUTE(SUBSTITUTE(SUBSTITUTE(SUBSTITUTE(SUBSTITUTE(SUBSTITUTE(SUBSTITUTE(SUBSTITUTE(SUBSTITUTE(TRIM($B4168&amp;""),CHAR(10)," "),CHAR(13)," "),"."," "),";"," "),","," "),"/"," "),"+"," "),"-"," "),"  "," "),"  "," "),"  "," "),"  "," "),"  "," "),"  "," "))," ","|")&amp;"|")</f>
        <v/>
      </c>
      <c r="AD4168">
        <f>TRIM($I4168&amp;"")</f>
        <v/>
      </c>
    </row>
    <row r="4169" ht="60" customHeight="1">
      <c r="A4169" s="14" t="n">
        <v>46231</v>
      </c>
      <c r="B4169" s="6" t="inlineStr">
        <is>
          <t>10297</t>
        </is>
      </c>
      <c r="C4169" s="6" t="inlineStr">
        <is>
          <t>M/C 0803 (MARROM)</t>
        </is>
      </c>
      <c r="D4169" s="6" t="inlineStr">
        <is>
          <t>60 USINAGEM AUTOMATIZADA</t>
        </is>
      </c>
      <c r="E4169" s="6" t="n">
        <v>30009703</v>
      </c>
      <c r="F4169" s="6" t="inlineStr">
        <is>
          <t>ESPALDAR 390X40(911)X25 MDF (24) - CADEIRA GRECIA</t>
        </is>
      </c>
      <c r="G4169" s="6" t="inlineStr">
        <is>
          <t>60 USINAGEM AUTOMATIZADA</t>
        </is>
      </c>
      <c r="H4169" s="6" t="inlineStr">
        <is>
          <t>60 USINAGEM AUTOMATIZADA</t>
        </is>
      </c>
      <c r="I4169" s="4" t="inlineStr">
        <is>
          <t>60 USINAGEM AUTOMATIZADA</t>
        </is>
      </c>
      <c r="J4169" s="4" t="n">
        <v>10</v>
      </c>
      <c r="K4169" s="6" t="n"/>
      <c r="L4169" s="6" t="n"/>
      <c r="M4169" s="6" t="n"/>
      <c r="N4169" s="6" t="n">
        <v>46227</v>
      </c>
      <c r="O4169" s="6" t="n">
        <v>10</v>
      </c>
      <c r="P4169" s="6" t="n"/>
      <c r="Q4169" s="6" t="n"/>
      <c r="R4169" s="6" t="n"/>
      <c r="S4169" s="6" t="n"/>
      <c r="T4169" s="6">
        <f>IF(OR($J4169="",$O4169=""),"",$O4169/$J4169)</f>
        <v/>
      </c>
      <c r="U4169" s="6" t="inlineStr">
        <is>
          <t>Concluído</t>
        </is>
      </c>
      <c r="V4169" s="6" t="n"/>
      <c r="W4169" s="6" t="n"/>
      <c r="X4169" s="6" t="n"/>
      <c r="Y4169" s="6" t="n"/>
      <c r="Z4169" s="6" t="n"/>
      <c r="AA4169" s="5" t="n"/>
      <c r="AB4169" s="6">
        <f>B4169&amp;"|"&amp;I4169</f>
        <v/>
      </c>
      <c r="AC4169">
        <f>IF($B4169="","","|"&amp;SUBSTITUTE(TRIM(SUBSTITUTE(SUBSTITUTE(SUBSTITUTE(SUBSTITUTE(SUBSTITUTE(SUBSTITUTE(SUBSTITUTE(SUBSTITUTE(SUBSTITUTE(SUBSTITUTE(SUBSTITUTE(SUBSTITUTE(SUBSTITUTE(SUBSTITUTE(TRIM($B4169&amp;""),CHAR(10)," "),CHAR(13)," "),"."," "),";"," "),","," "),"/"," "),"+"," "),"-"," "),"  "," "),"  "," "),"  "," "),"  "," "),"  "," "),"  "," "))," ","|")&amp;"|")</f>
        <v/>
      </c>
      <c r="AD4169">
        <f>TRIM($I4169&amp;"")</f>
        <v/>
      </c>
    </row>
    <row r="4170" ht="36" customHeight="1">
      <c r="A4170" s="14" t="n">
        <v>46233</v>
      </c>
      <c r="B4170" s="6" t="inlineStr">
        <is>
          <t>10297</t>
        </is>
      </c>
      <c r="C4170" s="6" t="inlineStr">
        <is>
          <t>M/C 0803 (MARROM)</t>
        </is>
      </c>
      <c r="D4170" s="6" t="inlineStr">
        <is>
          <t>32 TAPEÇARIA</t>
        </is>
      </c>
      <c r="E4170" s="6" t="n">
        <v>30001212</v>
      </c>
      <c r="F4170" s="6" t="inlineStr">
        <is>
          <t>ENCOSTO ESTOFADO - CADEIRA DUBAI PÉ INTEIRO</t>
        </is>
      </c>
      <c r="G4170" s="6" t="inlineStr">
        <is>
          <t>32 TAPEÇARIA</t>
        </is>
      </c>
      <c r="H4170" s="6" t="inlineStr">
        <is>
          <t>32 TAPEÇARIA</t>
        </is>
      </c>
      <c r="I4170" s="4" t="inlineStr">
        <is>
          <t>32 TAPEÇARIA</t>
        </is>
      </c>
      <c r="J4170" s="4" t="n">
        <v>38</v>
      </c>
      <c r="K4170" s="6" t="n"/>
      <c r="L4170" s="6" t="n"/>
      <c r="M4170" s="6" t="n"/>
      <c r="N4170" s="6" t="n">
        <v>46237</v>
      </c>
      <c r="O4170" s="6" t="n">
        <v>38</v>
      </c>
      <c r="P4170" s="6" t="n"/>
      <c r="Q4170" s="6" t="n"/>
      <c r="R4170" s="6" t="n"/>
      <c r="S4170" s="6" t="n"/>
      <c r="T4170" s="6">
        <f>IF(OR($J4170="",$O4170=""),"",$O4170/$J4170)</f>
        <v/>
      </c>
      <c r="U4170" s="6" t="inlineStr">
        <is>
          <t>Concluído</t>
        </is>
      </c>
      <c r="V4170" s="6" t="n"/>
      <c r="W4170" s="6" t="n"/>
      <c r="X4170" s="6" t="n"/>
      <c r="Y4170" s="6" t="n"/>
      <c r="Z4170" s="6" t="n"/>
      <c r="AA4170" s="5" t="n"/>
      <c r="AB4170" s="6">
        <f>B4170&amp;"|"&amp;I4170</f>
        <v/>
      </c>
      <c r="AC4170">
        <f>IF($B4170="","","|"&amp;SUBSTITUTE(TRIM(SUBSTITUTE(SUBSTITUTE(SUBSTITUTE(SUBSTITUTE(SUBSTITUTE(SUBSTITUTE(SUBSTITUTE(SUBSTITUTE(SUBSTITUTE(SUBSTITUTE(SUBSTITUTE(SUBSTITUTE(SUBSTITUTE(SUBSTITUTE(TRIM($B4170&amp;""),CHAR(10)," "),CHAR(13)," "),"."," "),";"," "),","," "),"/"," "),"+"," "),"-"," "),"  "," "),"  "," "),"  "," "),"  "," "),"  "," "),"  "," "))," ","|")&amp;"|")</f>
        <v/>
      </c>
      <c r="AD4170">
        <f>TRIM($I4170&amp;"")</f>
        <v/>
      </c>
    </row>
    <row r="4171" ht="36" customHeight="1">
      <c r="A4171" s="14" t="n">
        <v>46233</v>
      </c>
      <c r="B4171" s="6" t="inlineStr">
        <is>
          <t>10297</t>
        </is>
      </c>
      <c r="C4171" s="6" t="inlineStr">
        <is>
          <t>M/C 0803 (MARROM)</t>
        </is>
      </c>
      <c r="D4171" s="6" t="inlineStr">
        <is>
          <t>32 TAPEÇARIA</t>
        </is>
      </c>
      <c r="E4171" s="6" t="n">
        <v>30001213</v>
      </c>
      <c r="F4171" s="6" t="inlineStr">
        <is>
          <t>ASSENTO ESTOFADO - CADEIRA PÉ INTEIRO</t>
        </is>
      </c>
      <c r="G4171" s="6" t="inlineStr">
        <is>
          <t>32 TAPEÇARIA</t>
        </is>
      </c>
      <c r="H4171" s="6" t="inlineStr">
        <is>
          <t>32 TAPEÇARIA</t>
        </is>
      </c>
      <c r="I4171" s="4" t="inlineStr">
        <is>
          <t>32 TAPEÇARIA</t>
        </is>
      </c>
      <c r="J4171" s="4" t="n">
        <v>148</v>
      </c>
      <c r="K4171" s="6" t="n"/>
      <c r="L4171" s="6" t="n"/>
      <c r="M4171" s="6" t="n"/>
      <c r="N4171" s="6" t="n">
        <v>46237</v>
      </c>
      <c r="O4171" s="6" t="n">
        <v>148</v>
      </c>
      <c r="P4171" s="6" t="n"/>
      <c r="Q4171" s="6" t="n"/>
      <c r="R4171" s="6" t="n"/>
      <c r="S4171" s="6" t="n"/>
      <c r="T4171" s="6">
        <f>IF(OR($J4171="",$O4171=""),"",$O4171/$J4171)</f>
        <v/>
      </c>
      <c r="U4171" s="6" t="inlineStr">
        <is>
          <t>Concluído</t>
        </is>
      </c>
      <c r="V4171" s="6" t="n"/>
      <c r="W4171" s="6" t="n"/>
      <c r="X4171" s="6" t="n"/>
      <c r="Y4171" s="6" t="n"/>
      <c r="Z4171" s="6" t="n"/>
      <c r="AA4171" s="5" t="n"/>
      <c r="AB4171" s="6">
        <f>B4171&amp;"|"&amp;I4171</f>
        <v/>
      </c>
      <c r="AC4171">
        <f>IF($B4171="","","|"&amp;SUBSTITUTE(TRIM(SUBSTITUTE(SUBSTITUTE(SUBSTITUTE(SUBSTITUTE(SUBSTITUTE(SUBSTITUTE(SUBSTITUTE(SUBSTITUTE(SUBSTITUTE(SUBSTITUTE(SUBSTITUTE(SUBSTITUTE(SUBSTITUTE(SUBSTITUTE(TRIM($B4171&amp;""),CHAR(10)," "),CHAR(13)," "),"."," "),";"," "),","," "),"/"," "),"+"," "),"-"," "),"  "," "),"  "," "),"  "," "),"  "," "),"  "," "),"  "," "))," ","|")&amp;"|")</f>
        <v/>
      </c>
      <c r="AD4171">
        <f>TRIM($I4171&amp;"")</f>
        <v/>
      </c>
    </row>
    <row r="4172" ht="36" customHeight="1">
      <c r="A4172" s="14" t="n">
        <v>46233</v>
      </c>
      <c r="B4172" s="6" t="inlineStr">
        <is>
          <t>10297</t>
        </is>
      </c>
      <c r="C4172" s="6" t="inlineStr">
        <is>
          <t>M/C 0803 (MARROM)</t>
        </is>
      </c>
      <c r="D4172" s="6" t="inlineStr">
        <is>
          <t>32 TAPEÇARIA</t>
        </is>
      </c>
      <c r="E4172" s="6" t="n">
        <v>30003212</v>
      </c>
      <c r="F4172" s="6" t="inlineStr">
        <is>
          <t>ENCOSTO ESTOFADO MENOR - CADEIRA PI NOVA YORK</t>
        </is>
      </c>
      <c r="G4172" s="6" t="inlineStr">
        <is>
          <t>32 TAPEÇARIA</t>
        </is>
      </c>
      <c r="H4172" s="6" t="inlineStr">
        <is>
          <t>32 TAPEÇARIA</t>
        </is>
      </c>
      <c r="I4172" s="4" t="inlineStr">
        <is>
          <t>32 TAPEÇARIA</t>
        </is>
      </c>
      <c r="J4172" s="4" t="n">
        <v>10</v>
      </c>
      <c r="K4172" s="6" t="n"/>
      <c r="L4172" s="6" t="n"/>
      <c r="M4172" s="6" t="n"/>
      <c r="N4172" s="6" t="n">
        <v>46237</v>
      </c>
      <c r="O4172" s="6" t="n">
        <v>10</v>
      </c>
      <c r="P4172" s="6" t="n"/>
      <c r="Q4172" s="6" t="n"/>
      <c r="R4172" s="6" t="n"/>
      <c r="S4172" s="6" t="n"/>
      <c r="T4172" s="6">
        <f>IF(OR($J4172="",$O4172=""),"",$O4172/$J4172)</f>
        <v/>
      </c>
      <c r="U4172" s="6" t="inlineStr">
        <is>
          <t>Concluído</t>
        </is>
      </c>
      <c r="V4172" s="6" t="n"/>
      <c r="W4172" s="6" t="n"/>
      <c r="X4172" s="6" t="n"/>
      <c r="Y4172" s="6" t="n"/>
      <c r="Z4172" s="6" t="n"/>
      <c r="AA4172" s="5" t="n"/>
      <c r="AB4172" s="6">
        <f>B4172&amp;"|"&amp;I4172</f>
        <v/>
      </c>
      <c r="AC4172">
        <f>IF($B4172="","","|"&amp;SUBSTITUTE(TRIM(SUBSTITUTE(SUBSTITUTE(SUBSTITUTE(SUBSTITUTE(SUBSTITUTE(SUBSTITUTE(SUBSTITUTE(SUBSTITUTE(SUBSTITUTE(SUBSTITUTE(SUBSTITUTE(SUBSTITUTE(SUBSTITUTE(SUBSTITUTE(TRIM($B4172&amp;""),CHAR(10)," "),CHAR(13)," "),"."," "),";"," "),","," "),"/"," "),"+"," "),"-"," "),"  "," "),"  "," "),"  "," "),"  "," "),"  "," "),"  "," "))," ","|")&amp;"|")</f>
        <v/>
      </c>
      <c r="AD4172">
        <f>TRIM($I4172&amp;"")</f>
        <v/>
      </c>
    </row>
    <row r="4173" ht="36" customHeight="1">
      <c r="A4173" s="14" t="n">
        <v>46233</v>
      </c>
      <c r="B4173" s="6" t="inlineStr">
        <is>
          <t>10297</t>
        </is>
      </c>
      <c r="C4173" s="6" t="inlineStr">
        <is>
          <t>M/C 0803 (MARROM)</t>
        </is>
      </c>
      <c r="D4173" s="6" t="inlineStr">
        <is>
          <t>32 TAPEÇARIA</t>
        </is>
      </c>
      <c r="E4173" s="6" t="n">
        <v>30008105</v>
      </c>
      <c r="F4173" s="6" t="inlineStr">
        <is>
          <t>ENCOSTO TAPECADO CAD. CORDOBA</t>
        </is>
      </c>
      <c r="G4173" s="6" t="inlineStr">
        <is>
          <t>32 TAPEÇARIA</t>
        </is>
      </c>
      <c r="H4173" s="6" t="inlineStr">
        <is>
          <t>32 TAPEÇARIA</t>
        </is>
      </c>
      <c r="I4173" s="4" t="inlineStr">
        <is>
          <t>32 TAPEÇARIA</t>
        </is>
      </c>
      <c r="J4173" s="4" t="n">
        <v>16</v>
      </c>
      <c r="K4173" s="6" t="n"/>
      <c r="L4173" s="6" t="n"/>
      <c r="M4173" s="6" t="n"/>
      <c r="N4173" s="6" t="n">
        <v>46237</v>
      </c>
      <c r="O4173" s="6" t="n">
        <v>16</v>
      </c>
      <c r="P4173" s="6" t="n"/>
      <c r="Q4173" s="6" t="n"/>
      <c r="R4173" s="6" t="n"/>
      <c r="S4173" s="6" t="n"/>
      <c r="T4173" s="6">
        <f>IF(OR($J4173="",$O4173=""),"",$O4173/$J4173)</f>
        <v/>
      </c>
      <c r="U4173" s="6" t="inlineStr">
        <is>
          <t>Concluído</t>
        </is>
      </c>
      <c r="V4173" s="6" t="n"/>
      <c r="W4173" s="6" t="n"/>
      <c r="X4173" s="6" t="n"/>
      <c r="Y4173" s="6" t="n"/>
      <c r="Z4173" s="6" t="n"/>
      <c r="AA4173" s="5" t="n"/>
      <c r="AB4173" s="6">
        <f>B4173&amp;"|"&amp;I4173</f>
        <v/>
      </c>
      <c r="AC4173">
        <f>IF($B4173="","","|"&amp;SUBSTITUTE(TRIM(SUBSTITUTE(SUBSTITUTE(SUBSTITUTE(SUBSTITUTE(SUBSTITUTE(SUBSTITUTE(SUBSTITUTE(SUBSTITUTE(SUBSTITUTE(SUBSTITUTE(SUBSTITUTE(SUBSTITUTE(SUBSTITUTE(SUBSTITUTE(TRIM($B4173&amp;""),CHAR(10)," "),CHAR(13)," "),"."," "),";"," "),","," "),"/"," "),"+"," "),"-"," "),"  "," "),"  "," "),"  "," "),"  "," "),"  "," "),"  "," "))," ","|")&amp;"|")</f>
        <v/>
      </c>
      <c r="AD4173">
        <f>TRIM($I4173&amp;"")</f>
        <v/>
      </c>
    </row>
    <row r="4174" ht="36" customHeight="1">
      <c r="A4174" s="14" t="n">
        <v>46233</v>
      </c>
      <c r="B4174" s="6" t="inlineStr">
        <is>
          <t>10297</t>
        </is>
      </c>
      <c r="C4174" s="6" t="inlineStr">
        <is>
          <t>M/C 0803 (MARROM)</t>
        </is>
      </c>
      <c r="D4174" s="6" t="inlineStr">
        <is>
          <t>32 TAPEÇARIA</t>
        </is>
      </c>
      <c r="E4174" s="6" t="n">
        <v>30004807</v>
      </c>
      <c r="F4174" s="6" t="inlineStr">
        <is>
          <t>ASSENTO ESTOFADO - CAD SANTIAGO</t>
        </is>
      </c>
      <c r="G4174" s="6" t="inlineStr">
        <is>
          <t>32 TAPEÇARIA</t>
        </is>
      </c>
      <c r="H4174" s="6" t="inlineStr">
        <is>
          <t>32 TAPEÇARIA</t>
        </is>
      </c>
      <c r="I4174" s="4" t="inlineStr">
        <is>
          <t>32 TAPEÇARIA</t>
        </is>
      </c>
      <c r="J4174" s="4" t="n">
        <v>678</v>
      </c>
      <c r="K4174" s="6" t="n"/>
      <c r="L4174" s="6" t="n"/>
      <c r="M4174" s="6" t="n"/>
      <c r="N4174" s="6" t="n">
        <v>46237</v>
      </c>
      <c r="O4174" s="6" t="n">
        <v>678</v>
      </c>
      <c r="P4174" s="6" t="n"/>
      <c r="Q4174" s="6" t="n"/>
      <c r="R4174" s="6" t="n"/>
      <c r="S4174" s="6" t="n"/>
      <c r="T4174" s="6">
        <f>IF(OR($J4174="",$O4174=""),"",$O4174/$J4174)</f>
        <v/>
      </c>
      <c r="U4174" s="6" t="inlineStr">
        <is>
          <t>Concluído</t>
        </is>
      </c>
      <c r="V4174" s="6" t="n"/>
      <c r="W4174" s="6" t="n"/>
      <c r="X4174" s="6" t="n"/>
      <c r="Y4174" s="6" t="n"/>
      <c r="Z4174" s="6" t="n"/>
      <c r="AA4174" s="5" t="n"/>
      <c r="AB4174" s="6">
        <f>B4174&amp;"|"&amp;I4174</f>
        <v/>
      </c>
      <c r="AC4174">
        <f>IF($B4174="","","|"&amp;SUBSTITUTE(TRIM(SUBSTITUTE(SUBSTITUTE(SUBSTITUTE(SUBSTITUTE(SUBSTITUTE(SUBSTITUTE(SUBSTITUTE(SUBSTITUTE(SUBSTITUTE(SUBSTITUTE(SUBSTITUTE(SUBSTITUTE(SUBSTITUTE(SUBSTITUTE(TRIM($B4174&amp;""),CHAR(10)," "),CHAR(13)," "),"."," "),";"," "),","," "),"/"," "),"+"," "),"-"," "),"  "," "),"  "," "),"  "," "),"  "," "),"  "," "),"  "," "))," ","|")&amp;"|")</f>
        <v/>
      </c>
      <c r="AD4174">
        <f>TRIM($I4174&amp;"")</f>
        <v/>
      </c>
    </row>
    <row r="4175" ht="36" customHeight="1">
      <c r="A4175" s="14" t="n">
        <v>46233</v>
      </c>
      <c r="B4175" s="6" t="inlineStr">
        <is>
          <t>10297</t>
        </is>
      </c>
      <c r="C4175" s="6" t="inlineStr">
        <is>
          <t>M/C 0803 (MARROM)</t>
        </is>
      </c>
      <c r="D4175" s="6" t="inlineStr">
        <is>
          <t>32 TAPEÇARIA</t>
        </is>
      </c>
      <c r="E4175" s="6" t="n">
        <v>30006106</v>
      </c>
      <c r="F4175" s="6" t="inlineStr">
        <is>
          <t>TELINHA ENCOSTO - CADEIRA SANTIAGO NEW</t>
        </is>
      </c>
      <c r="G4175" s="6" t="inlineStr">
        <is>
          <t>32 TAPEÇARIA</t>
        </is>
      </c>
      <c r="H4175" s="6" t="inlineStr">
        <is>
          <t>32 TAPEÇARIA</t>
        </is>
      </c>
      <c r="I4175" s="4" t="inlineStr">
        <is>
          <t>32 TAPEÇARIA</t>
        </is>
      </c>
      <c r="J4175" s="4" t="n">
        <v>678</v>
      </c>
      <c r="K4175" s="6" t="n"/>
      <c r="L4175" s="6" t="n"/>
      <c r="M4175" s="6" t="n"/>
      <c r="N4175" s="6" t="n">
        <v>46237</v>
      </c>
      <c r="O4175" s="6" t="n">
        <v>678</v>
      </c>
      <c r="P4175" s="6" t="n"/>
      <c r="Q4175" s="6" t="n"/>
      <c r="R4175" s="6" t="n"/>
      <c r="S4175" s="6" t="n"/>
      <c r="T4175" s="6">
        <f>IF(OR($J4175="",$O4175=""),"",$O4175/$J4175)</f>
        <v/>
      </c>
      <c r="U4175" s="6" t="inlineStr">
        <is>
          <t>Concluído</t>
        </is>
      </c>
      <c r="V4175" s="6" t="n"/>
      <c r="W4175" s="6" t="n"/>
      <c r="X4175" s="6" t="n"/>
      <c r="Y4175" s="6" t="n"/>
      <c r="Z4175" s="6" t="n"/>
      <c r="AA4175" s="5" t="n"/>
      <c r="AB4175" s="6">
        <f>B4175&amp;"|"&amp;I4175</f>
        <v/>
      </c>
      <c r="AC4175">
        <f>IF($B4175="","","|"&amp;SUBSTITUTE(TRIM(SUBSTITUTE(SUBSTITUTE(SUBSTITUTE(SUBSTITUTE(SUBSTITUTE(SUBSTITUTE(SUBSTITUTE(SUBSTITUTE(SUBSTITUTE(SUBSTITUTE(SUBSTITUTE(SUBSTITUTE(SUBSTITUTE(SUBSTITUTE(TRIM($B4175&amp;""),CHAR(10)," "),CHAR(13)," "),"."," "),";"," "),","," "),"/"," "),"+"," "),"-"," "),"  "," "),"  "," "),"  "," "),"  "," "),"  "," "),"  "," "))," ","|")&amp;"|")</f>
        <v/>
      </c>
      <c r="AD4175">
        <f>TRIM($I4175&amp;"")</f>
        <v/>
      </c>
    </row>
    <row r="4176" ht="36" customHeight="1">
      <c r="A4176" s="14" t="n">
        <v>46233</v>
      </c>
      <c r="B4176" s="6" t="inlineStr">
        <is>
          <t>10297</t>
        </is>
      </c>
      <c r="C4176" s="6" t="inlineStr">
        <is>
          <t>M/C 0803 (MARROM)</t>
        </is>
      </c>
      <c r="D4176" s="6" t="inlineStr">
        <is>
          <t>32 TAPEÇARIA</t>
        </is>
      </c>
      <c r="E4176" s="6" t="n">
        <v>30006806</v>
      </c>
      <c r="F4176" s="6" t="inlineStr">
        <is>
          <t>ENCOSTO ESTOFADO - CADEIRA GENOVA</t>
        </is>
      </c>
      <c r="G4176" s="6" t="inlineStr">
        <is>
          <t>32 TAPEÇARIA</t>
        </is>
      </c>
      <c r="H4176" s="6" t="inlineStr">
        <is>
          <t>32 TAPEÇARIA</t>
        </is>
      </c>
      <c r="I4176" s="4" t="inlineStr">
        <is>
          <t>32 TAPEÇARIA</t>
        </is>
      </c>
      <c r="J4176" s="4" t="n">
        <v>100</v>
      </c>
      <c r="K4176" s="6" t="n"/>
      <c r="L4176" s="6" t="n"/>
      <c r="M4176" s="6" t="n"/>
      <c r="N4176" s="6" t="n">
        <v>46237</v>
      </c>
      <c r="O4176" s="6" t="n">
        <v>100</v>
      </c>
      <c r="P4176" s="6" t="n"/>
      <c r="Q4176" s="6" t="n"/>
      <c r="R4176" s="6" t="n"/>
      <c r="S4176" s="6" t="n"/>
      <c r="T4176" s="6">
        <f>IF(OR($J4176="",$O4176=""),"",$O4176/$J4176)</f>
        <v/>
      </c>
      <c r="U4176" s="6" t="inlineStr">
        <is>
          <t>Concluído</t>
        </is>
      </c>
      <c r="V4176" s="6" t="n"/>
      <c r="W4176" s="6" t="n"/>
      <c r="X4176" s="6" t="n"/>
      <c r="Y4176" s="6" t="n"/>
      <c r="Z4176" s="6" t="n"/>
      <c r="AA4176" s="5" t="n"/>
      <c r="AB4176" s="6">
        <f>B4176&amp;"|"&amp;I4176</f>
        <v/>
      </c>
      <c r="AC4176">
        <f>IF($B4176="","","|"&amp;SUBSTITUTE(TRIM(SUBSTITUTE(SUBSTITUTE(SUBSTITUTE(SUBSTITUTE(SUBSTITUTE(SUBSTITUTE(SUBSTITUTE(SUBSTITUTE(SUBSTITUTE(SUBSTITUTE(SUBSTITUTE(SUBSTITUTE(SUBSTITUTE(SUBSTITUTE(TRIM($B4176&amp;""),CHAR(10)," "),CHAR(13)," "),"."," "),";"," "),","," "),"/"," "),"+"," "),"-"," "),"  "," "),"  "," "),"  "," "),"  "," "),"  "," "),"  "," "))," ","|")&amp;"|")</f>
        <v/>
      </c>
      <c r="AD4176">
        <f>TRIM($I4176&amp;"")</f>
        <v/>
      </c>
    </row>
    <row r="4177" ht="36" customHeight="1">
      <c r="A4177" s="14" t="n">
        <v>46233</v>
      </c>
      <c r="B4177" s="6" t="inlineStr">
        <is>
          <t>10297</t>
        </is>
      </c>
      <c r="C4177" s="6" t="inlineStr">
        <is>
          <t>M/C 0803 (MARROM)</t>
        </is>
      </c>
      <c r="D4177" s="6" t="inlineStr">
        <is>
          <t>32 TAPEÇARIA</t>
        </is>
      </c>
      <c r="E4177" s="6" t="n">
        <v>30008106</v>
      </c>
      <c r="F4177" s="6" t="inlineStr">
        <is>
          <t>ASSENTO ESTOFADO - CADEIRA CORDOBA</t>
        </is>
      </c>
      <c r="G4177" s="6" t="inlineStr">
        <is>
          <t>32 TAPEÇARIA</t>
        </is>
      </c>
      <c r="H4177" s="6" t="inlineStr">
        <is>
          <t>32 TAPEÇARIA</t>
        </is>
      </c>
      <c r="I4177" s="4" t="inlineStr">
        <is>
          <t>32 TAPEÇARIA</t>
        </is>
      </c>
      <c r="J4177" s="4" t="n">
        <v>16</v>
      </c>
      <c r="K4177" s="6" t="n"/>
      <c r="L4177" s="6" t="n"/>
      <c r="M4177" s="6" t="n"/>
      <c r="N4177" s="6" t="n">
        <v>46237</v>
      </c>
      <c r="O4177" s="6" t="n">
        <v>16</v>
      </c>
      <c r="P4177" s="6" t="n"/>
      <c r="Q4177" s="6" t="n"/>
      <c r="R4177" s="6" t="n"/>
      <c r="S4177" s="6" t="n"/>
      <c r="T4177" s="6">
        <f>IF(OR($J4177="",$O4177=""),"",$O4177/$J4177)</f>
        <v/>
      </c>
      <c r="U4177" s="6" t="inlineStr">
        <is>
          <t>Concluído</t>
        </is>
      </c>
      <c r="V4177" s="6" t="n"/>
      <c r="W4177" s="6" t="n"/>
      <c r="X4177" s="6" t="n"/>
      <c r="Y4177" s="6" t="n"/>
      <c r="Z4177" s="6" t="n"/>
      <c r="AA4177" s="5" t="n"/>
      <c r="AB4177" s="6">
        <f>B4177&amp;"|"&amp;I4177</f>
        <v/>
      </c>
      <c r="AC4177">
        <f>IF($B4177="","","|"&amp;SUBSTITUTE(TRIM(SUBSTITUTE(SUBSTITUTE(SUBSTITUTE(SUBSTITUTE(SUBSTITUTE(SUBSTITUTE(SUBSTITUTE(SUBSTITUTE(SUBSTITUTE(SUBSTITUTE(SUBSTITUTE(SUBSTITUTE(SUBSTITUTE(SUBSTITUTE(TRIM($B4177&amp;""),CHAR(10)," "),CHAR(13)," "),"."," "),";"," "),","," "),"/"," "),"+"," "),"-"," "),"  "," "),"  "," "),"  "," "),"  "," "),"  "," "),"  "," "))," ","|")&amp;"|")</f>
        <v/>
      </c>
      <c r="AD4177">
        <f>TRIM($I4177&amp;"")</f>
        <v/>
      </c>
    </row>
    <row r="4178" ht="36" customHeight="1">
      <c r="A4178" s="14" t="n">
        <v>46231</v>
      </c>
      <c r="B4178" s="6" t="inlineStr">
        <is>
          <t>10297</t>
        </is>
      </c>
      <c r="C4178" s="6" t="inlineStr">
        <is>
          <t>M/C 0803 (MARROM)</t>
        </is>
      </c>
      <c r="D4178" s="6" t="inlineStr">
        <is>
          <t>11 USINAGEM</t>
        </is>
      </c>
      <c r="E4178" s="6" t="n">
        <v>30004805</v>
      </c>
      <c r="F4178" s="6" t="inlineStr">
        <is>
          <t>ASSENTO 440X425X09 MDP - CAD SANTIAGO</t>
        </is>
      </c>
      <c r="G4178" s="6" t="inlineStr">
        <is>
          <t>11 USINAGEM</t>
        </is>
      </c>
      <c r="H4178" s="6" t="inlineStr">
        <is>
          <t>11 USINAGEM</t>
        </is>
      </c>
      <c r="I4178" s="4" t="inlineStr">
        <is>
          <t>11 USINAGEM</t>
        </is>
      </c>
      <c r="J4178" s="4" t="n">
        <v>694</v>
      </c>
      <c r="K4178" s="6" t="n"/>
      <c r="L4178" s="6" t="n"/>
      <c r="M4178" s="6" t="n"/>
      <c r="N4178" s="6" t="n">
        <v>46227</v>
      </c>
      <c r="O4178" s="6" t="n">
        <v>694</v>
      </c>
      <c r="P4178" s="6" t="n"/>
      <c r="Q4178" s="6" t="n"/>
      <c r="R4178" s="6" t="n"/>
      <c r="S4178" s="6" t="n"/>
      <c r="T4178" s="6">
        <f>IF(OR($J4178="",$O4178=""),"",$O4178/$J4178)</f>
        <v/>
      </c>
      <c r="U4178" s="6" t="inlineStr">
        <is>
          <t>Concluído</t>
        </is>
      </c>
      <c r="V4178" s="6" t="n"/>
      <c r="W4178" s="6" t="n"/>
      <c r="X4178" s="6" t="n"/>
      <c r="Y4178" s="6" t="n"/>
      <c r="Z4178" s="6" t="n"/>
      <c r="AA4178" s="5" t="n"/>
      <c r="AB4178" s="6">
        <f>B4178&amp;"|"&amp;I4178</f>
        <v/>
      </c>
      <c r="AC4178">
        <f>IF($B4178="","","|"&amp;SUBSTITUTE(TRIM(SUBSTITUTE(SUBSTITUTE(SUBSTITUTE(SUBSTITUTE(SUBSTITUTE(SUBSTITUTE(SUBSTITUTE(SUBSTITUTE(SUBSTITUTE(SUBSTITUTE(SUBSTITUTE(SUBSTITUTE(SUBSTITUTE(SUBSTITUTE(TRIM($B4178&amp;""),CHAR(10)," "),CHAR(13)," "),"."," "),";"," "),","," "),"/"," "),"+"," "),"-"," "),"  "," "),"  "," "),"  "," "),"  "," "),"  "," "),"  "," "))," ","|")&amp;"|")</f>
        <v/>
      </c>
      <c r="AD4178">
        <f>TRIM($I4178&amp;"")</f>
        <v/>
      </c>
    </row>
    <row r="4179" ht="36" customHeight="1">
      <c r="A4179" s="14" t="n">
        <v>46231</v>
      </c>
      <c r="B4179" s="6" t="inlineStr">
        <is>
          <t>10297</t>
        </is>
      </c>
      <c r="C4179" s="6" t="inlineStr">
        <is>
          <t>M/C 0803 (MARROM)</t>
        </is>
      </c>
      <c r="D4179" s="6" t="inlineStr">
        <is>
          <t>11 USINAGEM</t>
        </is>
      </c>
      <c r="E4179" s="6" t="n">
        <v>20014107</v>
      </c>
      <c r="F4179" s="6" t="inlineStr">
        <is>
          <t>ENGRO MENOR 802X60X12 MDP - MESA DAKAR</t>
        </is>
      </c>
      <c r="G4179" s="6" t="inlineStr">
        <is>
          <t>11 USINAGEM</t>
        </is>
      </c>
      <c r="H4179" s="6" t="inlineStr">
        <is>
          <t>11 USINAGEM</t>
        </is>
      </c>
      <c r="I4179" s="4" t="inlineStr">
        <is>
          <t>11 USINAGEM</t>
        </is>
      </c>
      <c r="J4179" s="4" t="n">
        <v>16</v>
      </c>
      <c r="K4179" s="6" t="n"/>
      <c r="L4179" s="6" t="n"/>
      <c r="M4179" s="6" t="n"/>
      <c r="N4179" s="6" t="n">
        <v>46227</v>
      </c>
      <c r="O4179" s="6" t="n">
        <v>16</v>
      </c>
      <c r="P4179" s="6" t="n"/>
      <c r="Q4179" s="6" t="n"/>
      <c r="R4179" s="6" t="n"/>
      <c r="S4179" s="6" t="n"/>
      <c r="T4179" s="6">
        <f>IF(OR($J4179="",$O4179=""),"",$O4179/$J4179)</f>
        <v/>
      </c>
      <c r="U4179" s="6" t="inlineStr">
        <is>
          <t>Concluído</t>
        </is>
      </c>
      <c r="V4179" s="6" t="n"/>
      <c r="W4179" s="6" t="n"/>
      <c r="X4179" s="6" t="n"/>
      <c r="Y4179" s="6" t="n"/>
      <c r="Z4179" s="6" t="n"/>
      <c r="AA4179" s="5" t="n"/>
      <c r="AB4179" s="6">
        <f>B4179&amp;"|"&amp;I4179</f>
        <v/>
      </c>
      <c r="AC4179">
        <f>IF($B4179="","","|"&amp;SUBSTITUTE(TRIM(SUBSTITUTE(SUBSTITUTE(SUBSTITUTE(SUBSTITUTE(SUBSTITUTE(SUBSTITUTE(SUBSTITUTE(SUBSTITUTE(SUBSTITUTE(SUBSTITUTE(SUBSTITUTE(SUBSTITUTE(SUBSTITUTE(SUBSTITUTE(TRIM($B4179&amp;""),CHAR(10)," "),CHAR(13)," "),"."," "),";"," "),","," "),"/"," "),"+"," "),"-"," "),"  "," "),"  "," "),"  "," "),"  "," "),"  "," "),"  "," "))," ","|")&amp;"|")</f>
        <v/>
      </c>
      <c r="AD4179">
        <f>TRIM($I4179&amp;"")</f>
        <v/>
      </c>
    </row>
    <row r="4180" ht="36" customHeight="1">
      <c r="A4180" s="14" t="n">
        <v>46231</v>
      </c>
      <c r="B4180" s="6" t="inlineStr">
        <is>
          <t>10297</t>
        </is>
      </c>
      <c r="C4180" s="6" t="inlineStr">
        <is>
          <t>M/C 0803 (MARROM)</t>
        </is>
      </c>
      <c r="D4180" s="6" t="inlineStr">
        <is>
          <t>11 USINAGEM</t>
        </is>
      </c>
      <c r="E4180" s="6" t="n">
        <v>20014305</v>
      </c>
      <c r="F4180" s="6" t="inlineStr">
        <is>
          <t>(1) TAMPO 1202X802X12 MDP - MESA DAKAR/MIAMI 1,20</t>
        </is>
      </c>
      <c r="G4180" s="6" t="inlineStr">
        <is>
          <t>11 USINAGEM</t>
        </is>
      </c>
      <c r="H4180" s="6" t="inlineStr">
        <is>
          <t>11 USINAGEM</t>
        </is>
      </c>
      <c r="I4180" s="4" t="inlineStr">
        <is>
          <t>11 USINAGEM</t>
        </is>
      </c>
      <c r="J4180" s="4" t="n">
        <v>8</v>
      </c>
      <c r="K4180" s="6" t="n"/>
      <c r="L4180" s="6" t="n"/>
      <c r="M4180" s="6" t="n"/>
      <c r="N4180" s="6" t="n">
        <v>46227</v>
      </c>
      <c r="O4180" s="6" t="n">
        <v>8</v>
      </c>
      <c r="P4180" s="6" t="n"/>
      <c r="Q4180" s="6" t="n"/>
      <c r="R4180" s="6" t="n"/>
      <c r="S4180" s="6" t="n"/>
      <c r="T4180" s="6">
        <f>IF(OR($J4180="",$O4180=""),"",$O4180/$J4180)</f>
        <v/>
      </c>
      <c r="U4180" s="6" t="inlineStr">
        <is>
          <t>Concluído</t>
        </is>
      </c>
      <c r="V4180" s="6" t="n"/>
      <c r="W4180" s="6" t="n"/>
      <c r="X4180" s="6" t="n"/>
      <c r="Y4180" s="6" t="n"/>
      <c r="Z4180" s="6" t="n"/>
      <c r="AA4180" s="5" t="n"/>
      <c r="AB4180" s="6">
        <f>B4180&amp;"|"&amp;I4180</f>
        <v/>
      </c>
      <c r="AC4180">
        <f>IF($B4180="","","|"&amp;SUBSTITUTE(TRIM(SUBSTITUTE(SUBSTITUTE(SUBSTITUTE(SUBSTITUTE(SUBSTITUTE(SUBSTITUTE(SUBSTITUTE(SUBSTITUTE(SUBSTITUTE(SUBSTITUTE(SUBSTITUTE(SUBSTITUTE(SUBSTITUTE(SUBSTITUTE(TRIM($B4180&amp;""),CHAR(10)," "),CHAR(13)," "),"."," "),";"," "),","," "),"/"," "),"+"," "),"-"," "),"  "," "),"  "," "),"  "," "),"  "," "),"  "," "),"  "," "))," ","|")&amp;"|")</f>
        <v/>
      </c>
      <c r="AD4180">
        <f>TRIM($I4180&amp;"")</f>
        <v/>
      </c>
    </row>
    <row r="4181" ht="36" customHeight="1">
      <c r="A4181" s="14" t="n">
        <v>46231</v>
      </c>
      <c r="B4181" s="6" t="inlineStr">
        <is>
          <t>10297</t>
        </is>
      </c>
      <c r="C4181" s="6" t="inlineStr">
        <is>
          <t>M/C 0803 (MARROM)</t>
        </is>
      </c>
      <c r="D4181" s="6" t="inlineStr">
        <is>
          <t>11 USINAGEM</t>
        </is>
      </c>
      <c r="E4181" s="6" t="n">
        <v>20014306</v>
      </c>
      <c r="F4181" s="6" t="inlineStr">
        <is>
          <t>ENGRO MAIOR 1080X60X12 MDP - MESA DAKAR 1,20</t>
        </is>
      </c>
      <c r="G4181" s="6" t="inlineStr">
        <is>
          <t>11 USINAGEM</t>
        </is>
      </c>
      <c r="H4181" s="6" t="inlineStr">
        <is>
          <t>11 USINAGEM</t>
        </is>
      </c>
      <c r="I4181" s="4" t="inlineStr">
        <is>
          <t>11 USINAGEM</t>
        </is>
      </c>
      <c r="J4181" s="4" t="n">
        <v>16</v>
      </c>
      <c r="K4181" s="6" t="n"/>
      <c r="L4181" s="6" t="n"/>
      <c r="M4181" s="6" t="n"/>
      <c r="N4181" s="6" t="n">
        <v>46227</v>
      </c>
      <c r="O4181" s="6" t="n">
        <v>16</v>
      </c>
      <c r="P4181" s="6" t="n"/>
      <c r="Q4181" s="6" t="n"/>
      <c r="R4181" s="6" t="n"/>
      <c r="S4181" s="6" t="n"/>
      <c r="T4181" s="6">
        <f>IF(OR($J4181="",$O4181=""),"",$O4181/$J4181)</f>
        <v/>
      </c>
      <c r="U4181" s="6" t="inlineStr">
        <is>
          <t>Concluído</t>
        </is>
      </c>
      <c r="V4181" s="6" t="n"/>
      <c r="W4181" s="6" t="n"/>
      <c r="X4181" s="6" t="n"/>
      <c r="Y4181" s="6" t="n"/>
      <c r="Z4181" s="6" t="n"/>
      <c r="AA4181" s="5" t="n"/>
      <c r="AB4181" s="6">
        <f>B4181&amp;"|"&amp;I4181</f>
        <v/>
      </c>
      <c r="AC4181">
        <f>IF($B4181="","","|"&amp;SUBSTITUTE(TRIM(SUBSTITUTE(SUBSTITUTE(SUBSTITUTE(SUBSTITUTE(SUBSTITUTE(SUBSTITUTE(SUBSTITUTE(SUBSTITUTE(SUBSTITUTE(SUBSTITUTE(SUBSTITUTE(SUBSTITUTE(SUBSTITUTE(SUBSTITUTE(TRIM($B4181&amp;""),CHAR(10)," "),CHAR(13)," "),"."," "),";"," "),","," "),"/"," "),"+"," "),"-"," "),"  "," "),"  "," "),"  "," "),"  "," "),"  "," "),"  "," "))," ","|")&amp;"|")</f>
        <v/>
      </c>
      <c r="AD4181">
        <f>TRIM($I4181&amp;"")</f>
        <v/>
      </c>
    </row>
    <row r="4182" ht="36" customHeight="1">
      <c r="A4182" s="14" t="n">
        <v>46231</v>
      </c>
      <c r="B4182" s="6" t="inlineStr">
        <is>
          <t>10297</t>
        </is>
      </c>
      <c r="C4182" s="6" t="inlineStr">
        <is>
          <t>M/C 0803 (MARROM)</t>
        </is>
      </c>
      <c r="D4182" s="6" t="inlineStr">
        <is>
          <t>11 USINAGEM</t>
        </is>
      </c>
      <c r="E4182" s="6" t="n">
        <v>30080004</v>
      </c>
      <c r="F4182" s="6" t="inlineStr">
        <is>
          <t>(6)TRAV. MAIOR 1320X65 (135)X15 MDP-AMST.1,36X1,36</t>
        </is>
      </c>
      <c r="G4182" s="6" t="inlineStr">
        <is>
          <t>11 USINAGEM</t>
        </is>
      </c>
      <c r="H4182" s="6" t="inlineStr">
        <is>
          <t>11 USINAGEM</t>
        </is>
      </c>
      <c r="I4182" s="4" t="inlineStr">
        <is>
          <t>11 USINAGEM</t>
        </is>
      </c>
      <c r="J4182" s="4" t="n">
        <v>2</v>
      </c>
      <c r="K4182" s="6" t="n"/>
      <c r="L4182" s="6" t="n"/>
      <c r="M4182" s="6" t="n"/>
      <c r="N4182" s="6" t="n">
        <v>46227</v>
      </c>
      <c r="O4182" s="6" t="n">
        <v>2</v>
      </c>
      <c r="P4182" s="6" t="n"/>
      <c r="Q4182" s="6" t="n"/>
      <c r="R4182" s="6" t="n"/>
      <c r="S4182" s="6" t="n"/>
      <c r="T4182" s="6">
        <f>IF(OR($J4182="",$O4182=""),"",$O4182/$J4182)</f>
        <v/>
      </c>
      <c r="U4182" s="6" t="inlineStr">
        <is>
          <t>Concluído</t>
        </is>
      </c>
      <c r="V4182" s="6" t="n"/>
      <c r="W4182" s="6" t="n"/>
      <c r="X4182" s="6" t="n"/>
      <c r="Y4182" s="6" t="n"/>
      <c r="Z4182" s="6" t="n"/>
      <c r="AA4182" s="5" t="n"/>
      <c r="AB4182" s="6">
        <f>B4182&amp;"|"&amp;I4182</f>
        <v/>
      </c>
      <c r="AC4182">
        <f>IF($B4182="","","|"&amp;SUBSTITUTE(TRIM(SUBSTITUTE(SUBSTITUTE(SUBSTITUTE(SUBSTITUTE(SUBSTITUTE(SUBSTITUTE(SUBSTITUTE(SUBSTITUTE(SUBSTITUTE(SUBSTITUTE(SUBSTITUTE(SUBSTITUTE(SUBSTITUTE(SUBSTITUTE(TRIM($B4182&amp;""),CHAR(10)," "),CHAR(13)," "),"."," "),";"," "),","," "),"/"," "),"+"," "),"-"," "),"  "," "),"  "," "),"  "," "),"  "," "),"  "," "),"  "," "))," ","|")&amp;"|")</f>
        <v/>
      </c>
      <c r="AD4182">
        <f>TRIM($I4182&amp;"")</f>
        <v/>
      </c>
    </row>
    <row r="4183" ht="36" customHeight="1">
      <c r="A4183" s="14" t="n">
        <v>46231</v>
      </c>
      <c r="B4183" s="6" t="inlineStr">
        <is>
          <t>10297</t>
        </is>
      </c>
      <c r="C4183" s="6" t="inlineStr">
        <is>
          <t>M/C 0803 (MARROM)</t>
        </is>
      </c>
      <c r="D4183" s="6" t="inlineStr">
        <is>
          <t>11 USINAGEM</t>
        </is>
      </c>
      <c r="E4183" s="6" t="n">
        <v>20019005</v>
      </c>
      <c r="F4183" s="6" t="inlineStr">
        <is>
          <t>RIPA 751X70X12 MDF - MESA SANTIAGO</t>
        </is>
      </c>
      <c r="G4183" s="6" t="inlineStr">
        <is>
          <t>11 USINAGEM</t>
        </is>
      </c>
      <c r="H4183" s="6" t="inlineStr">
        <is>
          <t>11 USINAGEM</t>
        </is>
      </c>
      <c r="I4183" s="4" t="inlineStr">
        <is>
          <t>11 USINAGEM</t>
        </is>
      </c>
      <c r="J4183" s="4" t="n">
        <v>124</v>
      </c>
      <c r="K4183" s="6" t="n"/>
      <c r="L4183" s="6" t="n"/>
      <c r="M4183" s="6" t="n"/>
      <c r="N4183" s="6" t="n">
        <v>46230</v>
      </c>
      <c r="O4183" s="6" t="n">
        <v>124</v>
      </c>
      <c r="P4183" s="6" t="n"/>
      <c r="Q4183" s="6" t="n"/>
      <c r="R4183" s="6" t="n"/>
      <c r="S4183" s="6" t="n"/>
      <c r="T4183" s="6">
        <f>IF(OR($J4183="",$O4183=""),"",$O4183/$J4183)</f>
        <v/>
      </c>
      <c r="U4183" s="6" t="inlineStr">
        <is>
          <t>Concluído</t>
        </is>
      </c>
      <c r="V4183" s="6" t="n"/>
      <c r="W4183" s="6" t="n"/>
      <c r="X4183" s="6" t="n"/>
      <c r="Y4183" s="6" t="n"/>
      <c r="Z4183" s="6" t="n"/>
      <c r="AA4183" s="5" t="n"/>
      <c r="AB4183" s="6">
        <f>B4183&amp;"|"&amp;I4183</f>
        <v/>
      </c>
      <c r="AC4183">
        <f>IF($B4183="","","|"&amp;SUBSTITUTE(TRIM(SUBSTITUTE(SUBSTITUTE(SUBSTITUTE(SUBSTITUTE(SUBSTITUTE(SUBSTITUTE(SUBSTITUTE(SUBSTITUTE(SUBSTITUTE(SUBSTITUTE(SUBSTITUTE(SUBSTITUTE(SUBSTITUTE(SUBSTITUTE(TRIM($B4183&amp;""),CHAR(10)," "),CHAR(13)," "),"."," "),";"," "),","," "),"/"," "),"+"," "),"-"," "),"  "," "),"  "," "),"  "," "),"  "," "),"  "," "),"  "," "))," ","|")&amp;"|")</f>
        <v/>
      </c>
      <c r="AD4183">
        <f>TRIM($I4183&amp;"")</f>
        <v/>
      </c>
    </row>
    <row r="4184" ht="36" customHeight="1">
      <c r="A4184" s="14" t="n">
        <v>46231</v>
      </c>
      <c r="B4184" s="6" t="inlineStr">
        <is>
          <t>10297</t>
        </is>
      </c>
      <c r="C4184" s="6" t="inlineStr">
        <is>
          <t>M/C 0803 (MARROM)</t>
        </is>
      </c>
      <c r="D4184" s="6" t="inlineStr">
        <is>
          <t>11 USINAGEM</t>
        </is>
      </c>
      <c r="E4184" s="6" t="n">
        <v>20019602</v>
      </c>
      <c r="F4184" s="6" t="inlineStr">
        <is>
          <t>FUNDO RIPADO 751X546X12 MDF - MESA SANTIAGO 1,36</t>
        </is>
      </c>
      <c r="G4184" s="6" t="inlineStr">
        <is>
          <t>11 USINAGEM</t>
        </is>
      </c>
      <c r="H4184" s="6" t="inlineStr">
        <is>
          <t>11 USINAGEM</t>
        </is>
      </c>
      <c r="I4184" s="4" t="inlineStr">
        <is>
          <t>11 USINAGEM</t>
        </is>
      </c>
      <c r="J4184" s="4" t="n">
        <v>14</v>
      </c>
      <c r="K4184" s="6" t="n"/>
      <c r="L4184" s="6" t="n"/>
      <c r="M4184" s="6" t="n"/>
      <c r="N4184" s="6" t="n">
        <v>46230</v>
      </c>
      <c r="O4184" s="6" t="n">
        <v>14</v>
      </c>
      <c r="P4184" s="6" t="n"/>
      <c r="Q4184" s="6" t="n"/>
      <c r="R4184" s="6" t="n"/>
      <c r="S4184" s="6" t="n"/>
      <c r="T4184" s="6">
        <f>IF(OR($J4184="",$O4184=""),"",$O4184/$J4184)</f>
        <v/>
      </c>
      <c r="U4184" s="6" t="inlineStr">
        <is>
          <t>Concluído</t>
        </is>
      </c>
      <c r="V4184" s="6" t="n"/>
      <c r="W4184" s="6" t="n"/>
      <c r="X4184" s="6" t="n"/>
      <c r="Y4184" s="6" t="n"/>
      <c r="Z4184" s="6" t="n"/>
      <c r="AA4184" s="5" t="n"/>
      <c r="AB4184" s="6">
        <f>B4184&amp;"|"&amp;I4184</f>
        <v/>
      </c>
      <c r="AC4184">
        <f>IF($B4184="","","|"&amp;SUBSTITUTE(TRIM(SUBSTITUTE(SUBSTITUTE(SUBSTITUTE(SUBSTITUTE(SUBSTITUTE(SUBSTITUTE(SUBSTITUTE(SUBSTITUTE(SUBSTITUTE(SUBSTITUTE(SUBSTITUTE(SUBSTITUTE(SUBSTITUTE(SUBSTITUTE(TRIM($B4184&amp;""),CHAR(10)," "),CHAR(13)," "),"."," "),";"," "),","," "),"/"," "),"+"," "),"-"," "),"  "," "),"  "," "),"  "," "),"  "," "),"  "," "),"  "," "))," ","|")&amp;"|")</f>
        <v/>
      </c>
      <c r="AD4184">
        <f>TRIM($I4184&amp;"")</f>
        <v/>
      </c>
    </row>
    <row r="4185" ht="36" customHeight="1">
      <c r="A4185" s="14" t="n">
        <v>46231</v>
      </c>
      <c r="B4185" s="6" t="inlineStr">
        <is>
          <t>10297</t>
        </is>
      </c>
      <c r="C4185" s="6" t="inlineStr">
        <is>
          <t>M/C 0803 (MARROM)</t>
        </is>
      </c>
      <c r="D4185" s="6" t="inlineStr">
        <is>
          <t>11 USINAGEM</t>
        </is>
      </c>
      <c r="E4185" s="6" t="n">
        <v>20034302</v>
      </c>
      <c r="F4185" s="6" t="inlineStr">
        <is>
          <t>FUNDO 751X446X12 MDF - SANTIAGO 1,03</t>
        </is>
      </c>
      <c r="G4185" s="6" t="inlineStr">
        <is>
          <t>11 USINAGEM</t>
        </is>
      </c>
      <c r="H4185" s="6" t="inlineStr">
        <is>
          <t>11 USINAGEM</t>
        </is>
      </c>
      <c r="I4185" s="4" t="inlineStr">
        <is>
          <t>11 USINAGEM</t>
        </is>
      </c>
      <c r="J4185" s="4" t="n">
        <v>8</v>
      </c>
      <c r="K4185" s="6" t="n"/>
      <c r="L4185" s="6" t="n"/>
      <c r="M4185" s="6" t="n"/>
      <c r="N4185" s="6" t="n">
        <v>46230</v>
      </c>
      <c r="O4185" s="6" t="n">
        <v>8</v>
      </c>
      <c r="P4185" s="6" t="n"/>
      <c r="Q4185" s="6" t="n"/>
      <c r="R4185" s="6" t="n"/>
      <c r="S4185" s="6" t="n"/>
      <c r="T4185" s="6">
        <f>IF(OR($J4185="",$O4185=""),"",$O4185/$J4185)</f>
        <v/>
      </c>
      <c r="U4185" s="6" t="inlineStr">
        <is>
          <t>Concluído</t>
        </is>
      </c>
      <c r="V4185" s="6" t="n"/>
      <c r="W4185" s="6" t="n"/>
      <c r="X4185" s="6" t="n"/>
      <c r="Y4185" s="6" t="n"/>
      <c r="Z4185" s="6" t="n"/>
      <c r="AA4185" s="5" t="n"/>
      <c r="AB4185" s="6">
        <f>B4185&amp;"|"&amp;I4185</f>
        <v/>
      </c>
      <c r="AC4185">
        <f>IF($B4185="","","|"&amp;SUBSTITUTE(TRIM(SUBSTITUTE(SUBSTITUTE(SUBSTITUTE(SUBSTITUTE(SUBSTITUTE(SUBSTITUTE(SUBSTITUTE(SUBSTITUTE(SUBSTITUTE(SUBSTITUTE(SUBSTITUTE(SUBSTITUTE(SUBSTITUTE(SUBSTITUTE(TRIM($B4185&amp;""),CHAR(10)," "),CHAR(13)," "),"."," "),";"," "),","," "),"/"," "),"+"," "),"-"," "),"  "," "),"  "," "),"  "," "),"  "," "),"  "," "),"  "," "))," ","|")&amp;"|")</f>
        <v/>
      </c>
      <c r="AD4185">
        <f>TRIM($I4185&amp;"")</f>
        <v/>
      </c>
    </row>
    <row r="4186" ht="36" customHeight="1">
      <c r="A4186" s="14" t="n">
        <v>46231</v>
      </c>
      <c r="B4186" s="6" t="inlineStr">
        <is>
          <t>10297</t>
        </is>
      </c>
      <c r="C4186" s="6" t="inlineStr">
        <is>
          <t>M/C 0803 (MARROM)</t>
        </is>
      </c>
      <c r="D4186" s="6" t="inlineStr">
        <is>
          <t>11 USINAGEM</t>
        </is>
      </c>
      <c r="E4186" s="6" t="n">
        <v>20020002</v>
      </c>
      <c r="F4186" s="6" t="inlineStr">
        <is>
          <t>(2) FECHAMENTO I 1090X295X12 MDF - BASE DUBAI</t>
        </is>
      </c>
      <c r="G4186" s="6" t="inlineStr">
        <is>
          <t>11 USINAGEM</t>
        </is>
      </c>
      <c r="H4186" s="6" t="inlineStr">
        <is>
          <t>11 USINAGEM</t>
        </is>
      </c>
      <c r="I4186" s="4" t="inlineStr">
        <is>
          <t>11 USINAGEM</t>
        </is>
      </c>
      <c r="J4186" s="4" t="n">
        <v>7</v>
      </c>
      <c r="K4186" s="6" t="n"/>
      <c r="L4186" s="6" t="n"/>
      <c r="M4186" s="6" t="n"/>
      <c r="N4186" s="6" t="n">
        <v>46227</v>
      </c>
      <c r="O4186" s="6" t="n">
        <v>7</v>
      </c>
      <c r="P4186" s="6" t="n"/>
      <c r="Q4186" s="6" t="n"/>
      <c r="R4186" s="6" t="n"/>
      <c r="S4186" s="6" t="n"/>
      <c r="T4186" s="6">
        <f>IF(OR($J4186="",$O4186=""),"",$O4186/$J4186)</f>
        <v/>
      </c>
      <c r="U4186" s="6" t="inlineStr">
        <is>
          <t>Concluído</t>
        </is>
      </c>
      <c r="V4186" s="6" t="n"/>
      <c r="W4186" s="6" t="n"/>
      <c r="X4186" s="6" t="n"/>
      <c r="Y4186" s="6" t="n"/>
      <c r="Z4186" s="6" t="n"/>
      <c r="AA4186" s="5" t="n"/>
      <c r="AB4186" s="6">
        <f>B4186&amp;"|"&amp;I4186</f>
        <v/>
      </c>
      <c r="AC4186">
        <f>IF($B4186="","","|"&amp;SUBSTITUTE(TRIM(SUBSTITUTE(SUBSTITUTE(SUBSTITUTE(SUBSTITUTE(SUBSTITUTE(SUBSTITUTE(SUBSTITUTE(SUBSTITUTE(SUBSTITUTE(SUBSTITUTE(SUBSTITUTE(SUBSTITUTE(SUBSTITUTE(SUBSTITUTE(TRIM($B4186&amp;""),CHAR(10)," "),CHAR(13)," "),"."," "),";"," "),","," "),"/"," "),"+"," "),"-"," "),"  "," "),"  "," "),"  "," "),"  "," "),"  "," "),"  "," "))," ","|")&amp;"|")</f>
        <v/>
      </c>
      <c r="AD4186">
        <f>TRIM($I4186&amp;"")</f>
        <v/>
      </c>
    </row>
    <row r="4187" ht="36" customHeight="1">
      <c r="A4187" s="14" t="n">
        <v>46231</v>
      </c>
      <c r="B4187" s="6" t="inlineStr">
        <is>
          <t>10297</t>
        </is>
      </c>
      <c r="C4187" s="6" t="inlineStr">
        <is>
          <t>M/C 0803 (MARROM)</t>
        </is>
      </c>
      <c r="D4187" s="6" t="inlineStr">
        <is>
          <t>11 USINAGEM</t>
        </is>
      </c>
      <c r="E4187" s="6" t="n">
        <v>20020003</v>
      </c>
      <c r="F4187" s="6" t="inlineStr">
        <is>
          <t>(3) FECHAMENTO II 600X295X12 MDF - BASE DUBAI</t>
        </is>
      </c>
      <c r="G4187" s="6" t="inlineStr">
        <is>
          <t>11 USINAGEM</t>
        </is>
      </c>
      <c r="H4187" s="6" t="inlineStr">
        <is>
          <t>11 USINAGEM</t>
        </is>
      </c>
      <c r="I4187" s="4" t="inlineStr">
        <is>
          <t>11 USINAGEM</t>
        </is>
      </c>
      <c r="J4187" s="4" t="n">
        <v>7</v>
      </c>
      <c r="K4187" s="6" t="n"/>
      <c r="L4187" s="6" t="n"/>
      <c r="M4187" s="6" t="n"/>
      <c r="N4187" s="6" t="n">
        <v>46227</v>
      </c>
      <c r="O4187" s="6" t="n">
        <v>7</v>
      </c>
      <c r="P4187" s="6" t="n"/>
      <c r="Q4187" s="6" t="n"/>
      <c r="R4187" s="6" t="n"/>
      <c r="S4187" s="6" t="n"/>
      <c r="T4187" s="6">
        <f>IF(OR($J4187="",$O4187=""),"",$O4187/$J4187)</f>
        <v/>
      </c>
      <c r="U4187" s="6" t="inlineStr">
        <is>
          <t>Concluído</t>
        </is>
      </c>
      <c r="V4187" s="6" t="n"/>
      <c r="W4187" s="6" t="n"/>
      <c r="X4187" s="6" t="n"/>
      <c r="Y4187" s="6" t="n"/>
      <c r="Z4187" s="6" t="n"/>
      <c r="AA4187" s="5" t="n"/>
      <c r="AB4187" s="6">
        <f>B4187&amp;"|"&amp;I4187</f>
        <v/>
      </c>
      <c r="AC4187">
        <f>IF($B4187="","","|"&amp;SUBSTITUTE(TRIM(SUBSTITUTE(SUBSTITUTE(SUBSTITUTE(SUBSTITUTE(SUBSTITUTE(SUBSTITUTE(SUBSTITUTE(SUBSTITUTE(SUBSTITUTE(SUBSTITUTE(SUBSTITUTE(SUBSTITUTE(SUBSTITUTE(SUBSTITUTE(TRIM($B4187&amp;""),CHAR(10)," "),CHAR(13)," "),"."," "),";"," "),","," "),"/"," "),"+"," "),"-"," "),"  "," "),"  "," "),"  "," "),"  "," "),"  "," "),"  "," "))," ","|")&amp;"|")</f>
        <v/>
      </c>
      <c r="AD4187">
        <f>TRIM($I4187&amp;"")</f>
        <v/>
      </c>
    </row>
    <row r="4188" ht="36" customHeight="1">
      <c r="A4188" s="14" t="n">
        <v>46231</v>
      </c>
      <c r="B4188" s="6" t="inlineStr">
        <is>
          <t>10297</t>
        </is>
      </c>
      <c r="C4188" s="6" t="inlineStr">
        <is>
          <t>M/C 0803 (MARROM)</t>
        </is>
      </c>
      <c r="D4188" s="6" t="inlineStr">
        <is>
          <t>11 USINAGEM</t>
        </is>
      </c>
      <c r="E4188" s="6" t="n">
        <v>20020004</v>
      </c>
      <c r="F4188" s="6" t="inlineStr">
        <is>
          <t>(4) FECHAMENTO III 545X327X12 MDF - BASE DUBAI</t>
        </is>
      </c>
      <c r="G4188" s="6" t="inlineStr">
        <is>
          <t>11 USINAGEM</t>
        </is>
      </c>
      <c r="H4188" s="6" t="inlineStr">
        <is>
          <t>11 USINAGEM</t>
        </is>
      </c>
      <c r="I4188" s="4" t="inlineStr">
        <is>
          <t>11 USINAGEM</t>
        </is>
      </c>
      <c r="J4188" s="4" t="n">
        <v>14</v>
      </c>
      <c r="K4188" s="6" t="n"/>
      <c r="L4188" s="6" t="n"/>
      <c r="M4188" s="6" t="n"/>
      <c r="N4188" s="6" t="n">
        <v>46227</v>
      </c>
      <c r="O4188" s="6" t="n">
        <v>14</v>
      </c>
      <c r="P4188" s="6" t="n"/>
      <c r="Q4188" s="6" t="n"/>
      <c r="R4188" s="6" t="n"/>
      <c r="S4188" s="6" t="n"/>
      <c r="T4188" s="6">
        <f>IF(OR($J4188="",$O4188=""),"",$O4188/$J4188)</f>
        <v/>
      </c>
      <c r="U4188" s="6" t="inlineStr">
        <is>
          <t>Concluído</t>
        </is>
      </c>
      <c r="V4188" s="6" t="n"/>
      <c r="W4188" s="6" t="n"/>
      <c r="X4188" s="6" t="n"/>
      <c r="Y4188" s="6" t="n"/>
      <c r="Z4188" s="6" t="n"/>
      <c r="AA4188" s="5" t="n"/>
      <c r="AB4188" s="6">
        <f>B4188&amp;"|"&amp;I4188</f>
        <v/>
      </c>
      <c r="AC4188">
        <f>IF($B4188="","","|"&amp;SUBSTITUTE(TRIM(SUBSTITUTE(SUBSTITUTE(SUBSTITUTE(SUBSTITUTE(SUBSTITUTE(SUBSTITUTE(SUBSTITUTE(SUBSTITUTE(SUBSTITUTE(SUBSTITUTE(SUBSTITUTE(SUBSTITUTE(SUBSTITUTE(SUBSTITUTE(TRIM($B4188&amp;""),CHAR(10)," "),CHAR(13)," "),"."," "),";"," "),","," "),"/"," "),"+"," "),"-"," "),"  "," "),"  "," "),"  "," "),"  "," "),"  "," "),"  "," "))," ","|")&amp;"|")</f>
        <v/>
      </c>
      <c r="AD4188">
        <f>TRIM($I4188&amp;"")</f>
        <v/>
      </c>
    </row>
    <row r="4189" ht="36" customHeight="1">
      <c r="A4189" s="14" t="n">
        <v>46231</v>
      </c>
      <c r="B4189" s="6" t="inlineStr">
        <is>
          <t>10297</t>
        </is>
      </c>
      <c r="C4189" s="6" t="inlineStr">
        <is>
          <t>M/C 0803 (MARROM)</t>
        </is>
      </c>
      <c r="D4189" s="6" t="inlineStr">
        <is>
          <t>11 USINAGEM</t>
        </is>
      </c>
      <c r="E4189" s="6" t="n">
        <v>20020005</v>
      </c>
      <c r="F4189" s="6" t="inlineStr">
        <is>
          <t>(5) FECHAMENTO IV 453X327X12 MDF - BASE DUBAI</t>
        </is>
      </c>
      <c r="G4189" s="6" t="inlineStr">
        <is>
          <t>11 USINAGEM</t>
        </is>
      </c>
      <c r="H4189" s="6" t="inlineStr">
        <is>
          <t>11 USINAGEM</t>
        </is>
      </c>
      <c r="I4189" s="4" t="inlineStr">
        <is>
          <t>11 USINAGEM</t>
        </is>
      </c>
      <c r="J4189" s="4" t="n">
        <v>7</v>
      </c>
      <c r="K4189" s="6" t="n"/>
      <c r="L4189" s="6" t="n"/>
      <c r="M4189" s="6" t="n"/>
      <c r="N4189" s="6" t="n">
        <v>46227</v>
      </c>
      <c r="O4189" s="6" t="n">
        <v>7</v>
      </c>
      <c r="P4189" s="6" t="n"/>
      <c r="Q4189" s="6" t="n"/>
      <c r="R4189" s="6" t="n"/>
      <c r="S4189" s="6" t="n"/>
      <c r="T4189" s="6">
        <f>IF(OR($J4189="",$O4189=""),"",$O4189/$J4189)</f>
        <v/>
      </c>
      <c r="U4189" s="6" t="inlineStr">
        <is>
          <t>Concluído</t>
        </is>
      </c>
      <c r="V4189" s="6" t="n"/>
      <c r="W4189" s="6" t="n"/>
      <c r="X4189" s="6" t="n"/>
      <c r="Y4189" s="6" t="n"/>
      <c r="Z4189" s="6" t="n"/>
      <c r="AA4189" s="5" t="n"/>
      <c r="AB4189" s="6">
        <f>B4189&amp;"|"&amp;I4189</f>
        <v/>
      </c>
      <c r="AC4189">
        <f>IF($B4189="","","|"&amp;SUBSTITUTE(TRIM(SUBSTITUTE(SUBSTITUTE(SUBSTITUTE(SUBSTITUTE(SUBSTITUTE(SUBSTITUTE(SUBSTITUTE(SUBSTITUTE(SUBSTITUTE(SUBSTITUTE(SUBSTITUTE(SUBSTITUTE(SUBSTITUTE(SUBSTITUTE(TRIM($B4189&amp;""),CHAR(10)," "),CHAR(13)," "),"."," "),";"," "),","," "),"/"," "),"+"," "),"-"," "),"  "," "),"  "," "),"  "," "),"  "," "),"  "," "),"  "," "))," ","|")&amp;"|")</f>
        <v/>
      </c>
      <c r="AD4189">
        <f>TRIM($I4189&amp;"")</f>
        <v/>
      </c>
    </row>
    <row r="4190" ht="36" customHeight="1">
      <c r="A4190" s="14" t="n">
        <v>46231</v>
      </c>
      <c r="B4190" s="6" t="inlineStr">
        <is>
          <t>10297</t>
        </is>
      </c>
      <c r="C4190" s="6" t="inlineStr">
        <is>
          <t>M/C 0803 (MARROM)</t>
        </is>
      </c>
      <c r="D4190" s="6" t="inlineStr">
        <is>
          <t>11 USINAGEM</t>
        </is>
      </c>
      <c r="E4190" s="6" t="n">
        <v>20013102</v>
      </c>
      <c r="F4190" s="6" t="inlineStr">
        <is>
          <t>(10)PE MAIOR 760X100 (170) X15 MDF-MIAMI 1,37X0,80</t>
        </is>
      </c>
      <c r="G4190" s="6" t="inlineStr">
        <is>
          <t>11 USINAGEM</t>
        </is>
      </c>
      <c r="H4190" s="6" t="inlineStr">
        <is>
          <t>11 USINAGEM</t>
        </is>
      </c>
      <c r="I4190" s="4" t="inlineStr">
        <is>
          <t>11 USINAGEM</t>
        </is>
      </c>
      <c r="J4190" s="4" t="n">
        <v>32</v>
      </c>
      <c r="K4190" s="6" t="n"/>
      <c r="L4190" s="6" t="n"/>
      <c r="M4190" s="6" t="n"/>
      <c r="N4190" s="6" t="n">
        <v>46227</v>
      </c>
      <c r="O4190" s="6" t="n">
        <v>32</v>
      </c>
      <c r="P4190" s="6" t="n"/>
      <c r="Q4190" s="6" t="n"/>
      <c r="R4190" s="6" t="n"/>
      <c r="S4190" s="6" t="n"/>
      <c r="T4190" s="6">
        <f>IF(OR($J4190="",$O4190=""),"",$O4190/$J4190)</f>
        <v/>
      </c>
      <c r="U4190" s="6" t="inlineStr">
        <is>
          <t>Concluído</t>
        </is>
      </c>
      <c r="V4190" s="6" t="n"/>
      <c r="W4190" s="6" t="n"/>
      <c r="X4190" s="6" t="n"/>
      <c r="Y4190" s="6" t="n"/>
      <c r="Z4190" s="6" t="n"/>
      <c r="AA4190" s="5" t="n"/>
      <c r="AB4190" s="6">
        <f>B4190&amp;"|"&amp;I4190</f>
        <v/>
      </c>
      <c r="AC4190">
        <f>IF($B4190="","","|"&amp;SUBSTITUTE(TRIM(SUBSTITUTE(SUBSTITUTE(SUBSTITUTE(SUBSTITUTE(SUBSTITUTE(SUBSTITUTE(SUBSTITUTE(SUBSTITUTE(SUBSTITUTE(SUBSTITUTE(SUBSTITUTE(SUBSTITUTE(SUBSTITUTE(SUBSTITUTE(TRIM($B4190&amp;""),CHAR(10)," "),CHAR(13)," "),"."," "),";"," "),","," "),"/"," "),"+"," "),"-"," "),"  "," "),"  "," "),"  "," "),"  "," "),"  "," "),"  "," "))," ","|")&amp;"|")</f>
        <v/>
      </c>
      <c r="AD4190">
        <f>TRIM($I4190&amp;"")</f>
        <v/>
      </c>
    </row>
    <row r="4191" ht="36" customHeight="1">
      <c r="A4191" s="14" t="n">
        <v>46231</v>
      </c>
      <c r="B4191" s="6" t="inlineStr">
        <is>
          <t>10297</t>
        </is>
      </c>
      <c r="C4191" s="6" t="inlineStr">
        <is>
          <t>M/C 0803 (MARROM)</t>
        </is>
      </c>
      <c r="D4191" s="6" t="inlineStr">
        <is>
          <t>11 USINAGEM</t>
        </is>
      </c>
      <c r="E4191" s="6" t="n">
        <v>20013103</v>
      </c>
      <c r="F4191" s="6" t="inlineStr">
        <is>
          <t>(4) PE MENOR 760X85 (135) X15 MDF-MIAMI 1,37X0,80</t>
        </is>
      </c>
      <c r="G4191" s="6" t="inlineStr">
        <is>
          <t>11 USINAGEM</t>
        </is>
      </c>
      <c r="H4191" s="6" t="inlineStr">
        <is>
          <t>11 USINAGEM</t>
        </is>
      </c>
      <c r="I4191" s="4" t="inlineStr">
        <is>
          <t>11 USINAGEM</t>
        </is>
      </c>
      <c r="J4191" s="4" t="n">
        <v>32</v>
      </c>
      <c r="K4191" s="6" t="n"/>
      <c r="L4191" s="6" t="n"/>
      <c r="M4191" s="6" t="n"/>
      <c r="N4191" s="6" t="n">
        <v>46227</v>
      </c>
      <c r="O4191" s="6" t="n">
        <v>32</v>
      </c>
      <c r="P4191" s="6" t="n"/>
      <c r="Q4191" s="6" t="n"/>
      <c r="R4191" s="6" t="n"/>
      <c r="S4191" s="6" t="n"/>
      <c r="T4191" s="6">
        <f>IF(OR($J4191="",$O4191=""),"",$O4191/$J4191)</f>
        <v/>
      </c>
      <c r="U4191" s="6" t="inlineStr">
        <is>
          <t>Concluído</t>
        </is>
      </c>
      <c r="V4191" s="6" t="n"/>
      <c r="W4191" s="6" t="n"/>
      <c r="X4191" s="6" t="n"/>
      <c r="Y4191" s="6" t="n"/>
      <c r="Z4191" s="6" t="n"/>
      <c r="AA4191" s="5" t="n"/>
      <c r="AB4191" s="6">
        <f>B4191&amp;"|"&amp;I4191</f>
        <v/>
      </c>
      <c r="AC4191">
        <f>IF($B4191="","","|"&amp;SUBSTITUTE(TRIM(SUBSTITUTE(SUBSTITUTE(SUBSTITUTE(SUBSTITUTE(SUBSTITUTE(SUBSTITUTE(SUBSTITUTE(SUBSTITUTE(SUBSTITUTE(SUBSTITUTE(SUBSTITUTE(SUBSTITUTE(SUBSTITUTE(SUBSTITUTE(TRIM($B4191&amp;""),CHAR(10)," "),CHAR(13)," "),"."," "),";"," "),","," "),"/"," "),"+"," "),"-"," "),"  "," "),"  "," "),"  "," "),"  "," "),"  "," "),"  "," "))," ","|")&amp;"|")</f>
        <v/>
      </c>
      <c r="AD4191">
        <f>TRIM($I4191&amp;"")</f>
        <v/>
      </c>
    </row>
    <row r="4192" ht="36" customHeight="1">
      <c r="A4192" s="14" t="n">
        <v>46231</v>
      </c>
      <c r="B4192" s="6" t="inlineStr">
        <is>
          <t>10297</t>
        </is>
      </c>
      <c r="C4192" s="6" t="inlineStr">
        <is>
          <t>M/C 0803 (MARROM)</t>
        </is>
      </c>
      <c r="D4192" s="6" t="inlineStr">
        <is>
          <t>11 USINAGEM</t>
        </is>
      </c>
      <c r="E4192" s="6" t="n">
        <v>20020001</v>
      </c>
      <c r="F4192" s="6" t="inlineStr">
        <is>
          <t>(1) LATERAL 1180X92X15 MDF - BASE DUBAI</t>
        </is>
      </c>
      <c r="G4192" s="6" t="inlineStr">
        <is>
          <t>11 USINAGEM</t>
        </is>
      </c>
      <c r="H4192" s="6" t="inlineStr">
        <is>
          <t>11 USINAGEM</t>
        </is>
      </c>
      <c r="I4192" s="4" t="inlineStr">
        <is>
          <t>11 USINAGEM</t>
        </is>
      </c>
      <c r="J4192" s="4" t="n">
        <v>28</v>
      </c>
      <c r="K4192" s="6" t="n"/>
      <c r="L4192" s="6" t="n"/>
      <c r="M4192" s="6" t="n"/>
      <c r="N4192" s="6" t="n">
        <v>46227</v>
      </c>
      <c r="O4192" s="6" t="n">
        <v>28</v>
      </c>
      <c r="P4192" s="6" t="n"/>
      <c r="Q4192" s="6" t="n"/>
      <c r="R4192" s="6" t="n"/>
      <c r="S4192" s="6" t="n"/>
      <c r="T4192" s="6">
        <f>IF(OR($J4192="",$O4192=""),"",$O4192/$J4192)</f>
        <v/>
      </c>
      <c r="U4192" s="6" t="inlineStr">
        <is>
          <t>Concluído</t>
        </is>
      </c>
      <c r="V4192" s="6" t="n"/>
      <c r="W4192" s="6" t="n"/>
      <c r="X4192" s="6" t="n"/>
      <c r="Y4192" s="6" t="n"/>
      <c r="Z4192" s="6" t="n"/>
      <c r="AA4192" s="5" t="n"/>
      <c r="AB4192" s="6">
        <f>B4192&amp;"|"&amp;I4192</f>
        <v/>
      </c>
      <c r="AC4192">
        <f>IF($B4192="","","|"&amp;SUBSTITUTE(TRIM(SUBSTITUTE(SUBSTITUTE(SUBSTITUTE(SUBSTITUTE(SUBSTITUTE(SUBSTITUTE(SUBSTITUTE(SUBSTITUTE(SUBSTITUTE(SUBSTITUTE(SUBSTITUTE(SUBSTITUTE(SUBSTITUTE(SUBSTITUTE(TRIM($B4192&amp;""),CHAR(10)," "),CHAR(13)," "),"."," "),";"," "),","," "),"/"," "),"+"," "),"-"," "),"  "," "),"  "," "),"  "," "),"  "," "),"  "," "),"  "," "))," ","|")&amp;"|")</f>
        <v/>
      </c>
      <c r="AD4192">
        <f>TRIM($I4192&amp;"")</f>
        <v/>
      </c>
    </row>
    <row r="4193" ht="36" customHeight="1">
      <c r="A4193" s="14" t="n">
        <v>46231</v>
      </c>
      <c r="B4193" s="6" t="inlineStr">
        <is>
          <t>10297</t>
        </is>
      </c>
      <c r="C4193" s="6" t="inlineStr">
        <is>
          <t>M/C 0803 (MARROM)</t>
        </is>
      </c>
      <c r="D4193" s="6" t="inlineStr">
        <is>
          <t>11 USINAGEM</t>
        </is>
      </c>
      <c r="E4193" s="6" t="n">
        <v>200303201</v>
      </c>
      <c r="F4193" s="6" t="inlineStr">
        <is>
          <t>TAMPO 1365X905X15 MDF - TAMPO C/ENGROSSO R100</t>
        </is>
      </c>
      <c r="G4193" s="6" t="inlineStr">
        <is>
          <t>11 USINAGEM</t>
        </is>
      </c>
      <c r="H4193" s="6" t="inlineStr">
        <is>
          <t>11 USINAGEM</t>
        </is>
      </c>
      <c r="I4193" s="4" t="inlineStr">
        <is>
          <t>11 USINAGEM</t>
        </is>
      </c>
      <c r="J4193" s="4" t="n">
        <v>23</v>
      </c>
      <c r="K4193" s="6" t="n"/>
      <c r="L4193" s="6" t="n"/>
      <c r="M4193" s="6" t="n"/>
      <c r="N4193" s="6" t="n">
        <v>46227</v>
      </c>
      <c r="O4193" s="6" t="n">
        <v>23</v>
      </c>
      <c r="P4193" s="6" t="n"/>
      <c r="Q4193" s="6" t="n"/>
      <c r="R4193" s="6" t="n"/>
      <c r="S4193" s="6" t="n"/>
      <c r="T4193" s="6">
        <f>IF(OR($J4193="",$O4193=""),"",$O4193/$J4193)</f>
        <v/>
      </c>
      <c r="U4193" s="6" t="inlineStr">
        <is>
          <t>Concluído</t>
        </is>
      </c>
      <c r="V4193" s="6" t="n"/>
      <c r="W4193" s="6" t="n"/>
      <c r="X4193" s="6" t="n"/>
      <c r="Y4193" s="6" t="n"/>
      <c r="Z4193" s="6" t="n"/>
      <c r="AA4193" s="5" t="n"/>
      <c r="AB4193" s="6">
        <f>B4193&amp;"|"&amp;I4193</f>
        <v/>
      </c>
      <c r="AC4193">
        <f>IF($B4193="","","|"&amp;SUBSTITUTE(TRIM(SUBSTITUTE(SUBSTITUTE(SUBSTITUTE(SUBSTITUTE(SUBSTITUTE(SUBSTITUTE(SUBSTITUTE(SUBSTITUTE(SUBSTITUTE(SUBSTITUTE(SUBSTITUTE(SUBSTITUTE(SUBSTITUTE(SUBSTITUTE(TRIM($B4193&amp;""),CHAR(10)," "),CHAR(13)," "),"."," "),";"," "),","," "),"/"," "),"+"," "),"-"," "),"  "," "),"  "," "),"  "," "),"  "," "),"  "," "),"  "," "))," ","|")&amp;"|")</f>
        <v/>
      </c>
      <c r="AD4193">
        <f>TRIM($I4193&amp;"")</f>
        <v/>
      </c>
    </row>
    <row r="4194" ht="36" customHeight="1">
      <c r="A4194" s="14" t="n">
        <v>46231</v>
      </c>
      <c r="B4194" s="6" t="inlineStr">
        <is>
          <t>10297</t>
        </is>
      </c>
      <c r="C4194" s="6" t="inlineStr">
        <is>
          <t>M/C 0803 (MARROM)</t>
        </is>
      </c>
      <c r="D4194" s="6" t="inlineStr">
        <is>
          <t>11 USINAGEM</t>
        </is>
      </c>
      <c r="E4194" s="6" t="n">
        <v>200303202</v>
      </c>
      <c r="F4194" s="6" t="inlineStr">
        <is>
          <t>ENGROSSO 1 1165X100X25 MDP - TAMPO ENGROSSADO R100</t>
        </is>
      </c>
      <c r="G4194" s="6" t="inlineStr">
        <is>
          <t>11 USINAGEM</t>
        </is>
      </c>
      <c r="H4194" s="6" t="inlineStr">
        <is>
          <t>11 USINAGEM</t>
        </is>
      </c>
      <c r="I4194" s="4" t="inlineStr">
        <is>
          <t>11 USINAGEM</t>
        </is>
      </c>
      <c r="J4194" s="4" t="n">
        <v>46</v>
      </c>
      <c r="K4194" s="6" t="n"/>
      <c r="L4194" s="6" t="n"/>
      <c r="M4194" s="6" t="n"/>
      <c r="N4194" s="6" t="n">
        <v>46227</v>
      </c>
      <c r="O4194" s="6" t="n">
        <v>46</v>
      </c>
      <c r="P4194" s="6" t="n"/>
      <c r="Q4194" s="6" t="n"/>
      <c r="R4194" s="6" t="n"/>
      <c r="S4194" s="6" t="n"/>
      <c r="T4194" s="6">
        <f>IF(OR($J4194="",$O4194=""),"",$O4194/$J4194)</f>
        <v/>
      </c>
      <c r="U4194" s="6" t="inlineStr">
        <is>
          <t>Concluído</t>
        </is>
      </c>
      <c r="V4194" s="6" t="n"/>
      <c r="W4194" s="6" t="n"/>
      <c r="X4194" s="6" t="n"/>
      <c r="Y4194" s="6" t="n"/>
      <c r="Z4194" s="6" t="n"/>
      <c r="AA4194" s="5" t="n"/>
      <c r="AB4194" s="6">
        <f>B4194&amp;"|"&amp;I4194</f>
        <v/>
      </c>
      <c r="AC4194">
        <f>IF($B4194="","","|"&amp;SUBSTITUTE(TRIM(SUBSTITUTE(SUBSTITUTE(SUBSTITUTE(SUBSTITUTE(SUBSTITUTE(SUBSTITUTE(SUBSTITUTE(SUBSTITUTE(SUBSTITUTE(SUBSTITUTE(SUBSTITUTE(SUBSTITUTE(SUBSTITUTE(SUBSTITUTE(TRIM($B4194&amp;""),CHAR(10)," "),CHAR(13)," "),"."," "),";"," "),","," "),"/"," "),"+"," "),"-"," "),"  "," "),"  "," "),"  "," "),"  "," "),"  "," "),"  "," "))," ","|")&amp;"|")</f>
        <v/>
      </c>
      <c r="AD4194">
        <f>TRIM($I4194&amp;"")</f>
        <v/>
      </c>
    </row>
    <row r="4195" ht="36" customHeight="1">
      <c r="A4195" s="14" t="n">
        <v>46231</v>
      </c>
      <c r="B4195" s="6" t="inlineStr">
        <is>
          <t>10297</t>
        </is>
      </c>
      <c r="C4195" s="6" t="inlineStr">
        <is>
          <t>M/C 0803 (MARROM)</t>
        </is>
      </c>
      <c r="D4195" s="6" t="inlineStr">
        <is>
          <t>11 USINAGEM</t>
        </is>
      </c>
      <c r="E4195" s="6" t="n">
        <v>200306104</v>
      </c>
      <c r="F4195" s="6" t="inlineStr">
        <is>
          <t>TRAVESSA MAIOR 1000X120X18 MDF - MESA GENOVA</t>
        </is>
      </c>
      <c r="G4195" s="6" t="inlineStr">
        <is>
          <t>11 USINAGEM</t>
        </is>
      </c>
      <c r="H4195" s="6" t="inlineStr">
        <is>
          <t>11 USINAGEM</t>
        </is>
      </c>
      <c r="I4195" s="4" t="inlineStr">
        <is>
          <t>11 USINAGEM</t>
        </is>
      </c>
      <c r="J4195" s="4" t="n">
        <v>102</v>
      </c>
      <c r="K4195" s="6" t="n"/>
      <c r="L4195" s="6" t="n"/>
      <c r="M4195" s="6" t="n"/>
      <c r="N4195" s="6" t="n">
        <v>46227</v>
      </c>
      <c r="O4195" s="6" t="n">
        <v>102</v>
      </c>
      <c r="P4195" s="6" t="n"/>
      <c r="Q4195" s="6" t="n"/>
      <c r="R4195" s="6" t="n"/>
      <c r="S4195" s="6" t="n"/>
      <c r="T4195" s="6">
        <f>IF(OR($J4195="",$O4195=""),"",$O4195/$J4195)</f>
        <v/>
      </c>
      <c r="U4195" s="6" t="inlineStr">
        <is>
          <t>Concluído</t>
        </is>
      </c>
      <c r="V4195" s="6" t="n"/>
      <c r="W4195" s="6" t="n"/>
      <c r="X4195" s="6" t="n"/>
      <c r="Y4195" s="6" t="n"/>
      <c r="Z4195" s="6" t="n"/>
      <c r="AA4195" s="5" t="n"/>
      <c r="AB4195" s="6">
        <f>B4195&amp;"|"&amp;I4195</f>
        <v/>
      </c>
      <c r="AC4195">
        <f>IF($B4195="","","|"&amp;SUBSTITUTE(TRIM(SUBSTITUTE(SUBSTITUTE(SUBSTITUTE(SUBSTITUTE(SUBSTITUTE(SUBSTITUTE(SUBSTITUTE(SUBSTITUTE(SUBSTITUTE(SUBSTITUTE(SUBSTITUTE(SUBSTITUTE(SUBSTITUTE(SUBSTITUTE(TRIM($B4195&amp;""),CHAR(10)," "),CHAR(13)," "),"."," "),";"," "),","," "),"/"," "),"+"," "),"-"," "),"  "," "),"  "," "),"  "," "),"  "," "),"  "," "),"  "," "))," ","|")&amp;"|")</f>
        <v/>
      </c>
      <c r="AD4195">
        <f>TRIM($I4195&amp;"")</f>
        <v/>
      </c>
    </row>
    <row r="4196" ht="36" customHeight="1">
      <c r="A4196" s="14" t="n">
        <v>46231</v>
      </c>
      <c r="B4196" s="6" t="inlineStr">
        <is>
          <t>10297</t>
        </is>
      </c>
      <c r="C4196" s="6" t="inlineStr">
        <is>
          <t>M/C 0803 (MARROM)</t>
        </is>
      </c>
      <c r="D4196" s="6" t="inlineStr">
        <is>
          <t>11 USINAGEM</t>
        </is>
      </c>
      <c r="E4196" s="6" t="n">
        <v>200306201</v>
      </c>
      <c r="F4196" s="6" t="inlineStr">
        <is>
          <t>TAMPO 1605X905X15 MDF - TAMPO C/ENGROSSO R100</t>
        </is>
      </c>
      <c r="G4196" s="6" t="inlineStr">
        <is>
          <t>11 USINAGEM</t>
        </is>
      </c>
      <c r="H4196" s="6" t="inlineStr">
        <is>
          <t>11 USINAGEM</t>
        </is>
      </c>
      <c r="I4196" s="4" t="inlineStr">
        <is>
          <t>11 USINAGEM</t>
        </is>
      </c>
      <c r="J4196" s="4" t="n">
        <v>27</v>
      </c>
      <c r="K4196" s="6" t="n"/>
      <c r="L4196" s="6" t="n"/>
      <c r="M4196" s="6" t="n"/>
      <c r="N4196" s="6" t="n">
        <v>46227</v>
      </c>
      <c r="O4196" s="6" t="n">
        <v>27</v>
      </c>
      <c r="P4196" s="6" t="n"/>
      <c r="Q4196" s="6" t="n"/>
      <c r="R4196" s="6" t="n"/>
      <c r="S4196" s="6" t="n"/>
      <c r="T4196" s="6">
        <f>IF(OR($J4196="",$O4196=""),"",$O4196/$J4196)</f>
        <v/>
      </c>
      <c r="U4196" s="6" t="inlineStr">
        <is>
          <t>Concluído</t>
        </is>
      </c>
      <c r="V4196" s="6" t="n"/>
      <c r="W4196" s="6" t="n"/>
      <c r="X4196" s="6" t="n"/>
      <c r="Y4196" s="6" t="n"/>
      <c r="Z4196" s="6" t="n"/>
      <c r="AA4196" s="5" t="n"/>
      <c r="AB4196" s="6">
        <f>B4196&amp;"|"&amp;I4196</f>
        <v/>
      </c>
      <c r="AC4196">
        <f>IF($B4196="","","|"&amp;SUBSTITUTE(TRIM(SUBSTITUTE(SUBSTITUTE(SUBSTITUTE(SUBSTITUTE(SUBSTITUTE(SUBSTITUTE(SUBSTITUTE(SUBSTITUTE(SUBSTITUTE(SUBSTITUTE(SUBSTITUTE(SUBSTITUTE(SUBSTITUTE(SUBSTITUTE(TRIM($B4196&amp;""),CHAR(10)," "),CHAR(13)," "),"."," "),";"," "),","," "),"/"," "),"+"," "),"-"," "),"  "," "),"  "," "),"  "," "),"  "," "),"  "," "),"  "," "))," ","|")&amp;"|")</f>
        <v/>
      </c>
      <c r="AD4196">
        <f>TRIM($I4196&amp;"")</f>
        <v/>
      </c>
    </row>
    <row r="4197" ht="36" customHeight="1">
      <c r="A4197" s="14" t="n">
        <v>46231</v>
      </c>
      <c r="B4197" s="6" t="inlineStr">
        <is>
          <t>10297</t>
        </is>
      </c>
      <c r="C4197" s="6" t="inlineStr">
        <is>
          <t>M/C 0803 (MARROM)</t>
        </is>
      </c>
      <c r="D4197" s="6" t="inlineStr">
        <is>
          <t>11 USINAGEM</t>
        </is>
      </c>
      <c r="E4197" s="6" t="n">
        <v>200306202</v>
      </c>
      <c r="F4197" s="6" t="inlineStr">
        <is>
          <t>ENGROSSO 1 1405X100X25 MDP - TAMPO C/ENGROSSO R100</t>
        </is>
      </c>
      <c r="G4197" s="6" t="inlineStr">
        <is>
          <t>11 USINAGEM</t>
        </is>
      </c>
      <c r="H4197" s="6" t="inlineStr">
        <is>
          <t>11 USINAGEM</t>
        </is>
      </c>
      <c r="I4197" s="4" t="inlineStr">
        <is>
          <t>11 USINAGEM</t>
        </is>
      </c>
      <c r="J4197" s="4" t="n">
        <v>54</v>
      </c>
      <c r="K4197" s="6" t="n"/>
      <c r="L4197" s="6" t="n"/>
      <c r="M4197" s="6" t="n"/>
      <c r="N4197" s="6" t="n">
        <v>46227</v>
      </c>
      <c r="O4197" s="6" t="n">
        <v>54</v>
      </c>
      <c r="P4197" s="6" t="n"/>
      <c r="Q4197" s="6" t="n"/>
      <c r="R4197" s="6" t="n"/>
      <c r="S4197" s="6" t="n"/>
      <c r="T4197" s="6">
        <f>IF(OR($J4197="",$O4197=""),"",$O4197/$J4197)</f>
        <v/>
      </c>
      <c r="U4197" s="6" t="inlineStr">
        <is>
          <t>Concluído</t>
        </is>
      </c>
      <c r="V4197" s="6" t="n"/>
      <c r="W4197" s="6" t="n"/>
      <c r="X4197" s="6" t="n"/>
      <c r="Y4197" s="6" t="n"/>
      <c r="Z4197" s="6" t="n"/>
      <c r="AA4197" s="5" t="n"/>
      <c r="AB4197" s="6">
        <f>B4197&amp;"|"&amp;I4197</f>
        <v/>
      </c>
      <c r="AC4197">
        <f>IF($B4197="","","|"&amp;SUBSTITUTE(TRIM(SUBSTITUTE(SUBSTITUTE(SUBSTITUTE(SUBSTITUTE(SUBSTITUTE(SUBSTITUTE(SUBSTITUTE(SUBSTITUTE(SUBSTITUTE(SUBSTITUTE(SUBSTITUTE(SUBSTITUTE(SUBSTITUTE(SUBSTITUTE(TRIM($B4197&amp;""),CHAR(10)," "),CHAR(13)," "),"."," "),";"," "),","," "),"/"," "),"+"," "),"-"," "),"  "," "),"  "," "),"  "," "),"  "," "),"  "," "),"  "," "))," ","|")&amp;"|")</f>
        <v/>
      </c>
      <c r="AD4197">
        <f>TRIM($I4197&amp;"")</f>
        <v/>
      </c>
    </row>
    <row r="4198" ht="36" customHeight="1">
      <c r="A4198" s="14" t="n">
        <v>46231</v>
      </c>
      <c r="B4198" s="6" t="inlineStr">
        <is>
          <t>10297</t>
        </is>
      </c>
      <c r="C4198" s="6" t="inlineStr">
        <is>
          <t>M/C 0803 (MARROM)</t>
        </is>
      </c>
      <c r="D4198" s="6" t="inlineStr">
        <is>
          <t>11 USINAGEM</t>
        </is>
      </c>
      <c r="E4198" s="6" t="n">
        <v>200306203</v>
      </c>
      <c r="F4198" s="6" t="inlineStr">
        <is>
          <t>ENGROSSO 2 905X100X25 MDP - TAMPO C/ENGROSSO R100</t>
        </is>
      </c>
      <c r="G4198" s="6" t="inlineStr">
        <is>
          <t>11 USINAGEM</t>
        </is>
      </c>
      <c r="H4198" s="6" t="inlineStr">
        <is>
          <t>11 USINAGEM</t>
        </is>
      </c>
      <c r="I4198" s="4" t="inlineStr">
        <is>
          <t>11 USINAGEM</t>
        </is>
      </c>
      <c r="J4198" s="4" t="n">
        <v>116</v>
      </c>
      <c r="K4198" s="6" t="n"/>
      <c r="L4198" s="6" t="n"/>
      <c r="M4198" s="6" t="n"/>
      <c r="N4198" s="6" t="n">
        <v>46227</v>
      </c>
      <c r="O4198" s="6" t="n">
        <v>116</v>
      </c>
      <c r="P4198" s="6" t="n"/>
      <c r="Q4198" s="6" t="n"/>
      <c r="R4198" s="6" t="n"/>
      <c r="S4198" s="6" t="n"/>
      <c r="T4198" s="6">
        <f>IF(OR($J4198="",$O4198=""),"",$O4198/$J4198)</f>
        <v/>
      </c>
      <c r="U4198" s="6" t="inlineStr">
        <is>
          <t>Concluído</t>
        </is>
      </c>
      <c r="V4198" s="6" t="n"/>
      <c r="W4198" s="6" t="n"/>
      <c r="X4198" s="6" t="n"/>
      <c r="Y4198" s="6" t="n"/>
      <c r="Z4198" s="6" t="n"/>
      <c r="AA4198" s="5" t="n"/>
      <c r="AB4198" s="6">
        <f>B4198&amp;"|"&amp;I4198</f>
        <v/>
      </c>
      <c r="AC4198">
        <f>IF($B4198="","","|"&amp;SUBSTITUTE(TRIM(SUBSTITUTE(SUBSTITUTE(SUBSTITUTE(SUBSTITUTE(SUBSTITUTE(SUBSTITUTE(SUBSTITUTE(SUBSTITUTE(SUBSTITUTE(SUBSTITUTE(SUBSTITUTE(SUBSTITUTE(SUBSTITUTE(SUBSTITUTE(TRIM($B4198&amp;""),CHAR(10)," "),CHAR(13)," "),"."," "),";"," "),","," "),"/"," "),"+"," "),"-"," "),"  "," "),"  "," "),"  "," "),"  "," "),"  "," "),"  "," "))," ","|")&amp;"|")</f>
        <v/>
      </c>
      <c r="AD4198">
        <f>TRIM($I4198&amp;"")</f>
        <v/>
      </c>
    </row>
    <row r="4199" ht="36" customHeight="1">
      <c r="A4199" s="14" t="n">
        <v>46231</v>
      </c>
      <c r="B4199" s="6" t="inlineStr">
        <is>
          <t>10297</t>
        </is>
      </c>
      <c r="C4199" s="6" t="inlineStr">
        <is>
          <t>M/C 0803 (MARROM)</t>
        </is>
      </c>
      <c r="D4199" s="6" t="inlineStr">
        <is>
          <t>11 USINAGEM</t>
        </is>
      </c>
      <c r="E4199" s="6" t="n">
        <v>200308201</v>
      </c>
      <c r="F4199" s="6" t="inlineStr">
        <is>
          <t>TAMPO 1805X905X15 MDF - TAMPO C/ENGROSSO R100</t>
        </is>
      </c>
      <c r="G4199" s="6" t="inlineStr">
        <is>
          <t>11 USINAGEM</t>
        </is>
      </c>
      <c r="H4199" s="6" t="inlineStr">
        <is>
          <t>11 USINAGEM</t>
        </is>
      </c>
      <c r="I4199" s="4" t="inlineStr">
        <is>
          <t>11 USINAGEM</t>
        </is>
      </c>
      <c r="J4199" s="4" t="n">
        <v>8</v>
      </c>
      <c r="K4199" s="6" t="n"/>
      <c r="L4199" s="6" t="n"/>
      <c r="M4199" s="6" t="n"/>
      <c r="N4199" s="6" t="n">
        <v>46227</v>
      </c>
      <c r="O4199" s="6" t="n">
        <v>8</v>
      </c>
      <c r="P4199" s="6" t="n"/>
      <c r="Q4199" s="6" t="n"/>
      <c r="R4199" s="6" t="n"/>
      <c r="S4199" s="6" t="n"/>
      <c r="T4199" s="6">
        <f>IF(OR($J4199="",$O4199=""),"",$O4199/$J4199)</f>
        <v/>
      </c>
      <c r="U4199" s="6" t="inlineStr">
        <is>
          <t>Concluído</t>
        </is>
      </c>
      <c r="V4199" s="6" t="n"/>
      <c r="W4199" s="6" t="n"/>
      <c r="X4199" s="6" t="n"/>
      <c r="Y4199" s="6" t="n"/>
      <c r="Z4199" s="6" t="n"/>
      <c r="AA4199" s="5" t="n"/>
      <c r="AB4199" s="6">
        <f>B4199&amp;"|"&amp;I4199</f>
        <v/>
      </c>
      <c r="AC4199">
        <f>IF($B4199="","","|"&amp;SUBSTITUTE(TRIM(SUBSTITUTE(SUBSTITUTE(SUBSTITUTE(SUBSTITUTE(SUBSTITUTE(SUBSTITUTE(SUBSTITUTE(SUBSTITUTE(SUBSTITUTE(SUBSTITUTE(SUBSTITUTE(SUBSTITUTE(SUBSTITUTE(SUBSTITUTE(TRIM($B4199&amp;""),CHAR(10)," "),CHAR(13)," "),"."," "),";"," "),","," "),"/"," "),"+"," "),"-"," "),"  "," "),"  "," "),"  "," "),"  "," "),"  "," "),"  "," "))," ","|")&amp;"|")</f>
        <v/>
      </c>
      <c r="AD4199">
        <f>TRIM($I4199&amp;"")</f>
        <v/>
      </c>
    </row>
    <row r="4200" ht="36" customHeight="1">
      <c r="A4200" s="14" t="n">
        <v>46231</v>
      </c>
      <c r="B4200" s="6" t="inlineStr">
        <is>
          <t>10297</t>
        </is>
      </c>
      <c r="C4200" s="6" t="inlineStr">
        <is>
          <t>M/C 0803 (MARROM)</t>
        </is>
      </c>
      <c r="D4200" s="6" t="inlineStr">
        <is>
          <t>11 USINAGEM</t>
        </is>
      </c>
      <c r="E4200" s="6" t="n">
        <v>200308202</v>
      </c>
      <c r="F4200" s="6" t="inlineStr">
        <is>
          <t>ENGROSSO 1 1605X100X25 MDP - TAMPO C/ENGROSSO R100</t>
        </is>
      </c>
      <c r="G4200" s="6" t="inlineStr">
        <is>
          <t>11 USINAGEM</t>
        </is>
      </c>
      <c r="H4200" s="6" t="inlineStr">
        <is>
          <t>11 USINAGEM</t>
        </is>
      </c>
      <c r="I4200" s="4" t="inlineStr">
        <is>
          <t>11 USINAGEM</t>
        </is>
      </c>
      <c r="J4200" s="4" t="n">
        <v>16</v>
      </c>
      <c r="K4200" s="6" t="n"/>
      <c r="L4200" s="6" t="n"/>
      <c r="M4200" s="6" t="n"/>
      <c r="N4200" s="6" t="n">
        <v>46227</v>
      </c>
      <c r="O4200" s="6" t="n">
        <v>16</v>
      </c>
      <c r="P4200" s="6" t="n"/>
      <c r="Q4200" s="6" t="n"/>
      <c r="R4200" s="6" t="n"/>
      <c r="S4200" s="6" t="n"/>
      <c r="T4200" s="6">
        <f>IF(OR($J4200="",$O4200=""),"",$O4200/$J4200)</f>
        <v/>
      </c>
      <c r="U4200" s="6" t="inlineStr">
        <is>
          <t>Concluído</t>
        </is>
      </c>
      <c r="V4200" s="6" t="n"/>
      <c r="W4200" s="6" t="n"/>
      <c r="X4200" s="6" t="n"/>
      <c r="Y4200" s="6" t="n"/>
      <c r="Z4200" s="6" t="n"/>
      <c r="AA4200" s="5" t="n"/>
      <c r="AB4200" s="6">
        <f>B4200&amp;"|"&amp;I4200</f>
        <v/>
      </c>
      <c r="AC4200">
        <f>IF($B4200="","","|"&amp;SUBSTITUTE(TRIM(SUBSTITUTE(SUBSTITUTE(SUBSTITUTE(SUBSTITUTE(SUBSTITUTE(SUBSTITUTE(SUBSTITUTE(SUBSTITUTE(SUBSTITUTE(SUBSTITUTE(SUBSTITUTE(SUBSTITUTE(SUBSTITUTE(SUBSTITUTE(TRIM($B4200&amp;""),CHAR(10)," "),CHAR(13)," "),"."," "),";"," "),","," "),"/"," "),"+"," "),"-"," "),"  "," "),"  "," "),"  "," "),"  "," "),"  "," "),"  "," "))," ","|")&amp;"|")</f>
        <v/>
      </c>
      <c r="AD4200">
        <f>TRIM($I4200&amp;"")</f>
        <v/>
      </c>
    </row>
    <row r="4201" ht="36" customHeight="1">
      <c r="A4201" s="14" t="n">
        <v>46231</v>
      </c>
      <c r="B4201" s="6" t="inlineStr">
        <is>
          <t>10297</t>
        </is>
      </c>
      <c r="C4201" s="6" t="inlineStr">
        <is>
          <t>M/C 0803 (MARROM)</t>
        </is>
      </c>
      <c r="D4201" s="6" t="inlineStr">
        <is>
          <t>11 USINAGEM</t>
        </is>
      </c>
      <c r="E4201" s="6" t="n">
        <v>20033301</v>
      </c>
      <c r="F4201" s="6" t="inlineStr">
        <is>
          <t>TRAV.MAIOR 980X65(135)X15 MDF-TAMPO AMST.1,03X1,03</t>
        </is>
      </c>
      <c r="G4201" s="6" t="inlineStr">
        <is>
          <t>11 USINAGEM</t>
        </is>
      </c>
      <c r="H4201" s="6" t="inlineStr">
        <is>
          <t>11 USINAGEM</t>
        </is>
      </c>
      <c r="I4201" s="4" t="inlineStr">
        <is>
          <t>11 USINAGEM</t>
        </is>
      </c>
      <c r="J4201" s="4" t="n">
        <v>8</v>
      </c>
      <c r="K4201" s="6" t="n"/>
      <c r="L4201" s="6" t="n"/>
      <c r="M4201" s="6" t="n"/>
      <c r="N4201" s="6" t="n">
        <v>46227</v>
      </c>
      <c r="O4201" s="6" t="n">
        <v>8</v>
      </c>
      <c r="P4201" s="6" t="n"/>
      <c r="Q4201" s="6" t="n"/>
      <c r="R4201" s="6" t="n"/>
      <c r="S4201" s="6" t="n"/>
      <c r="T4201" s="6">
        <f>IF(OR($J4201="",$O4201=""),"",$O4201/$J4201)</f>
        <v/>
      </c>
      <c r="U4201" s="6" t="inlineStr">
        <is>
          <t>Concluído</t>
        </is>
      </c>
      <c r="V4201" s="6" t="n"/>
      <c r="W4201" s="6" t="n"/>
      <c r="X4201" s="6" t="n"/>
      <c r="Y4201" s="6" t="n"/>
      <c r="Z4201" s="6" t="n"/>
      <c r="AA4201" s="5" t="n"/>
      <c r="AB4201" s="6">
        <f>B4201&amp;"|"&amp;I4201</f>
        <v/>
      </c>
      <c r="AC4201">
        <f>IF($B4201="","","|"&amp;SUBSTITUTE(TRIM(SUBSTITUTE(SUBSTITUTE(SUBSTITUTE(SUBSTITUTE(SUBSTITUTE(SUBSTITUTE(SUBSTITUTE(SUBSTITUTE(SUBSTITUTE(SUBSTITUTE(SUBSTITUTE(SUBSTITUTE(SUBSTITUTE(SUBSTITUTE(TRIM($B4201&amp;""),CHAR(10)," "),CHAR(13)," "),"."," "),";"," "),","," "),"/"," "),"+"," "),"-"," "),"  "," "),"  "," "),"  "," "),"  "," "),"  "," "),"  "," "))," ","|")&amp;"|")</f>
        <v/>
      </c>
      <c r="AD4201">
        <f>TRIM($I4201&amp;"")</f>
        <v/>
      </c>
    </row>
    <row r="4202" ht="36" customHeight="1">
      <c r="A4202" s="14" t="n">
        <v>46231</v>
      </c>
      <c r="B4202" s="6" t="inlineStr">
        <is>
          <t>10297</t>
        </is>
      </c>
      <c r="C4202" s="6" t="inlineStr">
        <is>
          <t>M/C 0803 (MARROM)</t>
        </is>
      </c>
      <c r="D4202" s="6" t="inlineStr">
        <is>
          <t>11 USINAGEM</t>
        </is>
      </c>
      <c r="E4202" s="6" t="n">
        <v>30008101</v>
      </c>
      <c r="F4202" s="6" t="inlineStr">
        <is>
          <t>ENCOSTO 445X280X15 MDF - CAD CORDOBA</t>
        </is>
      </c>
      <c r="G4202" s="6" t="inlineStr">
        <is>
          <t>11 USINAGEM</t>
        </is>
      </c>
      <c r="H4202" s="6" t="inlineStr">
        <is>
          <t>11 USINAGEM</t>
        </is>
      </c>
      <c r="I4202" s="4" t="inlineStr">
        <is>
          <t>11 USINAGEM</t>
        </is>
      </c>
      <c r="J4202" s="4" t="n">
        <v>16</v>
      </c>
      <c r="K4202" s="6" t="n"/>
      <c r="L4202" s="6" t="n"/>
      <c r="M4202" s="6" t="n"/>
      <c r="N4202" s="6" t="n">
        <v>46227</v>
      </c>
      <c r="O4202" s="6" t="n">
        <v>16</v>
      </c>
      <c r="P4202" s="6" t="n"/>
      <c r="Q4202" s="6" t="n"/>
      <c r="R4202" s="6" t="n"/>
      <c r="S4202" s="6" t="n"/>
      <c r="T4202" s="6">
        <f>IF(OR($J4202="",$O4202=""),"",$O4202/$J4202)</f>
        <v/>
      </c>
      <c r="U4202" s="6" t="inlineStr">
        <is>
          <t>Concluído</t>
        </is>
      </c>
      <c r="V4202" s="6" t="n"/>
      <c r="W4202" s="6" t="n"/>
      <c r="X4202" s="6" t="n"/>
      <c r="Y4202" s="6" t="n"/>
      <c r="Z4202" s="6" t="n"/>
      <c r="AA4202" s="5" t="n"/>
      <c r="AB4202" s="6">
        <f>B4202&amp;"|"&amp;I4202</f>
        <v/>
      </c>
      <c r="AC4202">
        <f>IF($B4202="","","|"&amp;SUBSTITUTE(TRIM(SUBSTITUTE(SUBSTITUTE(SUBSTITUTE(SUBSTITUTE(SUBSTITUTE(SUBSTITUTE(SUBSTITUTE(SUBSTITUTE(SUBSTITUTE(SUBSTITUTE(SUBSTITUTE(SUBSTITUTE(SUBSTITUTE(SUBSTITUTE(TRIM($B4202&amp;""),CHAR(10)," "),CHAR(13)," "),"."," "),";"," "),","," "),"/"," "),"+"," "),"-"," "),"  "," "),"  "," "),"  "," "),"  "," "),"  "," "),"  "," "))," ","|")&amp;"|")</f>
        <v/>
      </c>
      <c r="AD4202">
        <f>TRIM($I4202&amp;"")</f>
        <v/>
      </c>
    </row>
    <row r="4203" ht="36" customHeight="1">
      <c r="A4203" s="14" t="n">
        <v>46231</v>
      </c>
      <c r="B4203" s="6" t="inlineStr">
        <is>
          <t>10297</t>
        </is>
      </c>
      <c r="C4203" s="6" t="inlineStr">
        <is>
          <t>M/C 0803 (MARROM)</t>
        </is>
      </c>
      <c r="D4203" s="6" t="inlineStr">
        <is>
          <t>11 USINAGEM</t>
        </is>
      </c>
      <c r="E4203" s="6" t="n">
        <v>20052001</v>
      </c>
      <c r="F4203" s="6" t="inlineStr">
        <is>
          <t>(2-4) TRAVESSA 742X122X25 MDF - MESA ATHENAS</t>
        </is>
      </c>
      <c r="G4203" s="6" t="inlineStr">
        <is>
          <t>11 USINAGEM</t>
        </is>
      </c>
      <c r="H4203" s="6" t="inlineStr">
        <is>
          <t>11 USINAGEM</t>
        </is>
      </c>
      <c r="I4203" s="4" t="inlineStr">
        <is>
          <t>11 USINAGEM</t>
        </is>
      </c>
      <c r="J4203" s="4" t="n">
        <v>16</v>
      </c>
      <c r="K4203" s="6" t="n"/>
      <c r="L4203" s="6" t="n"/>
      <c r="M4203" s="6" t="n"/>
      <c r="N4203" s="6" t="n">
        <v>46227</v>
      </c>
      <c r="O4203" s="6" t="n">
        <v>16</v>
      </c>
      <c r="P4203" s="6" t="n"/>
      <c r="Q4203" s="6" t="n"/>
      <c r="R4203" s="6" t="n"/>
      <c r="S4203" s="6" t="n"/>
      <c r="T4203" s="6">
        <f>IF(OR($J4203="",$O4203=""),"",$O4203/$J4203)</f>
        <v/>
      </c>
      <c r="U4203" s="6" t="inlineStr">
        <is>
          <t>Concluído</t>
        </is>
      </c>
      <c r="V4203" s="6" t="n"/>
      <c r="W4203" s="6" t="n"/>
      <c r="X4203" s="6" t="n"/>
      <c r="Y4203" s="6" t="n"/>
      <c r="Z4203" s="6" t="n"/>
      <c r="AA4203" s="5" t="n"/>
      <c r="AB4203" s="6">
        <f>B4203&amp;"|"&amp;I4203</f>
        <v/>
      </c>
      <c r="AC4203">
        <f>IF($B4203="","","|"&amp;SUBSTITUTE(TRIM(SUBSTITUTE(SUBSTITUTE(SUBSTITUTE(SUBSTITUTE(SUBSTITUTE(SUBSTITUTE(SUBSTITUTE(SUBSTITUTE(SUBSTITUTE(SUBSTITUTE(SUBSTITUTE(SUBSTITUTE(SUBSTITUTE(SUBSTITUTE(TRIM($B4203&amp;""),CHAR(10)," "),CHAR(13)," "),"."," "),";"," "),","," "),"/"," "),"+"," "),"-"," "),"  "," "),"  "," "),"  "," "),"  "," "),"  "," "),"  "," "))," ","|")&amp;"|")</f>
        <v/>
      </c>
      <c r="AD4203">
        <f>TRIM($I4203&amp;"")</f>
        <v/>
      </c>
    </row>
    <row r="4204" ht="36" customHeight="1">
      <c r="A4204" s="14" t="n">
        <v>46231</v>
      </c>
      <c r="B4204" s="6" t="inlineStr">
        <is>
          <t>10297</t>
        </is>
      </c>
      <c r="C4204" s="6" t="inlineStr">
        <is>
          <t>M/C 0803 (MARROM)</t>
        </is>
      </c>
      <c r="D4204" s="6" t="inlineStr">
        <is>
          <t>11 USINAGEM</t>
        </is>
      </c>
      <c r="E4204" s="6" t="n">
        <v>20052203</v>
      </c>
      <c r="F4204" s="6" t="inlineStr">
        <is>
          <t>(6)BASE MENOR 446(220)X124X25 MDF-MESA ATHENAS1,20</t>
        </is>
      </c>
      <c r="G4204" s="6" t="inlineStr">
        <is>
          <t>11 USINAGEM</t>
        </is>
      </c>
      <c r="H4204" s="6" t="inlineStr">
        <is>
          <t>11 USINAGEM</t>
        </is>
      </c>
      <c r="I4204" s="4" t="inlineStr">
        <is>
          <t>11 USINAGEM</t>
        </is>
      </c>
      <c r="J4204" s="4" t="n">
        <v>8</v>
      </c>
      <c r="K4204" s="6" t="n"/>
      <c r="L4204" s="6" t="n"/>
      <c r="M4204" s="6" t="n"/>
      <c r="N4204" s="6" t="n">
        <v>46227</v>
      </c>
      <c r="O4204" s="6" t="n">
        <v>8</v>
      </c>
      <c r="P4204" s="6" t="n"/>
      <c r="Q4204" s="6" t="n"/>
      <c r="R4204" s="6" t="n"/>
      <c r="S4204" s="6" t="n"/>
      <c r="T4204" s="6">
        <f>IF(OR($J4204="",$O4204=""),"",$O4204/$J4204)</f>
        <v/>
      </c>
      <c r="U4204" s="6" t="inlineStr">
        <is>
          <t>Concluído</t>
        </is>
      </c>
      <c r="V4204" s="6" t="n"/>
      <c r="W4204" s="6" t="n"/>
      <c r="X4204" s="6" t="n"/>
      <c r="Y4204" s="6" t="n"/>
      <c r="Z4204" s="6" t="n"/>
      <c r="AA4204" s="5" t="n"/>
      <c r="AB4204" s="6">
        <f>B4204&amp;"|"&amp;I4204</f>
        <v/>
      </c>
      <c r="AC4204">
        <f>IF($B4204="","","|"&amp;SUBSTITUTE(TRIM(SUBSTITUTE(SUBSTITUTE(SUBSTITUTE(SUBSTITUTE(SUBSTITUTE(SUBSTITUTE(SUBSTITUTE(SUBSTITUTE(SUBSTITUTE(SUBSTITUTE(SUBSTITUTE(SUBSTITUTE(SUBSTITUTE(SUBSTITUTE(TRIM($B4204&amp;""),CHAR(10)," "),CHAR(13)," "),"."," "),";"," "),","," "),"/"," "),"+"," "),"-"," "),"  "," "),"  "," "),"  "," "),"  "," "),"  "," "),"  "," "))," ","|")&amp;"|")</f>
        <v/>
      </c>
      <c r="AD4204">
        <f>TRIM($I4204&amp;"")</f>
        <v/>
      </c>
    </row>
    <row r="4205" ht="36" customHeight="1">
      <c r="A4205" s="14" t="n">
        <v>46231</v>
      </c>
      <c r="B4205" s="6" t="inlineStr">
        <is>
          <t>10297</t>
        </is>
      </c>
      <c r="C4205" s="6" t="inlineStr">
        <is>
          <t>M/C 0803 (MARROM)</t>
        </is>
      </c>
      <c r="D4205" s="6" t="inlineStr">
        <is>
          <t>11 USINAGEM</t>
        </is>
      </c>
      <c r="E4205" s="6" t="n">
        <v>30001202</v>
      </c>
      <c r="F4205" s="6" t="inlineStr">
        <is>
          <t>PÉ FRONTAL 441X65(911)X25 MDF (16PÇS) - CAD PÉ INT</t>
        </is>
      </c>
      <c r="G4205" s="6" t="inlineStr">
        <is>
          <t>11 USINAGEM</t>
        </is>
      </c>
      <c r="H4205" s="6" t="inlineStr">
        <is>
          <t>11 USINAGEM</t>
        </is>
      </c>
      <c r="I4205" s="4" t="inlineStr">
        <is>
          <t>11 USINAGEM</t>
        </is>
      </c>
      <c r="J4205" s="4" t="n">
        <v>296</v>
      </c>
      <c r="K4205" s="6" t="n"/>
      <c r="L4205" s="6" t="n"/>
      <c r="M4205" s="6" t="n"/>
      <c r="N4205" s="6" t="n">
        <v>46227</v>
      </c>
      <c r="O4205" s="6" t="n">
        <v>296</v>
      </c>
      <c r="P4205" s="6" t="n"/>
      <c r="Q4205" s="6" t="n"/>
      <c r="R4205" s="6" t="n"/>
      <c r="S4205" s="6" t="n"/>
      <c r="T4205" s="6">
        <f>IF(OR($J4205="",$O4205=""),"",$O4205/$J4205)</f>
        <v/>
      </c>
      <c r="U4205" s="6" t="inlineStr">
        <is>
          <t>Concluído</t>
        </is>
      </c>
      <c r="V4205" s="6" t="n"/>
      <c r="W4205" s="6" t="n"/>
      <c r="X4205" s="6" t="n"/>
      <c r="Y4205" s="6" t="n"/>
      <c r="Z4205" s="6" t="n"/>
      <c r="AA4205" s="5" t="n"/>
      <c r="AB4205" s="6">
        <f>B4205&amp;"|"&amp;I4205</f>
        <v/>
      </c>
      <c r="AC4205">
        <f>IF($B4205="","","|"&amp;SUBSTITUTE(TRIM(SUBSTITUTE(SUBSTITUTE(SUBSTITUTE(SUBSTITUTE(SUBSTITUTE(SUBSTITUTE(SUBSTITUTE(SUBSTITUTE(SUBSTITUTE(SUBSTITUTE(SUBSTITUTE(SUBSTITUTE(SUBSTITUTE(SUBSTITUTE(TRIM($B4205&amp;""),CHAR(10)," "),CHAR(13)," "),"."," "),";"," "),","," "),"/"," "),"+"," "),"-"," "),"  "," "),"  "," "),"  "," "),"  "," "),"  "," "),"  "," "))," ","|")&amp;"|")</f>
        <v/>
      </c>
      <c r="AD4205">
        <f>TRIM($I4205&amp;"")</f>
        <v/>
      </c>
    </row>
    <row r="4206" ht="36" customHeight="1">
      <c r="A4206" s="14" t="n">
        <v>46231</v>
      </c>
      <c r="B4206" s="6" t="inlineStr">
        <is>
          <t>10297</t>
        </is>
      </c>
      <c r="C4206" s="6" t="inlineStr">
        <is>
          <t>M/C 0803 (MARROM)</t>
        </is>
      </c>
      <c r="D4206" s="6" t="inlineStr">
        <is>
          <t>11 USINAGEM</t>
        </is>
      </c>
      <c r="E4206" s="6" t="n">
        <v>30006110</v>
      </c>
      <c r="F4206" s="6" t="inlineStr">
        <is>
          <t>PE FRONTAL 430X(108)51X25 MDF (DIR) SANTIAGO NEW</t>
        </is>
      </c>
      <c r="G4206" s="6" t="inlineStr">
        <is>
          <t>11 USINAGEM</t>
        </is>
      </c>
      <c r="H4206" s="6" t="inlineStr">
        <is>
          <t>11 USINAGEM</t>
        </is>
      </c>
      <c r="I4206" s="4" t="inlineStr">
        <is>
          <t>11 USINAGEM</t>
        </is>
      </c>
      <c r="J4206" s="4" t="n">
        <v>694</v>
      </c>
      <c r="K4206" s="6" t="n"/>
      <c r="L4206" s="6" t="n"/>
      <c r="M4206" s="6" t="n"/>
      <c r="N4206" s="6" t="n">
        <v>46227</v>
      </c>
      <c r="O4206" s="6" t="n">
        <v>694</v>
      </c>
      <c r="P4206" s="6" t="n"/>
      <c r="Q4206" s="6" t="n"/>
      <c r="R4206" s="6" t="n"/>
      <c r="S4206" s="6" t="n"/>
      <c r="T4206" s="6">
        <f>IF(OR($J4206="",$O4206=""),"",$O4206/$J4206)</f>
        <v/>
      </c>
      <c r="U4206" s="6" t="inlineStr">
        <is>
          <t>Concluído</t>
        </is>
      </c>
      <c r="V4206" s="6" t="n"/>
      <c r="W4206" s="6" t="n"/>
      <c r="X4206" s="6" t="n"/>
      <c r="Y4206" s="6" t="n"/>
      <c r="Z4206" s="6" t="n"/>
      <c r="AA4206" s="5" t="n"/>
      <c r="AB4206" s="6">
        <f>B4206&amp;"|"&amp;I4206</f>
        <v/>
      </c>
      <c r="AC4206">
        <f>IF($B4206="","","|"&amp;SUBSTITUTE(TRIM(SUBSTITUTE(SUBSTITUTE(SUBSTITUTE(SUBSTITUTE(SUBSTITUTE(SUBSTITUTE(SUBSTITUTE(SUBSTITUTE(SUBSTITUTE(SUBSTITUTE(SUBSTITUTE(SUBSTITUTE(SUBSTITUTE(SUBSTITUTE(TRIM($B4206&amp;""),CHAR(10)," "),CHAR(13)," "),"."," "),";"," "),","," "),"/"," "),"+"," "),"-"," "),"  "," "),"  "," "),"  "," "),"  "," "),"  "," "),"  "," "))," ","|")&amp;"|")</f>
        <v/>
      </c>
      <c r="AD4206">
        <f>TRIM($I4206&amp;"")</f>
        <v/>
      </c>
    </row>
    <row r="4207" ht="36" customHeight="1">
      <c r="A4207" s="14" t="n">
        <v>46231</v>
      </c>
      <c r="B4207" s="6" t="inlineStr">
        <is>
          <t>10297</t>
        </is>
      </c>
      <c r="C4207" s="6" t="inlineStr">
        <is>
          <t>M/C 0803 (MARROM)</t>
        </is>
      </c>
      <c r="D4207" s="6" t="inlineStr">
        <is>
          <t>11 USINAGEM</t>
        </is>
      </c>
      <c r="E4207" s="6" t="n">
        <v>30006111</v>
      </c>
      <c r="F4207" s="6" t="inlineStr">
        <is>
          <t>PE FRONTAL 430X(108)51X25MDF (ESQRD) SANTIAGO NEW</t>
        </is>
      </c>
      <c r="G4207" s="6" t="inlineStr">
        <is>
          <t>11 USINAGEM</t>
        </is>
      </c>
      <c r="H4207" s="6" t="inlineStr">
        <is>
          <t>11 USINAGEM</t>
        </is>
      </c>
      <c r="I4207" s="4" t="inlineStr">
        <is>
          <t>11 USINAGEM</t>
        </is>
      </c>
      <c r="J4207" s="4" t="n">
        <v>694</v>
      </c>
      <c r="K4207" s="6" t="n"/>
      <c r="L4207" s="6" t="n"/>
      <c r="M4207" s="6" t="n"/>
      <c r="N4207" s="6" t="n">
        <v>46227</v>
      </c>
      <c r="O4207" s="6" t="n">
        <v>694</v>
      </c>
      <c r="P4207" s="6" t="n"/>
      <c r="Q4207" s="6" t="n"/>
      <c r="R4207" s="6" t="n"/>
      <c r="S4207" s="6" t="n"/>
      <c r="T4207" s="6">
        <f>IF(OR($J4207="",$O4207=""),"",$O4207/$J4207)</f>
        <v/>
      </c>
      <c r="U4207" s="6" t="inlineStr">
        <is>
          <t>Concluído</t>
        </is>
      </c>
      <c r="V4207" s="6" t="n"/>
      <c r="W4207" s="6" t="n"/>
      <c r="X4207" s="6" t="n"/>
      <c r="Y4207" s="6" t="n"/>
      <c r="Z4207" s="6" t="n"/>
      <c r="AA4207" s="5" t="n"/>
      <c r="AB4207" s="6">
        <f>B4207&amp;"|"&amp;I4207</f>
        <v/>
      </c>
      <c r="AC4207">
        <f>IF($B4207="","","|"&amp;SUBSTITUTE(TRIM(SUBSTITUTE(SUBSTITUTE(SUBSTITUTE(SUBSTITUTE(SUBSTITUTE(SUBSTITUTE(SUBSTITUTE(SUBSTITUTE(SUBSTITUTE(SUBSTITUTE(SUBSTITUTE(SUBSTITUTE(SUBSTITUTE(SUBSTITUTE(TRIM($B4207&amp;""),CHAR(10)," "),CHAR(13)," "),"."," "),";"," "),","," "),"/"," "),"+"," "),"-"," "),"  "," "),"  "," "),"  "," "),"  "," "),"  "," "),"  "," "))," ","|")&amp;"|")</f>
        <v/>
      </c>
      <c r="AD4207">
        <f>TRIM($I4207&amp;"")</f>
        <v/>
      </c>
    </row>
    <row r="4208" ht="36" customHeight="1">
      <c r="A4208" s="14" t="n">
        <v>46231</v>
      </c>
      <c r="B4208" s="6" t="inlineStr">
        <is>
          <t>10297</t>
        </is>
      </c>
      <c r="C4208" s="6" t="inlineStr">
        <is>
          <t>M/C 0803 (MARROM)</t>
        </is>
      </c>
      <c r="D4208" s="6" t="inlineStr">
        <is>
          <t>11 USINAGEM</t>
        </is>
      </c>
      <c r="E4208" s="6" t="n">
        <v>30009703</v>
      </c>
      <c r="F4208" s="6" t="inlineStr">
        <is>
          <t>ESPALDAR 390X40(911)X25 MDF (24) - CADEIRA GRECIA</t>
        </is>
      </c>
      <c r="G4208" s="6" t="inlineStr">
        <is>
          <t>11 USINAGEM</t>
        </is>
      </c>
      <c r="H4208" s="6" t="inlineStr">
        <is>
          <t>11 USINAGEM</t>
        </is>
      </c>
      <c r="I4208" s="4" t="inlineStr">
        <is>
          <t>11 USINAGEM</t>
        </is>
      </c>
      <c r="J4208" s="4" t="n">
        <v>10</v>
      </c>
      <c r="K4208" s="6" t="n"/>
      <c r="L4208" s="6" t="n"/>
      <c r="M4208" s="6" t="n"/>
      <c r="N4208" s="6" t="n">
        <v>46227</v>
      </c>
      <c r="O4208" s="6" t="n">
        <v>10</v>
      </c>
      <c r="P4208" s="6" t="n"/>
      <c r="Q4208" s="6" t="n"/>
      <c r="R4208" s="6" t="n"/>
      <c r="S4208" s="6" t="n"/>
      <c r="T4208" s="6">
        <f>IF(OR($J4208="",$O4208=""),"",$O4208/$J4208)</f>
        <v/>
      </c>
      <c r="U4208" s="6" t="inlineStr">
        <is>
          <t>Concluído</t>
        </is>
      </c>
      <c r="V4208" s="6" t="n"/>
      <c r="W4208" s="6" t="n"/>
      <c r="X4208" s="6" t="n"/>
      <c r="Y4208" s="6" t="n"/>
      <c r="Z4208" s="6" t="n"/>
      <c r="AA4208" s="5" t="n"/>
      <c r="AB4208" s="6">
        <f>B4208&amp;"|"&amp;I4208</f>
        <v/>
      </c>
      <c r="AC4208">
        <f>IF($B4208="","","|"&amp;SUBSTITUTE(TRIM(SUBSTITUTE(SUBSTITUTE(SUBSTITUTE(SUBSTITUTE(SUBSTITUTE(SUBSTITUTE(SUBSTITUTE(SUBSTITUTE(SUBSTITUTE(SUBSTITUTE(SUBSTITUTE(SUBSTITUTE(SUBSTITUTE(SUBSTITUTE(TRIM($B4208&amp;""),CHAR(10)," "),CHAR(13)," "),"."," "),";"," "),","," "),"/"," "),"+"," "),"-"," "),"  "," "),"  "," "),"  "," "),"  "," "),"  "," "),"  "," "))," ","|")&amp;"|")</f>
        <v/>
      </c>
      <c r="AD4208">
        <f>TRIM($I4208&amp;"")</f>
        <v/>
      </c>
    </row>
    <row r="4209" ht="36" customHeight="1">
      <c r="A4209" s="14" t="n">
        <v>46231</v>
      </c>
      <c r="B4209" s="6" t="inlineStr">
        <is>
          <t>10298</t>
        </is>
      </c>
      <c r="C4209" s="6" t="inlineStr">
        <is>
          <t>M/C ENCAIXE ESPLANADA (FOLHA AZUL)</t>
        </is>
      </c>
      <c r="D4209" s="6" t="inlineStr">
        <is>
          <t>11 USINAGEM</t>
        </is>
      </c>
      <c r="E4209" s="6" t="n">
        <v>20020002</v>
      </c>
      <c r="F4209" s="6" t="inlineStr">
        <is>
          <t>(2) FECHAMENTO I 1090X295X12 MDF - BASE DUBAI</t>
        </is>
      </c>
      <c r="G4209" s="6" t="inlineStr">
        <is>
          <t>11 USINAGEM</t>
        </is>
      </c>
      <c r="H4209" s="6" t="inlineStr">
        <is>
          <t>11 USINAGEM</t>
        </is>
      </c>
      <c r="I4209" s="4" t="inlineStr">
        <is>
          <t>11 USINAGEM</t>
        </is>
      </c>
      <c r="J4209" s="4" t="n">
        <v>6</v>
      </c>
      <c r="K4209" s="6" t="n"/>
      <c r="L4209" s="6" t="n"/>
      <c r="M4209" s="6" t="n"/>
      <c r="N4209" s="6" t="n">
        <v>46227</v>
      </c>
      <c r="O4209" s="6" t="n">
        <v>6</v>
      </c>
      <c r="P4209" s="6" t="n"/>
      <c r="Q4209" s="6" t="n"/>
      <c r="R4209" s="6" t="n"/>
      <c r="S4209" s="6" t="n"/>
      <c r="T4209" s="6">
        <f>IF(OR($J4209="",$O4209=""),"",$O4209/$J4209)</f>
        <v/>
      </c>
      <c r="U4209" s="6" t="inlineStr">
        <is>
          <t>Concluído</t>
        </is>
      </c>
      <c r="V4209" s="6" t="n"/>
      <c r="W4209" s="6" t="n"/>
      <c r="X4209" s="6" t="n"/>
      <c r="Y4209" s="6" t="n"/>
      <c r="Z4209" s="6" t="n"/>
      <c r="AA4209" s="5" t="n"/>
      <c r="AB4209" s="6">
        <f>B4209&amp;"|"&amp;I4209</f>
        <v/>
      </c>
      <c r="AC4209">
        <f>IF($B4209="","","|"&amp;SUBSTITUTE(TRIM(SUBSTITUTE(SUBSTITUTE(SUBSTITUTE(SUBSTITUTE(SUBSTITUTE(SUBSTITUTE(SUBSTITUTE(SUBSTITUTE(SUBSTITUTE(SUBSTITUTE(SUBSTITUTE(SUBSTITUTE(SUBSTITUTE(SUBSTITUTE(TRIM($B4209&amp;""),CHAR(10)," "),CHAR(13)," "),"."," "),";"," "),","," "),"/"," "),"+"," "),"-"," "),"  "," "),"  "," "),"  "," "),"  "," "),"  "," "),"  "," "))," ","|")&amp;"|")</f>
        <v/>
      </c>
      <c r="AD4209">
        <f>TRIM($I4209&amp;"")</f>
        <v/>
      </c>
    </row>
    <row r="4210" ht="36" customHeight="1">
      <c r="A4210" s="14" t="n">
        <v>46231</v>
      </c>
      <c r="B4210" s="6" t="inlineStr">
        <is>
          <t>10298</t>
        </is>
      </c>
      <c r="C4210" s="6" t="inlineStr">
        <is>
          <t>M/C ENCAIXE ESPLANADA (FOLHA AZUL)</t>
        </is>
      </c>
      <c r="D4210" s="6" t="inlineStr">
        <is>
          <t>11 USINAGEM</t>
        </is>
      </c>
      <c r="E4210" s="6" t="n">
        <v>20020003</v>
      </c>
      <c r="F4210" s="6" t="inlineStr">
        <is>
          <t>(3) FECHAMENTO II 600X295X12 MDF - BASE DUBAI</t>
        </is>
      </c>
      <c r="G4210" s="6" t="inlineStr">
        <is>
          <t>11 USINAGEM</t>
        </is>
      </c>
      <c r="H4210" s="6" t="inlineStr">
        <is>
          <t>11 USINAGEM</t>
        </is>
      </c>
      <c r="I4210" s="4" t="inlineStr">
        <is>
          <t>11 USINAGEM</t>
        </is>
      </c>
      <c r="J4210" s="4" t="n">
        <v>6</v>
      </c>
      <c r="K4210" s="6" t="n"/>
      <c r="L4210" s="6" t="n"/>
      <c r="M4210" s="6" t="n"/>
      <c r="N4210" s="6" t="n">
        <v>46227</v>
      </c>
      <c r="O4210" s="6" t="n">
        <v>6</v>
      </c>
      <c r="P4210" s="6" t="n"/>
      <c r="Q4210" s="6" t="n"/>
      <c r="R4210" s="6" t="n"/>
      <c r="S4210" s="6" t="n"/>
      <c r="T4210" s="6">
        <f>IF(OR($J4210="",$O4210=""),"",$O4210/$J4210)</f>
        <v/>
      </c>
      <c r="U4210" s="6" t="inlineStr">
        <is>
          <t>Concluído</t>
        </is>
      </c>
      <c r="V4210" s="6" t="n"/>
      <c r="W4210" s="6" t="n"/>
      <c r="X4210" s="6" t="n"/>
      <c r="Y4210" s="6" t="n"/>
      <c r="Z4210" s="6" t="n"/>
      <c r="AA4210" s="5" t="n"/>
      <c r="AB4210" s="6">
        <f>B4210&amp;"|"&amp;I4210</f>
        <v/>
      </c>
      <c r="AC4210">
        <f>IF($B4210="","","|"&amp;SUBSTITUTE(TRIM(SUBSTITUTE(SUBSTITUTE(SUBSTITUTE(SUBSTITUTE(SUBSTITUTE(SUBSTITUTE(SUBSTITUTE(SUBSTITUTE(SUBSTITUTE(SUBSTITUTE(SUBSTITUTE(SUBSTITUTE(SUBSTITUTE(SUBSTITUTE(TRIM($B4210&amp;""),CHAR(10)," "),CHAR(13)," "),"."," "),";"," "),","," "),"/"," "),"+"," "),"-"," "),"  "," "),"  "," "),"  "," "),"  "," "),"  "," "),"  "," "))," ","|")&amp;"|")</f>
        <v/>
      </c>
      <c r="AD4210">
        <f>TRIM($I4210&amp;"")</f>
        <v/>
      </c>
    </row>
    <row r="4211" ht="36" customHeight="1">
      <c r="A4211" s="14" t="n">
        <v>46231</v>
      </c>
      <c r="B4211" s="6" t="inlineStr">
        <is>
          <t>10298</t>
        </is>
      </c>
      <c r="C4211" s="6" t="inlineStr">
        <is>
          <t>M/C ENCAIXE ESPLANADA (FOLHA AZUL)</t>
        </is>
      </c>
      <c r="D4211" s="6" t="inlineStr">
        <is>
          <t>11 USINAGEM</t>
        </is>
      </c>
      <c r="E4211" s="6" t="n">
        <v>20020004</v>
      </c>
      <c r="F4211" s="6" t="inlineStr">
        <is>
          <t>(4) FECHAMENTO III 545X327X12 MDF - BASE DUBAI</t>
        </is>
      </c>
      <c r="G4211" s="6" t="inlineStr">
        <is>
          <t>11 USINAGEM</t>
        </is>
      </c>
      <c r="H4211" s="6" t="inlineStr">
        <is>
          <t>11 USINAGEM</t>
        </is>
      </c>
      <c r="I4211" s="4" t="inlineStr">
        <is>
          <t>11 USINAGEM</t>
        </is>
      </c>
      <c r="J4211" s="4" t="n">
        <v>12</v>
      </c>
      <c r="K4211" s="6" t="n"/>
      <c r="L4211" s="6" t="n"/>
      <c r="M4211" s="6" t="n"/>
      <c r="N4211" s="6" t="n">
        <v>46227</v>
      </c>
      <c r="O4211" s="6" t="n">
        <v>12</v>
      </c>
      <c r="P4211" s="6" t="n"/>
      <c r="Q4211" s="6" t="n"/>
      <c r="R4211" s="6" t="n"/>
      <c r="S4211" s="6" t="n"/>
      <c r="T4211" s="6">
        <f>IF(OR($J4211="",$O4211=""),"",$O4211/$J4211)</f>
        <v/>
      </c>
      <c r="U4211" s="6" t="inlineStr">
        <is>
          <t>Concluído</t>
        </is>
      </c>
      <c r="V4211" s="6" t="n"/>
      <c r="W4211" s="6" t="n"/>
      <c r="X4211" s="6" t="n"/>
      <c r="Y4211" s="6" t="n"/>
      <c r="Z4211" s="6" t="n"/>
      <c r="AA4211" s="5" t="n"/>
      <c r="AB4211" s="6">
        <f>B4211&amp;"|"&amp;I4211</f>
        <v/>
      </c>
      <c r="AC4211">
        <f>IF($B4211="","","|"&amp;SUBSTITUTE(TRIM(SUBSTITUTE(SUBSTITUTE(SUBSTITUTE(SUBSTITUTE(SUBSTITUTE(SUBSTITUTE(SUBSTITUTE(SUBSTITUTE(SUBSTITUTE(SUBSTITUTE(SUBSTITUTE(SUBSTITUTE(SUBSTITUTE(SUBSTITUTE(TRIM($B4211&amp;""),CHAR(10)," "),CHAR(13)," "),"."," "),";"," "),","," "),"/"," "),"+"," "),"-"," "),"  "," "),"  "," "),"  "," "),"  "," "),"  "," "),"  "," "))," ","|")&amp;"|")</f>
        <v/>
      </c>
      <c r="AD4211">
        <f>TRIM($I4211&amp;"")</f>
        <v/>
      </c>
    </row>
    <row r="4212" ht="36" customHeight="1">
      <c r="A4212" s="14" t="n">
        <v>46231</v>
      </c>
      <c r="B4212" s="6" t="inlineStr">
        <is>
          <t>10298</t>
        </is>
      </c>
      <c r="C4212" s="6" t="inlineStr">
        <is>
          <t>M/C ENCAIXE ESPLANADA (FOLHA AZUL)</t>
        </is>
      </c>
      <c r="D4212" s="6" t="inlineStr">
        <is>
          <t>11 USINAGEM</t>
        </is>
      </c>
      <c r="E4212" s="6" t="n">
        <v>20020005</v>
      </c>
      <c r="F4212" s="6" t="inlineStr">
        <is>
          <t>(5) FECHAMENTO IV 453X327X12 MDF - BASE DUBAI</t>
        </is>
      </c>
      <c r="G4212" s="6" t="inlineStr">
        <is>
          <t>11 USINAGEM</t>
        </is>
      </c>
      <c r="H4212" s="6" t="inlineStr">
        <is>
          <t>11 USINAGEM</t>
        </is>
      </c>
      <c r="I4212" s="4" t="inlineStr">
        <is>
          <t>11 USINAGEM</t>
        </is>
      </c>
      <c r="J4212" s="4" t="n">
        <v>6</v>
      </c>
      <c r="K4212" s="6" t="n"/>
      <c r="L4212" s="6" t="n"/>
      <c r="M4212" s="6" t="n"/>
      <c r="N4212" s="6" t="n">
        <v>46227</v>
      </c>
      <c r="O4212" s="6" t="n">
        <v>6</v>
      </c>
      <c r="P4212" s="6" t="n"/>
      <c r="Q4212" s="6" t="n"/>
      <c r="R4212" s="6" t="n"/>
      <c r="S4212" s="6" t="n"/>
      <c r="T4212" s="6">
        <f>IF(OR($J4212="",$O4212=""),"",$O4212/$J4212)</f>
        <v/>
      </c>
      <c r="U4212" s="6" t="inlineStr">
        <is>
          <t>Concluído</t>
        </is>
      </c>
      <c r="V4212" s="6" t="n"/>
      <c r="W4212" s="6" t="n"/>
      <c r="X4212" s="6" t="n"/>
      <c r="Y4212" s="6" t="n"/>
      <c r="Z4212" s="6" t="n"/>
      <c r="AA4212" s="5" t="n"/>
      <c r="AB4212" s="6">
        <f>B4212&amp;"|"&amp;I4212</f>
        <v/>
      </c>
      <c r="AC4212">
        <f>IF($B4212="","","|"&amp;SUBSTITUTE(TRIM(SUBSTITUTE(SUBSTITUTE(SUBSTITUTE(SUBSTITUTE(SUBSTITUTE(SUBSTITUTE(SUBSTITUTE(SUBSTITUTE(SUBSTITUTE(SUBSTITUTE(SUBSTITUTE(SUBSTITUTE(SUBSTITUTE(SUBSTITUTE(TRIM($B4212&amp;""),CHAR(10)," "),CHAR(13)," "),"."," "),";"," "),","," "),"/"," "),"+"," "),"-"," "),"  "," "),"  "," "),"  "," "),"  "," "),"  "," "),"  "," "))," ","|")&amp;"|")</f>
        <v/>
      </c>
      <c r="AD4212">
        <f>TRIM($I4212&amp;"")</f>
        <v/>
      </c>
    </row>
    <row r="4213" ht="36" customHeight="1">
      <c r="A4213" s="14" t="n">
        <v>46231</v>
      </c>
      <c r="B4213" s="6" t="inlineStr">
        <is>
          <t>10298</t>
        </is>
      </c>
      <c r="C4213" s="6" t="inlineStr">
        <is>
          <t>M/C ENCAIXE ESPLANADA (FOLHA AZUL)</t>
        </is>
      </c>
      <c r="D4213" s="6" t="inlineStr">
        <is>
          <t>11 USINAGEM</t>
        </is>
      </c>
      <c r="E4213" s="6" t="n">
        <v>20020001</v>
      </c>
      <c r="F4213" s="6" t="inlineStr">
        <is>
          <t>(1) LATERAL 1180X92X15 MDF - BASE DUBAI</t>
        </is>
      </c>
      <c r="G4213" s="6" t="inlineStr">
        <is>
          <t>11 USINAGEM</t>
        </is>
      </c>
      <c r="H4213" s="6" t="inlineStr">
        <is>
          <t>11 USINAGEM</t>
        </is>
      </c>
      <c r="I4213" s="4" t="inlineStr">
        <is>
          <t>11 USINAGEM</t>
        </is>
      </c>
      <c r="J4213" s="4" t="n">
        <v>24</v>
      </c>
      <c r="K4213" s="6" t="n"/>
      <c r="L4213" s="6" t="n"/>
      <c r="M4213" s="6" t="n"/>
      <c r="N4213" s="6" t="n">
        <v>46227</v>
      </c>
      <c r="O4213" s="6" t="n">
        <v>24</v>
      </c>
      <c r="P4213" s="6" t="n"/>
      <c r="Q4213" s="6" t="n"/>
      <c r="R4213" s="6" t="n"/>
      <c r="S4213" s="6" t="n"/>
      <c r="T4213" s="6">
        <f>IF(OR($J4213="",$O4213=""),"",$O4213/$J4213)</f>
        <v/>
      </c>
      <c r="U4213" s="6" t="inlineStr">
        <is>
          <t>Concluído</t>
        </is>
      </c>
      <c r="V4213" s="6" t="n"/>
      <c r="W4213" s="6" t="n"/>
      <c r="X4213" s="6" t="n"/>
      <c r="Y4213" s="6" t="n"/>
      <c r="Z4213" s="6" t="n"/>
      <c r="AA4213" s="5" t="n"/>
      <c r="AB4213" s="6">
        <f>B4213&amp;"|"&amp;I4213</f>
        <v/>
      </c>
      <c r="AC4213">
        <f>IF($B4213="","","|"&amp;SUBSTITUTE(TRIM(SUBSTITUTE(SUBSTITUTE(SUBSTITUTE(SUBSTITUTE(SUBSTITUTE(SUBSTITUTE(SUBSTITUTE(SUBSTITUTE(SUBSTITUTE(SUBSTITUTE(SUBSTITUTE(SUBSTITUTE(SUBSTITUTE(SUBSTITUTE(TRIM($B4213&amp;""),CHAR(10)," "),CHAR(13)," "),"."," "),";"," "),","," "),"/"," "),"+"," "),"-"," "),"  "," "),"  "," "),"  "," "),"  "," "),"  "," "),"  "," "))," ","|")&amp;"|")</f>
        <v/>
      </c>
      <c r="AD4213">
        <f>TRIM($I4213&amp;"")</f>
        <v/>
      </c>
    </row>
    <row r="4214" ht="24" customHeight="1">
      <c r="A4214" s="14" t="n">
        <v>46233</v>
      </c>
      <c r="B4214" s="6" t="inlineStr">
        <is>
          <t>10297</t>
        </is>
      </c>
      <c r="C4214" s="6" t="inlineStr">
        <is>
          <t>M/C 0803 (MARROM)</t>
        </is>
      </c>
      <c r="D4214" s="6" t="inlineStr">
        <is>
          <t>6 PINTURA UV</t>
        </is>
      </c>
      <c r="E4214" s="6" t="n">
        <v>20014305</v>
      </c>
      <c r="F4214" s="6" t="inlineStr">
        <is>
          <t>(1) TAMPO 1202X802X12 MDP - MESA DAKAR/MIAMI 1,20</t>
        </is>
      </c>
      <c r="G4214" s="6" t="inlineStr">
        <is>
          <t>6 PINTURA UV</t>
        </is>
      </c>
      <c r="H4214" s="6" t="inlineStr">
        <is>
          <t>6 PINTURA UV</t>
        </is>
      </c>
      <c r="I4214" s="4" t="inlineStr">
        <is>
          <t>6 PINTURA UV</t>
        </is>
      </c>
      <c r="J4214" s="4" t="n">
        <v>8</v>
      </c>
      <c r="K4214" s="6" t="n"/>
      <c r="L4214" s="6" t="n"/>
      <c r="M4214" s="6" t="n"/>
      <c r="N4214" s="6" t="n">
        <v>46231</v>
      </c>
      <c r="O4214" s="6" t="n">
        <v>8</v>
      </c>
      <c r="P4214" s="6" t="n"/>
      <c r="Q4214" s="6" t="n"/>
      <c r="R4214" s="6" t="n"/>
      <c r="S4214" s="6" t="n"/>
      <c r="T4214" s="6">
        <f>IF(OR($J4214="",$O4214=""),"",$O4214/$J4214)</f>
        <v/>
      </c>
      <c r="U4214" s="6" t="inlineStr">
        <is>
          <t>Concluído</t>
        </is>
      </c>
      <c r="V4214" s="6" t="n"/>
      <c r="W4214" s="6" t="n"/>
      <c r="X4214" s="6" t="n"/>
      <c r="Y4214" s="6" t="n"/>
      <c r="Z4214" s="6" t="n"/>
      <c r="AA4214" s="5" t="n"/>
      <c r="AB4214" s="6">
        <f>B4214&amp;"|"&amp;I4214</f>
        <v/>
      </c>
      <c r="AC4214">
        <f>IF($B4214="","","|"&amp;SUBSTITUTE(TRIM(SUBSTITUTE(SUBSTITUTE(SUBSTITUTE(SUBSTITUTE(SUBSTITUTE(SUBSTITUTE(SUBSTITUTE(SUBSTITUTE(SUBSTITUTE(SUBSTITUTE(SUBSTITUTE(SUBSTITUTE(SUBSTITUTE(SUBSTITUTE(TRIM($B4214&amp;""),CHAR(10)," "),CHAR(13)," "),"."," "),";"," "),","," "),"/"," "),"+"," "),"-"," "),"  "," "),"  "," "),"  "," "),"  "," "),"  "," "),"  "," "))," ","|")&amp;"|")</f>
        <v/>
      </c>
      <c r="AD4214">
        <f>TRIM($I4214&amp;"")</f>
        <v/>
      </c>
    </row>
    <row r="4215" ht="24" customHeight="1">
      <c r="A4215" s="14" t="n">
        <v>46233</v>
      </c>
      <c r="B4215" s="6" t="inlineStr">
        <is>
          <t>10297</t>
        </is>
      </c>
      <c r="C4215" s="6" t="inlineStr">
        <is>
          <t>M/C 0803 (MARROM)</t>
        </is>
      </c>
      <c r="D4215" s="6" t="inlineStr">
        <is>
          <t>6 PINTURA UV</t>
        </is>
      </c>
      <c r="E4215" s="6" t="n">
        <v>20012405</v>
      </c>
      <c r="F4215" s="6" t="inlineStr">
        <is>
          <t>(2) TRAVESSA MAIOR 1030X100X15 MDP-MESA MIAMI 1,20</t>
        </is>
      </c>
      <c r="G4215" s="6" t="inlineStr">
        <is>
          <t>6 PINTURA UV</t>
        </is>
      </c>
      <c r="H4215" s="6" t="inlineStr">
        <is>
          <t>6 PINTURA UV</t>
        </is>
      </c>
      <c r="I4215" s="4" t="inlineStr">
        <is>
          <t>6 PINTURA UV</t>
        </is>
      </c>
      <c r="J4215" s="4" t="n">
        <v>16</v>
      </c>
      <c r="K4215" s="6" t="n"/>
      <c r="L4215" s="6" t="n"/>
      <c r="M4215" s="6" t="n"/>
      <c r="N4215" s="6" t="n">
        <v>46231</v>
      </c>
      <c r="O4215" s="6" t="n">
        <v>16</v>
      </c>
      <c r="P4215" s="6" t="n"/>
      <c r="Q4215" s="6" t="n"/>
      <c r="R4215" s="6" t="n"/>
      <c r="S4215" s="6" t="n"/>
      <c r="T4215" s="6">
        <f>IF(OR($J4215="",$O4215=""),"",$O4215/$J4215)</f>
        <v/>
      </c>
      <c r="U4215" s="6" t="inlineStr">
        <is>
          <t>Concluído</t>
        </is>
      </c>
      <c r="V4215" s="6" t="n"/>
      <c r="W4215" s="6" t="n"/>
      <c r="X4215" s="6" t="n"/>
      <c r="Y4215" s="6" t="n"/>
      <c r="Z4215" s="6" t="n"/>
      <c r="AA4215" s="5" t="n"/>
      <c r="AB4215" s="6">
        <f>B4215&amp;"|"&amp;I4215</f>
        <v/>
      </c>
      <c r="AC4215">
        <f>IF($B4215="","","|"&amp;SUBSTITUTE(TRIM(SUBSTITUTE(SUBSTITUTE(SUBSTITUTE(SUBSTITUTE(SUBSTITUTE(SUBSTITUTE(SUBSTITUTE(SUBSTITUTE(SUBSTITUTE(SUBSTITUTE(SUBSTITUTE(SUBSTITUTE(SUBSTITUTE(SUBSTITUTE(TRIM($B4215&amp;""),CHAR(10)," "),CHAR(13)," "),"."," "),";"," "),","," "),"/"," "),"+"," "),"-"," "),"  "," "),"  "," "),"  "," "),"  "," "),"  "," "),"  "," "))," ","|")&amp;"|")</f>
        <v/>
      </c>
      <c r="AD4215">
        <f>TRIM($I4215&amp;"")</f>
        <v/>
      </c>
    </row>
    <row r="4216" ht="24" customHeight="1">
      <c r="A4216" s="14" t="n">
        <v>46233</v>
      </c>
      <c r="B4216" s="6" t="inlineStr">
        <is>
          <t>10297</t>
        </is>
      </c>
      <c r="C4216" s="6" t="inlineStr">
        <is>
          <t>M/C 0803 (MARROM)</t>
        </is>
      </c>
      <c r="D4216" s="6" t="inlineStr">
        <is>
          <t>6 PINTURA UV</t>
        </is>
      </c>
      <c r="E4216" s="6" t="n">
        <v>20013107</v>
      </c>
      <c r="F4216" s="6" t="inlineStr">
        <is>
          <t>(3) TRAV.MENOR 610X100X15 MDP-MESA MIAMI 1,37X0,80</t>
        </is>
      </c>
      <c r="G4216" s="6" t="inlineStr">
        <is>
          <t>6 PINTURA UV</t>
        </is>
      </c>
      <c r="H4216" s="6" t="inlineStr">
        <is>
          <t>6 PINTURA UV</t>
        </is>
      </c>
      <c r="I4216" s="4" t="inlineStr">
        <is>
          <t>6 PINTURA UV</t>
        </is>
      </c>
      <c r="J4216" s="4" t="n">
        <v>16</v>
      </c>
      <c r="K4216" s="6" t="n"/>
      <c r="L4216" s="6" t="n"/>
      <c r="M4216" s="6" t="n"/>
      <c r="N4216" s="6" t="n">
        <v>46233</v>
      </c>
      <c r="O4216" s="6" t="n">
        <v>16</v>
      </c>
      <c r="P4216" s="6" t="n"/>
      <c r="Q4216" s="6" t="n"/>
      <c r="R4216" s="6" t="n"/>
      <c r="S4216" s="6" t="n"/>
      <c r="T4216" s="6">
        <f>IF(OR($J4216="",$O4216=""),"",$O4216/$J4216)</f>
        <v/>
      </c>
      <c r="U4216" s="6" t="inlineStr">
        <is>
          <t>Concluído</t>
        </is>
      </c>
      <c r="V4216" s="6" t="n"/>
      <c r="W4216" s="6" t="n"/>
      <c r="X4216" s="6" t="n"/>
      <c r="Y4216" s="6" t="n"/>
      <c r="Z4216" s="6" t="n"/>
      <c r="AA4216" s="5" t="n"/>
      <c r="AB4216" s="6">
        <f>B4216&amp;"|"&amp;I4216</f>
        <v/>
      </c>
      <c r="AC4216">
        <f>IF($B4216="","","|"&amp;SUBSTITUTE(TRIM(SUBSTITUTE(SUBSTITUTE(SUBSTITUTE(SUBSTITUTE(SUBSTITUTE(SUBSTITUTE(SUBSTITUTE(SUBSTITUTE(SUBSTITUTE(SUBSTITUTE(SUBSTITUTE(SUBSTITUTE(SUBSTITUTE(SUBSTITUTE(TRIM($B4216&amp;""),CHAR(10)," "),CHAR(13)," "),"."," "),";"," "),","," "),"/"," "),"+"," "),"-"," "),"  "," "),"  "," "),"  "," "),"  "," "),"  "," "),"  "," "))," ","|")&amp;"|")</f>
        <v/>
      </c>
      <c r="AD4216">
        <f>TRIM($I4216&amp;"")</f>
        <v/>
      </c>
    </row>
    <row r="4217" ht="24" customHeight="1">
      <c r="A4217" s="14" t="n">
        <v>46233</v>
      </c>
      <c r="B4217" s="6" t="inlineStr">
        <is>
          <t>10297</t>
        </is>
      </c>
      <c r="C4217" s="6" t="inlineStr">
        <is>
          <t>M/C 0803 (MARROM)</t>
        </is>
      </c>
      <c r="D4217" s="6" t="inlineStr">
        <is>
          <t>6 PINTURA UV</t>
        </is>
      </c>
      <c r="E4217" s="6" t="n">
        <v>20019005</v>
      </c>
      <c r="F4217" s="6" t="inlineStr">
        <is>
          <t>RIPA 751X70X12 MDF - MESA SANTIAGO</t>
        </is>
      </c>
      <c r="G4217" s="6" t="inlineStr">
        <is>
          <t>6 PINTURA UV</t>
        </is>
      </c>
      <c r="H4217" s="6" t="inlineStr">
        <is>
          <t>6 PINTURA UV</t>
        </is>
      </c>
      <c r="I4217" s="4" t="inlineStr">
        <is>
          <t>6 PINTURA UV</t>
        </is>
      </c>
      <c r="J4217" s="4" t="n">
        <v>124</v>
      </c>
      <c r="K4217" s="6" t="n"/>
      <c r="L4217" s="6" t="n"/>
      <c r="M4217" s="6" t="n"/>
      <c r="N4217" s="6" t="n">
        <v>46233</v>
      </c>
      <c r="O4217" s="6" t="n">
        <v>124</v>
      </c>
      <c r="P4217" s="6" t="n"/>
      <c r="Q4217" s="6" t="n"/>
      <c r="R4217" s="6" t="n"/>
      <c r="S4217" s="6" t="n"/>
      <c r="T4217" s="6">
        <f>IF(OR($J4217="",$O4217=""),"",$O4217/$J4217)</f>
        <v/>
      </c>
      <c r="U4217" s="6" t="inlineStr">
        <is>
          <t>Concluído</t>
        </is>
      </c>
      <c r="V4217" s="6" t="n"/>
      <c r="W4217" s="6" t="n"/>
      <c r="X4217" s="6" t="n"/>
      <c r="Y4217" s="6" t="n"/>
      <c r="Z4217" s="6" t="n"/>
      <c r="AA4217" s="5" t="n"/>
      <c r="AB4217" s="6">
        <f>B4217&amp;"|"&amp;I4217</f>
        <v/>
      </c>
      <c r="AC4217">
        <f>IF($B4217="","","|"&amp;SUBSTITUTE(TRIM(SUBSTITUTE(SUBSTITUTE(SUBSTITUTE(SUBSTITUTE(SUBSTITUTE(SUBSTITUTE(SUBSTITUTE(SUBSTITUTE(SUBSTITUTE(SUBSTITUTE(SUBSTITUTE(SUBSTITUTE(SUBSTITUTE(SUBSTITUTE(TRIM($B4217&amp;""),CHAR(10)," "),CHAR(13)," "),"."," "),";"," "),","," "),"/"," "),"+"," "),"-"," "),"  "," "),"  "," "),"  "," "),"  "," "),"  "," "),"  "," "))," ","|")&amp;"|")</f>
        <v/>
      </c>
      <c r="AD4217">
        <f>TRIM($I4217&amp;"")</f>
        <v/>
      </c>
    </row>
    <row r="4218" ht="24" customHeight="1">
      <c r="A4218" s="14" t="n">
        <v>46233</v>
      </c>
      <c r="B4218" s="6" t="inlineStr">
        <is>
          <t>10297</t>
        </is>
      </c>
      <c r="C4218" s="6" t="inlineStr">
        <is>
          <t>M/C 0803 (MARROM)</t>
        </is>
      </c>
      <c r="D4218" s="6" t="inlineStr">
        <is>
          <t>6 PINTURA UV</t>
        </is>
      </c>
      <c r="E4218" s="6" t="n">
        <v>20019601</v>
      </c>
      <c r="F4218" s="6" t="inlineStr">
        <is>
          <t>(2-5) LATERAL 751X546X12 MDF - MESA SANTIAGO 1,36</t>
        </is>
      </c>
      <c r="G4218" s="6" t="inlineStr">
        <is>
          <t>6 PINTURA UV</t>
        </is>
      </c>
      <c r="H4218" s="6" t="inlineStr">
        <is>
          <t>6 PINTURA UV</t>
        </is>
      </c>
      <c r="I4218" s="4" t="inlineStr">
        <is>
          <t>6 PINTURA UV</t>
        </is>
      </c>
      <c r="J4218" s="4" t="n">
        <v>14</v>
      </c>
      <c r="K4218" s="6" t="n"/>
      <c r="L4218" s="6" t="n"/>
      <c r="M4218" s="6" t="n"/>
      <c r="N4218" s="6" t="n">
        <v>46233</v>
      </c>
      <c r="O4218" s="6" t="n">
        <v>14</v>
      </c>
      <c r="P4218" s="6" t="n"/>
      <c r="Q4218" s="6" t="n"/>
      <c r="R4218" s="6" t="n"/>
      <c r="S4218" s="6" t="n"/>
      <c r="T4218" s="6">
        <f>IF(OR($J4218="",$O4218=""),"",$O4218/$J4218)</f>
        <v/>
      </c>
      <c r="U4218" s="6" t="inlineStr">
        <is>
          <t>Concluído</t>
        </is>
      </c>
      <c r="V4218" s="6" t="n"/>
      <c r="W4218" s="6" t="n"/>
      <c r="X4218" s="6" t="n"/>
      <c r="Y4218" s="6" t="n"/>
      <c r="Z4218" s="6" t="n"/>
      <c r="AA4218" s="5" t="n"/>
      <c r="AB4218" s="6">
        <f>B4218&amp;"|"&amp;I4218</f>
        <v/>
      </c>
      <c r="AC4218">
        <f>IF($B4218="","","|"&amp;SUBSTITUTE(TRIM(SUBSTITUTE(SUBSTITUTE(SUBSTITUTE(SUBSTITUTE(SUBSTITUTE(SUBSTITUTE(SUBSTITUTE(SUBSTITUTE(SUBSTITUTE(SUBSTITUTE(SUBSTITUTE(SUBSTITUTE(SUBSTITUTE(SUBSTITUTE(TRIM($B4218&amp;""),CHAR(10)," "),CHAR(13)," "),"."," "),";"," "),","," "),"/"," "),"+"," "),"-"," "),"  "," "),"  "," "),"  "," "),"  "," "),"  "," "),"  "," "))," ","|")&amp;"|")</f>
        <v/>
      </c>
      <c r="AD4218">
        <f>TRIM($I4218&amp;"")</f>
        <v/>
      </c>
    </row>
    <row r="4219" ht="24" customHeight="1">
      <c r="A4219" s="14" t="n">
        <v>46233</v>
      </c>
      <c r="B4219" s="6" t="inlineStr">
        <is>
          <t>10297</t>
        </is>
      </c>
      <c r="C4219" s="6" t="inlineStr">
        <is>
          <t>M/C 0803 (MARROM)</t>
        </is>
      </c>
      <c r="D4219" s="6" t="inlineStr">
        <is>
          <t>6 PINTURA UV</t>
        </is>
      </c>
      <c r="E4219" s="6" t="n">
        <v>20019602</v>
      </c>
      <c r="F4219" s="6" t="inlineStr">
        <is>
          <t>FUNDO RIPADO 751X546X12 MDF - MESA SANTIAGO 1,36</t>
        </is>
      </c>
      <c r="G4219" s="6" t="inlineStr">
        <is>
          <t>6 PINTURA UV</t>
        </is>
      </c>
      <c r="H4219" s="6" t="inlineStr">
        <is>
          <t>6 PINTURA UV</t>
        </is>
      </c>
      <c r="I4219" s="4" t="inlineStr">
        <is>
          <t>6 PINTURA UV</t>
        </is>
      </c>
      <c r="J4219" s="4" t="n">
        <v>14</v>
      </c>
      <c r="K4219" s="6" t="n"/>
      <c r="L4219" s="6" t="n"/>
      <c r="M4219" s="6" t="n"/>
      <c r="N4219" s="6" t="n">
        <v>46233</v>
      </c>
      <c r="O4219" s="6" t="n">
        <v>14</v>
      </c>
      <c r="P4219" s="6" t="n"/>
      <c r="Q4219" s="6" t="n"/>
      <c r="R4219" s="6" t="n"/>
      <c r="S4219" s="6" t="n"/>
      <c r="T4219" s="6">
        <f>IF(OR($J4219="",$O4219=""),"",$O4219/$J4219)</f>
        <v/>
      </c>
      <c r="U4219" s="6" t="inlineStr">
        <is>
          <t>Concluído</t>
        </is>
      </c>
      <c r="V4219" s="6" t="n"/>
      <c r="W4219" s="6" t="n"/>
      <c r="X4219" s="6" t="n"/>
      <c r="Y4219" s="6" t="n"/>
      <c r="Z4219" s="6" t="n"/>
      <c r="AA4219" s="5" t="n"/>
      <c r="AB4219" s="6">
        <f>B4219&amp;"|"&amp;I4219</f>
        <v/>
      </c>
      <c r="AC4219">
        <f>IF($B4219="","","|"&amp;SUBSTITUTE(TRIM(SUBSTITUTE(SUBSTITUTE(SUBSTITUTE(SUBSTITUTE(SUBSTITUTE(SUBSTITUTE(SUBSTITUTE(SUBSTITUTE(SUBSTITUTE(SUBSTITUTE(SUBSTITUTE(SUBSTITUTE(SUBSTITUTE(SUBSTITUTE(TRIM($B4219&amp;""),CHAR(10)," "),CHAR(13)," "),"."," "),";"," "),","," "),"/"," "),"+"," "),"-"," "),"  "," "),"  "," "),"  "," "),"  "," "),"  "," "),"  "," "))," ","|")&amp;"|")</f>
        <v/>
      </c>
      <c r="AD4219">
        <f>TRIM($I4219&amp;"")</f>
        <v/>
      </c>
    </row>
    <row r="4220" ht="24" customHeight="1">
      <c r="A4220" s="14" t="n">
        <v>46233</v>
      </c>
      <c r="B4220" s="6" t="inlineStr">
        <is>
          <t>10297</t>
        </is>
      </c>
      <c r="C4220" s="6" t="inlineStr">
        <is>
          <t>M/C 0803 (MARROM)</t>
        </is>
      </c>
      <c r="D4220" s="6" t="inlineStr">
        <is>
          <t>6 PINTURA UV</t>
        </is>
      </c>
      <c r="E4220" s="6" t="n">
        <v>20019603</v>
      </c>
      <c r="F4220" s="6" t="inlineStr">
        <is>
          <t>(3) BASE 572X572X12 MDF - MESA SANTIAGO 1,36</t>
        </is>
      </c>
      <c r="G4220" s="6" t="inlineStr">
        <is>
          <t>6 PINTURA UV</t>
        </is>
      </c>
      <c r="H4220" s="6" t="inlineStr">
        <is>
          <t>6 PINTURA UV</t>
        </is>
      </c>
      <c r="I4220" s="4" t="inlineStr">
        <is>
          <t>6 PINTURA UV</t>
        </is>
      </c>
      <c r="J4220" s="4" t="n">
        <v>7</v>
      </c>
      <c r="K4220" s="6" t="n"/>
      <c r="L4220" s="6" t="n"/>
      <c r="M4220" s="6" t="n"/>
      <c r="N4220" s="6" t="n">
        <v>46233</v>
      </c>
      <c r="O4220" s="6" t="n">
        <v>7</v>
      </c>
      <c r="P4220" s="6" t="n"/>
      <c r="Q4220" s="6" t="n"/>
      <c r="R4220" s="6" t="n"/>
      <c r="S4220" s="6" t="n"/>
      <c r="T4220" s="6">
        <f>IF(OR($J4220="",$O4220=""),"",$O4220/$J4220)</f>
        <v/>
      </c>
      <c r="U4220" s="6" t="inlineStr">
        <is>
          <t>Concluído</t>
        </is>
      </c>
      <c r="V4220" s="6" t="n"/>
      <c r="W4220" s="6" t="n"/>
      <c r="X4220" s="6" t="n"/>
      <c r="Y4220" s="6" t="n"/>
      <c r="Z4220" s="6" t="n"/>
      <c r="AA4220" s="5" t="n"/>
      <c r="AB4220" s="6">
        <f>B4220&amp;"|"&amp;I4220</f>
        <v/>
      </c>
      <c r="AC4220">
        <f>IF($B4220="","","|"&amp;SUBSTITUTE(TRIM(SUBSTITUTE(SUBSTITUTE(SUBSTITUTE(SUBSTITUTE(SUBSTITUTE(SUBSTITUTE(SUBSTITUTE(SUBSTITUTE(SUBSTITUTE(SUBSTITUTE(SUBSTITUTE(SUBSTITUTE(SUBSTITUTE(SUBSTITUTE(TRIM($B4220&amp;""),CHAR(10)," "),CHAR(13)," "),"."," "),";"," "),","," "),"/"," "),"+"," "),"-"," "),"  "," "),"  "," "),"  "," "),"  "," "),"  "," "),"  "," "))," ","|")&amp;"|")</f>
        <v/>
      </c>
      <c r="AD4220">
        <f>TRIM($I4220&amp;"")</f>
        <v/>
      </c>
    </row>
    <row r="4221" ht="24" customHeight="1">
      <c r="A4221" s="14" t="n">
        <v>46233</v>
      </c>
      <c r="B4221" s="6" t="inlineStr">
        <is>
          <t>10297</t>
        </is>
      </c>
      <c r="C4221" s="6" t="inlineStr">
        <is>
          <t>M/C 0803 (MARROM)</t>
        </is>
      </c>
      <c r="D4221" s="6" t="inlineStr">
        <is>
          <t>6 PINTURA UV</t>
        </is>
      </c>
      <c r="E4221" s="6" t="n">
        <v>20019606</v>
      </c>
      <c r="F4221" s="6" t="inlineStr">
        <is>
          <t>(1-6) LATERAL RIPADA - MESA SANTIAGO 1,36</t>
        </is>
      </c>
      <c r="G4221" s="6" t="inlineStr">
        <is>
          <t>6 PINTURA UV</t>
        </is>
      </c>
      <c r="H4221" s="6" t="inlineStr">
        <is>
          <t>6 PINTURA UV</t>
        </is>
      </c>
      <c r="I4221" s="4" t="inlineStr">
        <is>
          <t>6 PINTURA UV</t>
        </is>
      </c>
      <c r="J4221" s="4" t="n">
        <v>14</v>
      </c>
      <c r="K4221" s="6" t="n"/>
      <c r="L4221" s="6" t="n"/>
      <c r="M4221" s="6" t="n"/>
      <c r="N4221" s="6" t="n">
        <v>46233</v>
      </c>
      <c r="O4221" s="6" t="n">
        <v>14</v>
      </c>
      <c r="P4221" s="6" t="n"/>
      <c r="Q4221" s="6" t="n"/>
      <c r="R4221" s="6" t="n"/>
      <c r="S4221" s="6" t="n"/>
      <c r="T4221" s="6">
        <f>IF(OR($J4221="",$O4221=""),"",$O4221/$J4221)</f>
        <v/>
      </c>
      <c r="U4221" s="6" t="inlineStr">
        <is>
          <t>Concluído</t>
        </is>
      </c>
      <c r="V4221" s="6" t="n"/>
      <c r="W4221" s="6" t="n"/>
      <c r="X4221" s="6" t="n"/>
      <c r="Y4221" s="6" t="n"/>
      <c r="Z4221" s="6" t="n"/>
      <c r="AA4221" s="5" t="n"/>
      <c r="AB4221" s="6">
        <f>B4221&amp;"|"&amp;I4221</f>
        <v/>
      </c>
      <c r="AC4221">
        <f>IF($B4221="","","|"&amp;SUBSTITUTE(TRIM(SUBSTITUTE(SUBSTITUTE(SUBSTITUTE(SUBSTITUTE(SUBSTITUTE(SUBSTITUTE(SUBSTITUTE(SUBSTITUTE(SUBSTITUTE(SUBSTITUTE(SUBSTITUTE(SUBSTITUTE(SUBSTITUTE(SUBSTITUTE(TRIM($B4221&amp;""),CHAR(10)," "),CHAR(13)," "),"."," "),";"," "),","," "),"/"," "),"+"," "),"-"," "),"  "," "),"  "," "),"  "," "),"  "," "),"  "," "),"  "," "))," ","|")&amp;"|")</f>
        <v/>
      </c>
      <c r="AD4221">
        <f>TRIM($I4221&amp;"")</f>
        <v/>
      </c>
    </row>
    <row r="4222" ht="24" customHeight="1">
      <c r="A4222" s="14" t="n">
        <v>46233</v>
      </c>
      <c r="B4222" s="6" t="inlineStr">
        <is>
          <t>10297</t>
        </is>
      </c>
      <c r="C4222" s="6" t="inlineStr">
        <is>
          <t>M/C 0803 (MARROM)</t>
        </is>
      </c>
      <c r="D4222" s="6" t="inlineStr">
        <is>
          <t>6 PINTURA UV</t>
        </is>
      </c>
      <c r="E4222" s="6" t="n">
        <v>20034301</v>
      </c>
      <c r="F4222" s="6" t="inlineStr">
        <is>
          <t>LATERAL EXTERNA 751X446X12 MDF - SANTIAGO 1,03</t>
        </is>
      </c>
      <c r="G4222" s="6" t="inlineStr">
        <is>
          <t>6 PINTURA UV</t>
        </is>
      </c>
      <c r="H4222" s="6" t="inlineStr">
        <is>
          <t>6 PINTURA UV</t>
        </is>
      </c>
      <c r="I4222" s="4" t="inlineStr">
        <is>
          <t>6 PINTURA UV</t>
        </is>
      </c>
      <c r="J4222" s="4" t="n">
        <v>8</v>
      </c>
      <c r="K4222" s="6" t="n"/>
      <c r="L4222" s="6" t="n"/>
      <c r="M4222" s="6" t="n"/>
      <c r="N4222" s="6" t="n">
        <v>46233</v>
      </c>
      <c r="O4222" s="6" t="n">
        <v>8</v>
      </c>
      <c r="P4222" s="6" t="n"/>
      <c r="Q4222" s="6" t="n"/>
      <c r="R4222" s="6" t="n"/>
      <c r="S4222" s="6" t="n"/>
      <c r="T4222" s="6">
        <f>IF(OR($J4222="",$O4222=""),"",$O4222/$J4222)</f>
        <v/>
      </c>
      <c r="U4222" s="6" t="inlineStr">
        <is>
          <t>Concluído</t>
        </is>
      </c>
      <c r="V4222" s="6" t="n"/>
      <c r="W4222" s="6" t="n"/>
      <c r="X4222" s="6" t="n"/>
      <c r="Y4222" s="6" t="n"/>
      <c r="Z4222" s="6" t="n"/>
      <c r="AA4222" s="5" t="n"/>
      <c r="AB4222" s="6">
        <f>B4222&amp;"|"&amp;I4222</f>
        <v/>
      </c>
      <c r="AC4222">
        <f>IF($B4222="","","|"&amp;SUBSTITUTE(TRIM(SUBSTITUTE(SUBSTITUTE(SUBSTITUTE(SUBSTITUTE(SUBSTITUTE(SUBSTITUTE(SUBSTITUTE(SUBSTITUTE(SUBSTITUTE(SUBSTITUTE(SUBSTITUTE(SUBSTITUTE(SUBSTITUTE(SUBSTITUTE(TRIM($B4222&amp;""),CHAR(10)," "),CHAR(13)," "),"."," "),";"," "),","," "),"/"," "),"+"," "),"-"," "),"  "," "),"  "," "),"  "," "),"  "," "),"  "," "),"  "," "))," ","|")&amp;"|")</f>
        <v/>
      </c>
      <c r="AD4222">
        <f>TRIM($I4222&amp;"")</f>
        <v/>
      </c>
    </row>
    <row r="4223" ht="24" customHeight="1">
      <c r="A4223" s="14" t="n">
        <v>46233</v>
      </c>
      <c r="B4223" s="6" t="inlineStr">
        <is>
          <t>10297</t>
        </is>
      </c>
      <c r="C4223" s="6" t="inlineStr">
        <is>
          <t>M/C 0803 (MARROM)</t>
        </is>
      </c>
      <c r="D4223" s="6" t="inlineStr">
        <is>
          <t>6 PINTURA UV</t>
        </is>
      </c>
      <c r="E4223" s="6" t="n">
        <v>20034302</v>
      </c>
      <c r="F4223" s="6" t="inlineStr">
        <is>
          <t>FUNDO 751X446X12 MDF - SANTIAGO 1,03</t>
        </is>
      </c>
      <c r="G4223" s="6" t="inlineStr">
        <is>
          <t>6 PINTURA UV</t>
        </is>
      </c>
      <c r="H4223" s="6" t="inlineStr">
        <is>
          <t>6 PINTURA UV</t>
        </is>
      </c>
      <c r="I4223" s="4" t="inlineStr">
        <is>
          <t>6 PINTURA UV</t>
        </is>
      </c>
      <c r="J4223" s="4" t="n">
        <v>8</v>
      </c>
      <c r="K4223" s="6" t="n"/>
      <c r="L4223" s="6" t="n"/>
      <c r="M4223" s="6" t="n"/>
      <c r="N4223" s="6" t="n">
        <v>46233</v>
      </c>
      <c r="O4223" s="6" t="n">
        <v>8</v>
      </c>
      <c r="P4223" s="6" t="n"/>
      <c r="Q4223" s="6" t="n"/>
      <c r="R4223" s="6" t="n"/>
      <c r="S4223" s="6" t="n"/>
      <c r="T4223" s="6">
        <f>IF(OR($J4223="",$O4223=""),"",$O4223/$J4223)</f>
        <v/>
      </c>
      <c r="U4223" s="6" t="inlineStr">
        <is>
          <t>Concluído</t>
        </is>
      </c>
      <c r="V4223" s="6" t="n"/>
      <c r="W4223" s="6" t="n"/>
      <c r="X4223" s="6" t="n"/>
      <c r="Y4223" s="6" t="n"/>
      <c r="Z4223" s="6" t="n"/>
      <c r="AA4223" s="5" t="n"/>
      <c r="AB4223" s="6">
        <f>B4223&amp;"|"&amp;I4223</f>
        <v/>
      </c>
      <c r="AC4223">
        <f>IF($B4223="","","|"&amp;SUBSTITUTE(TRIM(SUBSTITUTE(SUBSTITUTE(SUBSTITUTE(SUBSTITUTE(SUBSTITUTE(SUBSTITUTE(SUBSTITUTE(SUBSTITUTE(SUBSTITUTE(SUBSTITUTE(SUBSTITUTE(SUBSTITUTE(SUBSTITUTE(SUBSTITUTE(TRIM($B4223&amp;""),CHAR(10)," "),CHAR(13)," "),"."," "),";"," "),","," "),"/"," "),"+"," "),"-"," "),"  "," "),"  "," "),"  "," "),"  "," "),"  "," "),"  "," "))," ","|")&amp;"|")</f>
        <v/>
      </c>
      <c r="AD4223">
        <f>TRIM($I4223&amp;"")</f>
        <v/>
      </c>
    </row>
    <row r="4224" ht="24" customHeight="1">
      <c r="A4224" s="14" t="n">
        <v>46233</v>
      </c>
      <c r="B4224" s="6" t="inlineStr">
        <is>
          <t>10297</t>
        </is>
      </c>
      <c r="C4224" s="6" t="inlineStr">
        <is>
          <t>M/C 0803 (MARROM)</t>
        </is>
      </c>
      <c r="D4224" s="6" t="inlineStr">
        <is>
          <t>6 PINTURA UV</t>
        </is>
      </c>
      <c r="E4224" s="6" t="n">
        <v>20034303</v>
      </c>
      <c r="F4224" s="6" t="inlineStr">
        <is>
          <t>BASE 472X472X12 MDF - SANTIAGO 1,03</t>
        </is>
      </c>
      <c r="G4224" s="6" t="inlineStr">
        <is>
          <t>6 PINTURA UV</t>
        </is>
      </c>
      <c r="H4224" s="6" t="inlineStr">
        <is>
          <t>6 PINTURA UV</t>
        </is>
      </c>
      <c r="I4224" s="4" t="inlineStr">
        <is>
          <t>6 PINTURA UV</t>
        </is>
      </c>
      <c r="J4224" s="4" t="n">
        <v>4</v>
      </c>
      <c r="K4224" s="6" t="n"/>
      <c r="L4224" s="6" t="n"/>
      <c r="M4224" s="6" t="n"/>
      <c r="N4224" s="6" t="n">
        <v>46233</v>
      </c>
      <c r="O4224" s="6" t="n">
        <v>4</v>
      </c>
      <c r="P4224" s="6" t="n"/>
      <c r="Q4224" s="6" t="n"/>
      <c r="R4224" s="6" t="n"/>
      <c r="S4224" s="6" t="n"/>
      <c r="T4224" s="6">
        <f>IF(OR($J4224="",$O4224=""),"",$O4224/$J4224)</f>
        <v/>
      </c>
      <c r="U4224" s="6" t="inlineStr">
        <is>
          <t>Concluído</t>
        </is>
      </c>
      <c r="V4224" s="6" t="n"/>
      <c r="W4224" s="6" t="n"/>
      <c r="X4224" s="6" t="n"/>
      <c r="Y4224" s="6" t="n"/>
      <c r="Z4224" s="6" t="n"/>
      <c r="AA4224" s="5" t="n"/>
      <c r="AB4224" s="6">
        <f>B4224&amp;"|"&amp;I4224</f>
        <v/>
      </c>
      <c r="AC4224">
        <f>IF($B4224="","","|"&amp;SUBSTITUTE(TRIM(SUBSTITUTE(SUBSTITUTE(SUBSTITUTE(SUBSTITUTE(SUBSTITUTE(SUBSTITUTE(SUBSTITUTE(SUBSTITUTE(SUBSTITUTE(SUBSTITUTE(SUBSTITUTE(SUBSTITUTE(SUBSTITUTE(SUBSTITUTE(TRIM($B4224&amp;""),CHAR(10)," "),CHAR(13)," "),"."," "),";"," "),","," "),"/"," "),"+"," "),"-"," "),"  "," "),"  "," "),"  "," "),"  "," "),"  "," "),"  "," "))," ","|")&amp;"|")</f>
        <v/>
      </c>
      <c r="AD4224">
        <f>TRIM($I4224&amp;"")</f>
        <v/>
      </c>
    </row>
    <row r="4225" ht="24" customHeight="1">
      <c r="A4225" s="14" t="n">
        <v>46233</v>
      </c>
      <c r="B4225" s="6" t="inlineStr">
        <is>
          <t>10297</t>
        </is>
      </c>
      <c r="C4225" s="6" t="inlineStr">
        <is>
          <t>M/C 0803 (MARROM)</t>
        </is>
      </c>
      <c r="D4225" s="6" t="inlineStr">
        <is>
          <t>6 PINTURA UV</t>
        </is>
      </c>
      <c r="E4225" s="6" t="n">
        <v>20020002</v>
      </c>
      <c r="F4225" s="6" t="inlineStr">
        <is>
          <t>(2) FECHAMENTO I 1090X295X12 MDF - BASE DUBAI</t>
        </is>
      </c>
      <c r="G4225" s="6" t="inlineStr">
        <is>
          <t>6 PINTURA UV</t>
        </is>
      </c>
      <c r="H4225" s="6" t="inlineStr">
        <is>
          <t>6 PINTURA UV</t>
        </is>
      </c>
      <c r="I4225" s="4" t="inlineStr">
        <is>
          <t>6 PINTURA UV</t>
        </is>
      </c>
      <c r="J4225" s="4" t="n">
        <v>7</v>
      </c>
      <c r="K4225" s="6" t="n"/>
      <c r="L4225" s="6" t="n"/>
      <c r="M4225" s="6" t="n"/>
      <c r="N4225" s="6" t="n">
        <v>46233</v>
      </c>
      <c r="O4225" s="6" t="n">
        <v>7</v>
      </c>
      <c r="P4225" s="6" t="n"/>
      <c r="Q4225" s="6" t="n"/>
      <c r="R4225" s="6" t="n"/>
      <c r="S4225" s="6" t="n"/>
      <c r="T4225" s="6">
        <f>IF(OR($J4225="",$O4225=""),"",$O4225/$J4225)</f>
        <v/>
      </c>
      <c r="U4225" s="6" t="inlineStr">
        <is>
          <t>Concluído</t>
        </is>
      </c>
      <c r="V4225" s="6" t="n"/>
      <c r="W4225" s="6" t="n"/>
      <c r="X4225" s="6" t="n"/>
      <c r="Y4225" s="6" t="n"/>
      <c r="Z4225" s="6" t="n"/>
      <c r="AA4225" s="5" t="n"/>
      <c r="AB4225" s="6">
        <f>B4225&amp;"|"&amp;I4225</f>
        <v/>
      </c>
      <c r="AC4225">
        <f>IF($B4225="","","|"&amp;SUBSTITUTE(TRIM(SUBSTITUTE(SUBSTITUTE(SUBSTITUTE(SUBSTITUTE(SUBSTITUTE(SUBSTITUTE(SUBSTITUTE(SUBSTITUTE(SUBSTITUTE(SUBSTITUTE(SUBSTITUTE(SUBSTITUTE(SUBSTITUTE(SUBSTITUTE(TRIM($B4225&amp;""),CHAR(10)," "),CHAR(13)," "),"."," "),";"," "),","," "),"/"," "),"+"," "),"-"," "),"  "," "),"  "," "),"  "," "),"  "," "),"  "," "),"  "," "))," ","|")&amp;"|")</f>
        <v/>
      </c>
      <c r="AD4225">
        <f>TRIM($I4225&amp;"")</f>
        <v/>
      </c>
    </row>
    <row r="4226" ht="24" customHeight="1">
      <c r="A4226" s="14" t="n">
        <v>46233</v>
      </c>
      <c r="B4226" s="6" t="inlineStr">
        <is>
          <t>10297</t>
        </is>
      </c>
      <c r="C4226" s="6" t="inlineStr">
        <is>
          <t>M/C 0803 (MARROM)</t>
        </is>
      </c>
      <c r="D4226" s="6" t="inlineStr">
        <is>
          <t>6 PINTURA UV</t>
        </is>
      </c>
      <c r="E4226" s="6" t="n">
        <v>20020003</v>
      </c>
      <c r="F4226" s="6" t="inlineStr">
        <is>
          <t>(3) FECHAMENTO II 600X295X12 MDF - BASE DUBAI</t>
        </is>
      </c>
      <c r="G4226" s="6" t="inlineStr">
        <is>
          <t>6 PINTURA UV</t>
        </is>
      </c>
      <c r="H4226" s="6" t="inlineStr">
        <is>
          <t>6 PINTURA UV</t>
        </is>
      </c>
      <c r="I4226" s="4" t="inlineStr">
        <is>
          <t>6 PINTURA UV</t>
        </is>
      </c>
      <c r="J4226" s="4" t="n">
        <v>7</v>
      </c>
      <c r="K4226" s="6" t="n"/>
      <c r="L4226" s="6" t="n"/>
      <c r="M4226" s="6" t="n"/>
      <c r="N4226" s="6" t="n">
        <v>46233</v>
      </c>
      <c r="O4226" s="6" t="n">
        <v>7</v>
      </c>
      <c r="P4226" s="6" t="n"/>
      <c r="Q4226" s="6" t="n"/>
      <c r="R4226" s="6" t="n"/>
      <c r="S4226" s="6" t="n"/>
      <c r="T4226" s="6">
        <f>IF(OR($J4226="",$O4226=""),"",$O4226/$J4226)</f>
        <v/>
      </c>
      <c r="U4226" s="6" t="inlineStr">
        <is>
          <t>Concluído</t>
        </is>
      </c>
      <c r="V4226" s="6" t="n"/>
      <c r="W4226" s="6" t="n"/>
      <c r="X4226" s="6" t="n"/>
      <c r="Y4226" s="6" t="n"/>
      <c r="Z4226" s="6" t="n"/>
      <c r="AA4226" s="5" t="n"/>
      <c r="AB4226" s="6">
        <f>B4226&amp;"|"&amp;I4226</f>
        <v/>
      </c>
      <c r="AC4226">
        <f>IF($B4226="","","|"&amp;SUBSTITUTE(TRIM(SUBSTITUTE(SUBSTITUTE(SUBSTITUTE(SUBSTITUTE(SUBSTITUTE(SUBSTITUTE(SUBSTITUTE(SUBSTITUTE(SUBSTITUTE(SUBSTITUTE(SUBSTITUTE(SUBSTITUTE(SUBSTITUTE(SUBSTITUTE(TRIM($B4226&amp;""),CHAR(10)," "),CHAR(13)," "),"."," "),";"," "),","," "),"/"," "),"+"," "),"-"," "),"  "," "),"  "," "),"  "," "),"  "," "),"  "," "),"  "," "))," ","|")&amp;"|")</f>
        <v/>
      </c>
      <c r="AD4226">
        <f>TRIM($I4226&amp;"")</f>
        <v/>
      </c>
    </row>
    <row r="4227" ht="24" customHeight="1">
      <c r="A4227" s="14" t="n">
        <v>46233</v>
      </c>
      <c r="B4227" s="6" t="inlineStr">
        <is>
          <t>10297</t>
        </is>
      </c>
      <c r="C4227" s="6" t="inlineStr">
        <is>
          <t>M/C 0803 (MARROM)</t>
        </is>
      </c>
      <c r="D4227" s="6" t="inlineStr">
        <is>
          <t>6 PINTURA UV</t>
        </is>
      </c>
      <c r="E4227" s="6" t="n">
        <v>20020004</v>
      </c>
      <c r="F4227" s="6" t="inlineStr">
        <is>
          <t>(4) FECHAMENTO III 545X327X12 MDF - BASE DUBAI</t>
        </is>
      </c>
      <c r="G4227" s="6" t="inlineStr">
        <is>
          <t>6 PINTURA UV</t>
        </is>
      </c>
      <c r="H4227" s="6" t="inlineStr">
        <is>
          <t>6 PINTURA UV</t>
        </is>
      </c>
      <c r="I4227" s="4" t="inlineStr">
        <is>
          <t>6 PINTURA UV</t>
        </is>
      </c>
      <c r="J4227" s="4" t="n">
        <v>14</v>
      </c>
      <c r="K4227" s="6" t="n"/>
      <c r="L4227" s="6" t="n"/>
      <c r="M4227" s="6" t="n"/>
      <c r="N4227" s="6" t="n">
        <v>46233</v>
      </c>
      <c r="O4227" s="6" t="n">
        <v>14</v>
      </c>
      <c r="P4227" s="6" t="n"/>
      <c r="Q4227" s="6" t="n"/>
      <c r="R4227" s="6" t="n"/>
      <c r="S4227" s="6" t="n"/>
      <c r="T4227" s="6">
        <f>IF(OR($J4227="",$O4227=""),"",$O4227/$J4227)</f>
        <v/>
      </c>
      <c r="U4227" s="6" t="inlineStr">
        <is>
          <t>Concluído</t>
        </is>
      </c>
      <c r="V4227" s="6" t="n"/>
      <c r="W4227" s="6" t="n"/>
      <c r="X4227" s="6" t="n"/>
      <c r="Y4227" s="6" t="n"/>
      <c r="Z4227" s="6" t="n"/>
      <c r="AA4227" s="5" t="n"/>
      <c r="AB4227" s="6">
        <f>B4227&amp;"|"&amp;I4227</f>
        <v/>
      </c>
      <c r="AC4227">
        <f>IF($B4227="","","|"&amp;SUBSTITUTE(TRIM(SUBSTITUTE(SUBSTITUTE(SUBSTITUTE(SUBSTITUTE(SUBSTITUTE(SUBSTITUTE(SUBSTITUTE(SUBSTITUTE(SUBSTITUTE(SUBSTITUTE(SUBSTITUTE(SUBSTITUTE(SUBSTITUTE(SUBSTITUTE(TRIM($B4227&amp;""),CHAR(10)," "),CHAR(13)," "),"."," "),";"," "),","," "),"/"," "),"+"," "),"-"," "),"  "," "),"  "," "),"  "," "),"  "," "),"  "," "),"  "," "))," ","|")&amp;"|")</f>
        <v/>
      </c>
      <c r="AD4227">
        <f>TRIM($I4227&amp;"")</f>
        <v/>
      </c>
    </row>
    <row r="4228" ht="24" customHeight="1">
      <c r="A4228" s="14" t="n">
        <v>46233</v>
      </c>
      <c r="B4228" s="6" t="inlineStr">
        <is>
          <t>10297</t>
        </is>
      </c>
      <c r="C4228" s="6" t="inlineStr">
        <is>
          <t>M/C 0803 (MARROM)</t>
        </is>
      </c>
      <c r="D4228" s="6" t="inlineStr">
        <is>
          <t>6 PINTURA UV</t>
        </is>
      </c>
      <c r="E4228" s="6" t="n">
        <v>20020005</v>
      </c>
      <c r="F4228" s="6" t="inlineStr">
        <is>
          <t>(5) FECHAMENTO IV 453X327X12 MDF - BASE DUBAI</t>
        </is>
      </c>
      <c r="G4228" s="6" t="inlineStr">
        <is>
          <t>6 PINTURA UV</t>
        </is>
      </c>
      <c r="H4228" s="6" t="inlineStr">
        <is>
          <t>6 PINTURA UV</t>
        </is>
      </c>
      <c r="I4228" s="4" t="inlineStr">
        <is>
          <t>6 PINTURA UV</t>
        </is>
      </c>
      <c r="J4228" s="4" t="n">
        <v>7</v>
      </c>
      <c r="K4228" s="6" t="n"/>
      <c r="L4228" s="6" t="n"/>
      <c r="M4228" s="6" t="n"/>
      <c r="N4228" s="6" t="n">
        <v>46233</v>
      </c>
      <c r="O4228" s="6" t="n">
        <v>7</v>
      </c>
      <c r="P4228" s="6" t="n"/>
      <c r="Q4228" s="6" t="n"/>
      <c r="R4228" s="6" t="n"/>
      <c r="S4228" s="6" t="n"/>
      <c r="T4228" s="6">
        <f>IF(OR($J4228="",$O4228=""),"",$O4228/$J4228)</f>
        <v/>
      </c>
      <c r="U4228" s="6" t="inlineStr">
        <is>
          <t>Concluído</t>
        </is>
      </c>
      <c r="V4228" s="6" t="n"/>
      <c r="W4228" s="6" t="n"/>
      <c r="X4228" s="6" t="n"/>
      <c r="Y4228" s="6" t="n"/>
      <c r="Z4228" s="6" t="n"/>
      <c r="AA4228" s="5" t="n"/>
      <c r="AB4228" s="6">
        <f>B4228&amp;"|"&amp;I4228</f>
        <v/>
      </c>
      <c r="AC4228">
        <f>IF($B4228="","","|"&amp;SUBSTITUTE(TRIM(SUBSTITUTE(SUBSTITUTE(SUBSTITUTE(SUBSTITUTE(SUBSTITUTE(SUBSTITUTE(SUBSTITUTE(SUBSTITUTE(SUBSTITUTE(SUBSTITUTE(SUBSTITUTE(SUBSTITUTE(SUBSTITUTE(SUBSTITUTE(TRIM($B4228&amp;""),CHAR(10)," "),CHAR(13)," "),"."," "),";"," "),","," "),"/"," "),"+"," "),"-"," "),"  "," "),"  "," "),"  "," "),"  "," "),"  "," "),"  "," "))," ","|")&amp;"|")</f>
        <v/>
      </c>
      <c r="AD4228">
        <f>TRIM($I4228&amp;"")</f>
        <v/>
      </c>
    </row>
    <row r="4229" ht="24" customHeight="1">
      <c r="A4229" s="14" t="n">
        <v>46233</v>
      </c>
      <c r="B4229" s="6" t="inlineStr">
        <is>
          <t>10297</t>
        </is>
      </c>
      <c r="C4229" s="6" t="inlineStr">
        <is>
          <t>M/C 0803 (MARROM)</t>
        </is>
      </c>
      <c r="D4229" s="6" t="inlineStr">
        <is>
          <t>6 PINTURA UV</t>
        </is>
      </c>
      <c r="E4229" s="6" t="n">
        <v>30080009</v>
      </c>
      <c r="F4229" s="6" t="inlineStr">
        <is>
          <t>(4) MOLDURA 1360X680X12 MDF - MESA AMST. 1,36X1,36</t>
        </is>
      </c>
      <c r="G4229" s="6" t="inlineStr">
        <is>
          <t>6 PINTURA UV</t>
        </is>
      </c>
      <c r="H4229" s="6" t="inlineStr">
        <is>
          <t>6 PINTURA UV</t>
        </is>
      </c>
      <c r="I4229" s="4" t="inlineStr">
        <is>
          <t>6 PINTURA UV</t>
        </is>
      </c>
      <c r="J4229" s="4" t="n">
        <v>2</v>
      </c>
      <c r="K4229" s="6" t="n"/>
      <c r="L4229" s="6" t="n"/>
      <c r="M4229" s="6" t="n"/>
      <c r="N4229" s="6" t="n">
        <v>46233</v>
      </c>
      <c r="O4229" s="6" t="n">
        <v>2</v>
      </c>
      <c r="P4229" s="6" t="n"/>
      <c r="Q4229" s="6" t="n"/>
      <c r="R4229" s="6" t="n"/>
      <c r="S4229" s="6" t="n"/>
      <c r="T4229" s="6">
        <f>IF(OR($J4229="",$O4229=""),"",$O4229/$J4229)</f>
        <v/>
      </c>
      <c r="U4229" s="6" t="inlineStr">
        <is>
          <t>Concluído</t>
        </is>
      </c>
      <c r="V4229" s="6" t="n"/>
      <c r="W4229" s="6" t="n"/>
      <c r="X4229" s="6" t="n"/>
      <c r="Y4229" s="6" t="n"/>
      <c r="Z4229" s="6" t="n"/>
      <c r="AA4229" s="5" t="n"/>
      <c r="AB4229" s="6">
        <f>B4229&amp;"|"&amp;I4229</f>
        <v/>
      </c>
      <c r="AC4229">
        <f>IF($B4229="","","|"&amp;SUBSTITUTE(TRIM(SUBSTITUTE(SUBSTITUTE(SUBSTITUTE(SUBSTITUTE(SUBSTITUTE(SUBSTITUTE(SUBSTITUTE(SUBSTITUTE(SUBSTITUTE(SUBSTITUTE(SUBSTITUTE(SUBSTITUTE(SUBSTITUTE(SUBSTITUTE(TRIM($B4229&amp;""),CHAR(10)," "),CHAR(13)," "),"."," "),";"," "),","," "),"/"," "),"+"," "),"-"," "),"  "," "),"  "," "),"  "," "),"  "," "),"  "," "),"  "," "))," ","|")&amp;"|")</f>
        <v/>
      </c>
      <c r="AD4229">
        <f>TRIM($I4229&amp;"")</f>
        <v/>
      </c>
    </row>
    <row r="4230" ht="24" customHeight="1">
      <c r="A4230" s="14" t="n">
        <v>46233</v>
      </c>
      <c r="B4230" s="6" t="inlineStr">
        <is>
          <t>10297</t>
        </is>
      </c>
      <c r="C4230" s="6" t="inlineStr">
        <is>
          <t>M/C 0803 (MARROM)</t>
        </is>
      </c>
      <c r="D4230" s="6" t="inlineStr">
        <is>
          <t>6 PINTURA UV</t>
        </is>
      </c>
      <c r="E4230" s="6" t="n">
        <v>30081507</v>
      </c>
      <c r="F4230" s="6" t="inlineStr">
        <is>
          <t>(2)PRATO MENOR 582X582X12 MDF-MESA ANCARA /AMSTERD</t>
        </is>
      </c>
      <c r="G4230" s="6" t="inlineStr">
        <is>
          <t>6 PINTURA UV</t>
        </is>
      </c>
      <c r="H4230" s="6" t="inlineStr">
        <is>
          <t>6 PINTURA UV</t>
        </is>
      </c>
      <c r="I4230" s="4" t="inlineStr">
        <is>
          <t>6 PINTURA UV</t>
        </is>
      </c>
      <c r="J4230" s="4" t="n">
        <v>1</v>
      </c>
      <c r="K4230" s="6" t="n"/>
      <c r="L4230" s="6" t="n"/>
      <c r="M4230" s="6" t="n"/>
      <c r="N4230" s="6" t="n">
        <v>46234</v>
      </c>
      <c r="O4230" s="6" t="n">
        <v>1</v>
      </c>
      <c r="P4230" s="6" t="n"/>
      <c r="Q4230" s="6" t="n"/>
      <c r="R4230" s="6" t="n"/>
      <c r="S4230" s="6" t="n"/>
      <c r="T4230" s="6">
        <f>IF(OR($J4230="",$O4230=""),"",$O4230/$J4230)</f>
        <v/>
      </c>
      <c r="U4230" s="6" t="inlineStr">
        <is>
          <t>Concluído</t>
        </is>
      </c>
      <c r="V4230" s="6" t="n"/>
      <c r="W4230" s="6" t="n"/>
      <c r="X4230" s="6" t="n"/>
      <c r="Y4230" s="6" t="n"/>
      <c r="Z4230" s="6" t="n"/>
      <c r="AA4230" s="5" t="n"/>
      <c r="AB4230" s="6">
        <f>B4230&amp;"|"&amp;I4230</f>
        <v/>
      </c>
      <c r="AC4230">
        <f>IF($B4230="","","|"&amp;SUBSTITUTE(TRIM(SUBSTITUTE(SUBSTITUTE(SUBSTITUTE(SUBSTITUTE(SUBSTITUTE(SUBSTITUTE(SUBSTITUTE(SUBSTITUTE(SUBSTITUTE(SUBSTITUTE(SUBSTITUTE(SUBSTITUTE(SUBSTITUTE(SUBSTITUTE(TRIM($B4230&amp;""),CHAR(10)," "),CHAR(13)," "),"."," "),";"," "),","," "),"/"," "),"+"," "),"-"," "),"  "," "),"  "," "),"  "," "),"  "," "),"  "," "),"  "," "))," ","|")&amp;"|")</f>
        <v/>
      </c>
      <c r="AD4230">
        <f>TRIM($I4230&amp;"")</f>
        <v/>
      </c>
    </row>
    <row r="4231" ht="24" customHeight="1">
      <c r="A4231" s="14" t="n">
        <v>46233</v>
      </c>
      <c r="B4231" s="6" t="inlineStr">
        <is>
          <t>10297</t>
        </is>
      </c>
      <c r="C4231" s="6" t="inlineStr">
        <is>
          <t>M/C 0803 (MARROM)</t>
        </is>
      </c>
      <c r="D4231" s="6" t="inlineStr">
        <is>
          <t>6 PINTURA UV</t>
        </is>
      </c>
      <c r="E4231" s="6" t="n">
        <v>30081508</v>
      </c>
      <c r="F4231" s="6" t="inlineStr">
        <is>
          <t>(3) PRATO MAIOR 664X664X12 MDF-MESA ANCARA/AMSTERD</t>
        </is>
      </c>
      <c r="G4231" s="6" t="inlineStr">
        <is>
          <t>6 PINTURA UV</t>
        </is>
      </c>
      <c r="H4231" s="6" t="inlineStr">
        <is>
          <t>6 PINTURA UV</t>
        </is>
      </c>
      <c r="I4231" s="4" t="inlineStr">
        <is>
          <t>6 PINTURA UV</t>
        </is>
      </c>
      <c r="J4231" s="4" t="n">
        <v>1</v>
      </c>
      <c r="K4231" s="6" t="n"/>
      <c r="L4231" s="6" t="n"/>
      <c r="M4231" s="6" t="n"/>
      <c r="N4231" s="6" t="n">
        <v>46234</v>
      </c>
      <c r="O4231" s="6" t="n">
        <v>1</v>
      </c>
      <c r="P4231" s="6" t="n"/>
      <c r="Q4231" s="6" t="n"/>
      <c r="R4231" s="6" t="n"/>
      <c r="S4231" s="6" t="n"/>
      <c r="T4231" s="6">
        <f>IF(OR($J4231="",$O4231=""),"",$O4231/$J4231)</f>
        <v/>
      </c>
      <c r="U4231" s="6" t="inlineStr">
        <is>
          <t>Concluído</t>
        </is>
      </c>
      <c r="V4231" s="6" t="n"/>
      <c r="W4231" s="6" t="n"/>
      <c r="X4231" s="6" t="n"/>
      <c r="Y4231" s="6" t="n"/>
      <c r="Z4231" s="6" t="n"/>
      <c r="AA4231" s="5" t="n"/>
      <c r="AB4231" s="6">
        <f>B4231&amp;"|"&amp;I4231</f>
        <v/>
      </c>
      <c r="AC4231">
        <f>IF($B4231="","","|"&amp;SUBSTITUTE(TRIM(SUBSTITUTE(SUBSTITUTE(SUBSTITUTE(SUBSTITUTE(SUBSTITUTE(SUBSTITUTE(SUBSTITUTE(SUBSTITUTE(SUBSTITUTE(SUBSTITUTE(SUBSTITUTE(SUBSTITUTE(SUBSTITUTE(SUBSTITUTE(TRIM($B4231&amp;""),CHAR(10)," "),CHAR(13)," "),"."," "),";"," "),","," "),"/"," "),"+"," "),"-"," "),"  "," "),"  "," "),"  "," "),"  "," "),"  "," "),"  "," "))," ","|")&amp;"|")</f>
        <v/>
      </c>
      <c r="AD4231">
        <f>TRIM($I4231&amp;"")</f>
        <v/>
      </c>
    </row>
    <row r="4232" ht="24" customHeight="1">
      <c r="A4232" s="14" t="n">
        <v>46233</v>
      </c>
      <c r="B4232" s="6" t="inlineStr">
        <is>
          <t>10297</t>
        </is>
      </c>
      <c r="C4232" s="6" t="inlineStr">
        <is>
          <t>M/C 0803 (MARROM)</t>
        </is>
      </c>
      <c r="D4232" s="6" t="inlineStr">
        <is>
          <t>6 PINTURA UV</t>
        </is>
      </c>
      <c r="E4232" s="6" t="n">
        <v>20013102</v>
      </c>
      <c r="F4232" s="6" t="inlineStr">
        <is>
          <t>(10)PE MAIOR 760X100 (170) X15 MDF-MIAMI 1,37X0,80</t>
        </is>
      </c>
      <c r="G4232" s="6" t="inlineStr">
        <is>
          <t>6 PINTURA UV</t>
        </is>
      </c>
      <c r="H4232" s="6" t="inlineStr">
        <is>
          <t>6 PINTURA UV</t>
        </is>
      </c>
      <c r="I4232" s="4" t="inlineStr">
        <is>
          <t>6 PINTURA UV</t>
        </is>
      </c>
      <c r="J4232" s="4" t="n">
        <v>32</v>
      </c>
      <c r="K4232" s="6" t="n"/>
      <c r="L4232" s="6" t="n"/>
      <c r="M4232" s="6" t="n"/>
      <c r="N4232" s="6" t="n">
        <v>46234</v>
      </c>
      <c r="O4232" s="6" t="n">
        <v>32</v>
      </c>
      <c r="P4232" s="6" t="n"/>
      <c r="Q4232" s="6" t="n"/>
      <c r="R4232" s="6" t="n"/>
      <c r="S4232" s="6" t="n"/>
      <c r="T4232" s="6">
        <f>IF(OR($J4232="",$O4232=""),"",$O4232/$J4232)</f>
        <v/>
      </c>
      <c r="U4232" s="6" t="inlineStr">
        <is>
          <t>Concluído</t>
        </is>
      </c>
      <c r="V4232" s="6" t="n"/>
      <c r="W4232" s="6" t="n"/>
      <c r="X4232" s="6" t="n"/>
      <c r="Y4232" s="6" t="n"/>
      <c r="Z4232" s="6" t="n"/>
      <c r="AA4232" s="5" t="n"/>
      <c r="AB4232" s="6">
        <f>B4232&amp;"|"&amp;I4232</f>
        <v/>
      </c>
      <c r="AC4232">
        <f>IF($B4232="","","|"&amp;SUBSTITUTE(TRIM(SUBSTITUTE(SUBSTITUTE(SUBSTITUTE(SUBSTITUTE(SUBSTITUTE(SUBSTITUTE(SUBSTITUTE(SUBSTITUTE(SUBSTITUTE(SUBSTITUTE(SUBSTITUTE(SUBSTITUTE(SUBSTITUTE(SUBSTITUTE(TRIM($B4232&amp;""),CHAR(10)," "),CHAR(13)," "),"."," "),";"," "),","," "),"/"," "),"+"," "),"-"," "),"  "," "),"  "," "),"  "," "),"  "," "),"  "," "),"  "," "))," ","|")&amp;"|")</f>
        <v/>
      </c>
      <c r="AD4232">
        <f>TRIM($I4232&amp;"")</f>
        <v/>
      </c>
    </row>
    <row r="4233" ht="24" customHeight="1">
      <c r="A4233" s="14" t="n">
        <v>46233</v>
      </c>
      <c r="B4233" s="6" t="inlineStr">
        <is>
          <t>10297</t>
        </is>
      </c>
      <c r="C4233" s="6" t="inlineStr">
        <is>
          <t>M/C 0803 (MARROM)</t>
        </is>
      </c>
      <c r="D4233" s="6" t="inlineStr">
        <is>
          <t>6 PINTURA UV</t>
        </is>
      </c>
      <c r="E4233" s="6" t="n">
        <v>20013103</v>
      </c>
      <c r="F4233" s="6" t="inlineStr">
        <is>
          <t>(4) PE MENOR 760X85 (135) X15 MDF-MIAMI 1,37X0,80</t>
        </is>
      </c>
      <c r="G4233" s="6" t="inlineStr">
        <is>
          <t>6 PINTURA UV</t>
        </is>
      </c>
      <c r="H4233" s="6" t="inlineStr">
        <is>
          <t>6 PINTURA UV</t>
        </is>
      </c>
      <c r="I4233" s="4" t="inlineStr">
        <is>
          <t>6 PINTURA UV</t>
        </is>
      </c>
      <c r="J4233" s="4" t="n">
        <v>32</v>
      </c>
      <c r="K4233" s="6" t="n"/>
      <c r="L4233" s="6" t="n"/>
      <c r="M4233" s="6" t="n"/>
      <c r="N4233" s="6" t="n">
        <v>46234</v>
      </c>
      <c r="O4233" s="6" t="n">
        <v>32</v>
      </c>
      <c r="P4233" s="6" t="n"/>
      <c r="Q4233" s="6" t="n"/>
      <c r="R4233" s="6" t="n"/>
      <c r="S4233" s="6" t="n"/>
      <c r="T4233" s="6">
        <f>IF(OR($J4233="",$O4233=""),"",$O4233/$J4233)</f>
        <v/>
      </c>
      <c r="U4233" s="6" t="inlineStr">
        <is>
          <t>Concluído</t>
        </is>
      </c>
      <c r="V4233" s="6" t="n"/>
      <c r="W4233" s="6" t="n"/>
      <c r="X4233" s="6" t="n"/>
      <c r="Y4233" s="6" t="n"/>
      <c r="Z4233" s="6" t="n"/>
      <c r="AA4233" s="5" t="n"/>
      <c r="AB4233" s="6">
        <f>B4233&amp;"|"&amp;I4233</f>
        <v/>
      </c>
      <c r="AC4233">
        <f>IF($B4233="","","|"&amp;SUBSTITUTE(TRIM(SUBSTITUTE(SUBSTITUTE(SUBSTITUTE(SUBSTITUTE(SUBSTITUTE(SUBSTITUTE(SUBSTITUTE(SUBSTITUTE(SUBSTITUTE(SUBSTITUTE(SUBSTITUTE(SUBSTITUTE(SUBSTITUTE(SUBSTITUTE(TRIM($B4233&amp;""),CHAR(10)," "),CHAR(13)," "),"."," "),";"," "),","," "),"/"," "),"+"," "),"-"," "),"  "," "),"  "," "),"  "," "),"  "," "),"  "," "),"  "," "))," ","|")&amp;"|")</f>
        <v/>
      </c>
      <c r="AD4233">
        <f>TRIM($I4233&amp;"")</f>
        <v/>
      </c>
    </row>
    <row r="4234" ht="24" customHeight="1">
      <c r="A4234" s="14" t="n">
        <v>46233</v>
      </c>
      <c r="B4234" s="6" t="inlineStr">
        <is>
          <t>10297</t>
        </is>
      </c>
      <c r="C4234" s="6" t="inlineStr">
        <is>
          <t>M/C 0803 (MARROM)</t>
        </is>
      </c>
      <c r="D4234" s="6" t="inlineStr">
        <is>
          <t>6 PINTURA UV</t>
        </is>
      </c>
      <c r="E4234" s="6" t="n">
        <v>20020001</v>
      </c>
      <c r="F4234" s="6" t="inlineStr">
        <is>
          <t>(1) LATERAL 1180X92X15 MDF - BASE DUBAI</t>
        </is>
      </c>
      <c r="G4234" s="6" t="inlineStr">
        <is>
          <t>6 PINTURA UV</t>
        </is>
      </c>
      <c r="H4234" s="6" t="inlineStr">
        <is>
          <t>6 PINTURA UV</t>
        </is>
      </c>
      <c r="I4234" s="4" t="inlineStr">
        <is>
          <t>6 PINTURA UV</t>
        </is>
      </c>
      <c r="J4234" s="4" t="n">
        <v>28</v>
      </c>
      <c r="K4234" s="6" t="n"/>
      <c r="L4234" s="6" t="n"/>
      <c r="M4234" s="6" t="n"/>
      <c r="N4234" s="6" t="n">
        <v>46234</v>
      </c>
      <c r="O4234" s="6" t="n">
        <v>28</v>
      </c>
      <c r="P4234" s="6" t="n"/>
      <c r="Q4234" s="6" t="n"/>
      <c r="R4234" s="6" t="n"/>
      <c r="S4234" s="6" t="n"/>
      <c r="T4234" s="6">
        <f>IF(OR($J4234="",$O4234=""),"",$O4234/$J4234)</f>
        <v/>
      </c>
      <c r="U4234" s="6" t="inlineStr">
        <is>
          <t>Concluído</t>
        </is>
      </c>
      <c r="V4234" s="6" t="n"/>
      <c r="W4234" s="6" t="n"/>
      <c r="X4234" s="6" t="n"/>
      <c r="Y4234" s="6" t="n"/>
      <c r="Z4234" s="6" t="n"/>
      <c r="AA4234" s="5" t="n"/>
      <c r="AB4234" s="6">
        <f>B4234&amp;"|"&amp;I4234</f>
        <v/>
      </c>
      <c r="AC4234">
        <f>IF($B4234="","","|"&amp;SUBSTITUTE(TRIM(SUBSTITUTE(SUBSTITUTE(SUBSTITUTE(SUBSTITUTE(SUBSTITUTE(SUBSTITUTE(SUBSTITUTE(SUBSTITUTE(SUBSTITUTE(SUBSTITUTE(SUBSTITUTE(SUBSTITUTE(SUBSTITUTE(SUBSTITUTE(TRIM($B4234&amp;""),CHAR(10)," "),CHAR(13)," "),"."," "),";"," "),","," "),"/"," "),"+"," "),"-"," "),"  "," "),"  "," "),"  "," "),"  "," "),"  "," "),"  "," "))," ","|")&amp;"|")</f>
        <v/>
      </c>
      <c r="AD4234">
        <f>TRIM($I4234&amp;"")</f>
        <v/>
      </c>
    </row>
    <row r="4235" ht="24" customHeight="1">
      <c r="A4235" s="14" t="n">
        <v>46233</v>
      </c>
      <c r="B4235" s="6" t="inlineStr">
        <is>
          <t>10297</t>
        </is>
      </c>
      <c r="C4235" s="6" t="inlineStr">
        <is>
          <t>M/C 0803 (MARROM)</t>
        </is>
      </c>
      <c r="D4235" s="6" t="inlineStr">
        <is>
          <t>6 PINTURA UV</t>
        </is>
      </c>
      <c r="E4235" s="6" t="n">
        <v>200273101</v>
      </c>
      <c r="F4235" s="6" t="inlineStr">
        <is>
          <t>BASE REDONDA 500X500X18 MDF - MESA CATEDRAL 1,03</t>
        </is>
      </c>
      <c r="G4235" s="6" t="inlineStr">
        <is>
          <t>6 PINTURA UV</t>
        </is>
      </c>
      <c r="H4235" s="6" t="inlineStr">
        <is>
          <t>6 PINTURA UV</t>
        </is>
      </c>
      <c r="I4235" s="4" t="inlineStr">
        <is>
          <t>6 PINTURA UV</t>
        </is>
      </c>
      <c r="J4235" s="4" t="n">
        <v>14</v>
      </c>
      <c r="K4235" s="6" t="n"/>
      <c r="L4235" s="6" t="n"/>
      <c r="M4235" s="6" t="n"/>
      <c r="N4235" s="6" t="n">
        <v>46234</v>
      </c>
      <c r="O4235" s="6" t="n">
        <v>14</v>
      </c>
      <c r="P4235" s="6" t="n"/>
      <c r="Q4235" s="6" t="n"/>
      <c r="R4235" s="6" t="n"/>
      <c r="S4235" s="6" t="n"/>
      <c r="T4235" s="6">
        <f>IF(OR($J4235="",$O4235=""),"",$O4235/$J4235)</f>
        <v/>
      </c>
      <c r="U4235" s="6" t="inlineStr">
        <is>
          <t>Concluído</t>
        </is>
      </c>
      <c r="V4235" s="6" t="n"/>
      <c r="W4235" s="6" t="n"/>
      <c r="X4235" s="6" t="n"/>
      <c r="Y4235" s="6" t="n"/>
      <c r="Z4235" s="6" t="n"/>
      <c r="AA4235" s="5" t="n"/>
      <c r="AB4235" s="6">
        <f>B4235&amp;"|"&amp;I4235</f>
        <v/>
      </c>
      <c r="AC4235">
        <f>IF($B4235="","","|"&amp;SUBSTITUTE(TRIM(SUBSTITUTE(SUBSTITUTE(SUBSTITUTE(SUBSTITUTE(SUBSTITUTE(SUBSTITUTE(SUBSTITUTE(SUBSTITUTE(SUBSTITUTE(SUBSTITUTE(SUBSTITUTE(SUBSTITUTE(SUBSTITUTE(SUBSTITUTE(TRIM($B4235&amp;""),CHAR(10)," "),CHAR(13)," "),"."," "),";"," "),","," "),"/"," "),"+"," "),"-"," "),"  "," "),"  "," "),"  "," "),"  "," "),"  "," "),"  "," "))," ","|")&amp;"|")</f>
        <v/>
      </c>
      <c r="AD4235">
        <f>TRIM($I4235&amp;"")</f>
        <v/>
      </c>
    </row>
    <row r="4236" ht="24" customHeight="1">
      <c r="A4236" s="14" t="n">
        <v>46233</v>
      </c>
      <c r="B4236" s="6" t="inlineStr">
        <is>
          <t>10297</t>
        </is>
      </c>
      <c r="C4236" s="6" t="inlineStr">
        <is>
          <t>M/C 0803 (MARROM)</t>
        </is>
      </c>
      <c r="D4236" s="6" t="inlineStr">
        <is>
          <t>6 PINTURA UV</t>
        </is>
      </c>
      <c r="E4236" s="6" t="n">
        <v>200277101</v>
      </c>
      <c r="F4236" s="6" t="inlineStr">
        <is>
          <t>PE 730X120(660)X18 (4PCS) MDF - MESA CATEDRAL II</t>
        </is>
      </c>
      <c r="G4236" s="6" t="inlineStr">
        <is>
          <t>6 PINTURA UV</t>
        </is>
      </c>
      <c r="H4236" s="6" t="inlineStr">
        <is>
          <t>6 PINTURA UV</t>
        </is>
      </c>
      <c r="I4236" s="4" t="inlineStr">
        <is>
          <t>6 PINTURA UV</t>
        </is>
      </c>
      <c r="J4236" s="4" t="n">
        <v>396</v>
      </c>
      <c r="K4236" s="6" t="n"/>
      <c r="L4236" s="6" t="n"/>
      <c r="M4236" s="6" t="n"/>
      <c r="N4236" s="6" t="n">
        <v>46234</v>
      </c>
      <c r="O4236" s="6" t="n">
        <v>396</v>
      </c>
      <c r="P4236" s="6" t="n"/>
      <c r="Q4236" s="6" t="n"/>
      <c r="R4236" s="6" t="n"/>
      <c r="S4236" s="6" t="n"/>
      <c r="T4236" s="6">
        <f>IF(OR($J4236="",$O4236=""),"",$O4236/$J4236)</f>
        <v/>
      </c>
      <c r="U4236" s="6" t="inlineStr">
        <is>
          <t>Concluído</t>
        </is>
      </c>
      <c r="V4236" s="6" t="n"/>
      <c r="W4236" s="6" t="n"/>
      <c r="X4236" s="6" t="n"/>
      <c r="Y4236" s="6" t="n"/>
      <c r="Z4236" s="6" t="n"/>
      <c r="AA4236" s="5" t="n"/>
      <c r="AB4236" s="6">
        <f>B4236&amp;"|"&amp;I4236</f>
        <v/>
      </c>
      <c r="AC4236">
        <f>IF($B4236="","","|"&amp;SUBSTITUTE(TRIM(SUBSTITUTE(SUBSTITUTE(SUBSTITUTE(SUBSTITUTE(SUBSTITUTE(SUBSTITUTE(SUBSTITUTE(SUBSTITUTE(SUBSTITUTE(SUBSTITUTE(SUBSTITUTE(SUBSTITUTE(SUBSTITUTE(SUBSTITUTE(TRIM($B4236&amp;""),CHAR(10)," "),CHAR(13)," "),"."," "),";"," "),","," "),"/"," "),"+"," "),"-"," "),"  "," "),"  "," "),"  "," "),"  "," "),"  "," "),"  "," "))," ","|")&amp;"|")</f>
        <v/>
      </c>
      <c r="AD4236">
        <f>TRIM($I4236&amp;"")</f>
        <v/>
      </c>
    </row>
    <row r="4237" ht="24" customHeight="1">
      <c r="A4237" s="14" t="n">
        <v>46233</v>
      </c>
      <c r="B4237" s="6" t="inlineStr">
        <is>
          <t>10297</t>
        </is>
      </c>
      <c r="C4237" s="6" t="inlineStr">
        <is>
          <t>M/C 0803 (MARROM)</t>
        </is>
      </c>
      <c r="D4237" s="6" t="inlineStr">
        <is>
          <t>6 PINTURA UV</t>
        </is>
      </c>
      <c r="E4237" s="6" t="n">
        <v>200277102</v>
      </c>
      <c r="F4237" s="6" t="inlineStr">
        <is>
          <t>BASE 900X450X18 MDF - MESA CATEDRAL II</t>
        </is>
      </c>
      <c r="G4237" s="6" t="inlineStr">
        <is>
          <t>6 PINTURA UV</t>
        </is>
      </c>
      <c r="H4237" s="6" t="inlineStr">
        <is>
          <t>6 PINTURA UV</t>
        </is>
      </c>
      <c r="I4237" s="4" t="inlineStr">
        <is>
          <t>6 PINTURA UV</t>
        </is>
      </c>
      <c r="J4237" s="4" t="n">
        <v>16</v>
      </c>
      <c r="K4237" s="6" t="n"/>
      <c r="L4237" s="6" t="n"/>
      <c r="M4237" s="6" t="n"/>
      <c r="N4237" s="6" t="n">
        <v>46234</v>
      </c>
      <c r="O4237" s="6" t="n">
        <v>16</v>
      </c>
      <c r="P4237" s="6" t="n"/>
      <c r="Q4237" s="6" t="n"/>
      <c r="R4237" s="6" t="n"/>
      <c r="S4237" s="6" t="n"/>
      <c r="T4237" s="6">
        <f>IF(OR($J4237="",$O4237=""),"",$O4237/$J4237)</f>
        <v/>
      </c>
      <c r="U4237" s="6" t="inlineStr">
        <is>
          <t>Concluído</t>
        </is>
      </c>
      <c r="V4237" s="6" t="n"/>
      <c r="W4237" s="6" t="n"/>
      <c r="X4237" s="6" t="n"/>
      <c r="Y4237" s="6" t="n"/>
      <c r="Z4237" s="6" t="n"/>
      <c r="AA4237" s="5" t="n"/>
      <c r="AB4237" s="6">
        <f>B4237&amp;"|"&amp;I4237</f>
        <v/>
      </c>
      <c r="AC4237">
        <f>IF($B4237="","","|"&amp;SUBSTITUTE(TRIM(SUBSTITUTE(SUBSTITUTE(SUBSTITUTE(SUBSTITUTE(SUBSTITUTE(SUBSTITUTE(SUBSTITUTE(SUBSTITUTE(SUBSTITUTE(SUBSTITUTE(SUBSTITUTE(SUBSTITUTE(SUBSTITUTE(SUBSTITUTE(TRIM($B4237&amp;""),CHAR(10)," "),CHAR(13)," "),"."," "),";"," "),","," "),"/"," "),"+"," "),"-"," "),"  "," "),"  "," "),"  "," "),"  "," "),"  "," "),"  "," "))," ","|")&amp;"|")</f>
        <v/>
      </c>
      <c r="AD4237">
        <f>TRIM($I4237&amp;"")</f>
        <v/>
      </c>
    </row>
    <row r="4238" ht="24" customHeight="1">
      <c r="A4238" s="14" t="n">
        <v>46233</v>
      </c>
      <c r="B4238" s="6" t="inlineStr">
        <is>
          <t>10297</t>
        </is>
      </c>
      <c r="C4238" s="6" t="inlineStr">
        <is>
          <t>M/C 0803 (MARROM)</t>
        </is>
      </c>
      <c r="D4238" s="6" t="inlineStr">
        <is>
          <t>6 PINTURA UV</t>
        </is>
      </c>
      <c r="E4238" s="6" t="n">
        <v>200303204</v>
      </c>
      <c r="F4238" s="6" t="inlineStr">
        <is>
          <t>TAMPO ENGROSSADO (R100) - 1360X900X40 MDF</t>
        </is>
      </c>
      <c r="G4238" s="6" t="inlineStr">
        <is>
          <t>6 PINTURA UV</t>
        </is>
      </c>
      <c r="H4238" s="6" t="inlineStr">
        <is>
          <t>6 PINTURA UV</t>
        </is>
      </c>
      <c r="I4238" s="4" t="inlineStr">
        <is>
          <t>6 PINTURA UV</t>
        </is>
      </c>
      <c r="J4238" s="4" t="n">
        <v>16</v>
      </c>
      <c r="K4238" s="6" t="n"/>
      <c r="L4238" s="6" t="n"/>
      <c r="M4238" s="6" t="n"/>
      <c r="N4238" s="6" t="n">
        <v>46234</v>
      </c>
      <c r="O4238" s="6" t="n">
        <v>16</v>
      </c>
      <c r="P4238" s="6" t="n"/>
      <c r="Q4238" s="6" t="n"/>
      <c r="R4238" s="6" t="n"/>
      <c r="S4238" s="6" t="n"/>
      <c r="T4238" s="6">
        <f>IF(OR($J4238="",$O4238=""),"",$O4238/$J4238)</f>
        <v/>
      </c>
      <c r="U4238" s="6" t="inlineStr">
        <is>
          <t>Concluído</t>
        </is>
      </c>
      <c r="V4238" s="6" t="n"/>
      <c r="W4238" s="6" t="n"/>
      <c r="X4238" s="6" t="n"/>
      <c r="Y4238" s="6" t="n"/>
      <c r="Z4238" s="6" t="n"/>
      <c r="AA4238" s="5" t="n"/>
      <c r="AB4238" s="6">
        <f>B4238&amp;"|"&amp;I4238</f>
        <v/>
      </c>
      <c r="AC4238">
        <f>IF($B4238="","","|"&amp;SUBSTITUTE(TRIM(SUBSTITUTE(SUBSTITUTE(SUBSTITUTE(SUBSTITUTE(SUBSTITUTE(SUBSTITUTE(SUBSTITUTE(SUBSTITUTE(SUBSTITUTE(SUBSTITUTE(SUBSTITUTE(SUBSTITUTE(SUBSTITUTE(SUBSTITUTE(TRIM($B4238&amp;""),CHAR(10)," "),CHAR(13)," "),"."," "),";"," "),","," "),"/"," "),"+"," "),"-"," "),"  "," "),"  "," "),"  "," "),"  "," "),"  "," "),"  "," "))," ","|")&amp;"|")</f>
        <v/>
      </c>
      <c r="AD4238">
        <f>TRIM($I4238&amp;"")</f>
        <v/>
      </c>
    </row>
    <row r="4239" ht="24" customHeight="1">
      <c r="A4239" s="14" t="n">
        <v>46233</v>
      </c>
      <c r="B4239" s="6" t="inlineStr">
        <is>
          <t>10297</t>
        </is>
      </c>
      <c r="C4239" s="6" t="inlineStr">
        <is>
          <t>M/C 0803 (MARROM)</t>
        </is>
      </c>
      <c r="D4239" s="6" t="inlineStr">
        <is>
          <t>6 PINTURA UV</t>
        </is>
      </c>
      <c r="E4239" s="6" t="n">
        <v>200303205</v>
      </c>
      <c r="F4239" s="6" t="inlineStr">
        <is>
          <t>TAMPO ENGROSSADO R100 C/ VIDRO 1360X900X40 MDF</t>
        </is>
      </c>
      <c r="G4239" s="6" t="inlineStr">
        <is>
          <t>6 PINTURA UV</t>
        </is>
      </c>
      <c r="H4239" s="6" t="inlineStr">
        <is>
          <t>6 PINTURA UV</t>
        </is>
      </c>
      <c r="I4239" s="4" t="inlineStr">
        <is>
          <t>6 PINTURA UV</t>
        </is>
      </c>
      <c r="J4239" s="4" t="n">
        <v>7</v>
      </c>
      <c r="K4239" s="6" t="n"/>
      <c r="L4239" s="6" t="n"/>
      <c r="M4239" s="6" t="n"/>
      <c r="N4239" s="6" t="n">
        <v>46234</v>
      </c>
      <c r="O4239" s="6" t="n">
        <v>7</v>
      </c>
      <c r="P4239" s="6" t="n"/>
      <c r="Q4239" s="6" t="n"/>
      <c r="R4239" s="6" t="n"/>
      <c r="S4239" s="6" t="n"/>
      <c r="T4239" s="6">
        <f>IF(OR($J4239="",$O4239=""),"",$O4239/$J4239)</f>
        <v/>
      </c>
      <c r="U4239" s="6" t="inlineStr">
        <is>
          <t>Concluído</t>
        </is>
      </c>
      <c r="V4239" s="6" t="n"/>
      <c r="W4239" s="6" t="n"/>
      <c r="X4239" s="6" t="n"/>
      <c r="Y4239" s="6" t="n"/>
      <c r="Z4239" s="6" t="n"/>
      <c r="AA4239" s="5" t="n"/>
      <c r="AB4239" s="6">
        <f>B4239&amp;"|"&amp;I4239</f>
        <v/>
      </c>
      <c r="AC4239">
        <f>IF($B4239="","","|"&amp;SUBSTITUTE(TRIM(SUBSTITUTE(SUBSTITUTE(SUBSTITUTE(SUBSTITUTE(SUBSTITUTE(SUBSTITUTE(SUBSTITUTE(SUBSTITUTE(SUBSTITUTE(SUBSTITUTE(SUBSTITUTE(SUBSTITUTE(SUBSTITUTE(SUBSTITUTE(TRIM($B4239&amp;""),CHAR(10)," "),CHAR(13)," "),"."," "),";"," "),","," "),"/"," "),"+"," "),"-"," "),"  "," "),"  "," "),"  "," "),"  "," "),"  "," "),"  "," "))," ","|")&amp;"|")</f>
        <v/>
      </c>
      <c r="AD4239">
        <f>TRIM($I4239&amp;"")</f>
        <v/>
      </c>
    </row>
    <row r="4240" ht="24" customHeight="1">
      <c r="A4240" s="14" t="n">
        <v>46233</v>
      </c>
      <c r="B4240" s="6" t="inlineStr">
        <is>
          <t>10297</t>
        </is>
      </c>
      <c r="C4240" s="6" t="inlineStr">
        <is>
          <t>M/C 0803 (MARROM)</t>
        </is>
      </c>
      <c r="D4240" s="6" t="inlineStr">
        <is>
          <t>6 PINTURA UV</t>
        </is>
      </c>
      <c r="E4240" s="6" t="n">
        <v>200306101</v>
      </c>
      <c r="F4240" s="6" t="inlineStr">
        <is>
          <t>PE 790(800)X100X50 MDP - MESA GENOVA</t>
        </is>
      </c>
      <c r="G4240" s="6" t="inlineStr">
        <is>
          <t>6 PINTURA UV</t>
        </is>
      </c>
      <c r="H4240" s="6" t="inlineStr">
        <is>
          <t>6 PINTURA UV</t>
        </is>
      </c>
      <c r="I4240" s="4" t="inlineStr">
        <is>
          <t>6 PINTURA UV</t>
        </is>
      </c>
      <c r="J4240" s="4" t="n">
        <v>236</v>
      </c>
      <c r="K4240" s="6" t="n"/>
      <c r="L4240" s="6" t="n"/>
      <c r="M4240" s="6" t="n"/>
      <c r="N4240" s="6" t="n">
        <v>46234</v>
      </c>
      <c r="O4240" s="6" t="n">
        <v>236</v>
      </c>
      <c r="P4240" s="6" t="n"/>
      <c r="Q4240" s="6" t="n"/>
      <c r="R4240" s="6" t="n"/>
      <c r="S4240" s="6" t="n"/>
      <c r="T4240" s="6">
        <f>IF(OR($J4240="",$O4240=""),"",$O4240/$J4240)</f>
        <v/>
      </c>
      <c r="U4240" s="6" t="inlineStr">
        <is>
          <t>Concluído</t>
        </is>
      </c>
      <c r="V4240" s="6" t="n"/>
      <c r="W4240" s="6" t="n"/>
      <c r="X4240" s="6" t="n"/>
      <c r="Y4240" s="6" t="n"/>
      <c r="Z4240" s="6" t="n"/>
      <c r="AA4240" s="5" t="n"/>
      <c r="AB4240" s="6">
        <f>B4240&amp;"|"&amp;I4240</f>
        <v/>
      </c>
      <c r="AC4240">
        <f>IF($B4240="","","|"&amp;SUBSTITUTE(TRIM(SUBSTITUTE(SUBSTITUTE(SUBSTITUTE(SUBSTITUTE(SUBSTITUTE(SUBSTITUTE(SUBSTITUTE(SUBSTITUTE(SUBSTITUTE(SUBSTITUTE(SUBSTITUTE(SUBSTITUTE(SUBSTITUTE(SUBSTITUTE(TRIM($B4240&amp;""),CHAR(10)," "),CHAR(13)," "),"."," "),";"," "),","," "),"/"," "),"+"," "),"-"," "),"  "," "),"  "," "),"  "," "),"  "," "),"  "," "),"  "," "))," ","|")&amp;"|")</f>
        <v/>
      </c>
      <c r="AD4240">
        <f>TRIM($I4240&amp;"")</f>
        <v/>
      </c>
    </row>
    <row r="4241" ht="24" customHeight="1">
      <c r="A4241" s="14" t="n">
        <v>46233</v>
      </c>
      <c r="B4241" s="6" t="inlineStr">
        <is>
          <t>10297</t>
        </is>
      </c>
      <c r="C4241" s="6" t="inlineStr">
        <is>
          <t>M/C 0803 (MARROM)</t>
        </is>
      </c>
      <c r="D4241" s="6" t="inlineStr">
        <is>
          <t>6 PINTURA UV</t>
        </is>
      </c>
      <c r="E4241" s="6" t="n">
        <v>200306102</v>
      </c>
      <c r="F4241" s="6" t="inlineStr">
        <is>
          <t>BASE DOS PES 634(653)X95X50 MDP - MESA GENOVA</t>
        </is>
      </c>
      <c r="G4241" s="6" t="inlineStr">
        <is>
          <t>6 PINTURA UV</t>
        </is>
      </c>
      <c r="H4241" s="6" t="inlineStr">
        <is>
          <t>6 PINTURA UV</t>
        </is>
      </c>
      <c r="I4241" s="4" t="inlineStr">
        <is>
          <t>6 PINTURA UV</t>
        </is>
      </c>
      <c r="J4241" s="4" t="n">
        <v>118</v>
      </c>
      <c r="K4241" s="6" t="n"/>
      <c r="L4241" s="6" t="n"/>
      <c r="M4241" s="6" t="n"/>
      <c r="N4241" s="6" t="n">
        <v>46234</v>
      </c>
      <c r="O4241" s="6" t="n">
        <v>118</v>
      </c>
      <c r="P4241" s="6" t="n"/>
      <c r="Q4241" s="6" t="n"/>
      <c r="R4241" s="6" t="n"/>
      <c r="S4241" s="6" t="n"/>
      <c r="T4241" s="6">
        <f>IF(OR($J4241="",$O4241=""),"",$O4241/$J4241)</f>
        <v/>
      </c>
      <c r="U4241" s="6" t="inlineStr">
        <is>
          <t>Concluído</t>
        </is>
      </c>
      <c r="V4241" s="6" t="n"/>
      <c r="W4241" s="6" t="n"/>
      <c r="X4241" s="6" t="n"/>
      <c r="Y4241" s="6" t="n"/>
      <c r="Z4241" s="6" t="n"/>
      <c r="AA4241" s="5" t="n"/>
      <c r="AB4241" s="6">
        <f>B4241&amp;"|"&amp;I4241</f>
        <v/>
      </c>
      <c r="AC4241">
        <f>IF($B4241="","","|"&amp;SUBSTITUTE(TRIM(SUBSTITUTE(SUBSTITUTE(SUBSTITUTE(SUBSTITUTE(SUBSTITUTE(SUBSTITUTE(SUBSTITUTE(SUBSTITUTE(SUBSTITUTE(SUBSTITUTE(SUBSTITUTE(SUBSTITUTE(SUBSTITUTE(SUBSTITUTE(TRIM($B4241&amp;""),CHAR(10)," "),CHAR(13)," "),"."," "),";"," "),","," "),"/"," "),"+"," "),"-"," "),"  "," "),"  "," "),"  "," "),"  "," "),"  "," "),"  "," "))," ","|")&amp;"|")</f>
        <v/>
      </c>
      <c r="AD4241">
        <f>TRIM($I4241&amp;"")</f>
        <v/>
      </c>
    </row>
    <row r="4242" ht="24" customHeight="1">
      <c r="A4242" s="14" t="n">
        <v>46233</v>
      </c>
      <c r="B4242" s="6" t="inlineStr">
        <is>
          <t>10297</t>
        </is>
      </c>
      <c r="C4242" s="6" t="inlineStr">
        <is>
          <t>M/C 0803 (MARROM)</t>
        </is>
      </c>
      <c r="D4242" s="6" t="inlineStr">
        <is>
          <t>6 PINTURA UV</t>
        </is>
      </c>
      <c r="E4242" s="6" t="n">
        <v>200306103</v>
      </c>
      <c r="F4242" s="6" t="inlineStr">
        <is>
          <t>TRAVESSA MENOR 393X120X18 MDF - MESA GENOVA</t>
        </is>
      </c>
      <c r="G4242" s="6" t="inlineStr">
        <is>
          <t>6 PINTURA UV</t>
        </is>
      </c>
      <c r="H4242" s="6" t="inlineStr">
        <is>
          <t>6 PINTURA UV</t>
        </is>
      </c>
      <c r="I4242" s="4" t="inlineStr">
        <is>
          <t>6 PINTURA UV</t>
        </is>
      </c>
      <c r="J4242" s="4" t="n">
        <v>118</v>
      </c>
      <c r="K4242" s="6" t="n"/>
      <c r="L4242" s="6" t="n"/>
      <c r="M4242" s="6" t="n"/>
      <c r="N4242" s="6" t="n">
        <v>46234</v>
      </c>
      <c r="O4242" s="6" t="n">
        <v>118</v>
      </c>
      <c r="P4242" s="6" t="n"/>
      <c r="Q4242" s="6" t="n"/>
      <c r="R4242" s="6" t="n"/>
      <c r="S4242" s="6" t="n"/>
      <c r="T4242" s="6">
        <f>IF(OR($J4242="",$O4242=""),"",$O4242/$J4242)</f>
        <v/>
      </c>
      <c r="U4242" s="6" t="inlineStr">
        <is>
          <t>Concluído</t>
        </is>
      </c>
      <c r="V4242" s="6" t="n"/>
      <c r="W4242" s="6" t="n"/>
      <c r="X4242" s="6" t="n"/>
      <c r="Y4242" s="6" t="n"/>
      <c r="Z4242" s="6" t="n"/>
      <c r="AA4242" s="5" t="n"/>
      <c r="AB4242" s="6">
        <f>B4242&amp;"|"&amp;I4242</f>
        <v/>
      </c>
      <c r="AC4242">
        <f>IF($B4242="","","|"&amp;SUBSTITUTE(TRIM(SUBSTITUTE(SUBSTITUTE(SUBSTITUTE(SUBSTITUTE(SUBSTITUTE(SUBSTITUTE(SUBSTITUTE(SUBSTITUTE(SUBSTITUTE(SUBSTITUTE(SUBSTITUTE(SUBSTITUTE(SUBSTITUTE(SUBSTITUTE(TRIM($B4242&amp;""),CHAR(10)," "),CHAR(13)," "),"."," "),";"," "),","," "),"/"," "),"+"," "),"-"," "),"  "," "),"  "," "),"  "," "),"  "," "),"  "," "),"  "," "))," ","|")&amp;"|")</f>
        <v/>
      </c>
      <c r="AD4242">
        <f>TRIM($I4242&amp;"")</f>
        <v/>
      </c>
    </row>
    <row r="4243" ht="24" customHeight="1">
      <c r="A4243" s="14" t="n">
        <v>46233</v>
      </c>
      <c r="B4243" s="6" t="inlineStr">
        <is>
          <t>10297</t>
        </is>
      </c>
      <c r="C4243" s="6" t="inlineStr">
        <is>
          <t>M/C 0803 (MARROM)</t>
        </is>
      </c>
      <c r="D4243" s="6" t="inlineStr">
        <is>
          <t>6 PINTURA UV</t>
        </is>
      </c>
      <c r="E4243" s="6" t="n">
        <v>200306104</v>
      </c>
      <c r="F4243" s="6" t="inlineStr">
        <is>
          <t>TRAVESSA MAIOR 1000X120X18 MDF - MESA GENOVA</t>
        </is>
      </c>
      <c r="G4243" s="6" t="inlineStr">
        <is>
          <t>6 PINTURA UV</t>
        </is>
      </c>
      <c r="H4243" s="6" t="inlineStr">
        <is>
          <t>6 PINTURA UV</t>
        </is>
      </c>
      <c r="I4243" s="4" t="inlineStr">
        <is>
          <t>6 PINTURA UV</t>
        </is>
      </c>
      <c r="J4243" s="4" t="n">
        <v>102</v>
      </c>
      <c r="K4243" s="6" t="n"/>
      <c r="L4243" s="6" t="n"/>
      <c r="M4243" s="6" t="n"/>
      <c r="N4243" s="6" t="n">
        <v>46234</v>
      </c>
      <c r="O4243" s="6" t="n">
        <v>102</v>
      </c>
      <c r="P4243" s="6" t="n"/>
      <c r="Q4243" s="6" t="n"/>
      <c r="R4243" s="6" t="n"/>
      <c r="S4243" s="6" t="n"/>
      <c r="T4243" s="6">
        <f>IF(OR($J4243="",$O4243=""),"",$O4243/$J4243)</f>
        <v/>
      </c>
      <c r="U4243" s="6" t="inlineStr">
        <is>
          <t>Concluído</t>
        </is>
      </c>
      <c r="V4243" s="6" t="n"/>
      <c r="W4243" s="6" t="n"/>
      <c r="X4243" s="6" t="n"/>
      <c r="Y4243" s="6" t="n"/>
      <c r="Z4243" s="6" t="n"/>
      <c r="AA4243" s="5" t="n"/>
      <c r="AB4243" s="6">
        <f>B4243&amp;"|"&amp;I4243</f>
        <v/>
      </c>
      <c r="AC4243">
        <f>IF($B4243="","","|"&amp;SUBSTITUTE(TRIM(SUBSTITUTE(SUBSTITUTE(SUBSTITUTE(SUBSTITUTE(SUBSTITUTE(SUBSTITUTE(SUBSTITUTE(SUBSTITUTE(SUBSTITUTE(SUBSTITUTE(SUBSTITUTE(SUBSTITUTE(SUBSTITUTE(SUBSTITUTE(TRIM($B4243&amp;""),CHAR(10)," "),CHAR(13)," "),"."," "),";"," "),","," "),"/"," "),"+"," "),"-"," "),"  "," "),"  "," "),"  "," "),"  "," "),"  "," "),"  "," "))," ","|")&amp;"|")</f>
        <v/>
      </c>
      <c r="AD4243">
        <f>TRIM($I4243&amp;"")</f>
        <v/>
      </c>
    </row>
    <row r="4244" ht="24" customHeight="1">
      <c r="A4244" s="14" t="n">
        <v>46233</v>
      </c>
      <c r="B4244" s="6" t="inlineStr">
        <is>
          <t>10297</t>
        </is>
      </c>
      <c r="C4244" s="6" t="inlineStr">
        <is>
          <t>M/C 0803 (MARROM)</t>
        </is>
      </c>
      <c r="D4244" s="6" t="inlineStr">
        <is>
          <t>6 PINTURA UV</t>
        </is>
      </c>
      <c r="E4244" s="6" t="n">
        <v>200306204</v>
      </c>
      <c r="F4244" s="6" t="inlineStr">
        <is>
          <t>TAMPO MONTADO 1600X900X45 MDF-TAMPO C/ENGROS R100</t>
        </is>
      </c>
      <c r="G4244" s="6" t="inlineStr">
        <is>
          <t>6 PINTURA UV</t>
        </is>
      </c>
      <c r="H4244" s="6" t="inlineStr">
        <is>
          <t>6 PINTURA UV</t>
        </is>
      </c>
      <c r="I4244" s="4" t="inlineStr">
        <is>
          <t>6 PINTURA UV</t>
        </is>
      </c>
      <c r="J4244" s="4" t="n">
        <v>18</v>
      </c>
      <c r="K4244" s="6" t="n"/>
      <c r="L4244" s="6" t="n"/>
      <c r="M4244" s="6" t="n"/>
      <c r="N4244" s="6" t="n">
        <v>46234</v>
      </c>
      <c r="O4244" s="6" t="n">
        <v>18</v>
      </c>
      <c r="P4244" s="6" t="n"/>
      <c r="Q4244" s="6" t="n"/>
      <c r="R4244" s="6" t="n"/>
      <c r="S4244" s="6" t="n"/>
      <c r="T4244" s="6">
        <f>IF(OR($J4244="",$O4244=""),"",$O4244/$J4244)</f>
        <v/>
      </c>
      <c r="U4244" s="6" t="inlineStr">
        <is>
          <t>Concluído</t>
        </is>
      </c>
      <c r="V4244" s="6" t="n"/>
      <c r="W4244" s="6" t="n"/>
      <c r="X4244" s="6" t="n"/>
      <c r="Y4244" s="6" t="n"/>
      <c r="Z4244" s="6" t="n"/>
      <c r="AA4244" s="5" t="n"/>
      <c r="AB4244" s="6">
        <f>B4244&amp;"|"&amp;I4244</f>
        <v/>
      </c>
      <c r="AC4244">
        <f>IF($B4244="","","|"&amp;SUBSTITUTE(TRIM(SUBSTITUTE(SUBSTITUTE(SUBSTITUTE(SUBSTITUTE(SUBSTITUTE(SUBSTITUTE(SUBSTITUTE(SUBSTITUTE(SUBSTITUTE(SUBSTITUTE(SUBSTITUTE(SUBSTITUTE(SUBSTITUTE(SUBSTITUTE(TRIM($B4244&amp;""),CHAR(10)," "),CHAR(13)," "),"."," "),";"," "),","," "),"/"," "),"+"," "),"-"," "),"  "," "),"  "," "),"  "," "),"  "," "),"  "," "),"  "," "))," ","|")&amp;"|")</f>
        <v/>
      </c>
      <c r="AD4244">
        <f>TRIM($I4244&amp;"")</f>
        <v/>
      </c>
    </row>
    <row r="4245" ht="24" customHeight="1">
      <c r="A4245" s="14" t="n">
        <v>46233</v>
      </c>
      <c r="B4245" s="6" t="inlineStr">
        <is>
          <t>10297</t>
        </is>
      </c>
      <c r="C4245" s="6" t="inlineStr">
        <is>
          <t>M/C 0803 (MARROM)</t>
        </is>
      </c>
      <c r="D4245" s="6" t="inlineStr">
        <is>
          <t>6 PINTURA UV</t>
        </is>
      </c>
      <c r="E4245" s="6" t="n">
        <v>200306205</v>
      </c>
      <c r="F4245" s="6" t="inlineStr">
        <is>
          <t>TAMPO MTD 1600X900X45 MDF-TAMPO C/ENGROS R100 C/VD</t>
        </is>
      </c>
      <c r="G4245" s="6" t="inlineStr">
        <is>
          <t>6 PINTURA UV</t>
        </is>
      </c>
      <c r="H4245" s="6" t="inlineStr">
        <is>
          <t>6 PINTURA UV</t>
        </is>
      </c>
      <c r="I4245" s="4" t="inlineStr">
        <is>
          <t>6 PINTURA UV</t>
        </is>
      </c>
      <c r="J4245" s="4" t="n">
        <v>9</v>
      </c>
      <c r="K4245" s="6" t="n"/>
      <c r="L4245" s="6" t="n"/>
      <c r="M4245" s="6" t="n"/>
      <c r="N4245" s="6" t="n">
        <v>46234</v>
      </c>
      <c r="O4245" s="6" t="n">
        <v>9</v>
      </c>
      <c r="P4245" s="6" t="n"/>
      <c r="Q4245" s="6" t="n"/>
      <c r="R4245" s="6" t="n"/>
      <c r="S4245" s="6" t="n"/>
      <c r="T4245" s="6">
        <f>IF(OR($J4245="",$O4245=""),"",$O4245/$J4245)</f>
        <v/>
      </c>
      <c r="U4245" s="6" t="inlineStr">
        <is>
          <t>Concluído</t>
        </is>
      </c>
      <c r="V4245" s="6" t="n"/>
      <c r="W4245" s="6" t="n"/>
      <c r="X4245" s="6" t="n"/>
      <c r="Y4245" s="6" t="n"/>
      <c r="Z4245" s="6" t="n"/>
      <c r="AA4245" s="5" t="n"/>
      <c r="AB4245" s="6">
        <f>B4245&amp;"|"&amp;I4245</f>
        <v/>
      </c>
      <c r="AC4245">
        <f>IF($B4245="","","|"&amp;SUBSTITUTE(TRIM(SUBSTITUTE(SUBSTITUTE(SUBSTITUTE(SUBSTITUTE(SUBSTITUTE(SUBSTITUTE(SUBSTITUTE(SUBSTITUTE(SUBSTITUTE(SUBSTITUTE(SUBSTITUTE(SUBSTITUTE(SUBSTITUTE(SUBSTITUTE(TRIM($B4245&amp;""),CHAR(10)," "),CHAR(13)," "),"."," "),";"," "),","," "),"/"," "),"+"," "),"-"," "),"  "," "),"  "," "),"  "," "),"  "," "),"  "," "),"  "," "))," ","|")&amp;"|")</f>
        <v/>
      </c>
      <c r="AD4245">
        <f>TRIM($I4245&amp;"")</f>
        <v/>
      </c>
    </row>
    <row r="4246" ht="24" customHeight="1">
      <c r="A4246" s="14" t="n">
        <v>46233</v>
      </c>
      <c r="B4246" s="6" t="inlineStr">
        <is>
          <t>10297</t>
        </is>
      </c>
      <c r="C4246" s="6" t="inlineStr">
        <is>
          <t>M/C 0803 (MARROM)</t>
        </is>
      </c>
      <c r="D4246" s="6" t="inlineStr">
        <is>
          <t>6 PINTURA UV</t>
        </is>
      </c>
      <c r="E4246" s="6" t="n">
        <v>200308101</v>
      </c>
      <c r="F4246" s="6" t="inlineStr">
        <is>
          <t>TRAVESSA 1200X120X18 MDF - MESA GENOVA 1,80</t>
        </is>
      </c>
      <c r="G4246" s="6" t="inlineStr">
        <is>
          <t>6 PINTURA UV</t>
        </is>
      </c>
      <c r="H4246" s="6" t="inlineStr">
        <is>
          <t>6 PINTURA UV</t>
        </is>
      </c>
      <c r="I4246" s="4" t="inlineStr">
        <is>
          <t>6 PINTURA UV</t>
        </is>
      </c>
      <c r="J4246" s="4" t="n">
        <v>16</v>
      </c>
      <c r="K4246" s="6" t="n"/>
      <c r="L4246" s="6" t="n"/>
      <c r="M4246" s="6" t="n"/>
      <c r="N4246" s="6" t="n">
        <v>46234</v>
      </c>
      <c r="O4246" s="6" t="n">
        <v>16</v>
      </c>
      <c r="P4246" s="6" t="n"/>
      <c r="Q4246" s="6" t="n"/>
      <c r="R4246" s="6" t="n"/>
      <c r="S4246" s="6" t="n"/>
      <c r="T4246" s="6">
        <f>IF(OR($J4246="",$O4246=""),"",$O4246/$J4246)</f>
        <v/>
      </c>
      <c r="U4246" s="6" t="inlineStr">
        <is>
          <t>Concluído</t>
        </is>
      </c>
      <c r="V4246" s="6" t="n"/>
      <c r="W4246" s="6" t="n"/>
      <c r="X4246" s="6" t="n"/>
      <c r="Y4246" s="6" t="n"/>
      <c r="Z4246" s="6" t="n"/>
      <c r="AA4246" s="5" t="n"/>
      <c r="AB4246" s="6">
        <f>B4246&amp;"|"&amp;I4246</f>
        <v/>
      </c>
      <c r="AC4246">
        <f>IF($B4246="","","|"&amp;SUBSTITUTE(TRIM(SUBSTITUTE(SUBSTITUTE(SUBSTITUTE(SUBSTITUTE(SUBSTITUTE(SUBSTITUTE(SUBSTITUTE(SUBSTITUTE(SUBSTITUTE(SUBSTITUTE(SUBSTITUTE(SUBSTITUTE(SUBSTITUTE(SUBSTITUTE(TRIM($B4246&amp;""),CHAR(10)," "),CHAR(13)," "),"."," "),";"," "),","," "),"/"," "),"+"," "),"-"," "),"  "," "),"  "," "),"  "," "),"  "," "),"  "," "),"  "," "))," ","|")&amp;"|")</f>
        <v/>
      </c>
      <c r="AD4246">
        <f>TRIM($I4246&amp;"")</f>
        <v/>
      </c>
    </row>
    <row r="4247" ht="24" customHeight="1">
      <c r="A4247" s="14" t="n">
        <v>46233</v>
      </c>
      <c r="B4247" s="6" t="inlineStr">
        <is>
          <t>10297</t>
        </is>
      </c>
      <c r="C4247" s="6" t="inlineStr">
        <is>
          <t>M/C 0803 (MARROM)</t>
        </is>
      </c>
      <c r="D4247" s="6" t="inlineStr">
        <is>
          <t>6 PINTURA UV</t>
        </is>
      </c>
      <c r="E4247" s="6" t="n">
        <v>200308204</v>
      </c>
      <c r="F4247" s="6" t="inlineStr">
        <is>
          <t>TAMPO MONTADO 1800X900X45 MDF-TAMPO C/ENGROS R100</t>
        </is>
      </c>
      <c r="G4247" s="6" t="inlineStr">
        <is>
          <t>6 PINTURA UV</t>
        </is>
      </c>
      <c r="H4247" s="6" t="inlineStr">
        <is>
          <t>6 PINTURA UV</t>
        </is>
      </c>
      <c r="I4247" s="4" t="inlineStr">
        <is>
          <t>6 PINTURA UV</t>
        </is>
      </c>
      <c r="J4247" s="4" t="n">
        <v>6</v>
      </c>
      <c r="K4247" s="6" t="n"/>
      <c r="L4247" s="6" t="n"/>
      <c r="M4247" s="6" t="n"/>
      <c r="N4247" s="6" t="n">
        <v>46234</v>
      </c>
      <c r="O4247" s="6" t="n">
        <v>6</v>
      </c>
      <c r="P4247" s="6" t="n"/>
      <c r="Q4247" s="6" t="n"/>
      <c r="R4247" s="6" t="n"/>
      <c r="S4247" s="6" t="n"/>
      <c r="T4247" s="6">
        <f>IF(OR($J4247="",$O4247=""),"",$O4247/$J4247)</f>
        <v/>
      </c>
      <c r="U4247" s="6" t="inlineStr">
        <is>
          <t>Concluído</t>
        </is>
      </c>
      <c r="V4247" s="6" t="n"/>
      <c r="W4247" s="6" t="n"/>
      <c r="X4247" s="6" t="n"/>
      <c r="Y4247" s="6" t="n"/>
      <c r="Z4247" s="6" t="n"/>
      <c r="AA4247" s="5" t="n"/>
      <c r="AB4247" s="6">
        <f>B4247&amp;"|"&amp;I4247</f>
        <v/>
      </c>
      <c r="AC4247">
        <f>IF($B4247="","","|"&amp;SUBSTITUTE(TRIM(SUBSTITUTE(SUBSTITUTE(SUBSTITUTE(SUBSTITUTE(SUBSTITUTE(SUBSTITUTE(SUBSTITUTE(SUBSTITUTE(SUBSTITUTE(SUBSTITUTE(SUBSTITUTE(SUBSTITUTE(SUBSTITUTE(SUBSTITUTE(TRIM($B4247&amp;""),CHAR(10)," "),CHAR(13)," "),"."," "),";"," "),","," "),"/"," "),"+"," "),"-"," "),"  "," "),"  "," "),"  "," "),"  "," "),"  "," "),"  "," "))," ","|")&amp;"|")</f>
        <v/>
      </c>
      <c r="AD4247">
        <f>TRIM($I4247&amp;"")</f>
        <v/>
      </c>
    </row>
    <row r="4248" ht="24" customHeight="1">
      <c r="A4248" s="14" t="n">
        <v>46233</v>
      </c>
      <c r="B4248" s="6" t="inlineStr">
        <is>
          <t>10297</t>
        </is>
      </c>
      <c r="C4248" s="6" t="inlineStr">
        <is>
          <t>M/C 0803 (MARROM)</t>
        </is>
      </c>
      <c r="D4248" s="6" t="inlineStr">
        <is>
          <t>6 PINTURA UV</t>
        </is>
      </c>
      <c r="E4248" s="6" t="n">
        <v>200308205</v>
      </c>
      <c r="F4248" s="6" t="inlineStr">
        <is>
          <t>TAMPO MTD 1800X900X45 MDF-TAMPO C/ENGROS R100 C/VD</t>
        </is>
      </c>
      <c r="G4248" s="6" t="inlineStr">
        <is>
          <t>6 PINTURA UV</t>
        </is>
      </c>
      <c r="H4248" s="6" t="inlineStr">
        <is>
          <t>6 PINTURA UV</t>
        </is>
      </c>
      <c r="I4248" s="4" t="inlineStr">
        <is>
          <t>6 PINTURA UV</t>
        </is>
      </c>
      <c r="J4248" s="4" t="n">
        <v>2</v>
      </c>
      <c r="K4248" s="6" t="n"/>
      <c r="L4248" s="6" t="n"/>
      <c r="M4248" s="6" t="n"/>
      <c r="N4248" s="6" t="n">
        <v>46234</v>
      </c>
      <c r="O4248" s="6" t="n">
        <v>2</v>
      </c>
      <c r="P4248" s="6" t="n"/>
      <c r="Q4248" s="6" t="n"/>
      <c r="R4248" s="6" t="n"/>
      <c r="S4248" s="6" t="n"/>
      <c r="T4248" s="6">
        <f>IF(OR($J4248="",$O4248=""),"",$O4248/$J4248)</f>
        <v/>
      </c>
      <c r="U4248" s="6" t="inlineStr">
        <is>
          <t>Concluído</t>
        </is>
      </c>
      <c r="V4248" s="6" t="n"/>
      <c r="W4248" s="6" t="n"/>
      <c r="X4248" s="6" t="n"/>
      <c r="Y4248" s="6" t="n"/>
      <c r="Z4248" s="6" t="n"/>
      <c r="AA4248" s="5" t="n"/>
      <c r="AB4248" s="6">
        <f>B4248&amp;"|"&amp;I4248</f>
        <v/>
      </c>
      <c r="AC4248">
        <f>IF($B4248="","","|"&amp;SUBSTITUTE(TRIM(SUBSTITUTE(SUBSTITUTE(SUBSTITUTE(SUBSTITUTE(SUBSTITUTE(SUBSTITUTE(SUBSTITUTE(SUBSTITUTE(SUBSTITUTE(SUBSTITUTE(SUBSTITUTE(SUBSTITUTE(SUBSTITUTE(SUBSTITUTE(TRIM($B4248&amp;""),CHAR(10)," "),CHAR(13)," "),"."," "),";"," "),","," "),"/"," "),"+"," "),"-"," "),"  "," "),"  "," "),"  "," "),"  "," "),"  "," "),"  "," "))," ","|")&amp;"|")</f>
        <v/>
      </c>
      <c r="AD4248">
        <f>TRIM($I4248&amp;"")</f>
        <v/>
      </c>
    </row>
    <row r="4249" ht="24" customHeight="1">
      <c r="A4249" s="14" t="n">
        <v>46233</v>
      </c>
      <c r="B4249" s="6" t="inlineStr">
        <is>
          <t>10297</t>
        </is>
      </c>
      <c r="C4249" s="6" t="inlineStr">
        <is>
          <t>M/C 0803 (MARROM)</t>
        </is>
      </c>
      <c r="D4249" s="6" t="inlineStr">
        <is>
          <t>6 PINTURA UV</t>
        </is>
      </c>
      <c r="E4249" s="6" t="n">
        <v>30080008</v>
      </c>
      <c r="F4249" s="6" t="inlineStr">
        <is>
          <t>(1-7) TAMPO 1360X680X15 MDF - MESA AMST. 1,36X1,36</t>
        </is>
      </c>
      <c r="G4249" s="6" t="inlineStr">
        <is>
          <t>6 PINTURA UV</t>
        </is>
      </c>
      <c r="H4249" s="6" t="inlineStr">
        <is>
          <t>6 PINTURA UV</t>
        </is>
      </c>
      <c r="I4249" s="4" t="inlineStr">
        <is>
          <t>6 PINTURA UV</t>
        </is>
      </c>
      <c r="J4249" s="4" t="n">
        <v>2</v>
      </c>
      <c r="K4249" s="6" t="n"/>
      <c r="L4249" s="6" t="n"/>
      <c r="M4249" s="6" t="n"/>
      <c r="N4249" s="6" t="n">
        <v>46234</v>
      </c>
      <c r="O4249" s="6" t="n">
        <v>2</v>
      </c>
      <c r="P4249" s="6" t="n"/>
      <c r="Q4249" s="6" t="n"/>
      <c r="R4249" s="6" t="n"/>
      <c r="S4249" s="6" t="n"/>
      <c r="T4249" s="6">
        <f>IF(OR($J4249="",$O4249=""),"",$O4249/$J4249)</f>
        <v/>
      </c>
      <c r="U4249" s="6" t="inlineStr">
        <is>
          <t>Concluído</t>
        </is>
      </c>
      <c r="V4249" s="6" t="n"/>
      <c r="W4249" s="6" t="n"/>
      <c r="X4249" s="6" t="n"/>
      <c r="Y4249" s="6" t="n"/>
      <c r="Z4249" s="6" t="n"/>
      <c r="AA4249" s="5" t="n"/>
      <c r="AB4249" s="6">
        <f>B4249&amp;"|"&amp;I4249</f>
        <v/>
      </c>
      <c r="AC4249">
        <f>IF($B4249="","","|"&amp;SUBSTITUTE(TRIM(SUBSTITUTE(SUBSTITUTE(SUBSTITUTE(SUBSTITUTE(SUBSTITUTE(SUBSTITUTE(SUBSTITUTE(SUBSTITUTE(SUBSTITUTE(SUBSTITUTE(SUBSTITUTE(SUBSTITUTE(SUBSTITUTE(SUBSTITUTE(TRIM($B4249&amp;""),CHAR(10)," "),CHAR(13)," "),"."," "),";"," "),","," "),"/"," "),"+"," "),"-"," "),"  "," "),"  "," "),"  "," "),"  "," "),"  "," "),"  "," "))," ","|")&amp;"|")</f>
        <v/>
      </c>
      <c r="AD4249">
        <f>TRIM($I4249&amp;"")</f>
        <v/>
      </c>
    </row>
    <row r="4250" ht="24" customHeight="1">
      <c r="A4250" s="14" t="n">
        <v>46233</v>
      </c>
      <c r="B4250" s="6" t="inlineStr">
        <is>
          <t>10297</t>
        </is>
      </c>
      <c r="C4250" s="6" t="inlineStr">
        <is>
          <t>M/C 0803 (MARROM)</t>
        </is>
      </c>
      <c r="D4250" s="6" t="inlineStr">
        <is>
          <t>6 PINTURA UV</t>
        </is>
      </c>
      <c r="E4250" s="6" t="n">
        <v>20021607</v>
      </c>
      <c r="F4250" s="6" t="inlineStr">
        <is>
          <t>TAMPO 1605X905X18 MDF - MESA COM VIDRO BRANCO OFF VITREO</t>
        </is>
      </c>
      <c r="G4250" s="6" t="inlineStr">
        <is>
          <t>6 PINTURA UV</t>
        </is>
      </c>
      <c r="H4250" s="6" t="inlineStr">
        <is>
          <t>6 PINTURA UV</t>
        </is>
      </c>
      <c r="I4250" s="6" t="inlineStr">
        <is>
          <t>6 PINTURA UV</t>
        </is>
      </c>
      <c r="J4250" s="4" t="n">
        <v>4</v>
      </c>
      <c r="K4250" s="6" t="n"/>
      <c r="L4250" s="6" t="n"/>
      <c r="M4250" s="6" t="n"/>
      <c r="N4250" s="6" t="n">
        <v>46234</v>
      </c>
      <c r="O4250" s="6" t="n">
        <v>4</v>
      </c>
      <c r="P4250" s="6" t="n"/>
      <c r="Q4250" s="6" t="n"/>
      <c r="R4250" s="6" t="n"/>
      <c r="S4250" s="6" t="n"/>
      <c r="T4250" s="6">
        <f>IF(OR($J4250="",$O4250=""),"",$O4250/$J4250)</f>
        <v/>
      </c>
      <c r="U4250" s="6" t="inlineStr">
        <is>
          <t>Concluído</t>
        </is>
      </c>
      <c r="V4250" s="6" t="n"/>
      <c r="W4250" s="6" t="n"/>
      <c r="X4250" s="6" t="n"/>
      <c r="Y4250" s="6" t="n"/>
      <c r="Z4250" s="6" t="n"/>
      <c r="AA4250" s="5" t="n"/>
      <c r="AB4250" s="6">
        <f>B4250&amp;"|"&amp;I4250</f>
        <v/>
      </c>
      <c r="AC4250">
        <f>IF($B4250="","","|"&amp;SUBSTITUTE(TRIM(SUBSTITUTE(SUBSTITUTE(SUBSTITUTE(SUBSTITUTE(SUBSTITUTE(SUBSTITUTE(SUBSTITUTE(SUBSTITUTE(SUBSTITUTE(SUBSTITUTE(SUBSTITUTE(SUBSTITUTE(SUBSTITUTE(SUBSTITUTE(TRIM($B4250&amp;""),CHAR(10)," "),CHAR(13)," "),"."," "),";"," "),","," "),"/"," "),"+"," "),"-"," "),"  "," "),"  "," "),"  "," "),"  "," "),"  "," "),"  "," "))," ","|")&amp;"|")</f>
        <v/>
      </c>
      <c r="AD4250">
        <f>TRIM($I4250&amp;"")</f>
        <v/>
      </c>
    </row>
    <row r="4251" ht="24" customHeight="1">
      <c r="A4251" s="14" t="n">
        <v>46233</v>
      </c>
      <c r="B4251" s="6" t="inlineStr">
        <is>
          <t>10297</t>
        </is>
      </c>
      <c r="C4251" s="6" t="inlineStr">
        <is>
          <t>M/C 0803 (MARROM)</t>
        </is>
      </c>
      <c r="D4251" s="6" t="inlineStr">
        <is>
          <t>6 PINTURA UV</t>
        </is>
      </c>
      <c r="E4251" s="6" t="n">
        <v>20033303</v>
      </c>
      <c r="F4251" s="6" t="inlineStr">
        <is>
          <t>MOLDURA 1030X515X15 MDF - TAMPO AMST. 1,03X1,03 CINAMOMO (RT)</t>
        </is>
      </c>
      <c r="G4251" s="6" t="inlineStr">
        <is>
          <t>6 PINTURA UV</t>
        </is>
      </c>
      <c r="H4251" s="6" t="inlineStr">
        <is>
          <t>6 PINTURA UV</t>
        </is>
      </c>
      <c r="I4251" s="6" t="inlineStr">
        <is>
          <t>6 PINTURA UV</t>
        </is>
      </c>
      <c r="J4251" s="4" t="n">
        <v>8</v>
      </c>
      <c r="K4251" s="6" t="n"/>
      <c r="L4251" s="6" t="n"/>
      <c r="M4251" s="6" t="n"/>
      <c r="N4251" s="6" t="n">
        <v>46234</v>
      </c>
      <c r="O4251" s="6" t="n">
        <v>8</v>
      </c>
      <c r="P4251" s="6" t="n"/>
      <c r="Q4251" s="6" t="n"/>
      <c r="R4251" s="6" t="n"/>
      <c r="S4251" s="6" t="n"/>
      <c r="T4251" s="6">
        <f>IF(OR($J4251="",$O4251=""),"",$O4251/$J4251)</f>
        <v/>
      </c>
      <c r="U4251" s="6" t="inlineStr">
        <is>
          <t>Concluído</t>
        </is>
      </c>
      <c r="V4251" s="6" t="n"/>
      <c r="W4251" s="6" t="n"/>
      <c r="X4251" s="6" t="n"/>
      <c r="Y4251" s="6" t="n"/>
      <c r="Z4251" s="6" t="n"/>
      <c r="AA4251" s="5" t="n"/>
      <c r="AB4251" s="6">
        <f>B4251&amp;"|"&amp;I4251</f>
        <v/>
      </c>
      <c r="AC4251">
        <f>IF($B4251="","","|"&amp;SUBSTITUTE(TRIM(SUBSTITUTE(SUBSTITUTE(SUBSTITUTE(SUBSTITUTE(SUBSTITUTE(SUBSTITUTE(SUBSTITUTE(SUBSTITUTE(SUBSTITUTE(SUBSTITUTE(SUBSTITUTE(SUBSTITUTE(SUBSTITUTE(SUBSTITUTE(TRIM($B4251&amp;""),CHAR(10)," "),CHAR(13)," "),"."," "),";"," "),","," "),"/"," "),"+"," "),"-"," "),"  "," "),"  "," "),"  "," "),"  "," "),"  "," "),"  "," "))," ","|")&amp;"|")</f>
        <v/>
      </c>
      <c r="AD4251">
        <f>TRIM($I4251&amp;"")</f>
        <v/>
      </c>
    </row>
    <row r="4252" ht="24" customHeight="1">
      <c r="A4252" s="14" t="n">
        <v>46233</v>
      </c>
      <c r="B4252" s="6" t="inlineStr">
        <is>
          <t>10297</t>
        </is>
      </c>
      <c r="C4252" s="6" t="inlineStr">
        <is>
          <t>M/C 0803 (MARROM)</t>
        </is>
      </c>
      <c r="D4252" s="6" t="inlineStr">
        <is>
          <t>6 PINTURA UV</t>
        </is>
      </c>
      <c r="E4252" s="6" t="n">
        <v>20033304</v>
      </c>
      <c r="F4252" s="6" t="inlineStr">
        <is>
          <t>TAMPO 1030X1030X15 MDF - TAMPO AMST. 1,03X1,03 CINAMOMO (RT)</t>
        </is>
      </c>
      <c r="G4252" s="6" t="inlineStr">
        <is>
          <t>6 PINTURA UV</t>
        </is>
      </c>
      <c r="H4252" s="6" t="inlineStr">
        <is>
          <t>6 PINTURA UV</t>
        </is>
      </c>
      <c r="I4252" s="6" t="inlineStr">
        <is>
          <t>6 PINTURA UV</t>
        </is>
      </c>
      <c r="J4252" s="4" t="n">
        <v>4</v>
      </c>
      <c r="K4252" s="6" t="n"/>
      <c r="L4252" s="6" t="n"/>
      <c r="M4252" s="6" t="n"/>
      <c r="N4252" s="6" t="n">
        <v>46234</v>
      </c>
      <c r="O4252" s="6" t="n">
        <v>4</v>
      </c>
      <c r="P4252" s="6" t="n"/>
      <c r="Q4252" s="6" t="n"/>
      <c r="R4252" s="6" t="n"/>
      <c r="S4252" s="6" t="n"/>
      <c r="T4252" s="6">
        <f>IF(OR($J4252="",$O4252=""),"",$O4252/$J4252)</f>
        <v/>
      </c>
      <c r="U4252" s="6" t="inlineStr">
        <is>
          <t>Concluído</t>
        </is>
      </c>
      <c r="V4252" s="6" t="n"/>
      <c r="W4252" s="6" t="n"/>
      <c r="X4252" s="6" t="n"/>
      <c r="Y4252" s="6" t="n"/>
      <c r="Z4252" s="6" t="n"/>
      <c r="AA4252" s="5" t="n"/>
      <c r="AB4252" s="6">
        <f>B4252&amp;"|"&amp;I4252</f>
        <v/>
      </c>
      <c r="AC4252">
        <f>IF($B4252="","","|"&amp;SUBSTITUTE(TRIM(SUBSTITUTE(SUBSTITUTE(SUBSTITUTE(SUBSTITUTE(SUBSTITUTE(SUBSTITUTE(SUBSTITUTE(SUBSTITUTE(SUBSTITUTE(SUBSTITUTE(SUBSTITUTE(SUBSTITUTE(SUBSTITUTE(SUBSTITUTE(TRIM($B4252&amp;""),CHAR(10)," "),CHAR(13)," "),"."," "),";"," "),","," "),"/"," "),"+"," "),"-"," "),"  "," "),"  "," "),"  "," "),"  "," "),"  "," "),"  "," "))," ","|")&amp;"|")</f>
        <v/>
      </c>
      <c r="AD4252">
        <f>TRIM($I4252&amp;"")</f>
        <v/>
      </c>
    </row>
    <row r="4253" ht="24" customHeight="1">
      <c r="A4253" s="14" t="n">
        <v>46233</v>
      </c>
      <c r="B4253" s="6" t="inlineStr">
        <is>
          <t>10297</t>
        </is>
      </c>
      <c r="C4253" s="6" t="inlineStr">
        <is>
          <t>M/C 0803 (MARROM)</t>
        </is>
      </c>
      <c r="D4253" s="6" t="inlineStr">
        <is>
          <t>6 PINTURA UV</t>
        </is>
      </c>
      <c r="E4253" s="6" t="n">
        <v>20051001</v>
      </c>
      <c r="F4253" s="6" t="inlineStr">
        <is>
          <t>TAMPO REDONDO 1035X1035X18 MDF - MESA TURIM LIGHT BRANCO OFF VITREO</t>
        </is>
      </c>
      <c r="G4253" s="6" t="inlineStr">
        <is>
          <t>6 PINTURA UV</t>
        </is>
      </c>
      <c r="H4253" s="6" t="inlineStr">
        <is>
          <t>6 PINTURA UV</t>
        </is>
      </c>
      <c r="I4253" s="6" t="inlineStr">
        <is>
          <t>6 PINTURA UV</t>
        </is>
      </c>
      <c r="J4253" s="4" t="n">
        <v>14</v>
      </c>
      <c r="K4253" s="6" t="n"/>
      <c r="L4253" s="6" t="n"/>
      <c r="M4253" s="6" t="n"/>
      <c r="N4253" s="6" t="n">
        <v>46234</v>
      </c>
      <c r="O4253" s="6" t="n">
        <v>14</v>
      </c>
      <c r="P4253" s="6" t="n"/>
      <c r="Q4253" s="6" t="n"/>
      <c r="R4253" s="6" t="n"/>
      <c r="S4253" s="6" t="n"/>
      <c r="T4253" s="6">
        <f>IF(OR($J4253="",$O4253=""),"",$O4253/$J4253)</f>
        <v/>
      </c>
      <c r="U4253" s="6" t="inlineStr">
        <is>
          <t>Concluído</t>
        </is>
      </c>
      <c r="V4253" s="6" t="n"/>
      <c r="W4253" s="6" t="n"/>
      <c r="X4253" s="6" t="n"/>
      <c r="Y4253" s="6" t="n"/>
      <c r="Z4253" s="6" t="n"/>
      <c r="AA4253" s="5" t="n"/>
      <c r="AB4253" s="6">
        <f>B4253&amp;"|"&amp;I4253</f>
        <v/>
      </c>
      <c r="AC4253">
        <f>IF($B4253="","","|"&amp;SUBSTITUTE(TRIM(SUBSTITUTE(SUBSTITUTE(SUBSTITUTE(SUBSTITUTE(SUBSTITUTE(SUBSTITUTE(SUBSTITUTE(SUBSTITUTE(SUBSTITUTE(SUBSTITUTE(SUBSTITUTE(SUBSTITUTE(SUBSTITUTE(SUBSTITUTE(TRIM($B4253&amp;""),CHAR(10)," "),CHAR(13)," "),"."," "),";"," "),","," "),"/"," "),"+"," "),"-"," "),"  "," "),"  "," "),"  "," "),"  "," "),"  "," "),"  "," "))," ","|")&amp;"|")</f>
        <v/>
      </c>
      <c r="AD4253">
        <f>TRIM($I4253&amp;"")</f>
        <v/>
      </c>
    </row>
    <row r="4254" ht="24" customHeight="1">
      <c r="A4254" s="14" t="n">
        <v>46233</v>
      </c>
      <c r="B4254" s="6" t="inlineStr">
        <is>
          <t>10297</t>
        </is>
      </c>
      <c r="C4254" s="6" t="inlineStr">
        <is>
          <t>M/C 0803 (MARROM)</t>
        </is>
      </c>
      <c r="D4254" s="6" t="inlineStr">
        <is>
          <t>6 PINTURA UV</t>
        </is>
      </c>
      <c r="E4254" s="6" t="n">
        <v>20053207</v>
      </c>
      <c r="F4254" s="6" t="inlineStr">
        <is>
          <t>TAMPO 1205X905X18 MDF - MESA COM VIDRO BRANCO OFF VITREO</t>
        </is>
      </c>
      <c r="G4254" s="6" t="inlineStr">
        <is>
          <t>6 PINTURA UV</t>
        </is>
      </c>
      <c r="H4254" s="6" t="inlineStr">
        <is>
          <t>6 PINTURA UV</t>
        </is>
      </c>
      <c r="I4254" s="6" t="inlineStr">
        <is>
          <t>6 PINTURA UV</t>
        </is>
      </c>
      <c r="J4254" s="4" t="n">
        <v>4</v>
      </c>
      <c r="K4254" s="6" t="n"/>
      <c r="L4254" s="6" t="n"/>
      <c r="M4254" s="6" t="n"/>
      <c r="N4254" s="6" t="n">
        <v>46234</v>
      </c>
      <c r="O4254" s="6" t="n">
        <v>4</v>
      </c>
      <c r="P4254" s="6" t="n"/>
      <c r="Q4254" s="6" t="n"/>
      <c r="R4254" s="6" t="n"/>
      <c r="S4254" s="6" t="n"/>
      <c r="T4254" s="6">
        <f>IF(OR($J4254="",$O4254=""),"",$O4254/$J4254)</f>
        <v/>
      </c>
      <c r="U4254" s="6" t="inlineStr">
        <is>
          <t>Concluído</t>
        </is>
      </c>
      <c r="V4254" s="6" t="n"/>
      <c r="W4254" s="6" t="n"/>
      <c r="X4254" s="6" t="n"/>
      <c r="Y4254" s="6" t="n"/>
      <c r="Z4254" s="6" t="n"/>
      <c r="AA4254" s="5" t="n"/>
      <c r="AB4254" s="6">
        <f>B4254&amp;"|"&amp;I4254</f>
        <v/>
      </c>
      <c r="AC4254">
        <f>IF($B4254="","","|"&amp;SUBSTITUTE(TRIM(SUBSTITUTE(SUBSTITUTE(SUBSTITUTE(SUBSTITUTE(SUBSTITUTE(SUBSTITUTE(SUBSTITUTE(SUBSTITUTE(SUBSTITUTE(SUBSTITUTE(SUBSTITUTE(SUBSTITUTE(SUBSTITUTE(SUBSTITUTE(TRIM($B4254&amp;""),CHAR(10)," "),CHAR(13)," "),"."," "),";"," "),","," "),"/"," "),"+"," "),"-"," "),"  "," "),"  "," "),"  "," "),"  "," "),"  "," "),"  "," "))," ","|")&amp;"|")</f>
        <v/>
      </c>
      <c r="AD4254">
        <f>TRIM($I4254&amp;"")</f>
        <v/>
      </c>
    </row>
    <row r="4255" ht="24" customHeight="1">
      <c r="A4255" s="14" t="n">
        <v>46233</v>
      </c>
      <c r="B4255" s="6" t="inlineStr">
        <is>
          <t>10297</t>
        </is>
      </c>
      <c r="C4255" s="6" t="inlineStr">
        <is>
          <t>M/C 0803 (MARROM)</t>
        </is>
      </c>
      <c r="D4255" s="6" t="inlineStr">
        <is>
          <t>6 PINTURA UV</t>
        </is>
      </c>
      <c r="E4255" s="6" t="n">
        <v>20053407</v>
      </c>
      <c r="F4255" s="6" t="inlineStr">
        <is>
          <t>TAMPO 1365X905X18 MDF - MESA COM VIDRO BRANCO OFF VITREO</t>
        </is>
      </c>
      <c r="G4255" s="6" t="inlineStr">
        <is>
          <t>6 PINTURA UV</t>
        </is>
      </c>
      <c r="H4255" s="6" t="inlineStr">
        <is>
          <t>6 PINTURA UV</t>
        </is>
      </c>
      <c r="I4255" s="6" t="inlineStr">
        <is>
          <t>6 PINTURA UV</t>
        </is>
      </c>
      <c r="J4255" s="4" t="n">
        <v>3</v>
      </c>
      <c r="K4255" s="6" t="n"/>
      <c r="L4255" s="6" t="n"/>
      <c r="M4255" s="6" t="n"/>
      <c r="N4255" s="6" t="n">
        <v>46234</v>
      </c>
      <c r="O4255" s="6" t="n">
        <v>3</v>
      </c>
      <c r="P4255" s="6" t="n"/>
      <c r="Q4255" s="6" t="n"/>
      <c r="R4255" s="6" t="n"/>
      <c r="S4255" s="6" t="n"/>
      <c r="T4255" s="6">
        <f>IF(OR($J4255="",$O4255=""),"",$O4255/$J4255)</f>
        <v/>
      </c>
      <c r="U4255" s="6" t="inlineStr">
        <is>
          <t>Concluído</t>
        </is>
      </c>
      <c r="V4255" s="6" t="n"/>
      <c r="W4255" s="6" t="n"/>
      <c r="X4255" s="6" t="n"/>
      <c r="Y4255" s="6" t="n"/>
      <c r="Z4255" s="6" t="n"/>
      <c r="AA4255" s="5" t="n"/>
      <c r="AB4255" s="6">
        <f>B4255&amp;"|"&amp;I4255</f>
        <v/>
      </c>
      <c r="AC4255">
        <f>IF($B4255="","","|"&amp;SUBSTITUTE(TRIM(SUBSTITUTE(SUBSTITUTE(SUBSTITUTE(SUBSTITUTE(SUBSTITUTE(SUBSTITUTE(SUBSTITUTE(SUBSTITUTE(SUBSTITUTE(SUBSTITUTE(SUBSTITUTE(SUBSTITUTE(SUBSTITUTE(SUBSTITUTE(TRIM($B4255&amp;""),CHAR(10)," "),CHAR(13)," "),"."," "),";"," "),","," "),"/"," "),"+"," "),"-"," "),"  "," "),"  "," "),"  "," "),"  "," "),"  "," "),"  "," "))," ","|")&amp;"|")</f>
        <v/>
      </c>
      <c r="AD4255">
        <f>TRIM($I4255&amp;"")</f>
        <v/>
      </c>
    </row>
    <row r="4256" ht="24" customHeight="1">
      <c r="A4256" s="14" t="n">
        <v>46233</v>
      </c>
      <c r="B4256" s="6" t="inlineStr">
        <is>
          <t>10297</t>
        </is>
      </c>
      <c r="C4256" s="6" t="inlineStr">
        <is>
          <t>M/C 0803 (MARROM)</t>
        </is>
      </c>
      <c r="D4256" s="6" t="inlineStr">
        <is>
          <t>6 PINTURA UV</t>
        </is>
      </c>
      <c r="E4256" s="6" t="n">
        <v>30003405</v>
      </c>
      <c r="F4256" s="6" t="inlineStr">
        <is>
          <t>TRAVESSA ASSENTO 360X70X18 MDF - C DAKAR/SANTIAGO CINAMOMO (RT)</t>
        </is>
      </c>
      <c r="G4256" s="6" t="inlineStr">
        <is>
          <t>6 PINTURA UV</t>
        </is>
      </c>
      <c r="H4256" s="6" t="inlineStr">
        <is>
          <t>6 PINTURA UV</t>
        </is>
      </c>
      <c r="I4256" s="6" t="inlineStr">
        <is>
          <t>6 PINTURA UV</t>
        </is>
      </c>
      <c r="J4256" s="4" t="n">
        <v>1352</v>
      </c>
      <c r="K4256" s="6" t="n"/>
      <c r="L4256" s="6" t="n"/>
      <c r="M4256" s="6" t="n"/>
      <c r="N4256" s="6" t="n">
        <v>46234</v>
      </c>
      <c r="O4256" s="6" t="n">
        <v>1352</v>
      </c>
      <c r="P4256" s="6" t="n"/>
      <c r="Q4256" s="6" t="n"/>
      <c r="R4256" s="6" t="n"/>
      <c r="S4256" s="6" t="n"/>
      <c r="T4256" s="6">
        <f>IF(OR($J4256="",$O4256=""),"",$O4256/$J4256)</f>
        <v/>
      </c>
      <c r="U4256" s="6" t="inlineStr">
        <is>
          <t>Concluído</t>
        </is>
      </c>
      <c r="V4256" s="6" t="n"/>
      <c r="W4256" s="6" t="n"/>
      <c r="X4256" s="6" t="n"/>
      <c r="Y4256" s="6" t="n"/>
      <c r="Z4256" s="6" t="n"/>
      <c r="AA4256" s="5" t="n"/>
      <c r="AB4256" s="6">
        <f>B4256&amp;"|"&amp;I4256</f>
        <v/>
      </c>
      <c r="AC4256">
        <f>IF($B4256="","","|"&amp;SUBSTITUTE(TRIM(SUBSTITUTE(SUBSTITUTE(SUBSTITUTE(SUBSTITUTE(SUBSTITUTE(SUBSTITUTE(SUBSTITUTE(SUBSTITUTE(SUBSTITUTE(SUBSTITUTE(SUBSTITUTE(SUBSTITUTE(SUBSTITUTE(SUBSTITUTE(TRIM($B4256&amp;""),CHAR(10)," "),CHAR(13)," "),"."," "),";"," "),","," "),"/"," "),"+"," "),"-"," "),"  "," "),"  "," "),"  "," "),"  "," "),"  "," "),"  "," "))," ","|")&amp;"|")</f>
        <v/>
      </c>
      <c r="AD4256">
        <f>TRIM($I4256&amp;"")</f>
        <v/>
      </c>
    </row>
    <row r="4257" ht="24" customHeight="1">
      <c r="A4257" s="14" t="n">
        <v>46233</v>
      </c>
      <c r="B4257" s="6" t="inlineStr">
        <is>
          <t>10297</t>
        </is>
      </c>
      <c r="C4257" s="6" t="inlineStr">
        <is>
          <t>M/C 0803 (MARROM)</t>
        </is>
      </c>
      <c r="D4257" s="6" t="inlineStr">
        <is>
          <t>6 PINTURA UV</t>
        </is>
      </c>
      <c r="E4257" s="6" t="n">
        <v>30006103</v>
      </c>
      <c r="F4257" s="6" t="inlineStr">
        <is>
          <t>TRAVESSA LATERAL 340X70X18 MDF - CAD SANTIAGO NEW CINAMOMO (RT)</t>
        </is>
      </c>
      <c r="G4257" s="6" t="inlineStr">
        <is>
          <t>6 PINTURA UV</t>
        </is>
      </c>
      <c r="H4257" s="6" t="inlineStr">
        <is>
          <t>6 PINTURA UV</t>
        </is>
      </c>
      <c r="I4257" s="6" t="inlineStr">
        <is>
          <t>6 PINTURA UV</t>
        </is>
      </c>
      <c r="J4257" s="4" t="n">
        <v>1352</v>
      </c>
      <c r="K4257" s="6" t="n"/>
      <c r="L4257" s="6" t="n"/>
      <c r="M4257" s="6" t="n"/>
      <c r="N4257" s="6" t="n">
        <v>46234</v>
      </c>
      <c r="O4257" s="6" t="n">
        <v>1352</v>
      </c>
      <c r="P4257" s="6" t="n"/>
      <c r="Q4257" s="6" t="n"/>
      <c r="R4257" s="6" t="n"/>
      <c r="S4257" s="6" t="n"/>
      <c r="T4257" s="6">
        <f>IF(OR($J4257="",$O4257=""),"",$O4257/$J4257)</f>
        <v/>
      </c>
      <c r="U4257" s="6" t="inlineStr">
        <is>
          <t>Concluído</t>
        </is>
      </c>
      <c r="V4257" s="6" t="n"/>
      <c r="W4257" s="6" t="n"/>
      <c r="X4257" s="6" t="n"/>
      <c r="Y4257" s="6" t="n"/>
      <c r="Z4257" s="6" t="n"/>
      <c r="AA4257" s="5" t="n"/>
      <c r="AB4257" s="6">
        <f>B4257&amp;"|"&amp;I4257</f>
        <v/>
      </c>
      <c r="AC4257">
        <f>IF($B4257="","","|"&amp;SUBSTITUTE(TRIM(SUBSTITUTE(SUBSTITUTE(SUBSTITUTE(SUBSTITUTE(SUBSTITUTE(SUBSTITUTE(SUBSTITUTE(SUBSTITUTE(SUBSTITUTE(SUBSTITUTE(SUBSTITUTE(SUBSTITUTE(SUBSTITUTE(SUBSTITUTE(TRIM($B4257&amp;""),CHAR(10)," "),CHAR(13)," "),"."," "),";"," "),","," "),"/"," "),"+"," "),"-"," "),"  "," "),"  "," "),"  "," "),"  "," "),"  "," "),"  "," "))," ","|")&amp;"|")</f>
        <v/>
      </c>
      <c r="AD4257">
        <f>TRIM($I4257&amp;"")</f>
        <v/>
      </c>
    </row>
    <row r="4258" ht="24" customHeight="1">
      <c r="A4258" s="14" t="n">
        <v>46233</v>
      </c>
      <c r="B4258" s="6" t="inlineStr">
        <is>
          <t>10297</t>
        </is>
      </c>
      <c r="C4258" s="6" t="inlineStr">
        <is>
          <t>M/C 0803 (MARROM)</t>
        </is>
      </c>
      <c r="D4258" s="6" t="inlineStr">
        <is>
          <t>6 PINTURA UV</t>
        </is>
      </c>
      <c r="E4258" s="6" t="n">
        <v>30006104</v>
      </c>
      <c r="F4258" s="6" t="inlineStr">
        <is>
          <t>MOLDURA ENCOSTO 445X280X15 MDF - CAD SANTIAGO NEW CINAMOMO (RT)</t>
        </is>
      </c>
      <c r="G4258" s="6" t="inlineStr">
        <is>
          <t>6 PINTURA UV</t>
        </is>
      </c>
      <c r="H4258" s="6" t="inlineStr">
        <is>
          <t>6 PINTURA UV</t>
        </is>
      </c>
      <c r="I4258" s="6" t="inlineStr">
        <is>
          <t>6 PINTURA UV</t>
        </is>
      </c>
      <c r="J4258" s="4" t="n">
        <v>660</v>
      </c>
      <c r="K4258" s="6" t="n"/>
      <c r="L4258" s="6" t="n"/>
      <c r="M4258" s="6" t="n"/>
      <c r="N4258" s="6" t="n">
        <v>46234</v>
      </c>
      <c r="O4258" s="6" t="n">
        <v>660</v>
      </c>
      <c r="P4258" s="6" t="n"/>
      <c r="Q4258" s="6" t="n"/>
      <c r="R4258" s="6" t="n"/>
      <c r="S4258" s="6" t="n"/>
      <c r="T4258" s="6">
        <f>IF(OR($J4258="",$O4258=""),"",$O4258/$J4258)</f>
        <v/>
      </c>
      <c r="U4258" s="6" t="inlineStr">
        <is>
          <t>Concluído</t>
        </is>
      </c>
      <c r="V4258" s="6" t="n"/>
      <c r="W4258" s="6" t="n"/>
      <c r="X4258" s="6" t="n"/>
      <c r="Y4258" s="6" t="n"/>
      <c r="Z4258" s="6" t="n"/>
      <c r="AA4258" s="5" t="n"/>
      <c r="AB4258" s="6">
        <f>B4258&amp;"|"&amp;I4258</f>
        <v/>
      </c>
      <c r="AC4258">
        <f>IF($B4258="","","|"&amp;SUBSTITUTE(TRIM(SUBSTITUTE(SUBSTITUTE(SUBSTITUTE(SUBSTITUTE(SUBSTITUTE(SUBSTITUTE(SUBSTITUTE(SUBSTITUTE(SUBSTITUTE(SUBSTITUTE(SUBSTITUTE(SUBSTITUTE(SUBSTITUTE(SUBSTITUTE(TRIM($B4258&amp;""),CHAR(10)," "),CHAR(13)," "),"."," "),";"," "),","," "),"/"," "),"+"," "),"-"," "),"  "," "),"  "," "),"  "," "),"  "," "),"  "," "),"  "," "))," ","|")&amp;"|")</f>
        <v/>
      </c>
      <c r="AD4258">
        <f>TRIM($I4258&amp;"")</f>
        <v/>
      </c>
    </row>
    <row r="4259" ht="24" customHeight="1">
      <c r="A4259" s="14" t="n">
        <v>46233</v>
      </c>
      <c r="B4259" s="6" t="inlineStr">
        <is>
          <t>10297</t>
        </is>
      </c>
      <c r="C4259" s="6" t="inlineStr">
        <is>
          <t>M/C 0803 (MARROM)</t>
        </is>
      </c>
      <c r="D4259" s="6" t="inlineStr">
        <is>
          <t>6 PINTURA UV</t>
        </is>
      </c>
      <c r="E4259" s="6" t="n">
        <v>20052001</v>
      </c>
      <c r="F4259" s="6" t="inlineStr">
        <is>
          <t>(2-4) TRAVESSA 742X122X25 MDF - MESA ATHENAS CINAMOMO (RT)</t>
        </is>
      </c>
      <c r="G4259" s="6" t="inlineStr">
        <is>
          <t>6 PINTURA UV</t>
        </is>
      </c>
      <c r="H4259" s="6" t="inlineStr">
        <is>
          <t>6 PINTURA UV</t>
        </is>
      </c>
      <c r="I4259" s="6" t="inlineStr">
        <is>
          <t>6 PINTURA UV</t>
        </is>
      </c>
      <c r="J4259" s="4" t="n">
        <v>16</v>
      </c>
      <c r="K4259" s="6" t="n"/>
      <c r="L4259" s="6" t="n"/>
      <c r="M4259" s="6" t="n"/>
      <c r="N4259" s="6" t="n">
        <v>46234</v>
      </c>
      <c r="O4259" s="6" t="n">
        <v>16</v>
      </c>
      <c r="P4259" s="6" t="n"/>
      <c r="Q4259" s="6" t="n"/>
      <c r="R4259" s="6" t="n"/>
      <c r="S4259" s="6" t="n"/>
      <c r="T4259" s="6">
        <f>IF(OR($J4259="",$O4259=""),"",$O4259/$J4259)</f>
        <v/>
      </c>
      <c r="U4259" s="6" t="inlineStr">
        <is>
          <t>Concluído</t>
        </is>
      </c>
      <c r="V4259" s="6" t="n"/>
      <c r="W4259" s="6" t="n"/>
      <c r="X4259" s="6" t="n"/>
      <c r="Y4259" s="6" t="n"/>
      <c r="Z4259" s="6" t="n"/>
      <c r="AA4259" s="5" t="n"/>
      <c r="AB4259" s="6">
        <f>B4259&amp;"|"&amp;I4259</f>
        <v/>
      </c>
      <c r="AC4259">
        <f>IF($B4259="","","|"&amp;SUBSTITUTE(TRIM(SUBSTITUTE(SUBSTITUTE(SUBSTITUTE(SUBSTITUTE(SUBSTITUTE(SUBSTITUTE(SUBSTITUTE(SUBSTITUTE(SUBSTITUTE(SUBSTITUTE(SUBSTITUTE(SUBSTITUTE(SUBSTITUTE(SUBSTITUTE(TRIM($B4259&amp;""),CHAR(10)," "),CHAR(13)," "),"."," "),";"," "),","," "),"/"," "),"+"," "),"-"," "),"  "," "),"  "," "),"  "," "),"  "," "),"  "," "),"  "," "))," ","|")&amp;"|")</f>
        <v/>
      </c>
      <c r="AD4259">
        <f>TRIM($I4259&amp;"")</f>
        <v/>
      </c>
    </row>
    <row r="4260" ht="24" customHeight="1">
      <c r="A4260" s="14" t="n">
        <v>46233</v>
      </c>
      <c r="B4260" s="6" t="inlineStr">
        <is>
          <t>10297</t>
        </is>
      </c>
      <c r="C4260" s="6" t="inlineStr">
        <is>
          <t>M/C 0803 (MARROM)</t>
        </is>
      </c>
      <c r="D4260" s="6" t="inlineStr">
        <is>
          <t>6 PINTURA UV</t>
        </is>
      </c>
      <c r="E4260" s="6" t="n">
        <v>20052202</v>
      </c>
      <c r="F4260" s="6" t="inlineStr">
        <is>
          <t>(5) BASE MAIOR 742X124X25 MDF - MESA ATHENAS 1,20 CINAMOMO (RT)</t>
        </is>
      </c>
      <c r="G4260" s="6" t="inlineStr">
        <is>
          <t>6 PINTURA UV</t>
        </is>
      </c>
      <c r="H4260" s="6" t="inlineStr">
        <is>
          <t>6 PINTURA UV</t>
        </is>
      </c>
      <c r="I4260" s="6" t="inlineStr">
        <is>
          <t>6 PINTURA UV</t>
        </is>
      </c>
      <c r="J4260" s="4" t="n">
        <v>4</v>
      </c>
      <c r="K4260" s="6" t="n"/>
      <c r="L4260" s="6" t="n"/>
      <c r="M4260" s="6" t="n"/>
      <c r="N4260" s="6" t="n">
        <v>46234</v>
      </c>
      <c r="O4260" s="6" t="n">
        <v>4</v>
      </c>
      <c r="P4260" s="6" t="n"/>
      <c r="Q4260" s="6" t="n"/>
      <c r="R4260" s="6" t="n"/>
      <c r="S4260" s="6" t="n"/>
      <c r="T4260" s="6">
        <f>IF(OR($J4260="",$O4260=""),"",$O4260/$J4260)</f>
        <v/>
      </c>
      <c r="U4260" s="6" t="inlineStr">
        <is>
          <t>Concluído</t>
        </is>
      </c>
      <c r="V4260" s="6" t="n"/>
      <c r="W4260" s="6" t="n"/>
      <c r="X4260" s="6" t="n"/>
      <c r="Y4260" s="6" t="n"/>
      <c r="Z4260" s="6" t="n"/>
      <c r="AA4260" s="5" t="n"/>
      <c r="AB4260" s="6">
        <f>B4260&amp;"|"&amp;I4260</f>
        <v/>
      </c>
      <c r="AC4260">
        <f>IF($B4260="","","|"&amp;SUBSTITUTE(TRIM(SUBSTITUTE(SUBSTITUTE(SUBSTITUTE(SUBSTITUTE(SUBSTITUTE(SUBSTITUTE(SUBSTITUTE(SUBSTITUTE(SUBSTITUTE(SUBSTITUTE(SUBSTITUTE(SUBSTITUTE(SUBSTITUTE(SUBSTITUTE(TRIM($B4260&amp;""),CHAR(10)," "),CHAR(13)," "),"."," "),";"," "),","," "),"/"," "),"+"," "),"-"," "),"  "," "),"  "," "),"  "," "),"  "," "),"  "," "),"  "," "))," ","|")&amp;"|")</f>
        <v/>
      </c>
      <c r="AD4260">
        <f>TRIM($I4260&amp;"")</f>
        <v/>
      </c>
    </row>
    <row r="4261" ht="24" customHeight="1">
      <c r="A4261" s="14" t="n">
        <v>46233</v>
      </c>
      <c r="B4261" s="6" t="inlineStr">
        <is>
          <t>10297</t>
        </is>
      </c>
      <c r="C4261" s="6" t="inlineStr">
        <is>
          <t>M/C 0803 (MARROM)</t>
        </is>
      </c>
      <c r="D4261" s="6" t="inlineStr">
        <is>
          <t>6 PINTURA UV</t>
        </is>
      </c>
      <c r="E4261" s="6" t="n">
        <v>20052203</v>
      </c>
      <c r="F4261" s="6" t="inlineStr">
        <is>
          <t>(6)BASE MENOR 446(220)X124X25 MDF-MESA ATHENAS1,20 CINAMOMO (RT)</t>
        </is>
      </c>
      <c r="G4261" s="6" t="inlineStr">
        <is>
          <t>6 PINTURA UV</t>
        </is>
      </c>
      <c r="H4261" s="6" t="inlineStr">
        <is>
          <t>6 PINTURA UV</t>
        </is>
      </c>
      <c r="I4261" s="6" t="inlineStr">
        <is>
          <t>6 PINTURA UV</t>
        </is>
      </c>
      <c r="J4261" s="4" t="n">
        <v>8</v>
      </c>
      <c r="K4261" s="6" t="n"/>
      <c r="L4261" s="6" t="n"/>
      <c r="M4261" s="6" t="n"/>
      <c r="N4261" s="6" t="n">
        <v>46234</v>
      </c>
      <c r="O4261" s="6" t="n">
        <v>8</v>
      </c>
      <c r="P4261" s="6" t="n"/>
      <c r="Q4261" s="6" t="n"/>
      <c r="R4261" s="6" t="n"/>
      <c r="S4261" s="6" t="n"/>
      <c r="T4261" s="6">
        <f>IF(OR($J4261="",$O4261=""),"",$O4261/$J4261)</f>
        <v/>
      </c>
      <c r="U4261" s="6" t="inlineStr">
        <is>
          <t>Concluído</t>
        </is>
      </c>
      <c r="V4261" s="6" t="n"/>
      <c r="W4261" s="6" t="n"/>
      <c r="X4261" s="6" t="n"/>
      <c r="Y4261" s="6" t="n"/>
      <c r="Z4261" s="6" t="n"/>
      <c r="AA4261" s="5" t="n"/>
      <c r="AB4261" s="6">
        <f>B4261&amp;"|"&amp;I4261</f>
        <v/>
      </c>
      <c r="AC4261">
        <f>IF($B4261="","","|"&amp;SUBSTITUTE(TRIM(SUBSTITUTE(SUBSTITUTE(SUBSTITUTE(SUBSTITUTE(SUBSTITUTE(SUBSTITUTE(SUBSTITUTE(SUBSTITUTE(SUBSTITUTE(SUBSTITUTE(SUBSTITUTE(SUBSTITUTE(SUBSTITUTE(SUBSTITUTE(TRIM($B4261&amp;""),CHAR(10)," "),CHAR(13)," "),"."," "),";"," "),","," "),"/"," "),"+"," "),"-"," "),"  "," "),"  "," "),"  "," "),"  "," "),"  "," "),"  "," "))," ","|")&amp;"|")</f>
        <v/>
      </c>
      <c r="AD4261">
        <f>TRIM($I4261&amp;"")</f>
        <v/>
      </c>
    </row>
    <row r="4262" ht="24" customHeight="1">
      <c r="A4262" s="14" t="n">
        <v>46233</v>
      </c>
      <c r="B4262" s="6" t="inlineStr">
        <is>
          <t>10297</t>
        </is>
      </c>
      <c r="C4262" s="6" t="inlineStr">
        <is>
          <t>M/C 0803 (MARROM)</t>
        </is>
      </c>
      <c r="D4262" s="6" t="inlineStr">
        <is>
          <t>6 PINTURA UV</t>
        </is>
      </c>
      <c r="E4262" s="6" t="n">
        <v>30001201</v>
      </c>
      <c r="F4262" s="6" t="inlineStr">
        <is>
          <t>PE TRASEIRO 980X65(911)X25 MDF (11PCS)- CAD PE INT CINAMOMO (RT)</t>
        </is>
      </c>
      <c r="G4262" s="6" t="inlineStr">
        <is>
          <t>6 PINTURA UV</t>
        </is>
      </c>
      <c r="H4262" s="6" t="inlineStr">
        <is>
          <t>6 PINTURA UV</t>
        </is>
      </c>
      <c r="I4262" s="6" t="inlineStr">
        <is>
          <t>6 PINTURA UV</t>
        </is>
      </c>
      <c r="J4262" s="4" t="n">
        <v>76</v>
      </c>
      <c r="K4262" s="6" t="n"/>
      <c r="L4262" s="6" t="n"/>
      <c r="M4262" s="6" t="n"/>
      <c r="N4262" s="6" t="n">
        <v>46227</v>
      </c>
      <c r="O4262" s="6" t="n">
        <v>76</v>
      </c>
      <c r="P4262" s="6" t="n"/>
      <c r="Q4262" s="6" t="n"/>
      <c r="R4262" s="6" t="n"/>
      <c r="S4262" s="6" t="n"/>
      <c r="T4262" s="6">
        <f>IF(OR($J4262="",$O4262=""),"",$O4262/$J4262)</f>
        <v/>
      </c>
      <c r="U4262" s="6" t="inlineStr">
        <is>
          <t>Concluído</t>
        </is>
      </c>
      <c r="V4262" s="6" t="n"/>
      <c r="W4262" s="6" t="n"/>
      <c r="X4262" s="6" t="n"/>
      <c r="Y4262" s="6" t="n"/>
      <c r="Z4262" s="6" t="n"/>
      <c r="AA4262" s="5" t="n"/>
      <c r="AB4262" s="6">
        <f>B4262&amp;"|"&amp;I4262</f>
        <v/>
      </c>
      <c r="AC4262">
        <f>IF($B4262="","","|"&amp;SUBSTITUTE(TRIM(SUBSTITUTE(SUBSTITUTE(SUBSTITUTE(SUBSTITUTE(SUBSTITUTE(SUBSTITUTE(SUBSTITUTE(SUBSTITUTE(SUBSTITUTE(SUBSTITUTE(SUBSTITUTE(SUBSTITUTE(SUBSTITUTE(SUBSTITUTE(TRIM($B4262&amp;""),CHAR(10)," "),CHAR(13)," "),"."," "),";"," "),","," "),"/"," "),"+"," "),"-"," "),"  "," "),"  "," "),"  "," "),"  "," "),"  "," "),"  "," "))," ","|")&amp;"|")</f>
        <v/>
      </c>
      <c r="AD4262">
        <f>TRIM($I4262&amp;"")</f>
        <v/>
      </c>
    </row>
    <row r="4263" ht="24" customHeight="1">
      <c r="A4263" s="14" t="n">
        <v>46233</v>
      </c>
      <c r="B4263" s="6" t="inlineStr">
        <is>
          <t>10297</t>
        </is>
      </c>
      <c r="C4263" s="6" t="inlineStr">
        <is>
          <t>M/C 0803 (MARROM)</t>
        </is>
      </c>
      <c r="D4263" s="6" t="inlineStr">
        <is>
          <t>6 PINTURA UV</t>
        </is>
      </c>
      <c r="E4263" s="6" t="n">
        <v>30001202</v>
      </c>
      <c r="F4263" s="6" t="inlineStr">
        <is>
          <t>PÉ FRONTAL 441X65(911)X25 MDF (16PÇS) - CAD PÉ INT CINAMOMO (RT)</t>
        </is>
      </c>
      <c r="G4263" s="6" t="inlineStr">
        <is>
          <t>6 PINTURA UV</t>
        </is>
      </c>
      <c r="H4263" s="6" t="inlineStr">
        <is>
          <t>6 PINTURA UV</t>
        </is>
      </c>
      <c r="I4263" s="6" t="inlineStr">
        <is>
          <t>6 PINTURA UV</t>
        </is>
      </c>
      <c r="J4263" s="4" t="n">
        <v>296</v>
      </c>
      <c r="K4263" s="6" t="n"/>
      <c r="L4263" s="6" t="n"/>
      <c r="M4263" s="6" t="n"/>
      <c r="N4263" s="6" t="n">
        <v>46227</v>
      </c>
      <c r="O4263" s="6" t="n">
        <v>296</v>
      </c>
      <c r="P4263" s="6" t="n"/>
      <c r="Q4263" s="6" t="n"/>
      <c r="R4263" s="6" t="n"/>
      <c r="S4263" s="6" t="n"/>
      <c r="T4263" s="6">
        <f>IF(OR($J4263="",$O4263=""),"",$O4263/$J4263)</f>
        <v/>
      </c>
      <c r="U4263" s="6" t="inlineStr">
        <is>
          <t>Concluído</t>
        </is>
      </c>
      <c r="V4263" s="6" t="n"/>
      <c r="W4263" s="6" t="n"/>
      <c r="X4263" s="6" t="n"/>
      <c r="Y4263" s="6" t="n"/>
      <c r="Z4263" s="6" t="n"/>
      <c r="AA4263" s="5" t="n"/>
      <c r="AB4263" s="6">
        <f>B4263&amp;"|"&amp;I4263</f>
        <v/>
      </c>
      <c r="AC4263">
        <f>IF($B4263="","","|"&amp;SUBSTITUTE(TRIM(SUBSTITUTE(SUBSTITUTE(SUBSTITUTE(SUBSTITUTE(SUBSTITUTE(SUBSTITUTE(SUBSTITUTE(SUBSTITUTE(SUBSTITUTE(SUBSTITUTE(SUBSTITUTE(SUBSTITUTE(SUBSTITUTE(SUBSTITUTE(TRIM($B4263&amp;""),CHAR(10)," "),CHAR(13)," "),"."," "),";"," "),","," "),"/"," "),"+"," "),"-"," "),"  "," "),"  "," "),"  "," "),"  "," "),"  "," "),"  "," "))," ","|")&amp;"|")</f>
        <v/>
      </c>
      <c r="AD4263">
        <f>TRIM($I4263&amp;"")</f>
        <v/>
      </c>
    </row>
    <row r="4264" ht="24" customHeight="1">
      <c r="A4264" s="14" t="n">
        <v>46233</v>
      </c>
      <c r="B4264" s="6" t="inlineStr">
        <is>
          <t>10297</t>
        </is>
      </c>
      <c r="C4264" s="6" t="inlineStr">
        <is>
          <t>M/C 0803 (MARROM)</t>
        </is>
      </c>
      <c r="D4264" s="6" t="inlineStr">
        <is>
          <t>6 PINTURA UV</t>
        </is>
      </c>
      <c r="E4264" s="6" t="n">
        <v>30001301</v>
      </c>
      <c r="F4264" s="6" t="inlineStr">
        <is>
          <t>PE TRASEIRO 920X65(911)X25 MDF (11PCS)- CAD PE INT CINAMOMO (RT)</t>
        </is>
      </c>
      <c r="G4264" s="6" t="inlineStr">
        <is>
          <t>6 PINTURA UV</t>
        </is>
      </c>
      <c r="H4264" s="6" t="inlineStr">
        <is>
          <t>6 PINTURA UV</t>
        </is>
      </c>
      <c r="I4264" s="6" t="inlineStr">
        <is>
          <t>6 PINTURA UV</t>
        </is>
      </c>
      <c r="J4264" s="4" t="n">
        <v>20</v>
      </c>
      <c r="K4264" s="6" t="n"/>
      <c r="L4264" s="6" t="n"/>
      <c r="M4264" s="6" t="n"/>
      <c r="N4264" s="6" t="n">
        <v>46227</v>
      </c>
      <c r="O4264" s="6" t="n">
        <v>20</v>
      </c>
      <c r="P4264" s="6" t="n"/>
      <c r="Q4264" s="6" t="n"/>
      <c r="R4264" s="6" t="n"/>
      <c r="S4264" s="6" t="n"/>
      <c r="T4264" s="6">
        <f>IF(OR($J4264="",$O4264=""),"",$O4264/$J4264)</f>
        <v/>
      </c>
      <c r="U4264" s="6" t="inlineStr">
        <is>
          <t>Concluído</t>
        </is>
      </c>
      <c r="V4264" s="6" t="n"/>
      <c r="W4264" s="6" t="n"/>
      <c r="X4264" s="6" t="n"/>
      <c r="Y4264" s="6" t="n"/>
      <c r="Z4264" s="6" t="n"/>
      <c r="AA4264" s="5" t="n"/>
      <c r="AB4264" s="6">
        <f>B4264&amp;"|"&amp;I4264</f>
        <v/>
      </c>
      <c r="AC4264">
        <f>IF($B4264="","","|"&amp;SUBSTITUTE(TRIM(SUBSTITUTE(SUBSTITUTE(SUBSTITUTE(SUBSTITUTE(SUBSTITUTE(SUBSTITUTE(SUBSTITUTE(SUBSTITUTE(SUBSTITUTE(SUBSTITUTE(SUBSTITUTE(SUBSTITUTE(SUBSTITUTE(SUBSTITUTE(TRIM($B4264&amp;""),CHAR(10)," "),CHAR(13)," "),"."," "),";"," "),","," "),"/"," "),"+"," "),"-"," "),"  "," "),"  "," "),"  "," "),"  "," "),"  "," "),"  "," "))," ","|")&amp;"|")</f>
        <v/>
      </c>
      <c r="AD4264">
        <f>TRIM($I4264&amp;"")</f>
        <v/>
      </c>
    </row>
    <row r="4265" ht="24" customHeight="1">
      <c r="A4265" s="14" t="n">
        <v>46233</v>
      </c>
      <c r="B4265" s="6" t="inlineStr">
        <is>
          <t>10297</t>
        </is>
      </c>
      <c r="C4265" s="6" t="inlineStr">
        <is>
          <t>M/C 0803 (MARROM)</t>
        </is>
      </c>
      <c r="D4265" s="6" t="inlineStr">
        <is>
          <t>6 PINTURA UV</t>
        </is>
      </c>
      <c r="E4265" s="6" t="n">
        <v>30006101</v>
      </c>
      <c r="F4265" s="6" t="inlineStr">
        <is>
          <t>PE TRAS 880X30(911)X25 MDF (13PC) ESQ SANTIAGO NEW CINAMOMO (RT)</t>
        </is>
      </c>
      <c r="G4265" s="6" t="inlineStr">
        <is>
          <t>6 PINTURA UV</t>
        </is>
      </c>
      <c r="H4265" s="6" t="inlineStr">
        <is>
          <t>6 PINTURA UV</t>
        </is>
      </c>
      <c r="I4265" s="6" t="inlineStr">
        <is>
          <t>6 PINTURA UV</t>
        </is>
      </c>
      <c r="J4265" s="4" t="n">
        <v>676</v>
      </c>
      <c r="K4265" s="6" t="n"/>
      <c r="L4265" s="6" t="n"/>
      <c r="M4265" s="6" t="n"/>
      <c r="N4265" s="6" t="n">
        <v>46227</v>
      </c>
      <c r="O4265" s="6" t="n">
        <v>676</v>
      </c>
      <c r="P4265" s="6" t="n"/>
      <c r="Q4265" s="6" t="n"/>
      <c r="R4265" s="6" t="n"/>
      <c r="S4265" s="6" t="n"/>
      <c r="T4265" s="6">
        <f>IF(OR($J4265="",$O4265=""),"",$O4265/$J4265)</f>
        <v/>
      </c>
      <c r="U4265" s="6" t="inlineStr">
        <is>
          <t>Concluído</t>
        </is>
      </c>
      <c r="V4265" s="6" t="n"/>
      <c r="W4265" s="6" t="n"/>
      <c r="X4265" s="6" t="n"/>
      <c r="Y4265" s="6" t="n"/>
      <c r="Z4265" s="6" t="n"/>
      <c r="AA4265" s="5" t="n"/>
      <c r="AB4265" s="6">
        <f>B4265&amp;"|"&amp;I4265</f>
        <v/>
      </c>
      <c r="AC4265">
        <f>IF($B4265="","","|"&amp;SUBSTITUTE(TRIM(SUBSTITUTE(SUBSTITUTE(SUBSTITUTE(SUBSTITUTE(SUBSTITUTE(SUBSTITUTE(SUBSTITUTE(SUBSTITUTE(SUBSTITUTE(SUBSTITUTE(SUBSTITUTE(SUBSTITUTE(SUBSTITUTE(SUBSTITUTE(TRIM($B4265&amp;""),CHAR(10)," "),CHAR(13)," "),"."," "),";"," "),","," "),"/"," "),"+"," "),"-"," "),"  "," "),"  "," "),"  "," "),"  "," "),"  "," "),"  "," "))," ","|")&amp;"|")</f>
        <v/>
      </c>
      <c r="AD4265">
        <f>TRIM($I4265&amp;"")</f>
        <v/>
      </c>
    </row>
    <row r="4266" ht="24" customHeight="1">
      <c r="A4266" s="14" t="n">
        <v>46233</v>
      </c>
      <c r="B4266" s="6" t="inlineStr">
        <is>
          <t>10297</t>
        </is>
      </c>
      <c r="C4266" s="6" t="inlineStr">
        <is>
          <t>M/C 0803 (MARROM)</t>
        </is>
      </c>
      <c r="D4266" s="6" t="inlineStr">
        <is>
          <t>6 PINTURA UV</t>
        </is>
      </c>
      <c r="E4266" s="6" t="n">
        <v>30006102</v>
      </c>
      <c r="F4266" s="6" t="inlineStr">
        <is>
          <t>PE TRAS 880X30(911)X25 MDF (13PC) DIR SANTIAGO NEW CEDRO (RT)</t>
        </is>
      </c>
      <c r="G4266" s="6" t="inlineStr">
        <is>
          <t>6 PINTURA UV</t>
        </is>
      </c>
      <c r="H4266" s="6" t="inlineStr">
        <is>
          <t>6 PINTURA UV</t>
        </is>
      </c>
      <c r="I4266" s="6" t="inlineStr">
        <is>
          <t>6 PINTURA UV</t>
        </is>
      </c>
      <c r="J4266" s="4" t="n">
        <v>18</v>
      </c>
      <c r="K4266" s="6" t="n"/>
      <c r="L4266" s="6" t="n"/>
      <c r="M4266" s="6" t="n"/>
      <c r="N4266" s="6" t="n">
        <v>46227</v>
      </c>
      <c r="O4266" s="6" t="n">
        <v>18</v>
      </c>
      <c r="P4266" s="6" t="n"/>
      <c r="Q4266" s="6" t="n"/>
      <c r="R4266" s="6" t="n"/>
      <c r="S4266" s="6" t="n"/>
      <c r="T4266" s="6">
        <f>IF(OR($J4266="",$O4266=""),"",$O4266/$J4266)</f>
        <v/>
      </c>
      <c r="U4266" s="6" t="inlineStr">
        <is>
          <t>Concluído</t>
        </is>
      </c>
      <c r="V4266" s="6" t="n"/>
      <c r="W4266" s="6" t="n"/>
      <c r="X4266" s="6" t="n"/>
      <c r="Y4266" s="6" t="n"/>
      <c r="Z4266" s="6" t="n"/>
      <c r="AA4266" s="5" t="n"/>
      <c r="AB4266" s="6">
        <f>B4266&amp;"|"&amp;I4266</f>
        <v/>
      </c>
      <c r="AC4266">
        <f>IF($B4266="","","|"&amp;SUBSTITUTE(TRIM(SUBSTITUTE(SUBSTITUTE(SUBSTITUTE(SUBSTITUTE(SUBSTITUTE(SUBSTITUTE(SUBSTITUTE(SUBSTITUTE(SUBSTITUTE(SUBSTITUTE(SUBSTITUTE(SUBSTITUTE(SUBSTITUTE(SUBSTITUTE(TRIM($B4266&amp;""),CHAR(10)," "),CHAR(13)," "),"."," "),";"," "),","," "),"/"," "),"+"," "),"-"," "),"  "," "),"  "," "),"  "," "),"  "," "),"  "," "),"  "," "))," ","|")&amp;"|")</f>
        <v/>
      </c>
      <c r="AD4266">
        <f>TRIM($I4266&amp;"")</f>
        <v/>
      </c>
    </row>
    <row r="4267" ht="24" customHeight="1">
      <c r="A4267" s="14" t="n">
        <v>46233</v>
      </c>
      <c r="B4267" s="6" t="inlineStr">
        <is>
          <t>10297</t>
        </is>
      </c>
      <c r="C4267" s="6" t="inlineStr">
        <is>
          <t>M/C 0803 (MARROM)</t>
        </is>
      </c>
      <c r="D4267" s="6" t="inlineStr">
        <is>
          <t>6 PINTURA UV</t>
        </is>
      </c>
      <c r="E4267" s="6" t="n">
        <v>30006110</v>
      </c>
      <c r="F4267" s="6" t="inlineStr">
        <is>
          <t>PE FRONTAL 430X(108)51X25 MDF (DIR) SANTIAGO NEW CINAMOMO (RT)</t>
        </is>
      </c>
      <c r="G4267" s="6" t="inlineStr">
        <is>
          <t>6 PINTURA UV</t>
        </is>
      </c>
      <c r="H4267" s="6" t="inlineStr">
        <is>
          <t>6 PINTURA UV</t>
        </is>
      </c>
      <c r="I4267" s="6" t="inlineStr">
        <is>
          <t>6 PINTURA UV</t>
        </is>
      </c>
      <c r="J4267" s="4" t="n">
        <v>676</v>
      </c>
      <c r="K4267" s="6" t="n"/>
      <c r="L4267" s="6" t="n"/>
      <c r="M4267" s="6" t="n"/>
      <c r="N4267" s="6" t="n">
        <v>46227</v>
      </c>
      <c r="O4267" s="6" t="n">
        <v>676</v>
      </c>
      <c r="P4267" s="6" t="n"/>
      <c r="Q4267" s="6" t="n"/>
      <c r="R4267" s="6" t="n"/>
      <c r="S4267" s="6" t="n"/>
      <c r="T4267" s="6">
        <f>IF(OR($J4267="",$O4267=""),"",$O4267/$J4267)</f>
        <v/>
      </c>
      <c r="U4267" s="6" t="inlineStr">
        <is>
          <t>Concluído</t>
        </is>
      </c>
      <c r="V4267" s="6" t="n"/>
      <c r="W4267" s="6" t="n"/>
      <c r="X4267" s="6" t="n"/>
      <c r="Y4267" s="6" t="n"/>
      <c r="Z4267" s="6" t="n"/>
      <c r="AA4267" s="5" t="n"/>
      <c r="AB4267" s="6">
        <f>B4267&amp;"|"&amp;I4267</f>
        <v/>
      </c>
      <c r="AC4267">
        <f>IF($B4267="","","|"&amp;SUBSTITUTE(TRIM(SUBSTITUTE(SUBSTITUTE(SUBSTITUTE(SUBSTITUTE(SUBSTITUTE(SUBSTITUTE(SUBSTITUTE(SUBSTITUTE(SUBSTITUTE(SUBSTITUTE(SUBSTITUTE(SUBSTITUTE(SUBSTITUTE(SUBSTITUTE(TRIM($B4267&amp;""),CHAR(10)," "),CHAR(13)," "),"."," "),";"," "),","," "),"/"," "),"+"," "),"-"," "),"  "," "),"  "," "),"  "," "),"  "," "),"  "," "),"  "," "))," ","|")&amp;"|")</f>
        <v/>
      </c>
      <c r="AD4267">
        <f>TRIM($I4267&amp;"")</f>
        <v/>
      </c>
    </row>
    <row r="4268" ht="24" customHeight="1">
      <c r="A4268" s="14" t="n">
        <v>46233</v>
      </c>
      <c r="B4268" s="6" t="inlineStr">
        <is>
          <t>10297</t>
        </is>
      </c>
      <c r="C4268" s="6" t="inlineStr">
        <is>
          <t>M/C 0803 (MARROM)</t>
        </is>
      </c>
      <c r="D4268" s="6" t="inlineStr">
        <is>
          <t>6 PINTURA UV</t>
        </is>
      </c>
      <c r="E4268" s="6" t="n">
        <v>30006111</v>
      </c>
      <c r="F4268" s="6" t="inlineStr">
        <is>
          <t>PE FRONTAL 430X(108)51X25MDF (ESQRD) SANTIAGO NEW CINAMOMO (RT)</t>
        </is>
      </c>
      <c r="G4268" s="6" t="inlineStr">
        <is>
          <t>6 PINTURA UV</t>
        </is>
      </c>
      <c r="H4268" s="6" t="inlineStr">
        <is>
          <t>6 PINTURA UV</t>
        </is>
      </c>
      <c r="I4268" s="6" t="inlineStr">
        <is>
          <t>6 PINTURA UV</t>
        </is>
      </c>
      <c r="J4268" s="4" t="n">
        <v>676</v>
      </c>
      <c r="K4268" s="6" t="n"/>
      <c r="L4268" s="6" t="n"/>
      <c r="M4268" s="6" t="n"/>
      <c r="N4268" s="6" t="n">
        <v>46227</v>
      </c>
      <c r="O4268" s="6" t="n">
        <v>676</v>
      </c>
      <c r="P4268" s="6" t="n"/>
      <c r="Q4268" s="6" t="n"/>
      <c r="R4268" s="6" t="n"/>
      <c r="S4268" s="6" t="n"/>
      <c r="T4268" s="6">
        <f>IF(OR($J4268="",$O4268=""),"",$O4268/$J4268)</f>
        <v/>
      </c>
      <c r="U4268" s="6" t="inlineStr">
        <is>
          <t>Concluído</t>
        </is>
      </c>
      <c r="V4268" s="6" t="n"/>
      <c r="W4268" s="6" t="n"/>
      <c r="X4268" s="6" t="n"/>
      <c r="Y4268" s="6" t="n"/>
      <c r="Z4268" s="6" t="n"/>
      <c r="AA4268" s="5" t="n"/>
      <c r="AB4268" s="6">
        <f>B4268&amp;"|"&amp;I4268</f>
        <v/>
      </c>
      <c r="AC4268">
        <f>IF($B4268="","","|"&amp;SUBSTITUTE(TRIM(SUBSTITUTE(SUBSTITUTE(SUBSTITUTE(SUBSTITUTE(SUBSTITUTE(SUBSTITUTE(SUBSTITUTE(SUBSTITUTE(SUBSTITUTE(SUBSTITUTE(SUBSTITUTE(SUBSTITUTE(SUBSTITUTE(SUBSTITUTE(TRIM($B4268&amp;""),CHAR(10)," "),CHAR(13)," "),"."," "),";"," "),","," "),"/"," "),"+"," "),"-"," "),"  "," "),"  "," "),"  "," "),"  "," "),"  "," "),"  "," "))," ","|")&amp;"|")</f>
        <v/>
      </c>
      <c r="AD4268">
        <f>TRIM($I4268&amp;"")</f>
        <v/>
      </c>
    </row>
    <row r="4269" ht="24" customHeight="1">
      <c r="A4269" s="14" t="n">
        <v>46233</v>
      </c>
      <c r="B4269" s="6" t="inlineStr">
        <is>
          <t>10297</t>
        </is>
      </c>
      <c r="C4269" s="6" t="inlineStr">
        <is>
          <t>M/C 0803 (MARROM)</t>
        </is>
      </c>
      <c r="D4269" s="6" t="inlineStr">
        <is>
          <t>6 PINTURA UV</t>
        </is>
      </c>
      <c r="E4269" s="6" t="n">
        <v>30006801</v>
      </c>
      <c r="F4269" s="6" t="inlineStr">
        <is>
          <t>PE TRASEIRO 980X94(911)X25 MDF (8PCS)- CAD GENOVA CINAMOMO (RT)</t>
        </is>
      </c>
      <c r="G4269" s="6" t="inlineStr">
        <is>
          <t>6 PINTURA UV</t>
        </is>
      </c>
      <c r="H4269" s="6" t="inlineStr">
        <is>
          <t>6 PINTURA UV</t>
        </is>
      </c>
      <c r="I4269" s="6" t="inlineStr">
        <is>
          <t>6 PINTURA UV</t>
        </is>
      </c>
      <c r="J4269" s="4" t="n">
        <v>200</v>
      </c>
      <c r="K4269" s="6" t="n"/>
      <c r="L4269" s="6" t="n"/>
      <c r="M4269" s="6" t="n"/>
      <c r="N4269" s="6" t="n">
        <v>46227</v>
      </c>
      <c r="O4269" s="6" t="n">
        <v>200</v>
      </c>
      <c r="P4269" s="6" t="n"/>
      <c r="Q4269" s="6" t="n"/>
      <c r="R4269" s="6" t="n"/>
      <c r="S4269" s="6" t="n"/>
      <c r="T4269" s="6">
        <f>IF(OR($J4269="",$O4269=""),"",$O4269/$J4269)</f>
        <v/>
      </c>
      <c r="U4269" s="6" t="inlineStr">
        <is>
          <t>Concluído</t>
        </is>
      </c>
      <c r="V4269" s="6" t="n"/>
      <c r="W4269" s="6" t="n"/>
      <c r="X4269" s="6" t="n"/>
      <c r="Y4269" s="6" t="n"/>
      <c r="Z4269" s="6" t="n"/>
      <c r="AA4269" s="5" t="n"/>
      <c r="AB4269" s="6">
        <f>B4269&amp;"|"&amp;I4269</f>
        <v/>
      </c>
      <c r="AC4269">
        <f>IF($B4269="","","|"&amp;SUBSTITUTE(TRIM(SUBSTITUTE(SUBSTITUTE(SUBSTITUTE(SUBSTITUTE(SUBSTITUTE(SUBSTITUTE(SUBSTITUTE(SUBSTITUTE(SUBSTITUTE(SUBSTITUTE(SUBSTITUTE(SUBSTITUTE(SUBSTITUTE(SUBSTITUTE(TRIM($B4269&amp;""),CHAR(10)," "),CHAR(13)," "),"."," "),";"," "),","," "),"/"," "),"+"," "),"-"," "),"  "," "),"  "," "),"  "," "),"  "," "),"  "," "),"  "," "))," ","|")&amp;"|")</f>
        <v/>
      </c>
      <c r="AD4269">
        <f>TRIM($I4269&amp;"")</f>
        <v/>
      </c>
    </row>
    <row r="4270" ht="24" customHeight="1">
      <c r="A4270" s="14" t="n">
        <v>46233</v>
      </c>
      <c r="B4270" s="6" t="inlineStr">
        <is>
          <t>10297</t>
        </is>
      </c>
      <c r="C4270" s="6" t="inlineStr">
        <is>
          <t>M/C 0803 (MARROM)</t>
        </is>
      </c>
      <c r="D4270" s="6" t="inlineStr">
        <is>
          <t>6 PINTURA UV</t>
        </is>
      </c>
      <c r="E4270" s="6" t="n">
        <v>30009703</v>
      </c>
      <c r="F4270" s="6" t="inlineStr">
        <is>
          <t>ESPALDAR 390X40(911)X25 MDF (24) - CADEIRA GRECIA CINAMOMO (RT)</t>
        </is>
      </c>
      <c r="G4270" s="6" t="inlineStr">
        <is>
          <t>6 PINTURA UV</t>
        </is>
      </c>
      <c r="H4270" s="6" t="inlineStr">
        <is>
          <t>6 PINTURA UV</t>
        </is>
      </c>
      <c r="I4270" s="6" t="inlineStr">
        <is>
          <t>6 PINTURA UV</t>
        </is>
      </c>
      <c r="J4270" s="4" t="n">
        <v>10</v>
      </c>
      <c r="K4270" s="6" t="n"/>
      <c r="L4270" s="6" t="n"/>
      <c r="M4270" s="6" t="n"/>
      <c r="N4270" s="6" t="n">
        <v>46227</v>
      </c>
      <c r="O4270" s="6" t="n">
        <v>10</v>
      </c>
      <c r="P4270" s="6" t="n"/>
      <c r="Q4270" s="6" t="n"/>
      <c r="R4270" s="6" t="n"/>
      <c r="S4270" s="6" t="n"/>
      <c r="T4270" s="6">
        <f>IF(OR($J4270="",$O4270=""),"",$O4270/$J4270)</f>
        <v/>
      </c>
      <c r="U4270" s="6" t="inlineStr">
        <is>
          <t>Concluído</t>
        </is>
      </c>
      <c r="V4270" s="6" t="n"/>
      <c r="W4270" s="6" t="n"/>
      <c r="X4270" s="6" t="n"/>
      <c r="Y4270" s="6" t="n"/>
      <c r="Z4270" s="6" t="n"/>
      <c r="AA4270" s="5" t="n"/>
      <c r="AB4270" s="6">
        <f>B4270&amp;"|"&amp;I4270</f>
        <v/>
      </c>
      <c r="AC4270">
        <f>IF($B4270="","","|"&amp;SUBSTITUTE(TRIM(SUBSTITUTE(SUBSTITUTE(SUBSTITUTE(SUBSTITUTE(SUBSTITUTE(SUBSTITUTE(SUBSTITUTE(SUBSTITUTE(SUBSTITUTE(SUBSTITUTE(SUBSTITUTE(SUBSTITUTE(SUBSTITUTE(SUBSTITUTE(TRIM($B4270&amp;""),CHAR(10)," "),CHAR(13)," "),"."," "),";"," "),","," "),"/"," "),"+"," "),"-"," "),"  "," "),"  "," "),"  "," "),"  "," "),"  "," "),"  "," "))," ","|")&amp;"|")</f>
        <v/>
      </c>
      <c r="AD4270">
        <f>TRIM($I4270&amp;"")</f>
        <v/>
      </c>
    </row>
    <row r="4271" ht="24" customHeight="1">
      <c r="A4271" s="14" t="n">
        <v>46233</v>
      </c>
      <c r="B4271" s="6" t="inlineStr">
        <is>
          <t>10297</t>
        </is>
      </c>
      <c r="C4271" s="6" t="inlineStr">
        <is>
          <t>M/C 0803 (MARROM)</t>
        </is>
      </c>
      <c r="D4271" s="6" t="inlineStr">
        <is>
          <t>6 PINTURA UV</t>
        </is>
      </c>
      <c r="E4271" s="6" t="n">
        <v>2002861</v>
      </c>
      <c r="F4271" s="6" t="inlineStr">
        <is>
          <t>TAMPO OVAL 1600X900X18 - VITREO BRANCO OFF VITREO</t>
        </is>
      </c>
      <c r="G4271" s="6" t="inlineStr">
        <is>
          <t>6 PINTURA UV</t>
        </is>
      </c>
      <c r="H4271" s="6" t="inlineStr">
        <is>
          <t>6 PINTURA UV</t>
        </is>
      </c>
      <c r="I4271" s="6" t="inlineStr">
        <is>
          <t>6 PINTURA UV</t>
        </is>
      </c>
      <c r="J4271" s="4" t="n">
        <v>15</v>
      </c>
      <c r="K4271" s="6" t="n"/>
      <c r="L4271" s="6" t="n"/>
      <c r="M4271" s="6" t="n"/>
      <c r="N4271" s="6" t="n">
        <v>46227</v>
      </c>
      <c r="O4271" s="6" t="n">
        <v>15</v>
      </c>
      <c r="P4271" s="6" t="n"/>
      <c r="Q4271" s="6" t="n"/>
      <c r="R4271" s="6" t="n"/>
      <c r="S4271" s="6" t="n"/>
      <c r="T4271" s="6">
        <f>IF(OR($J4271="",$O4271=""),"",$O4271/$J4271)</f>
        <v/>
      </c>
      <c r="U4271" s="6" t="inlineStr">
        <is>
          <t>Concluído</t>
        </is>
      </c>
      <c r="V4271" s="6" t="n"/>
      <c r="W4271" s="6" t="n"/>
      <c r="X4271" s="6" t="n"/>
      <c r="Y4271" s="6" t="n"/>
      <c r="Z4271" s="6" t="n"/>
      <c r="AA4271" s="5" t="n"/>
      <c r="AB4271" s="6">
        <f>B4271&amp;"|"&amp;I4271</f>
        <v/>
      </c>
      <c r="AC4271">
        <f>IF($B4271="","","|"&amp;SUBSTITUTE(TRIM(SUBSTITUTE(SUBSTITUTE(SUBSTITUTE(SUBSTITUTE(SUBSTITUTE(SUBSTITUTE(SUBSTITUTE(SUBSTITUTE(SUBSTITUTE(SUBSTITUTE(SUBSTITUTE(SUBSTITUTE(SUBSTITUTE(SUBSTITUTE(TRIM($B4271&amp;""),CHAR(10)," "),CHAR(13)," "),"."," "),";"," "),","," "),"/"," "),"+"," "),"-"," "),"  "," "),"  "," "),"  "," "),"  "," "),"  "," "),"  "," "))," ","|")&amp;"|")</f>
        <v/>
      </c>
      <c r="AD4271">
        <f>TRIM($I4271&amp;"")</f>
        <v/>
      </c>
    </row>
    <row r="4272" ht="24" customHeight="1">
      <c r="A4272" s="14" t="n">
        <v>46233</v>
      </c>
      <c r="B4272" s="6" t="inlineStr">
        <is>
          <t>10297</t>
        </is>
      </c>
      <c r="C4272" s="6" t="inlineStr">
        <is>
          <t>M/C 0803 (MARROM)</t>
        </is>
      </c>
      <c r="D4272" s="6" t="inlineStr">
        <is>
          <t>6 PINTURA UV</t>
        </is>
      </c>
      <c r="E4272" s="6" t="n">
        <v>2002961</v>
      </c>
      <c r="F4272" s="6" t="inlineStr">
        <is>
          <t>TAMPO OVAL 1600X900X18 - C/VIDRO BRANCO OFF</t>
        </is>
      </c>
      <c r="G4272" s="6" t="inlineStr">
        <is>
          <t>6 PINTURA UV</t>
        </is>
      </c>
      <c r="H4272" s="6" t="inlineStr">
        <is>
          <t>6 PINTURA UV</t>
        </is>
      </c>
      <c r="I4272" s="6" t="inlineStr">
        <is>
          <t>6 PINTURA UV</t>
        </is>
      </c>
      <c r="J4272" s="4" t="n">
        <v>1</v>
      </c>
      <c r="K4272" s="6" t="n"/>
      <c r="L4272" s="6" t="n"/>
      <c r="M4272" s="6" t="n"/>
      <c r="N4272" s="6" t="n">
        <v>46227</v>
      </c>
      <c r="O4272" s="6" t="n">
        <v>1</v>
      </c>
      <c r="P4272" s="6" t="n"/>
      <c r="Q4272" s="6" t="n"/>
      <c r="R4272" s="6" t="n"/>
      <c r="S4272" s="6" t="n"/>
      <c r="T4272" s="6">
        <f>IF(OR($J4272="",$O4272=""),"",$O4272/$J4272)</f>
        <v/>
      </c>
      <c r="U4272" s="6" t="inlineStr">
        <is>
          <t>Concluído</t>
        </is>
      </c>
      <c r="V4272" s="6" t="n"/>
      <c r="W4272" s="6" t="n"/>
      <c r="X4272" s="6" t="n"/>
      <c r="Y4272" s="6" t="n"/>
      <c r="Z4272" s="6" t="n"/>
      <c r="AA4272" s="5" t="n"/>
      <c r="AB4272" s="6">
        <f>B4272&amp;"|"&amp;I4272</f>
        <v/>
      </c>
      <c r="AC4272">
        <f>IF($B4272="","","|"&amp;SUBSTITUTE(TRIM(SUBSTITUTE(SUBSTITUTE(SUBSTITUTE(SUBSTITUTE(SUBSTITUTE(SUBSTITUTE(SUBSTITUTE(SUBSTITUTE(SUBSTITUTE(SUBSTITUTE(SUBSTITUTE(SUBSTITUTE(SUBSTITUTE(SUBSTITUTE(TRIM($B4272&amp;""),CHAR(10)," "),CHAR(13)," "),"."," "),";"," "),","," "),"/"," "),"+"," "),"-"," "),"  "," "),"  "," "),"  "," "),"  "," "),"  "," "),"  "," "))," ","|")&amp;"|")</f>
        <v/>
      </c>
      <c r="AD4272">
        <f>TRIM($I4272&amp;"")</f>
        <v/>
      </c>
    </row>
    <row r="4273" ht="36" customHeight="1">
      <c r="A4273" s="14" t="n">
        <v>46233</v>
      </c>
      <c r="B4273" s="6" t="inlineStr">
        <is>
          <t>10298</t>
        </is>
      </c>
      <c r="C4273" s="6" t="inlineStr">
        <is>
          <t>M/C ENCAIXE ESPLANADA (FOLHA AZUL)</t>
        </is>
      </c>
      <c r="D4273" s="6" t="inlineStr">
        <is>
          <t>6 PINTURA UV</t>
        </is>
      </c>
      <c r="E4273" s="6" t="n">
        <v>20020002</v>
      </c>
      <c r="F4273" s="6" t="inlineStr">
        <is>
          <t>(2) FECHAMENTO I 1090X295X12 MDF - BASE DUBAI</t>
        </is>
      </c>
      <c r="G4273" s="6" t="inlineStr">
        <is>
          <t>6 PINTURA UV</t>
        </is>
      </c>
      <c r="H4273" s="6" t="inlineStr">
        <is>
          <t>6 PINTURA UV</t>
        </is>
      </c>
      <c r="I4273" s="4" t="inlineStr">
        <is>
          <t>6 PINTURA UV</t>
        </is>
      </c>
      <c r="J4273" s="4" t="n">
        <v>6</v>
      </c>
      <c r="K4273" s="6" t="n"/>
      <c r="L4273" s="6" t="n"/>
      <c r="M4273" s="6" t="n"/>
      <c r="N4273" s="6" t="n">
        <v>46227</v>
      </c>
      <c r="O4273" s="6" t="n">
        <v>6</v>
      </c>
      <c r="P4273" s="6" t="n"/>
      <c r="Q4273" s="6" t="n"/>
      <c r="R4273" s="6" t="n"/>
      <c r="S4273" s="6" t="n"/>
      <c r="T4273" s="6">
        <f>IF(OR($J4273="",$O4273=""),"",$O4273/$J4273)</f>
        <v/>
      </c>
      <c r="U4273" s="6" t="inlineStr">
        <is>
          <t>Concluído</t>
        </is>
      </c>
      <c r="V4273" s="6" t="n"/>
      <c r="W4273" s="6" t="n"/>
      <c r="X4273" s="6" t="n"/>
      <c r="Y4273" s="6" t="n"/>
      <c r="Z4273" s="6" t="n"/>
      <c r="AA4273" s="5" t="n"/>
      <c r="AB4273" s="6">
        <f>B4273&amp;"|"&amp;I4273</f>
        <v/>
      </c>
      <c r="AC4273">
        <f>IF($B4273="","","|"&amp;SUBSTITUTE(TRIM(SUBSTITUTE(SUBSTITUTE(SUBSTITUTE(SUBSTITUTE(SUBSTITUTE(SUBSTITUTE(SUBSTITUTE(SUBSTITUTE(SUBSTITUTE(SUBSTITUTE(SUBSTITUTE(SUBSTITUTE(SUBSTITUTE(SUBSTITUTE(TRIM($B4273&amp;""),CHAR(10)," "),CHAR(13)," "),"."," "),";"," "),","," "),"/"," "),"+"," "),"-"," "),"  "," "),"  "," "),"  "," "),"  "," "),"  "," "),"  "," "))," ","|")&amp;"|")</f>
        <v/>
      </c>
      <c r="AD4273">
        <f>TRIM($I4273&amp;"")</f>
        <v/>
      </c>
    </row>
    <row r="4274" ht="36" customHeight="1">
      <c r="A4274" s="14" t="n">
        <v>46233</v>
      </c>
      <c r="B4274" s="6" t="inlineStr">
        <is>
          <t>10298</t>
        </is>
      </c>
      <c r="C4274" s="6" t="inlineStr">
        <is>
          <t>M/C ENCAIXE ESPLANADA (FOLHA AZUL)</t>
        </is>
      </c>
      <c r="D4274" s="6" t="inlineStr">
        <is>
          <t>6 PINTURA UV</t>
        </is>
      </c>
      <c r="E4274" s="6" t="n">
        <v>20020003</v>
      </c>
      <c r="F4274" s="6" t="inlineStr">
        <is>
          <t>(3) FECHAMENTO II 600X295X12 MDF - BASE DUBAI</t>
        </is>
      </c>
      <c r="G4274" s="6" t="inlineStr">
        <is>
          <t>6 PINTURA UV</t>
        </is>
      </c>
      <c r="H4274" s="6" t="inlineStr">
        <is>
          <t>6 PINTURA UV</t>
        </is>
      </c>
      <c r="I4274" s="4" t="inlineStr">
        <is>
          <t>6 PINTURA UV</t>
        </is>
      </c>
      <c r="J4274" s="4" t="n">
        <v>6</v>
      </c>
      <c r="K4274" s="6" t="n"/>
      <c r="L4274" s="6" t="n"/>
      <c r="M4274" s="6" t="n"/>
      <c r="N4274" s="6" t="n">
        <v>46227</v>
      </c>
      <c r="O4274" s="6" t="n">
        <v>6</v>
      </c>
      <c r="P4274" s="6" t="n"/>
      <c r="Q4274" s="6" t="n"/>
      <c r="R4274" s="6" t="n"/>
      <c r="S4274" s="6" t="n"/>
      <c r="T4274" s="6">
        <f>IF(OR($J4274="",$O4274=""),"",$O4274/$J4274)</f>
        <v/>
      </c>
      <c r="U4274" s="6" t="inlineStr">
        <is>
          <t>Concluído</t>
        </is>
      </c>
      <c r="V4274" s="6" t="n"/>
      <c r="W4274" s="6" t="n"/>
      <c r="X4274" s="6" t="n"/>
      <c r="Y4274" s="6" t="n"/>
      <c r="Z4274" s="6" t="n"/>
      <c r="AA4274" s="5" t="n"/>
      <c r="AB4274" s="6">
        <f>B4274&amp;"|"&amp;I4274</f>
        <v/>
      </c>
      <c r="AC4274">
        <f>IF($B4274="","","|"&amp;SUBSTITUTE(TRIM(SUBSTITUTE(SUBSTITUTE(SUBSTITUTE(SUBSTITUTE(SUBSTITUTE(SUBSTITUTE(SUBSTITUTE(SUBSTITUTE(SUBSTITUTE(SUBSTITUTE(SUBSTITUTE(SUBSTITUTE(SUBSTITUTE(SUBSTITUTE(TRIM($B4274&amp;""),CHAR(10)," "),CHAR(13)," "),"."," "),";"," "),","," "),"/"," "),"+"," "),"-"," "),"  "," "),"  "," "),"  "," "),"  "," "),"  "," "),"  "," "))," ","|")&amp;"|")</f>
        <v/>
      </c>
      <c r="AD4274">
        <f>TRIM($I4274&amp;"")</f>
        <v/>
      </c>
    </row>
    <row r="4275" ht="36" customHeight="1">
      <c r="A4275" s="14" t="n">
        <v>46233</v>
      </c>
      <c r="B4275" s="6" t="inlineStr">
        <is>
          <t>10298</t>
        </is>
      </c>
      <c r="C4275" s="6" t="inlineStr">
        <is>
          <t>M/C ENCAIXE ESPLANADA (FOLHA AZUL)</t>
        </is>
      </c>
      <c r="D4275" s="6" t="inlineStr">
        <is>
          <t>6 PINTURA UV</t>
        </is>
      </c>
      <c r="E4275" s="6" t="n">
        <v>20020004</v>
      </c>
      <c r="F4275" s="6" t="inlineStr">
        <is>
          <t>(4) FECHAMENTO III 545X327X12 MDF - BASE DUBAI</t>
        </is>
      </c>
      <c r="G4275" s="6" t="inlineStr">
        <is>
          <t>6 PINTURA UV</t>
        </is>
      </c>
      <c r="H4275" s="6" t="inlineStr">
        <is>
          <t>6 PINTURA UV</t>
        </is>
      </c>
      <c r="I4275" s="4" t="inlineStr">
        <is>
          <t>6 PINTURA UV</t>
        </is>
      </c>
      <c r="J4275" s="4" t="n">
        <v>12</v>
      </c>
      <c r="K4275" s="6" t="n"/>
      <c r="L4275" s="6" t="n"/>
      <c r="M4275" s="6" t="n"/>
      <c r="N4275" s="6" t="n">
        <v>46227</v>
      </c>
      <c r="O4275" s="6" t="n">
        <v>12</v>
      </c>
      <c r="P4275" s="6" t="n"/>
      <c r="Q4275" s="6" t="n"/>
      <c r="R4275" s="6" t="n"/>
      <c r="S4275" s="6" t="n"/>
      <c r="T4275" s="6">
        <f>IF(OR($J4275="",$O4275=""),"",$O4275/$J4275)</f>
        <v/>
      </c>
      <c r="U4275" s="6" t="inlineStr">
        <is>
          <t>Concluído</t>
        </is>
      </c>
      <c r="V4275" s="6" t="n"/>
      <c r="W4275" s="6" t="n"/>
      <c r="X4275" s="6" t="n"/>
      <c r="Y4275" s="6" t="n"/>
      <c r="Z4275" s="6" t="n"/>
      <c r="AA4275" s="5" t="n"/>
      <c r="AB4275" s="6">
        <f>B4275&amp;"|"&amp;I4275</f>
        <v/>
      </c>
      <c r="AC4275">
        <f>IF($B4275="","","|"&amp;SUBSTITUTE(TRIM(SUBSTITUTE(SUBSTITUTE(SUBSTITUTE(SUBSTITUTE(SUBSTITUTE(SUBSTITUTE(SUBSTITUTE(SUBSTITUTE(SUBSTITUTE(SUBSTITUTE(SUBSTITUTE(SUBSTITUTE(SUBSTITUTE(SUBSTITUTE(TRIM($B4275&amp;""),CHAR(10)," "),CHAR(13)," "),"."," "),";"," "),","," "),"/"," "),"+"," "),"-"," "),"  "," "),"  "," "),"  "," "),"  "," "),"  "," "),"  "," "))," ","|")&amp;"|")</f>
        <v/>
      </c>
      <c r="AD4275">
        <f>TRIM($I4275&amp;"")</f>
        <v/>
      </c>
    </row>
    <row r="4276" ht="36" customHeight="1">
      <c r="A4276" s="14" t="n">
        <v>46233</v>
      </c>
      <c r="B4276" s="6" t="inlineStr">
        <is>
          <t>10298</t>
        </is>
      </c>
      <c r="C4276" s="6" t="inlineStr">
        <is>
          <t>M/C ENCAIXE ESPLANADA (FOLHA AZUL)</t>
        </is>
      </c>
      <c r="D4276" s="6" t="inlineStr">
        <is>
          <t>6 PINTURA UV</t>
        </is>
      </c>
      <c r="E4276" s="6" t="n">
        <v>20020005</v>
      </c>
      <c r="F4276" s="6" t="inlineStr">
        <is>
          <t>(5) FECHAMENTO IV 453X327X12 MDF - BASE DUBAI</t>
        </is>
      </c>
      <c r="G4276" s="6" t="inlineStr">
        <is>
          <t>6 PINTURA UV</t>
        </is>
      </c>
      <c r="H4276" s="6" t="inlineStr">
        <is>
          <t>6 PINTURA UV</t>
        </is>
      </c>
      <c r="I4276" s="4" t="inlineStr">
        <is>
          <t>6 PINTURA UV</t>
        </is>
      </c>
      <c r="J4276" s="4" t="n">
        <v>6</v>
      </c>
      <c r="K4276" s="6" t="n"/>
      <c r="L4276" s="6" t="n"/>
      <c r="M4276" s="6" t="n"/>
      <c r="N4276" s="6" t="n">
        <v>46227</v>
      </c>
      <c r="O4276" s="6" t="n">
        <v>6</v>
      </c>
      <c r="P4276" s="6" t="n"/>
      <c r="Q4276" s="6" t="n"/>
      <c r="R4276" s="6" t="n"/>
      <c r="S4276" s="6" t="n"/>
      <c r="T4276" s="6">
        <f>IF(OR($J4276="",$O4276=""),"",$O4276/$J4276)</f>
        <v/>
      </c>
      <c r="U4276" s="6" t="inlineStr">
        <is>
          <t>Concluído</t>
        </is>
      </c>
      <c r="V4276" s="6" t="n"/>
      <c r="W4276" s="6" t="n"/>
      <c r="X4276" s="6" t="n"/>
      <c r="Y4276" s="6" t="n"/>
      <c r="Z4276" s="6" t="n"/>
      <c r="AA4276" s="5" t="n"/>
      <c r="AB4276" s="6">
        <f>B4276&amp;"|"&amp;I4276</f>
        <v/>
      </c>
      <c r="AC4276">
        <f>IF($B4276="","","|"&amp;SUBSTITUTE(TRIM(SUBSTITUTE(SUBSTITUTE(SUBSTITUTE(SUBSTITUTE(SUBSTITUTE(SUBSTITUTE(SUBSTITUTE(SUBSTITUTE(SUBSTITUTE(SUBSTITUTE(SUBSTITUTE(SUBSTITUTE(SUBSTITUTE(SUBSTITUTE(TRIM($B4276&amp;""),CHAR(10)," "),CHAR(13)," "),"."," "),";"," "),","," "),"/"," "),"+"," "),"-"," "),"  "," "),"  "," "),"  "," "),"  "," "),"  "," "),"  "," "))," ","|")&amp;"|")</f>
        <v/>
      </c>
      <c r="AD4276">
        <f>TRIM($I4276&amp;"")</f>
        <v/>
      </c>
    </row>
    <row r="4277" ht="36" customHeight="1">
      <c r="A4277" s="14" t="n">
        <v>46233</v>
      </c>
      <c r="B4277" s="6" t="inlineStr">
        <is>
          <t>10298</t>
        </is>
      </c>
      <c r="C4277" s="6" t="inlineStr">
        <is>
          <t>M/C ENCAIXE ESPLANADA (FOLHA AZUL)</t>
        </is>
      </c>
      <c r="D4277" s="6" t="inlineStr">
        <is>
          <t>6 PINTURA UV</t>
        </is>
      </c>
      <c r="E4277" s="6" t="n">
        <v>20020001</v>
      </c>
      <c r="F4277" s="6" t="inlineStr">
        <is>
          <t>(1) LATERAL 1180X92X15 MDF - BASE DUBAI</t>
        </is>
      </c>
      <c r="G4277" s="6" t="inlineStr">
        <is>
          <t>6 PINTURA UV</t>
        </is>
      </c>
      <c r="H4277" s="6" t="inlineStr">
        <is>
          <t>6 PINTURA UV</t>
        </is>
      </c>
      <c r="I4277" s="4" t="inlineStr">
        <is>
          <t>6 PINTURA UV</t>
        </is>
      </c>
      <c r="J4277" s="4" t="n">
        <v>24</v>
      </c>
      <c r="K4277" s="6" t="n"/>
      <c r="L4277" s="6" t="n"/>
      <c r="M4277" s="6" t="n"/>
      <c r="N4277" s="6" t="n">
        <v>46227</v>
      </c>
      <c r="O4277" s="6" t="n">
        <v>24</v>
      </c>
      <c r="P4277" s="6" t="n"/>
      <c r="Q4277" s="6" t="n"/>
      <c r="R4277" s="6" t="n"/>
      <c r="S4277" s="6" t="n"/>
      <c r="T4277" s="6">
        <f>IF(OR($J4277="",$O4277=""),"",$O4277/$J4277)</f>
        <v/>
      </c>
      <c r="U4277" s="6" t="inlineStr">
        <is>
          <t>Concluído</t>
        </is>
      </c>
      <c r="V4277" s="6" t="n"/>
      <c r="W4277" s="6" t="n"/>
      <c r="X4277" s="6" t="n"/>
      <c r="Y4277" s="6" t="n"/>
      <c r="Z4277" s="6" t="n"/>
      <c r="AA4277" s="5" t="n"/>
      <c r="AB4277" s="6">
        <f>B4277&amp;"|"&amp;I4277</f>
        <v/>
      </c>
      <c r="AC4277">
        <f>IF($B4277="","","|"&amp;SUBSTITUTE(TRIM(SUBSTITUTE(SUBSTITUTE(SUBSTITUTE(SUBSTITUTE(SUBSTITUTE(SUBSTITUTE(SUBSTITUTE(SUBSTITUTE(SUBSTITUTE(SUBSTITUTE(SUBSTITUTE(SUBSTITUTE(SUBSTITUTE(SUBSTITUTE(TRIM($B4277&amp;""),CHAR(10)," "),CHAR(13)," "),"."," "),";"," "),","," "),"/"," "),"+"," "),"-"," "),"  "," "),"  "," "),"  "," "),"  "," "),"  "," "),"  "," "))," ","|")&amp;"|")</f>
        <v/>
      </c>
      <c r="AD4277">
        <f>TRIM($I4277&amp;"")</f>
        <v/>
      </c>
    </row>
    <row r="4278" ht="36" customHeight="1">
      <c r="A4278" s="14" t="n">
        <v>46233</v>
      </c>
      <c r="B4278" s="6" t="inlineStr">
        <is>
          <t>10298</t>
        </is>
      </c>
      <c r="C4278" s="6" t="inlineStr">
        <is>
          <t>M/C ENCAIXE ESPLANADA (FOLHA AZUL)</t>
        </is>
      </c>
      <c r="D4278" s="6" t="inlineStr">
        <is>
          <t>6 PINTURA UV</t>
        </is>
      </c>
      <c r="E4278" s="6" t="n">
        <v>20021607</v>
      </c>
      <c r="F4278" s="6" t="inlineStr">
        <is>
          <t>TAMPO 1605X905X18 MDF - MESA COM VIDRO</t>
        </is>
      </c>
      <c r="G4278" s="6" t="inlineStr">
        <is>
          <t>6 PINTURA UV</t>
        </is>
      </c>
      <c r="H4278" s="6" t="inlineStr">
        <is>
          <t>6 PINTURA UV</t>
        </is>
      </c>
      <c r="I4278" s="4" t="inlineStr">
        <is>
          <t>6 PINTURA UV</t>
        </is>
      </c>
      <c r="J4278" s="4" t="n">
        <v>6</v>
      </c>
      <c r="K4278" s="6" t="n"/>
      <c r="L4278" s="6" t="n"/>
      <c r="M4278" s="6" t="n"/>
      <c r="N4278" s="6" t="n">
        <v>46227</v>
      </c>
      <c r="O4278" s="6" t="n">
        <v>6</v>
      </c>
      <c r="P4278" s="6" t="n"/>
      <c r="Q4278" s="6" t="n"/>
      <c r="R4278" s="6" t="n"/>
      <c r="S4278" s="6" t="n"/>
      <c r="T4278" s="6">
        <f>IF(OR($J4278="",$O4278=""),"",$O4278/$J4278)</f>
        <v/>
      </c>
      <c r="U4278" s="6" t="inlineStr">
        <is>
          <t>Concluído</t>
        </is>
      </c>
      <c r="V4278" s="6" t="n"/>
      <c r="W4278" s="6" t="n"/>
      <c r="X4278" s="6" t="n"/>
      <c r="Y4278" s="6" t="n"/>
      <c r="Z4278" s="6" t="n"/>
      <c r="AA4278" s="5" t="n"/>
      <c r="AB4278" s="6">
        <f>B4278&amp;"|"&amp;I4278</f>
        <v/>
      </c>
      <c r="AC4278">
        <f>IF($B4278="","","|"&amp;SUBSTITUTE(TRIM(SUBSTITUTE(SUBSTITUTE(SUBSTITUTE(SUBSTITUTE(SUBSTITUTE(SUBSTITUTE(SUBSTITUTE(SUBSTITUTE(SUBSTITUTE(SUBSTITUTE(SUBSTITUTE(SUBSTITUTE(SUBSTITUTE(SUBSTITUTE(TRIM($B4278&amp;""),CHAR(10)," "),CHAR(13)," "),"."," "),";"," "),","," "),"/"," "),"+"," "),"-"," "),"  "," "),"  "," "),"  "," "),"  "," "),"  "," "),"  "," "))," ","|")&amp;"|")</f>
        <v/>
      </c>
      <c r="AD4278">
        <f>TRIM($I4278&amp;"")</f>
        <v/>
      </c>
    </row>
    <row r="4279" ht="60" customHeight="1">
      <c r="A4279" s="14" t="n">
        <v>46231</v>
      </c>
      <c r="B4279" s="6" t="inlineStr">
        <is>
          <t>10291</t>
        </is>
      </c>
      <c r="C4279" s="6" t="inlineStr">
        <is>
          <t>M/C 0731 (VERDE)</t>
        </is>
      </c>
      <c r="D4279" s="6" t="inlineStr">
        <is>
          <t>58 FABRICAÇÃO EMBALAGEM</t>
        </is>
      </c>
      <c r="E4279" s="6" t="n">
        <v>200161130</v>
      </c>
      <c r="F4279" s="6" t="inlineStr">
        <is>
          <t>EMB. MESA MIAMI/DAKAR 1,60 (1635X834X40) EMENDADA</t>
        </is>
      </c>
      <c r="G4279" s="6" t="inlineStr">
        <is>
          <t>58 FABRICAÇÃO EMBALAGEM</t>
        </is>
      </c>
      <c r="H4279" s="6" t="inlineStr">
        <is>
          <t>58 FABRICAÇÃO EMBALAGEM</t>
        </is>
      </c>
      <c r="I4279" s="4" t="inlineStr">
        <is>
          <t>58 FABRICAÇÃO EMBALAGEM</t>
        </is>
      </c>
      <c r="J4279" s="4" t="n">
        <v>72</v>
      </c>
      <c r="K4279" s="6" t="n"/>
      <c r="L4279" s="6" t="n"/>
      <c r="M4279" s="6" t="n"/>
      <c r="N4279" s="6" t="n">
        <v>46230</v>
      </c>
      <c r="O4279" s="6" t="n">
        <v>72</v>
      </c>
      <c r="P4279" s="6" t="n"/>
      <c r="Q4279" s="6" t="n"/>
      <c r="R4279" s="6" t="n"/>
      <c r="S4279" s="6" t="n"/>
      <c r="T4279" s="6">
        <f>IF(OR($J4279="",$O4279=""),"",$O4279/$J4279)</f>
        <v/>
      </c>
      <c r="U4279" s="6" t="inlineStr">
        <is>
          <t>Concluído</t>
        </is>
      </c>
      <c r="V4279" s="6" t="n"/>
      <c r="W4279" s="6" t="n"/>
      <c r="X4279" s="6" t="n"/>
      <c r="Y4279" s="6" t="n"/>
      <c r="Z4279" s="6" t="n"/>
      <c r="AA4279" s="5" t="n"/>
      <c r="AB4279" s="6">
        <f>B4279&amp;"|"&amp;I4279</f>
        <v/>
      </c>
      <c r="AC4279">
        <f>IF($B4279="","","|"&amp;SUBSTITUTE(TRIM(SUBSTITUTE(SUBSTITUTE(SUBSTITUTE(SUBSTITUTE(SUBSTITUTE(SUBSTITUTE(SUBSTITUTE(SUBSTITUTE(SUBSTITUTE(SUBSTITUTE(SUBSTITUTE(SUBSTITUTE(SUBSTITUTE(SUBSTITUTE(TRIM($B4279&amp;""),CHAR(10)," "),CHAR(13)," "),"."," "),";"," "),","," "),"/"," "),"+"," "),"-"," "),"  "," "),"  "," "),"  "," "),"  "," "),"  "," "),"  "," "))," ","|")&amp;"|")</f>
        <v/>
      </c>
      <c r="AD4279">
        <f>TRIM($I4279&amp;"")</f>
        <v/>
      </c>
    </row>
    <row r="4280" ht="60" customHeight="1">
      <c r="A4280" s="14" t="n">
        <v>46231</v>
      </c>
      <c r="B4280" s="6" t="inlineStr">
        <is>
          <t>10291</t>
        </is>
      </c>
      <c r="C4280" s="6" t="inlineStr">
        <is>
          <t>M/C 0731 (VERDE)</t>
        </is>
      </c>
      <c r="D4280" s="6" t="inlineStr">
        <is>
          <t>58 FABRICAÇÃO EMBALAGEM</t>
        </is>
      </c>
      <c r="E4280" s="6" t="n">
        <v>200190130</v>
      </c>
      <c r="F4280" s="6" t="inlineStr">
        <is>
          <t>EMB. BASE SANTIAGO DUPLA (793X485X140)</t>
        </is>
      </c>
      <c r="G4280" s="6" t="inlineStr">
        <is>
          <t>58 FABRICAÇÃO EMBALAGEM</t>
        </is>
      </c>
      <c r="H4280" s="6" t="inlineStr">
        <is>
          <t>58 FABRICAÇÃO EMBALAGEM</t>
        </is>
      </c>
      <c r="I4280" s="4" t="inlineStr">
        <is>
          <t>58 FABRICAÇÃO EMBALAGEM</t>
        </is>
      </c>
      <c r="J4280" s="4" t="n">
        <v>20</v>
      </c>
      <c r="K4280" s="6" t="n"/>
      <c r="L4280" s="6" t="n"/>
      <c r="M4280" s="6" t="n"/>
      <c r="N4280" s="6" t="n">
        <v>46230</v>
      </c>
      <c r="O4280" s="6" t="n">
        <v>20</v>
      </c>
      <c r="P4280" s="6" t="n"/>
      <c r="Q4280" s="6" t="n"/>
      <c r="R4280" s="6" t="n"/>
      <c r="S4280" s="6" t="n"/>
      <c r="T4280" s="6">
        <f>IF(OR($J4280="",$O4280=""),"",$O4280/$J4280)</f>
        <v/>
      </c>
      <c r="U4280" s="6" t="inlineStr">
        <is>
          <t>Concluído</t>
        </is>
      </c>
      <c r="V4280" s="6" t="n"/>
      <c r="W4280" s="6" t="n"/>
      <c r="X4280" s="6" t="n"/>
      <c r="Y4280" s="6" t="n"/>
      <c r="Z4280" s="6" t="n"/>
      <c r="AA4280" s="5" t="n"/>
      <c r="AB4280" s="6">
        <f>B4280&amp;"|"&amp;I4280</f>
        <v/>
      </c>
      <c r="AC4280">
        <f>IF($B4280="","","|"&amp;SUBSTITUTE(TRIM(SUBSTITUTE(SUBSTITUTE(SUBSTITUTE(SUBSTITUTE(SUBSTITUTE(SUBSTITUTE(SUBSTITUTE(SUBSTITUTE(SUBSTITUTE(SUBSTITUTE(SUBSTITUTE(SUBSTITUTE(SUBSTITUTE(SUBSTITUTE(TRIM($B4280&amp;""),CHAR(10)," "),CHAR(13)," "),"."," "),";"," "),","," "),"/"," "),"+"," "),"-"," "),"  "," "),"  "," "),"  "," "),"  "," "),"  "," "),"  "," "))," ","|")&amp;"|")</f>
        <v/>
      </c>
      <c r="AD4280">
        <f>TRIM($I4280&amp;"")</f>
        <v/>
      </c>
    </row>
    <row r="4281" ht="60" customHeight="1">
      <c r="A4281" s="14" t="n">
        <v>46231</v>
      </c>
      <c r="B4281" s="6" t="inlineStr">
        <is>
          <t>10291</t>
        </is>
      </c>
      <c r="C4281" s="6" t="inlineStr">
        <is>
          <t>M/C 0731 (VERDE)</t>
        </is>
      </c>
      <c r="D4281" s="6" t="inlineStr">
        <is>
          <t>58 FABRICAÇÃO EMBALAGEM</t>
        </is>
      </c>
      <c r="E4281" s="6" t="n">
        <v>200196130</v>
      </c>
      <c r="F4281" s="6" t="inlineStr">
        <is>
          <t>EMB. BASE SANTIAGO 1,36 (782X586X111)</t>
        </is>
      </c>
      <c r="G4281" s="6" t="inlineStr">
        <is>
          <t>58 FABRICAÇÃO EMBALAGEM</t>
        </is>
      </c>
      <c r="H4281" s="6" t="inlineStr">
        <is>
          <t>58 FABRICAÇÃO EMBALAGEM</t>
        </is>
      </c>
      <c r="I4281" s="4" t="inlineStr">
        <is>
          <t>58 FABRICAÇÃO EMBALAGEM</t>
        </is>
      </c>
      <c r="J4281" s="4" t="n">
        <v>14</v>
      </c>
      <c r="K4281" s="6" t="n"/>
      <c r="L4281" s="6" t="n"/>
      <c r="M4281" s="6" t="n"/>
      <c r="N4281" s="6" t="n">
        <v>46230</v>
      </c>
      <c r="O4281" s="6" t="n">
        <v>14</v>
      </c>
      <c r="P4281" s="6" t="n"/>
      <c r="Q4281" s="6" t="n"/>
      <c r="R4281" s="6" t="n"/>
      <c r="S4281" s="6" t="n"/>
      <c r="T4281" s="6">
        <f>IF(OR($J4281="",$O4281=""),"",$O4281/$J4281)</f>
        <v/>
      </c>
      <c r="U4281" s="6" t="inlineStr">
        <is>
          <t>Concluído</t>
        </is>
      </c>
      <c r="V4281" s="6" t="n"/>
      <c r="W4281" s="6" t="n"/>
      <c r="X4281" s="6" t="n"/>
      <c r="Y4281" s="6" t="n"/>
      <c r="Z4281" s="6" t="n"/>
      <c r="AA4281" s="5" t="n"/>
      <c r="AB4281" s="6">
        <f>B4281&amp;"|"&amp;I4281</f>
        <v/>
      </c>
      <c r="AC4281">
        <f>IF($B4281="","","|"&amp;SUBSTITUTE(TRIM(SUBSTITUTE(SUBSTITUTE(SUBSTITUTE(SUBSTITUTE(SUBSTITUTE(SUBSTITUTE(SUBSTITUTE(SUBSTITUTE(SUBSTITUTE(SUBSTITUTE(SUBSTITUTE(SUBSTITUTE(SUBSTITUTE(SUBSTITUTE(TRIM($B4281&amp;""),CHAR(10)," "),CHAR(13)," "),"."," "),";"," "),","," "),"/"," "),"+"," "),"-"," "),"  "," "),"  "," "),"  "," "),"  "," "),"  "," "),"  "," "))," ","|")&amp;"|")</f>
        <v/>
      </c>
      <c r="AD4281">
        <f>TRIM($I4281&amp;"")</f>
        <v/>
      </c>
    </row>
    <row r="4282" ht="60" customHeight="1">
      <c r="A4282" s="14" t="n">
        <v>46231</v>
      </c>
      <c r="B4282" s="6" t="inlineStr">
        <is>
          <t>10291</t>
        </is>
      </c>
      <c r="C4282" s="6" t="inlineStr">
        <is>
          <t>M/C 0731 (VERDE)</t>
        </is>
      </c>
      <c r="D4282" s="6" t="inlineStr">
        <is>
          <t>58 FABRICAÇÃO EMBALAGEM</t>
        </is>
      </c>
      <c r="E4282" s="6" t="n">
        <v>200200130</v>
      </c>
      <c r="F4282" s="6" t="inlineStr">
        <is>
          <t>EMB. BASE DUBAI (1190X370X57)</t>
        </is>
      </c>
      <c r="G4282" s="6" t="inlineStr">
        <is>
          <t>58 FABRICAÇÃO EMBALAGEM</t>
        </is>
      </c>
      <c r="H4282" s="6" t="inlineStr">
        <is>
          <t>58 FABRICAÇÃO EMBALAGEM</t>
        </is>
      </c>
      <c r="I4282" s="4" t="inlineStr">
        <is>
          <t>58 FABRICAÇÃO EMBALAGEM</t>
        </is>
      </c>
      <c r="J4282" s="4" t="n">
        <v>69</v>
      </c>
      <c r="K4282" s="6" t="n"/>
      <c r="L4282" s="6" t="n"/>
      <c r="M4282" s="6" t="n"/>
      <c r="N4282" s="6" t="n">
        <v>46230</v>
      </c>
      <c r="O4282" s="6" t="n">
        <v>69</v>
      </c>
      <c r="P4282" s="6" t="n"/>
      <c r="Q4282" s="6" t="n"/>
      <c r="R4282" s="6" t="n"/>
      <c r="S4282" s="6" t="n"/>
      <c r="T4282" s="6">
        <f>IF(OR($J4282="",$O4282=""),"",$O4282/$J4282)</f>
        <v/>
      </c>
      <c r="U4282" s="6" t="inlineStr">
        <is>
          <t>Concluído</t>
        </is>
      </c>
      <c r="V4282" s="6" t="n"/>
      <c r="W4282" s="6" t="n"/>
      <c r="X4282" s="6" t="n"/>
      <c r="Y4282" s="6" t="n"/>
      <c r="Z4282" s="6" t="n"/>
      <c r="AA4282" s="5" t="n"/>
      <c r="AB4282" s="6">
        <f>B4282&amp;"|"&amp;I4282</f>
        <v/>
      </c>
      <c r="AC4282">
        <f>IF($B4282="","","|"&amp;SUBSTITUTE(TRIM(SUBSTITUTE(SUBSTITUTE(SUBSTITUTE(SUBSTITUTE(SUBSTITUTE(SUBSTITUTE(SUBSTITUTE(SUBSTITUTE(SUBSTITUTE(SUBSTITUTE(SUBSTITUTE(SUBSTITUTE(SUBSTITUTE(SUBSTITUTE(TRIM($B4282&amp;""),CHAR(10)," "),CHAR(13)," "),"."," "),";"," "),","," "),"/"," "),"+"," "),"-"," "),"  "," "),"  "," "),"  "," "),"  "," "),"  "," "),"  "," "))," ","|")&amp;"|")</f>
        <v/>
      </c>
      <c r="AD4282">
        <f>TRIM($I4282&amp;"")</f>
        <v/>
      </c>
    </row>
    <row r="4283" ht="60" customHeight="1">
      <c r="A4283" s="14" t="n">
        <v>46231</v>
      </c>
      <c r="B4283" s="6" t="inlineStr">
        <is>
          <t>10291</t>
        </is>
      </c>
      <c r="C4283" s="6" t="inlineStr">
        <is>
          <t>M/C 0731 (VERDE)</t>
        </is>
      </c>
      <c r="D4283" s="6" t="inlineStr">
        <is>
          <t>58 FABRICAÇÃO EMBALAGEM</t>
        </is>
      </c>
      <c r="E4283" s="6" t="n">
        <v>200277130</v>
      </c>
      <c r="F4283" s="6" t="inlineStr">
        <is>
          <t>EMB. BASE CATEDRAL 1,60 (1145X740X75)</t>
        </is>
      </c>
      <c r="G4283" s="6" t="inlineStr">
        <is>
          <t>58 FABRICAÇÃO EMBALAGEM</t>
        </is>
      </c>
      <c r="H4283" s="6" t="inlineStr">
        <is>
          <t>58 FABRICAÇÃO EMBALAGEM</t>
        </is>
      </c>
      <c r="I4283" s="4" t="inlineStr">
        <is>
          <t>58 FABRICAÇÃO EMBALAGEM</t>
        </is>
      </c>
      <c r="J4283" s="4" t="n">
        <v>4</v>
      </c>
      <c r="K4283" s="6" t="n"/>
      <c r="L4283" s="6" t="n"/>
      <c r="M4283" s="6" t="n"/>
      <c r="N4283" s="6" t="n">
        <v>46230</v>
      </c>
      <c r="O4283" s="6" t="n">
        <v>4</v>
      </c>
      <c r="P4283" s="6" t="n"/>
      <c r="Q4283" s="6" t="n"/>
      <c r="R4283" s="6" t="n"/>
      <c r="S4283" s="6" t="n"/>
      <c r="T4283" s="6">
        <f>IF(OR($J4283="",$O4283=""),"",$O4283/$J4283)</f>
        <v/>
      </c>
      <c r="U4283" s="6" t="inlineStr">
        <is>
          <t>Concluído</t>
        </is>
      </c>
      <c r="V4283" s="6" t="n"/>
      <c r="W4283" s="6" t="n"/>
      <c r="X4283" s="6" t="n"/>
      <c r="Y4283" s="6" t="n"/>
      <c r="Z4283" s="6" t="n"/>
      <c r="AA4283" s="5" t="n"/>
      <c r="AB4283" s="6">
        <f>B4283&amp;"|"&amp;I4283</f>
        <v/>
      </c>
      <c r="AC4283">
        <f>IF($B4283="","","|"&amp;SUBSTITUTE(TRIM(SUBSTITUTE(SUBSTITUTE(SUBSTITUTE(SUBSTITUTE(SUBSTITUTE(SUBSTITUTE(SUBSTITUTE(SUBSTITUTE(SUBSTITUTE(SUBSTITUTE(SUBSTITUTE(SUBSTITUTE(SUBSTITUTE(SUBSTITUTE(TRIM($B4283&amp;""),CHAR(10)," "),CHAR(13)," "),"."," "),";"," "),","," "),"/"," "),"+"," "),"-"," "),"  "," "),"  "," "),"  "," "),"  "," "),"  "," "),"  "," "))," ","|")&amp;"|")</f>
        <v/>
      </c>
      <c r="AD4283">
        <f>TRIM($I4283&amp;"")</f>
        <v/>
      </c>
    </row>
    <row r="4284" ht="60" customHeight="1">
      <c r="A4284" s="14" t="n">
        <v>46231</v>
      </c>
      <c r="B4284" s="6" t="inlineStr">
        <is>
          <t>10291</t>
        </is>
      </c>
      <c r="C4284" s="6" t="inlineStr">
        <is>
          <t>M/C 0731 (VERDE)</t>
        </is>
      </c>
      <c r="D4284" s="6" t="inlineStr">
        <is>
          <t>58 FABRICAÇÃO EMBALAGEM</t>
        </is>
      </c>
      <c r="E4284" s="6" t="n">
        <v>20034330</v>
      </c>
      <c r="F4284" s="6" t="inlineStr">
        <is>
          <t>EMB. BASE SANTIAGO 1,03 (800X472X93)</t>
        </is>
      </c>
      <c r="G4284" s="6" t="inlineStr">
        <is>
          <t>58 FABRICAÇÃO EMBALAGEM</t>
        </is>
      </c>
      <c r="H4284" s="6" t="inlineStr">
        <is>
          <t>58 FABRICAÇÃO EMBALAGEM</t>
        </is>
      </c>
      <c r="I4284" s="4" t="inlineStr">
        <is>
          <t>58 FABRICAÇÃO EMBALAGEM</t>
        </is>
      </c>
      <c r="J4284" s="4" t="n">
        <v>3</v>
      </c>
      <c r="K4284" s="6" t="n"/>
      <c r="L4284" s="6" t="n"/>
      <c r="M4284" s="6" t="n"/>
      <c r="N4284" s="6" t="n">
        <v>46230</v>
      </c>
      <c r="O4284" s="6" t="n">
        <v>3</v>
      </c>
      <c r="P4284" s="6" t="n"/>
      <c r="Q4284" s="6" t="n"/>
      <c r="R4284" s="6" t="n"/>
      <c r="S4284" s="6" t="n"/>
      <c r="T4284" s="6">
        <f>IF(OR($J4284="",$O4284=""),"",$O4284/$J4284)</f>
        <v/>
      </c>
      <c r="U4284" s="6" t="inlineStr">
        <is>
          <t>Concluído</t>
        </is>
      </c>
      <c r="V4284" s="6" t="n"/>
      <c r="W4284" s="6" t="n"/>
      <c r="X4284" s="6" t="n"/>
      <c r="Y4284" s="6" t="n"/>
      <c r="Z4284" s="6" t="n"/>
      <c r="AA4284" s="5" t="n"/>
      <c r="AB4284" s="6">
        <f>B4284&amp;"|"&amp;I4284</f>
        <v/>
      </c>
      <c r="AC4284">
        <f>IF($B4284="","","|"&amp;SUBSTITUTE(TRIM(SUBSTITUTE(SUBSTITUTE(SUBSTITUTE(SUBSTITUTE(SUBSTITUTE(SUBSTITUTE(SUBSTITUTE(SUBSTITUTE(SUBSTITUTE(SUBSTITUTE(SUBSTITUTE(SUBSTITUTE(SUBSTITUTE(SUBSTITUTE(TRIM($B4284&amp;""),CHAR(10)," "),CHAR(13)," "),"."," "),";"," "),","," "),"/"," "),"+"," "),"-"," "),"  "," "),"  "," "),"  "," "),"  "," "),"  "," "),"  "," "))," ","|")&amp;"|")</f>
        <v/>
      </c>
      <c r="AD4284">
        <f>TRIM($I4284&amp;"")</f>
        <v/>
      </c>
    </row>
    <row r="4285" ht="60" customHeight="1">
      <c r="A4285" s="14" t="n">
        <v>46231</v>
      </c>
      <c r="B4285" s="6" t="inlineStr">
        <is>
          <t>10291</t>
        </is>
      </c>
      <c r="C4285" s="6" t="inlineStr">
        <is>
          <t>M/C 0731 (VERDE)</t>
        </is>
      </c>
      <c r="D4285" s="6" t="inlineStr">
        <is>
          <t>58 FABRICAÇÃO EMBALAGEM</t>
        </is>
      </c>
      <c r="E4285" s="6" t="n">
        <v>200520130</v>
      </c>
      <c r="F4285" s="6" t="inlineStr">
        <is>
          <t>EMB. BASE MESA ATHENAS VL 01 (760X390X75)</t>
        </is>
      </c>
      <c r="G4285" s="6" t="inlineStr">
        <is>
          <t>58 FABRICAÇÃO EMBALAGEM</t>
        </is>
      </c>
      <c r="H4285" s="6" t="inlineStr">
        <is>
          <t>58 FABRICAÇÃO EMBALAGEM</t>
        </is>
      </c>
      <c r="I4285" s="4" t="inlineStr">
        <is>
          <t>58 FABRICAÇÃO EMBALAGEM</t>
        </is>
      </c>
      <c r="J4285" s="4" t="n">
        <v>106</v>
      </c>
      <c r="K4285" s="6" t="n"/>
      <c r="L4285" s="6" t="n"/>
      <c r="M4285" s="6" t="n"/>
      <c r="N4285" s="6" t="n">
        <v>46230</v>
      </c>
      <c r="O4285" s="6" t="n">
        <v>106</v>
      </c>
      <c r="P4285" s="6" t="n"/>
      <c r="Q4285" s="6" t="n"/>
      <c r="R4285" s="6" t="n"/>
      <c r="S4285" s="6" t="n"/>
      <c r="T4285" s="6">
        <f>IF(OR($J4285="",$O4285=""),"",$O4285/$J4285)</f>
        <v/>
      </c>
      <c r="U4285" s="6" t="inlineStr">
        <is>
          <t>Concluído</t>
        </is>
      </c>
      <c r="V4285" s="6" t="n"/>
      <c r="W4285" s="6" t="n"/>
      <c r="X4285" s="6" t="n"/>
      <c r="Y4285" s="6" t="n"/>
      <c r="Z4285" s="6" t="n"/>
      <c r="AA4285" s="5" t="n"/>
      <c r="AB4285" s="6">
        <f>B4285&amp;"|"&amp;I4285</f>
        <v/>
      </c>
      <c r="AC4285">
        <f>IF($B4285="","","|"&amp;SUBSTITUTE(TRIM(SUBSTITUTE(SUBSTITUTE(SUBSTITUTE(SUBSTITUTE(SUBSTITUTE(SUBSTITUTE(SUBSTITUTE(SUBSTITUTE(SUBSTITUTE(SUBSTITUTE(SUBSTITUTE(SUBSTITUTE(SUBSTITUTE(SUBSTITUTE(TRIM($B4285&amp;""),CHAR(10)," "),CHAR(13)," "),"."," "),";"," "),","," "),"/"," "),"+"," "),"-"," "),"  "," "),"  "," "),"  "," "),"  "," "),"  "," "),"  "," "))," ","|")&amp;"|")</f>
        <v/>
      </c>
      <c r="AD4285">
        <f>TRIM($I4285&amp;"")</f>
        <v/>
      </c>
    </row>
    <row r="4286" ht="60" customHeight="1">
      <c r="A4286" s="14" t="n">
        <v>46231</v>
      </c>
      <c r="B4286" s="6" t="inlineStr">
        <is>
          <t>10291</t>
        </is>
      </c>
      <c r="C4286" s="6" t="inlineStr">
        <is>
          <t>M/C 0731 (VERDE)</t>
        </is>
      </c>
      <c r="D4286" s="6" t="inlineStr">
        <is>
          <t>58 FABRICAÇÃO EMBALAGEM</t>
        </is>
      </c>
      <c r="E4286" s="6" t="n">
        <v>30003031</v>
      </c>
      <c r="F4286" s="6" t="inlineStr">
        <is>
          <t>EMB. ACESSORIOS CAD PE INTEIRO (530X120X60)</t>
        </is>
      </c>
      <c r="G4286" s="6" t="inlineStr">
        <is>
          <t>58 FABRICAÇÃO EMBALAGEM</t>
        </is>
      </c>
      <c r="H4286" s="6" t="inlineStr">
        <is>
          <t>58 FABRICAÇÃO EMBALAGEM</t>
        </is>
      </c>
      <c r="I4286" s="4" t="inlineStr">
        <is>
          <t>58 FABRICAÇÃO EMBALAGEM</t>
        </is>
      </c>
      <c r="J4286" s="4" t="n">
        <v>21</v>
      </c>
      <c r="K4286" s="6" t="n"/>
      <c r="L4286" s="6" t="n"/>
      <c r="M4286" s="6" t="n"/>
      <c r="N4286" s="6" t="n">
        <v>46230</v>
      </c>
      <c r="O4286" s="6" t="n">
        <v>21</v>
      </c>
      <c r="P4286" s="6" t="n"/>
      <c r="Q4286" s="6" t="n"/>
      <c r="R4286" s="6" t="n"/>
      <c r="S4286" s="6" t="n"/>
      <c r="T4286" s="6">
        <f>IF(OR($J4286="",$O4286=""),"",$O4286/$J4286)</f>
        <v/>
      </c>
      <c r="U4286" s="6" t="inlineStr">
        <is>
          <t>Concluído</t>
        </is>
      </c>
      <c r="V4286" s="6" t="n"/>
      <c r="W4286" s="6" t="n"/>
      <c r="X4286" s="6" t="n"/>
      <c r="Y4286" s="6" t="n"/>
      <c r="Z4286" s="6" t="n"/>
      <c r="AA4286" s="5" t="n"/>
      <c r="AB4286" s="6">
        <f>B4286&amp;"|"&amp;I4286</f>
        <v/>
      </c>
      <c r="AC4286">
        <f>IF($B4286="","","|"&amp;SUBSTITUTE(TRIM(SUBSTITUTE(SUBSTITUTE(SUBSTITUTE(SUBSTITUTE(SUBSTITUTE(SUBSTITUTE(SUBSTITUTE(SUBSTITUTE(SUBSTITUTE(SUBSTITUTE(SUBSTITUTE(SUBSTITUTE(SUBSTITUTE(SUBSTITUTE(TRIM($B4286&amp;""),CHAR(10)," "),CHAR(13)," "),"."," "),";"," "),","," "),"/"," "),"+"," "),"-"," "),"  "," "),"  "," "),"  "," "),"  "," "),"  "," "),"  "," "))," ","|")&amp;"|")</f>
        <v/>
      </c>
      <c r="AD4286">
        <f>TRIM($I4286&amp;"")</f>
        <v/>
      </c>
    </row>
    <row r="4287" ht="60" customHeight="1">
      <c r="A4287" s="14" t="n">
        <v>46231</v>
      </c>
      <c r="B4287" s="6" t="inlineStr">
        <is>
          <t>10291</t>
        </is>
      </c>
      <c r="C4287" s="6" t="inlineStr">
        <is>
          <t>M/C 0731 (VERDE)</t>
        </is>
      </c>
      <c r="D4287" s="6" t="inlineStr">
        <is>
          <t>58 FABRICAÇÃO EMBALAGEM</t>
        </is>
      </c>
      <c r="E4287" s="6" t="n">
        <v>30003032</v>
      </c>
      <c r="F4287" s="6" t="inlineStr">
        <is>
          <t>PAPELAO TRASEIRO 280X410 - ENCOSTO PE INTEIRO (X3)</t>
        </is>
      </c>
      <c r="G4287" s="6" t="inlineStr">
        <is>
          <t>58 FABRICAÇÃO EMBALAGEM</t>
        </is>
      </c>
      <c r="H4287" s="6" t="inlineStr">
        <is>
          <t>58 FABRICAÇÃO EMBALAGEM</t>
        </is>
      </c>
      <c r="I4287" s="4" t="inlineStr">
        <is>
          <t>58 FABRICAÇÃO EMBALAGEM</t>
        </is>
      </c>
      <c r="J4287" s="4" t="n">
        <v>54</v>
      </c>
      <c r="K4287" s="6" t="n"/>
      <c r="L4287" s="6" t="n"/>
      <c r="M4287" s="6" t="n"/>
      <c r="N4287" s="6" t="n">
        <v>46230</v>
      </c>
      <c r="O4287" s="6" t="n">
        <v>54</v>
      </c>
      <c r="P4287" s="6" t="n"/>
      <c r="Q4287" s="6" t="n"/>
      <c r="R4287" s="6" t="n"/>
      <c r="S4287" s="6" t="n"/>
      <c r="T4287" s="6">
        <f>IF(OR($J4287="",$O4287=""),"",$O4287/$J4287)</f>
        <v/>
      </c>
      <c r="U4287" s="6" t="inlineStr">
        <is>
          <t>Concluído</t>
        </is>
      </c>
      <c r="V4287" s="6" t="n"/>
      <c r="W4287" s="6" t="n"/>
      <c r="X4287" s="6" t="n"/>
      <c r="Y4287" s="6" t="n"/>
      <c r="Z4287" s="6" t="n"/>
      <c r="AA4287" s="5" t="n"/>
      <c r="AB4287" s="6">
        <f>B4287&amp;"|"&amp;I4287</f>
        <v/>
      </c>
      <c r="AC4287">
        <f>IF($B4287="","","|"&amp;SUBSTITUTE(TRIM(SUBSTITUTE(SUBSTITUTE(SUBSTITUTE(SUBSTITUTE(SUBSTITUTE(SUBSTITUTE(SUBSTITUTE(SUBSTITUTE(SUBSTITUTE(SUBSTITUTE(SUBSTITUTE(SUBSTITUTE(SUBSTITUTE(SUBSTITUTE(TRIM($B4287&amp;""),CHAR(10)," "),CHAR(13)," "),"."," "),";"," "),","," "),"/"," "),"+"," "),"-"," "),"  "," "),"  "," "),"  "," "),"  "," "),"  "," "),"  "," "))," ","|")&amp;"|")</f>
        <v/>
      </c>
      <c r="AD4287">
        <f>TRIM($I4287&amp;"")</f>
        <v/>
      </c>
    </row>
    <row r="4288" ht="60" customHeight="1">
      <c r="A4288" s="14" t="n">
        <v>46231</v>
      </c>
      <c r="B4288" s="6" t="inlineStr">
        <is>
          <t>10291</t>
        </is>
      </c>
      <c r="C4288" s="6" t="inlineStr">
        <is>
          <t>M/C 0731 (VERDE)</t>
        </is>
      </c>
      <c r="D4288" s="6" t="inlineStr">
        <is>
          <t>58 FABRICAÇÃO EMBALAGEM</t>
        </is>
      </c>
      <c r="E4288" s="6" t="n">
        <v>30003033</v>
      </c>
      <c r="F4288" s="6" t="inlineStr">
        <is>
          <t>PAPELAO FRENTE 490X410 - ENCOSTO PE INTEIRO (X3)</t>
        </is>
      </c>
      <c r="G4288" s="6" t="inlineStr">
        <is>
          <t>58 FABRICAÇÃO EMBALAGEM</t>
        </is>
      </c>
      <c r="H4288" s="6" t="inlineStr">
        <is>
          <t>58 FABRICAÇÃO EMBALAGEM</t>
        </is>
      </c>
      <c r="I4288" s="4" t="inlineStr">
        <is>
          <t>58 FABRICAÇÃO EMBALAGEM</t>
        </is>
      </c>
      <c r="J4288" s="4" t="n">
        <v>36</v>
      </c>
      <c r="K4288" s="6" t="n"/>
      <c r="L4288" s="6" t="n"/>
      <c r="M4288" s="6" t="n"/>
      <c r="N4288" s="6" t="n">
        <v>46230</v>
      </c>
      <c r="O4288" s="6" t="n">
        <v>36</v>
      </c>
      <c r="P4288" s="6" t="n"/>
      <c r="Q4288" s="6" t="n"/>
      <c r="R4288" s="6" t="n"/>
      <c r="S4288" s="6" t="n"/>
      <c r="T4288" s="6">
        <f>IF(OR($J4288="",$O4288=""),"",$O4288/$J4288)</f>
        <v/>
      </c>
      <c r="U4288" s="6" t="inlineStr">
        <is>
          <t>Concluído</t>
        </is>
      </c>
      <c r="V4288" s="6" t="n"/>
      <c r="W4288" s="6" t="n"/>
      <c r="X4288" s="6" t="n"/>
      <c r="Y4288" s="6" t="n"/>
      <c r="Z4288" s="6" t="n"/>
      <c r="AA4288" s="5" t="n"/>
      <c r="AB4288" s="6">
        <f>B4288&amp;"|"&amp;I4288</f>
        <v/>
      </c>
      <c r="AC4288">
        <f>IF($B4288="","","|"&amp;SUBSTITUTE(TRIM(SUBSTITUTE(SUBSTITUTE(SUBSTITUTE(SUBSTITUTE(SUBSTITUTE(SUBSTITUTE(SUBSTITUTE(SUBSTITUTE(SUBSTITUTE(SUBSTITUTE(SUBSTITUTE(SUBSTITUTE(SUBSTITUTE(SUBSTITUTE(TRIM($B4288&amp;""),CHAR(10)," "),CHAR(13)," "),"."," "),";"," "),","," "),"/"," "),"+"," "),"-"," "),"  "," "),"  "," "),"  "," "),"  "," "),"  "," "),"  "," "))," ","|")&amp;"|")</f>
        <v/>
      </c>
      <c r="AD4288">
        <f>TRIM($I4288&amp;"")</f>
        <v/>
      </c>
    </row>
    <row r="4289" ht="60" customHeight="1">
      <c r="A4289" s="14" t="n">
        <v>46231</v>
      </c>
      <c r="B4289" s="6" t="inlineStr">
        <is>
          <t>10291</t>
        </is>
      </c>
      <c r="C4289" s="6" t="inlineStr">
        <is>
          <t>M/C 0731 (VERDE)</t>
        </is>
      </c>
      <c r="D4289" s="6" t="inlineStr">
        <is>
          <t>58 FABRICAÇÃO EMBALAGEM</t>
        </is>
      </c>
      <c r="E4289" s="6" t="n">
        <v>30003330</v>
      </c>
      <c r="F4289" s="6" t="inlineStr">
        <is>
          <t>EMB. ESPALDAR TOPAZIO (412X65X60)</t>
        </is>
      </c>
      <c r="G4289" s="6" t="inlineStr">
        <is>
          <t>58 FABRICAÇÃO EMBALAGEM</t>
        </is>
      </c>
      <c r="H4289" s="6" t="inlineStr">
        <is>
          <t>58 FABRICAÇÃO EMBALAGEM</t>
        </is>
      </c>
      <c r="I4289" s="4" t="inlineStr">
        <is>
          <t>58 FABRICAÇÃO EMBALAGEM</t>
        </is>
      </c>
      <c r="J4289" s="4" t="n">
        <v>3</v>
      </c>
      <c r="K4289" s="6" t="n"/>
      <c r="L4289" s="6" t="n"/>
      <c r="M4289" s="6" t="n"/>
      <c r="N4289" s="6" t="n">
        <v>46230</v>
      </c>
      <c r="O4289" s="6" t="n">
        <v>3</v>
      </c>
      <c r="P4289" s="6" t="n"/>
      <c r="Q4289" s="6" t="n"/>
      <c r="R4289" s="6" t="n"/>
      <c r="S4289" s="6" t="n"/>
      <c r="T4289" s="6">
        <f>IF(OR($J4289="",$O4289=""),"",$O4289/$J4289)</f>
        <v/>
      </c>
      <c r="U4289" s="6" t="inlineStr">
        <is>
          <t>Concluído</t>
        </is>
      </c>
      <c r="V4289" s="6" t="n"/>
      <c r="W4289" s="6" t="n"/>
      <c r="X4289" s="6" t="n"/>
      <c r="Y4289" s="6" t="n"/>
      <c r="Z4289" s="6" t="n"/>
      <c r="AA4289" s="5" t="n"/>
      <c r="AB4289" s="6">
        <f>B4289&amp;"|"&amp;I4289</f>
        <v/>
      </c>
      <c r="AC4289">
        <f>IF($B4289="","","|"&amp;SUBSTITUTE(TRIM(SUBSTITUTE(SUBSTITUTE(SUBSTITUTE(SUBSTITUTE(SUBSTITUTE(SUBSTITUTE(SUBSTITUTE(SUBSTITUTE(SUBSTITUTE(SUBSTITUTE(SUBSTITUTE(SUBSTITUTE(SUBSTITUTE(SUBSTITUTE(TRIM($B4289&amp;""),CHAR(10)," "),CHAR(13)," "),"."," "),";"," "),","," "),"/"," "),"+"," "),"-"," "),"  "," "),"  "," "),"  "," "),"  "," "),"  "," "),"  "," "))," ","|")&amp;"|")</f>
        <v/>
      </c>
      <c r="AD4289">
        <f>TRIM($I4289&amp;"")</f>
        <v/>
      </c>
    </row>
    <row r="4290" ht="60" customHeight="1">
      <c r="A4290" s="14" t="n">
        <v>46231</v>
      </c>
      <c r="B4290" s="6" t="inlineStr">
        <is>
          <t>10291</t>
        </is>
      </c>
      <c r="C4290" s="6" t="inlineStr">
        <is>
          <t>M/C 0731 (VERDE)</t>
        </is>
      </c>
      <c r="D4290" s="6" t="inlineStr">
        <is>
          <t>58 FABRICAÇÃO EMBALAGEM</t>
        </is>
      </c>
      <c r="E4290" s="6" t="n">
        <v>300048930</v>
      </c>
      <c r="F4290" s="6" t="inlineStr">
        <is>
          <t>EMB. CADEIRA SANTIAGO (935X449X100)</t>
        </is>
      </c>
      <c r="G4290" s="6" t="inlineStr">
        <is>
          <t>58 FABRICAÇÃO EMBALAGEM</t>
        </is>
      </c>
      <c r="H4290" s="6" t="inlineStr">
        <is>
          <t>58 FABRICAÇÃO EMBALAGEM</t>
        </is>
      </c>
      <c r="I4290" s="4" t="inlineStr">
        <is>
          <t>58 FABRICAÇÃO EMBALAGEM</t>
        </is>
      </c>
      <c r="J4290" s="4" t="n">
        <v>440</v>
      </c>
      <c r="K4290" s="6" t="n"/>
      <c r="L4290" s="6" t="n"/>
      <c r="M4290" s="6" t="n"/>
      <c r="N4290" s="6" t="n">
        <v>46230</v>
      </c>
      <c r="O4290" s="6" t="n">
        <v>440</v>
      </c>
      <c r="P4290" s="6" t="n"/>
      <c r="Q4290" s="6" t="n"/>
      <c r="R4290" s="6" t="n"/>
      <c r="S4290" s="6" t="n"/>
      <c r="T4290" s="6">
        <f>IF(OR($J4290="",$O4290=""),"",$O4290/$J4290)</f>
        <v/>
      </c>
      <c r="U4290" s="6" t="inlineStr">
        <is>
          <t>Concluído</t>
        </is>
      </c>
      <c r="V4290" s="6" t="n"/>
      <c r="W4290" s="6" t="n"/>
      <c r="X4290" s="6" t="n"/>
      <c r="Y4290" s="6" t="n"/>
      <c r="Z4290" s="6" t="n"/>
      <c r="AA4290" s="5" t="n"/>
      <c r="AB4290" s="6">
        <f>B4290&amp;"|"&amp;I4290</f>
        <v/>
      </c>
      <c r="AC4290">
        <f>IF($B4290="","","|"&amp;SUBSTITUTE(TRIM(SUBSTITUTE(SUBSTITUTE(SUBSTITUTE(SUBSTITUTE(SUBSTITUTE(SUBSTITUTE(SUBSTITUTE(SUBSTITUTE(SUBSTITUTE(SUBSTITUTE(SUBSTITUTE(SUBSTITUTE(SUBSTITUTE(SUBSTITUTE(TRIM($B4290&amp;""),CHAR(10)," "),CHAR(13)," "),"."," "),";"," "),","," "),"/"," "),"+"," "),"-"," "),"  "," "),"  "," "),"  "," "),"  "," "),"  "," "),"  "," "))," ","|")&amp;"|")</f>
        <v/>
      </c>
      <c r="AD4290">
        <f>TRIM($I4290&amp;"")</f>
        <v/>
      </c>
    </row>
    <row r="4291" ht="60" customHeight="1">
      <c r="A4291" s="14" t="n">
        <v>46231</v>
      </c>
      <c r="B4291" s="6" t="inlineStr">
        <is>
          <t>10291</t>
        </is>
      </c>
      <c r="C4291" s="6" t="inlineStr">
        <is>
          <t>M/C 0731 (VERDE)</t>
        </is>
      </c>
      <c r="D4291" s="6" t="inlineStr">
        <is>
          <t>58 FABRICAÇÃO EMBALAGEM</t>
        </is>
      </c>
      <c r="E4291" s="6" t="n">
        <v>300048931</v>
      </c>
      <c r="F4291" s="6" t="inlineStr">
        <is>
          <t>EMB. TRAVESSAS CADEIRA SANTIAGO (365X280X35)</t>
        </is>
      </c>
      <c r="G4291" s="6" t="inlineStr">
        <is>
          <t>58 FABRICAÇÃO EMBALAGEM</t>
        </is>
      </c>
      <c r="H4291" s="6" t="inlineStr">
        <is>
          <t>58 FABRICAÇÃO EMBALAGEM</t>
        </is>
      </c>
      <c r="I4291" s="4" t="inlineStr">
        <is>
          <t>58 FABRICAÇÃO EMBALAGEM</t>
        </is>
      </c>
      <c r="J4291" s="4" t="n">
        <v>440</v>
      </c>
      <c r="K4291" s="6" t="n"/>
      <c r="L4291" s="6" t="n"/>
      <c r="M4291" s="6" t="n"/>
      <c r="N4291" s="6" t="n">
        <v>46230</v>
      </c>
      <c r="O4291" s="6" t="n">
        <v>440</v>
      </c>
      <c r="P4291" s="6" t="n"/>
      <c r="Q4291" s="6" t="n"/>
      <c r="R4291" s="6" t="n"/>
      <c r="S4291" s="6" t="n"/>
      <c r="T4291" s="6">
        <f>IF(OR($J4291="",$O4291=""),"",$O4291/$J4291)</f>
        <v/>
      </c>
      <c r="U4291" s="6" t="inlineStr">
        <is>
          <t>Concluído</t>
        </is>
      </c>
      <c r="V4291" s="6" t="n"/>
      <c r="W4291" s="6" t="n"/>
      <c r="X4291" s="6" t="n"/>
      <c r="Y4291" s="6" t="n"/>
      <c r="Z4291" s="6" t="n"/>
      <c r="AA4291" s="5" t="n"/>
      <c r="AB4291" s="6">
        <f>B4291&amp;"|"&amp;I4291</f>
        <v/>
      </c>
      <c r="AC4291">
        <f>IF($B4291="","","|"&amp;SUBSTITUTE(TRIM(SUBSTITUTE(SUBSTITUTE(SUBSTITUTE(SUBSTITUTE(SUBSTITUTE(SUBSTITUTE(SUBSTITUTE(SUBSTITUTE(SUBSTITUTE(SUBSTITUTE(SUBSTITUTE(SUBSTITUTE(SUBSTITUTE(SUBSTITUTE(TRIM($B4291&amp;""),CHAR(10)," "),CHAR(13)," "),"."," "),";"," "),","," "),"/"," "),"+"," "),"-"," "),"  "," "),"  "," "),"  "," "),"  "," "),"  "," "),"  "," "))," ","|")&amp;"|")</f>
        <v/>
      </c>
      <c r="AD4291">
        <f>TRIM($I4291&amp;"")</f>
        <v/>
      </c>
    </row>
    <row r="4292" ht="60" customHeight="1">
      <c r="A4292" s="14" t="n">
        <v>46231</v>
      </c>
      <c r="B4292" s="6" t="inlineStr">
        <is>
          <t>10291</t>
        </is>
      </c>
      <c r="C4292" s="6" t="inlineStr">
        <is>
          <t>M/C 0731 (VERDE)</t>
        </is>
      </c>
      <c r="D4292" s="6" t="inlineStr">
        <is>
          <t>58 FABRICAÇÃO EMBALAGEM</t>
        </is>
      </c>
      <c r="E4292" s="6" t="n">
        <v>300800230</v>
      </c>
      <c r="F4292" s="6" t="inlineStr">
        <is>
          <t>EMB. AMSTERDAM 1,36 VL2/2 (1408X728X84) EMENDADA</t>
        </is>
      </c>
      <c r="G4292" s="6" t="inlineStr">
        <is>
          <t>58 FABRICAÇÃO EMBALAGEM</t>
        </is>
      </c>
      <c r="H4292" s="6" t="inlineStr">
        <is>
          <t>58 FABRICAÇÃO EMBALAGEM</t>
        </is>
      </c>
      <c r="I4292" s="4" t="inlineStr">
        <is>
          <t>58 FABRICAÇÃO EMBALAGEM</t>
        </is>
      </c>
      <c r="J4292" s="4" t="n">
        <v>14</v>
      </c>
      <c r="K4292" s="6" t="n"/>
      <c r="L4292" s="6" t="n"/>
      <c r="M4292" s="6" t="n"/>
      <c r="N4292" s="6" t="n">
        <v>46230</v>
      </c>
      <c r="O4292" s="6" t="n">
        <v>14</v>
      </c>
      <c r="P4292" s="6" t="n"/>
      <c r="Q4292" s="6" t="n"/>
      <c r="R4292" s="6" t="n"/>
      <c r="S4292" s="6" t="n"/>
      <c r="T4292" s="6">
        <f>IF(OR($J4292="",$O4292=""),"",$O4292/$J4292)</f>
        <v/>
      </c>
      <c r="U4292" s="6" t="inlineStr">
        <is>
          <t>Concluído</t>
        </is>
      </c>
      <c r="V4292" s="6" t="n"/>
      <c r="W4292" s="6" t="n"/>
      <c r="X4292" s="6" t="n"/>
      <c r="Y4292" s="6" t="n"/>
      <c r="Z4292" s="6" t="n"/>
      <c r="AA4292" s="5" t="n"/>
      <c r="AB4292" s="6">
        <f>B4292&amp;"|"&amp;I4292</f>
        <v/>
      </c>
      <c r="AC4292">
        <f>IF($B4292="","","|"&amp;SUBSTITUTE(TRIM(SUBSTITUTE(SUBSTITUTE(SUBSTITUTE(SUBSTITUTE(SUBSTITUTE(SUBSTITUTE(SUBSTITUTE(SUBSTITUTE(SUBSTITUTE(SUBSTITUTE(SUBSTITUTE(SUBSTITUTE(SUBSTITUTE(SUBSTITUTE(TRIM($B4292&amp;""),CHAR(10)," "),CHAR(13)," "),"."," "),";"," "),","," "),"/"," "),"+"," "),"-"," "),"  "," "),"  "," "),"  "," "),"  "," "),"  "," "),"  "," "))," ","|")&amp;"|")</f>
        <v/>
      </c>
      <c r="AD4292">
        <f>TRIM($I4292&amp;"")</f>
        <v/>
      </c>
    </row>
    <row r="4293" ht="60" customHeight="1">
      <c r="A4293" s="14" t="n">
        <v>46231</v>
      </c>
      <c r="B4293" s="6" t="inlineStr">
        <is>
          <t>10291</t>
        </is>
      </c>
      <c r="C4293" s="6" t="inlineStr">
        <is>
          <t>M/C 0731 (VERDE)</t>
        </is>
      </c>
      <c r="D4293" s="6" t="inlineStr">
        <is>
          <t>58 FABRICAÇÃO EMBALAGEM</t>
        </is>
      </c>
      <c r="E4293" s="6" t="n">
        <v>20033330</v>
      </c>
      <c r="F4293" s="6" t="inlineStr">
        <is>
          <t>EMB. TAMPO SANTIAGO 1,03 - 1060X1055X443</t>
        </is>
      </c>
      <c r="G4293" s="6" t="inlineStr">
        <is>
          <t>58 FABRICAÇÃO EMBALAGEM</t>
        </is>
      </c>
      <c r="H4293" s="6" t="inlineStr">
        <is>
          <t>58 FABRICAÇÃO EMBALAGEM</t>
        </is>
      </c>
      <c r="I4293" s="4" t="inlineStr">
        <is>
          <t>58 FABRICAÇÃO EMBALAGEM</t>
        </is>
      </c>
      <c r="J4293" s="4" t="n">
        <v>3</v>
      </c>
      <c r="K4293" s="6" t="n"/>
      <c r="L4293" s="6" t="n"/>
      <c r="M4293" s="6" t="n"/>
      <c r="N4293" s="6" t="n">
        <v>46230</v>
      </c>
      <c r="O4293" s="6" t="n">
        <v>3</v>
      </c>
      <c r="P4293" s="6" t="n"/>
      <c r="Q4293" s="6" t="n"/>
      <c r="R4293" s="6" t="n"/>
      <c r="S4293" s="6" t="n"/>
      <c r="T4293" s="6">
        <f>IF(OR($J4293="",$O4293=""),"",$O4293/$J4293)</f>
        <v/>
      </c>
      <c r="U4293" s="6" t="inlineStr">
        <is>
          <t>Concluído</t>
        </is>
      </c>
      <c r="V4293" s="6" t="n"/>
      <c r="W4293" s="6" t="n"/>
      <c r="X4293" s="6" t="n"/>
      <c r="Y4293" s="6" t="n"/>
      <c r="Z4293" s="6" t="n"/>
      <c r="AA4293" s="5" t="n"/>
      <c r="AB4293" s="6">
        <f>B4293&amp;"|"&amp;I4293</f>
        <v/>
      </c>
      <c r="AC4293">
        <f>IF($B4293="","","|"&amp;SUBSTITUTE(TRIM(SUBSTITUTE(SUBSTITUTE(SUBSTITUTE(SUBSTITUTE(SUBSTITUTE(SUBSTITUTE(SUBSTITUTE(SUBSTITUTE(SUBSTITUTE(SUBSTITUTE(SUBSTITUTE(SUBSTITUTE(SUBSTITUTE(SUBSTITUTE(TRIM($B4293&amp;""),CHAR(10)," "),CHAR(13)," "),"."," "),";"," "),","," "),"/"," "),"+"," "),"-"," "),"  "," "),"  "," "),"  "," "),"  "," "),"  "," "),"  "," "))," ","|")&amp;"|")</f>
        <v/>
      </c>
      <c r="AD4293">
        <f>TRIM($I4293&amp;"")</f>
        <v/>
      </c>
    </row>
    <row r="4294" ht="24" customHeight="1">
      <c r="A4294" s="14" t="n">
        <v>46227</v>
      </c>
      <c r="B4294" s="6" t="inlineStr">
        <is>
          <t>10291</t>
        </is>
      </c>
      <c r="C4294" s="6" t="inlineStr">
        <is>
          <t>M/C 0731 (VERDE)</t>
        </is>
      </c>
      <c r="D4294" s="6" t="inlineStr">
        <is>
          <t>47 CNC</t>
        </is>
      </c>
      <c r="E4294" s="6" t="n">
        <v>30080009</v>
      </c>
      <c r="F4294" s="6" t="inlineStr">
        <is>
          <t>(4) MOLDURA 1360X680X12 MDF - MESA AMST. 1,36X1,36</t>
        </is>
      </c>
      <c r="G4294" s="6" t="inlineStr">
        <is>
          <t>47 CNC</t>
        </is>
      </c>
      <c r="H4294" s="6" t="inlineStr">
        <is>
          <t>47 CNC</t>
        </is>
      </c>
      <c r="I4294" s="4" t="inlineStr">
        <is>
          <t>47 CNC</t>
        </is>
      </c>
      <c r="J4294" s="4" t="n">
        <v>28</v>
      </c>
      <c r="K4294" s="6" t="n"/>
      <c r="L4294" s="6" t="n"/>
      <c r="M4294" s="6" t="n"/>
      <c r="N4294" s="6" t="n">
        <v>46227</v>
      </c>
      <c r="O4294" s="6" t="n">
        <v>28</v>
      </c>
      <c r="P4294" s="6" t="n"/>
      <c r="Q4294" s="6" t="n"/>
      <c r="R4294" s="6" t="n"/>
      <c r="S4294" s="6" t="n"/>
      <c r="T4294" s="6">
        <f>IF(OR($J4294="",$O4294=""),"",$O4294/$J4294)</f>
        <v/>
      </c>
      <c r="U4294" s="6" t="inlineStr">
        <is>
          <t>Concluído</t>
        </is>
      </c>
      <c r="V4294" s="6" t="n"/>
      <c r="W4294" s="6" t="n"/>
      <c r="X4294" s="6" t="n"/>
      <c r="Y4294" s="6" t="n"/>
      <c r="Z4294" s="6" t="n"/>
      <c r="AA4294" s="5" t="n"/>
      <c r="AB4294" s="6">
        <f>B4294&amp;"|"&amp;I4294</f>
        <v/>
      </c>
      <c r="AC4294">
        <f>IF($B4294="","","|"&amp;SUBSTITUTE(TRIM(SUBSTITUTE(SUBSTITUTE(SUBSTITUTE(SUBSTITUTE(SUBSTITUTE(SUBSTITUTE(SUBSTITUTE(SUBSTITUTE(SUBSTITUTE(SUBSTITUTE(SUBSTITUTE(SUBSTITUTE(SUBSTITUTE(SUBSTITUTE(TRIM($B4294&amp;""),CHAR(10)," "),CHAR(13)," "),"."," "),";"," "),","," "),"/"," "),"+"," "),"-"," "),"  "," "),"  "," "),"  "," "),"  "," "),"  "," "),"  "," "))," ","|")&amp;"|")</f>
        <v/>
      </c>
      <c r="AD4294">
        <f>TRIM($I4294&amp;"")</f>
        <v/>
      </c>
    </row>
    <row r="4295" ht="24" customHeight="1">
      <c r="A4295" s="14" t="n">
        <v>46227</v>
      </c>
      <c r="B4295" s="6" t="inlineStr">
        <is>
          <t>10291</t>
        </is>
      </c>
      <c r="C4295" s="6" t="inlineStr">
        <is>
          <t>M/C 0731 (VERDE)</t>
        </is>
      </c>
      <c r="D4295" s="6" t="inlineStr">
        <is>
          <t>47 CNC</t>
        </is>
      </c>
      <c r="E4295" s="6" t="n">
        <v>30081507</v>
      </c>
      <c r="F4295" s="6" t="inlineStr">
        <is>
          <t>(2)PRATO MENOR 582X582X12 MDF-MESA ANCARA /AMSTERD</t>
        </is>
      </c>
      <c r="G4295" s="6" t="inlineStr">
        <is>
          <t>47 CNC</t>
        </is>
      </c>
      <c r="H4295" s="6" t="inlineStr">
        <is>
          <t>47 CNC</t>
        </is>
      </c>
      <c r="I4295" s="4" t="inlineStr">
        <is>
          <t>47 CNC</t>
        </is>
      </c>
      <c r="J4295" s="4" t="n">
        <v>14</v>
      </c>
      <c r="K4295" s="6" t="n"/>
      <c r="L4295" s="6" t="n"/>
      <c r="M4295" s="6" t="n"/>
      <c r="N4295" s="6" t="n">
        <v>46227</v>
      </c>
      <c r="O4295" s="6" t="n">
        <v>14</v>
      </c>
      <c r="P4295" s="6" t="n"/>
      <c r="Q4295" s="6" t="n"/>
      <c r="R4295" s="6" t="n"/>
      <c r="S4295" s="6" t="n"/>
      <c r="T4295" s="6">
        <f>IF(OR($J4295="",$O4295=""),"",$O4295/$J4295)</f>
        <v/>
      </c>
      <c r="U4295" s="6" t="inlineStr">
        <is>
          <t>Concluído</t>
        </is>
      </c>
      <c r="V4295" s="6" t="n"/>
      <c r="W4295" s="6" t="n"/>
      <c r="X4295" s="6" t="n"/>
      <c r="Y4295" s="6" t="n"/>
      <c r="Z4295" s="6" t="n"/>
      <c r="AA4295" s="5" t="n"/>
      <c r="AB4295" s="6">
        <f>B4295&amp;"|"&amp;I4295</f>
        <v/>
      </c>
      <c r="AC4295">
        <f>IF($B4295="","","|"&amp;SUBSTITUTE(TRIM(SUBSTITUTE(SUBSTITUTE(SUBSTITUTE(SUBSTITUTE(SUBSTITUTE(SUBSTITUTE(SUBSTITUTE(SUBSTITUTE(SUBSTITUTE(SUBSTITUTE(SUBSTITUTE(SUBSTITUTE(SUBSTITUTE(SUBSTITUTE(TRIM($B4295&amp;""),CHAR(10)," "),CHAR(13)," "),"."," "),";"," "),","," "),"/"," "),"+"," "),"-"," "),"  "," "),"  "," "),"  "," "),"  "," "),"  "," "),"  "," "))," ","|")&amp;"|")</f>
        <v/>
      </c>
      <c r="AD4295">
        <f>TRIM($I4295&amp;"")</f>
        <v/>
      </c>
    </row>
    <row r="4296" ht="24" customHeight="1">
      <c r="A4296" s="14" t="n">
        <v>46227</v>
      </c>
      <c r="B4296" s="6" t="inlineStr">
        <is>
          <t>10291</t>
        </is>
      </c>
      <c r="C4296" s="6" t="inlineStr">
        <is>
          <t>M/C 0731 (VERDE)</t>
        </is>
      </c>
      <c r="D4296" s="6" t="inlineStr">
        <is>
          <t>47 CNC</t>
        </is>
      </c>
      <c r="E4296" s="6" t="n">
        <v>30081508</v>
      </c>
      <c r="F4296" s="6" t="inlineStr">
        <is>
          <t>(3) PRATO MAIOR 664X664X12 MDF-MESA ANCARA/AMSTERD</t>
        </is>
      </c>
      <c r="G4296" s="6" t="inlineStr">
        <is>
          <t>47 CNC</t>
        </is>
      </c>
      <c r="H4296" s="6" t="inlineStr">
        <is>
          <t>47 CNC</t>
        </is>
      </c>
      <c r="I4296" s="4" t="inlineStr">
        <is>
          <t>47 CNC</t>
        </is>
      </c>
      <c r="J4296" s="4" t="n">
        <v>14</v>
      </c>
      <c r="K4296" s="6" t="n"/>
      <c r="L4296" s="6" t="n"/>
      <c r="M4296" s="6" t="n"/>
      <c r="N4296" s="6" t="n">
        <v>46227</v>
      </c>
      <c r="O4296" s="6" t="n">
        <v>14</v>
      </c>
      <c r="P4296" s="6" t="n"/>
      <c r="Q4296" s="6" t="n"/>
      <c r="R4296" s="6" t="n"/>
      <c r="S4296" s="6" t="n"/>
      <c r="T4296" s="6">
        <f>IF(OR($J4296="",$O4296=""),"",$O4296/$J4296)</f>
        <v/>
      </c>
      <c r="U4296" s="6" t="inlineStr">
        <is>
          <t>Concluído</t>
        </is>
      </c>
      <c r="V4296" s="6" t="n"/>
      <c r="W4296" s="6" t="n"/>
      <c r="X4296" s="6" t="n"/>
      <c r="Y4296" s="6" t="n"/>
      <c r="Z4296" s="6" t="n"/>
      <c r="AA4296" s="5" t="n"/>
      <c r="AB4296" s="6">
        <f>B4296&amp;"|"&amp;I4296</f>
        <v/>
      </c>
      <c r="AC4296">
        <f>IF($B4296="","","|"&amp;SUBSTITUTE(TRIM(SUBSTITUTE(SUBSTITUTE(SUBSTITUTE(SUBSTITUTE(SUBSTITUTE(SUBSTITUTE(SUBSTITUTE(SUBSTITUTE(SUBSTITUTE(SUBSTITUTE(SUBSTITUTE(SUBSTITUTE(SUBSTITUTE(SUBSTITUTE(TRIM($B4296&amp;""),CHAR(10)," "),CHAR(13)," "),"."," "),";"," "),","," "),"/"," "),"+"," "),"-"," "),"  "," "),"  "," "),"  "," "),"  "," "),"  "," "),"  "," "))," ","|")&amp;"|")</f>
        <v/>
      </c>
      <c r="AD4296">
        <f>TRIM($I4296&amp;"")</f>
        <v/>
      </c>
    </row>
    <row r="4297">
      <c r="A4297" s="14" t="n">
        <v>46227</v>
      </c>
      <c r="B4297" s="6" t="inlineStr">
        <is>
          <t>10291</t>
        </is>
      </c>
      <c r="C4297" s="6" t="inlineStr">
        <is>
          <t>M/C 0731 (VERDE)</t>
        </is>
      </c>
      <c r="D4297" s="6" t="inlineStr">
        <is>
          <t>47 CNC</t>
        </is>
      </c>
      <c r="E4297" s="6" t="n">
        <v>200277102</v>
      </c>
      <c r="F4297" s="6" t="inlineStr">
        <is>
          <t>BASE 900X450X18 MDF - MESA CATEDRAL II</t>
        </is>
      </c>
      <c r="G4297" s="6" t="inlineStr">
        <is>
          <t>47 CNC</t>
        </is>
      </c>
      <c r="H4297" s="6" t="inlineStr">
        <is>
          <t>47 CNC</t>
        </is>
      </c>
      <c r="I4297" s="4" t="inlineStr">
        <is>
          <t>47 CNC</t>
        </is>
      </c>
      <c r="J4297" s="4" t="n">
        <v>4</v>
      </c>
      <c r="K4297" s="6" t="n"/>
      <c r="L4297" s="6" t="n"/>
      <c r="M4297" s="6" t="n"/>
      <c r="N4297" s="6" t="n">
        <v>46227</v>
      </c>
      <c r="O4297" s="6" t="n">
        <v>4</v>
      </c>
      <c r="P4297" s="6" t="n"/>
      <c r="Q4297" s="6" t="n"/>
      <c r="R4297" s="6" t="n"/>
      <c r="S4297" s="6" t="n"/>
      <c r="T4297" s="6">
        <f>IF(OR($J4297="",$O4297=""),"",$O4297/$J4297)</f>
        <v/>
      </c>
      <c r="U4297" s="6" t="inlineStr">
        <is>
          <t>Concluído</t>
        </is>
      </c>
      <c r="V4297" s="6" t="n"/>
      <c r="W4297" s="6" t="n"/>
      <c r="X4297" s="6" t="n"/>
      <c r="Y4297" s="6" t="n"/>
      <c r="Z4297" s="6" t="n"/>
      <c r="AA4297" s="5" t="n"/>
      <c r="AB4297" s="6">
        <f>B4297&amp;"|"&amp;I4297</f>
        <v/>
      </c>
      <c r="AC4297">
        <f>IF($B4297="","","|"&amp;SUBSTITUTE(TRIM(SUBSTITUTE(SUBSTITUTE(SUBSTITUTE(SUBSTITUTE(SUBSTITUTE(SUBSTITUTE(SUBSTITUTE(SUBSTITUTE(SUBSTITUTE(SUBSTITUTE(SUBSTITUTE(SUBSTITUTE(SUBSTITUTE(SUBSTITUTE(TRIM($B4297&amp;""),CHAR(10)," "),CHAR(13)," "),"."," "),";"," "),","," "),"/"," "),"+"," "),"-"," "),"  "," "),"  "," "),"  "," "),"  "," "),"  "," "),"  "," "))," ","|")&amp;"|")</f>
        <v/>
      </c>
      <c r="AD4297">
        <f>TRIM($I4297&amp;"")</f>
        <v/>
      </c>
    </row>
    <row r="4298" ht="24" customHeight="1">
      <c r="A4298" s="14" t="n">
        <v>46227</v>
      </c>
      <c r="B4298" s="6" t="inlineStr">
        <is>
          <t>10291</t>
        </is>
      </c>
      <c r="C4298" s="6" t="inlineStr">
        <is>
          <t>M/C 0731 (VERDE)</t>
        </is>
      </c>
      <c r="D4298" s="6" t="inlineStr">
        <is>
          <t>47 CNC</t>
        </is>
      </c>
      <c r="E4298" s="6" t="n">
        <v>200277103</v>
      </c>
      <c r="F4298" s="6" t="inlineStr">
        <is>
          <t>CONTRA TAMPO 1050X600X18 MDF - MESA CATEDRAL II</t>
        </is>
      </c>
      <c r="G4298" s="6" t="inlineStr">
        <is>
          <t>47 CNC</t>
        </is>
      </c>
      <c r="H4298" s="6" t="inlineStr">
        <is>
          <t>47 CNC</t>
        </is>
      </c>
      <c r="I4298" s="4" t="inlineStr">
        <is>
          <t>47 CNC</t>
        </is>
      </c>
      <c r="J4298" s="4" t="n">
        <v>4</v>
      </c>
      <c r="K4298" s="6" t="n"/>
      <c r="L4298" s="6" t="n"/>
      <c r="M4298" s="6" t="n"/>
      <c r="N4298" s="6" t="n">
        <v>46227</v>
      </c>
      <c r="O4298" s="6" t="n">
        <v>4</v>
      </c>
      <c r="P4298" s="6" t="n"/>
      <c r="Q4298" s="6" t="n"/>
      <c r="R4298" s="6" t="n"/>
      <c r="S4298" s="6" t="n"/>
      <c r="T4298" s="6">
        <f>IF(OR($J4298="",$O4298=""),"",$O4298/$J4298)</f>
        <v/>
      </c>
      <c r="U4298" s="6" t="inlineStr">
        <is>
          <t>Concluído</t>
        </is>
      </c>
      <c r="V4298" s="6" t="n"/>
      <c r="W4298" s="6" t="n"/>
      <c r="X4298" s="6" t="n"/>
      <c r="Y4298" s="6" t="n"/>
      <c r="Z4298" s="6" t="n"/>
      <c r="AA4298" s="5" t="n"/>
      <c r="AB4298" s="6">
        <f>B4298&amp;"|"&amp;I4298</f>
        <v/>
      </c>
      <c r="AC4298">
        <f>IF($B4298="","","|"&amp;SUBSTITUTE(TRIM(SUBSTITUTE(SUBSTITUTE(SUBSTITUTE(SUBSTITUTE(SUBSTITUTE(SUBSTITUTE(SUBSTITUTE(SUBSTITUTE(SUBSTITUTE(SUBSTITUTE(SUBSTITUTE(SUBSTITUTE(SUBSTITUTE(SUBSTITUTE(TRIM($B4298&amp;""),CHAR(10)," "),CHAR(13)," "),"."," "),";"," "),","," "),"/"," "),"+"," "),"-"," "),"  "," "),"  "," "),"  "," "),"  "," "),"  "," "),"  "," "))," ","|")&amp;"|")</f>
        <v/>
      </c>
      <c r="AD4298">
        <f>TRIM($I4298&amp;"")</f>
        <v/>
      </c>
    </row>
    <row r="4299" ht="24" customHeight="1">
      <c r="A4299" s="14" t="n">
        <v>46227</v>
      </c>
      <c r="B4299" s="6" t="inlineStr">
        <is>
          <t>10291</t>
        </is>
      </c>
      <c r="C4299" s="6" t="inlineStr">
        <is>
          <t>M/C 0731 (VERDE)</t>
        </is>
      </c>
      <c r="D4299" s="6" t="inlineStr">
        <is>
          <t>47 CNC</t>
        </is>
      </c>
      <c r="E4299" s="6" t="n">
        <v>30080008</v>
      </c>
      <c r="F4299" s="6" t="inlineStr">
        <is>
          <t>(1-7) TAMPO 1360X680X15 MDF - MESA AMST. 1,36X1,36</t>
        </is>
      </c>
      <c r="G4299" s="6" t="inlineStr">
        <is>
          <t>47 CNC</t>
        </is>
      </c>
      <c r="H4299" s="6" t="inlineStr">
        <is>
          <t>47 CNC</t>
        </is>
      </c>
      <c r="I4299" s="4" t="inlineStr">
        <is>
          <t>47 CNC</t>
        </is>
      </c>
      <c r="J4299" s="4" t="n">
        <v>28</v>
      </c>
      <c r="K4299" s="6" t="n"/>
      <c r="L4299" s="6" t="n"/>
      <c r="M4299" s="6" t="n"/>
      <c r="N4299" s="6" t="n">
        <v>46227</v>
      </c>
      <c r="O4299" s="6" t="n">
        <v>28</v>
      </c>
      <c r="P4299" s="6" t="n"/>
      <c r="Q4299" s="6" t="n"/>
      <c r="R4299" s="6" t="n"/>
      <c r="S4299" s="6" t="n"/>
      <c r="T4299" s="6">
        <f>IF(OR($J4299="",$O4299=""),"",$O4299/$J4299)</f>
        <v/>
      </c>
      <c r="U4299" s="6" t="inlineStr">
        <is>
          <t>Concluído</t>
        </is>
      </c>
      <c r="V4299" s="6" t="n"/>
      <c r="W4299" s="6" t="n"/>
      <c r="X4299" s="6" t="n"/>
      <c r="Y4299" s="6" t="n"/>
      <c r="Z4299" s="6" t="n"/>
      <c r="AA4299" s="5" t="n"/>
      <c r="AB4299" s="6">
        <f>B4299&amp;"|"&amp;I4299</f>
        <v/>
      </c>
      <c r="AC4299">
        <f>IF($B4299="","","|"&amp;SUBSTITUTE(TRIM(SUBSTITUTE(SUBSTITUTE(SUBSTITUTE(SUBSTITUTE(SUBSTITUTE(SUBSTITUTE(SUBSTITUTE(SUBSTITUTE(SUBSTITUTE(SUBSTITUTE(SUBSTITUTE(SUBSTITUTE(SUBSTITUTE(SUBSTITUTE(TRIM($B4299&amp;""),CHAR(10)," "),CHAR(13)," "),"."," "),";"," "),","," "),"/"," "),"+"," "),"-"," "),"  "," "),"  "," "),"  "," "),"  "," "),"  "," "),"  "," "))," ","|")&amp;"|")</f>
        <v/>
      </c>
      <c r="AD4299">
        <f>TRIM($I4299&amp;"")</f>
        <v/>
      </c>
    </row>
    <row r="4300" ht="24" customHeight="1">
      <c r="A4300" s="14" t="n">
        <v>46227</v>
      </c>
      <c r="B4300" s="6" t="inlineStr">
        <is>
          <t>10291</t>
        </is>
      </c>
      <c r="C4300" s="6" t="inlineStr">
        <is>
          <t>M/C 0731 (VERDE)</t>
        </is>
      </c>
      <c r="D4300" s="6" t="inlineStr">
        <is>
          <t>47 CNC</t>
        </is>
      </c>
      <c r="E4300" s="6" t="n">
        <v>20033303</v>
      </c>
      <c r="F4300" s="6" t="inlineStr">
        <is>
          <t>MOLDURA 1030X515X15 MDF - TAMPO AMST. 1,03X1,03</t>
        </is>
      </c>
      <c r="G4300" s="6" t="inlineStr">
        <is>
          <t>47 CNC</t>
        </is>
      </c>
      <c r="H4300" s="6" t="inlineStr">
        <is>
          <t>47 CNC</t>
        </is>
      </c>
      <c r="I4300" s="4" t="inlineStr">
        <is>
          <t>47 CNC</t>
        </is>
      </c>
      <c r="J4300" s="4" t="n">
        <v>6</v>
      </c>
      <c r="K4300" s="6" t="n"/>
      <c r="L4300" s="6" t="n"/>
      <c r="M4300" s="6" t="n"/>
      <c r="N4300" s="6" t="n">
        <v>46227</v>
      </c>
      <c r="O4300" s="6" t="n">
        <v>6</v>
      </c>
      <c r="P4300" s="6" t="n"/>
      <c r="Q4300" s="6" t="n"/>
      <c r="R4300" s="6" t="n"/>
      <c r="S4300" s="6" t="n"/>
      <c r="T4300" s="6">
        <f>IF(OR($J4300="",$O4300=""),"",$O4300/$J4300)</f>
        <v/>
      </c>
      <c r="U4300" s="6" t="inlineStr">
        <is>
          <t>Concluído</t>
        </is>
      </c>
      <c r="V4300" s="6" t="n"/>
      <c r="W4300" s="6" t="n"/>
      <c r="X4300" s="6" t="n"/>
      <c r="Y4300" s="6" t="n"/>
      <c r="Z4300" s="6" t="n"/>
      <c r="AA4300" s="5" t="n"/>
      <c r="AB4300" s="6">
        <f>B4300&amp;"|"&amp;I4300</f>
        <v/>
      </c>
      <c r="AC4300">
        <f>IF($B4300="","","|"&amp;SUBSTITUTE(TRIM(SUBSTITUTE(SUBSTITUTE(SUBSTITUTE(SUBSTITUTE(SUBSTITUTE(SUBSTITUTE(SUBSTITUTE(SUBSTITUTE(SUBSTITUTE(SUBSTITUTE(SUBSTITUTE(SUBSTITUTE(SUBSTITUTE(SUBSTITUTE(TRIM($B4300&amp;""),CHAR(10)," "),CHAR(13)," "),"."," "),";"," "),","," "),"/"," "),"+"," "),"-"," "),"  "," "),"  "," "),"  "," "),"  "," "),"  "," "),"  "," "))," ","|")&amp;"|")</f>
        <v/>
      </c>
      <c r="AD4300">
        <f>TRIM($I4300&amp;"")</f>
        <v/>
      </c>
    </row>
    <row r="4301" ht="24" customHeight="1">
      <c r="A4301" s="14" t="n">
        <v>46227</v>
      </c>
      <c r="B4301" s="6" t="inlineStr">
        <is>
          <t>10291</t>
        </is>
      </c>
      <c r="C4301" s="6" t="inlineStr">
        <is>
          <t>M/C 0731 (VERDE)</t>
        </is>
      </c>
      <c r="D4301" s="6" t="inlineStr">
        <is>
          <t>47 CNC</t>
        </is>
      </c>
      <c r="E4301" s="6" t="n">
        <v>20033304</v>
      </c>
      <c r="F4301" s="6" t="inlineStr">
        <is>
          <t>TAMPO 1030X1030X15 MDF - TAMPO AMST. 1,03X1,03</t>
        </is>
      </c>
      <c r="G4301" s="6" t="inlineStr">
        <is>
          <t>47 CNC</t>
        </is>
      </c>
      <c r="H4301" s="6" t="inlineStr">
        <is>
          <t>47 CNC</t>
        </is>
      </c>
      <c r="I4301" s="4" t="inlineStr">
        <is>
          <t>47 CNC</t>
        </is>
      </c>
      <c r="J4301" s="4" t="n">
        <v>3</v>
      </c>
      <c r="K4301" s="6" t="n"/>
      <c r="L4301" s="6" t="n"/>
      <c r="M4301" s="6" t="n"/>
      <c r="N4301" s="6" t="n">
        <v>46227</v>
      </c>
      <c r="O4301" s="6" t="n">
        <v>3</v>
      </c>
      <c r="P4301" s="6" t="n"/>
      <c r="Q4301" s="6" t="n"/>
      <c r="R4301" s="6" t="n"/>
      <c r="S4301" s="6" t="n"/>
      <c r="T4301" s="6">
        <f>IF(OR($J4301="",$O4301=""),"",$O4301/$J4301)</f>
        <v/>
      </c>
      <c r="U4301" s="6" t="inlineStr">
        <is>
          <t>Concluído</t>
        </is>
      </c>
      <c r="V4301" s="6" t="n"/>
      <c r="W4301" s="6" t="n"/>
      <c r="X4301" s="6" t="n"/>
      <c r="Y4301" s="6" t="n"/>
      <c r="Z4301" s="6" t="n"/>
      <c r="AA4301" s="5" t="n"/>
      <c r="AB4301" s="6">
        <f>B4301&amp;"|"&amp;I4301</f>
        <v/>
      </c>
      <c r="AC4301">
        <f>IF($B4301="","","|"&amp;SUBSTITUTE(TRIM(SUBSTITUTE(SUBSTITUTE(SUBSTITUTE(SUBSTITUTE(SUBSTITUTE(SUBSTITUTE(SUBSTITUTE(SUBSTITUTE(SUBSTITUTE(SUBSTITUTE(SUBSTITUTE(SUBSTITUTE(SUBSTITUTE(SUBSTITUTE(TRIM($B4301&amp;""),CHAR(10)," "),CHAR(13)," "),"."," "),";"," "),","," "),"/"," "),"+"," "),"-"," "),"  "," "),"  "," "),"  "," "),"  "," "),"  "," "),"  "," "))," ","|")&amp;"|")</f>
        <v/>
      </c>
      <c r="AD4301">
        <f>TRIM($I4301&amp;"")</f>
        <v/>
      </c>
    </row>
    <row r="4302">
      <c r="A4302" s="14" t="n">
        <v>46227</v>
      </c>
      <c r="B4302" s="6" t="inlineStr">
        <is>
          <t>10291</t>
        </is>
      </c>
      <c r="C4302" s="6" t="inlineStr">
        <is>
          <t>M/C 0731 (VERDE)</t>
        </is>
      </c>
      <c r="D4302" s="6" t="inlineStr">
        <is>
          <t>47 CNC</t>
        </is>
      </c>
      <c r="E4302" s="6" t="n">
        <v>20053101</v>
      </c>
      <c r="F4302" s="6" t="inlineStr">
        <is>
          <t>TAMPO 900X900X18 MDF - MESA COM VIDRO</t>
        </is>
      </c>
      <c r="G4302" s="6" t="inlineStr">
        <is>
          <t>47 CNC</t>
        </is>
      </c>
      <c r="H4302" s="6" t="inlineStr">
        <is>
          <t>47 CNC</t>
        </is>
      </c>
      <c r="I4302" s="4" t="inlineStr">
        <is>
          <t>47 CNC</t>
        </is>
      </c>
      <c r="J4302" s="4" t="n">
        <v>1</v>
      </c>
      <c r="K4302" s="6" t="n"/>
      <c r="L4302" s="6" t="n"/>
      <c r="M4302" s="6" t="n"/>
      <c r="N4302" s="6" t="n">
        <v>46227</v>
      </c>
      <c r="O4302" s="6" t="n">
        <v>1</v>
      </c>
      <c r="P4302" s="6" t="n"/>
      <c r="Q4302" s="6" t="n"/>
      <c r="R4302" s="6" t="n"/>
      <c r="S4302" s="6" t="n"/>
      <c r="T4302" s="6">
        <f>IF(OR($J4302="",$O4302=""),"",$O4302/$J4302)</f>
        <v/>
      </c>
      <c r="U4302" s="6" t="inlineStr">
        <is>
          <t>Concluído</t>
        </is>
      </c>
      <c r="V4302" s="6" t="n"/>
      <c r="W4302" s="6" t="n"/>
      <c r="X4302" s="6" t="n"/>
      <c r="Y4302" s="6" t="n"/>
      <c r="Z4302" s="6" t="n"/>
      <c r="AA4302" s="5" t="n"/>
      <c r="AB4302" s="6">
        <f>B4302&amp;"|"&amp;I4302</f>
        <v/>
      </c>
      <c r="AC4302">
        <f>IF($B4302="","","|"&amp;SUBSTITUTE(TRIM(SUBSTITUTE(SUBSTITUTE(SUBSTITUTE(SUBSTITUTE(SUBSTITUTE(SUBSTITUTE(SUBSTITUTE(SUBSTITUTE(SUBSTITUTE(SUBSTITUTE(SUBSTITUTE(SUBSTITUTE(SUBSTITUTE(SUBSTITUTE(TRIM($B4302&amp;""),CHAR(10)," "),CHAR(13)," "),"."," "),";"," "),","," "),"/"," "),"+"," "),"-"," "),"  "," "),"  "," "),"  "," "),"  "," "),"  "," "),"  "," "))," ","|")&amp;"|")</f>
        <v/>
      </c>
      <c r="AD4302">
        <f>TRIM($I4302&amp;"")</f>
        <v/>
      </c>
    </row>
    <row r="4303" ht="24" customHeight="1">
      <c r="A4303" s="14" t="n">
        <v>46227</v>
      </c>
      <c r="B4303" s="6" t="inlineStr">
        <is>
          <t>10291</t>
        </is>
      </c>
      <c r="C4303" s="6" t="inlineStr">
        <is>
          <t>M/C 0731 (VERDE)</t>
        </is>
      </c>
      <c r="D4303" s="6" t="inlineStr">
        <is>
          <t>47 CNC</t>
        </is>
      </c>
      <c r="E4303" s="6" t="n">
        <v>30006104</v>
      </c>
      <c r="F4303" s="6" t="inlineStr">
        <is>
          <t>MOLDURA ENCOSTO 445X280X15 MDF - CAD SANTIAGO NEW</t>
        </is>
      </c>
      <c r="G4303" s="6" t="inlineStr">
        <is>
          <t>47 CNC</t>
        </is>
      </c>
      <c r="H4303" s="6" t="inlineStr">
        <is>
          <t>47 CNC</t>
        </is>
      </c>
      <c r="I4303" s="4" t="inlineStr">
        <is>
          <t>47 CNC</t>
        </is>
      </c>
      <c r="J4303" s="4" t="n">
        <v>880</v>
      </c>
      <c r="K4303" s="6" t="n"/>
      <c r="L4303" s="6" t="n"/>
      <c r="M4303" s="6" t="n"/>
      <c r="N4303" s="6" t="n">
        <v>46227</v>
      </c>
      <c r="O4303" s="6" t="n">
        <v>880</v>
      </c>
      <c r="P4303" s="6" t="n"/>
      <c r="Q4303" s="6" t="n"/>
      <c r="R4303" s="6" t="n"/>
      <c r="S4303" s="6" t="n"/>
      <c r="T4303" s="6">
        <f>IF(OR($J4303="",$O4303=""),"",$O4303/$J4303)</f>
        <v/>
      </c>
      <c r="U4303" s="6" t="inlineStr">
        <is>
          <t>Concluído</t>
        </is>
      </c>
      <c r="V4303" s="6" t="n"/>
      <c r="W4303" s="6" t="n"/>
      <c r="X4303" s="6" t="n"/>
      <c r="Y4303" s="6" t="n"/>
      <c r="Z4303" s="6" t="n"/>
      <c r="AA4303" s="5" t="n"/>
      <c r="AB4303" s="6">
        <f>B4303&amp;"|"&amp;I4303</f>
        <v/>
      </c>
      <c r="AC4303">
        <f>IF($B4303="","","|"&amp;SUBSTITUTE(TRIM(SUBSTITUTE(SUBSTITUTE(SUBSTITUTE(SUBSTITUTE(SUBSTITUTE(SUBSTITUTE(SUBSTITUTE(SUBSTITUTE(SUBSTITUTE(SUBSTITUTE(SUBSTITUTE(SUBSTITUTE(SUBSTITUTE(SUBSTITUTE(TRIM($B4303&amp;""),CHAR(10)," "),CHAR(13)," "),"."," "),";"," "),","," "),"/"," "),"+"," "),"-"," "),"  "," "),"  "," "),"  "," "),"  "," "),"  "," "),"  "," "))," ","|")&amp;"|")</f>
        <v/>
      </c>
      <c r="AD4303">
        <f>TRIM($I4303&amp;"")</f>
        <v/>
      </c>
    </row>
    <row r="4304">
      <c r="A4304" s="14" t="n">
        <v>46227</v>
      </c>
      <c r="B4304" s="6" t="inlineStr">
        <is>
          <t>10291</t>
        </is>
      </c>
      <c r="C4304" s="6" t="inlineStr">
        <is>
          <t>M/C 0731 (VERDE)</t>
        </is>
      </c>
      <c r="D4304" s="6" t="inlineStr">
        <is>
          <t>47 CNC</t>
        </is>
      </c>
      <c r="E4304" s="6" t="n">
        <v>2002861</v>
      </c>
      <c r="F4304" s="6" t="inlineStr">
        <is>
          <t>TAMPO OVAL 1600X900X18 - VITREO</t>
        </is>
      </c>
      <c r="G4304" s="6" t="inlineStr">
        <is>
          <t>47 CNC</t>
        </is>
      </c>
      <c r="H4304" s="6" t="inlineStr">
        <is>
          <t>47 CNC</t>
        </is>
      </c>
      <c r="I4304" s="4" t="inlineStr">
        <is>
          <t>47 CNC</t>
        </is>
      </c>
      <c r="J4304" s="4" t="n">
        <v>4</v>
      </c>
      <c r="K4304" s="6" t="n"/>
      <c r="L4304" s="6" t="n"/>
      <c r="M4304" s="6" t="n"/>
      <c r="N4304" s="6" t="n">
        <v>46227</v>
      </c>
      <c r="O4304" s="6" t="n">
        <v>4</v>
      </c>
      <c r="P4304" s="6" t="n"/>
      <c r="Q4304" s="6" t="n"/>
      <c r="R4304" s="6" t="n"/>
      <c r="S4304" s="6" t="n"/>
      <c r="T4304" s="6">
        <f>IF(OR($J4304="",$O4304=""),"",$O4304/$J4304)</f>
        <v/>
      </c>
      <c r="U4304" s="6" t="inlineStr">
        <is>
          <t>Concluído</t>
        </is>
      </c>
      <c r="V4304" s="6" t="n"/>
      <c r="W4304" s="6" t="n"/>
      <c r="X4304" s="6" t="n"/>
      <c r="Y4304" s="6" t="n"/>
      <c r="Z4304" s="6" t="n"/>
      <c r="AA4304" s="5" t="n"/>
      <c r="AB4304" s="6">
        <f>B4304&amp;"|"&amp;I4304</f>
        <v/>
      </c>
      <c r="AC4304">
        <f>IF($B4304="","","|"&amp;SUBSTITUTE(TRIM(SUBSTITUTE(SUBSTITUTE(SUBSTITUTE(SUBSTITUTE(SUBSTITUTE(SUBSTITUTE(SUBSTITUTE(SUBSTITUTE(SUBSTITUTE(SUBSTITUTE(SUBSTITUTE(SUBSTITUTE(SUBSTITUTE(SUBSTITUTE(TRIM($B4304&amp;""),CHAR(10)," "),CHAR(13)," "),"."," "),";"," "),","," "),"/"," "),"+"," "),"-"," "),"  "," "),"  "," "),"  "," "),"  "," "),"  "," "),"  "," "))," ","|")&amp;"|")</f>
        <v/>
      </c>
      <c r="AD4304">
        <f>TRIM($I4304&amp;"")</f>
        <v/>
      </c>
    </row>
    <row r="4305" ht="36" customHeight="1">
      <c r="A4305" s="14" t="n">
        <v>46232</v>
      </c>
      <c r="B4305" s="6" t="inlineStr">
        <is>
          <t>10291</t>
        </is>
      </c>
      <c r="C4305" s="6" t="inlineStr">
        <is>
          <t>M/C 0731 (VERDE)</t>
        </is>
      </c>
      <c r="D4305" s="6" t="inlineStr">
        <is>
          <t>49 COLA DE ESPUMA</t>
        </is>
      </c>
      <c r="E4305" s="6" t="n">
        <v>30001213</v>
      </c>
      <c r="F4305" s="6" t="inlineStr">
        <is>
          <t>ASSENTO ESTOFADO - CADEIRA PÉ INTEIRO</t>
        </is>
      </c>
      <c r="G4305" s="6" t="inlineStr">
        <is>
          <t>49 COLA DE ESPUMA</t>
        </is>
      </c>
      <c r="H4305" s="6" t="inlineStr">
        <is>
          <t>49 COLA DE ESPUMA</t>
        </is>
      </c>
      <c r="I4305" s="4" t="inlineStr">
        <is>
          <t>49 COLA DE ESPUMA</t>
        </is>
      </c>
      <c r="J4305" s="4" t="n">
        <v>42</v>
      </c>
      <c r="K4305" s="6" t="n"/>
      <c r="L4305" s="6" t="n"/>
      <c r="M4305" s="6" t="n"/>
      <c r="N4305" s="6" t="n">
        <v>46230</v>
      </c>
      <c r="O4305" s="6" t="n">
        <v>42</v>
      </c>
      <c r="P4305" s="6" t="n"/>
      <c r="Q4305" s="6" t="n"/>
      <c r="R4305" s="6" t="n"/>
      <c r="S4305" s="6" t="n"/>
      <c r="T4305" s="6">
        <f>IF(OR($J4305="",$O4305=""),"",$O4305/$J4305)</f>
        <v/>
      </c>
      <c r="U4305" s="6" t="inlineStr">
        <is>
          <t>Concluído</t>
        </is>
      </c>
      <c r="V4305" s="6" t="n"/>
      <c r="W4305" s="6" t="n"/>
      <c r="X4305" s="6" t="n"/>
      <c r="Y4305" s="6" t="n"/>
      <c r="Z4305" s="6" t="n"/>
      <c r="AA4305" s="5" t="n"/>
      <c r="AB4305" s="6">
        <f>B4305&amp;"|"&amp;I4305</f>
        <v/>
      </c>
      <c r="AC4305">
        <f>IF($B4305="","","|"&amp;SUBSTITUTE(TRIM(SUBSTITUTE(SUBSTITUTE(SUBSTITUTE(SUBSTITUTE(SUBSTITUTE(SUBSTITUTE(SUBSTITUTE(SUBSTITUTE(SUBSTITUTE(SUBSTITUTE(SUBSTITUTE(SUBSTITUTE(SUBSTITUTE(SUBSTITUTE(TRIM($B4305&amp;""),CHAR(10)," "),CHAR(13)," "),"."," "),";"," "),","," "),"/"," "),"+"," "),"-"," "),"  "," "),"  "," "),"  "," "),"  "," "),"  "," "),"  "," "))," ","|")&amp;"|")</f>
        <v/>
      </c>
      <c r="AD4305">
        <f>TRIM($I4305&amp;"")</f>
        <v/>
      </c>
    </row>
    <row r="4306" ht="36" customHeight="1">
      <c r="A4306" s="14" t="n">
        <v>46232</v>
      </c>
      <c r="B4306" s="6" t="inlineStr">
        <is>
          <t>10291</t>
        </is>
      </c>
      <c r="C4306" s="6" t="inlineStr">
        <is>
          <t>M/C 0731 (VERDE)</t>
        </is>
      </c>
      <c r="D4306" s="6" t="inlineStr">
        <is>
          <t>49 COLA DE ESPUMA</t>
        </is>
      </c>
      <c r="E4306" s="6" t="n">
        <v>30001312</v>
      </c>
      <c r="F4306" s="6" t="inlineStr">
        <is>
          <t>ENCOSTO ESTOFADO MENOR - CADEIRA PÉ INTEIRO BORD</t>
        </is>
      </c>
      <c r="G4306" s="6" t="inlineStr">
        <is>
          <t>49 COLA DE ESPUMA</t>
        </is>
      </c>
      <c r="H4306" s="6" t="inlineStr">
        <is>
          <t>49 COLA DE ESPUMA</t>
        </is>
      </c>
      <c r="I4306" s="4" t="inlineStr">
        <is>
          <t>49 COLA DE ESPUMA</t>
        </is>
      </c>
      <c r="J4306" s="4" t="n">
        <v>36</v>
      </c>
      <c r="K4306" s="6" t="n"/>
      <c r="L4306" s="6" t="n"/>
      <c r="M4306" s="6" t="n"/>
      <c r="N4306" s="6" t="n">
        <v>46234</v>
      </c>
      <c r="O4306" s="6" t="n">
        <v>36</v>
      </c>
      <c r="P4306" s="6" t="n"/>
      <c r="Q4306" s="6" t="n"/>
      <c r="R4306" s="6" t="n"/>
      <c r="S4306" s="6" t="n"/>
      <c r="T4306" s="6">
        <f>IF(OR($J4306="",$O4306=""),"",$O4306/$J4306)</f>
        <v/>
      </c>
      <c r="U4306" s="6" t="inlineStr">
        <is>
          <t>Concluído</t>
        </is>
      </c>
      <c r="V4306" s="6" t="n"/>
      <c r="W4306" s="6" t="n"/>
      <c r="X4306" s="6" t="n"/>
      <c r="Y4306" s="6" t="n"/>
      <c r="Z4306" s="6" t="n"/>
      <c r="AA4306" s="5" t="n"/>
      <c r="AB4306" s="6">
        <f>B4306&amp;"|"&amp;I4306</f>
        <v/>
      </c>
      <c r="AC4306">
        <f>IF($B4306="","","|"&amp;SUBSTITUTE(TRIM(SUBSTITUTE(SUBSTITUTE(SUBSTITUTE(SUBSTITUTE(SUBSTITUTE(SUBSTITUTE(SUBSTITUTE(SUBSTITUTE(SUBSTITUTE(SUBSTITUTE(SUBSTITUTE(SUBSTITUTE(SUBSTITUTE(SUBSTITUTE(TRIM($B4306&amp;""),CHAR(10)," "),CHAR(13)," "),"."," "),";"," "),","," "),"/"," "),"+"," "),"-"," "),"  "," "),"  "," "),"  "," "),"  "," "),"  "," "),"  "," "))," ","|")&amp;"|")</f>
        <v/>
      </c>
      <c r="AD4306">
        <f>TRIM($I4306&amp;"")</f>
        <v/>
      </c>
    </row>
    <row r="4307" ht="36" customHeight="1">
      <c r="A4307" s="14" t="n">
        <v>46232</v>
      </c>
      <c r="B4307" s="6" t="inlineStr">
        <is>
          <t>10291</t>
        </is>
      </c>
      <c r="C4307" s="6" t="inlineStr">
        <is>
          <t>M/C 0731 (VERDE)</t>
        </is>
      </c>
      <c r="D4307" s="6" t="inlineStr">
        <is>
          <t>49 COLA DE ESPUMA</t>
        </is>
      </c>
      <c r="E4307" s="6" t="n">
        <v>30001320</v>
      </c>
      <c r="F4307" s="6" t="inlineStr">
        <is>
          <t>ENCOSTO ESTOFADO BORD - CADEIRA MILÃO PÉ INTEIRO</t>
        </is>
      </c>
      <c r="G4307" s="6" t="inlineStr">
        <is>
          <t>49 COLA DE ESPUMA</t>
        </is>
      </c>
      <c r="H4307" s="6" t="inlineStr">
        <is>
          <t>49 COLA DE ESPUMA</t>
        </is>
      </c>
      <c r="I4307" s="4" t="inlineStr">
        <is>
          <t>49 COLA DE ESPUMA</t>
        </is>
      </c>
      <c r="J4307" s="4" t="n">
        <v>6</v>
      </c>
      <c r="K4307" s="6" t="n"/>
      <c r="L4307" s="6" t="n"/>
      <c r="M4307" s="6" t="n"/>
      <c r="N4307" s="6" t="n">
        <v>46230</v>
      </c>
      <c r="O4307" s="6" t="n">
        <v>6</v>
      </c>
      <c r="P4307" s="6" t="n"/>
      <c r="Q4307" s="6" t="n"/>
      <c r="R4307" s="6" t="n"/>
      <c r="S4307" s="6" t="n"/>
      <c r="T4307" s="6">
        <f>IF(OR($J4307="",$O4307=""),"",$O4307/$J4307)</f>
        <v/>
      </c>
      <c r="U4307" s="6" t="inlineStr">
        <is>
          <t>Concluído</t>
        </is>
      </c>
      <c r="V4307" s="6" t="n"/>
      <c r="W4307" s="6" t="n"/>
      <c r="X4307" s="6" t="n"/>
      <c r="Y4307" s="6" t="n"/>
      <c r="Z4307" s="6" t="n"/>
      <c r="AA4307" s="5" t="n"/>
      <c r="AB4307" s="6">
        <f>B4307&amp;"|"&amp;I4307</f>
        <v/>
      </c>
      <c r="AC4307">
        <f>IF($B4307="","","|"&amp;SUBSTITUTE(TRIM(SUBSTITUTE(SUBSTITUTE(SUBSTITUTE(SUBSTITUTE(SUBSTITUTE(SUBSTITUTE(SUBSTITUTE(SUBSTITUTE(SUBSTITUTE(SUBSTITUTE(SUBSTITUTE(SUBSTITUTE(SUBSTITUTE(SUBSTITUTE(TRIM($B4307&amp;""),CHAR(10)," "),CHAR(13)," "),"."," "),";"," "),","," "),"/"," "),"+"," "),"-"," "),"  "," "),"  "," "),"  "," "),"  "," "),"  "," "),"  "," "))," ","|")&amp;"|")</f>
        <v/>
      </c>
      <c r="AD4307">
        <f>TRIM($I4307&amp;"")</f>
        <v/>
      </c>
    </row>
    <row r="4308" ht="36" customHeight="1">
      <c r="A4308" s="14" t="n">
        <v>46232</v>
      </c>
      <c r="B4308" s="6" t="inlineStr">
        <is>
          <t>10291</t>
        </is>
      </c>
      <c r="C4308" s="6" t="inlineStr">
        <is>
          <t>M/C 0731 (VERDE)</t>
        </is>
      </c>
      <c r="D4308" s="6" t="inlineStr">
        <is>
          <t>49 COLA DE ESPUMA</t>
        </is>
      </c>
      <c r="E4308" s="6" t="n">
        <v>30004807</v>
      </c>
      <c r="F4308" s="6" t="inlineStr">
        <is>
          <t>ASSENTO ESTOFADO - CAD SANTIAGO</t>
        </is>
      </c>
      <c r="G4308" s="6" t="inlineStr">
        <is>
          <t>49 COLA DE ESPUMA</t>
        </is>
      </c>
      <c r="H4308" s="6" t="inlineStr">
        <is>
          <t>49 COLA DE ESPUMA</t>
        </is>
      </c>
      <c r="I4308" s="4" t="inlineStr">
        <is>
          <t>49 COLA DE ESPUMA</t>
        </is>
      </c>
      <c r="J4308" s="4" t="n">
        <v>880</v>
      </c>
      <c r="K4308" s="6" t="n"/>
      <c r="L4308" s="6" t="n"/>
      <c r="M4308" s="6" t="n"/>
      <c r="N4308" s="6" t="n">
        <v>46230</v>
      </c>
      <c r="O4308" s="6" t="n">
        <v>880</v>
      </c>
      <c r="P4308" s="6" t="n"/>
      <c r="Q4308" s="6" t="n"/>
      <c r="R4308" s="6" t="n"/>
      <c r="S4308" s="6" t="n"/>
      <c r="T4308" s="6">
        <f>IF(OR($J4308="",$O4308=""),"",$O4308/$J4308)</f>
        <v/>
      </c>
      <c r="U4308" s="6" t="inlineStr">
        <is>
          <t>Concluído</t>
        </is>
      </c>
      <c r="V4308" s="6" t="n"/>
      <c r="W4308" s="6" t="n"/>
      <c r="X4308" s="6" t="n"/>
      <c r="Y4308" s="6" t="n"/>
      <c r="Z4308" s="6" t="n"/>
      <c r="AA4308" s="5" t="n"/>
      <c r="AB4308" s="6">
        <f>B4308&amp;"|"&amp;I4308</f>
        <v/>
      </c>
      <c r="AC4308">
        <f>IF($B4308="","","|"&amp;SUBSTITUTE(TRIM(SUBSTITUTE(SUBSTITUTE(SUBSTITUTE(SUBSTITUTE(SUBSTITUTE(SUBSTITUTE(SUBSTITUTE(SUBSTITUTE(SUBSTITUTE(SUBSTITUTE(SUBSTITUTE(SUBSTITUTE(SUBSTITUTE(SUBSTITUTE(TRIM($B4308&amp;""),CHAR(10)," "),CHAR(13)," "),"."," "),";"," "),","," "),"/"," "),"+"," "),"-"," "),"  "," "),"  "," "),"  "," "),"  "," "),"  "," "),"  "," "))," ","|")&amp;"|")</f>
        <v/>
      </c>
      <c r="AD4308">
        <f>TRIM($I4308&amp;"")</f>
        <v/>
      </c>
    </row>
    <row r="4309" ht="36" customHeight="1">
      <c r="A4309" s="14" t="n">
        <v>46231</v>
      </c>
      <c r="B4309" s="6" t="inlineStr">
        <is>
          <t>10291</t>
        </is>
      </c>
      <c r="C4309" s="6" t="inlineStr">
        <is>
          <t>M/C 0731 (VERDE)</t>
        </is>
      </c>
      <c r="D4309" s="6" t="inlineStr">
        <is>
          <t>9 COLADEIRAS</t>
        </is>
      </c>
      <c r="E4309" s="6" t="n">
        <v>20014205</v>
      </c>
      <c r="F4309" s="6" t="inlineStr">
        <is>
          <t>(1) TAMPO 1602X802X12 MDP - MESA DAKAR/MIAMI 1,60</t>
        </is>
      </c>
      <c r="G4309" s="6" t="inlineStr">
        <is>
          <t>9 COLADEIRAS</t>
        </is>
      </c>
      <c r="H4309" s="6" t="inlineStr">
        <is>
          <t>9 COLADEIRAS</t>
        </is>
      </c>
      <c r="I4309" s="4" t="inlineStr">
        <is>
          <t>9 COLADEIRAS</t>
        </is>
      </c>
      <c r="J4309" s="4" t="n">
        <v>72</v>
      </c>
      <c r="K4309" s="6" t="n"/>
      <c r="L4309" s="6" t="n"/>
      <c r="M4309" s="6" t="n"/>
      <c r="N4309" s="6" t="n">
        <v>46227</v>
      </c>
      <c r="O4309" s="6" t="n">
        <v>72</v>
      </c>
      <c r="P4309" s="6" t="n"/>
      <c r="Q4309" s="6" t="n"/>
      <c r="R4309" s="6" t="n"/>
      <c r="S4309" s="6" t="n"/>
      <c r="T4309" s="6">
        <f>IF(OR($J4309="",$O4309=""),"",$O4309/$J4309)</f>
        <v/>
      </c>
      <c r="U4309" s="6" t="inlineStr">
        <is>
          <t>Concluído</t>
        </is>
      </c>
      <c r="V4309" s="6" t="n"/>
      <c r="W4309" s="6" t="n"/>
      <c r="X4309" s="6" t="n"/>
      <c r="Y4309" s="6" t="n"/>
      <c r="Z4309" s="6" t="n"/>
      <c r="AA4309" s="5" t="n"/>
      <c r="AB4309" s="6">
        <f>B4309&amp;"|"&amp;I4309</f>
        <v/>
      </c>
      <c r="AC4309">
        <f>IF($B4309="","","|"&amp;SUBSTITUTE(TRIM(SUBSTITUTE(SUBSTITUTE(SUBSTITUTE(SUBSTITUTE(SUBSTITUTE(SUBSTITUTE(SUBSTITUTE(SUBSTITUTE(SUBSTITUTE(SUBSTITUTE(SUBSTITUTE(SUBSTITUTE(SUBSTITUTE(SUBSTITUTE(TRIM($B4309&amp;""),CHAR(10)," "),CHAR(13)," "),"."," "),";"," "),","," "),"/"," "),"+"," "),"-"," "),"  "," "),"  "," "),"  "," "),"  "," "),"  "," "),"  "," "))," ","|")&amp;"|")</f>
        <v/>
      </c>
      <c r="AD4309">
        <f>TRIM($I4309&amp;"")</f>
        <v/>
      </c>
    </row>
    <row r="4310" ht="36" customHeight="1">
      <c r="A4310" s="14" t="n">
        <v>46231</v>
      </c>
      <c r="B4310" s="6" t="inlineStr">
        <is>
          <t>10291</t>
        </is>
      </c>
      <c r="C4310" s="6" t="inlineStr">
        <is>
          <t>M/C 0731 (VERDE)</t>
        </is>
      </c>
      <c r="D4310" s="6" t="inlineStr">
        <is>
          <t>9 COLADEIRAS</t>
        </is>
      </c>
      <c r="E4310" s="6" t="n">
        <v>30080004</v>
      </c>
      <c r="F4310" s="6" t="inlineStr">
        <is>
          <t>(6)TRAV. MAIOR 1320X65 (135)X15 MDP-AMST.1,36X1,36</t>
        </is>
      </c>
      <c r="G4310" s="6" t="inlineStr">
        <is>
          <t>9 COLADEIRAS</t>
        </is>
      </c>
      <c r="H4310" s="6" t="inlineStr">
        <is>
          <t>9 COLADEIRAS</t>
        </is>
      </c>
      <c r="I4310" s="4" t="inlineStr">
        <is>
          <t>9 COLADEIRAS</t>
        </is>
      </c>
      <c r="J4310" s="4" t="n">
        <v>20</v>
      </c>
      <c r="K4310" s="6" t="n"/>
      <c r="L4310" s="6" t="n"/>
      <c r="M4310" s="6" t="n"/>
      <c r="N4310" s="6" t="n">
        <v>46227</v>
      </c>
      <c r="O4310" s="6" t="n">
        <v>20</v>
      </c>
      <c r="P4310" s="6" t="n"/>
      <c r="Q4310" s="6" t="n"/>
      <c r="R4310" s="6" t="n"/>
      <c r="S4310" s="6" t="n"/>
      <c r="T4310" s="6">
        <f>IF(OR($J4310="",$O4310=""),"",$O4310/$J4310)</f>
        <v/>
      </c>
      <c r="U4310" s="6" t="inlineStr">
        <is>
          <t>Concluído</t>
        </is>
      </c>
      <c r="V4310" s="6" t="n"/>
      <c r="W4310" s="6" t="n"/>
      <c r="X4310" s="6" t="n"/>
      <c r="Y4310" s="6" t="n"/>
      <c r="Z4310" s="6" t="n"/>
      <c r="AA4310" s="5" t="n"/>
      <c r="AB4310" s="6">
        <f>B4310&amp;"|"&amp;I4310</f>
        <v/>
      </c>
      <c r="AC4310">
        <f>IF($B4310="","","|"&amp;SUBSTITUTE(TRIM(SUBSTITUTE(SUBSTITUTE(SUBSTITUTE(SUBSTITUTE(SUBSTITUTE(SUBSTITUTE(SUBSTITUTE(SUBSTITUTE(SUBSTITUTE(SUBSTITUTE(SUBSTITUTE(SUBSTITUTE(SUBSTITUTE(SUBSTITUTE(TRIM($B4310&amp;""),CHAR(10)," "),CHAR(13)," "),"."," "),";"," "),","," "),"/"," "),"+"," "),"-"," "),"  "," "),"  "," "),"  "," "),"  "," "),"  "," "),"  "," "))," ","|")&amp;"|")</f>
        <v/>
      </c>
      <c r="AD4310">
        <f>TRIM($I4310&amp;"")</f>
        <v/>
      </c>
    </row>
    <row r="4311" ht="36" customHeight="1">
      <c r="A4311" s="14" t="n">
        <v>46231</v>
      </c>
      <c r="B4311" s="6" t="inlineStr">
        <is>
          <t>10291</t>
        </is>
      </c>
      <c r="C4311" s="6" t="inlineStr">
        <is>
          <t>M/C 0731 (VERDE)</t>
        </is>
      </c>
      <c r="D4311" s="6" t="inlineStr">
        <is>
          <t>9 COLADEIRAS</t>
        </is>
      </c>
      <c r="E4311" s="6" t="n">
        <v>30080005</v>
      </c>
      <c r="F4311" s="6" t="inlineStr">
        <is>
          <t>(5) TRAV. MENOR1190X65X15 MDP-MESA AMST.1,36X1,36</t>
        </is>
      </c>
      <c r="G4311" s="6" t="inlineStr">
        <is>
          <t>9 COLADEIRAS</t>
        </is>
      </c>
      <c r="H4311" s="6" t="inlineStr">
        <is>
          <t>9 COLADEIRAS</t>
        </is>
      </c>
      <c r="I4311" s="4" t="inlineStr">
        <is>
          <t>9 COLADEIRAS</t>
        </is>
      </c>
      <c r="J4311" s="4" t="n">
        <v>20</v>
      </c>
      <c r="K4311" s="6" t="n"/>
      <c r="L4311" s="6" t="n"/>
      <c r="M4311" s="6" t="n"/>
      <c r="N4311" s="6" t="n">
        <v>46227</v>
      </c>
      <c r="O4311" s="6" t="n">
        <v>20</v>
      </c>
      <c r="P4311" s="6" t="n"/>
      <c r="Q4311" s="6" t="n"/>
      <c r="R4311" s="6" t="n"/>
      <c r="S4311" s="6" t="n"/>
      <c r="T4311" s="6">
        <f>IF(OR($J4311="",$O4311=""),"",$O4311/$J4311)</f>
        <v/>
      </c>
      <c r="U4311" s="6" t="inlineStr">
        <is>
          <t>Concluído</t>
        </is>
      </c>
      <c r="V4311" s="6" t="n"/>
      <c r="W4311" s="6" t="n"/>
      <c r="X4311" s="6" t="n"/>
      <c r="Y4311" s="6" t="n"/>
      <c r="Z4311" s="6" t="n"/>
      <c r="AA4311" s="5" t="n"/>
      <c r="AB4311" s="6">
        <f>B4311&amp;"|"&amp;I4311</f>
        <v/>
      </c>
      <c r="AC4311">
        <f>IF($B4311="","","|"&amp;SUBSTITUTE(TRIM(SUBSTITUTE(SUBSTITUTE(SUBSTITUTE(SUBSTITUTE(SUBSTITUTE(SUBSTITUTE(SUBSTITUTE(SUBSTITUTE(SUBSTITUTE(SUBSTITUTE(SUBSTITUTE(SUBSTITUTE(SUBSTITUTE(SUBSTITUTE(TRIM($B4311&amp;""),CHAR(10)," "),CHAR(13)," "),"."," "),";"," "),","," "),"/"," "),"+"," "),"-"," "),"  "," "),"  "," "),"  "," "),"  "," "),"  "," "),"  "," "))," ","|")&amp;"|")</f>
        <v/>
      </c>
      <c r="AD4311">
        <f>TRIM($I4311&amp;"")</f>
        <v/>
      </c>
    </row>
    <row r="4312" ht="36" customHeight="1">
      <c r="A4312" s="14" t="n">
        <v>46231</v>
      </c>
      <c r="B4312" s="6" t="inlineStr">
        <is>
          <t>10291</t>
        </is>
      </c>
      <c r="C4312" s="6" t="inlineStr">
        <is>
          <t>M/C 0731 (VERDE)</t>
        </is>
      </c>
      <c r="D4312" s="6" t="inlineStr">
        <is>
          <t>9 COLADEIRAS</t>
        </is>
      </c>
      <c r="E4312" s="6" t="n">
        <v>20019003</v>
      </c>
      <c r="F4312" s="6" t="inlineStr">
        <is>
          <t>(5) BASE 474X152X12 MDF - MESA SANTIAGO</t>
        </is>
      </c>
      <c r="G4312" s="6" t="inlineStr">
        <is>
          <t>9 COLADEIRAS</t>
        </is>
      </c>
      <c r="H4312" s="6" t="inlineStr">
        <is>
          <t>9 COLADEIRAS</t>
        </is>
      </c>
      <c r="I4312" s="4" t="inlineStr">
        <is>
          <t>9 COLADEIRAS</t>
        </is>
      </c>
      <c r="J4312" s="4" t="n">
        <v>40</v>
      </c>
      <c r="K4312" s="6" t="n"/>
      <c r="L4312" s="6" t="n"/>
      <c r="M4312" s="6" t="n"/>
      <c r="N4312" s="6" t="n">
        <v>46227</v>
      </c>
      <c r="O4312" s="6" t="n">
        <v>40</v>
      </c>
      <c r="P4312" s="6" t="n"/>
      <c r="Q4312" s="6" t="n"/>
      <c r="R4312" s="6" t="n"/>
      <c r="S4312" s="6" t="n"/>
      <c r="T4312" s="6">
        <f>IF(OR($J4312="",$O4312=""),"",$O4312/$J4312)</f>
        <v/>
      </c>
      <c r="U4312" s="6" t="inlineStr">
        <is>
          <t>Concluído</t>
        </is>
      </c>
      <c r="V4312" s="6" t="n"/>
      <c r="W4312" s="6" t="n"/>
      <c r="X4312" s="6" t="n"/>
      <c r="Y4312" s="6" t="n"/>
      <c r="Z4312" s="6" t="n"/>
      <c r="AA4312" s="5" t="n"/>
      <c r="AB4312" s="6">
        <f>B4312&amp;"|"&amp;I4312</f>
        <v/>
      </c>
      <c r="AC4312">
        <f>IF($B4312="","","|"&amp;SUBSTITUTE(TRIM(SUBSTITUTE(SUBSTITUTE(SUBSTITUTE(SUBSTITUTE(SUBSTITUTE(SUBSTITUTE(SUBSTITUTE(SUBSTITUTE(SUBSTITUTE(SUBSTITUTE(SUBSTITUTE(SUBSTITUTE(SUBSTITUTE(SUBSTITUTE(TRIM($B4312&amp;""),CHAR(10)," "),CHAR(13)," "),"."," "),";"," "),","," "),"/"," "),"+"," "),"-"," "),"  "," "),"  "," "),"  "," "),"  "," "),"  "," "),"  "," "))," ","|")&amp;"|")</f>
        <v/>
      </c>
      <c r="AD4312">
        <f>TRIM($I4312&amp;"")</f>
        <v/>
      </c>
    </row>
    <row r="4313" ht="36" customHeight="1">
      <c r="A4313" s="14" t="n">
        <v>46231</v>
      </c>
      <c r="B4313" s="6" t="inlineStr">
        <is>
          <t>10291</t>
        </is>
      </c>
      <c r="C4313" s="6" t="inlineStr">
        <is>
          <t>M/C 0731 (VERDE)</t>
        </is>
      </c>
      <c r="D4313" s="6" t="inlineStr">
        <is>
          <t>9 COLADEIRAS</t>
        </is>
      </c>
      <c r="E4313" s="6" t="n">
        <v>20019005</v>
      </c>
      <c r="F4313" s="6" t="inlineStr">
        <is>
          <t>RIPA 751X70X12 MDF - MESA SANTIAGO</t>
        </is>
      </c>
      <c r="G4313" s="6" t="inlineStr">
        <is>
          <t>9 COLADEIRAS</t>
        </is>
      </c>
      <c r="H4313" s="6" t="inlineStr">
        <is>
          <t>9 COLADEIRAS</t>
        </is>
      </c>
      <c r="I4313" s="4" t="inlineStr">
        <is>
          <t>9 COLADEIRAS</t>
        </is>
      </c>
      <c r="J4313" s="4" t="n">
        <v>598</v>
      </c>
      <c r="K4313" s="6" t="n"/>
      <c r="L4313" s="6" t="n"/>
      <c r="M4313" s="6" t="n"/>
      <c r="N4313" s="6" t="n">
        <v>46227</v>
      </c>
      <c r="O4313" s="6" t="n">
        <v>598</v>
      </c>
      <c r="P4313" s="6" t="n"/>
      <c r="Q4313" s="6" t="n"/>
      <c r="R4313" s="6" t="n"/>
      <c r="S4313" s="6" t="n"/>
      <c r="T4313" s="6">
        <f>IF(OR($J4313="",$O4313=""),"",$O4313/$J4313)</f>
        <v/>
      </c>
      <c r="U4313" s="6" t="inlineStr">
        <is>
          <t>Concluído</t>
        </is>
      </c>
      <c r="V4313" s="6" t="n"/>
      <c r="W4313" s="6" t="n"/>
      <c r="X4313" s="6" t="n"/>
      <c r="Y4313" s="6" t="n"/>
      <c r="Z4313" s="6" t="n"/>
      <c r="AA4313" s="5" t="n"/>
      <c r="AB4313" s="6">
        <f>B4313&amp;"|"&amp;I4313</f>
        <v/>
      </c>
      <c r="AC4313">
        <f>IF($B4313="","","|"&amp;SUBSTITUTE(TRIM(SUBSTITUTE(SUBSTITUTE(SUBSTITUTE(SUBSTITUTE(SUBSTITUTE(SUBSTITUTE(SUBSTITUTE(SUBSTITUTE(SUBSTITUTE(SUBSTITUTE(SUBSTITUTE(SUBSTITUTE(SUBSTITUTE(SUBSTITUTE(TRIM($B4313&amp;""),CHAR(10)," "),CHAR(13)," "),"."," "),";"," "),","," "),"/"," "),"+"," "),"-"," "),"  "," "),"  "," "),"  "," "),"  "," "),"  "," "),"  "," "))," ","|")&amp;"|")</f>
        <v/>
      </c>
      <c r="AD4313">
        <f>TRIM($I4313&amp;"")</f>
        <v/>
      </c>
    </row>
    <row r="4314" ht="36" customHeight="1">
      <c r="A4314" s="14" t="n">
        <v>46231</v>
      </c>
      <c r="B4314" s="6" t="inlineStr">
        <is>
          <t>10291</t>
        </is>
      </c>
      <c r="C4314" s="6" t="inlineStr">
        <is>
          <t>M/C 0731 (VERDE)</t>
        </is>
      </c>
      <c r="D4314" s="6" t="inlineStr">
        <is>
          <t>9 COLADEIRAS</t>
        </is>
      </c>
      <c r="E4314" s="6" t="n">
        <v>20019603</v>
      </c>
      <c r="F4314" s="6" t="inlineStr">
        <is>
          <t>(3) BASE 572X572X12 MDF - MESA SANTIAGO 1,36</t>
        </is>
      </c>
      <c r="G4314" s="6" t="inlineStr">
        <is>
          <t>9 COLADEIRAS</t>
        </is>
      </c>
      <c r="H4314" s="6" t="inlineStr">
        <is>
          <t>9 COLADEIRAS</t>
        </is>
      </c>
      <c r="I4314" s="4" t="inlineStr">
        <is>
          <t>9 COLADEIRAS</t>
        </is>
      </c>
      <c r="J4314" s="4" t="n">
        <v>14</v>
      </c>
      <c r="K4314" s="6" t="n"/>
      <c r="L4314" s="6" t="n"/>
      <c r="M4314" s="6" t="n"/>
      <c r="N4314" s="6" t="n">
        <v>46227</v>
      </c>
      <c r="O4314" s="6" t="n">
        <v>14</v>
      </c>
      <c r="P4314" s="6" t="n"/>
      <c r="Q4314" s="6" t="n"/>
      <c r="R4314" s="6" t="n"/>
      <c r="S4314" s="6" t="n"/>
      <c r="T4314" s="6">
        <f>IF(OR($J4314="",$O4314=""),"",$O4314/$J4314)</f>
        <v/>
      </c>
      <c r="U4314" s="6" t="inlineStr">
        <is>
          <t>Concluído</t>
        </is>
      </c>
      <c r="V4314" s="6" t="n"/>
      <c r="W4314" s="6" t="n"/>
      <c r="X4314" s="6" t="n"/>
      <c r="Y4314" s="6" t="n"/>
      <c r="Z4314" s="6" t="n"/>
      <c r="AA4314" s="5" t="n"/>
      <c r="AB4314" s="6">
        <f>B4314&amp;"|"&amp;I4314</f>
        <v/>
      </c>
      <c r="AC4314">
        <f>IF($B4314="","","|"&amp;SUBSTITUTE(TRIM(SUBSTITUTE(SUBSTITUTE(SUBSTITUTE(SUBSTITUTE(SUBSTITUTE(SUBSTITUTE(SUBSTITUTE(SUBSTITUTE(SUBSTITUTE(SUBSTITUTE(SUBSTITUTE(SUBSTITUTE(SUBSTITUTE(SUBSTITUTE(TRIM($B4314&amp;""),CHAR(10)," "),CHAR(13)," "),"."," "),";"," "),","," "),"/"," "),"+"," "),"-"," "),"  "," "),"  "," "),"  "," "),"  "," "),"  "," "),"  "," "))," ","|")&amp;"|")</f>
        <v/>
      </c>
      <c r="AD4314">
        <f>TRIM($I4314&amp;"")</f>
        <v/>
      </c>
    </row>
    <row r="4315" ht="36" customHeight="1">
      <c r="A4315" s="14" t="n">
        <v>46231</v>
      </c>
      <c r="B4315" s="6" t="inlineStr">
        <is>
          <t>10291</t>
        </is>
      </c>
      <c r="C4315" s="6" t="inlineStr">
        <is>
          <t>M/C 0731 (VERDE)</t>
        </is>
      </c>
      <c r="D4315" s="6" t="inlineStr">
        <is>
          <t>9 COLADEIRAS</t>
        </is>
      </c>
      <c r="E4315" s="6" t="n">
        <v>20019606</v>
      </c>
      <c r="F4315" s="6" t="inlineStr">
        <is>
          <t>(1-6) LATERAL RIPADA - MESA SANTIAGO 1,36</t>
        </is>
      </c>
      <c r="G4315" s="6" t="inlineStr">
        <is>
          <t>9 COLADEIRAS</t>
        </is>
      </c>
      <c r="H4315" s="6" t="inlineStr">
        <is>
          <t>9 COLADEIRAS</t>
        </is>
      </c>
      <c r="I4315" s="4" t="inlineStr">
        <is>
          <t>9 COLADEIRAS</t>
        </is>
      </c>
      <c r="J4315" s="4" t="n">
        <v>28</v>
      </c>
      <c r="K4315" s="6" t="n"/>
      <c r="L4315" s="6" t="n"/>
      <c r="M4315" s="6" t="n"/>
      <c r="N4315" s="6" t="n">
        <v>46227</v>
      </c>
      <c r="O4315" s="6" t="n">
        <v>28</v>
      </c>
      <c r="P4315" s="6" t="n"/>
      <c r="Q4315" s="6" t="n"/>
      <c r="R4315" s="6" t="n"/>
      <c r="S4315" s="6" t="n"/>
      <c r="T4315" s="6">
        <f>IF(OR($J4315="",$O4315=""),"",$O4315/$J4315)</f>
        <v/>
      </c>
      <c r="U4315" s="6" t="inlineStr">
        <is>
          <t>Concluído</t>
        </is>
      </c>
      <c r="V4315" s="6" t="n"/>
      <c r="W4315" s="6" t="n"/>
      <c r="X4315" s="6" t="n"/>
      <c r="Y4315" s="6" t="n"/>
      <c r="Z4315" s="6" t="n"/>
      <c r="AA4315" s="5" t="n"/>
      <c r="AB4315" s="6">
        <f>B4315&amp;"|"&amp;I4315</f>
        <v/>
      </c>
      <c r="AC4315">
        <f>IF($B4315="","","|"&amp;SUBSTITUTE(TRIM(SUBSTITUTE(SUBSTITUTE(SUBSTITUTE(SUBSTITUTE(SUBSTITUTE(SUBSTITUTE(SUBSTITUTE(SUBSTITUTE(SUBSTITUTE(SUBSTITUTE(SUBSTITUTE(SUBSTITUTE(SUBSTITUTE(SUBSTITUTE(TRIM($B4315&amp;""),CHAR(10)," "),CHAR(13)," "),"."," "),";"," "),","," "),"/"," "),"+"," "),"-"," "),"  "," "),"  "," "),"  "," "),"  "," "),"  "," "),"  "," "))," ","|")&amp;"|")</f>
        <v/>
      </c>
      <c r="AD4315">
        <f>TRIM($I4315&amp;"")</f>
        <v/>
      </c>
    </row>
    <row r="4316" ht="36" customHeight="1">
      <c r="A4316" s="14" t="n">
        <v>46231</v>
      </c>
      <c r="B4316" s="6" t="inlineStr">
        <is>
          <t>10291</t>
        </is>
      </c>
      <c r="C4316" s="6" t="inlineStr">
        <is>
          <t>M/C 0731 (VERDE)</t>
        </is>
      </c>
      <c r="D4316" s="6" t="inlineStr">
        <is>
          <t>9 COLADEIRAS</t>
        </is>
      </c>
      <c r="E4316" s="6" t="n">
        <v>20034303</v>
      </c>
      <c r="F4316" s="6" t="inlineStr">
        <is>
          <t>BASE 472X472X12 MDF - SANTIAGO 1,03</t>
        </is>
      </c>
      <c r="G4316" s="6" t="inlineStr">
        <is>
          <t>9 COLADEIRAS</t>
        </is>
      </c>
      <c r="H4316" s="6" t="inlineStr">
        <is>
          <t>9 COLADEIRAS</t>
        </is>
      </c>
      <c r="I4316" s="4" t="inlineStr">
        <is>
          <t>9 COLADEIRAS</t>
        </is>
      </c>
      <c r="J4316" s="4" t="n">
        <v>3</v>
      </c>
      <c r="K4316" s="6" t="n"/>
      <c r="L4316" s="6" t="n"/>
      <c r="M4316" s="6" t="n"/>
      <c r="N4316" s="6" t="n">
        <v>46227</v>
      </c>
      <c r="O4316" s="6" t="n">
        <v>3</v>
      </c>
      <c r="P4316" s="6" t="n"/>
      <c r="Q4316" s="6" t="n"/>
      <c r="R4316" s="6" t="n"/>
      <c r="S4316" s="6" t="n"/>
      <c r="T4316" s="6">
        <f>IF(OR($J4316="",$O4316=""),"",$O4316/$J4316)</f>
        <v/>
      </c>
      <c r="U4316" s="6" t="inlineStr">
        <is>
          <t>Concluído</t>
        </is>
      </c>
      <c r="V4316" s="6" t="n"/>
      <c r="W4316" s="6" t="n"/>
      <c r="X4316" s="6" t="n"/>
      <c r="Y4316" s="6" t="n"/>
      <c r="Z4316" s="6" t="n"/>
      <c r="AA4316" s="5" t="n"/>
      <c r="AB4316" s="6">
        <f>B4316&amp;"|"&amp;I4316</f>
        <v/>
      </c>
      <c r="AC4316">
        <f>IF($B4316="","","|"&amp;SUBSTITUTE(TRIM(SUBSTITUTE(SUBSTITUTE(SUBSTITUTE(SUBSTITUTE(SUBSTITUTE(SUBSTITUTE(SUBSTITUTE(SUBSTITUTE(SUBSTITUTE(SUBSTITUTE(SUBSTITUTE(SUBSTITUTE(SUBSTITUTE(SUBSTITUTE(TRIM($B4316&amp;""),CHAR(10)," "),CHAR(13)," "),"."," "),";"," "),","," "),"/"," "),"+"," "),"-"," "),"  "," "),"  "," "),"  "," "),"  "," "),"  "," "),"  "," "))," ","|")&amp;"|")</f>
        <v/>
      </c>
      <c r="AD4316">
        <f>TRIM($I4316&amp;"")</f>
        <v/>
      </c>
    </row>
    <row r="4317" ht="36" customHeight="1">
      <c r="A4317" s="14" t="n">
        <v>46231</v>
      </c>
      <c r="B4317" s="6" t="inlineStr">
        <is>
          <t>10291</t>
        </is>
      </c>
      <c r="C4317" s="6" t="inlineStr">
        <is>
          <t>M/C 0731 (VERDE)</t>
        </is>
      </c>
      <c r="D4317" s="6" t="inlineStr">
        <is>
          <t>9 COLADEIRAS</t>
        </is>
      </c>
      <c r="E4317" s="6" t="n">
        <v>20013102</v>
      </c>
      <c r="F4317" s="6" t="inlineStr">
        <is>
          <t>(10)PE MAIOR 760X100 (170) X15 MDF-MIAMI 1,37X0,80</t>
        </is>
      </c>
      <c r="G4317" s="6" t="inlineStr">
        <is>
          <t>9 COLADEIRAS</t>
        </is>
      </c>
      <c r="H4317" s="6" t="inlineStr">
        <is>
          <t>9 COLADEIRAS</t>
        </is>
      </c>
      <c r="I4317" s="4" t="inlineStr">
        <is>
          <t>9 COLADEIRAS</t>
        </is>
      </c>
      <c r="J4317" s="4" t="n">
        <v>240</v>
      </c>
      <c r="K4317" s="6" t="n"/>
      <c r="L4317" s="6" t="n"/>
      <c r="M4317" s="6" t="n"/>
      <c r="N4317" s="6" t="n">
        <v>46227</v>
      </c>
      <c r="O4317" s="6" t="n">
        <v>240</v>
      </c>
      <c r="P4317" s="6" t="n"/>
      <c r="Q4317" s="6" t="n"/>
      <c r="R4317" s="6" t="n"/>
      <c r="S4317" s="6" t="n"/>
      <c r="T4317" s="6">
        <f>IF(OR($J4317="",$O4317=""),"",$O4317/$J4317)</f>
        <v/>
      </c>
      <c r="U4317" s="6" t="inlineStr">
        <is>
          <t>Concluído</t>
        </is>
      </c>
      <c r="V4317" s="6" t="n"/>
      <c r="W4317" s="6" t="n"/>
      <c r="X4317" s="6" t="n"/>
      <c r="Y4317" s="6" t="n"/>
      <c r="Z4317" s="6" t="n"/>
      <c r="AA4317" s="5" t="n"/>
      <c r="AB4317" s="6">
        <f>B4317&amp;"|"&amp;I4317</f>
        <v/>
      </c>
      <c r="AC4317">
        <f>IF($B4317="","","|"&amp;SUBSTITUTE(TRIM(SUBSTITUTE(SUBSTITUTE(SUBSTITUTE(SUBSTITUTE(SUBSTITUTE(SUBSTITUTE(SUBSTITUTE(SUBSTITUTE(SUBSTITUTE(SUBSTITUTE(SUBSTITUTE(SUBSTITUTE(SUBSTITUTE(SUBSTITUTE(TRIM($B4317&amp;""),CHAR(10)," "),CHAR(13)," "),"."," "),";"," "),","," "),"/"," "),"+"," "),"-"," "),"  "," "),"  "," "),"  "," "),"  "," "),"  "," "),"  "," "))," ","|")&amp;"|")</f>
        <v/>
      </c>
      <c r="AD4317">
        <f>TRIM($I4317&amp;"")</f>
        <v/>
      </c>
    </row>
    <row r="4318" ht="36" customHeight="1">
      <c r="A4318" s="14" t="n">
        <v>46231</v>
      </c>
      <c r="B4318" s="6" t="inlineStr">
        <is>
          <t>10291</t>
        </is>
      </c>
      <c r="C4318" s="6" t="inlineStr">
        <is>
          <t>M/C 0731 (VERDE)</t>
        </is>
      </c>
      <c r="D4318" s="6" t="inlineStr">
        <is>
          <t>9 COLADEIRAS</t>
        </is>
      </c>
      <c r="E4318" s="6" t="n">
        <v>20013103</v>
      </c>
      <c r="F4318" s="6" t="inlineStr">
        <is>
          <t>(4) PE MENOR 760X85 (135) X15 MDF-MIAMI 1,37X0,80</t>
        </is>
      </c>
      <c r="G4318" s="6" t="inlineStr">
        <is>
          <t>9 COLADEIRAS</t>
        </is>
      </c>
      <c r="H4318" s="6" t="inlineStr">
        <is>
          <t>9 COLADEIRAS</t>
        </is>
      </c>
      <c r="I4318" s="4" t="inlineStr">
        <is>
          <t>9 COLADEIRAS</t>
        </is>
      </c>
      <c r="J4318" s="4" t="n">
        <v>240</v>
      </c>
      <c r="K4318" s="6" t="n"/>
      <c r="L4318" s="6" t="n"/>
      <c r="M4318" s="6" t="n"/>
      <c r="N4318" s="6" t="n">
        <v>46227</v>
      </c>
      <c r="O4318" s="6" t="n">
        <v>240</v>
      </c>
      <c r="P4318" s="6" t="n"/>
      <c r="Q4318" s="6" t="n"/>
      <c r="R4318" s="6" t="n"/>
      <c r="S4318" s="6" t="n"/>
      <c r="T4318" s="6">
        <f>IF(OR($J4318="",$O4318=""),"",$O4318/$J4318)</f>
        <v/>
      </c>
      <c r="U4318" s="6" t="inlineStr">
        <is>
          <t>Concluído</t>
        </is>
      </c>
      <c r="V4318" s="6" t="n"/>
      <c r="W4318" s="6" t="n"/>
      <c r="X4318" s="6" t="n"/>
      <c r="Y4318" s="6" t="n"/>
      <c r="Z4318" s="6" t="n"/>
      <c r="AA4318" s="5" t="n"/>
      <c r="AB4318" s="6">
        <f>B4318&amp;"|"&amp;I4318</f>
        <v/>
      </c>
      <c r="AC4318">
        <f>IF($B4318="","","|"&amp;SUBSTITUTE(TRIM(SUBSTITUTE(SUBSTITUTE(SUBSTITUTE(SUBSTITUTE(SUBSTITUTE(SUBSTITUTE(SUBSTITUTE(SUBSTITUTE(SUBSTITUTE(SUBSTITUTE(SUBSTITUTE(SUBSTITUTE(SUBSTITUTE(SUBSTITUTE(TRIM($B4318&amp;""),CHAR(10)," "),CHAR(13)," "),"."," "),";"," "),","," "),"/"," "),"+"," "),"-"," "),"  "," "),"  "," "),"  "," "),"  "," "),"  "," "),"  "," "))," ","|")&amp;"|")</f>
        <v/>
      </c>
      <c r="AD4318">
        <f>TRIM($I4318&amp;"")</f>
        <v/>
      </c>
    </row>
    <row r="4319" ht="36" customHeight="1">
      <c r="A4319" s="14" t="n">
        <v>46231</v>
      </c>
      <c r="B4319" s="6" t="inlineStr">
        <is>
          <t>10291</t>
        </is>
      </c>
      <c r="C4319" s="6" t="inlineStr">
        <is>
          <t>M/C 0731 (VERDE)</t>
        </is>
      </c>
      <c r="D4319" s="6" t="inlineStr">
        <is>
          <t>9 COLADEIRAS</t>
        </is>
      </c>
      <c r="E4319" s="6" t="n">
        <v>20020001</v>
      </c>
      <c r="F4319" s="6" t="inlineStr">
        <is>
          <t>(1) LATERAL 1180X92X15 MDF - BASE DUBAI</t>
        </is>
      </c>
      <c r="G4319" s="6" t="inlineStr">
        <is>
          <t>9 COLADEIRAS</t>
        </is>
      </c>
      <c r="H4319" s="6" t="inlineStr">
        <is>
          <t>9 COLADEIRAS</t>
        </is>
      </c>
      <c r="I4319" s="4" t="inlineStr">
        <is>
          <t>9 COLADEIRAS</t>
        </is>
      </c>
      <c r="J4319" s="4" t="n">
        <v>4</v>
      </c>
      <c r="K4319" s="6" t="n"/>
      <c r="L4319" s="6" t="n"/>
      <c r="M4319" s="6" t="n"/>
      <c r="N4319" s="6" t="n">
        <v>46227</v>
      </c>
      <c r="O4319" s="6" t="n">
        <v>4</v>
      </c>
      <c r="P4319" s="6" t="n"/>
      <c r="Q4319" s="6" t="n"/>
      <c r="R4319" s="6" t="n"/>
      <c r="S4319" s="6" t="n"/>
      <c r="T4319" s="6">
        <f>IF(OR($J4319="",$O4319=""),"",$O4319/$J4319)</f>
        <v/>
      </c>
      <c r="U4319" s="6" t="inlineStr">
        <is>
          <t>Concluído</t>
        </is>
      </c>
      <c r="V4319" s="6" t="n"/>
      <c r="W4319" s="6" t="n"/>
      <c r="X4319" s="6" t="n"/>
      <c r="Y4319" s="6" t="n"/>
      <c r="Z4319" s="6" t="n"/>
      <c r="AA4319" s="5" t="n"/>
      <c r="AB4319" s="6">
        <f>B4319&amp;"|"&amp;I4319</f>
        <v/>
      </c>
      <c r="AC4319">
        <f>IF($B4319="","","|"&amp;SUBSTITUTE(TRIM(SUBSTITUTE(SUBSTITUTE(SUBSTITUTE(SUBSTITUTE(SUBSTITUTE(SUBSTITUTE(SUBSTITUTE(SUBSTITUTE(SUBSTITUTE(SUBSTITUTE(SUBSTITUTE(SUBSTITUTE(SUBSTITUTE(SUBSTITUTE(TRIM($B4319&amp;""),CHAR(10)," "),CHAR(13)," "),"."," "),";"," "),","," "),"/"," "),"+"," "),"-"," "),"  "," "),"  "," "),"  "," "),"  "," "),"  "," "),"  "," "))," ","|")&amp;"|")</f>
        <v/>
      </c>
      <c r="AD4319">
        <f>TRIM($I4319&amp;"")</f>
        <v/>
      </c>
    </row>
    <row r="4320" ht="36" customHeight="1">
      <c r="A4320" s="14" t="n">
        <v>46231</v>
      </c>
      <c r="B4320" s="6" t="inlineStr">
        <is>
          <t>10291</t>
        </is>
      </c>
      <c r="C4320" s="6" t="inlineStr">
        <is>
          <t>M/C 0731 (VERDE)</t>
        </is>
      </c>
      <c r="D4320" s="6" t="inlineStr">
        <is>
          <t>9 COLADEIRAS</t>
        </is>
      </c>
      <c r="E4320" s="6" t="n">
        <v>20033301</v>
      </c>
      <c r="F4320" s="6" t="inlineStr">
        <is>
          <t>TRAV.MAIOR 980X65(135)X15 MDF-TAMPO AMST.1,03X1,03</t>
        </is>
      </c>
      <c r="G4320" s="6" t="inlineStr">
        <is>
          <t>9 COLADEIRAS</t>
        </is>
      </c>
      <c r="H4320" s="6" t="inlineStr">
        <is>
          <t>9 COLADEIRAS</t>
        </is>
      </c>
      <c r="I4320" s="4" t="inlineStr">
        <is>
          <t>9 COLADEIRAS</t>
        </is>
      </c>
      <c r="J4320" s="4" t="n">
        <v>6</v>
      </c>
      <c r="K4320" s="6" t="n"/>
      <c r="L4320" s="6" t="n"/>
      <c r="M4320" s="6" t="n"/>
      <c r="N4320" s="6" t="n">
        <v>46227</v>
      </c>
      <c r="O4320" s="6" t="n">
        <v>6</v>
      </c>
      <c r="P4320" s="6" t="n"/>
      <c r="Q4320" s="6" t="n"/>
      <c r="R4320" s="6" t="n"/>
      <c r="S4320" s="6" t="n"/>
      <c r="T4320" s="6">
        <f>IF(OR($J4320="",$O4320=""),"",$O4320/$J4320)</f>
        <v/>
      </c>
      <c r="U4320" s="6" t="inlineStr">
        <is>
          <t>Concluído</t>
        </is>
      </c>
      <c r="V4320" s="6" t="n"/>
      <c r="W4320" s="6" t="n"/>
      <c r="X4320" s="6" t="n"/>
      <c r="Y4320" s="6" t="n"/>
      <c r="Z4320" s="6" t="n"/>
      <c r="AA4320" s="5" t="n"/>
      <c r="AB4320" s="6">
        <f>B4320&amp;"|"&amp;I4320</f>
        <v/>
      </c>
      <c r="AC4320">
        <f>IF($B4320="","","|"&amp;SUBSTITUTE(TRIM(SUBSTITUTE(SUBSTITUTE(SUBSTITUTE(SUBSTITUTE(SUBSTITUTE(SUBSTITUTE(SUBSTITUTE(SUBSTITUTE(SUBSTITUTE(SUBSTITUTE(SUBSTITUTE(SUBSTITUTE(SUBSTITUTE(SUBSTITUTE(TRIM($B4320&amp;""),CHAR(10)," "),CHAR(13)," "),"."," "),";"," "),","," "),"/"," "),"+"," "),"-"," "),"  "," "),"  "," "),"  "," "),"  "," "),"  "," "),"  "," "))," ","|")&amp;"|")</f>
        <v/>
      </c>
      <c r="AD4320">
        <f>TRIM($I4320&amp;"")</f>
        <v/>
      </c>
    </row>
    <row r="4321" ht="36" customHeight="1">
      <c r="A4321" s="14" t="n">
        <v>46231</v>
      </c>
      <c r="B4321" s="6" t="inlineStr">
        <is>
          <t>10291</t>
        </is>
      </c>
      <c r="C4321" s="6" t="inlineStr">
        <is>
          <t>M/C 0731 (VERDE)</t>
        </is>
      </c>
      <c r="D4321" s="6" t="inlineStr">
        <is>
          <t>9 COLADEIRAS</t>
        </is>
      </c>
      <c r="E4321" s="6" t="n">
        <v>20033302</v>
      </c>
      <c r="F4321" s="6" t="inlineStr">
        <is>
          <t>TRAV. MENOR 850X65X15 MDF - TAMPO AMST. 1,03X1,03</t>
        </is>
      </c>
      <c r="G4321" s="6" t="inlineStr">
        <is>
          <t>9 COLADEIRAS</t>
        </is>
      </c>
      <c r="H4321" s="6" t="inlineStr">
        <is>
          <t>9 COLADEIRAS</t>
        </is>
      </c>
      <c r="I4321" s="4" t="inlineStr">
        <is>
          <t>9 COLADEIRAS</t>
        </is>
      </c>
      <c r="J4321" s="4" t="n">
        <v>6</v>
      </c>
      <c r="K4321" s="6" t="n"/>
      <c r="L4321" s="6" t="n"/>
      <c r="M4321" s="6" t="n"/>
      <c r="N4321" s="6" t="n">
        <v>46227</v>
      </c>
      <c r="O4321" s="6" t="n">
        <v>6</v>
      </c>
      <c r="P4321" s="6" t="n"/>
      <c r="Q4321" s="6" t="n"/>
      <c r="R4321" s="6" t="n"/>
      <c r="S4321" s="6" t="n"/>
      <c r="T4321" s="6">
        <f>IF(OR($J4321="",$O4321=""),"",$O4321/$J4321)</f>
        <v/>
      </c>
      <c r="U4321" s="6" t="inlineStr">
        <is>
          <t>Concluído</t>
        </is>
      </c>
      <c r="V4321" s="6" t="n"/>
      <c r="W4321" s="6" t="n"/>
      <c r="X4321" s="6" t="n"/>
      <c r="Y4321" s="6" t="n"/>
      <c r="Z4321" s="6" t="n"/>
      <c r="AA4321" s="5" t="n"/>
      <c r="AB4321" s="6">
        <f>B4321&amp;"|"&amp;I4321</f>
        <v/>
      </c>
      <c r="AC4321">
        <f>IF($B4321="","","|"&amp;SUBSTITUTE(TRIM(SUBSTITUTE(SUBSTITUTE(SUBSTITUTE(SUBSTITUTE(SUBSTITUTE(SUBSTITUTE(SUBSTITUTE(SUBSTITUTE(SUBSTITUTE(SUBSTITUTE(SUBSTITUTE(SUBSTITUTE(SUBSTITUTE(SUBSTITUTE(TRIM($B4321&amp;""),CHAR(10)," "),CHAR(13)," "),"."," "),";"," "),","," "),"/"," "),"+"," "),"-"," "),"  "," "),"  "," "),"  "," "),"  "," "),"  "," "),"  "," "))," ","|")&amp;"|")</f>
        <v/>
      </c>
      <c r="AD4321">
        <f>TRIM($I4321&amp;"")</f>
        <v/>
      </c>
    </row>
    <row r="4322" ht="36" customHeight="1">
      <c r="A4322" s="14" t="n">
        <v>46231</v>
      </c>
      <c r="B4322" s="6" t="inlineStr">
        <is>
          <t>10291</t>
        </is>
      </c>
      <c r="C4322" s="6" t="inlineStr">
        <is>
          <t>M/C 0731 (VERDE)</t>
        </is>
      </c>
      <c r="D4322" s="6" t="inlineStr">
        <is>
          <t>9 COLADEIRAS</t>
        </is>
      </c>
      <c r="E4322" s="6" t="n">
        <v>20052001</v>
      </c>
      <c r="F4322" s="6" t="inlineStr">
        <is>
          <t>(2-4) TRAVESSA 742X122X25 MDF - MESA ATHENAS</t>
        </is>
      </c>
      <c r="G4322" s="6" t="inlineStr">
        <is>
          <t>9 COLADEIRAS</t>
        </is>
      </c>
      <c r="H4322" s="6" t="inlineStr">
        <is>
          <t>9 COLADEIRAS</t>
        </is>
      </c>
      <c r="I4322" s="4" t="inlineStr">
        <is>
          <t>9 COLADEIRAS</t>
        </is>
      </c>
      <c r="J4322" s="4" t="n">
        <v>424</v>
      </c>
      <c r="K4322" s="6" t="n"/>
      <c r="L4322" s="6" t="n"/>
      <c r="M4322" s="6" t="n"/>
      <c r="N4322" s="6" t="n">
        <v>46227</v>
      </c>
      <c r="O4322" s="6" t="n">
        <v>424</v>
      </c>
      <c r="P4322" s="6" t="n"/>
      <c r="Q4322" s="6" t="n"/>
      <c r="R4322" s="6" t="n"/>
      <c r="S4322" s="6" t="n"/>
      <c r="T4322" s="6">
        <f>IF(OR($J4322="",$O4322=""),"",$O4322/$J4322)</f>
        <v/>
      </c>
      <c r="U4322" s="6" t="inlineStr">
        <is>
          <t>Concluído</t>
        </is>
      </c>
      <c r="V4322" s="6" t="n"/>
      <c r="W4322" s="6" t="n"/>
      <c r="X4322" s="6" t="n"/>
      <c r="Y4322" s="6" t="n"/>
      <c r="Z4322" s="6" t="n"/>
      <c r="AA4322" s="5" t="n"/>
      <c r="AB4322" s="6">
        <f>B4322&amp;"|"&amp;I4322</f>
        <v/>
      </c>
      <c r="AC4322">
        <f>IF($B4322="","","|"&amp;SUBSTITUTE(TRIM(SUBSTITUTE(SUBSTITUTE(SUBSTITUTE(SUBSTITUTE(SUBSTITUTE(SUBSTITUTE(SUBSTITUTE(SUBSTITUTE(SUBSTITUTE(SUBSTITUTE(SUBSTITUTE(SUBSTITUTE(SUBSTITUTE(SUBSTITUTE(TRIM($B4322&amp;""),CHAR(10)," "),CHAR(13)," "),"."," "),";"," "),","," "),"/"," "),"+"," "),"-"," "),"  "," "),"  "," "),"  "," "),"  "," "),"  "," "),"  "," "))," ","|")&amp;"|")</f>
        <v/>
      </c>
      <c r="AD4322">
        <f>TRIM($I4322&amp;"")</f>
        <v/>
      </c>
    </row>
    <row r="4323" ht="36" customHeight="1">
      <c r="A4323" s="14" t="n">
        <v>46231</v>
      </c>
      <c r="B4323" s="6" t="inlineStr">
        <is>
          <t>10291</t>
        </is>
      </c>
      <c r="C4323" s="6" t="inlineStr">
        <is>
          <t>M/C 0731 (VERDE)</t>
        </is>
      </c>
      <c r="D4323" s="6" t="inlineStr">
        <is>
          <t>9 COLADEIRAS</t>
        </is>
      </c>
      <c r="E4323" s="6" t="n">
        <v>20052002</v>
      </c>
      <c r="F4323" s="6" t="inlineStr">
        <is>
          <t>(5) BASE MAIOR 542X124X25 MDF - MESA ATHENAS</t>
        </is>
      </c>
      <c r="G4323" s="6" t="inlineStr">
        <is>
          <t>9 COLADEIRAS</t>
        </is>
      </c>
      <c r="H4323" s="6" t="inlineStr">
        <is>
          <t>9 COLADEIRAS</t>
        </is>
      </c>
      <c r="I4323" s="4" t="inlineStr">
        <is>
          <t>9 COLADEIRAS</t>
        </is>
      </c>
      <c r="J4323" s="4" t="n">
        <v>106</v>
      </c>
      <c r="K4323" s="6" t="n"/>
      <c r="L4323" s="6" t="n"/>
      <c r="M4323" s="6" t="n"/>
      <c r="N4323" s="6" t="n">
        <v>46227</v>
      </c>
      <c r="O4323" s="6" t="n">
        <v>106</v>
      </c>
      <c r="P4323" s="6" t="n"/>
      <c r="Q4323" s="6" t="n"/>
      <c r="R4323" s="6" t="n"/>
      <c r="S4323" s="6" t="n"/>
      <c r="T4323" s="6">
        <f>IF(OR($J4323="",$O4323=""),"",$O4323/$J4323)</f>
        <v/>
      </c>
      <c r="U4323" s="6" t="inlineStr">
        <is>
          <t>Concluído</t>
        </is>
      </c>
      <c r="V4323" s="6" t="n"/>
      <c r="W4323" s="6" t="n"/>
      <c r="X4323" s="6" t="n"/>
      <c r="Y4323" s="6" t="n"/>
      <c r="Z4323" s="6" t="n"/>
      <c r="AA4323" s="5" t="n"/>
      <c r="AB4323" s="6">
        <f>B4323&amp;"|"&amp;I4323</f>
        <v/>
      </c>
      <c r="AC4323">
        <f>IF($B4323="","","|"&amp;SUBSTITUTE(TRIM(SUBSTITUTE(SUBSTITUTE(SUBSTITUTE(SUBSTITUTE(SUBSTITUTE(SUBSTITUTE(SUBSTITUTE(SUBSTITUTE(SUBSTITUTE(SUBSTITUTE(SUBSTITUTE(SUBSTITUTE(SUBSTITUTE(SUBSTITUTE(TRIM($B4323&amp;""),CHAR(10)," "),CHAR(13)," "),"."," "),";"," "),","," "),"/"," "),"+"," "),"-"," "),"  "," "),"  "," "),"  "," "),"  "," "),"  "," "),"  "," "))," ","|")&amp;"|")</f>
        <v/>
      </c>
      <c r="AD4323">
        <f>TRIM($I4323&amp;"")</f>
        <v/>
      </c>
    </row>
    <row r="4324" ht="36" customHeight="1">
      <c r="A4324" s="14" t="n">
        <v>46231</v>
      </c>
      <c r="B4324" s="6" t="inlineStr">
        <is>
          <t>10291</t>
        </is>
      </c>
      <c r="C4324" s="6" t="inlineStr">
        <is>
          <t>M/C 0731 (VERDE)</t>
        </is>
      </c>
      <c r="D4324" s="6" t="inlineStr">
        <is>
          <t>9 COLADEIRAS</t>
        </is>
      </c>
      <c r="E4324" s="6" t="n">
        <v>20052003</v>
      </c>
      <c r="F4324" s="6" t="inlineStr">
        <is>
          <t>(6)BASE MENOR 386 (189)X124X25 MDF - MESA ATHENAS</t>
        </is>
      </c>
      <c r="G4324" s="6" t="inlineStr">
        <is>
          <t>9 COLADEIRAS</t>
        </is>
      </c>
      <c r="H4324" s="6" t="inlineStr">
        <is>
          <t>9 COLADEIRAS</t>
        </is>
      </c>
      <c r="I4324" s="4" t="inlineStr">
        <is>
          <t>9 COLADEIRAS</t>
        </is>
      </c>
      <c r="J4324" s="4" t="n">
        <v>212</v>
      </c>
      <c r="K4324" s="6" t="n"/>
      <c r="L4324" s="6" t="n"/>
      <c r="M4324" s="6" t="n"/>
      <c r="N4324" s="6" t="n">
        <v>46227</v>
      </c>
      <c r="O4324" s="6" t="n">
        <v>212</v>
      </c>
      <c r="P4324" s="6" t="n"/>
      <c r="Q4324" s="6" t="n"/>
      <c r="R4324" s="6" t="n"/>
      <c r="S4324" s="6" t="n"/>
      <c r="T4324" s="6">
        <f>IF(OR($J4324="",$O4324=""),"",$O4324/$J4324)</f>
        <v/>
      </c>
      <c r="U4324" s="6" t="inlineStr">
        <is>
          <t>Concluído</t>
        </is>
      </c>
      <c r="V4324" s="6" t="n"/>
      <c r="W4324" s="6" t="n"/>
      <c r="X4324" s="6" t="n"/>
      <c r="Y4324" s="6" t="n"/>
      <c r="Z4324" s="6" t="n"/>
      <c r="AA4324" s="5" t="n"/>
      <c r="AB4324" s="6">
        <f>B4324&amp;"|"&amp;I4324</f>
        <v/>
      </c>
      <c r="AC4324">
        <f>IF($B4324="","","|"&amp;SUBSTITUTE(TRIM(SUBSTITUTE(SUBSTITUTE(SUBSTITUTE(SUBSTITUTE(SUBSTITUTE(SUBSTITUTE(SUBSTITUTE(SUBSTITUTE(SUBSTITUTE(SUBSTITUTE(SUBSTITUTE(SUBSTITUTE(SUBSTITUTE(SUBSTITUTE(TRIM($B4324&amp;""),CHAR(10)," "),CHAR(13)," "),"."," "),";"," "),","," "),"/"," "),"+"," "),"-"," "),"  "," "),"  "," "),"  "," "),"  "," "),"  "," "),"  "," "))," ","|")&amp;"|")</f>
        <v/>
      </c>
      <c r="AD4324">
        <f>TRIM($I4324&amp;"")</f>
        <v/>
      </c>
    </row>
    <row r="4325" ht="36" customHeight="1">
      <c r="A4325" s="14" t="n">
        <v>46231</v>
      </c>
      <c r="B4325" s="6" t="inlineStr">
        <is>
          <t>10291</t>
        </is>
      </c>
      <c r="C4325" s="6" t="inlineStr">
        <is>
          <t>M/C 0731 (VERDE)</t>
        </is>
      </c>
      <c r="D4325" s="6" t="inlineStr">
        <is>
          <t>9 COLADEIRAS</t>
        </is>
      </c>
      <c r="E4325" s="6" t="n">
        <v>30001202</v>
      </c>
      <c r="F4325" s="6" t="inlineStr">
        <is>
          <t>PÉ FRONTAL 441X65(911)X25 MDF (16PÇS) - CAD PÉ INT</t>
        </is>
      </c>
      <c r="G4325" s="6" t="inlineStr">
        <is>
          <t>9 COLADEIRAS</t>
        </is>
      </c>
      <c r="H4325" s="6" t="inlineStr">
        <is>
          <t>9 COLADEIRAS</t>
        </is>
      </c>
      <c r="I4325" s="4" t="inlineStr">
        <is>
          <t>9 COLADEIRAS</t>
        </is>
      </c>
      <c r="J4325" s="4" t="n">
        <v>72</v>
      </c>
      <c r="K4325" s="6" t="n"/>
      <c r="L4325" s="6" t="n"/>
      <c r="M4325" s="6" t="n"/>
      <c r="N4325" s="6" t="n">
        <v>46230</v>
      </c>
      <c r="O4325" s="6" t="n">
        <v>72</v>
      </c>
      <c r="P4325" s="6" t="n"/>
      <c r="Q4325" s="6" t="n"/>
      <c r="R4325" s="6" t="n"/>
      <c r="S4325" s="6" t="n"/>
      <c r="T4325" s="6">
        <f>IF(OR($J4325="",$O4325=""),"",$O4325/$J4325)</f>
        <v/>
      </c>
      <c r="U4325" s="6" t="inlineStr">
        <is>
          <t>Concluído</t>
        </is>
      </c>
      <c r="V4325" s="6" t="n"/>
      <c r="W4325" s="6" t="n"/>
      <c r="X4325" s="6" t="n"/>
      <c r="Y4325" s="6" t="n"/>
      <c r="Z4325" s="6" t="n"/>
      <c r="AA4325" s="5" t="n"/>
      <c r="AB4325" s="6">
        <f>B4325&amp;"|"&amp;I4325</f>
        <v/>
      </c>
      <c r="AC4325">
        <f>IF($B4325="","","|"&amp;SUBSTITUTE(TRIM(SUBSTITUTE(SUBSTITUTE(SUBSTITUTE(SUBSTITUTE(SUBSTITUTE(SUBSTITUTE(SUBSTITUTE(SUBSTITUTE(SUBSTITUTE(SUBSTITUTE(SUBSTITUTE(SUBSTITUTE(SUBSTITUTE(SUBSTITUTE(TRIM($B4325&amp;""),CHAR(10)," "),CHAR(13)," "),"."," "),";"," "),","," "),"/"," "),"+"," "),"-"," "),"  "," "),"  "," "),"  "," "),"  "," "),"  "," "),"  "," "))," ","|")&amp;"|")</f>
        <v/>
      </c>
      <c r="AD4325">
        <f>TRIM($I4325&amp;"")</f>
        <v/>
      </c>
    </row>
    <row r="4326" ht="36" customHeight="1">
      <c r="A4326" s="14" t="n">
        <v>46231</v>
      </c>
      <c r="B4326" s="6" t="inlineStr">
        <is>
          <t>10291</t>
        </is>
      </c>
      <c r="C4326" s="6" t="inlineStr">
        <is>
          <t>M/C 0731 (VERDE)</t>
        </is>
      </c>
      <c r="D4326" s="6" t="inlineStr">
        <is>
          <t>9 COLADEIRAS</t>
        </is>
      </c>
      <c r="E4326" s="6" t="n">
        <v>30006110</v>
      </c>
      <c r="F4326" s="6" t="inlineStr">
        <is>
          <t>PE FRONTAL 430X(108)51X25 MDF (DIR) SANTIAGO NEW</t>
        </is>
      </c>
      <c r="G4326" s="6" t="inlineStr">
        <is>
          <t>9 COLADEIRAS</t>
        </is>
      </c>
      <c r="H4326" s="6" t="inlineStr">
        <is>
          <t>9 COLADEIRAS</t>
        </is>
      </c>
      <c r="I4326" s="4" t="inlineStr">
        <is>
          <t>9 COLADEIRAS</t>
        </is>
      </c>
      <c r="J4326" s="4" t="n">
        <v>880</v>
      </c>
      <c r="K4326" s="6" t="n"/>
      <c r="L4326" s="6" t="n"/>
      <c r="M4326" s="6" t="n"/>
      <c r="N4326" s="6" t="n">
        <v>46230</v>
      </c>
      <c r="O4326" s="6" t="n">
        <v>880</v>
      </c>
      <c r="P4326" s="6" t="n"/>
      <c r="Q4326" s="6" t="n"/>
      <c r="R4326" s="6" t="n"/>
      <c r="S4326" s="6" t="n"/>
      <c r="T4326" s="6">
        <f>IF(OR($J4326="",$O4326=""),"",$O4326/$J4326)</f>
        <v/>
      </c>
      <c r="U4326" s="6" t="inlineStr">
        <is>
          <t>Concluído</t>
        </is>
      </c>
      <c r="V4326" s="6" t="n"/>
      <c r="W4326" s="6" t="n"/>
      <c r="X4326" s="6" t="n"/>
      <c r="Y4326" s="6" t="n"/>
      <c r="Z4326" s="6" t="n"/>
      <c r="AA4326" s="5" t="n"/>
      <c r="AB4326" s="6">
        <f>B4326&amp;"|"&amp;I4326</f>
        <v/>
      </c>
      <c r="AC4326">
        <f>IF($B4326="","","|"&amp;SUBSTITUTE(TRIM(SUBSTITUTE(SUBSTITUTE(SUBSTITUTE(SUBSTITUTE(SUBSTITUTE(SUBSTITUTE(SUBSTITUTE(SUBSTITUTE(SUBSTITUTE(SUBSTITUTE(SUBSTITUTE(SUBSTITUTE(SUBSTITUTE(SUBSTITUTE(TRIM($B4326&amp;""),CHAR(10)," "),CHAR(13)," "),"."," "),";"," "),","," "),"/"," "),"+"," "),"-"," "),"  "," "),"  "," "),"  "," "),"  "," "),"  "," "),"  "," "))," ","|")&amp;"|")</f>
        <v/>
      </c>
      <c r="AD4326">
        <f>TRIM($I4326&amp;"")</f>
        <v/>
      </c>
    </row>
    <row r="4327" ht="36" customHeight="1">
      <c r="A4327" s="14" t="n">
        <v>46231</v>
      </c>
      <c r="B4327" s="6" t="inlineStr">
        <is>
          <t>10291</t>
        </is>
      </c>
      <c r="C4327" s="6" t="inlineStr">
        <is>
          <t>M/C 0731 (VERDE)</t>
        </is>
      </c>
      <c r="D4327" s="6" t="inlineStr">
        <is>
          <t>9 COLADEIRAS</t>
        </is>
      </c>
      <c r="E4327" s="6" t="n">
        <v>30006111</v>
      </c>
      <c r="F4327" s="6" t="inlineStr">
        <is>
          <t>PE FRONTAL 430X(108)51X25MDF (ESQRD) SANTIAGO NEW</t>
        </is>
      </c>
      <c r="G4327" s="6" t="inlineStr">
        <is>
          <t>9 COLADEIRAS</t>
        </is>
      </c>
      <c r="H4327" s="6" t="inlineStr">
        <is>
          <t>9 COLADEIRAS</t>
        </is>
      </c>
      <c r="I4327" s="4" t="inlineStr">
        <is>
          <t>9 COLADEIRAS</t>
        </is>
      </c>
      <c r="J4327" s="4" t="n">
        <v>880</v>
      </c>
      <c r="K4327" s="6" t="n"/>
      <c r="L4327" s="6" t="n"/>
      <c r="M4327" s="6" t="n"/>
      <c r="N4327" s="6" t="n">
        <v>46230</v>
      </c>
      <c r="O4327" s="6" t="n">
        <v>880</v>
      </c>
      <c r="P4327" s="6" t="n"/>
      <c r="Q4327" s="6" t="n"/>
      <c r="R4327" s="6" t="n"/>
      <c r="S4327" s="6" t="n"/>
      <c r="T4327" s="6">
        <f>IF(OR($J4327="",$O4327=""),"",$O4327/$J4327)</f>
        <v/>
      </c>
      <c r="U4327" s="6" t="inlineStr">
        <is>
          <t>Concluído</t>
        </is>
      </c>
      <c r="V4327" s="6" t="n"/>
      <c r="W4327" s="6" t="n"/>
      <c r="X4327" s="6" t="n"/>
      <c r="Y4327" s="6" t="n"/>
      <c r="Z4327" s="6" t="n"/>
      <c r="AA4327" s="5" t="n"/>
      <c r="AB4327" s="6">
        <f>B4327&amp;"|"&amp;I4327</f>
        <v/>
      </c>
      <c r="AC4327">
        <f>IF($B4327="","","|"&amp;SUBSTITUTE(TRIM(SUBSTITUTE(SUBSTITUTE(SUBSTITUTE(SUBSTITUTE(SUBSTITUTE(SUBSTITUTE(SUBSTITUTE(SUBSTITUTE(SUBSTITUTE(SUBSTITUTE(SUBSTITUTE(SUBSTITUTE(SUBSTITUTE(SUBSTITUTE(TRIM($B4327&amp;""),CHAR(10)," "),CHAR(13)," "),"."," "),";"," "),","," "),"/"," "),"+"," "),"-"," "),"  "," "),"  "," "),"  "," "),"  "," "),"  "," "),"  "," "))," ","|")&amp;"|")</f>
        <v/>
      </c>
      <c r="AD4327">
        <f>TRIM($I4327&amp;"")</f>
        <v/>
      </c>
    </row>
    <row r="4328" ht="36" customHeight="1">
      <c r="A4328" s="14" t="n">
        <v>46230</v>
      </c>
      <c r="B4328" s="6" t="inlineStr">
        <is>
          <t>10291</t>
        </is>
      </c>
      <c r="C4328" s="6" t="inlineStr">
        <is>
          <t>M/C 0731 (VERDE)</t>
        </is>
      </c>
      <c r="D4328" s="6" t="inlineStr">
        <is>
          <t>56 COPIADORA</t>
        </is>
      </c>
      <c r="E4328" s="6" t="n">
        <v>20020507</v>
      </c>
      <c r="F4328" s="6" t="inlineStr">
        <is>
          <t>TAMPO VITREO 1605X905X18 MDF - MESA DUBAI LIGHT</t>
        </is>
      </c>
      <c r="G4328" s="6" t="inlineStr">
        <is>
          <t>56 COPIADORA</t>
        </is>
      </c>
      <c r="H4328" s="6" t="inlineStr">
        <is>
          <t>56 COPIADORA</t>
        </is>
      </c>
      <c r="I4328" s="4" t="inlineStr">
        <is>
          <t>56 COPIADORA</t>
        </is>
      </c>
      <c r="J4328" s="4" t="n">
        <v>3</v>
      </c>
      <c r="K4328" s="6" t="n"/>
      <c r="L4328" s="6" t="n"/>
      <c r="M4328" s="6" t="n"/>
      <c r="N4328" s="6" t="n">
        <v>46227</v>
      </c>
      <c r="O4328" s="6" t="n">
        <v>3</v>
      </c>
      <c r="P4328" s="6" t="n"/>
      <c r="Q4328" s="6" t="n"/>
      <c r="R4328" s="6" t="n"/>
      <c r="S4328" s="6" t="n"/>
      <c r="T4328" s="6">
        <f>IF(OR($J4328="",$O4328=""),"",$O4328/$J4328)</f>
        <v/>
      </c>
      <c r="U4328" s="6" t="inlineStr">
        <is>
          <t>Concluído</t>
        </is>
      </c>
      <c r="V4328" s="6" t="n"/>
      <c r="W4328" s="6" t="n"/>
      <c r="X4328" s="6" t="n"/>
      <c r="Y4328" s="6" t="n"/>
      <c r="Z4328" s="6" t="n"/>
      <c r="AA4328" s="5" t="n"/>
      <c r="AB4328" s="6">
        <f>B4328&amp;"|"&amp;I4328</f>
        <v/>
      </c>
      <c r="AC4328">
        <f>IF($B4328="","","|"&amp;SUBSTITUTE(TRIM(SUBSTITUTE(SUBSTITUTE(SUBSTITUTE(SUBSTITUTE(SUBSTITUTE(SUBSTITUTE(SUBSTITUTE(SUBSTITUTE(SUBSTITUTE(SUBSTITUTE(SUBSTITUTE(SUBSTITUTE(SUBSTITUTE(SUBSTITUTE(TRIM($B4328&amp;""),CHAR(10)," "),CHAR(13)," "),"."," "),";"," "),","," "),"/"," "),"+"," "),"-"," "),"  "," "),"  "," "),"  "," "),"  "," "),"  "," "),"  "," "))," ","|")&amp;"|")</f>
        <v/>
      </c>
      <c r="AD4328">
        <f>TRIM($I4328&amp;"")</f>
        <v/>
      </c>
    </row>
    <row r="4329" ht="36" customHeight="1">
      <c r="A4329" s="14" t="n">
        <v>46230</v>
      </c>
      <c r="B4329" s="6" t="inlineStr">
        <is>
          <t>10291</t>
        </is>
      </c>
      <c r="C4329" s="6" t="inlineStr">
        <is>
          <t>M/C 0731 (VERDE)</t>
        </is>
      </c>
      <c r="D4329" s="6" t="inlineStr">
        <is>
          <t>56 COPIADORA</t>
        </is>
      </c>
      <c r="E4329" s="6" t="n">
        <v>20021607</v>
      </c>
      <c r="F4329" s="6" t="inlineStr">
        <is>
          <t>TAMPO 1605X905X18 MDF - MESA COM VIDRO</t>
        </is>
      </c>
      <c r="G4329" s="6" t="inlineStr">
        <is>
          <t>56 COPIADORA</t>
        </is>
      </c>
      <c r="H4329" s="6" t="inlineStr">
        <is>
          <t>56 COPIADORA</t>
        </is>
      </c>
      <c r="I4329" s="4" t="inlineStr">
        <is>
          <t>56 COPIADORA</t>
        </is>
      </c>
      <c r="J4329" s="4" t="n">
        <v>6</v>
      </c>
      <c r="K4329" s="6" t="n"/>
      <c r="L4329" s="6" t="n"/>
      <c r="M4329" s="6" t="n"/>
      <c r="N4329" s="6" t="n">
        <v>46227</v>
      </c>
      <c r="O4329" s="6" t="n">
        <v>6</v>
      </c>
      <c r="P4329" s="6" t="n"/>
      <c r="Q4329" s="6" t="n"/>
      <c r="R4329" s="6" t="n"/>
      <c r="S4329" s="6" t="n"/>
      <c r="T4329" s="6">
        <f>IF(OR($J4329="",$O4329=""),"",$O4329/$J4329)</f>
        <v/>
      </c>
      <c r="U4329" s="6" t="inlineStr">
        <is>
          <t>Concluído</t>
        </is>
      </c>
      <c r="V4329" s="6" t="n"/>
      <c r="W4329" s="6" t="n"/>
      <c r="X4329" s="6" t="n"/>
      <c r="Y4329" s="6" t="n"/>
      <c r="Z4329" s="6" t="n"/>
      <c r="AA4329" s="5" t="n"/>
      <c r="AB4329" s="6">
        <f>B4329&amp;"|"&amp;I4329</f>
        <v/>
      </c>
      <c r="AC4329">
        <f>IF($B4329="","","|"&amp;SUBSTITUTE(TRIM(SUBSTITUTE(SUBSTITUTE(SUBSTITUTE(SUBSTITUTE(SUBSTITUTE(SUBSTITUTE(SUBSTITUTE(SUBSTITUTE(SUBSTITUTE(SUBSTITUTE(SUBSTITUTE(SUBSTITUTE(SUBSTITUTE(SUBSTITUTE(TRIM($B4329&amp;""),CHAR(10)," "),CHAR(13)," "),"."," "),";"," "),","," "),"/"," "),"+"," "),"-"," "),"  "," "),"  "," "),"  "," "),"  "," "),"  "," "),"  "," "))," ","|")&amp;"|")</f>
        <v/>
      </c>
      <c r="AD4329">
        <f>TRIM($I4329&amp;"")</f>
        <v/>
      </c>
    </row>
    <row r="4330" ht="36" customHeight="1">
      <c r="A4330" s="14" t="n">
        <v>46230</v>
      </c>
      <c r="B4330" s="6" t="inlineStr">
        <is>
          <t>10291</t>
        </is>
      </c>
      <c r="C4330" s="6" t="inlineStr">
        <is>
          <t>M/C 0731 (VERDE)</t>
        </is>
      </c>
      <c r="D4330" s="6" t="inlineStr">
        <is>
          <t>56 COPIADORA</t>
        </is>
      </c>
      <c r="E4330" s="6" t="n">
        <v>20021807</v>
      </c>
      <c r="F4330" s="6" t="inlineStr">
        <is>
          <t>TAMPO 1805X905X18 MDF - MESA COM VIDRO</t>
        </is>
      </c>
      <c r="G4330" s="6" t="inlineStr">
        <is>
          <t>56 COPIADORA</t>
        </is>
      </c>
      <c r="H4330" s="6" t="inlineStr">
        <is>
          <t>56 COPIADORA</t>
        </is>
      </c>
      <c r="I4330" s="4" t="inlineStr">
        <is>
          <t>56 COPIADORA</t>
        </is>
      </c>
      <c r="J4330" s="4" t="n">
        <v>60</v>
      </c>
      <c r="K4330" s="6" t="n"/>
      <c r="L4330" s="6" t="n"/>
      <c r="M4330" s="6" t="n"/>
      <c r="N4330" s="6" t="n">
        <v>46227</v>
      </c>
      <c r="O4330" s="6" t="n">
        <v>60</v>
      </c>
      <c r="P4330" s="6" t="n"/>
      <c r="Q4330" s="6" t="n"/>
      <c r="R4330" s="6" t="n"/>
      <c r="S4330" s="6" t="n"/>
      <c r="T4330" s="6">
        <f>IF(OR($J4330="",$O4330=""),"",$O4330/$J4330)</f>
        <v/>
      </c>
      <c r="U4330" s="6" t="inlineStr">
        <is>
          <t>Concluído</t>
        </is>
      </c>
      <c r="V4330" s="6" t="n"/>
      <c r="W4330" s="6" t="n"/>
      <c r="X4330" s="6" t="n"/>
      <c r="Y4330" s="6" t="n"/>
      <c r="Z4330" s="6" t="n"/>
      <c r="AA4330" s="5" t="n"/>
      <c r="AB4330" s="6">
        <f>B4330&amp;"|"&amp;I4330</f>
        <v/>
      </c>
      <c r="AC4330">
        <f>IF($B4330="","","|"&amp;SUBSTITUTE(TRIM(SUBSTITUTE(SUBSTITUTE(SUBSTITUTE(SUBSTITUTE(SUBSTITUTE(SUBSTITUTE(SUBSTITUTE(SUBSTITUTE(SUBSTITUTE(SUBSTITUTE(SUBSTITUTE(SUBSTITUTE(SUBSTITUTE(SUBSTITUTE(TRIM($B4330&amp;""),CHAR(10)," "),CHAR(13)," "),"."," "),";"," "),","," "),"/"," "),"+"," "),"-"," "),"  "," "),"  "," "),"  "," "),"  "," "),"  "," "),"  "," "))," ","|")&amp;"|")</f>
        <v/>
      </c>
      <c r="AD4330">
        <f>TRIM($I4330&amp;"")</f>
        <v/>
      </c>
    </row>
    <row r="4331" ht="36" customHeight="1">
      <c r="A4331" s="14" t="n">
        <v>46230</v>
      </c>
      <c r="B4331" s="6" t="inlineStr">
        <is>
          <t>10291</t>
        </is>
      </c>
      <c r="C4331" s="6" t="inlineStr">
        <is>
          <t>M/C 0731 (VERDE)</t>
        </is>
      </c>
      <c r="D4331" s="6" t="inlineStr">
        <is>
          <t>56 COPIADORA</t>
        </is>
      </c>
      <c r="E4331" s="6" t="n">
        <v>20051001</v>
      </c>
      <c r="F4331" s="6" t="inlineStr">
        <is>
          <t>TAMPO REDONDO 1035X1035X18 MDF - MESA TURIM LIGHT</t>
        </is>
      </c>
      <c r="G4331" s="6" t="inlineStr">
        <is>
          <t>56 COPIADORA</t>
        </is>
      </c>
      <c r="H4331" s="6" t="inlineStr">
        <is>
          <t>56 COPIADORA</t>
        </is>
      </c>
      <c r="I4331" s="4" t="inlineStr">
        <is>
          <t>56 COPIADORA</t>
        </is>
      </c>
      <c r="J4331" s="4" t="n">
        <v>104</v>
      </c>
      <c r="K4331" s="6" t="n"/>
      <c r="L4331" s="6" t="n"/>
      <c r="M4331" s="6" t="n"/>
      <c r="N4331" s="6" t="n">
        <v>46227</v>
      </c>
      <c r="O4331" s="6" t="n">
        <v>104</v>
      </c>
      <c r="P4331" s="6" t="n"/>
      <c r="Q4331" s="6" t="n"/>
      <c r="R4331" s="6" t="n"/>
      <c r="S4331" s="6" t="n"/>
      <c r="T4331" s="6">
        <f>IF(OR($J4331="",$O4331=""),"",$O4331/$J4331)</f>
        <v/>
      </c>
      <c r="U4331" s="6" t="inlineStr">
        <is>
          <t>Concluído</t>
        </is>
      </c>
      <c r="V4331" s="6" t="n"/>
      <c r="W4331" s="6" t="n"/>
      <c r="X4331" s="6" t="n"/>
      <c r="Y4331" s="6" t="n"/>
      <c r="Z4331" s="6" t="n"/>
      <c r="AA4331" s="5" t="n"/>
      <c r="AB4331" s="6">
        <f>B4331&amp;"|"&amp;I4331</f>
        <v/>
      </c>
      <c r="AC4331">
        <f>IF($B4331="","","|"&amp;SUBSTITUTE(TRIM(SUBSTITUTE(SUBSTITUTE(SUBSTITUTE(SUBSTITUTE(SUBSTITUTE(SUBSTITUTE(SUBSTITUTE(SUBSTITUTE(SUBSTITUTE(SUBSTITUTE(SUBSTITUTE(SUBSTITUTE(SUBSTITUTE(SUBSTITUTE(TRIM($B4331&amp;""),CHAR(10)," "),CHAR(13)," "),"."," "),";"," "),","," "),"/"," "),"+"," "),"-"," "),"  "," "),"  "," "),"  "," "),"  "," "),"  "," "),"  "," "))," ","|")&amp;"|")</f>
        <v/>
      </c>
      <c r="AD4331">
        <f>TRIM($I4331&amp;"")</f>
        <v/>
      </c>
    </row>
    <row r="4332" ht="36" customHeight="1">
      <c r="A4332" s="14" t="n">
        <v>46230</v>
      </c>
      <c r="B4332" s="6" t="inlineStr">
        <is>
          <t>10291</t>
        </is>
      </c>
      <c r="C4332" s="6" t="inlineStr">
        <is>
          <t>M/C 0731 (VERDE)</t>
        </is>
      </c>
      <c r="D4332" s="6" t="inlineStr">
        <is>
          <t>56 COPIADORA</t>
        </is>
      </c>
      <c r="E4332" s="6" t="n">
        <v>20053007</v>
      </c>
      <c r="F4332" s="6" t="inlineStr">
        <is>
          <t>TAMPO REDONDO 1035X1035X18 MDF - MESA COM VIDRO</t>
        </is>
      </c>
      <c r="G4332" s="6" t="inlineStr">
        <is>
          <t>56 COPIADORA</t>
        </is>
      </c>
      <c r="H4332" s="6" t="inlineStr">
        <is>
          <t>56 COPIADORA</t>
        </is>
      </c>
      <c r="I4332" s="4" t="inlineStr">
        <is>
          <t>56 COPIADORA</t>
        </is>
      </c>
      <c r="J4332" s="4" t="n">
        <v>1</v>
      </c>
      <c r="K4332" s="6" t="n"/>
      <c r="L4332" s="6" t="n"/>
      <c r="M4332" s="6" t="n"/>
      <c r="N4332" s="6" t="n">
        <v>46227</v>
      </c>
      <c r="O4332" s="6" t="n">
        <v>1</v>
      </c>
      <c r="P4332" s="6" t="n"/>
      <c r="Q4332" s="6" t="n"/>
      <c r="R4332" s="6" t="n"/>
      <c r="S4332" s="6" t="n"/>
      <c r="T4332" s="6">
        <f>IF(OR($J4332="",$O4332=""),"",$O4332/$J4332)</f>
        <v/>
      </c>
      <c r="U4332" s="6" t="inlineStr">
        <is>
          <t>Concluído</t>
        </is>
      </c>
      <c r="V4332" s="6" t="n"/>
      <c r="W4332" s="6" t="n"/>
      <c r="X4332" s="6" t="n"/>
      <c r="Y4332" s="6" t="n"/>
      <c r="Z4332" s="6" t="n"/>
      <c r="AA4332" s="5" t="n"/>
      <c r="AB4332" s="6">
        <f>B4332&amp;"|"&amp;I4332</f>
        <v/>
      </c>
      <c r="AC4332">
        <f>IF($B4332="","","|"&amp;SUBSTITUTE(TRIM(SUBSTITUTE(SUBSTITUTE(SUBSTITUTE(SUBSTITUTE(SUBSTITUTE(SUBSTITUTE(SUBSTITUTE(SUBSTITUTE(SUBSTITUTE(SUBSTITUTE(SUBSTITUTE(SUBSTITUTE(SUBSTITUTE(SUBSTITUTE(TRIM($B4332&amp;""),CHAR(10)," "),CHAR(13)," "),"."," "),";"," "),","," "),"/"," "),"+"," "),"-"," "),"  "," "),"  "," "),"  "," "),"  "," "),"  "," "),"  "," "))," ","|")&amp;"|")</f>
        <v/>
      </c>
      <c r="AD4332">
        <f>TRIM($I4332&amp;"")</f>
        <v/>
      </c>
    </row>
    <row r="4333" ht="36" customHeight="1">
      <c r="A4333" s="14" t="n">
        <v>46230</v>
      </c>
      <c r="B4333" s="6" t="inlineStr">
        <is>
          <t>10291</t>
        </is>
      </c>
      <c r="C4333" s="6" t="inlineStr">
        <is>
          <t>M/C 0731 (VERDE)</t>
        </is>
      </c>
      <c r="D4333" s="6" t="inlineStr">
        <is>
          <t>56 COPIADORA</t>
        </is>
      </c>
      <c r="E4333" s="6" t="n">
        <v>20053407</v>
      </c>
      <c r="F4333" s="6" t="inlineStr">
        <is>
          <t>TAMPO 1365X905X18 MDF - MESA COM VIDRO</t>
        </is>
      </c>
      <c r="G4333" s="6" t="inlineStr">
        <is>
          <t>56 COPIADORA</t>
        </is>
      </c>
      <c r="H4333" s="6" t="inlineStr">
        <is>
          <t>56 COPIADORA</t>
        </is>
      </c>
      <c r="I4333" s="4" t="inlineStr">
        <is>
          <t>56 COPIADORA</t>
        </is>
      </c>
      <c r="J4333" s="4" t="n">
        <v>20</v>
      </c>
      <c r="K4333" s="6" t="n"/>
      <c r="L4333" s="6" t="n"/>
      <c r="M4333" s="6" t="n"/>
      <c r="N4333" s="6" t="n">
        <v>46227</v>
      </c>
      <c r="O4333" s="6" t="n">
        <v>20</v>
      </c>
      <c r="P4333" s="6" t="n"/>
      <c r="Q4333" s="6" t="n"/>
      <c r="R4333" s="6" t="n"/>
      <c r="S4333" s="6" t="n"/>
      <c r="T4333" s="6">
        <f>IF(OR($J4333="",$O4333=""),"",$O4333/$J4333)</f>
        <v/>
      </c>
      <c r="U4333" s="6" t="inlineStr">
        <is>
          <t>Concluído</t>
        </is>
      </c>
      <c r="V4333" s="6" t="n"/>
      <c r="W4333" s="6" t="n"/>
      <c r="X4333" s="6" t="n"/>
      <c r="Y4333" s="6" t="n"/>
      <c r="Z4333" s="6" t="n"/>
      <c r="AA4333" s="5" t="n"/>
      <c r="AB4333" s="6">
        <f>B4333&amp;"|"&amp;I4333</f>
        <v/>
      </c>
      <c r="AC4333">
        <f>IF($B4333="","","|"&amp;SUBSTITUTE(TRIM(SUBSTITUTE(SUBSTITUTE(SUBSTITUTE(SUBSTITUTE(SUBSTITUTE(SUBSTITUTE(SUBSTITUTE(SUBSTITUTE(SUBSTITUTE(SUBSTITUTE(SUBSTITUTE(SUBSTITUTE(SUBSTITUTE(SUBSTITUTE(TRIM($B4333&amp;""),CHAR(10)," "),CHAR(13)," "),"."," "),";"," "),","," "),"/"," "),"+"," "),"-"," "),"  "," "),"  "," "),"  "," "),"  "," "),"  "," "),"  "," "))," ","|")&amp;"|")</f>
        <v/>
      </c>
      <c r="AD4333">
        <f>TRIM($I4333&amp;"")</f>
        <v/>
      </c>
    </row>
    <row r="4334" ht="36" customHeight="1">
      <c r="A4334" s="14" t="n">
        <v>46233</v>
      </c>
      <c r="B4334" s="6" t="inlineStr">
        <is>
          <t>10291</t>
        </is>
      </c>
      <c r="C4334" s="6" t="inlineStr">
        <is>
          <t>M/C 0731 (VERDE)</t>
        </is>
      </c>
      <c r="D4334" s="6" t="inlineStr">
        <is>
          <t>8 EMBALAGEM</t>
        </is>
      </c>
      <c r="E4334" s="6" t="n">
        <v>200277130</v>
      </c>
      <c r="F4334" s="6" t="inlineStr">
        <is>
          <t>EMB. BASE CATEDRAL 1,60 (1145X740X75)</t>
        </is>
      </c>
      <c r="G4334" s="6" t="inlineStr">
        <is>
          <t>8 EMBALAGEM</t>
        </is>
      </c>
      <c r="H4334" s="6" t="inlineStr">
        <is>
          <t>8 EMBALAGEM</t>
        </is>
      </c>
      <c r="I4334" s="4" t="inlineStr">
        <is>
          <t>8 EMBALAGEM</t>
        </is>
      </c>
      <c r="J4334" s="4" t="n">
        <v>4</v>
      </c>
      <c r="K4334" s="6" t="n"/>
      <c r="L4334" s="6" t="n"/>
      <c r="M4334" s="6" t="n"/>
      <c r="N4334" s="6" t="n">
        <v>46232</v>
      </c>
      <c r="O4334" s="6" t="n">
        <v>4</v>
      </c>
      <c r="P4334" s="6" t="n"/>
      <c r="Q4334" s="6" t="n"/>
      <c r="R4334" s="6" t="n"/>
      <c r="S4334" s="6" t="n"/>
      <c r="T4334" s="6">
        <f>IF(OR($J4334="",$O4334=""),"",$O4334/$J4334)</f>
        <v/>
      </c>
      <c r="U4334" s="6" t="inlineStr">
        <is>
          <t>Concluído</t>
        </is>
      </c>
      <c r="V4334" s="6" t="n"/>
      <c r="W4334" s="6" t="n"/>
      <c r="X4334" s="6" t="n"/>
      <c r="Y4334" s="6" t="n"/>
      <c r="Z4334" s="6" t="n"/>
      <c r="AA4334" s="5" t="n"/>
      <c r="AB4334" s="6">
        <f>B4334&amp;"|"&amp;I4334</f>
        <v/>
      </c>
      <c r="AC4334">
        <f>IF($B4334="","","|"&amp;SUBSTITUTE(TRIM(SUBSTITUTE(SUBSTITUTE(SUBSTITUTE(SUBSTITUTE(SUBSTITUTE(SUBSTITUTE(SUBSTITUTE(SUBSTITUTE(SUBSTITUTE(SUBSTITUTE(SUBSTITUTE(SUBSTITUTE(SUBSTITUTE(SUBSTITUTE(TRIM($B4334&amp;""),CHAR(10)," "),CHAR(13)," "),"."," "),";"," "),","," "),"/"," "),"+"," "),"-"," "),"  "," "),"  "," "),"  "," "),"  "," "),"  "," "),"  "," "))," ","|")&amp;"|")</f>
        <v/>
      </c>
      <c r="AD4334">
        <f>TRIM($I4334&amp;"")</f>
        <v/>
      </c>
    </row>
    <row r="4335" ht="36" customHeight="1">
      <c r="A4335" s="14" t="n">
        <v>46233</v>
      </c>
      <c r="B4335" s="6" t="inlineStr">
        <is>
          <t>10291</t>
        </is>
      </c>
      <c r="C4335" s="6" t="inlineStr">
        <is>
          <t>M/C 0731 (VERDE)</t>
        </is>
      </c>
      <c r="D4335" s="6" t="inlineStr">
        <is>
          <t>8 EMBALAGEM</t>
        </is>
      </c>
      <c r="E4335" s="6" t="n">
        <v>20034304</v>
      </c>
      <c r="F4335" s="6" t="inlineStr">
        <is>
          <t>FUNDO RIPADO 751X470X24 MDF - SANTIAGO 1,03</t>
        </is>
      </c>
      <c r="G4335" s="6" t="inlineStr">
        <is>
          <t>8 EMBALAGEM</t>
        </is>
      </c>
      <c r="H4335" s="6" t="inlineStr">
        <is>
          <t>8 EMBALAGEM</t>
        </is>
      </c>
      <c r="I4335" s="4" t="inlineStr">
        <is>
          <t>8 EMBALAGEM</t>
        </is>
      </c>
      <c r="J4335" s="4" t="n">
        <v>6</v>
      </c>
      <c r="K4335" s="6" t="n"/>
      <c r="L4335" s="6" t="n"/>
      <c r="M4335" s="6" t="n"/>
      <c r="N4335" s="6" t="n">
        <v>46232</v>
      </c>
      <c r="O4335" s="6" t="n">
        <v>6</v>
      </c>
      <c r="P4335" s="6" t="n"/>
      <c r="Q4335" s="6" t="n"/>
      <c r="R4335" s="6" t="n"/>
      <c r="S4335" s="6" t="n"/>
      <c r="T4335" s="6">
        <f>IF(OR($J4335="",$O4335=""),"",$O4335/$J4335)</f>
        <v/>
      </c>
      <c r="U4335" s="6" t="inlineStr">
        <is>
          <t>Concluído</t>
        </is>
      </c>
      <c r="V4335" s="6" t="n"/>
      <c r="W4335" s="6" t="n"/>
      <c r="X4335" s="6" t="n"/>
      <c r="Y4335" s="6" t="n"/>
      <c r="Z4335" s="6" t="n"/>
      <c r="AA4335" s="5" t="n"/>
      <c r="AB4335" s="6">
        <f>B4335&amp;"|"&amp;I4335</f>
        <v/>
      </c>
      <c r="AC4335">
        <f>IF($B4335="","","|"&amp;SUBSTITUTE(TRIM(SUBSTITUTE(SUBSTITUTE(SUBSTITUTE(SUBSTITUTE(SUBSTITUTE(SUBSTITUTE(SUBSTITUTE(SUBSTITUTE(SUBSTITUTE(SUBSTITUTE(SUBSTITUTE(SUBSTITUTE(SUBSTITUTE(SUBSTITUTE(TRIM($B4335&amp;""),CHAR(10)," "),CHAR(13)," "),"."," "),";"," "),","," "),"/"," "),"+"," "),"-"," "),"  "," "),"  "," "),"  "," "),"  "," "),"  "," "),"  "," "))," ","|")&amp;"|")</f>
        <v/>
      </c>
      <c r="AD4335">
        <f>TRIM($I4335&amp;"")</f>
        <v/>
      </c>
    </row>
    <row r="4336" ht="36" customHeight="1">
      <c r="A4336" s="14" t="n">
        <v>46233</v>
      </c>
      <c r="B4336" s="6" t="inlineStr">
        <is>
          <t>10291</t>
        </is>
      </c>
      <c r="C4336" s="6" t="inlineStr">
        <is>
          <t>M/C 0731 (VERDE)</t>
        </is>
      </c>
      <c r="D4336" s="6" t="inlineStr">
        <is>
          <t>8 EMBALAGEM</t>
        </is>
      </c>
      <c r="E4336" s="6" t="n">
        <v>20033301</v>
      </c>
      <c r="F4336" s="6" t="inlineStr">
        <is>
          <t>TRAV.MAIOR 980X65(135)X15 MDF-TAMPO AMST.1,03X1,03</t>
        </is>
      </c>
      <c r="G4336" s="6" t="inlineStr">
        <is>
          <t>8 EMBALAGEM</t>
        </is>
      </c>
      <c r="H4336" s="6" t="inlineStr">
        <is>
          <t>8 EMBALAGEM</t>
        </is>
      </c>
      <c r="I4336" s="4" t="inlineStr">
        <is>
          <t>8 EMBALAGEM</t>
        </is>
      </c>
      <c r="J4336" s="4" t="n">
        <v>6</v>
      </c>
      <c r="K4336" s="6" t="n"/>
      <c r="L4336" s="6" t="n"/>
      <c r="M4336" s="6" t="n"/>
      <c r="N4336" s="6" t="n">
        <v>46232</v>
      </c>
      <c r="O4336" s="6" t="n">
        <v>6</v>
      </c>
      <c r="P4336" s="6" t="n"/>
      <c r="Q4336" s="6" t="n"/>
      <c r="R4336" s="6" t="n"/>
      <c r="S4336" s="6" t="n"/>
      <c r="T4336" s="6">
        <f>IF(OR($J4336="",$O4336=""),"",$O4336/$J4336)</f>
        <v/>
      </c>
      <c r="U4336" s="6" t="inlineStr">
        <is>
          <t>Concluído</t>
        </is>
      </c>
      <c r="V4336" s="6" t="n"/>
      <c r="W4336" s="6" t="n"/>
      <c r="X4336" s="6" t="n"/>
      <c r="Y4336" s="6" t="n"/>
      <c r="Z4336" s="6" t="n"/>
      <c r="AA4336" s="5" t="n"/>
      <c r="AB4336" s="6">
        <f>B4336&amp;"|"&amp;I4336</f>
        <v/>
      </c>
      <c r="AC4336">
        <f>IF($B4336="","","|"&amp;SUBSTITUTE(TRIM(SUBSTITUTE(SUBSTITUTE(SUBSTITUTE(SUBSTITUTE(SUBSTITUTE(SUBSTITUTE(SUBSTITUTE(SUBSTITUTE(SUBSTITUTE(SUBSTITUTE(SUBSTITUTE(SUBSTITUTE(SUBSTITUTE(SUBSTITUTE(TRIM($B4336&amp;""),CHAR(10)," "),CHAR(13)," "),"."," "),";"," "),","," "),"/"," "),"+"," "),"-"," "),"  "," "),"  "," "),"  "," "),"  "," "),"  "," "),"  "," "))," ","|")&amp;"|")</f>
        <v/>
      </c>
      <c r="AD4336">
        <f>TRIM($I4336&amp;"")</f>
        <v/>
      </c>
    </row>
    <row r="4337" ht="36" customHeight="1">
      <c r="A4337" s="14" t="n">
        <v>46233</v>
      </c>
      <c r="B4337" s="6" t="inlineStr">
        <is>
          <t>10291</t>
        </is>
      </c>
      <c r="C4337" s="6" t="inlineStr">
        <is>
          <t>M/C 0731 (VERDE)</t>
        </is>
      </c>
      <c r="D4337" s="6" t="inlineStr">
        <is>
          <t>8 EMBALAGEM</t>
        </is>
      </c>
      <c r="E4337" s="6" t="n">
        <v>20033302</v>
      </c>
      <c r="F4337" s="6" t="inlineStr">
        <is>
          <t>TRAV. MENOR 850X65X15 MDF - TAMPO AMST. 1,03X1,03</t>
        </is>
      </c>
      <c r="G4337" s="6" t="inlineStr">
        <is>
          <t>8 EMBALAGEM</t>
        </is>
      </c>
      <c r="H4337" s="6" t="inlineStr">
        <is>
          <t>8 EMBALAGEM</t>
        </is>
      </c>
      <c r="I4337" s="4" t="inlineStr">
        <is>
          <t>8 EMBALAGEM</t>
        </is>
      </c>
      <c r="J4337" s="4" t="n">
        <v>6</v>
      </c>
      <c r="K4337" s="6" t="n"/>
      <c r="L4337" s="6" t="n"/>
      <c r="M4337" s="6" t="n"/>
      <c r="N4337" s="6" t="n">
        <v>46232</v>
      </c>
      <c r="O4337" s="6" t="n">
        <v>6</v>
      </c>
      <c r="P4337" s="6" t="n"/>
      <c r="Q4337" s="6" t="n"/>
      <c r="R4337" s="6" t="n"/>
      <c r="S4337" s="6" t="n"/>
      <c r="T4337" s="6">
        <f>IF(OR($J4337="",$O4337=""),"",$O4337/$J4337)</f>
        <v/>
      </c>
      <c r="U4337" s="6" t="inlineStr">
        <is>
          <t>Concluído</t>
        </is>
      </c>
      <c r="V4337" s="6" t="n"/>
      <c r="W4337" s="6" t="n"/>
      <c r="X4337" s="6" t="n"/>
      <c r="Y4337" s="6" t="n"/>
      <c r="Z4337" s="6" t="n"/>
      <c r="AA4337" s="5" t="n"/>
      <c r="AB4337" s="6">
        <f>B4337&amp;"|"&amp;I4337</f>
        <v/>
      </c>
      <c r="AC4337">
        <f>IF($B4337="","","|"&amp;SUBSTITUTE(TRIM(SUBSTITUTE(SUBSTITUTE(SUBSTITUTE(SUBSTITUTE(SUBSTITUTE(SUBSTITUTE(SUBSTITUTE(SUBSTITUTE(SUBSTITUTE(SUBSTITUTE(SUBSTITUTE(SUBSTITUTE(SUBSTITUTE(SUBSTITUTE(TRIM($B4337&amp;""),CHAR(10)," "),CHAR(13)," "),"."," "),";"," "),","," "),"/"," "),"+"," "),"-"," "),"  "," "),"  "," "),"  "," "),"  "," "),"  "," "),"  "," "))," ","|")&amp;"|")</f>
        <v/>
      </c>
      <c r="AD4337">
        <f>TRIM($I4337&amp;"")</f>
        <v/>
      </c>
    </row>
    <row r="4338" ht="36" customHeight="1">
      <c r="A4338" s="14" t="n">
        <v>46233</v>
      </c>
      <c r="B4338" s="6" t="inlineStr">
        <is>
          <t>10291</t>
        </is>
      </c>
      <c r="C4338" s="6" t="inlineStr">
        <is>
          <t>M/C 0731 (VERDE)</t>
        </is>
      </c>
      <c r="D4338" s="6" t="inlineStr">
        <is>
          <t>8 EMBALAGEM</t>
        </is>
      </c>
      <c r="E4338" s="6" t="n">
        <v>20033303</v>
      </c>
      <c r="F4338" s="6" t="inlineStr">
        <is>
          <t>MOLDURA 1030X515X15 MDF - TAMPO AMST. 1,03X1,03</t>
        </is>
      </c>
      <c r="G4338" s="6" t="inlineStr">
        <is>
          <t>8 EMBALAGEM</t>
        </is>
      </c>
      <c r="H4338" s="6" t="inlineStr">
        <is>
          <t>8 EMBALAGEM</t>
        </is>
      </c>
      <c r="I4338" s="4" t="inlineStr">
        <is>
          <t>8 EMBALAGEM</t>
        </is>
      </c>
      <c r="J4338" s="4" t="n">
        <v>6</v>
      </c>
      <c r="K4338" s="6" t="n"/>
      <c r="L4338" s="6" t="n"/>
      <c r="M4338" s="6" t="n"/>
      <c r="N4338" s="6" t="n">
        <v>46232</v>
      </c>
      <c r="O4338" s="6" t="n">
        <v>6</v>
      </c>
      <c r="P4338" s="6" t="n"/>
      <c r="Q4338" s="6" t="n"/>
      <c r="R4338" s="6" t="n"/>
      <c r="S4338" s="6" t="n"/>
      <c r="T4338" s="6">
        <f>IF(OR($J4338="",$O4338=""),"",$O4338/$J4338)</f>
        <v/>
      </c>
      <c r="U4338" s="6" t="inlineStr">
        <is>
          <t>Concluído</t>
        </is>
      </c>
      <c r="V4338" s="6" t="n"/>
      <c r="W4338" s="6" t="n"/>
      <c r="X4338" s="6" t="n"/>
      <c r="Y4338" s="6" t="n"/>
      <c r="Z4338" s="6" t="n"/>
      <c r="AA4338" s="5" t="n"/>
      <c r="AB4338" s="6">
        <f>B4338&amp;"|"&amp;I4338</f>
        <v/>
      </c>
      <c r="AC4338">
        <f>IF($B4338="","","|"&amp;SUBSTITUTE(TRIM(SUBSTITUTE(SUBSTITUTE(SUBSTITUTE(SUBSTITUTE(SUBSTITUTE(SUBSTITUTE(SUBSTITUTE(SUBSTITUTE(SUBSTITUTE(SUBSTITUTE(SUBSTITUTE(SUBSTITUTE(SUBSTITUTE(SUBSTITUTE(TRIM($B4338&amp;""),CHAR(10)," "),CHAR(13)," "),"."," "),";"," "),","," "),"/"," "),"+"," "),"-"," "),"  "," "),"  "," "),"  "," "),"  "," "),"  "," "),"  "," "))," ","|")&amp;"|")</f>
        <v/>
      </c>
      <c r="AD4338">
        <f>TRIM($I4338&amp;"")</f>
        <v/>
      </c>
    </row>
    <row r="4339" ht="36" customHeight="1">
      <c r="A4339" s="14" t="n">
        <v>46233</v>
      </c>
      <c r="B4339" s="6" t="inlineStr">
        <is>
          <t>10291</t>
        </is>
      </c>
      <c r="C4339" s="6" t="inlineStr">
        <is>
          <t>M/C 0731 (VERDE)</t>
        </is>
      </c>
      <c r="D4339" s="6" t="inlineStr">
        <is>
          <t>8 EMBALAGEM</t>
        </is>
      </c>
      <c r="E4339" s="6" t="n">
        <v>20033304</v>
      </c>
      <c r="F4339" s="6" t="inlineStr">
        <is>
          <t>TAMPO 1030X1030X15 MDF - TAMPO AMST. 1,03X1,03</t>
        </is>
      </c>
      <c r="G4339" s="6" t="inlineStr">
        <is>
          <t>8 EMBALAGEM</t>
        </is>
      </c>
      <c r="H4339" s="6" t="inlineStr">
        <is>
          <t>8 EMBALAGEM</t>
        </is>
      </c>
      <c r="I4339" s="4" t="inlineStr">
        <is>
          <t>8 EMBALAGEM</t>
        </is>
      </c>
      <c r="J4339" s="4" t="n">
        <v>3</v>
      </c>
      <c r="K4339" s="6" t="n"/>
      <c r="L4339" s="6" t="n"/>
      <c r="M4339" s="6" t="n"/>
      <c r="N4339" s="6" t="n">
        <v>46232</v>
      </c>
      <c r="O4339" s="6" t="n">
        <v>3</v>
      </c>
      <c r="P4339" s="6" t="n"/>
      <c r="Q4339" s="6" t="n"/>
      <c r="R4339" s="6" t="n"/>
      <c r="S4339" s="6" t="n"/>
      <c r="T4339" s="6">
        <f>IF(OR($J4339="",$O4339=""),"",$O4339/$J4339)</f>
        <v/>
      </c>
      <c r="U4339" s="6" t="inlineStr">
        <is>
          <t>Concluído</t>
        </is>
      </c>
      <c r="V4339" s="6" t="n"/>
      <c r="W4339" s="6" t="n"/>
      <c r="X4339" s="6" t="n"/>
      <c r="Y4339" s="6" t="n"/>
      <c r="Z4339" s="6" t="n"/>
      <c r="AA4339" s="5" t="n"/>
      <c r="AB4339" s="6">
        <f>B4339&amp;"|"&amp;I4339</f>
        <v/>
      </c>
      <c r="AC4339">
        <f>IF($B4339="","","|"&amp;SUBSTITUTE(TRIM(SUBSTITUTE(SUBSTITUTE(SUBSTITUTE(SUBSTITUTE(SUBSTITUTE(SUBSTITUTE(SUBSTITUTE(SUBSTITUTE(SUBSTITUTE(SUBSTITUTE(SUBSTITUTE(SUBSTITUTE(SUBSTITUTE(SUBSTITUTE(TRIM($B4339&amp;""),CHAR(10)," "),CHAR(13)," "),"."," "),";"," "),","," "),"/"," "),"+"," "),"-"," "),"  "," "),"  "," "),"  "," "),"  "," "),"  "," "),"  "," "))," ","|")&amp;"|")</f>
        <v/>
      </c>
      <c r="AD4339">
        <f>TRIM($I4339&amp;"")</f>
        <v/>
      </c>
    </row>
    <row r="4340" ht="36" customHeight="1">
      <c r="A4340" s="14" t="n">
        <v>46233</v>
      </c>
      <c r="B4340" s="6" t="inlineStr">
        <is>
          <t>10291</t>
        </is>
      </c>
      <c r="C4340" s="6" t="inlineStr">
        <is>
          <t>M/C 0731 (VERDE)</t>
        </is>
      </c>
      <c r="D4340" s="6" t="inlineStr">
        <is>
          <t>8 EMBALAGEM</t>
        </is>
      </c>
      <c r="E4340" s="6" t="n">
        <v>2001611</v>
      </c>
      <c r="F4340" s="6" t="inlineStr">
        <is>
          <t>MESA MIAMI 1,60X0,80 VOL 1/1</t>
        </is>
      </c>
      <c r="G4340" s="6" t="inlineStr">
        <is>
          <t>8 EMBALAGEM</t>
        </is>
      </c>
      <c r="H4340" s="6" t="inlineStr">
        <is>
          <t>8 EMBALAGEM</t>
        </is>
      </c>
      <c r="I4340" s="4" t="inlineStr">
        <is>
          <t>8 EMBALAGEM</t>
        </is>
      </c>
      <c r="J4340" s="4" t="n">
        <v>72</v>
      </c>
      <c r="K4340" s="6" t="n"/>
      <c r="L4340" s="6" t="n"/>
      <c r="M4340" s="6" t="n"/>
      <c r="N4340" s="6" t="n">
        <v>46232</v>
      </c>
      <c r="O4340" s="6" t="n">
        <v>72</v>
      </c>
      <c r="P4340" s="6" t="n"/>
      <c r="Q4340" s="6" t="n"/>
      <c r="R4340" s="6" t="n"/>
      <c r="S4340" s="6" t="n"/>
      <c r="T4340" s="6">
        <f>IF(OR($J4340="",$O4340=""),"",$O4340/$J4340)</f>
        <v/>
      </c>
      <c r="U4340" s="6" t="inlineStr">
        <is>
          <t>Concluído</t>
        </is>
      </c>
      <c r="V4340" s="6" t="n"/>
      <c r="W4340" s="6" t="n"/>
      <c r="X4340" s="6" t="n"/>
      <c r="Y4340" s="6" t="n"/>
      <c r="Z4340" s="6" t="n"/>
      <c r="AA4340" s="5" t="n"/>
      <c r="AB4340" s="6">
        <f>B4340&amp;"|"&amp;I4340</f>
        <v/>
      </c>
      <c r="AC4340">
        <f>IF($B4340="","","|"&amp;SUBSTITUTE(TRIM(SUBSTITUTE(SUBSTITUTE(SUBSTITUTE(SUBSTITUTE(SUBSTITUTE(SUBSTITUTE(SUBSTITUTE(SUBSTITUTE(SUBSTITUTE(SUBSTITUTE(SUBSTITUTE(SUBSTITUTE(SUBSTITUTE(SUBSTITUTE(TRIM($B4340&amp;""),CHAR(10)," "),CHAR(13)," "),"."," "),";"," "),","," "),"/"," "),"+"," "),"-"," "),"  "," "),"  "," "),"  "," "),"  "," "),"  "," "),"  "," "))," ","|")&amp;"|")</f>
        <v/>
      </c>
      <c r="AD4340">
        <f>TRIM($I4340&amp;"")</f>
        <v/>
      </c>
    </row>
    <row r="4341" ht="36" customHeight="1">
      <c r="A4341" s="14" t="n">
        <v>46233</v>
      </c>
      <c r="B4341" s="6" t="inlineStr">
        <is>
          <t>10291</t>
        </is>
      </c>
      <c r="C4341" s="6" t="inlineStr">
        <is>
          <t>M/C 0731 (VERDE)</t>
        </is>
      </c>
      <c r="D4341" s="6" t="inlineStr">
        <is>
          <t>8 EMBALAGEM</t>
        </is>
      </c>
      <c r="E4341" s="6" t="n">
        <v>2001901</v>
      </c>
      <c r="F4341" s="6" t="inlineStr">
        <is>
          <t>BASE SANTIAGO DUPLA</t>
        </is>
      </c>
      <c r="G4341" s="6" t="inlineStr">
        <is>
          <t>8 EMBALAGEM</t>
        </is>
      </c>
      <c r="H4341" s="6" t="inlineStr">
        <is>
          <t>8 EMBALAGEM</t>
        </is>
      </c>
      <c r="I4341" s="4" t="inlineStr">
        <is>
          <t>8 EMBALAGEM</t>
        </is>
      </c>
      <c r="J4341" s="4" t="n">
        <v>20</v>
      </c>
      <c r="K4341" s="6" t="n"/>
      <c r="L4341" s="6" t="n"/>
      <c r="M4341" s="6" t="n"/>
      <c r="N4341" s="6" t="n">
        <v>46232</v>
      </c>
      <c r="O4341" s="6" t="n">
        <v>20</v>
      </c>
      <c r="P4341" s="6" t="n"/>
      <c r="Q4341" s="6" t="n"/>
      <c r="R4341" s="6" t="n"/>
      <c r="S4341" s="6" t="n"/>
      <c r="T4341" s="6">
        <f>IF(OR($J4341="",$O4341=""),"",$O4341/$J4341)</f>
        <v/>
      </c>
      <c r="U4341" s="6" t="inlineStr">
        <is>
          <t>Concluído</t>
        </is>
      </c>
      <c r="V4341" s="6" t="n"/>
      <c r="W4341" s="6" t="n"/>
      <c r="X4341" s="6" t="n"/>
      <c r="Y4341" s="6" t="n"/>
      <c r="Z4341" s="6" t="n"/>
      <c r="AA4341" s="5" t="n"/>
      <c r="AB4341" s="6">
        <f>B4341&amp;"|"&amp;I4341</f>
        <v/>
      </c>
      <c r="AC4341">
        <f>IF($B4341="","","|"&amp;SUBSTITUTE(TRIM(SUBSTITUTE(SUBSTITUTE(SUBSTITUTE(SUBSTITUTE(SUBSTITUTE(SUBSTITUTE(SUBSTITUTE(SUBSTITUTE(SUBSTITUTE(SUBSTITUTE(SUBSTITUTE(SUBSTITUTE(SUBSTITUTE(SUBSTITUTE(TRIM($B4341&amp;""),CHAR(10)," "),CHAR(13)," "),"."," "),";"," "),","," "),"/"," "),"+"," "),"-"," "),"  "," "),"  "," "),"  "," "),"  "," "),"  "," "),"  "," "))," ","|")&amp;"|")</f>
        <v/>
      </c>
      <c r="AD4341">
        <f>TRIM($I4341&amp;"")</f>
        <v/>
      </c>
    </row>
    <row r="4342" ht="36" customHeight="1">
      <c r="A4342" s="14" t="n">
        <v>46233</v>
      </c>
      <c r="B4342" s="6" t="inlineStr">
        <is>
          <t>10291</t>
        </is>
      </c>
      <c r="C4342" s="6" t="inlineStr">
        <is>
          <t>M/C 0731 (VERDE)</t>
        </is>
      </c>
      <c r="D4342" s="6" t="inlineStr">
        <is>
          <t>8 EMBALAGEM</t>
        </is>
      </c>
      <c r="E4342" s="6" t="n">
        <v>2001961</v>
      </c>
      <c r="F4342" s="6" t="inlineStr">
        <is>
          <t>BASE SANTIAGO QUADRADA</t>
        </is>
      </c>
      <c r="G4342" s="6" t="inlineStr">
        <is>
          <t>8 EMBALAGEM</t>
        </is>
      </c>
      <c r="H4342" s="6" t="inlineStr">
        <is>
          <t>8 EMBALAGEM</t>
        </is>
      </c>
      <c r="I4342" s="4" t="inlineStr">
        <is>
          <t>8 EMBALAGEM</t>
        </is>
      </c>
      <c r="J4342" s="4" t="n">
        <v>14</v>
      </c>
      <c r="K4342" s="6" t="n"/>
      <c r="L4342" s="6" t="n"/>
      <c r="M4342" s="6" t="n"/>
      <c r="N4342" s="6" t="n">
        <v>46232</v>
      </c>
      <c r="O4342" s="6" t="n">
        <v>14</v>
      </c>
      <c r="P4342" s="6" t="n"/>
      <c r="Q4342" s="6" t="n"/>
      <c r="R4342" s="6" t="n"/>
      <c r="S4342" s="6" t="n"/>
      <c r="T4342" s="6">
        <f>IF(OR($J4342="",$O4342=""),"",$O4342/$J4342)</f>
        <v/>
      </c>
      <c r="U4342" s="6" t="inlineStr">
        <is>
          <t>Concluído</t>
        </is>
      </c>
      <c r="V4342" s="6" t="n"/>
      <c r="W4342" s="6" t="n"/>
      <c r="X4342" s="6" t="n"/>
      <c r="Y4342" s="6" t="n"/>
      <c r="Z4342" s="6" t="n"/>
      <c r="AA4342" s="5" t="n"/>
      <c r="AB4342" s="6">
        <f>B4342&amp;"|"&amp;I4342</f>
        <v/>
      </c>
      <c r="AC4342">
        <f>IF($B4342="","","|"&amp;SUBSTITUTE(TRIM(SUBSTITUTE(SUBSTITUTE(SUBSTITUTE(SUBSTITUTE(SUBSTITUTE(SUBSTITUTE(SUBSTITUTE(SUBSTITUTE(SUBSTITUTE(SUBSTITUTE(SUBSTITUTE(SUBSTITUTE(SUBSTITUTE(SUBSTITUTE(TRIM($B4342&amp;""),CHAR(10)," "),CHAR(13)," "),"."," "),";"," "),","," "),"/"," "),"+"," "),"-"," "),"  "," "),"  "," "),"  "," "),"  "," "),"  "," "),"  "," "))," ","|")&amp;"|")</f>
        <v/>
      </c>
      <c r="AD4342">
        <f>TRIM($I4342&amp;"")</f>
        <v/>
      </c>
    </row>
    <row r="4343" ht="36" customHeight="1">
      <c r="A4343" s="14" t="n">
        <v>46233</v>
      </c>
      <c r="B4343" s="6" t="inlineStr">
        <is>
          <t>10291</t>
        </is>
      </c>
      <c r="C4343" s="6" t="inlineStr">
        <is>
          <t>M/C 0731 (VERDE)</t>
        </is>
      </c>
      <c r="D4343" s="6" t="inlineStr">
        <is>
          <t>8 EMBALAGEM</t>
        </is>
      </c>
      <c r="E4343" s="6" t="n">
        <v>2002001</v>
      </c>
      <c r="F4343" s="6" t="inlineStr">
        <is>
          <t>BASE DUBAI 1,60X0,90 VOL 1/2</t>
        </is>
      </c>
      <c r="G4343" s="6" t="inlineStr">
        <is>
          <t>8 EMBALAGEM</t>
        </is>
      </c>
      <c r="H4343" s="6" t="inlineStr">
        <is>
          <t>8 EMBALAGEM</t>
        </is>
      </c>
      <c r="I4343" s="4" t="inlineStr">
        <is>
          <t>8 EMBALAGEM</t>
        </is>
      </c>
      <c r="J4343" s="4" t="n">
        <v>69</v>
      </c>
      <c r="K4343" s="6" t="n"/>
      <c r="L4343" s="6" t="n"/>
      <c r="M4343" s="6" t="n"/>
      <c r="N4343" s="6" t="n">
        <v>46232</v>
      </c>
      <c r="O4343" s="6" t="n">
        <v>69</v>
      </c>
      <c r="P4343" s="6" t="n"/>
      <c r="Q4343" s="6" t="n"/>
      <c r="R4343" s="6" t="n"/>
      <c r="S4343" s="6" t="n"/>
      <c r="T4343" s="6">
        <f>IF(OR($J4343="",$O4343=""),"",$O4343/$J4343)</f>
        <v/>
      </c>
      <c r="U4343" s="6" t="inlineStr">
        <is>
          <t>Concluído</t>
        </is>
      </c>
      <c r="V4343" s="6" t="n"/>
      <c r="W4343" s="6" t="n"/>
      <c r="X4343" s="6" t="n"/>
      <c r="Y4343" s="6" t="n"/>
      <c r="Z4343" s="6" t="n"/>
      <c r="AA4343" s="5" t="n"/>
      <c r="AB4343" s="6">
        <f>B4343&amp;"|"&amp;I4343</f>
        <v/>
      </c>
      <c r="AC4343">
        <f>IF($B4343="","","|"&amp;SUBSTITUTE(TRIM(SUBSTITUTE(SUBSTITUTE(SUBSTITUTE(SUBSTITUTE(SUBSTITUTE(SUBSTITUTE(SUBSTITUTE(SUBSTITUTE(SUBSTITUTE(SUBSTITUTE(SUBSTITUTE(SUBSTITUTE(SUBSTITUTE(SUBSTITUTE(TRIM($B4343&amp;""),CHAR(10)," "),CHAR(13)," "),"."," "),";"," "),","," "),"/"," "),"+"," "),"-"," "),"  "," "),"  "," "),"  "," "),"  "," "),"  "," "),"  "," "))," ","|")&amp;"|")</f>
        <v/>
      </c>
      <c r="AD4343">
        <f>TRIM($I4343&amp;"")</f>
        <v/>
      </c>
    </row>
    <row r="4344" ht="36" customHeight="1">
      <c r="A4344" s="14" t="n">
        <v>46233</v>
      </c>
      <c r="B4344" s="6" t="inlineStr">
        <is>
          <t>10291</t>
        </is>
      </c>
      <c r="C4344" s="6" t="inlineStr">
        <is>
          <t>M/C 0731 (VERDE)</t>
        </is>
      </c>
      <c r="D4344" s="6" t="inlineStr">
        <is>
          <t>8 EMBALAGEM</t>
        </is>
      </c>
      <c r="E4344" s="6" t="n">
        <v>2002052</v>
      </c>
      <c r="F4344" s="6" t="inlineStr">
        <is>
          <t>TAMPO LIGHT 1600X900X18 - VITREO</t>
        </is>
      </c>
      <c r="G4344" s="6" t="inlineStr">
        <is>
          <t>8 EMBALAGEM</t>
        </is>
      </c>
      <c r="H4344" s="6" t="inlineStr">
        <is>
          <t>8 EMBALAGEM</t>
        </is>
      </c>
      <c r="I4344" s="4" t="inlineStr">
        <is>
          <t>8 EMBALAGEM</t>
        </is>
      </c>
      <c r="J4344" s="4" t="n">
        <v>3</v>
      </c>
      <c r="K4344" s="6" t="n"/>
      <c r="L4344" s="6" t="n"/>
      <c r="M4344" s="6" t="n"/>
      <c r="N4344" s="6" t="n">
        <v>46232</v>
      </c>
      <c r="O4344" s="6" t="n">
        <v>3</v>
      </c>
      <c r="P4344" s="6" t="n"/>
      <c r="Q4344" s="6" t="n"/>
      <c r="R4344" s="6" t="n"/>
      <c r="S4344" s="6" t="n"/>
      <c r="T4344" s="6">
        <f>IF(OR($J4344="",$O4344=""),"",$O4344/$J4344)</f>
        <v/>
      </c>
      <c r="U4344" s="6" t="inlineStr">
        <is>
          <t>Concluído</t>
        </is>
      </c>
      <c r="V4344" s="6" t="n"/>
      <c r="W4344" s="6" t="n"/>
      <c r="X4344" s="6" t="n"/>
      <c r="Y4344" s="6" t="n"/>
      <c r="Z4344" s="6" t="n"/>
      <c r="AA4344" s="5" t="n"/>
      <c r="AB4344" s="6">
        <f>B4344&amp;"|"&amp;I4344</f>
        <v/>
      </c>
      <c r="AC4344">
        <f>IF($B4344="","","|"&amp;SUBSTITUTE(TRIM(SUBSTITUTE(SUBSTITUTE(SUBSTITUTE(SUBSTITUTE(SUBSTITUTE(SUBSTITUTE(SUBSTITUTE(SUBSTITUTE(SUBSTITUTE(SUBSTITUTE(SUBSTITUTE(SUBSTITUTE(SUBSTITUTE(SUBSTITUTE(TRIM($B4344&amp;""),CHAR(10)," "),CHAR(13)," "),"."," "),";"," "),","," "),"/"," "),"+"," "),"-"," "),"  "," "),"  "," "),"  "," "),"  "," "),"  "," "),"  "," "))," ","|")&amp;"|")</f>
        <v/>
      </c>
      <c r="AD4344">
        <f>TRIM($I4344&amp;"")</f>
        <v/>
      </c>
    </row>
    <row r="4345" ht="36" customHeight="1">
      <c r="A4345" s="14" t="n">
        <v>46233</v>
      </c>
      <c r="B4345" s="6" t="inlineStr">
        <is>
          <t>10291</t>
        </is>
      </c>
      <c r="C4345" s="6" t="inlineStr">
        <is>
          <t>M/C 0731 (VERDE)</t>
        </is>
      </c>
      <c r="D4345" s="6" t="inlineStr">
        <is>
          <t>8 EMBALAGEM</t>
        </is>
      </c>
      <c r="E4345" s="6" t="n">
        <v>2002162</v>
      </c>
      <c r="F4345" s="6" t="inlineStr">
        <is>
          <t>TAMPO C/ VIDRO LIGHT 1600X900X18MM</t>
        </is>
      </c>
      <c r="G4345" s="6" t="inlineStr">
        <is>
          <t>8 EMBALAGEM</t>
        </is>
      </c>
      <c r="H4345" s="6" t="inlineStr">
        <is>
          <t>8 EMBALAGEM</t>
        </is>
      </c>
      <c r="I4345" s="4" t="inlineStr">
        <is>
          <t>8 EMBALAGEM</t>
        </is>
      </c>
      <c r="J4345" s="4" t="n">
        <v>6</v>
      </c>
      <c r="K4345" s="6" t="n"/>
      <c r="L4345" s="6" t="n"/>
      <c r="M4345" s="6" t="n"/>
      <c r="N4345" s="6" t="n">
        <v>46232</v>
      </c>
      <c r="O4345" s="6" t="n">
        <v>6</v>
      </c>
      <c r="P4345" s="6" t="n"/>
      <c r="Q4345" s="6" t="n"/>
      <c r="R4345" s="6" t="n"/>
      <c r="S4345" s="6" t="n"/>
      <c r="T4345" s="6">
        <f>IF(OR($J4345="",$O4345=""),"",$O4345/$J4345)</f>
        <v/>
      </c>
      <c r="U4345" s="6" t="inlineStr">
        <is>
          <t>Concluído</t>
        </is>
      </c>
      <c r="V4345" s="6" t="n"/>
      <c r="W4345" s="6" t="n"/>
      <c r="X4345" s="6" t="n"/>
      <c r="Y4345" s="6" t="n"/>
      <c r="Z4345" s="6" t="n"/>
      <c r="AA4345" s="5" t="n"/>
      <c r="AB4345" s="6">
        <f>B4345&amp;"|"&amp;I4345</f>
        <v/>
      </c>
      <c r="AC4345">
        <f>IF($B4345="","","|"&amp;SUBSTITUTE(TRIM(SUBSTITUTE(SUBSTITUTE(SUBSTITUTE(SUBSTITUTE(SUBSTITUTE(SUBSTITUTE(SUBSTITUTE(SUBSTITUTE(SUBSTITUTE(SUBSTITUTE(SUBSTITUTE(SUBSTITUTE(SUBSTITUTE(SUBSTITUTE(TRIM($B4345&amp;""),CHAR(10)," "),CHAR(13)," "),"."," "),";"," "),","," "),"/"," "),"+"," "),"-"," "),"  "," "),"  "," "),"  "," "),"  "," "),"  "," "),"  "," "))," ","|")&amp;"|")</f>
        <v/>
      </c>
      <c r="AD4345">
        <f>TRIM($I4345&amp;"")</f>
        <v/>
      </c>
    </row>
    <row r="4346" ht="36" customHeight="1">
      <c r="A4346" s="14" t="n">
        <v>46233</v>
      </c>
      <c r="B4346" s="6" t="inlineStr">
        <is>
          <t>10291</t>
        </is>
      </c>
      <c r="C4346" s="6" t="inlineStr">
        <is>
          <t>M/C 0731 (VERDE)</t>
        </is>
      </c>
      <c r="D4346" s="6" t="inlineStr">
        <is>
          <t>8 EMBALAGEM</t>
        </is>
      </c>
      <c r="E4346" s="6" t="n">
        <v>2002182</v>
      </c>
      <c r="F4346" s="6" t="inlineStr">
        <is>
          <t>TAMPO C/ VIDRO LIGHT 1800X900X18MM</t>
        </is>
      </c>
      <c r="G4346" s="6" t="inlineStr">
        <is>
          <t>8 EMBALAGEM</t>
        </is>
      </c>
      <c r="H4346" s="6" t="inlineStr">
        <is>
          <t>8 EMBALAGEM</t>
        </is>
      </c>
      <c r="I4346" s="4" t="inlineStr">
        <is>
          <t>8 EMBALAGEM</t>
        </is>
      </c>
      <c r="J4346" s="4" t="n">
        <v>60</v>
      </c>
      <c r="K4346" s="6" t="n"/>
      <c r="L4346" s="6" t="n"/>
      <c r="M4346" s="6" t="n"/>
      <c r="N4346" s="6" t="n">
        <v>46232</v>
      </c>
      <c r="O4346" s="6" t="n">
        <v>60</v>
      </c>
      <c r="P4346" s="6" t="n"/>
      <c r="Q4346" s="6" t="n"/>
      <c r="R4346" s="6" t="n"/>
      <c r="S4346" s="6" t="n"/>
      <c r="T4346" s="6">
        <f>IF(OR($J4346="",$O4346=""),"",$O4346/$J4346)</f>
        <v/>
      </c>
      <c r="U4346" s="6" t="inlineStr">
        <is>
          <t>Concluído</t>
        </is>
      </c>
      <c r="V4346" s="6" t="n"/>
      <c r="W4346" s="6" t="n"/>
      <c r="X4346" s="6" t="n"/>
      <c r="Y4346" s="6" t="n"/>
      <c r="Z4346" s="6" t="n"/>
      <c r="AA4346" s="5" t="n"/>
      <c r="AB4346" s="6">
        <f>B4346&amp;"|"&amp;I4346</f>
        <v/>
      </c>
      <c r="AC4346">
        <f>IF($B4346="","","|"&amp;SUBSTITUTE(TRIM(SUBSTITUTE(SUBSTITUTE(SUBSTITUTE(SUBSTITUTE(SUBSTITUTE(SUBSTITUTE(SUBSTITUTE(SUBSTITUTE(SUBSTITUTE(SUBSTITUTE(SUBSTITUTE(SUBSTITUTE(SUBSTITUTE(SUBSTITUTE(TRIM($B4346&amp;""),CHAR(10)," "),CHAR(13)," "),"."," "),";"," "),","," "),"/"," "),"+"," "),"-"," "),"  "," "),"  "," "),"  "," "),"  "," "),"  "," "),"  "," "))," ","|")&amp;"|")</f>
        <v/>
      </c>
      <c r="AD4346">
        <f>TRIM($I4346&amp;"")</f>
        <v/>
      </c>
    </row>
    <row r="4347" ht="36" customHeight="1">
      <c r="A4347" s="14" t="n">
        <v>46233</v>
      </c>
      <c r="B4347" s="6" t="inlineStr">
        <is>
          <t>10291</t>
        </is>
      </c>
      <c r="C4347" s="6" t="inlineStr">
        <is>
          <t>M/C 0731 (VERDE)</t>
        </is>
      </c>
      <c r="D4347" s="6" t="inlineStr">
        <is>
          <t>8 EMBALAGEM</t>
        </is>
      </c>
      <c r="E4347" s="6" t="n">
        <v>2005102</v>
      </c>
      <c r="F4347" s="6" t="inlineStr">
        <is>
          <t>TAMPO REDONDO LIGHT 1030X1030X18 - VITREO</t>
        </is>
      </c>
      <c r="G4347" s="6" t="inlineStr">
        <is>
          <t>8 EMBALAGEM</t>
        </is>
      </c>
      <c r="H4347" s="6" t="inlineStr">
        <is>
          <t>8 EMBALAGEM</t>
        </is>
      </c>
      <c r="I4347" s="4" t="inlineStr">
        <is>
          <t>8 EMBALAGEM</t>
        </is>
      </c>
      <c r="J4347" s="4" t="n">
        <v>104</v>
      </c>
      <c r="K4347" s="6" t="n"/>
      <c r="L4347" s="6" t="n"/>
      <c r="M4347" s="6" t="n"/>
      <c r="N4347" s="6" t="n">
        <v>46232</v>
      </c>
      <c r="O4347" s="6" t="n">
        <v>104</v>
      </c>
      <c r="P4347" s="6" t="n"/>
      <c r="Q4347" s="6" t="n"/>
      <c r="R4347" s="6" t="n"/>
      <c r="S4347" s="6" t="n"/>
      <c r="T4347" s="6">
        <f>IF(OR($J4347="",$O4347=""),"",$O4347/$J4347)</f>
        <v/>
      </c>
      <c r="U4347" s="6" t="inlineStr">
        <is>
          <t>Concluído</t>
        </is>
      </c>
      <c r="V4347" s="6" t="n"/>
      <c r="W4347" s="6" t="n"/>
      <c r="X4347" s="6" t="n"/>
      <c r="Y4347" s="6" t="n"/>
      <c r="Z4347" s="6" t="n"/>
      <c r="AA4347" s="5" t="n"/>
      <c r="AB4347" s="6">
        <f>B4347&amp;"|"&amp;I4347</f>
        <v/>
      </c>
      <c r="AC4347">
        <f>IF($B4347="","","|"&amp;SUBSTITUTE(TRIM(SUBSTITUTE(SUBSTITUTE(SUBSTITUTE(SUBSTITUTE(SUBSTITUTE(SUBSTITUTE(SUBSTITUTE(SUBSTITUTE(SUBSTITUTE(SUBSTITUTE(SUBSTITUTE(SUBSTITUTE(SUBSTITUTE(SUBSTITUTE(TRIM($B4347&amp;""),CHAR(10)," "),CHAR(13)," "),"."," "),";"," "),","," "),"/"," "),"+"," "),"-"," "),"  "," "),"  "," "),"  "," "),"  "," "),"  "," "),"  "," "))," ","|")&amp;"|")</f>
        <v/>
      </c>
      <c r="AD4347">
        <f>TRIM($I4347&amp;"")</f>
        <v/>
      </c>
    </row>
    <row r="4348" ht="36" customHeight="1">
      <c r="A4348" s="14" t="n">
        <v>46233</v>
      </c>
      <c r="B4348" s="6" t="inlineStr">
        <is>
          <t>10291</t>
        </is>
      </c>
      <c r="C4348" s="6" t="inlineStr">
        <is>
          <t>M/C 0731 (VERDE)</t>
        </is>
      </c>
      <c r="D4348" s="6" t="inlineStr">
        <is>
          <t>8 EMBALAGEM</t>
        </is>
      </c>
      <c r="E4348" s="6" t="n">
        <v>2005302</v>
      </c>
      <c r="F4348" s="6" t="inlineStr">
        <is>
          <t>TAMPO REDONDO C/ VIDRO LIGHT 1030X1030X18</t>
        </is>
      </c>
      <c r="G4348" s="6" t="inlineStr">
        <is>
          <t>8 EMBALAGEM</t>
        </is>
      </c>
      <c r="H4348" s="6" t="inlineStr">
        <is>
          <t>8 EMBALAGEM</t>
        </is>
      </c>
      <c r="I4348" s="4" t="inlineStr">
        <is>
          <t>8 EMBALAGEM</t>
        </is>
      </c>
      <c r="J4348" s="4" t="n">
        <v>1</v>
      </c>
      <c r="K4348" s="6" t="n"/>
      <c r="L4348" s="6" t="n"/>
      <c r="M4348" s="6" t="n"/>
      <c r="N4348" s="6" t="n">
        <v>46232</v>
      </c>
      <c r="O4348" s="6" t="n">
        <v>1</v>
      </c>
      <c r="P4348" s="6" t="n"/>
      <c r="Q4348" s="6" t="n"/>
      <c r="R4348" s="6" t="n"/>
      <c r="S4348" s="6" t="n"/>
      <c r="T4348" s="6">
        <f>IF(OR($J4348="",$O4348=""),"",$O4348/$J4348)</f>
        <v/>
      </c>
      <c r="U4348" s="6" t="inlineStr">
        <is>
          <t>Concluído</t>
        </is>
      </c>
      <c r="V4348" s="6" t="n"/>
      <c r="W4348" s="6" t="n"/>
      <c r="X4348" s="6" t="n"/>
      <c r="Y4348" s="6" t="n"/>
      <c r="Z4348" s="6" t="n"/>
      <c r="AA4348" s="5" t="n"/>
      <c r="AB4348" s="6">
        <f>B4348&amp;"|"&amp;I4348</f>
        <v/>
      </c>
      <c r="AC4348">
        <f>IF($B4348="","","|"&amp;SUBSTITUTE(TRIM(SUBSTITUTE(SUBSTITUTE(SUBSTITUTE(SUBSTITUTE(SUBSTITUTE(SUBSTITUTE(SUBSTITUTE(SUBSTITUTE(SUBSTITUTE(SUBSTITUTE(SUBSTITUTE(SUBSTITUTE(SUBSTITUTE(SUBSTITUTE(TRIM($B4348&amp;""),CHAR(10)," "),CHAR(13)," "),"."," "),";"," "),","," "),"/"," "),"+"," "),"-"," "),"  "," "),"  "," "),"  "," "),"  "," "),"  "," "),"  "," "))," ","|")&amp;"|")</f>
        <v/>
      </c>
      <c r="AD4348">
        <f>TRIM($I4348&amp;"")</f>
        <v/>
      </c>
    </row>
    <row r="4349" ht="36" customHeight="1">
      <c r="A4349" s="14" t="n">
        <v>46233</v>
      </c>
      <c r="B4349" s="6" t="inlineStr">
        <is>
          <t>10291</t>
        </is>
      </c>
      <c r="C4349" s="6" t="inlineStr">
        <is>
          <t>M/C 0731 (VERDE)</t>
        </is>
      </c>
      <c r="D4349" s="6" t="inlineStr">
        <is>
          <t>8 EMBALAGEM</t>
        </is>
      </c>
      <c r="E4349" s="6" t="n">
        <v>2005312</v>
      </c>
      <c r="F4349" s="6" t="inlineStr">
        <is>
          <t>TAMPO C/ VIDRO LIGHT 900X900X18MM</t>
        </is>
      </c>
      <c r="G4349" s="6" t="inlineStr">
        <is>
          <t>8 EMBALAGEM</t>
        </is>
      </c>
      <c r="H4349" s="6" t="inlineStr">
        <is>
          <t>8 EMBALAGEM</t>
        </is>
      </c>
      <c r="I4349" s="4" t="inlineStr">
        <is>
          <t>8 EMBALAGEM</t>
        </is>
      </c>
      <c r="J4349" s="4" t="n">
        <v>1</v>
      </c>
      <c r="K4349" s="6" t="n"/>
      <c r="L4349" s="6" t="n"/>
      <c r="M4349" s="6" t="n"/>
      <c r="N4349" s="6" t="n">
        <v>46232</v>
      </c>
      <c r="O4349" s="6" t="n">
        <v>1</v>
      </c>
      <c r="P4349" s="6" t="n"/>
      <c r="Q4349" s="6" t="n"/>
      <c r="R4349" s="6" t="n"/>
      <c r="S4349" s="6" t="n"/>
      <c r="T4349" s="6">
        <f>IF(OR($J4349="",$O4349=""),"",$O4349/$J4349)</f>
        <v/>
      </c>
      <c r="U4349" s="6" t="inlineStr">
        <is>
          <t>Concluído</t>
        </is>
      </c>
      <c r="V4349" s="6" t="n"/>
      <c r="W4349" s="6" t="n"/>
      <c r="X4349" s="6" t="n"/>
      <c r="Y4349" s="6" t="n"/>
      <c r="Z4349" s="6" t="n"/>
      <c r="AA4349" s="5" t="n"/>
      <c r="AB4349" s="6">
        <f>B4349&amp;"|"&amp;I4349</f>
        <v/>
      </c>
      <c r="AC4349">
        <f>IF($B4349="","","|"&amp;SUBSTITUTE(TRIM(SUBSTITUTE(SUBSTITUTE(SUBSTITUTE(SUBSTITUTE(SUBSTITUTE(SUBSTITUTE(SUBSTITUTE(SUBSTITUTE(SUBSTITUTE(SUBSTITUTE(SUBSTITUTE(SUBSTITUTE(SUBSTITUTE(SUBSTITUTE(TRIM($B4349&amp;""),CHAR(10)," "),CHAR(13)," "),"."," "),";"," "),","," "),"/"," "),"+"," "),"-"," "),"  "," "),"  "," "),"  "," "),"  "," "),"  "," "),"  "," "))," ","|")&amp;"|")</f>
        <v/>
      </c>
      <c r="AD4349">
        <f>TRIM($I4349&amp;"")</f>
        <v/>
      </c>
    </row>
    <row r="4350" ht="36" customHeight="1">
      <c r="A4350" s="14" t="n">
        <v>46233</v>
      </c>
      <c r="B4350" s="6" t="inlineStr">
        <is>
          <t>10291</t>
        </is>
      </c>
      <c r="C4350" s="6" t="inlineStr">
        <is>
          <t>M/C 0731 (VERDE)</t>
        </is>
      </c>
      <c r="D4350" s="6" t="inlineStr">
        <is>
          <t>8 EMBALAGEM</t>
        </is>
      </c>
      <c r="E4350" s="6" t="n">
        <v>2005342</v>
      </c>
      <c r="F4350" s="6" t="inlineStr">
        <is>
          <t>TAMPO C/ VIDRO LIGHT 1360X900X18MM</t>
        </is>
      </c>
      <c r="G4350" s="6" t="inlineStr">
        <is>
          <t>8 EMBALAGEM</t>
        </is>
      </c>
      <c r="H4350" s="6" t="inlineStr">
        <is>
          <t>8 EMBALAGEM</t>
        </is>
      </c>
      <c r="I4350" s="4" t="inlineStr">
        <is>
          <t>8 EMBALAGEM</t>
        </is>
      </c>
      <c r="J4350" s="4" t="n">
        <v>20</v>
      </c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  <c r="X4350" s="6" t="n"/>
      <c r="Y4350" s="6" t="n"/>
      <c r="Z4350" s="6" t="n"/>
      <c r="AA4350" s="5" t="n"/>
      <c r="AB4350" s="6">
        <f>B4350&amp;"|"&amp;I4350</f>
        <v/>
      </c>
      <c r="AC4350">
        <f>IF($B4350="","","|"&amp;SUBSTITUTE(TRIM(SUBSTITUTE(SUBSTITUTE(SUBSTITUTE(SUBSTITUTE(SUBSTITUTE(SUBSTITUTE(SUBSTITUTE(SUBSTITUTE(SUBSTITUTE(SUBSTITUTE(SUBSTITUTE(SUBSTITUTE(SUBSTITUTE(SUBSTITUTE(TRIM($B4350&amp;""),CHAR(10)," "),CHAR(13)," "),"."," "),";"," "),","," "),"/"," "),"+"," "),"-"," "),"  "," "),"  "," "),"  "," "),"  "," "),"  "," "),"  "," "))," ","|")&amp;"|")</f>
        <v/>
      </c>
      <c r="AD4350">
        <f>TRIM($I4350&amp;"")</f>
        <v/>
      </c>
    </row>
    <row r="4351" ht="36" customHeight="1">
      <c r="A4351" s="14" t="n">
        <v>46233</v>
      </c>
      <c r="B4351" s="6" t="inlineStr">
        <is>
          <t>10291</t>
        </is>
      </c>
      <c r="C4351" s="6" t="inlineStr">
        <is>
          <t>M/C 0731 (VERDE)</t>
        </is>
      </c>
      <c r="D4351" s="6" t="inlineStr">
        <is>
          <t>8 EMBALAGEM</t>
        </is>
      </c>
      <c r="E4351" s="6" t="n">
        <v>300016</v>
      </c>
      <c r="F4351" s="6" t="inlineStr">
        <is>
          <t>CADEIRA CRETA 920</t>
        </is>
      </c>
      <c r="G4351" s="6" t="inlineStr">
        <is>
          <t>8 EMBALAGEM</t>
        </is>
      </c>
      <c r="H4351" s="6" t="inlineStr">
        <is>
          <t>8 EMBALAGEM</t>
        </is>
      </c>
      <c r="I4351" s="4" t="inlineStr">
        <is>
          <t>8 EMBALAGEM</t>
        </is>
      </c>
      <c r="J4351" s="4" t="n">
        <v>24</v>
      </c>
      <c r="K4351" s="6" t="n"/>
      <c r="L4351" s="6" t="n"/>
      <c r="M4351" s="6" t="n"/>
      <c r="N4351" s="6" t="n">
        <v>46232</v>
      </c>
      <c r="O4351" s="6" t="n">
        <v>24</v>
      </c>
      <c r="P4351" s="6" t="n"/>
      <c r="Q4351" s="6" t="n"/>
      <c r="R4351" s="6" t="n"/>
      <c r="S4351" s="6" t="n"/>
      <c r="T4351" s="6">
        <f>IF(OR($J4351="",$O4351=""),"",$O4351/$J4351)</f>
        <v/>
      </c>
      <c r="U4351" s="6" t="inlineStr">
        <is>
          <t>Concluído</t>
        </is>
      </c>
      <c r="V4351" s="6" t="n"/>
      <c r="W4351" s="6" t="n"/>
      <c r="X4351" s="6" t="n"/>
      <c r="Y4351" s="6" t="n"/>
      <c r="Z4351" s="6" t="n"/>
      <c r="AA4351" s="5" t="n"/>
      <c r="AB4351" s="6">
        <f>B4351&amp;"|"&amp;I4351</f>
        <v/>
      </c>
      <c r="AC4351">
        <f>IF($B4351="","","|"&amp;SUBSTITUTE(TRIM(SUBSTITUTE(SUBSTITUTE(SUBSTITUTE(SUBSTITUTE(SUBSTITUTE(SUBSTITUTE(SUBSTITUTE(SUBSTITUTE(SUBSTITUTE(SUBSTITUTE(SUBSTITUTE(SUBSTITUTE(SUBSTITUTE(SUBSTITUTE(TRIM($B4351&amp;""),CHAR(10)," "),CHAR(13)," "),"."," "),";"," "),","," "),"/"," "),"+"," "),"-"," "),"  "," "),"  "," "),"  "," "),"  "," "),"  "," "),"  "," "))," ","|")&amp;"|")</f>
        <v/>
      </c>
      <c r="AD4351">
        <f>TRIM($I4351&amp;"")</f>
        <v/>
      </c>
    </row>
    <row r="4352" ht="36" customHeight="1">
      <c r="A4352" s="14" t="n">
        <v>46233</v>
      </c>
      <c r="B4352" s="6" t="inlineStr">
        <is>
          <t>10291</t>
        </is>
      </c>
      <c r="C4352" s="6" t="inlineStr">
        <is>
          <t>M/C 0731 (VERDE)</t>
        </is>
      </c>
      <c r="D4352" s="6" t="inlineStr">
        <is>
          <t>8 EMBALAGEM</t>
        </is>
      </c>
      <c r="E4352" s="6" t="n">
        <v>300018</v>
      </c>
      <c r="F4352" s="6" t="inlineStr">
        <is>
          <t>CADEIRA ATHENAS 920</t>
        </is>
      </c>
      <c r="G4352" s="6" t="inlineStr">
        <is>
          <t>8 EMBALAGEM</t>
        </is>
      </c>
      <c r="H4352" s="6" t="inlineStr">
        <is>
          <t>8 EMBALAGEM</t>
        </is>
      </c>
      <c r="I4352" s="4" t="inlineStr">
        <is>
          <t>8 EMBALAGEM</t>
        </is>
      </c>
      <c r="J4352" s="4" t="n">
        <v>12</v>
      </c>
      <c r="K4352" s="6" t="n"/>
      <c r="L4352" s="6" t="n"/>
      <c r="M4352" s="6" t="n"/>
      <c r="N4352" s="6" t="n">
        <v>46232</v>
      </c>
      <c r="O4352" s="6" t="n">
        <v>12</v>
      </c>
      <c r="P4352" s="6" t="n"/>
      <c r="Q4352" s="6" t="n"/>
      <c r="R4352" s="6" t="n"/>
      <c r="S4352" s="6" t="n"/>
      <c r="T4352" s="6">
        <f>IF(OR($J4352="",$O4352=""),"",$O4352/$J4352)</f>
        <v/>
      </c>
      <c r="U4352" s="6" t="inlineStr">
        <is>
          <t>Concluído</t>
        </is>
      </c>
      <c r="V4352" s="6" t="n"/>
      <c r="W4352" s="6" t="n"/>
      <c r="X4352" s="6" t="n"/>
      <c r="Y4352" s="6" t="n"/>
      <c r="Z4352" s="6" t="n"/>
      <c r="AA4352" s="5" t="n"/>
      <c r="AB4352" s="6">
        <f>B4352&amp;"|"&amp;I4352</f>
        <v/>
      </c>
      <c r="AC4352">
        <f>IF($B4352="","","|"&amp;SUBSTITUTE(TRIM(SUBSTITUTE(SUBSTITUTE(SUBSTITUTE(SUBSTITUTE(SUBSTITUTE(SUBSTITUTE(SUBSTITUTE(SUBSTITUTE(SUBSTITUTE(SUBSTITUTE(SUBSTITUTE(SUBSTITUTE(SUBSTITUTE(SUBSTITUTE(TRIM($B4352&amp;""),CHAR(10)," "),CHAR(13)," "),"."," "),";"," "),","," "),"/"," "),"+"," "),"-"," "),"  "," "),"  "," "),"  "," "),"  "," "),"  "," "),"  "," "))," ","|")&amp;"|")</f>
        <v/>
      </c>
      <c r="AD4352">
        <f>TRIM($I4352&amp;"")</f>
        <v/>
      </c>
    </row>
    <row r="4353" ht="36" customHeight="1">
      <c r="A4353" s="14" t="n">
        <v>46233</v>
      </c>
      <c r="B4353" s="6" t="inlineStr">
        <is>
          <t>10291</t>
        </is>
      </c>
      <c r="C4353" s="6" t="inlineStr">
        <is>
          <t>M/C 0731 (VERDE)</t>
        </is>
      </c>
      <c r="D4353" s="6" t="inlineStr">
        <is>
          <t>8 EMBALAGEM</t>
        </is>
      </c>
      <c r="E4353" s="6" t="n">
        <v>300031</v>
      </c>
      <c r="F4353" s="6" t="inlineStr">
        <is>
          <t>CADEIRA GRECIA 980 - ESPLANADA</t>
        </is>
      </c>
      <c r="G4353" s="6" t="inlineStr">
        <is>
          <t>8 EMBALAGEM</t>
        </is>
      </c>
      <c r="H4353" s="6" t="inlineStr">
        <is>
          <t>8 EMBALAGEM</t>
        </is>
      </c>
      <c r="I4353" s="4" t="inlineStr">
        <is>
          <t>8 EMBALAGEM</t>
        </is>
      </c>
      <c r="J4353" s="4" t="n">
        <v>6</v>
      </c>
      <c r="K4353" s="6" t="n"/>
      <c r="L4353" s="6" t="n"/>
      <c r="M4353" s="6" t="n"/>
      <c r="N4353" s="6" t="n">
        <v>46232</v>
      </c>
      <c r="O4353" s="6" t="n">
        <v>6</v>
      </c>
      <c r="P4353" s="6" t="n"/>
      <c r="Q4353" s="6" t="n"/>
      <c r="R4353" s="6" t="n"/>
      <c r="S4353" s="6" t="n"/>
      <c r="T4353" s="6">
        <f>IF(OR($J4353="",$O4353=""),"",$O4353/$J4353)</f>
        <v/>
      </c>
      <c r="U4353" s="6" t="inlineStr">
        <is>
          <t>Concluído</t>
        </is>
      </c>
      <c r="V4353" s="6" t="n"/>
      <c r="W4353" s="6" t="n"/>
      <c r="X4353" s="6" t="n"/>
      <c r="Y4353" s="6" t="n"/>
      <c r="Z4353" s="6" t="n"/>
      <c r="AA4353" s="5" t="n"/>
      <c r="AB4353" s="6">
        <f>B4353&amp;"|"&amp;I4353</f>
        <v/>
      </c>
      <c r="AC4353">
        <f>IF($B4353="","","|"&amp;SUBSTITUTE(TRIM(SUBSTITUTE(SUBSTITUTE(SUBSTITUTE(SUBSTITUTE(SUBSTITUTE(SUBSTITUTE(SUBSTITUTE(SUBSTITUTE(SUBSTITUTE(SUBSTITUTE(SUBSTITUTE(SUBSTITUTE(SUBSTITUTE(SUBSTITUTE(TRIM($B4353&amp;""),CHAR(10)," "),CHAR(13)," "),"."," "),";"," "),","," "),"/"," "),"+"," "),"-"," "),"  "," "),"  "," "),"  "," "),"  "," "),"  "," "),"  "," "))," ","|")&amp;"|")</f>
        <v/>
      </c>
      <c r="AD4353">
        <f>TRIM($I4353&amp;"")</f>
        <v/>
      </c>
    </row>
    <row r="4354" ht="36" customHeight="1">
      <c r="A4354" s="14" t="n">
        <v>46233</v>
      </c>
      <c r="B4354" s="6" t="inlineStr">
        <is>
          <t>10291</t>
        </is>
      </c>
      <c r="C4354" s="6" t="inlineStr">
        <is>
          <t>M/C 0731 (VERDE)</t>
        </is>
      </c>
      <c r="D4354" s="6" t="inlineStr">
        <is>
          <t>8 EMBALAGEM</t>
        </is>
      </c>
      <c r="E4354" s="6" t="n">
        <v>300048</v>
      </c>
      <c r="F4354" s="6" t="inlineStr">
        <is>
          <t>CADEIRA SANTIAGO</t>
        </is>
      </c>
      <c r="G4354" s="6" t="inlineStr">
        <is>
          <t>8 EMBALAGEM</t>
        </is>
      </c>
      <c r="H4354" s="6" t="inlineStr">
        <is>
          <t>8 EMBALAGEM</t>
        </is>
      </c>
      <c r="I4354" s="4" t="inlineStr">
        <is>
          <t>8 EMBALAGEM</t>
        </is>
      </c>
      <c r="J4354" s="4" t="n">
        <v>880</v>
      </c>
      <c r="K4354" s="6" t="n"/>
      <c r="L4354" s="6" t="n"/>
      <c r="M4354" s="6" t="n"/>
      <c r="N4354" s="6" t="n">
        <v>46232</v>
      </c>
      <c r="O4354" s="6" t="n">
        <v>880</v>
      </c>
      <c r="P4354" s="6" t="n"/>
      <c r="Q4354" s="6" t="n"/>
      <c r="R4354" s="6" t="n"/>
      <c r="S4354" s="6" t="n"/>
      <c r="T4354" s="6">
        <f>IF(OR($J4354="",$O4354=""),"",$O4354/$J4354)</f>
        <v/>
      </c>
      <c r="U4354" s="6" t="inlineStr">
        <is>
          <t>Concluído</t>
        </is>
      </c>
      <c r="V4354" s="6" t="n"/>
      <c r="W4354" s="6" t="n"/>
      <c r="X4354" s="6" t="n"/>
      <c r="Y4354" s="6" t="n"/>
      <c r="Z4354" s="6" t="n"/>
      <c r="AA4354" s="5" t="n"/>
      <c r="AB4354" s="6">
        <f>B4354&amp;"|"&amp;I4354</f>
        <v/>
      </c>
      <c r="AC4354">
        <f>IF($B4354="","","|"&amp;SUBSTITUTE(TRIM(SUBSTITUTE(SUBSTITUTE(SUBSTITUTE(SUBSTITUTE(SUBSTITUTE(SUBSTITUTE(SUBSTITUTE(SUBSTITUTE(SUBSTITUTE(SUBSTITUTE(SUBSTITUTE(SUBSTITUTE(SUBSTITUTE(SUBSTITUTE(TRIM($B4354&amp;""),CHAR(10)," "),CHAR(13)," "),"."," "),";"," "),","," "),"/"," "),"+"," "),"-"," "),"  "," "),"  "," "),"  "," "),"  "," "),"  "," "),"  "," "))," ","|")&amp;"|")</f>
        <v/>
      </c>
      <c r="AD4354">
        <f>TRIM($I4354&amp;"")</f>
        <v/>
      </c>
    </row>
    <row r="4355" ht="36" customHeight="1">
      <c r="A4355" s="14" t="n">
        <v>46233</v>
      </c>
      <c r="B4355" s="6" t="inlineStr">
        <is>
          <t>10291</t>
        </is>
      </c>
      <c r="C4355" s="6" t="inlineStr">
        <is>
          <t>M/C 0731 (VERDE)</t>
        </is>
      </c>
      <c r="D4355" s="6" t="inlineStr">
        <is>
          <t>8 EMBALAGEM</t>
        </is>
      </c>
      <c r="E4355" s="6" t="n">
        <v>3008002</v>
      </c>
      <c r="F4355" s="6" t="inlineStr">
        <is>
          <t>TAMPO C/ PRATO GIRATORIO 1,36 X 1,36</t>
        </is>
      </c>
      <c r="G4355" s="6" t="inlineStr">
        <is>
          <t>8 EMBALAGEM</t>
        </is>
      </c>
      <c r="H4355" s="6" t="inlineStr">
        <is>
          <t>8 EMBALAGEM</t>
        </is>
      </c>
      <c r="I4355" s="4" t="inlineStr">
        <is>
          <t>8 EMBALAGEM</t>
        </is>
      </c>
      <c r="J4355" s="4" t="n">
        <v>14</v>
      </c>
      <c r="K4355" s="6" t="n"/>
      <c r="L4355" s="6" t="n"/>
      <c r="M4355" s="6" t="n"/>
      <c r="N4355" s="6" t="n">
        <v>46232</v>
      </c>
      <c r="O4355" s="6" t="n">
        <v>14</v>
      </c>
      <c r="P4355" s="6" t="n"/>
      <c r="Q4355" s="6" t="n"/>
      <c r="R4355" s="6" t="n"/>
      <c r="S4355" s="6" t="n"/>
      <c r="T4355" s="6">
        <f>IF(OR($J4355="",$O4355=""),"",$O4355/$J4355)</f>
        <v/>
      </c>
      <c r="U4355" s="6" t="inlineStr">
        <is>
          <t>Concluído</t>
        </is>
      </c>
      <c r="V4355" s="6" t="n"/>
      <c r="W4355" s="6" t="n"/>
      <c r="X4355" s="6" t="n"/>
      <c r="Y4355" s="6" t="n"/>
      <c r="Z4355" s="6" t="n"/>
      <c r="AA4355" s="5" t="n"/>
      <c r="AB4355" s="6">
        <f>B4355&amp;"|"&amp;I4355</f>
        <v/>
      </c>
      <c r="AC4355">
        <f>IF($B4355="","","|"&amp;SUBSTITUTE(TRIM(SUBSTITUTE(SUBSTITUTE(SUBSTITUTE(SUBSTITUTE(SUBSTITUTE(SUBSTITUTE(SUBSTITUTE(SUBSTITUTE(SUBSTITUTE(SUBSTITUTE(SUBSTITUTE(SUBSTITUTE(SUBSTITUTE(SUBSTITUTE(TRIM($B4355&amp;""),CHAR(10)," "),CHAR(13)," "),"."," "),";"," "),","," "),"/"," "),"+"," "),"-"," "),"  "," "),"  "," "),"  "," "),"  "," "),"  "," "),"  "," "))," ","|")&amp;"|")</f>
        <v/>
      </c>
      <c r="AD4355">
        <f>TRIM($I4355&amp;"")</f>
        <v/>
      </c>
    </row>
    <row r="4356" ht="36" customHeight="1">
      <c r="A4356" s="14" t="n">
        <v>46230</v>
      </c>
      <c r="B4356" s="6" t="inlineStr">
        <is>
          <t>10291</t>
        </is>
      </c>
      <c r="C4356" s="6" t="inlineStr">
        <is>
          <t>M/C 0731 (VERDE)</t>
        </is>
      </c>
      <c r="D4356" s="6" t="inlineStr">
        <is>
          <t>10 FURADEIRAS</t>
        </is>
      </c>
      <c r="E4356" s="6" t="n">
        <v>30006110</v>
      </c>
      <c r="F4356" s="6" t="inlineStr">
        <is>
          <t>PE FRONTAL 430X(108)51X25 MDF (DIR) SANTIAGO NEW</t>
        </is>
      </c>
      <c r="G4356" s="6" t="inlineStr">
        <is>
          <t>10 FURADEIRAS</t>
        </is>
      </c>
      <c r="H4356" s="6" t="inlineStr">
        <is>
          <t>10 FURADEIRAS</t>
        </is>
      </c>
      <c r="I4356" s="4" t="inlineStr">
        <is>
          <t>10 FURADEIRAS</t>
        </is>
      </c>
      <c r="J4356" s="4" t="n">
        <v>880</v>
      </c>
      <c r="K4356" s="6" t="n"/>
      <c r="L4356" s="6" t="n"/>
      <c r="M4356" s="6" t="n"/>
      <c r="N4356" s="6" t="n">
        <v>46230</v>
      </c>
      <c r="O4356" s="6" t="n">
        <v>880</v>
      </c>
      <c r="P4356" s="6" t="n"/>
      <c r="Q4356" s="6" t="n"/>
      <c r="R4356" s="6" t="n"/>
      <c r="S4356" s="6" t="n"/>
      <c r="T4356" s="6">
        <f>IF(OR($J4356="",$O4356=""),"",$O4356/$J4356)</f>
        <v/>
      </c>
      <c r="U4356" s="6" t="inlineStr">
        <is>
          <t>Concluído</t>
        </is>
      </c>
      <c r="V4356" s="6" t="n"/>
      <c r="W4356" s="6" t="n"/>
      <c r="X4356" s="6" t="n"/>
      <c r="Y4356" s="6" t="n"/>
      <c r="Z4356" s="6" t="n"/>
      <c r="AA4356" s="5" t="n"/>
      <c r="AB4356" s="6">
        <f>B4356&amp;"|"&amp;I4356</f>
        <v/>
      </c>
      <c r="AC4356">
        <f>IF($B4356="","","|"&amp;SUBSTITUTE(TRIM(SUBSTITUTE(SUBSTITUTE(SUBSTITUTE(SUBSTITUTE(SUBSTITUTE(SUBSTITUTE(SUBSTITUTE(SUBSTITUTE(SUBSTITUTE(SUBSTITUTE(SUBSTITUTE(SUBSTITUTE(SUBSTITUTE(SUBSTITUTE(TRIM($B4356&amp;""),CHAR(10)," "),CHAR(13)," "),"."," "),";"," "),","," "),"/"," "),"+"," "),"-"," "),"  "," "),"  "," "),"  "," "),"  "," "),"  "," "),"  "," "))," ","|")&amp;"|")</f>
        <v/>
      </c>
      <c r="AD4356">
        <f>TRIM($I4356&amp;"")</f>
        <v/>
      </c>
    </row>
    <row r="4357" ht="36" customHeight="1">
      <c r="A4357" s="14" t="n">
        <v>46230</v>
      </c>
      <c r="B4357" s="6" t="inlineStr">
        <is>
          <t>10291</t>
        </is>
      </c>
      <c r="C4357" s="6" t="inlineStr">
        <is>
          <t>M/C 0731 (VERDE)</t>
        </is>
      </c>
      <c r="D4357" s="6" t="inlineStr">
        <is>
          <t>10 FURADEIRAS</t>
        </is>
      </c>
      <c r="E4357" s="6" t="n">
        <v>30006111</v>
      </c>
      <c r="F4357" s="6" t="inlineStr">
        <is>
          <t>PE FRONTAL 430X(108)51X25MDF (ESQRD) SANTIAGO NEW</t>
        </is>
      </c>
      <c r="G4357" s="6" t="inlineStr">
        <is>
          <t>10 FURADEIRAS</t>
        </is>
      </c>
      <c r="H4357" s="6" t="inlineStr">
        <is>
          <t>10 FURADEIRAS</t>
        </is>
      </c>
      <c r="I4357" s="4" t="inlineStr">
        <is>
          <t>10 FURADEIRAS</t>
        </is>
      </c>
      <c r="J4357" s="4" t="n">
        <v>880</v>
      </c>
      <c r="K4357" s="6" t="n"/>
      <c r="L4357" s="6" t="n"/>
      <c r="M4357" s="6" t="n"/>
      <c r="N4357" s="6" t="n">
        <v>46230</v>
      </c>
      <c r="O4357" s="6" t="n">
        <v>880</v>
      </c>
      <c r="P4357" s="6" t="n"/>
      <c r="Q4357" s="6" t="n"/>
      <c r="R4357" s="6" t="n"/>
      <c r="S4357" s="6" t="n"/>
      <c r="T4357" s="6">
        <f>IF(OR($J4357="",$O4357=""),"",$O4357/$J4357)</f>
        <v/>
      </c>
      <c r="U4357" s="6" t="inlineStr">
        <is>
          <t>Concluído</t>
        </is>
      </c>
      <c r="V4357" s="6" t="n"/>
      <c r="W4357" s="6" t="n"/>
      <c r="X4357" s="6" t="n"/>
      <c r="Y4357" s="6" t="n"/>
      <c r="Z4357" s="6" t="n"/>
      <c r="AA4357" s="5" t="n"/>
      <c r="AB4357" s="6">
        <f>B4357&amp;"|"&amp;I4357</f>
        <v/>
      </c>
      <c r="AC4357">
        <f>IF($B4357="","","|"&amp;SUBSTITUTE(TRIM(SUBSTITUTE(SUBSTITUTE(SUBSTITUTE(SUBSTITUTE(SUBSTITUTE(SUBSTITUTE(SUBSTITUTE(SUBSTITUTE(SUBSTITUTE(SUBSTITUTE(SUBSTITUTE(SUBSTITUTE(SUBSTITUTE(SUBSTITUTE(TRIM($B4357&amp;""),CHAR(10)," "),CHAR(13)," "),"."," "),";"," "),","," "),"/"," "),"+"," "),"-"," "),"  "," "),"  "," "),"  "," "),"  "," "),"  "," "),"  "," "))," ","|")&amp;"|")</f>
        <v/>
      </c>
      <c r="AD4357">
        <f>TRIM($I4357&amp;"")</f>
        <v/>
      </c>
    </row>
    <row r="4358" ht="36" customHeight="1">
      <c r="A4358" s="14" t="n">
        <v>46230</v>
      </c>
      <c r="B4358" s="6" t="inlineStr">
        <is>
          <t>10291</t>
        </is>
      </c>
      <c r="C4358" s="6" t="inlineStr">
        <is>
          <t>M/C 0731 (VERDE)</t>
        </is>
      </c>
      <c r="D4358" s="6" t="inlineStr">
        <is>
          <t>10 FURADEIRAS</t>
        </is>
      </c>
      <c r="E4358" s="6" t="n">
        <v>30001206</v>
      </c>
      <c r="F4358" s="6" t="inlineStr">
        <is>
          <t>TRAVESSA ENCOSTO 360X80X15 MDP CAD PE INTEIRO</t>
        </is>
      </c>
      <c r="G4358" s="6" t="inlineStr">
        <is>
          <t>10 FURADEIRAS</t>
        </is>
      </c>
      <c r="H4358" s="6" t="inlineStr">
        <is>
          <t>10 FURADEIRAS</t>
        </is>
      </c>
      <c r="I4358" s="4" t="inlineStr">
        <is>
          <t>10 FURADEIRAS</t>
        </is>
      </c>
      <c r="J4358" s="4" t="n">
        <v>42</v>
      </c>
      <c r="K4358" s="6" t="n"/>
      <c r="L4358" s="6" t="n"/>
      <c r="M4358" s="6" t="n"/>
      <c r="N4358" s="6" t="n">
        <v>46227</v>
      </c>
      <c r="O4358" s="6" t="n">
        <v>42</v>
      </c>
      <c r="P4358" s="6" t="n"/>
      <c r="Q4358" s="6" t="n"/>
      <c r="R4358" s="6" t="n"/>
      <c r="S4358" s="6" t="n"/>
      <c r="T4358" s="6">
        <f>IF(OR($J4358="",$O4358=""),"",$O4358/$J4358)</f>
        <v/>
      </c>
      <c r="U4358" s="6" t="inlineStr">
        <is>
          <t>Concluído</t>
        </is>
      </c>
      <c r="V4358" s="6" t="n"/>
      <c r="W4358" s="6" t="n"/>
      <c r="X4358" s="6" t="n"/>
      <c r="Y4358" s="6" t="n"/>
      <c r="Z4358" s="6" t="n"/>
      <c r="AA4358" s="5" t="n"/>
      <c r="AB4358" s="6">
        <f>B4358&amp;"|"&amp;I4358</f>
        <v/>
      </c>
      <c r="AC4358">
        <f>IF($B4358="","","|"&amp;SUBSTITUTE(TRIM(SUBSTITUTE(SUBSTITUTE(SUBSTITUTE(SUBSTITUTE(SUBSTITUTE(SUBSTITUTE(SUBSTITUTE(SUBSTITUTE(SUBSTITUTE(SUBSTITUTE(SUBSTITUTE(SUBSTITUTE(SUBSTITUTE(SUBSTITUTE(TRIM($B4358&amp;""),CHAR(10)," "),CHAR(13)," "),"."," "),";"," "),","," "),"/"," "),"+"," "),"-"," "),"  "," "),"  "," "),"  "," "),"  "," "),"  "," "),"  "," "))," ","|")&amp;"|")</f>
        <v/>
      </c>
      <c r="AD4358">
        <f>TRIM($I4358&amp;"")</f>
        <v/>
      </c>
    </row>
    <row r="4359" ht="36" customHeight="1">
      <c r="A4359" s="14" t="n">
        <v>46230</v>
      </c>
      <c r="B4359" s="6" t="inlineStr">
        <is>
          <t>10291</t>
        </is>
      </c>
      <c r="C4359" s="6" t="inlineStr">
        <is>
          <t>M/C 0731 (VERDE)</t>
        </is>
      </c>
      <c r="D4359" s="6" t="inlineStr">
        <is>
          <t>10 FURADEIRAS</t>
        </is>
      </c>
      <c r="E4359" s="6" t="n">
        <v>30001207</v>
      </c>
      <c r="F4359" s="6" t="inlineStr">
        <is>
          <t>TRAVESSA 360X62X15 MDP CAD PE INTEIRO</t>
        </is>
      </c>
      <c r="G4359" s="6" t="inlineStr">
        <is>
          <t>10 FURADEIRAS</t>
        </is>
      </c>
      <c r="H4359" s="6" t="inlineStr">
        <is>
          <t>10 FURADEIRAS</t>
        </is>
      </c>
      <c r="I4359" s="4" t="inlineStr">
        <is>
          <t>10 FURADEIRAS</t>
        </is>
      </c>
      <c r="J4359" s="4" t="n">
        <v>42</v>
      </c>
      <c r="K4359" s="6" t="n"/>
      <c r="L4359" s="6" t="n"/>
      <c r="M4359" s="6" t="n"/>
      <c r="N4359" s="6" t="n">
        <v>46227</v>
      </c>
      <c r="O4359" s="6" t="n">
        <v>42</v>
      </c>
      <c r="P4359" s="6" t="n"/>
      <c r="Q4359" s="6" t="n"/>
      <c r="R4359" s="6" t="n"/>
      <c r="S4359" s="6" t="n"/>
      <c r="T4359" s="6">
        <f>IF(OR($J4359="",$O4359=""),"",$O4359/$J4359)</f>
        <v/>
      </c>
      <c r="U4359" s="6" t="inlineStr">
        <is>
          <t>Concluído</t>
        </is>
      </c>
      <c r="V4359" s="6" t="n"/>
      <c r="W4359" s="6" t="n"/>
      <c r="X4359" s="6" t="n"/>
      <c r="Y4359" s="6" t="n"/>
      <c r="Z4359" s="6" t="n"/>
      <c r="AA4359" s="5" t="n"/>
      <c r="AB4359" s="6">
        <f>B4359&amp;"|"&amp;I4359</f>
        <v/>
      </c>
      <c r="AC4359">
        <f>IF($B4359="","","|"&amp;SUBSTITUTE(TRIM(SUBSTITUTE(SUBSTITUTE(SUBSTITUTE(SUBSTITUTE(SUBSTITUTE(SUBSTITUTE(SUBSTITUTE(SUBSTITUTE(SUBSTITUTE(SUBSTITUTE(SUBSTITUTE(SUBSTITUTE(SUBSTITUTE(SUBSTITUTE(TRIM($B4359&amp;""),CHAR(10)," "),CHAR(13)," "),"."," "),";"," "),","," "),"/"," "),"+"," "),"-"," "),"  "," "),"  "," "),"  "," "),"  "," "),"  "," "),"  "," "))," ","|")&amp;"|")</f>
        <v/>
      </c>
      <c r="AD4359">
        <f>TRIM($I4359&amp;"")</f>
        <v/>
      </c>
    </row>
    <row r="4360" ht="36" customHeight="1">
      <c r="A4360" s="14" t="n">
        <v>46230</v>
      </c>
      <c r="B4360" s="6" t="inlineStr">
        <is>
          <t>10291</t>
        </is>
      </c>
      <c r="C4360" s="6" t="inlineStr">
        <is>
          <t>M/C 0731 (VERDE)</t>
        </is>
      </c>
      <c r="D4360" s="6" t="inlineStr">
        <is>
          <t>10 FURADEIRAS</t>
        </is>
      </c>
      <c r="E4360" s="6" t="n">
        <v>30001203</v>
      </c>
      <c r="F4360" s="6" t="inlineStr">
        <is>
          <t>LAT ASSENTO 430X80X18 MDF CAD PE INTEIRO/ MADEIRA</t>
        </is>
      </c>
      <c r="G4360" s="6" t="inlineStr">
        <is>
          <t>10 FURADEIRAS</t>
        </is>
      </c>
      <c r="H4360" s="6" t="inlineStr">
        <is>
          <t>10 FURADEIRAS</t>
        </is>
      </c>
      <c r="I4360" s="4" t="inlineStr">
        <is>
          <t>10 FURADEIRAS</t>
        </is>
      </c>
      <c r="J4360" s="4" t="n">
        <v>84</v>
      </c>
      <c r="K4360" s="6" t="n"/>
      <c r="L4360" s="6" t="n"/>
      <c r="M4360" s="6" t="n"/>
      <c r="N4360" s="6" t="n">
        <v>46227</v>
      </c>
      <c r="O4360" s="6" t="n">
        <v>84</v>
      </c>
      <c r="P4360" s="6" t="n"/>
      <c r="Q4360" s="6" t="n"/>
      <c r="R4360" s="6" t="n"/>
      <c r="S4360" s="6" t="n"/>
      <c r="T4360" s="6">
        <f>IF(OR($J4360="",$O4360=""),"",$O4360/$J4360)</f>
        <v/>
      </c>
      <c r="U4360" s="6" t="inlineStr">
        <is>
          <t>Concluído</t>
        </is>
      </c>
      <c r="V4360" s="6" t="n"/>
      <c r="W4360" s="6" t="n"/>
      <c r="X4360" s="6" t="n"/>
      <c r="Y4360" s="6" t="n"/>
      <c r="Z4360" s="6" t="n"/>
      <c r="AA4360" s="5" t="n"/>
      <c r="AB4360" s="6">
        <f>B4360&amp;"|"&amp;I4360</f>
        <v/>
      </c>
      <c r="AC4360">
        <f>IF($B4360="","","|"&amp;SUBSTITUTE(TRIM(SUBSTITUTE(SUBSTITUTE(SUBSTITUTE(SUBSTITUTE(SUBSTITUTE(SUBSTITUTE(SUBSTITUTE(SUBSTITUTE(SUBSTITUTE(SUBSTITUTE(SUBSTITUTE(SUBSTITUTE(SUBSTITUTE(SUBSTITUTE(TRIM($B4360&amp;""),CHAR(10)," "),CHAR(13)," "),"."," "),";"," "),","," "),"/"," "),"+"," "),"-"," "),"  "," "),"  "," "),"  "," "),"  "," "),"  "," "),"  "," "))," ","|")&amp;"|")</f>
        <v/>
      </c>
      <c r="AD4360">
        <f>TRIM($I4360&amp;"")</f>
        <v/>
      </c>
    </row>
    <row r="4361" ht="36" customHeight="1">
      <c r="A4361" s="14" t="n">
        <v>46230</v>
      </c>
      <c r="B4361" s="6" t="inlineStr">
        <is>
          <t>10291</t>
        </is>
      </c>
      <c r="C4361" s="6" t="inlineStr">
        <is>
          <t>M/C 0731 (VERDE)</t>
        </is>
      </c>
      <c r="D4361" s="6" t="inlineStr">
        <is>
          <t>10 FURADEIRAS</t>
        </is>
      </c>
      <c r="E4361" s="6" t="n">
        <v>30003405</v>
      </c>
      <c r="F4361" s="6" t="inlineStr">
        <is>
          <t>TRAVESSA ASSENTO 360X70X18 MDF - C DAKAR/SANTIAGO</t>
        </is>
      </c>
      <c r="G4361" s="6" t="inlineStr">
        <is>
          <t>10 FURADEIRAS</t>
        </is>
      </c>
      <c r="H4361" s="6" t="inlineStr">
        <is>
          <t>10 FURADEIRAS</t>
        </is>
      </c>
      <c r="I4361" s="4" t="inlineStr">
        <is>
          <t>10 FURADEIRAS</t>
        </is>
      </c>
      <c r="J4361" s="4" t="n">
        <v>1760</v>
      </c>
      <c r="K4361" s="6" t="n"/>
      <c r="L4361" s="6" t="n"/>
      <c r="M4361" s="6" t="n"/>
      <c r="N4361" s="6" t="n">
        <v>46227</v>
      </c>
      <c r="O4361" s="6" t="n">
        <v>1760</v>
      </c>
      <c r="P4361" s="6" t="n"/>
      <c r="Q4361" s="6" t="n"/>
      <c r="R4361" s="6" t="n"/>
      <c r="S4361" s="6" t="n"/>
      <c r="T4361" s="6">
        <f>IF(OR($J4361="",$O4361=""),"",$O4361/$J4361)</f>
        <v/>
      </c>
      <c r="U4361" s="6" t="inlineStr">
        <is>
          <t>Concluído</t>
        </is>
      </c>
      <c r="V4361" s="6" t="n"/>
      <c r="W4361" s="6" t="n"/>
      <c r="X4361" s="6" t="n"/>
      <c r="Y4361" s="6" t="n"/>
      <c r="Z4361" s="6" t="n"/>
      <c r="AA4361" s="5" t="n"/>
      <c r="AB4361" s="6">
        <f>B4361&amp;"|"&amp;I4361</f>
        <v/>
      </c>
      <c r="AC4361">
        <f>IF($B4361="","","|"&amp;SUBSTITUTE(TRIM(SUBSTITUTE(SUBSTITUTE(SUBSTITUTE(SUBSTITUTE(SUBSTITUTE(SUBSTITUTE(SUBSTITUTE(SUBSTITUTE(SUBSTITUTE(SUBSTITUTE(SUBSTITUTE(SUBSTITUTE(SUBSTITUTE(SUBSTITUTE(TRIM($B4361&amp;""),CHAR(10)," "),CHAR(13)," "),"."," "),";"," "),","," "),"/"," "),"+"," "),"-"," "),"  "," "),"  "," "),"  "," "),"  "," "),"  "," "),"  "," "))," ","|")&amp;"|")</f>
        <v/>
      </c>
      <c r="AD4361">
        <f>TRIM($I4361&amp;"")</f>
        <v/>
      </c>
    </row>
    <row r="4362" ht="36" customHeight="1">
      <c r="A4362" s="14" t="n">
        <v>46230</v>
      </c>
      <c r="B4362" s="6" t="inlineStr">
        <is>
          <t>10291</t>
        </is>
      </c>
      <c r="C4362" s="6" t="inlineStr">
        <is>
          <t>M/C 0731 (VERDE)</t>
        </is>
      </c>
      <c r="D4362" s="6" t="inlineStr">
        <is>
          <t>10 FURADEIRAS</t>
        </is>
      </c>
      <c r="E4362" s="6" t="n">
        <v>30006103</v>
      </c>
      <c r="F4362" s="6" t="inlineStr">
        <is>
          <t>TRAVESSA LATERAL 340X70X18 MDF - CAD SANTIAGO NEW</t>
        </is>
      </c>
      <c r="G4362" s="6" t="inlineStr">
        <is>
          <t>10 FURADEIRAS</t>
        </is>
      </c>
      <c r="H4362" s="6" t="inlineStr">
        <is>
          <t>10 FURADEIRAS</t>
        </is>
      </c>
      <c r="I4362" s="4" t="inlineStr">
        <is>
          <t>10 FURADEIRAS</t>
        </is>
      </c>
      <c r="J4362" s="4" t="n">
        <v>1760</v>
      </c>
      <c r="K4362" s="6" t="n"/>
      <c r="L4362" s="6" t="n"/>
      <c r="M4362" s="6" t="n"/>
      <c r="N4362" s="6" t="n">
        <v>46227</v>
      </c>
      <c r="O4362" s="6" t="n">
        <v>1760</v>
      </c>
      <c r="P4362" s="6" t="n"/>
      <c r="Q4362" s="6" t="n"/>
      <c r="R4362" s="6" t="n"/>
      <c r="S4362" s="6" t="n"/>
      <c r="T4362" s="6">
        <f>IF(OR($J4362="",$O4362=""),"",$O4362/$J4362)</f>
        <v/>
      </c>
      <c r="U4362" s="6" t="inlineStr">
        <is>
          <t>Concluído</t>
        </is>
      </c>
      <c r="V4362" s="6" t="n"/>
      <c r="W4362" s="6" t="n"/>
      <c r="X4362" s="6" t="n"/>
      <c r="Y4362" s="6" t="n"/>
      <c r="Z4362" s="6" t="n"/>
      <c r="AA4362" s="5" t="n"/>
      <c r="AB4362" s="6">
        <f>B4362&amp;"|"&amp;I4362</f>
        <v/>
      </c>
      <c r="AC4362">
        <f>IF($B4362="","","|"&amp;SUBSTITUTE(TRIM(SUBSTITUTE(SUBSTITUTE(SUBSTITUTE(SUBSTITUTE(SUBSTITUTE(SUBSTITUTE(SUBSTITUTE(SUBSTITUTE(SUBSTITUTE(SUBSTITUTE(SUBSTITUTE(SUBSTITUTE(SUBSTITUTE(SUBSTITUTE(TRIM($B4362&amp;""),CHAR(10)," "),CHAR(13)," "),"."," "),";"," "),","," "),"/"," "),"+"," "),"-"," "),"  "," "),"  "," "),"  "," "),"  "," "),"  "," "),"  "," "))," ","|")&amp;"|")</f>
        <v/>
      </c>
      <c r="AD4362">
        <f>TRIM($I4362&amp;"")</f>
        <v/>
      </c>
    </row>
    <row r="4363" ht="36" customHeight="1">
      <c r="A4363" s="14" t="n">
        <v>46230</v>
      </c>
      <c r="B4363" s="6" t="inlineStr">
        <is>
          <t>10291</t>
        </is>
      </c>
      <c r="C4363" s="6" t="inlineStr">
        <is>
          <t>M/C 0731 (VERDE)</t>
        </is>
      </c>
      <c r="D4363" s="6" t="inlineStr">
        <is>
          <t>10 FURADEIRAS</t>
        </is>
      </c>
      <c r="E4363" s="6" t="n">
        <v>30001309</v>
      </c>
      <c r="F4363" s="6" t="inlineStr">
        <is>
          <t>TRA CENTR 360X56(911)X25 MDP (14PCS) - PE INTEIRO</t>
        </is>
      </c>
      <c r="G4363" s="6" t="inlineStr">
        <is>
          <t>10 FURADEIRAS</t>
        </is>
      </c>
      <c r="H4363" s="6" t="inlineStr">
        <is>
          <t>10 FURADEIRAS</t>
        </is>
      </c>
      <c r="I4363" s="4" t="inlineStr">
        <is>
          <t>10 FURADEIRAS</t>
        </is>
      </c>
      <c r="J4363" s="4" t="n">
        <v>36</v>
      </c>
      <c r="K4363" s="6" t="n"/>
      <c r="L4363" s="6" t="n"/>
      <c r="M4363" s="6" t="n"/>
      <c r="N4363" s="6" t="n">
        <v>46227</v>
      </c>
      <c r="O4363" s="6" t="n">
        <v>36</v>
      </c>
      <c r="P4363" s="6" t="n"/>
      <c r="Q4363" s="6" t="n"/>
      <c r="R4363" s="6" t="n"/>
      <c r="S4363" s="6" t="n"/>
      <c r="T4363" s="6">
        <f>IF(OR($J4363="",$O4363=""),"",$O4363/$J4363)</f>
        <v/>
      </c>
      <c r="U4363" s="6" t="inlineStr">
        <is>
          <t>Concluído</t>
        </is>
      </c>
      <c r="V4363" s="6" t="n"/>
      <c r="W4363" s="6" t="n"/>
      <c r="X4363" s="6" t="n"/>
      <c r="Y4363" s="6" t="n"/>
      <c r="Z4363" s="6" t="n"/>
      <c r="AA4363" s="5" t="n"/>
      <c r="AB4363" s="6">
        <f>B4363&amp;"|"&amp;I4363</f>
        <v/>
      </c>
      <c r="AC4363">
        <f>IF($B4363="","","|"&amp;SUBSTITUTE(TRIM(SUBSTITUTE(SUBSTITUTE(SUBSTITUTE(SUBSTITUTE(SUBSTITUTE(SUBSTITUTE(SUBSTITUTE(SUBSTITUTE(SUBSTITUTE(SUBSTITUTE(SUBSTITUTE(SUBSTITUTE(SUBSTITUTE(SUBSTITUTE(TRIM($B4363&amp;""),CHAR(10)," "),CHAR(13)," "),"."," "),";"," "),","," "),"/"," "),"+"," "),"-"," "),"  "," "),"  "," "),"  "," "),"  "," "),"  "," "),"  "," "))," ","|")&amp;"|")</f>
        <v/>
      </c>
      <c r="AD4363">
        <f>TRIM($I4363&amp;"")</f>
        <v/>
      </c>
    </row>
    <row r="4364" ht="36" customHeight="1">
      <c r="A4364" s="14" t="n">
        <v>46230</v>
      </c>
      <c r="B4364" s="6" t="inlineStr">
        <is>
          <t>10291</t>
        </is>
      </c>
      <c r="C4364" s="6" t="inlineStr">
        <is>
          <t>M/C 0731 (VERDE)</t>
        </is>
      </c>
      <c r="D4364" s="6" t="inlineStr">
        <is>
          <t>10 FURADEIRAS</t>
        </is>
      </c>
      <c r="E4364" s="6" t="n">
        <v>30001322</v>
      </c>
      <c r="F4364" s="6" t="inlineStr">
        <is>
          <t>TRA CENT 360X56(911)X25 MDP (14PÇS) - PÉ INT MILÃO</t>
        </is>
      </c>
      <c r="G4364" s="6" t="inlineStr">
        <is>
          <t>10 FURADEIRAS</t>
        </is>
      </c>
      <c r="H4364" s="6" t="inlineStr">
        <is>
          <t>10 FURADEIRAS</t>
        </is>
      </c>
      <c r="I4364" s="4" t="inlineStr">
        <is>
          <t>10 FURADEIRAS</t>
        </is>
      </c>
      <c r="J4364" s="4" t="n">
        <v>6</v>
      </c>
      <c r="K4364" s="6" t="n"/>
      <c r="L4364" s="6" t="n"/>
      <c r="M4364" s="6" t="n"/>
      <c r="N4364" s="6" t="n">
        <v>46227</v>
      </c>
      <c r="O4364" s="6" t="n">
        <v>6</v>
      </c>
      <c r="P4364" s="6" t="n"/>
      <c r="Q4364" s="6" t="n"/>
      <c r="R4364" s="6" t="n"/>
      <c r="S4364" s="6" t="n"/>
      <c r="T4364" s="6">
        <f>IF(OR($J4364="",$O4364=""),"",$O4364/$J4364)</f>
        <v/>
      </c>
      <c r="U4364" s="6" t="inlineStr">
        <is>
          <t>Concluído</t>
        </is>
      </c>
      <c r="V4364" s="6" t="n"/>
      <c r="W4364" s="6" t="n"/>
      <c r="X4364" s="6" t="n"/>
      <c r="Y4364" s="6" t="n"/>
      <c r="Z4364" s="6" t="n"/>
      <c r="AA4364" s="5" t="n"/>
      <c r="AB4364" s="6">
        <f>B4364&amp;"|"&amp;I4364</f>
        <v/>
      </c>
      <c r="AC4364">
        <f>IF($B4364="","","|"&amp;SUBSTITUTE(TRIM(SUBSTITUTE(SUBSTITUTE(SUBSTITUTE(SUBSTITUTE(SUBSTITUTE(SUBSTITUTE(SUBSTITUTE(SUBSTITUTE(SUBSTITUTE(SUBSTITUTE(SUBSTITUTE(SUBSTITUTE(SUBSTITUTE(SUBSTITUTE(TRIM($B4364&amp;""),CHAR(10)," "),CHAR(13)," "),"."," "),";"," "),","," "),"/"," "),"+"," "),"-"," "),"  "," "),"  "," "),"  "," "),"  "," "),"  "," "),"  "," "))," ","|")&amp;"|")</f>
        <v/>
      </c>
      <c r="AD4364">
        <f>TRIM($I4364&amp;"")</f>
        <v/>
      </c>
    </row>
    <row r="4365" ht="36" customHeight="1">
      <c r="A4365" s="14" t="n">
        <v>46230</v>
      </c>
      <c r="B4365" s="6" t="inlineStr">
        <is>
          <t>10291</t>
        </is>
      </c>
      <c r="C4365" s="6" t="inlineStr">
        <is>
          <t>M/C 0731 (VERDE)</t>
        </is>
      </c>
      <c r="D4365" s="6" t="inlineStr">
        <is>
          <t>10 FURADEIRAS</t>
        </is>
      </c>
      <c r="E4365" s="6" t="n">
        <v>30001201</v>
      </c>
      <c r="F4365" s="6" t="inlineStr">
        <is>
          <t>PE TRASEIRO 980X65(911)X25 MDF (11PCS)- CAD PE INT</t>
        </is>
      </c>
      <c r="G4365" s="6" t="inlineStr">
        <is>
          <t>10 FURADEIRAS</t>
        </is>
      </c>
      <c r="H4365" s="6" t="inlineStr">
        <is>
          <t>10 FURADEIRAS</t>
        </is>
      </c>
      <c r="I4365" s="4" t="inlineStr">
        <is>
          <t>10 FURADEIRAS</t>
        </is>
      </c>
      <c r="J4365" s="4" t="n">
        <v>12</v>
      </c>
      <c r="K4365" s="6" t="n"/>
      <c r="L4365" s="6" t="n"/>
      <c r="M4365" s="6" t="n"/>
      <c r="N4365" s="6" t="n">
        <v>46227</v>
      </c>
      <c r="O4365" s="6" t="n">
        <v>12</v>
      </c>
      <c r="P4365" s="6" t="n"/>
      <c r="Q4365" s="6" t="n"/>
      <c r="R4365" s="6" t="n"/>
      <c r="S4365" s="6" t="n"/>
      <c r="T4365" s="6">
        <f>IF(OR($J4365="",$O4365=""),"",$O4365/$J4365)</f>
        <v/>
      </c>
      <c r="U4365" s="6" t="inlineStr">
        <is>
          <t>Concluído</t>
        </is>
      </c>
      <c r="V4365" s="6" t="n"/>
      <c r="W4365" s="6" t="n"/>
      <c r="X4365" s="6" t="n"/>
      <c r="Y4365" s="6" t="n"/>
      <c r="Z4365" s="6" t="n"/>
      <c r="AA4365" s="5" t="n"/>
      <c r="AB4365" s="6">
        <f>B4365&amp;"|"&amp;I4365</f>
        <v/>
      </c>
      <c r="AC4365">
        <f>IF($B4365="","","|"&amp;SUBSTITUTE(TRIM(SUBSTITUTE(SUBSTITUTE(SUBSTITUTE(SUBSTITUTE(SUBSTITUTE(SUBSTITUTE(SUBSTITUTE(SUBSTITUTE(SUBSTITUTE(SUBSTITUTE(SUBSTITUTE(SUBSTITUTE(SUBSTITUTE(SUBSTITUTE(TRIM($B4365&amp;""),CHAR(10)," "),CHAR(13)," "),"."," "),";"," "),","," "),"/"," "),"+"," "),"-"," "),"  "," "),"  "," "),"  "," "),"  "," "),"  "," "),"  "," "))," ","|")&amp;"|")</f>
        <v/>
      </c>
      <c r="AD4365">
        <f>TRIM($I4365&amp;"")</f>
        <v/>
      </c>
    </row>
    <row r="4366" ht="36" customHeight="1">
      <c r="A4366" s="14" t="n">
        <v>46230</v>
      </c>
      <c r="B4366" s="6" t="inlineStr">
        <is>
          <t>10291</t>
        </is>
      </c>
      <c r="C4366" s="6" t="inlineStr">
        <is>
          <t>M/C 0731 (VERDE)</t>
        </is>
      </c>
      <c r="D4366" s="6" t="inlineStr">
        <is>
          <t>10 FURADEIRAS</t>
        </is>
      </c>
      <c r="E4366" s="6" t="n">
        <v>30001202</v>
      </c>
      <c r="F4366" s="6" t="inlineStr">
        <is>
          <t>PÉ FRONTAL 441X65(911)X25 MDF (16PÇS) - CAD PÉ INT</t>
        </is>
      </c>
      <c r="G4366" s="6" t="inlineStr">
        <is>
          <t>10 FURADEIRAS</t>
        </is>
      </c>
      <c r="H4366" s="6" t="inlineStr">
        <is>
          <t>10 FURADEIRAS</t>
        </is>
      </c>
      <c r="I4366" s="4" t="inlineStr">
        <is>
          <t>10 FURADEIRAS</t>
        </is>
      </c>
      <c r="J4366" s="4" t="n">
        <v>84</v>
      </c>
      <c r="K4366" s="6" t="n"/>
      <c r="L4366" s="6" t="n"/>
      <c r="M4366" s="6" t="n"/>
      <c r="N4366" s="6" t="n">
        <v>46227</v>
      </c>
      <c r="O4366" s="6" t="n">
        <v>84</v>
      </c>
      <c r="P4366" s="6" t="n"/>
      <c r="Q4366" s="6" t="n"/>
      <c r="R4366" s="6" t="n"/>
      <c r="S4366" s="6" t="n"/>
      <c r="T4366" s="6">
        <f>IF(OR($J4366="",$O4366=""),"",$O4366/$J4366)</f>
        <v/>
      </c>
      <c r="U4366" s="6" t="inlineStr">
        <is>
          <t>Concluído</t>
        </is>
      </c>
      <c r="V4366" s="6" t="n"/>
      <c r="W4366" s="6" t="n"/>
      <c r="X4366" s="6" t="n"/>
      <c r="Y4366" s="6" t="n"/>
      <c r="Z4366" s="6" t="n"/>
      <c r="AA4366" s="5" t="n"/>
      <c r="AB4366" s="6">
        <f>B4366&amp;"|"&amp;I4366</f>
        <v/>
      </c>
      <c r="AC4366">
        <f>IF($B4366="","","|"&amp;SUBSTITUTE(TRIM(SUBSTITUTE(SUBSTITUTE(SUBSTITUTE(SUBSTITUTE(SUBSTITUTE(SUBSTITUTE(SUBSTITUTE(SUBSTITUTE(SUBSTITUTE(SUBSTITUTE(SUBSTITUTE(SUBSTITUTE(SUBSTITUTE(SUBSTITUTE(TRIM($B4366&amp;""),CHAR(10)," "),CHAR(13)," "),"."," "),";"," "),","," "),"/"," "),"+"," "),"-"," "),"  "," "),"  "," "),"  "," "),"  "," "),"  "," "),"  "," "))," ","|")&amp;"|")</f>
        <v/>
      </c>
      <c r="AD4366">
        <f>TRIM($I4366&amp;"")</f>
        <v/>
      </c>
    </row>
    <row r="4367" ht="36" customHeight="1">
      <c r="A4367" s="14" t="n">
        <v>46230</v>
      </c>
      <c r="B4367" s="6" t="inlineStr">
        <is>
          <t>10291</t>
        </is>
      </c>
      <c r="C4367" s="6" t="inlineStr">
        <is>
          <t>M/C 0731 (VERDE)</t>
        </is>
      </c>
      <c r="D4367" s="6" t="inlineStr">
        <is>
          <t>10 FURADEIRAS</t>
        </is>
      </c>
      <c r="E4367" s="6" t="n">
        <v>30001301</v>
      </c>
      <c r="F4367" s="6" t="inlineStr">
        <is>
          <t>PE TRASEIRO 920X65(911)X25 MDF (11PCS)- CAD PE INT</t>
        </is>
      </c>
      <c r="G4367" s="6" t="inlineStr">
        <is>
          <t>10 FURADEIRAS</t>
        </is>
      </c>
      <c r="H4367" s="6" t="inlineStr">
        <is>
          <t>10 FURADEIRAS</t>
        </is>
      </c>
      <c r="I4367" s="4" t="inlineStr">
        <is>
          <t>10 FURADEIRAS</t>
        </is>
      </c>
      <c r="J4367" s="4" t="n">
        <v>72</v>
      </c>
      <c r="K4367" s="6" t="n"/>
      <c r="L4367" s="6" t="n"/>
      <c r="M4367" s="6" t="n"/>
      <c r="N4367" s="6" t="n">
        <v>46227</v>
      </c>
      <c r="O4367" s="6" t="n">
        <v>72</v>
      </c>
      <c r="P4367" s="6" t="n"/>
      <c r="Q4367" s="6" t="n"/>
      <c r="R4367" s="6" t="n"/>
      <c r="S4367" s="6" t="n"/>
      <c r="T4367" s="6">
        <f>IF(OR($J4367="",$O4367=""),"",$O4367/$J4367)</f>
        <v/>
      </c>
      <c r="U4367" s="6" t="inlineStr">
        <is>
          <t>Concluído</t>
        </is>
      </c>
      <c r="V4367" s="6" t="n"/>
      <c r="W4367" s="6" t="n"/>
      <c r="X4367" s="6" t="n"/>
      <c r="Y4367" s="6" t="n"/>
      <c r="Z4367" s="6" t="n"/>
      <c r="AA4367" s="5" t="n"/>
      <c r="AB4367" s="6">
        <f>B4367&amp;"|"&amp;I4367</f>
        <v/>
      </c>
      <c r="AC4367">
        <f>IF($B4367="","","|"&amp;SUBSTITUTE(TRIM(SUBSTITUTE(SUBSTITUTE(SUBSTITUTE(SUBSTITUTE(SUBSTITUTE(SUBSTITUTE(SUBSTITUTE(SUBSTITUTE(SUBSTITUTE(SUBSTITUTE(SUBSTITUTE(SUBSTITUTE(SUBSTITUTE(SUBSTITUTE(TRIM($B4367&amp;""),CHAR(10)," "),CHAR(13)," "),"."," "),";"," "),","," "),"/"," "),"+"," "),"-"," "),"  "," "),"  "," "),"  "," "),"  "," "),"  "," "),"  "," "))," ","|")&amp;"|")</f>
        <v/>
      </c>
      <c r="AD4367">
        <f>TRIM($I4367&amp;"")</f>
        <v/>
      </c>
    </row>
    <row r="4368" ht="36" customHeight="1">
      <c r="A4368" s="14" t="n">
        <v>46230</v>
      </c>
      <c r="B4368" s="6" t="inlineStr">
        <is>
          <t>10291</t>
        </is>
      </c>
      <c r="C4368" s="6" t="inlineStr">
        <is>
          <t>M/C 0731 (VERDE)</t>
        </is>
      </c>
      <c r="D4368" s="6" t="inlineStr">
        <is>
          <t>10 FURADEIRAS</t>
        </is>
      </c>
      <c r="E4368" s="6" t="n">
        <v>20052004</v>
      </c>
      <c r="F4368" s="6" t="inlineStr">
        <is>
          <t>(3) APOIO TAMPO 540X386X12 MDP - MESA ATHENAS</t>
        </is>
      </c>
      <c r="G4368" s="6" t="inlineStr">
        <is>
          <t>10 FURADEIRAS</t>
        </is>
      </c>
      <c r="H4368" s="6" t="inlineStr">
        <is>
          <t>10 FURADEIRAS</t>
        </is>
      </c>
      <c r="I4368" s="4" t="inlineStr">
        <is>
          <t>10 FURADEIRAS</t>
        </is>
      </c>
      <c r="J4368" s="4" t="n">
        <v>106</v>
      </c>
      <c r="K4368" s="6" t="n"/>
      <c r="L4368" s="6" t="n"/>
      <c r="M4368" s="6" t="n"/>
      <c r="N4368" s="6" t="n">
        <v>46227</v>
      </c>
      <c r="O4368" s="6" t="n">
        <v>106</v>
      </c>
      <c r="P4368" s="6" t="n"/>
      <c r="Q4368" s="6" t="n"/>
      <c r="R4368" s="6" t="n"/>
      <c r="S4368" s="6" t="n"/>
      <c r="T4368" s="6">
        <f>IF(OR($J4368="",$O4368=""),"",$O4368/$J4368)</f>
        <v/>
      </c>
      <c r="U4368" s="6" t="inlineStr">
        <is>
          <t>Concluído</t>
        </is>
      </c>
      <c r="V4368" s="6" t="n"/>
      <c r="W4368" s="6" t="n"/>
      <c r="X4368" s="6" t="n"/>
      <c r="Y4368" s="6" t="n"/>
      <c r="Z4368" s="6" t="n"/>
      <c r="AA4368" s="5" t="n"/>
      <c r="AB4368" s="6">
        <f>B4368&amp;"|"&amp;I4368</f>
        <v/>
      </c>
      <c r="AC4368">
        <f>IF($B4368="","","|"&amp;SUBSTITUTE(TRIM(SUBSTITUTE(SUBSTITUTE(SUBSTITUTE(SUBSTITUTE(SUBSTITUTE(SUBSTITUTE(SUBSTITUTE(SUBSTITUTE(SUBSTITUTE(SUBSTITUTE(SUBSTITUTE(SUBSTITUTE(SUBSTITUTE(SUBSTITUTE(TRIM($B4368&amp;""),CHAR(10)," "),CHAR(13)," "),"."," "),";"," "),","," "),"/"," "),"+"," "),"-"," "),"  "," "),"  "," "),"  "," "),"  "," "),"  "," "),"  "," "))," ","|")&amp;"|")</f>
        <v/>
      </c>
      <c r="AD4368">
        <f>TRIM($I4368&amp;"")</f>
        <v/>
      </c>
    </row>
    <row r="4369" ht="36" customHeight="1">
      <c r="A4369" s="14" t="n">
        <v>46230</v>
      </c>
      <c r="B4369" s="6" t="inlineStr">
        <is>
          <t>10291</t>
        </is>
      </c>
      <c r="C4369" s="6" t="inlineStr">
        <is>
          <t>M/C 0731 (VERDE)</t>
        </is>
      </c>
      <c r="D4369" s="6" t="inlineStr">
        <is>
          <t>10 FURADEIRAS</t>
        </is>
      </c>
      <c r="E4369" s="6" t="n">
        <v>20013107</v>
      </c>
      <c r="F4369" s="6" t="inlineStr">
        <is>
          <t>(3) TRAV.MENOR 610X100X15 MDP-MESA MIAMI 1,37X0,80</t>
        </is>
      </c>
      <c r="G4369" s="6" t="inlineStr">
        <is>
          <t>10 FURADEIRAS</t>
        </is>
      </c>
      <c r="H4369" s="6" t="inlineStr">
        <is>
          <t>10 FURADEIRAS</t>
        </is>
      </c>
      <c r="I4369" s="4" t="inlineStr">
        <is>
          <t>10 FURADEIRAS</t>
        </is>
      </c>
      <c r="J4369" s="4" t="n">
        <v>144</v>
      </c>
      <c r="K4369" s="6" t="n"/>
      <c r="L4369" s="6" t="n"/>
      <c r="M4369" s="6" t="n"/>
      <c r="N4369" s="6" t="n">
        <v>46227</v>
      </c>
      <c r="O4369" s="6" t="n">
        <v>144</v>
      </c>
      <c r="P4369" s="6" t="n"/>
      <c r="Q4369" s="6" t="n"/>
      <c r="R4369" s="6" t="n"/>
      <c r="S4369" s="6" t="n"/>
      <c r="T4369" s="6">
        <f>IF(OR($J4369="",$O4369=""),"",$O4369/$J4369)</f>
        <v/>
      </c>
      <c r="U4369" s="6" t="inlineStr">
        <is>
          <t>Concluído</t>
        </is>
      </c>
      <c r="V4369" s="6" t="n"/>
      <c r="W4369" s="6" t="n"/>
      <c r="X4369" s="6" t="n"/>
      <c r="Y4369" s="6" t="n"/>
      <c r="Z4369" s="6" t="n"/>
      <c r="AA4369" s="5" t="n"/>
      <c r="AB4369" s="6">
        <f>B4369&amp;"|"&amp;I4369</f>
        <v/>
      </c>
      <c r="AC4369">
        <f>IF($B4369="","","|"&amp;SUBSTITUTE(TRIM(SUBSTITUTE(SUBSTITUTE(SUBSTITUTE(SUBSTITUTE(SUBSTITUTE(SUBSTITUTE(SUBSTITUTE(SUBSTITUTE(SUBSTITUTE(SUBSTITUTE(SUBSTITUTE(SUBSTITUTE(SUBSTITUTE(SUBSTITUTE(TRIM($B4369&amp;""),CHAR(10)," "),CHAR(13)," "),"."," "),";"," "),","," "),"/"," "),"+"," "),"-"," "),"  "," "),"  "," "),"  "," "),"  "," "),"  "," "),"  "," "))," ","|")&amp;"|")</f>
        <v/>
      </c>
      <c r="AD4369">
        <f>TRIM($I4369&amp;"")</f>
        <v/>
      </c>
    </row>
    <row r="4370" ht="36" customHeight="1">
      <c r="A4370" s="14" t="n">
        <v>46230</v>
      </c>
      <c r="B4370" s="6" t="inlineStr">
        <is>
          <t>10291</t>
        </is>
      </c>
      <c r="C4370" s="6" t="inlineStr">
        <is>
          <t>M/C 0731 (VERDE)</t>
        </is>
      </c>
      <c r="D4370" s="6" t="inlineStr">
        <is>
          <t>10 FURADEIRAS</t>
        </is>
      </c>
      <c r="E4370" s="6" t="n">
        <v>20016106</v>
      </c>
      <c r="F4370" s="6" t="inlineStr">
        <is>
          <t>(2)TRAV.MAIOR 1442X100X15 MDP-MESA MIAMI 1,60X0,80</t>
        </is>
      </c>
      <c r="G4370" s="6" t="inlineStr">
        <is>
          <t>10 FURADEIRAS</t>
        </is>
      </c>
      <c r="H4370" s="6" t="inlineStr">
        <is>
          <t>10 FURADEIRAS</t>
        </is>
      </c>
      <c r="I4370" s="4" t="inlineStr">
        <is>
          <t>10 FURADEIRAS</t>
        </is>
      </c>
      <c r="J4370" s="4" t="n">
        <v>144</v>
      </c>
      <c r="K4370" s="6" t="n"/>
      <c r="L4370" s="6" t="n"/>
      <c r="M4370" s="6" t="n"/>
      <c r="N4370" s="6" t="n">
        <v>46227</v>
      </c>
      <c r="O4370" s="6" t="n">
        <v>144</v>
      </c>
      <c r="P4370" s="6" t="n"/>
      <c r="Q4370" s="6" t="n"/>
      <c r="R4370" s="6" t="n"/>
      <c r="S4370" s="6" t="n"/>
      <c r="T4370" s="6">
        <f>IF(OR($J4370="",$O4370=""),"",$O4370/$J4370)</f>
        <v/>
      </c>
      <c r="U4370" s="6" t="inlineStr">
        <is>
          <t>Concluído</t>
        </is>
      </c>
      <c r="V4370" s="6" t="n"/>
      <c r="W4370" s="6" t="n"/>
      <c r="X4370" s="6" t="n"/>
      <c r="Y4370" s="6" t="n"/>
      <c r="Z4370" s="6" t="n"/>
      <c r="AA4370" s="5" t="n"/>
      <c r="AB4370" s="6">
        <f>B4370&amp;"|"&amp;I4370</f>
        <v/>
      </c>
      <c r="AC4370">
        <f>IF($B4370="","","|"&amp;SUBSTITUTE(TRIM(SUBSTITUTE(SUBSTITUTE(SUBSTITUTE(SUBSTITUTE(SUBSTITUTE(SUBSTITUTE(SUBSTITUTE(SUBSTITUTE(SUBSTITUTE(SUBSTITUTE(SUBSTITUTE(SUBSTITUTE(SUBSTITUTE(SUBSTITUTE(TRIM($B4370&amp;""),CHAR(10)," "),CHAR(13)," "),"."," "),";"," "),","," "),"/"," "),"+"," "),"-"," "),"  "," "),"  "," "),"  "," "),"  "," "),"  "," "),"  "," "))," ","|")&amp;"|")</f>
        <v/>
      </c>
      <c r="AD4370">
        <f>TRIM($I4370&amp;"")</f>
        <v/>
      </c>
    </row>
    <row r="4371" ht="36" customHeight="1">
      <c r="A4371" s="14" t="n">
        <v>46230</v>
      </c>
      <c r="B4371" s="6" t="inlineStr">
        <is>
          <t>10291</t>
        </is>
      </c>
      <c r="C4371" s="6" t="inlineStr">
        <is>
          <t>M/C 0731 (VERDE)</t>
        </is>
      </c>
      <c r="D4371" s="6" t="inlineStr">
        <is>
          <t>10 FURADEIRAS</t>
        </is>
      </c>
      <c r="E4371" s="6" t="n">
        <v>30080003</v>
      </c>
      <c r="F4371" s="6" t="inlineStr">
        <is>
          <t>(4)TAMP INTERNO 500X400X15MDP-MESA AMST.1,36X1,36</t>
        </is>
      </c>
      <c r="G4371" s="6" t="inlineStr">
        <is>
          <t>10 FURADEIRAS</t>
        </is>
      </c>
      <c r="H4371" s="6" t="inlineStr">
        <is>
          <t>10 FURADEIRAS</t>
        </is>
      </c>
      <c r="I4371" s="4" t="inlineStr">
        <is>
          <t>10 FURADEIRAS</t>
        </is>
      </c>
      <c r="J4371" s="4" t="n">
        <v>14</v>
      </c>
      <c r="K4371" s="6" t="n"/>
      <c r="L4371" s="6" t="n"/>
      <c r="M4371" s="6" t="n"/>
      <c r="N4371" s="6" t="n">
        <v>46227</v>
      </c>
      <c r="O4371" s="6" t="n">
        <v>14</v>
      </c>
      <c r="P4371" s="6" t="n"/>
      <c r="Q4371" s="6" t="n"/>
      <c r="R4371" s="6" t="n"/>
      <c r="S4371" s="6" t="n"/>
      <c r="T4371" s="6">
        <f>IF(OR($J4371="",$O4371=""),"",$O4371/$J4371)</f>
        <v/>
      </c>
      <c r="U4371" s="6" t="inlineStr">
        <is>
          <t>Concluído</t>
        </is>
      </c>
      <c r="V4371" s="6" t="n"/>
      <c r="W4371" s="6" t="n"/>
      <c r="X4371" s="6" t="n"/>
      <c r="Y4371" s="6" t="n"/>
      <c r="Z4371" s="6" t="n"/>
      <c r="AA4371" s="5" t="n"/>
      <c r="AB4371" s="6">
        <f>B4371&amp;"|"&amp;I4371</f>
        <v/>
      </c>
      <c r="AC4371">
        <f>IF($B4371="","","|"&amp;SUBSTITUTE(TRIM(SUBSTITUTE(SUBSTITUTE(SUBSTITUTE(SUBSTITUTE(SUBSTITUTE(SUBSTITUTE(SUBSTITUTE(SUBSTITUTE(SUBSTITUTE(SUBSTITUTE(SUBSTITUTE(SUBSTITUTE(SUBSTITUTE(SUBSTITUTE(TRIM($B4371&amp;""),CHAR(10)," "),CHAR(13)," "),"."," "),";"," "),","," "),"/"," "),"+"," "),"-"," "),"  "," "),"  "," "),"  "," "),"  "," "),"  "," "),"  "," "))," ","|")&amp;"|")</f>
        <v/>
      </c>
      <c r="AD4371">
        <f>TRIM($I4371&amp;"")</f>
        <v/>
      </c>
    </row>
    <row r="4372" ht="36" customHeight="1">
      <c r="A4372" s="14" t="n">
        <v>46230</v>
      </c>
      <c r="B4372" s="6" t="inlineStr">
        <is>
          <t>10291</t>
        </is>
      </c>
      <c r="C4372" s="6" t="inlineStr">
        <is>
          <t>M/C 0731 (VERDE)</t>
        </is>
      </c>
      <c r="D4372" s="6" t="inlineStr">
        <is>
          <t>10 FURADEIRAS</t>
        </is>
      </c>
      <c r="E4372" s="6" t="n">
        <v>30080004</v>
      </c>
      <c r="F4372" s="6" t="inlineStr">
        <is>
          <t>(6)TRAV. MAIOR 1320X65 (135)X15 MDP-AMST.1,36X1,36</t>
        </is>
      </c>
      <c r="G4372" s="6" t="inlineStr">
        <is>
          <t>10 FURADEIRAS</t>
        </is>
      </c>
      <c r="H4372" s="6" t="inlineStr">
        <is>
          <t>10 FURADEIRAS</t>
        </is>
      </c>
      <c r="I4372" s="4" t="inlineStr">
        <is>
          <t>10 FURADEIRAS</t>
        </is>
      </c>
      <c r="J4372" s="4" t="n">
        <v>28</v>
      </c>
      <c r="K4372" s="6" t="n"/>
      <c r="L4372" s="6" t="n"/>
      <c r="M4372" s="6" t="n"/>
      <c r="N4372" s="6" t="n">
        <v>46227</v>
      </c>
      <c r="O4372" s="6" t="n">
        <v>28</v>
      </c>
      <c r="P4372" s="6" t="n"/>
      <c r="Q4372" s="6" t="n"/>
      <c r="R4372" s="6" t="n"/>
      <c r="S4372" s="6" t="n"/>
      <c r="T4372" s="6">
        <f>IF(OR($J4372="",$O4372=""),"",$O4372/$J4372)</f>
        <v/>
      </c>
      <c r="U4372" s="6" t="inlineStr">
        <is>
          <t>Concluído</t>
        </is>
      </c>
      <c r="V4372" s="6" t="n"/>
      <c r="W4372" s="6" t="n"/>
      <c r="X4372" s="6" t="n"/>
      <c r="Y4372" s="6" t="n"/>
      <c r="Z4372" s="6" t="n"/>
      <c r="AA4372" s="5" t="n"/>
      <c r="AB4372" s="6">
        <f>B4372&amp;"|"&amp;I4372</f>
        <v/>
      </c>
      <c r="AC4372">
        <f>IF($B4372="","","|"&amp;SUBSTITUTE(TRIM(SUBSTITUTE(SUBSTITUTE(SUBSTITUTE(SUBSTITUTE(SUBSTITUTE(SUBSTITUTE(SUBSTITUTE(SUBSTITUTE(SUBSTITUTE(SUBSTITUTE(SUBSTITUTE(SUBSTITUTE(SUBSTITUTE(SUBSTITUTE(TRIM($B4372&amp;""),CHAR(10)," "),CHAR(13)," "),"."," "),";"," "),","," "),"/"," "),"+"," "),"-"," "),"  "," "),"  "," "),"  "," "),"  "," "),"  "," "),"  "," "))," ","|")&amp;"|")</f>
        <v/>
      </c>
      <c r="AD4372">
        <f>TRIM($I4372&amp;"")</f>
        <v/>
      </c>
    </row>
    <row r="4373" ht="36" customHeight="1">
      <c r="A4373" s="14" t="n">
        <v>46230</v>
      </c>
      <c r="B4373" s="6" t="inlineStr">
        <is>
          <t>10291</t>
        </is>
      </c>
      <c r="C4373" s="6" t="inlineStr">
        <is>
          <t>M/C 0731 (VERDE)</t>
        </is>
      </c>
      <c r="D4373" s="6" t="inlineStr">
        <is>
          <t>10 FURADEIRAS</t>
        </is>
      </c>
      <c r="E4373" s="6" t="n">
        <v>30080005</v>
      </c>
      <c r="F4373" s="6" t="inlineStr">
        <is>
          <t>(5) TRAV. MENOR1190X65X15 MDP-MESA AMST.1,36X1,36</t>
        </is>
      </c>
      <c r="G4373" s="6" t="inlineStr">
        <is>
          <t>10 FURADEIRAS</t>
        </is>
      </c>
      <c r="H4373" s="6" t="inlineStr">
        <is>
          <t>10 FURADEIRAS</t>
        </is>
      </c>
      <c r="I4373" s="4" t="inlineStr">
        <is>
          <t>10 FURADEIRAS</t>
        </is>
      </c>
      <c r="J4373" s="4" t="n">
        <v>28</v>
      </c>
      <c r="K4373" s="6" t="n"/>
      <c r="L4373" s="6" t="n"/>
      <c r="M4373" s="6" t="n"/>
      <c r="N4373" s="6" t="n">
        <v>46227</v>
      </c>
      <c r="O4373" s="6" t="n">
        <v>28</v>
      </c>
      <c r="P4373" s="6" t="n"/>
      <c r="Q4373" s="6" t="n"/>
      <c r="R4373" s="6" t="n"/>
      <c r="S4373" s="6" t="n"/>
      <c r="T4373" s="6">
        <f>IF(OR($J4373="",$O4373=""),"",$O4373/$J4373)</f>
        <v/>
      </c>
      <c r="U4373" s="6" t="inlineStr">
        <is>
          <t>Concluído</t>
        </is>
      </c>
      <c r="V4373" s="6" t="n"/>
      <c r="W4373" s="6" t="n"/>
      <c r="X4373" s="6" t="n"/>
      <c r="Y4373" s="6" t="n"/>
      <c r="Z4373" s="6" t="n"/>
      <c r="AA4373" s="5" t="n"/>
      <c r="AB4373" s="6">
        <f>B4373&amp;"|"&amp;I4373</f>
        <v/>
      </c>
      <c r="AC4373">
        <f>IF($B4373="","","|"&amp;SUBSTITUTE(TRIM(SUBSTITUTE(SUBSTITUTE(SUBSTITUTE(SUBSTITUTE(SUBSTITUTE(SUBSTITUTE(SUBSTITUTE(SUBSTITUTE(SUBSTITUTE(SUBSTITUTE(SUBSTITUTE(SUBSTITUTE(SUBSTITUTE(SUBSTITUTE(TRIM($B4373&amp;""),CHAR(10)," "),CHAR(13)," "),"."," "),";"," "),","," "),"/"," "),"+"," "),"-"," "),"  "," "),"  "," "),"  "," "),"  "," "),"  "," "),"  "," "))," ","|")&amp;"|")</f>
        <v/>
      </c>
      <c r="AD4373">
        <f>TRIM($I4373&amp;"")</f>
        <v/>
      </c>
    </row>
    <row r="4374" ht="36" customHeight="1">
      <c r="A4374" s="14" t="n">
        <v>46230</v>
      </c>
      <c r="B4374" s="6" t="inlineStr">
        <is>
          <t>10291</t>
        </is>
      </c>
      <c r="C4374" s="6" t="inlineStr">
        <is>
          <t>M/C 0731 (VERDE)</t>
        </is>
      </c>
      <c r="D4374" s="6" t="inlineStr">
        <is>
          <t>10 FURADEIRAS</t>
        </is>
      </c>
      <c r="E4374" s="6" t="n">
        <v>20019001</v>
      </c>
      <c r="F4374" s="6" t="inlineStr">
        <is>
          <t>(2-4) LATERAL 751X124X12 MDF - MESA SANTIAGO</t>
        </is>
      </c>
      <c r="G4374" s="6" t="inlineStr">
        <is>
          <t>10 FURADEIRAS</t>
        </is>
      </c>
      <c r="H4374" s="6" t="inlineStr">
        <is>
          <t>10 FURADEIRAS</t>
        </is>
      </c>
      <c r="I4374" s="4" t="inlineStr">
        <is>
          <t>10 FURADEIRAS</t>
        </is>
      </c>
      <c r="J4374" s="4" t="n">
        <v>80</v>
      </c>
      <c r="K4374" s="6" t="n"/>
      <c r="L4374" s="6" t="n"/>
      <c r="M4374" s="6" t="n"/>
      <c r="N4374" s="6" t="n">
        <v>46227</v>
      </c>
      <c r="O4374" s="6" t="n">
        <v>80</v>
      </c>
      <c r="P4374" s="6" t="n"/>
      <c r="Q4374" s="6" t="n"/>
      <c r="R4374" s="6" t="n"/>
      <c r="S4374" s="6" t="n"/>
      <c r="T4374" s="6">
        <f>IF(OR($J4374="",$O4374=""),"",$O4374/$J4374)</f>
        <v/>
      </c>
      <c r="U4374" s="6" t="inlineStr">
        <is>
          <t>Concluído</t>
        </is>
      </c>
      <c r="V4374" s="6" t="n"/>
      <c r="W4374" s="6" t="n"/>
      <c r="X4374" s="6" t="n"/>
      <c r="Y4374" s="6" t="n"/>
      <c r="Z4374" s="6" t="n"/>
      <c r="AA4374" s="5" t="n"/>
      <c r="AB4374" s="6">
        <f>B4374&amp;"|"&amp;I4374</f>
        <v/>
      </c>
      <c r="AC4374">
        <f>IF($B4374="","","|"&amp;SUBSTITUTE(TRIM(SUBSTITUTE(SUBSTITUTE(SUBSTITUTE(SUBSTITUTE(SUBSTITUTE(SUBSTITUTE(SUBSTITUTE(SUBSTITUTE(SUBSTITUTE(SUBSTITUTE(SUBSTITUTE(SUBSTITUTE(SUBSTITUTE(SUBSTITUTE(TRIM($B4374&amp;""),CHAR(10)," "),CHAR(13)," "),"."," "),";"," "),","," "),"/"," "),"+"," "),"-"," "),"  "," "),"  "," "),"  "," "),"  "," "),"  "," "),"  "," "))," ","|")&amp;"|")</f>
        <v/>
      </c>
      <c r="AD4374">
        <f>TRIM($I4374&amp;"")</f>
        <v/>
      </c>
    </row>
    <row r="4375" ht="36" customHeight="1">
      <c r="A4375" s="14" t="n">
        <v>46230</v>
      </c>
      <c r="B4375" s="6" t="inlineStr">
        <is>
          <t>10291</t>
        </is>
      </c>
      <c r="C4375" s="6" t="inlineStr">
        <is>
          <t>M/C 0731 (VERDE)</t>
        </is>
      </c>
      <c r="D4375" s="6" t="inlineStr">
        <is>
          <t>10 FURADEIRAS</t>
        </is>
      </c>
      <c r="E4375" s="6" t="n">
        <v>20019002</v>
      </c>
      <c r="F4375" s="6" t="inlineStr">
        <is>
          <t>FUNDO RIPADO 751X446X12 MDF - MESA SANTIAGO</t>
        </is>
      </c>
      <c r="G4375" s="6" t="inlineStr">
        <is>
          <t>10 FURADEIRAS</t>
        </is>
      </c>
      <c r="H4375" s="6" t="inlineStr">
        <is>
          <t>10 FURADEIRAS</t>
        </is>
      </c>
      <c r="I4375" s="4" t="inlineStr">
        <is>
          <t>10 FURADEIRAS</t>
        </is>
      </c>
      <c r="J4375" s="4" t="n">
        <v>80</v>
      </c>
      <c r="K4375" s="6" t="n"/>
      <c r="L4375" s="6" t="n"/>
      <c r="M4375" s="6" t="n"/>
      <c r="N4375" s="6" t="n">
        <v>46227</v>
      </c>
      <c r="O4375" s="6" t="n">
        <v>80</v>
      </c>
      <c r="P4375" s="6" t="n"/>
      <c r="Q4375" s="6" t="n"/>
      <c r="R4375" s="6" t="n"/>
      <c r="S4375" s="6" t="n"/>
      <c r="T4375" s="6">
        <f>IF(OR($J4375="",$O4375=""),"",$O4375/$J4375)</f>
        <v/>
      </c>
      <c r="U4375" s="6" t="inlineStr">
        <is>
          <t>Concluído</t>
        </is>
      </c>
      <c r="V4375" s="6" t="n"/>
      <c r="W4375" s="6" t="n"/>
      <c r="X4375" s="6" t="n"/>
      <c r="Y4375" s="6" t="n"/>
      <c r="Z4375" s="6" t="n"/>
      <c r="AA4375" s="5" t="n"/>
      <c r="AB4375" s="6">
        <f>B4375&amp;"|"&amp;I4375</f>
        <v/>
      </c>
      <c r="AC4375">
        <f>IF($B4375="","","|"&amp;SUBSTITUTE(TRIM(SUBSTITUTE(SUBSTITUTE(SUBSTITUTE(SUBSTITUTE(SUBSTITUTE(SUBSTITUTE(SUBSTITUTE(SUBSTITUTE(SUBSTITUTE(SUBSTITUTE(SUBSTITUTE(SUBSTITUTE(SUBSTITUTE(SUBSTITUTE(TRIM($B4375&amp;""),CHAR(10)," "),CHAR(13)," "),"."," "),";"," "),","," "),"/"," "),"+"," "),"-"," "),"  "," "),"  "," "),"  "," "),"  "," "),"  "," "),"  "," "))," ","|")&amp;"|")</f>
        <v/>
      </c>
      <c r="AD4375">
        <f>TRIM($I4375&amp;"")</f>
        <v/>
      </c>
    </row>
    <row r="4376" ht="36" customHeight="1">
      <c r="A4376" s="14" t="n">
        <v>46230</v>
      </c>
      <c r="B4376" s="6" t="inlineStr">
        <is>
          <t>10291</t>
        </is>
      </c>
      <c r="C4376" s="6" t="inlineStr">
        <is>
          <t>M/C 0731 (VERDE)</t>
        </is>
      </c>
      <c r="D4376" s="6" t="inlineStr">
        <is>
          <t>10 FURADEIRAS</t>
        </is>
      </c>
      <c r="E4376" s="6" t="n">
        <v>20019003</v>
      </c>
      <c r="F4376" s="6" t="inlineStr">
        <is>
          <t>(5) BASE 474X152X12 MDF - MESA SANTIAGO</t>
        </is>
      </c>
      <c r="G4376" s="6" t="inlineStr">
        <is>
          <t>10 FURADEIRAS</t>
        </is>
      </c>
      <c r="H4376" s="6" t="inlineStr">
        <is>
          <t>10 FURADEIRAS</t>
        </is>
      </c>
      <c r="I4376" s="4" t="inlineStr">
        <is>
          <t>10 FURADEIRAS</t>
        </is>
      </c>
      <c r="J4376" s="4" t="n">
        <v>40</v>
      </c>
      <c r="K4376" s="6" t="n"/>
      <c r="L4376" s="6" t="n"/>
      <c r="M4376" s="6" t="n"/>
      <c r="N4376" s="6" t="n">
        <v>46227</v>
      </c>
      <c r="O4376" s="6" t="n">
        <v>40</v>
      </c>
      <c r="P4376" s="6" t="n"/>
      <c r="Q4376" s="6" t="n"/>
      <c r="R4376" s="6" t="n"/>
      <c r="S4376" s="6" t="n"/>
      <c r="T4376" s="6">
        <f>IF(OR($J4376="",$O4376=""),"",$O4376/$J4376)</f>
        <v/>
      </c>
      <c r="U4376" s="6" t="inlineStr">
        <is>
          <t>Concluído</t>
        </is>
      </c>
      <c r="V4376" s="6" t="n"/>
      <c r="W4376" s="6" t="n"/>
      <c r="X4376" s="6" t="n"/>
      <c r="Y4376" s="6" t="n"/>
      <c r="Z4376" s="6" t="n"/>
      <c r="AA4376" s="5" t="n"/>
      <c r="AB4376" s="6">
        <f>B4376&amp;"|"&amp;I4376</f>
        <v/>
      </c>
      <c r="AC4376">
        <f>IF($B4376="","","|"&amp;SUBSTITUTE(TRIM(SUBSTITUTE(SUBSTITUTE(SUBSTITUTE(SUBSTITUTE(SUBSTITUTE(SUBSTITUTE(SUBSTITUTE(SUBSTITUTE(SUBSTITUTE(SUBSTITUTE(SUBSTITUTE(SUBSTITUTE(SUBSTITUTE(SUBSTITUTE(TRIM($B4376&amp;""),CHAR(10)," "),CHAR(13)," "),"."," "),";"," "),","," "),"/"," "),"+"," "),"-"," "),"  "," "),"  "," "),"  "," "),"  "," "),"  "," "),"  "," "))," ","|")&amp;"|")</f>
        <v/>
      </c>
      <c r="AD4376">
        <f>TRIM($I4376&amp;"")</f>
        <v/>
      </c>
    </row>
    <row r="4377" ht="36" customHeight="1">
      <c r="A4377" s="14" t="n">
        <v>46230</v>
      </c>
      <c r="B4377" s="6" t="inlineStr">
        <is>
          <t>10291</t>
        </is>
      </c>
      <c r="C4377" s="6" t="inlineStr">
        <is>
          <t>M/C 0731 (VERDE)</t>
        </is>
      </c>
      <c r="D4377" s="6" t="inlineStr">
        <is>
          <t>10 FURADEIRAS</t>
        </is>
      </c>
      <c r="E4377" s="6" t="n">
        <v>20019004</v>
      </c>
      <c r="F4377" s="6" t="inlineStr">
        <is>
          <t>(3) CONTRATAMPO 540X218X12 MDF - MESA SANTIAGO</t>
        </is>
      </c>
      <c r="G4377" s="6" t="inlineStr">
        <is>
          <t>10 FURADEIRAS</t>
        </is>
      </c>
      <c r="H4377" s="6" t="inlineStr">
        <is>
          <t>10 FURADEIRAS</t>
        </is>
      </c>
      <c r="I4377" s="4" t="inlineStr">
        <is>
          <t>10 FURADEIRAS</t>
        </is>
      </c>
      <c r="J4377" s="4" t="n">
        <v>40</v>
      </c>
      <c r="K4377" s="6" t="n"/>
      <c r="L4377" s="6" t="n"/>
      <c r="M4377" s="6" t="n"/>
      <c r="N4377" s="6" t="n">
        <v>46227</v>
      </c>
      <c r="O4377" s="6" t="n">
        <v>40</v>
      </c>
      <c r="P4377" s="6" t="n"/>
      <c r="Q4377" s="6" t="n"/>
      <c r="R4377" s="6" t="n"/>
      <c r="S4377" s="6" t="n"/>
      <c r="T4377" s="6">
        <f>IF(OR($J4377="",$O4377=""),"",$O4377/$J4377)</f>
        <v/>
      </c>
      <c r="U4377" s="6" t="inlineStr">
        <is>
          <t>Concluído</t>
        </is>
      </c>
      <c r="V4377" s="6" t="n"/>
      <c r="W4377" s="6" t="n"/>
      <c r="X4377" s="6" t="n"/>
      <c r="Y4377" s="6" t="n"/>
      <c r="Z4377" s="6" t="n"/>
      <c r="AA4377" s="5" t="n"/>
      <c r="AB4377" s="6">
        <f>B4377&amp;"|"&amp;I4377</f>
        <v/>
      </c>
      <c r="AC4377">
        <f>IF($B4377="","","|"&amp;SUBSTITUTE(TRIM(SUBSTITUTE(SUBSTITUTE(SUBSTITUTE(SUBSTITUTE(SUBSTITUTE(SUBSTITUTE(SUBSTITUTE(SUBSTITUTE(SUBSTITUTE(SUBSTITUTE(SUBSTITUTE(SUBSTITUTE(SUBSTITUTE(SUBSTITUTE(TRIM($B4377&amp;""),CHAR(10)," "),CHAR(13)," "),"."," "),";"," "),","," "),"/"," "),"+"," "),"-"," "),"  "," "),"  "," "),"  "," "),"  "," "),"  "," "),"  "," "))," ","|")&amp;"|")</f>
        <v/>
      </c>
      <c r="AD4377">
        <f>TRIM($I4377&amp;"")</f>
        <v/>
      </c>
    </row>
    <row r="4378" ht="36" customHeight="1">
      <c r="A4378" s="14" t="n">
        <v>46230</v>
      </c>
      <c r="B4378" s="6" t="inlineStr">
        <is>
          <t>10291</t>
        </is>
      </c>
      <c r="C4378" s="6" t="inlineStr">
        <is>
          <t>M/C 0731 (VERDE)</t>
        </is>
      </c>
      <c r="D4378" s="6" t="inlineStr">
        <is>
          <t>10 FURADEIRAS</t>
        </is>
      </c>
      <c r="E4378" s="6" t="n">
        <v>20019601</v>
      </c>
      <c r="F4378" s="6" t="inlineStr">
        <is>
          <t>(2-5) LATERAL 751X546X12 MDF - MESA SANTIAGO 1,36</t>
        </is>
      </c>
      <c r="G4378" s="6" t="inlineStr">
        <is>
          <t>10 FURADEIRAS</t>
        </is>
      </c>
      <c r="H4378" s="6" t="inlineStr">
        <is>
          <t>10 FURADEIRAS</t>
        </is>
      </c>
      <c r="I4378" s="4" t="inlineStr">
        <is>
          <t>10 FURADEIRAS</t>
        </is>
      </c>
      <c r="J4378" s="4" t="n">
        <v>28</v>
      </c>
      <c r="K4378" s="6" t="n"/>
      <c r="L4378" s="6" t="n"/>
      <c r="M4378" s="6" t="n"/>
      <c r="N4378" s="6" t="n">
        <v>46227</v>
      </c>
      <c r="O4378" s="6" t="n">
        <v>28</v>
      </c>
      <c r="P4378" s="6" t="n"/>
      <c r="Q4378" s="6" t="n"/>
      <c r="R4378" s="6" t="n"/>
      <c r="S4378" s="6" t="n"/>
      <c r="T4378" s="6">
        <f>IF(OR($J4378="",$O4378=""),"",$O4378/$J4378)</f>
        <v/>
      </c>
      <c r="U4378" s="6" t="inlineStr">
        <is>
          <t>Concluído</t>
        </is>
      </c>
      <c r="V4378" s="6" t="n"/>
      <c r="W4378" s="6" t="n"/>
      <c r="X4378" s="6" t="n"/>
      <c r="Y4378" s="6" t="n"/>
      <c r="Z4378" s="6" t="n"/>
      <c r="AA4378" s="5" t="n"/>
      <c r="AB4378" s="6">
        <f>B4378&amp;"|"&amp;I4378</f>
        <v/>
      </c>
      <c r="AC4378">
        <f>IF($B4378="","","|"&amp;SUBSTITUTE(TRIM(SUBSTITUTE(SUBSTITUTE(SUBSTITUTE(SUBSTITUTE(SUBSTITUTE(SUBSTITUTE(SUBSTITUTE(SUBSTITUTE(SUBSTITUTE(SUBSTITUTE(SUBSTITUTE(SUBSTITUTE(SUBSTITUTE(SUBSTITUTE(TRIM($B4378&amp;""),CHAR(10)," "),CHAR(13)," "),"."," "),";"," "),","," "),"/"," "),"+"," "),"-"," "),"  "," "),"  "," "),"  "," "),"  "," "),"  "," "),"  "," "))," ","|")&amp;"|")</f>
        <v/>
      </c>
      <c r="AD4378">
        <f>TRIM($I4378&amp;"")</f>
        <v/>
      </c>
    </row>
    <row r="4379" ht="36" customHeight="1">
      <c r="A4379" s="14" t="n">
        <v>46230</v>
      </c>
      <c r="B4379" s="6" t="inlineStr">
        <is>
          <t>10291</t>
        </is>
      </c>
      <c r="C4379" s="6" t="inlineStr">
        <is>
          <t>M/C 0731 (VERDE)</t>
        </is>
      </c>
      <c r="D4379" s="6" t="inlineStr">
        <is>
          <t>10 FURADEIRAS</t>
        </is>
      </c>
      <c r="E4379" s="6" t="n">
        <v>20019602</v>
      </c>
      <c r="F4379" s="6" t="inlineStr">
        <is>
          <t>FUNDO RIPADO 751X546X12 MDF - MESA SANTIAGO 1,36</t>
        </is>
      </c>
      <c r="G4379" s="6" t="inlineStr">
        <is>
          <t>10 FURADEIRAS</t>
        </is>
      </c>
      <c r="H4379" s="6" t="inlineStr">
        <is>
          <t>10 FURADEIRAS</t>
        </is>
      </c>
      <c r="I4379" s="4" t="inlineStr">
        <is>
          <t>10 FURADEIRAS</t>
        </is>
      </c>
      <c r="J4379" s="4" t="n">
        <v>28</v>
      </c>
      <c r="K4379" s="6" t="n"/>
      <c r="L4379" s="6" t="n"/>
      <c r="M4379" s="6" t="n"/>
      <c r="N4379" s="6" t="n">
        <v>46227</v>
      </c>
      <c r="O4379" s="6" t="n">
        <v>28</v>
      </c>
      <c r="P4379" s="6" t="n"/>
      <c r="Q4379" s="6" t="n"/>
      <c r="R4379" s="6" t="n"/>
      <c r="S4379" s="6" t="n"/>
      <c r="T4379" s="6">
        <f>IF(OR($J4379="",$O4379=""),"",$O4379/$J4379)</f>
        <v/>
      </c>
      <c r="U4379" s="6" t="inlineStr">
        <is>
          <t>Concluído</t>
        </is>
      </c>
      <c r="V4379" s="6" t="n"/>
      <c r="W4379" s="6" t="n"/>
      <c r="X4379" s="6" t="n"/>
      <c r="Y4379" s="6" t="n"/>
      <c r="Z4379" s="6" t="n"/>
      <c r="AA4379" s="5" t="n"/>
      <c r="AB4379" s="6">
        <f>B4379&amp;"|"&amp;I4379</f>
        <v/>
      </c>
      <c r="AC4379">
        <f>IF($B4379="","","|"&amp;SUBSTITUTE(TRIM(SUBSTITUTE(SUBSTITUTE(SUBSTITUTE(SUBSTITUTE(SUBSTITUTE(SUBSTITUTE(SUBSTITUTE(SUBSTITUTE(SUBSTITUTE(SUBSTITUTE(SUBSTITUTE(SUBSTITUTE(SUBSTITUTE(SUBSTITUTE(TRIM($B4379&amp;""),CHAR(10)," "),CHAR(13)," "),"."," "),";"," "),","," "),"/"," "),"+"," "),"-"," "),"  "," "),"  "," "),"  "," "),"  "," "),"  "," "),"  "," "))," ","|")&amp;"|")</f>
        <v/>
      </c>
      <c r="AD4379">
        <f>TRIM($I4379&amp;"")</f>
        <v/>
      </c>
    </row>
    <row r="4380" ht="36" customHeight="1">
      <c r="A4380" s="14" t="n">
        <v>46230</v>
      </c>
      <c r="B4380" s="6" t="inlineStr">
        <is>
          <t>10291</t>
        </is>
      </c>
      <c r="C4380" s="6" t="inlineStr">
        <is>
          <t>M/C 0731 (VERDE)</t>
        </is>
      </c>
      <c r="D4380" s="6" t="inlineStr">
        <is>
          <t>10 FURADEIRAS</t>
        </is>
      </c>
      <c r="E4380" s="6" t="n">
        <v>20019603</v>
      </c>
      <c r="F4380" s="6" t="inlineStr">
        <is>
          <t>(3) BASE 572X572X12 MDF - MESA SANTIAGO 1,36</t>
        </is>
      </c>
      <c r="G4380" s="6" t="inlineStr">
        <is>
          <t>10 FURADEIRAS</t>
        </is>
      </c>
      <c r="H4380" s="6" t="inlineStr">
        <is>
          <t>10 FURADEIRAS</t>
        </is>
      </c>
      <c r="I4380" s="4" t="inlineStr">
        <is>
          <t>10 FURADEIRAS</t>
        </is>
      </c>
      <c r="J4380" s="4" t="n">
        <v>14</v>
      </c>
      <c r="K4380" s="6" t="n"/>
      <c r="L4380" s="6" t="n"/>
      <c r="M4380" s="6" t="n"/>
      <c r="N4380" s="6" t="n">
        <v>46227</v>
      </c>
      <c r="O4380" s="6" t="n">
        <v>14</v>
      </c>
      <c r="P4380" s="6" t="n"/>
      <c r="Q4380" s="6" t="n"/>
      <c r="R4380" s="6" t="n"/>
      <c r="S4380" s="6" t="n"/>
      <c r="T4380" s="6">
        <f>IF(OR($J4380="",$O4380=""),"",$O4380/$J4380)</f>
        <v/>
      </c>
      <c r="U4380" s="6" t="inlineStr">
        <is>
          <t>Concluído</t>
        </is>
      </c>
      <c r="V4380" s="6" t="n"/>
      <c r="W4380" s="6" t="n"/>
      <c r="X4380" s="6" t="n"/>
      <c r="Y4380" s="6" t="n"/>
      <c r="Z4380" s="6" t="n"/>
      <c r="AA4380" s="5" t="n"/>
      <c r="AB4380" s="6">
        <f>B4380&amp;"|"&amp;I4380</f>
        <v/>
      </c>
      <c r="AC4380">
        <f>IF($B4380="","","|"&amp;SUBSTITUTE(TRIM(SUBSTITUTE(SUBSTITUTE(SUBSTITUTE(SUBSTITUTE(SUBSTITUTE(SUBSTITUTE(SUBSTITUTE(SUBSTITUTE(SUBSTITUTE(SUBSTITUTE(SUBSTITUTE(SUBSTITUTE(SUBSTITUTE(SUBSTITUTE(TRIM($B4380&amp;""),CHAR(10)," "),CHAR(13)," "),"."," "),";"," "),","," "),"/"," "),"+"," "),"-"," "),"  "," "),"  "," "),"  "," "),"  "," "),"  "," "),"  "," "))," ","|")&amp;"|")</f>
        <v/>
      </c>
      <c r="AD4380">
        <f>TRIM($I4380&amp;"")</f>
        <v/>
      </c>
    </row>
    <row r="4381" ht="36" customHeight="1">
      <c r="A4381" s="14" t="n">
        <v>46230</v>
      </c>
      <c r="B4381" s="6" t="inlineStr">
        <is>
          <t>10291</t>
        </is>
      </c>
      <c r="C4381" s="6" t="inlineStr">
        <is>
          <t>M/C 0731 (VERDE)</t>
        </is>
      </c>
      <c r="D4381" s="6" t="inlineStr">
        <is>
          <t>10 FURADEIRAS</t>
        </is>
      </c>
      <c r="E4381" s="6" t="n">
        <v>20034301</v>
      </c>
      <c r="F4381" s="6" t="inlineStr">
        <is>
          <t>LATERAL EXTERNA 751X446X12 MDF - SANTIAGO 1,03</t>
        </is>
      </c>
      <c r="G4381" s="6" t="inlineStr">
        <is>
          <t>10 FURADEIRAS</t>
        </is>
      </c>
      <c r="H4381" s="6" t="inlineStr">
        <is>
          <t>10 FURADEIRAS</t>
        </is>
      </c>
      <c r="I4381" s="4" t="inlineStr">
        <is>
          <t>10 FURADEIRAS</t>
        </is>
      </c>
      <c r="J4381" s="4" t="n">
        <v>6</v>
      </c>
      <c r="K4381" s="6" t="n"/>
      <c r="L4381" s="6" t="n"/>
      <c r="M4381" s="6" t="n"/>
      <c r="N4381" s="6" t="n">
        <v>46227</v>
      </c>
      <c r="O4381" s="6" t="n">
        <v>6</v>
      </c>
      <c r="P4381" s="6" t="n"/>
      <c r="Q4381" s="6" t="n"/>
      <c r="R4381" s="6" t="n"/>
      <c r="S4381" s="6" t="n"/>
      <c r="T4381" s="6">
        <f>IF(OR($J4381="",$O4381=""),"",$O4381/$J4381)</f>
        <v/>
      </c>
      <c r="U4381" s="6" t="inlineStr">
        <is>
          <t>Concluído</t>
        </is>
      </c>
      <c r="V4381" s="6" t="n"/>
      <c r="W4381" s="6" t="n"/>
      <c r="X4381" s="6" t="n"/>
      <c r="Y4381" s="6" t="n"/>
      <c r="Z4381" s="6" t="n"/>
      <c r="AA4381" s="5" t="n"/>
      <c r="AB4381" s="6">
        <f>B4381&amp;"|"&amp;I4381</f>
        <v/>
      </c>
      <c r="AC4381">
        <f>IF($B4381="","","|"&amp;SUBSTITUTE(TRIM(SUBSTITUTE(SUBSTITUTE(SUBSTITUTE(SUBSTITUTE(SUBSTITUTE(SUBSTITUTE(SUBSTITUTE(SUBSTITUTE(SUBSTITUTE(SUBSTITUTE(SUBSTITUTE(SUBSTITUTE(SUBSTITUTE(SUBSTITUTE(TRIM($B4381&amp;""),CHAR(10)," "),CHAR(13)," "),"."," "),";"," "),","," "),"/"," "),"+"," "),"-"," "),"  "," "),"  "," "),"  "," "),"  "," "),"  "," "),"  "," "))," ","|")&amp;"|")</f>
        <v/>
      </c>
      <c r="AD4381">
        <f>TRIM($I4381&amp;"")</f>
        <v/>
      </c>
    </row>
    <row r="4382" ht="36" customHeight="1">
      <c r="A4382" s="14" t="n">
        <v>46230</v>
      </c>
      <c r="B4382" s="6" t="inlineStr">
        <is>
          <t>10291</t>
        </is>
      </c>
      <c r="C4382" s="6" t="inlineStr">
        <is>
          <t>M/C 0731 (VERDE)</t>
        </is>
      </c>
      <c r="D4382" s="6" t="inlineStr">
        <is>
          <t>10 FURADEIRAS</t>
        </is>
      </c>
      <c r="E4382" s="6" t="n">
        <v>20034302</v>
      </c>
      <c r="F4382" s="6" t="inlineStr">
        <is>
          <t>FUNDO 751X446X12 MDF - SANTIAGO 1,03</t>
        </is>
      </c>
      <c r="G4382" s="6" t="inlineStr">
        <is>
          <t>10 FURADEIRAS</t>
        </is>
      </c>
      <c r="H4382" s="6" t="inlineStr">
        <is>
          <t>10 FURADEIRAS</t>
        </is>
      </c>
      <c r="I4382" s="4" t="inlineStr">
        <is>
          <t>10 FURADEIRAS</t>
        </is>
      </c>
      <c r="J4382" s="4" t="n">
        <v>6</v>
      </c>
      <c r="K4382" s="6" t="n"/>
      <c r="L4382" s="6" t="n"/>
      <c r="M4382" s="6" t="n"/>
      <c r="N4382" s="6" t="n">
        <v>46227</v>
      </c>
      <c r="O4382" s="6" t="n">
        <v>6</v>
      </c>
      <c r="P4382" s="6" t="n"/>
      <c r="Q4382" s="6" t="n"/>
      <c r="R4382" s="6" t="n"/>
      <c r="S4382" s="6" t="n"/>
      <c r="T4382" s="6">
        <f>IF(OR($J4382="",$O4382=""),"",$O4382/$J4382)</f>
        <v/>
      </c>
      <c r="U4382" s="6" t="inlineStr">
        <is>
          <t>Concluído</t>
        </is>
      </c>
      <c r="V4382" s="6" t="n"/>
      <c r="W4382" s="6" t="n"/>
      <c r="X4382" s="6" t="n"/>
      <c r="Y4382" s="6" t="n"/>
      <c r="Z4382" s="6" t="n"/>
      <c r="AA4382" s="5" t="n"/>
      <c r="AB4382" s="6">
        <f>B4382&amp;"|"&amp;I4382</f>
        <v/>
      </c>
      <c r="AC4382">
        <f>IF($B4382="","","|"&amp;SUBSTITUTE(TRIM(SUBSTITUTE(SUBSTITUTE(SUBSTITUTE(SUBSTITUTE(SUBSTITUTE(SUBSTITUTE(SUBSTITUTE(SUBSTITUTE(SUBSTITUTE(SUBSTITUTE(SUBSTITUTE(SUBSTITUTE(SUBSTITUTE(SUBSTITUTE(TRIM($B4382&amp;""),CHAR(10)," "),CHAR(13)," "),"."," "),";"," "),","," "),"/"," "),"+"," "),"-"," "),"  "," "),"  "," "),"  "," "),"  "," "),"  "," "),"  "," "))," ","|")&amp;"|")</f>
        <v/>
      </c>
      <c r="AD4382">
        <f>TRIM($I4382&amp;"")</f>
        <v/>
      </c>
    </row>
    <row r="4383" ht="36" customHeight="1">
      <c r="A4383" s="14" t="n">
        <v>46230</v>
      </c>
      <c r="B4383" s="6" t="inlineStr">
        <is>
          <t>10291</t>
        </is>
      </c>
      <c r="C4383" s="6" t="inlineStr">
        <is>
          <t>M/C 0731 (VERDE)</t>
        </is>
      </c>
      <c r="D4383" s="6" t="inlineStr">
        <is>
          <t>10 FURADEIRAS</t>
        </is>
      </c>
      <c r="E4383" s="6" t="n">
        <v>20034303</v>
      </c>
      <c r="F4383" s="6" t="inlineStr">
        <is>
          <t>BASE 472X472X12 MDF - SANTIAGO 1,03</t>
        </is>
      </c>
      <c r="G4383" s="6" t="inlineStr">
        <is>
          <t>10 FURADEIRAS</t>
        </is>
      </c>
      <c r="H4383" s="6" t="inlineStr">
        <is>
          <t>10 FURADEIRAS</t>
        </is>
      </c>
      <c r="I4383" s="4" t="inlineStr">
        <is>
          <t>10 FURADEIRAS</t>
        </is>
      </c>
      <c r="J4383" s="4" t="n">
        <v>3</v>
      </c>
      <c r="K4383" s="6" t="n"/>
      <c r="L4383" s="6" t="n"/>
      <c r="M4383" s="6" t="n"/>
      <c r="N4383" s="6" t="n">
        <v>46227</v>
      </c>
      <c r="O4383" s="6" t="n">
        <v>3</v>
      </c>
      <c r="P4383" s="6" t="n"/>
      <c r="Q4383" s="6" t="n"/>
      <c r="R4383" s="6" t="n"/>
      <c r="S4383" s="6" t="n"/>
      <c r="T4383" s="6">
        <f>IF(OR($J4383="",$O4383=""),"",$O4383/$J4383)</f>
        <v/>
      </c>
      <c r="U4383" s="6" t="inlineStr">
        <is>
          <t>Concluído</t>
        </is>
      </c>
      <c r="V4383" s="6" t="n"/>
      <c r="W4383" s="6" t="n"/>
      <c r="X4383" s="6" t="n"/>
      <c r="Y4383" s="6" t="n"/>
      <c r="Z4383" s="6" t="n"/>
      <c r="AA4383" s="5" t="n"/>
      <c r="AB4383" s="6">
        <f>B4383&amp;"|"&amp;I4383</f>
        <v/>
      </c>
      <c r="AC4383">
        <f>IF($B4383="","","|"&amp;SUBSTITUTE(TRIM(SUBSTITUTE(SUBSTITUTE(SUBSTITUTE(SUBSTITUTE(SUBSTITUTE(SUBSTITUTE(SUBSTITUTE(SUBSTITUTE(SUBSTITUTE(SUBSTITUTE(SUBSTITUTE(SUBSTITUTE(SUBSTITUTE(SUBSTITUTE(TRIM($B4383&amp;""),CHAR(10)," "),CHAR(13)," "),"."," "),";"," "),","," "),"/"," "),"+"," "),"-"," "),"  "," "),"  "," "),"  "," "),"  "," "),"  "," "),"  "," "))," ","|")&amp;"|")</f>
        <v/>
      </c>
      <c r="AD4383">
        <f>TRIM($I4383&amp;"")</f>
        <v/>
      </c>
    </row>
    <row r="4384" ht="36" customHeight="1">
      <c r="A4384" s="14" t="n">
        <v>46230</v>
      </c>
      <c r="B4384" s="6" t="inlineStr">
        <is>
          <t>10291</t>
        </is>
      </c>
      <c r="C4384" s="6" t="inlineStr">
        <is>
          <t>M/C 0731 (VERDE)</t>
        </is>
      </c>
      <c r="D4384" s="6" t="inlineStr">
        <is>
          <t>10 FURADEIRAS</t>
        </is>
      </c>
      <c r="E4384" s="6" t="n">
        <v>20020002</v>
      </c>
      <c r="F4384" s="6" t="inlineStr">
        <is>
          <t>(2) FECHAMENTO I 1090X295X12 MDF - BASE DUBAI</t>
        </is>
      </c>
      <c r="G4384" s="6" t="inlineStr">
        <is>
          <t>10 FURADEIRAS</t>
        </is>
      </c>
      <c r="H4384" s="6" t="inlineStr">
        <is>
          <t>10 FURADEIRAS</t>
        </is>
      </c>
      <c r="I4384" s="4" t="inlineStr">
        <is>
          <t>10 FURADEIRAS</t>
        </is>
      </c>
      <c r="J4384" s="4" t="n">
        <v>69</v>
      </c>
      <c r="K4384" s="6" t="n"/>
      <c r="L4384" s="6" t="n"/>
      <c r="M4384" s="6" t="n"/>
      <c r="N4384" s="6" t="n">
        <v>46227</v>
      </c>
      <c r="O4384" s="6" t="n">
        <v>69</v>
      </c>
      <c r="P4384" s="6" t="n"/>
      <c r="Q4384" s="6" t="n"/>
      <c r="R4384" s="6" t="n"/>
      <c r="S4384" s="6" t="n"/>
      <c r="T4384" s="6">
        <f>IF(OR($J4384="",$O4384=""),"",$O4384/$J4384)</f>
        <v/>
      </c>
      <c r="U4384" s="6" t="inlineStr">
        <is>
          <t>Concluído</t>
        </is>
      </c>
      <c r="V4384" s="6" t="n"/>
      <c r="W4384" s="6" t="n"/>
      <c r="X4384" s="6" t="n"/>
      <c r="Y4384" s="6" t="n"/>
      <c r="Z4384" s="6" t="n"/>
      <c r="AA4384" s="5" t="n"/>
      <c r="AB4384" s="6">
        <f>B4384&amp;"|"&amp;I4384</f>
        <v/>
      </c>
      <c r="AC4384">
        <f>IF($B4384="","","|"&amp;SUBSTITUTE(TRIM(SUBSTITUTE(SUBSTITUTE(SUBSTITUTE(SUBSTITUTE(SUBSTITUTE(SUBSTITUTE(SUBSTITUTE(SUBSTITUTE(SUBSTITUTE(SUBSTITUTE(SUBSTITUTE(SUBSTITUTE(SUBSTITUTE(SUBSTITUTE(TRIM($B4384&amp;""),CHAR(10)," "),CHAR(13)," "),"."," "),";"," "),","," "),"/"," "),"+"," "),"-"," "),"  "," "),"  "," "),"  "," "),"  "," "),"  "," "),"  "," "))," ","|")&amp;"|")</f>
        <v/>
      </c>
      <c r="AD4384">
        <f>TRIM($I4384&amp;"")</f>
        <v/>
      </c>
    </row>
    <row r="4385" ht="36" customHeight="1">
      <c r="A4385" s="14" t="n">
        <v>46230</v>
      </c>
      <c r="B4385" s="6" t="inlineStr">
        <is>
          <t>10291</t>
        </is>
      </c>
      <c r="C4385" s="6" t="inlineStr">
        <is>
          <t>M/C 0731 (VERDE)</t>
        </is>
      </c>
      <c r="D4385" s="6" t="inlineStr">
        <is>
          <t>10 FURADEIRAS</t>
        </is>
      </c>
      <c r="E4385" s="6" t="n">
        <v>20020003</v>
      </c>
      <c r="F4385" s="6" t="inlineStr">
        <is>
          <t>(3) FECHAMENTO II 600X295X12 MDF - BASE DUBAI</t>
        </is>
      </c>
      <c r="G4385" s="6" t="inlineStr">
        <is>
          <t>10 FURADEIRAS</t>
        </is>
      </c>
      <c r="H4385" s="6" t="inlineStr">
        <is>
          <t>10 FURADEIRAS</t>
        </is>
      </c>
      <c r="I4385" s="4" t="inlineStr">
        <is>
          <t>10 FURADEIRAS</t>
        </is>
      </c>
      <c r="J4385" s="4" t="n">
        <v>69</v>
      </c>
      <c r="K4385" s="6" t="n"/>
      <c r="L4385" s="6" t="n"/>
      <c r="M4385" s="6" t="n"/>
      <c r="N4385" s="6" t="n">
        <v>46227</v>
      </c>
      <c r="O4385" s="6" t="n">
        <v>69</v>
      </c>
      <c r="P4385" s="6" t="n"/>
      <c r="Q4385" s="6" t="n"/>
      <c r="R4385" s="6" t="n"/>
      <c r="S4385" s="6" t="n"/>
      <c r="T4385" s="6">
        <f>IF(OR($J4385="",$O4385=""),"",$O4385/$J4385)</f>
        <v/>
      </c>
      <c r="U4385" s="6" t="inlineStr">
        <is>
          <t>Concluído</t>
        </is>
      </c>
      <c r="V4385" s="6" t="n"/>
      <c r="W4385" s="6" t="n"/>
      <c r="X4385" s="6" t="n"/>
      <c r="Y4385" s="6" t="n"/>
      <c r="Z4385" s="6" t="n"/>
      <c r="AA4385" s="5" t="n"/>
      <c r="AB4385" s="6">
        <f>B4385&amp;"|"&amp;I4385</f>
        <v/>
      </c>
      <c r="AC4385">
        <f>IF($B4385="","","|"&amp;SUBSTITUTE(TRIM(SUBSTITUTE(SUBSTITUTE(SUBSTITUTE(SUBSTITUTE(SUBSTITUTE(SUBSTITUTE(SUBSTITUTE(SUBSTITUTE(SUBSTITUTE(SUBSTITUTE(SUBSTITUTE(SUBSTITUTE(SUBSTITUTE(SUBSTITUTE(TRIM($B4385&amp;""),CHAR(10)," "),CHAR(13)," "),"."," "),";"," "),","," "),"/"," "),"+"," "),"-"," "),"  "," "),"  "," "),"  "," "),"  "," "),"  "," "),"  "," "))," ","|")&amp;"|")</f>
        <v/>
      </c>
      <c r="AD4385">
        <f>TRIM($I4385&amp;"")</f>
        <v/>
      </c>
    </row>
    <row r="4386" ht="36" customHeight="1">
      <c r="A4386" s="14" t="n">
        <v>46230</v>
      </c>
      <c r="B4386" s="6" t="inlineStr">
        <is>
          <t>10291</t>
        </is>
      </c>
      <c r="C4386" s="6" t="inlineStr">
        <is>
          <t>M/C 0731 (VERDE)</t>
        </is>
      </c>
      <c r="D4386" s="6" t="inlineStr">
        <is>
          <t>10 FURADEIRAS</t>
        </is>
      </c>
      <c r="E4386" s="6" t="n">
        <v>20020004</v>
      </c>
      <c r="F4386" s="6" t="inlineStr">
        <is>
          <t>(4) FECHAMENTO III 545X327X12 MDF - BASE DUBAI</t>
        </is>
      </c>
      <c r="G4386" s="6" t="inlineStr">
        <is>
          <t>10 FURADEIRAS</t>
        </is>
      </c>
      <c r="H4386" s="6" t="inlineStr">
        <is>
          <t>10 FURADEIRAS</t>
        </is>
      </c>
      <c r="I4386" s="4" t="inlineStr">
        <is>
          <t>10 FURADEIRAS</t>
        </is>
      </c>
      <c r="J4386" s="4" t="n">
        <v>138</v>
      </c>
      <c r="K4386" s="6" t="n"/>
      <c r="L4386" s="6" t="n"/>
      <c r="M4386" s="6" t="n"/>
      <c r="N4386" s="6" t="n">
        <v>46227</v>
      </c>
      <c r="O4386" s="6" t="n">
        <v>138</v>
      </c>
      <c r="P4386" s="6" t="n"/>
      <c r="Q4386" s="6" t="n"/>
      <c r="R4386" s="6" t="n"/>
      <c r="S4386" s="6" t="n"/>
      <c r="T4386" s="6">
        <f>IF(OR($J4386="",$O4386=""),"",$O4386/$J4386)</f>
        <v/>
      </c>
      <c r="U4386" s="6" t="inlineStr">
        <is>
          <t>Concluído</t>
        </is>
      </c>
      <c r="V4386" s="6" t="n"/>
      <c r="W4386" s="6" t="n"/>
      <c r="X4386" s="6" t="n"/>
      <c r="Y4386" s="6" t="n"/>
      <c r="Z4386" s="6" t="n"/>
      <c r="AA4386" s="5" t="n"/>
      <c r="AB4386" s="6">
        <f>B4386&amp;"|"&amp;I4386</f>
        <v/>
      </c>
      <c r="AC4386">
        <f>IF($B4386="","","|"&amp;SUBSTITUTE(TRIM(SUBSTITUTE(SUBSTITUTE(SUBSTITUTE(SUBSTITUTE(SUBSTITUTE(SUBSTITUTE(SUBSTITUTE(SUBSTITUTE(SUBSTITUTE(SUBSTITUTE(SUBSTITUTE(SUBSTITUTE(SUBSTITUTE(SUBSTITUTE(TRIM($B4386&amp;""),CHAR(10)," "),CHAR(13)," "),"."," "),";"," "),","," "),"/"," "),"+"," "),"-"," "),"  "," "),"  "," "),"  "," "),"  "," "),"  "," "),"  "," "))," ","|")&amp;"|")</f>
        <v/>
      </c>
      <c r="AD4386">
        <f>TRIM($I4386&amp;"")</f>
        <v/>
      </c>
    </row>
    <row r="4387" ht="36" customHeight="1">
      <c r="A4387" s="14" t="n">
        <v>46230</v>
      </c>
      <c r="B4387" s="6" t="inlineStr">
        <is>
          <t>10291</t>
        </is>
      </c>
      <c r="C4387" s="6" t="inlineStr">
        <is>
          <t>M/C 0731 (VERDE)</t>
        </is>
      </c>
      <c r="D4387" s="6" t="inlineStr">
        <is>
          <t>10 FURADEIRAS</t>
        </is>
      </c>
      <c r="E4387" s="6" t="n">
        <v>20020005</v>
      </c>
      <c r="F4387" s="6" t="inlineStr">
        <is>
          <t>(5) FECHAMENTO IV 453X327X12 MDF - BASE DUBAI</t>
        </is>
      </c>
      <c r="G4387" s="6" t="inlineStr">
        <is>
          <t>10 FURADEIRAS</t>
        </is>
      </c>
      <c r="H4387" s="6" t="inlineStr">
        <is>
          <t>10 FURADEIRAS</t>
        </is>
      </c>
      <c r="I4387" s="4" t="inlineStr">
        <is>
          <t>10 FURADEIRAS</t>
        </is>
      </c>
      <c r="J4387" s="4" t="n">
        <v>69</v>
      </c>
      <c r="K4387" s="6" t="n"/>
      <c r="L4387" s="6" t="n"/>
      <c r="M4387" s="6" t="n"/>
      <c r="N4387" s="6" t="n">
        <v>46227</v>
      </c>
      <c r="O4387" s="6" t="n">
        <v>69</v>
      </c>
      <c r="P4387" s="6" t="n"/>
      <c r="Q4387" s="6" t="n"/>
      <c r="R4387" s="6" t="n"/>
      <c r="S4387" s="6" t="n"/>
      <c r="T4387" s="6">
        <f>IF(OR($J4387="",$O4387=""),"",$O4387/$J4387)</f>
        <v/>
      </c>
      <c r="U4387" s="6" t="inlineStr">
        <is>
          <t>Concluído</t>
        </is>
      </c>
      <c r="V4387" s="6" t="n"/>
      <c r="W4387" s="6" t="n"/>
      <c r="X4387" s="6" t="n"/>
      <c r="Y4387" s="6" t="n"/>
      <c r="Z4387" s="6" t="n"/>
      <c r="AA4387" s="5" t="n"/>
      <c r="AB4387" s="6">
        <f>B4387&amp;"|"&amp;I4387</f>
        <v/>
      </c>
      <c r="AC4387">
        <f>IF($B4387="","","|"&amp;SUBSTITUTE(TRIM(SUBSTITUTE(SUBSTITUTE(SUBSTITUTE(SUBSTITUTE(SUBSTITUTE(SUBSTITUTE(SUBSTITUTE(SUBSTITUTE(SUBSTITUTE(SUBSTITUTE(SUBSTITUTE(SUBSTITUTE(SUBSTITUTE(SUBSTITUTE(TRIM($B4387&amp;""),CHAR(10)," "),CHAR(13)," "),"."," "),";"," "),","," "),"/"," "),"+"," "),"-"," "),"  "," "),"  "," "),"  "," "),"  "," "),"  "," "),"  "," "))," ","|")&amp;"|")</f>
        <v/>
      </c>
      <c r="AD4387">
        <f>TRIM($I4387&amp;"")</f>
        <v/>
      </c>
    </row>
    <row r="4388" ht="36" customHeight="1">
      <c r="A4388" s="14" t="n">
        <v>46230</v>
      </c>
      <c r="B4388" s="6" t="inlineStr">
        <is>
          <t>10291</t>
        </is>
      </c>
      <c r="C4388" s="6" t="inlineStr">
        <is>
          <t>M/C 0731 (VERDE)</t>
        </is>
      </c>
      <c r="D4388" s="6" t="inlineStr">
        <is>
          <t>10 FURADEIRAS</t>
        </is>
      </c>
      <c r="E4388" s="6" t="n">
        <v>20013102</v>
      </c>
      <c r="F4388" s="6" t="inlineStr">
        <is>
          <t>(10)PE MAIOR 760X100 (170) X15 MDF-MIAMI 1,37X0,80</t>
        </is>
      </c>
      <c r="G4388" s="6" t="inlineStr">
        <is>
          <t>10 FURADEIRAS</t>
        </is>
      </c>
      <c r="H4388" s="6" t="inlineStr">
        <is>
          <t>10 FURADEIRAS</t>
        </is>
      </c>
      <c r="I4388" s="4" t="inlineStr">
        <is>
          <t>10 FURADEIRAS</t>
        </is>
      </c>
      <c r="J4388" s="4" t="n">
        <v>288</v>
      </c>
      <c r="K4388" s="6" t="n"/>
      <c r="L4388" s="6" t="n"/>
      <c r="M4388" s="6" t="n"/>
      <c r="N4388" s="6" t="n">
        <v>46227</v>
      </c>
      <c r="O4388" s="6" t="n">
        <v>288</v>
      </c>
      <c r="P4388" s="6" t="n"/>
      <c r="Q4388" s="6" t="n"/>
      <c r="R4388" s="6" t="n"/>
      <c r="S4388" s="6" t="n"/>
      <c r="T4388" s="6">
        <f>IF(OR($J4388="",$O4388=""),"",$O4388/$J4388)</f>
        <v/>
      </c>
      <c r="U4388" s="6" t="inlineStr">
        <is>
          <t>Concluído</t>
        </is>
      </c>
      <c r="V4388" s="6" t="n"/>
      <c r="W4388" s="6" t="n"/>
      <c r="X4388" s="6" t="n"/>
      <c r="Y4388" s="6" t="n"/>
      <c r="Z4388" s="6" t="n"/>
      <c r="AA4388" s="5" t="n"/>
      <c r="AB4388" s="6">
        <f>B4388&amp;"|"&amp;I4388</f>
        <v/>
      </c>
      <c r="AC4388">
        <f>IF($B4388="","","|"&amp;SUBSTITUTE(TRIM(SUBSTITUTE(SUBSTITUTE(SUBSTITUTE(SUBSTITUTE(SUBSTITUTE(SUBSTITUTE(SUBSTITUTE(SUBSTITUTE(SUBSTITUTE(SUBSTITUTE(SUBSTITUTE(SUBSTITUTE(SUBSTITUTE(SUBSTITUTE(TRIM($B4388&amp;""),CHAR(10)," "),CHAR(13)," "),"."," "),";"," "),","," "),"/"," "),"+"," "),"-"," "),"  "," "),"  "," "),"  "," "),"  "," "),"  "," "),"  "," "))," ","|")&amp;"|")</f>
        <v/>
      </c>
      <c r="AD4388">
        <f>TRIM($I4388&amp;"")</f>
        <v/>
      </c>
    </row>
    <row r="4389" ht="36" customHeight="1">
      <c r="A4389" s="14" t="n">
        <v>46230</v>
      </c>
      <c r="B4389" s="6" t="inlineStr">
        <is>
          <t>10291</t>
        </is>
      </c>
      <c r="C4389" s="6" t="inlineStr">
        <is>
          <t>M/C 0731 (VERDE)</t>
        </is>
      </c>
      <c r="D4389" s="6" t="inlineStr">
        <is>
          <t>10 FURADEIRAS</t>
        </is>
      </c>
      <c r="E4389" s="6" t="n">
        <v>20013103</v>
      </c>
      <c r="F4389" s="6" t="inlineStr">
        <is>
          <t>(4) PE MENOR 760X85 (135) X15 MDF-MIAMI 1,37X0,80</t>
        </is>
      </c>
      <c r="G4389" s="6" t="inlineStr">
        <is>
          <t>10 FURADEIRAS</t>
        </is>
      </c>
      <c r="H4389" s="6" t="inlineStr">
        <is>
          <t>10 FURADEIRAS</t>
        </is>
      </c>
      <c r="I4389" s="4" t="inlineStr">
        <is>
          <t>10 FURADEIRAS</t>
        </is>
      </c>
      <c r="J4389" s="4" t="n">
        <v>288</v>
      </c>
      <c r="K4389" s="6" t="n"/>
      <c r="L4389" s="6" t="n"/>
      <c r="M4389" s="6" t="n"/>
      <c r="N4389" s="6" t="n">
        <v>46227</v>
      </c>
      <c r="O4389" s="6" t="n">
        <v>288</v>
      </c>
      <c r="P4389" s="6" t="n"/>
      <c r="Q4389" s="6" t="n"/>
      <c r="R4389" s="6" t="n"/>
      <c r="S4389" s="6" t="n"/>
      <c r="T4389" s="6">
        <f>IF(OR($J4389="",$O4389=""),"",$O4389/$J4389)</f>
        <v/>
      </c>
      <c r="U4389" s="6" t="inlineStr">
        <is>
          <t>Concluído</t>
        </is>
      </c>
      <c r="V4389" s="6" t="n"/>
      <c r="W4389" s="6" t="n"/>
      <c r="X4389" s="6" t="n"/>
      <c r="Y4389" s="6" t="n"/>
      <c r="Z4389" s="6" t="n"/>
      <c r="AA4389" s="5" t="n"/>
      <c r="AB4389" s="6">
        <f>B4389&amp;"|"&amp;I4389</f>
        <v/>
      </c>
      <c r="AC4389">
        <f>IF($B4389="","","|"&amp;SUBSTITUTE(TRIM(SUBSTITUTE(SUBSTITUTE(SUBSTITUTE(SUBSTITUTE(SUBSTITUTE(SUBSTITUTE(SUBSTITUTE(SUBSTITUTE(SUBSTITUTE(SUBSTITUTE(SUBSTITUTE(SUBSTITUTE(SUBSTITUTE(SUBSTITUTE(TRIM($B4389&amp;""),CHAR(10)," "),CHAR(13)," "),"."," "),";"," "),","," "),"/"," "),"+"," "),"-"," "),"  "," "),"  "," "),"  "," "),"  "," "),"  "," "),"  "," "))," ","|")&amp;"|")</f>
        <v/>
      </c>
      <c r="AD4389">
        <f>TRIM($I4389&amp;"")</f>
        <v/>
      </c>
    </row>
    <row r="4390" ht="36" customHeight="1">
      <c r="A4390" s="14" t="n">
        <v>46230</v>
      </c>
      <c r="B4390" s="6" t="inlineStr">
        <is>
          <t>10291</t>
        </is>
      </c>
      <c r="C4390" s="6" t="inlineStr">
        <is>
          <t>M/C 0731 (VERDE)</t>
        </is>
      </c>
      <c r="D4390" s="6" t="inlineStr">
        <is>
          <t>10 FURADEIRAS</t>
        </is>
      </c>
      <c r="E4390" s="6" t="n">
        <v>20020001</v>
      </c>
      <c r="F4390" s="6" t="inlineStr">
        <is>
          <t>(1) LATERAL 1180X92X15 MDF - BASE DUBAI</t>
        </is>
      </c>
      <c r="G4390" s="6" t="inlineStr">
        <is>
          <t>10 FURADEIRAS</t>
        </is>
      </c>
      <c r="H4390" s="6" t="inlineStr">
        <is>
          <t>10 FURADEIRAS</t>
        </is>
      </c>
      <c r="I4390" s="4" t="inlineStr">
        <is>
          <t>10 FURADEIRAS</t>
        </is>
      </c>
      <c r="J4390" s="4" t="n">
        <v>276</v>
      </c>
      <c r="K4390" s="6" t="n"/>
      <c r="L4390" s="6" t="n"/>
      <c r="M4390" s="6" t="n"/>
      <c r="N4390" s="6" t="n">
        <v>46227</v>
      </c>
      <c r="O4390" s="6" t="n">
        <v>276</v>
      </c>
      <c r="P4390" s="6" t="n"/>
      <c r="Q4390" s="6" t="n"/>
      <c r="R4390" s="6" t="n"/>
      <c r="S4390" s="6" t="n"/>
      <c r="T4390" s="6">
        <f>IF(OR($J4390="",$O4390=""),"",$O4390/$J4390)</f>
        <v/>
      </c>
      <c r="U4390" s="6" t="inlineStr">
        <is>
          <t>Concluído</t>
        </is>
      </c>
      <c r="V4390" s="6" t="n"/>
      <c r="W4390" s="6" t="n"/>
      <c r="X4390" s="6" t="n"/>
      <c r="Y4390" s="6" t="n"/>
      <c r="Z4390" s="6" t="n"/>
      <c r="AA4390" s="5" t="n"/>
      <c r="AB4390" s="6">
        <f>B4390&amp;"|"&amp;I4390</f>
        <v/>
      </c>
      <c r="AC4390">
        <f>IF($B4390="","","|"&amp;SUBSTITUTE(TRIM(SUBSTITUTE(SUBSTITUTE(SUBSTITUTE(SUBSTITUTE(SUBSTITUTE(SUBSTITUTE(SUBSTITUTE(SUBSTITUTE(SUBSTITUTE(SUBSTITUTE(SUBSTITUTE(SUBSTITUTE(SUBSTITUTE(SUBSTITUTE(TRIM($B4390&amp;""),CHAR(10)," "),CHAR(13)," "),"."," "),";"," "),","," "),"/"," "),"+"," "),"-"," "),"  "," "),"  "," "),"  "," "),"  "," "),"  "," "),"  "," "))," ","|")&amp;"|")</f>
        <v/>
      </c>
      <c r="AD4390">
        <f>TRIM($I4390&amp;"")</f>
        <v/>
      </c>
    </row>
    <row r="4391" ht="36" customHeight="1">
      <c r="A4391" s="14" t="n">
        <v>46230</v>
      </c>
      <c r="B4391" s="6" t="inlineStr">
        <is>
          <t>10291</t>
        </is>
      </c>
      <c r="C4391" s="6" t="inlineStr">
        <is>
          <t>M/C 0731 (VERDE)</t>
        </is>
      </c>
      <c r="D4391" s="6" t="inlineStr">
        <is>
          <t>10 FURADEIRAS</t>
        </is>
      </c>
      <c r="E4391" s="6" t="n">
        <v>200277101</v>
      </c>
      <c r="F4391" s="6" t="inlineStr">
        <is>
          <t>PE 730X120(660)X18 (4PCS) MDF - MESA CATEDRAL II</t>
        </is>
      </c>
      <c r="G4391" s="6" t="inlineStr">
        <is>
          <t>10 FURADEIRAS</t>
        </is>
      </c>
      <c r="H4391" s="6" t="inlineStr">
        <is>
          <t>10 FURADEIRAS</t>
        </is>
      </c>
      <c r="I4391" s="4" t="inlineStr">
        <is>
          <t>10 FURADEIRAS</t>
        </is>
      </c>
      <c r="J4391" s="4" t="n">
        <v>64</v>
      </c>
      <c r="K4391" s="6" t="n"/>
      <c r="L4391" s="6" t="n"/>
      <c r="M4391" s="6" t="n"/>
      <c r="N4391" s="6" t="n">
        <v>46227</v>
      </c>
      <c r="O4391" s="6" t="n">
        <v>64</v>
      </c>
      <c r="P4391" s="6" t="n"/>
      <c r="Q4391" s="6" t="n"/>
      <c r="R4391" s="6" t="n"/>
      <c r="S4391" s="6" t="n"/>
      <c r="T4391" s="6">
        <f>IF(OR($J4391="",$O4391=""),"",$O4391/$J4391)</f>
        <v/>
      </c>
      <c r="U4391" s="6" t="inlineStr">
        <is>
          <t>Concluído</t>
        </is>
      </c>
      <c r="V4391" s="6" t="n"/>
      <c r="W4391" s="6" t="n"/>
      <c r="X4391" s="6" t="n"/>
      <c r="Y4391" s="6" t="n"/>
      <c r="Z4391" s="6" t="n"/>
      <c r="AA4391" s="5" t="n"/>
      <c r="AB4391" s="6">
        <f>B4391&amp;"|"&amp;I4391</f>
        <v/>
      </c>
      <c r="AC4391">
        <f>IF($B4391="","","|"&amp;SUBSTITUTE(TRIM(SUBSTITUTE(SUBSTITUTE(SUBSTITUTE(SUBSTITUTE(SUBSTITUTE(SUBSTITUTE(SUBSTITUTE(SUBSTITUTE(SUBSTITUTE(SUBSTITUTE(SUBSTITUTE(SUBSTITUTE(SUBSTITUTE(SUBSTITUTE(TRIM($B4391&amp;""),CHAR(10)," "),CHAR(13)," "),"."," "),";"," "),","," "),"/"," "),"+"," "),"-"," "),"  "," "),"  "," "),"  "," "),"  "," "),"  "," "),"  "," "))," ","|")&amp;"|")</f>
        <v/>
      </c>
      <c r="AD4391">
        <f>TRIM($I4391&amp;"")</f>
        <v/>
      </c>
    </row>
    <row r="4392" ht="36" customHeight="1">
      <c r="A4392" s="14" t="n">
        <v>46230</v>
      </c>
      <c r="B4392" s="6" t="inlineStr">
        <is>
          <t>10291</t>
        </is>
      </c>
      <c r="C4392" s="6" t="inlineStr">
        <is>
          <t>M/C 0731 (VERDE)</t>
        </is>
      </c>
      <c r="D4392" s="6" t="inlineStr">
        <is>
          <t>10 FURADEIRAS</t>
        </is>
      </c>
      <c r="E4392" s="6" t="n">
        <v>20033301</v>
      </c>
      <c r="F4392" s="6" t="inlineStr">
        <is>
          <t>TRAV.MAIOR 980X65(135)X15 MDF-TAMPO AMST.1,03X1,03</t>
        </is>
      </c>
      <c r="G4392" s="6" t="inlineStr">
        <is>
          <t>10 FURADEIRAS</t>
        </is>
      </c>
      <c r="H4392" s="6" t="inlineStr">
        <is>
          <t>10 FURADEIRAS</t>
        </is>
      </c>
      <c r="I4392" s="4" t="inlineStr">
        <is>
          <t>10 FURADEIRAS</t>
        </is>
      </c>
      <c r="J4392" s="4" t="n">
        <v>6</v>
      </c>
      <c r="K4392" s="6" t="n"/>
      <c r="L4392" s="6" t="n"/>
      <c r="M4392" s="6" t="n"/>
      <c r="N4392" s="6" t="n">
        <v>46227</v>
      </c>
      <c r="O4392" s="6" t="n">
        <v>6</v>
      </c>
      <c r="P4392" s="6" t="n"/>
      <c r="Q4392" s="6" t="n"/>
      <c r="R4392" s="6" t="n"/>
      <c r="S4392" s="6" t="n"/>
      <c r="T4392" s="6">
        <f>IF(OR($J4392="",$O4392=""),"",$O4392/$J4392)</f>
        <v/>
      </c>
      <c r="U4392" s="6" t="inlineStr">
        <is>
          <t>Concluído</t>
        </is>
      </c>
      <c r="V4392" s="6" t="n"/>
      <c r="W4392" s="6" t="n"/>
      <c r="X4392" s="6" t="n"/>
      <c r="Y4392" s="6" t="n"/>
      <c r="Z4392" s="6" t="n"/>
      <c r="AA4392" s="5" t="n"/>
      <c r="AB4392" s="6">
        <f>B4392&amp;"|"&amp;I4392</f>
        <v/>
      </c>
      <c r="AC4392">
        <f>IF($B4392="","","|"&amp;SUBSTITUTE(TRIM(SUBSTITUTE(SUBSTITUTE(SUBSTITUTE(SUBSTITUTE(SUBSTITUTE(SUBSTITUTE(SUBSTITUTE(SUBSTITUTE(SUBSTITUTE(SUBSTITUTE(SUBSTITUTE(SUBSTITUTE(SUBSTITUTE(SUBSTITUTE(TRIM($B4392&amp;""),CHAR(10)," "),CHAR(13)," "),"."," "),";"," "),","," "),"/"," "),"+"," "),"-"," "),"  "," "),"  "," "),"  "," "),"  "," "),"  "," "),"  "," "))," ","|")&amp;"|")</f>
        <v/>
      </c>
      <c r="AD4392">
        <f>TRIM($I4392&amp;"")</f>
        <v/>
      </c>
    </row>
    <row r="4393" ht="36" customHeight="1">
      <c r="A4393" s="14" t="n">
        <v>46230</v>
      </c>
      <c r="B4393" s="6" t="inlineStr">
        <is>
          <t>10291</t>
        </is>
      </c>
      <c r="C4393" s="6" t="inlineStr">
        <is>
          <t>M/C 0731 (VERDE)</t>
        </is>
      </c>
      <c r="D4393" s="6" t="inlineStr">
        <is>
          <t>10 FURADEIRAS</t>
        </is>
      </c>
      <c r="E4393" s="6" t="n">
        <v>20033302</v>
      </c>
      <c r="F4393" s="6" t="inlineStr">
        <is>
          <t>TRAV. MENOR 850X65X15 MDF - TAMPO AMST. 1,03X1,03</t>
        </is>
      </c>
      <c r="G4393" s="6" t="inlineStr">
        <is>
          <t>10 FURADEIRAS</t>
        </is>
      </c>
      <c r="H4393" s="6" t="inlineStr">
        <is>
          <t>10 FURADEIRAS</t>
        </is>
      </c>
      <c r="I4393" s="4" t="inlineStr">
        <is>
          <t>10 FURADEIRAS</t>
        </is>
      </c>
      <c r="J4393" s="4" t="n">
        <v>6</v>
      </c>
      <c r="K4393" s="6" t="n"/>
      <c r="L4393" s="6" t="n"/>
      <c r="M4393" s="6" t="n"/>
      <c r="N4393" s="6" t="n">
        <v>46227</v>
      </c>
      <c r="O4393" s="6" t="n">
        <v>6</v>
      </c>
      <c r="P4393" s="6" t="n"/>
      <c r="Q4393" s="6" t="n"/>
      <c r="R4393" s="6" t="n"/>
      <c r="S4393" s="6" t="n"/>
      <c r="T4393" s="6">
        <f>IF(OR($J4393="",$O4393=""),"",$O4393/$J4393)</f>
        <v/>
      </c>
      <c r="U4393" s="6" t="inlineStr">
        <is>
          <t>Concluído</t>
        </is>
      </c>
      <c r="V4393" s="6" t="n"/>
      <c r="W4393" s="6" t="n"/>
      <c r="X4393" s="6" t="n"/>
      <c r="Y4393" s="6" t="n"/>
      <c r="Z4393" s="6" t="n"/>
      <c r="AA4393" s="5" t="n"/>
      <c r="AB4393" s="6">
        <f>B4393&amp;"|"&amp;I4393</f>
        <v/>
      </c>
      <c r="AC4393">
        <f>IF($B4393="","","|"&amp;SUBSTITUTE(TRIM(SUBSTITUTE(SUBSTITUTE(SUBSTITUTE(SUBSTITUTE(SUBSTITUTE(SUBSTITUTE(SUBSTITUTE(SUBSTITUTE(SUBSTITUTE(SUBSTITUTE(SUBSTITUTE(SUBSTITUTE(SUBSTITUTE(SUBSTITUTE(TRIM($B4393&amp;""),CHAR(10)," "),CHAR(13)," "),"."," "),";"," "),","," "),"/"," "),"+"," "),"-"," "),"  "," "),"  "," "),"  "," "),"  "," "),"  "," "),"  "," "))," ","|")&amp;"|")</f>
        <v/>
      </c>
      <c r="AD4393">
        <f>TRIM($I4393&amp;"")</f>
        <v/>
      </c>
    </row>
    <row r="4394" ht="36" customHeight="1">
      <c r="A4394" s="14" t="n">
        <v>46230</v>
      </c>
      <c r="B4394" s="6" t="inlineStr">
        <is>
          <t>10291</t>
        </is>
      </c>
      <c r="C4394" s="6" t="inlineStr">
        <is>
          <t>M/C 0731 (VERDE)</t>
        </is>
      </c>
      <c r="D4394" s="6" t="inlineStr">
        <is>
          <t>10 FURADEIRAS</t>
        </is>
      </c>
      <c r="E4394" s="6" t="n">
        <v>30006104</v>
      </c>
      <c r="F4394" s="6" t="inlineStr">
        <is>
          <t>MOLDURA ENCOSTO 445X280X15 MDF - CAD SANTIAGO NEW</t>
        </is>
      </c>
      <c r="G4394" s="6" t="inlineStr">
        <is>
          <t>10 FURADEIRAS</t>
        </is>
      </c>
      <c r="H4394" s="6" t="inlineStr">
        <is>
          <t>10 FURADEIRAS</t>
        </is>
      </c>
      <c r="I4394" s="4" t="inlineStr">
        <is>
          <t>10 FURADEIRAS</t>
        </is>
      </c>
      <c r="J4394" s="4" t="n">
        <v>880</v>
      </c>
      <c r="K4394" s="6" t="n"/>
      <c r="L4394" s="6" t="n"/>
      <c r="M4394" s="6" t="n"/>
      <c r="N4394" s="6" t="n">
        <v>46227</v>
      </c>
      <c r="O4394" s="6" t="n">
        <v>880</v>
      </c>
      <c r="P4394" s="6" t="n"/>
      <c r="Q4394" s="6" t="n"/>
      <c r="R4394" s="6" t="n"/>
      <c r="S4394" s="6" t="n"/>
      <c r="T4394" s="6">
        <f>IF(OR($J4394="",$O4394=""),"",$O4394/$J4394)</f>
        <v/>
      </c>
      <c r="U4394" s="6" t="inlineStr">
        <is>
          <t>Concluído</t>
        </is>
      </c>
      <c r="V4394" s="6" t="n"/>
      <c r="W4394" s="6" t="n"/>
      <c r="X4394" s="6" t="n"/>
      <c r="Y4394" s="6" t="n"/>
      <c r="Z4394" s="6" t="n"/>
      <c r="AA4394" s="5" t="n"/>
      <c r="AB4394" s="6">
        <f>B4394&amp;"|"&amp;I4394</f>
        <v/>
      </c>
      <c r="AC4394">
        <f>IF($B4394="","","|"&amp;SUBSTITUTE(TRIM(SUBSTITUTE(SUBSTITUTE(SUBSTITUTE(SUBSTITUTE(SUBSTITUTE(SUBSTITUTE(SUBSTITUTE(SUBSTITUTE(SUBSTITUTE(SUBSTITUTE(SUBSTITUTE(SUBSTITUTE(SUBSTITUTE(SUBSTITUTE(TRIM($B4394&amp;""),CHAR(10)," "),CHAR(13)," "),"."," "),";"," "),","," "),"/"," "),"+"," "),"-"," "),"  "," "),"  "," "),"  "," "),"  "," "),"  "," "),"  "," "))," ","|")&amp;"|")</f>
        <v/>
      </c>
      <c r="AD4394">
        <f>TRIM($I4394&amp;"")</f>
        <v/>
      </c>
    </row>
    <row r="4395" ht="36" customHeight="1">
      <c r="A4395" s="14" t="n">
        <v>46230</v>
      </c>
      <c r="B4395" s="6" t="inlineStr">
        <is>
          <t>10291</t>
        </is>
      </c>
      <c r="C4395" s="6" t="inlineStr">
        <is>
          <t>M/C 0731 (VERDE)</t>
        </is>
      </c>
      <c r="D4395" s="6" t="inlineStr">
        <is>
          <t>10 FURADEIRAS</t>
        </is>
      </c>
      <c r="E4395" s="6" t="n">
        <v>20052001</v>
      </c>
      <c r="F4395" s="6" t="inlineStr">
        <is>
          <t>(2-4) TRAVESSA 742X122X25 MDF - MESA ATHENAS</t>
        </is>
      </c>
      <c r="G4395" s="6" t="inlineStr">
        <is>
          <t>10 FURADEIRAS</t>
        </is>
      </c>
      <c r="H4395" s="6" t="inlineStr">
        <is>
          <t>10 FURADEIRAS</t>
        </is>
      </c>
      <c r="I4395" s="4" t="inlineStr">
        <is>
          <t>10 FURADEIRAS</t>
        </is>
      </c>
      <c r="J4395" s="4" t="n">
        <v>424</v>
      </c>
      <c r="K4395" s="6" t="n"/>
      <c r="L4395" s="6" t="n"/>
      <c r="M4395" s="6" t="n"/>
      <c r="N4395" s="6" t="n">
        <v>46227</v>
      </c>
      <c r="O4395" s="6" t="n">
        <v>424</v>
      </c>
      <c r="P4395" s="6" t="n"/>
      <c r="Q4395" s="6" t="n"/>
      <c r="R4395" s="6" t="n"/>
      <c r="S4395" s="6" t="n"/>
      <c r="T4395" s="6">
        <f>IF(OR($J4395="",$O4395=""),"",$O4395/$J4395)</f>
        <v/>
      </c>
      <c r="U4395" s="6" t="inlineStr">
        <is>
          <t>Concluído</t>
        </is>
      </c>
      <c r="V4395" s="6" t="n"/>
      <c r="W4395" s="6" t="n"/>
      <c r="X4395" s="6" t="n"/>
      <c r="Y4395" s="6" t="n"/>
      <c r="Z4395" s="6" t="n"/>
      <c r="AA4395" s="5" t="n"/>
      <c r="AB4395" s="6">
        <f>B4395&amp;"|"&amp;I4395</f>
        <v/>
      </c>
      <c r="AC4395">
        <f>IF($B4395="","","|"&amp;SUBSTITUTE(TRIM(SUBSTITUTE(SUBSTITUTE(SUBSTITUTE(SUBSTITUTE(SUBSTITUTE(SUBSTITUTE(SUBSTITUTE(SUBSTITUTE(SUBSTITUTE(SUBSTITUTE(SUBSTITUTE(SUBSTITUTE(SUBSTITUTE(SUBSTITUTE(TRIM($B4395&amp;""),CHAR(10)," "),CHAR(13)," "),"."," "),";"," "),","," "),"/"," "),"+"," "),"-"," "),"  "," "),"  "," "),"  "," "),"  "," "),"  "," "),"  "," "))," ","|")&amp;"|")</f>
        <v/>
      </c>
      <c r="AD4395">
        <f>TRIM($I4395&amp;"")</f>
        <v/>
      </c>
    </row>
    <row r="4396" ht="36" customHeight="1">
      <c r="A4396" s="14" t="n">
        <v>46230</v>
      </c>
      <c r="B4396" s="6" t="inlineStr">
        <is>
          <t>10291</t>
        </is>
      </c>
      <c r="C4396" s="6" t="inlineStr">
        <is>
          <t>M/C 0731 (VERDE)</t>
        </is>
      </c>
      <c r="D4396" s="6" t="inlineStr">
        <is>
          <t>10 FURADEIRAS</t>
        </is>
      </c>
      <c r="E4396" s="6" t="n">
        <v>20052002</v>
      </c>
      <c r="F4396" s="6" t="inlineStr">
        <is>
          <t>(5) BASE MAIOR 542X124X25 MDF - MESA ATHENAS</t>
        </is>
      </c>
      <c r="G4396" s="6" t="inlineStr">
        <is>
          <t>10 FURADEIRAS</t>
        </is>
      </c>
      <c r="H4396" s="6" t="inlineStr">
        <is>
          <t>10 FURADEIRAS</t>
        </is>
      </c>
      <c r="I4396" s="4" t="inlineStr">
        <is>
          <t>10 FURADEIRAS</t>
        </is>
      </c>
      <c r="J4396" s="4" t="n">
        <v>106</v>
      </c>
      <c r="K4396" s="6" t="n"/>
      <c r="L4396" s="6" t="n"/>
      <c r="M4396" s="6" t="n"/>
      <c r="N4396" s="6" t="n">
        <v>46227</v>
      </c>
      <c r="O4396" s="6" t="n">
        <v>106</v>
      </c>
      <c r="P4396" s="6" t="n"/>
      <c r="Q4396" s="6" t="n"/>
      <c r="R4396" s="6" t="n"/>
      <c r="S4396" s="6" t="n"/>
      <c r="T4396" s="6">
        <f>IF(OR($J4396="",$O4396=""),"",$O4396/$J4396)</f>
        <v/>
      </c>
      <c r="U4396" s="6" t="inlineStr">
        <is>
          <t>Concluído</t>
        </is>
      </c>
      <c r="V4396" s="6" t="n"/>
      <c r="W4396" s="6" t="n"/>
      <c r="X4396" s="6" t="n"/>
      <c r="Y4396" s="6" t="n"/>
      <c r="Z4396" s="6" t="n"/>
      <c r="AA4396" s="5" t="n"/>
      <c r="AB4396" s="6">
        <f>B4396&amp;"|"&amp;I4396</f>
        <v/>
      </c>
      <c r="AC4396">
        <f>IF($B4396="","","|"&amp;SUBSTITUTE(TRIM(SUBSTITUTE(SUBSTITUTE(SUBSTITUTE(SUBSTITUTE(SUBSTITUTE(SUBSTITUTE(SUBSTITUTE(SUBSTITUTE(SUBSTITUTE(SUBSTITUTE(SUBSTITUTE(SUBSTITUTE(SUBSTITUTE(SUBSTITUTE(TRIM($B4396&amp;""),CHAR(10)," "),CHAR(13)," "),"."," "),";"," "),","," "),"/"," "),"+"," "),"-"," "),"  "," "),"  "," "),"  "," "),"  "," "),"  "," "),"  "," "))," ","|")&amp;"|")</f>
        <v/>
      </c>
      <c r="AD4396">
        <f>TRIM($I4396&amp;"")</f>
        <v/>
      </c>
    </row>
    <row r="4397" ht="36" customHeight="1">
      <c r="A4397" s="14" t="n">
        <v>46230</v>
      </c>
      <c r="B4397" s="6" t="inlineStr">
        <is>
          <t>10291</t>
        </is>
      </c>
      <c r="C4397" s="6" t="inlineStr">
        <is>
          <t>M/C 0731 (VERDE)</t>
        </is>
      </c>
      <c r="D4397" s="6" t="inlineStr">
        <is>
          <t>10 FURADEIRAS</t>
        </is>
      </c>
      <c r="E4397" s="6" t="n">
        <v>20052003</v>
      </c>
      <c r="F4397" s="6" t="inlineStr">
        <is>
          <t>(6)BASE MENOR 386 (189)X124X25 MDF - MESA ATHENAS</t>
        </is>
      </c>
      <c r="G4397" s="6" t="inlineStr">
        <is>
          <t>10 FURADEIRAS</t>
        </is>
      </c>
      <c r="H4397" s="6" t="inlineStr">
        <is>
          <t>10 FURADEIRAS</t>
        </is>
      </c>
      <c r="I4397" s="4" t="inlineStr">
        <is>
          <t>10 FURADEIRAS</t>
        </is>
      </c>
      <c r="J4397" s="4" t="n">
        <v>212</v>
      </c>
      <c r="K4397" s="6" t="n"/>
      <c r="L4397" s="6" t="n"/>
      <c r="M4397" s="6" t="n"/>
      <c r="N4397" s="6" t="n">
        <v>46227</v>
      </c>
      <c r="O4397" s="6" t="n">
        <v>212</v>
      </c>
      <c r="P4397" s="6" t="n"/>
      <c r="Q4397" s="6" t="n"/>
      <c r="R4397" s="6" t="n"/>
      <c r="S4397" s="6" t="n"/>
      <c r="T4397" s="6">
        <f>IF(OR($J4397="",$O4397=""),"",$O4397/$J4397)</f>
        <v/>
      </c>
      <c r="U4397" s="6" t="inlineStr">
        <is>
          <t>Concluído</t>
        </is>
      </c>
      <c r="V4397" s="6" t="n"/>
      <c r="W4397" s="6" t="n"/>
      <c r="X4397" s="6" t="n"/>
      <c r="Y4397" s="6" t="n"/>
      <c r="Z4397" s="6" t="n"/>
      <c r="AA4397" s="5" t="n"/>
      <c r="AB4397" s="6">
        <f>B4397&amp;"|"&amp;I4397</f>
        <v/>
      </c>
      <c r="AC4397">
        <f>IF($B4397="","","|"&amp;SUBSTITUTE(TRIM(SUBSTITUTE(SUBSTITUTE(SUBSTITUTE(SUBSTITUTE(SUBSTITUTE(SUBSTITUTE(SUBSTITUTE(SUBSTITUTE(SUBSTITUTE(SUBSTITUTE(SUBSTITUTE(SUBSTITUTE(SUBSTITUTE(SUBSTITUTE(TRIM($B4397&amp;""),CHAR(10)," "),CHAR(13)," "),"."," "),";"," "),","," "),"/"," "),"+"," "),"-"," "),"  "," "),"  "," "),"  "," "),"  "," "),"  "," "),"  "," "))," ","|")&amp;"|")</f>
        <v/>
      </c>
      <c r="AD4397">
        <f>TRIM($I4397&amp;"")</f>
        <v/>
      </c>
    </row>
    <row r="4398" ht="36" customHeight="1">
      <c r="A4398" s="14" t="n">
        <v>46230</v>
      </c>
      <c r="B4398" s="6" t="inlineStr">
        <is>
          <t>10291</t>
        </is>
      </c>
      <c r="C4398" s="6" t="inlineStr">
        <is>
          <t>M/C 0731 (VERDE)</t>
        </is>
      </c>
      <c r="D4398" s="6" t="inlineStr">
        <is>
          <t>10 FURADEIRAS</t>
        </is>
      </c>
      <c r="E4398" s="6" t="n">
        <v>30009703</v>
      </c>
      <c r="F4398" s="6" t="inlineStr">
        <is>
          <t>ESPALDAR 390X40(911)X25 MDF (24) - CADEIRA GRECIA</t>
        </is>
      </c>
      <c r="G4398" s="6" t="inlineStr">
        <is>
          <t>10 FURADEIRAS</t>
        </is>
      </c>
      <c r="H4398" s="6" t="inlineStr">
        <is>
          <t>10 FURADEIRAS</t>
        </is>
      </c>
      <c r="I4398" s="4" t="inlineStr">
        <is>
          <t>10 FURADEIRAS</t>
        </is>
      </c>
      <c r="J4398" s="4" t="n">
        <v>6</v>
      </c>
      <c r="K4398" s="6" t="n"/>
      <c r="L4398" s="6" t="n"/>
      <c r="M4398" s="6" t="n"/>
      <c r="N4398" s="6" t="n">
        <v>46227</v>
      </c>
      <c r="O4398" s="6" t="n">
        <v>6</v>
      </c>
      <c r="P4398" s="6" t="n"/>
      <c r="Q4398" s="6" t="n"/>
      <c r="R4398" s="6" t="n"/>
      <c r="S4398" s="6" t="n"/>
      <c r="T4398" s="6">
        <f>IF(OR($J4398="",$O4398=""),"",$O4398/$J4398)</f>
        <v/>
      </c>
      <c r="U4398" s="6" t="inlineStr">
        <is>
          <t>Concluído</t>
        </is>
      </c>
      <c r="V4398" s="6" t="n"/>
      <c r="W4398" s="6" t="n"/>
      <c r="X4398" s="6" t="n"/>
      <c r="Y4398" s="6" t="n"/>
      <c r="Z4398" s="6" t="n"/>
      <c r="AA4398" s="5" t="n"/>
      <c r="AB4398" s="6">
        <f>B4398&amp;"|"&amp;I4398</f>
        <v/>
      </c>
      <c r="AC4398">
        <f>IF($B4398="","","|"&amp;SUBSTITUTE(TRIM(SUBSTITUTE(SUBSTITUTE(SUBSTITUTE(SUBSTITUTE(SUBSTITUTE(SUBSTITUTE(SUBSTITUTE(SUBSTITUTE(SUBSTITUTE(SUBSTITUTE(SUBSTITUTE(SUBSTITUTE(SUBSTITUTE(SUBSTITUTE(TRIM($B4398&amp;""),CHAR(10)," "),CHAR(13)," "),"."," "),";"," "),","," "),"/"," "),"+"," "),"-"," "),"  "," "),"  "," "),"  "," "),"  "," "),"  "," "),"  "," "))," ","|")&amp;"|")</f>
        <v/>
      </c>
      <c r="AD4398">
        <f>TRIM($I4398&amp;"")</f>
        <v/>
      </c>
    </row>
    <row r="4399" ht="48" customHeight="1">
      <c r="A4399" s="14" t="n">
        <v>46232</v>
      </c>
      <c r="B4399" s="6" t="inlineStr">
        <is>
          <t>10291</t>
        </is>
      </c>
      <c r="C4399" s="6" t="inlineStr">
        <is>
          <t>M/C 0731 (VERDE)</t>
        </is>
      </c>
      <c r="D4399" s="6" t="inlineStr">
        <is>
          <t>33 MONTAGEM CADEIRA</t>
        </is>
      </c>
      <c r="E4399" s="6" t="n">
        <v>30001213</v>
      </c>
      <c r="F4399" s="6" t="inlineStr">
        <is>
          <t>ASSENTO ESTOFADO - CADEIRA PÉ INTEIRO</t>
        </is>
      </c>
      <c r="G4399" s="6" t="inlineStr">
        <is>
          <t>33 MONTAGEM CADEIRA</t>
        </is>
      </c>
      <c r="H4399" s="6" t="inlineStr">
        <is>
          <t>33 MONTAGEM CADEIRA</t>
        </is>
      </c>
      <c r="I4399" s="4" t="inlineStr">
        <is>
          <t>33 MONTAGEM CADEIRA</t>
        </is>
      </c>
      <c r="J4399" s="4" t="n">
        <v>42</v>
      </c>
      <c r="K4399" s="6" t="n"/>
      <c r="L4399" s="6" t="n"/>
      <c r="M4399" s="6" t="n"/>
      <c r="N4399" s="6" t="n">
        <v>46227</v>
      </c>
      <c r="O4399" s="6" t="n">
        <v>42</v>
      </c>
      <c r="P4399" s="6" t="n"/>
      <c r="Q4399" s="6" t="n"/>
      <c r="R4399" s="6" t="n"/>
      <c r="S4399" s="6" t="n"/>
      <c r="T4399" s="6">
        <f>IF(OR($J4399="",$O4399=""),"",$O4399/$J4399)</f>
        <v/>
      </c>
      <c r="U4399" s="6" t="inlineStr">
        <is>
          <t>Concluído</t>
        </is>
      </c>
      <c r="V4399" s="6" t="n"/>
      <c r="W4399" s="6" t="n"/>
      <c r="X4399" s="6" t="n"/>
      <c r="Y4399" s="6" t="n"/>
      <c r="Z4399" s="6" t="n"/>
      <c r="AA4399" s="5" t="n"/>
      <c r="AB4399" s="6">
        <f>B4399&amp;"|"&amp;I4399</f>
        <v/>
      </c>
      <c r="AC4399">
        <f>IF($B4399="","","|"&amp;SUBSTITUTE(TRIM(SUBSTITUTE(SUBSTITUTE(SUBSTITUTE(SUBSTITUTE(SUBSTITUTE(SUBSTITUTE(SUBSTITUTE(SUBSTITUTE(SUBSTITUTE(SUBSTITUTE(SUBSTITUTE(SUBSTITUTE(SUBSTITUTE(SUBSTITUTE(TRIM($B4399&amp;""),CHAR(10)," "),CHAR(13)," "),"."," "),";"," "),","," "),"/"," "),"+"," "),"-"," "),"  "," "),"  "," "),"  "," "),"  "," "),"  "," "),"  "," "))," ","|")&amp;"|")</f>
        <v/>
      </c>
      <c r="AD4399">
        <f>TRIM($I4399&amp;"")</f>
        <v/>
      </c>
    </row>
    <row r="4400" ht="48" customHeight="1">
      <c r="A4400" s="14" t="n">
        <v>46232</v>
      </c>
      <c r="B4400" s="6" t="inlineStr">
        <is>
          <t>10291</t>
        </is>
      </c>
      <c r="C4400" s="6" t="inlineStr">
        <is>
          <t>M/C 0731 (VERDE)</t>
        </is>
      </c>
      <c r="D4400" s="6" t="inlineStr">
        <is>
          <t>33 MONTAGEM CADEIRA</t>
        </is>
      </c>
      <c r="E4400" s="6" t="n">
        <v>30001312</v>
      </c>
      <c r="F4400" s="6" t="inlineStr">
        <is>
          <t>ENCOSTO ESTOFADO MENOR - CADEIRA PÉ INTEIRO BORD</t>
        </is>
      </c>
      <c r="G4400" s="6" t="inlineStr">
        <is>
          <t>33 MONTAGEM CADEIRA</t>
        </is>
      </c>
      <c r="H4400" s="6" t="inlineStr">
        <is>
          <t>33 MONTAGEM CADEIRA</t>
        </is>
      </c>
      <c r="I4400" s="4" t="inlineStr">
        <is>
          <t>33 MONTAGEM CADEIRA</t>
        </is>
      </c>
      <c r="J4400" s="4" t="n">
        <v>36</v>
      </c>
      <c r="K4400" s="6" t="n"/>
      <c r="L4400" s="6" t="n"/>
      <c r="M4400" s="6" t="n"/>
      <c r="N4400" s="6" t="n">
        <v>46234</v>
      </c>
      <c r="O4400" s="6" t="n">
        <v>36</v>
      </c>
      <c r="P4400" s="6" t="n"/>
      <c r="Q4400" s="6" t="n"/>
      <c r="R4400" s="6" t="n"/>
      <c r="S4400" s="6" t="n"/>
      <c r="T4400" s="6">
        <f>IF(OR($J4400="",$O4400=""),"",$O4400/$J4400)</f>
        <v/>
      </c>
      <c r="U4400" s="6" t="inlineStr">
        <is>
          <t>Concluído</t>
        </is>
      </c>
      <c r="V4400" s="6" t="n"/>
      <c r="W4400" s="6" t="n"/>
      <c r="X4400" s="6" t="n"/>
      <c r="Y4400" s="6" t="n"/>
      <c r="Z4400" s="6" t="n"/>
      <c r="AA4400" s="5" t="n"/>
      <c r="AB4400" s="6">
        <f>B4400&amp;"|"&amp;I4400</f>
        <v/>
      </c>
      <c r="AC4400">
        <f>IF($B4400="","","|"&amp;SUBSTITUTE(TRIM(SUBSTITUTE(SUBSTITUTE(SUBSTITUTE(SUBSTITUTE(SUBSTITUTE(SUBSTITUTE(SUBSTITUTE(SUBSTITUTE(SUBSTITUTE(SUBSTITUTE(SUBSTITUTE(SUBSTITUTE(SUBSTITUTE(SUBSTITUTE(TRIM($B4400&amp;""),CHAR(10)," "),CHAR(13)," "),"."," "),";"," "),","," "),"/"," "),"+"," "),"-"," "),"  "," "),"  "," "),"  "," "),"  "," "),"  "," "),"  "," "))," ","|")&amp;"|")</f>
        <v/>
      </c>
      <c r="AD4400">
        <f>TRIM($I4400&amp;"")</f>
        <v/>
      </c>
    </row>
    <row r="4401" ht="48" customHeight="1">
      <c r="A4401" s="14" t="n">
        <v>46232</v>
      </c>
      <c r="B4401" s="6" t="inlineStr">
        <is>
          <t>10291</t>
        </is>
      </c>
      <c r="C4401" s="6" t="inlineStr">
        <is>
          <t>M/C 0731 (VERDE)</t>
        </is>
      </c>
      <c r="D4401" s="6" t="inlineStr">
        <is>
          <t>33 MONTAGEM CADEIRA</t>
        </is>
      </c>
      <c r="E4401" s="6" t="n">
        <v>30001320</v>
      </c>
      <c r="F4401" s="6" t="inlineStr">
        <is>
          <t>ENCOSTO ESTOFADO BORD - CADEIRA MILÃO PÉ INTEIRO</t>
        </is>
      </c>
      <c r="G4401" s="6" t="inlineStr">
        <is>
          <t>33 MONTAGEM CADEIRA</t>
        </is>
      </c>
      <c r="H4401" s="6" t="inlineStr">
        <is>
          <t>33 MONTAGEM CADEIRA</t>
        </is>
      </c>
      <c r="I4401" s="4" t="inlineStr">
        <is>
          <t>33 MONTAGEM CADEIRA</t>
        </is>
      </c>
      <c r="J4401" s="4" t="n">
        <v>6</v>
      </c>
      <c r="K4401" s="6" t="n"/>
      <c r="L4401" s="6" t="n"/>
      <c r="M4401" s="6" t="n"/>
      <c r="N4401" s="6" t="n">
        <v>46234</v>
      </c>
      <c r="O4401" s="6" t="n">
        <v>6</v>
      </c>
      <c r="P4401" s="6" t="n"/>
      <c r="Q4401" s="6" t="n"/>
      <c r="R4401" s="6" t="n"/>
      <c r="S4401" s="6" t="n"/>
      <c r="T4401" s="6">
        <f>IF(OR($J4401="",$O4401=""),"",$O4401/$J4401)</f>
        <v/>
      </c>
      <c r="U4401" s="6" t="inlineStr">
        <is>
          <t>Concluído</t>
        </is>
      </c>
      <c r="V4401" s="6" t="n"/>
      <c r="W4401" s="6" t="n"/>
      <c r="X4401" s="6" t="n"/>
      <c r="Y4401" s="6" t="n"/>
      <c r="Z4401" s="6" t="n"/>
      <c r="AA4401" s="5" t="n"/>
      <c r="AB4401" s="6">
        <f>B4401&amp;"|"&amp;I4401</f>
        <v/>
      </c>
      <c r="AC4401">
        <f>IF($B4401="","","|"&amp;SUBSTITUTE(TRIM(SUBSTITUTE(SUBSTITUTE(SUBSTITUTE(SUBSTITUTE(SUBSTITUTE(SUBSTITUTE(SUBSTITUTE(SUBSTITUTE(SUBSTITUTE(SUBSTITUTE(SUBSTITUTE(SUBSTITUTE(SUBSTITUTE(SUBSTITUTE(TRIM($B4401&amp;""),CHAR(10)," "),CHAR(13)," "),"."," "),";"," "),","," "),"/"," "),"+"," "),"-"," "),"  "," "),"  "," "),"  "," "),"  "," "),"  "," "),"  "," "))," ","|")&amp;"|")</f>
        <v/>
      </c>
      <c r="AD4401">
        <f>TRIM($I4401&amp;"")</f>
        <v/>
      </c>
    </row>
    <row r="4402" ht="60" customHeight="1">
      <c r="A4402" s="14" t="n">
        <v>46230</v>
      </c>
      <c r="B4402" s="6" t="inlineStr">
        <is>
          <t>10291</t>
        </is>
      </c>
      <c r="C4402" s="6" t="inlineStr">
        <is>
          <t>M/C 0731 (VERDE)</t>
        </is>
      </c>
      <c r="D4402" s="6" t="inlineStr">
        <is>
          <t>60 USINAGEM AUTOMATIZADA</t>
        </is>
      </c>
      <c r="E4402" s="6" t="n">
        <v>30006101</v>
      </c>
      <c r="F4402" s="6" t="inlineStr">
        <is>
          <t>PE TRAS 880X30(911)X25 MDF (13PC) ESQ SANTIAGO NEW</t>
        </is>
      </c>
      <c r="G4402" s="6" t="inlineStr">
        <is>
          <t>60 USINAGEM AUTOMATIZADA</t>
        </is>
      </c>
      <c r="H4402" s="6" t="inlineStr">
        <is>
          <t>60 USINAGEM AUTOMATIZADA</t>
        </is>
      </c>
      <c r="I4402" s="4" t="inlineStr">
        <is>
          <t>60 USINAGEM AUTOMATIZADA</t>
        </is>
      </c>
      <c r="J4402" s="4" t="n">
        <v>880</v>
      </c>
      <c r="K4402" s="6" t="n"/>
      <c r="L4402" s="6" t="n"/>
      <c r="M4402" s="6" t="n"/>
      <c r="N4402" s="6" t="n">
        <v>46227</v>
      </c>
      <c r="O4402" s="6" t="n">
        <v>880</v>
      </c>
      <c r="P4402" s="6" t="n"/>
      <c r="Q4402" s="6" t="n"/>
      <c r="R4402" s="6" t="n"/>
      <c r="S4402" s="6" t="n"/>
      <c r="T4402" s="6">
        <f>IF(OR($J4402="",$O4402=""),"",$O4402/$J4402)</f>
        <v/>
      </c>
      <c r="U4402" s="6" t="inlineStr">
        <is>
          <t>Concluído</t>
        </is>
      </c>
      <c r="V4402" s="6" t="n"/>
      <c r="W4402" s="6" t="n"/>
      <c r="X4402" s="6" t="n"/>
      <c r="Y4402" s="6" t="n"/>
      <c r="Z4402" s="6" t="n"/>
      <c r="AA4402" s="5" t="n"/>
      <c r="AB4402" s="6">
        <f>B4402&amp;"|"&amp;I4402</f>
        <v/>
      </c>
      <c r="AC4402">
        <f>IF($B4402="","","|"&amp;SUBSTITUTE(TRIM(SUBSTITUTE(SUBSTITUTE(SUBSTITUTE(SUBSTITUTE(SUBSTITUTE(SUBSTITUTE(SUBSTITUTE(SUBSTITUTE(SUBSTITUTE(SUBSTITUTE(SUBSTITUTE(SUBSTITUTE(SUBSTITUTE(SUBSTITUTE(TRIM($B4402&amp;""),CHAR(10)," "),CHAR(13)," "),"."," "),";"," "),","," "),"/"," "),"+"," "),"-"," "),"  "," "),"  "," "),"  "," "),"  "," "),"  "," "),"  "," "))," ","|")&amp;"|")</f>
        <v/>
      </c>
      <c r="AD4402">
        <f>TRIM($I4402&amp;"")</f>
        <v/>
      </c>
    </row>
    <row r="4403" ht="60" customHeight="1">
      <c r="A4403" s="14" t="n">
        <v>46230</v>
      </c>
      <c r="B4403" s="6" t="inlineStr">
        <is>
          <t>10291</t>
        </is>
      </c>
      <c r="C4403" s="6" t="inlineStr">
        <is>
          <t>M/C 0731 (VERDE)</t>
        </is>
      </c>
      <c r="D4403" s="6" t="inlineStr">
        <is>
          <t>60 USINAGEM AUTOMATIZADA</t>
        </is>
      </c>
      <c r="E4403" s="6" t="n">
        <v>30006102</v>
      </c>
      <c r="F4403" s="6" t="inlineStr">
        <is>
          <t>PE TRAS 880X30(911)X25 MDF (13PC) DIR SANTIAGO NEW</t>
        </is>
      </c>
      <c r="G4403" s="6" t="inlineStr">
        <is>
          <t>60 USINAGEM AUTOMATIZADA</t>
        </is>
      </c>
      <c r="H4403" s="6" t="inlineStr">
        <is>
          <t>60 USINAGEM AUTOMATIZADA</t>
        </is>
      </c>
      <c r="I4403" s="4" t="inlineStr">
        <is>
          <t>60 USINAGEM AUTOMATIZADA</t>
        </is>
      </c>
      <c r="J4403" s="4" t="n">
        <v>880</v>
      </c>
      <c r="K4403" s="6" t="n"/>
      <c r="L4403" s="6" t="n"/>
      <c r="M4403" s="6" t="n"/>
      <c r="N4403" s="6" t="n">
        <v>46227</v>
      </c>
      <c r="O4403" s="6" t="n">
        <v>880</v>
      </c>
      <c r="P4403" s="6" t="n"/>
      <c r="Q4403" s="6" t="n"/>
      <c r="R4403" s="6" t="n"/>
      <c r="S4403" s="6" t="n"/>
      <c r="T4403" s="6">
        <f>IF(OR($J4403="",$O4403=""),"",$O4403/$J4403)</f>
        <v/>
      </c>
      <c r="U4403" s="6" t="inlineStr">
        <is>
          <t>Concluído</t>
        </is>
      </c>
      <c r="V4403" s="6" t="n"/>
      <c r="W4403" s="6" t="n"/>
      <c r="X4403" s="6" t="n"/>
      <c r="Y4403" s="6" t="n"/>
      <c r="Z4403" s="6" t="n"/>
      <c r="AA4403" s="5" t="n"/>
      <c r="AB4403" s="6">
        <f>B4403&amp;"|"&amp;I4403</f>
        <v/>
      </c>
      <c r="AC4403">
        <f>IF($B4403="","","|"&amp;SUBSTITUTE(TRIM(SUBSTITUTE(SUBSTITUTE(SUBSTITUTE(SUBSTITUTE(SUBSTITUTE(SUBSTITUTE(SUBSTITUTE(SUBSTITUTE(SUBSTITUTE(SUBSTITUTE(SUBSTITUTE(SUBSTITUTE(SUBSTITUTE(SUBSTITUTE(TRIM($B4403&amp;""),CHAR(10)," "),CHAR(13)," "),"."," "),";"," "),","," "),"/"," "),"+"," "),"-"," "),"  "," "),"  "," "),"  "," "),"  "," "),"  "," "),"  "," "))," ","|")&amp;"|")</f>
        <v/>
      </c>
      <c r="AD4403">
        <f>TRIM($I4403&amp;"")</f>
        <v/>
      </c>
    </row>
    <row r="4404" ht="36" customHeight="1">
      <c r="A4404" s="14" t="n">
        <v>46231</v>
      </c>
      <c r="B4404" s="6" t="inlineStr">
        <is>
          <t>10291</t>
        </is>
      </c>
      <c r="C4404" s="6" t="inlineStr">
        <is>
          <t>M/C 0731 (VERDE)</t>
        </is>
      </c>
      <c r="D4404" s="6" t="inlineStr">
        <is>
          <t>36 PINTURA P.U.</t>
        </is>
      </c>
      <c r="E4404" s="6" t="n">
        <v>30080009</v>
      </c>
      <c r="F4404" s="6" t="inlineStr">
        <is>
          <t>(4) MOLDURA 1360X680X12 MDF - MESA AMST. 1,36X1,36</t>
        </is>
      </c>
      <c r="G4404" s="6" t="inlineStr">
        <is>
          <t>36 PINTURA P.U.</t>
        </is>
      </c>
      <c r="H4404" s="6" t="inlineStr">
        <is>
          <t>36 PINTURA P.U.</t>
        </is>
      </c>
      <c r="I4404" s="4" t="inlineStr">
        <is>
          <t>36 PINTURA P.U.</t>
        </is>
      </c>
      <c r="J4404" s="4" t="n">
        <v>20</v>
      </c>
      <c r="K4404" s="6" t="n"/>
      <c r="L4404" s="6" t="n"/>
      <c r="M4404" s="6" t="n"/>
      <c r="N4404" s="6" t="n">
        <v>46230</v>
      </c>
      <c r="O4404" s="6" t="n">
        <v>20</v>
      </c>
      <c r="P4404" s="6" t="n"/>
      <c r="Q4404" s="6" t="n"/>
      <c r="R4404" s="6" t="n"/>
      <c r="S4404" s="6" t="n"/>
      <c r="T4404" s="6">
        <f>IF(OR($J4404="",$O4404=""),"",$O4404/$J4404)</f>
        <v/>
      </c>
      <c r="U4404" s="6" t="inlineStr">
        <is>
          <t>Concluído</t>
        </is>
      </c>
      <c r="V4404" s="6" t="n"/>
      <c r="W4404" s="6" t="n"/>
      <c r="X4404" s="6" t="n"/>
      <c r="Y4404" s="6" t="n"/>
      <c r="Z4404" s="6" t="n"/>
      <c r="AA4404" s="5" t="n"/>
      <c r="AB4404" s="6">
        <f>B4404&amp;"|"&amp;I4404</f>
        <v/>
      </c>
      <c r="AC4404">
        <f>IF($B4404="","","|"&amp;SUBSTITUTE(TRIM(SUBSTITUTE(SUBSTITUTE(SUBSTITUTE(SUBSTITUTE(SUBSTITUTE(SUBSTITUTE(SUBSTITUTE(SUBSTITUTE(SUBSTITUTE(SUBSTITUTE(SUBSTITUTE(SUBSTITUTE(SUBSTITUTE(SUBSTITUTE(TRIM($B4404&amp;""),CHAR(10)," "),CHAR(13)," "),"."," "),";"," "),","," "),"/"," "),"+"," "),"-"," "),"  "," "),"  "," "),"  "," "),"  "," "),"  "," "),"  "," "))," ","|")&amp;"|")</f>
        <v/>
      </c>
      <c r="AD4404">
        <f>TRIM($I4404&amp;"")</f>
        <v/>
      </c>
    </row>
    <row r="4405" ht="36" customHeight="1">
      <c r="A4405" s="14" t="n">
        <v>46231</v>
      </c>
      <c r="B4405" s="6" t="inlineStr">
        <is>
          <t>10291</t>
        </is>
      </c>
      <c r="C4405" s="6" t="inlineStr">
        <is>
          <t>M/C 0731 (VERDE)</t>
        </is>
      </c>
      <c r="D4405" s="6" t="inlineStr">
        <is>
          <t>36 PINTURA P.U.</t>
        </is>
      </c>
      <c r="E4405" s="6" t="n">
        <v>30081507</v>
      </c>
      <c r="F4405" s="6" t="inlineStr">
        <is>
          <t>(2)PRATO MENOR 582X582X12 MDF-MESA ANCARA /AMSTERD</t>
        </is>
      </c>
      <c r="G4405" s="6" t="inlineStr">
        <is>
          <t>36 PINTURA P.U.</t>
        </is>
      </c>
      <c r="H4405" s="6" t="inlineStr">
        <is>
          <t>36 PINTURA P.U.</t>
        </is>
      </c>
      <c r="I4405" s="4" t="inlineStr">
        <is>
          <t>36 PINTURA P.U.</t>
        </is>
      </c>
      <c r="J4405" s="4" t="n">
        <v>10</v>
      </c>
      <c r="K4405" s="6" t="n"/>
      <c r="L4405" s="6" t="n"/>
      <c r="M4405" s="6" t="n"/>
      <c r="N4405" s="6" t="n">
        <v>46230</v>
      </c>
      <c r="O4405" s="6" t="n">
        <v>10</v>
      </c>
      <c r="P4405" s="6" t="n"/>
      <c r="Q4405" s="6" t="n"/>
      <c r="R4405" s="6" t="n"/>
      <c r="S4405" s="6" t="n"/>
      <c r="T4405" s="6">
        <f>IF(OR($J4405="",$O4405=""),"",$O4405/$J4405)</f>
        <v/>
      </c>
      <c r="U4405" s="6" t="inlineStr">
        <is>
          <t>Concluído</t>
        </is>
      </c>
      <c r="V4405" s="6" t="n"/>
      <c r="W4405" s="6" t="n"/>
      <c r="X4405" s="6" t="n"/>
      <c r="Y4405" s="6" t="n"/>
      <c r="Z4405" s="6" t="n"/>
      <c r="AA4405" s="5" t="n"/>
      <c r="AB4405" s="6">
        <f>B4405&amp;"|"&amp;I4405</f>
        <v/>
      </c>
      <c r="AC4405">
        <f>IF($B4405="","","|"&amp;SUBSTITUTE(TRIM(SUBSTITUTE(SUBSTITUTE(SUBSTITUTE(SUBSTITUTE(SUBSTITUTE(SUBSTITUTE(SUBSTITUTE(SUBSTITUTE(SUBSTITUTE(SUBSTITUTE(SUBSTITUTE(SUBSTITUTE(SUBSTITUTE(SUBSTITUTE(TRIM($B4405&amp;""),CHAR(10)," "),CHAR(13)," "),"."," "),";"," "),","," "),"/"," "),"+"," "),"-"," "),"  "," "),"  "," "),"  "," "),"  "," "),"  "," "),"  "," "))," ","|")&amp;"|")</f>
        <v/>
      </c>
      <c r="AD4405">
        <f>TRIM($I4405&amp;"")</f>
        <v/>
      </c>
    </row>
    <row r="4406" ht="36" customHeight="1">
      <c r="A4406" s="14" t="n">
        <v>46231</v>
      </c>
      <c r="B4406" s="6" t="inlineStr">
        <is>
          <t>10291</t>
        </is>
      </c>
      <c r="C4406" s="6" t="inlineStr">
        <is>
          <t>M/C 0731 (VERDE)</t>
        </is>
      </c>
      <c r="D4406" s="6" t="inlineStr">
        <is>
          <t>36 PINTURA P.U.</t>
        </is>
      </c>
      <c r="E4406" s="6" t="n">
        <v>30081508</v>
      </c>
      <c r="F4406" s="6" t="inlineStr">
        <is>
          <t>(3) PRATO MAIOR 664X664X12 MDF-MESA ANCARA/AMSTERD</t>
        </is>
      </c>
      <c r="G4406" s="6" t="inlineStr">
        <is>
          <t>36 PINTURA P.U.</t>
        </is>
      </c>
      <c r="H4406" s="6" t="inlineStr">
        <is>
          <t>36 PINTURA P.U.</t>
        </is>
      </c>
      <c r="I4406" s="4" t="inlineStr">
        <is>
          <t>36 PINTURA P.U.</t>
        </is>
      </c>
      <c r="J4406" s="4" t="n">
        <v>4</v>
      </c>
      <c r="K4406" s="6" t="n"/>
      <c r="L4406" s="6" t="n"/>
      <c r="M4406" s="6" t="n"/>
      <c r="N4406" s="6" t="n">
        <v>46230</v>
      </c>
      <c r="O4406" s="6" t="n">
        <v>4</v>
      </c>
      <c r="P4406" s="6" t="n"/>
      <c r="Q4406" s="6" t="n"/>
      <c r="R4406" s="6" t="n"/>
      <c r="S4406" s="6" t="n"/>
      <c r="T4406" s="6">
        <f>IF(OR($J4406="",$O4406=""),"",$O4406/$J4406)</f>
        <v/>
      </c>
      <c r="U4406" s="6" t="inlineStr">
        <is>
          <t>Concluído</t>
        </is>
      </c>
      <c r="V4406" s="6" t="n"/>
      <c r="W4406" s="6" t="n"/>
      <c r="X4406" s="6" t="n"/>
      <c r="Y4406" s="6" t="n"/>
      <c r="Z4406" s="6" t="n"/>
      <c r="AA4406" s="5" t="n"/>
      <c r="AB4406" s="6">
        <f>B4406&amp;"|"&amp;I4406</f>
        <v/>
      </c>
      <c r="AC4406">
        <f>IF($B4406="","","|"&amp;SUBSTITUTE(TRIM(SUBSTITUTE(SUBSTITUTE(SUBSTITUTE(SUBSTITUTE(SUBSTITUTE(SUBSTITUTE(SUBSTITUTE(SUBSTITUTE(SUBSTITUTE(SUBSTITUTE(SUBSTITUTE(SUBSTITUTE(SUBSTITUTE(SUBSTITUTE(TRIM($B4406&amp;""),CHAR(10)," "),CHAR(13)," "),"."," "),";"," "),","," "),"/"," "),"+"," "),"-"," "),"  "," "),"  "," "),"  "," "),"  "," "),"  "," "),"  "," "))," ","|")&amp;"|")</f>
        <v/>
      </c>
      <c r="AD4406">
        <f>TRIM($I4406&amp;"")</f>
        <v/>
      </c>
    </row>
    <row r="4407" ht="36" customHeight="1">
      <c r="A4407" s="14" t="n">
        <v>46231</v>
      </c>
      <c r="B4407" s="6" t="inlineStr">
        <is>
          <t>10291</t>
        </is>
      </c>
      <c r="C4407" s="6" t="inlineStr">
        <is>
          <t>M/C 0731 (VERDE)</t>
        </is>
      </c>
      <c r="D4407" s="6" t="inlineStr">
        <is>
          <t>36 PINTURA P.U.</t>
        </is>
      </c>
      <c r="E4407" s="6" t="n">
        <v>200277101</v>
      </c>
      <c r="F4407" s="6" t="inlineStr">
        <is>
          <t>PE 730X120(660)X18 (4PCS) MDF - MESA CATEDRAL II</t>
        </is>
      </c>
      <c r="G4407" s="6" t="inlineStr">
        <is>
          <t>36 PINTURA P.U.</t>
        </is>
      </c>
      <c r="H4407" s="6" t="inlineStr">
        <is>
          <t>36 PINTURA P.U.</t>
        </is>
      </c>
      <c r="I4407" s="4" t="inlineStr">
        <is>
          <t>36 PINTURA P.U.</t>
        </is>
      </c>
      <c r="J4407" s="4" t="n">
        <v>64</v>
      </c>
      <c r="K4407" s="6" t="n"/>
      <c r="L4407" s="6" t="n"/>
      <c r="M4407" s="6" t="n"/>
      <c r="N4407" s="6" t="n">
        <v>46230</v>
      </c>
      <c r="O4407" s="6" t="n">
        <v>64</v>
      </c>
      <c r="P4407" s="6" t="n"/>
      <c r="Q4407" s="6" t="n"/>
      <c r="R4407" s="6" t="n"/>
      <c r="S4407" s="6" t="n"/>
      <c r="T4407" s="6">
        <f>IF(OR($J4407="",$O4407=""),"",$O4407/$J4407)</f>
        <v/>
      </c>
      <c r="U4407" s="6" t="inlineStr">
        <is>
          <t>Concluído</t>
        </is>
      </c>
      <c r="V4407" s="6" t="n"/>
      <c r="W4407" s="6" t="n"/>
      <c r="X4407" s="6" t="n"/>
      <c r="Y4407" s="6" t="n"/>
      <c r="Z4407" s="6" t="n"/>
      <c r="AA4407" s="5" t="n"/>
      <c r="AB4407" s="6">
        <f>B4407&amp;"|"&amp;I4407</f>
        <v/>
      </c>
      <c r="AC4407">
        <f>IF($B4407="","","|"&amp;SUBSTITUTE(TRIM(SUBSTITUTE(SUBSTITUTE(SUBSTITUTE(SUBSTITUTE(SUBSTITUTE(SUBSTITUTE(SUBSTITUTE(SUBSTITUTE(SUBSTITUTE(SUBSTITUTE(SUBSTITUTE(SUBSTITUTE(SUBSTITUTE(SUBSTITUTE(TRIM($B4407&amp;""),CHAR(10)," "),CHAR(13)," "),"."," "),";"," "),","," "),"/"," "),"+"," "),"-"," "),"  "," "),"  "," "),"  "," "),"  "," "),"  "," "),"  "," "))," ","|")&amp;"|")</f>
        <v/>
      </c>
      <c r="AD4407">
        <f>TRIM($I4407&amp;"")</f>
        <v/>
      </c>
    </row>
    <row r="4408" ht="36" customHeight="1">
      <c r="A4408" s="14" t="n">
        <v>46231</v>
      </c>
      <c r="B4408" s="6" t="inlineStr">
        <is>
          <t>10291</t>
        </is>
      </c>
      <c r="C4408" s="6" t="inlineStr">
        <is>
          <t>M/C 0731 (VERDE)</t>
        </is>
      </c>
      <c r="D4408" s="6" t="inlineStr">
        <is>
          <t>36 PINTURA P.U.</t>
        </is>
      </c>
      <c r="E4408" s="6" t="n">
        <v>200277102</v>
      </c>
      <c r="F4408" s="6" t="inlineStr">
        <is>
          <t>BASE 900X450X18 MDF - MESA CATEDRAL II</t>
        </is>
      </c>
      <c r="G4408" s="6" t="inlineStr">
        <is>
          <t>36 PINTURA P.U.</t>
        </is>
      </c>
      <c r="H4408" s="6" t="inlineStr">
        <is>
          <t>36 PINTURA P.U.</t>
        </is>
      </c>
      <c r="I4408" s="4" t="inlineStr">
        <is>
          <t>36 PINTURA P.U.</t>
        </is>
      </c>
      <c r="J4408" s="4" t="n">
        <v>4</v>
      </c>
      <c r="K4408" s="6" t="n"/>
      <c r="L4408" s="6" t="n"/>
      <c r="M4408" s="6" t="n"/>
      <c r="N4408" s="6" t="n">
        <v>46230</v>
      </c>
      <c r="O4408" s="6" t="n">
        <v>4</v>
      </c>
      <c r="P4408" s="6" t="n"/>
      <c r="Q4408" s="6" t="n"/>
      <c r="R4408" s="6" t="n"/>
      <c r="S4408" s="6" t="n"/>
      <c r="T4408" s="6">
        <f>IF(OR($J4408="",$O4408=""),"",$O4408/$J4408)</f>
        <v/>
      </c>
      <c r="U4408" s="6" t="inlineStr">
        <is>
          <t>Concluído</t>
        </is>
      </c>
      <c r="V4408" s="6" t="n"/>
      <c r="W4408" s="6" t="n"/>
      <c r="X4408" s="6" t="n"/>
      <c r="Y4408" s="6" t="n"/>
      <c r="Z4408" s="6" t="n"/>
      <c r="AA4408" s="5" t="n"/>
      <c r="AB4408" s="6">
        <f>B4408&amp;"|"&amp;I4408</f>
        <v/>
      </c>
      <c r="AC4408">
        <f>IF($B4408="","","|"&amp;SUBSTITUTE(TRIM(SUBSTITUTE(SUBSTITUTE(SUBSTITUTE(SUBSTITUTE(SUBSTITUTE(SUBSTITUTE(SUBSTITUTE(SUBSTITUTE(SUBSTITUTE(SUBSTITUTE(SUBSTITUTE(SUBSTITUTE(SUBSTITUTE(SUBSTITUTE(TRIM($B4408&amp;""),CHAR(10)," "),CHAR(13)," "),"."," "),";"," "),","," "),"/"," "),"+"," "),"-"," "),"  "," "),"  "," "),"  "," "),"  "," "),"  "," "),"  "," "))," ","|")&amp;"|")</f>
        <v/>
      </c>
      <c r="AD4408">
        <f>TRIM($I4408&amp;"")</f>
        <v/>
      </c>
    </row>
    <row r="4409" ht="36" customHeight="1">
      <c r="A4409" s="14" t="n">
        <v>46231</v>
      </c>
      <c r="B4409" s="6" t="inlineStr">
        <is>
          <t>10291</t>
        </is>
      </c>
      <c r="C4409" s="6" t="inlineStr">
        <is>
          <t>M/C 0731 (VERDE)</t>
        </is>
      </c>
      <c r="D4409" s="6" t="inlineStr">
        <is>
          <t>36 PINTURA P.U.</t>
        </is>
      </c>
      <c r="E4409" s="6" t="n">
        <v>30080008</v>
      </c>
      <c r="F4409" s="6" t="inlineStr">
        <is>
          <t>(1-7) TAMPO 1360X680X15 MDF - MESA AMST. 1,36X1,36</t>
        </is>
      </c>
      <c r="G4409" s="6" t="inlineStr">
        <is>
          <t>36 PINTURA P.U.</t>
        </is>
      </c>
      <c r="H4409" s="6" t="inlineStr">
        <is>
          <t>36 PINTURA P.U.</t>
        </is>
      </c>
      <c r="I4409" s="4" t="inlineStr">
        <is>
          <t>36 PINTURA P.U.</t>
        </is>
      </c>
      <c r="J4409" s="4" t="n">
        <v>8</v>
      </c>
      <c r="K4409" s="6" t="n"/>
      <c r="L4409" s="6" t="n"/>
      <c r="M4409" s="6" t="n"/>
      <c r="N4409" s="6" t="n">
        <v>46230</v>
      </c>
      <c r="O4409" s="6" t="n">
        <v>8</v>
      </c>
      <c r="P4409" s="6" t="n"/>
      <c r="Q4409" s="6" t="n"/>
      <c r="R4409" s="6" t="n"/>
      <c r="S4409" s="6" t="n"/>
      <c r="T4409" s="6">
        <f>IF(OR($J4409="",$O4409=""),"",$O4409/$J4409)</f>
        <v/>
      </c>
      <c r="U4409" s="6" t="inlineStr">
        <is>
          <t>Concluído</t>
        </is>
      </c>
      <c r="V4409" s="6" t="n"/>
      <c r="W4409" s="6" t="n"/>
      <c r="X4409" s="6" t="n"/>
      <c r="Y4409" s="6" t="n"/>
      <c r="Z4409" s="6" t="n"/>
      <c r="AA4409" s="5" t="n"/>
      <c r="AB4409" s="6">
        <f>B4409&amp;"|"&amp;I4409</f>
        <v/>
      </c>
      <c r="AC4409">
        <f>IF($B4409="","","|"&amp;SUBSTITUTE(TRIM(SUBSTITUTE(SUBSTITUTE(SUBSTITUTE(SUBSTITUTE(SUBSTITUTE(SUBSTITUTE(SUBSTITUTE(SUBSTITUTE(SUBSTITUTE(SUBSTITUTE(SUBSTITUTE(SUBSTITUTE(SUBSTITUTE(SUBSTITUTE(TRIM($B4409&amp;""),CHAR(10)," "),CHAR(13)," "),"."," "),";"," "),","," "),"/"," "),"+"," "),"-"," "),"  "," "),"  "," "),"  "," "),"  "," "),"  "," "),"  "," "))," ","|")&amp;"|")</f>
        <v/>
      </c>
      <c r="AD4409">
        <f>TRIM($I4409&amp;"")</f>
        <v/>
      </c>
    </row>
    <row r="4410" ht="36" customHeight="1">
      <c r="A4410" s="14" t="n">
        <v>46231</v>
      </c>
      <c r="B4410" s="6" t="inlineStr">
        <is>
          <t>10291</t>
        </is>
      </c>
      <c r="C4410" s="6" t="inlineStr">
        <is>
          <t>M/C 0731 (VERDE)</t>
        </is>
      </c>
      <c r="D4410" s="6" t="inlineStr">
        <is>
          <t>36 PINTURA P.U.</t>
        </is>
      </c>
      <c r="E4410" s="6" t="n">
        <v>20020507</v>
      </c>
      <c r="F4410" s="6" t="inlineStr">
        <is>
          <t>TAMPO VITREO 1605X905X18 MDF - MESA DUBAI LIGHT</t>
        </is>
      </c>
      <c r="G4410" s="6" t="inlineStr">
        <is>
          <t>36 PINTURA P.U.</t>
        </is>
      </c>
      <c r="H4410" s="6" t="inlineStr">
        <is>
          <t>36 PINTURA P.U.</t>
        </is>
      </c>
      <c r="I4410" s="4" t="inlineStr">
        <is>
          <t>36 PINTURA P.U.</t>
        </is>
      </c>
      <c r="J4410" s="4" t="n">
        <v>3</v>
      </c>
      <c r="K4410" s="6" t="n"/>
      <c r="L4410" s="6" t="n"/>
      <c r="M4410" s="6" t="n"/>
      <c r="N4410" s="6" t="n">
        <v>46227</v>
      </c>
      <c r="O4410" s="6" t="n">
        <v>3</v>
      </c>
      <c r="P4410" s="6" t="n"/>
      <c r="Q4410" s="6" t="n"/>
      <c r="R4410" s="6" t="n"/>
      <c r="S4410" s="6" t="n"/>
      <c r="T4410" s="6">
        <f>IF(OR($J4410="",$O4410=""),"",$O4410/$J4410)</f>
        <v/>
      </c>
      <c r="U4410" s="6" t="inlineStr">
        <is>
          <t>Concluído</t>
        </is>
      </c>
      <c r="V4410" s="6" t="n"/>
      <c r="W4410" s="6" t="n"/>
      <c r="X4410" s="6" t="n"/>
      <c r="Y4410" s="6" t="n"/>
      <c r="Z4410" s="6" t="n"/>
      <c r="AA4410" s="5" t="n"/>
      <c r="AB4410" s="6">
        <f>B4410&amp;"|"&amp;I4410</f>
        <v/>
      </c>
      <c r="AC4410">
        <f>IF($B4410="","","|"&amp;SUBSTITUTE(TRIM(SUBSTITUTE(SUBSTITUTE(SUBSTITUTE(SUBSTITUTE(SUBSTITUTE(SUBSTITUTE(SUBSTITUTE(SUBSTITUTE(SUBSTITUTE(SUBSTITUTE(SUBSTITUTE(SUBSTITUTE(SUBSTITUTE(SUBSTITUTE(TRIM($B4410&amp;""),CHAR(10)," "),CHAR(13)," "),"."," "),";"," "),","," "),"/"," "),"+"," "),"-"," "),"  "," "),"  "," "),"  "," "),"  "," "),"  "," "),"  "," "))," ","|")&amp;"|")</f>
        <v/>
      </c>
      <c r="AD4410">
        <f>TRIM($I4410&amp;"")</f>
        <v/>
      </c>
    </row>
    <row r="4411" ht="36" customHeight="1">
      <c r="A4411" s="14" t="n">
        <v>46231</v>
      </c>
      <c r="B4411" s="6" t="inlineStr">
        <is>
          <t>10291</t>
        </is>
      </c>
      <c r="C4411" s="6" t="inlineStr">
        <is>
          <t>M/C 0731 (VERDE)</t>
        </is>
      </c>
      <c r="D4411" s="6" t="inlineStr">
        <is>
          <t>36 PINTURA P.U.</t>
        </is>
      </c>
      <c r="E4411" s="6" t="n">
        <v>20021607</v>
      </c>
      <c r="F4411" s="6" t="inlineStr">
        <is>
          <t>TAMPO 1605X905X18 MDF - MESA COM VIDRO</t>
        </is>
      </c>
      <c r="G4411" s="6" t="inlineStr">
        <is>
          <t>36 PINTURA P.U.</t>
        </is>
      </c>
      <c r="H4411" s="6" t="inlineStr">
        <is>
          <t>36 PINTURA P.U.</t>
        </is>
      </c>
      <c r="I4411" s="4" t="inlineStr">
        <is>
          <t>36 PINTURA P.U.</t>
        </is>
      </c>
      <c r="J4411" s="4" t="n">
        <v>6</v>
      </c>
      <c r="K4411" s="6" t="n"/>
      <c r="L4411" s="6" t="n"/>
      <c r="M4411" s="6" t="n"/>
      <c r="N4411" s="6" t="n">
        <v>46227</v>
      </c>
      <c r="O4411" s="6" t="n">
        <v>6</v>
      </c>
      <c r="P4411" s="6" t="n"/>
      <c r="Q4411" s="6" t="n"/>
      <c r="R4411" s="6" t="n"/>
      <c r="S4411" s="6" t="n"/>
      <c r="T4411" s="6">
        <f>IF(OR($J4411="",$O4411=""),"",$O4411/$J4411)</f>
        <v/>
      </c>
      <c r="U4411" s="6" t="inlineStr">
        <is>
          <t>Concluído</t>
        </is>
      </c>
      <c r="V4411" s="6" t="n"/>
      <c r="W4411" s="6" t="n"/>
      <c r="X4411" s="6" t="n"/>
      <c r="Y4411" s="6" t="n"/>
      <c r="Z4411" s="6" t="n"/>
      <c r="AA4411" s="5" t="n"/>
      <c r="AB4411" s="6">
        <f>B4411&amp;"|"&amp;I4411</f>
        <v/>
      </c>
      <c r="AC4411">
        <f>IF($B4411="","","|"&amp;SUBSTITUTE(TRIM(SUBSTITUTE(SUBSTITUTE(SUBSTITUTE(SUBSTITUTE(SUBSTITUTE(SUBSTITUTE(SUBSTITUTE(SUBSTITUTE(SUBSTITUTE(SUBSTITUTE(SUBSTITUTE(SUBSTITUTE(SUBSTITUTE(SUBSTITUTE(TRIM($B4411&amp;""),CHAR(10)," "),CHAR(13)," "),"."," "),";"," "),","," "),"/"," "),"+"," "),"-"," "),"  "," "),"  "," "),"  "," "),"  "," "),"  "," "),"  "," "))," ","|")&amp;"|")</f>
        <v/>
      </c>
      <c r="AD4411">
        <f>TRIM($I4411&amp;"")</f>
        <v/>
      </c>
    </row>
    <row r="4412" ht="36" customHeight="1">
      <c r="A4412" s="14" t="n">
        <v>46231</v>
      </c>
      <c r="B4412" s="6" t="inlineStr">
        <is>
          <t>10291</t>
        </is>
      </c>
      <c r="C4412" s="6" t="inlineStr">
        <is>
          <t>M/C 0731 (VERDE)</t>
        </is>
      </c>
      <c r="D4412" s="6" t="inlineStr">
        <is>
          <t>36 PINTURA P.U.</t>
        </is>
      </c>
      <c r="E4412" s="6" t="n">
        <v>20021807</v>
      </c>
      <c r="F4412" s="6" t="inlineStr">
        <is>
          <t>TAMPO 1805X905X18 MDF - MESA COM VIDRO</t>
        </is>
      </c>
      <c r="G4412" s="6" t="inlineStr">
        <is>
          <t>36 PINTURA P.U.</t>
        </is>
      </c>
      <c r="H4412" s="6" t="inlineStr">
        <is>
          <t>36 PINTURA P.U.</t>
        </is>
      </c>
      <c r="I4412" s="4" t="inlineStr">
        <is>
          <t>36 PINTURA P.U.</t>
        </is>
      </c>
      <c r="J4412" s="4" t="n">
        <v>60</v>
      </c>
      <c r="K4412" s="6" t="n"/>
      <c r="L4412" s="6" t="n"/>
      <c r="M4412" s="6" t="n"/>
      <c r="N4412" s="6" t="n">
        <v>46227</v>
      </c>
      <c r="O4412" s="6" t="n">
        <v>60</v>
      </c>
      <c r="P4412" s="6" t="n"/>
      <c r="Q4412" s="6" t="n"/>
      <c r="R4412" s="6" t="n"/>
      <c r="S4412" s="6" t="n"/>
      <c r="T4412" s="6">
        <f>IF(OR($J4412="",$O4412=""),"",$O4412/$J4412)</f>
        <v/>
      </c>
      <c r="U4412" s="6" t="inlineStr">
        <is>
          <t>Concluído</t>
        </is>
      </c>
      <c r="V4412" s="6" t="n"/>
      <c r="W4412" s="6" t="n"/>
      <c r="X4412" s="6" t="n"/>
      <c r="Y4412" s="6" t="n"/>
      <c r="Z4412" s="6" t="n"/>
      <c r="AA4412" s="5" t="n"/>
      <c r="AB4412" s="6">
        <f>B4412&amp;"|"&amp;I4412</f>
        <v/>
      </c>
      <c r="AC4412">
        <f>IF($B4412="","","|"&amp;SUBSTITUTE(TRIM(SUBSTITUTE(SUBSTITUTE(SUBSTITUTE(SUBSTITUTE(SUBSTITUTE(SUBSTITUTE(SUBSTITUTE(SUBSTITUTE(SUBSTITUTE(SUBSTITUTE(SUBSTITUTE(SUBSTITUTE(SUBSTITUTE(SUBSTITUTE(TRIM($B4412&amp;""),CHAR(10)," "),CHAR(13)," "),"."," "),";"," "),","," "),"/"," "),"+"," "),"-"," "),"  "," "),"  "," "),"  "," "),"  "," "),"  "," "),"  "," "))," ","|")&amp;"|")</f>
        <v/>
      </c>
      <c r="AD4412">
        <f>TRIM($I4412&amp;"")</f>
        <v/>
      </c>
    </row>
    <row r="4413" ht="36" customHeight="1">
      <c r="A4413" s="14" t="n">
        <v>46231</v>
      </c>
      <c r="B4413" s="6" t="inlineStr">
        <is>
          <t>10291</t>
        </is>
      </c>
      <c r="C4413" s="6" t="inlineStr">
        <is>
          <t>M/C 0731 (VERDE)</t>
        </is>
      </c>
      <c r="D4413" s="6" t="inlineStr">
        <is>
          <t>36 PINTURA P.U.</t>
        </is>
      </c>
      <c r="E4413" s="6" t="n">
        <v>20033303</v>
      </c>
      <c r="F4413" s="6" t="inlineStr">
        <is>
          <t>MOLDURA 1030X515X15 MDF - TAMPO AMST. 1,03X1,03</t>
        </is>
      </c>
      <c r="G4413" s="6" t="inlineStr">
        <is>
          <t>36 PINTURA P.U.</t>
        </is>
      </c>
      <c r="H4413" s="6" t="inlineStr">
        <is>
          <t>36 PINTURA P.U.</t>
        </is>
      </c>
      <c r="I4413" s="4" t="inlineStr">
        <is>
          <t>36 PINTURA P.U.</t>
        </is>
      </c>
      <c r="J4413" s="4" t="n">
        <v>6</v>
      </c>
      <c r="K4413" s="6" t="n"/>
      <c r="L4413" s="6" t="n"/>
      <c r="M4413" s="6" t="n"/>
      <c r="N4413" s="6" t="n">
        <v>46230</v>
      </c>
      <c r="O4413" s="6" t="n">
        <v>6</v>
      </c>
      <c r="P4413" s="6" t="n"/>
      <c r="Q4413" s="6" t="n"/>
      <c r="R4413" s="6" t="n"/>
      <c r="S4413" s="6" t="n"/>
      <c r="T4413" s="6">
        <f>IF(OR($J4413="",$O4413=""),"",$O4413/$J4413)</f>
        <v/>
      </c>
      <c r="U4413" s="6" t="inlineStr">
        <is>
          <t>Concluído</t>
        </is>
      </c>
      <c r="V4413" s="6" t="n"/>
      <c r="W4413" s="6" t="n"/>
      <c r="X4413" s="6" t="n"/>
      <c r="Y4413" s="6" t="n"/>
      <c r="Z4413" s="6" t="n"/>
      <c r="AA4413" s="5" t="n"/>
      <c r="AB4413" s="6">
        <f>B4413&amp;"|"&amp;I4413</f>
        <v/>
      </c>
      <c r="AC4413">
        <f>IF($B4413="","","|"&amp;SUBSTITUTE(TRIM(SUBSTITUTE(SUBSTITUTE(SUBSTITUTE(SUBSTITUTE(SUBSTITUTE(SUBSTITUTE(SUBSTITUTE(SUBSTITUTE(SUBSTITUTE(SUBSTITUTE(SUBSTITUTE(SUBSTITUTE(SUBSTITUTE(SUBSTITUTE(TRIM($B4413&amp;""),CHAR(10)," "),CHAR(13)," "),"."," "),";"," "),","," "),"/"," "),"+"," "),"-"," "),"  "," "),"  "," "),"  "," "),"  "," "),"  "," "),"  "," "))," ","|")&amp;"|")</f>
        <v/>
      </c>
      <c r="AD4413">
        <f>TRIM($I4413&amp;"")</f>
        <v/>
      </c>
    </row>
    <row r="4414" ht="36" customHeight="1">
      <c r="A4414" s="14" t="n">
        <v>46231</v>
      </c>
      <c r="B4414" s="6" t="inlineStr">
        <is>
          <t>10291</t>
        </is>
      </c>
      <c r="C4414" s="6" t="inlineStr">
        <is>
          <t>M/C 0731 (VERDE)</t>
        </is>
      </c>
      <c r="D4414" s="6" t="inlineStr">
        <is>
          <t>36 PINTURA P.U.</t>
        </is>
      </c>
      <c r="E4414" s="6" t="n">
        <v>20033304</v>
      </c>
      <c r="F4414" s="6" t="inlineStr">
        <is>
          <t>TAMPO 1030X1030X15 MDF - TAMPO AMST. 1,03X1,03</t>
        </is>
      </c>
      <c r="G4414" s="6" t="inlineStr">
        <is>
          <t>36 PINTURA P.U.</t>
        </is>
      </c>
      <c r="H4414" s="6" t="inlineStr">
        <is>
          <t>36 PINTURA P.U.</t>
        </is>
      </c>
      <c r="I4414" s="4" t="inlineStr">
        <is>
          <t>36 PINTURA P.U.</t>
        </is>
      </c>
      <c r="J4414" s="4" t="n">
        <v>3</v>
      </c>
      <c r="K4414" s="6" t="n"/>
      <c r="L4414" s="6" t="n"/>
      <c r="M4414" s="6" t="n"/>
      <c r="N4414" s="6" t="n">
        <v>46230</v>
      </c>
      <c r="O4414" s="6" t="n">
        <v>3</v>
      </c>
      <c r="P4414" s="6" t="n"/>
      <c r="Q4414" s="6" t="n"/>
      <c r="R4414" s="6" t="n"/>
      <c r="S4414" s="6" t="n"/>
      <c r="T4414" s="6">
        <f>IF(OR($J4414="",$O4414=""),"",$O4414/$J4414)</f>
        <v/>
      </c>
      <c r="U4414" s="6" t="inlineStr">
        <is>
          <t>Concluído</t>
        </is>
      </c>
      <c r="V4414" s="6" t="n"/>
      <c r="W4414" s="6" t="n"/>
      <c r="X4414" s="6" t="n"/>
      <c r="Y4414" s="6" t="n"/>
      <c r="Z4414" s="6" t="n"/>
      <c r="AA4414" s="5" t="n"/>
      <c r="AB4414" s="6">
        <f>B4414&amp;"|"&amp;I4414</f>
        <v/>
      </c>
      <c r="AC4414">
        <f>IF($B4414="","","|"&amp;SUBSTITUTE(TRIM(SUBSTITUTE(SUBSTITUTE(SUBSTITUTE(SUBSTITUTE(SUBSTITUTE(SUBSTITUTE(SUBSTITUTE(SUBSTITUTE(SUBSTITUTE(SUBSTITUTE(SUBSTITUTE(SUBSTITUTE(SUBSTITUTE(SUBSTITUTE(TRIM($B4414&amp;""),CHAR(10)," "),CHAR(13)," "),"."," "),";"," "),","," "),"/"," "),"+"," "),"-"," "),"  "," "),"  "," "),"  "," "),"  "," "),"  "," "),"  "," "))," ","|")&amp;"|")</f>
        <v/>
      </c>
      <c r="AD4414">
        <f>TRIM($I4414&amp;"")</f>
        <v/>
      </c>
    </row>
    <row r="4415" ht="36" customHeight="1">
      <c r="A4415" s="14" t="n">
        <v>46231</v>
      </c>
      <c r="B4415" s="6" t="inlineStr">
        <is>
          <t>10291</t>
        </is>
      </c>
      <c r="C4415" s="6" t="inlineStr">
        <is>
          <t>M/C 0731 (VERDE)</t>
        </is>
      </c>
      <c r="D4415" s="6" t="inlineStr">
        <is>
          <t>36 PINTURA P.U.</t>
        </is>
      </c>
      <c r="E4415" s="6" t="n">
        <v>20051001</v>
      </c>
      <c r="F4415" s="6" t="inlineStr">
        <is>
          <t>TAMPO REDONDO 1035X1035X18 MDF - MESA TURIM LIGHT</t>
        </is>
      </c>
      <c r="G4415" s="6" t="inlineStr">
        <is>
          <t>36 PINTURA P.U.</t>
        </is>
      </c>
      <c r="H4415" s="6" t="inlineStr">
        <is>
          <t>36 PINTURA P.U.</t>
        </is>
      </c>
      <c r="I4415" s="4" t="inlineStr">
        <is>
          <t>36 PINTURA P.U.</t>
        </is>
      </c>
      <c r="J4415" s="4" t="n">
        <v>100</v>
      </c>
      <c r="K4415" s="6" t="n"/>
      <c r="L4415" s="6" t="n"/>
      <c r="M4415" s="6" t="n"/>
      <c r="N4415" s="6" t="n">
        <v>46227</v>
      </c>
      <c r="O4415" s="6" t="n">
        <v>100</v>
      </c>
      <c r="P4415" s="6" t="n"/>
      <c r="Q4415" s="6" t="n"/>
      <c r="R4415" s="6" t="n"/>
      <c r="S4415" s="6" t="n"/>
      <c r="T4415" s="6">
        <f>IF(OR($J4415="",$O4415=""),"",$O4415/$J4415)</f>
        <v/>
      </c>
      <c r="U4415" s="6" t="inlineStr">
        <is>
          <t>Concluído</t>
        </is>
      </c>
      <c r="V4415" s="6" t="n"/>
      <c r="W4415" s="6" t="n"/>
      <c r="X4415" s="6" t="n"/>
      <c r="Y4415" s="6" t="n"/>
      <c r="Z4415" s="6" t="n"/>
      <c r="AA4415" s="5" t="n"/>
      <c r="AB4415" s="6">
        <f>B4415&amp;"|"&amp;I4415</f>
        <v/>
      </c>
      <c r="AC4415">
        <f>IF($B4415="","","|"&amp;SUBSTITUTE(TRIM(SUBSTITUTE(SUBSTITUTE(SUBSTITUTE(SUBSTITUTE(SUBSTITUTE(SUBSTITUTE(SUBSTITUTE(SUBSTITUTE(SUBSTITUTE(SUBSTITUTE(SUBSTITUTE(SUBSTITUTE(SUBSTITUTE(SUBSTITUTE(TRIM($B4415&amp;""),CHAR(10)," "),CHAR(13)," "),"."," "),";"," "),","," "),"/"," "),"+"," "),"-"," "),"  "," "),"  "," "),"  "," "),"  "," "),"  "," "),"  "," "))," ","|")&amp;"|")</f>
        <v/>
      </c>
      <c r="AD4415">
        <f>TRIM($I4415&amp;"")</f>
        <v/>
      </c>
    </row>
    <row r="4416" ht="36" customHeight="1">
      <c r="A4416" s="14" t="n">
        <v>46231</v>
      </c>
      <c r="B4416" s="6" t="inlineStr">
        <is>
          <t>10291</t>
        </is>
      </c>
      <c r="C4416" s="6" t="inlineStr">
        <is>
          <t>M/C 0731 (VERDE)</t>
        </is>
      </c>
      <c r="D4416" s="6" t="inlineStr">
        <is>
          <t>36 PINTURA P.U.</t>
        </is>
      </c>
      <c r="E4416" s="6" t="n">
        <v>20053007</v>
      </c>
      <c r="F4416" s="6" t="inlineStr">
        <is>
          <t>TAMPO REDONDO 1035X1035X18 MDF - MESA COM VIDRO</t>
        </is>
      </c>
      <c r="G4416" s="6" t="inlineStr">
        <is>
          <t>36 PINTURA P.U.</t>
        </is>
      </c>
      <c r="H4416" s="6" t="inlineStr">
        <is>
          <t>36 PINTURA P.U.</t>
        </is>
      </c>
      <c r="I4416" s="4" t="inlineStr">
        <is>
          <t>36 PINTURA P.U.</t>
        </is>
      </c>
      <c r="J4416" s="4" t="n">
        <v>1</v>
      </c>
      <c r="K4416" s="6" t="n"/>
      <c r="L4416" s="6" t="n"/>
      <c r="M4416" s="6" t="n"/>
      <c r="N4416" s="6" t="n">
        <v>46227</v>
      </c>
      <c r="O4416" s="6" t="n">
        <v>1</v>
      </c>
      <c r="P4416" s="6" t="n"/>
      <c r="Q4416" s="6" t="n"/>
      <c r="R4416" s="6" t="n"/>
      <c r="S4416" s="6" t="n"/>
      <c r="T4416" s="6">
        <f>IF(OR($J4416="",$O4416=""),"",$O4416/$J4416)</f>
        <v/>
      </c>
      <c r="U4416" s="6" t="inlineStr">
        <is>
          <t>Concluído</t>
        </is>
      </c>
      <c r="V4416" s="6" t="n"/>
      <c r="W4416" s="6" t="n"/>
      <c r="X4416" s="6" t="n"/>
      <c r="Y4416" s="6" t="n"/>
      <c r="Z4416" s="6" t="n"/>
      <c r="AA4416" s="5" t="n"/>
      <c r="AB4416" s="6">
        <f>B4416&amp;"|"&amp;I4416</f>
        <v/>
      </c>
      <c r="AC4416">
        <f>IF($B4416="","","|"&amp;SUBSTITUTE(TRIM(SUBSTITUTE(SUBSTITUTE(SUBSTITUTE(SUBSTITUTE(SUBSTITUTE(SUBSTITUTE(SUBSTITUTE(SUBSTITUTE(SUBSTITUTE(SUBSTITUTE(SUBSTITUTE(SUBSTITUTE(SUBSTITUTE(SUBSTITUTE(TRIM($B4416&amp;""),CHAR(10)," "),CHAR(13)," "),"."," "),";"," "),","," "),"/"," "),"+"," "),"-"," "),"  "," "),"  "," "),"  "," "),"  "," "),"  "," "),"  "," "))," ","|")&amp;"|")</f>
        <v/>
      </c>
      <c r="AD4416">
        <f>TRIM($I4416&amp;"")</f>
        <v/>
      </c>
    </row>
    <row r="4417" ht="36" customHeight="1">
      <c r="A4417" s="14" t="n">
        <v>46231</v>
      </c>
      <c r="B4417" s="6" t="inlineStr">
        <is>
          <t>10291</t>
        </is>
      </c>
      <c r="C4417" s="6" t="inlineStr">
        <is>
          <t>M/C 0731 (VERDE)</t>
        </is>
      </c>
      <c r="D4417" s="6" t="inlineStr">
        <is>
          <t>36 PINTURA P.U.</t>
        </is>
      </c>
      <c r="E4417" s="6" t="n">
        <v>20053101</v>
      </c>
      <c r="F4417" s="6" t="inlineStr">
        <is>
          <t>TAMPO 900X900X18 MDF - MESA COM VIDRO</t>
        </is>
      </c>
      <c r="G4417" s="6" t="inlineStr">
        <is>
          <t>36 PINTURA P.U.</t>
        </is>
      </c>
      <c r="H4417" s="6" t="inlineStr">
        <is>
          <t>36 PINTURA P.U.</t>
        </is>
      </c>
      <c r="I4417" s="4" t="inlineStr">
        <is>
          <t>36 PINTURA P.U.</t>
        </is>
      </c>
      <c r="J4417" s="4" t="n">
        <v>1</v>
      </c>
      <c r="K4417" s="6" t="n"/>
      <c r="L4417" s="6" t="n"/>
      <c r="M4417" s="6" t="n"/>
      <c r="N4417" s="6" t="n">
        <v>46230</v>
      </c>
      <c r="O4417" s="6" t="n">
        <v>1</v>
      </c>
      <c r="P4417" s="6" t="n"/>
      <c r="Q4417" s="6" t="n"/>
      <c r="R4417" s="6" t="n"/>
      <c r="S4417" s="6" t="n"/>
      <c r="T4417" s="6">
        <f>IF(OR($J4417="",$O4417=""),"",$O4417/$J4417)</f>
        <v/>
      </c>
      <c r="U4417" s="6" t="inlineStr">
        <is>
          <t>Concluído</t>
        </is>
      </c>
      <c r="V4417" s="6" t="n"/>
      <c r="W4417" s="6" t="n"/>
      <c r="X4417" s="6" t="n"/>
      <c r="Y4417" s="6" t="n"/>
      <c r="Z4417" s="6" t="n"/>
      <c r="AA4417" s="5" t="n"/>
      <c r="AB4417" s="6">
        <f>B4417&amp;"|"&amp;I4417</f>
        <v/>
      </c>
      <c r="AC4417">
        <f>IF($B4417="","","|"&amp;SUBSTITUTE(TRIM(SUBSTITUTE(SUBSTITUTE(SUBSTITUTE(SUBSTITUTE(SUBSTITUTE(SUBSTITUTE(SUBSTITUTE(SUBSTITUTE(SUBSTITUTE(SUBSTITUTE(SUBSTITUTE(SUBSTITUTE(SUBSTITUTE(SUBSTITUTE(TRIM($B4417&amp;""),CHAR(10)," "),CHAR(13)," "),"."," "),";"," "),","," "),"/"," "),"+"," "),"-"," "),"  "," "),"  "," "),"  "," "),"  "," "),"  "," "),"  "," "))," ","|")&amp;"|")</f>
        <v/>
      </c>
      <c r="AD4417">
        <f>TRIM($I4417&amp;"")</f>
        <v/>
      </c>
    </row>
    <row r="4418" ht="36" customHeight="1">
      <c r="A4418" s="14" t="n">
        <v>46231</v>
      </c>
      <c r="B4418" s="6" t="inlineStr">
        <is>
          <t>10291</t>
        </is>
      </c>
      <c r="C4418" s="6" t="inlineStr">
        <is>
          <t>M/C 0731 (VERDE)</t>
        </is>
      </c>
      <c r="D4418" s="6" t="inlineStr">
        <is>
          <t>36 PINTURA P.U.</t>
        </is>
      </c>
      <c r="E4418" s="6" t="n">
        <v>20053407</v>
      </c>
      <c r="F4418" s="6" t="inlineStr">
        <is>
          <t>TAMPO 1365X905X18 MDF - MESA COM VIDRO</t>
        </is>
      </c>
      <c r="G4418" s="6" t="inlineStr">
        <is>
          <t>36 PINTURA P.U.</t>
        </is>
      </c>
      <c r="H4418" s="6" t="inlineStr">
        <is>
          <t>36 PINTURA P.U.</t>
        </is>
      </c>
      <c r="I4418" s="4" t="inlineStr">
        <is>
          <t>36 PINTURA P.U.</t>
        </is>
      </c>
      <c r="J4418" s="4" t="n">
        <v>20</v>
      </c>
      <c r="K4418" s="6" t="n"/>
      <c r="L4418" s="6" t="n"/>
      <c r="M4418" s="6" t="n"/>
      <c r="N4418" s="6" t="n">
        <v>46227</v>
      </c>
      <c r="O4418" s="6" t="n">
        <v>20</v>
      </c>
      <c r="P4418" s="6" t="n"/>
      <c r="Q4418" s="6" t="n"/>
      <c r="R4418" s="6" t="n"/>
      <c r="S4418" s="6" t="n"/>
      <c r="T4418" s="6">
        <f>IF(OR($J4418="",$O4418=""),"",$O4418/$J4418)</f>
        <v/>
      </c>
      <c r="U4418" s="6" t="inlineStr">
        <is>
          <t>Concluído</t>
        </is>
      </c>
      <c r="V4418" s="6" t="n"/>
      <c r="W4418" s="6" t="n"/>
      <c r="X4418" s="6" t="n"/>
      <c r="Y4418" s="6" t="n"/>
      <c r="Z4418" s="6" t="n"/>
      <c r="AA4418" s="5" t="n"/>
      <c r="AB4418" s="6">
        <f>B4418&amp;"|"&amp;I4418</f>
        <v/>
      </c>
      <c r="AC4418">
        <f>IF($B4418="","","|"&amp;SUBSTITUTE(TRIM(SUBSTITUTE(SUBSTITUTE(SUBSTITUTE(SUBSTITUTE(SUBSTITUTE(SUBSTITUTE(SUBSTITUTE(SUBSTITUTE(SUBSTITUTE(SUBSTITUTE(SUBSTITUTE(SUBSTITUTE(SUBSTITUTE(SUBSTITUTE(TRIM($B4418&amp;""),CHAR(10)," "),CHAR(13)," "),"."," "),";"," "),","," "),"/"," "),"+"," "),"-"," "),"  "," "),"  "," "),"  "," "),"  "," "),"  "," "),"  "," "))," ","|")&amp;"|")</f>
        <v/>
      </c>
      <c r="AD4418">
        <f>TRIM($I4418&amp;"")</f>
        <v/>
      </c>
    </row>
    <row r="4419" ht="36" customHeight="1">
      <c r="A4419" s="14" t="n">
        <v>46231</v>
      </c>
      <c r="B4419" s="6" t="inlineStr">
        <is>
          <t>10291</t>
        </is>
      </c>
      <c r="C4419" s="6" t="inlineStr">
        <is>
          <t>M/C 0731 (VERDE)</t>
        </is>
      </c>
      <c r="D4419" s="6" t="inlineStr">
        <is>
          <t>36 PINTURA P.U.</t>
        </is>
      </c>
      <c r="E4419" s="6" t="n">
        <v>30006104</v>
      </c>
      <c r="F4419" s="6" t="inlineStr">
        <is>
          <t>MOLDURA ENCOSTO 445X280X15 MDF - CAD SANTIAGO NEW</t>
        </is>
      </c>
      <c r="G4419" s="6" t="inlineStr">
        <is>
          <t>36 PINTURA P.U.</t>
        </is>
      </c>
      <c r="H4419" s="6" t="inlineStr">
        <is>
          <t>36 PINTURA P.U.</t>
        </is>
      </c>
      <c r="I4419" s="4" t="inlineStr">
        <is>
          <t>36 PINTURA P.U.</t>
        </is>
      </c>
      <c r="J4419" s="4" t="n">
        <v>880</v>
      </c>
      <c r="K4419" s="6" t="n"/>
      <c r="L4419" s="6" t="n"/>
      <c r="M4419" s="6" t="n"/>
      <c r="N4419" s="6" t="n">
        <v>46230</v>
      </c>
      <c r="O4419" s="6" t="n">
        <v>880</v>
      </c>
      <c r="P4419" s="6" t="n"/>
      <c r="Q4419" s="6" t="n"/>
      <c r="R4419" s="6" t="n"/>
      <c r="S4419" s="6" t="n"/>
      <c r="T4419" s="6">
        <f>IF(OR($J4419="",$O4419=""),"",$O4419/$J4419)</f>
        <v/>
      </c>
      <c r="U4419" s="6" t="inlineStr">
        <is>
          <t>Concluído</t>
        </is>
      </c>
      <c r="V4419" s="6" t="n"/>
      <c r="W4419" s="6" t="n"/>
      <c r="X4419" s="6" t="n"/>
      <c r="Y4419" s="6" t="n"/>
      <c r="Z4419" s="6" t="n"/>
      <c r="AA4419" s="5" t="n"/>
      <c r="AB4419" s="6">
        <f>B4419&amp;"|"&amp;I4419</f>
        <v/>
      </c>
      <c r="AC4419">
        <f>IF($B4419="","","|"&amp;SUBSTITUTE(TRIM(SUBSTITUTE(SUBSTITUTE(SUBSTITUTE(SUBSTITUTE(SUBSTITUTE(SUBSTITUTE(SUBSTITUTE(SUBSTITUTE(SUBSTITUTE(SUBSTITUTE(SUBSTITUTE(SUBSTITUTE(SUBSTITUTE(SUBSTITUTE(TRIM($B4419&amp;""),CHAR(10)," "),CHAR(13)," "),"."," "),";"," "),","," "),"/"," "),"+"," "),"-"," "),"  "," "),"  "," "),"  "," "),"  "," "),"  "," "),"  "," "))," ","|")&amp;"|")</f>
        <v/>
      </c>
      <c r="AD4419">
        <f>TRIM($I4419&amp;"")</f>
        <v/>
      </c>
    </row>
    <row r="4420" ht="36" customHeight="1">
      <c r="A4420" s="14" t="n">
        <v>46231</v>
      </c>
      <c r="B4420" s="6" t="inlineStr">
        <is>
          <t>10291</t>
        </is>
      </c>
      <c r="C4420" s="6" t="inlineStr">
        <is>
          <t>M/C 0731 (VERDE)</t>
        </is>
      </c>
      <c r="D4420" s="6" t="inlineStr">
        <is>
          <t>36 PINTURA P.U.</t>
        </is>
      </c>
      <c r="E4420" s="6" t="n">
        <v>30001201</v>
      </c>
      <c r="F4420" s="6" t="inlineStr">
        <is>
          <t>PE TRASEIRO 980X65(911)X25 MDF (11PCS)- CAD PE INT</t>
        </is>
      </c>
      <c r="G4420" s="6" t="inlineStr">
        <is>
          <t>36 PINTURA P.U.</t>
        </is>
      </c>
      <c r="H4420" s="6" t="inlineStr">
        <is>
          <t>36 PINTURA P.U.</t>
        </is>
      </c>
      <c r="I4420" s="4" t="inlineStr">
        <is>
          <t>36 PINTURA P.U.</t>
        </is>
      </c>
      <c r="J4420" s="4" t="n">
        <v>12</v>
      </c>
      <c r="K4420" s="6" t="n"/>
      <c r="L4420" s="6" t="n"/>
      <c r="M4420" s="6" t="n"/>
      <c r="N4420" s="6" t="n">
        <v>46227</v>
      </c>
      <c r="O4420" s="6" t="n">
        <v>12</v>
      </c>
      <c r="P4420" s="6" t="n"/>
      <c r="Q4420" s="6" t="n"/>
      <c r="R4420" s="6" t="n"/>
      <c r="S4420" s="6" t="n"/>
      <c r="T4420" s="6">
        <f>IF(OR($J4420="",$O4420=""),"",$O4420/$J4420)</f>
        <v/>
      </c>
      <c r="U4420" s="6" t="inlineStr">
        <is>
          <t>Concluído</t>
        </is>
      </c>
      <c r="V4420" s="6" t="n"/>
      <c r="W4420" s="6" t="n"/>
      <c r="X4420" s="6" t="n"/>
      <c r="Y4420" s="6" t="n"/>
      <c r="Z4420" s="6" t="n"/>
      <c r="AA4420" s="5" t="n"/>
      <c r="AB4420" s="6">
        <f>B4420&amp;"|"&amp;I4420</f>
        <v/>
      </c>
      <c r="AC4420">
        <f>IF($B4420="","","|"&amp;SUBSTITUTE(TRIM(SUBSTITUTE(SUBSTITUTE(SUBSTITUTE(SUBSTITUTE(SUBSTITUTE(SUBSTITUTE(SUBSTITUTE(SUBSTITUTE(SUBSTITUTE(SUBSTITUTE(SUBSTITUTE(SUBSTITUTE(SUBSTITUTE(SUBSTITUTE(TRIM($B4420&amp;""),CHAR(10)," "),CHAR(13)," "),"."," "),";"," "),","," "),"/"," "),"+"," "),"-"," "),"  "," "),"  "," "),"  "," "),"  "," "),"  "," "),"  "," "))," ","|")&amp;"|")</f>
        <v/>
      </c>
      <c r="AD4420">
        <f>TRIM($I4420&amp;"")</f>
        <v/>
      </c>
    </row>
    <row r="4421" ht="36" customHeight="1">
      <c r="A4421" s="14" t="n">
        <v>46231</v>
      </c>
      <c r="B4421" s="6" t="inlineStr">
        <is>
          <t>10291</t>
        </is>
      </c>
      <c r="C4421" s="6" t="inlineStr">
        <is>
          <t>M/C 0731 (VERDE)</t>
        </is>
      </c>
      <c r="D4421" s="6" t="inlineStr">
        <is>
          <t>36 PINTURA P.U.</t>
        </is>
      </c>
      <c r="E4421" s="6" t="n">
        <v>30001301</v>
      </c>
      <c r="F4421" s="6" t="inlineStr">
        <is>
          <t>PE TRASEIRO 920X65(911)X25 MDF (11PCS)- CAD PE INT</t>
        </is>
      </c>
      <c r="G4421" s="6" t="inlineStr">
        <is>
          <t>36 PINTURA P.U.</t>
        </is>
      </c>
      <c r="H4421" s="6" t="inlineStr">
        <is>
          <t>36 PINTURA P.U.</t>
        </is>
      </c>
      <c r="I4421" s="4" t="inlineStr">
        <is>
          <t>36 PINTURA P.U.</t>
        </is>
      </c>
      <c r="J4421" s="4" t="n">
        <v>12</v>
      </c>
      <c r="K4421" s="6" t="n"/>
      <c r="L4421" s="6" t="n"/>
      <c r="M4421" s="6" t="n"/>
      <c r="N4421" s="6" t="n">
        <v>46227</v>
      </c>
      <c r="O4421" s="6" t="n">
        <v>12</v>
      </c>
      <c r="P4421" s="6" t="n"/>
      <c r="Q4421" s="6" t="n"/>
      <c r="R4421" s="6" t="n"/>
      <c r="S4421" s="6" t="n"/>
      <c r="T4421" s="6">
        <f>IF(OR($J4421="",$O4421=""),"",$O4421/$J4421)</f>
        <v/>
      </c>
      <c r="U4421" s="6" t="inlineStr">
        <is>
          <t>Concluído</t>
        </is>
      </c>
      <c r="V4421" s="6" t="n"/>
      <c r="W4421" s="6" t="n"/>
      <c r="X4421" s="6" t="n"/>
      <c r="Y4421" s="6" t="n"/>
      <c r="Z4421" s="6" t="n"/>
      <c r="AA4421" s="5" t="n"/>
      <c r="AB4421" s="6">
        <f>B4421&amp;"|"&amp;I4421</f>
        <v/>
      </c>
      <c r="AC4421">
        <f>IF($B4421="","","|"&amp;SUBSTITUTE(TRIM(SUBSTITUTE(SUBSTITUTE(SUBSTITUTE(SUBSTITUTE(SUBSTITUTE(SUBSTITUTE(SUBSTITUTE(SUBSTITUTE(SUBSTITUTE(SUBSTITUTE(SUBSTITUTE(SUBSTITUTE(SUBSTITUTE(SUBSTITUTE(TRIM($B4421&amp;""),CHAR(10)," "),CHAR(13)," "),"."," "),";"," "),","," "),"/"," "),"+"," "),"-"," "),"  "," "),"  "," "),"  "," "),"  "," "),"  "," "),"  "," "))," ","|")&amp;"|")</f>
        <v/>
      </c>
      <c r="AD4421">
        <f>TRIM($I4421&amp;"")</f>
        <v/>
      </c>
    </row>
    <row r="4422" ht="36" customHeight="1">
      <c r="A4422" s="14" t="n">
        <v>46231</v>
      </c>
      <c r="B4422" s="6" t="inlineStr">
        <is>
          <t>10291</t>
        </is>
      </c>
      <c r="C4422" s="6" t="inlineStr">
        <is>
          <t>M/C 0731 (VERDE)</t>
        </is>
      </c>
      <c r="D4422" s="6" t="inlineStr">
        <is>
          <t>36 PINTURA P.U.</t>
        </is>
      </c>
      <c r="E4422" s="6" t="n">
        <v>30006101</v>
      </c>
      <c r="F4422" s="6" t="inlineStr">
        <is>
          <t>PE TRAS 880X30(911)X25 MDF (13PC) ESQ SANTIAGO NEW</t>
        </is>
      </c>
      <c r="G4422" s="6" t="inlineStr">
        <is>
          <t>36 PINTURA P.U.</t>
        </is>
      </c>
      <c r="H4422" s="6" t="inlineStr">
        <is>
          <t>36 PINTURA P.U.</t>
        </is>
      </c>
      <c r="I4422" s="4" t="inlineStr">
        <is>
          <t>36 PINTURA P.U.</t>
        </is>
      </c>
      <c r="J4422" s="4" t="n">
        <v>880</v>
      </c>
      <c r="K4422" s="6" t="n"/>
      <c r="L4422" s="6" t="n"/>
      <c r="M4422" s="6" t="n"/>
      <c r="N4422" s="6" t="n">
        <v>46230</v>
      </c>
      <c r="O4422" s="6" t="n">
        <v>880</v>
      </c>
      <c r="P4422" s="6" t="n"/>
      <c r="Q4422" s="6" t="n"/>
      <c r="R4422" s="6" t="n"/>
      <c r="S4422" s="6" t="n"/>
      <c r="T4422" s="6">
        <f>IF(OR($J4422="",$O4422=""),"",$O4422/$J4422)</f>
        <v/>
      </c>
      <c r="U4422" s="6" t="inlineStr">
        <is>
          <t>Concluído</t>
        </is>
      </c>
      <c r="V4422" s="6" t="n"/>
      <c r="W4422" s="6" t="n"/>
      <c r="X4422" s="6" t="n"/>
      <c r="Y4422" s="6" t="n"/>
      <c r="Z4422" s="6" t="n"/>
      <c r="AA4422" s="5" t="n"/>
      <c r="AB4422" s="6">
        <f>B4422&amp;"|"&amp;I4422</f>
        <v/>
      </c>
      <c r="AC4422">
        <f>IF($B4422="","","|"&amp;SUBSTITUTE(TRIM(SUBSTITUTE(SUBSTITUTE(SUBSTITUTE(SUBSTITUTE(SUBSTITUTE(SUBSTITUTE(SUBSTITUTE(SUBSTITUTE(SUBSTITUTE(SUBSTITUTE(SUBSTITUTE(SUBSTITUTE(SUBSTITUTE(SUBSTITUTE(TRIM($B4422&amp;""),CHAR(10)," "),CHAR(13)," "),"."," "),";"," "),","," "),"/"," "),"+"," "),"-"," "),"  "," "),"  "," "),"  "," "),"  "," "),"  "," "),"  "," "))," ","|")&amp;"|")</f>
        <v/>
      </c>
      <c r="AD4422">
        <f>TRIM($I4422&amp;"")</f>
        <v/>
      </c>
    </row>
    <row r="4423" ht="36" customHeight="1">
      <c r="A4423" s="14" t="n">
        <v>46231</v>
      </c>
      <c r="B4423" s="6" t="inlineStr">
        <is>
          <t>10291</t>
        </is>
      </c>
      <c r="C4423" s="6" t="inlineStr">
        <is>
          <t>M/C 0731 (VERDE)</t>
        </is>
      </c>
      <c r="D4423" s="6" t="inlineStr">
        <is>
          <t>36 PINTURA P.U.</t>
        </is>
      </c>
      <c r="E4423" s="6" t="n">
        <v>30006102</v>
      </c>
      <c r="F4423" s="6" t="inlineStr">
        <is>
          <t>PE TRAS 880X30(911)X25 MDF (13PC) DIR SANTIAGO NEW</t>
        </is>
      </c>
      <c r="G4423" s="6" t="inlineStr">
        <is>
          <t>36 PINTURA P.U.</t>
        </is>
      </c>
      <c r="H4423" s="6" t="inlineStr">
        <is>
          <t>36 PINTURA P.U.</t>
        </is>
      </c>
      <c r="I4423" s="4" t="inlineStr">
        <is>
          <t>36 PINTURA P.U.</t>
        </is>
      </c>
      <c r="J4423" s="4" t="n">
        <v>880</v>
      </c>
      <c r="K4423" s="6" t="n"/>
      <c r="L4423" s="6" t="n"/>
      <c r="M4423" s="6" t="n"/>
      <c r="N4423" s="6" t="n">
        <v>46230</v>
      </c>
      <c r="O4423" s="6" t="n">
        <v>880</v>
      </c>
      <c r="P4423" s="6" t="n"/>
      <c r="Q4423" s="6" t="n"/>
      <c r="R4423" s="6" t="n"/>
      <c r="S4423" s="6" t="n"/>
      <c r="T4423" s="6">
        <f>IF(OR($J4423="",$O4423=""),"",$O4423/$J4423)</f>
        <v/>
      </c>
      <c r="U4423" s="6" t="inlineStr">
        <is>
          <t>Concluído</t>
        </is>
      </c>
      <c r="V4423" s="6" t="n"/>
      <c r="W4423" s="6" t="n"/>
      <c r="X4423" s="6" t="n"/>
      <c r="Y4423" s="6" t="n"/>
      <c r="Z4423" s="6" t="n"/>
      <c r="AA4423" s="5" t="n"/>
      <c r="AB4423" s="6">
        <f>B4423&amp;"|"&amp;I4423</f>
        <v/>
      </c>
      <c r="AC4423">
        <f>IF($B4423="","","|"&amp;SUBSTITUTE(TRIM(SUBSTITUTE(SUBSTITUTE(SUBSTITUTE(SUBSTITUTE(SUBSTITUTE(SUBSTITUTE(SUBSTITUTE(SUBSTITUTE(SUBSTITUTE(SUBSTITUTE(SUBSTITUTE(SUBSTITUTE(SUBSTITUTE(SUBSTITUTE(TRIM($B4423&amp;""),CHAR(10)," "),CHAR(13)," "),"."," "),";"," "),","," "),"/"," "),"+"," "),"-"," "),"  "," "),"  "," "),"  "," "),"  "," "),"  "," "),"  "," "))," ","|")&amp;"|")</f>
        <v/>
      </c>
      <c r="AD4423">
        <f>TRIM($I4423&amp;"")</f>
        <v/>
      </c>
    </row>
    <row r="4424" ht="36" customHeight="1">
      <c r="A4424" s="14" t="n">
        <v>46231</v>
      </c>
      <c r="B4424" s="6" t="inlineStr">
        <is>
          <t>10291</t>
        </is>
      </c>
      <c r="C4424" s="6" t="inlineStr">
        <is>
          <t>M/C 0731 (VERDE)</t>
        </is>
      </c>
      <c r="D4424" s="6" t="inlineStr">
        <is>
          <t>36 PINTURA P.U.</t>
        </is>
      </c>
      <c r="E4424" s="6" t="n">
        <v>30009703</v>
      </c>
      <c r="F4424" s="6" t="inlineStr">
        <is>
          <t>ESPALDAR 390X40(911)X25 MDF (24) - CADEIRA GRECIA</t>
        </is>
      </c>
      <c r="G4424" s="6" t="inlineStr">
        <is>
          <t>36 PINTURA P.U.</t>
        </is>
      </c>
      <c r="H4424" s="6" t="inlineStr">
        <is>
          <t>36 PINTURA P.U.</t>
        </is>
      </c>
      <c r="I4424" s="4" t="inlineStr">
        <is>
          <t>36 PINTURA P.U.</t>
        </is>
      </c>
      <c r="J4424" s="4" t="n">
        <v>6</v>
      </c>
      <c r="K4424" s="6" t="n"/>
      <c r="L4424" s="6" t="n"/>
      <c r="M4424" s="6" t="n"/>
      <c r="N4424" s="6" t="n">
        <v>46227</v>
      </c>
      <c r="O4424" s="6" t="n">
        <v>6</v>
      </c>
      <c r="P4424" s="6" t="n"/>
      <c r="Q4424" s="6" t="n"/>
      <c r="R4424" s="6" t="n"/>
      <c r="S4424" s="6" t="n"/>
      <c r="T4424" s="6">
        <f>IF(OR($J4424="",$O4424=""),"",$O4424/$J4424)</f>
        <v/>
      </c>
      <c r="U4424" s="6" t="inlineStr">
        <is>
          <t>Concluído</t>
        </is>
      </c>
      <c r="V4424" s="6" t="n"/>
      <c r="W4424" s="6" t="n"/>
      <c r="X4424" s="6" t="n"/>
      <c r="Y4424" s="6" t="n"/>
      <c r="Z4424" s="6" t="n"/>
      <c r="AA4424" s="5" t="n"/>
      <c r="AB4424" s="6">
        <f>B4424&amp;"|"&amp;I4424</f>
        <v/>
      </c>
      <c r="AC4424">
        <f>IF($B4424="","","|"&amp;SUBSTITUTE(TRIM(SUBSTITUTE(SUBSTITUTE(SUBSTITUTE(SUBSTITUTE(SUBSTITUTE(SUBSTITUTE(SUBSTITUTE(SUBSTITUTE(SUBSTITUTE(SUBSTITUTE(SUBSTITUTE(SUBSTITUTE(SUBSTITUTE(SUBSTITUTE(TRIM($B4424&amp;""),CHAR(10)," "),CHAR(13)," "),"."," "),";"," "),","," "),"/"," "),"+"," "),"-"," "),"  "," "),"  "," "),"  "," "),"  "," "),"  "," "),"  "," "))," ","|")&amp;"|")</f>
        <v/>
      </c>
      <c r="AD4424">
        <f>TRIM($I4424&amp;"")</f>
        <v/>
      </c>
    </row>
    <row r="4425" ht="36" customHeight="1">
      <c r="A4425" s="14" t="n">
        <v>46231</v>
      </c>
      <c r="B4425" s="6" t="inlineStr">
        <is>
          <t>10291</t>
        </is>
      </c>
      <c r="C4425" s="6" t="inlineStr">
        <is>
          <t>M/C 0731 (VERDE)</t>
        </is>
      </c>
      <c r="D4425" s="6" t="inlineStr">
        <is>
          <t>36 PINTURA P.U.</t>
        </is>
      </c>
      <c r="E4425" s="6" t="n">
        <v>2002861</v>
      </c>
      <c r="F4425" s="6" t="inlineStr">
        <is>
          <t>TAMPO OVAL 1600X900X18 - VITREO</t>
        </is>
      </c>
      <c r="G4425" s="6" t="inlineStr">
        <is>
          <t>36 PINTURA P.U.</t>
        </is>
      </c>
      <c r="H4425" s="6" t="inlineStr">
        <is>
          <t>36 PINTURA P.U.</t>
        </is>
      </c>
      <c r="I4425" s="4" t="inlineStr">
        <is>
          <t>36 PINTURA P.U.</t>
        </is>
      </c>
      <c r="J4425" s="4" t="n">
        <v>4</v>
      </c>
      <c r="K4425" s="6" t="n"/>
      <c r="L4425" s="6" t="n"/>
      <c r="M4425" s="6" t="n"/>
      <c r="N4425" s="6" t="n">
        <v>46230</v>
      </c>
      <c r="O4425" s="6" t="n">
        <v>4</v>
      </c>
      <c r="P4425" s="6" t="n"/>
      <c r="Q4425" s="6" t="n"/>
      <c r="R4425" s="6" t="n"/>
      <c r="S4425" s="6" t="n"/>
      <c r="T4425" s="6">
        <f>IF(OR($J4425="",$O4425=""),"",$O4425/$J4425)</f>
        <v/>
      </c>
      <c r="U4425" s="6" t="inlineStr">
        <is>
          <t>Concluído</t>
        </is>
      </c>
      <c r="V4425" s="6" t="n"/>
      <c r="W4425" s="6" t="n"/>
      <c r="X4425" s="6" t="n"/>
      <c r="Y4425" s="6" t="n"/>
      <c r="Z4425" s="6" t="n"/>
      <c r="AA4425" s="5" t="n"/>
      <c r="AB4425" s="6">
        <f>B4425&amp;"|"&amp;I4425</f>
        <v/>
      </c>
      <c r="AC4425">
        <f>IF($B4425="","","|"&amp;SUBSTITUTE(TRIM(SUBSTITUTE(SUBSTITUTE(SUBSTITUTE(SUBSTITUTE(SUBSTITUTE(SUBSTITUTE(SUBSTITUTE(SUBSTITUTE(SUBSTITUTE(SUBSTITUTE(SUBSTITUTE(SUBSTITUTE(SUBSTITUTE(SUBSTITUTE(TRIM($B4425&amp;""),CHAR(10)," "),CHAR(13)," "),"."," "),";"," "),","," "),"/"," "),"+"," "),"-"," "),"  "," "),"  "," "),"  "," "),"  "," "),"  "," "),"  "," "))," ","|")&amp;"|")</f>
        <v/>
      </c>
      <c r="AD4425">
        <f>TRIM($I4425&amp;"")</f>
        <v/>
      </c>
    </row>
    <row r="4426" ht="36" customHeight="1">
      <c r="A4426" s="14" t="n">
        <v>46227</v>
      </c>
      <c r="B4426" s="6" t="inlineStr">
        <is>
          <t>10291</t>
        </is>
      </c>
      <c r="C4426" s="6" t="inlineStr">
        <is>
          <t>M/C 0731 (VERDE)</t>
        </is>
      </c>
      <c r="D4426" s="6" t="inlineStr">
        <is>
          <t>46 SECCIONADORA 1</t>
        </is>
      </c>
      <c r="E4426" s="6" t="n">
        <v>20014107</v>
      </c>
      <c r="F4426" s="6" t="inlineStr">
        <is>
          <t>ENGRO MENOR 802X60X12 MDP - MESA DAKAR</t>
        </is>
      </c>
      <c r="G4426" s="6" t="inlineStr">
        <is>
          <t>46 SECCIONADORA 1</t>
        </is>
      </c>
      <c r="H4426" s="6" t="inlineStr">
        <is>
          <t>46 SECCIONADORA 1</t>
        </is>
      </c>
      <c r="I4426" s="4" t="inlineStr">
        <is>
          <t>46 SECCIONADORA 1</t>
        </is>
      </c>
      <c r="J4426" s="4" t="n">
        <v>144</v>
      </c>
      <c r="K4426" s="6" t="n"/>
      <c r="L4426" s="6" t="n"/>
      <c r="M4426" s="6" t="n"/>
      <c r="N4426" s="6" t="n">
        <v>46227</v>
      </c>
      <c r="O4426" s="6" t="n">
        <v>144</v>
      </c>
      <c r="P4426" s="6" t="n"/>
      <c r="Q4426" s="6" t="n"/>
      <c r="R4426" s="6" t="n"/>
      <c r="S4426" s="6" t="n"/>
      <c r="T4426" s="6">
        <f>IF(OR($J4426="",$O4426=""),"",$O4426/$J4426)</f>
        <v/>
      </c>
      <c r="U4426" s="6" t="inlineStr">
        <is>
          <t>Concluído</t>
        </is>
      </c>
      <c r="V4426" s="6" t="n"/>
      <c r="W4426" s="6" t="n"/>
      <c r="X4426" s="6" t="n"/>
      <c r="Y4426" s="6" t="n"/>
      <c r="Z4426" s="6" t="n"/>
      <c r="AA4426" s="5" t="n"/>
      <c r="AB4426" s="6">
        <f>B4426&amp;"|"&amp;I4426</f>
        <v/>
      </c>
      <c r="AC4426">
        <f>IF($B4426="","","|"&amp;SUBSTITUTE(TRIM(SUBSTITUTE(SUBSTITUTE(SUBSTITUTE(SUBSTITUTE(SUBSTITUTE(SUBSTITUTE(SUBSTITUTE(SUBSTITUTE(SUBSTITUTE(SUBSTITUTE(SUBSTITUTE(SUBSTITUTE(SUBSTITUTE(SUBSTITUTE(TRIM($B4426&amp;""),CHAR(10)," "),CHAR(13)," "),"."," "),";"," "),","," "),"/"," "),"+"," "),"-"," "),"  "," "),"  "," "),"  "," "),"  "," "),"  "," "),"  "," "))," ","|")&amp;"|")</f>
        <v/>
      </c>
      <c r="AD4426">
        <f>TRIM($I4426&amp;"")</f>
        <v/>
      </c>
    </row>
    <row r="4427" ht="36" customHeight="1">
      <c r="A4427" s="14" t="n">
        <v>46227</v>
      </c>
      <c r="B4427" s="6" t="inlineStr">
        <is>
          <t>10291</t>
        </is>
      </c>
      <c r="C4427" s="6" t="inlineStr">
        <is>
          <t>M/C 0731 (VERDE)</t>
        </is>
      </c>
      <c r="D4427" s="6" t="inlineStr">
        <is>
          <t>46 SECCIONADORA 1</t>
        </is>
      </c>
      <c r="E4427" s="6" t="n">
        <v>20014205</v>
      </c>
      <c r="F4427" s="6" t="inlineStr">
        <is>
          <t>(1) TAMPO 1602X802X12 MDP - MESA DAKAR/MIAMI 1,60</t>
        </is>
      </c>
      <c r="G4427" s="6" t="inlineStr">
        <is>
          <t>46 SECCIONADORA 1</t>
        </is>
      </c>
      <c r="H4427" s="6" t="inlineStr">
        <is>
          <t>46 SECCIONADORA 1</t>
        </is>
      </c>
      <c r="I4427" s="4" t="inlineStr">
        <is>
          <t>46 SECCIONADORA 1</t>
        </is>
      </c>
      <c r="J4427" s="4" t="n">
        <v>72</v>
      </c>
      <c r="K4427" s="6" t="n"/>
      <c r="L4427" s="6" t="n"/>
      <c r="M4427" s="6" t="n"/>
      <c r="N4427" s="6" t="n">
        <v>46227</v>
      </c>
      <c r="O4427" s="6" t="n">
        <v>72</v>
      </c>
      <c r="P4427" s="6" t="n"/>
      <c r="Q4427" s="6" t="n"/>
      <c r="R4427" s="6" t="n"/>
      <c r="S4427" s="6" t="n"/>
      <c r="T4427" s="6">
        <f>IF(OR($J4427="",$O4427=""),"",$O4427/$J4427)</f>
        <v/>
      </c>
      <c r="U4427" s="6" t="inlineStr">
        <is>
          <t>Concluído</t>
        </is>
      </c>
      <c r="V4427" s="6" t="n"/>
      <c r="W4427" s="6" t="n"/>
      <c r="X4427" s="6" t="n"/>
      <c r="Y4427" s="6" t="n"/>
      <c r="Z4427" s="6" t="n"/>
      <c r="AA4427" s="5" t="n"/>
      <c r="AB4427" s="6">
        <f>B4427&amp;"|"&amp;I4427</f>
        <v/>
      </c>
      <c r="AC4427">
        <f>IF($B4427="","","|"&amp;SUBSTITUTE(TRIM(SUBSTITUTE(SUBSTITUTE(SUBSTITUTE(SUBSTITUTE(SUBSTITUTE(SUBSTITUTE(SUBSTITUTE(SUBSTITUTE(SUBSTITUTE(SUBSTITUTE(SUBSTITUTE(SUBSTITUTE(SUBSTITUTE(SUBSTITUTE(TRIM($B4427&amp;""),CHAR(10)," "),CHAR(13)," "),"."," "),";"," "),","," "),"/"," "),"+"," "),"-"," "),"  "," "),"  "," "),"  "," "),"  "," "),"  "," "),"  "," "))," ","|")&amp;"|")</f>
        <v/>
      </c>
      <c r="AD4427">
        <f>TRIM($I4427&amp;"")</f>
        <v/>
      </c>
    </row>
    <row r="4428" ht="36" customHeight="1">
      <c r="A4428" s="14" t="n">
        <v>46227</v>
      </c>
      <c r="B4428" s="6" t="inlineStr">
        <is>
          <t>10291</t>
        </is>
      </c>
      <c r="C4428" s="6" t="inlineStr">
        <is>
          <t>M/C 0731 (VERDE)</t>
        </is>
      </c>
      <c r="D4428" s="6" t="inlineStr">
        <is>
          <t>46 SECCIONADORA 1</t>
        </is>
      </c>
      <c r="E4428" s="6" t="n">
        <v>20014206</v>
      </c>
      <c r="F4428" s="6" t="inlineStr">
        <is>
          <t>ENGRO MAIOR 1481X60X12 MDP - MESA DAKAR 1,36</t>
        </is>
      </c>
      <c r="G4428" s="6" t="inlineStr">
        <is>
          <t>46 SECCIONADORA 1</t>
        </is>
      </c>
      <c r="H4428" s="6" t="inlineStr">
        <is>
          <t>46 SECCIONADORA 1</t>
        </is>
      </c>
      <c r="I4428" s="4" t="inlineStr">
        <is>
          <t>46 SECCIONADORA 1</t>
        </is>
      </c>
      <c r="J4428" s="4" t="n">
        <v>144</v>
      </c>
      <c r="K4428" s="6" t="n"/>
      <c r="L4428" s="6" t="n"/>
      <c r="M4428" s="6" t="n"/>
      <c r="N4428" s="6" t="n">
        <v>46227</v>
      </c>
      <c r="O4428" s="6" t="n">
        <v>144</v>
      </c>
      <c r="P4428" s="6" t="n"/>
      <c r="Q4428" s="6" t="n"/>
      <c r="R4428" s="6" t="n"/>
      <c r="S4428" s="6" t="n"/>
      <c r="T4428" s="6">
        <f>IF(OR($J4428="",$O4428=""),"",$O4428/$J4428)</f>
        <v/>
      </c>
      <c r="U4428" s="6" t="inlineStr">
        <is>
          <t>Concluído</t>
        </is>
      </c>
      <c r="V4428" s="6" t="n"/>
      <c r="W4428" s="6" t="n"/>
      <c r="X4428" s="6" t="n"/>
      <c r="Y4428" s="6" t="n"/>
      <c r="Z4428" s="6" t="n"/>
      <c r="AA4428" s="5" t="n"/>
      <c r="AB4428" s="6">
        <f>B4428&amp;"|"&amp;I4428</f>
        <v/>
      </c>
      <c r="AC4428">
        <f>IF($B4428="","","|"&amp;SUBSTITUTE(TRIM(SUBSTITUTE(SUBSTITUTE(SUBSTITUTE(SUBSTITUTE(SUBSTITUTE(SUBSTITUTE(SUBSTITUTE(SUBSTITUTE(SUBSTITUTE(SUBSTITUTE(SUBSTITUTE(SUBSTITUTE(SUBSTITUTE(SUBSTITUTE(TRIM($B4428&amp;""),CHAR(10)," "),CHAR(13)," "),"."," "),";"," "),","," "),"/"," "),"+"," "),"-"," "),"  "," "),"  "," "),"  "," "),"  "," "),"  "," "),"  "," "))," ","|")&amp;"|")</f>
        <v/>
      </c>
      <c r="AD4428">
        <f>TRIM($I4428&amp;"")</f>
        <v/>
      </c>
    </row>
    <row r="4429" ht="36" customHeight="1">
      <c r="A4429" s="14" t="n">
        <v>46227</v>
      </c>
      <c r="B4429" s="6" t="inlineStr">
        <is>
          <t>10291</t>
        </is>
      </c>
      <c r="C4429" s="6" t="inlineStr">
        <is>
          <t>M/C 0731 (VERDE)</t>
        </is>
      </c>
      <c r="D4429" s="6" t="inlineStr">
        <is>
          <t>46 SECCIONADORA 1</t>
        </is>
      </c>
      <c r="E4429" s="6" t="n">
        <v>20052004</v>
      </c>
      <c r="F4429" s="6" t="inlineStr">
        <is>
          <t>(3) APOIO TAMPO 540X386X12 MDP - MESA ATHENAS</t>
        </is>
      </c>
      <c r="G4429" s="6" t="inlineStr">
        <is>
          <t>46 SECCIONADORA 1</t>
        </is>
      </c>
      <c r="H4429" s="6" t="inlineStr">
        <is>
          <t>46 SECCIONADORA 1</t>
        </is>
      </c>
      <c r="I4429" s="4" t="inlineStr">
        <is>
          <t>46 SECCIONADORA 1</t>
        </is>
      </c>
      <c r="J4429" s="4" t="n">
        <v>106</v>
      </c>
      <c r="K4429" s="6" t="n"/>
      <c r="L4429" s="6" t="n"/>
      <c r="M4429" s="6" t="n"/>
      <c r="N4429" s="6" t="n">
        <v>46227</v>
      </c>
      <c r="O4429" s="6" t="n">
        <v>106</v>
      </c>
      <c r="P4429" s="6" t="n"/>
      <c r="Q4429" s="6" t="n"/>
      <c r="R4429" s="6" t="n"/>
      <c r="S4429" s="6" t="n"/>
      <c r="T4429" s="6">
        <f>IF(OR($J4429="",$O4429=""),"",$O4429/$J4429)</f>
        <v/>
      </c>
      <c r="U4429" s="6" t="inlineStr">
        <is>
          <t>Concluído</t>
        </is>
      </c>
      <c r="V4429" s="6" t="n"/>
      <c r="W4429" s="6" t="n"/>
      <c r="X4429" s="6" t="n"/>
      <c r="Y4429" s="6" t="n"/>
      <c r="Z4429" s="6" t="n"/>
      <c r="AA4429" s="5" t="n"/>
      <c r="AB4429" s="6">
        <f>B4429&amp;"|"&amp;I4429</f>
        <v/>
      </c>
      <c r="AC4429">
        <f>IF($B4429="","","|"&amp;SUBSTITUTE(TRIM(SUBSTITUTE(SUBSTITUTE(SUBSTITUTE(SUBSTITUTE(SUBSTITUTE(SUBSTITUTE(SUBSTITUTE(SUBSTITUTE(SUBSTITUTE(SUBSTITUTE(SUBSTITUTE(SUBSTITUTE(SUBSTITUTE(SUBSTITUTE(TRIM($B4429&amp;""),CHAR(10)," "),CHAR(13)," "),"."," "),";"," "),","," "),"/"," "),"+"," "),"-"," "),"  "," "),"  "," "),"  "," "),"  "," "),"  "," "),"  "," "))," ","|")&amp;"|")</f>
        <v/>
      </c>
      <c r="AD4429">
        <f>TRIM($I4429&amp;"")</f>
        <v/>
      </c>
    </row>
    <row r="4430" ht="36" customHeight="1">
      <c r="A4430" s="14" t="n">
        <v>46227</v>
      </c>
      <c r="B4430" s="6" t="inlineStr">
        <is>
          <t>10291</t>
        </is>
      </c>
      <c r="C4430" s="6" t="inlineStr">
        <is>
          <t>M/C 0731 (VERDE)</t>
        </is>
      </c>
      <c r="D4430" s="6" t="inlineStr">
        <is>
          <t>46 SECCIONADORA 1</t>
        </is>
      </c>
      <c r="E4430" s="6" t="n">
        <v>20013107</v>
      </c>
      <c r="F4430" s="6" t="inlineStr">
        <is>
          <t>(3) TRAV.MENOR 610X100X15 MDP-MESA MIAMI 1,37X0,80</t>
        </is>
      </c>
      <c r="G4430" s="6" t="inlineStr">
        <is>
          <t>46 SECCIONADORA 1</t>
        </is>
      </c>
      <c r="H4430" s="6" t="inlineStr">
        <is>
          <t>46 SECCIONADORA 1</t>
        </is>
      </c>
      <c r="I4430" s="4" t="inlineStr">
        <is>
          <t>46 SECCIONADORA 1</t>
        </is>
      </c>
      <c r="J4430" s="4" t="n">
        <v>144</v>
      </c>
      <c r="K4430" s="6" t="n"/>
      <c r="L4430" s="6" t="n"/>
      <c r="M4430" s="6" t="n"/>
      <c r="N4430" s="6" t="n">
        <v>46227</v>
      </c>
      <c r="O4430" s="6" t="n">
        <v>144</v>
      </c>
      <c r="P4430" s="6" t="n"/>
      <c r="Q4430" s="6" t="n"/>
      <c r="R4430" s="6" t="n"/>
      <c r="S4430" s="6" t="n"/>
      <c r="T4430" s="6">
        <f>IF(OR($J4430="",$O4430=""),"",$O4430/$J4430)</f>
        <v/>
      </c>
      <c r="U4430" s="6" t="inlineStr">
        <is>
          <t>Concluído</t>
        </is>
      </c>
      <c r="V4430" s="6" t="n"/>
      <c r="W4430" s="6" t="n"/>
      <c r="X4430" s="6" t="n"/>
      <c r="Y4430" s="6" t="n"/>
      <c r="Z4430" s="6" t="n"/>
      <c r="AA4430" s="5" t="n"/>
      <c r="AB4430" s="6">
        <f>B4430&amp;"|"&amp;I4430</f>
        <v/>
      </c>
      <c r="AC4430">
        <f>IF($B4430="","","|"&amp;SUBSTITUTE(TRIM(SUBSTITUTE(SUBSTITUTE(SUBSTITUTE(SUBSTITUTE(SUBSTITUTE(SUBSTITUTE(SUBSTITUTE(SUBSTITUTE(SUBSTITUTE(SUBSTITUTE(SUBSTITUTE(SUBSTITUTE(SUBSTITUTE(SUBSTITUTE(TRIM($B4430&amp;""),CHAR(10)," "),CHAR(13)," "),"."," "),";"," "),","," "),"/"," "),"+"," "),"-"," "),"  "," "),"  "," "),"  "," "),"  "," "),"  "," "),"  "," "))," ","|")&amp;"|")</f>
        <v/>
      </c>
      <c r="AD4430">
        <f>TRIM($I4430&amp;"")</f>
        <v/>
      </c>
    </row>
    <row r="4431" ht="36" customHeight="1">
      <c r="A4431" s="14" t="n">
        <v>46227</v>
      </c>
      <c r="B4431" s="6" t="inlineStr">
        <is>
          <t>10291</t>
        </is>
      </c>
      <c r="C4431" s="6" t="inlineStr">
        <is>
          <t>M/C 0731 (VERDE)</t>
        </is>
      </c>
      <c r="D4431" s="6" t="inlineStr">
        <is>
          <t>46 SECCIONADORA 1</t>
        </is>
      </c>
      <c r="E4431" s="6" t="n">
        <v>20016106</v>
      </c>
      <c r="F4431" s="6" t="inlineStr">
        <is>
          <t>(2)TRAV.MAIOR 1442X100X15 MDP-MESA MIAMI 1,60X0,80</t>
        </is>
      </c>
      <c r="G4431" s="6" t="inlineStr">
        <is>
          <t>46 SECCIONADORA 1</t>
        </is>
      </c>
      <c r="H4431" s="6" t="inlineStr">
        <is>
          <t>46 SECCIONADORA 1</t>
        </is>
      </c>
      <c r="I4431" s="4" t="inlineStr">
        <is>
          <t>46 SECCIONADORA 1</t>
        </is>
      </c>
      <c r="J4431" s="4" t="n">
        <v>144</v>
      </c>
      <c r="K4431" s="6" t="n"/>
      <c r="L4431" s="6" t="n"/>
      <c r="M4431" s="6" t="n"/>
      <c r="N4431" s="6" t="n">
        <v>46227</v>
      </c>
      <c r="O4431" s="6" t="n">
        <v>144</v>
      </c>
      <c r="P4431" s="6" t="n"/>
      <c r="Q4431" s="6" t="n"/>
      <c r="R4431" s="6" t="n"/>
      <c r="S4431" s="6" t="n"/>
      <c r="T4431" s="6">
        <f>IF(OR($J4431="",$O4431=""),"",$O4431/$J4431)</f>
        <v/>
      </c>
      <c r="U4431" s="6" t="inlineStr">
        <is>
          <t>Concluído</t>
        </is>
      </c>
      <c r="V4431" s="6" t="n"/>
      <c r="W4431" s="6" t="n"/>
      <c r="X4431" s="6" t="n"/>
      <c r="Y4431" s="6" t="n"/>
      <c r="Z4431" s="6" t="n"/>
      <c r="AA4431" s="5" t="n"/>
      <c r="AB4431" s="6">
        <f>B4431&amp;"|"&amp;I4431</f>
        <v/>
      </c>
      <c r="AC4431">
        <f>IF($B4431="","","|"&amp;SUBSTITUTE(TRIM(SUBSTITUTE(SUBSTITUTE(SUBSTITUTE(SUBSTITUTE(SUBSTITUTE(SUBSTITUTE(SUBSTITUTE(SUBSTITUTE(SUBSTITUTE(SUBSTITUTE(SUBSTITUTE(SUBSTITUTE(SUBSTITUTE(SUBSTITUTE(TRIM($B4431&amp;""),CHAR(10)," "),CHAR(13)," "),"."," "),";"," "),","," "),"/"," "),"+"," "),"-"," "),"  "," "),"  "," "),"  "," "),"  "," "),"  "," "),"  "," "))," ","|")&amp;"|")</f>
        <v/>
      </c>
      <c r="AD4431">
        <f>TRIM($I4431&amp;"")</f>
        <v/>
      </c>
    </row>
    <row r="4432" ht="36" customHeight="1">
      <c r="A4432" s="14" t="n">
        <v>46227</v>
      </c>
      <c r="B4432" s="6" t="inlineStr">
        <is>
          <t>10291</t>
        </is>
      </c>
      <c r="C4432" s="6" t="inlineStr">
        <is>
          <t>M/C 0731 (VERDE)</t>
        </is>
      </c>
      <c r="D4432" s="6" t="inlineStr">
        <is>
          <t>46 SECCIONADORA 1</t>
        </is>
      </c>
      <c r="E4432" s="6" t="n">
        <v>30001205</v>
      </c>
      <c r="F4432" s="6" t="inlineStr">
        <is>
          <t>TRAV ASSENTO 367X80X15 MDP CAD PE INTEIRO/ MADEIRA</t>
        </is>
      </c>
      <c r="G4432" s="6" t="inlineStr">
        <is>
          <t>46 SECCIONADORA 1</t>
        </is>
      </c>
      <c r="H4432" s="6" t="inlineStr">
        <is>
          <t>46 SECCIONADORA 1</t>
        </is>
      </c>
      <c r="I4432" s="4" t="inlineStr">
        <is>
          <t>46 SECCIONADORA 1</t>
        </is>
      </c>
      <c r="J4432" s="4" t="n">
        <v>42</v>
      </c>
      <c r="K4432" s="6" t="n"/>
      <c r="L4432" s="6" t="n"/>
      <c r="M4432" s="6" t="n"/>
      <c r="N4432" s="6" t="n">
        <v>46227</v>
      </c>
      <c r="O4432" s="6" t="n">
        <v>42</v>
      </c>
      <c r="P4432" s="6" t="n"/>
      <c r="Q4432" s="6" t="n"/>
      <c r="R4432" s="6" t="n"/>
      <c r="S4432" s="6" t="n"/>
      <c r="T4432" s="6">
        <f>IF(OR($J4432="",$O4432=""),"",$O4432/$J4432)</f>
        <v/>
      </c>
      <c r="U4432" s="6" t="inlineStr">
        <is>
          <t>Concluído</t>
        </is>
      </c>
      <c r="V4432" s="6" t="n"/>
      <c r="W4432" s="6" t="n"/>
      <c r="X4432" s="6" t="n"/>
      <c r="Y4432" s="6" t="n"/>
      <c r="Z4432" s="6" t="n"/>
      <c r="AA4432" s="5" t="n"/>
      <c r="AB4432" s="6">
        <f>B4432&amp;"|"&amp;I4432</f>
        <v/>
      </c>
      <c r="AC4432">
        <f>IF($B4432="","","|"&amp;SUBSTITUTE(TRIM(SUBSTITUTE(SUBSTITUTE(SUBSTITUTE(SUBSTITUTE(SUBSTITUTE(SUBSTITUTE(SUBSTITUTE(SUBSTITUTE(SUBSTITUTE(SUBSTITUTE(SUBSTITUTE(SUBSTITUTE(SUBSTITUTE(SUBSTITUTE(TRIM($B4432&amp;""),CHAR(10)," "),CHAR(13)," "),"."," "),";"," "),","," "),"/"," "),"+"," "),"-"," "),"  "," "),"  "," "),"  "," "),"  "," "),"  "," "),"  "," "))," ","|")&amp;"|")</f>
        <v/>
      </c>
      <c r="AD4432">
        <f>TRIM($I4432&amp;"")</f>
        <v/>
      </c>
    </row>
    <row r="4433" ht="36" customHeight="1">
      <c r="A4433" s="14" t="n">
        <v>46227</v>
      </c>
      <c r="B4433" s="6" t="inlineStr">
        <is>
          <t>10291</t>
        </is>
      </c>
      <c r="C4433" s="6" t="inlineStr">
        <is>
          <t>M/C 0731 (VERDE)</t>
        </is>
      </c>
      <c r="D4433" s="6" t="inlineStr">
        <is>
          <t>46 SECCIONADORA 1</t>
        </is>
      </c>
      <c r="E4433" s="6" t="n">
        <v>30001206</v>
      </c>
      <c r="F4433" s="6" t="inlineStr">
        <is>
          <t>TRAVESSA ENCOSTO 360X80X15 MDP CAD PE INTEIRO</t>
        </is>
      </c>
      <c r="G4433" s="6" t="inlineStr">
        <is>
          <t>46 SECCIONADORA 1</t>
        </is>
      </c>
      <c r="H4433" s="6" t="inlineStr">
        <is>
          <t>46 SECCIONADORA 1</t>
        </is>
      </c>
      <c r="I4433" s="4" t="inlineStr">
        <is>
          <t>46 SECCIONADORA 1</t>
        </is>
      </c>
      <c r="J4433" s="4" t="n">
        <v>42</v>
      </c>
      <c r="K4433" s="6" t="n"/>
      <c r="L4433" s="6" t="n"/>
      <c r="M4433" s="6" t="n"/>
      <c r="N4433" s="6" t="n">
        <v>46227</v>
      </c>
      <c r="O4433" s="6" t="n">
        <v>42</v>
      </c>
      <c r="P4433" s="6" t="n"/>
      <c r="Q4433" s="6" t="n"/>
      <c r="R4433" s="6" t="n"/>
      <c r="S4433" s="6" t="n"/>
      <c r="T4433" s="6">
        <f>IF(OR($J4433="",$O4433=""),"",$O4433/$J4433)</f>
        <v/>
      </c>
      <c r="U4433" s="6" t="inlineStr">
        <is>
          <t>Concluído</t>
        </is>
      </c>
      <c r="V4433" s="6" t="n"/>
      <c r="W4433" s="6" t="n"/>
      <c r="X4433" s="6" t="n"/>
      <c r="Y4433" s="6" t="n"/>
      <c r="Z4433" s="6" t="n"/>
      <c r="AA4433" s="5" t="n"/>
      <c r="AB4433" s="6">
        <f>B4433&amp;"|"&amp;I4433</f>
        <v/>
      </c>
      <c r="AC4433">
        <f>IF($B4433="","","|"&amp;SUBSTITUTE(TRIM(SUBSTITUTE(SUBSTITUTE(SUBSTITUTE(SUBSTITUTE(SUBSTITUTE(SUBSTITUTE(SUBSTITUTE(SUBSTITUTE(SUBSTITUTE(SUBSTITUTE(SUBSTITUTE(SUBSTITUTE(SUBSTITUTE(SUBSTITUTE(TRIM($B4433&amp;""),CHAR(10)," "),CHAR(13)," "),"."," "),";"," "),","," "),"/"," "),"+"," "),"-"," "),"  "," "),"  "," "),"  "," "),"  "," "),"  "," "),"  "," "))," ","|")&amp;"|")</f>
        <v/>
      </c>
      <c r="AD4433">
        <f>TRIM($I4433&amp;"")</f>
        <v/>
      </c>
    </row>
    <row r="4434" ht="36" customHeight="1">
      <c r="A4434" s="14" t="n">
        <v>46227</v>
      </c>
      <c r="B4434" s="6" t="inlineStr">
        <is>
          <t>10291</t>
        </is>
      </c>
      <c r="C4434" s="6" t="inlineStr">
        <is>
          <t>M/C 0731 (VERDE)</t>
        </is>
      </c>
      <c r="D4434" s="6" t="inlineStr">
        <is>
          <t>46 SECCIONADORA 1</t>
        </is>
      </c>
      <c r="E4434" s="6" t="n">
        <v>30001207</v>
      </c>
      <c r="F4434" s="6" t="inlineStr">
        <is>
          <t>TRAVESSA 360X62X15 MDP CAD PE INTEIRO</t>
        </is>
      </c>
      <c r="G4434" s="6" t="inlineStr">
        <is>
          <t>46 SECCIONADORA 1</t>
        </is>
      </c>
      <c r="H4434" s="6" t="inlineStr">
        <is>
          <t>46 SECCIONADORA 1</t>
        </is>
      </c>
      <c r="I4434" s="4" t="inlineStr">
        <is>
          <t>46 SECCIONADORA 1</t>
        </is>
      </c>
      <c r="J4434" s="4" t="n">
        <v>42</v>
      </c>
      <c r="K4434" s="6" t="n"/>
      <c r="L4434" s="6" t="n"/>
      <c r="M4434" s="6" t="n"/>
      <c r="N4434" s="6" t="n">
        <v>46227</v>
      </c>
      <c r="O4434" s="6" t="n">
        <v>42</v>
      </c>
      <c r="P4434" s="6" t="n"/>
      <c r="Q4434" s="6" t="n"/>
      <c r="R4434" s="6" t="n"/>
      <c r="S4434" s="6" t="n"/>
      <c r="T4434" s="6">
        <f>IF(OR($J4434="",$O4434=""),"",$O4434/$J4434)</f>
        <v/>
      </c>
      <c r="U4434" s="6" t="inlineStr">
        <is>
          <t>Concluído</t>
        </is>
      </c>
      <c r="V4434" s="6" t="n"/>
      <c r="W4434" s="6" t="n"/>
      <c r="X4434" s="6" t="n"/>
      <c r="Y4434" s="6" t="n"/>
      <c r="Z4434" s="6" t="n"/>
      <c r="AA4434" s="5" t="n"/>
      <c r="AB4434" s="6">
        <f>B4434&amp;"|"&amp;I4434</f>
        <v/>
      </c>
      <c r="AC4434">
        <f>IF($B4434="","","|"&amp;SUBSTITUTE(TRIM(SUBSTITUTE(SUBSTITUTE(SUBSTITUTE(SUBSTITUTE(SUBSTITUTE(SUBSTITUTE(SUBSTITUTE(SUBSTITUTE(SUBSTITUTE(SUBSTITUTE(SUBSTITUTE(SUBSTITUTE(SUBSTITUTE(SUBSTITUTE(TRIM($B4434&amp;""),CHAR(10)," "),CHAR(13)," "),"."," "),";"," "),","," "),"/"," "),"+"," "),"-"," "),"  "," "),"  "," "),"  "," "),"  "," "),"  "," "),"  "," "))," ","|")&amp;"|")</f>
        <v/>
      </c>
      <c r="AD4434">
        <f>TRIM($I4434&amp;"")</f>
        <v/>
      </c>
    </row>
    <row r="4435" ht="36" customHeight="1">
      <c r="A4435" s="14" t="n">
        <v>46227</v>
      </c>
      <c r="B4435" s="6" t="inlineStr">
        <is>
          <t>10291</t>
        </is>
      </c>
      <c r="C4435" s="6" t="inlineStr">
        <is>
          <t>M/C 0731 (VERDE)</t>
        </is>
      </c>
      <c r="D4435" s="6" t="inlineStr">
        <is>
          <t>46 SECCIONADORA 1</t>
        </is>
      </c>
      <c r="E4435" s="6" t="n">
        <v>30080003</v>
      </c>
      <c r="F4435" s="6" t="inlineStr">
        <is>
          <t>(4)TAMP INTERNO 500X400X15MDP-MESA AMST.1,36X1,36</t>
        </is>
      </c>
      <c r="G4435" s="6" t="inlineStr">
        <is>
          <t>46 SECCIONADORA 1</t>
        </is>
      </c>
      <c r="H4435" s="6" t="inlineStr">
        <is>
          <t>46 SECCIONADORA 1</t>
        </is>
      </c>
      <c r="I4435" s="4" t="inlineStr">
        <is>
          <t>46 SECCIONADORA 1</t>
        </is>
      </c>
      <c r="J4435" s="4" t="n">
        <v>14</v>
      </c>
      <c r="K4435" s="6" t="n"/>
      <c r="L4435" s="6" t="n"/>
      <c r="M4435" s="6" t="n"/>
      <c r="N4435" s="6" t="n">
        <v>46227</v>
      </c>
      <c r="O4435" s="6" t="n">
        <v>14</v>
      </c>
      <c r="P4435" s="6" t="n"/>
      <c r="Q4435" s="6" t="n"/>
      <c r="R4435" s="6" t="n"/>
      <c r="S4435" s="6" t="n"/>
      <c r="T4435" s="6">
        <f>IF(OR($J4435="",$O4435=""),"",$O4435/$J4435)</f>
        <v/>
      </c>
      <c r="U4435" s="6" t="inlineStr">
        <is>
          <t>Concluído</t>
        </is>
      </c>
      <c r="V4435" s="6" t="n"/>
      <c r="W4435" s="6" t="n"/>
      <c r="X4435" s="6" t="n"/>
      <c r="Y4435" s="6" t="n"/>
      <c r="Z4435" s="6" t="n"/>
      <c r="AA4435" s="5" t="n"/>
      <c r="AB4435" s="6">
        <f>B4435&amp;"|"&amp;I4435</f>
        <v/>
      </c>
      <c r="AC4435">
        <f>IF($B4435="","","|"&amp;SUBSTITUTE(TRIM(SUBSTITUTE(SUBSTITUTE(SUBSTITUTE(SUBSTITUTE(SUBSTITUTE(SUBSTITUTE(SUBSTITUTE(SUBSTITUTE(SUBSTITUTE(SUBSTITUTE(SUBSTITUTE(SUBSTITUTE(SUBSTITUTE(SUBSTITUTE(TRIM($B4435&amp;""),CHAR(10)," "),CHAR(13)," "),"."," "),";"," "),","," "),"/"," "),"+"," "),"-"," "),"  "," "),"  "," "),"  "," "),"  "," "),"  "," "),"  "," "))," ","|")&amp;"|")</f>
        <v/>
      </c>
      <c r="AD4435">
        <f>TRIM($I4435&amp;"")</f>
        <v/>
      </c>
    </row>
    <row r="4436" ht="36" customHeight="1">
      <c r="A4436" s="14" t="n">
        <v>46227</v>
      </c>
      <c r="B4436" s="6" t="inlineStr">
        <is>
          <t>10291</t>
        </is>
      </c>
      <c r="C4436" s="6" t="inlineStr">
        <is>
          <t>M/C 0731 (VERDE)</t>
        </is>
      </c>
      <c r="D4436" s="6" t="inlineStr">
        <is>
          <t>46 SECCIONADORA 1</t>
        </is>
      </c>
      <c r="E4436" s="6" t="n">
        <v>30080004</v>
      </c>
      <c r="F4436" s="6" t="inlineStr">
        <is>
          <t>(6)TRAV. MAIOR 1320X65 (135)X15 MDP-AMST.1,36X1,36</t>
        </is>
      </c>
      <c r="G4436" s="6" t="inlineStr">
        <is>
          <t>46 SECCIONADORA 1</t>
        </is>
      </c>
      <c r="H4436" s="6" t="inlineStr">
        <is>
          <t>46 SECCIONADORA 1</t>
        </is>
      </c>
      <c r="I4436" s="4" t="inlineStr">
        <is>
          <t>46 SECCIONADORA 1</t>
        </is>
      </c>
      <c r="J4436" s="4" t="n">
        <v>28</v>
      </c>
      <c r="K4436" s="6" t="n"/>
      <c r="L4436" s="6" t="n"/>
      <c r="M4436" s="6" t="n"/>
      <c r="N4436" s="6" t="n">
        <v>46227</v>
      </c>
      <c r="O4436" s="6" t="n">
        <v>28</v>
      </c>
      <c r="P4436" s="6" t="n"/>
      <c r="Q4436" s="6" t="n"/>
      <c r="R4436" s="6" t="n"/>
      <c r="S4436" s="6" t="n"/>
      <c r="T4436" s="6">
        <f>IF(OR($J4436="",$O4436=""),"",$O4436/$J4436)</f>
        <v/>
      </c>
      <c r="U4436" s="6" t="inlineStr">
        <is>
          <t>Concluído</t>
        </is>
      </c>
      <c r="V4436" s="6" t="n"/>
      <c r="W4436" s="6" t="n"/>
      <c r="X4436" s="6" t="n"/>
      <c r="Y4436" s="6" t="n"/>
      <c r="Z4436" s="6" t="n"/>
      <c r="AA4436" s="5" t="n"/>
      <c r="AB4436" s="6">
        <f>B4436&amp;"|"&amp;I4436</f>
        <v/>
      </c>
      <c r="AC4436">
        <f>IF($B4436="","","|"&amp;SUBSTITUTE(TRIM(SUBSTITUTE(SUBSTITUTE(SUBSTITUTE(SUBSTITUTE(SUBSTITUTE(SUBSTITUTE(SUBSTITUTE(SUBSTITUTE(SUBSTITUTE(SUBSTITUTE(SUBSTITUTE(SUBSTITUTE(SUBSTITUTE(SUBSTITUTE(TRIM($B4436&amp;""),CHAR(10)," "),CHAR(13)," "),"."," "),";"," "),","," "),"/"," "),"+"," "),"-"," "),"  "," "),"  "," "),"  "," "),"  "," "),"  "," "),"  "," "))," ","|")&amp;"|")</f>
        <v/>
      </c>
      <c r="AD4436">
        <f>TRIM($I4436&amp;"")</f>
        <v/>
      </c>
    </row>
    <row r="4437" ht="36" customHeight="1">
      <c r="A4437" s="14" t="n">
        <v>46227</v>
      </c>
      <c r="B4437" s="6" t="inlineStr">
        <is>
          <t>10291</t>
        </is>
      </c>
      <c r="C4437" s="6" t="inlineStr">
        <is>
          <t>M/C 0731 (VERDE)</t>
        </is>
      </c>
      <c r="D4437" s="6" t="inlineStr">
        <is>
          <t>46 SECCIONADORA 1</t>
        </is>
      </c>
      <c r="E4437" s="6" t="n">
        <v>30080005</v>
      </c>
      <c r="F4437" s="6" t="inlineStr">
        <is>
          <t>(5) TRAV. MENOR1190X65X15 MDP-MESA AMST.1,36X1,36</t>
        </is>
      </c>
      <c r="G4437" s="6" t="inlineStr">
        <is>
          <t>46 SECCIONADORA 1</t>
        </is>
      </c>
      <c r="H4437" s="6" t="inlineStr">
        <is>
          <t>46 SECCIONADORA 1</t>
        </is>
      </c>
      <c r="I4437" s="4" t="inlineStr">
        <is>
          <t>46 SECCIONADORA 1</t>
        </is>
      </c>
      <c r="J4437" s="4" t="n">
        <v>28</v>
      </c>
      <c r="K4437" s="6" t="n"/>
      <c r="L4437" s="6" t="n"/>
      <c r="M4437" s="6" t="n"/>
      <c r="N4437" s="6" t="n">
        <v>46227</v>
      </c>
      <c r="O4437" s="6" t="n">
        <v>28</v>
      </c>
      <c r="P4437" s="6" t="n"/>
      <c r="Q4437" s="6" t="n"/>
      <c r="R4437" s="6" t="n"/>
      <c r="S4437" s="6" t="n"/>
      <c r="T4437" s="6">
        <f>IF(OR($J4437="",$O4437=""),"",$O4437/$J4437)</f>
        <v/>
      </c>
      <c r="U4437" s="6" t="inlineStr">
        <is>
          <t>Concluído</t>
        </is>
      </c>
      <c r="V4437" s="6" t="n"/>
      <c r="W4437" s="6" t="n"/>
      <c r="X4437" s="6" t="n"/>
      <c r="Y4437" s="6" t="n"/>
      <c r="Z4437" s="6" t="n"/>
      <c r="AA4437" s="5" t="n"/>
      <c r="AB4437" s="6">
        <f>B4437&amp;"|"&amp;I4437</f>
        <v/>
      </c>
      <c r="AC4437">
        <f>IF($B4437="","","|"&amp;SUBSTITUTE(TRIM(SUBSTITUTE(SUBSTITUTE(SUBSTITUTE(SUBSTITUTE(SUBSTITUTE(SUBSTITUTE(SUBSTITUTE(SUBSTITUTE(SUBSTITUTE(SUBSTITUTE(SUBSTITUTE(SUBSTITUTE(SUBSTITUTE(SUBSTITUTE(TRIM($B4437&amp;""),CHAR(10)," "),CHAR(13)," "),"."," "),";"," "),","," "),"/"," "),"+"," "),"-"," "),"  "," "),"  "," "),"  "," "),"  "," "),"  "," "),"  "," "))," ","|")&amp;"|")</f>
        <v/>
      </c>
      <c r="AD4437">
        <f>TRIM($I4437&amp;"")</f>
        <v/>
      </c>
    </row>
    <row r="4438" ht="36" customHeight="1">
      <c r="A4438" s="14" t="n">
        <v>46227</v>
      </c>
      <c r="B4438" s="6" t="inlineStr">
        <is>
          <t>10291</t>
        </is>
      </c>
      <c r="C4438" s="6" t="inlineStr">
        <is>
          <t>M/C 0731 (VERDE)</t>
        </is>
      </c>
      <c r="D4438" s="6" t="inlineStr">
        <is>
          <t>46 SECCIONADORA 1</t>
        </is>
      </c>
      <c r="E4438" s="6" t="n">
        <v>20019001</v>
      </c>
      <c r="F4438" s="6" t="inlineStr">
        <is>
          <t>(2-4) LATERAL 751X124X12 MDF - MESA SANTIAGO</t>
        </is>
      </c>
      <c r="G4438" s="6" t="inlineStr">
        <is>
          <t>46 SECCIONADORA 1</t>
        </is>
      </c>
      <c r="H4438" s="6" t="inlineStr">
        <is>
          <t>46 SECCIONADORA 1</t>
        </is>
      </c>
      <c r="I4438" s="4" t="inlineStr">
        <is>
          <t>46 SECCIONADORA 1</t>
        </is>
      </c>
      <c r="J4438" s="4" t="n">
        <v>80</v>
      </c>
      <c r="K4438" s="6" t="n"/>
      <c r="L4438" s="6" t="n"/>
      <c r="M4438" s="6" t="n"/>
      <c r="N4438" s="6" t="n">
        <v>46227</v>
      </c>
      <c r="O4438" s="6" t="n">
        <v>80</v>
      </c>
      <c r="P4438" s="6" t="n"/>
      <c r="Q4438" s="6" t="n"/>
      <c r="R4438" s="6" t="n"/>
      <c r="S4438" s="6" t="n"/>
      <c r="T4438" s="6">
        <f>IF(OR($J4438="",$O4438=""),"",$O4438/$J4438)</f>
        <v/>
      </c>
      <c r="U4438" s="6" t="inlineStr">
        <is>
          <t>Concluído</t>
        </is>
      </c>
      <c r="V4438" s="6" t="n"/>
      <c r="W4438" s="6" t="n"/>
      <c r="X4438" s="6" t="n"/>
      <c r="Y4438" s="6" t="n"/>
      <c r="Z4438" s="6" t="n"/>
      <c r="AA4438" s="5" t="n"/>
      <c r="AB4438" s="6">
        <f>B4438&amp;"|"&amp;I4438</f>
        <v/>
      </c>
      <c r="AC4438">
        <f>IF($B4438="","","|"&amp;SUBSTITUTE(TRIM(SUBSTITUTE(SUBSTITUTE(SUBSTITUTE(SUBSTITUTE(SUBSTITUTE(SUBSTITUTE(SUBSTITUTE(SUBSTITUTE(SUBSTITUTE(SUBSTITUTE(SUBSTITUTE(SUBSTITUTE(SUBSTITUTE(SUBSTITUTE(TRIM($B4438&amp;""),CHAR(10)," "),CHAR(13)," "),"."," "),";"," "),","," "),"/"," "),"+"," "),"-"," "),"  "," "),"  "," "),"  "," "),"  "," "),"  "," "),"  "," "))," ","|")&amp;"|")</f>
        <v/>
      </c>
      <c r="AD4438">
        <f>TRIM($I4438&amp;"")</f>
        <v/>
      </c>
    </row>
    <row r="4439" ht="36" customHeight="1">
      <c r="A4439" s="14" t="n">
        <v>46227</v>
      </c>
      <c r="B4439" s="6" t="inlineStr">
        <is>
          <t>10291</t>
        </is>
      </c>
      <c r="C4439" s="6" t="inlineStr">
        <is>
          <t>M/C 0731 (VERDE)</t>
        </is>
      </c>
      <c r="D4439" s="6" t="inlineStr">
        <is>
          <t>46 SECCIONADORA 1</t>
        </is>
      </c>
      <c r="E4439" s="6" t="n">
        <v>20019002</v>
      </c>
      <c r="F4439" s="6" t="inlineStr">
        <is>
          <t>FUNDO RIPADO 751X446X12 MDF - MESA SANTIAGO</t>
        </is>
      </c>
      <c r="G4439" s="6" t="inlineStr">
        <is>
          <t>46 SECCIONADORA 1</t>
        </is>
      </c>
      <c r="H4439" s="6" t="inlineStr">
        <is>
          <t>46 SECCIONADORA 1</t>
        </is>
      </c>
      <c r="I4439" s="4" t="inlineStr">
        <is>
          <t>46 SECCIONADORA 1</t>
        </is>
      </c>
      <c r="J4439" s="4" t="n">
        <v>80</v>
      </c>
      <c r="K4439" s="6" t="n"/>
      <c r="L4439" s="6" t="n"/>
      <c r="M4439" s="6" t="n"/>
      <c r="N4439" s="6" t="n">
        <v>46227</v>
      </c>
      <c r="O4439" s="6" t="n">
        <v>80</v>
      </c>
      <c r="P4439" s="6" t="n"/>
      <c r="Q4439" s="6" t="n"/>
      <c r="R4439" s="6" t="n"/>
      <c r="S4439" s="6" t="n"/>
      <c r="T4439" s="6">
        <f>IF(OR($J4439="",$O4439=""),"",$O4439/$J4439)</f>
        <v/>
      </c>
      <c r="U4439" s="6" t="inlineStr">
        <is>
          <t>Concluído</t>
        </is>
      </c>
      <c r="V4439" s="6" t="n"/>
      <c r="W4439" s="6" t="n"/>
      <c r="X4439" s="6" t="n"/>
      <c r="Y4439" s="6" t="n"/>
      <c r="Z4439" s="6" t="n"/>
      <c r="AA4439" s="5" t="n"/>
      <c r="AB4439" s="6">
        <f>B4439&amp;"|"&amp;I4439</f>
        <v/>
      </c>
      <c r="AC4439">
        <f>IF($B4439="","","|"&amp;SUBSTITUTE(TRIM(SUBSTITUTE(SUBSTITUTE(SUBSTITUTE(SUBSTITUTE(SUBSTITUTE(SUBSTITUTE(SUBSTITUTE(SUBSTITUTE(SUBSTITUTE(SUBSTITUTE(SUBSTITUTE(SUBSTITUTE(SUBSTITUTE(SUBSTITUTE(TRIM($B4439&amp;""),CHAR(10)," "),CHAR(13)," "),"."," "),";"," "),","," "),"/"," "),"+"," "),"-"," "),"  "," "),"  "," "),"  "," "),"  "," "),"  "," "),"  "," "))," ","|")&amp;"|")</f>
        <v/>
      </c>
      <c r="AD4439">
        <f>TRIM($I4439&amp;"")</f>
        <v/>
      </c>
    </row>
    <row r="4440" ht="36" customHeight="1">
      <c r="A4440" s="14" t="n">
        <v>46227</v>
      </c>
      <c r="B4440" s="6" t="inlineStr">
        <is>
          <t>10291</t>
        </is>
      </c>
      <c r="C4440" s="6" t="inlineStr">
        <is>
          <t>M/C 0731 (VERDE)</t>
        </is>
      </c>
      <c r="D4440" s="6" t="inlineStr">
        <is>
          <t>46 SECCIONADORA 1</t>
        </is>
      </c>
      <c r="E4440" s="6" t="n">
        <v>20019003</v>
      </c>
      <c r="F4440" s="6" t="inlineStr">
        <is>
          <t>(5) BASE 474X152X12 MDF - MESA SANTIAGO</t>
        </is>
      </c>
      <c r="G4440" s="6" t="inlineStr">
        <is>
          <t>46 SECCIONADORA 1</t>
        </is>
      </c>
      <c r="H4440" s="6" t="inlineStr">
        <is>
          <t>46 SECCIONADORA 1</t>
        </is>
      </c>
      <c r="I4440" s="4" t="inlineStr">
        <is>
          <t>46 SECCIONADORA 1</t>
        </is>
      </c>
      <c r="J4440" s="4" t="n">
        <v>40</v>
      </c>
      <c r="K4440" s="6" t="n"/>
      <c r="L4440" s="6" t="n"/>
      <c r="M4440" s="6" t="n"/>
      <c r="N4440" s="6" t="n">
        <v>46227</v>
      </c>
      <c r="O4440" s="6" t="n">
        <v>40</v>
      </c>
      <c r="P4440" s="6" t="n"/>
      <c r="Q4440" s="6" t="n"/>
      <c r="R4440" s="6" t="n"/>
      <c r="S4440" s="6" t="n"/>
      <c r="T4440" s="6">
        <f>IF(OR($J4440="",$O4440=""),"",$O4440/$J4440)</f>
        <v/>
      </c>
      <c r="U4440" s="6" t="inlineStr">
        <is>
          <t>Concluído</t>
        </is>
      </c>
      <c r="V4440" s="6" t="n"/>
      <c r="W4440" s="6" t="n"/>
      <c r="X4440" s="6" t="n"/>
      <c r="Y4440" s="6" t="n"/>
      <c r="Z4440" s="6" t="n"/>
      <c r="AA4440" s="5" t="n"/>
      <c r="AB4440" s="6">
        <f>B4440&amp;"|"&amp;I4440</f>
        <v/>
      </c>
      <c r="AC4440">
        <f>IF($B4440="","","|"&amp;SUBSTITUTE(TRIM(SUBSTITUTE(SUBSTITUTE(SUBSTITUTE(SUBSTITUTE(SUBSTITUTE(SUBSTITUTE(SUBSTITUTE(SUBSTITUTE(SUBSTITUTE(SUBSTITUTE(SUBSTITUTE(SUBSTITUTE(SUBSTITUTE(SUBSTITUTE(TRIM($B4440&amp;""),CHAR(10)," "),CHAR(13)," "),"."," "),";"," "),","," "),"/"," "),"+"," "),"-"," "),"  "," "),"  "," "),"  "," "),"  "," "),"  "," "),"  "," "))," ","|")&amp;"|")</f>
        <v/>
      </c>
      <c r="AD4440">
        <f>TRIM($I4440&amp;"")</f>
        <v/>
      </c>
    </row>
    <row r="4441" ht="36" customHeight="1">
      <c r="A4441" s="14" t="n">
        <v>46227</v>
      </c>
      <c r="B4441" s="6" t="inlineStr">
        <is>
          <t>10291</t>
        </is>
      </c>
      <c r="C4441" s="6" t="inlineStr">
        <is>
          <t>M/C 0731 (VERDE)</t>
        </is>
      </c>
      <c r="D4441" s="6" t="inlineStr">
        <is>
          <t>46 SECCIONADORA 1</t>
        </is>
      </c>
      <c r="E4441" s="6" t="n">
        <v>20019004</v>
      </c>
      <c r="F4441" s="6" t="inlineStr">
        <is>
          <t>(3) CONTRATAMPO 540X218X12 MDF - MESA SANTIAGO</t>
        </is>
      </c>
      <c r="G4441" s="6" t="inlineStr">
        <is>
          <t>46 SECCIONADORA 1</t>
        </is>
      </c>
      <c r="H4441" s="6" t="inlineStr">
        <is>
          <t>46 SECCIONADORA 1</t>
        </is>
      </c>
      <c r="I4441" s="4" t="inlineStr">
        <is>
          <t>46 SECCIONADORA 1</t>
        </is>
      </c>
      <c r="J4441" s="4" t="n">
        <v>40</v>
      </c>
      <c r="K4441" s="6" t="n"/>
      <c r="L4441" s="6" t="n"/>
      <c r="M4441" s="6" t="n"/>
      <c r="N4441" s="6" t="n">
        <v>46227</v>
      </c>
      <c r="O4441" s="6" t="n">
        <v>40</v>
      </c>
      <c r="P4441" s="6" t="n"/>
      <c r="Q4441" s="6" t="n"/>
      <c r="R4441" s="6" t="n"/>
      <c r="S4441" s="6" t="n"/>
      <c r="T4441" s="6">
        <f>IF(OR($J4441="",$O4441=""),"",$O4441/$J4441)</f>
        <v/>
      </c>
      <c r="U4441" s="6" t="inlineStr">
        <is>
          <t>Concluído</t>
        </is>
      </c>
      <c r="V4441" s="6" t="n"/>
      <c r="W4441" s="6" t="n"/>
      <c r="X4441" s="6" t="n"/>
      <c r="Y4441" s="6" t="n"/>
      <c r="Z4441" s="6" t="n"/>
      <c r="AA4441" s="5" t="n"/>
      <c r="AB4441" s="6">
        <f>B4441&amp;"|"&amp;I4441</f>
        <v/>
      </c>
      <c r="AC4441">
        <f>IF($B4441="","","|"&amp;SUBSTITUTE(TRIM(SUBSTITUTE(SUBSTITUTE(SUBSTITUTE(SUBSTITUTE(SUBSTITUTE(SUBSTITUTE(SUBSTITUTE(SUBSTITUTE(SUBSTITUTE(SUBSTITUTE(SUBSTITUTE(SUBSTITUTE(SUBSTITUTE(SUBSTITUTE(TRIM($B4441&amp;""),CHAR(10)," "),CHAR(13)," "),"."," "),";"," "),","," "),"/"," "),"+"," "),"-"," "),"  "," "),"  "," "),"  "," "),"  "," "),"  "," "),"  "," "))," ","|")&amp;"|")</f>
        <v/>
      </c>
      <c r="AD4441">
        <f>TRIM($I4441&amp;"")</f>
        <v/>
      </c>
    </row>
    <row r="4442" ht="36" customHeight="1">
      <c r="A4442" s="14" t="n">
        <v>46227</v>
      </c>
      <c r="B4442" s="6" t="inlineStr">
        <is>
          <t>10291</t>
        </is>
      </c>
      <c r="C4442" s="6" t="inlineStr">
        <is>
          <t>M/C 0731 (VERDE)</t>
        </is>
      </c>
      <c r="D4442" s="6" t="inlineStr">
        <is>
          <t>46 SECCIONADORA 1</t>
        </is>
      </c>
      <c r="E4442" s="6" t="n">
        <v>20019005</v>
      </c>
      <c r="F4442" s="6" t="inlineStr">
        <is>
          <t>RIPA 751X70X12 MDF - MESA SANTIAGO</t>
        </is>
      </c>
      <c r="G4442" s="6" t="inlineStr">
        <is>
          <t>46 SECCIONADORA 1</t>
        </is>
      </c>
      <c r="H4442" s="6" t="inlineStr">
        <is>
          <t>46 SECCIONADORA 1</t>
        </is>
      </c>
      <c r="I4442" s="4" t="inlineStr">
        <is>
          <t>46 SECCIONADORA 1</t>
        </is>
      </c>
      <c r="J4442" s="4" t="n">
        <v>598</v>
      </c>
      <c r="K4442" s="6" t="n"/>
      <c r="L4442" s="6" t="n"/>
      <c r="M4442" s="6" t="n"/>
      <c r="N4442" s="6" t="n">
        <v>46227</v>
      </c>
      <c r="O4442" s="6" t="n">
        <v>598</v>
      </c>
      <c r="P4442" s="6" t="n"/>
      <c r="Q4442" s="6" t="n"/>
      <c r="R4442" s="6" t="n"/>
      <c r="S4442" s="6" t="n"/>
      <c r="T4442" s="6">
        <f>IF(OR($J4442="",$O4442=""),"",$O4442/$J4442)</f>
        <v/>
      </c>
      <c r="U4442" s="6" t="inlineStr">
        <is>
          <t>Concluído</t>
        </is>
      </c>
      <c r="V4442" s="6" t="n"/>
      <c r="W4442" s="6" t="n"/>
      <c r="X4442" s="6" t="n"/>
      <c r="Y4442" s="6" t="n"/>
      <c r="Z4442" s="6" t="n"/>
      <c r="AA4442" s="5" t="n"/>
      <c r="AB4442" s="6">
        <f>B4442&amp;"|"&amp;I4442</f>
        <v/>
      </c>
      <c r="AC4442">
        <f>IF($B4442="","","|"&amp;SUBSTITUTE(TRIM(SUBSTITUTE(SUBSTITUTE(SUBSTITUTE(SUBSTITUTE(SUBSTITUTE(SUBSTITUTE(SUBSTITUTE(SUBSTITUTE(SUBSTITUTE(SUBSTITUTE(SUBSTITUTE(SUBSTITUTE(SUBSTITUTE(SUBSTITUTE(TRIM($B4442&amp;""),CHAR(10)," "),CHAR(13)," "),"."," "),";"," "),","," "),"/"," "),"+"," "),"-"," "),"  "," "),"  "," "),"  "," "),"  "," "),"  "," "),"  "," "))," ","|")&amp;"|")</f>
        <v/>
      </c>
      <c r="AD4442">
        <f>TRIM($I4442&amp;"")</f>
        <v/>
      </c>
    </row>
    <row r="4443" ht="36" customHeight="1">
      <c r="A4443" s="14" t="n">
        <v>46227</v>
      </c>
      <c r="B4443" s="6" t="inlineStr">
        <is>
          <t>10291</t>
        </is>
      </c>
      <c r="C4443" s="6" t="inlineStr">
        <is>
          <t>M/C 0731 (VERDE)</t>
        </is>
      </c>
      <c r="D4443" s="6" t="inlineStr">
        <is>
          <t>46 SECCIONADORA 1</t>
        </is>
      </c>
      <c r="E4443" s="6" t="n">
        <v>20019601</v>
      </c>
      <c r="F4443" s="6" t="inlineStr">
        <is>
          <t>(2-5) LATERAL 751X546X12 MDF - MESA SANTIAGO 1,36</t>
        </is>
      </c>
      <c r="G4443" s="6" t="inlineStr">
        <is>
          <t>46 SECCIONADORA 1</t>
        </is>
      </c>
      <c r="H4443" s="6" t="inlineStr">
        <is>
          <t>46 SECCIONADORA 1</t>
        </is>
      </c>
      <c r="I4443" s="4" t="inlineStr">
        <is>
          <t>46 SECCIONADORA 1</t>
        </is>
      </c>
      <c r="J4443" s="4" t="n">
        <v>28</v>
      </c>
      <c r="K4443" s="6" t="n"/>
      <c r="L4443" s="6" t="n"/>
      <c r="M4443" s="6" t="n"/>
      <c r="N4443" s="6" t="n">
        <v>46227</v>
      </c>
      <c r="O4443" s="6" t="n">
        <v>28</v>
      </c>
      <c r="P4443" s="6" t="n"/>
      <c r="Q4443" s="6" t="n"/>
      <c r="R4443" s="6" t="n"/>
      <c r="S4443" s="6" t="n"/>
      <c r="T4443" s="6">
        <f>IF(OR($J4443="",$O4443=""),"",$O4443/$J4443)</f>
        <v/>
      </c>
      <c r="U4443" s="6" t="inlineStr">
        <is>
          <t>Concluído</t>
        </is>
      </c>
      <c r="V4443" s="6" t="n"/>
      <c r="W4443" s="6" t="n"/>
      <c r="X4443" s="6" t="n"/>
      <c r="Y4443" s="6" t="n"/>
      <c r="Z4443" s="6" t="n"/>
      <c r="AA4443" s="5" t="n"/>
      <c r="AB4443" s="6">
        <f>B4443&amp;"|"&amp;I4443</f>
        <v/>
      </c>
      <c r="AC4443">
        <f>IF($B4443="","","|"&amp;SUBSTITUTE(TRIM(SUBSTITUTE(SUBSTITUTE(SUBSTITUTE(SUBSTITUTE(SUBSTITUTE(SUBSTITUTE(SUBSTITUTE(SUBSTITUTE(SUBSTITUTE(SUBSTITUTE(SUBSTITUTE(SUBSTITUTE(SUBSTITUTE(SUBSTITUTE(TRIM($B4443&amp;""),CHAR(10)," "),CHAR(13)," "),"."," "),";"," "),","," "),"/"," "),"+"," "),"-"," "),"  "," "),"  "," "),"  "," "),"  "," "),"  "," "),"  "," "))," ","|")&amp;"|")</f>
        <v/>
      </c>
      <c r="AD4443">
        <f>TRIM($I4443&amp;"")</f>
        <v/>
      </c>
    </row>
    <row r="4444" ht="36" customHeight="1">
      <c r="A4444" s="14" t="n">
        <v>46227</v>
      </c>
      <c r="B4444" s="6" t="inlineStr">
        <is>
          <t>10291</t>
        </is>
      </c>
      <c r="C4444" s="6" t="inlineStr">
        <is>
          <t>M/C 0731 (VERDE)</t>
        </is>
      </c>
      <c r="D4444" s="6" t="inlineStr">
        <is>
          <t>46 SECCIONADORA 1</t>
        </is>
      </c>
      <c r="E4444" s="6" t="n">
        <v>20019602</v>
      </c>
      <c r="F4444" s="6" t="inlineStr">
        <is>
          <t>FUNDO RIPADO 751X546X12 MDF - MESA SANTIAGO 1,36</t>
        </is>
      </c>
      <c r="G4444" s="6" t="inlineStr">
        <is>
          <t>46 SECCIONADORA 1</t>
        </is>
      </c>
      <c r="H4444" s="6" t="inlineStr">
        <is>
          <t>46 SECCIONADORA 1</t>
        </is>
      </c>
      <c r="I4444" s="4" t="inlineStr">
        <is>
          <t>46 SECCIONADORA 1</t>
        </is>
      </c>
      <c r="J4444" s="4" t="n">
        <v>28</v>
      </c>
      <c r="K4444" s="6" t="n"/>
      <c r="L4444" s="6" t="n"/>
      <c r="M4444" s="6" t="n"/>
      <c r="N4444" s="6" t="n">
        <v>46227</v>
      </c>
      <c r="O4444" s="6" t="n">
        <v>28</v>
      </c>
      <c r="P4444" s="6" t="n"/>
      <c r="Q4444" s="6" t="n"/>
      <c r="R4444" s="6" t="n"/>
      <c r="S4444" s="6" t="n"/>
      <c r="T4444" s="6">
        <f>IF(OR($J4444="",$O4444=""),"",$O4444/$J4444)</f>
        <v/>
      </c>
      <c r="U4444" s="6" t="inlineStr">
        <is>
          <t>Concluído</t>
        </is>
      </c>
      <c r="V4444" s="6" t="n"/>
      <c r="W4444" s="6" t="n"/>
      <c r="X4444" s="6" t="n"/>
      <c r="Y4444" s="6" t="n"/>
      <c r="Z4444" s="6" t="n"/>
      <c r="AA4444" s="5" t="n"/>
      <c r="AB4444" s="6">
        <f>B4444&amp;"|"&amp;I4444</f>
        <v/>
      </c>
      <c r="AC4444">
        <f>IF($B4444="","","|"&amp;SUBSTITUTE(TRIM(SUBSTITUTE(SUBSTITUTE(SUBSTITUTE(SUBSTITUTE(SUBSTITUTE(SUBSTITUTE(SUBSTITUTE(SUBSTITUTE(SUBSTITUTE(SUBSTITUTE(SUBSTITUTE(SUBSTITUTE(SUBSTITUTE(SUBSTITUTE(TRIM($B4444&amp;""),CHAR(10)," "),CHAR(13)," "),"."," "),";"," "),","," "),"/"," "),"+"," "),"-"," "),"  "," "),"  "," "),"  "," "),"  "," "),"  "," "),"  "," "))," ","|")&amp;"|")</f>
        <v/>
      </c>
      <c r="AD4444">
        <f>TRIM($I4444&amp;"")</f>
        <v/>
      </c>
    </row>
    <row r="4445" ht="36" customHeight="1">
      <c r="A4445" s="14" t="n">
        <v>46227</v>
      </c>
      <c r="B4445" s="6" t="inlineStr">
        <is>
          <t>10291</t>
        </is>
      </c>
      <c r="C4445" s="6" t="inlineStr">
        <is>
          <t>M/C 0731 (VERDE)</t>
        </is>
      </c>
      <c r="D4445" s="6" t="inlineStr">
        <is>
          <t>46 SECCIONADORA 1</t>
        </is>
      </c>
      <c r="E4445" s="6" t="n">
        <v>20019603</v>
      </c>
      <c r="F4445" s="6" t="inlineStr">
        <is>
          <t>(3) BASE 572X572X12 MDF - MESA SANTIAGO 1,36</t>
        </is>
      </c>
      <c r="G4445" s="6" t="inlineStr">
        <is>
          <t>46 SECCIONADORA 1</t>
        </is>
      </c>
      <c r="H4445" s="6" t="inlineStr">
        <is>
          <t>46 SECCIONADORA 1</t>
        </is>
      </c>
      <c r="I4445" s="4" t="inlineStr">
        <is>
          <t>46 SECCIONADORA 1</t>
        </is>
      </c>
      <c r="J4445" s="4" t="n">
        <v>14</v>
      </c>
      <c r="K4445" s="6" t="n"/>
      <c r="L4445" s="6" t="n"/>
      <c r="M4445" s="6" t="n"/>
      <c r="N4445" s="6" t="n">
        <v>46227</v>
      </c>
      <c r="O4445" s="6" t="n">
        <v>14</v>
      </c>
      <c r="P4445" s="6" t="n"/>
      <c r="Q4445" s="6" t="n"/>
      <c r="R4445" s="6" t="n"/>
      <c r="S4445" s="6" t="n"/>
      <c r="T4445" s="6">
        <f>IF(OR($J4445="",$O4445=""),"",$O4445/$J4445)</f>
        <v/>
      </c>
      <c r="U4445" s="6" t="inlineStr">
        <is>
          <t>Concluído</t>
        </is>
      </c>
      <c r="V4445" s="6" t="n"/>
      <c r="W4445" s="6" t="n"/>
      <c r="X4445" s="6" t="n"/>
      <c r="Y4445" s="6" t="n"/>
      <c r="Z4445" s="6" t="n"/>
      <c r="AA4445" s="5" t="n"/>
      <c r="AB4445" s="6">
        <f>B4445&amp;"|"&amp;I4445</f>
        <v/>
      </c>
      <c r="AC4445">
        <f>IF($B4445="","","|"&amp;SUBSTITUTE(TRIM(SUBSTITUTE(SUBSTITUTE(SUBSTITUTE(SUBSTITUTE(SUBSTITUTE(SUBSTITUTE(SUBSTITUTE(SUBSTITUTE(SUBSTITUTE(SUBSTITUTE(SUBSTITUTE(SUBSTITUTE(SUBSTITUTE(SUBSTITUTE(TRIM($B4445&amp;""),CHAR(10)," "),CHAR(13)," "),"."," "),";"," "),","," "),"/"," "),"+"," "),"-"," "),"  "," "),"  "," "),"  "," "),"  "," "),"  "," "),"  "," "))," ","|")&amp;"|")</f>
        <v/>
      </c>
      <c r="AD4445">
        <f>TRIM($I4445&amp;"")</f>
        <v/>
      </c>
    </row>
    <row r="4446" ht="36" customHeight="1">
      <c r="A4446" s="14" t="n">
        <v>46227</v>
      </c>
      <c r="B4446" s="6" t="inlineStr">
        <is>
          <t>10291</t>
        </is>
      </c>
      <c r="C4446" s="6" t="inlineStr">
        <is>
          <t>M/C 0731 (VERDE)</t>
        </is>
      </c>
      <c r="D4446" s="6" t="inlineStr">
        <is>
          <t>46 SECCIONADORA 1</t>
        </is>
      </c>
      <c r="E4446" s="6" t="n">
        <v>20019606</v>
      </c>
      <c r="F4446" s="6" t="inlineStr">
        <is>
          <t>(1-6) LATERAL RIPADA - MESA SANTIAGO 1,36</t>
        </is>
      </c>
      <c r="G4446" s="6" t="inlineStr">
        <is>
          <t>46 SECCIONADORA 1</t>
        </is>
      </c>
      <c r="H4446" s="6" t="inlineStr">
        <is>
          <t>46 SECCIONADORA 1</t>
        </is>
      </c>
      <c r="I4446" s="4" t="inlineStr">
        <is>
          <t>46 SECCIONADORA 1</t>
        </is>
      </c>
      <c r="J4446" s="4" t="n">
        <v>28</v>
      </c>
      <c r="K4446" s="6" t="n"/>
      <c r="L4446" s="6" t="n"/>
      <c r="M4446" s="6" t="n"/>
      <c r="N4446" s="6" t="n">
        <v>46227</v>
      </c>
      <c r="O4446" s="6" t="n">
        <v>28</v>
      </c>
      <c r="P4446" s="6" t="n"/>
      <c r="Q4446" s="6" t="n"/>
      <c r="R4446" s="6" t="n"/>
      <c r="S4446" s="6" t="n"/>
      <c r="T4446" s="6">
        <f>IF(OR($J4446="",$O4446=""),"",$O4446/$J4446)</f>
        <v/>
      </c>
      <c r="U4446" s="6" t="inlineStr">
        <is>
          <t>Concluído</t>
        </is>
      </c>
      <c r="V4446" s="6" t="n"/>
      <c r="W4446" s="6" t="n"/>
      <c r="X4446" s="6" t="n"/>
      <c r="Y4446" s="6" t="n"/>
      <c r="Z4446" s="6" t="n"/>
      <c r="AA4446" s="5" t="n"/>
      <c r="AB4446" s="6">
        <f>B4446&amp;"|"&amp;I4446</f>
        <v/>
      </c>
      <c r="AC4446">
        <f>IF($B4446="","","|"&amp;SUBSTITUTE(TRIM(SUBSTITUTE(SUBSTITUTE(SUBSTITUTE(SUBSTITUTE(SUBSTITUTE(SUBSTITUTE(SUBSTITUTE(SUBSTITUTE(SUBSTITUTE(SUBSTITUTE(SUBSTITUTE(SUBSTITUTE(SUBSTITUTE(SUBSTITUTE(TRIM($B4446&amp;""),CHAR(10)," "),CHAR(13)," "),"."," "),";"," "),","," "),"/"," "),"+"," "),"-"," "),"  "," "),"  "," "),"  "," "),"  "," "),"  "," "),"  "," "))," ","|")&amp;"|")</f>
        <v/>
      </c>
      <c r="AD4446">
        <f>TRIM($I4446&amp;"")</f>
        <v/>
      </c>
    </row>
    <row r="4447" ht="36" customHeight="1">
      <c r="A4447" s="14" t="n">
        <v>46227</v>
      </c>
      <c r="B4447" s="6" t="inlineStr">
        <is>
          <t>10291</t>
        </is>
      </c>
      <c r="C4447" s="6" t="inlineStr">
        <is>
          <t>M/C 0731 (VERDE)</t>
        </is>
      </c>
      <c r="D4447" s="6" t="inlineStr">
        <is>
          <t>46 SECCIONADORA 1</t>
        </is>
      </c>
      <c r="E4447" s="6" t="n">
        <v>20034301</v>
      </c>
      <c r="F4447" s="6" t="inlineStr">
        <is>
          <t>LATERAL EXTERNA 751X446X12 MDF - SANTIAGO 1,03</t>
        </is>
      </c>
      <c r="G4447" s="6" t="inlineStr">
        <is>
          <t>46 SECCIONADORA 1</t>
        </is>
      </c>
      <c r="H4447" s="6" t="inlineStr">
        <is>
          <t>46 SECCIONADORA 1</t>
        </is>
      </c>
      <c r="I4447" s="4" t="inlineStr">
        <is>
          <t>46 SECCIONADORA 1</t>
        </is>
      </c>
      <c r="J4447" s="4" t="n">
        <v>6</v>
      </c>
      <c r="K4447" s="6" t="n"/>
      <c r="L4447" s="6" t="n"/>
      <c r="M4447" s="6" t="n"/>
      <c r="N4447" s="6" t="n">
        <v>46227</v>
      </c>
      <c r="O4447" s="6" t="n">
        <v>6</v>
      </c>
      <c r="P4447" s="6" t="n"/>
      <c r="Q4447" s="6" t="n"/>
      <c r="R4447" s="6" t="n"/>
      <c r="S4447" s="6" t="n"/>
      <c r="T4447" s="6">
        <f>IF(OR($J4447="",$O4447=""),"",$O4447/$J4447)</f>
        <v/>
      </c>
      <c r="U4447" s="6" t="inlineStr">
        <is>
          <t>Concluído</t>
        </is>
      </c>
      <c r="V4447" s="6" t="n"/>
      <c r="W4447" s="6" t="n"/>
      <c r="X4447" s="6" t="n"/>
      <c r="Y4447" s="6" t="n"/>
      <c r="Z4447" s="6" t="n"/>
      <c r="AA4447" s="5" t="n"/>
      <c r="AB4447" s="6">
        <f>B4447&amp;"|"&amp;I4447</f>
        <v/>
      </c>
      <c r="AC4447">
        <f>IF($B4447="","","|"&amp;SUBSTITUTE(TRIM(SUBSTITUTE(SUBSTITUTE(SUBSTITUTE(SUBSTITUTE(SUBSTITUTE(SUBSTITUTE(SUBSTITUTE(SUBSTITUTE(SUBSTITUTE(SUBSTITUTE(SUBSTITUTE(SUBSTITUTE(SUBSTITUTE(SUBSTITUTE(TRIM($B4447&amp;""),CHAR(10)," "),CHAR(13)," "),"."," "),";"," "),","," "),"/"," "),"+"," "),"-"," "),"  "," "),"  "," "),"  "," "),"  "," "),"  "," "),"  "," "))," ","|")&amp;"|")</f>
        <v/>
      </c>
      <c r="AD4447">
        <f>TRIM($I4447&amp;"")</f>
        <v/>
      </c>
    </row>
    <row r="4448" ht="36" customHeight="1">
      <c r="A4448" s="14" t="n">
        <v>46227</v>
      </c>
      <c r="B4448" s="6" t="inlineStr">
        <is>
          <t>10291</t>
        </is>
      </c>
      <c r="C4448" s="6" t="inlineStr">
        <is>
          <t>M/C 0731 (VERDE)</t>
        </is>
      </c>
      <c r="D4448" s="6" t="inlineStr">
        <is>
          <t>46 SECCIONADORA 1</t>
        </is>
      </c>
      <c r="E4448" s="6" t="n">
        <v>20034302</v>
      </c>
      <c r="F4448" s="6" t="inlineStr">
        <is>
          <t>FUNDO 751X446X12 MDF - SANTIAGO 1,03</t>
        </is>
      </c>
      <c r="G4448" s="6" t="inlineStr">
        <is>
          <t>46 SECCIONADORA 1</t>
        </is>
      </c>
      <c r="H4448" s="6" t="inlineStr">
        <is>
          <t>46 SECCIONADORA 1</t>
        </is>
      </c>
      <c r="I4448" s="4" t="inlineStr">
        <is>
          <t>46 SECCIONADORA 1</t>
        </is>
      </c>
      <c r="J4448" s="4" t="n">
        <v>6</v>
      </c>
      <c r="K4448" s="6" t="n"/>
      <c r="L4448" s="6" t="n"/>
      <c r="M4448" s="6" t="n"/>
      <c r="N4448" s="6" t="n">
        <v>46227</v>
      </c>
      <c r="O4448" s="6" t="n">
        <v>6</v>
      </c>
      <c r="P4448" s="6" t="n"/>
      <c r="Q4448" s="6" t="n"/>
      <c r="R4448" s="6" t="n"/>
      <c r="S4448" s="6" t="n"/>
      <c r="T4448" s="6">
        <f>IF(OR($J4448="",$O4448=""),"",$O4448/$J4448)</f>
        <v/>
      </c>
      <c r="U4448" s="6" t="inlineStr">
        <is>
          <t>Concluído</t>
        </is>
      </c>
      <c r="V4448" s="6" t="n"/>
      <c r="W4448" s="6" t="n"/>
      <c r="X4448" s="6" t="n"/>
      <c r="Y4448" s="6" t="n"/>
      <c r="Z4448" s="6" t="n"/>
      <c r="AA4448" s="5" t="n"/>
      <c r="AB4448" s="6">
        <f>B4448&amp;"|"&amp;I4448</f>
        <v/>
      </c>
      <c r="AC4448">
        <f>IF($B4448="","","|"&amp;SUBSTITUTE(TRIM(SUBSTITUTE(SUBSTITUTE(SUBSTITUTE(SUBSTITUTE(SUBSTITUTE(SUBSTITUTE(SUBSTITUTE(SUBSTITUTE(SUBSTITUTE(SUBSTITUTE(SUBSTITUTE(SUBSTITUTE(SUBSTITUTE(SUBSTITUTE(TRIM($B4448&amp;""),CHAR(10)," "),CHAR(13)," "),"."," "),";"," "),","," "),"/"," "),"+"," "),"-"," "),"  "," "),"  "," "),"  "," "),"  "," "),"  "," "),"  "," "))," ","|")&amp;"|")</f>
        <v/>
      </c>
      <c r="AD4448">
        <f>TRIM($I4448&amp;"")</f>
        <v/>
      </c>
    </row>
    <row r="4449" ht="36" customHeight="1">
      <c r="A4449" s="14" t="n">
        <v>46227</v>
      </c>
      <c r="B4449" s="6" t="inlineStr">
        <is>
          <t>10291</t>
        </is>
      </c>
      <c r="C4449" s="6" t="inlineStr">
        <is>
          <t>M/C 0731 (VERDE)</t>
        </is>
      </c>
      <c r="D4449" s="6" t="inlineStr">
        <is>
          <t>46 SECCIONADORA 1</t>
        </is>
      </c>
      <c r="E4449" s="6" t="n">
        <v>20034303</v>
      </c>
      <c r="F4449" s="6" t="inlineStr">
        <is>
          <t>BASE 472X472X12 MDF - SANTIAGO 1,03</t>
        </is>
      </c>
      <c r="G4449" s="6" t="inlineStr">
        <is>
          <t>46 SECCIONADORA 1</t>
        </is>
      </c>
      <c r="H4449" s="6" t="inlineStr">
        <is>
          <t>46 SECCIONADORA 1</t>
        </is>
      </c>
      <c r="I4449" s="4" t="inlineStr">
        <is>
          <t>46 SECCIONADORA 1</t>
        </is>
      </c>
      <c r="J4449" s="4" t="n">
        <v>3</v>
      </c>
      <c r="K4449" s="6" t="n"/>
      <c r="L4449" s="6" t="n"/>
      <c r="M4449" s="6" t="n"/>
      <c r="N4449" s="6" t="n">
        <v>46227</v>
      </c>
      <c r="O4449" s="6" t="n">
        <v>3</v>
      </c>
      <c r="P4449" s="6" t="n"/>
      <c r="Q4449" s="6" t="n"/>
      <c r="R4449" s="6" t="n"/>
      <c r="S4449" s="6" t="n"/>
      <c r="T4449" s="6">
        <f>IF(OR($J4449="",$O4449=""),"",$O4449/$J4449)</f>
        <v/>
      </c>
      <c r="U4449" s="6" t="inlineStr">
        <is>
          <t>Concluído</t>
        </is>
      </c>
      <c r="V4449" s="6" t="n"/>
      <c r="W4449" s="6" t="n"/>
      <c r="X4449" s="6" t="n"/>
      <c r="Y4449" s="6" t="n"/>
      <c r="Z4449" s="6" t="n"/>
      <c r="AA4449" s="5" t="n"/>
      <c r="AB4449" s="6">
        <f>B4449&amp;"|"&amp;I4449</f>
        <v/>
      </c>
      <c r="AC4449">
        <f>IF($B4449="","","|"&amp;SUBSTITUTE(TRIM(SUBSTITUTE(SUBSTITUTE(SUBSTITUTE(SUBSTITUTE(SUBSTITUTE(SUBSTITUTE(SUBSTITUTE(SUBSTITUTE(SUBSTITUTE(SUBSTITUTE(SUBSTITUTE(SUBSTITUTE(SUBSTITUTE(SUBSTITUTE(TRIM($B4449&amp;""),CHAR(10)," "),CHAR(13)," "),"."," "),";"," "),","," "),"/"," "),"+"," "),"-"," "),"  "," "),"  "," "),"  "," "),"  "," "),"  "," "),"  "," "))," ","|")&amp;"|")</f>
        <v/>
      </c>
      <c r="AD4449">
        <f>TRIM($I4449&amp;"")</f>
        <v/>
      </c>
    </row>
    <row r="4450" ht="36" customHeight="1">
      <c r="A4450" s="14" t="n">
        <v>46227</v>
      </c>
      <c r="B4450" s="6" t="inlineStr">
        <is>
          <t>10291</t>
        </is>
      </c>
      <c r="C4450" s="6" t="inlineStr">
        <is>
          <t>M/C 0731 (VERDE)</t>
        </is>
      </c>
      <c r="D4450" s="6" t="inlineStr">
        <is>
          <t>46 SECCIONADORA 1</t>
        </is>
      </c>
      <c r="E4450" s="6" t="n">
        <v>20020002</v>
      </c>
      <c r="F4450" s="6" t="inlineStr">
        <is>
          <t>(2) FECHAMENTO I 1090X295X12 MDF - BASE DUBAI</t>
        </is>
      </c>
      <c r="G4450" s="6" t="inlineStr">
        <is>
          <t>46 SECCIONADORA 1</t>
        </is>
      </c>
      <c r="H4450" s="6" t="inlineStr">
        <is>
          <t>46 SECCIONADORA 1</t>
        </is>
      </c>
      <c r="I4450" s="4" t="inlineStr">
        <is>
          <t>46 SECCIONADORA 1</t>
        </is>
      </c>
      <c r="J4450" s="4" t="n">
        <v>69</v>
      </c>
      <c r="K4450" s="6" t="n"/>
      <c r="L4450" s="6" t="n"/>
      <c r="M4450" s="6" t="n"/>
      <c r="N4450" s="6" t="n">
        <v>46227</v>
      </c>
      <c r="O4450" s="6" t="n">
        <v>69</v>
      </c>
      <c r="P4450" s="6" t="n"/>
      <c r="Q4450" s="6" t="n"/>
      <c r="R4450" s="6" t="n"/>
      <c r="S4450" s="6" t="n"/>
      <c r="T4450" s="6">
        <f>IF(OR($J4450="",$O4450=""),"",$O4450/$J4450)</f>
        <v/>
      </c>
      <c r="U4450" s="6" t="inlineStr">
        <is>
          <t>Concluído</t>
        </is>
      </c>
      <c r="V4450" s="6" t="n"/>
      <c r="W4450" s="6" t="n"/>
      <c r="X4450" s="6" t="n"/>
      <c r="Y4450" s="6" t="n"/>
      <c r="Z4450" s="6" t="n"/>
      <c r="AA4450" s="5" t="n"/>
      <c r="AB4450" s="6">
        <f>B4450&amp;"|"&amp;I4450</f>
        <v/>
      </c>
      <c r="AC4450">
        <f>IF($B4450="","","|"&amp;SUBSTITUTE(TRIM(SUBSTITUTE(SUBSTITUTE(SUBSTITUTE(SUBSTITUTE(SUBSTITUTE(SUBSTITUTE(SUBSTITUTE(SUBSTITUTE(SUBSTITUTE(SUBSTITUTE(SUBSTITUTE(SUBSTITUTE(SUBSTITUTE(SUBSTITUTE(TRIM($B4450&amp;""),CHAR(10)," "),CHAR(13)," "),"."," "),";"," "),","," "),"/"," "),"+"," "),"-"," "),"  "," "),"  "," "),"  "," "),"  "," "),"  "," "),"  "," "))," ","|")&amp;"|")</f>
        <v/>
      </c>
      <c r="AD4450">
        <f>TRIM($I4450&amp;"")</f>
        <v/>
      </c>
    </row>
    <row r="4451" ht="36" customHeight="1">
      <c r="A4451" s="14" t="n">
        <v>46227</v>
      </c>
      <c r="B4451" s="6" t="inlineStr">
        <is>
          <t>10291</t>
        </is>
      </c>
      <c r="C4451" s="6" t="inlineStr">
        <is>
          <t>M/C 0731 (VERDE)</t>
        </is>
      </c>
      <c r="D4451" s="6" t="inlineStr">
        <is>
          <t>46 SECCIONADORA 1</t>
        </is>
      </c>
      <c r="E4451" s="6" t="n">
        <v>20020003</v>
      </c>
      <c r="F4451" s="6" t="inlineStr">
        <is>
          <t>(3) FECHAMENTO II 600X295X12 MDF - BASE DUBAI</t>
        </is>
      </c>
      <c r="G4451" s="6" t="inlineStr">
        <is>
          <t>46 SECCIONADORA 1</t>
        </is>
      </c>
      <c r="H4451" s="6" t="inlineStr">
        <is>
          <t>46 SECCIONADORA 1</t>
        </is>
      </c>
      <c r="I4451" s="4" t="inlineStr">
        <is>
          <t>46 SECCIONADORA 1</t>
        </is>
      </c>
      <c r="J4451" s="4" t="n">
        <v>69</v>
      </c>
      <c r="K4451" s="6" t="n"/>
      <c r="L4451" s="6" t="n"/>
      <c r="M4451" s="6" t="n"/>
      <c r="N4451" s="6" t="n">
        <v>46227</v>
      </c>
      <c r="O4451" s="6" t="n">
        <v>69</v>
      </c>
      <c r="P4451" s="6" t="n"/>
      <c r="Q4451" s="6" t="n"/>
      <c r="R4451" s="6" t="n"/>
      <c r="S4451" s="6" t="n"/>
      <c r="T4451" s="6">
        <f>IF(OR($J4451="",$O4451=""),"",$O4451/$J4451)</f>
        <v/>
      </c>
      <c r="U4451" s="6" t="inlineStr">
        <is>
          <t>Concluído</t>
        </is>
      </c>
      <c r="V4451" s="6" t="n"/>
      <c r="W4451" s="6" t="n"/>
      <c r="X4451" s="6" t="n"/>
      <c r="Y4451" s="6" t="n"/>
      <c r="Z4451" s="6" t="n"/>
      <c r="AA4451" s="5" t="n"/>
      <c r="AB4451" s="6">
        <f>B4451&amp;"|"&amp;I4451</f>
        <v/>
      </c>
      <c r="AC4451">
        <f>IF($B4451="","","|"&amp;SUBSTITUTE(TRIM(SUBSTITUTE(SUBSTITUTE(SUBSTITUTE(SUBSTITUTE(SUBSTITUTE(SUBSTITUTE(SUBSTITUTE(SUBSTITUTE(SUBSTITUTE(SUBSTITUTE(SUBSTITUTE(SUBSTITUTE(SUBSTITUTE(SUBSTITUTE(TRIM($B4451&amp;""),CHAR(10)," "),CHAR(13)," "),"."," "),";"," "),","," "),"/"," "),"+"," "),"-"," "),"  "," "),"  "," "),"  "," "),"  "," "),"  "," "),"  "," "))," ","|")&amp;"|")</f>
        <v/>
      </c>
      <c r="AD4451">
        <f>TRIM($I4451&amp;"")</f>
        <v/>
      </c>
    </row>
    <row r="4452" ht="36" customHeight="1">
      <c r="A4452" s="14" t="n">
        <v>46227</v>
      </c>
      <c r="B4452" s="6" t="inlineStr">
        <is>
          <t>10291</t>
        </is>
      </c>
      <c r="C4452" s="6" t="inlineStr">
        <is>
          <t>M/C 0731 (VERDE)</t>
        </is>
      </c>
      <c r="D4452" s="6" t="inlineStr">
        <is>
          <t>46 SECCIONADORA 1</t>
        </is>
      </c>
      <c r="E4452" s="6" t="n">
        <v>20020004</v>
      </c>
      <c r="F4452" s="6" t="inlineStr">
        <is>
          <t>(4) FECHAMENTO III 545X327X12 MDF - BASE DUBAI</t>
        </is>
      </c>
      <c r="G4452" s="6" t="inlineStr">
        <is>
          <t>46 SECCIONADORA 1</t>
        </is>
      </c>
      <c r="H4452" s="6" t="inlineStr">
        <is>
          <t>46 SECCIONADORA 1</t>
        </is>
      </c>
      <c r="I4452" s="4" t="inlineStr">
        <is>
          <t>46 SECCIONADORA 1</t>
        </is>
      </c>
      <c r="J4452" s="4" t="n">
        <v>138</v>
      </c>
      <c r="K4452" s="6" t="n"/>
      <c r="L4452" s="6" t="n"/>
      <c r="M4452" s="6" t="n"/>
      <c r="N4452" s="6" t="n">
        <v>46227</v>
      </c>
      <c r="O4452" s="6" t="n">
        <v>138</v>
      </c>
      <c r="P4452" s="6" t="n"/>
      <c r="Q4452" s="6" t="n"/>
      <c r="R4452" s="6" t="n"/>
      <c r="S4452" s="6" t="n"/>
      <c r="T4452" s="6">
        <f>IF(OR($J4452="",$O4452=""),"",$O4452/$J4452)</f>
        <v/>
      </c>
      <c r="U4452" s="6" t="inlineStr">
        <is>
          <t>Concluído</t>
        </is>
      </c>
      <c r="V4452" s="6" t="n"/>
      <c r="W4452" s="6" t="n"/>
      <c r="X4452" s="6" t="n"/>
      <c r="Y4452" s="6" t="n"/>
      <c r="Z4452" s="6" t="n"/>
      <c r="AA4452" s="5" t="n"/>
      <c r="AB4452" s="6">
        <f>B4452&amp;"|"&amp;I4452</f>
        <v/>
      </c>
      <c r="AC4452">
        <f>IF($B4452="","","|"&amp;SUBSTITUTE(TRIM(SUBSTITUTE(SUBSTITUTE(SUBSTITUTE(SUBSTITUTE(SUBSTITUTE(SUBSTITUTE(SUBSTITUTE(SUBSTITUTE(SUBSTITUTE(SUBSTITUTE(SUBSTITUTE(SUBSTITUTE(SUBSTITUTE(SUBSTITUTE(TRIM($B4452&amp;""),CHAR(10)," "),CHAR(13)," "),"."," "),";"," "),","," "),"/"," "),"+"," "),"-"," "),"  "," "),"  "," "),"  "," "),"  "," "),"  "," "),"  "," "))," ","|")&amp;"|")</f>
        <v/>
      </c>
      <c r="AD4452">
        <f>TRIM($I4452&amp;"")</f>
        <v/>
      </c>
    </row>
    <row r="4453" ht="36" customHeight="1">
      <c r="A4453" s="14" t="n">
        <v>46227</v>
      </c>
      <c r="B4453" s="6" t="inlineStr">
        <is>
          <t>10291</t>
        </is>
      </c>
      <c r="C4453" s="6" t="inlineStr">
        <is>
          <t>M/C 0731 (VERDE)</t>
        </is>
      </c>
      <c r="D4453" s="6" t="inlineStr">
        <is>
          <t>46 SECCIONADORA 1</t>
        </is>
      </c>
      <c r="E4453" s="6" t="n">
        <v>20020005</v>
      </c>
      <c r="F4453" s="6" t="inlineStr">
        <is>
          <t>(5) FECHAMENTO IV 453X327X12 MDF - BASE DUBAI</t>
        </is>
      </c>
      <c r="G4453" s="6" t="inlineStr">
        <is>
          <t>46 SECCIONADORA 1</t>
        </is>
      </c>
      <c r="H4453" s="6" t="inlineStr">
        <is>
          <t>46 SECCIONADORA 1</t>
        </is>
      </c>
      <c r="I4453" s="4" t="inlineStr">
        <is>
          <t>46 SECCIONADORA 1</t>
        </is>
      </c>
      <c r="J4453" s="4" t="n">
        <v>69</v>
      </c>
      <c r="K4453" s="6" t="n"/>
      <c r="L4453" s="6" t="n"/>
      <c r="M4453" s="6" t="n"/>
      <c r="N4453" s="6" t="n">
        <v>46227</v>
      </c>
      <c r="O4453" s="6" t="n">
        <v>69</v>
      </c>
      <c r="P4453" s="6" t="n"/>
      <c r="Q4453" s="6" t="n"/>
      <c r="R4453" s="6" t="n"/>
      <c r="S4453" s="6" t="n"/>
      <c r="T4453" s="6">
        <f>IF(OR($J4453="",$O4453=""),"",$O4453/$J4453)</f>
        <v/>
      </c>
      <c r="U4453" s="6" t="inlineStr">
        <is>
          <t>Concluído</t>
        </is>
      </c>
      <c r="V4453" s="6" t="n"/>
      <c r="W4453" s="6" t="n"/>
      <c r="X4453" s="6" t="n"/>
      <c r="Y4453" s="6" t="n"/>
      <c r="Z4453" s="6" t="n"/>
      <c r="AA4453" s="5" t="n"/>
      <c r="AB4453" s="6">
        <f>B4453&amp;"|"&amp;I4453</f>
        <v/>
      </c>
      <c r="AC4453">
        <f>IF($B4453="","","|"&amp;SUBSTITUTE(TRIM(SUBSTITUTE(SUBSTITUTE(SUBSTITUTE(SUBSTITUTE(SUBSTITUTE(SUBSTITUTE(SUBSTITUTE(SUBSTITUTE(SUBSTITUTE(SUBSTITUTE(SUBSTITUTE(SUBSTITUTE(SUBSTITUTE(SUBSTITUTE(TRIM($B4453&amp;""),CHAR(10)," "),CHAR(13)," "),"."," "),";"," "),","," "),"/"," "),"+"," "),"-"," "),"  "," "),"  "," "),"  "," "),"  "," "),"  "," "),"  "," "))," ","|")&amp;"|")</f>
        <v/>
      </c>
      <c r="AD4453">
        <f>TRIM($I4453&amp;"")</f>
        <v/>
      </c>
    </row>
    <row r="4454" ht="36" customHeight="1">
      <c r="A4454" s="14" t="n">
        <v>46227</v>
      </c>
      <c r="B4454" s="6" t="inlineStr">
        <is>
          <t>10291</t>
        </is>
      </c>
      <c r="C4454" s="6" t="inlineStr">
        <is>
          <t>M/C 0731 (VERDE)</t>
        </is>
      </c>
      <c r="D4454" s="6" t="inlineStr">
        <is>
          <t>46 SECCIONADORA 1</t>
        </is>
      </c>
      <c r="E4454" s="6" t="n">
        <v>20013102</v>
      </c>
      <c r="F4454" s="6" t="inlineStr">
        <is>
          <t>(10)PE MAIOR 760X100 (170) X15 MDF-MIAMI 1,37X0,80</t>
        </is>
      </c>
      <c r="G4454" s="6" t="inlineStr">
        <is>
          <t>46 SECCIONADORA 1</t>
        </is>
      </c>
      <c r="H4454" s="6" t="inlineStr">
        <is>
          <t>46 SECCIONADORA 1</t>
        </is>
      </c>
      <c r="I4454" s="4" t="inlineStr">
        <is>
          <t>46 SECCIONADORA 1</t>
        </is>
      </c>
      <c r="J4454" s="4" t="n">
        <v>288</v>
      </c>
      <c r="K4454" s="6" t="n"/>
      <c r="L4454" s="6" t="n"/>
      <c r="M4454" s="6" t="n"/>
      <c r="N4454" s="6" t="n">
        <v>46227</v>
      </c>
      <c r="O4454" s="6" t="n">
        <v>288</v>
      </c>
      <c r="P4454" s="6" t="n"/>
      <c r="Q4454" s="6" t="n"/>
      <c r="R4454" s="6" t="n"/>
      <c r="S4454" s="6" t="n"/>
      <c r="T4454" s="6">
        <f>IF(OR($J4454="",$O4454=""),"",$O4454/$J4454)</f>
        <v/>
      </c>
      <c r="U4454" s="6" t="inlineStr">
        <is>
          <t>Concluído</t>
        </is>
      </c>
      <c r="V4454" s="6" t="n"/>
      <c r="W4454" s="6" t="n"/>
      <c r="X4454" s="6" t="n"/>
      <c r="Y4454" s="6" t="n"/>
      <c r="Z4454" s="6" t="n"/>
      <c r="AA4454" s="5" t="n"/>
      <c r="AB4454" s="6">
        <f>B4454&amp;"|"&amp;I4454</f>
        <v/>
      </c>
      <c r="AC4454">
        <f>IF($B4454="","","|"&amp;SUBSTITUTE(TRIM(SUBSTITUTE(SUBSTITUTE(SUBSTITUTE(SUBSTITUTE(SUBSTITUTE(SUBSTITUTE(SUBSTITUTE(SUBSTITUTE(SUBSTITUTE(SUBSTITUTE(SUBSTITUTE(SUBSTITUTE(SUBSTITUTE(SUBSTITUTE(TRIM($B4454&amp;""),CHAR(10)," "),CHAR(13)," "),"."," "),";"," "),","," "),"/"," "),"+"," "),"-"," "),"  "," "),"  "," "),"  "," "),"  "," "),"  "," "),"  "," "))," ","|")&amp;"|")</f>
        <v/>
      </c>
      <c r="AD4454">
        <f>TRIM($I4454&amp;"")</f>
        <v/>
      </c>
    </row>
    <row r="4455" ht="36" customHeight="1">
      <c r="A4455" s="14" t="n">
        <v>46227</v>
      </c>
      <c r="B4455" s="6" t="inlineStr">
        <is>
          <t>10291</t>
        </is>
      </c>
      <c r="C4455" s="6" t="inlineStr">
        <is>
          <t>M/C 0731 (VERDE)</t>
        </is>
      </c>
      <c r="D4455" s="6" t="inlineStr">
        <is>
          <t>46 SECCIONADORA 1</t>
        </is>
      </c>
      <c r="E4455" s="6" t="n">
        <v>20013103</v>
      </c>
      <c r="F4455" s="6" t="inlineStr">
        <is>
          <t>(4) PE MENOR 760X85 (135) X15 MDF-MIAMI 1,37X0,80</t>
        </is>
      </c>
      <c r="G4455" s="6" t="inlineStr">
        <is>
          <t>46 SECCIONADORA 1</t>
        </is>
      </c>
      <c r="H4455" s="6" t="inlineStr">
        <is>
          <t>46 SECCIONADORA 1</t>
        </is>
      </c>
      <c r="I4455" s="4" t="inlineStr">
        <is>
          <t>46 SECCIONADORA 1</t>
        </is>
      </c>
      <c r="J4455" s="4" t="n">
        <v>288</v>
      </c>
      <c r="K4455" s="6" t="n"/>
      <c r="L4455" s="6" t="n"/>
      <c r="M4455" s="6" t="n"/>
      <c r="N4455" s="6" t="n">
        <v>46227</v>
      </c>
      <c r="O4455" s="6" t="n">
        <v>288</v>
      </c>
      <c r="P4455" s="6" t="n"/>
      <c r="Q4455" s="6" t="n"/>
      <c r="R4455" s="6" t="n"/>
      <c r="S4455" s="6" t="n"/>
      <c r="T4455" s="6">
        <f>IF(OR($J4455="",$O4455=""),"",$O4455/$J4455)</f>
        <v/>
      </c>
      <c r="U4455" s="6" t="inlineStr">
        <is>
          <t>Concluído</t>
        </is>
      </c>
      <c r="V4455" s="6" t="n"/>
      <c r="W4455" s="6" t="n"/>
      <c r="X4455" s="6" t="n"/>
      <c r="Y4455" s="6" t="n"/>
      <c r="Z4455" s="6" t="n"/>
      <c r="AA4455" s="5" t="n"/>
      <c r="AB4455" s="6">
        <f>B4455&amp;"|"&amp;I4455</f>
        <v/>
      </c>
      <c r="AC4455">
        <f>IF($B4455="","","|"&amp;SUBSTITUTE(TRIM(SUBSTITUTE(SUBSTITUTE(SUBSTITUTE(SUBSTITUTE(SUBSTITUTE(SUBSTITUTE(SUBSTITUTE(SUBSTITUTE(SUBSTITUTE(SUBSTITUTE(SUBSTITUTE(SUBSTITUTE(SUBSTITUTE(SUBSTITUTE(TRIM($B4455&amp;""),CHAR(10)," "),CHAR(13)," "),"."," "),";"," "),","," "),"/"," "),"+"," "),"-"," "),"  "," "),"  "," "),"  "," "),"  "," "),"  "," "),"  "," "))," ","|")&amp;"|")</f>
        <v/>
      </c>
      <c r="AD4455">
        <f>TRIM($I4455&amp;"")</f>
        <v/>
      </c>
    </row>
    <row r="4456" ht="36" customHeight="1">
      <c r="A4456" s="14" t="n">
        <v>46227</v>
      </c>
      <c r="B4456" s="6" t="inlineStr">
        <is>
          <t>10291</t>
        </is>
      </c>
      <c r="C4456" s="6" t="inlineStr">
        <is>
          <t>M/C 0731 (VERDE)</t>
        </is>
      </c>
      <c r="D4456" s="6" t="inlineStr">
        <is>
          <t>46 SECCIONADORA 1</t>
        </is>
      </c>
      <c r="E4456" s="6" t="n">
        <v>20020001</v>
      </c>
      <c r="F4456" s="6" t="inlineStr">
        <is>
          <t>(1) LATERAL 1180X92X15 MDF - BASE DUBAI</t>
        </is>
      </c>
      <c r="G4456" s="6" t="inlineStr">
        <is>
          <t>46 SECCIONADORA 1</t>
        </is>
      </c>
      <c r="H4456" s="6" t="inlineStr">
        <is>
          <t>46 SECCIONADORA 1</t>
        </is>
      </c>
      <c r="I4456" s="4" t="inlineStr">
        <is>
          <t>46 SECCIONADORA 1</t>
        </is>
      </c>
      <c r="J4456" s="4" t="n">
        <v>276</v>
      </c>
      <c r="K4456" s="6" t="n"/>
      <c r="L4456" s="6" t="n"/>
      <c r="M4456" s="6" t="n"/>
      <c r="N4456" s="6" t="n">
        <v>46227</v>
      </c>
      <c r="O4456" s="6" t="n">
        <v>276</v>
      </c>
      <c r="P4456" s="6" t="n"/>
      <c r="Q4456" s="6" t="n"/>
      <c r="R4456" s="6" t="n"/>
      <c r="S4456" s="6" t="n"/>
      <c r="T4456" s="6">
        <f>IF(OR($J4456="",$O4456=""),"",$O4456/$J4456)</f>
        <v/>
      </c>
      <c r="U4456" s="6" t="inlineStr">
        <is>
          <t>Concluído</t>
        </is>
      </c>
      <c r="V4456" s="6" t="n"/>
      <c r="W4456" s="6" t="n"/>
      <c r="X4456" s="6" t="n"/>
      <c r="Y4456" s="6" t="n"/>
      <c r="Z4456" s="6" t="n"/>
      <c r="AA4456" s="5" t="n"/>
      <c r="AB4456" s="6">
        <f>B4456&amp;"|"&amp;I4456</f>
        <v/>
      </c>
      <c r="AC4456">
        <f>IF($B4456="","","|"&amp;SUBSTITUTE(TRIM(SUBSTITUTE(SUBSTITUTE(SUBSTITUTE(SUBSTITUTE(SUBSTITUTE(SUBSTITUTE(SUBSTITUTE(SUBSTITUTE(SUBSTITUTE(SUBSTITUTE(SUBSTITUTE(SUBSTITUTE(SUBSTITUTE(SUBSTITUTE(TRIM($B4456&amp;""),CHAR(10)," "),CHAR(13)," "),"."," "),";"," "),","," "),"/"," "),"+"," "),"-"," "),"  "," "),"  "," "),"  "," "),"  "," "),"  "," "),"  "," "))," ","|")&amp;"|")</f>
        <v/>
      </c>
      <c r="AD4456">
        <f>TRIM($I4456&amp;"")</f>
        <v/>
      </c>
    </row>
    <row r="4457" ht="36" customHeight="1">
      <c r="A4457" s="14" t="n">
        <v>46227</v>
      </c>
      <c r="B4457" s="6" t="inlineStr">
        <is>
          <t>10291</t>
        </is>
      </c>
      <c r="C4457" s="6" t="inlineStr">
        <is>
          <t>M/C 0731 (VERDE)</t>
        </is>
      </c>
      <c r="D4457" s="6" t="inlineStr">
        <is>
          <t>46 SECCIONADORA 1</t>
        </is>
      </c>
      <c r="E4457" s="6" t="n">
        <v>20033301</v>
      </c>
      <c r="F4457" s="6" t="inlineStr">
        <is>
          <t>TRAV.MAIOR 980X65(135)X15 MDF-TAMPO AMST.1,03X1,03</t>
        </is>
      </c>
      <c r="G4457" s="6" t="inlineStr">
        <is>
          <t>46 SECCIONADORA 1</t>
        </is>
      </c>
      <c r="H4457" s="6" t="inlineStr">
        <is>
          <t>46 SECCIONADORA 1</t>
        </is>
      </c>
      <c r="I4457" s="4" t="inlineStr">
        <is>
          <t>46 SECCIONADORA 1</t>
        </is>
      </c>
      <c r="J4457" s="4" t="n">
        <v>6</v>
      </c>
      <c r="K4457" s="6" t="n"/>
      <c r="L4457" s="6" t="n"/>
      <c r="M4457" s="6" t="n"/>
      <c r="N4457" s="6" t="n">
        <v>46227</v>
      </c>
      <c r="O4457" s="6" t="n">
        <v>6</v>
      </c>
      <c r="P4457" s="6" t="n"/>
      <c r="Q4457" s="6" t="n"/>
      <c r="R4457" s="6" t="n"/>
      <c r="S4457" s="6" t="n"/>
      <c r="T4457" s="6">
        <f>IF(OR($J4457="",$O4457=""),"",$O4457/$J4457)</f>
        <v/>
      </c>
      <c r="U4457" s="6" t="inlineStr">
        <is>
          <t>Concluído</t>
        </is>
      </c>
      <c r="V4457" s="6" t="n"/>
      <c r="W4457" s="6" t="n"/>
      <c r="X4457" s="6" t="n"/>
      <c r="Y4457" s="6" t="n"/>
      <c r="Z4457" s="6" t="n"/>
      <c r="AA4457" s="5" t="n"/>
      <c r="AB4457" s="6">
        <f>B4457&amp;"|"&amp;I4457</f>
        <v/>
      </c>
      <c r="AC4457">
        <f>IF($B4457="","","|"&amp;SUBSTITUTE(TRIM(SUBSTITUTE(SUBSTITUTE(SUBSTITUTE(SUBSTITUTE(SUBSTITUTE(SUBSTITUTE(SUBSTITUTE(SUBSTITUTE(SUBSTITUTE(SUBSTITUTE(SUBSTITUTE(SUBSTITUTE(SUBSTITUTE(SUBSTITUTE(TRIM($B4457&amp;""),CHAR(10)," "),CHAR(13)," "),"."," "),";"," "),","," "),"/"," "),"+"," "),"-"," "),"  "," "),"  "," "),"  "," "),"  "," "),"  "," "),"  "," "))," ","|")&amp;"|")</f>
        <v/>
      </c>
      <c r="AD4457">
        <f>TRIM($I4457&amp;"")</f>
        <v/>
      </c>
    </row>
    <row r="4458" ht="36" customHeight="1">
      <c r="A4458" s="14" t="n">
        <v>46227</v>
      </c>
      <c r="B4458" s="6" t="inlineStr">
        <is>
          <t>10291</t>
        </is>
      </c>
      <c r="C4458" s="6" t="inlineStr">
        <is>
          <t>M/C 0731 (VERDE)</t>
        </is>
      </c>
      <c r="D4458" s="6" t="inlineStr">
        <is>
          <t>46 SECCIONADORA 1</t>
        </is>
      </c>
      <c r="E4458" s="6" t="n">
        <v>20033302</v>
      </c>
      <c r="F4458" s="6" t="inlineStr">
        <is>
          <t>TRAV. MENOR 850X65X15 MDF - TAMPO AMST. 1,03X1,03</t>
        </is>
      </c>
      <c r="G4458" s="6" t="inlineStr">
        <is>
          <t>46 SECCIONADORA 1</t>
        </is>
      </c>
      <c r="H4458" s="6" t="inlineStr">
        <is>
          <t>46 SECCIONADORA 1</t>
        </is>
      </c>
      <c r="I4458" s="4" t="inlineStr">
        <is>
          <t>46 SECCIONADORA 1</t>
        </is>
      </c>
      <c r="J4458" s="4" t="n">
        <v>6</v>
      </c>
      <c r="K4458" s="6" t="n"/>
      <c r="L4458" s="6" t="n"/>
      <c r="M4458" s="6" t="n"/>
      <c r="N4458" s="6" t="n">
        <v>46227</v>
      </c>
      <c r="O4458" s="6" t="n">
        <v>6</v>
      </c>
      <c r="P4458" s="6" t="n"/>
      <c r="Q4458" s="6" t="n"/>
      <c r="R4458" s="6" t="n"/>
      <c r="S4458" s="6" t="n"/>
      <c r="T4458" s="6">
        <f>IF(OR($J4458="",$O4458=""),"",$O4458/$J4458)</f>
        <v/>
      </c>
      <c r="U4458" s="6" t="inlineStr">
        <is>
          <t>Concluído</t>
        </is>
      </c>
      <c r="V4458" s="6" t="n"/>
      <c r="W4458" s="6" t="n"/>
      <c r="X4458" s="6" t="n"/>
      <c r="Y4458" s="6" t="n"/>
      <c r="Z4458" s="6" t="n"/>
      <c r="AA4458" s="5" t="n"/>
      <c r="AB4458" s="6">
        <f>B4458&amp;"|"&amp;I4458</f>
        <v/>
      </c>
      <c r="AC4458">
        <f>IF($B4458="","","|"&amp;SUBSTITUTE(TRIM(SUBSTITUTE(SUBSTITUTE(SUBSTITUTE(SUBSTITUTE(SUBSTITUTE(SUBSTITUTE(SUBSTITUTE(SUBSTITUTE(SUBSTITUTE(SUBSTITUTE(SUBSTITUTE(SUBSTITUTE(SUBSTITUTE(SUBSTITUTE(TRIM($B4458&amp;""),CHAR(10)," "),CHAR(13)," "),"."," "),";"," "),","," "),"/"," "),"+"," "),"-"," "),"  "," "),"  "," "),"  "," "),"  "," "),"  "," "),"  "," "))," ","|")&amp;"|")</f>
        <v/>
      </c>
      <c r="AD4458">
        <f>TRIM($I4458&amp;"")</f>
        <v/>
      </c>
    </row>
    <row r="4459" ht="36" customHeight="1">
      <c r="A4459" s="14" t="n">
        <v>46227</v>
      </c>
      <c r="B4459" s="6" t="inlineStr">
        <is>
          <t>10291</t>
        </is>
      </c>
      <c r="C4459" s="6" t="inlineStr">
        <is>
          <t>M/C 0731 (VERDE)</t>
        </is>
      </c>
      <c r="D4459" s="6" t="inlineStr">
        <is>
          <t>46 SECCIONADORA 1</t>
        </is>
      </c>
      <c r="E4459" s="6" t="n">
        <v>20052001</v>
      </c>
      <c r="F4459" s="6" t="inlineStr">
        <is>
          <t>(2-4) TRAVESSA 742X122X25 MDF - MESA ATHENAS</t>
        </is>
      </c>
      <c r="G4459" s="6" t="inlineStr">
        <is>
          <t>46 SECCIONADORA 1</t>
        </is>
      </c>
      <c r="H4459" s="6" t="inlineStr">
        <is>
          <t>46 SECCIONADORA 1</t>
        </is>
      </c>
      <c r="I4459" s="4" t="inlineStr">
        <is>
          <t>46 SECCIONADORA 1</t>
        </is>
      </c>
      <c r="J4459" s="4" t="n">
        <v>424</v>
      </c>
      <c r="K4459" s="6" t="n"/>
      <c r="L4459" s="6" t="n"/>
      <c r="M4459" s="6" t="n"/>
      <c r="N4459" s="6" t="n">
        <v>46227</v>
      </c>
      <c r="O4459" s="6" t="n">
        <v>424</v>
      </c>
      <c r="P4459" s="6" t="n"/>
      <c r="Q4459" s="6" t="n"/>
      <c r="R4459" s="6" t="n"/>
      <c r="S4459" s="6" t="n"/>
      <c r="T4459" s="6">
        <f>IF(OR($J4459="",$O4459=""),"",$O4459/$J4459)</f>
        <v/>
      </c>
      <c r="U4459" s="6" t="inlineStr">
        <is>
          <t>Concluído</t>
        </is>
      </c>
      <c r="V4459" s="6" t="n"/>
      <c r="W4459" s="6" t="n"/>
      <c r="X4459" s="6" t="n"/>
      <c r="Y4459" s="6" t="n"/>
      <c r="Z4459" s="6" t="n"/>
      <c r="AA4459" s="5" t="n"/>
      <c r="AB4459" s="6">
        <f>B4459&amp;"|"&amp;I4459</f>
        <v/>
      </c>
      <c r="AC4459">
        <f>IF($B4459="","","|"&amp;SUBSTITUTE(TRIM(SUBSTITUTE(SUBSTITUTE(SUBSTITUTE(SUBSTITUTE(SUBSTITUTE(SUBSTITUTE(SUBSTITUTE(SUBSTITUTE(SUBSTITUTE(SUBSTITUTE(SUBSTITUTE(SUBSTITUTE(SUBSTITUTE(SUBSTITUTE(TRIM($B4459&amp;""),CHAR(10)," "),CHAR(13)," "),"."," "),";"," "),","," "),"/"," "),"+"," "),"-"," "),"  "," "),"  "," "),"  "," "),"  "," "),"  "," "),"  "," "))," ","|")&amp;"|")</f>
        <v/>
      </c>
      <c r="AD4459">
        <f>TRIM($I4459&amp;"")</f>
        <v/>
      </c>
    </row>
    <row r="4460" ht="36" customHeight="1">
      <c r="A4460" s="14" t="n">
        <v>46227</v>
      </c>
      <c r="B4460" s="6" t="inlineStr">
        <is>
          <t>10291</t>
        </is>
      </c>
      <c r="C4460" s="6" t="inlineStr">
        <is>
          <t>M/C 0731 (VERDE)</t>
        </is>
      </c>
      <c r="D4460" s="6" t="inlineStr">
        <is>
          <t>46 SECCIONADORA 1</t>
        </is>
      </c>
      <c r="E4460" s="6" t="n">
        <v>20052002</v>
      </c>
      <c r="F4460" s="6" t="inlineStr">
        <is>
          <t>(5) BASE MAIOR 542X124X25 MDF - MESA ATHENAS</t>
        </is>
      </c>
      <c r="G4460" s="6" t="inlineStr">
        <is>
          <t>46 SECCIONADORA 1</t>
        </is>
      </c>
      <c r="H4460" s="6" t="inlineStr">
        <is>
          <t>46 SECCIONADORA 1</t>
        </is>
      </c>
      <c r="I4460" s="4" t="inlineStr">
        <is>
          <t>46 SECCIONADORA 1</t>
        </is>
      </c>
      <c r="J4460" s="4" t="n">
        <v>106</v>
      </c>
      <c r="K4460" s="6" t="n"/>
      <c r="L4460" s="6" t="n"/>
      <c r="M4460" s="6" t="n"/>
      <c r="N4460" s="6" t="n">
        <v>46227</v>
      </c>
      <c r="O4460" s="6" t="n">
        <v>106</v>
      </c>
      <c r="P4460" s="6" t="n"/>
      <c r="Q4460" s="6" t="n"/>
      <c r="R4460" s="6" t="n"/>
      <c r="S4460" s="6" t="n"/>
      <c r="T4460" s="6">
        <f>IF(OR($J4460="",$O4460=""),"",$O4460/$J4460)</f>
        <v/>
      </c>
      <c r="U4460" s="6" t="inlineStr">
        <is>
          <t>Concluído</t>
        </is>
      </c>
      <c r="V4460" s="6" t="n"/>
      <c r="W4460" s="6" t="n"/>
      <c r="X4460" s="6" t="n"/>
      <c r="Y4460" s="6" t="n"/>
      <c r="Z4460" s="6" t="n"/>
      <c r="AA4460" s="5" t="n"/>
      <c r="AB4460" s="6">
        <f>B4460&amp;"|"&amp;I4460</f>
        <v/>
      </c>
      <c r="AC4460">
        <f>IF($B4460="","","|"&amp;SUBSTITUTE(TRIM(SUBSTITUTE(SUBSTITUTE(SUBSTITUTE(SUBSTITUTE(SUBSTITUTE(SUBSTITUTE(SUBSTITUTE(SUBSTITUTE(SUBSTITUTE(SUBSTITUTE(SUBSTITUTE(SUBSTITUTE(SUBSTITUTE(SUBSTITUTE(TRIM($B4460&amp;""),CHAR(10)," "),CHAR(13)," "),"."," "),";"," "),","," "),"/"," "),"+"," "),"-"," "),"  "," "),"  "," "),"  "," "),"  "," "),"  "," "),"  "," "))," ","|")&amp;"|")</f>
        <v/>
      </c>
      <c r="AD4460">
        <f>TRIM($I4460&amp;"")</f>
        <v/>
      </c>
    </row>
    <row r="4461" ht="36" customHeight="1">
      <c r="A4461" s="14" t="n">
        <v>46227</v>
      </c>
      <c r="B4461" s="6" t="inlineStr">
        <is>
          <t>10291</t>
        </is>
      </c>
      <c r="C4461" s="6" t="inlineStr">
        <is>
          <t>M/C 0731 (VERDE)</t>
        </is>
      </c>
      <c r="D4461" s="6" t="inlineStr">
        <is>
          <t>46 SECCIONADORA 1</t>
        </is>
      </c>
      <c r="E4461" s="6" t="n">
        <v>20052003</v>
      </c>
      <c r="F4461" s="6" t="inlineStr">
        <is>
          <t>(6)BASE MENOR 386 (189)X124X25 MDF - MESA ATHENAS</t>
        </is>
      </c>
      <c r="G4461" s="6" t="inlineStr">
        <is>
          <t>46 SECCIONADORA 1</t>
        </is>
      </c>
      <c r="H4461" s="6" t="inlineStr">
        <is>
          <t>46 SECCIONADORA 1</t>
        </is>
      </c>
      <c r="I4461" s="4" t="inlineStr">
        <is>
          <t>46 SECCIONADORA 1</t>
        </is>
      </c>
      <c r="J4461" s="4" t="n">
        <v>212</v>
      </c>
      <c r="K4461" s="6" t="n"/>
      <c r="L4461" s="6" t="n"/>
      <c r="M4461" s="6" t="n"/>
      <c r="N4461" s="6" t="n">
        <v>46227</v>
      </c>
      <c r="O4461" s="6" t="n">
        <v>212</v>
      </c>
      <c r="P4461" s="6" t="n"/>
      <c r="Q4461" s="6" t="n"/>
      <c r="R4461" s="6" t="n"/>
      <c r="S4461" s="6" t="n"/>
      <c r="T4461" s="6">
        <f>IF(OR($J4461="",$O4461=""),"",$O4461/$J4461)</f>
        <v/>
      </c>
      <c r="U4461" s="6" t="inlineStr">
        <is>
          <t>Concluído</t>
        </is>
      </c>
      <c r="V4461" s="6" t="n"/>
      <c r="W4461" s="6" t="n"/>
      <c r="X4461" s="6" t="n"/>
      <c r="Y4461" s="6" t="n"/>
      <c r="Z4461" s="6" t="n"/>
      <c r="AA4461" s="5" t="n"/>
      <c r="AB4461" s="6">
        <f>B4461&amp;"|"&amp;I4461</f>
        <v/>
      </c>
      <c r="AC4461">
        <f>IF($B4461="","","|"&amp;SUBSTITUTE(TRIM(SUBSTITUTE(SUBSTITUTE(SUBSTITUTE(SUBSTITUTE(SUBSTITUTE(SUBSTITUTE(SUBSTITUTE(SUBSTITUTE(SUBSTITUTE(SUBSTITUTE(SUBSTITUTE(SUBSTITUTE(SUBSTITUTE(SUBSTITUTE(TRIM($B4461&amp;""),CHAR(10)," "),CHAR(13)," "),"."," "),";"," "),","," "),"/"," "),"+"," "),"-"," "),"  "," "),"  "," "),"  "," "),"  "," "),"  "," "),"  "," "))," ","|")&amp;"|")</f>
        <v/>
      </c>
      <c r="AD4461">
        <f>TRIM($I4461&amp;"")</f>
        <v/>
      </c>
    </row>
    <row r="4462" ht="36" customHeight="1">
      <c r="A4462" s="14" t="n">
        <v>46227</v>
      </c>
      <c r="B4462" s="6" t="inlineStr">
        <is>
          <t>10291</t>
        </is>
      </c>
      <c r="C4462" s="6" t="inlineStr">
        <is>
          <t>M/C 0731 (VERDE)</t>
        </is>
      </c>
      <c r="D4462" s="6" t="inlineStr">
        <is>
          <t>50 SECCIONADORA 2</t>
        </is>
      </c>
      <c r="E4462" s="6" t="n">
        <v>30001204</v>
      </c>
      <c r="F4462" s="6" t="inlineStr">
        <is>
          <t>ASSENTO 430X403X09 MDP CAD PE INTEIRO/ MADEIRA</t>
        </is>
      </c>
      <c r="G4462" s="6" t="inlineStr">
        <is>
          <t>50 SECCIONADORA 2</t>
        </is>
      </c>
      <c r="H4462" s="6" t="inlineStr">
        <is>
          <t>50 SECCIONADORA 2</t>
        </is>
      </c>
      <c r="I4462" s="4" t="inlineStr">
        <is>
          <t>50 SECCIONADORA 2</t>
        </is>
      </c>
      <c r="J4462" s="4" t="n">
        <v>42</v>
      </c>
      <c r="K4462" s="6" t="n"/>
      <c r="L4462" s="6" t="n"/>
      <c r="M4462" s="6" t="n"/>
      <c r="N4462" s="6" t="n">
        <v>46227</v>
      </c>
      <c r="O4462" s="6" t="n">
        <v>42</v>
      </c>
      <c r="P4462" s="6" t="n"/>
      <c r="Q4462" s="6" t="n"/>
      <c r="R4462" s="6" t="n"/>
      <c r="S4462" s="6" t="n"/>
      <c r="T4462" s="6">
        <f>IF(OR($J4462="",$O4462=""),"",$O4462/$J4462)</f>
        <v/>
      </c>
      <c r="U4462" s="6" t="inlineStr">
        <is>
          <t>Concluído</t>
        </is>
      </c>
      <c r="V4462" s="6" t="n"/>
      <c r="W4462" s="6" t="n"/>
      <c r="X4462" s="6" t="n"/>
      <c r="Y4462" s="6" t="n"/>
      <c r="Z4462" s="6" t="n"/>
      <c r="AA4462" s="5" t="n"/>
      <c r="AB4462" s="6">
        <f>B4462&amp;"|"&amp;I4462</f>
        <v/>
      </c>
      <c r="AC4462">
        <f>IF($B4462="","","|"&amp;SUBSTITUTE(TRIM(SUBSTITUTE(SUBSTITUTE(SUBSTITUTE(SUBSTITUTE(SUBSTITUTE(SUBSTITUTE(SUBSTITUTE(SUBSTITUTE(SUBSTITUTE(SUBSTITUTE(SUBSTITUTE(SUBSTITUTE(SUBSTITUTE(SUBSTITUTE(TRIM($B4462&amp;""),CHAR(10)," "),CHAR(13)," "),"."," "),";"," "),","," "),"/"," "),"+"," "),"-"," "),"  "," "),"  "," "),"  "," "),"  "," "),"  "," "),"  "," "))," ","|")&amp;"|")</f>
        <v/>
      </c>
      <c r="AD4462">
        <f>TRIM($I4462&amp;"")</f>
        <v/>
      </c>
    </row>
    <row r="4463" ht="36" customHeight="1">
      <c r="A4463" s="14" t="n">
        <v>46227</v>
      </c>
      <c r="B4463" s="6" t="inlineStr">
        <is>
          <t>10291</t>
        </is>
      </c>
      <c r="C4463" s="6" t="inlineStr">
        <is>
          <t>M/C 0731 (VERDE)</t>
        </is>
      </c>
      <c r="D4463" s="6" t="inlineStr">
        <is>
          <t>50 SECCIONADORA 2</t>
        </is>
      </c>
      <c r="E4463" s="6" t="n">
        <v>30004805</v>
      </c>
      <c r="F4463" s="6" t="inlineStr">
        <is>
          <t>ASSENTO 440X425X09 MDP - CAD SANTIAGO</t>
        </is>
      </c>
      <c r="G4463" s="6" t="inlineStr">
        <is>
          <t>50 SECCIONADORA 2</t>
        </is>
      </c>
      <c r="H4463" s="6" t="inlineStr">
        <is>
          <t>50 SECCIONADORA 2</t>
        </is>
      </c>
      <c r="I4463" s="4" t="inlineStr">
        <is>
          <t>50 SECCIONADORA 2</t>
        </is>
      </c>
      <c r="J4463" s="4" t="n">
        <v>880</v>
      </c>
      <c r="K4463" s="6" t="n"/>
      <c r="L4463" s="6" t="n"/>
      <c r="M4463" s="6" t="n"/>
      <c r="N4463" s="6" t="n">
        <v>46227</v>
      </c>
      <c r="O4463" s="6" t="n">
        <v>880</v>
      </c>
      <c r="P4463" s="6" t="n"/>
      <c r="Q4463" s="6" t="n"/>
      <c r="R4463" s="6" t="n"/>
      <c r="S4463" s="6" t="n"/>
      <c r="T4463" s="6">
        <f>IF(OR($J4463="",$O4463=""),"",$O4463/$J4463)</f>
        <v/>
      </c>
      <c r="U4463" s="6" t="inlineStr">
        <is>
          <t>Concluído</t>
        </is>
      </c>
      <c r="V4463" s="6" t="n"/>
      <c r="W4463" s="6" t="n"/>
      <c r="X4463" s="6" t="n"/>
      <c r="Y4463" s="6" t="n"/>
      <c r="Z4463" s="6" t="n"/>
      <c r="AA4463" s="5" t="n"/>
      <c r="AB4463" s="6">
        <f>B4463&amp;"|"&amp;I4463</f>
        <v/>
      </c>
      <c r="AC4463">
        <f>IF($B4463="","","|"&amp;SUBSTITUTE(TRIM(SUBSTITUTE(SUBSTITUTE(SUBSTITUTE(SUBSTITUTE(SUBSTITUTE(SUBSTITUTE(SUBSTITUTE(SUBSTITUTE(SUBSTITUTE(SUBSTITUTE(SUBSTITUTE(SUBSTITUTE(SUBSTITUTE(SUBSTITUTE(TRIM($B4463&amp;""),CHAR(10)," "),CHAR(13)," "),"."," "),";"," "),","," "),"/"," "),"+"," "),"-"," "),"  "," "),"  "," "),"  "," "),"  "," "),"  "," "),"  "," "))," ","|")&amp;"|")</f>
        <v/>
      </c>
      <c r="AD4463">
        <f>TRIM($I4463&amp;"")</f>
        <v/>
      </c>
    </row>
    <row r="4464" ht="36" customHeight="1">
      <c r="A4464" s="14" t="n">
        <v>46227</v>
      </c>
      <c r="B4464" s="6" t="inlineStr">
        <is>
          <t>10291</t>
        </is>
      </c>
      <c r="C4464" s="6" t="inlineStr">
        <is>
          <t>M/C 0731 (VERDE)</t>
        </is>
      </c>
      <c r="D4464" s="6" t="inlineStr">
        <is>
          <t>50 SECCIONADORA 2</t>
        </is>
      </c>
      <c r="E4464" s="6" t="n">
        <v>30001308</v>
      </c>
      <c r="F4464" s="6" t="inlineStr">
        <is>
          <t>APOIO ESPALDAR 360X40X25 MDP - PE INTEIRO</t>
        </is>
      </c>
      <c r="G4464" s="6" t="inlineStr">
        <is>
          <t>50 SECCIONADORA 2</t>
        </is>
      </c>
      <c r="H4464" s="6" t="inlineStr">
        <is>
          <t>50 SECCIONADORA 2</t>
        </is>
      </c>
      <c r="I4464" s="4" t="inlineStr">
        <is>
          <t>50 SECCIONADORA 2</t>
        </is>
      </c>
      <c r="J4464" s="4" t="n">
        <v>36</v>
      </c>
      <c r="K4464" s="6" t="n"/>
      <c r="L4464" s="6" t="n"/>
      <c r="M4464" s="6" t="n"/>
      <c r="N4464" s="6" t="n">
        <v>46227</v>
      </c>
      <c r="O4464" s="6" t="n">
        <v>36</v>
      </c>
      <c r="P4464" s="6" t="n"/>
      <c r="Q4464" s="6" t="n"/>
      <c r="R4464" s="6" t="n"/>
      <c r="S4464" s="6" t="n"/>
      <c r="T4464" s="6">
        <f>IF(OR($J4464="",$O4464=""),"",$O4464/$J4464)</f>
        <v/>
      </c>
      <c r="U4464" s="6" t="inlineStr">
        <is>
          <t>Concluído</t>
        </is>
      </c>
      <c r="V4464" s="6" t="n"/>
      <c r="W4464" s="6" t="n"/>
      <c r="X4464" s="6" t="n"/>
      <c r="Y4464" s="6" t="n"/>
      <c r="Z4464" s="6" t="n"/>
      <c r="AA4464" s="5" t="n"/>
      <c r="AB4464" s="6">
        <f>B4464&amp;"|"&amp;I4464</f>
        <v/>
      </c>
      <c r="AC4464">
        <f>IF($B4464="","","|"&amp;SUBSTITUTE(TRIM(SUBSTITUTE(SUBSTITUTE(SUBSTITUTE(SUBSTITUTE(SUBSTITUTE(SUBSTITUTE(SUBSTITUTE(SUBSTITUTE(SUBSTITUTE(SUBSTITUTE(SUBSTITUTE(SUBSTITUTE(SUBSTITUTE(SUBSTITUTE(TRIM($B4464&amp;""),CHAR(10)," "),CHAR(13)," "),"."," "),";"," "),","," "),"/"," "),"+"," "),"-"," "),"  "," "),"  "," "),"  "," "),"  "," "),"  "," "),"  "," "))," ","|")&amp;"|")</f>
        <v/>
      </c>
      <c r="AD4464">
        <f>TRIM($I4464&amp;"")</f>
        <v/>
      </c>
    </row>
    <row r="4465" ht="36" customHeight="1">
      <c r="A4465" s="14" t="n">
        <v>46227</v>
      </c>
      <c r="B4465" s="6" t="inlineStr">
        <is>
          <t>10291</t>
        </is>
      </c>
      <c r="C4465" s="6" t="inlineStr">
        <is>
          <t>M/C 0731 (VERDE)</t>
        </is>
      </c>
      <c r="D4465" s="6" t="inlineStr">
        <is>
          <t>50 SECCIONADORA 2</t>
        </is>
      </c>
      <c r="E4465" s="6" t="n">
        <v>30001309</v>
      </c>
      <c r="F4465" s="6" t="inlineStr">
        <is>
          <t>TRA CENTR 360X56(911)X25 MDP (14PCS) - PE INTEIRO</t>
        </is>
      </c>
      <c r="G4465" s="6" t="inlineStr">
        <is>
          <t>50 SECCIONADORA 2</t>
        </is>
      </c>
      <c r="H4465" s="6" t="inlineStr">
        <is>
          <t>50 SECCIONADORA 2</t>
        </is>
      </c>
      <c r="I4465" s="4" t="inlineStr">
        <is>
          <t>50 SECCIONADORA 2</t>
        </is>
      </c>
      <c r="J4465" s="4" t="n">
        <v>36</v>
      </c>
      <c r="K4465" s="6" t="n"/>
      <c r="L4465" s="6" t="n"/>
      <c r="M4465" s="6" t="n"/>
      <c r="N4465" s="6" t="n">
        <v>46227</v>
      </c>
      <c r="O4465" s="6" t="n">
        <v>36</v>
      </c>
      <c r="P4465" s="6" t="n"/>
      <c r="Q4465" s="6" t="n"/>
      <c r="R4465" s="6" t="n"/>
      <c r="S4465" s="6" t="n"/>
      <c r="T4465" s="6">
        <f>IF(OR($J4465="",$O4465=""),"",$O4465/$J4465)</f>
        <v/>
      </c>
      <c r="U4465" s="6" t="inlineStr">
        <is>
          <t>Concluído</t>
        </is>
      </c>
      <c r="V4465" s="6" t="n"/>
      <c r="W4465" s="6" t="n"/>
      <c r="X4465" s="6" t="n"/>
      <c r="Y4465" s="6" t="n"/>
      <c r="Z4465" s="6" t="n"/>
      <c r="AA4465" s="5" t="n"/>
      <c r="AB4465" s="6">
        <f>B4465&amp;"|"&amp;I4465</f>
        <v/>
      </c>
      <c r="AC4465">
        <f>IF($B4465="","","|"&amp;SUBSTITUTE(TRIM(SUBSTITUTE(SUBSTITUTE(SUBSTITUTE(SUBSTITUTE(SUBSTITUTE(SUBSTITUTE(SUBSTITUTE(SUBSTITUTE(SUBSTITUTE(SUBSTITUTE(SUBSTITUTE(SUBSTITUTE(SUBSTITUTE(SUBSTITUTE(TRIM($B4465&amp;""),CHAR(10)," "),CHAR(13)," "),"."," "),";"," "),","," "),"/"," "),"+"," "),"-"," "),"  "," "),"  "," "),"  "," "),"  "," "),"  "," "),"  "," "))," ","|")&amp;"|")</f>
        <v/>
      </c>
      <c r="AD4465">
        <f>TRIM($I4465&amp;"")</f>
        <v/>
      </c>
    </row>
    <row r="4466" ht="36" customHeight="1">
      <c r="A4466" s="14" t="n">
        <v>46227</v>
      </c>
      <c r="B4466" s="6" t="inlineStr">
        <is>
          <t>10291</t>
        </is>
      </c>
      <c r="C4466" s="6" t="inlineStr">
        <is>
          <t>M/C 0731 (VERDE)</t>
        </is>
      </c>
      <c r="D4466" s="6" t="inlineStr">
        <is>
          <t>50 SECCIONADORA 2</t>
        </is>
      </c>
      <c r="E4466" s="6" t="n">
        <v>30001321</v>
      </c>
      <c r="F4466" s="6" t="inlineStr">
        <is>
          <t>APOIO ESPA 360X40(911)X25 MDP (19PÇS) - PÉ INTEIRO</t>
        </is>
      </c>
      <c r="G4466" s="6" t="inlineStr">
        <is>
          <t>50 SECCIONADORA 2</t>
        </is>
      </c>
      <c r="H4466" s="6" t="inlineStr">
        <is>
          <t>50 SECCIONADORA 2</t>
        </is>
      </c>
      <c r="I4466" s="4" t="inlineStr">
        <is>
          <t>50 SECCIONADORA 2</t>
        </is>
      </c>
      <c r="J4466" s="4" t="n">
        <v>6</v>
      </c>
      <c r="K4466" s="6" t="n"/>
      <c r="L4466" s="6" t="n"/>
      <c r="M4466" s="6" t="n"/>
      <c r="N4466" s="6" t="n">
        <v>46227</v>
      </c>
      <c r="O4466" s="6" t="n">
        <v>6</v>
      </c>
      <c r="P4466" s="6" t="n"/>
      <c r="Q4466" s="6" t="n"/>
      <c r="R4466" s="6" t="n"/>
      <c r="S4466" s="6" t="n"/>
      <c r="T4466" s="6">
        <f>IF(OR($J4466="",$O4466=""),"",$O4466/$J4466)</f>
        <v/>
      </c>
      <c r="U4466" s="6" t="inlineStr">
        <is>
          <t>Concluído</t>
        </is>
      </c>
      <c r="V4466" s="6" t="n"/>
      <c r="W4466" s="6" t="n"/>
      <c r="X4466" s="6" t="n"/>
      <c r="Y4466" s="6" t="n"/>
      <c r="Z4466" s="6" t="n"/>
      <c r="AA4466" s="5" t="n"/>
      <c r="AB4466" s="6">
        <f>B4466&amp;"|"&amp;I4466</f>
        <v/>
      </c>
      <c r="AC4466">
        <f>IF($B4466="","","|"&amp;SUBSTITUTE(TRIM(SUBSTITUTE(SUBSTITUTE(SUBSTITUTE(SUBSTITUTE(SUBSTITUTE(SUBSTITUTE(SUBSTITUTE(SUBSTITUTE(SUBSTITUTE(SUBSTITUTE(SUBSTITUTE(SUBSTITUTE(SUBSTITUTE(SUBSTITUTE(TRIM($B4466&amp;""),CHAR(10)," "),CHAR(13)," "),"."," "),";"," "),","," "),"/"," "),"+"," "),"-"," "),"  "," "),"  "," "),"  "," "),"  "," "),"  "," "),"  "," "))," ","|")&amp;"|")</f>
        <v/>
      </c>
      <c r="AD4466">
        <f>TRIM($I4466&amp;"")</f>
        <v/>
      </c>
    </row>
    <row r="4467" ht="36" customHeight="1">
      <c r="A4467" s="14" t="n">
        <v>46227</v>
      </c>
      <c r="B4467" s="6" t="inlineStr">
        <is>
          <t>10291</t>
        </is>
      </c>
      <c r="C4467" s="6" t="inlineStr">
        <is>
          <t>M/C 0731 (VERDE)</t>
        </is>
      </c>
      <c r="D4467" s="6" t="inlineStr">
        <is>
          <t>50 SECCIONADORA 2</t>
        </is>
      </c>
      <c r="E4467" s="6" t="n">
        <v>30001322</v>
      </c>
      <c r="F4467" s="6" t="inlineStr">
        <is>
          <t>TRA CENT 360X56(911)X25 MDP (14PÇS) - PÉ INT MILÃO</t>
        </is>
      </c>
      <c r="G4467" s="6" t="inlineStr">
        <is>
          <t>50 SECCIONADORA 2</t>
        </is>
      </c>
      <c r="H4467" s="6" t="inlineStr">
        <is>
          <t>50 SECCIONADORA 2</t>
        </is>
      </c>
      <c r="I4467" s="4" t="inlineStr">
        <is>
          <t>50 SECCIONADORA 2</t>
        </is>
      </c>
      <c r="J4467" s="4" t="n">
        <v>6</v>
      </c>
      <c r="K4467" s="6" t="n"/>
      <c r="L4467" s="6" t="n"/>
      <c r="M4467" s="6" t="n"/>
      <c r="N4467" s="6" t="n">
        <v>46227</v>
      </c>
      <c r="O4467" s="6" t="n">
        <v>6</v>
      </c>
      <c r="P4467" s="6" t="n"/>
      <c r="Q4467" s="6" t="n"/>
      <c r="R4467" s="6" t="n"/>
      <c r="S4467" s="6" t="n"/>
      <c r="T4467" s="6">
        <f>IF(OR($J4467="",$O4467=""),"",$O4467/$J4467)</f>
        <v/>
      </c>
      <c r="U4467" s="6" t="inlineStr">
        <is>
          <t>Concluído</t>
        </is>
      </c>
      <c r="V4467" s="6" t="n"/>
      <c r="W4467" s="6" t="n"/>
      <c r="X4467" s="6" t="n"/>
      <c r="Y4467" s="6" t="n"/>
      <c r="Z4467" s="6" t="n"/>
      <c r="AA4467" s="5" t="n"/>
      <c r="AB4467" s="6">
        <f>B4467&amp;"|"&amp;I4467</f>
        <v/>
      </c>
      <c r="AC4467">
        <f>IF($B4467="","","|"&amp;SUBSTITUTE(TRIM(SUBSTITUTE(SUBSTITUTE(SUBSTITUTE(SUBSTITUTE(SUBSTITUTE(SUBSTITUTE(SUBSTITUTE(SUBSTITUTE(SUBSTITUTE(SUBSTITUTE(SUBSTITUTE(SUBSTITUTE(SUBSTITUTE(SUBSTITUTE(TRIM($B4467&amp;""),CHAR(10)," "),CHAR(13)," "),"."," "),";"," "),","," "),"/"," "),"+"," "),"-"," "),"  "," "),"  "," "),"  "," "),"  "," "),"  "," "),"  "," "))," ","|")&amp;"|")</f>
        <v/>
      </c>
      <c r="AD4467">
        <f>TRIM($I4467&amp;"")</f>
        <v/>
      </c>
    </row>
    <row r="4468" ht="36" customHeight="1">
      <c r="A4468" s="14" t="n">
        <v>46227</v>
      </c>
      <c r="B4468" s="6" t="inlineStr">
        <is>
          <t>10291</t>
        </is>
      </c>
      <c r="C4468" s="6" t="inlineStr">
        <is>
          <t>M/C 0731 (VERDE)</t>
        </is>
      </c>
      <c r="D4468" s="6" t="inlineStr">
        <is>
          <t>50 SECCIONADORA 2</t>
        </is>
      </c>
      <c r="E4468" s="6" t="n">
        <v>200277101</v>
      </c>
      <c r="F4468" s="6" t="inlineStr">
        <is>
          <t>PE 730X120(660)X18 (4PCS) MDF - MESA CATEDRAL II</t>
        </is>
      </c>
      <c r="G4468" s="6" t="inlineStr">
        <is>
          <t>50 SECCIONADORA 2</t>
        </is>
      </c>
      <c r="H4468" s="6" t="inlineStr">
        <is>
          <t>50 SECCIONADORA 2</t>
        </is>
      </c>
      <c r="I4468" s="4" t="inlineStr">
        <is>
          <t>50 SECCIONADORA 2</t>
        </is>
      </c>
      <c r="J4468" s="4" t="n">
        <v>64</v>
      </c>
      <c r="K4468" s="6" t="n"/>
      <c r="L4468" s="6" t="n"/>
      <c r="M4468" s="6" t="n"/>
      <c r="N4468" s="6" t="n">
        <v>46227</v>
      </c>
      <c r="O4468" s="6" t="n">
        <v>64</v>
      </c>
      <c r="P4468" s="6" t="n"/>
      <c r="Q4468" s="6" t="n"/>
      <c r="R4468" s="6" t="n"/>
      <c r="S4468" s="6" t="n"/>
      <c r="T4468" s="6">
        <f>IF(OR($J4468="",$O4468=""),"",$O4468/$J4468)</f>
        <v/>
      </c>
      <c r="U4468" s="6" t="inlineStr">
        <is>
          <t>Concluído</t>
        </is>
      </c>
      <c r="V4468" s="6" t="n"/>
      <c r="W4468" s="6" t="n"/>
      <c r="X4468" s="6" t="n"/>
      <c r="Y4468" s="6" t="n"/>
      <c r="Z4468" s="6" t="n"/>
      <c r="AA4468" s="5" t="n"/>
      <c r="AB4468" s="6">
        <f>B4468&amp;"|"&amp;I4468</f>
        <v/>
      </c>
      <c r="AC4468">
        <f>IF($B4468="","","|"&amp;SUBSTITUTE(TRIM(SUBSTITUTE(SUBSTITUTE(SUBSTITUTE(SUBSTITUTE(SUBSTITUTE(SUBSTITUTE(SUBSTITUTE(SUBSTITUTE(SUBSTITUTE(SUBSTITUTE(SUBSTITUTE(SUBSTITUTE(SUBSTITUTE(SUBSTITUTE(TRIM($B4468&amp;""),CHAR(10)," "),CHAR(13)," "),"."," "),";"," "),","," "),"/"," "),"+"," "),"-"," "),"  "," "),"  "," "),"  "," "),"  "," "),"  "," "),"  "," "))," ","|")&amp;"|")</f>
        <v/>
      </c>
      <c r="AD4468">
        <f>TRIM($I4468&amp;"")</f>
        <v/>
      </c>
    </row>
    <row r="4469" ht="36" customHeight="1">
      <c r="A4469" s="14" t="n">
        <v>46227</v>
      </c>
      <c r="B4469" s="6" t="inlineStr">
        <is>
          <t>10291</t>
        </is>
      </c>
      <c r="C4469" s="6" t="inlineStr">
        <is>
          <t>M/C 0731 (VERDE)</t>
        </is>
      </c>
      <c r="D4469" s="6" t="inlineStr">
        <is>
          <t>50 SECCIONADORA 2</t>
        </is>
      </c>
      <c r="E4469" s="6" t="n">
        <v>20020507</v>
      </c>
      <c r="F4469" s="6" t="inlineStr">
        <is>
          <t>TAMPO VITREO 1605X905X18 MDF - MESA DUBAI LIGHT</t>
        </is>
      </c>
      <c r="G4469" s="6" t="inlineStr">
        <is>
          <t>50 SECCIONADORA 2</t>
        </is>
      </c>
      <c r="H4469" s="6" t="inlineStr">
        <is>
          <t>50 SECCIONADORA 2</t>
        </is>
      </c>
      <c r="I4469" s="4" t="inlineStr">
        <is>
          <t>50 SECCIONADORA 2</t>
        </is>
      </c>
      <c r="J4469" s="4" t="n">
        <v>3</v>
      </c>
      <c r="K4469" s="6" t="n"/>
      <c r="L4469" s="6" t="n"/>
      <c r="M4469" s="6" t="n"/>
      <c r="N4469" s="6" t="n">
        <v>46227</v>
      </c>
      <c r="O4469" s="6" t="n">
        <v>3</v>
      </c>
      <c r="P4469" s="6" t="n"/>
      <c r="Q4469" s="6" t="n"/>
      <c r="R4469" s="6" t="n"/>
      <c r="S4469" s="6" t="n"/>
      <c r="T4469" s="6">
        <f>IF(OR($J4469="",$O4469=""),"",$O4469/$J4469)</f>
        <v/>
      </c>
      <c r="U4469" s="6" t="inlineStr">
        <is>
          <t>Concluído</t>
        </is>
      </c>
      <c r="V4469" s="6" t="n"/>
      <c r="W4469" s="6" t="n"/>
      <c r="X4469" s="6" t="n"/>
      <c r="Y4469" s="6" t="n"/>
      <c r="Z4469" s="6" t="n"/>
      <c r="AA4469" s="5" t="n"/>
      <c r="AB4469" s="6">
        <f>B4469&amp;"|"&amp;I4469</f>
        <v/>
      </c>
      <c r="AC4469">
        <f>IF($B4469="","","|"&amp;SUBSTITUTE(TRIM(SUBSTITUTE(SUBSTITUTE(SUBSTITUTE(SUBSTITUTE(SUBSTITUTE(SUBSTITUTE(SUBSTITUTE(SUBSTITUTE(SUBSTITUTE(SUBSTITUTE(SUBSTITUTE(SUBSTITUTE(SUBSTITUTE(SUBSTITUTE(TRIM($B4469&amp;""),CHAR(10)," "),CHAR(13)," "),"."," "),";"," "),","," "),"/"," "),"+"," "),"-"," "),"  "," "),"  "," "),"  "," "),"  "," "),"  "," "),"  "," "))," ","|")&amp;"|")</f>
        <v/>
      </c>
      <c r="AD4469">
        <f>TRIM($I4469&amp;"")</f>
        <v/>
      </c>
    </row>
    <row r="4470" ht="36" customHeight="1">
      <c r="A4470" s="14" t="n">
        <v>46227</v>
      </c>
      <c r="B4470" s="6" t="inlineStr">
        <is>
          <t>10291</t>
        </is>
      </c>
      <c r="C4470" s="6" t="inlineStr">
        <is>
          <t>M/C 0731 (VERDE)</t>
        </is>
      </c>
      <c r="D4470" s="6" t="inlineStr">
        <is>
          <t>50 SECCIONADORA 2</t>
        </is>
      </c>
      <c r="E4470" s="6" t="n">
        <v>20021607</v>
      </c>
      <c r="F4470" s="6" t="inlineStr">
        <is>
          <t>TAMPO 1605X905X18 MDF - MESA COM VIDRO</t>
        </is>
      </c>
      <c r="G4470" s="6" t="inlineStr">
        <is>
          <t>50 SECCIONADORA 2</t>
        </is>
      </c>
      <c r="H4470" s="6" t="inlineStr">
        <is>
          <t>50 SECCIONADORA 2</t>
        </is>
      </c>
      <c r="I4470" s="4" t="inlineStr">
        <is>
          <t>50 SECCIONADORA 2</t>
        </is>
      </c>
      <c r="J4470" s="4" t="n">
        <v>6</v>
      </c>
      <c r="K4470" s="6" t="n"/>
      <c r="L4470" s="6" t="n"/>
      <c r="M4470" s="6" t="n"/>
      <c r="N4470" s="6" t="n">
        <v>46227</v>
      </c>
      <c r="O4470" s="6" t="n">
        <v>6</v>
      </c>
      <c r="P4470" s="6" t="n"/>
      <c r="Q4470" s="6" t="n"/>
      <c r="R4470" s="6" t="n"/>
      <c r="S4470" s="6" t="n"/>
      <c r="T4470" s="6">
        <f>IF(OR($J4470="",$O4470=""),"",$O4470/$J4470)</f>
        <v/>
      </c>
      <c r="U4470" s="6" t="inlineStr">
        <is>
          <t>Concluído</t>
        </is>
      </c>
      <c r="V4470" s="6" t="n"/>
      <c r="W4470" s="6" t="n"/>
      <c r="X4470" s="6" t="n"/>
      <c r="Y4470" s="6" t="n"/>
      <c r="Z4470" s="6" t="n"/>
      <c r="AA4470" s="5" t="n"/>
      <c r="AB4470" s="6">
        <f>B4470&amp;"|"&amp;I4470</f>
        <v/>
      </c>
      <c r="AC4470">
        <f>IF($B4470="","","|"&amp;SUBSTITUTE(TRIM(SUBSTITUTE(SUBSTITUTE(SUBSTITUTE(SUBSTITUTE(SUBSTITUTE(SUBSTITUTE(SUBSTITUTE(SUBSTITUTE(SUBSTITUTE(SUBSTITUTE(SUBSTITUTE(SUBSTITUTE(SUBSTITUTE(SUBSTITUTE(TRIM($B4470&amp;""),CHAR(10)," "),CHAR(13)," "),"."," "),";"," "),","," "),"/"," "),"+"," "),"-"," "),"  "," "),"  "," "),"  "," "),"  "," "),"  "," "),"  "," "))," ","|")&amp;"|")</f>
        <v/>
      </c>
      <c r="AD4470">
        <f>TRIM($I4470&amp;"")</f>
        <v/>
      </c>
    </row>
    <row r="4471" ht="36" customHeight="1">
      <c r="A4471" s="14" t="n">
        <v>46227</v>
      </c>
      <c r="B4471" s="6" t="inlineStr">
        <is>
          <t>10291</t>
        </is>
      </c>
      <c r="C4471" s="6" t="inlineStr">
        <is>
          <t>M/C 0731 (VERDE)</t>
        </is>
      </c>
      <c r="D4471" s="6" t="inlineStr">
        <is>
          <t>50 SECCIONADORA 2</t>
        </is>
      </c>
      <c r="E4471" s="6" t="n">
        <v>20021807</v>
      </c>
      <c r="F4471" s="6" t="inlineStr">
        <is>
          <t>TAMPO 1805X905X18 MDF - MESA COM VIDRO</t>
        </is>
      </c>
      <c r="G4471" s="6" t="inlineStr">
        <is>
          <t>50 SECCIONADORA 2</t>
        </is>
      </c>
      <c r="H4471" s="6" t="inlineStr">
        <is>
          <t>50 SECCIONADORA 2</t>
        </is>
      </c>
      <c r="I4471" s="4" t="inlineStr">
        <is>
          <t>50 SECCIONADORA 2</t>
        </is>
      </c>
      <c r="J4471" s="4" t="n">
        <v>60</v>
      </c>
      <c r="K4471" s="6" t="n"/>
      <c r="L4471" s="6" t="n"/>
      <c r="M4471" s="6" t="n"/>
      <c r="N4471" s="6" t="n">
        <v>46227</v>
      </c>
      <c r="O4471" s="6" t="n">
        <v>60</v>
      </c>
      <c r="P4471" s="6" t="n"/>
      <c r="Q4471" s="6" t="n"/>
      <c r="R4471" s="6" t="n"/>
      <c r="S4471" s="6" t="n"/>
      <c r="T4471" s="6">
        <f>IF(OR($J4471="",$O4471=""),"",$O4471/$J4471)</f>
        <v/>
      </c>
      <c r="U4471" s="6" t="inlineStr">
        <is>
          <t>Concluído</t>
        </is>
      </c>
      <c r="V4471" s="6" t="n"/>
      <c r="W4471" s="6" t="n"/>
      <c r="X4471" s="6" t="n"/>
      <c r="Y4471" s="6" t="n"/>
      <c r="Z4471" s="6" t="n"/>
      <c r="AA4471" s="5" t="n"/>
      <c r="AB4471" s="6">
        <f>B4471&amp;"|"&amp;I4471</f>
        <v/>
      </c>
      <c r="AC4471">
        <f>IF($B4471="","","|"&amp;SUBSTITUTE(TRIM(SUBSTITUTE(SUBSTITUTE(SUBSTITUTE(SUBSTITUTE(SUBSTITUTE(SUBSTITUTE(SUBSTITUTE(SUBSTITUTE(SUBSTITUTE(SUBSTITUTE(SUBSTITUTE(SUBSTITUTE(SUBSTITUTE(SUBSTITUTE(TRIM($B4471&amp;""),CHAR(10)," "),CHAR(13)," "),"."," "),";"," "),","," "),"/"," "),"+"," "),"-"," "),"  "," "),"  "," "),"  "," "),"  "," "),"  "," "),"  "," "))," ","|")&amp;"|")</f>
        <v/>
      </c>
      <c r="AD4471">
        <f>TRIM($I4471&amp;"")</f>
        <v/>
      </c>
    </row>
    <row r="4472" ht="36" customHeight="1">
      <c r="A4472" s="14" t="n">
        <v>46227</v>
      </c>
      <c r="B4472" s="6" t="inlineStr">
        <is>
          <t>10291</t>
        </is>
      </c>
      <c r="C4472" s="6" t="inlineStr">
        <is>
          <t>M/C 0731 (VERDE)</t>
        </is>
      </c>
      <c r="D4472" s="6" t="inlineStr">
        <is>
          <t>50 SECCIONADORA 2</t>
        </is>
      </c>
      <c r="E4472" s="6" t="n">
        <v>20051001</v>
      </c>
      <c r="F4472" s="6" t="inlineStr">
        <is>
          <t>TAMPO REDONDO 1035X1035X18 MDF - MESA TURIM LIGHT</t>
        </is>
      </c>
      <c r="G4472" s="6" t="inlineStr">
        <is>
          <t>50 SECCIONADORA 2</t>
        </is>
      </c>
      <c r="H4472" s="6" t="inlineStr">
        <is>
          <t>50 SECCIONADORA 2</t>
        </is>
      </c>
      <c r="I4472" s="4" t="inlineStr">
        <is>
          <t>50 SECCIONADORA 2</t>
        </is>
      </c>
      <c r="J4472" s="4" t="n">
        <v>104</v>
      </c>
      <c r="K4472" s="6" t="n"/>
      <c r="L4472" s="6" t="n"/>
      <c r="M4472" s="6" t="n"/>
      <c r="N4472" s="6" t="n">
        <v>46227</v>
      </c>
      <c r="O4472" s="6" t="n">
        <v>104</v>
      </c>
      <c r="P4472" s="6" t="n"/>
      <c r="Q4472" s="6" t="n"/>
      <c r="R4472" s="6" t="n"/>
      <c r="S4472" s="6" t="n"/>
      <c r="T4472" s="6">
        <f>IF(OR($J4472="",$O4472=""),"",$O4472/$J4472)</f>
        <v/>
      </c>
      <c r="U4472" s="6" t="inlineStr">
        <is>
          <t>Concluído</t>
        </is>
      </c>
      <c r="V4472" s="6" t="n"/>
      <c r="W4472" s="6" t="n"/>
      <c r="X4472" s="6" t="n"/>
      <c r="Y4472" s="6" t="n"/>
      <c r="Z4472" s="6" t="n"/>
      <c r="AA4472" s="5" t="n"/>
      <c r="AB4472" s="6">
        <f>B4472&amp;"|"&amp;I4472</f>
        <v/>
      </c>
      <c r="AC4472">
        <f>IF($B4472="","","|"&amp;SUBSTITUTE(TRIM(SUBSTITUTE(SUBSTITUTE(SUBSTITUTE(SUBSTITUTE(SUBSTITUTE(SUBSTITUTE(SUBSTITUTE(SUBSTITUTE(SUBSTITUTE(SUBSTITUTE(SUBSTITUTE(SUBSTITUTE(SUBSTITUTE(SUBSTITUTE(TRIM($B4472&amp;""),CHAR(10)," "),CHAR(13)," "),"."," "),";"," "),","," "),"/"," "),"+"," "),"-"," "),"  "," "),"  "," "),"  "," "),"  "," "),"  "," "),"  "," "))," ","|")&amp;"|")</f>
        <v/>
      </c>
      <c r="AD4472">
        <f>TRIM($I4472&amp;"")</f>
        <v/>
      </c>
    </row>
    <row r="4473" ht="36" customHeight="1">
      <c r="A4473" s="14" t="n">
        <v>46227</v>
      </c>
      <c r="B4473" s="6" t="inlineStr">
        <is>
          <t>10291</t>
        </is>
      </c>
      <c r="C4473" s="6" t="inlineStr">
        <is>
          <t>M/C 0731 (VERDE)</t>
        </is>
      </c>
      <c r="D4473" s="6" t="inlineStr">
        <is>
          <t>50 SECCIONADORA 2</t>
        </is>
      </c>
      <c r="E4473" s="6" t="n">
        <v>20053007</v>
      </c>
      <c r="F4473" s="6" t="inlineStr">
        <is>
          <t>TAMPO REDONDO 1035X1035X18 MDF - MESA COM VIDRO</t>
        </is>
      </c>
      <c r="G4473" s="6" t="inlineStr">
        <is>
          <t>50 SECCIONADORA 2</t>
        </is>
      </c>
      <c r="H4473" s="6" t="inlineStr">
        <is>
          <t>50 SECCIONADORA 2</t>
        </is>
      </c>
      <c r="I4473" s="4" t="inlineStr">
        <is>
          <t>50 SECCIONADORA 2</t>
        </is>
      </c>
      <c r="J4473" s="4" t="n">
        <v>1</v>
      </c>
      <c r="K4473" s="6" t="n"/>
      <c r="L4473" s="6" t="n"/>
      <c r="M4473" s="6" t="n"/>
      <c r="N4473" s="6" t="n">
        <v>46227</v>
      </c>
      <c r="O4473" s="6" t="n">
        <v>1</v>
      </c>
      <c r="P4473" s="6" t="n"/>
      <c r="Q4473" s="6" t="n"/>
      <c r="R4473" s="6" t="n"/>
      <c r="S4473" s="6" t="n"/>
      <c r="T4473" s="6">
        <f>IF(OR($J4473="",$O4473=""),"",$O4473/$J4473)</f>
        <v/>
      </c>
      <c r="U4473" s="6" t="inlineStr">
        <is>
          <t>Concluído</t>
        </is>
      </c>
      <c r="V4473" s="6" t="n"/>
      <c r="W4473" s="6" t="n"/>
      <c r="X4473" s="6" t="n"/>
      <c r="Y4473" s="6" t="n"/>
      <c r="Z4473" s="6" t="n"/>
      <c r="AA4473" s="5" t="n"/>
      <c r="AB4473" s="6">
        <f>B4473&amp;"|"&amp;I4473</f>
        <v/>
      </c>
      <c r="AC4473">
        <f>IF($B4473="","","|"&amp;SUBSTITUTE(TRIM(SUBSTITUTE(SUBSTITUTE(SUBSTITUTE(SUBSTITUTE(SUBSTITUTE(SUBSTITUTE(SUBSTITUTE(SUBSTITUTE(SUBSTITUTE(SUBSTITUTE(SUBSTITUTE(SUBSTITUTE(SUBSTITUTE(SUBSTITUTE(TRIM($B4473&amp;""),CHAR(10)," "),CHAR(13)," "),"."," "),";"," "),","," "),"/"," "),"+"," "),"-"," "),"  "," "),"  "," "),"  "," "),"  "," "),"  "," "),"  "," "))," ","|")&amp;"|")</f>
        <v/>
      </c>
      <c r="AD4473">
        <f>TRIM($I4473&amp;"")</f>
        <v/>
      </c>
    </row>
    <row r="4474" ht="36" customHeight="1">
      <c r="A4474" s="14" t="n">
        <v>46227</v>
      </c>
      <c r="B4474" s="6" t="inlineStr">
        <is>
          <t>10291</t>
        </is>
      </c>
      <c r="C4474" s="6" t="inlineStr">
        <is>
          <t>M/C 0731 (VERDE)</t>
        </is>
      </c>
      <c r="D4474" s="6" t="inlineStr">
        <is>
          <t>50 SECCIONADORA 2</t>
        </is>
      </c>
      <c r="E4474" s="6" t="n">
        <v>20053407</v>
      </c>
      <c r="F4474" s="6" t="inlineStr">
        <is>
          <t>TAMPO 1365X905X18 MDF - MESA COM VIDRO</t>
        </is>
      </c>
      <c r="G4474" s="6" t="inlineStr">
        <is>
          <t>50 SECCIONADORA 2</t>
        </is>
      </c>
      <c r="H4474" s="6" t="inlineStr">
        <is>
          <t>50 SECCIONADORA 2</t>
        </is>
      </c>
      <c r="I4474" s="4" t="inlineStr">
        <is>
          <t>50 SECCIONADORA 2</t>
        </is>
      </c>
      <c r="J4474" s="4" t="n">
        <v>20</v>
      </c>
      <c r="K4474" s="6" t="n"/>
      <c r="L4474" s="6" t="n"/>
      <c r="M4474" s="6" t="n"/>
      <c r="N4474" s="6" t="n">
        <v>46227</v>
      </c>
      <c r="O4474" s="6" t="n">
        <v>20</v>
      </c>
      <c r="P4474" s="6" t="n"/>
      <c r="Q4474" s="6" t="n"/>
      <c r="R4474" s="6" t="n"/>
      <c r="S4474" s="6" t="n"/>
      <c r="T4474" s="6">
        <f>IF(OR($J4474="",$O4474=""),"",$O4474/$J4474)</f>
        <v/>
      </c>
      <c r="U4474" s="6" t="inlineStr">
        <is>
          <t>Concluído</t>
        </is>
      </c>
      <c r="V4474" s="6" t="n"/>
      <c r="W4474" s="6" t="n"/>
      <c r="X4474" s="6" t="n"/>
      <c r="Y4474" s="6" t="n"/>
      <c r="Z4474" s="6" t="n"/>
      <c r="AA4474" s="5" t="n"/>
      <c r="AB4474" s="6">
        <f>B4474&amp;"|"&amp;I4474</f>
        <v/>
      </c>
      <c r="AC4474">
        <f>IF($B4474="","","|"&amp;SUBSTITUTE(TRIM(SUBSTITUTE(SUBSTITUTE(SUBSTITUTE(SUBSTITUTE(SUBSTITUTE(SUBSTITUTE(SUBSTITUTE(SUBSTITUTE(SUBSTITUTE(SUBSTITUTE(SUBSTITUTE(SUBSTITUTE(SUBSTITUTE(SUBSTITUTE(TRIM($B4474&amp;""),CHAR(10)," "),CHAR(13)," "),"."," "),";"," "),","," "),"/"," "),"+"," "),"-"," "),"  "," "),"  "," "),"  "," "),"  "," "),"  "," "),"  "," "))," ","|")&amp;"|")</f>
        <v/>
      </c>
      <c r="AD4474">
        <f>TRIM($I4474&amp;"")</f>
        <v/>
      </c>
    </row>
    <row r="4475" ht="36" customHeight="1">
      <c r="A4475" s="14" t="n">
        <v>46227</v>
      </c>
      <c r="B4475" s="6" t="inlineStr">
        <is>
          <t>10291</t>
        </is>
      </c>
      <c r="C4475" s="6" t="inlineStr">
        <is>
          <t>M/C 0731 (VERDE)</t>
        </is>
      </c>
      <c r="D4475" s="6" t="inlineStr">
        <is>
          <t>50 SECCIONADORA 2</t>
        </is>
      </c>
      <c r="E4475" s="6" t="n">
        <v>30001203</v>
      </c>
      <c r="F4475" s="6" t="inlineStr">
        <is>
          <t>LAT ASSENTO 430X80X18 MDF CAD PE INTEIRO/ MADEIRA</t>
        </is>
      </c>
      <c r="G4475" s="6" t="inlineStr">
        <is>
          <t>50 SECCIONADORA 2</t>
        </is>
      </c>
      <c r="H4475" s="6" t="inlineStr">
        <is>
          <t>50 SECCIONADORA 2</t>
        </is>
      </c>
      <c r="I4475" s="4" t="inlineStr">
        <is>
          <t>50 SECCIONADORA 2</t>
        </is>
      </c>
      <c r="J4475" s="4" t="n">
        <v>84</v>
      </c>
      <c r="K4475" s="6" t="n"/>
      <c r="L4475" s="6" t="n"/>
      <c r="M4475" s="6" t="n"/>
      <c r="N4475" s="6" t="n">
        <v>46227</v>
      </c>
      <c r="O4475" s="6" t="n">
        <v>84</v>
      </c>
      <c r="P4475" s="6" t="n"/>
      <c r="Q4475" s="6" t="n"/>
      <c r="R4475" s="6" t="n"/>
      <c r="S4475" s="6" t="n"/>
      <c r="T4475" s="6">
        <f>IF(OR($J4475="",$O4475=""),"",$O4475/$J4475)</f>
        <v/>
      </c>
      <c r="U4475" s="6" t="inlineStr">
        <is>
          <t>Concluído</t>
        </is>
      </c>
      <c r="V4475" s="6" t="n"/>
      <c r="W4475" s="6" t="n"/>
      <c r="X4475" s="6" t="n"/>
      <c r="Y4475" s="6" t="n"/>
      <c r="Z4475" s="6" t="n"/>
      <c r="AA4475" s="5" t="n"/>
      <c r="AB4475" s="6">
        <f>B4475&amp;"|"&amp;I4475</f>
        <v/>
      </c>
      <c r="AC4475">
        <f>IF($B4475="","","|"&amp;SUBSTITUTE(TRIM(SUBSTITUTE(SUBSTITUTE(SUBSTITUTE(SUBSTITUTE(SUBSTITUTE(SUBSTITUTE(SUBSTITUTE(SUBSTITUTE(SUBSTITUTE(SUBSTITUTE(SUBSTITUTE(SUBSTITUTE(SUBSTITUTE(SUBSTITUTE(TRIM($B4475&amp;""),CHAR(10)," "),CHAR(13)," "),"."," "),";"," "),","," "),"/"," "),"+"," "),"-"," "),"  "," "),"  "," "),"  "," "),"  "," "),"  "," "),"  "," "))," ","|")&amp;"|")</f>
        <v/>
      </c>
      <c r="AD4475">
        <f>TRIM($I4475&amp;"")</f>
        <v/>
      </c>
    </row>
    <row r="4476" ht="36" customHeight="1">
      <c r="A4476" s="14" t="n">
        <v>46227</v>
      </c>
      <c r="B4476" s="6" t="inlineStr">
        <is>
          <t>10291</t>
        </is>
      </c>
      <c r="C4476" s="6" t="inlineStr">
        <is>
          <t>M/C 0731 (VERDE)</t>
        </is>
      </c>
      <c r="D4476" s="6" t="inlineStr">
        <is>
          <t>50 SECCIONADORA 2</t>
        </is>
      </c>
      <c r="E4476" s="6" t="n">
        <v>30003405</v>
      </c>
      <c r="F4476" s="6" t="inlineStr">
        <is>
          <t>TRAVESSA ASSENTO 360X70X18 MDF - C DAKAR/SANTIAGO</t>
        </is>
      </c>
      <c r="G4476" s="6" t="inlineStr">
        <is>
          <t>50 SECCIONADORA 2</t>
        </is>
      </c>
      <c r="H4476" s="6" t="inlineStr">
        <is>
          <t>50 SECCIONADORA 2</t>
        </is>
      </c>
      <c r="I4476" s="4" t="inlineStr">
        <is>
          <t>50 SECCIONADORA 2</t>
        </is>
      </c>
      <c r="J4476" s="4" t="n">
        <v>1760</v>
      </c>
      <c r="K4476" s="6" t="n"/>
      <c r="L4476" s="6" t="n"/>
      <c r="M4476" s="6" t="n"/>
      <c r="N4476" s="6" t="n">
        <v>46227</v>
      </c>
      <c r="O4476" s="6" t="n">
        <v>1760</v>
      </c>
      <c r="P4476" s="6" t="n"/>
      <c r="Q4476" s="6" t="n"/>
      <c r="R4476" s="6" t="n"/>
      <c r="S4476" s="6" t="n"/>
      <c r="T4476" s="6">
        <f>IF(OR($J4476="",$O4476=""),"",$O4476/$J4476)</f>
        <v/>
      </c>
      <c r="U4476" s="6" t="inlineStr">
        <is>
          <t>Concluído</t>
        </is>
      </c>
      <c r="V4476" s="6" t="n"/>
      <c r="W4476" s="6" t="n"/>
      <c r="X4476" s="6" t="n"/>
      <c r="Y4476" s="6" t="n"/>
      <c r="Z4476" s="6" t="n"/>
      <c r="AA4476" s="5" t="n"/>
      <c r="AB4476" s="6">
        <f>B4476&amp;"|"&amp;I4476</f>
        <v/>
      </c>
      <c r="AC4476">
        <f>IF($B4476="","","|"&amp;SUBSTITUTE(TRIM(SUBSTITUTE(SUBSTITUTE(SUBSTITUTE(SUBSTITUTE(SUBSTITUTE(SUBSTITUTE(SUBSTITUTE(SUBSTITUTE(SUBSTITUTE(SUBSTITUTE(SUBSTITUTE(SUBSTITUTE(SUBSTITUTE(SUBSTITUTE(TRIM($B4476&amp;""),CHAR(10)," "),CHAR(13)," "),"."," "),";"," "),","," "),"/"," "),"+"," "),"-"," "),"  "," "),"  "," "),"  "," "),"  "," "),"  "," "),"  "," "))," ","|")&amp;"|")</f>
        <v/>
      </c>
      <c r="AD4476">
        <f>TRIM($I4476&amp;"")</f>
        <v/>
      </c>
    </row>
    <row r="4477" ht="36" customHeight="1">
      <c r="A4477" s="14" t="n">
        <v>46227</v>
      </c>
      <c r="B4477" s="6" t="inlineStr">
        <is>
          <t>10291</t>
        </is>
      </c>
      <c r="C4477" s="6" t="inlineStr">
        <is>
          <t>M/C 0731 (VERDE)</t>
        </is>
      </c>
      <c r="D4477" s="6" t="inlineStr">
        <is>
          <t>50 SECCIONADORA 2</t>
        </is>
      </c>
      <c r="E4477" s="6" t="n">
        <v>30006103</v>
      </c>
      <c r="F4477" s="6" t="inlineStr">
        <is>
          <t>TRAVESSA LATERAL 340X70X18 MDF - CAD SANTIAGO NEW</t>
        </is>
      </c>
      <c r="G4477" s="6" t="inlineStr">
        <is>
          <t>50 SECCIONADORA 2</t>
        </is>
      </c>
      <c r="H4477" s="6" t="inlineStr">
        <is>
          <t>50 SECCIONADORA 2</t>
        </is>
      </c>
      <c r="I4477" s="4" t="inlineStr">
        <is>
          <t>50 SECCIONADORA 2</t>
        </is>
      </c>
      <c r="J4477" s="4" t="n">
        <v>1760</v>
      </c>
      <c r="K4477" s="6" t="n"/>
      <c r="L4477" s="6" t="n"/>
      <c r="M4477" s="6" t="n"/>
      <c r="N4477" s="6" t="n">
        <v>46227</v>
      </c>
      <c r="O4477" s="6" t="n">
        <v>1760</v>
      </c>
      <c r="P4477" s="6" t="n"/>
      <c r="Q4477" s="6" t="n"/>
      <c r="R4477" s="6" t="n"/>
      <c r="S4477" s="6" t="n"/>
      <c r="T4477" s="6">
        <f>IF(OR($J4477="",$O4477=""),"",$O4477/$J4477)</f>
        <v/>
      </c>
      <c r="U4477" s="6" t="inlineStr">
        <is>
          <t>Concluído</t>
        </is>
      </c>
      <c r="V4477" s="6" t="n"/>
      <c r="W4477" s="6" t="n"/>
      <c r="X4477" s="6" t="n"/>
      <c r="Y4477" s="6" t="n"/>
      <c r="Z4477" s="6" t="n"/>
      <c r="AA4477" s="5" t="n"/>
      <c r="AB4477" s="6">
        <f>B4477&amp;"|"&amp;I4477</f>
        <v/>
      </c>
      <c r="AC4477">
        <f>IF($B4477="","","|"&amp;SUBSTITUTE(TRIM(SUBSTITUTE(SUBSTITUTE(SUBSTITUTE(SUBSTITUTE(SUBSTITUTE(SUBSTITUTE(SUBSTITUTE(SUBSTITUTE(SUBSTITUTE(SUBSTITUTE(SUBSTITUTE(SUBSTITUTE(SUBSTITUTE(SUBSTITUTE(TRIM($B4477&amp;""),CHAR(10)," "),CHAR(13)," "),"."," "),";"," "),","," "),"/"," "),"+"," "),"-"," "),"  "," "),"  "," "),"  "," "),"  "," "),"  "," "),"  "," "))," ","|")&amp;"|")</f>
        <v/>
      </c>
      <c r="AD4477">
        <f>TRIM($I4477&amp;"")</f>
        <v/>
      </c>
    </row>
    <row r="4478" ht="36" customHeight="1">
      <c r="A4478" s="14" t="n">
        <v>46227</v>
      </c>
      <c r="B4478" s="6" t="inlineStr">
        <is>
          <t>10291</t>
        </is>
      </c>
      <c r="C4478" s="6" t="inlineStr">
        <is>
          <t>M/C 0731 (VERDE)</t>
        </is>
      </c>
      <c r="D4478" s="6" t="inlineStr">
        <is>
          <t>50 SECCIONADORA 2</t>
        </is>
      </c>
      <c r="E4478" s="6" t="n">
        <v>20020008</v>
      </c>
      <c r="F4478" s="6" t="inlineStr">
        <is>
          <t>CANTONEIRA EMBALAGEM 350X50X03 MDF - BASE DUBAI</t>
        </is>
      </c>
      <c r="G4478" s="6" t="inlineStr">
        <is>
          <t>50 SECCIONADORA 2</t>
        </is>
      </c>
      <c r="H4478" s="6" t="inlineStr">
        <is>
          <t>50 SECCIONADORA 2</t>
        </is>
      </c>
      <c r="I4478" s="4" t="inlineStr">
        <is>
          <t>50 SECCIONADORA 2</t>
        </is>
      </c>
      <c r="J4478" s="4" t="n">
        <v>138</v>
      </c>
      <c r="K4478" s="6" t="n"/>
      <c r="L4478" s="6" t="n"/>
      <c r="M4478" s="6" t="n"/>
      <c r="N4478" s="6" t="n">
        <v>46227</v>
      </c>
      <c r="O4478" s="6" t="n">
        <v>138</v>
      </c>
      <c r="P4478" s="6" t="n"/>
      <c r="Q4478" s="6" t="n"/>
      <c r="R4478" s="6" t="n"/>
      <c r="S4478" s="6" t="n"/>
      <c r="T4478" s="6">
        <f>IF(OR($J4478="",$O4478=""),"",$O4478/$J4478)</f>
        <v/>
      </c>
      <c r="U4478" s="6" t="inlineStr">
        <is>
          <t>Concluído</t>
        </is>
      </c>
      <c r="V4478" s="6" t="n"/>
      <c r="W4478" s="6" t="n"/>
      <c r="X4478" s="6" t="n"/>
      <c r="Y4478" s="6" t="n"/>
      <c r="Z4478" s="6" t="n"/>
      <c r="AA4478" s="5" t="n"/>
      <c r="AB4478" s="6">
        <f>B4478&amp;"|"&amp;I4478</f>
        <v/>
      </c>
      <c r="AC4478">
        <f>IF($B4478="","","|"&amp;SUBSTITUTE(TRIM(SUBSTITUTE(SUBSTITUTE(SUBSTITUTE(SUBSTITUTE(SUBSTITUTE(SUBSTITUTE(SUBSTITUTE(SUBSTITUTE(SUBSTITUTE(SUBSTITUTE(SUBSTITUTE(SUBSTITUTE(SUBSTITUTE(SUBSTITUTE(TRIM($B4478&amp;""),CHAR(10)," "),CHAR(13)," "),"."," "),";"," "),","," "),"/"," "),"+"," "),"-"," "),"  "," "),"  "," "),"  "," "),"  "," "),"  "," "),"  "," "))," ","|")&amp;"|")</f>
        <v/>
      </c>
      <c r="AD4478">
        <f>TRIM($I4478&amp;"")</f>
        <v/>
      </c>
    </row>
    <row r="4479" ht="36" customHeight="1">
      <c r="A4479" s="14" t="n">
        <v>46227</v>
      </c>
      <c r="B4479" s="6" t="inlineStr">
        <is>
          <t>10291</t>
        </is>
      </c>
      <c r="C4479" s="6" t="inlineStr">
        <is>
          <t>M/C 0731 (VERDE)</t>
        </is>
      </c>
      <c r="D4479" s="6" t="inlineStr">
        <is>
          <t>50 SECCIONADORA 2</t>
        </is>
      </c>
      <c r="E4479" s="6" t="n">
        <v>30001201</v>
      </c>
      <c r="F4479" s="6" t="inlineStr">
        <is>
          <t>PE TRASEIRO 980X65(911)X25 MDF (11PCS)- CAD PE INT</t>
        </is>
      </c>
      <c r="G4479" s="6" t="inlineStr">
        <is>
          <t>50 SECCIONADORA 2</t>
        </is>
      </c>
      <c r="H4479" s="6" t="inlineStr">
        <is>
          <t>50 SECCIONADORA 2</t>
        </is>
      </c>
      <c r="I4479" s="4" t="inlineStr">
        <is>
          <t>50 SECCIONADORA 2</t>
        </is>
      </c>
      <c r="J4479" s="4" t="n">
        <v>12</v>
      </c>
      <c r="K4479" s="6" t="n"/>
      <c r="L4479" s="6" t="n"/>
      <c r="M4479" s="6" t="n"/>
      <c r="N4479" s="6" t="n">
        <v>46227</v>
      </c>
      <c r="O4479" s="6" t="n">
        <v>12</v>
      </c>
      <c r="P4479" s="6" t="n"/>
      <c r="Q4479" s="6" t="n"/>
      <c r="R4479" s="6" t="n"/>
      <c r="S4479" s="6" t="n"/>
      <c r="T4479" s="6">
        <f>IF(OR($J4479="",$O4479=""),"",$O4479/$J4479)</f>
        <v/>
      </c>
      <c r="U4479" s="6" t="inlineStr">
        <is>
          <t>Concluído</t>
        </is>
      </c>
      <c r="V4479" s="6" t="n"/>
      <c r="W4479" s="6" t="n"/>
      <c r="X4479" s="6" t="n"/>
      <c r="Y4479" s="6" t="n"/>
      <c r="Z4479" s="6" t="n"/>
      <c r="AA4479" s="5" t="n"/>
      <c r="AB4479" s="6">
        <f>B4479&amp;"|"&amp;I4479</f>
        <v/>
      </c>
      <c r="AC4479">
        <f>IF($B4479="","","|"&amp;SUBSTITUTE(TRIM(SUBSTITUTE(SUBSTITUTE(SUBSTITUTE(SUBSTITUTE(SUBSTITUTE(SUBSTITUTE(SUBSTITUTE(SUBSTITUTE(SUBSTITUTE(SUBSTITUTE(SUBSTITUTE(SUBSTITUTE(SUBSTITUTE(SUBSTITUTE(TRIM($B4479&amp;""),CHAR(10)," "),CHAR(13)," "),"."," "),";"," "),","," "),"/"," "),"+"," "),"-"," "),"  "," "),"  "," "),"  "," "),"  "," "),"  "," "),"  "," "))," ","|")&amp;"|")</f>
        <v/>
      </c>
      <c r="AD4479">
        <f>TRIM($I4479&amp;"")</f>
        <v/>
      </c>
    </row>
    <row r="4480" ht="36" customHeight="1">
      <c r="A4480" s="14" t="n">
        <v>46227</v>
      </c>
      <c r="B4480" s="6" t="inlineStr">
        <is>
          <t>10291</t>
        </is>
      </c>
      <c r="C4480" s="6" t="inlineStr">
        <is>
          <t>M/C 0731 (VERDE)</t>
        </is>
      </c>
      <c r="D4480" s="6" t="inlineStr">
        <is>
          <t>50 SECCIONADORA 2</t>
        </is>
      </c>
      <c r="E4480" s="6" t="n">
        <v>30001202</v>
      </c>
      <c r="F4480" s="6" t="inlineStr">
        <is>
          <t>PÉ FRONTAL 441X65(911)X25 MDF (16PÇS) - CAD PÉ INT</t>
        </is>
      </c>
      <c r="G4480" s="6" t="inlineStr">
        <is>
          <t>50 SECCIONADORA 2</t>
        </is>
      </c>
      <c r="H4480" s="6" t="inlineStr">
        <is>
          <t>50 SECCIONADORA 2</t>
        </is>
      </c>
      <c r="I4480" s="4" t="inlineStr">
        <is>
          <t>50 SECCIONADORA 2</t>
        </is>
      </c>
      <c r="J4480" s="4" t="n">
        <v>84</v>
      </c>
      <c r="K4480" s="6" t="n"/>
      <c r="L4480" s="6" t="n"/>
      <c r="M4480" s="6" t="n"/>
      <c r="N4480" s="6" t="n">
        <v>46227</v>
      </c>
      <c r="O4480" s="6" t="n">
        <v>84</v>
      </c>
      <c r="P4480" s="6" t="n"/>
      <c r="Q4480" s="6" t="n"/>
      <c r="R4480" s="6" t="n"/>
      <c r="S4480" s="6" t="n"/>
      <c r="T4480" s="6">
        <f>IF(OR($J4480="",$O4480=""),"",$O4480/$J4480)</f>
        <v/>
      </c>
      <c r="U4480" s="6" t="inlineStr">
        <is>
          <t>Concluído</t>
        </is>
      </c>
      <c r="V4480" s="6" t="n"/>
      <c r="W4480" s="6" t="n"/>
      <c r="X4480" s="6" t="n"/>
      <c r="Y4480" s="6" t="n"/>
      <c r="Z4480" s="6" t="n"/>
      <c r="AA4480" s="5" t="n"/>
      <c r="AB4480" s="6">
        <f>B4480&amp;"|"&amp;I4480</f>
        <v/>
      </c>
      <c r="AC4480">
        <f>IF($B4480="","","|"&amp;SUBSTITUTE(TRIM(SUBSTITUTE(SUBSTITUTE(SUBSTITUTE(SUBSTITUTE(SUBSTITUTE(SUBSTITUTE(SUBSTITUTE(SUBSTITUTE(SUBSTITUTE(SUBSTITUTE(SUBSTITUTE(SUBSTITUTE(SUBSTITUTE(SUBSTITUTE(TRIM($B4480&amp;""),CHAR(10)," "),CHAR(13)," "),"."," "),";"," "),","," "),"/"," "),"+"," "),"-"," "),"  "," "),"  "," "),"  "," "),"  "," "),"  "," "),"  "," "))," ","|")&amp;"|")</f>
        <v/>
      </c>
      <c r="AD4480">
        <f>TRIM($I4480&amp;"")</f>
        <v/>
      </c>
    </row>
    <row r="4481" ht="36" customHeight="1">
      <c r="A4481" s="14" t="n">
        <v>46227</v>
      </c>
      <c r="B4481" s="6" t="inlineStr">
        <is>
          <t>10291</t>
        </is>
      </c>
      <c r="C4481" s="6" t="inlineStr">
        <is>
          <t>M/C 0731 (VERDE)</t>
        </is>
      </c>
      <c r="D4481" s="6" t="inlineStr">
        <is>
          <t>50 SECCIONADORA 2</t>
        </is>
      </c>
      <c r="E4481" s="6" t="n">
        <v>30001301</v>
      </c>
      <c r="F4481" s="6" t="inlineStr">
        <is>
          <t>PE TRASEIRO 920X65(911)X25 MDF (11PCS)- CAD PE INT</t>
        </is>
      </c>
      <c r="G4481" s="6" t="inlineStr">
        <is>
          <t>50 SECCIONADORA 2</t>
        </is>
      </c>
      <c r="H4481" s="6" t="inlineStr">
        <is>
          <t>50 SECCIONADORA 2</t>
        </is>
      </c>
      <c r="I4481" s="4" t="inlineStr">
        <is>
          <t>50 SECCIONADORA 2</t>
        </is>
      </c>
      <c r="J4481" s="4" t="n">
        <v>72</v>
      </c>
      <c r="K4481" s="6" t="n"/>
      <c r="L4481" s="6" t="n"/>
      <c r="M4481" s="6" t="n"/>
      <c r="N4481" s="6" t="n">
        <v>46227</v>
      </c>
      <c r="O4481" s="6" t="n">
        <v>72</v>
      </c>
      <c r="P4481" s="6" t="n"/>
      <c r="Q4481" s="6" t="n"/>
      <c r="R4481" s="6" t="n"/>
      <c r="S4481" s="6" t="n"/>
      <c r="T4481" s="6">
        <f>IF(OR($J4481="",$O4481=""),"",$O4481/$J4481)</f>
        <v/>
      </c>
      <c r="U4481" s="6" t="inlineStr">
        <is>
          <t>Concluído</t>
        </is>
      </c>
      <c r="V4481" s="6" t="n"/>
      <c r="W4481" s="6" t="n"/>
      <c r="X4481" s="6" t="n"/>
      <c r="Y4481" s="6" t="n"/>
      <c r="Z4481" s="6" t="n"/>
      <c r="AA4481" s="5" t="n"/>
      <c r="AB4481" s="6">
        <f>B4481&amp;"|"&amp;I4481</f>
        <v/>
      </c>
      <c r="AC4481">
        <f>IF($B4481="","","|"&amp;SUBSTITUTE(TRIM(SUBSTITUTE(SUBSTITUTE(SUBSTITUTE(SUBSTITUTE(SUBSTITUTE(SUBSTITUTE(SUBSTITUTE(SUBSTITUTE(SUBSTITUTE(SUBSTITUTE(SUBSTITUTE(SUBSTITUTE(SUBSTITUTE(SUBSTITUTE(TRIM($B4481&amp;""),CHAR(10)," "),CHAR(13)," "),"."," "),";"," "),","," "),"/"," "),"+"," "),"-"," "),"  "," "),"  "," "),"  "," "),"  "," "),"  "," "),"  "," "))," ","|")&amp;"|")</f>
        <v/>
      </c>
      <c r="AD4481">
        <f>TRIM($I4481&amp;"")</f>
        <v/>
      </c>
    </row>
    <row r="4482" ht="36" customHeight="1">
      <c r="A4482" s="14" t="n">
        <v>46227</v>
      </c>
      <c r="B4482" s="6" t="inlineStr">
        <is>
          <t>10291</t>
        </is>
      </c>
      <c r="C4482" s="6" t="inlineStr">
        <is>
          <t>M/C 0731 (VERDE)</t>
        </is>
      </c>
      <c r="D4482" s="6" t="inlineStr">
        <is>
          <t>50 SECCIONADORA 2</t>
        </is>
      </c>
      <c r="E4482" s="6" t="n">
        <v>30006101</v>
      </c>
      <c r="F4482" s="6" t="inlineStr">
        <is>
          <t>PE TRAS 880X30(911)X25 MDF (13PC) ESQ SANTIAGO NEW</t>
        </is>
      </c>
      <c r="G4482" s="6" t="inlineStr">
        <is>
          <t>50 SECCIONADORA 2</t>
        </is>
      </c>
      <c r="H4482" s="6" t="inlineStr">
        <is>
          <t>50 SECCIONADORA 2</t>
        </is>
      </c>
      <c r="I4482" s="4" t="inlineStr">
        <is>
          <t>50 SECCIONADORA 2</t>
        </is>
      </c>
      <c r="J4482" s="4" t="n">
        <v>880</v>
      </c>
      <c r="K4482" s="6" t="n"/>
      <c r="L4482" s="6" t="n"/>
      <c r="M4482" s="6" t="n"/>
      <c r="N4482" s="6" t="n">
        <v>46227</v>
      </c>
      <c r="O4482" s="6" t="n">
        <v>880</v>
      </c>
      <c r="P4482" s="6" t="n"/>
      <c r="Q4482" s="6" t="n"/>
      <c r="R4482" s="6" t="n"/>
      <c r="S4482" s="6" t="n"/>
      <c r="T4482" s="6">
        <f>IF(OR($J4482="",$O4482=""),"",$O4482/$J4482)</f>
        <v/>
      </c>
      <c r="U4482" s="6" t="inlineStr">
        <is>
          <t>Concluído</t>
        </is>
      </c>
      <c r="V4482" s="6" t="n"/>
      <c r="W4482" s="6" t="n"/>
      <c r="X4482" s="6" t="n"/>
      <c r="Y4482" s="6" t="n"/>
      <c r="Z4482" s="6" t="n"/>
      <c r="AA4482" s="5" t="n"/>
      <c r="AB4482" s="6">
        <f>B4482&amp;"|"&amp;I4482</f>
        <v/>
      </c>
      <c r="AC4482">
        <f>IF($B4482="","","|"&amp;SUBSTITUTE(TRIM(SUBSTITUTE(SUBSTITUTE(SUBSTITUTE(SUBSTITUTE(SUBSTITUTE(SUBSTITUTE(SUBSTITUTE(SUBSTITUTE(SUBSTITUTE(SUBSTITUTE(SUBSTITUTE(SUBSTITUTE(SUBSTITUTE(SUBSTITUTE(TRIM($B4482&amp;""),CHAR(10)," "),CHAR(13)," "),"."," "),";"," "),","," "),"/"," "),"+"," "),"-"," "),"  "," "),"  "," "),"  "," "),"  "," "),"  "," "),"  "," "))," ","|")&amp;"|")</f>
        <v/>
      </c>
      <c r="AD4482">
        <f>TRIM($I4482&amp;"")</f>
        <v/>
      </c>
    </row>
    <row r="4483" ht="36" customHeight="1">
      <c r="A4483" s="14" t="n">
        <v>46227</v>
      </c>
      <c r="B4483" s="6" t="inlineStr">
        <is>
          <t>10291</t>
        </is>
      </c>
      <c r="C4483" s="6" t="inlineStr">
        <is>
          <t>M/C 0731 (VERDE)</t>
        </is>
      </c>
      <c r="D4483" s="6" t="inlineStr">
        <is>
          <t>50 SECCIONADORA 2</t>
        </is>
      </c>
      <c r="E4483" s="6" t="n">
        <v>30006102</v>
      </c>
      <c r="F4483" s="6" t="inlineStr">
        <is>
          <t>PE TRAS 880X30(911)X25 MDF (13PC) DIR SANTIAGO NEW</t>
        </is>
      </c>
      <c r="G4483" s="6" t="inlineStr">
        <is>
          <t>50 SECCIONADORA 2</t>
        </is>
      </c>
      <c r="H4483" s="6" t="inlineStr">
        <is>
          <t>50 SECCIONADORA 2</t>
        </is>
      </c>
      <c r="I4483" s="4" t="inlineStr">
        <is>
          <t>50 SECCIONADORA 2</t>
        </is>
      </c>
      <c r="J4483" s="4" t="n">
        <v>880</v>
      </c>
      <c r="K4483" s="6" t="n"/>
      <c r="L4483" s="6" t="n"/>
      <c r="M4483" s="6" t="n"/>
      <c r="N4483" s="6" t="n">
        <v>46227</v>
      </c>
      <c r="O4483" s="6" t="n">
        <v>880</v>
      </c>
      <c r="P4483" s="6" t="n"/>
      <c r="Q4483" s="6" t="n"/>
      <c r="R4483" s="6" t="n"/>
      <c r="S4483" s="6" t="n"/>
      <c r="T4483" s="6">
        <f>IF(OR($J4483="",$O4483=""),"",$O4483/$J4483)</f>
        <v/>
      </c>
      <c r="U4483" s="6" t="inlineStr">
        <is>
          <t>Concluído</t>
        </is>
      </c>
      <c r="V4483" s="6" t="n"/>
      <c r="W4483" s="6" t="n"/>
      <c r="X4483" s="6" t="n"/>
      <c r="Y4483" s="6" t="n"/>
      <c r="Z4483" s="6" t="n"/>
      <c r="AA4483" s="5" t="n"/>
      <c r="AB4483" s="6">
        <f>B4483&amp;"|"&amp;I4483</f>
        <v/>
      </c>
      <c r="AC4483">
        <f>IF($B4483="","","|"&amp;SUBSTITUTE(TRIM(SUBSTITUTE(SUBSTITUTE(SUBSTITUTE(SUBSTITUTE(SUBSTITUTE(SUBSTITUTE(SUBSTITUTE(SUBSTITUTE(SUBSTITUTE(SUBSTITUTE(SUBSTITUTE(SUBSTITUTE(SUBSTITUTE(SUBSTITUTE(TRIM($B4483&amp;""),CHAR(10)," "),CHAR(13)," "),"."," "),";"," "),","," "),"/"," "),"+"," "),"-"," "),"  "," "),"  "," "),"  "," "),"  "," "),"  "," "),"  "," "))," ","|")&amp;"|")</f>
        <v/>
      </c>
      <c r="AD4483">
        <f>TRIM($I4483&amp;"")</f>
        <v/>
      </c>
    </row>
    <row r="4484" ht="36" customHeight="1">
      <c r="A4484" s="14" t="n">
        <v>46227</v>
      </c>
      <c r="B4484" s="6" t="inlineStr">
        <is>
          <t>10291</t>
        </is>
      </c>
      <c r="C4484" s="6" t="inlineStr">
        <is>
          <t>M/C 0731 (VERDE)</t>
        </is>
      </c>
      <c r="D4484" s="6" t="inlineStr">
        <is>
          <t>50 SECCIONADORA 2</t>
        </is>
      </c>
      <c r="E4484" s="6" t="n">
        <v>30006110</v>
      </c>
      <c r="F4484" s="6" t="inlineStr">
        <is>
          <t>PE FRONTAL 430X(108)51X25 MDF (DIR) SANTIAGO NEW</t>
        </is>
      </c>
      <c r="G4484" s="6" t="inlineStr">
        <is>
          <t>50 SECCIONADORA 2</t>
        </is>
      </c>
      <c r="H4484" s="6" t="inlineStr">
        <is>
          <t>50 SECCIONADORA 2</t>
        </is>
      </c>
      <c r="I4484" s="4" t="inlineStr">
        <is>
          <t>50 SECCIONADORA 2</t>
        </is>
      </c>
      <c r="J4484" s="4" t="n">
        <v>880</v>
      </c>
      <c r="K4484" s="6" t="n"/>
      <c r="L4484" s="6" t="n"/>
      <c r="M4484" s="6" t="n"/>
      <c r="N4484" s="6" t="n">
        <v>46227</v>
      </c>
      <c r="O4484" s="6" t="n">
        <v>880</v>
      </c>
      <c r="P4484" s="6" t="n"/>
      <c r="Q4484" s="6" t="n"/>
      <c r="R4484" s="6" t="n"/>
      <c r="S4484" s="6" t="n"/>
      <c r="T4484" s="6">
        <f>IF(OR($J4484="",$O4484=""),"",$O4484/$J4484)</f>
        <v/>
      </c>
      <c r="U4484" s="6" t="inlineStr">
        <is>
          <t>Concluído</t>
        </is>
      </c>
      <c r="V4484" s="6" t="n"/>
      <c r="W4484" s="6" t="n"/>
      <c r="X4484" s="6" t="n"/>
      <c r="Y4484" s="6" t="n"/>
      <c r="Z4484" s="6" t="n"/>
      <c r="AA4484" s="5" t="n"/>
      <c r="AB4484" s="6">
        <f>B4484&amp;"|"&amp;I4484</f>
        <v/>
      </c>
      <c r="AC4484">
        <f>IF($B4484="","","|"&amp;SUBSTITUTE(TRIM(SUBSTITUTE(SUBSTITUTE(SUBSTITUTE(SUBSTITUTE(SUBSTITUTE(SUBSTITUTE(SUBSTITUTE(SUBSTITUTE(SUBSTITUTE(SUBSTITUTE(SUBSTITUTE(SUBSTITUTE(SUBSTITUTE(SUBSTITUTE(TRIM($B4484&amp;""),CHAR(10)," "),CHAR(13)," "),"."," "),";"," "),","," "),"/"," "),"+"," "),"-"," "),"  "," "),"  "," "),"  "," "),"  "," "),"  "," "),"  "," "))," ","|")&amp;"|")</f>
        <v/>
      </c>
      <c r="AD4484">
        <f>TRIM($I4484&amp;"")</f>
        <v/>
      </c>
    </row>
    <row r="4485" ht="36" customHeight="1">
      <c r="A4485" s="14" t="n">
        <v>46227</v>
      </c>
      <c r="B4485" s="6" t="inlineStr">
        <is>
          <t>10291</t>
        </is>
      </c>
      <c r="C4485" s="6" t="inlineStr">
        <is>
          <t>M/C 0731 (VERDE)</t>
        </is>
      </c>
      <c r="D4485" s="6" t="inlineStr">
        <is>
          <t>50 SECCIONADORA 2</t>
        </is>
      </c>
      <c r="E4485" s="6" t="n">
        <v>30006111</v>
      </c>
      <c r="F4485" s="6" t="inlineStr">
        <is>
          <t>PE FRONTAL 430X(108)51X25MDF (ESQRD) SANTIAGO NEW</t>
        </is>
      </c>
      <c r="G4485" s="6" t="inlineStr">
        <is>
          <t>50 SECCIONADORA 2</t>
        </is>
      </c>
      <c r="H4485" s="6" t="inlineStr">
        <is>
          <t>50 SECCIONADORA 2</t>
        </is>
      </c>
      <c r="I4485" s="4" t="inlineStr">
        <is>
          <t>50 SECCIONADORA 2</t>
        </is>
      </c>
      <c r="J4485" s="4" t="n">
        <v>880</v>
      </c>
      <c r="K4485" s="6" t="n"/>
      <c r="L4485" s="6" t="n"/>
      <c r="M4485" s="6" t="n"/>
      <c r="N4485" s="6" t="n">
        <v>46227</v>
      </c>
      <c r="O4485" s="6" t="n">
        <v>880</v>
      </c>
      <c r="P4485" s="6" t="n"/>
      <c r="Q4485" s="6" t="n"/>
      <c r="R4485" s="6" t="n"/>
      <c r="S4485" s="6" t="n"/>
      <c r="T4485" s="6">
        <f>IF(OR($J4485="",$O4485=""),"",$O4485/$J4485)</f>
        <v/>
      </c>
      <c r="U4485" s="6" t="inlineStr">
        <is>
          <t>Concluído</t>
        </is>
      </c>
      <c r="V4485" s="6" t="n"/>
      <c r="W4485" s="6" t="n"/>
      <c r="X4485" s="6" t="n"/>
      <c r="Y4485" s="6" t="n"/>
      <c r="Z4485" s="6" t="n"/>
      <c r="AA4485" s="5" t="n"/>
      <c r="AB4485" s="6">
        <f>B4485&amp;"|"&amp;I4485</f>
        <v/>
      </c>
      <c r="AC4485">
        <f>IF($B4485="","","|"&amp;SUBSTITUTE(TRIM(SUBSTITUTE(SUBSTITUTE(SUBSTITUTE(SUBSTITUTE(SUBSTITUTE(SUBSTITUTE(SUBSTITUTE(SUBSTITUTE(SUBSTITUTE(SUBSTITUTE(SUBSTITUTE(SUBSTITUTE(SUBSTITUTE(SUBSTITUTE(TRIM($B4485&amp;""),CHAR(10)," "),CHAR(13)," "),"."," "),";"," "),","," "),"/"," "),"+"," "),"-"," "),"  "," "),"  "," "),"  "," "),"  "," "),"  "," "),"  "," "))," ","|")&amp;"|")</f>
        <v/>
      </c>
      <c r="AD4485">
        <f>TRIM($I4485&amp;"")</f>
        <v/>
      </c>
    </row>
    <row r="4486" ht="36" customHeight="1">
      <c r="A4486" s="14" t="n">
        <v>46227</v>
      </c>
      <c r="B4486" s="6" t="inlineStr">
        <is>
          <t>10291</t>
        </is>
      </c>
      <c r="C4486" s="6" t="inlineStr">
        <is>
          <t>M/C 0731 (VERDE)</t>
        </is>
      </c>
      <c r="D4486" s="6" t="inlineStr">
        <is>
          <t>50 SECCIONADORA 2</t>
        </is>
      </c>
      <c r="E4486" s="6" t="n">
        <v>30009703</v>
      </c>
      <c r="F4486" s="6" t="inlineStr">
        <is>
          <t>ESPALDAR 390X40(911)X25 MDF (24) - CADEIRA GRECIA</t>
        </is>
      </c>
      <c r="G4486" s="6" t="inlineStr">
        <is>
          <t>50 SECCIONADORA 2</t>
        </is>
      </c>
      <c r="H4486" s="6" t="inlineStr">
        <is>
          <t>50 SECCIONADORA 2</t>
        </is>
      </c>
      <c r="I4486" s="4" t="inlineStr">
        <is>
          <t>50 SECCIONADORA 2</t>
        </is>
      </c>
      <c r="J4486" s="4" t="n">
        <v>6</v>
      </c>
      <c r="K4486" s="6" t="n"/>
      <c r="L4486" s="6" t="n"/>
      <c r="M4486" s="6" t="n"/>
      <c r="N4486" s="6" t="n">
        <v>46227</v>
      </c>
      <c r="O4486" s="6" t="n">
        <v>6</v>
      </c>
      <c r="P4486" s="6" t="n"/>
      <c r="Q4486" s="6" t="n"/>
      <c r="R4486" s="6" t="n"/>
      <c r="S4486" s="6" t="n"/>
      <c r="T4486" s="6">
        <f>IF(OR($J4486="",$O4486=""),"",$O4486/$J4486)</f>
        <v/>
      </c>
      <c r="U4486" s="6" t="inlineStr">
        <is>
          <t>Concluído</t>
        </is>
      </c>
      <c r="V4486" s="6" t="n"/>
      <c r="W4486" s="6" t="n"/>
      <c r="X4486" s="6" t="n"/>
      <c r="Y4486" s="6" t="n"/>
      <c r="Z4486" s="6" t="n"/>
      <c r="AA4486" s="5" t="n"/>
      <c r="AB4486" s="6">
        <f>B4486&amp;"|"&amp;I4486</f>
        <v/>
      </c>
      <c r="AC4486">
        <f>IF($B4486="","","|"&amp;SUBSTITUTE(TRIM(SUBSTITUTE(SUBSTITUTE(SUBSTITUTE(SUBSTITUTE(SUBSTITUTE(SUBSTITUTE(SUBSTITUTE(SUBSTITUTE(SUBSTITUTE(SUBSTITUTE(SUBSTITUTE(SUBSTITUTE(SUBSTITUTE(SUBSTITUTE(TRIM($B4486&amp;""),CHAR(10)," "),CHAR(13)," "),"."," "),";"," "),","," "),"/"," "),"+"," "),"-"," "),"  "," "),"  "," "),"  "," "),"  "," "),"  "," "),"  "," "))," ","|")&amp;"|")</f>
        <v/>
      </c>
      <c r="AD4486">
        <f>TRIM($I4486&amp;"")</f>
        <v/>
      </c>
    </row>
    <row r="4487" ht="60" customHeight="1">
      <c r="A4487" s="14" t="n">
        <v>46230</v>
      </c>
      <c r="B4487" s="6" t="inlineStr">
        <is>
          <t>10291</t>
        </is>
      </c>
      <c r="C4487" s="6" t="inlineStr">
        <is>
          <t>M/C 0731 (VERDE)</t>
        </is>
      </c>
      <c r="D4487" s="6" t="inlineStr">
        <is>
          <t>60 USINAGEM AUTOMATIZADA</t>
        </is>
      </c>
      <c r="E4487" s="6" t="n">
        <v>30001309</v>
      </c>
      <c r="F4487" s="6" t="inlineStr">
        <is>
          <t>TRA CENTR 360X56(911)X25 MDP (14PCS) - PE INTEIRO</t>
        </is>
      </c>
      <c r="G4487" s="6" t="inlineStr">
        <is>
          <t>60 USINAGEM AUTOMATIZADA</t>
        </is>
      </c>
      <c r="H4487" s="6" t="inlineStr">
        <is>
          <t>60 USINAGEM AUTOMATIZADA</t>
        </is>
      </c>
      <c r="I4487" s="4" t="inlineStr">
        <is>
          <t>60 USINAGEM AUTOMATIZADA</t>
        </is>
      </c>
      <c r="J4487" s="4" t="n">
        <v>36</v>
      </c>
      <c r="K4487" s="6" t="n"/>
      <c r="L4487" s="6" t="n"/>
      <c r="M4487" s="6" t="n"/>
      <c r="N4487" s="6" t="n">
        <v>46227</v>
      </c>
      <c r="O4487" s="6" t="n">
        <v>36</v>
      </c>
      <c r="P4487" s="6" t="n"/>
      <c r="Q4487" s="6" t="n"/>
      <c r="R4487" s="6" t="n"/>
      <c r="S4487" s="6" t="n"/>
      <c r="T4487" s="6">
        <f>IF(OR($J4487="",$O4487=""),"",$O4487/$J4487)</f>
        <v/>
      </c>
      <c r="U4487" s="6" t="inlineStr">
        <is>
          <t>Concluído</t>
        </is>
      </c>
      <c r="V4487" s="6" t="n"/>
      <c r="W4487" s="6" t="n"/>
      <c r="X4487" s="6" t="n"/>
      <c r="Y4487" s="6" t="n"/>
      <c r="Z4487" s="6" t="n"/>
      <c r="AA4487" s="5" t="n"/>
      <c r="AB4487" s="6">
        <f>B4487&amp;"|"&amp;I4487</f>
        <v/>
      </c>
      <c r="AC4487">
        <f>IF($B4487="","","|"&amp;SUBSTITUTE(TRIM(SUBSTITUTE(SUBSTITUTE(SUBSTITUTE(SUBSTITUTE(SUBSTITUTE(SUBSTITUTE(SUBSTITUTE(SUBSTITUTE(SUBSTITUTE(SUBSTITUTE(SUBSTITUTE(SUBSTITUTE(SUBSTITUTE(SUBSTITUTE(TRIM($B4487&amp;""),CHAR(10)," "),CHAR(13)," "),"."," "),";"," "),","," "),"/"," "),"+"," "),"-"," "),"  "," "),"  "," "),"  "," "),"  "," "),"  "," "),"  "," "))," ","|")&amp;"|")</f>
        <v/>
      </c>
      <c r="AD4487">
        <f>TRIM($I4487&amp;"")</f>
        <v/>
      </c>
    </row>
    <row r="4488" ht="60" customHeight="1">
      <c r="A4488" s="14" t="n">
        <v>46230</v>
      </c>
      <c r="B4488" s="6" t="inlineStr">
        <is>
          <t>10291</t>
        </is>
      </c>
      <c r="C4488" s="6" t="inlineStr">
        <is>
          <t>M/C 0731 (VERDE)</t>
        </is>
      </c>
      <c r="D4488" s="6" t="inlineStr">
        <is>
          <t>60 USINAGEM AUTOMATIZADA</t>
        </is>
      </c>
      <c r="E4488" s="6" t="n">
        <v>30001321</v>
      </c>
      <c r="F4488" s="6" t="inlineStr">
        <is>
          <t>APOIO ESPA 360X40(911)X25 MDP (19PÇS) - PÉ INTEIRO</t>
        </is>
      </c>
      <c r="G4488" s="6" t="inlineStr">
        <is>
          <t>60 USINAGEM AUTOMATIZADA</t>
        </is>
      </c>
      <c r="H4488" s="6" t="inlineStr">
        <is>
          <t>60 USINAGEM AUTOMATIZADA</t>
        </is>
      </c>
      <c r="I4488" s="4" t="inlineStr">
        <is>
          <t>60 USINAGEM AUTOMATIZADA</t>
        </is>
      </c>
      <c r="J4488" s="4" t="n">
        <v>6</v>
      </c>
      <c r="K4488" s="6" t="n"/>
      <c r="L4488" s="6" t="n"/>
      <c r="M4488" s="6" t="n"/>
      <c r="N4488" s="6" t="n">
        <v>46227</v>
      </c>
      <c r="O4488" s="6" t="n">
        <v>6</v>
      </c>
      <c r="P4488" s="6" t="n"/>
      <c r="Q4488" s="6" t="n"/>
      <c r="R4488" s="6" t="n"/>
      <c r="S4488" s="6" t="n"/>
      <c r="T4488" s="6">
        <f>IF(OR($J4488="",$O4488=""),"",$O4488/$J4488)</f>
        <v/>
      </c>
      <c r="U4488" s="6" t="inlineStr">
        <is>
          <t>Concluído</t>
        </is>
      </c>
      <c r="V4488" s="6" t="n"/>
      <c r="W4488" s="6" t="n"/>
      <c r="X4488" s="6" t="n"/>
      <c r="Y4488" s="6" t="n"/>
      <c r="Z4488" s="6" t="n"/>
      <c r="AA4488" s="5" t="n"/>
      <c r="AB4488" s="6">
        <f>B4488&amp;"|"&amp;I4488</f>
        <v/>
      </c>
      <c r="AC4488">
        <f>IF($B4488="","","|"&amp;SUBSTITUTE(TRIM(SUBSTITUTE(SUBSTITUTE(SUBSTITUTE(SUBSTITUTE(SUBSTITUTE(SUBSTITUTE(SUBSTITUTE(SUBSTITUTE(SUBSTITUTE(SUBSTITUTE(SUBSTITUTE(SUBSTITUTE(SUBSTITUTE(SUBSTITUTE(TRIM($B4488&amp;""),CHAR(10)," "),CHAR(13)," "),"."," "),";"," "),","," "),"/"," "),"+"," "),"-"," "),"  "," "),"  "," "),"  "," "),"  "," "),"  "," "),"  "," "))," ","|")&amp;"|")</f>
        <v/>
      </c>
      <c r="AD4488">
        <f>TRIM($I4488&amp;"")</f>
        <v/>
      </c>
    </row>
    <row r="4489" ht="60" customHeight="1">
      <c r="A4489" s="14" t="n">
        <v>46230</v>
      </c>
      <c r="B4489" s="6" t="inlineStr">
        <is>
          <t>10291</t>
        </is>
      </c>
      <c r="C4489" s="6" t="inlineStr">
        <is>
          <t>M/C 0731 (VERDE)</t>
        </is>
      </c>
      <c r="D4489" s="6" t="inlineStr">
        <is>
          <t>60 USINAGEM AUTOMATIZADA</t>
        </is>
      </c>
      <c r="E4489" s="6" t="n">
        <v>30001322</v>
      </c>
      <c r="F4489" s="6" t="inlineStr">
        <is>
          <t>TRA CENT 360X56(911)X25 MDP (14PÇS) - PÉ INT MILÃO</t>
        </is>
      </c>
      <c r="G4489" s="6" t="inlineStr">
        <is>
          <t>60 USINAGEM AUTOMATIZADA</t>
        </is>
      </c>
      <c r="H4489" s="6" t="inlineStr">
        <is>
          <t>60 USINAGEM AUTOMATIZADA</t>
        </is>
      </c>
      <c r="I4489" s="4" t="inlineStr">
        <is>
          <t>60 USINAGEM AUTOMATIZADA</t>
        </is>
      </c>
      <c r="J4489" s="4" t="n">
        <v>6</v>
      </c>
      <c r="K4489" s="6" t="n"/>
      <c r="L4489" s="6" t="n"/>
      <c r="M4489" s="6" t="n"/>
      <c r="N4489" s="6" t="n">
        <v>46227</v>
      </c>
      <c r="O4489" s="6" t="n">
        <v>6</v>
      </c>
      <c r="P4489" s="6" t="n"/>
      <c r="Q4489" s="6" t="n"/>
      <c r="R4489" s="6" t="n"/>
      <c r="S4489" s="6" t="n"/>
      <c r="T4489" s="6">
        <f>IF(OR($J4489="",$O4489=""),"",$O4489/$J4489)</f>
        <v/>
      </c>
      <c r="U4489" s="6" t="inlineStr">
        <is>
          <t>Concluído</t>
        </is>
      </c>
      <c r="V4489" s="6" t="n"/>
      <c r="W4489" s="6" t="n"/>
      <c r="X4489" s="6" t="n"/>
      <c r="Y4489" s="6" t="n"/>
      <c r="Z4489" s="6" t="n"/>
      <c r="AA4489" s="5" t="n"/>
      <c r="AB4489" s="6">
        <f>B4489&amp;"|"&amp;I4489</f>
        <v/>
      </c>
      <c r="AC4489">
        <f>IF($B4489="","","|"&amp;SUBSTITUTE(TRIM(SUBSTITUTE(SUBSTITUTE(SUBSTITUTE(SUBSTITUTE(SUBSTITUTE(SUBSTITUTE(SUBSTITUTE(SUBSTITUTE(SUBSTITUTE(SUBSTITUTE(SUBSTITUTE(SUBSTITUTE(SUBSTITUTE(SUBSTITUTE(TRIM($B4489&amp;""),CHAR(10)," "),CHAR(13)," "),"."," "),";"," "),","," "),"/"," "),"+"," "),"-"," "),"  "," "),"  "," "),"  "," "),"  "," "),"  "," "),"  "," "))," ","|")&amp;"|")</f>
        <v/>
      </c>
      <c r="AD4489">
        <f>TRIM($I4489&amp;"")</f>
        <v/>
      </c>
    </row>
    <row r="4490" ht="60" customHeight="1">
      <c r="A4490" s="14" t="n">
        <v>46230</v>
      </c>
      <c r="B4490" s="6" t="inlineStr">
        <is>
          <t>10291</t>
        </is>
      </c>
      <c r="C4490" s="6" t="inlineStr">
        <is>
          <t>M/C 0731 (VERDE)</t>
        </is>
      </c>
      <c r="D4490" s="6" t="inlineStr">
        <is>
          <t>60 USINAGEM AUTOMATIZADA</t>
        </is>
      </c>
      <c r="E4490" s="6" t="n">
        <v>200277101</v>
      </c>
      <c r="F4490" s="6" t="inlineStr">
        <is>
          <t>PE 730X120(660)X18 (4PCS) MDF - MESA CATEDRAL II</t>
        </is>
      </c>
      <c r="G4490" s="6" t="inlineStr">
        <is>
          <t>60 USINAGEM AUTOMATIZADA</t>
        </is>
      </c>
      <c r="H4490" s="6" t="inlineStr">
        <is>
          <t>60 USINAGEM AUTOMATIZADA</t>
        </is>
      </c>
      <c r="I4490" s="4" t="inlineStr">
        <is>
          <t>60 USINAGEM AUTOMATIZADA</t>
        </is>
      </c>
      <c r="J4490" s="4" t="n">
        <v>64</v>
      </c>
      <c r="K4490" s="6" t="n"/>
      <c r="L4490" s="6" t="n"/>
      <c r="M4490" s="6" t="n"/>
      <c r="N4490" s="6" t="n">
        <v>46227</v>
      </c>
      <c r="O4490" s="6" t="n">
        <v>64</v>
      </c>
      <c r="P4490" s="6" t="n"/>
      <c r="Q4490" s="6" t="n"/>
      <c r="R4490" s="6" t="n"/>
      <c r="S4490" s="6" t="n"/>
      <c r="T4490" s="6">
        <f>IF(OR($J4490="",$O4490=""),"",$O4490/$J4490)</f>
        <v/>
      </c>
      <c r="U4490" s="6" t="inlineStr">
        <is>
          <t>Concluído</t>
        </is>
      </c>
      <c r="V4490" s="6" t="n"/>
      <c r="W4490" s="6" t="n"/>
      <c r="X4490" s="6" t="n"/>
      <c r="Y4490" s="6" t="n"/>
      <c r="Z4490" s="6" t="n"/>
      <c r="AA4490" s="5" t="n"/>
      <c r="AB4490" s="6">
        <f>B4490&amp;"|"&amp;I4490</f>
        <v/>
      </c>
      <c r="AC4490">
        <f>IF($B4490="","","|"&amp;SUBSTITUTE(TRIM(SUBSTITUTE(SUBSTITUTE(SUBSTITUTE(SUBSTITUTE(SUBSTITUTE(SUBSTITUTE(SUBSTITUTE(SUBSTITUTE(SUBSTITUTE(SUBSTITUTE(SUBSTITUTE(SUBSTITUTE(SUBSTITUTE(SUBSTITUTE(TRIM($B4490&amp;""),CHAR(10)," "),CHAR(13)," "),"."," "),";"," "),","," "),"/"," "),"+"," "),"-"," "),"  "," "),"  "," "),"  "," "),"  "," "),"  "," "),"  "," "))," ","|")&amp;"|")</f>
        <v/>
      </c>
      <c r="AD4490">
        <f>TRIM($I4490&amp;"")</f>
        <v/>
      </c>
    </row>
    <row r="4491" ht="60" customHeight="1">
      <c r="A4491" s="14" t="n">
        <v>46230</v>
      </c>
      <c r="B4491" s="6" t="inlineStr">
        <is>
          <t>10291</t>
        </is>
      </c>
      <c r="C4491" s="6" t="inlineStr">
        <is>
          <t>M/C 0731 (VERDE)</t>
        </is>
      </c>
      <c r="D4491" s="6" t="inlineStr">
        <is>
          <t>60 USINAGEM AUTOMATIZADA</t>
        </is>
      </c>
      <c r="E4491" s="6" t="n">
        <v>30001201</v>
      </c>
      <c r="F4491" s="6" t="inlineStr">
        <is>
          <t>PE TRASEIRO 980X65(911)X25 MDF (11PCS)- CAD PE INT</t>
        </is>
      </c>
      <c r="G4491" s="6" t="inlineStr">
        <is>
          <t>60 USINAGEM AUTOMATIZADA</t>
        </is>
      </c>
      <c r="H4491" s="6" t="inlineStr">
        <is>
          <t>60 USINAGEM AUTOMATIZADA</t>
        </is>
      </c>
      <c r="I4491" s="4" t="inlineStr">
        <is>
          <t>60 USINAGEM AUTOMATIZADA</t>
        </is>
      </c>
      <c r="J4491" s="4" t="n">
        <v>12</v>
      </c>
      <c r="K4491" s="6" t="n"/>
      <c r="L4491" s="6" t="n"/>
      <c r="M4491" s="6" t="n"/>
      <c r="N4491" s="6" t="n">
        <v>46227</v>
      </c>
      <c r="O4491" s="6" t="n">
        <v>12</v>
      </c>
      <c r="P4491" s="6" t="n"/>
      <c r="Q4491" s="6" t="n"/>
      <c r="R4491" s="6" t="n"/>
      <c r="S4491" s="6" t="n"/>
      <c r="T4491" s="6">
        <f>IF(OR($J4491="",$O4491=""),"",$O4491/$J4491)</f>
        <v/>
      </c>
      <c r="U4491" s="6" t="inlineStr">
        <is>
          <t>Concluído</t>
        </is>
      </c>
      <c r="V4491" s="6" t="n"/>
      <c r="W4491" s="6" t="n"/>
      <c r="X4491" s="6" t="n"/>
      <c r="Y4491" s="6" t="n"/>
      <c r="Z4491" s="6" t="n"/>
      <c r="AA4491" s="5" t="n"/>
      <c r="AB4491" s="6">
        <f>B4491&amp;"|"&amp;I4491</f>
        <v/>
      </c>
      <c r="AC4491">
        <f>IF($B4491="","","|"&amp;SUBSTITUTE(TRIM(SUBSTITUTE(SUBSTITUTE(SUBSTITUTE(SUBSTITUTE(SUBSTITUTE(SUBSTITUTE(SUBSTITUTE(SUBSTITUTE(SUBSTITUTE(SUBSTITUTE(SUBSTITUTE(SUBSTITUTE(SUBSTITUTE(SUBSTITUTE(TRIM($B4491&amp;""),CHAR(10)," "),CHAR(13)," "),"."," "),";"," "),","," "),"/"," "),"+"," "),"-"," "),"  "," "),"  "," "),"  "," "),"  "," "),"  "," "),"  "," "))," ","|")&amp;"|")</f>
        <v/>
      </c>
      <c r="AD4491">
        <f>TRIM($I4491&amp;"")</f>
        <v/>
      </c>
    </row>
    <row r="4492" ht="60" customHeight="1">
      <c r="A4492" s="14" t="n">
        <v>46230</v>
      </c>
      <c r="B4492" s="6" t="inlineStr">
        <is>
          <t>10291</t>
        </is>
      </c>
      <c r="C4492" s="6" t="inlineStr">
        <is>
          <t>M/C 0731 (VERDE)</t>
        </is>
      </c>
      <c r="D4492" s="6" t="inlineStr">
        <is>
          <t>60 USINAGEM AUTOMATIZADA</t>
        </is>
      </c>
      <c r="E4492" s="6" t="n">
        <v>30001301</v>
      </c>
      <c r="F4492" s="6" t="inlineStr">
        <is>
          <t>PE TRASEIRO 920X65(911)X25 MDF (11PCS)- CAD PE INT</t>
        </is>
      </c>
      <c r="G4492" s="6" t="inlineStr">
        <is>
          <t>60 USINAGEM AUTOMATIZADA</t>
        </is>
      </c>
      <c r="H4492" s="6" t="inlineStr">
        <is>
          <t>60 USINAGEM AUTOMATIZADA</t>
        </is>
      </c>
      <c r="I4492" s="4" t="inlineStr">
        <is>
          <t>60 USINAGEM AUTOMATIZADA</t>
        </is>
      </c>
      <c r="J4492" s="4" t="n">
        <v>72</v>
      </c>
      <c r="K4492" s="6" t="n"/>
      <c r="L4492" s="6" t="n"/>
      <c r="M4492" s="6" t="n"/>
      <c r="N4492" s="6" t="n">
        <v>46227</v>
      </c>
      <c r="O4492" s="6" t="n">
        <v>72</v>
      </c>
      <c r="P4492" s="6" t="n"/>
      <c r="Q4492" s="6" t="n"/>
      <c r="R4492" s="6" t="n"/>
      <c r="S4492" s="6" t="n"/>
      <c r="T4492" s="6">
        <f>IF(OR($J4492="",$O4492=""),"",$O4492/$J4492)</f>
        <v/>
      </c>
      <c r="U4492" s="6" t="inlineStr">
        <is>
          <t>Concluído</t>
        </is>
      </c>
      <c r="V4492" s="6" t="n"/>
      <c r="W4492" s="6" t="n"/>
      <c r="X4492" s="6" t="n"/>
      <c r="Y4492" s="6" t="n"/>
      <c r="Z4492" s="6" t="n"/>
      <c r="AA4492" s="5" t="n"/>
      <c r="AB4492" s="6">
        <f>B4492&amp;"|"&amp;I4492</f>
        <v/>
      </c>
      <c r="AC4492">
        <f>IF($B4492="","","|"&amp;SUBSTITUTE(TRIM(SUBSTITUTE(SUBSTITUTE(SUBSTITUTE(SUBSTITUTE(SUBSTITUTE(SUBSTITUTE(SUBSTITUTE(SUBSTITUTE(SUBSTITUTE(SUBSTITUTE(SUBSTITUTE(SUBSTITUTE(SUBSTITUTE(SUBSTITUTE(TRIM($B4492&amp;""),CHAR(10)," "),CHAR(13)," "),"."," "),";"," "),","," "),"/"," "),"+"," "),"-"," "),"  "," "),"  "," "),"  "," "),"  "," "),"  "," "),"  "," "))," ","|")&amp;"|")</f>
        <v/>
      </c>
      <c r="AD4492">
        <f>TRIM($I4492&amp;"")</f>
        <v/>
      </c>
    </row>
    <row r="4493" ht="60" customHeight="1">
      <c r="A4493" s="14" t="n">
        <v>46230</v>
      </c>
      <c r="B4493" s="6" t="inlineStr">
        <is>
          <t>10291</t>
        </is>
      </c>
      <c r="C4493" s="6" t="inlineStr">
        <is>
          <t>M/C 0731 (VERDE)</t>
        </is>
      </c>
      <c r="D4493" s="6" t="inlineStr">
        <is>
          <t>60 USINAGEM AUTOMATIZADA</t>
        </is>
      </c>
      <c r="E4493" s="6" t="n">
        <v>30009703</v>
      </c>
      <c r="F4493" s="6" t="inlineStr">
        <is>
          <t>ESPALDAR 390X40(911)X25 MDF (24) - CADEIRA GRECIA</t>
        </is>
      </c>
      <c r="G4493" s="6" t="inlineStr">
        <is>
          <t>60 USINAGEM AUTOMATIZADA</t>
        </is>
      </c>
      <c r="H4493" s="6" t="inlineStr">
        <is>
          <t>60 USINAGEM AUTOMATIZADA</t>
        </is>
      </c>
      <c r="I4493" s="4" t="inlineStr">
        <is>
          <t>60 USINAGEM AUTOMATIZADA</t>
        </is>
      </c>
      <c r="J4493" s="4" t="n">
        <v>6</v>
      </c>
      <c r="K4493" s="6" t="n"/>
      <c r="L4493" s="6" t="n"/>
      <c r="M4493" s="6" t="n"/>
      <c r="N4493" s="6" t="n">
        <v>46227</v>
      </c>
      <c r="O4493" s="6" t="n">
        <v>6</v>
      </c>
      <c r="P4493" s="6" t="n"/>
      <c r="Q4493" s="6" t="n"/>
      <c r="R4493" s="6" t="n"/>
      <c r="S4493" s="6" t="n"/>
      <c r="T4493" s="6">
        <f>IF(OR($J4493="",$O4493=""),"",$O4493/$J4493)</f>
        <v/>
      </c>
      <c r="U4493" s="6" t="inlineStr">
        <is>
          <t>Concluído</t>
        </is>
      </c>
      <c r="V4493" s="6" t="n"/>
      <c r="W4493" s="6" t="n"/>
      <c r="X4493" s="6" t="n"/>
      <c r="Y4493" s="6" t="n"/>
      <c r="Z4493" s="6" t="n"/>
      <c r="AA4493" s="5" t="n"/>
      <c r="AB4493" s="6">
        <f>B4493&amp;"|"&amp;I4493</f>
        <v/>
      </c>
      <c r="AC4493">
        <f>IF($B4493="","","|"&amp;SUBSTITUTE(TRIM(SUBSTITUTE(SUBSTITUTE(SUBSTITUTE(SUBSTITUTE(SUBSTITUTE(SUBSTITUTE(SUBSTITUTE(SUBSTITUTE(SUBSTITUTE(SUBSTITUTE(SUBSTITUTE(SUBSTITUTE(SUBSTITUTE(SUBSTITUTE(TRIM($B4493&amp;""),CHAR(10)," "),CHAR(13)," "),"."," "),";"," "),","," "),"/"," "),"+"," "),"-"," "),"  "," "),"  "," "),"  "," "),"  "," "),"  "," "),"  "," "))," ","|")&amp;"|")</f>
        <v/>
      </c>
      <c r="AD4493">
        <f>TRIM($I4493&amp;"")</f>
        <v/>
      </c>
    </row>
    <row r="4494" ht="36" customHeight="1">
      <c r="A4494" s="14" t="n">
        <v>46232</v>
      </c>
      <c r="B4494" s="6" t="inlineStr">
        <is>
          <t>10291</t>
        </is>
      </c>
      <c r="C4494" s="6" t="inlineStr">
        <is>
          <t>M/C 0731 (VERDE)</t>
        </is>
      </c>
      <c r="D4494" s="6" t="inlineStr">
        <is>
          <t>32 TAPEÇARIA</t>
        </is>
      </c>
      <c r="E4494" s="6" t="n">
        <v>30001213</v>
      </c>
      <c r="F4494" s="6" t="inlineStr">
        <is>
          <t>ASSENTO ESTOFADO - CADEIRA PÉ INTEIRO</t>
        </is>
      </c>
      <c r="G4494" s="6" t="inlineStr">
        <is>
          <t>32 TAPEÇARIA</t>
        </is>
      </c>
      <c r="H4494" s="6" t="inlineStr">
        <is>
          <t>32 TAPEÇARIA</t>
        </is>
      </c>
      <c r="I4494" s="4" t="inlineStr">
        <is>
          <t>32 TAPEÇARIA</t>
        </is>
      </c>
      <c r="J4494" s="4" t="n">
        <v>42</v>
      </c>
      <c r="K4494" s="6" t="n"/>
      <c r="L4494" s="6" t="n"/>
      <c r="M4494" s="6" t="n"/>
      <c r="N4494" s="6" t="n">
        <v>46237</v>
      </c>
      <c r="O4494" s="6" t="n">
        <v>42</v>
      </c>
      <c r="P4494" s="6" t="n"/>
      <c r="Q4494" s="6" t="n"/>
      <c r="R4494" s="6" t="n"/>
      <c r="S4494" s="6" t="n"/>
      <c r="T4494" s="6">
        <f>IF(OR($J4494="",$O4494=""),"",$O4494/$J4494)</f>
        <v/>
      </c>
      <c r="U4494" s="6" t="inlineStr">
        <is>
          <t>Concluído</t>
        </is>
      </c>
      <c r="V4494" s="6" t="n"/>
      <c r="W4494" s="6" t="n"/>
      <c r="X4494" s="6" t="n"/>
      <c r="Y4494" s="6" t="n"/>
      <c r="Z4494" s="6" t="n"/>
      <c r="AA4494" s="5" t="n"/>
      <c r="AB4494" s="6">
        <f>B4494&amp;"|"&amp;I4494</f>
        <v/>
      </c>
      <c r="AC4494">
        <f>IF($B4494="","","|"&amp;SUBSTITUTE(TRIM(SUBSTITUTE(SUBSTITUTE(SUBSTITUTE(SUBSTITUTE(SUBSTITUTE(SUBSTITUTE(SUBSTITUTE(SUBSTITUTE(SUBSTITUTE(SUBSTITUTE(SUBSTITUTE(SUBSTITUTE(SUBSTITUTE(SUBSTITUTE(TRIM($B4494&amp;""),CHAR(10)," "),CHAR(13)," "),"."," "),";"," "),","," "),"/"," "),"+"," "),"-"," "),"  "," "),"  "," "),"  "," "),"  "," "),"  "," "),"  "," "))," ","|")&amp;"|")</f>
        <v/>
      </c>
      <c r="AD4494">
        <f>TRIM($I4494&amp;"")</f>
        <v/>
      </c>
    </row>
    <row r="4495" ht="36" customHeight="1">
      <c r="A4495" s="14" t="n">
        <v>46232</v>
      </c>
      <c r="B4495" s="6" t="inlineStr">
        <is>
          <t>10291</t>
        </is>
      </c>
      <c r="C4495" s="6" t="inlineStr">
        <is>
          <t>M/C 0731 (VERDE)</t>
        </is>
      </c>
      <c r="D4495" s="6" t="inlineStr">
        <is>
          <t>32 TAPEÇARIA</t>
        </is>
      </c>
      <c r="E4495" s="6" t="n">
        <v>30001312</v>
      </c>
      <c r="F4495" s="6" t="inlineStr">
        <is>
          <t>ENCOSTO ESTOFADO MENOR - CADEIRA PÉ INTEIRO BORD</t>
        </is>
      </c>
      <c r="G4495" s="6" t="inlineStr">
        <is>
          <t>32 TAPEÇARIA</t>
        </is>
      </c>
      <c r="H4495" s="6" t="inlineStr">
        <is>
          <t>32 TAPEÇARIA</t>
        </is>
      </c>
      <c r="I4495" s="4" t="inlineStr">
        <is>
          <t>32 TAPEÇARIA</t>
        </is>
      </c>
      <c r="J4495" s="4" t="n">
        <v>36</v>
      </c>
      <c r="K4495" s="6" t="n"/>
      <c r="L4495" s="6" t="n"/>
      <c r="M4495" s="6" t="n"/>
      <c r="N4495" s="6" t="n">
        <v>46237</v>
      </c>
      <c r="O4495" s="6" t="n">
        <v>36</v>
      </c>
      <c r="P4495" s="6" t="n"/>
      <c r="Q4495" s="6" t="n"/>
      <c r="R4495" s="6" t="n"/>
      <c r="S4495" s="6" t="n"/>
      <c r="T4495" s="6">
        <f>IF(OR($J4495="",$O4495=""),"",$O4495/$J4495)</f>
        <v/>
      </c>
      <c r="U4495" s="6" t="inlineStr">
        <is>
          <t>Concluído</t>
        </is>
      </c>
      <c r="V4495" s="6" t="n"/>
      <c r="W4495" s="6" t="n"/>
      <c r="X4495" s="6" t="n"/>
      <c r="Y4495" s="6" t="n"/>
      <c r="Z4495" s="6" t="n"/>
      <c r="AA4495" s="5" t="n"/>
      <c r="AB4495" s="6">
        <f>B4495&amp;"|"&amp;I4495</f>
        <v/>
      </c>
      <c r="AC4495">
        <f>IF($B4495="","","|"&amp;SUBSTITUTE(TRIM(SUBSTITUTE(SUBSTITUTE(SUBSTITUTE(SUBSTITUTE(SUBSTITUTE(SUBSTITUTE(SUBSTITUTE(SUBSTITUTE(SUBSTITUTE(SUBSTITUTE(SUBSTITUTE(SUBSTITUTE(SUBSTITUTE(SUBSTITUTE(TRIM($B4495&amp;""),CHAR(10)," "),CHAR(13)," "),"."," "),";"," "),","," "),"/"," "),"+"," "),"-"," "),"  "," "),"  "," "),"  "," "),"  "," "),"  "," "),"  "," "))," ","|")&amp;"|")</f>
        <v/>
      </c>
      <c r="AD4495">
        <f>TRIM($I4495&amp;"")</f>
        <v/>
      </c>
    </row>
    <row r="4496" ht="36" customHeight="1">
      <c r="A4496" s="14" t="n">
        <v>46232</v>
      </c>
      <c r="B4496" s="6" t="inlineStr">
        <is>
          <t>10291</t>
        </is>
      </c>
      <c r="C4496" s="6" t="inlineStr">
        <is>
          <t>M/C 0731 (VERDE)</t>
        </is>
      </c>
      <c r="D4496" s="6" t="inlineStr">
        <is>
          <t>32 TAPEÇARIA</t>
        </is>
      </c>
      <c r="E4496" s="6" t="n">
        <v>30001320</v>
      </c>
      <c r="F4496" s="6" t="inlineStr">
        <is>
          <t>ENCOSTO ESTOFADO BORD - CADEIRA MILÃO PÉ INTEIRO</t>
        </is>
      </c>
      <c r="G4496" s="6" t="inlineStr">
        <is>
          <t>32 TAPEÇARIA</t>
        </is>
      </c>
      <c r="H4496" s="6" t="inlineStr">
        <is>
          <t>32 TAPEÇARIA</t>
        </is>
      </c>
      <c r="I4496" s="4" t="inlineStr">
        <is>
          <t>32 TAPEÇARIA</t>
        </is>
      </c>
      <c r="J4496" s="4" t="n">
        <v>6</v>
      </c>
      <c r="K4496" s="6" t="n"/>
      <c r="L4496" s="6" t="n"/>
      <c r="M4496" s="6" t="n"/>
      <c r="N4496" s="6" t="n">
        <v>46237</v>
      </c>
      <c r="O4496" s="6" t="n">
        <v>6</v>
      </c>
      <c r="P4496" s="6" t="n"/>
      <c r="Q4496" s="6" t="n"/>
      <c r="R4496" s="6" t="n"/>
      <c r="S4496" s="6" t="n"/>
      <c r="T4496" s="6">
        <f>IF(OR($J4496="",$O4496=""),"",$O4496/$J4496)</f>
        <v/>
      </c>
      <c r="U4496" s="6" t="inlineStr">
        <is>
          <t>Concluído</t>
        </is>
      </c>
      <c r="V4496" s="6" t="n"/>
      <c r="W4496" s="6" t="n"/>
      <c r="X4496" s="6" t="n"/>
      <c r="Y4496" s="6" t="n"/>
      <c r="Z4496" s="6" t="n"/>
      <c r="AA4496" s="5" t="n"/>
      <c r="AB4496" s="6">
        <f>B4496&amp;"|"&amp;I4496</f>
        <v/>
      </c>
      <c r="AC4496">
        <f>IF($B4496="","","|"&amp;SUBSTITUTE(TRIM(SUBSTITUTE(SUBSTITUTE(SUBSTITUTE(SUBSTITUTE(SUBSTITUTE(SUBSTITUTE(SUBSTITUTE(SUBSTITUTE(SUBSTITUTE(SUBSTITUTE(SUBSTITUTE(SUBSTITUTE(SUBSTITUTE(SUBSTITUTE(TRIM($B4496&amp;""),CHAR(10)," "),CHAR(13)," "),"."," "),";"," "),","," "),"/"," "),"+"," "),"-"," "),"  "," "),"  "," "),"  "," "),"  "," "),"  "," "),"  "," "))," ","|")&amp;"|")</f>
        <v/>
      </c>
      <c r="AD4496">
        <f>TRIM($I4496&amp;"")</f>
        <v/>
      </c>
    </row>
    <row r="4497" ht="36" customHeight="1">
      <c r="A4497" s="14" t="n">
        <v>46232</v>
      </c>
      <c r="B4497" s="6" t="inlineStr">
        <is>
          <t>10291</t>
        </is>
      </c>
      <c r="C4497" s="6" t="inlineStr">
        <is>
          <t>M/C 0731 (VERDE)</t>
        </is>
      </c>
      <c r="D4497" s="6" t="inlineStr">
        <is>
          <t>32 TAPEÇARIA</t>
        </is>
      </c>
      <c r="E4497" s="6" t="n">
        <v>30004807</v>
      </c>
      <c r="F4497" s="6" t="inlineStr">
        <is>
          <t>ASSENTO ESTOFADO - CAD SANTIAGO</t>
        </is>
      </c>
      <c r="G4497" s="6" t="inlineStr">
        <is>
          <t>32 TAPEÇARIA</t>
        </is>
      </c>
      <c r="H4497" s="6" t="inlineStr">
        <is>
          <t>32 TAPEÇARIA</t>
        </is>
      </c>
      <c r="I4497" s="4" t="inlineStr">
        <is>
          <t>32 TAPEÇARIA</t>
        </is>
      </c>
      <c r="J4497" s="4" t="n">
        <v>880</v>
      </c>
      <c r="K4497" s="6" t="n"/>
      <c r="L4497" s="6" t="n"/>
      <c r="M4497" s="6" t="n"/>
      <c r="N4497" s="6" t="n">
        <v>46237</v>
      </c>
      <c r="O4497" s="6" t="n">
        <v>880</v>
      </c>
      <c r="P4497" s="6" t="n"/>
      <c r="Q4497" s="6" t="n"/>
      <c r="R4497" s="6" t="n"/>
      <c r="S4497" s="6" t="n"/>
      <c r="T4497" s="6">
        <f>IF(OR($J4497="",$O4497=""),"",$O4497/$J4497)</f>
        <v/>
      </c>
      <c r="U4497" s="6" t="inlineStr">
        <is>
          <t>Concluído</t>
        </is>
      </c>
      <c r="V4497" s="6" t="n"/>
      <c r="W4497" s="6" t="n"/>
      <c r="X4497" s="6" t="n"/>
      <c r="Y4497" s="6" t="n"/>
      <c r="Z4497" s="6" t="n"/>
      <c r="AA4497" s="5" t="n"/>
      <c r="AB4497" s="6">
        <f>B4497&amp;"|"&amp;I4497</f>
        <v/>
      </c>
      <c r="AC4497">
        <f>IF($B4497="","","|"&amp;SUBSTITUTE(TRIM(SUBSTITUTE(SUBSTITUTE(SUBSTITUTE(SUBSTITUTE(SUBSTITUTE(SUBSTITUTE(SUBSTITUTE(SUBSTITUTE(SUBSTITUTE(SUBSTITUTE(SUBSTITUTE(SUBSTITUTE(SUBSTITUTE(SUBSTITUTE(TRIM($B4497&amp;""),CHAR(10)," "),CHAR(13)," "),"."," "),";"," "),","," "),"/"," "),"+"," "),"-"," "),"  "," "),"  "," "),"  "," "),"  "," "),"  "," "),"  "," "))," ","|")&amp;"|")</f>
        <v/>
      </c>
      <c r="AD4497">
        <f>TRIM($I4497&amp;"")</f>
        <v/>
      </c>
    </row>
    <row r="4498" ht="36" customHeight="1">
      <c r="A4498" s="14" t="n">
        <v>46232</v>
      </c>
      <c r="B4498" s="6" t="inlineStr">
        <is>
          <t>10291</t>
        </is>
      </c>
      <c r="C4498" s="6" t="inlineStr">
        <is>
          <t>M/C 0731 (VERDE)</t>
        </is>
      </c>
      <c r="D4498" s="6" t="inlineStr">
        <is>
          <t>32 TAPEÇARIA</t>
        </is>
      </c>
      <c r="E4498" s="6" t="n">
        <v>30006106</v>
      </c>
      <c r="F4498" s="6" t="inlineStr">
        <is>
          <t>TELINHA ENCOSTO - CADEIRA SANTIAGO NEW</t>
        </is>
      </c>
      <c r="G4498" s="6" t="inlineStr">
        <is>
          <t>32 TAPEÇARIA</t>
        </is>
      </c>
      <c r="H4498" s="6" t="inlineStr">
        <is>
          <t>32 TAPEÇARIA</t>
        </is>
      </c>
      <c r="I4498" s="4" t="inlineStr">
        <is>
          <t>32 TAPEÇARIA</t>
        </is>
      </c>
      <c r="J4498" s="4" t="n">
        <v>880</v>
      </c>
      <c r="K4498" s="6" t="n"/>
      <c r="L4498" s="6" t="n"/>
      <c r="M4498" s="6" t="n"/>
      <c r="N4498" s="6" t="n">
        <v>46237</v>
      </c>
      <c r="O4498" s="6" t="n">
        <v>880</v>
      </c>
      <c r="P4498" s="6" t="n"/>
      <c r="Q4498" s="6" t="n"/>
      <c r="R4498" s="6" t="n"/>
      <c r="S4498" s="6" t="n"/>
      <c r="T4498" s="6">
        <f>IF(OR($J4498="",$O4498=""),"",$O4498/$J4498)</f>
        <v/>
      </c>
      <c r="U4498" s="6" t="inlineStr">
        <is>
          <t>Concluído</t>
        </is>
      </c>
      <c r="V4498" s="6" t="n"/>
      <c r="W4498" s="6" t="n"/>
      <c r="X4498" s="6" t="n"/>
      <c r="Y4498" s="6" t="n"/>
      <c r="Z4498" s="6" t="n"/>
      <c r="AA4498" s="5" t="n"/>
      <c r="AB4498" s="6">
        <f>B4498&amp;"|"&amp;I4498</f>
        <v/>
      </c>
      <c r="AC4498">
        <f>IF($B4498="","","|"&amp;SUBSTITUTE(TRIM(SUBSTITUTE(SUBSTITUTE(SUBSTITUTE(SUBSTITUTE(SUBSTITUTE(SUBSTITUTE(SUBSTITUTE(SUBSTITUTE(SUBSTITUTE(SUBSTITUTE(SUBSTITUTE(SUBSTITUTE(SUBSTITUTE(SUBSTITUTE(TRIM($B4498&amp;""),CHAR(10)," "),CHAR(13)," "),"."," "),";"," "),","," "),"/"," "),"+"," "),"-"," "),"  "," "),"  "," "),"  "," "),"  "," "),"  "," "),"  "," "))," ","|")&amp;"|")</f>
        <v/>
      </c>
      <c r="AD4498">
        <f>TRIM($I4498&amp;"")</f>
        <v/>
      </c>
    </row>
    <row r="4499" ht="36" customHeight="1">
      <c r="A4499" s="14" t="n">
        <v>46230</v>
      </c>
      <c r="B4499" s="6" t="inlineStr">
        <is>
          <t>10291</t>
        </is>
      </c>
      <c r="C4499" s="6" t="inlineStr">
        <is>
          <t>M/C 0731 (VERDE)</t>
        </is>
      </c>
      <c r="D4499" s="6" t="inlineStr">
        <is>
          <t>11 USINAGEM</t>
        </is>
      </c>
      <c r="E4499" s="6" t="n">
        <v>30004805</v>
      </c>
      <c r="F4499" s="6" t="inlineStr">
        <is>
          <t>ASSENTO 440X425X09 MDP - CAD SANTIAGO</t>
        </is>
      </c>
      <c r="G4499" s="6" t="inlineStr">
        <is>
          <t>11 USINAGEM</t>
        </is>
      </c>
      <c r="H4499" s="6" t="inlineStr">
        <is>
          <t>11 USINAGEM</t>
        </is>
      </c>
      <c r="I4499" s="4" t="inlineStr">
        <is>
          <t>11 USINAGEM</t>
        </is>
      </c>
      <c r="J4499" s="4" t="n">
        <v>880</v>
      </c>
      <c r="K4499" s="6" t="n"/>
      <c r="L4499" s="6" t="n"/>
      <c r="M4499" s="6" t="n"/>
      <c r="N4499" s="6" t="n">
        <v>46227</v>
      </c>
      <c r="O4499" s="6" t="n">
        <v>880</v>
      </c>
      <c r="P4499" s="6" t="n"/>
      <c r="Q4499" s="6" t="n"/>
      <c r="R4499" s="6" t="n"/>
      <c r="S4499" s="6" t="n"/>
      <c r="T4499" s="6">
        <f>IF(OR($J4499="",$O4499=""),"",$O4499/$J4499)</f>
        <v/>
      </c>
      <c r="U4499" s="6" t="inlineStr">
        <is>
          <t>Concluído</t>
        </is>
      </c>
      <c r="V4499" s="6" t="n"/>
      <c r="W4499" s="6" t="n"/>
      <c r="X4499" s="6" t="n"/>
      <c r="Y4499" s="6" t="n"/>
      <c r="Z4499" s="6" t="n"/>
      <c r="AA4499" s="5" t="n"/>
      <c r="AB4499" s="6">
        <f>B4499&amp;"|"&amp;I4499</f>
        <v/>
      </c>
      <c r="AC4499">
        <f>IF($B4499="","","|"&amp;SUBSTITUTE(TRIM(SUBSTITUTE(SUBSTITUTE(SUBSTITUTE(SUBSTITUTE(SUBSTITUTE(SUBSTITUTE(SUBSTITUTE(SUBSTITUTE(SUBSTITUTE(SUBSTITUTE(SUBSTITUTE(SUBSTITUTE(SUBSTITUTE(SUBSTITUTE(TRIM($B4499&amp;""),CHAR(10)," "),CHAR(13)," "),"."," "),";"," "),","," "),"/"," "),"+"," "),"-"," "),"  "," "),"  "," "),"  "," "),"  "," "),"  "," "),"  "," "))," ","|")&amp;"|")</f>
        <v/>
      </c>
      <c r="AD4499">
        <f>TRIM($I4499&amp;"")</f>
        <v/>
      </c>
    </row>
    <row r="4500" ht="36" customHeight="1">
      <c r="A4500" s="14" t="n">
        <v>46230</v>
      </c>
      <c r="B4500" s="6" t="inlineStr">
        <is>
          <t>10291</t>
        </is>
      </c>
      <c r="C4500" s="6" t="inlineStr">
        <is>
          <t>M/C 0731 (VERDE)</t>
        </is>
      </c>
      <c r="D4500" s="6" t="inlineStr">
        <is>
          <t>11 USINAGEM</t>
        </is>
      </c>
      <c r="E4500" s="6" t="n">
        <v>20014107</v>
      </c>
      <c r="F4500" s="6" t="inlineStr">
        <is>
          <t>ENGRO MENOR 802X60X12 MDP - MESA DAKAR</t>
        </is>
      </c>
      <c r="G4500" s="6" t="inlineStr">
        <is>
          <t>11 USINAGEM</t>
        </is>
      </c>
      <c r="H4500" s="6" t="inlineStr">
        <is>
          <t>11 USINAGEM</t>
        </is>
      </c>
      <c r="I4500" s="4" t="inlineStr">
        <is>
          <t>11 USINAGEM</t>
        </is>
      </c>
      <c r="J4500" s="4" t="n">
        <v>144</v>
      </c>
      <c r="K4500" s="6" t="n"/>
      <c r="L4500" s="6" t="n"/>
      <c r="M4500" s="6" t="n"/>
      <c r="N4500" s="6" t="n">
        <v>46227</v>
      </c>
      <c r="O4500" s="6" t="n">
        <v>144</v>
      </c>
      <c r="P4500" s="6" t="n"/>
      <c r="Q4500" s="6" t="n"/>
      <c r="R4500" s="6" t="n"/>
      <c r="S4500" s="6" t="n"/>
      <c r="T4500" s="6">
        <f>IF(OR($J4500="",$O4500=""),"",$O4500/$J4500)</f>
        <v/>
      </c>
      <c r="U4500" s="6" t="inlineStr">
        <is>
          <t>Concluído</t>
        </is>
      </c>
      <c r="V4500" s="6" t="n"/>
      <c r="W4500" s="6" t="n"/>
      <c r="X4500" s="6" t="n"/>
      <c r="Y4500" s="6" t="n"/>
      <c r="Z4500" s="6" t="n"/>
      <c r="AA4500" s="5" t="n"/>
      <c r="AB4500" s="6">
        <f>B4500&amp;"|"&amp;I4500</f>
        <v/>
      </c>
      <c r="AC4500">
        <f>IF($B4500="","","|"&amp;SUBSTITUTE(TRIM(SUBSTITUTE(SUBSTITUTE(SUBSTITUTE(SUBSTITUTE(SUBSTITUTE(SUBSTITUTE(SUBSTITUTE(SUBSTITUTE(SUBSTITUTE(SUBSTITUTE(SUBSTITUTE(SUBSTITUTE(SUBSTITUTE(SUBSTITUTE(TRIM($B4500&amp;""),CHAR(10)," "),CHAR(13)," "),"."," "),";"," "),","," "),"/"," "),"+"," "),"-"," "),"  "," "),"  "," "),"  "," "),"  "," "),"  "," "),"  "," "))," ","|")&amp;"|")</f>
        <v/>
      </c>
      <c r="AD4500">
        <f>TRIM($I4500&amp;"")</f>
        <v/>
      </c>
    </row>
    <row r="4501" ht="36" customHeight="1">
      <c r="A4501" s="14" t="n">
        <v>46230</v>
      </c>
      <c r="B4501" s="6" t="inlineStr">
        <is>
          <t>10291</t>
        </is>
      </c>
      <c r="C4501" s="6" t="inlineStr">
        <is>
          <t>M/C 0731 (VERDE)</t>
        </is>
      </c>
      <c r="D4501" s="6" t="inlineStr">
        <is>
          <t>11 USINAGEM</t>
        </is>
      </c>
      <c r="E4501" s="6" t="n">
        <v>20014205</v>
      </c>
      <c r="F4501" s="6" t="inlineStr">
        <is>
          <t>(1) TAMPO 1602X802X12 MDP - MESA DAKAR/MIAMI 1,60</t>
        </is>
      </c>
      <c r="G4501" s="6" t="inlineStr">
        <is>
          <t>11 USINAGEM</t>
        </is>
      </c>
      <c r="H4501" s="6" t="inlineStr">
        <is>
          <t>11 USINAGEM</t>
        </is>
      </c>
      <c r="I4501" s="4" t="inlineStr">
        <is>
          <t>11 USINAGEM</t>
        </is>
      </c>
      <c r="J4501" s="4" t="n">
        <v>72</v>
      </c>
      <c r="K4501" s="6" t="n"/>
      <c r="L4501" s="6" t="n"/>
      <c r="M4501" s="6" t="n"/>
      <c r="N4501" s="6" t="n">
        <v>46227</v>
      </c>
      <c r="O4501" s="6" t="n">
        <v>72</v>
      </c>
      <c r="P4501" s="6" t="n"/>
      <c r="Q4501" s="6" t="n"/>
      <c r="R4501" s="6" t="n"/>
      <c r="S4501" s="6" t="n"/>
      <c r="T4501" s="6">
        <f>IF(OR($J4501="",$O4501=""),"",$O4501/$J4501)</f>
        <v/>
      </c>
      <c r="U4501" s="6" t="inlineStr">
        <is>
          <t>Concluído</t>
        </is>
      </c>
      <c r="V4501" s="6" t="n"/>
      <c r="W4501" s="6" t="n"/>
      <c r="X4501" s="6" t="n"/>
      <c r="Y4501" s="6" t="n"/>
      <c r="Z4501" s="6" t="n"/>
      <c r="AA4501" s="5" t="n"/>
      <c r="AB4501" s="6">
        <f>B4501&amp;"|"&amp;I4501</f>
        <v/>
      </c>
      <c r="AC4501">
        <f>IF($B4501="","","|"&amp;SUBSTITUTE(TRIM(SUBSTITUTE(SUBSTITUTE(SUBSTITUTE(SUBSTITUTE(SUBSTITUTE(SUBSTITUTE(SUBSTITUTE(SUBSTITUTE(SUBSTITUTE(SUBSTITUTE(SUBSTITUTE(SUBSTITUTE(SUBSTITUTE(SUBSTITUTE(TRIM($B4501&amp;""),CHAR(10)," "),CHAR(13)," "),"."," "),";"," "),","," "),"/"," "),"+"," "),"-"," "),"  "," "),"  "," "),"  "," "),"  "," "),"  "," "),"  "," "))," ","|")&amp;"|")</f>
        <v/>
      </c>
      <c r="AD4501">
        <f>TRIM($I4501&amp;"")</f>
        <v/>
      </c>
    </row>
    <row r="4502" ht="36" customHeight="1">
      <c r="A4502" s="14" t="n">
        <v>46230</v>
      </c>
      <c r="B4502" s="6" t="inlineStr">
        <is>
          <t>10291</t>
        </is>
      </c>
      <c r="C4502" s="6" t="inlineStr">
        <is>
          <t>M/C 0731 (VERDE)</t>
        </is>
      </c>
      <c r="D4502" s="6" t="inlineStr">
        <is>
          <t>11 USINAGEM</t>
        </is>
      </c>
      <c r="E4502" s="6" t="n">
        <v>20014206</v>
      </c>
      <c r="F4502" s="6" t="inlineStr">
        <is>
          <t>ENGRO MAIOR 1481X60X12 MDP - MESA DAKAR 1,36</t>
        </is>
      </c>
      <c r="G4502" s="6" t="inlineStr">
        <is>
          <t>11 USINAGEM</t>
        </is>
      </c>
      <c r="H4502" s="6" t="inlineStr">
        <is>
          <t>11 USINAGEM</t>
        </is>
      </c>
      <c r="I4502" s="4" t="inlineStr">
        <is>
          <t>11 USINAGEM</t>
        </is>
      </c>
      <c r="J4502" s="4" t="n">
        <v>144</v>
      </c>
      <c r="K4502" s="6" t="n"/>
      <c r="L4502" s="6" t="n"/>
      <c r="M4502" s="6" t="n"/>
      <c r="N4502" s="6" t="n">
        <v>46227</v>
      </c>
      <c r="O4502" s="6" t="n">
        <v>144</v>
      </c>
      <c r="P4502" s="6" t="n"/>
      <c r="Q4502" s="6" t="n"/>
      <c r="R4502" s="6" t="n"/>
      <c r="S4502" s="6" t="n"/>
      <c r="T4502" s="6">
        <f>IF(OR($J4502="",$O4502=""),"",$O4502/$J4502)</f>
        <v/>
      </c>
      <c r="U4502" s="6" t="inlineStr">
        <is>
          <t>Concluído</t>
        </is>
      </c>
      <c r="V4502" s="6" t="n"/>
      <c r="W4502" s="6" t="n"/>
      <c r="X4502" s="6" t="n"/>
      <c r="Y4502" s="6" t="n"/>
      <c r="Z4502" s="6" t="n"/>
      <c r="AA4502" s="5" t="n"/>
      <c r="AB4502" s="6">
        <f>B4502&amp;"|"&amp;I4502</f>
        <v/>
      </c>
      <c r="AC4502">
        <f>IF($B4502="","","|"&amp;SUBSTITUTE(TRIM(SUBSTITUTE(SUBSTITUTE(SUBSTITUTE(SUBSTITUTE(SUBSTITUTE(SUBSTITUTE(SUBSTITUTE(SUBSTITUTE(SUBSTITUTE(SUBSTITUTE(SUBSTITUTE(SUBSTITUTE(SUBSTITUTE(SUBSTITUTE(TRIM($B4502&amp;""),CHAR(10)," "),CHAR(13)," "),"."," "),";"," "),","," "),"/"," "),"+"," "),"-"," "),"  "," "),"  "," "),"  "," "),"  "," "),"  "," "),"  "," "))," ","|")&amp;"|")</f>
        <v/>
      </c>
      <c r="AD4502">
        <f>TRIM($I4502&amp;"")</f>
        <v/>
      </c>
    </row>
    <row r="4503" ht="36" customHeight="1">
      <c r="A4503" s="14" t="n">
        <v>46230</v>
      </c>
      <c r="B4503" s="6" t="inlineStr">
        <is>
          <t>10291</t>
        </is>
      </c>
      <c r="C4503" s="6" t="inlineStr">
        <is>
          <t>M/C 0731 (VERDE)</t>
        </is>
      </c>
      <c r="D4503" s="6" t="inlineStr">
        <is>
          <t>11 USINAGEM</t>
        </is>
      </c>
      <c r="E4503" s="6" t="n">
        <v>30080004</v>
      </c>
      <c r="F4503" s="6" t="inlineStr">
        <is>
          <t>(6)TRAV. MAIOR 1320X65 (135)X15 MDP-AMST.1,36X1,36</t>
        </is>
      </c>
      <c r="G4503" s="6" t="inlineStr">
        <is>
          <t>11 USINAGEM</t>
        </is>
      </c>
      <c r="H4503" s="6" t="inlineStr">
        <is>
          <t>11 USINAGEM</t>
        </is>
      </c>
      <c r="I4503" s="4" t="inlineStr">
        <is>
          <t>11 USINAGEM</t>
        </is>
      </c>
      <c r="J4503" s="4" t="n">
        <v>28</v>
      </c>
      <c r="K4503" s="6" t="n"/>
      <c r="L4503" s="6" t="n"/>
      <c r="M4503" s="6" t="n"/>
      <c r="N4503" s="6" t="n">
        <v>46227</v>
      </c>
      <c r="O4503" s="6" t="n">
        <v>28</v>
      </c>
      <c r="P4503" s="6" t="n"/>
      <c r="Q4503" s="6" t="n"/>
      <c r="R4503" s="6" t="n"/>
      <c r="S4503" s="6" t="n"/>
      <c r="T4503" s="6">
        <f>IF(OR($J4503="",$O4503=""),"",$O4503/$J4503)</f>
        <v/>
      </c>
      <c r="U4503" s="6" t="inlineStr">
        <is>
          <t>Concluído</t>
        </is>
      </c>
      <c r="V4503" s="6" t="n"/>
      <c r="W4503" s="6" t="n"/>
      <c r="X4503" s="6" t="n"/>
      <c r="Y4503" s="6" t="n"/>
      <c r="Z4503" s="6" t="n"/>
      <c r="AA4503" s="5" t="n"/>
      <c r="AB4503" s="6">
        <f>B4503&amp;"|"&amp;I4503</f>
        <v/>
      </c>
      <c r="AC4503">
        <f>IF($B4503="","","|"&amp;SUBSTITUTE(TRIM(SUBSTITUTE(SUBSTITUTE(SUBSTITUTE(SUBSTITUTE(SUBSTITUTE(SUBSTITUTE(SUBSTITUTE(SUBSTITUTE(SUBSTITUTE(SUBSTITUTE(SUBSTITUTE(SUBSTITUTE(SUBSTITUTE(SUBSTITUTE(TRIM($B4503&amp;""),CHAR(10)," "),CHAR(13)," "),"."," "),";"," "),","," "),"/"," "),"+"," "),"-"," "),"  "," "),"  "," "),"  "," "),"  "," "),"  "," "),"  "," "))," ","|")&amp;"|")</f>
        <v/>
      </c>
      <c r="AD4503">
        <f>TRIM($I4503&amp;"")</f>
        <v/>
      </c>
    </row>
    <row r="4504" ht="36" customHeight="1">
      <c r="A4504" s="14" t="n">
        <v>46230</v>
      </c>
      <c r="B4504" s="6" t="inlineStr">
        <is>
          <t>10291</t>
        </is>
      </c>
      <c r="C4504" s="6" t="inlineStr">
        <is>
          <t>M/C 0731 (VERDE)</t>
        </is>
      </c>
      <c r="D4504" s="6" t="inlineStr">
        <is>
          <t>11 USINAGEM</t>
        </is>
      </c>
      <c r="E4504" s="6" t="n">
        <v>20019002</v>
      </c>
      <c r="F4504" s="6" t="inlineStr">
        <is>
          <t>FUNDO RIPADO 751X446X12 MDF - MESA SANTIAGO</t>
        </is>
      </c>
      <c r="G4504" s="6" t="inlineStr">
        <is>
          <t>11 USINAGEM</t>
        </is>
      </c>
      <c r="H4504" s="6" t="inlineStr">
        <is>
          <t>11 USINAGEM</t>
        </is>
      </c>
      <c r="I4504" s="4" t="inlineStr">
        <is>
          <t>11 USINAGEM</t>
        </is>
      </c>
      <c r="J4504" s="4" t="n">
        <v>80</v>
      </c>
      <c r="K4504" s="6" t="n"/>
      <c r="L4504" s="6" t="n"/>
      <c r="M4504" s="6" t="n"/>
      <c r="N4504" s="6" t="n">
        <v>46230</v>
      </c>
      <c r="O4504" s="6" t="n">
        <v>80</v>
      </c>
      <c r="P4504" s="6" t="n"/>
      <c r="Q4504" s="6" t="n"/>
      <c r="R4504" s="6" t="n"/>
      <c r="S4504" s="6" t="n"/>
      <c r="T4504" s="6">
        <f>IF(OR($J4504="",$O4504=""),"",$O4504/$J4504)</f>
        <v/>
      </c>
      <c r="U4504" s="6" t="inlineStr">
        <is>
          <t>Concluído</t>
        </is>
      </c>
      <c r="V4504" s="6" t="n"/>
      <c r="W4504" s="6" t="n"/>
      <c r="X4504" s="6" t="n"/>
      <c r="Y4504" s="6" t="n"/>
      <c r="Z4504" s="6" t="n"/>
      <c r="AA4504" s="5" t="n"/>
      <c r="AB4504" s="6">
        <f>B4504&amp;"|"&amp;I4504</f>
        <v/>
      </c>
      <c r="AC4504">
        <f>IF($B4504="","","|"&amp;SUBSTITUTE(TRIM(SUBSTITUTE(SUBSTITUTE(SUBSTITUTE(SUBSTITUTE(SUBSTITUTE(SUBSTITUTE(SUBSTITUTE(SUBSTITUTE(SUBSTITUTE(SUBSTITUTE(SUBSTITUTE(SUBSTITUTE(SUBSTITUTE(SUBSTITUTE(TRIM($B4504&amp;""),CHAR(10)," "),CHAR(13)," "),"."," "),";"," "),","," "),"/"," "),"+"," "),"-"," "),"  "," "),"  "," "),"  "," "),"  "," "),"  "," "),"  "," "))," ","|")&amp;"|")</f>
        <v/>
      </c>
      <c r="AD4504">
        <f>TRIM($I4504&amp;"")</f>
        <v/>
      </c>
    </row>
    <row r="4505" ht="36" customHeight="1">
      <c r="A4505" s="14" t="n">
        <v>46230</v>
      </c>
      <c r="B4505" s="6" t="inlineStr">
        <is>
          <t>10291</t>
        </is>
      </c>
      <c r="C4505" s="6" t="inlineStr">
        <is>
          <t>M/C 0731 (VERDE)</t>
        </is>
      </c>
      <c r="D4505" s="6" t="inlineStr">
        <is>
          <t>11 USINAGEM</t>
        </is>
      </c>
      <c r="E4505" s="6" t="n">
        <v>20019005</v>
      </c>
      <c r="F4505" s="6" t="inlineStr">
        <is>
          <t>RIPA 751X70X12 MDF - MESA SANTIAGO</t>
        </is>
      </c>
      <c r="G4505" s="6" t="inlineStr">
        <is>
          <t>11 USINAGEM</t>
        </is>
      </c>
      <c r="H4505" s="6" t="inlineStr">
        <is>
          <t>11 USINAGEM</t>
        </is>
      </c>
      <c r="I4505" s="4" t="inlineStr">
        <is>
          <t>11 USINAGEM</t>
        </is>
      </c>
      <c r="J4505" s="4" t="n">
        <v>598</v>
      </c>
      <c r="K4505" s="6" t="n"/>
      <c r="L4505" s="6" t="n"/>
      <c r="M4505" s="6" t="n"/>
      <c r="N4505" s="6" t="n">
        <v>46230</v>
      </c>
      <c r="O4505" s="6" t="n">
        <v>598</v>
      </c>
      <c r="P4505" s="6" t="n"/>
      <c r="Q4505" s="6" t="n"/>
      <c r="R4505" s="6" t="n"/>
      <c r="S4505" s="6" t="n"/>
      <c r="T4505" s="6">
        <f>IF(OR($J4505="",$O4505=""),"",$O4505/$J4505)</f>
        <v/>
      </c>
      <c r="U4505" s="6" t="inlineStr">
        <is>
          <t>Concluído</t>
        </is>
      </c>
      <c r="V4505" s="6" t="n"/>
      <c r="W4505" s="6" t="n"/>
      <c r="X4505" s="6" t="n"/>
      <c r="Y4505" s="6" t="n"/>
      <c r="Z4505" s="6" t="n"/>
      <c r="AA4505" s="5" t="n"/>
      <c r="AB4505" s="6">
        <f>B4505&amp;"|"&amp;I4505</f>
        <v/>
      </c>
      <c r="AC4505">
        <f>IF($B4505="","","|"&amp;SUBSTITUTE(TRIM(SUBSTITUTE(SUBSTITUTE(SUBSTITUTE(SUBSTITUTE(SUBSTITUTE(SUBSTITUTE(SUBSTITUTE(SUBSTITUTE(SUBSTITUTE(SUBSTITUTE(SUBSTITUTE(SUBSTITUTE(SUBSTITUTE(SUBSTITUTE(TRIM($B4505&amp;""),CHAR(10)," "),CHAR(13)," "),"."," "),";"," "),","," "),"/"," "),"+"," "),"-"," "),"  "," "),"  "," "),"  "," "),"  "," "),"  "," "),"  "," "))," ","|")&amp;"|")</f>
        <v/>
      </c>
      <c r="AD4505">
        <f>TRIM($I4505&amp;"")</f>
        <v/>
      </c>
    </row>
    <row r="4506" ht="36" customHeight="1">
      <c r="A4506" s="14" t="n">
        <v>46230</v>
      </c>
      <c r="B4506" s="6" t="inlineStr">
        <is>
          <t>10291</t>
        </is>
      </c>
      <c r="C4506" s="6" t="inlineStr">
        <is>
          <t>M/C 0731 (VERDE)</t>
        </is>
      </c>
      <c r="D4506" s="6" t="inlineStr">
        <is>
          <t>11 USINAGEM</t>
        </is>
      </c>
      <c r="E4506" s="6" t="n">
        <v>20019602</v>
      </c>
      <c r="F4506" s="6" t="inlineStr">
        <is>
          <t>FUNDO RIPADO 751X546X12 MDF - MESA SANTIAGO 1,36</t>
        </is>
      </c>
      <c r="G4506" s="6" t="inlineStr">
        <is>
          <t>11 USINAGEM</t>
        </is>
      </c>
      <c r="H4506" s="6" t="inlineStr">
        <is>
          <t>11 USINAGEM</t>
        </is>
      </c>
      <c r="I4506" s="4" t="inlineStr">
        <is>
          <t>11 USINAGEM</t>
        </is>
      </c>
      <c r="J4506" s="4" t="n">
        <v>28</v>
      </c>
      <c r="K4506" s="6" t="n"/>
      <c r="L4506" s="6" t="n"/>
      <c r="M4506" s="6" t="n"/>
      <c r="N4506" s="6" t="n">
        <v>46230</v>
      </c>
      <c r="O4506" s="6" t="n">
        <v>28</v>
      </c>
      <c r="P4506" s="6" t="n"/>
      <c r="Q4506" s="6" t="n"/>
      <c r="R4506" s="6" t="n"/>
      <c r="S4506" s="6" t="n"/>
      <c r="T4506" s="6">
        <f>IF(OR($J4506="",$O4506=""),"",$O4506/$J4506)</f>
        <v/>
      </c>
      <c r="U4506" s="6" t="inlineStr">
        <is>
          <t>Concluído</t>
        </is>
      </c>
      <c r="V4506" s="6" t="n"/>
      <c r="W4506" s="6" t="n"/>
      <c r="X4506" s="6" t="n"/>
      <c r="Y4506" s="6" t="n"/>
      <c r="Z4506" s="6" t="n"/>
      <c r="AA4506" s="5" t="n"/>
      <c r="AB4506" s="6">
        <f>B4506&amp;"|"&amp;I4506</f>
        <v/>
      </c>
      <c r="AC4506">
        <f>IF($B4506="","","|"&amp;SUBSTITUTE(TRIM(SUBSTITUTE(SUBSTITUTE(SUBSTITUTE(SUBSTITUTE(SUBSTITUTE(SUBSTITUTE(SUBSTITUTE(SUBSTITUTE(SUBSTITUTE(SUBSTITUTE(SUBSTITUTE(SUBSTITUTE(SUBSTITUTE(SUBSTITUTE(TRIM($B4506&amp;""),CHAR(10)," "),CHAR(13)," "),"."," "),";"," "),","," "),"/"," "),"+"," "),"-"," "),"  "," "),"  "," "),"  "," "),"  "," "),"  "," "),"  "," "))," ","|")&amp;"|")</f>
        <v/>
      </c>
      <c r="AD4506">
        <f>TRIM($I4506&amp;"")</f>
        <v/>
      </c>
    </row>
    <row r="4507" ht="36" customHeight="1">
      <c r="A4507" s="14" t="n">
        <v>46230</v>
      </c>
      <c r="B4507" s="6" t="inlineStr">
        <is>
          <t>10291</t>
        </is>
      </c>
      <c r="C4507" s="6" t="inlineStr">
        <is>
          <t>M/C 0731 (VERDE)</t>
        </is>
      </c>
      <c r="D4507" s="6" t="inlineStr">
        <is>
          <t>11 USINAGEM</t>
        </is>
      </c>
      <c r="E4507" s="6" t="n">
        <v>20034302</v>
      </c>
      <c r="F4507" s="6" t="inlineStr">
        <is>
          <t>FUNDO 751X446X12 MDF - SANTIAGO 1,03</t>
        </is>
      </c>
      <c r="G4507" s="6" t="inlineStr">
        <is>
          <t>11 USINAGEM</t>
        </is>
      </c>
      <c r="H4507" s="6" t="inlineStr">
        <is>
          <t>11 USINAGEM</t>
        </is>
      </c>
      <c r="I4507" s="4" t="inlineStr">
        <is>
          <t>11 USINAGEM</t>
        </is>
      </c>
      <c r="J4507" s="4" t="n">
        <v>6</v>
      </c>
      <c r="K4507" s="6" t="n"/>
      <c r="L4507" s="6" t="n"/>
      <c r="M4507" s="6" t="n"/>
      <c r="N4507" s="6" t="n">
        <v>46227</v>
      </c>
      <c r="O4507" s="6" t="n">
        <v>6</v>
      </c>
      <c r="P4507" s="6" t="n"/>
      <c r="Q4507" s="6" t="n"/>
      <c r="R4507" s="6" t="n"/>
      <c r="S4507" s="6" t="n"/>
      <c r="T4507" s="6">
        <f>IF(OR($J4507="",$O4507=""),"",$O4507/$J4507)</f>
        <v/>
      </c>
      <c r="U4507" s="6" t="inlineStr">
        <is>
          <t>Concluído</t>
        </is>
      </c>
      <c r="V4507" s="6" t="n"/>
      <c r="W4507" s="6" t="n"/>
      <c r="X4507" s="6" t="n"/>
      <c r="Y4507" s="6" t="n"/>
      <c r="Z4507" s="6" t="n"/>
      <c r="AA4507" s="5" t="n"/>
      <c r="AB4507" s="6">
        <f>B4507&amp;"|"&amp;I4507</f>
        <v/>
      </c>
      <c r="AC4507">
        <f>IF($B4507="","","|"&amp;SUBSTITUTE(TRIM(SUBSTITUTE(SUBSTITUTE(SUBSTITUTE(SUBSTITUTE(SUBSTITUTE(SUBSTITUTE(SUBSTITUTE(SUBSTITUTE(SUBSTITUTE(SUBSTITUTE(SUBSTITUTE(SUBSTITUTE(SUBSTITUTE(SUBSTITUTE(TRIM($B4507&amp;""),CHAR(10)," "),CHAR(13)," "),"."," "),";"," "),","," "),"/"," "),"+"," "),"-"," "),"  "," "),"  "," "),"  "," "),"  "," "),"  "," "),"  "," "))," ","|")&amp;"|")</f>
        <v/>
      </c>
      <c r="AD4507">
        <f>TRIM($I4507&amp;"")</f>
        <v/>
      </c>
    </row>
    <row r="4508" ht="36" customHeight="1">
      <c r="A4508" s="14" t="n">
        <v>46230</v>
      </c>
      <c r="B4508" s="6" t="inlineStr">
        <is>
          <t>10291</t>
        </is>
      </c>
      <c r="C4508" s="6" t="inlineStr">
        <is>
          <t>M/C 0731 (VERDE)</t>
        </is>
      </c>
      <c r="D4508" s="6" t="inlineStr">
        <is>
          <t>11 USINAGEM</t>
        </is>
      </c>
      <c r="E4508" s="6" t="n">
        <v>20020002</v>
      </c>
      <c r="F4508" s="6" t="inlineStr">
        <is>
          <t>(2) FECHAMENTO I 1090X295X12 MDF - BASE DUBAI</t>
        </is>
      </c>
      <c r="G4508" s="6" t="inlineStr">
        <is>
          <t>11 USINAGEM</t>
        </is>
      </c>
      <c r="H4508" s="6" t="inlineStr">
        <is>
          <t>11 USINAGEM</t>
        </is>
      </c>
      <c r="I4508" s="4" t="inlineStr">
        <is>
          <t>11 USINAGEM</t>
        </is>
      </c>
      <c r="J4508" s="4" t="n">
        <v>69</v>
      </c>
      <c r="K4508" s="6" t="n"/>
      <c r="L4508" s="6" t="n"/>
      <c r="M4508" s="6" t="n"/>
      <c r="N4508" s="6" t="n">
        <v>46227</v>
      </c>
      <c r="O4508" s="6" t="n">
        <v>69</v>
      </c>
      <c r="P4508" s="6" t="n"/>
      <c r="Q4508" s="6" t="n"/>
      <c r="R4508" s="6" t="n"/>
      <c r="S4508" s="6" t="n"/>
      <c r="T4508" s="6">
        <f>IF(OR($J4508="",$O4508=""),"",$O4508/$J4508)</f>
        <v/>
      </c>
      <c r="U4508" s="6" t="inlineStr">
        <is>
          <t>Concluído</t>
        </is>
      </c>
      <c r="V4508" s="6" t="n"/>
      <c r="W4508" s="6" t="n"/>
      <c r="X4508" s="6" t="n"/>
      <c r="Y4508" s="6" t="n"/>
      <c r="Z4508" s="6" t="n"/>
      <c r="AA4508" s="5" t="n"/>
      <c r="AB4508" s="6">
        <f>B4508&amp;"|"&amp;I4508</f>
        <v/>
      </c>
      <c r="AC4508">
        <f>IF($B4508="","","|"&amp;SUBSTITUTE(TRIM(SUBSTITUTE(SUBSTITUTE(SUBSTITUTE(SUBSTITUTE(SUBSTITUTE(SUBSTITUTE(SUBSTITUTE(SUBSTITUTE(SUBSTITUTE(SUBSTITUTE(SUBSTITUTE(SUBSTITUTE(SUBSTITUTE(SUBSTITUTE(TRIM($B4508&amp;""),CHAR(10)," "),CHAR(13)," "),"."," "),";"," "),","," "),"/"," "),"+"," "),"-"," "),"  "," "),"  "," "),"  "," "),"  "," "),"  "," "),"  "," "))," ","|")&amp;"|")</f>
        <v/>
      </c>
      <c r="AD4508">
        <f>TRIM($I4508&amp;"")</f>
        <v/>
      </c>
    </row>
    <row r="4509" ht="36" customHeight="1">
      <c r="A4509" s="14" t="n">
        <v>46230</v>
      </c>
      <c r="B4509" s="6" t="inlineStr">
        <is>
          <t>10291</t>
        </is>
      </c>
      <c r="C4509" s="6" t="inlineStr">
        <is>
          <t>M/C 0731 (VERDE)</t>
        </is>
      </c>
      <c r="D4509" s="6" t="inlineStr">
        <is>
          <t>11 USINAGEM</t>
        </is>
      </c>
      <c r="E4509" s="6" t="n">
        <v>20020003</v>
      </c>
      <c r="F4509" s="6" t="inlineStr">
        <is>
          <t>(3) FECHAMENTO II 600X295X12 MDF - BASE DUBAI</t>
        </is>
      </c>
      <c r="G4509" s="6" t="inlineStr">
        <is>
          <t>11 USINAGEM</t>
        </is>
      </c>
      <c r="H4509" s="6" t="inlineStr">
        <is>
          <t>11 USINAGEM</t>
        </is>
      </c>
      <c r="I4509" s="4" t="inlineStr">
        <is>
          <t>11 USINAGEM</t>
        </is>
      </c>
      <c r="J4509" s="4" t="n">
        <v>69</v>
      </c>
      <c r="K4509" s="6" t="n"/>
      <c r="L4509" s="6" t="n"/>
      <c r="M4509" s="6" t="n"/>
      <c r="N4509" s="6" t="n">
        <v>46227</v>
      </c>
      <c r="O4509" s="6" t="n">
        <v>69</v>
      </c>
      <c r="P4509" s="6" t="n"/>
      <c r="Q4509" s="6" t="n"/>
      <c r="R4509" s="6" t="n"/>
      <c r="S4509" s="6" t="n"/>
      <c r="T4509" s="6">
        <f>IF(OR($J4509="",$O4509=""),"",$O4509/$J4509)</f>
        <v/>
      </c>
      <c r="U4509" s="6" t="inlineStr">
        <is>
          <t>Concluído</t>
        </is>
      </c>
      <c r="V4509" s="6" t="n"/>
      <c r="W4509" s="6" t="n"/>
      <c r="X4509" s="6" t="n"/>
      <c r="Y4509" s="6" t="n"/>
      <c r="Z4509" s="6" t="n"/>
      <c r="AA4509" s="5" t="n"/>
      <c r="AB4509" s="6">
        <f>B4509&amp;"|"&amp;I4509</f>
        <v/>
      </c>
      <c r="AC4509">
        <f>IF($B4509="","","|"&amp;SUBSTITUTE(TRIM(SUBSTITUTE(SUBSTITUTE(SUBSTITUTE(SUBSTITUTE(SUBSTITUTE(SUBSTITUTE(SUBSTITUTE(SUBSTITUTE(SUBSTITUTE(SUBSTITUTE(SUBSTITUTE(SUBSTITUTE(SUBSTITUTE(SUBSTITUTE(TRIM($B4509&amp;""),CHAR(10)," "),CHAR(13)," "),"."," "),";"," "),","," "),"/"," "),"+"," "),"-"," "),"  "," "),"  "," "),"  "," "),"  "," "),"  "," "),"  "," "))," ","|")&amp;"|")</f>
        <v/>
      </c>
      <c r="AD4509">
        <f>TRIM($I4509&amp;"")</f>
        <v/>
      </c>
    </row>
    <row r="4510" ht="36" customHeight="1">
      <c r="A4510" s="14" t="n">
        <v>46230</v>
      </c>
      <c r="B4510" s="6" t="inlineStr">
        <is>
          <t>10291</t>
        </is>
      </c>
      <c r="C4510" s="6" t="inlineStr">
        <is>
          <t>M/C 0731 (VERDE)</t>
        </is>
      </c>
      <c r="D4510" s="6" t="inlineStr">
        <is>
          <t>11 USINAGEM</t>
        </is>
      </c>
      <c r="E4510" s="6" t="n">
        <v>20020004</v>
      </c>
      <c r="F4510" s="6" t="inlineStr">
        <is>
          <t>(4) FECHAMENTO III 545X327X12 MDF - BASE DUBAI</t>
        </is>
      </c>
      <c r="G4510" s="6" t="inlineStr">
        <is>
          <t>11 USINAGEM</t>
        </is>
      </c>
      <c r="H4510" s="6" t="inlineStr">
        <is>
          <t>11 USINAGEM</t>
        </is>
      </c>
      <c r="I4510" s="4" t="inlineStr">
        <is>
          <t>11 USINAGEM</t>
        </is>
      </c>
      <c r="J4510" s="4" t="n">
        <v>138</v>
      </c>
      <c r="K4510" s="6" t="n"/>
      <c r="L4510" s="6" t="n"/>
      <c r="M4510" s="6" t="n"/>
      <c r="N4510" s="6" t="n">
        <v>46227</v>
      </c>
      <c r="O4510" s="6" t="n">
        <v>138</v>
      </c>
      <c r="P4510" s="6" t="n"/>
      <c r="Q4510" s="6" t="n"/>
      <c r="R4510" s="6" t="n"/>
      <c r="S4510" s="6" t="n"/>
      <c r="T4510" s="6">
        <f>IF(OR($J4510="",$O4510=""),"",$O4510/$J4510)</f>
        <v/>
      </c>
      <c r="U4510" s="6" t="inlineStr">
        <is>
          <t>Concluído</t>
        </is>
      </c>
      <c r="V4510" s="6" t="n"/>
      <c r="W4510" s="6" t="n"/>
      <c r="X4510" s="6" t="n"/>
      <c r="Y4510" s="6" t="n"/>
      <c r="Z4510" s="6" t="n"/>
      <c r="AA4510" s="5" t="n"/>
      <c r="AB4510" s="6">
        <f>B4510&amp;"|"&amp;I4510</f>
        <v/>
      </c>
      <c r="AC4510">
        <f>IF($B4510="","","|"&amp;SUBSTITUTE(TRIM(SUBSTITUTE(SUBSTITUTE(SUBSTITUTE(SUBSTITUTE(SUBSTITUTE(SUBSTITUTE(SUBSTITUTE(SUBSTITUTE(SUBSTITUTE(SUBSTITUTE(SUBSTITUTE(SUBSTITUTE(SUBSTITUTE(SUBSTITUTE(TRIM($B4510&amp;""),CHAR(10)," "),CHAR(13)," "),"."," "),";"," "),","," "),"/"," "),"+"," "),"-"," "),"  "," "),"  "," "),"  "," "),"  "," "),"  "," "),"  "," "))," ","|")&amp;"|")</f>
        <v/>
      </c>
      <c r="AD4510">
        <f>TRIM($I4510&amp;"")</f>
        <v/>
      </c>
    </row>
    <row r="4511" ht="36" customHeight="1">
      <c r="A4511" s="14" t="n">
        <v>46230</v>
      </c>
      <c r="B4511" s="6" t="inlineStr">
        <is>
          <t>10291</t>
        </is>
      </c>
      <c r="C4511" s="6" t="inlineStr">
        <is>
          <t>M/C 0731 (VERDE)</t>
        </is>
      </c>
      <c r="D4511" s="6" t="inlineStr">
        <is>
          <t>11 USINAGEM</t>
        </is>
      </c>
      <c r="E4511" s="6" t="n">
        <v>20020005</v>
      </c>
      <c r="F4511" s="6" t="inlineStr">
        <is>
          <t>(5) FECHAMENTO IV 453X327X12 MDF - BASE DUBAI</t>
        </is>
      </c>
      <c r="G4511" s="6" t="inlineStr">
        <is>
          <t>11 USINAGEM</t>
        </is>
      </c>
      <c r="H4511" s="6" t="inlineStr">
        <is>
          <t>11 USINAGEM</t>
        </is>
      </c>
      <c r="I4511" s="4" t="inlineStr">
        <is>
          <t>11 USINAGEM</t>
        </is>
      </c>
      <c r="J4511" s="4" t="n">
        <v>69</v>
      </c>
      <c r="K4511" s="6" t="n"/>
      <c r="L4511" s="6" t="n"/>
      <c r="M4511" s="6" t="n"/>
      <c r="N4511" s="6" t="n">
        <v>46227</v>
      </c>
      <c r="O4511" s="6" t="n">
        <v>69</v>
      </c>
      <c r="P4511" s="6" t="n"/>
      <c r="Q4511" s="6" t="n"/>
      <c r="R4511" s="6" t="n"/>
      <c r="S4511" s="6" t="n"/>
      <c r="T4511" s="6">
        <f>IF(OR($J4511="",$O4511=""),"",$O4511/$J4511)</f>
        <v/>
      </c>
      <c r="U4511" s="6" t="inlineStr">
        <is>
          <t>Concluído</t>
        </is>
      </c>
      <c r="V4511" s="6" t="n"/>
      <c r="W4511" s="6" t="n"/>
      <c r="X4511" s="6" t="n"/>
      <c r="Y4511" s="6" t="n"/>
      <c r="Z4511" s="6" t="n"/>
      <c r="AA4511" s="5" t="n"/>
      <c r="AB4511" s="6">
        <f>B4511&amp;"|"&amp;I4511</f>
        <v/>
      </c>
      <c r="AC4511">
        <f>IF($B4511="","","|"&amp;SUBSTITUTE(TRIM(SUBSTITUTE(SUBSTITUTE(SUBSTITUTE(SUBSTITUTE(SUBSTITUTE(SUBSTITUTE(SUBSTITUTE(SUBSTITUTE(SUBSTITUTE(SUBSTITUTE(SUBSTITUTE(SUBSTITUTE(SUBSTITUTE(SUBSTITUTE(TRIM($B4511&amp;""),CHAR(10)," "),CHAR(13)," "),"."," "),";"," "),","," "),"/"," "),"+"," "),"-"," "),"  "," "),"  "," "),"  "," "),"  "," "),"  "," "),"  "," "))," ","|")&amp;"|")</f>
        <v/>
      </c>
      <c r="AD4511">
        <f>TRIM($I4511&amp;"")</f>
        <v/>
      </c>
    </row>
    <row r="4512" ht="36" customHeight="1">
      <c r="A4512" s="14" t="n">
        <v>46230</v>
      </c>
      <c r="B4512" s="6" t="inlineStr">
        <is>
          <t>10291</t>
        </is>
      </c>
      <c r="C4512" s="6" t="inlineStr">
        <is>
          <t>M/C 0731 (VERDE)</t>
        </is>
      </c>
      <c r="D4512" s="6" t="inlineStr">
        <is>
          <t>11 USINAGEM</t>
        </is>
      </c>
      <c r="E4512" s="6" t="n">
        <v>20013102</v>
      </c>
      <c r="F4512" s="6" t="inlineStr">
        <is>
          <t>(10)PE MAIOR 760X100 (170) X15 MDF-MIAMI 1,37X0,80</t>
        </is>
      </c>
      <c r="G4512" s="6" t="inlineStr">
        <is>
          <t>11 USINAGEM</t>
        </is>
      </c>
      <c r="H4512" s="6" t="inlineStr">
        <is>
          <t>11 USINAGEM</t>
        </is>
      </c>
      <c r="I4512" s="4" t="inlineStr">
        <is>
          <t>11 USINAGEM</t>
        </is>
      </c>
      <c r="J4512" s="4" t="n">
        <v>288</v>
      </c>
      <c r="K4512" s="6" t="n"/>
      <c r="L4512" s="6" t="n"/>
      <c r="M4512" s="6" t="n"/>
      <c r="N4512" s="6" t="n">
        <v>46227</v>
      </c>
      <c r="O4512" s="6" t="n">
        <v>288</v>
      </c>
      <c r="P4512" s="6" t="n"/>
      <c r="Q4512" s="6" t="n"/>
      <c r="R4512" s="6" t="n"/>
      <c r="S4512" s="6" t="n"/>
      <c r="T4512" s="6">
        <f>IF(OR($J4512="",$O4512=""),"",$O4512/$J4512)</f>
        <v/>
      </c>
      <c r="U4512" s="6" t="inlineStr">
        <is>
          <t>Concluído</t>
        </is>
      </c>
      <c r="V4512" s="6" t="n"/>
      <c r="W4512" s="6" t="n"/>
      <c r="X4512" s="6" t="n"/>
      <c r="Y4512" s="6" t="n"/>
      <c r="Z4512" s="6" t="n"/>
      <c r="AA4512" s="5" t="n"/>
      <c r="AB4512" s="6">
        <f>B4512&amp;"|"&amp;I4512</f>
        <v/>
      </c>
      <c r="AC4512">
        <f>IF($B4512="","","|"&amp;SUBSTITUTE(TRIM(SUBSTITUTE(SUBSTITUTE(SUBSTITUTE(SUBSTITUTE(SUBSTITUTE(SUBSTITUTE(SUBSTITUTE(SUBSTITUTE(SUBSTITUTE(SUBSTITUTE(SUBSTITUTE(SUBSTITUTE(SUBSTITUTE(SUBSTITUTE(TRIM($B4512&amp;""),CHAR(10)," "),CHAR(13)," "),"."," "),";"," "),","," "),"/"," "),"+"," "),"-"," "),"  "," "),"  "," "),"  "," "),"  "," "),"  "," "),"  "," "))," ","|")&amp;"|")</f>
        <v/>
      </c>
      <c r="AD4512">
        <f>TRIM($I4512&amp;"")</f>
        <v/>
      </c>
    </row>
    <row r="4513" ht="36" customHeight="1">
      <c r="A4513" s="14" t="n">
        <v>46230</v>
      </c>
      <c r="B4513" s="6" t="inlineStr">
        <is>
          <t>10291</t>
        </is>
      </c>
      <c r="C4513" s="6" t="inlineStr">
        <is>
          <t>M/C 0731 (VERDE)</t>
        </is>
      </c>
      <c r="D4513" s="6" t="inlineStr">
        <is>
          <t>11 USINAGEM</t>
        </is>
      </c>
      <c r="E4513" s="6" t="n">
        <v>20013103</v>
      </c>
      <c r="F4513" s="6" t="inlineStr">
        <is>
          <t>(4) PE MENOR 760X85 (135) X15 MDF-MIAMI 1,37X0,80</t>
        </is>
      </c>
      <c r="G4513" s="6" t="inlineStr">
        <is>
          <t>11 USINAGEM</t>
        </is>
      </c>
      <c r="H4513" s="6" t="inlineStr">
        <is>
          <t>11 USINAGEM</t>
        </is>
      </c>
      <c r="I4513" s="4" t="inlineStr">
        <is>
          <t>11 USINAGEM</t>
        </is>
      </c>
      <c r="J4513" s="4" t="n">
        <v>288</v>
      </c>
      <c r="K4513" s="6" t="n"/>
      <c r="L4513" s="6" t="n"/>
      <c r="M4513" s="6" t="n"/>
      <c r="N4513" s="6" t="n">
        <v>46227</v>
      </c>
      <c r="O4513" s="6" t="n">
        <v>288</v>
      </c>
      <c r="P4513" s="6" t="n"/>
      <c r="Q4513" s="6" t="n"/>
      <c r="R4513" s="6" t="n"/>
      <c r="S4513" s="6" t="n"/>
      <c r="T4513" s="6">
        <f>IF(OR($J4513="",$O4513=""),"",$O4513/$J4513)</f>
        <v/>
      </c>
      <c r="U4513" s="6" t="inlineStr">
        <is>
          <t>Concluído</t>
        </is>
      </c>
      <c r="V4513" s="6" t="n"/>
      <c r="W4513" s="6" t="n"/>
      <c r="X4513" s="6" t="n"/>
      <c r="Y4513" s="6" t="n"/>
      <c r="Z4513" s="6" t="n"/>
      <c r="AA4513" s="5" t="n"/>
      <c r="AB4513" s="6">
        <f>B4513&amp;"|"&amp;I4513</f>
        <v/>
      </c>
      <c r="AC4513">
        <f>IF($B4513="","","|"&amp;SUBSTITUTE(TRIM(SUBSTITUTE(SUBSTITUTE(SUBSTITUTE(SUBSTITUTE(SUBSTITUTE(SUBSTITUTE(SUBSTITUTE(SUBSTITUTE(SUBSTITUTE(SUBSTITUTE(SUBSTITUTE(SUBSTITUTE(SUBSTITUTE(SUBSTITUTE(TRIM($B4513&amp;""),CHAR(10)," "),CHAR(13)," "),"."," "),";"," "),","," "),"/"," "),"+"," "),"-"," "),"  "," "),"  "," "),"  "," "),"  "," "),"  "," "),"  "," "))," ","|")&amp;"|")</f>
        <v/>
      </c>
      <c r="AD4513">
        <f>TRIM($I4513&amp;"")</f>
        <v/>
      </c>
    </row>
    <row r="4514" ht="36" customHeight="1">
      <c r="A4514" s="14" t="n">
        <v>46230</v>
      </c>
      <c r="B4514" s="6" t="inlineStr">
        <is>
          <t>10291</t>
        </is>
      </c>
      <c r="C4514" s="6" t="inlineStr">
        <is>
          <t>M/C 0731 (VERDE)</t>
        </is>
      </c>
      <c r="D4514" s="6" t="inlineStr">
        <is>
          <t>11 USINAGEM</t>
        </is>
      </c>
      <c r="E4514" s="6" t="n">
        <v>20020001</v>
      </c>
      <c r="F4514" s="6" t="inlineStr">
        <is>
          <t>(1) LATERAL 1180X92X15 MDF - BASE DUBAI</t>
        </is>
      </c>
      <c r="G4514" s="6" t="inlineStr">
        <is>
          <t>11 USINAGEM</t>
        </is>
      </c>
      <c r="H4514" s="6" t="inlineStr">
        <is>
          <t>11 USINAGEM</t>
        </is>
      </c>
      <c r="I4514" s="4" t="inlineStr">
        <is>
          <t>11 USINAGEM</t>
        </is>
      </c>
      <c r="J4514" s="4" t="n">
        <v>276</v>
      </c>
      <c r="K4514" s="6" t="n"/>
      <c r="L4514" s="6" t="n"/>
      <c r="M4514" s="6" t="n"/>
      <c r="N4514" s="6" t="n">
        <v>46227</v>
      </c>
      <c r="O4514" s="6" t="n">
        <v>276</v>
      </c>
      <c r="P4514" s="6" t="n"/>
      <c r="Q4514" s="6" t="n"/>
      <c r="R4514" s="6" t="n"/>
      <c r="S4514" s="6" t="n"/>
      <c r="T4514" s="6">
        <f>IF(OR($J4514="",$O4514=""),"",$O4514/$J4514)</f>
        <v/>
      </c>
      <c r="U4514" s="6" t="inlineStr">
        <is>
          <t>Concluído</t>
        </is>
      </c>
      <c r="V4514" s="6" t="n"/>
      <c r="W4514" s="6" t="n"/>
      <c r="X4514" s="6" t="n"/>
      <c r="Y4514" s="6" t="n"/>
      <c r="Z4514" s="6" t="n"/>
      <c r="AA4514" s="5" t="n"/>
      <c r="AB4514" s="6">
        <f>B4514&amp;"|"&amp;I4514</f>
        <v/>
      </c>
      <c r="AC4514">
        <f>IF($B4514="","","|"&amp;SUBSTITUTE(TRIM(SUBSTITUTE(SUBSTITUTE(SUBSTITUTE(SUBSTITUTE(SUBSTITUTE(SUBSTITUTE(SUBSTITUTE(SUBSTITUTE(SUBSTITUTE(SUBSTITUTE(SUBSTITUTE(SUBSTITUTE(SUBSTITUTE(SUBSTITUTE(TRIM($B4514&amp;""),CHAR(10)," "),CHAR(13)," "),"."," "),";"," "),","," "),"/"," "),"+"," "),"-"," "),"  "," "),"  "," "),"  "," "),"  "," "),"  "," "),"  "," "))," ","|")&amp;"|")</f>
        <v/>
      </c>
      <c r="AD4514">
        <f>TRIM($I4514&amp;"")</f>
        <v/>
      </c>
    </row>
    <row r="4515" ht="36" customHeight="1">
      <c r="A4515" s="14" t="n">
        <v>46230</v>
      </c>
      <c r="B4515" s="6" t="inlineStr">
        <is>
          <t>10291</t>
        </is>
      </c>
      <c r="C4515" s="6" t="inlineStr">
        <is>
          <t>M/C 0731 (VERDE)</t>
        </is>
      </c>
      <c r="D4515" s="6" t="inlineStr">
        <is>
          <t>11 USINAGEM</t>
        </is>
      </c>
      <c r="E4515" s="6" t="n">
        <v>20033301</v>
      </c>
      <c r="F4515" s="6" t="inlineStr">
        <is>
          <t>TRAV.MAIOR 980X65(135)X15 MDF-TAMPO AMST.1,03X1,03</t>
        </is>
      </c>
      <c r="G4515" s="6" t="inlineStr">
        <is>
          <t>11 USINAGEM</t>
        </is>
      </c>
      <c r="H4515" s="6" t="inlineStr">
        <is>
          <t>11 USINAGEM</t>
        </is>
      </c>
      <c r="I4515" s="4" t="inlineStr">
        <is>
          <t>11 USINAGEM</t>
        </is>
      </c>
      <c r="J4515" s="4" t="n">
        <v>6</v>
      </c>
      <c r="K4515" s="6" t="n"/>
      <c r="L4515" s="6" t="n"/>
      <c r="M4515" s="6" t="n"/>
      <c r="N4515" s="6" t="n">
        <v>46227</v>
      </c>
      <c r="O4515" s="6" t="n">
        <v>6</v>
      </c>
      <c r="P4515" s="6" t="n"/>
      <c r="Q4515" s="6" t="n"/>
      <c r="R4515" s="6" t="n"/>
      <c r="S4515" s="6" t="n"/>
      <c r="T4515" s="6">
        <f>IF(OR($J4515="",$O4515=""),"",$O4515/$J4515)</f>
        <v/>
      </c>
      <c r="U4515" s="6" t="inlineStr">
        <is>
          <t>Concluído</t>
        </is>
      </c>
      <c r="V4515" s="6" t="n"/>
      <c r="W4515" s="6" t="n"/>
      <c r="X4515" s="6" t="n"/>
      <c r="Y4515" s="6" t="n"/>
      <c r="Z4515" s="6" t="n"/>
      <c r="AA4515" s="5" t="n"/>
      <c r="AB4515" s="6">
        <f>B4515&amp;"|"&amp;I4515</f>
        <v/>
      </c>
      <c r="AC4515">
        <f>IF($B4515="","","|"&amp;SUBSTITUTE(TRIM(SUBSTITUTE(SUBSTITUTE(SUBSTITUTE(SUBSTITUTE(SUBSTITUTE(SUBSTITUTE(SUBSTITUTE(SUBSTITUTE(SUBSTITUTE(SUBSTITUTE(SUBSTITUTE(SUBSTITUTE(SUBSTITUTE(SUBSTITUTE(TRIM($B4515&amp;""),CHAR(10)," "),CHAR(13)," "),"."," "),";"," "),","," "),"/"," "),"+"," "),"-"," "),"  "," "),"  "," "),"  "," "),"  "," "),"  "," "),"  "," "))," ","|")&amp;"|")</f>
        <v/>
      </c>
      <c r="AD4515">
        <f>TRIM($I4515&amp;"")</f>
        <v/>
      </c>
    </row>
    <row r="4516" ht="36" customHeight="1">
      <c r="A4516" s="14" t="n">
        <v>46230</v>
      </c>
      <c r="B4516" s="6" t="inlineStr">
        <is>
          <t>10291</t>
        </is>
      </c>
      <c r="C4516" s="6" t="inlineStr">
        <is>
          <t>M/C 0731 (VERDE)</t>
        </is>
      </c>
      <c r="D4516" s="6" t="inlineStr">
        <is>
          <t>11 USINAGEM</t>
        </is>
      </c>
      <c r="E4516" s="6" t="n">
        <v>20052001</v>
      </c>
      <c r="F4516" s="6" t="inlineStr">
        <is>
          <t>(2-4) TRAVESSA 742X122X25 MDF - MESA ATHENAS</t>
        </is>
      </c>
      <c r="G4516" s="6" t="inlineStr">
        <is>
          <t>11 USINAGEM</t>
        </is>
      </c>
      <c r="H4516" s="6" t="inlineStr">
        <is>
          <t>11 USINAGEM</t>
        </is>
      </c>
      <c r="I4516" s="4" t="inlineStr">
        <is>
          <t>11 USINAGEM</t>
        </is>
      </c>
      <c r="J4516" s="4" t="n">
        <v>424</v>
      </c>
      <c r="K4516" s="6" t="n"/>
      <c r="L4516" s="6" t="n"/>
      <c r="M4516" s="6" t="n"/>
      <c r="N4516" s="6" t="n">
        <v>46227</v>
      </c>
      <c r="O4516" s="6" t="n">
        <v>424</v>
      </c>
      <c r="P4516" s="6" t="n"/>
      <c r="Q4516" s="6" t="n"/>
      <c r="R4516" s="6" t="n"/>
      <c r="S4516" s="6" t="n"/>
      <c r="T4516" s="6">
        <f>IF(OR($J4516="",$O4516=""),"",$O4516/$J4516)</f>
        <v/>
      </c>
      <c r="U4516" s="6" t="inlineStr">
        <is>
          <t>Concluído</t>
        </is>
      </c>
      <c r="V4516" s="6" t="n"/>
      <c r="W4516" s="6" t="n"/>
      <c r="X4516" s="6" t="n"/>
      <c r="Y4516" s="6" t="n"/>
      <c r="Z4516" s="6" t="n"/>
      <c r="AA4516" s="5" t="n"/>
      <c r="AB4516" s="6">
        <f>B4516&amp;"|"&amp;I4516</f>
        <v/>
      </c>
      <c r="AC4516">
        <f>IF($B4516="","","|"&amp;SUBSTITUTE(TRIM(SUBSTITUTE(SUBSTITUTE(SUBSTITUTE(SUBSTITUTE(SUBSTITUTE(SUBSTITUTE(SUBSTITUTE(SUBSTITUTE(SUBSTITUTE(SUBSTITUTE(SUBSTITUTE(SUBSTITUTE(SUBSTITUTE(SUBSTITUTE(TRIM($B4516&amp;""),CHAR(10)," "),CHAR(13)," "),"."," "),";"," "),","," "),"/"," "),"+"," "),"-"," "),"  "," "),"  "," "),"  "," "),"  "," "),"  "," "),"  "," "))," ","|")&amp;"|")</f>
        <v/>
      </c>
      <c r="AD4516">
        <f>TRIM($I4516&amp;"")</f>
        <v/>
      </c>
    </row>
    <row r="4517" ht="36" customHeight="1">
      <c r="A4517" s="14" t="n">
        <v>46230</v>
      </c>
      <c r="B4517" s="6" t="inlineStr">
        <is>
          <t>10291</t>
        </is>
      </c>
      <c r="C4517" s="6" t="inlineStr">
        <is>
          <t>M/C 0731 (VERDE)</t>
        </is>
      </c>
      <c r="D4517" s="6" t="inlineStr">
        <is>
          <t>11 USINAGEM</t>
        </is>
      </c>
      <c r="E4517" s="6" t="n">
        <v>20052003</v>
      </c>
      <c r="F4517" s="6" t="inlineStr">
        <is>
          <t>(6)BASE MENOR 386 (189)X124X25 MDF - MESA ATHENAS</t>
        </is>
      </c>
      <c r="G4517" s="6" t="inlineStr">
        <is>
          <t>11 USINAGEM</t>
        </is>
      </c>
      <c r="H4517" s="6" t="inlineStr">
        <is>
          <t>11 USINAGEM</t>
        </is>
      </c>
      <c r="I4517" s="4" t="inlineStr">
        <is>
          <t>11 USINAGEM</t>
        </is>
      </c>
      <c r="J4517" s="4" t="n">
        <v>212</v>
      </c>
      <c r="K4517" s="6" t="n"/>
      <c r="L4517" s="6" t="n"/>
      <c r="M4517" s="6" t="n"/>
      <c r="N4517" s="6" t="n">
        <v>46227</v>
      </c>
      <c r="O4517" s="6" t="n">
        <v>212</v>
      </c>
      <c r="P4517" s="6" t="n"/>
      <c r="Q4517" s="6" t="n"/>
      <c r="R4517" s="6" t="n"/>
      <c r="S4517" s="6" t="n"/>
      <c r="T4517" s="6">
        <f>IF(OR($J4517="",$O4517=""),"",$O4517/$J4517)</f>
        <v/>
      </c>
      <c r="U4517" s="6" t="inlineStr">
        <is>
          <t>Concluído</t>
        </is>
      </c>
      <c r="V4517" s="6" t="n"/>
      <c r="W4517" s="6" t="n"/>
      <c r="X4517" s="6" t="n"/>
      <c r="Y4517" s="6" t="n"/>
      <c r="Z4517" s="6" t="n"/>
      <c r="AA4517" s="5" t="n"/>
      <c r="AB4517" s="6">
        <f>B4517&amp;"|"&amp;I4517</f>
        <v/>
      </c>
      <c r="AC4517">
        <f>IF($B4517="","","|"&amp;SUBSTITUTE(TRIM(SUBSTITUTE(SUBSTITUTE(SUBSTITUTE(SUBSTITUTE(SUBSTITUTE(SUBSTITUTE(SUBSTITUTE(SUBSTITUTE(SUBSTITUTE(SUBSTITUTE(SUBSTITUTE(SUBSTITUTE(SUBSTITUTE(SUBSTITUTE(TRIM($B4517&amp;""),CHAR(10)," "),CHAR(13)," "),"."," "),";"," "),","," "),"/"," "),"+"," "),"-"," "),"  "," "),"  "," "),"  "," "),"  "," "),"  "," "),"  "," "))," ","|")&amp;"|")</f>
        <v/>
      </c>
      <c r="AD4517">
        <f>TRIM($I4517&amp;"")</f>
        <v/>
      </c>
    </row>
    <row r="4518" ht="36" customHeight="1">
      <c r="A4518" s="14" t="n">
        <v>46230</v>
      </c>
      <c r="B4518" s="6" t="inlineStr">
        <is>
          <t>10291</t>
        </is>
      </c>
      <c r="C4518" s="6" t="inlineStr">
        <is>
          <t>M/C 0731 (VERDE)</t>
        </is>
      </c>
      <c r="D4518" s="6" t="inlineStr">
        <is>
          <t>11 USINAGEM</t>
        </is>
      </c>
      <c r="E4518" s="6" t="n">
        <v>30001202</v>
      </c>
      <c r="F4518" s="6" t="inlineStr">
        <is>
          <t>PÉ FRONTAL 441X65(911)X25 MDF (16PÇS) - CAD PÉ INT</t>
        </is>
      </c>
      <c r="G4518" s="6" t="inlineStr">
        <is>
          <t>11 USINAGEM</t>
        </is>
      </c>
      <c r="H4518" s="6" t="inlineStr">
        <is>
          <t>11 USINAGEM</t>
        </is>
      </c>
      <c r="I4518" s="4" t="inlineStr">
        <is>
          <t>11 USINAGEM</t>
        </is>
      </c>
      <c r="J4518" s="4" t="n">
        <v>84</v>
      </c>
      <c r="K4518" s="6" t="n"/>
      <c r="L4518" s="6" t="n"/>
      <c r="M4518" s="6" t="n"/>
      <c r="N4518" s="6" t="n">
        <v>46227</v>
      </c>
      <c r="O4518" s="6" t="n">
        <v>84</v>
      </c>
      <c r="P4518" s="6" t="n"/>
      <c r="Q4518" s="6" t="n"/>
      <c r="R4518" s="6" t="n"/>
      <c r="S4518" s="6" t="n"/>
      <c r="T4518" s="6">
        <f>IF(OR($J4518="",$O4518=""),"",$O4518/$J4518)</f>
        <v/>
      </c>
      <c r="U4518" s="6" t="inlineStr">
        <is>
          <t>Concluído</t>
        </is>
      </c>
      <c r="V4518" s="6" t="n"/>
      <c r="W4518" s="6" t="n"/>
      <c r="X4518" s="6" t="n"/>
      <c r="Y4518" s="6" t="n"/>
      <c r="Z4518" s="6" t="n"/>
      <c r="AA4518" s="5" t="n"/>
      <c r="AB4518" s="6">
        <f>B4518&amp;"|"&amp;I4518</f>
        <v/>
      </c>
      <c r="AC4518">
        <f>IF($B4518="","","|"&amp;SUBSTITUTE(TRIM(SUBSTITUTE(SUBSTITUTE(SUBSTITUTE(SUBSTITUTE(SUBSTITUTE(SUBSTITUTE(SUBSTITUTE(SUBSTITUTE(SUBSTITUTE(SUBSTITUTE(SUBSTITUTE(SUBSTITUTE(SUBSTITUTE(SUBSTITUTE(TRIM($B4518&amp;""),CHAR(10)," "),CHAR(13)," "),"."," "),";"," "),","," "),"/"," "),"+"," "),"-"," "),"  "," "),"  "," "),"  "," "),"  "," "),"  "," "),"  "," "))," ","|")&amp;"|")</f>
        <v/>
      </c>
      <c r="AD4518">
        <f>TRIM($I4518&amp;"")</f>
        <v/>
      </c>
    </row>
    <row r="4519" ht="36" customHeight="1">
      <c r="A4519" s="14" t="n">
        <v>46230</v>
      </c>
      <c r="B4519" s="6" t="inlineStr">
        <is>
          <t>10291</t>
        </is>
      </c>
      <c r="C4519" s="6" t="inlineStr">
        <is>
          <t>M/C 0731 (VERDE)</t>
        </is>
      </c>
      <c r="D4519" s="6" t="inlineStr">
        <is>
          <t>11 USINAGEM</t>
        </is>
      </c>
      <c r="E4519" s="6" t="n">
        <v>30006110</v>
      </c>
      <c r="F4519" s="6" t="inlineStr">
        <is>
          <t>PE FRONTAL 430X(108)51X25 MDF (DIR) SANTIAGO NEW</t>
        </is>
      </c>
      <c r="G4519" s="6" t="inlineStr">
        <is>
          <t>11 USINAGEM</t>
        </is>
      </c>
      <c r="H4519" s="6" t="inlineStr">
        <is>
          <t>11 USINAGEM</t>
        </is>
      </c>
      <c r="I4519" s="4" t="inlineStr">
        <is>
          <t>11 USINAGEM</t>
        </is>
      </c>
      <c r="J4519" s="4" t="n">
        <v>880</v>
      </c>
      <c r="K4519" s="6" t="n"/>
      <c r="L4519" s="6" t="n"/>
      <c r="M4519" s="6" t="n"/>
      <c r="N4519" s="6" t="n">
        <v>46227</v>
      </c>
      <c r="O4519" s="6" t="n">
        <v>880</v>
      </c>
      <c r="P4519" s="6" t="n"/>
      <c r="Q4519" s="6" t="n"/>
      <c r="R4519" s="6" t="n"/>
      <c r="S4519" s="6" t="n"/>
      <c r="T4519" s="6">
        <f>IF(OR($J4519="",$O4519=""),"",$O4519/$J4519)</f>
        <v/>
      </c>
      <c r="U4519" s="6" t="inlineStr">
        <is>
          <t>Concluído</t>
        </is>
      </c>
      <c r="V4519" s="6" t="n"/>
      <c r="W4519" s="6" t="n"/>
      <c r="X4519" s="6" t="n"/>
      <c r="Y4519" s="6" t="n"/>
      <c r="Z4519" s="6" t="n"/>
      <c r="AA4519" s="5" t="n"/>
      <c r="AB4519" s="6">
        <f>B4519&amp;"|"&amp;I4519</f>
        <v/>
      </c>
      <c r="AC4519">
        <f>IF($B4519="","","|"&amp;SUBSTITUTE(TRIM(SUBSTITUTE(SUBSTITUTE(SUBSTITUTE(SUBSTITUTE(SUBSTITUTE(SUBSTITUTE(SUBSTITUTE(SUBSTITUTE(SUBSTITUTE(SUBSTITUTE(SUBSTITUTE(SUBSTITUTE(SUBSTITUTE(SUBSTITUTE(TRIM($B4519&amp;""),CHAR(10)," "),CHAR(13)," "),"."," "),";"," "),","," "),"/"," "),"+"," "),"-"," "),"  "," "),"  "," "),"  "," "),"  "," "),"  "," "),"  "," "))," ","|")&amp;"|")</f>
        <v/>
      </c>
      <c r="AD4519">
        <f>TRIM($I4519&amp;"")</f>
        <v/>
      </c>
    </row>
    <row r="4520" ht="36" customHeight="1">
      <c r="A4520" s="14" t="n">
        <v>46230</v>
      </c>
      <c r="B4520" s="6" t="inlineStr">
        <is>
          <t>10291</t>
        </is>
      </c>
      <c r="C4520" s="6" t="inlineStr">
        <is>
          <t>M/C 0731 (VERDE)</t>
        </is>
      </c>
      <c r="D4520" s="6" t="inlineStr">
        <is>
          <t>11 USINAGEM</t>
        </is>
      </c>
      <c r="E4520" s="6" t="n">
        <v>30006111</v>
      </c>
      <c r="F4520" s="6" t="inlineStr">
        <is>
          <t>PE FRONTAL 430X(108)51X25MDF (ESQRD) SANTIAGO NEW</t>
        </is>
      </c>
      <c r="G4520" s="6" t="inlineStr">
        <is>
          <t>11 USINAGEM</t>
        </is>
      </c>
      <c r="H4520" s="6" t="inlineStr">
        <is>
          <t>11 USINAGEM</t>
        </is>
      </c>
      <c r="I4520" s="4" t="inlineStr">
        <is>
          <t>11 USINAGEM</t>
        </is>
      </c>
      <c r="J4520" s="4" t="n">
        <v>880</v>
      </c>
      <c r="K4520" s="6" t="n"/>
      <c r="L4520" s="6" t="n"/>
      <c r="M4520" s="6" t="n"/>
      <c r="N4520" s="6" t="n">
        <v>46227</v>
      </c>
      <c r="O4520" s="6" t="n">
        <v>880</v>
      </c>
      <c r="P4520" s="6" t="n"/>
      <c r="Q4520" s="6" t="n"/>
      <c r="R4520" s="6" t="n"/>
      <c r="S4520" s="6" t="n"/>
      <c r="T4520" s="6">
        <f>IF(OR($J4520="",$O4520=""),"",$O4520/$J4520)</f>
        <v/>
      </c>
      <c r="U4520" s="6" t="inlineStr">
        <is>
          <t>Concluído</t>
        </is>
      </c>
      <c r="V4520" s="6" t="n"/>
      <c r="W4520" s="6" t="n"/>
      <c r="X4520" s="6" t="n"/>
      <c r="Y4520" s="6" t="n"/>
      <c r="Z4520" s="6" t="n"/>
      <c r="AA4520" s="5" t="n"/>
      <c r="AB4520" s="6">
        <f>B4520&amp;"|"&amp;I4520</f>
        <v/>
      </c>
      <c r="AC4520">
        <f>IF($B4520="","","|"&amp;SUBSTITUTE(TRIM(SUBSTITUTE(SUBSTITUTE(SUBSTITUTE(SUBSTITUTE(SUBSTITUTE(SUBSTITUTE(SUBSTITUTE(SUBSTITUTE(SUBSTITUTE(SUBSTITUTE(SUBSTITUTE(SUBSTITUTE(SUBSTITUTE(SUBSTITUTE(TRIM($B4520&amp;""),CHAR(10)," "),CHAR(13)," "),"."," "),";"," "),","," "),"/"," "),"+"," "),"-"," "),"  "," "),"  "," "),"  "," "),"  "," "),"  "," "),"  "," "))," ","|")&amp;"|")</f>
        <v/>
      </c>
      <c r="AD4520">
        <f>TRIM($I4520&amp;"")</f>
        <v/>
      </c>
    </row>
    <row r="4521" ht="36" customHeight="1">
      <c r="A4521" s="14" t="n">
        <v>46230</v>
      </c>
      <c r="B4521" s="6" t="inlineStr">
        <is>
          <t>10291</t>
        </is>
      </c>
      <c r="C4521" s="6" t="inlineStr">
        <is>
          <t>M/C 0731 (VERDE)</t>
        </is>
      </c>
      <c r="D4521" s="6" t="inlineStr">
        <is>
          <t>11 USINAGEM</t>
        </is>
      </c>
      <c r="E4521" s="6" t="n">
        <v>30009703</v>
      </c>
      <c r="F4521" s="6" t="inlineStr">
        <is>
          <t>ESPALDAR 390X40(911)X25 MDF (24) - CADEIRA GRECIA</t>
        </is>
      </c>
      <c r="G4521" s="6" t="inlineStr">
        <is>
          <t>11 USINAGEM</t>
        </is>
      </c>
      <c r="H4521" s="6" t="inlineStr">
        <is>
          <t>11 USINAGEM</t>
        </is>
      </c>
      <c r="I4521" s="4" t="inlineStr">
        <is>
          <t>11 USINAGEM</t>
        </is>
      </c>
      <c r="J4521" s="4" t="n">
        <v>6</v>
      </c>
      <c r="K4521" s="6" t="n"/>
      <c r="L4521" s="6" t="n"/>
      <c r="M4521" s="6" t="n"/>
      <c r="N4521" s="6" t="n">
        <v>46227</v>
      </c>
      <c r="O4521" s="6" t="n">
        <v>6</v>
      </c>
      <c r="P4521" s="6" t="n"/>
      <c r="Q4521" s="6" t="n"/>
      <c r="R4521" s="6" t="n"/>
      <c r="S4521" s="6" t="n"/>
      <c r="T4521" s="6">
        <f>IF(OR($J4521="",$O4521=""),"",$O4521/$J4521)</f>
        <v/>
      </c>
      <c r="U4521" s="6" t="inlineStr">
        <is>
          <t>Concluído</t>
        </is>
      </c>
      <c r="V4521" s="6" t="n"/>
      <c r="W4521" s="6" t="n"/>
      <c r="X4521" s="6" t="n"/>
      <c r="Y4521" s="6" t="n"/>
      <c r="Z4521" s="6" t="n"/>
      <c r="AA4521" s="5" t="n"/>
      <c r="AB4521" s="6">
        <f>B4521&amp;"|"&amp;I4521</f>
        <v/>
      </c>
      <c r="AC4521">
        <f>IF($B4521="","","|"&amp;SUBSTITUTE(TRIM(SUBSTITUTE(SUBSTITUTE(SUBSTITUTE(SUBSTITUTE(SUBSTITUTE(SUBSTITUTE(SUBSTITUTE(SUBSTITUTE(SUBSTITUTE(SUBSTITUTE(SUBSTITUTE(SUBSTITUTE(SUBSTITUTE(SUBSTITUTE(TRIM($B4521&amp;""),CHAR(10)," "),CHAR(13)," "),"."," "),";"," "),","," "),"/"," "),"+"," "),"-"," "),"  "," "),"  "," "),"  "," "),"  "," "),"  "," "),"  "," "))," ","|")&amp;"|")</f>
        <v/>
      </c>
      <c r="AD4521">
        <f>TRIM($I4521&amp;"")</f>
        <v/>
      </c>
    </row>
    <row r="4522" ht="24" customHeight="1">
      <c r="A4522" s="14" t="n">
        <v>46232</v>
      </c>
      <c r="B4522" s="6" t="inlineStr">
        <is>
          <t>10291</t>
        </is>
      </c>
      <c r="C4522" s="6" t="inlineStr">
        <is>
          <t>M/C 0731 (VERDE)</t>
        </is>
      </c>
      <c r="D4522" s="6" t="inlineStr">
        <is>
          <t>6 PINTURA UV</t>
        </is>
      </c>
      <c r="E4522" s="6" t="n">
        <v>20014205</v>
      </c>
      <c r="F4522" s="6" t="inlineStr">
        <is>
          <t>(1) TAMPO 1602X802X12 MDP - MESA DAKAR/MIAMI 1,60</t>
        </is>
      </c>
      <c r="G4522" s="6" t="inlineStr">
        <is>
          <t>6 PINTURA UV</t>
        </is>
      </c>
      <c r="H4522" s="6" t="inlineStr">
        <is>
          <t>6 PINTURA UV</t>
        </is>
      </c>
      <c r="I4522" s="4" t="inlineStr">
        <is>
          <t>6 PINTURA UV</t>
        </is>
      </c>
      <c r="J4522" s="4" t="n">
        <v>72</v>
      </c>
      <c r="K4522" s="6" t="n"/>
      <c r="L4522" s="6" t="n"/>
      <c r="M4522" s="6" t="n"/>
      <c r="N4522" s="6" t="n">
        <v>46227</v>
      </c>
      <c r="O4522" s="6" t="n">
        <v>72</v>
      </c>
      <c r="P4522" s="6" t="n"/>
      <c r="Q4522" s="6" t="n"/>
      <c r="R4522" s="6" t="n"/>
      <c r="S4522" s="6" t="n"/>
      <c r="T4522" s="6">
        <f>IF(OR($J4522="",$O4522=""),"",$O4522/$J4522)</f>
        <v/>
      </c>
      <c r="U4522" s="6" t="inlineStr">
        <is>
          <t>Concluído</t>
        </is>
      </c>
      <c r="V4522" s="6" t="n"/>
      <c r="W4522" s="6" t="n"/>
      <c r="X4522" s="6" t="n"/>
      <c r="Y4522" s="6" t="n"/>
      <c r="Z4522" s="6" t="n"/>
      <c r="AA4522" s="5" t="n"/>
      <c r="AB4522" s="6">
        <f>B4522&amp;"|"&amp;I4522</f>
        <v/>
      </c>
      <c r="AC4522">
        <f>IF($B4522="","","|"&amp;SUBSTITUTE(TRIM(SUBSTITUTE(SUBSTITUTE(SUBSTITUTE(SUBSTITUTE(SUBSTITUTE(SUBSTITUTE(SUBSTITUTE(SUBSTITUTE(SUBSTITUTE(SUBSTITUTE(SUBSTITUTE(SUBSTITUTE(SUBSTITUTE(SUBSTITUTE(TRIM($B4522&amp;""),CHAR(10)," "),CHAR(13)," "),"."," "),";"," "),","," "),"/"," "),"+"," "),"-"," "),"  "," "),"  "," "),"  "," "),"  "," "),"  "," "),"  "," "))," ","|")&amp;"|")</f>
        <v/>
      </c>
      <c r="AD4522">
        <f>TRIM($I4522&amp;"")</f>
        <v/>
      </c>
    </row>
    <row r="4523" ht="24" customHeight="1">
      <c r="A4523" s="14" t="n">
        <v>46232</v>
      </c>
      <c r="B4523" s="6" t="inlineStr">
        <is>
          <t>10291</t>
        </is>
      </c>
      <c r="C4523" s="6" t="inlineStr">
        <is>
          <t>M/C 0731 (VERDE)</t>
        </is>
      </c>
      <c r="D4523" s="6" t="inlineStr">
        <is>
          <t>6 PINTURA UV</t>
        </is>
      </c>
      <c r="E4523" s="6" t="n">
        <v>20013107</v>
      </c>
      <c r="F4523" s="6" t="inlineStr">
        <is>
          <t>(3) TRAV.MENOR 610X100X15 MDP-MESA MIAMI 1,37X0,80</t>
        </is>
      </c>
      <c r="G4523" s="6" t="inlineStr">
        <is>
          <t>6 PINTURA UV</t>
        </is>
      </c>
      <c r="H4523" s="6" t="inlineStr">
        <is>
          <t>6 PINTURA UV</t>
        </is>
      </c>
      <c r="I4523" s="4" t="inlineStr">
        <is>
          <t>6 PINTURA UV</t>
        </is>
      </c>
      <c r="J4523" s="4" t="n">
        <v>120</v>
      </c>
      <c r="K4523" s="6" t="n"/>
      <c r="L4523" s="6" t="n"/>
      <c r="M4523" s="6" t="n"/>
      <c r="N4523" s="6" t="n">
        <v>46227</v>
      </c>
      <c r="O4523" s="6" t="n">
        <v>120</v>
      </c>
      <c r="P4523" s="6" t="n"/>
      <c r="Q4523" s="6" t="n"/>
      <c r="R4523" s="6" t="n"/>
      <c r="S4523" s="6" t="n"/>
      <c r="T4523" s="6">
        <f>IF(OR($J4523="",$O4523=""),"",$O4523/$J4523)</f>
        <v/>
      </c>
      <c r="U4523" s="6" t="inlineStr">
        <is>
          <t>Concluído</t>
        </is>
      </c>
      <c r="V4523" s="6" t="n"/>
      <c r="W4523" s="6" t="n"/>
      <c r="X4523" s="6" t="n"/>
      <c r="Y4523" s="6" t="n"/>
      <c r="Z4523" s="6" t="n"/>
      <c r="AA4523" s="5" t="n"/>
      <c r="AB4523" s="6">
        <f>B4523&amp;"|"&amp;I4523</f>
        <v/>
      </c>
      <c r="AC4523">
        <f>IF($B4523="","","|"&amp;SUBSTITUTE(TRIM(SUBSTITUTE(SUBSTITUTE(SUBSTITUTE(SUBSTITUTE(SUBSTITUTE(SUBSTITUTE(SUBSTITUTE(SUBSTITUTE(SUBSTITUTE(SUBSTITUTE(SUBSTITUTE(SUBSTITUTE(SUBSTITUTE(SUBSTITUTE(TRIM($B4523&amp;""),CHAR(10)," "),CHAR(13)," "),"."," "),";"," "),","," "),"/"," "),"+"," "),"-"," "),"  "," "),"  "," "),"  "," "),"  "," "),"  "," "),"  "," "))," ","|")&amp;"|")</f>
        <v/>
      </c>
      <c r="AD4523">
        <f>TRIM($I4523&amp;"")</f>
        <v/>
      </c>
    </row>
    <row r="4524" ht="24" customHeight="1">
      <c r="A4524" s="14" t="n">
        <v>46232</v>
      </c>
      <c r="B4524" s="6" t="inlineStr">
        <is>
          <t>10291</t>
        </is>
      </c>
      <c r="C4524" s="6" t="inlineStr">
        <is>
          <t>M/C 0731 (VERDE)</t>
        </is>
      </c>
      <c r="D4524" s="6" t="inlineStr">
        <is>
          <t>6 PINTURA UV</t>
        </is>
      </c>
      <c r="E4524" s="6" t="n">
        <v>20016106</v>
      </c>
      <c r="F4524" s="6" t="inlineStr">
        <is>
          <t>(2)TRAV.MAIOR 1442X100X15 MDP-MESA MIAMI 1,60X0,80</t>
        </is>
      </c>
      <c r="G4524" s="6" t="inlineStr">
        <is>
          <t>6 PINTURA UV</t>
        </is>
      </c>
      <c r="H4524" s="6" t="inlineStr">
        <is>
          <t>6 PINTURA UV</t>
        </is>
      </c>
      <c r="I4524" s="4" t="inlineStr">
        <is>
          <t>6 PINTURA UV</t>
        </is>
      </c>
      <c r="J4524" s="4" t="n">
        <v>120</v>
      </c>
      <c r="K4524" s="6" t="n"/>
      <c r="L4524" s="6" t="n"/>
      <c r="M4524" s="6" t="n"/>
      <c r="N4524" s="6" t="n">
        <v>46227</v>
      </c>
      <c r="O4524" s="6" t="n">
        <v>120</v>
      </c>
      <c r="P4524" s="6" t="n"/>
      <c r="Q4524" s="6" t="n"/>
      <c r="R4524" s="6" t="n"/>
      <c r="S4524" s="6" t="n"/>
      <c r="T4524" s="6">
        <f>IF(OR($J4524="",$O4524=""),"",$O4524/$J4524)</f>
        <v/>
      </c>
      <c r="U4524" s="6" t="inlineStr">
        <is>
          <t>Concluído</t>
        </is>
      </c>
      <c r="V4524" s="6" t="n"/>
      <c r="W4524" s="6" t="n"/>
      <c r="X4524" s="6" t="n"/>
      <c r="Y4524" s="6" t="n"/>
      <c r="Z4524" s="6" t="n"/>
      <c r="AA4524" s="5" t="n"/>
      <c r="AB4524" s="6">
        <f>B4524&amp;"|"&amp;I4524</f>
        <v/>
      </c>
      <c r="AC4524">
        <f>IF($B4524="","","|"&amp;SUBSTITUTE(TRIM(SUBSTITUTE(SUBSTITUTE(SUBSTITUTE(SUBSTITUTE(SUBSTITUTE(SUBSTITUTE(SUBSTITUTE(SUBSTITUTE(SUBSTITUTE(SUBSTITUTE(SUBSTITUTE(SUBSTITUTE(SUBSTITUTE(SUBSTITUTE(TRIM($B4524&amp;""),CHAR(10)," "),CHAR(13)," "),"."," "),";"," "),","," "),"/"," "),"+"," "),"-"," "),"  "," "),"  "," "),"  "," "),"  "," "),"  "," "),"  "," "))," ","|")&amp;"|")</f>
        <v/>
      </c>
      <c r="AD4524">
        <f>TRIM($I4524&amp;"")</f>
        <v/>
      </c>
    </row>
    <row r="4525" ht="24" customHeight="1">
      <c r="A4525" s="14" t="n">
        <v>46232</v>
      </c>
      <c r="B4525" s="6" t="inlineStr">
        <is>
          <t>10291</t>
        </is>
      </c>
      <c r="C4525" s="6" t="inlineStr">
        <is>
          <t>M/C 0731 (VERDE)</t>
        </is>
      </c>
      <c r="D4525" s="6" t="inlineStr">
        <is>
          <t>6 PINTURA UV</t>
        </is>
      </c>
      <c r="E4525" s="6" t="n">
        <v>20019001</v>
      </c>
      <c r="F4525" s="6" t="inlineStr">
        <is>
          <t>(2-4) LATERAL 751X124X12 MDF - MESA SANTIAGO</t>
        </is>
      </c>
      <c r="G4525" s="6" t="inlineStr">
        <is>
          <t>6 PINTURA UV</t>
        </is>
      </c>
      <c r="H4525" s="6" t="inlineStr">
        <is>
          <t>6 PINTURA UV</t>
        </is>
      </c>
      <c r="I4525" s="4" t="inlineStr">
        <is>
          <t>6 PINTURA UV</t>
        </is>
      </c>
      <c r="J4525" s="4" t="n">
        <v>80</v>
      </c>
      <c r="K4525" s="6" t="n"/>
      <c r="L4525" s="6" t="n"/>
      <c r="M4525" s="6" t="n"/>
      <c r="N4525" s="6" t="n">
        <v>46232</v>
      </c>
      <c r="O4525" s="6" t="n">
        <v>80</v>
      </c>
      <c r="P4525" s="6" t="n"/>
      <c r="Q4525" s="6" t="n"/>
      <c r="R4525" s="6" t="n"/>
      <c r="S4525" s="6" t="n"/>
      <c r="T4525" s="6">
        <f>IF(OR($J4525="",$O4525=""),"",$O4525/$J4525)</f>
        <v/>
      </c>
      <c r="U4525" s="6" t="inlineStr">
        <is>
          <t>Concluído</t>
        </is>
      </c>
      <c r="V4525" s="6" t="n"/>
      <c r="W4525" s="6" t="n"/>
      <c r="X4525" s="6" t="n"/>
      <c r="Y4525" s="6" t="n"/>
      <c r="Z4525" s="6" t="n"/>
      <c r="AA4525" s="5" t="n"/>
      <c r="AB4525" s="6">
        <f>B4525&amp;"|"&amp;I4525</f>
        <v/>
      </c>
      <c r="AC4525">
        <f>IF($B4525="","","|"&amp;SUBSTITUTE(TRIM(SUBSTITUTE(SUBSTITUTE(SUBSTITUTE(SUBSTITUTE(SUBSTITUTE(SUBSTITUTE(SUBSTITUTE(SUBSTITUTE(SUBSTITUTE(SUBSTITUTE(SUBSTITUTE(SUBSTITUTE(SUBSTITUTE(SUBSTITUTE(TRIM($B4525&amp;""),CHAR(10)," "),CHAR(13)," "),"."," "),";"," "),","," "),"/"," "),"+"," "),"-"," "),"  "," "),"  "," "),"  "," "),"  "," "),"  "," "),"  "," "))," ","|")&amp;"|")</f>
        <v/>
      </c>
      <c r="AD4525">
        <f>TRIM($I4525&amp;"")</f>
        <v/>
      </c>
    </row>
    <row r="4526" ht="24" customHeight="1">
      <c r="A4526" s="14" t="n">
        <v>46232</v>
      </c>
      <c r="B4526" s="6" t="inlineStr">
        <is>
          <t>10291</t>
        </is>
      </c>
      <c r="C4526" s="6" t="inlineStr">
        <is>
          <t>M/C 0731 (VERDE)</t>
        </is>
      </c>
      <c r="D4526" s="6" t="inlineStr">
        <is>
          <t>6 PINTURA UV</t>
        </is>
      </c>
      <c r="E4526" s="6" t="n">
        <v>20019002</v>
      </c>
      <c r="F4526" s="6" t="inlineStr">
        <is>
          <t>FUNDO RIPADO 751X446X12 MDF - MESA SANTIAGO</t>
        </is>
      </c>
      <c r="G4526" s="6" t="inlineStr">
        <is>
          <t>6 PINTURA UV</t>
        </is>
      </c>
      <c r="H4526" s="6" t="inlineStr">
        <is>
          <t>6 PINTURA UV</t>
        </is>
      </c>
      <c r="I4526" s="4" t="inlineStr">
        <is>
          <t>6 PINTURA UV</t>
        </is>
      </c>
      <c r="J4526" s="4" t="n">
        <v>80</v>
      </c>
      <c r="K4526" s="6" t="n"/>
      <c r="L4526" s="6" t="n"/>
      <c r="M4526" s="6" t="n"/>
      <c r="N4526" s="6" t="n">
        <v>46232</v>
      </c>
      <c r="O4526" s="6" t="n">
        <v>80</v>
      </c>
      <c r="P4526" s="6" t="n"/>
      <c r="Q4526" s="6" t="n"/>
      <c r="R4526" s="6" t="n"/>
      <c r="S4526" s="6" t="n"/>
      <c r="T4526" s="6">
        <f>IF(OR($J4526="",$O4526=""),"",$O4526/$J4526)</f>
        <v/>
      </c>
      <c r="U4526" s="6" t="inlineStr">
        <is>
          <t>Concluído</t>
        </is>
      </c>
      <c r="V4526" s="6" t="n"/>
      <c r="W4526" s="6" t="n"/>
      <c r="X4526" s="6" t="n"/>
      <c r="Y4526" s="6" t="n"/>
      <c r="Z4526" s="6" t="n"/>
      <c r="AA4526" s="5" t="n"/>
      <c r="AB4526" s="6">
        <f>B4526&amp;"|"&amp;I4526</f>
        <v/>
      </c>
      <c r="AC4526">
        <f>IF($B4526="","","|"&amp;SUBSTITUTE(TRIM(SUBSTITUTE(SUBSTITUTE(SUBSTITUTE(SUBSTITUTE(SUBSTITUTE(SUBSTITUTE(SUBSTITUTE(SUBSTITUTE(SUBSTITUTE(SUBSTITUTE(SUBSTITUTE(SUBSTITUTE(SUBSTITUTE(SUBSTITUTE(TRIM($B4526&amp;""),CHAR(10)," "),CHAR(13)," "),"."," "),";"," "),","," "),"/"," "),"+"," "),"-"," "),"  "," "),"  "," "),"  "," "),"  "," "),"  "," "),"  "," "))," ","|")&amp;"|")</f>
        <v/>
      </c>
      <c r="AD4526">
        <f>TRIM($I4526&amp;"")</f>
        <v/>
      </c>
    </row>
    <row r="4527" ht="24" customHeight="1">
      <c r="A4527" s="14" t="n">
        <v>46232</v>
      </c>
      <c r="B4527" s="6" t="inlineStr">
        <is>
          <t>10291</t>
        </is>
      </c>
      <c r="C4527" s="6" t="inlineStr">
        <is>
          <t>M/C 0731 (VERDE)</t>
        </is>
      </c>
      <c r="D4527" s="6" t="inlineStr">
        <is>
          <t>6 PINTURA UV</t>
        </is>
      </c>
      <c r="E4527" s="6" t="n">
        <v>20019003</v>
      </c>
      <c r="F4527" s="6" t="inlineStr">
        <is>
          <t>(5) BASE 474X152X12 MDF - MESA SANTIAGO</t>
        </is>
      </c>
      <c r="G4527" s="6" t="inlineStr">
        <is>
          <t>6 PINTURA UV</t>
        </is>
      </c>
      <c r="H4527" s="6" t="inlineStr">
        <is>
          <t>6 PINTURA UV</t>
        </is>
      </c>
      <c r="I4527" s="4" t="inlineStr">
        <is>
          <t>6 PINTURA UV</t>
        </is>
      </c>
      <c r="J4527" s="4" t="n">
        <v>40</v>
      </c>
      <c r="K4527" s="6" t="n"/>
      <c r="L4527" s="6" t="n"/>
      <c r="M4527" s="6" t="n"/>
      <c r="N4527" s="6" t="n">
        <v>46232</v>
      </c>
      <c r="O4527" s="6" t="n">
        <v>40</v>
      </c>
      <c r="P4527" s="6" t="n"/>
      <c r="Q4527" s="6" t="n"/>
      <c r="R4527" s="6" t="n"/>
      <c r="S4527" s="6" t="n"/>
      <c r="T4527" s="6">
        <f>IF(OR($J4527="",$O4527=""),"",$O4527/$J4527)</f>
        <v/>
      </c>
      <c r="U4527" s="6" t="inlineStr">
        <is>
          <t>Concluído</t>
        </is>
      </c>
      <c r="V4527" s="6" t="n"/>
      <c r="W4527" s="6" t="n"/>
      <c r="X4527" s="6" t="n"/>
      <c r="Y4527" s="6" t="n"/>
      <c r="Z4527" s="6" t="n"/>
      <c r="AA4527" s="5" t="n"/>
      <c r="AB4527" s="6">
        <f>B4527&amp;"|"&amp;I4527</f>
        <v/>
      </c>
      <c r="AC4527">
        <f>IF($B4527="","","|"&amp;SUBSTITUTE(TRIM(SUBSTITUTE(SUBSTITUTE(SUBSTITUTE(SUBSTITUTE(SUBSTITUTE(SUBSTITUTE(SUBSTITUTE(SUBSTITUTE(SUBSTITUTE(SUBSTITUTE(SUBSTITUTE(SUBSTITUTE(SUBSTITUTE(SUBSTITUTE(TRIM($B4527&amp;""),CHAR(10)," "),CHAR(13)," "),"."," "),";"," "),","," "),"/"," "),"+"," "),"-"," "),"  "," "),"  "," "),"  "," "),"  "," "),"  "," "),"  "," "))," ","|")&amp;"|")</f>
        <v/>
      </c>
      <c r="AD4527">
        <f>TRIM($I4527&amp;"")</f>
        <v/>
      </c>
    </row>
    <row r="4528" ht="24" customHeight="1">
      <c r="A4528" s="14" t="n">
        <v>46232</v>
      </c>
      <c r="B4528" s="6" t="inlineStr">
        <is>
          <t>10291</t>
        </is>
      </c>
      <c r="C4528" s="6" t="inlineStr">
        <is>
          <t>M/C 0731 (VERDE)</t>
        </is>
      </c>
      <c r="D4528" s="6" t="inlineStr">
        <is>
          <t>6 PINTURA UV</t>
        </is>
      </c>
      <c r="E4528" s="6" t="n">
        <v>20019005</v>
      </c>
      <c r="F4528" s="6" t="inlineStr">
        <is>
          <t>RIPA 751X70X12 MDF - MESA SANTIAGO</t>
        </is>
      </c>
      <c r="G4528" s="6" t="inlineStr">
        <is>
          <t>6 PINTURA UV</t>
        </is>
      </c>
      <c r="H4528" s="6" t="inlineStr">
        <is>
          <t>6 PINTURA UV</t>
        </is>
      </c>
      <c r="I4528" s="4" t="inlineStr">
        <is>
          <t>6 PINTURA UV</t>
        </is>
      </c>
      <c r="J4528" s="4" t="n">
        <v>598</v>
      </c>
      <c r="K4528" s="6" t="n"/>
      <c r="L4528" s="6" t="n"/>
      <c r="M4528" s="6" t="n"/>
      <c r="N4528" s="6" t="n">
        <v>46232</v>
      </c>
      <c r="O4528" s="6" t="n">
        <v>598</v>
      </c>
      <c r="P4528" s="6" t="n"/>
      <c r="Q4528" s="6" t="n"/>
      <c r="R4528" s="6" t="n"/>
      <c r="S4528" s="6" t="n"/>
      <c r="T4528" s="6">
        <f>IF(OR($J4528="",$O4528=""),"",$O4528/$J4528)</f>
        <v/>
      </c>
      <c r="U4528" s="6" t="inlineStr">
        <is>
          <t>Concluído</t>
        </is>
      </c>
      <c r="V4528" s="6" t="n"/>
      <c r="W4528" s="6" t="n"/>
      <c r="X4528" s="6" t="n"/>
      <c r="Y4528" s="6" t="n"/>
      <c r="Z4528" s="6" t="n"/>
      <c r="AA4528" s="5" t="n"/>
      <c r="AB4528" s="6">
        <f>B4528&amp;"|"&amp;I4528</f>
        <v/>
      </c>
      <c r="AC4528">
        <f>IF($B4528="","","|"&amp;SUBSTITUTE(TRIM(SUBSTITUTE(SUBSTITUTE(SUBSTITUTE(SUBSTITUTE(SUBSTITUTE(SUBSTITUTE(SUBSTITUTE(SUBSTITUTE(SUBSTITUTE(SUBSTITUTE(SUBSTITUTE(SUBSTITUTE(SUBSTITUTE(SUBSTITUTE(TRIM($B4528&amp;""),CHAR(10)," "),CHAR(13)," "),"."," "),";"," "),","," "),"/"," "),"+"," "),"-"," "),"  "," "),"  "," "),"  "," "),"  "," "),"  "," "),"  "," "))," ","|")&amp;"|")</f>
        <v/>
      </c>
      <c r="AD4528">
        <f>TRIM($I4528&amp;"")</f>
        <v/>
      </c>
    </row>
    <row r="4529" ht="24" customHeight="1">
      <c r="A4529" s="14" t="n">
        <v>46232</v>
      </c>
      <c r="B4529" s="6" t="inlineStr">
        <is>
          <t>10291</t>
        </is>
      </c>
      <c r="C4529" s="6" t="inlineStr">
        <is>
          <t>M/C 0731 (VERDE)</t>
        </is>
      </c>
      <c r="D4529" s="6" t="inlineStr">
        <is>
          <t>6 PINTURA UV</t>
        </is>
      </c>
      <c r="E4529" s="6" t="n">
        <v>20019601</v>
      </c>
      <c r="F4529" s="6" t="inlineStr">
        <is>
          <t>(2-5) LATERAL 751X546X12 MDF - MESA SANTIAGO 1,36</t>
        </is>
      </c>
      <c r="G4529" s="6" t="inlineStr">
        <is>
          <t>6 PINTURA UV</t>
        </is>
      </c>
      <c r="H4529" s="6" t="inlineStr">
        <is>
          <t>6 PINTURA UV</t>
        </is>
      </c>
      <c r="I4529" s="4" t="inlineStr">
        <is>
          <t>6 PINTURA UV</t>
        </is>
      </c>
      <c r="J4529" s="4" t="n">
        <v>28</v>
      </c>
      <c r="K4529" s="6" t="n"/>
      <c r="L4529" s="6" t="n"/>
      <c r="M4529" s="6" t="n"/>
      <c r="N4529" s="6" t="n">
        <v>46232</v>
      </c>
      <c r="O4529" s="6" t="n">
        <v>28</v>
      </c>
      <c r="P4529" s="6" t="n"/>
      <c r="Q4529" s="6" t="n"/>
      <c r="R4529" s="6" t="n"/>
      <c r="S4529" s="6" t="n"/>
      <c r="T4529" s="6">
        <f>IF(OR($J4529="",$O4529=""),"",$O4529/$J4529)</f>
        <v/>
      </c>
      <c r="U4529" s="6" t="inlineStr">
        <is>
          <t>Concluído</t>
        </is>
      </c>
      <c r="V4529" s="6" t="n"/>
      <c r="W4529" s="6" t="n"/>
      <c r="X4529" s="6" t="n"/>
      <c r="Y4529" s="6" t="n"/>
      <c r="Z4529" s="6" t="n"/>
      <c r="AA4529" s="5" t="n"/>
      <c r="AB4529" s="6">
        <f>B4529&amp;"|"&amp;I4529</f>
        <v/>
      </c>
      <c r="AC4529">
        <f>IF($B4529="","","|"&amp;SUBSTITUTE(TRIM(SUBSTITUTE(SUBSTITUTE(SUBSTITUTE(SUBSTITUTE(SUBSTITUTE(SUBSTITUTE(SUBSTITUTE(SUBSTITUTE(SUBSTITUTE(SUBSTITUTE(SUBSTITUTE(SUBSTITUTE(SUBSTITUTE(SUBSTITUTE(TRIM($B4529&amp;""),CHAR(10)," "),CHAR(13)," "),"."," "),";"," "),","," "),"/"," "),"+"," "),"-"," "),"  "," "),"  "," "),"  "," "),"  "," "),"  "," "),"  "," "))," ","|")&amp;"|")</f>
        <v/>
      </c>
      <c r="AD4529">
        <f>TRIM($I4529&amp;"")</f>
        <v/>
      </c>
    </row>
    <row r="4530" ht="24" customHeight="1">
      <c r="A4530" s="14" t="n">
        <v>46232</v>
      </c>
      <c r="B4530" s="6" t="inlineStr">
        <is>
          <t>10291</t>
        </is>
      </c>
      <c r="C4530" s="6" t="inlineStr">
        <is>
          <t>M/C 0731 (VERDE)</t>
        </is>
      </c>
      <c r="D4530" s="6" t="inlineStr">
        <is>
          <t>6 PINTURA UV</t>
        </is>
      </c>
      <c r="E4530" s="6" t="n">
        <v>20019602</v>
      </c>
      <c r="F4530" s="6" t="inlineStr">
        <is>
          <t>FUNDO RIPADO 751X546X12 MDF - MESA SANTIAGO 1,36</t>
        </is>
      </c>
      <c r="G4530" s="6" t="inlineStr">
        <is>
          <t>6 PINTURA UV</t>
        </is>
      </c>
      <c r="H4530" s="6" t="inlineStr">
        <is>
          <t>6 PINTURA UV</t>
        </is>
      </c>
      <c r="I4530" s="4" t="inlineStr">
        <is>
          <t>6 PINTURA UV</t>
        </is>
      </c>
      <c r="J4530" s="4" t="n">
        <v>28</v>
      </c>
      <c r="K4530" s="6" t="n"/>
      <c r="L4530" s="6" t="n"/>
      <c r="M4530" s="6" t="n"/>
      <c r="N4530" s="6" t="n">
        <v>46232</v>
      </c>
      <c r="O4530" s="6" t="n">
        <v>28</v>
      </c>
      <c r="P4530" s="6" t="n"/>
      <c r="Q4530" s="6" t="n"/>
      <c r="R4530" s="6" t="n"/>
      <c r="S4530" s="6" t="n"/>
      <c r="T4530" s="6">
        <f>IF(OR($J4530="",$O4530=""),"",$O4530/$J4530)</f>
        <v/>
      </c>
      <c r="U4530" s="6" t="inlineStr">
        <is>
          <t>Concluído</t>
        </is>
      </c>
      <c r="V4530" s="6" t="n"/>
      <c r="W4530" s="6" t="n"/>
      <c r="X4530" s="6" t="n"/>
      <c r="Y4530" s="6" t="n"/>
      <c r="Z4530" s="6" t="n"/>
      <c r="AA4530" s="5" t="n"/>
      <c r="AB4530" s="6">
        <f>B4530&amp;"|"&amp;I4530</f>
        <v/>
      </c>
      <c r="AC4530">
        <f>IF($B4530="","","|"&amp;SUBSTITUTE(TRIM(SUBSTITUTE(SUBSTITUTE(SUBSTITUTE(SUBSTITUTE(SUBSTITUTE(SUBSTITUTE(SUBSTITUTE(SUBSTITUTE(SUBSTITUTE(SUBSTITUTE(SUBSTITUTE(SUBSTITUTE(SUBSTITUTE(SUBSTITUTE(TRIM($B4530&amp;""),CHAR(10)," "),CHAR(13)," "),"."," "),";"," "),","," "),"/"," "),"+"," "),"-"," "),"  "," "),"  "," "),"  "," "),"  "," "),"  "," "),"  "," "))," ","|")&amp;"|")</f>
        <v/>
      </c>
      <c r="AD4530">
        <f>TRIM($I4530&amp;"")</f>
        <v/>
      </c>
    </row>
    <row r="4531" ht="24" customHeight="1">
      <c r="A4531" s="14" t="n">
        <v>46232</v>
      </c>
      <c r="B4531" s="6" t="inlineStr">
        <is>
          <t>10291</t>
        </is>
      </c>
      <c r="C4531" s="6" t="inlineStr">
        <is>
          <t>M/C 0731 (VERDE)</t>
        </is>
      </c>
      <c r="D4531" s="6" t="inlineStr">
        <is>
          <t>6 PINTURA UV</t>
        </is>
      </c>
      <c r="E4531" s="6" t="n">
        <v>20019603</v>
      </c>
      <c r="F4531" s="6" t="inlineStr">
        <is>
          <t>(3) BASE 572X572X12 MDF - MESA SANTIAGO 1,36</t>
        </is>
      </c>
      <c r="G4531" s="6" t="inlineStr">
        <is>
          <t>6 PINTURA UV</t>
        </is>
      </c>
      <c r="H4531" s="6" t="inlineStr">
        <is>
          <t>6 PINTURA UV</t>
        </is>
      </c>
      <c r="I4531" s="4" t="inlineStr">
        <is>
          <t>6 PINTURA UV</t>
        </is>
      </c>
      <c r="J4531" s="4" t="n">
        <v>14</v>
      </c>
      <c r="K4531" s="6" t="n"/>
      <c r="L4531" s="6" t="n"/>
      <c r="M4531" s="6" t="n"/>
      <c r="N4531" s="6" t="n">
        <v>46232</v>
      </c>
      <c r="O4531" s="6" t="n">
        <v>14</v>
      </c>
      <c r="P4531" s="6" t="n"/>
      <c r="Q4531" s="6" t="n"/>
      <c r="R4531" s="6" t="n"/>
      <c r="S4531" s="6" t="n"/>
      <c r="T4531" s="6">
        <f>IF(OR($J4531="",$O4531=""),"",$O4531/$J4531)</f>
        <v/>
      </c>
      <c r="U4531" s="6" t="inlineStr">
        <is>
          <t>Concluído</t>
        </is>
      </c>
      <c r="V4531" s="6" t="n"/>
      <c r="W4531" s="6" t="n"/>
      <c r="X4531" s="6" t="n"/>
      <c r="Y4531" s="6" t="n"/>
      <c r="Z4531" s="6" t="n"/>
      <c r="AA4531" s="5" t="n"/>
      <c r="AB4531" s="6">
        <f>B4531&amp;"|"&amp;I4531</f>
        <v/>
      </c>
      <c r="AC4531">
        <f>IF($B4531="","","|"&amp;SUBSTITUTE(TRIM(SUBSTITUTE(SUBSTITUTE(SUBSTITUTE(SUBSTITUTE(SUBSTITUTE(SUBSTITUTE(SUBSTITUTE(SUBSTITUTE(SUBSTITUTE(SUBSTITUTE(SUBSTITUTE(SUBSTITUTE(SUBSTITUTE(SUBSTITUTE(TRIM($B4531&amp;""),CHAR(10)," "),CHAR(13)," "),"."," "),";"," "),","," "),"/"," "),"+"," "),"-"," "),"  "," "),"  "," "),"  "," "),"  "," "),"  "," "),"  "," "))," ","|")&amp;"|")</f>
        <v/>
      </c>
      <c r="AD4531">
        <f>TRIM($I4531&amp;"")</f>
        <v/>
      </c>
    </row>
    <row r="4532" ht="24" customHeight="1">
      <c r="A4532" s="14" t="n">
        <v>46232</v>
      </c>
      <c r="B4532" s="6" t="inlineStr">
        <is>
          <t>10291</t>
        </is>
      </c>
      <c r="C4532" s="6" t="inlineStr">
        <is>
          <t>M/C 0731 (VERDE)</t>
        </is>
      </c>
      <c r="D4532" s="6" t="inlineStr">
        <is>
          <t>6 PINTURA UV</t>
        </is>
      </c>
      <c r="E4532" s="6" t="n">
        <v>20019606</v>
      </c>
      <c r="F4532" s="6" t="inlineStr">
        <is>
          <t>(1-6) LATERAL RIPADA - MESA SANTIAGO 1,36</t>
        </is>
      </c>
      <c r="G4532" s="6" t="inlineStr">
        <is>
          <t>6 PINTURA UV</t>
        </is>
      </c>
      <c r="H4532" s="6" t="inlineStr">
        <is>
          <t>6 PINTURA UV</t>
        </is>
      </c>
      <c r="I4532" s="4" t="inlineStr">
        <is>
          <t>6 PINTURA UV</t>
        </is>
      </c>
      <c r="J4532" s="4" t="n">
        <v>28</v>
      </c>
      <c r="K4532" s="6" t="n"/>
      <c r="L4532" s="6" t="n"/>
      <c r="M4532" s="6" t="n"/>
      <c r="N4532" s="6" t="n">
        <v>46232</v>
      </c>
      <c r="O4532" s="6" t="n">
        <v>28</v>
      </c>
      <c r="P4532" s="6" t="n"/>
      <c r="Q4532" s="6" t="n"/>
      <c r="R4532" s="6" t="n"/>
      <c r="S4532" s="6" t="n"/>
      <c r="T4532" s="6">
        <f>IF(OR($J4532="",$O4532=""),"",$O4532/$J4532)</f>
        <v/>
      </c>
      <c r="U4532" s="6" t="inlineStr">
        <is>
          <t>Concluído</t>
        </is>
      </c>
      <c r="V4532" s="6" t="n"/>
      <c r="W4532" s="6" t="n"/>
      <c r="X4532" s="6" t="n"/>
      <c r="Y4532" s="6" t="n"/>
      <c r="Z4532" s="6" t="n"/>
      <c r="AA4532" s="5" t="n"/>
      <c r="AB4532" s="6">
        <f>B4532&amp;"|"&amp;I4532</f>
        <v/>
      </c>
      <c r="AC4532">
        <f>IF($B4532="","","|"&amp;SUBSTITUTE(TRIM(SUBSTITUTE(SUBSTITUTE(SUBSTITUTE(SUBSTITUTE(SUBSTITUTE(SUBSTITUTE(SUBSTITUTE(SUBSTITUTE(SUBSTITUTE(SUBSTITUTE(SUBSTITUTE(SUBSTITUTE(SUBSTITUTE(SUBSTITUTE(TRIM($B4532&amp;""),CHAR(10)," "),CHAR(13)," "),"."," "),";"," "),","," "),"/"," "),"+"," "),"-"," "),"  "," "),"  "," "),"  "," "),"  "," "),"  "," "),"  "," "))," ","|")&amp;"|")</f>
        <v/>
      </c>
      <c r="AD4532">
        <f>TRIM($I4532&amp;"")</f>
        <v/>
      </c>
    </row>
    <row r="4533" ht="24" customHeight="1">
      <c r="A4533" s="14" t="n">
        <v>46232</v>
      </c>
      <c r="B4533" s="6" t="inlineStr">
        <is>
          <t>10291</t>
        </is>
      </c>
      <c r="C4533" s="6" t="inlineStr">
        <is>
          <t>M/C 0731 (VERDE)</t>
        </is>
      </c>
      <c r="D4533" s="6" t="inlineStr">
        <is>
          <t>6 PINTURA UV</t>
        </is>
      </c>
      <c r="E4533" s="6" t="n">
        <v>20034301</v>
      </c>
      <c r="F4533" s="6" t="inlineStr">
        <is>
          <t>LATERAL EXTERNA 751X446X12 MDF - SANTIAGO 1,03</t>
        </is>
      </c>
      <c r="G4533" s="6" t="inlineStr">
        <is>
          <t>6 PINTURA UV</t>
        </is>
      </c>
      <c r="H4533" s="6" t="inlineStr">
        <is>
          <t>6 PINTURA UV</t>
        </is>
      </c>
      <c r="I4533" s="4" t="inlineStr">
        <is>
          <t>6 PINTURA UV</t>
        </is>
      </c>
      <c r="J4533" s="4" t="n">
        <v>6</v>
      </c>
      <c r="K4533" s="6" t="n"/>
      <c r="L4533" s="6" t="n"/>
      <c r="M4533" s="6" t="n"/>
      <c r="N4533" s="6" t="n">
        <v>46232</v>
      </c>
      <c r="O4533" s="6" t="n">
        <v>6</v>
      </c>
      <c r="P4533" s="6" t="n"/>
      <c r="Q4533" s="6" t="n"/>
      <c r="R4533" s="6" t="n"/>
      <c r="S4533" s="6" t="n"/>
      <c r="T4533" s="6">
        <f>IF(OR($J4533="",$O4533=""),"",$O4533/$J4533)</f>
        <v/>
      </c>
      <c r="U4533" s="6" t="inlineStr">
        <is>
          <t>Concluído</t>
        </is>
      </c>
      <c r="V4533" s="6" t="n"/>
      <c r="W4533" s="6" t="n"/>
      <c r="X4533" s="6" t="n"/>
      <c r="Y4533" s="6" t="n"/>
      <c r="Z4533" s="6" t="n"/>
      <c r="AA4533" s="5" t="n"/>
      <c r="AB4533" s="6">
        <f>B4533&amp;"|"&amp;I4533</f>
        <v/>
      </c>
      <c r="AC4533">
        <f>IF($B4533="","","|"&amp;SUBSTITUTE(TRIM(SUBSTITUTE(SUBSTITUTE(SUBSTITUTE(SUBSTITUTE(SUBSTITUTE(SUBSTITUTE(SUBSTITUTE(SUBSTITUTE(SUBSTITUTE(SUBSTITUTE(SUBSTITUTE(SUBSTITUTE(SUBSTITUTE(SUBSTITUTE(TRIM($B4533&amp;""),CHAR(10)," "),CHAR(13)," "),"."," "),";"," "),","," "),"/"," "),"+"," "),"-"," "),"  "," "),"  "," "),"  "," "),"  "," "),"  "," "),"  "," "))," ","|")&amp;"|")</f>
        <v/>
      </c>
      <c r="AD4533">
        <f>TRIM($I4533&amp;"")</f>
        <v/>
      </c>
    </row>
    <row r="4534" ht="24" customHeight="1">
      <c r="A4534" s="14" t="n">
        <v>46232</v>
      </c>
      <c r="B4534" s="6" t="inlineStr">
        <is>
          <t>10291</t>
        </is>
      </c>
      <c r="C4534" s="6" t="inlineStr">
        <is>
          <t>M/C 0731 (VERDE)</t>
        </is>
      </c>
      <c r="D4534" s="6" t="inlineStr">
        <is>
          <t>6 PINTURA UV</t>
        </is>
      </c>
      <c r="E4534" s="6" t="n">
        <v>20034302</v>
      </c>
      <c r="F4534" s="6" t="inlineStr">
        <is>
          <t>FUNDO 751X446X12 MDF - SANTIAGO 1,03</t>
        </is>
      </c>
      <c r="G4534" s="6" t="inlineStr">
        <is>
          <t>6 PINTURA UV</t>
        </is>
      </c>
      <c r="H4534" s="6" t="inlineStr">
        <is>
          <t>6 PINTURA UV</t>
        </is>
      </c>
      <c r="I4534" s="4" t="inlineStr">
        <is>
          <t>6 PINTURA UV</t>
        </is>
      </c>
      <c r="J4534" s="4" t="n">
        <v>6</v>
      </c>
      <c r="K4534" s="6" t="n"/>
      <c r="L4534" s="6" t="n"/>
      <c r="M4534" s="6" t="n"/>
      <c r="N4534" s="6" t="n">
        <v>46237</v>
      </c>
      <c r="O4534" s="6" t="n">
        <v>6</v>
      </c>
      <c r="P4534" s="6" t="n"/>
      <c r="Q4534" s="6" t="n"/>
      <c r="R4534" s="6" t="n"/>
      <c r="S4534" s="6" t="n"/>
      <c r="T4534" s="6">
        <f>IF(OR($J4534="",$O4534=""),"",$O4534/$J4534)</f>
        <v/>
      </c>
      <c r="U4534" s="6" t="inlineStr">
        <is>
          <t>Concluído</t>
        </is>
      </c>
      <c r="V4534" s="6" t="n"/>
      <c r="W4534" s="6" t="n"/>
      <c r="X4534" s="6" t="n"/>
      <c r="Y4534" s="6" t="n"/>
      <c r="Z4534" s="6" t="n"/>
      <c r="AA4534" s="5" t="n"/>
      <c r="AB4534" s="6">
        <f>B4534&amp;"|"&amp;I4534</f>
        <v/>
      </c>
      <c r="AC4534">
        <f>IF($B4534="","","|"&amp;SUBSTITUTE(TRIM(SUBSTITUTE(SUBSTITUTE(SUBSTITUTE(SUBSTITUTE(SUBSTITUTE(SUBSTITUTE(SUBSTITUTE(SUBSTITUTE(SUBSTITUTE(SUBSTITUTE(SUBSTITUTE(SUBSTITUTE(SUBSTITUTE(SUBSTITUTE(TRIM($B4534&amp;""),CHAR(10)," "),CHAR(13)," "),"."," "),";"," "),","," "),"/"," "),"+"," "),"-"," "),"  "," "),"  "," "),"  "," "),"  "," "),"  "," "),"  "," "))," ","|")&amp;"|")</f>
        <v/>
      </c>
      <c r="AD4534">
        <f>TRIM($I4534&amp;"")</f>
        <v/>
      </c>
    </row>
    <row r="4535" ht="24" customHeight="1">
      <c r="A4535" s="14" t="n">
        <v>46232</v>
      </c>
      <c r="B4535" s="6" t="inlineStr">
        <is>
          <t>10291</t>
        </is>
      </c>
      <c r="C4535" s="6" t="inlineStr">
        <is>
          <t>M/C 0731 (VERDE)</t>
        </is>
      </c>
      <c r="D4535" s="6" t="inlineStr">
        <is>
          <t>6 PINTURA UV</t>
        </is>
      </c>
      <c r="E4535" s="6" t="n">
        <v>20034303</v>
      </c>
      <c r="F4535" s="6" t="inlineStr">
        <is>
          <t>BASE 472X472X12 MDF - SANTIAGO 1,03</t>
        </is>
      </c>
      <c r="G4535" s="6" t="inlineStr">
        <is>
          <t>6 PINTURA UV</t>
        </is>
      </c>
      <c r="H4535" s="6" t="inlineStr">
        <is>
          <t>6 PINTURA UV</t>
        </is>
      </c>
      <c r="I4535" s="4" t="inlineStr">
        <is>
          <t>6 PINTURA UV</t>
        </is>
      </c>
      <c r="J4535" s="4" t="n">
        <v>3</v>
      </c>
      <c r="K4535" s="6" t="n"/>
      <c r="L4535" s="6" t="n"/>
      <c r="M4535" s="6" t="n"/>
      <c r="N4535" s="6" t="n">
        <v>46237</v>
      </c>
      <c r="O4535" s="6" t="n">
        <v>3</v>
      </c>
      <c r="P4535" s="6" t="n"/>
      <c r="Q4535" s="6" t="n"/>
      <c r="R4535" s="6" t="n"/>
      <c r="S4535" s="6" t="n"/>
      <c r="T4535" s="6">
        <f>IF(OR($J4535="",$O4535=""),"",$O4535/$J4535)</f>
        <v/>
      </c>
      <c r="U4535" s="6" t="inlineStr">
        <is>
          <t>Concluído</t>
        </is>
      </c>
      <c r="V4535" s="6" t="n"/>
      <c r="W4535" s="6" t="n"/>
      <c r="X4535" s="6" t="n"/>
      <c r="Y4535" s="6" t="n"/>
      <c r="Z4535" s="6" t="n"/>
      <c r="AA4535" s="5" t="n"/>
      <c r="AB4535" s="6">
        <f>B4535&amp;"|"&amp;I4535</f>
        <v/>
      </c>
      <c r="AC4535">
        <f>IF($B4535="","","|"&amp;SUBSTITUTE(TRIM(SUBSTITUTE(SUBSTITUTE(SUBSTITUTE(SUBSTITUTE(SUBSTITUTE(SUBSTITUTE(SUBSTITUTE(SUBSTITUTE(SUBSTITUTE(SUBSTITUTE(SUBSTITUTE(SUBSTITUTE(SUBSTITUTE(SUBSTITUTE(TRIM($B4535&amp;""),CHAR(10)," "),CHAR(13)," "),"."," "),";"," "),","," "),"/"," "),"+"," "),"-"," "),"  "," "),"  "," "),"  "," "),"  "," "),"  "," "),"  "," "))," ","|")&amp;"|")</f>
        <v/>
      </c>
      <c r="AD4535">
        <f>TRIM($I4535&amp;"")</f>
        <v/>
      </c>
    </row>
    <row r="4536" ht="24" customHeight="1">
      <c r="A4536" s="14" t="n">
        <v>46232</v>
      </c>
      <c r="B4536" s="6" t="inlineStr">
        <is>
          <t>10291</t>
        </is>
      </c>
      <c r="C4536" s="6" t="inlineStr">
        <is>
          <t>M/C 0731 (VERDE)</t>
        </is>
      </c>
      <c r="D4536" s="6" t="inlineStr">
        <is>
          <t>6 PINTURA UV</t>
        </is>
      </c>
      <c r="E4536" s="6" t="n">
        <v>20020002</v>
      </c>
      <c r="F4536" s="6" t="inlineStr">
        <is>
          <t>(2) FECHAMENTO I 1090X295X12 MDF - BASE DUBAI</t>
        </is>
      </c>
      <c r="G4536" s="6" t="inlineStr">
        <is>
          <t>6 PINTURA UV</t>
        </is>
      </c>
      <c r="H4536" s="6" t="inlineStr">
        <is>
          <t>6 PINTURA UV</t>
        </is>
      </c>
      <c r="I4536" s="4" t="inlineStr">
        <is>
          <t>6 PINTURA UV</t>
        </is>
      </c>
      <c r="J4536" s="4" t="n">
        <v>1</v>
      </c>
      <c r="K4536" s="6" t="n"/>
      <c r="L4536" s="6" t="n"/>
      <c r="M4536" s="6" t="n"/>
      <c r="N4536" s="6" t="n">
        <v>46237</v>
      </c>
      <c r="O4536" s="6" t="n">
        <v>1</v>
      </c>
      <c r="P4536" s="6" t="n"/>
      <c r="Q4536" s="6" t="n"/>
      <c r="R4536" s="6" t="n"/>
      <c r="S4536" s="6" t="n"/>
      <c r="T4536" s="6">
        <f>IF(OR($J4536="",$O4536=""),"",$O4536/$J4536)</f>
        <v/>
      </c>
      <c r="U4536" s="6" t="inlineStr">
        <is>
          <t>Concluído</t>
        </is>
      </c>
      <c r="V4536" s="6" t="n"/>
      <c r="W4536" s="6" t="n"/>
      <c r="X4536" s="6" t="n"/>
      <c r="Y4536" s="6" t="n"/>
      <c r="Z4536" s="6" t="n"/>
      <c r="AA4536" s="5" t="n"/>
      <c r="AB4536" s="6">
        <f>B4536&amp;"|"&amp;I4536</f>
        <v/>
      </c>
      <c r="AC4536">
        <f>IF($B4536="","","|"&amp;SUBSTITUTE(TRIM(SUBSTITUTE(SUBSTITUTE(SUBSTITUTE(SUBSTITUTE(SUBSTITUTE(SUBSTITUTE(SUBSTITUTE(SUBSTITUTE(SUBSTITUTE(SUBSTITUTE(SUBSTITUTE(SUBSTITUTE(SUBSTITUTE(SUBSTITUTE(TRIM($B4536&amp;""),CHAR(10)," "),CHAR(13)," "),"."," "),";"," "),","," "),"/"," "),"+"," "),"-"," "),"  "," "),"  "," "),"  "," "),"  "," "),"  "," "),"  "," "))," ","|")&amp;"|")</f>
        <v/>
      </c>
      <c r="AD4536">
        <f>TRIM($I4536&amp;"")</f>
        <v/>
      </c>
    </row>
    <row r="4537" ht="24" customHeight="1">
      <c r="A4537" s="14" t="n">
        <v>46232</v>
      </c>
      <c r="B4537" s="6" t="inlineStr">
        <is>
          <t>10291</t>
        </is>
      </c>
      <c r="C4537" s="6" t="inlineStr">
        <is>
          <t>M/C 0731 (VERDE)</t>
        </is>
      </c>
      <c r="D4537" s="6" t="inlineStr">
        <is>
          <t>6 PINTURA UV</t>
        </is>
      </c>
      <c r="E4537" s="6" t="n">
        <v>20020003</v>
      </c>
      <c r="F4537" s="6" t="inlineStr">
        <is>
          <t>(3) FECHAMENTO II 600X295X12 MDF - BASE DUBAI</t>
        </is>
      </c>
      <c r="G4537" s="6" t="inlineStr">
        <is>
          <t>6 PINTURA UV</t>
        </is>
      </c>
      <c r="H4537" s="6" t="inlineStr">
        <is>
          <t>6 PINTURA UV</t>
        </is>
      </c>
      <c r="I4537" s="4" t="inlineStr">
        <is>
          <t>6 PINTURA UV</t>
        </is>
      </c>
      <c r="J4537" s="4" t="n">
        <v>68</v>
      </c>
      <c r="K4537" s="6" t="n"/>
      <c r="L4537" s="6" t="n"/>
      <c r="M4537" s="6" t="n"/>
      <c r="N4537" s="6" t="n">
        <v>46237</v>
      </c>
      <c r="O4537" s="6" t="n">
        <v>68</v>
      </c>
      <c r="P4537" s="6" t="n"/>
      <c r="Q4537" s="6" t="n"/>
      <c r="R4537" s="6" t="n"/>
      <c r="S4537" s="6" t="n"/>
      <c r="T4537" s="6">
        <f>IF(OR($J4537="",$O4537=""),"",$O4537/$J4537)</f>
        <v/>
      </c>
      <c r="U4537" s="6" t="inlineStr">
        <is>
          <t>Concluído</t>
        </is>
      </c>
      <c r="V4537" s="6" t="n"/>
      <c r="W4537" s="6" t="n"/>
      <c r="X4537" s="6" t="n"/>
      <c r="Y4537" s="6" t="n"/>
      <c r="Z4537" s="6" t="n"/>
      <c r="AA4537" s="5" t="n"/>
      <c r="AB4537" s="6">
        <f>B4537&amp;"|"&amp;I4537</f>
        <v/>
      </c>
      <c r="AC4537">
        <f>IF($B4537="","","|"&amp;SUBSTITUTE(TRIM(SUBSTITUTE(SUBSTITUTE(SUBSTITUTE(SUBSTITUTE(SUBSTITUTE(SUBSTITUTE(SUBSTITUTE(SUBSTITUTE(SUBSTITUTE(SUBSTITUTE(SUBSTITUTE(SUBSTITUTE(SUBSTITUTE(SUBSTITUTE(TRIM($B4537&amp;""),CHAR(10)," "),CHAR(13)," "),"."," "),";"," "),","," "),"/"," "),"+"," "),"-"," "),"  "," "),"  "," "),"  "," "),"  "," "),"  "," "),"  "," "))," ","|")&amp;"|")</f>
        <v/>
      </c>
      <c r="AD4537">
        <f>TRIM($I4537&amp;"")</f>
        <v/>
      </c>
    </row>
    <row r="4538" ht="24" customHeight="1">
      <c r="A4538" s="14" t="n">
        <v>46232</v>
      </c>
      <c r="B4538" s="6" t="inlineStr">
        <is>
          <t>10291</t>
        </is>
      </c>
      <c r="C4538" s="6" t="inlineStr">
        <is>
          <t>M/C 0731 (VERDE)</t>
        </is>
      </c>
      <c r="D4538" s="6" t="inlineStr">
        <is>
          <t>6 PINTURA UV</t>
        </is>
      </c>
      <c r="E4538" s="6" t="n">
        <v>20020004</v>
      </c>
      <c r="F4538" s="6" t="inlineStr">
        <is>
          <t>(4) FECHAMENTO III 545X327X12 MDF - BASE DUBAI</t>
        </is>
      </c>
      <c r="G4538" s="6" t="inlineStr">
        <is>
          <t>6 PINTURA UV</t>
        </is>
      </c>
      <c r="H4538" s="6" t="inlineStr">
        <is>
          <t>6 PINTURA UV</t>
        </is>
      </c>
      <c r="I4538" s="4" t="inlineStr">
        <is>
          <t>6 PINTURA UV</t>
        </is>
      </c>
      <c r="J4538" s="4" t="n">
        <v>136</v>
      </c>
      <c r="K4538" s="6" t="n"/>
      <c r="L4538" s="6" t="n"/>
      <c r="M4538" s="6" t="n"/>
      <c r="N4538" s="6" t="n">
        <v>46237</v>
      </c>
      <c r="O4538" s="6" t="n">
        <v>136</v>
      </c>
      <c r="P4538" s="6" t="n"/>
      <c r="Q4538" s="6" t="n"/>
      <c r="R4538" s="6" t="n"/>
      <c r="S4538" s="6" t="n"/>
      <c r="T4538" s="6">
        <f>IF(OR($J4538="",$O4538=""),"",$O4538/$J4538)</f>
        <v/>
      </c>
      <c r="U4538" s="6" t="inlineStr">
        <is>
          <t>Concluído</t>
        </is>
      </c>
      <c r="V4538" s="6" t="n"/>
      <c r="W4538" s="6" t="n"/>
      <c r="X4538" s="6" t="n"/>
      <c r="Y4538" s="6" t="n"/>
      <c r="Z4538" s="6" t="n"/>
      <c r="AA4538" s="5" t="n"/>
      <c r="AB4538" s="6">
        <f>B4538&amp;"|"&amp;I4538</f>
        <v/>
      </c>
      <c r="AC4538">
        <f>IF($B4538="","","|"&amp;SUBSTITUTE(TRIM(SUBSTITUTE(SUBSTITUTE(SUBSTITUTE(SUBSTITUTE(SUBSTITUTE(SUBSTITUTE(SUBSTITUTE(SUBSTITUTE(SUBSTITUTE(SUBSTITUTE(SUBSTITUTE(SUBSTITUTE(SUBSTITUTE(SUBSTITUTE(TRIM($B4538&amp;""),CHAR(10)," "),CHAR(13)," "),"."," "),";"," "),","," "),"/"," "),"+"," "),"-"," "),"  "," "),"  "," "),"  "," "),"  "," "),"  "," "),"  "," "))," ","|")&amp;"|")</f>
        <v/>
      </c>
      <c r="AD4538">
        <f>TRIM($I4538&amp;"")</f>
        <v/>
      </c>
    </row>
    <row r="4539" ht="24" customHeight="1">
      <c r="A4539" s="14" t="n">
        <v>46232</v>
      </c>
      <c r="B4539" s="6" t="inlineStr">
        <is>
          <t>10291</t>
        </is>
      </c>
      <c r="C4539" s="6" t="inlineStr">
        <is>
          <t>M/C 0731 (VERDE)</t>
        </is>
      </c>
      <c r="D4539" s="6" t="inlineStr">
        <is>
          <t>6 PINTURA UV</t>
        </is>
      </c>
      <c r="E4539" s="6" t="n">
        <v>20020005</v>
      </c>
      <c r="F4539" s="6" t="inlineStr">
        <is>
          <t>(5) FECHAMENTO IV 453X327X12 MDF - BASE DUBAI</t>
        </is>
      </c>
      <c r="G4539" s="6" t="inlineStr">
        <is>
          <t>6 PINTURA UV</t>
        </is>
      </c>
      <c r="H4539" s="6" t="inlineStr">
        <is>
          <t>6 PINTURA UV</t>
        </is>
      </c>
      <c r="I4539" s="4" t="inlineStr">
        <is>
          <t>6 PINTURA UV</t>
        </is>
      </c>
      <c r="J4539" s="4" t="n">
        <v>68</v>
      </c>
      <c r="K4539" s="6" t="n"/>
      <c r="L4539" s="6" t="n"/>
      <c r="M4539" s="6" t="n"/>
      <c r="N4539" s="6" t="n">
        <v>46237</v>
      </c>
      <c r="O4539" s="6" t="n">
        <v>68</v>
      </c>
      <c r="P4539" s="6" t="n"/>
      <c r="Q4539" s="6" t="n"/>
      <c r="R4539" s="6" t="n"/>
      <c r="S4539" s="6" t="n"/>
      <c r="T4539" s="6">
        <f>IF(OR($J4539="",$O4539=""),"",$O4539/$J4539)</f>
        <v/>
      </c>
      <c r="U4539" s="6" t="inlineStr">
        <is>
          <t>Concluído</t>
        </is>
      </c>
      <c r="V4539" s="6" t="n"/>
      <c r="W4539" s="6" t="n"/>
      <c r="X4539" s="6" t="n"/>
      <c r="Y4539" s="6" t="n"/>
      <c r="Z4539" s="6" t="n"/>
      <c r="AA4539" s="5" t="n"/>
      <c r="AB4539" s="6">
        <f>B4539&amp;"|"&amp;I4539</f>
        <v/>
      </c>
      <c r="AC4539">
        <f>IF($B4539="","","|"&amp;SUBSTITUTE(TRIM(SUBSTITUTE(SUBSTITUTE(SUBSTITUTE(SUBSTITUTE(SUBSTITUTE(SUBSTITUTE(SUBSTITUTE(SUBSTITUTE(SUBSTITUTE(SUBSTITUTE(SUBSTITUTE(SUBSTITUTE(SUBSTITUTE(SUBSTITUTE(TRIM($B4539&amp;""),CHAR(10)," "),CHAR(13)," "),"."," "),";"," "),","," "),"/"," "),"+"," "),"-"," "),"  "," "),"  "," "),"  "," "),"  "," "),"  "," "),"  "," "))," ","|")&amp;"|")</f>
        <v/>
      </c>
      <c r="AD4539">
        <f>TRIM($I4539&amp;"")</f>
        <v/>
      </c>
    </row>
    <row r="4540" ht="24" customHeight="1">
      <c r="A4540" s="14" t="n">
        <v>46232</v>
      </c>
      <c r="B4540" s="6" t="inlineStr">
        <is>
          <t>10291</t>
        </is>
      </c>
      <c r="C4540" s="6" t="inlineStr">
        <is>
          <t>M/C 0731 (VERDE)</t>
        </is>
      </c>
      <c r="D4540" s="6" t="inlineStr">
        <is>
          <t>6 PINTURA UV</t>
        </is>
      </c>
      <c r="E4540" s="6" t="n">
        <v>30080009</v>
      </c>
      <c r="F4540" s="6" t="inlineStr">
        <is>
          <t>(4) MOLDURA 1360X680X12 MDF - MESA AMST. 1,36X1,36</t>
        </is>
      </c>
      <c r="G4540" s="6" t="inlineStr">
        <is>
          <t>6 PINTURA UV</t>
        </is>
      </c>
      <c r="H4540" s="6" t="inlineStr">
        <is>
          <t>6 PINTURA UV</t>
        </is>
      </c>
      <c r="I4540" s="4" t="inlineStr">
        <is>
          <t>6 PINTURA UV</t>
        </is>
      </c>
      <c r="J4540" s="4" t="n">
        <v>20</v>
      </c>
      <c r="K4540" s="6" t="n"/>
      <c r="L4540" s="6" t="n"/>
      <c r="M4540" s="6" t="n"/>
      <c r="N4540" s="6" t="n">
        <v>46237</v>
      </c>
      <c r="O4540" s="6" t="n">
        <v>20</v>
      </c>
      <c r="P4540" s="6" t="n"/>
      <c r="Q4540" s="6" t="n"/>
      <c r="R4540" s="6" t="n"/>
      <c r="S4540" s="6" t="n"/>
      <c r="T4540" s="6">
        <f>IF(OR($J4540="",$O4540=""),"",$O4540/$J4540)</f>
        <v/>
      </c>
      <c r="U4540" s="6" t="inlineStr">
        <is>
          <t>Concluído</t>
        </is>
      </c>
      <c r="V4540" s="6" t="n"/>
      <c r="W4540" s="6" t="n"/>
      <c r="X4540" s="6" t="n"/>
      <c r="Y4540" s="6" t="n"/>
      <c r="Z4540" s="6" t="n"/>
      <c r="AA4540" s="5" t="n"/>
      <c r="AB4540" s="6">
        <f>B4540&amp;"|"&amp;I4540</f>
        <v/>
      </c>
      <c r="AC4540">
        <f>IF($B4540="","","|"&amp;SUBSTITUTE(TRIM(SUBSTITUTE(SUBSTITUTE(SUBSTITUTE(SUBSTITUTE(SUBSTITUTE(SUBSTITUTE(SUBSTITUTE(SUBSTITUTE(SUBSTITUTE(SUBSTITUTE(SUBSTITUTE(SUBSTITUTE(SUBSTITUTE(SUBSTITUTE(TRIM($B4540&amp;""),CHAR(10)," "),CHAR(13)," "),"."," "),";"," "),","," "),"/"," "),"+"," "),"-"," "),"  "," "),"  "," "),"  "," "),"  "," "),"  "," "),"  "," "))," ","|")&amp;"|")</f>
        <v/>
      </c>
      <c r="AD4540">
        <f>TRIM($I4540&amp;"")</f>
        <v/>
      </c>
    </row>
    <row r="4541" ht="24" customHeight="1">
      <c r="A4541" s="14" t="n">
        <v>46232</v>
      </c>
      <c r="B4541" s="6" t="inlineStr">
        <is>
          <t>10291</t>
        </is>
      </c>
      <c r="C4541" s="6" t="inlineStr">
        <is>
          <t>M/C 0731 (VERDE)</t>
        </is>
      </c>
      <c r="D4541" s="6" t="inlineStr">
        <is>
          <t>6 PINTURA UV</t>
        </is>
      </c>
      <c r="E4541" s="6" t="n">
        <v>30081507</v>
      </c>
      <c r="F4541" s="6" t="inlineStr">
        <is>
          <t>(2)PRATO MENOR 582X582X12 MDF-MESA ANCARA /AMSTERD</t>
        </is>
      </c>
      <c r="G4541" s="6" t="inlineStr">
        <is>
          <t>6 PINTURA UV</t>
        </is>
      </c>
      <c r="H4541" s="6" t="inlineStr">
        <is>
          <t>6 PINTURA UV</t>
        </is>
      </c>
      <c r="I4541" s="4" t="inlineStr">
        <is>
          <t>6 PINTURA UV</t>
        </is>
      </c>
      <c r="J4541" s="4" t="n">
        <v>4</v>
      </c>
      <c r="K4541" s="6" t="n"/>
      <c r="L4541" s="6" t="n"/>
      <c r="M4541" s="6" t="n"/>
      <c r="N4541" s="6" t="n">
        <v>46237</v>
      </c>
      <c r="O4541" s="6" t="n">
        <v>4</v>
      </c>
      <c r="P4541" s="6" t="n"/>
      <c r="Q4541" s="6" t="n"/>
      <c r="R4541" s="6" t="n"/>
      <c r="S4541" s="6" t="n"/>
      <c r="T4541" s="6">
        <f>IF(OR($J4541="",$O4541=""),"",$O4541/$J4541)</f>
        <v/>
      </c>
      <c r="U4541" s="6" t="inlineStr">
        <is>
          <t>Concluído</t>
        </is>
      </c>
      <c r="V4541" s="6" t="n"/>
      <c r="W4541" s="6" t="n"/>
      <c r="X4541" s="6" t="n"/>
      <c r="Y4541" s="6" t="n"/>
      <c r="Z4541" s="6" t="n"/>
      <c r="AA4541" s="5" t="n"/>
      <c r="AB4541" s="6">
        <f>B4541&amp;"|"&amp;I4541</f>
        <v/>
      </c>
      <c r="AC4541">
        <f>IF($B4541="","","|"&amp;SUBSTITUTE(TRIM(SUBSTITUTE(SUBSTITUTE(SUBSTITUTE(SUBSTITUTE(SUBSTITUTE(SUBSTITUTE(SUBSTITUTE(SUBSTITUTE(SUBSTITUTE(SUBSTITUTE(SUBSTITUTE(SUBSTITUTE(SUBSTITUTE(SUBSTITUTE(TRIM($B4541&amp;""),CHAR(10)," "),CHAR(13)," "),"."," "),";"," "),","," "),"/"," "),"+"," "),"-"," "),"  "," "),"  "," "),"  "," "),"  "," "),"  "," "),"  "," "))," ","|")&amp;"|")</f>
        <v/>
      </c>
      <c r="AD4541">
        <f>TRIM($I4541&amp;"")</f>
        <v/>
      </c>
    </row>
    <row r="4542" ht="24" customHeight="1">
      <c r="A4542" s="14" t="n">
        <v>46232</v>
      </c>
      <c r="B4542" s="6" t="inlineStr">
        <is>
          <t>10291</t>
        </is>
      </c>
      <c r="C4542" s="6" t="inlineStr">
        <is>
          <t>M/C 0731 (VERDE)</t>
        </is>
      </c>
      <c r="D4542" s="6" t="inlineStr">
        <is>
          <t>6 PINTURA UV</t>
        </is>
      </c>
      <c r="E4542" s="6" t="n">
        <v>30081508</v>
      </c>
      <c r="F4542" s="6" t="inlineStr">
        <is>
          <t>(3) PRATO MAIOR 664X664X12 MDF-MESA ANCARA/AMSTERD</t>
        </is>
      </c>
      <c r="G4542" s="6" t="inlineStr">
        <is>
          <t>6 PINTURA UV</t>
        </is>
      </c>
      <c r="H4542" s="6" t="inlineStr">
        <is>
          <t>6 PINTURA UV</t>
        </is>
      </c>
      <c r="I4542" s="4" t="inlineStr">
        <is>
          <t>6 PINTURA UV</t>
        </is>
      </c>
      <c r="J4542" s="4" t="n">
        <v>4</v>
      </c>
      <c r="K4542" s="6" t="n"/>
      <c r="L4542" s="6" t="n"/>
      <c r="M4542" s="6" t="n"/>
      <c r="N4542" s="6" t="n">
        <v>46231</v>
      </c>
      <c r="O4542" s="6" t="n">
        <v>4</v>
      </c>
      <c r="P4542" s="6" t="n"/>
      <c r="Q4542" s="6" t="n"/>
      <c r="R4542" s="6" t="n"/>
      <c r="S4542" s="6" t="n"/>
      <c r="T4542" s="6">
        <f>IF(OR($J4542="",$O4542=""),"",$O4542/$J4542)</f>
        <v/>
      </c>
      <c r="U4542" s="6" t="inlineStr">
        <is>
          <t>Concluído</t>
        </is>
      </c>
      <c r="V4542" s="6" t="n"/>
      <c r="W4542" s="6" t="n"/>
      <c r="X4542" s="6" t="n"/>
      <c r="Y4542" s="6" t="n"/>
      <c r="Z4542" s="6" t="n"/>
      <c r="AA4542" s="5" t="n"/>
      <c r="AB4542" s="6">
        <f>B4542&amp;"|"&amp;I4542</f>
        <v/>
      </c>
      <c r="AC4542">
        <f>IF($B4542="","","|"&amp;SUBSTITUTE(TRIM(SUBSTITUTE(SUBSTITUTE(SUBSTITUTE(SUBSTITUTE(SUBSTITUTE(SUBSTITUTE(SUBSTITUTE(SUBSTITUTE(SUBSTITUTE(SUBSTITUTE(SUBSTITUTE(SUBSTITUTE(SUBSTITUTE(SUBSTITUTE(TRIM($B4542&amp;""),CHAR(10)," "),CHAR(13)," "),"."," "),";"," "),","," "),"/"," "),"+"," "),"-"," "),"  "," "),"  "," "),"  "," "),"  "," "),"  "," "),"  "," "))," ","|")&amp;"|")</f>
        <v/>
      </c>
      <c r="AD4542">
        <f>TRIM($I4542&amp;"")</f>
        <v/>
      </c>
    </row>
    <row r="4543" ht="24" customHeight="1">
      <c r="A4543" s="14" t="n">
        <v>46232</v>
      </c>
      <c r="B4543" s="6" t="inlineStr">
        <is>
          <t>10291</t>
        </is>
      </c>
      <c r="C4543" s="6" t="inlineStr">
        <is>
          <t>M/C 0731 (VERDE)</t>
        </is>
      </c>
      <c r="D4543" s="6" t="inlineStr">
        <is>
          <t>6 PINTURA UV</t>
        </is>
      </c>
      <c r="E4543" s="6" t="n">
        <v>20013102</v>
      </c>
      <c r="F4543" s="6" t="inlineStr">
        <is>
          <t>(10)PE MAIOR 760X100 (170) X15 MDF-MIAMI 1,37X0,80</t>
        </is>
      </c>
      <c r="G4543" s="6" t="inlineStr">
        <is>
          <t>6 PINTURA UV</t>
        </is>
      </c>
      <c r="H4543" s="6" t="inlineStr">
        <is>
          <t>6 PINTURA UV</t>
        </is>
      </c>
      <c r="I4543" s="4" t="inlineStr">
        <is>
          <t>6 PINTURA UV</t>
        </is>
      </c>
      <c r="J4543" s="4" t="n">
        <v>48</v>
      </c>
      <c r="K4543" s="6" t="n"/>
      <c r="L4543" s="6" t="n"/>
      <c r="M4543" s="6" t="n"/>
      <c r="N4543" s="6" t="n">
        <v>46231</v>
      </c>
      <c r="O4543" s="6" t="n">
        <v>48</v>
      </c>
      <c r="P4543" s="6" t="n"/>
      <c r="Q4543" s="6" t="n"/>
      <c r="R4543" s="6" t="n"/>
      <c r="S4543" s="6" t="n"/>
      <c r="T4543" s="6">
        <f>IF(OR($J4543="",$O4543=""),"",$O4543/$J4543)</f>
        <v/>
      </c>
      <c r="U4543" s="6" t="inlineStr">
        <is>
          <t>Concluído</t>
        </is>
      </c>
      <c r="V4543" s="6" t="n"/>
      <c r="W4543" s="6" t="n"/>
      <c r="X4543" s="6" t="n"/>
      <c r="Y4543" s="6" t="n"/>
      <c r="Z4543" s="6" t="n"/>
      <c r="AA4543" s="5" t="n"/>
      <c r="AB4543" s="6">
        <f>B4543&amp;"|"&amp;I4543</f>
        <v/>
      </c>
      <c r="AC4543">
        <f>IF($B4543="","","|"&amp;SUBSTITUTE(TRIM(SUBSTITUTE(SUBSTITUTE(SUBSTITUTE(SUBSTITUTE(SUBSTITUTE(SUBSTITUTE(SUBSTITUTE(SUBSTITUTE(SUBSTITUTE(SUBSTITUTE(SUBSTITUTE(SUBSTITUTE(SUBSTITUTE(SUBSTITUTE(TRIM($B4543&amp;""),CHAR(10)," "),CHAR(13)," "),"."," "),";"," "),","," "),"/"," "),"+"," "),"-"," "),"  "," "),"  "," "),"  "," "),"  "," "),"  "," "),"  "," "))," ","|")&amp;"|")</f>
        <v/>
      </c>
      <c r="AD4543">
        <f>TRIM($I4543&amp;"")</f>
        <v/>
      </c>
    </row>
    <row r="4544" ht="24" customHeight="1">
      <c r="A4544" s="14" t="n">
        <v>46232</v>
      </c>
      <c r="B4544" s="6" t="inlineStr">
        <is>
          <t>10291</t>
        </is>
      </c>
      <c r="C4544" s="6" t="inlineStr">
        <is>
          <t>M/C 0731 (VERDE)</t>
        </is>
      </c>
      <c r="D4544" s="6" t="inlineStr">
        <is>
          <t>6 PINTURA UV</t>
        </is>
      </c>
      <c r="E4544" s="6" t="n">
        <v>20013103</v>
      </c>
      <c r="F4544" s="6" t="inlineStr">
        <is>
          <t>(4) PE MENOR 760X85 (135) X15 MDF-MIAMI 1,37X0,80</t>
        </is>
      </c>
      <c r="G4544" s="6" t="inlineStr">
        <is>
          <t>6 PINTURA UV</t>
        </is>
      </c>
      <c r="H4544" s="6" t="inlineStr">
        <is>
          <t>6 PINTURA UV</t>
        </is>
      </c>
      <c r="I4544" s="4" t="inlineStr">
        <is>
          <t>6 PINTURA UV</t>
        </is>
      </c>
      <c r="J4544" s="4" t="n">
        <v>240</v>
      </c>
      <c r="K4544" s="6" t="n"/>
      <c r="L4544" s="6" t="n"/>
      <c r="M4544" s="6" t="n"/>
      <c r="N4544" s="6" t="n">
        <v>46231</v>
      </c>
      <c r="O4544" s="6" t="n">
        <v>240</v>
      </c>
      <c r="P4544" s="6" t="n"/>
      <c r="Q4544" s="6" t="n"/>
      <c r="R4544" s="6" t="n"/>
      <c r="S4544" s="6" t="n"/>
      <c r="T4544" s="6">
        <f>IF(OR($J4544="",$O4544=""),"",$O4544/$J4544)</f>
        <v/>
      </c>
      <c r="U4544" s="6" t="inlineStr">
        <is>
          <t>Concluído</t>
        </is>
      </c>
      <c r="V4544" s="6" t="n"/>
      <c r="W4544" s="6" t="n"/>
      <c r="X4544" s="6" t="n"/>
      <c r="Y4544" s="6" t="n"/>
      <c r="Z4544" s="6" t="n"/>
      <c r="AA4544" s="5" t="n"/>
      <c r="AB4544" s="6">
        <f>B4544&amp;"|"&amp;I4544</f>
        <v/>
      </c>
      <c r="AC4544">
        <f>IF($B4544="","","|"&amp;SUBSTITUTE(TRIM(SUBSTITUTE(SUBSTITUTE(SUBSTITUTE(SUBSTITUTE(SUBSTITUTE(SUBSTITUTE(SUBSTITUTE(SUBSTITUTE(SUBSTITUTE(SUBSTITUTE(SUBSTITUTE(SUBSTITUTE(SUBSTITUTE(SUBSTITUTE(TRIM($B4544&amp;""),CHAR(10)," "),CHAR(13)," "),"."," "),";"," "),","," "),"/"," "),"+"," "),"-"," "),"  "," "),"  "," "),"  "," "),"  "," "),"  "," "),"  "," "))," ","|")&amp;"|")</f>
        <v/>
      </c>
      <c r="AD4544">
        <f>TRIM($I4544&amp;"")</f>
        <v/>
      </c>
    </row>
    <row r="4545" ht="24" customHeight="1">
      <c r="A4545" s="14" t="n">
        <v>46232</v>
      </c>
      <c r="B4545" s="6" t="inlineStr">
        <is>
          <t>10291</t>
        </is>
      </c>
      <c r="C4545" s="6" t="inlineStr">
        <is>
          <t>M/C 0731 (VERDE)</t>
        </is>
      </c>
      <c r="D4545" s="6" t="inlineStr">
        <is>
          <t>6 PINTURA UV</t>
        </is>
      </c>
      <c r="E4545" s="6" t="n">
        <v>20020001</v>
      </c>
      <c r="F4545" s="6" t="inlineStr">
        <is>
          <t>(1) LATERAL 1180X92X15 MDF - BASE DUBAI</t>
        </is>
      </c>
      <c r="G4545" s="6" t="inlineStr">
        <is>
          <t>6 PINTURA UV</t>
        </is>
      </c>
      <c r="H4545" s="6" t="inlineStr">
        <is>
          <t>6 PINTURA UV</t>
        </is>
      </c>
      <c r="I4545" s="4" t="inlineStr">
        <is>
          <t>6 PINTURA UV</t>
        </is>
      </c>
      <c r="J4545" s="4" t="n">
        <v>4</v>
      </c>
      <c r="K4545" s="6" t="n"/>
      <c r="L4545" s="6" t="n"/>
      <c r="M4545" s="6" t="n"/>
      <c r="N4545" s="6" t="n">
        <v>46231</v>
      </c>
      <c r="O4545" s="6" t="n">
        <v>4</v>
      </c>
      <c r="P4545" s="6" t="n"/>
      <c r="Q4545" s="6" t="n"/>
      <c r="R4545" s="6" t="n"/>
      <c r="S4545" s="6" t="n"/>
      <c r="T4545" s="6">
        <f>IF(OR($J4545="",$O4545=""),"",$O4545/$J4545)</f>
        <v/>
      </c>
      <c r="U4545" s="6" t="inlineStr">
        <is>
          <t>Concluído</t>
        </is>
      </c>
      <c r="V4545" s="6" t="n"/>
      <c r="W4545" s="6" t="n"/>
      <c r="X4545" s="6" t="n"/>
      <c r="Y4545" s="6" t="n"/>
      <c r="Z4545" s="6" t="n"/>
      <c r="AA4545" s="5" t="n"/>
      <c r="AB4545" s="6">
        <f>B4545&amp;"|"&amp;I4545</f>
        <v/>
      </c>
      <c r="AC4545">
        <f>IF($B4545="","","|"&amp;SUBSTITUTE(TRIM(SUBSTITUTE(SUBSTITUTE(SUBSTITUTE(SUBSTITUTE(SUBSTITUTE(SUBSTITUTE(SUBSTITUTE(SUBSTITUTE(SUBSTITUTE(SUBSTITUTE(SUBSTITUTE(SUBSTITUTE(SUBSTITUTE(SUBSTITUTE(TRIM($B4545&amp;""),CHAR(10)," "),CHAR(13)," "),"."," "),";"," "),","," "),"/"," "),"+"," "),"-"," "),"  "," "),"  "," "),"  "," "),"  "," "),"  "," "),"  "," "))," ","|")&amp;"|")</f>
        <v/>
      </c>
      <c r="AD4545">
        <f>TRIM($I4545&amp;"")</f>
        <v/>
      </c>
    </row>
    <row r="4546" ht="24" customHeight="1">
      <c r="A4546" s="14" t="n">
        <v>46232</v>
      </c>
      <c r="B4546" s="6" t="inlineStr">
        <is>
          <t>10291</t>
        </is>
      </c>
      <c r="C4546" s="6" t="inlineStr">
        <is>
          <t>M/C 0731 (VERDE)</t>
        </is>
      </c>
      <c r="D4546" s="6" t="inlineStr">
        <is>
          <t>6 PINTURA UV</t>
        </is>
      </c>
      <c r="E4546" s="6" t="n">
        <v>200277101</v>
      </c>
      <c r="F4546" s="6" t="inlineStr">
        <is>
          <t>PE 730X120(660)X18 (4PCS) MDF - MESA CATEDRAL II CINAMOMO (RT)</t>
        </is>
      </c>
      <c r="G4546" s="6" t="inlineStr">
        <is>
          <t>6 PINTURA UV</t>
        </is>
      </c>
      <c r="H4546" s="6" t="inlineStr">
        <is>
          <t>6 PINTURA UV</t>
        </is>
      </c>
      <c r="I4546" s="6" t="inlineStr">
        <is>
          <t>6 PINTURA UV</t>
        </is>
      </c>
      <c r="J4546" s="4" t="n">
        <v>64</v>
      </c>
      <c r="K4546" s="6" t="n"/>
      <c r="L4546" s="6" t="n"/>
      <c r="M4546" s="6" t="n"/>
      <c r="N4546" s="6" t="n">
        <v>46231</v>
      </c>
      <c r="O4546" s="6" t="n">
        <v>64</v>
      </c>
      <c r="P4546" s="6" t="n"/>
      <c r="Q4546" s="6" t="n"/>
      <c r="R4546" s="6" t="n"/>
      <c r="S4546" s="6" t="n"/>
      <c r="T4546" s="6">
        <f>IF(OR($J4546="",$O4546=""),"",$O4546/$J4546)</f>
        <v/>
      </c>
      <c r="U4546" s="6" t="inlineStr">
        <is>
          <t>Concluído</t>
        </is>
      </c>
      <c r="V4546" s="6" t="n"/>
      <c r="W4546" s="6" t="n"/>
      <c r="X4546" s="6" t="n"/>
      <c r="Y4546" s="6" t="n"/>
      <c r="Z4546" s="6" t="n"/>
      <c r="AA4546" s="5" t="n"/>
      <c r="AB4546" s="6">
        <f>B4546&amp;"|"&amp;I4546</f>
        <v/>
      </c>
      <c r="AC4546">
        <f>IF($B4546="","","|"&amp;SUBSTITUTE(TRIM(SUBSTITUTE(SUBSTITUTE(SUBSTITUTE(SUBSTITUTE(SUBSTITUTE(SUBSTITUTE(SUBSTITUTE(SUBSTITUTE(SUBSTITUTE(SUBSTITUTE(SUBSTITUTE(SUBSTITUTE(SUBSTITUTE(SUBSTITUTE(TRIM($B4546&amp;""),CHAR(10)," "),CHAR(13)," "),"."," "),";"," "),","," "),"/"," "),"+"," "),"-"," "),"  "," "),"  "," "),"  "," "),"  "," "),"  "," "),"  "," "))," ","|")&amp;"|")</f>
        <v/>
      </c>
      <c r="AD4546">
        <f>TRIM($I4546&amp;"")</f>
        <v/>
      </c>
    </row>
    <row r="4547" ht="24" customHeight="1">
      <c r="A4547" s="14" t="n">
        <v>46232</v>
      </c>
      <c r="B4547" s="6" t="inlineStr">
        <is>
          <t>10291</t>
        </is>
      </c>
      <c r="C4547" s="6" t="inlineStr">
        <is>
          <t>M/C 0731 (VERDE)</t>
        </is>
      </c>
      <c r="D4547" s="6" t="inlineStr">
        <is>
          <t>6 PINTURA UV</t>
        </is>
      </c>
      <c r="E4547" s="6" t="n">
        <v>200277102</v>
      </c>
      <c r="F4547" s="6" t="inlineStr">
        <is>
          <t>BASE 900X450X18 MDF - MESA CATEDRAL II CINAMOMO (RT)</t>
        </is>
      </c>
      <c r="G4547" s="6" t="inlineStr">
        <is>
          <t>6 PINTURA UV</t>
        </is>
      </c>
      <c r="H4547" s="6" t="inlineStr">
        <is>
          <t>6 PINTURA UV</t>
        </is>
      </c>
      <c r="I4547" s="6" t="inlineStr">
        <is>
          <t>6 PINTURA UV</t>
        </is>
      </c>
      <c r="J4547" s="4" t="n">
        <v>4</v>
      </c>
      <c r="K4547" s="6" t="n"/>
      <c r="L4547" s="6" t="n"/>
      <c r="M4547" s="6" t="n"/>
      <c r="N4547" s="6" t="n">
        <v>46231</v>
      </c>
      <c r="O4547" s="6" t="n">
        <v>4</v>
      </c>
      <c r="P4547" s="6" t="n"/>
      <c r="Q4547" s="6" t="n"/>
      <c r="R4547" s="6" t="n"/>
      <c r="S4547" s="6" t="n"/>
      <c r="T4547" s="6">
        <f>IF(OR($J4547="",$O4547=""),"",$O4547/$J4547)</f>
        <v/>
      </c>
      <c r="U4547" s="6" t="inlineStr">
        <is>
          <t>Concluído</t>
        </is>
      </c>
      <c r="V4547" s="6" t="n"/>
      <c r="W4547" s="6" t="n"/>
      <c r="X4547" s="6" t="n"/>
      <c r="Y4547" s="6" t="n"/>
      <c r="Z4547" s="6" t="n"/>
      <c r="AA4547" s="5" t="n"/>
      <c r="AB4547" s="6">
        <f>B4547&amp;"|"&amp;I4547</f>
        <v/>
      </c>
      <c r="AC4547">
        <f>IF($B4547="","","|"&amp;SUBSTITUTE(TRIM(SUBSTITUTE(SUBSTITUTE(SUBSTITUTE(SUBSTITUTE(SUBSTITUTE(SUBSTITUTE(SUBSTITUTE(SUBSTITUTE(SUBSTITUTE(SUBSTITUTE(SUBSTITUTE(SUBSTITUTE(SUBSTITUTE(SUBSTITUTE(TRIM($B4547&amp;""),CHAR(10)," "),CHAR(13)," "),"."," "),";"," "),","," "),"/"," "),"+"," "),"-"," "),"  "," "),"  "," "),"  "," "),"  "," "),"  "," "),"  "," "))," ","|")&amp;"|")</f>
        <v/>
      </c>
      <c r="AD4547">
        <f>TRIM($I4547&amp;"")</f>
        <v/>
      </c>
    </row>
    <row r="4548" ht="24" customHeight="1">
      <c r="A4548" s="14" t="n">
        <v>46232</v>
      </c>
      <c r="B4548" s="6" t="inlineStr">
        <is>
          <t>10291</t>
        </is>
      </c>
      <c r="C4548" s="6" t="inlineStr">
        <is>
          <t>M/C 0731 (VERDE)</t>
        </is>
      </c>
      <c r="D4548" s="6" t="inlineStr">
        <is>
          <t>6 PINTURA UV</t>
        </is>
      </c>
      <c r="E4548" s="6" t="n">
        <v>30080008</v>
      </c>
      <c r="F4548" s="6" t="inlineStr">
        <is>
          <t>(1-7) TAMPO 1360X680X15 MDF - MESA AMST. 1,36X1,36 BRANCO OFF VITREO</t>
        </is>
      </c>
      <c r="G4548" s="6" t="inlineStr">
        <is>
          <t>6 PINTURA UV</t>
        </is>
      </c>
      <c r="H4548" s="6" t="inlineStr">
        <is>
          <t>6 PINTURA UV</t>
        </is>
      </c>
      <c r="I4548" s="6" t="inlineStr">
        <is>
          <t>6 PINTURA UV</t>
        </is>
      </c>
      <c r="J4548" s="4" t="n">
        <v>20</v>
      </c>
      <c r="K4548" s="6" t="n"/>
      <c r="L4548" s="6" t="n"/>
      <c r="M4548" s="6" t="n"/>
      <c r="N4548" s="6" t="n">
        <v>46231</v>
      </c>
      <c r="O4548" s="6" t="n">
        <v>20</v>
      </c>
      <c r="P4548" s="6" t="n"/>
      <c r="Q4548" s="6" t="n"/>
      <c r="R4548" s="6" t="n"/>
      <c r="S4548" s="6" t="n"/>
      <c r="T4548" s="6">
        <f>IF(OR($J4548="",$O4548=""),"",$O4548/$J4548)</f>
        <v/>
      </c>
      <c r="U4548" s="6" t="inlineStr">
        <is>
          <t>Concluído</t>
        </is>
      </c>
      <c r="V4548" s="6" t="n"/>
      <c r="W4548" s="6" t="n"/>
      <c r="X4548" s="6" t="n"/>
      <c r="Y4548" s="6" t="n"/>
      <c r="Z4548" s="6" t="n"/>
      <c r="AA4548" s="5" t="n"/>
      <c r="AB4548" s="6">
        <f>B4548&amp;"|"&amp;I4548</f>
        <v/>
      </c>
      <c r="AC4548">
        <f>IF($B4548="","","|"&amp;SUBSTITUTE(TRIM(SUBSTITUTE(SUBSTITUTE(SUBSTITUTE(SUBSTITUTE(SUBSTITUTE(SUBSTITUTE(SUBSTITUTE(SUBSTITUTE(SUBSTITUTE(SUBSTITUTE(SUBSTITUTE(SUBSTITUTE(SUBSTITUTE(SUBSTITUTE(TRIM($B4548&amp;""),CHAR(10)," "),CHAR(13)," "),"."," "),";"," "),","," "),"/"," "),"+"," "),"-"," "),"  "," "),"  "," "),"  "," "),"  "," "),"  "," "),"  "," "))," ","|")&amp;"|")</f>
        <v/>
      </c>
      <c r="AD4548">
        <f>TRIM($I4548&amp;"")</f>
        <v/>
      </c>
    </row>
    <row r="4549" ht="24" customHeight="1">
      <c r="A4549" s="14" t="n">
        <v>46232</v>
      </c>
      <c r="B4549" s="6" t="inlineStr">
        <is>
          <t>10291</t>
        </is>
      </c>
      <c r="C4549" s="6" t="inlineStr">
        <is>
          <t>M/C 0731 (VERDE)</t>
        </is>
      </c>
      <c r="D4549" s="6" t="inlineStr">
        <is>
          <t>6 PINTURA UV</t>
        </is>
      </c>
      <c r="E4549" s="6" t="n">
        <v>20020507</v>
      </c>
      <c r="F4549" s="6" t="inlineStr">
        <is>
          <t>TAMPO VITREO 1605X905X18 MDF - MESA DUBAI LIGHT BRANCO OFF VITREO</t>
        </is>
      </c>
      <c r="G4549" s="6" t="inlineStr">
        <is>
          <t>6 PINTURA UV</t>
        </is>
      </c>
      <c r="H4549" s="6" t="inlineStr">
        <is>
          <t>6 PINTURA UV</t>
        </is>
      </c>
      <c r="I4549" s="6" t="inlineStr">
        <is>
          <t>6 PINTURA UV</t>
        </is>
      </c>
      <c r="J4549" s="4" t="n">
        <v>3</v>
      </c>
      <c r="K4549" s="6" t="n"/>
      <c r="L4549" s="6" t="n"/>
      <c r="M4549" s="6" t="n"/>
      <c r="N4549" s="6" t="n">
        <v>46231</v>
      </c>
      <c r="O4549" s="6" t="n">
        <v>3</v>
      </c>
      <c r="P4549" s="6" t="n"/>
      <c r="Q4549" s="6" t="n"/>
      <c r="R4549" s="6" t="n"/>
      <c r="S4549" s="6" t="n"/>
      <c r="T4549" s="6">
        <f>IF(OR($J4549="",$O4549=""),"",$O4549/$J4549)</f>
        <v/>
      </c>
      <c r="U4549" s="6" t="inlineStr">
        <is>
          <t>Concluído</t>
        </is>
      </c>
      <c r="V4549" s="6" t="n"/>
      <c r="W4549" s="6" t="n"/>
      <c r="X4549" s="6" t="n"/>
      <c r="Y4549" s="6" t="n"/>
      <c r="Z4549" s="6" t="n"/>
      <c r="AA4549" s="5" t="n"/>
      <c r="AB4549" s="6">
        <f>B4549&amp;"|"&amp;I4549</f>
        <v/>
      </c>
      <c r="AC4549">
        <f>IF($B4549="","","|"&amp;SUBSTITUTE(TRIM(SUBSTITUTE(SUBSTITUTE(SUBSTITUTE(SUBSTITUTE(SUBSTITUTE(SUBSTITUTE(SUBSTITUTE(SUBSTITUTE(SUBSTITUTE(SUBSTITUTE(SUBSTITUTE(SUBSTITUTE(SUBSTITUTE(SUBSTITUTE(TRIM($B4549&amp;""),CHAR(10)," "),CHAR(13)," "),"."," "),";"," "),","," "),"/"," "),"+"," "),"-"," "),"  "," "),"  "," "),"  "," "),"  "," "),"  "," "),"  "," "))," ","|")&amp;"|")</f>
        <v/>
      </c>
      <c r="AD4549">
        <f>TRIM($I4549&amp;"")</f>
        <v/>
      </c>
    </row>
    <row r="4550" ht="24" customHeight="1">
      <c r="A4550" s="14" t="n">
        <v>46232</v>
      </c>
      <c r="B4550" s="6" t="inlineStr">
        <is>
          <t>10291</t>
        </is>
      </c>
      <c r="C4550" s="6" t="inlineStr">
        <is>
          <t>M/C 0731 (VERDE)</t>
        </is>
      </c>
      <c r="D4550" s="6" t="inlineStr">
        <is>
          <t>6 PINTURA UV</t>
        </is>
      </c>
      <c r="E4550" s="6" t="n">
        <v>20021607</v>
      </c>
      <c r="F4550" s="6" t="inlineStr">
        <is>
          <t>TAMPO 1605X905X18 MDF - MESA COM VIDRO BRANCO OFF VITREO</t>
        </is>
      </c>
      <c r="G4550" s="6" t="inlineStr">
        <is>
          <t>6 PINTURA UV</t>
        </is>
      </c>
      <c r="H4550" s="6" t="inlineStr">
        <is>
          <t>6 PINTURA UV</t>
        </is>
      </c>
      <c r="I4550" s="6" t="inlineStr">
        <is>
          <t>6 PINTURA UV</t>
        </is>
      </c>
      <c r="J4550" s="4" t="n">
        <v>6</v>
      </c>
      <c r="K4550" s="6" t="n"/>
      <c r="L4550" s="6" t="n"/>
      <c r="M4550" s="6" t="n"/>
      <c r="N4550" s="6" t="n">
        <v>46231</v>
      </c>
      <c r="O4550" s="6" t="n">
        <v>6</v>
      </c>
      <c r="P4550" s="6" t="n"/>
      <c r="Q4550" s="6" t="n"/>
      <c r="R4550" s="6" t="n"/>
      <c r="S4550" s="6" t="n"/>
      <c r="T4550" s="6">
        <f>IF(OR($J4550="",$O4550=""),"",$O4550/$J4550)</f>
        <v/>
      </c>
      <c r="U4550" s="6" t="inlineStr">
        <is>
          <t>Concluído</t>
        </is>
      </c>
      <c r="V4550" s="6" t="n"/>
      <c r="W4550" s="6" t="n"/>
      <c r="X4550" s="6" t="n"/>
      <c r="Y4550" s="6" t="n"/>
      <c r="Z4550" s="6" t="n"/>
      <c r="AA4550" s="5" t="n"/>
      <c r="AB4550" s="6">
        <f>B4550&amp;"|"&amp;I4550</f>
        <v/>
      </c>
      <c r="AC4550">
        <f>IF($B4550="","","|"&amp;SUBSTITUTE(TRIM(SUBSTITUTE(SUBSTITUTE(SUBSTITUTE(SUBSTITUTE(SUBSTITUTE(SUBSTITUTE(SUBSTITUTE(SUBSTITUTE(SUBSTITUTE(SUBSTITUTE(SUBSTITUTE(SUBSTITUTE(SUBSTITUTE(SUBSTITUTE(TRIM($B4550&amp;""),CHAR(10)," "),CHAR(13)," "),"."," "),";"," "),","," "),"/"," "),"+"," "),"-"," "),"  "," "),"  "," "),"  "," "),"  "," "),"  "," "),"  "," "))," ","|")&amp;"|")</f>
        <v/>
      </c>
      <c r="AD4550">
        <f>TRIM($I4550&amp;"")</f>
        <v/>
      </c>
    </row>
    <row r="4551" ht="24" customHeight="1">
      <c r="A4551" s="14" t="n">
        <v>46232</v>
      </c>
      <c r="B4551" s="6" t="inlineStr">
        <is>
          <t>10291</t>
        </is>
      </c>
      <c r="C4551" s="6" t="inlineStr">
        <is>
          <t>M/C 0731 (VERDE)</t>
        </is>
      </c>
      <c r="D4551" s="6" t="inlineStr">
        <is>
          <t>6 PINTURA UV</t>
        </is>
      </c>
      <c r="E4551" s="6" t="n">
        <v>20021807</v>
      </c>
      <c r="F4551" s="6" t="inlineStr">
        <is>
          <t>TAMPO 1805X905X18 MDF - MESA COM VIDRO BRANCO OFF VITREO</t>
        </is>
      </c>
      <c r="G4551" s="6" t="inlineStr">
        <is>
          <t>6 PINTURA UV</t>
        </is>
      </c>
      <c r="H4551" s="6" t="inlineStr">
        <is>
          <t>6 PINTURA UV</t>
        </is>
      </c>
      <c r="I4551" s="6" t="inlineStr">
        <is>
          <t>6 PINTURA UV</t>
        </is>
      </c>
      <c r="J4551" s="4" t="n">
        <v>60</v>
      </c>
      <c r="K4551" s="6" t="n"/>
      <c r="L4551" s="6" t="n"/>
      <c r="M4551" s="6" t="n"/>
      <c r="N4551" s="6" t="n">
        <v>46231</v>
      </c>
      <c r="O4551" s="6" t="n">
        <v>60</v>
      </c>
      <c r="P4551" s="6" t="n"/>
      <c r="Q4551" s="6" t="n"/>
      <c r="R4551" s="6" t="n"/>
      <c r="S4551" s="6" t="n"/>
      <c r="T4551" s="6">
        <f>IF(OR($J4551="",$O4551=""),"",$O4551/$J4551)</f>
        <v/>
      </c>
      <c r="U4551" s="6" t="inlineStr">
        <is>
          <t>Concluído</t>
        </is>
      </c>
      <c r="V4551" s="6" t="n"/>
      <c r="W4551" s="6" t="n"/>
      <c r="X4551" s="6" t="n"/>
      <c r="Y4551" s="6" t="n"/>
      <c r="Z4551" s="6" t="n"/>
      <c r="AA4551" s="5" t="n"/>
      <c r="AB4551" s="6">
        <f>B4551&amp;"|"&amp;I4551</f>
        <v/>
      </c>
      <c r="AC4551">
        <f>IF($B4551="","","|"&amp;SUBSTITUTE(TRIM(SUBSTITUTE(SUBSTITUTE(SUBSTITUTE(SUBSTITUTE(SUBSTITUTE(SUBSTITUTE(SUBSTITUTE(SUBSTITUTE(SUBSTITUTE(SUBSTITUTE(SUBSTITUTE(SUBSTITUTE(SUBSTITUTE(SUBSTITUTE(TRIM($B4551&amp;""),CHAR(10)," "),CHAR(13)," "),"."," "),";"," "),","," "),"/"," "),"+"," "),"-"," "),"  "," "),"  "," "),"  "," "),"  "," "),"  "," "),"  "," "))," ","|")&amp;"|")</f>
        <v/>
      </c>
      <c r="AD4551">
        <f>TRIM($I4551&amp;"")</f>
        <v/>
      </c>
    </row>
    <row r="4552" ht="24" customHeight="1">
      <c r="A4552" s="14" t="n">
        <v>46232</v>
      </c>
      <c r="B4552" s="6" t="inlineStr">
        <is>
          <t>10291</t>
        </is>
      </c>
      <c r="C4552" s="6" t="inlineStr">
        <is>
          <t>M/C 0731 (VERDE)</t>
        </is>
      </c>
      <c r="D4552" s="6" t="inlineStr">
        <is>
          <t>6 PINTURA UV</t>
        </is>
      </c>
      <c r="E4552" s="6" t="n">
        <v>20033303</v>
      </c>
      <c r="F4552" s="6" t="inlineStr">
        <is>
          <t>MOLDURA 1030X515X15 MDF - TAMPO AMST. 1,03X1,03 CINAMOMO (RT)</t>
        </is>
      </c>
      <c r="G4552" s="6" t="inlineStr">
        <is>
          <t>6 PINTURA UV</t>
        </is>
      </c>
      <c r="H4552" s="6" t="inlineStr">
        <is>
          <t>6 PINTURA UV</t>
        </is>
      </c>
      <c r="I4552" s="6" t="inlineStr">
        <is>
          <t>6 PINTURA UV</t>
        </is>
      </c>
      <c r="J4552" s="4" t="n">
        <v>6</v>
      </c>
      <c r="K4552" s="6" t="n"/>
      <c r="L4552" s="6" t="n"/>
      <c r="M4552" s="6" t="n"/>
      <c r="N4552" s="6" t="n">
        <v>46231</v>
      </c>
      <c r="O4552" s="6" t="n">
        <v>6</v>
      </c>
      <c r="P4552" s="6" t="n"/>
      <c r="Q4552" s="6" t="n"/>
      <c r="R4552" s="6" t="n"/>
      <c r="S4552" s="6" t="n"/>
      <c r="T4552" s="6">
        <f>IF(OR($J4552="",$O4552=""),"",$O4552/$J4552)</f>
        <v/>
      </c>
      <c r="U4552" s="6" t="inlineStr">
        <is>
          <t>Concluído</t>
        </is>
      </c>
      <c r="V4552" s="6" t="n"/>
      <c r="W4552" s="6" t="n"/>
      <c r="X4552" s="6" t="n"/>
      <c r="Y4552" s="6" t="n"/>
      <c r="Z4552" s="6" t="n"/>
      <c r="AA4552" s="5" t="n"/>
      <c r="AB4552" s="6">
        <f>B4552&amp;"|"&amp;I4552</f>
        <v/>
      </c>
      <c r="AC4552">
        <f>IF($B4552="","","|"&amp;SUBSTITUTE(TRIM(SUBSTITUTE(SUBSTITUTE(SUBSTITUTE(SUBSTITUTE(SUBSTITUTE(SUBSTITUTE(SUBSTITUTE(SUBSTITUTE(SUBSTITUTE(SUBSTITUTE(SUBSTITUTE(SUBSTITUTE(SUBSTITUTE(SUBSTITUTE(TRIM($B4552&amp;""),CHAR(10)," "),CHAR(13)," "),"."," "),";"," "),","," "),"/"," "),"+"," "),"-"," "),"  "," "),"  "," "),"  "," "),"  "," "),"  "," "),"  "," "))," ","|")&amp;"|")</f>
        <v/>
      </c>
      <c r="AD4552">
        <f>TRIM($I4552&amp;"")</f>
        <v/>
      </c>
    </row>
    <row r="4553" ht="24" customHeight="1">
      <c r="A4553" s="14" t="n">
        <v>46232</v>
      </c>
      <c r="B4553" s="6" t="inlineStr">
        <is>
          <t>10291</t>
        </is>
      </c>
      <c r="C4553" s="6" t="inlineStr">
        <is>
          <t>M/C 0731 (VERDE)</t>
        </is>
      </c>
      <c r="D4553" s="6" t="inlineStr">
        <is>
          <t>6 PINTURA UV</t>
        </is>
      </c>
      <c r="E4553" s="6" t="n">
        <v>20033304</v>
      </c>
      <c r="F4553" s="6" t="inlineStr">
        <is>
          <t>TAMPO 1030X1030X15 MDF - TAMPO AMST. 1,03X1,03 CINAMOMO (RT)</t>
        </is>
      </c>
      <c r="G4553" s="6" t="inlineStr">
        <is>
          <t>6 PINTURA UV</t>
        </is>
      </c>
      <c r="H4553" s="6" t="inlineStr">
        <is>
          <t>6 PINTURA UV</t>
        </is>
      </c>
      <c r="I4553" s="6" t="inlineStr">
        <is>
          <t>6 PINTURA UV</t>
        </is>
      </c>
      <c r="J4553" s="4" t="n">
        <v>3</v>
      </c>
      <c r="K4553" s="6" t="n"/>
      <c r="L4553" s="6" t="n"/>
      <c r="M4553" s="6" t="n"/>
      <c r="N4553" s="6" t="n">
        <v>46231</v>
      </c>
      <c r="O4553" s="6" t="n">
        <v>3</v>
      </c>
      <c r="P4553" s="6" t="n"/>
      <c r="Q4553" s="6" t="n"/>
      <c r="R4553" s="6" t="n"/>
      <c r="S4553" s="6" t="n"/>
      <c r="T4553" s="6">
        <f>IF(OR($J4553="",$O4553=""),"",$O4553/$J4553)</f>
        <v/>
      </c>
      <c r="U4553" s="6" t="inlineStr">
        <is>
          <t>Concluído</t>
        </is>
      </c>
      <c r="V4553" s="6" t="n"/>
      <c r="W4553" s="6" t="n"/>
      <c r="X4553" s="6" t="n"/>
      <c r="Y4553" s="6" t="n"/>
      <c r="Z4553" s="6" t="n"/>
      <c r="AA4553" s="5" t="n"/>
      <c r="AB4553" s="6">
        <f>B4553&amp;"|"&amp;I4553</f>
        <v/>
      </c>
      <c r="AC4553">
        <f>IF($B4553="","","|"&amp;SUBSTITUTE(TRIM(SUBSTITUTE(SUBSTITUTE(SUBSTITUTE(SUBSTITUTE(SUBSTITUTE(SUBSTITUTE(SUBSTITUTE(SUBSTITUTE(SUBSTITUTE(SUBSTITUTE(SUBSTITUTE(SUBSTITUTE(SUBSTITUTE(SUBSTITUTE(TRIM($B4553&amp;""),CHAR(10)," "),CHAR(13)," "),"."," "),";"," "),","," "),"/"," "),"+"," "),"-"," "),"  "," "),"  "," "),"  "," "),"  "," "),"  "," "),"  "," "))," ","|")&amp;"|")</f>
        <v/>
      </c>
      <c r="AD4553">
        <f>TRIM($I4553&amp;"")</f>
        <v/>
      </c>
    </row>
    <row r="4554" ht="24" customHeight="1">
      <c r="A4554" s="14" t="n">
        <v>46232</v>
      </c>
      <c r="B4554" s="6" t="inlineStr">
        <is>
          <t>10291</t>
        </is>
      </c>
      <c r="C4554" s="6" t="inlineStr">
        <is>
          <t>M/C 0731 (VERDE)</t>
        </is>
      </c>
      <c r="D4554" s="6" t="inlineStr">
        <is>
          <t>6 PINTURA UV</t>
        </is>
      </c>
      <c r="E4554" s="6" t="n">
        <v>20051001</v>
      </c>
      <c r="F4554" s="6" t="inlineStr">
        <is>
          <t>TAMPO REDONDO 1035X1035X18 MDF - MESA TURIM LIGHT CINAMOMO (RT)</t>
        </is>
      </c>
      <c r="G4554" s="6" t="inlineStr">
        <is>
          <t>6 PINTURA UV</t>
        </is>
      </c>
      <c r="H4554" s="6" t="inlineStr">
        <is>
          <t>6 PINTURA UV</t>
        </is>
      </c>
      <c r="I4554" s="6" t="inlineStr">
        <is>
          <t>6 PINTURA UV</t>
        </is>
      </c>
      <c r="J4554" s="4" t="n">
        <v>4</v>
      </c>
      <c r="K4554" s="6" t="n"/>
      <c r="L4554" s="6" t="n"/>
      <c r="M4554" s="6" t="n"/>
      <c r="N4554" s="6" t="n">
        <v>46231</v>
      </c>
      <c r="O4554" s="6" t="n">
        <v>4</v>
      </c>
      <c r="P4554" s="6" t="n"/>
      <c r="Q4554" s="6" t="n"/>
      <c r="R4554" s="6" t="n"/>
      <c r="S4554" s="6" t="n"/>
      <c r="T4554" s="6">
        <f>IF(OR($J4554="",$O4554=""),"",$O4554/$J4554)</f>
        <v/>
      </c>
      <c r="U4554" s="6" t="inlineStr">
        <is>
          <t>Concluído</t>
        </is>
      </c>
      <c r="V4554" s="6" t="n"/>
      <c r="W4554" s="6" t="n"/>
      <c r="X4554" s="6" t="n"/>
      <c r="Y4554" s="6" t="n"/>
      <c r="Z4554" s="6" t="n"/>
      <c r="AA4554" s="5" t="n"/>
      <c r="AB4554" s="6">
        <f>B4554&amp;"|"&amp;I4554</f>
        <v/>
      </c>
      <c r="AC4554">
        <f>IF($B4554="","","|"&amp;SUBSTITUTE(TRIM(SUBSTITUTE(SUBSTITUTE(SUBSTITUTE(SUBSTITUTE(SUBSTITUTE(SUBSTITUTE(SUBSTITUTE(SUBSTITUTE(SUBSTITUTE(SUBSTITUTE(SUBSTITUTE(SUBSTITUTE(SUBSTITUTE(SUBSTITUTE(TRIM($B4554&amp;""),CHAR(10)," "),CHAR(13)," "),"."," "),";"," "),","," "),"/"," "),"+"," "),"-"," "),"  "," "),"  "," "),"  "," "),"  "," "),"  "," "),"  "," "))," ","|")&amp;"|")</f>
        <v/>
      </c>
      <c r="AD4554">
        <f>TRIM($I4554&amp;"")</f>
        <v/>
      </c>
    </row>
    <row r="4555" ht="24" customHeight="1">
      <c r="A4555" s="14" t="n">
        <v>46232</v>
      </c>
      <c r="B4555" s="6" t="inlineStr">
        <is>
          <t>10291</t>
        </is>
      </c>
      <c r="C4555" s="6" t="inlineStr">
        <is>
          <t>M/C 0731 (VERDE)</t>
        </is>
      </c>
      <c r="D4555" s="6" t="inlineStr">
        <is>
          <t>6 PINTURA UV</t>
        </is>
      </c>
      <c r="E4555" s="6" t="n">
        <v>20053007</v>
      </c>
      <c r="F4555" s="6" t="inlineStr">
        <is>
          <t>TAMPO REDONDO 1035X1035X18 MDF - MESA COM VIDRO BRANCO OFF VITREO</t>
        </is>
      </c>
      <c r="G4555" s="6" t="inlineStr">
        <is>
          <t>6 PINTURA UV</t>
        </is>
      </c>
      <c r="H4555" s="6" t="inlineStr">
        <is>
          <t>6 PINTURA UV</t>
        </is>
      </c>
      <c r="I4555" s="6" t="inlineStr">
        <is>
          <t>6 PINTURA UV</t>
        </is>
      </c>
      <c r="J4555" s="4" t="n">
        <v>1</v>
      </c>
      <c r="K4555" s="6" t="n"/>
      <c r="L4555" s="6" t="n"/>
      <c r="M4555" s="6" t="n"/>
      <c r="N4555" s="6" t="n">
        <v>46233</v>
      </c>
      <c r="O4555" s="6" t="n">
        <v>1</v>
      </c>
      <c r="P4555" s="6" t="n"/>
      <c r="Q4555" s="6" t="n"/>
      <c r="R4555" s="6" t="n"/>
      <c r="S4555" s="6" t="n"/>
      <c r="T4555" s="6">
        <f>IF(OR($J4555="",$O4555=""),"",$O4555/$J4555)</f>
        <v/>
      </c>
      <c r="U4555" s="6" t="inlineStr">
        <is>
          <t>Concluído</t>
        </is>
      </c>
      <c r="V4555" s="6" t="n"/>
      <c r="W4555" s="6" t="n"/>
      <c r="X4555" s="6" t="n"/>
      <c r="Y4555" s="6" t="n"/>
      <c r="Z4555" s="6" t="n"/>
      <c r="AA4555" s="5" t="n"/>
      <c r="AB4555" s="6">
        <f>B4555&amp;"|"&amp;I4555</f>
        <v/>
      </c>
      <c r="AC4555">
        <f>IF($B4555="","","|"&amp;SUBSTITUTE(TRIM(SUBSTITUTE(SUBSTITUTE(SUBSTITUTE(SUBSTITUTE(SUBSTITUTE(SUBSTITUTE(SUBSTITUTE(SUBSTITUTE(SUBSTITUTE(SUBSTITUTE(SUBSTITUTE(SUBSTITUTE(SUBSTITUTE(SUBSTITUTE(TRIM($B4555&amp;""),CHAR(10)," "),CHAR(13)," "),"."," "),";"," "),","," "),"/"," "),"+"," "),"-"," "),"  "," "),"  "," "),"  "," "),"  "," "),"  "," "),"  "," "))," ","|")&amp;"|")</f>
        <v/>
      </c>
      <c r="AD4555">
        <f>TRIM($I4555&amp;"")</f>
        <v/>
      </c>
    </row>
    <row r="4556" ht="24" customHeight="1">
      <c r="A4556" s="14" t="n">
        <v>46232</v>
      </c>
      <c r="B4556" s="6" t="inlineStr">
        <is>
          <t>10291</t>
        </is>
      </c>
      <c r="C4556" s="6" t="inlineStr">
        <is>
          <t>M/C 0731 (VERDE)</t>
        </is>
      </c>
      <c r="D4556" s="6" t="inlineStr">
        <is>
          <t>6 PINTURA UV</t>
        </is>
      </c>
      <c r="E4556" s="6" t="n">
        <v>20053101</v>
      </c>
      <c r="F4556" s="6" t="inlineStr">
        <is>
          <t>TAMPO 900X900X18 MDF - MESA COM VIDRO BRANCO OFF VITREO</t>
        </is>
      </c>
      <c r="G4556" s="6" t="inlineStr">
        <is>
          <t>6 PINTURA UV</t>
        </is>
      </c>
      <c r="H4556" s="6" t="inlineStr">
        <is>
          <t>6 PINTURA UV</t>
        </is>
      </c>
      <c r="I4556" s="6" t="inlineStr">
        <is>
          <t>6 PINTURA UV</t>
        </is>
      </c>
      <c r="J4556" s="4" t="n">
        <v>1</v>
      </c>
      <c r="K4556" s="6" t="n"/>
      <c r="L4556" s="6" t="n"/>
      <c r="M4556" s="6" t="n"/>
      <c r="N4556" s="6" t="n">
        <v>46233</v>
      </c>
      <c r="O4556" s="6" t="n">
        <v>1</v>
      </c>
      <c r="P4556" s="6" t="n"/>
      <c r="Q4556" s="6" t="n"/>
      <c r="R4556" s="6" t="n"/>
      <c r="S4556" s="6" t="n"/>
      <c r="T4556" s="6">
        <f>IF(OR($J4556="",$O4556=""),"",$O4556/$J4556)</f>
        <v/>
      </c>
      <c r="U4556" s="6" t="inlineStr">
        <is>
          <t>Concluído</t>
        </is>
      </c>
      <c r="V4556" s="6" t="n"/>
      <c r="W4556" s="6" t="n"/>
      <c r="X4556" s="6" t="n"/>
      <c r="Y4556" s="6" t="n"/>
      <c r="Z4556" s="6" t="n"/>
      <c r="AA4556" s="5" t="n"/>
      <c r="AB4556" s="6">
        <f>B4556&amp;"|"&amp;I4556</f>
        <v/>
      </c>
      <c r="AC4556">
        <f>IF($B4556="","","|"&amp;SUBSTITUTE(TRIM(SUBSTITUTE(SUBSTITUTE(SUBSTITUTE(SUBSTITUTE(SUBSTITUTE(SUBSTITUTE(SUBSTITUTE(SUBSTITUTE(SUBSTITUTE(SUBSTITUTE(SUBSTITUTE(SUBSTITUTE(SUBSTITUTE(SUBSTITUTE(TRIM($B4556&amp;""),CHAR(10)," "),CHAR(13)," "),"."," "),";"," "),","," "),"/"," "),"+"," "),"-"," "),"  "," "),"  "," "),"  "," "),"  "," "),"  "," "),"  "," "))," ","|")&amp;"|")</f>
        <v/>
      </c>
      <c r="AD4556">
        <f>TRIM($I4556&amp;"")</f>
        <v/>
      </c>
    </row>
    <row r="4557" ht="24" customHeight="1">
      <c r="A4557" s="14" t="n">
        <v>46232</v>
      </c>
      <c r="B4557" s="6" t="inlineStr">
        <is>
          <t>10291</t>
        </is>
      </c>
      <c r="C4557" s="6" t="inlineStr">
        <is>
          <t>M/C 0731 (VERDE)</t>
        </is>
      </c>
      <c r="D4557" s="6" t="inlineStr">
        <is>
          <t>6 PINTURA UV</t>
        </is>
      </c>
      <c r="E4557" s="6" t="n">
        <v>20053407</v>
      </c>
      <c r="F4557" s="6" t="inlineStr">
        <is>
          <t>TAMPO 1365X905X18 MDF - MESA COM VIDRO BRANCO OFF VITREO</t>
        </is>
      </c>
      <c r="G4557" s="6" t="inlineStr">
        <is>
          <t>6 PINTURA UV</t>
        </is>
      </c>
      <c r="H4557" s="6" t="inlineStr">
        <is>
          <t>6 PINTURA UV</t>
        </is>
      </c>
      <c r="I4557" s="6" t="inlineStr">
        <is>
          <t>6 PINTURA UV</t>
        </is>
      </c>
      <c r="J4557" s="4" t="n">
        <v>20</v>
      </c>
      <c r="K4557" s="6" t="n"/>
      <c r="L4557" s="6" t="n"/>
      <c r="M4557" s="6" t="n"/>
      <c r="N4557" s="6" t="n">
        <v>46233</v>
      </c>
      <c r="O4557" s="6" t="n">
        <v>20</v>
      </c>
      <c r="P4557" s="6" t="n"/>
      <c r="Q4557" s="6" t="n"/>
      <c r="R4557" s="6" t="n"/>
      <c r="S4557" s="6" t="n"/>
      <c r="T4557" s="6">
        <f>IF(OR($J4557="",$O4557=""),"",$O4557/$J4557)</f>
        <v/>
      </c>
      <c r="U4557" s="6" t="inlineStr">
        <is>
          <t>Concluído</t>
        </is>
      </c>
      <c r="V4557" s="6" t="n"/>
      <c r="W4557" s="6" t="n"/>
      <c r="X4557" s="6" t="n"/>
      <c r="Y4557" s="6" t="n"/>
      <c r="Z4557" s="6" t="n"/>
      <c r="AA4557" s="5" t="n"/>
      <c r="AB4557" s="6">
        <f>B4557&amp;"|"&amp;I4557</f>
        <v/>
      </c>
      <c r="AC4557">
        <f>IF($B4557="","","|"&amp;SUBSTITUTE(TRIM(SUBSTITUTE(SUBSTITUTE(SUBSTITUTE(SUBSTITUTE(SUBSTITUTE(SUBSTITUTE(SUBSTITUTE(SUBSTITUTE(SUBSTITUTE(SUBSTITUTE(SUBSTITUTE(SUBSTITUTE(SUBSTITUTE(SUBSTITUTE(TRIM($B4557&amp;""),CHAR(10)," "),CHAR(13)," "),"."," "),";"," "),","," "),"/"," "),"+"," "),"-"," "),"  "," "),"  "," "),"  "," "),"  "," "),"  "," "),"  "," "))," ","|")&amp;"|")</f>
        <v/>
      </c>
      <c r="AD4557">
        <f>TRIM($I4557&amp;"")</f>
        <v/>
      </c>
    </row>
    <row r="4558" ht="24" customHeight="1">
      <c r="A4558" s="14" t="n">
        <v>46232</v>
      </c>
      <c r="B4558" s="6" t="inlineStr">
        <is>
          <t>10291</t>
        </is>
      </c>
      <c r="C4558" s="6" t="inlineStr">
        <is>
          <t>M/C 0731 (VERDE)</t>
        </is>
      </c>
      <c r="D4558" s="6" t="inlineStr">
        <is>
          <t>6 PINTURA UV</t>
        </is>
      </c>
      <c r="E4558" s="6" t="n">
        <v>30003405</v>
      </c>
      <c r="F4558" s="6" t="inlineStr">
        <is>
          <t>TRAVESSA ASSENTO 360X70X18 MDF - C DAKAR/SANTIAGO CINAMOMO (RT)</t>
        </is>
      </c>
      <c r="G4558" s="6" t="inlineStr">
        <is>
          <t>6 PINTURA UV</t>
        </is>
      </c>
      <c r="H4558" s="6" t="inlineStr">
        <is>
          <t>6 PINTURA UV</t>
        </is>
      </c>
      <c r="I4558" s="6" t="inlineStr">
        <is>
          <t>6 PINTURA UV</t>
        </is>
      </c>
      <c r="J4558" s="4" t="n">
        <v>1760</v>
      </c>
      <c r="K4558" s="6" t="n"/>
      <c r="L4558" s="6" t="n"/>
      <c r="M4558" s="6" t="n"/>
      <c r="N4558" s="6" t="n">
        <v>46233</v>
      </c>
      <c r="O4558" s="6" t="n">
        <v>1760</v>
      </c>
      <c r="P4558" s="6" t="n"/>
      <c r="Q4558" s="6" t="n"/>
      <c r="R4558" s="6" t="n"/>
      <c r="S4558" s="6" t="n"/>
      <c r="T4558" s="6">
        <f>IF(OR($J4558="",$O4558=""),"",$O4558/$J4558)</f>
        <v/>
      </c>
      <c r="U4558" s="6" t="inlineStr">
        <is>
          <t>Concluído</t>
        </is>
      </c>
      <c r="V4558" s="6" t="n"/>
      <c r="W4558" s="6" t="n"/>
      <c r="X4558" s="6" t="n"/>
      <c r="Y4558" s="6" t="n"/>
      <c r="Z4558" s="6" t="n"/>
      <c r="AA4558" s="5" t="n"/>
      <c r="AB4558" s="6">
        <f>B4558&amp;"|"&amp;I4558</f>
        <v/>
      </c>
      <c r="AC4558">
        <f>IF($B4558="","","|"&amp;SUBSTITUTE(TRIM(SUBSTITUTE(SUBSTITUTE(SUBSTITUTE(SUBSTITUTE(SUBSTITUTE(SUBSTITUTE(SUBSTITUTE(SUBSTITUTE(SUBSTITUTE(SUBSTITUTE(SUBSTITUTE(SUBSTITUTE(SUBSTITUTE(SUBSTITUTE(TRIM($B4558&amp;""),CHAR(10)," "),CHAR(13)," "),"."," "),";"," "),","," "),"/"," "),"+"," "),"-"," "),"  "," "),"  "," "),"  "," "),"  "," "),"  "," "),"  "," "))," ","|")&amp;"|")</f>
        <v/>
      </c>
      <c r="AD4558">
        <f>TRIM($I4558&amp;"")</f>
        <v/>
      </c>
    </row>
    <row r="4559" ht="24" customHeight="1">
      <c r="A4559" s="14" t="n">
        <v>46232</v>
      </c>
      <c r="B4559" s="6" t="inlineStr">
        <is>
          <t>10291</t>
        </is>
      </c>
      <c r="C4559" s="6" t="inlineStr">
        <is>
          <t>M/C 0731 (VERDE)</t>
        </is>
      </c>
      <c r="D4559" s="6" t="inlineStr">
        <is>
          <t>6 PINTURA UV</t>
        </is>
      </c>
      <c r="E4559" s="6" t="n">
        <v>30006103</v>
      </c>
      <c r="F4559" s="6" t="inlineStr">
        <is>
          <t>TRAVESSA LATERAL 340X70X18 MDF - CAD SANTIAGO NEW CINAMOMO (RT)</t>
        </is>
      </c>
      <c r="G4559" s="6" t="inlineStr">
        <is>
          <t>6 PINTURA UV</t>
        </is>
      </c>
      <c r="H4559" s="6" t="inlineStr">
        <is>
          <t>6 PINTURA UV</t>
        </is>
      </c>
      <c r="I4559" s="6" t="inlineStr">
        <is>
          <t>6 PINTURA UV</t>
        </is>
      </c>
      <c r="J4559" s="4" t="n">
        <v>1760</v>
      </c>
      <c r="K4559" s="6" t="n"/>
      <c r="L4559" s="6" t="n"/>
      <c r="M4559" s="6" t="n"/>
      <c r="N4559" s="6" t="n">
        <v>46233</v>
      </c>
      <c r="O4559" s="6" t="n">
        <v>1760</v>
      </c>
      <c r="P4559" s="6" t="n"/>
      <c r="Q4559" s="6" t="n"/>
      <c r="R4559" s="6" t="n"/>
      <c r="S4559" s="6" t="n"/>
      <c r="T4559" s="6">
        <f>IF(OR($J4559="",$O4559=""),"",$O4559/$J4559)</f>
        <v/>
      </c>
      <c r="U4559" s="6" t="inlineStr">
        <is>
          <t>Concluído</t>
        </is>
      </c>
      <c r="V4559" s="6" t="n"/>
      <c r="W4559" s="6" t="n"/>
      <c r="X4559" s="6" t="n"/>
      <c r="Y4559" s="6" t="n"/>
      <c r="Z4559" s="6" t="n"/>
      <c r="AA4559" s="5" t="n"/>
      <c r="AB4559" s="6">
        <f>B4559&amp;"|"&amp;I4559</f>
        <v/>
      </c>
      <c r="AC4559">
        <f>IF($B4559="","","|"&amp;SUBSTITUTE(TRIM(SUBSTITUTE(SUBSTITUTE(SUBSTITUTE(SUBSTITUTE(SUBSTITUTE(SUBSTITUTE(SUBSTITUTE(SUBSTITUTE(SUBSTITUTE(SUBSTITUTE(SUBSTITUTE(SUBSTITUTE(SUBSTITUTE(SUBSTITUTE(TRIM($B4559&amp;""),CHAR(10)," "),CHAR(13)," "),"."," "),";"," "),","," "),"/"," "),"+"," "),"-"," "),"  "," "),"  "," "),"  "," "),"  "," "),"  "," "),"  "," "))," ","|")&amp;"|")</f>
        <v/>
      </c>
      <c r="AD4559">
        <f>TRIM($I4559&amp;"")</f>
        <v/>
      </c>
    </row>
    <row r="4560" ht="24" customHeight="1">
      <c r="A4560" s="14" t="n">
        <v>46232</v>
      </c>
      <c r="B4560" s="6" t="inlineStr">
        <is>
          <t>10291</t>
        </is>
      </c>
      <c r="C4560" s="6" t="inlineStr">
        <is>
          <t>M/C 0731 (VERDE)</t>
        </is>
      </c>
      <c r="D4560" s="6" t="inlineStr">
        <is>
          <t>6 PINTURA UV</t>
        </is>
      </c>
      <c r="E4560" s="6" t="n">
        <v>30006104</v>
      </c>
      <c r="F4560" s="6" t="inlineStr">
        <is>
          <t>MOLDURA ENCOSTO 445X280X15 MDF - CAD SANTIAGO NEW CINAMOMO (RT)</t>
        </is>
      </c>
      <c r="G4560" s="6" t="inlineStr">
        <is>
          <t>6 PINTURA UV</t>
        </is>
      </c>
      <c r="H4560" s="6" t="inlineStr">
        <is>
          <t>6 PINTURA UV</t>
        </is>
      </c>
      <c r="I4560" s="6" t="inlineStr">
        <is>
          <t>6 PINTURA UV</t>
        </is>
      </c>
      <c r="J4560" s="4" t="n">
        <v>880</v>
      </c>
      <c r="K4560" s="6" t="n"/>
      <c r="L4560" s="6" t="n"/>
      <c r="M4560" s="6" t="n"/>
      <c r="N4560" s="6" t="n">
        <v>46233</v>
      </c>
      <c r="O4560" s="6" t="n">
        <v>880</v>
      </c>
      <c r="P4560" s="6" t="n"/>
      <c r="Q4560" s="6" t="n"/>
      <c r="R4560" s="6" t="n"/>
      <c r="S4560" s="6" t="n"/>
      <c r="T4560" s="6">
        <f>IF(OR($J4560="",$O4560=""),"",$O4560/$J4560)</f>
        <v/>
      </c>
      <c r="U4560" s="6" t="inlineStr">
        <is>
          <t>Concluído</t>
        </is>
      </c>
      <c r="V4560" s="6" t="n"/>
      <c r="W4560" s="6" t="n"/>
      <c r="X4560" s="6" t="n"/>
      <c r="Y4560" s="6" t="n"/>
      <c r="Z4560" s="6" t="n"/>
      <c r="AA4560" s="5" t="n"/>
      <c r="AB4560" s="6">
        <f>B4560&amp;"|"&amp;I4560</f>
        <v/>
      </c>
      <c r="AC4560">
        <f>IF($B4560="","","|"&amp;SUBSTITUTE(TRIM(SUBSTITUTE(SUBSTITUTE(SUBSTITUTE(SUBSTITUTE(SUBSTITUTE(SUBSTITUTE(SUBSTITUTE(SUBSTITUTE(SUBSTITUTE(SUBSTITUTE(SUBSTITUTE(SUBSTITUTE(SUBSTITUTE(SUBSTITUTE(TRIM($B4560&amp;""),CHAR(10)," "),CHAR(13)," "),"."," "),";"," "),","," "),"/"," "),"+"," "),"-"," "),"  "," "),"  "," "),"  "," "),"  "," "),"  "," "),"  "," "))," ","|")&amp;"|")</f>
        <v/>
      </c>
      <c r="AD4560">
        <f>TRIM($I4560&amp;"")</f>
        <v/>
      </c>
    </row>
    <row r="4561" ht="24" customHeight="1">
      <c r="A4561" s="14" t="n">
        <v>46232</v>
      </c>
      <c r="B4561" s="6" t="inlineStr">
        <is>
          <t>10291</t>
        </is>
      </c>
      <c r="C4561" s="6" t="inlineStr">
        <is>
          <t>M/C 0731 (VERDE)</t>
        </is>
      </c>
      <c r="D4561" s="6" t="inlineStr">
        <is>
          <t>6 PINTURA UV</t>
        </is>
      </c>
      <c r="E4561" s="6" t="n">
        <v>20052001</v>
      </c>
      <c r="F4561" s="6" t="inlineStr">
        <is>
          <t>(2-4) TRAVESSA 742X122X25 MDF - MESA ATHENAS CINAMOMO (RT)</t>
        </is>
      </c>
      <c r="G4561" s="6" t="inlineStr">
        <is>
          <t>6 PINTURA UV</t>
        </is>
      </c>
      <c r="H4561" s="6" t="inlineStr">
        <is>
          <t>6 PINTURA UV</t>
        </is>
      </c>
      <c r="I4561" s="6" t="inlineStr">
        <is>
          <t>6 PINTURA UV</t>
        </is>
      </c>
      <c r="J4561" s="4" t="n">
        <v>424</v>
      </c>
      <c r="K4561" s="6" t="n"/>
      <c r="L4561" s="6" t="n"/>
      <c r="M4561" s="6" t="n"/>
      <c r="N4561" s="6" t="n">
        <v>46233</v>
      </c>
      <c r="O4561" s="6" t="n">
        <v>424</v>
      </c>
      <c r="P4561" s="6" t="n"/>
      <c r="Q4561" s="6" t="n"/>
      <c r="R4561" s="6" t="n"/>
      <c r="S4561" s="6" t="n"/>
      <c r="T4561" s="6">
        <f>IF(OR($J4561="",$O4561=""),"",$O4561/$J4561)</f>
        <v/>
      </c>
      <c r="U4561" s="6" t="inlineStr">
        <is>
          <t>Concluído</t>
        </is>
      </c>
      <c r="V4561" s="6" t="n"/>
      <c r="W4561" s="6" t="n"/>
      <c r="X4561" s="6" t="n"/>
      <c r="Y4561" s="6" t="n"/>
      <c r="Z4561" s="6" t="n"/>
      <c r="AA4561" s="5" t="n"/>
      <c r="AB4561" s="6">
        <f>B4561&amp;"|"&amp;I4561</f>
        <v/>
      </c>
      <c r="AC4561">
        <f>IF($B4561="","","|"&amp;SUBSTITUTE(TRIM(SUBSTITUTE(SUBSTITUTE(SUBSTITUTE(SUBSTITUTE(SUBSTITUTE(SUBSTITUTE(SUBSTITUTE(SUBSTITUTE(SUBSTITUTE(SUBSTITUTE(SUBSTITUTE(SUBSTITUTE(SUBSTITUTE(SUBSTITUTE(TRIM($B4561&amp;""),CHAR(10)," "),CHAR(13)," "),"."," "),";"," "),","," "),"/"," "),"+"," "),"-"," "),"  "," "),"  "," "),"  "," "),"  "," "),"  "," "),"  "," "))," ","|")&amp;"|")</f>
        <v/>
      </c>
      <c r="AD4561">
        <f>TRIM($I4561&amp;"")</f>
        <v/>
      </c>
    </row>
    <row r="4562" ht="24" customHeight="1">
      <c r="A4562" s="14" t="n">
        <v>46232</v>
      </c>
      <c r="B4562" s="6" t="inlineStr">
        <is>
          <t>10291</t>
        </is>
      </c>
      <c r="C4562" s="6" t="inlineStr">
        <is>
          <t>M/C 0731 (VERDE)</t>
        </is>
      </c>
      <c r="D4562" s="6" t="inlineStr">
        <is>
          <t>6 PINTURA UV</t>
        </is>
      </c>
      <c r="E4562" s="6" t="n">
        <v>20052002</v>
      </c>
      <c r="F4562" s="6" t="inlineStr">
        <is>
          <t>(5) BASE MAIOR 542X124X25 MDF - MESA ATHENAS CINAMOMO (RT)</t>
        </is>
      </c>
      <c r="G4562" s="6" t="inlineStr">
        <is>
          <t>6 PINTURA UV</t>
        </is>
      </c>
      <c r="H4562" s="6" t="inlineStr">
        <is>
          <t>6 PINTURA UV</t>
        </is>
      </c>
      <c r="I4562" s="6" t="inlineStr">
        <is>
          <t>6 PINTURA UV</t>
        </is>
      </c>
      <c r="J4562" s="4" t="n">
        <v>106</v>
      </c>
      <c r="K4562" s="6" t="n"/>
      <c r="L4562" s="6" t="n"/>
      <c r="M4562" s="6" t="n"/>
      <c r="N4562" s="6" t="n">
        <v>46233</v>
      </c>
      <c r="O4562" s="6" t="n">
        <v>106</v>
      </c>
      <c r="P4562" s="6" t="n"/>
      <c r="Q4562" s="6" t="n"/>
      <c r="R4562" s="6" t="n"/>
      <c r="S4562" s="6" t="n"/>
      <c r="T4562" s="6">
        <f>IF(OR($J4562="",$O4562=""),"",$O4562/$J4562)</f>
        <v/>
      </c>
      <c r="U4562" s="6" t="inlineStr">
        <is>
          <t>Concluído</t>
        </is>
      </c>
      <c r="V4562" s="6" t="n"/>
      <c r="W4562" s="6" t="n"/>
      <c r="X4562" s="6" t="n"/>
      <c r="Y4562" s="6" t="n"/>
      <c r="Z4562" s="6" t="n"/>
      <c r="AA4562" s="5" t="n"/>
      <c r="AB4562" s="6">
        <f>B4562&amp;"|"&amp;I4562</f>
        <v/>
      </c>
      <c r="AC4562">
        <f>IF($B4562="","","|"&amp;SUBSTITUTE(TRIM(SUBSTITUTE(SUBSTITUTE(SUBSTITUTE(SUBSTITUTE(SUBSTITUTE(SUBSTITUTE(SUBSTITUTE(SUBSTITUTE(SUBSTITUTE(SUBSTITUTE(SUBSTITUTE(SUBSTITUTE(SUBSTITUTE(SUBSTITUTE(TRIM($B4562&amp;""),CHAR(10)," "),CHAR(13)," "),"."," "),";"," "),","," "),"/"," "),"+"," "),"-"," "),"  "," "),"  "," "),"  "," "),"  "," "),"  "," "),"  "," "))," ","|")&amp;"|")</f>
        <v/>
      </c>
      <c r="AD4562">
        <f>TRIM($I4562&amp;"")</f>
        <v/>
      </c>
    </row>
    <row r="4563" ht="24" customHeight="1">
      <c r="A4563" s="14" t="n">
        <v>46232</v>
      </c>
      <c r="B4563" s="6" t="inlineStr">
        <is>
          <t>10291</t>
        </is>
      </c>
      <c r="C4563" s="6" t="inlineStr">
        <is>
          <t>M/C 0731 (VERDE)</t>
        </is>
      </c>
      <c r="D4563" s="6" t="inlineStr">
        <is>
          <t>6 PINTURA UV</t>
        </is>
      </c>
      <c r="E4563" s="6" t="n">
        <v>20052003</v>
      </c>
      <c r="F4563" s="6" t="inlineStr">
        <is>
          <t>(6)BASE MENOR 386 (189)X124X25 MDF - MESA ATHENAS CINAMOMO (RT)</t>
        </is>
      </c>
      <c r="G4563" s="6" t="inlineStr">
        <is>
          <t>6 PINTURA UV</t>
        </is>
      </c>
      <c r="H4563" s="6" t="inlineStr">
        <is>
          <t>6 PINTURA UV</t>
        </is>
      </c>
      <c r="I4563" s="6" t="inlineStr">
        <is>
          <t>6 PINTURA UV</t>
        </is>
      </c>
      <c r="J4563" s="4" t="n">
        <v>212</v>
      </c>
      <c r="K4563" s="6" t="n"/>
      <c r="L4563" s="6" t="n"/>
      <c r="M4563" s="6" t="n"/>
      <c r="N4563" s="6" t="n">
        <v>46233</v>
      </c>
      <c r="O4563" s="6" t="n">
        <v>212</v>
      </c>
      <c r="P4563" s="6" t="n"/>
      <c r="Q4563" s="6" t="n"/>
      <c r="R4563" s="6" t="n"/>
      <c r="S4563" s="6" t="n"/>
      <c r="T4563" s="6">
        <f>IF(OR($J4563="",$O4563=""),"",$O4563/$J4563)</f>
        <v/>
      </c>
      <c r="U4563" s="6" t="inlineStr">
        <is>
          <t>Concluído</t>
        </is>
      </c>
      <c r="V4563" s="6" t="n"/>
      <c r="W4563" s="6" t="n"/>
      <c r="X4563" s="6" t="n"/>
      <c r="Y4563" s="6" t="n"/>
      <c r="Z4563" s="6" t="n"/>
      <c r="AA4563" s="5" t="n"/>
      <c r="AB4563" s="6">
        <f>B4563&amp;"|"&amp;I4563</f>
        <v/>
      </c>
      <c r="AC4563">
        <f>IF($B4563="","","|"&amp;SUBSTITUTE(TRIM(SUBSTITUTE(SUBSTITUTE(SUBSTITUTE(SUBSTITUTE(SUBSTITUTE(SUBSTITUTE(SUBSTITUTE(SUBSTITUTE(SUBSTITUTE(SUBSTITUTE(SUBSTITUTE(SUBSTITUTE(SUBSTITUTE(SUBSTITUTE(TRIM($B4563&amp;""),CHAR(10)," "),CHAR(13)," "),"."," "),";"," "),","," "),"/"," "),"+"," "),"-"," "),"  "," "),"  "," "),"  "," "),"  "," "),"  "," "),"  "," "))," ","|")&amp;"|")</f>
        <v/>
      </c>
      <c r="AD4563">
        <f>TRIM($I4563&amp;"")</f>
        <v/>
      </c>
    </row>
    <row r="4564" ht="24" customHeight="1">
      <c r="A4564" s="14" t="n">
        <v>46232</v>
      </c>
      <c r="B4564" s="6" t="inlineStr">
        <is>
          <t>10291</t>
        </is>
      </c>
      <c r="C4564" s="6" t="inlineStr">
        <is>
          <t>M/C 0731 (VERDE)</t>
        </is>
      </c>
      <c r="D4564" s="6" t="inlineStr">
        <is>
          <t>6 PINTURA UV</t>
        </is>
      </c>
      <c r="E4564" s="6" t="n">
        <v>30001201</v>
      </c>
      <c r="F4564" s="6" t="inlineStr">
        <is>
          <t>PE TRASEIRO 980X65(911)X25 MDF (11PCS)- CAD PE INT CINAMOMO (RT)</t>
        </is>
      </c>
      <c r="G4564" s="6" t="inlineStr">
        <is>
          <t>6 PINTURA UV</t>
        </is>
      </c>
      <c r="H4564" s="6" t="inlineStr">
        <is>
          <t>6 PINTURA UV</t>
        </is>
      </c>
      <c r="I4564" s="6" t="inlineStr">
        <is>
          <t>6 PINTURA UV</t>
        </is>
      </c>
      <c r="J4564" s="4" t="n">
        <v>12</v>
      </c>
      <c r="K4564" s="6" t="n"/>
      <c r="L4564" s="6" t="n"/>
      <c r="M4564" s="6" t="n"/>
      <c r="N4564" s="6" t="n">
        <v>46233</v>
      </c>
      <c r="O4564" s="6" t="n">
        <v>12</v>
      </c>
      <c r="P4564" s="6" t="n"/>
      <c r="Q4564" s="6" t="n"/>
      <c r="R4564" s="6" t="n"/>
      <c r="S4564" s="6" t="n"/>
      <c r="T4564" s="6">
        <f>IF(OR($J4564="",$O4564=""),"",$O4564/$J4564)</f>
        <v/>
      </c>
      <c r="U4564" s="6" t="inlineStr">
        <is>
          <t>Concluído</t>
        </is>
      </c>
      <c r="V4564" s="6" t="n"/>
      <c r="W4564" s="6" t="n"/>
      <c r="X4564" s="6" t="n"/>
      <c r="Y4564" s="6" t="n"/>
      <c r="Z4564" s="6" t="n"/>
      <c r="AA4564" s="5" t="n"/>
      <c r="AB4564" s="6">
        <f>B4564&amp;"|"&amp;I4564</f>
        <v/>
      </c>
      <c r="AC4564">
        <f>IF($B4564="","","|"&amp;SUBSTITUTE(TRIM(SUBSTITUTE(SUBSTITUTE(SUBSTITUTE(SUBSTITUTE(SUBSTITUTE(SUBSTITUTE(SUBSTITUTE(SUBSTITUTE(SUBSTITUTE(SUBSTITUTE(SUBSTITUTE(SUBSTITUTE(SUBSTITUTE(SUBSTITUTE(TRIM($B4564&amp;""),CHAR(10)," "),CHAR(13)," "),"."," "),";"," "),","," "),"/"," "),"+"," "),"-"," "),"  "," "),"  "," "),"  "," "),"  "," "),"  "," "),"  "," "))," ","|")&amp;"|")</f>
        <v/>
      </c>
      <c r="AD4564">
        <f>TRIM($I4564&amp;"")</f>
        <v/>
      </c>
    </row>
    <row r="4565" ht="24" customHeight="1">
      <c r="A4565" s="14" t="n">
        <v>46232</v>
      </c>
      <c r="B4565" s="6" t="inlineStr">
        <is>
          <t>10291</t>
        </is>
      </c>
      <c r="C4565" s="6" t="inlineStr">
        <is>
          <t>M/C 0731 (VERDE)</t>
        </is>
      </c>
      <c r="D4565" s="6" t="inlineStr">
        <is>
          <t>6 PINTURA UV</t>
        </is>
      </c>
      <c r="E4565" s="6" t="n">
        <v>30001202</v>
      </c>
      <c r="F4565" s="6" t="inlineStr">
        <is>
          <t>PÉ FRONTAL 441X65(911)X25 MDF (16PÇS) - CAD PÉ INT CEDRO (RT)</t>
        </is>
      </c>
      <c r="G4565" s="6" t="inlineStr">
        <is>
          <t>6 PINTURA UV</t>
        </is>
      </c>
      <c r="H4565" s="6" t="inlineStr">
        <is>
          <t>6 PINTURA UV</t>
        </is>
      </c>
      <c r="I4565" s="6" t="inlineStr">
        <is>
          <t>6 PINTURA UV</t>
        </is>
      </c>
      <c r="J4565" s="4" t="n">
        <v>12</v>
      </c>
      <c r="K4565" s="6" t="n"/>
      <c r="L4565" s="6" t="n"/>
      <c r="M4565" s="6" t="n"/>
      <c r="N4565" s="6" t="n">
        <v>46233</v>
      </c>
      <c r="O4565" s="6" t="n">
        <v>12</v>
      </c>
      <c r="P4565" s="6" t="n"/>
      <c r="Q4565" s="6" t="n"/>
      <c r="R4565" s="6" t="n"/>
      <c r="S4565" s="6" t="n"/>
      <c r="T4565" s="6">
        <f>IF(OR($J4565="",$O4565=""),"",$O4565/$J4565)</f>
        <v/>
      </c>
      <c r="U4565" s="6" t="inlineStr">
        <is>
          <t>Concluído</t>
        </is>
      </c>
      <c r="V4565" s="6" t="n"/>
      <c r="W4565" s="6" t="n"/>
      <c r="X4565" s="6" t="n"/>
      <c r="Y4565" s="6" t="n"/>
      <c r="Z4565" s="6" t="n"/>
      <c r="AA4565" s="5" t="n"/>
      <c r="AB4565" s="6">
        <f>B4565&amp;"|"&amp;I4565</f>
        <v/>
      </c>
      <c r="AC4565">
        <f>IF($B4565="","","|"&amp;SUBSTITUTE(TRIM(SUBSTITUTE(SUBSTITUTE(SUBSTITUTE(SUBSTITUTE(SUBSTITUTE(SUBSTITUTE(SUBSTITUTE(SUBSTITUTE(SUBSTITUTE(SUBSTITUTE(SUBSTITUTE(SUBSTITUTE(SUBSTITUTE(SUBSTITUTE(TRIM($B4565&amp;""),CHAR(10)," "),CHAR(13)," "),"."," "),";"," "),","," "),"/"," "),"+"," "),"-"," "),"  "," "),"  "," "),"  "," "),"  "," "),"  "," "),"  "," "))," ","|")&amp;"|")</f>
        <v/>
      </c>
      <c r="AD4565">
        <f>TRIM($I4565&amp;"")</f>
        <v/>
      </c>
    </row>
    <row r="4566" ht="24" customHeight="1">
      <c r="A4566" s="14" t="n">
        <v>46232</v>
      </c>
      <c r="B4566" s="6" t="inlineStr">
        <is>
          <t>10291</t>
        </is>
      </c>
      <c r="C4566" s="6" t="inlineStr">
        <is>
          <t>M/C 0731 (VERDE)</t>
        </is>
      </c>
      <c r="D4566" s="6" t="inlineStr">
        <is>
          <t>6 PINTURA UV</t>
        </is>
      </c>
      <c r="E4566" s="6" t="n">
        <v>30001301</v>
      </c>
      <c r="F4566" s="6" t="inlineStr">
        <is>
          <t>PE TRASEIRO 920X65(911)X25 MDF (11PCS)- CAD PE INT CEDRO (RT)</t>
        </is>
      </c>
      <c r="G4566" s="6" t="inlineStr">
        <is>
          <t>6 PINTURA UV</t>
        </is>
      </c>
      <c r="H4566" s="6" t="inlineStr">
        <is>
          <t>6 PINTURA UV</t>
        </is>
      </c>
      <c r="I4566" s="6" t="inlineStr">
        <is>
          <t>6 PINTURA UV</t>
        </is>
      </c>
      <c r="J4566" s="4" t="n">
        <v>12</v>
      </c>
      <c r="K4566" s="6" t="n"/>
      <c r="L4566" s="6" t="n"/>
      <c r="M4566" s="6" t="n"/>
      <c r="N4566" s="6" t="n">
        <v>46233</v>
      </c>
      <c r="O4566" s="6" t="n">
        <v>12</v>
      </c>
      <c r="P4566" s="6" t="n"/>
      <c r="Q4566" s="6" t="n"/>
      <c r="R4566" s="6" t="n"/>
      <c r="S4566" s="6" t="n"/>
      <c r="T4566" s="6">
        <f>IF(OR($J4566="",$O4566=""),"",$O4566/$J4566)</f>
        <v/>
      </c>
      <c r="U4566" s="6" t="inlineStr">
        <is>
          <t>Concluído</t>
        </is>
      </c>
      <c r="V4566" s="6" t="n"/>
      <c r="W4566" s="6" t="n"/>
      <c r="X4566" s="6" t="n"/>
      <c r="Y4566" s="6" t="n"/>
      <c r="Z4566" s="6" t="n"/>
      <c r="AA4566" s="5" t="n"/>
      <c r="AB4566" s="6">
        <f>B4566&amp;"|"&amp;I4566</f>
        <v/>
      </c>
      <c r="AC4566">
        <f>IF($B4566="","","|"&amp;SUBSTITUTE(TRIM(SUBSTITUTE(SUBSTITUTE(SUBSTITUTE(SUBSTITUTE(SUBSTITUTE(SUBSTITUTE(SUBSTITUTE(SUBSTITUTE(SUBSTITUTE(SUBSTITUTE(SUBSTITUTE(SUBSTITUTE(SUBSTITUTE(SUBSTITUTE(TRIM($B4566&amp;""),CHAR(10)," "),CHAR(13)," "),"."," "),";"," "),","," "),"/"," "),"+"," "),"-"," "),"  "," "),"  "," "),"  "," "),"  "," "),"  "," "),"  "," "))," ","|")&amp;"|")</f>
        <v/>
      </c>
      <c r="AD4566">
        <f>TRIM($I4566&amp;"")</f>
        <v/>
      </c>
    </row>
    <row r="4567" ht="24" customHeight="1">
      <c r="A4567" s="14" t="n">
        <v>46232</v>
      </c>
      <c r="B4567" s="6" t="inlineStr">
        <is>
          <t>10291</t>
        </is>
      </c>
      <c r="C4567" s="6" t="inlineStr">
        <is>
          <t>M/C 0731 (VERDE)</t>
        </is>
      </c>
      <c r="D4567" s="6" t="inlineStr">
        <is>
          <t>6 PINTURA UV</t>
        </is>
      </c>
      <c r="E4567" s="6" t="n">
        <v>30006101</v>
      </c>
      <c r="F4567" s="6" t="inlineStr">
        <is>
          <t>PE TRAS 880X30(911)X25 MDF (13PC) ESQ SANTIAGO NEW CINAMOMO (RT)</t>
        </is>
      </c>
      <c r="G4567" s="6" t="inlineStr">
        <is>
          <t>6 PINTURA UV</t>
        </is>
      </c>
      <c r="H4567" s="6" t="inlineStr">
        <is>
          <t>6 PINTURA UV</t>
        </is>
      </c>
      <c r="I4567" s="6" t="inlineStr">
        <is>
          <t>6 PINTURA UV</t>
        </is>
      </c>
      <c r="J4567" s="4" t="n">
        <v>880</v>
      </c>
      <c r="K4567" s="6" t="n"/>
      <c r="L4567" s="6" t="n"/>
      <c r="M4567" s="6" t="n"/>
      <c r="N4567" s="6" t="n">
        <v>46233</v>
      </c>
      <c r="O4567" s="6" t="n">
        <v>880</v>
      </c>
      <c r="P4567" s="6" t="n"/>
      <c r="Q4567" s="6" t="n"/>
      <c r="R4567" s="6" t="n"/>
      <c r="S4567" s="6" t="n"/>
      <c r="T4567" s="6">
        <f>IF(OR($J4567="",$O4567=""),"",$O4567/$J4567)</f>
        <v/>
      </c>
      <c r="U4567" s="6" t="inlineStr">
        <is>
          <t>Concluído</t>
        </is>
      </c>
      <c r="V4567" s="6" t="n"/>
      <c r="W4567" s="6" t="n"/>
      <c r="X4567" s="6" t="n"/>
      <c r="Y4567" s="6" t="n"/>
      <c r="Z4567" s="6" t="n"/>
      <c r="AA4567" s="5" t="n"/>
      <c r="AB4567" s="6">
        <f>B4567&amp;"|"&amp;I4567</f>
        <v/>
      </c>
      <c r="AC4567">
        <f>IF($B4567="","","|"&amp;SUBSTITUTE(TRIM(SUBSTITUTE(SUBSTITUTE(SUBSTITUTE(SUBSTITUTE(SUBSTITUTE(SUBSTITUTE(SUBSTITUTE(SUBSTITUTE(SUBSTITUTE(SUBSTITUTE(SUBSTITUTE(SUBSTITUTE(SUBSTITUTE(SUBSTITUTE(TRIM($B4567&amp;""),CHAR(10)," "),CHAR(13)," "),"."," "),";"," "),","," "),"/"," "),"+"," "),"-"," "),"  "," "),"  "," "),"  "," "),"  "," "),"  "," "),"  "," "))," ","|")&amp;"|")</f>
        <v/>
      </c>
      <c r="AD4567">
        <f>TRIM($I4567&amp;"")</f>
        <v/>
      </c>
    </row>
    <row r="4568" ht="24" customHeight="1">
      <c r="A4568" s="14" t="n">
        <v>46232</v>
      </c>
      <c r="B4568" s="6" t="inlineStr">
        <is>
          <t>10291</t>
        </is>
      </c>
      <c r="C4568" s="6" t="inlineStr">
        <is>
          <t>M/C 0731 (VERDE)</t>
        </is>
      </c>
      <c r="D4568" s="6" t="inlineStr">
        <is>
          <t>6 PINTURA UV</t>
        </is>
      </c>
      <c r="E4568" s="6" t="n">
        <v>30006102</v>
      </c>
      <c r="F4568" s="6" t="inlineStr">
        <is>
          <t>PE TRAS 880X30(911)X25 MDF (13PC) DIR SANTIAGO NEW CINAMOMO (RT)</t>
        </is>
      </c>
      <c r="G4568" s="6" t="inlineStr">
        <is>
          <t>6 PINTURA UV</t>
        </is>
      </c>
      <c r="H4568" s="6" t="inlineStr">
        <is>
          <t>6 PINTURA UV</t>
        </is>
      </c>
      <c r="I4568" s="6" t="inlineStr">
        <is>
          <t>6 PINTURA UV</t>
        </is>
      </c>
      <c r="J4568" s="4" t="n">
        <v>880</v>
      </c>
      <c r="K4568" s="6" t="n"/>
      <c r="L4568" s="6" t="n"/>
      <c r="M4568" s="6" t="n"/>
      <c r="N4568" s="6" t="n">
        <v>46234</v>
      </c>
      <c r="O4568" s="6" t="n">
        <v>880</v>
      </c>
      <c r="P4568" s="6" t="n"/>
      <c r="Q4568" s="6" t="n"/>
      <c r="R4568" s="6" t="n"/>
      <c r="S4568" s="6" t="n"/>
      <c r="T4568" s="6">
        <f>IF(OR($J4568="",$O4568=""),"",$O4568/$J4568)</f>
        <v/>
      </c>
      <c r="U4568" s="6" t="inlineStr">
        <is>
          <t>Concluído</t>
        </is>
      </c>
      <c r="V4568" s="6" t="n"/>
      <c r="W4568" s="6" t="n"/>
      <c r="X4568" s="6" t="n"/>
      <c r="Y4568" s="6" t="n"/>
      <c r="Z4568" s="6" t="n"/>
      <c r="AA4568" s="5" t="n"/>
      <c r="AB4568" s="6">
        <f>B4568&amp;"|"&amp;I4568</f>
        <v/>
      </c>
      <c r="AC4568">
        <f>IF($B4568="","","|"&amp;SUBSTITUTE(TRIM(SUBSTITUTE(SUBSTITUTE(SUBSTITUTE(SUBSTITUTE(SUBSTITUTE(SUBSTITUTE(SUBSTITUTE(SUBSTITUTE(SUBSTITUTE(SUBSTITUTE(SUBSTITUTE(SUBSTITUTE(SUBSTITUTE(SUBSTITUTE(TRIM($B4568&amp;""),CHAR(10)," "),CHAR(13)," "),"."," "),";"," "),","," "),"/"," "),"+"," "),"-"," "),"  "," "),"  "," "),"  "," "),"  "," "),"  "," "),"  "," "))," ","|")&amp;"|")</f>
        <v/>
      </c>
      <c r="AD4568">
        <f>TRIM($I4568&amp;"")</f>
        <v/>
      </c>
    </row>
    <row r="4569" ht="24" customHeight="1">
      <c r="A4569" s="14" t="n">
        <v>46232</v>
      </c>
      <c r="B4569" s="6" t="inlineStr">
        <is>
          <t>10291</t>
        </is>
      </c>
      <c r="C4569" s="6" t="inlineStr">
        <is>
          <t>M/C 0731 (VERDE)</t>
        </is>
      </c>
      <c r="D4569" s="6" t="inlineStr">
        <is>
          <t>6 PINTURA UV</t>
        </is>
      </c>
      <c r="E4569" s="6" t="n">
        <v>30006110</v>
      </c>
      <c r="F4569" s="6" t="inlineStr">
        <is>
          <t>PE FRONTAL 430X(108)51X25 MDF (DIR) SANTIAGO NEW CINAMOMO (RT)</t>
        </is>
      </c>
      <c r="G4569" s="6" t="inlineStr">
        <is>
          <t>6 PINTURA UV</t>
        </is>
      </c>
      <c r="H4569" s="6" t="inlineStr">
        <is>
          <t>6 PINTURA UV</t>
        </is>
      </c>
      <c r="I4569" s="6" t="inlineStr">
        <is>
          <t>6 PINTURA UV</t>
        </is>
      </c>
      <c r="J4569" s="4" t="n">
        <v>880</v>
      </c>
      <c r="K4569" s="6" t="n"/>
      <c r="L4569" s="6" t="n"/>
      <c r="M4569" s="6" t="n"/>
      <c r="N4569" s="6" t="n">
        <v>46234</v>
      </c>
      <c r="O4569" s="6" t="n">
        <v>880</v>
      </c>
      <c r="P4569" s="6" t="n"/>
      <c r="Q4569" s="6" t="n"/>
      <c r="R4569" s="6" t="n"/>
      <c r="S4569" s="6" t="n"/>
      <c r="T4569" s="6">
        <f>IF(OR($J4569="",$O4569=""),"",$O4569/$J4569)</f>
        <v/>
      </c>
      <c r="U4569" s="6" t="inlineStr">
        <is>
          <t>Concluído</t>
        </is>
      </c>
      <c r="V4569" s="6" t="n"/>
      <c r="W4569" s="6" t="n"/>
      <c r="X4569" s="6" t="n"/>
      <c r="Y4569" s="6" t="n"/>
      <c r="Z4569" s="6" t="n"/>
      <c r="AA4569" s="5" t="n"/>
      <c r="AB4569" s="6">
        <f>B4569&amp;"|"&amp;I4569</f>
        <v/>
      </c>
      <c r="AC4569">
        <f>IF($B4569="","","|"&amp;SUBSTITUTE(TRIM(SUBSTITUTE(SUBSTITUTE(SUBSTITUTE(SUBSTITUTE(SUBSTITUTE(SUBSTITUTE(SUBSTITUTE(SUBSTITUTE(SUBSTITUTE(SUBSTITUTE(SUBSTITUTE(SUBSTITUTE(SUBSTITUTE(SUBSTITUTE(TRIM($B4569&amp;""),CHAR(10)," "),CHAR(13)," "),"."," "),";"," "),","," "),"/"," "),"+"," "),"-"," "),"  "," "),"  "," "),"  "," "),"  "," "),"  "," "),"  "," "))," ","|")&amp;"|")</f>
        <v/>
      </c>
      <c r="AD4569">
        <f>TRIM($I4569&amp;"")</f>
        <v/>
      </c>
    </row>
    <row r="4570" ht="24" customHeight="1">
      <c r="A4570" s="14" t="n">
        <v>46232</v>
      </c>
      <c r="B4570" s="6" t="inlineStr">
        <is>
          <t>10291</t>
        </is>
      </c>
      <c r="C4570" s="6" t="inlineStr">
        <is>
          <t>M/C 0731 (VERDE)</t>
        </is>
      </c>
      <c r="D4570" s="6" t="inlineStr">
        <is>
          <t>6 PINTURA UV</t>
        </is>
      </c>
      <c r="E4570" s="6" t="n">
        <v>30006111</v>
      </c>
      <c r="F4570" s="6" t="inlineStr">
        <is>
          <t>PE FRONTAL 430X(108)51X25MDF (ESQRD) SANTIAGO NEW CINAMOMO (RT)</t>
        </is>
      </c>
      <c r="G4570" s="6" t="inlineStr">
        <is>
          <t>6 PINTURA UV</t>
        </is>
      </c>
      <c r="H4570" s="6" t="inlineStr">
        <is>
          <t>6 PINTURA UV</t>
        </is>
      </c>
      <c r="I4570" s="6" t="inlineStr">
        <is>
          <t>6 PINTURA UV</t>
        </is>
      </c>
      <c r="J4570" s="4" t="n">
        <v>880</v>
      </c>
      <c r="K4570" s="6" t="n"/>
      <c r="L4570" s="6" t="n"/>
      <c r="M4570" s="6" t="n"/>
      <c r="N4570" s="6" t="n">
        <v>46234</v>
      </c>
      <c r="O4570" s="6" t="n">
        <v>880</v>
      </c>
      <c r="P4570" s="6" t="n"/>
      <c r="Q4570" s="6" t="n"/>
      <c r="R4570" s="6" t="n"/>
      <c r="S4570" s="6" t="n"/>
      <c r="T4570" s="6">
        <f>IF(OR($J4570="",$O4570=""),"",$O4570/$J4570)</f>
        <v/>
      </c>
      <c r="U4570" s="6" t="inlineStr">
        <is>
          <t>Concluído</t>
        </is>
      </c>
      <c r="V4570" s="6" t="n"/>
      <c r="W4570" s="6" t="n"/>
      <c r="X4570" s="6" t="n"/>
      <c r="Y4570" s="6" t="n"/>
      <c r="Z4570" s="6" t="n"/>
      <c r="AA4570" s="5" t="n"/>
      <c r="AB4570" s="6">
        <f>B4570&amp;"|"&amp;I4570</f>
        <v/>
      </c>
      <c r="AC4570">
        <f>IF($B4570="","","|"&amp;SUBSTITUTE(TRIM(SUBSTITUTE(SUBSTITUTE(SUBSTITUTE(SUBSTITUTE(SUBSTITUTE(SUBSTITUTE(SUBSTITUTE(SUBSTITUTE(SUBSTITUTE(SUBSTITUTE(SUBSTITUTE(SUBSTITUTE(SUBSTITUTE(SUBSTITUTE(TRIM($B4570&amp;""),CHAR(10)," "),CHAR(13)," "),"."," "),";"," "),","," "),"/"," "),"+"," "),"-"," "),"  "," "),"  "," "),"  "," "),"  "," "),"  "," "),"  "," "))," ","|")&amp;"|")</f>
        <v/>
      </c>
      <c r="AD4570">
        <f>TRIM($I4570&amp;"")</f>
        <v/>
      </c>
    </row>
    <row r="4571" ht="24" customHeight="1">
      <c r="A4571" s="14" t="n">
        <v>46232</v>
      </c>
      <c r="B4571" s="6" t="inlineStr">
        <is>
          <t>10291</t>
        </is>
      </c>
      <c r="C4571" s="6" t="inlineStr">
        <is>
          <t>M/C 0731 (VERDE)</t>
        </is>
      </c>
      <c r="D4571" s="6" t="inlineStr">
        <is>
          <t>6 PINTURA UV</t>
        </is>
      </c>
      <c r="E4571" s="6" t="n">
        <v>30009703</v>
      </c>
      <c r="F4571" s="6" t="inlineStr">
        <is>
          <t>ESPALDAR 390X40(911)X25 MDF (24) - CADEIRA GRECIA CINAMOMO (RT)</t>
        </is>
      </c>
      <c r="G4571" s="6" t="inlineStr">
        <is>
          <t>6 PINTURA UV</t>
        </is>
      </c>
      <c r="H4571" s="6" t="inlineStr">
        <is>
          <t>6 PINTURA UV</t>
        </is>
      </c>
      <c r="I4571" s="6" t="inlineStr">
        <is>
          <t>6 PINTURA UV</t>
        </is>
      </c>
      <c r="J4571" s="4" t="n">
        <v>6</v>
      </c>
      <c r="K4571" s="6" t="n"/>
      <c r="L4571" s="6" t="n"/>
      <c r="M4571" s="6" t="n"/>
      <c r="N4571" s="6" t="n">
        <v>46234</v>
      </c>
      <c r="O4571" s="6" t="n">
        <v>6</v>
      </c>
      <c r="P4571" s="6" t="n"/>
      <c r="Q4571" s="6" t="n"/>
      <c r="R4571" s="6" t="n"/>
      <c r="S4571" s="6" t="n"/>
      <c r="T4571" s="6">
        <f>IF(OR($J4571="",$O4571=""),"",$O4571/$J4571)</f>
        <v/>
      </c>
      <c r="U4571" s="6" t="inlineStr">
        <is>
          <t>Concluído</t>
        </is>
      </c>
      <c r="V4571" s="6" t="n"/>
      <c r="W4571" s="6" t="n"/>
      <c r="X4571" s="6" t="n"/>
      <c r="Y4571" s="6" t="n"/>
      <c r="Z4571" s="6" t="n"/>
      <c r="AA4571" s="5" t="n"/>
      <c r="AB4571" s="6">
        <f>B4571&amp;"|"&amp;I4571</f>
        <v/>
      </c>
      <c r="AC4571">
        <f>IF($B4571="","","|"&amp;SUBSTITUTE(TRIM(SUBSTITUTE(SUBSTITUTE(SUBSTITUTE(SUBSTITUTE(SUBSTITUTE(SUBSTITUTE(SUBSTITUTE(SUBSTITUTE(SUBSTITUTE(SUBSTITUTE(SUBSTITUTE(SUBSTITUTE(SUBSTITUTE(SUBSTITUTE(TRIM($B4571&amp;""),CHAR(10)," "),CHAR(13)," "),"."," "),";"," "),","," "),"/"," "),"+"," "),"-"," "),"  "," "),"  "," "),"  "," "),"  "," "),"  "," "),"  "," "))," ","|")&amp;"|")</f>
        <v/>
      </c>
      <c r="AD4571">
        <f>TRIM($I4571&amp;"")</f>
        <v/>
      </c>
    </row>
    <row r="4572" ht="24" customHeight="1">
      <c r="A4572" s="14" t="n">
        <v>46232</v>
      </c>
      <c r="B4572" s="6" t="inlineStr">
        <is>
          <t>10291</t>
        </is>
      </c>
      <c r="C4572" s="6" t="inlineStr">
        <is>
          <t>M/C 0731 (VERDE)</t>
        </is>
      </c>
      <c r="D4572" s="6" t="inlineStr">
        <is>
          <t>6 PINTURA UV</t>
        </is>
      </c>
      <c r="E4572" s="6" t="n">
        <v>2002861</v>
      </c>
      <c r="F4572" s="6" t="inlineStr">
        <is>
          <t>TAMPO OVAL 1600X900X18 - VITREO CINAMOMO (RT)</t>
        </is>
      </c>
      <c r="G4572" s="6" t="inlineStr">
        <is>
          <t>6 PINTURA UV</t>
        </is>
      </c>
      <c r="H4572" s="6" t="inlineStr">
        <is>
          <t>6 PINTURA UV</t>
        </is>
      </c>
      <c r="I4572" s="6" t="inlineStr">
        <is>
          <t>6 PINTURA UV</t>
        </is>
      </c>
      <c r="J4572" s="4" t="n">
        <v>4</v>
      </c>
      <c r="K4572" s="6" t="n"/>
      <c r="L4572" s="6" t="n"/>
      <c r="M4572" s="6" t="n"/>
      <c r="N4572" s="6" t="n">
        <v>46234</v>
      </c>
      <c r="O4572" s="6" t="n">
        <v>4</v>
      </c>
      <c r="P4572" s="6" t="n"/>
      <c r="Q4572" s="6" t="n"/>
      <c r="R4572" s="6" t="n"/>
      <c r="S4572" s="6" t="n"/>
      <c r="T4572" s="6">
        <f>IF(OR($J4572="",$O4572=""),"",$O4572/$J4572)</f>
        <v/>
      </c>
      <c r="U4572" s="6" t="inlineStr">
        <is>
          <t>Concluído</t>
        </is>
      </c>
      <c r="V4572" s="6" t="n"/>
      <c r="W4572" s="6" t="n"/>
      <c r="X4572" s="6" t="n"/>
      <c r="Y4572" s="6" t="n"/>
      <c r="Z4572" s="6" t="n"/>
      <c r="AA4572" s="5" t="n"/>
      <c r="AB4572" s="6">
        <f>B4572&amp;"|"&amp;I4572</f>
        <v/>
      </c>
      <c r="AC4572">
        <f>IF($B4572="","","|"&amp;SUBSTITUTE(TRIM(SUBSTITUTE(SUBSTITUTE(SUBSTITUTE(SUBSTITUTE(SUBSTITUTE(SUBSTITUTE(SUBSTITUTE(SUBSTITUTE(SUBSTITUTE(SUBSTITUTE(SUBSTITUTE(SUBSTITUTE(SUBSTITUTE(SUBSTITUTE(TRIM($B4572&amp;""),CHAR(10)," "),CHAR(13)," "),"."," "),";"," "),","," "),"/"," "),"+"," "),"-"," "),"  "," "),"  "," "),"  "," "),"  "," "),"  "," "),"  "," "))," ","|")&amp;"|")</f>
        <v/>
      </c>
      <c r="AD4572">
        <f>TRIM($I4572&amp;"")</f>
        <v/>
      </c>
    </row>
    <row r="4573" ht="60" customHeight="1">
      <c r="A4573" s="14" t="n">
        <v>46233</v>
      </c>
      <c r="B4573" s="6" t="inlineStr">
        <is>
          <t>10324</t>
        </is>
      </c>
      <c r="C4573" s="6" t="inlineStr">
        <is>
          <t>M/C 0804</t>
        </is>
      </c>
      <c r="D4573" s="6" t="inlineStr">
        <is>
          <t>58 FABRICAÇÃO EMBALAGEM</t>
        </is>
      </c>
      <c r="E4573" s="6" t="n">
        <v>200124131</v>
      </c>
      <c r="F4573" s="6" t="inlineStr">
        <is>
          <t>EMB. MESA MIAMI 1,20 (1240X834X40)</t>
        </is>
      </c>
      <c r="G4573" s="6" t="inlineStr">
        <is>
          <t>58 FABRICAÇÃO EMBALAGEM</t>
        </is>
      </c>
      <c r="H4573" s="6" t="inlineStr">
        <is>
          <t>58 FABRICAÇÃO EMBALAGEM</t>
        </is>
      </c>
      <c r="I4573" s="4" t="inlineStr">
        <is>
          <t>58 FABRICAÇÃO EMBALAGEM</t>
        </is>
      </c>
      <c r="J4573" s="4" t="n">
        <v>355</v>
      </c>
      <c r="K4573" s="6" t="n"/>
      <c r="L4573" s="6" t="n"/>
      <c r="M4573" s="6" t="n"/>
      <c r="N4573" s="6" t="n">
        <v>46227</v>
      </c>
      <c r="O4573" s="6" t="n">
        <v>355</v>
      </c>
      <c r="P4573" s="6" t="n"/>
      <c r="Q4573" s="6" t="n"/>
      <c r="R4573" s="6" t="n"/>
      <c r="S4573" s="6" t="n"/>
      <c r="T4573" s="6">
        <f>IF(OR($J4573="",$O4573=""),"",$O4573/$J4573)</f>
        <v/>
      </c>
      <c r="U4573" s="6" t="inlineStr">
        <is>
          <t>Concluído</t>
        </is>
      </c>
      <c r="V4573" s="6" t="n"/>
      <c r="W4573" s="6" t="n"/>
      <c r="X4573" s="6" t="n"/>
      <c r="Y4573" s="6" t="n"/>
      <c r="Z4573" s="6" t="n"/>
      <c r="AA4573" s="5" t="n"/>
      <c r="AB4573" s="6">
        <f>B4573&amp;"|"&amp;I4573</f>
        <v/>
      </c>
      <c r="AC4573">
        <f>IF($B4573="","","|"&amp;SUBSTITUTE(TRIM(SUBSTITUTE(SUBSTITUTE(SUBSTITUTE(SUBSTITUTE(SUBSTITUTE(SUBSTITUTE(SUBSTITUTE(SUBSTITUTE(SUBSTITUTE(SUBSTITUTE(SUBSTITUTE(SUBSTITUTE(SUBSTITUTE(SUBSTITUTE(TRIM($B4573&amp;""),CHAR(10)," "),CHAR(13)," "),"."," "),";"," "),","," "),"/"," "),"+"," "),"-"," "),"  "," "),"  "," "),"  "," "),"  "," "),"  "," "),"  "," "))," ","|")&amp;"|")</f>
        <v/>
      </c>
      <c r="AD4573">
        <f>TRIM($I4573&amp;"")</f>
        <v/>
      </c>
    </row>
    <row r="4574" ht="60" customHeight="1">
      <c r="A4574" s="14" t="n">
        <v>46233</v>
      </c>
      <c r="B4574" s="6" t="inlineStr">
        <is>
          <t>10324</t>
        </is>
      </c>
      <c r="C4574" s="6" t="inlineStr">
        <is>
          <t>M/C 0804</t>
        </is>
      </c>
      <c r="D4574" s="6" t="inlineStr">
        <is>
          <t>58 FABRICAÇÃO EMBALAGEM</t>
        </is>
      </c>
      <c r="E4574" s="6" t="n">
        <v>30003031</v>
      </c>
      <c r="F4574" s="6" t="inlineStr">
        <is>
          <t>EMB. ACESSORIOS CAD PE INTEIRO (530X120X60)</t>
        </is>
      </c>
      <c r="G4574" s="6" t="inlineStr">
        <is>
          <t>58 FABRICAÇÃO EMBALAGEM</t>
        </is>
      </c>
      <c r="H4574" s="6" t="inlineStr">
        <is>
          <t>58 FABRICAÇÃO EMBALAGEM</t>
        </is>
      </c>
      <c r="I4574" s="4" t="inlineStr">
        <is>
          <t>58 FABRICAÇÃO EMBALAGEM</t>
        </is>
      </c>
      <c r="J4574" s="4" t="n">
        <v>498</v>
      </c>
      <c r="K4574" s="6" t="n"/>
      <c r="L4574" s="6" t="n"/>
      <c r="M4574" s="6" t="n"/>
      <c r="N4574" s="6" t="n">
        <v>46227</v>
      </c>
      <c r="O4574" s="6" t="n">
        <v>498</v>
      </c>
      <c r="P4574" s="6" t="n"/>
      <c r="Q4574" s="6" t="n"/>
      <c r="R4574" s="6" t="n"/>
      <c r="S4574" s="6" t="n"/>
      <c r="T4574" s="6">
        <f>IF(OR($J4574="",$O4574=""),"",$O4574/$J4574)</f>
        <v/>
      </c>
      <c r="U4574" s="6" t="inlineStr">
        <is>
          <t>Concluído</t>
        </is>
      </c>
      <c r="V4574" s="6" t="n"/>
      <c r="W4574" s="6" t="n"/>
      <c r="X4574" s="6" t="n"/>
      <c r="Y4574" s="6" t="n"/>
      <c r="Z4574" s="6" t="n"/>
      <c r="AA4574" s="5" t="n"/>
      <c r="AB4574" s="6">
        <f>B4574&amp;"|"&amp;I4574</f>
        <v/>
      </c>
      <c r="AC4574">
        <f>IF($B4574="","","|"&amp;SUBSTITUTE(TRIM(SUBSTITUTE(SUBSTITUTE(SUBSTITUTE(SUBSTITUTE(SUBSTITUTE(SUBSTITUTE(SUBSTITUTE(SUBSTITUTE(SUBSTITUTE(SUBSTITUTE(SUBSTITUTE(SUBSTITUTE(SUBSTITUTE(SUBSTITUTE(TRIM($B4574&amp;""),CHAR(10)," "),CHAR(13)," "),"."," "),";"," "),","," "),"/"," "),"+"," "),"-"," "),"  "," "),"  "," "),"  "," "),"  "," "),"  "," "),"  "," "))," ","|")&amp;"|")</f>
        <v/>
      </c>
      <c r="AD4574">
        <f>TRIM($I4574&amp;"")</f>
        <v/>
      </c>
    </row>
    <row r="4575" ht="60" customHeight="1">
      <c r="A4575" s="14" t="n">
        <v>46233</v>
      </c>
      <c r="B4575" s="6" t="inlineStr">
        <is>
          <t>10324</t>
        </is>
      </c>
      <c r="C4575" s="6" t="inlineStr">
        <is>
          <t>M/C 0804</t>
        </is>
      </c>
      <c r="D4575" s="6" t="inlineStr">
        <is>
          <t>58 FABRICAÇÃO EMBALAGEM</t>
        </is>
      </c>
      <c r="E4575" s="6" t="n">
        <v>30003032</v>
      </c>
      <c r="F4575" s="6" t="inlineStr">
        <is>
          <t>PAPELAO TRASEIRO 280X410 - ENCOSTO PE INTEIRO (X3)</t>
        </is>
      </c>
      <c r="G4575" s="6" t="inlineStr">
        <is>
          <t>58 FABRICAÇÃO EMBALAGEM</t>
        </is>
      </c>
      <c r="H4575" s="6" t="inlineStr">
        <is>
          <t>58 FABRICAÇÃO EMBALAGEM</t>
        </is>
      </c>
      <c r="I4575" s="4" t="inlineStr">
        <is>
          <t>58 FABRICAÇÃO EMBALAGEM</t>
        </is>
      </c>
      <c r="J4575" s="4" t="n">
        <v>996</v>
      </c>
      <c r="K4575" s="6" t="n"/>
      <c r="L4575" s="6" t="n"/>
      <c r="M4575" s="6" t="n"/>
      <c r="N4575" s="6" t="n">
        <v>46227</v>
      </c>
      <c r="O4575" s="6" t="n">
        <v>996</v>
      </c>
      <c r="P4575" s="6" t="n"/>
      <c r="Q4575" s="6" t="n"/>
      <c r="R4575" s="6" t="n"/>
      <c r="S4575" s="6" t="n"/>
      <c r="T4575" s="6">
        <f>IF(OR($J4575="",$O4575=""),"",$O4575/$J4575)</f>
        <v/>
      </c>
      <c r="U4575" s="6" t="inlineStr">
        <is>
          <t>Concluído</t>
        </is>
      </c>
      <c r="V4575" s="6" t="n"/>
      <c r="W4575" s="6" t="n"/>
      <c r="X4575" s="6" t="n"/>
      <c r="Y4575" s="6" t="n"/>
      <c r="Z4575" s="6" t="n"/>
      <c r="AA4575" s="5" t="n"/>
      <c r="AB4575" s="6">
        <f>B4575&amp;"|"&amp;I4575</f>
        <v/>
      </c>
      <c r="AC4575">
        <f>IF($B4575="","","|"&amp;SUBSTITUTE(TRIM(SUBSTITUTE(SUBSTITUTE(SUBSTITUTE(SUBSTITUTE(SUBSTITUTE(SUBSTITUTE(SUBSTITUTE(SUBSTITUTE(SUBSTITUTE(SUBSTITUTE(SUBSTITUTE(SUBSTITUTE(SUBSTITUTE(SUBSTITUTE(TRIM($B4575&amp;""),CHAR(10)," "),CHAR(13)," "),"."," "),";"," "),","," "),"/"," "),"+"," "),"-"," "),"  "," "),"  "," "),"  "," "),"  "," "),"  "," "),"  "," "))," ","|")&amp;"|")</f>
        <v/>
      </c>
      <c r="AD4575">
        <f>TRIM($I4575&amp;"")</f>
        <v/>
      </c>
    </row>
    <row r="4576" ht="60" customHeight="1">
      <c r="A4576" s="14" t="n">
        <v>46233</v>
      </c>
      <c r="B4576" s="6" t="inlineStr">
        <is>
          <t>10324</t>
        </is>
      </c>
      <c r="C4576" s="6" t="inlineStr">
        <is>
          <t>M/C 0804</t>
        </is>
      </c>
      <c r="D4576" s="6" t="inlineStr">
        <is>
          <t>58 FABRICAÇÃO EMBALAGEM</t>
        </is>
      </c>
      <c r="E4576" s="6" t="n">
        <v>30003033</v>
      </c>
      <c r="F4576" s="6" t="inlineStr">
        <is>
          <t>PAPELAO FRENTE 490X410 - ENCOSTO PE INTEIRO (X3)</t>
        </is>
      </c>
      <c r="G4576" s="6" t="inlineStr">
        <is>
          <t>58 FABRICAÇÃO EMBALAGEM</t>
        </is>
      </c>
      <c r="H4576" s="6" t="inlineStr">
        <is>
          <t>58 FABRICAÇÃO EMBALAGEM</t>
        </is>
      </c>
      <c r="I4576" s="4" t="inlineStr">
        <is>
          <t>58 FABRICAÇÃO EMBALAGEM</t>
        </is>
      </c>
      <c r="J4576" s="4" t="n">
        <v>996</v>
      </c>
      <c r="K4576" s="6" t="n"/>
      <c r="L4576" s="6" t="n"/>
      <c r="M4576" s="6" t="n"/>
      <c r="N4576" s="6" t="n">
        <v>46227</v>
      </c>
      <c r="O4576" s="6" t="n">
        <v>996</v>
      </c>
      <c r="P4576" s="6" t="n"/>
      <c r="Q4576" s="6" t="n"/>
      <c r="R4576" s="6" t="n"/>
      <c r="S4576" s="6" t="n"/>
      <c r="T4576" s="6">
        <f>IF(OR($J4576="",$O4576=""),"",$O4576/$J4576)</f>
        <v/>
      </c>
      <c r="U4576" s="6" t="inlineStr">
        <is>
          <t>Concluído</t>
        </is>
      </c>
      <c r="V4576" s="6" t="n"/>
      <c r="W4576" s="6" t="n"/>
      <c r="X4576" s="6" t="n"/>
      <c r="Y4576" s="6" t="n"/>
      <c r="Z4576" s="6" t="n"/>
      <c r="AA4576" s="5" t="n"/>
      <c r="AB4576" s="6">
        <f>B4576&amp;"|"&amp;I4576</f>
        <v/>
      </c>
      <c r="AC4576">
        <f>IF($B4576="","","|"&amp;SUBSTITUTE(TRIM(SUBSTITUTE(SUBSTITUTE(SUBSTITUTE(SUBSTITUTE(SUBSTITUTE(SUBSTITUTE(SUBSTITUTE(SUBSTITUTE(SUBSTITUTE(SUBSTITUTE(SUBSTITUTE(SUBSTITUTE(SUBSTITUTE(SUBSTITUTE(TRIM($B4576&amp;""),CHAR(10)," "),CHAR(13)," "),"."," "),";"," "),","," "),"/"," "),"+"," "),"-"," "),"  "," "),"  "," "),"  "," "),"  "," "),"  "," "),"  "," "))," ","|")&amp;"|")</f>
        <v/>
      </c>
      <c r="AD4576">
        <f>TRIM($I4576&amp;"")</f>
        <v/>
      </c>
    </row>
    <row r="4577" ht="36" customHeight="1">
      <c r="A4577" s="14" t="n">
        <v>46233</v>
      </c>
      <c r="B4577" s="6" t="inlineStr">
        <is>
          <t>10324</t>
        </is>
      </c>
      <c r="C4577" s="6" t="inlineStr">
        <is>
          <t>M/C 0804</t>
        </is>
      </c>
      <c r="D4577" s="6" t="inlineStr">
        <is>
          <t>9 COLADEIRAS</t>
        </is>
      </c>
      <c r="E4577" s="6" t="n">
        <v>20014305</v>
      </c>
      <c r="F4577" s="6" t="inlineStr">
        <is>
          <t>(1) TAMPO 1202X802X12 MDP - MESA DAKAR/MIAMI 1,20</t>
        </is>
      </c>
      <c r="G4577" s="6" t="inlineStr">
        <is>
          <t>9 COLADEIRAS</t>
        </is>
      </c>
      <c r="H4577" s="6" t="inlineStr">
        <is>
          <t>9 COLADEIRAS</t>
        </is>
      </c>
      <c r="I4577" s="4" t="inlineStr">
        <is>
          <t>9 COLADEIRAS</t>
        </is>
      </c>
      <c r="J4577" s="4" t="n">
        <v>355</v>
      </c>
      <c r="K4577" s="6" t="n"/>
      <c r="L4577" s="6" t="n"/>
      <c r="M4577" s="6" t="n"/>
      <c r="N4577" s="6" t="n">
        <v>46234</v>
      </c>
      <c r="O4577" s="6" t="n">
        <v>355</v>
      </c>
      <c r="P4577" s="6" t="n"/>
      <c r="Q4577" s="6" t="n"/>
      <c r="R4577" s="6" t="n"/>
      <c r="S4577" s="6" t="n"/>
      <c r="T4577" s="6">
        <f>IF(OR($J4577="",$O4577=""),"",$O4577/$J4577)</f>
        <v/>
      </c>
      <c r="U4577" s="6" t="inlineStr">
        <is>
          <t>Concluído</t>
        </is>
      </c>
      <c r="V4577" s="6" t="n"/>
      <c r="W4577" s="6" t="n"/>
      <c r="X4577" s="6" t="n"/>
      <c r="Y4577" s="6" t="n"/>
      <c r="Z4577" s="6" t="n"/>
      <c r="AA4577" s="5" t="n"/>
      <c r="AB4577" s="6">
        <f>B4577&amp;"|"&amp;I4577</f>
        <v/>
      </c>
      <c r="AC4577">
        <f>IF($B4577="","","|"&amp;SUBSTITUTE(TRIM(SUBSTITUTE(SUBSTITUTE(SUBSTITUTE(SUBSTITUTE(SUBSTITUTE(SUBSTITUTE(SUBSTITUTE(SUBSTITUTE(SUBSTITUTE(SUBSTITUTE(SUBSTITUTE(SUBSTITUTE(SUBSTITUTE(SUBSTITUTE(TRIM($B4577&amp;""),CHAR(10)," "),CHAR(13)," "),"."," "),";"," "),","," "),"/"," "),"+"," "),"-"," "),"  "," "),"  "," "),"  "," "),"  "," "),"  "," "),"  "," "))," ","|")&amp;"|")</f>
        <v/>
      </c>
      <c r="AD4577">
        <f>TRIM($I4577&amp;"")</f>
        <v/>
      </c>
    </row>
    <row r="4578" ht="36" customHeight="1">
      <c r="A4578" s="14" t="n">
        <v>46233</v>
      </c>
      <c r="B4578" s="6" t="inlineStr">
        <is>
          <t>10324</t>
        </is>
      </c>
      <c r="C4578" s="6" t="inlineStr">
        <is>
          <t>M/C 0804</t>
        </is>
      </c>
      <c r="D4578" s="6" t="inlineStr">
        <is>
          <t>9 COLADEIRAS</t>
        </is>
      </c>
      <c r="E4578" s="6" t="n">
        <v>20013102</v>
      </c>
      <c r="F4578" s="6" t="inlineStr">
        <is>
          <t>(10)PE MAIOR 760X100 (170) X15 MDF-MIAMI 1,37X0,80</t>
        </is>
      </c>
      <c r="G4578" s="6" t="inlineStr">
        <is>
          <t>9 COLADEIRAS</t>
        </is>
      </c>
      <c r="H4578" s="6" t="inlineStr">
        <is>
          <t>9 COLADEIRAS</t>
        </is>
      </c>
      <c r="I4578" s="4" t="inlineStr">
        <is>
          <t>9 COLADEIRAS</t>
        </is>
      </c>
      <c r="J4578" s="4" t="n">
        <v>700</v>
      </c>
      <c r="K4578" s="6" t="n"/>
      <c r="L4578" s="6" t="n"/>
      <c r="M4578" s="6" t="n"/>
      <c r="N4578" s="6" t="n">
        <v>46227</v>
      </c>
      <c r="O4578" s="6" t="n">
        <v>700</v>
      </c>
      <c r="P4578" s="6" t="n"/>
      <c r="Q4578" s="6" t="n"/>
      <c r="R4578" s="6" t="n"/>
      <c r="S4578" s="6" t="n"/>
      <c r="T4578" s="6">
        <f>IF(OR($J4578="",$O4578=""),"",$O4578/$J4578)</f>
        <v/>
      </c>
      <c r="U4578" s="6" t="inlineStr">
        <is>
          <t>Concluído</t>
        </is>
      </c>
      <c r="V4578" s="6" t="n"/>
      <c r="W4578" s="6" t="n"/>
      <c r="X4578" s="6" t="n"/>
      <c r="Y4578" s="6" t="n"/>
      <c r="Z4578" s="6" t="n"/>
      <c r="AA4578" s="5" t="n"/>
      <c r="AB4578" s="6">
        <f>B4578&amp;"|"&amp;I4578</f>
        <v/>
      </c>
      <c r="AC4578">
        <f>IF($B4578="","","|"&amp;SUBSTITUTE(TRIM(SUBSTITUTE(SUBSTITUTE(SUBSTITUTE(SUBSTITUTE(SUBSTITUTE(SUBSTITUTE(SUBSTITUTE(SUBSTITUTE(SUBSTITUTE(SUBSTITUTE(SUBSTITUTE(SUBSTITUTE(SUBSTITUTE(SUBSTITUTE(TRIM($B4578&amp;""),CHAR(10)," "),CHAR(13)," "),"."," "),";"," "),","," "),"/"," "),"+"," "),"-"," "),"  "," "),"  "," "),"  "," "),"  "," "),"  "," "),"  "," "))," ","|")&amp;"|")</f>
        <v/>
      </c>
      <c r="AD4578">
        <f>TRIM($I4578&amp;"")</f>
        <v/>
      </c>
    </row>
    <row r="4579" ht="36" customHeight="1">
      <c r="A4579" s="14" t="n">
        <v>46233</v>
      </c>
      <c r="B4579" s="6" t="inlineStr">
        <is>
          <t>10324</t>
        </is>
      </c>
      <c r="C4579" s="6" t="inlineStr">
        <is>
          <t>M/C 0804</t>
        </is>
      </c>
      <c r="D4579" s="6" t="inlineStr">
        <is>
          <t>9 COLADEIRAS</t>
        </is>
      </c>
      <c r="E4579" s="6" t="n">
        <v>20013103</v>
      </c>
      <c r="F4579" s="6" t="inlineStr">
        <is>
          <t>(4) PE MENOR 760X85 (135) X15 MDF-MIAMI 1,37X0,80</t>
        </is>
      </c>
      <c r="G4579" s="6" t="inlineStr">
        <is>
          <t>9 COLADEIRAS</t>
        </is>
      </c>
      <c r="H4579" s="6" t="inlineStr">
        <is>
          <t>9 COLADEIRAS</t>
        </is>
      </c>
      <c r="I4579" s="4" t="inlineStr">
        <is>
          <t>9 COLADEIRAS</t>
        </is>
      </c>
      <c r="J4579" s="4" t="n">
        <v>700</v>
      </c>
      <c r="K4579" s="6" t="n"/>
      <c r="L4579" s="6" t="n"/>
      <c r="M4579" s="6" t="n"/>
      <c r="N4579" s="6" t="n">
        <v>46227</v>
      </c>
      <c r="O4579" s="6" t="n">
        <v>700</v>
      </c>
      <c r="P4579" s="6" t="n"/>
      <c r="Q4579" s="6" t="n"/>
      <c r="R4579" s="6" t="n"/>
      <c r="S4579" s="6" t="n"/>
      <c r="T4579" s="6">
        <f>IF(OR($J4579="",$O4579=""),"",$O4579/$J4579)</f>
        <v/>
      </c>
      <c r="U4579" s="6" t="inlineStr">
        <is>
          <t>Concluído</t>
        </is>
      </c>
      <c r="V4579" s="6" t="n"/>
      <c r="W4579" s="6" t="n"/>
      <c r="X4579" s="6" t="n"/>
      <c r="Y4579" s="6" t="n"/>
      <c r="Z4579" s="6" t="n"/>
      <c r="AA4579" s="5" t="n"/>
      <c r="AB4579" s="6">
        <f>B4579&amp;"|"&amp;I4579</f>
        <v/>
      </c>
      <c r="AC4579">
        <f>IF($B4579="","","|"&amp;SUBSTITUTE(TRIM(SUBSTITUTE(SUBSTITUTE(SUBSTITUTE(SUBSTITUTE(SUBSTITUTE(SUBSTITUTE(SUBSTITUTE(SUBSTITUTE(SUBSTITUTE(SUBSTITUTE(SUBSTITUTE(SUBSTITUTE(SUBSTITUTE(SUBSTITUTE(TRIM($B4579&amp;""),CHAR(10)," "),CHAR(13)," "),"."," "),";"," "),","," "),"/"," "),"+"," "),"-"," "),"  "," "),"  "," "),"  "," "),"  "," "),"  "," "),"  "," "))," ","|")&amp;"|")</f>
        <v/>
      </c>
      <c r="AD4579">
        <f>TRIM($I4579&amp;"")</f>
        <v/>
      </c>
    </row>
    <row r="4580" ht="36" customHeight="1">
      <c r="A4580" s="14" t="n">
        <v>46233</v>
      </c>
      <c r="B4580" s="6" t="inlineStr">
        <is>
          <t>10324</t>
        </is>
      </c>
      <c r="C4580" s="6" t="inlineStr">
        <is>
          <t>M/C 0804</t>
        </is>
      </c>
      <c r="D4580" s="6" t="inlineStr">
        <is>
          <t>9 COLADEIRAS</t>
        </is>
      </c>
      <c r="E4580" s="6" t="n">
        <v>30001202</v>
      </c>
      <c r="F4580" s="6" t="inlineStr">
        <is>
          <t>PÉ FRONTAL 441X65(911)X25 MDF (16PÇS) - CAD PÉ INT</t>
        </is>
      </c>
      <c r="G4580" s="6" t="inlineStr">
        <is>
          <t>9 COLADEIRAS</t>
        </is>
      </c>
      <c r="H4580" s="6" t="inlineStr">
        <is>
          <t>9 COLADEIRAS</t>
        </is>
      </c>
      <c r="I4580" s="4" t="inlineStr">
        <is>
          <t>9 COLADEIRAS</t>
        </is>
      </c>
      <c r="J4580" s="4" t="n">
        <v>1280</v>
      </c>
      <c r="K4580" s="6" t="n"/>
      <c r="L4580" s="6" t="n"/>
      <c r="M4580" s="6" t="n"/>
      <c r="N4580" s="6" t="n">
        <v>46227</v>
      </c>
      <c r="O4580" s="6" t="n">
        <v>1280</v>
      </c>
      <c r="P4580" s="6" t="n"/>
      <c r="Q4580" s="6" t="n"/>
      <c r="R4580" s="6" t="n"/>
      <c r="S4580" s="6" t="n"/>
      <c r="T4580" s="6">
        <f>IF(OR($J4580="",$O4580=""),"",$O4580/$J4580)</f>
        <v/>
      </c>
      <c r="U4580" s="6" t="inlineStr">
        <is>
          <t>Concluído</t>
        </is>
      </c>
      <c r="V4580" s="6" t="n"/>
      <c r="W4580" s="6" t="n"/>
      <c r="X4580" s="6" t="n"/>
      <c r="Y4580" s="6" t="n"/>
      <c r="Z4580" s="6" t="n"/>
      <c r="AA4580" s="5" t="n"/>
      <c r="AB4580" s="6">
        <f>B4580&amp;"|"&amp;I4580</f>
        <v/>
      </c>
      <c r="AC4580">
        <f>IF($B4580="","","|"&amp;SUBSTITUTE(TRIM(SUBSTITUTE(SUBSTITUTE(SUBSTITUTE(SUBSTITUTE(SUBSTITUTE(SUBSTITUTE(SUBSTITUTE(SUBSTITUTE(SUBSTITUTE(SUBSTITUTE(SUBSTITUTE(SUBSTITUTE(SUBSTITUTE(SUBSTITUTE(TRIM($B4580&amp;""),CHAR(10)," "),CHAR(13)," "),"."," "),";"," "),","," "),"/"," "),"+"," "),"-"," "),"  "," "),"  "," "),"  "," "),"  "," "),"  "," "),"  "," "))," ","|")&amp;"|")</f>
        <v/>
      </c>
      <c r="AD4580">
        <f>TRIM($I4580&amp;"")</f>
        <v/>
      </c>
    </row>
    <row r="4581" ht="36" customHeight="1">
      <c r="A4581" s="14" t="n">
        <v>46232</v>
      </c>
      <c r="B4581" s="6" t="inlineStr">
        <is>
          <t>10324</t>
        </is>
      </c>
      <c r="C4581" s="6" t="inlineStr">
        <is>
          <t>M/C 0804</t>
        </is>
      </c>
      <c r="D4581" s="6" t="inlineStr">
        <is>
          <t>10 FURADEIRAS</t>
        </is>
      </c>
      <c r="E4581" s="6" t="n">
        <v>30001206</v>
      </c>
      <c r="F4581" s="6" t="inlineStr">
        <is>
          <t>TRAVESSA ENCOSTO 360X80X15 MDP CAD PE INTEIRO</t>
        </is>
      </c>
      <c r="G4581" s="6" t="inlineStr">
        <is>
          <t>10 FURADEIRAS</t>
        </is>
      </c>
      <c r="H4581" s="6" t="inlineStr">
        <is>
          <t>10 FURADEIRAS</t>
        </is>
      </c>
      <c r="I4581" s="4" t="inlineStr">
        <is>
          <t>10 FURADEIRAS</t>
        </is>
      </c>
      <c r="J4581" s="4" t="n">
        <v>996</v>
      </c>
      <c r="K4581" s="6" t="n"/>
      <c r="L4581" s="6" t="n"/>
      <c r="M4581" s="6" t="n"/>
      <c r="N4581" s="6" t="n">
        <v>46227</v>
      </c>
      <c r="O4581" s="6" t="n">
        <v>996</v>
      </c>
      <c r="P4581" s="6" t="n"/>
      <c r="Q4581" s="6" t="n"/>
      <c r="R4581" s="6" t="n"/>
      <c r="S4581" s="6" t="n"/>
      <c r="T4581" s="6">
        <f>IF(OR($J4581="",$O4581=""),"",$O4581/$J4581)</f>
        <v/>
      </c>
      <c r="U4581" s="6" t="inlineStr">
        <is>
          <t>Concluído</t>
        </is>
      </c>
      <c r="V4581" s="6" t="n"/>
      <c r="W4581" s="6" t="n"/>
      <c r="X4581" s="6" t="n"/>
      <c r="Y4581" s="6" t="n"/>
      <c r="Z4581" s="6" t="n"/>
      <c r="AA4581" s="5" t="n"/>
      <c r="AB4581" s="6">
        <f>B4581&amp;"|"&amp;I4581</f>
        <v/>
      </c>
      <c r="AC4581">
        <f>IF($B4581="","","|"&amp;SUBSTITUTE(TRIM(SUBSTITUTE(SUBSTITUTE(SUBSTITUTE(SUBSTITUTE(SUBSTITUTE(SUBSTITUTE(SUBSTITUTE(SUBSTITUTE(SUBSTITUTE(SUBSTITUTE(SUBSTITUTE(SUBSTITUTE(SUBSTITUTE(SUBSTITUTE(TRIM($B4581&amp;""),CHAR(10)," "),CHAR(13)," "),"."," "),";"," "),","," "),"/"," "),"+"," "),"-"," "),"  "," "),"  "," "),"  "," "),"  "," "),"  "," "),"  "," "))," ","|")&amp;"|")</f>
        <v/>
      </c>
      <c r="AD4581">
        <f>TRIM($I4581&amp;"")</f>
        <v/>
      </c>
    </row>
    <row r="4582" ht="36" customHeight="1">
      <c r="A4582" s="14" t="n">
        <v>46232</v>
      </c>
      <c r="B4582" s="6" t="inlineStr">
        <is>
          <t>10324</t>
        </is>
      </c>
      <c r="C4582" s="6" t="inlineStr">
        <is>
          <t>M/C 0804</t>
        </is>
      </c>
      <c r="D4582" s="6" t="inlineStr">
        <is>
          <t>10 FURADEIRAS</t>
        </is>
      </c>
      <c r="E4582" s="6" t="n">
        <v>30001207</v>
      </c>
      <c r="F4582" s="6" t="inlineStr">
        <is>
          <t>TRAVESSA 360X62X15 MDP CAD PE INTEIRO</t>
        </is>
      </c>
      <c r="G4582" s="6" t="inlineStr">
        <is>
          <t>10 FURADEIRAS</t>
        </is>
      </c>
      <c r="H4582" s="6" t="inlineStr">
        <is>
          <t>10 FURADEIRAS</t>
        </is>
      </c>
      <c r="I4582" s="4" t="inlineStr">
        <is>
          <t>10 FURADEIRAS</t>
        </is>
      </c>
      <c r="J4582" s="4" t="n">
        <v>996</v>
      </c>
      <c r="K4582" s="6" t="n"/>
      <c r="L4582" s="6" t="n"/>
      <c r="M4582" s="6" t="n"/>
      <c r="N4582" s="6" t="n">
        <v>46227</v>
      </c>
      <c r="O4582" s="6" t="n">
        <v>996</v>
      </c>
      <c r="P4582" s="6" t="n"/>
      <c r="Q4582" s="6" t="n"/>
      <c r="R4582" s="6" t="n"/>
      <c r="S4582" s="6" t="n"/>
      <c r="T4582" s="6">
        <f>IF(OR($J4582="",$O4582=""),"",$O4582/$J4582)</f>
        <v/>
      </c>
      <c r="U4582" s="6" t="inlineStr">
        <is>
          <t>Concluído</t>
        </is>
      </c>
      <c r="V4582" s="6" t="n"/>
      <c r="W4582" s="6" t="n"/>
      <c r="X4582" s="6" t="n"/>
      <c r="Y4582" s="6" t="n"/>
      <c r="Z4582" s="6" t="n"/>
      <c r="AA4582" s="5" t="n"/>
      <c r="AB4582" s="6">
        <f>B4582&amp;"|"&amp;I4582</f>
        <v/>
      </c>
      <c r="AC4582">
        <f>IF($B4582="","","|"&amp;SUBSTITUTE(TRIM(SUBSTITUTE(SUBSTITUTE(SUBSTITUTE(SUBSTITUTE(SUBSTITUTE(SUBSTITUTE(SUBSTITUTE(SUBSTITUTE(SUBSTITUTE(SUBSTITUTE(SUBSTITUTE(SUBSTITUTE(SUBSTITUTE(SUBSTITUTE(TRIM($B4582&amp;""),CHAR(10)," "),CHAR(13)," "),"."," "),";"," "),","," "),"/"," "),"+"," "),"-"," "),"  "," "),"  "," "),"  "," "),"  "," "),"  "," "),"  "," "))," ","|")&amp;"|")</f>
        <v/>
      </c>
      <c r="AD4582">
        <f>TRIM($I4582&amp;"")</f>
        <v/>
      </c>
    </row>
    <row r="4583" ht="36" customHeight="1">
      <c r="A4583" s="14" t="n">
        <v>46232</v>
      </c>
      <c r="B4583" s="6" t="inlineStr">
        <is>
          <t>10324</t>
        </is>
      </c>
      <c r="C4583" s="6" t="inlineStr">
        <is>
          <t>M/C 0804</t>
        </is>
      </c>
      <c r="D4583" s="6" t="inlineStr">
        <is>
          <t>10 FURADEIRAS</t>
        </is>
      </c>
      <c r="E4583" s="6" t="n">
        <v>30001203</v>
      </c>
      <c r="F4583" s="6" t="inlineStr">
        <is>
          <t>LAT ASSENTO 430X80X18 MDF CAD PE INTEIRO/ MADEIRA</t>
        </is>
      </c>
      <c r="G4583" s="6" t="inlineStr">
        <is>
          <t>10 FURADEIRAS</t>
        </is>
      </c>
      <c r="H4583" s="6" t="inlineStr">
        <is>
          <t>10 FURADEIRAS</t>
        </is>
      </c>
      <c r="I4583" s="4" t="inlineStr">
        <is>
          <t>10 FURADEIRAS</t>
        </is>
      </c>
      <c r="J4583" s="4" t="n">
        <v>1992</v>
      </c>
      <c r="K4583" s="6" t="n"/>
      <c r="L4583" s="6" t="n"/>
      <c r="M4583" s="6" t="n"/>
      <c r="N4583" s="6" t="n">
        <v>46227</v>
      </c>
      <c r="O4583" s="6" t="n">
        <v>1992</v>
      </c>
      <c r="P4583" s="6" t="n"/>
      <c r="Q4583" s="6" t="n"/>
      <c r="R4583" s="6" t="n"/>
      <c r="S4583" s="6" t="n"/>
      <c r="T4583" s="6">
        <f>IF(OR($J4583="",$O4583=""),"",$O4583/$J4583)</f>
        <v/>
      </c>
      <c r="U4583" s="6" t="inlineStr">
        <is>
          <t>Concluído</t>
        </is>
      </c>
      <c r="V4583" s="6" t="n"/>
      <c r="W4583" s="6" t="n"/>
      <c r="X4583" s="6" t="n"/>
      <c r="Y4583" s="6" t="n"/>
      <c r="Z4583" s="6" t="n"/>
      <c r="AA4583" s="5" t="n"/>
      <c r="AB4583" s="6">
        <f>B4583&amp;"|"&amp;I4583</f>
        <v/>
      </c>
      <c r="AC4583">
        <f>IF($B4583="","","|"&amp;SUBSTITUTE(TRIM(SUBSTITUTE(SUBSTITUTE(SUBSTITUTE(SUBSTITUTE(SUBSTITUTE(SUBSTITUTE(SUBSTITUTE(SUBSTITUTE(SUBSTITUTE(SUBSTITUTE(SUBSTITUTE(SUBSTITUTE(SUBSTITUTE(SUBSTITUTE(TRIM($B4583&amp;""),CHAR(10)," "),CHAR(13)," "),"."," "),";"," "),","," "),"/"," "),"+"," "),"-"," "),"  "," "),"  "," "),"  "," "),"  "," "),"  "," "),"  "," "))," ","|")&amp;"|")</f>
        <v/>
      </c>
      <c r="AD4583">
        <f>TRIM($I4583&amp;"")</f>
        <v/>
      </c>
    </row>
    <row r="4584" ht="36" customHeight="1">
      <c r="A4584" s="14" t="n">
        <v>46232</v>
      </c>
      <c r="B4584" s="6" t="inlineStr">
        <is>
          <t>10324</t>
        </is>
      </c>
      <c r="C4584" s="6" t="inlineStr">
        <is>
          <t>M/C 0804</t>
        </is>
      </c>
      <c r="D4584" s="6" t="inlineStr">
        <is>
          <t>10 FURADEIRAS</t>
        </is>
      </c>
      <c r="E4584" s="6" t="n">
        <v>30001309</v>
      </c>
      <c r="F4584" s="6" t="inlineStr">
        <is>
          <t>TRA CENTR 360X56(911)X25 MDP (14PCS) - PE INTEIRO</t>
        </is>
      </c>
      <c r="G4584" s="6" t="inlineStr">
        <is>
          <t>10 FURADEIRAS</t>
        </is>
      </c>
      <c r="H4584" s="6" t="inlineStr">
        <is>
          <t>10 FURADEIRAS</t>
        </is>
      </c>
      <c r="I4584" s="4" t="inlineStr">
        <is>
          <t>10 FURADEIRAS</t>
        </is>
      </c>
      <c r="J4584" s="4" t="n">
        <v>996</v>
      </c>
      <c r="K4584" s="6" t="n"/>
      <c r="L4584" s="6" t="n"/>
      <c r="M4584" s="6" t="n"/>
      <c r="N4584" s="6" t="n">
        <v>46227</v>
      </c>
      <c r="O4584" s="6" t="n">
        <v>996</v>
      </c>
      <c r="P4584" s="6" t="n"/>
      <c r="Q4584" s="6" t="n"/>
      <c r="R4584" s="6" t="n"/>
      <c r="S4584" s="6" t="n"/>
      <c r="T4584" s="6">
        <f>IF(OR($J4584="",$O4584=""),"",$O4584/$J4584)</f>
        <v/>
      </c>
      <c r="U4584" s="6" t="inlineStr">
        <is>
          <t>Concluído</t>
        </is>
      </c>
      <c r="V4584" s="6" t="n"/>
      <c r="W4584" s="6" t="n"/>
      <c r="X4584" s="6" t="n"/>
      <c r="Y4584" s="6" t="n"/>
      <c r="Z4584" s="6" t="n"/>
      <c r="AA4584" s="5" t="n"/>
      <c r="AB4584" s="6">
        <f>B4584&amp;"|"&amp;I4584</f>
        <v/>
      </c>
      <c r="AC4584">
        <f>IF($B4584="","","|"&amp;SUBSTITUTE(TRIM(SUBSTITUTE(SUBSTITUTE(SUBSTITUTE(SUBSTITUTE(SUBSTITUTE(SUBSTITUTE(SUBSTITUTE(SUBSTITUTE(SUBSTITUTE(SUBSTITUTE(SUBSTITUTE(SUBSTITUTE(SUBSTITUTE(SUBSTITUTE(TRIM($B4584&amp;""),CHAR(10)," "),CHAR(13)," "),"."," "),";"," "),","," "),"/"," "),"+"," "),"-"," "),"  "," "),"  "," "),"  "," "),"  "," "),"  "," "),"  "," "))," ","|")&amp;"|")</f>
        <v/>
      </c>
      <c r="AD4584">
        <f>TRIM($I4584&amp;"")</f>
        <v/>
      </c>
    </row>
    <row r="4585" ht="36" customHeight="1">
      <c r="A4585" s="14" t="n">
        <v>46232</v>
      </c>
      <c r="B4585" s="6" t="inlineStr">
        <is>
          <t>10324</t>
        </is>
      </c>
      <c r="C4585" s="6" t="inlineStr">
        <is>
          <t>M/C 0804</t>
        </is>
      </c>
      <c r="D4585" s="6" t="inlineStr">
        <is>
          <t>10 FURADEIRAS</t>
        </is>
      </c>
      <c r="E4585" s="6" t="n">
        <v>30001202</v>
      </c>
      <c r="F4585" s="6" t="inlineStr">
        <is>
          <t>PÉ FRONTAL 441X65(911)X25 MDF (16PÇS) - CAD PÉ INT</t>
        </is>
      </c>
      <c r="G4585" s="6" t="inlineStr">
        <is>
          <t>10 FURADEIRAS</t>
        </is>
      </c>
      <c r="H4585" s="6" t="inlineStr">
        <is>
          <t>10 FURADEIRAS</t>
        </is>
      </c>
      <c r="I4585" s="4" t="inlineStr">
        <is>
          <t>10 FURADEIRAS</t>
        </is>
      </c>
      <c r="J4585" s="4" t="n">
        <v>1992</v>
      </c>
      <c r="K4585" s="6" t="n"/>
      <c r="L4585" s="6" t="n"/>
      <c r="M4585" s="6" t="n"/>
      <c r="N4585" s="6" t="n">
        <v>46230</v>
      </c>
      <c r="O4585" s="6" t="n">
        <v>1992</v>
      </c>
      <c r="P4585" s="6" t="n"/>
      <c r="Q4585" s="6" t="n"/>
      <c r="R4585" s="6" t="n"/>
      <c r="S4585" s="6" t="n"/>
      <c r="T4585" s="6">
        <f>IF(OR($J4585="",$O4585=""),"",$O4585/$J4585)</f>
        <v/>
      </c>
      <c r="U4585" s="6" t="inlineStr">
        <is>
          <t>Concluído</t>
        </is>
      </c>
      <c r="V4585" s="6" t="n"/>
      <c r="W4585" s="6" t="n"/>
      <c r="X4585" s="6" t="n"/>
      <c r="Y4585" s="6" t="n"/>
      <c r="Z4585" s="6" t="n"/>
      <c r="AA4585" s="5" t="n"/>
      <c r="AB4585" s="6">
        <f>B4585&amp;"|"&amp;I4585</f>
        <v/>
      </c>
      <c r="AC4585">
        <f>IF($B4585="","","|"&amp;SUBSTITUTE(TRIM(SUBSTITUTE(SUBSTITUTE(SUBSTITUTE(SUBSTITUTE(SUBSTITUTE(SUBSTITUTE(SUBSTITUTE(SUBSTITUTE(SUBSTITUTE(SUBSTITUTE(SUBSTITUTE(SUBSTITUTE(SUBSTITUTE(SUBSTITUTE(TRIM($B4585&amp;""),CHAR(10)," "),CHAR(13)," "),"."," "),";"," "),","," "),"/"," "),"+"," "),"-"," "),"  "," "),"  "," "),"  "," "),"  "," "),"  "," "),"  "," "))," ","|")&amp;"|")</f>
        <v/>
      </c>
      <c r="AD4585">
        <f>TRIM($I4585&amp;"")</f>
        <v/>
      </c>
    </row>
    <row r="4586" ht="36" customHeight="1">
      <c r="A4586" s="14" t="n">
        <v>46232</v>
      </c>
      <c r="B4586" s="6" t="inlineStr">
        <is>
          <t>10324</t>
        </is>
      </c>
      <c r="C4586" s="6" t="inlineStr">
        <is>
          <t>M/C 0804</t>
        </is>
      </c>
      <c r="D4586" s="6" t="inlineStr">
        <is>
          <t>10 FURADEIRAS</t>
        </is>
      </c>
      <c r="E4586" s="6" t="n">
        <v>30001301</v>
      </c>
      <c r="F4586" s="6" t="inlineStr">
        <is>
          <t>PE TRASEIRO 920X65(911)X25 MDF (11PCS)- CAD PE INT</t>
        </is>
      </c>
      <c r="G4586" s="6" t="inlineStr">
        <is>
          <t>10 FURADEIRAS</t>
        </is>
      </c>
      <c r="H4586" s="6" t="inlineStr">
        <is>
          <t>10 FURADEIRAS</t>
        </is>
      </c>
      <c r="I4586" s="4" t="inlineStr">
        <is>
          <t>10 FURADEIRAS</t>
        </is>
      </c>
      <c r="J4586" s="4" t="n">
        <v>1992</v>
      </c>
      <c r="K4586" s="6" t="n"/>
      <c r="L4586" s="6" t="n"/>
      <c r="M4586" s="6" t="n"/>
      <c r="N4586" s="6" t="n">
        <v>46232</v>
      </c>
      <c r="O4586" s="6" t="n">
        <v>1992</v>
      </c>
      <c r="P4586" s="6" t="n"/>
      <c r="Q4586" s="6" t="n"/>
      <c r="R4586" s="6" t="n"/>
      <c r="S4586" s="6" t="n"/>
      <c r="T4586" s="6">
        <f>IF(OR($J4586="",$O4586=""),"",$O4586/$J4586)</f>
        <v/>
      </c>
      <c r="U4586" s="6" t="inlineStr">
        <is>
          <t>Concluído</t>
        </is>
      </c>
      <c r="V4586" s="6" t="n"/>
      <c r="W4586" s="6" t="n"/>
      <c r="X4586" s="6" t="n"/>
      <c r="Y4586" s="6" t="n"/>
      <c r="Z4586" s="6" t="n"/>
      <c r="AA4586" s="5" t="n"/>
      <c r="AB4586" s="6">
        <f>B4586&amp;"|"&amp;I4586</f>
        <v/>
      </c>
      <c r="AC4586">
        <f>IF($B4586="","","|"&amp;SUBSTITUTE(TRIM(SUBSTITUTE(SUBSTITUTE(SUBSTITUTE(SUBSTITUTE(SUBSTITUTE(SUBSTITUTE(SUBSTITUTE(SUBSTITUTE(SUBSTITUTE(SUBSTITUTE(SUBSTITUTE(SUBSTITUTE(SUBSTITUTE(SUBSTITUTE(TRIM($B4586&amp;""),CHAR(10)," "),CHAR(13)," "),"."," "),";"," "),","," "),"/"," "),"+"," "),"-"," "),"  "," "),"  "," "),"  "," "),"  "," "),"  "," "),"  "," "))," ","|")&amp;"|")</f>
        <v/>
      </c>
      <c r="AD4586">
        <f>TRIM($I4586&amp;"")</f>
        <v/>
      </c>
    </row>
    <row r="4587" ht="36" customHeight="1">
      <c r="A4587" s="14" t="n">
        <v>46232</v>
      </c>
      <c r="B4587" s="6" t="inlineStr">
        <is>
          <t>10324</t>
        </is>
      </c>
      <c r="C4587" s="6" t="inlineStr">
        <is>
          <t>M/C 0804</t>
        </is>
      </c>
      <c r="D4587" s="6" t="inlineStr">
        <is>
          <t>10 FURADEIRAS</t>
        </is>
      </c>
      <c r="E4587" s="6" t="n">
        <v>20012405</v>
      </c>
      <c r="F4587" s="6" t="inlineStr">
        <is>
          <t>(2) TRAVESSA MAIOR 1030X100X15 MDP-MESA MIAMI 1,20</t>
        </is>
      </c>
      <c r="G4587" s="6" t="inlineStr">
        <is>
          <t>10 FURADEIRAS</t>
        </is>
      </c>
      <c r="H4587" s="6" t="inlineStr">
        <is>
          <t>10 FURADEIRAS</t>
        </is>
      </c>
      <c r="I4587" s="4" t="inlineStr">
        <is>
          <t>10 FURADEIRAS</t>
        </is>
      </c>
      <c r="J4587" s="4" t="n">
        <v>710</v>
      </c>
      <c r="K4587" s="6" t="n"/>
      <c r="L4587" s="6" t="n"/>
      <c r="M4587" s="6" t="n"/>
      <c r="N4587" s="6" t="n">
        <v>46227</v>
      </c>
      <c r="O4587" s="6" t="n">
        <v>710</v>
      </c>
      <c r="P4587" s="6" t="n"/>
      <c r="Q4587" s="6" t="n"/>
      <c r="R4587" s="6" t="n"/>
      <c r="S4587" s="6" t="n"/>
      <c r="T4587" s="6">
        <f>IF(OR($J4587="",$O4587=""),"",$O4587/$J4587)</f>
        <v/>
      </c>
      <c r="U4587" s="6" t="inlineStr">
        <is>
          <t>Concluído</t>
        </is>
      </c>
      <c r="V4587" s="6" t="n"/>
      <c r="W4587" s="6" t="n"/>
      <c r="X4587" s="6" t="n"/>
      <c r="Y4587" s="6" t="n"/>
      <c r="Z4587" s="6" t="n"/>
      <c r="AA4587" s="5" t="n"/>
      <c r="AB4587" s="6">
        <f>B4587&amp;"|"&amp;I4587</f>
        <v/>
      </c>
      <c r="AC4587">
        <f>IF($B4587="","","|"&amp;SUBSTITUTE(TRIM(SUBSTITUTE(SUBSTITUTE(SUBSTITUTE(SUBSTITUTE(SUBSTITUTE(SUBSTITUTE(SUBSTITUTE(SUBSTITUTE(SUBSTITUTE(SUBSTITUTE(SUBSTITUTE(SUBSTITUTE(SUBSTITUTE(SUBSTITUTE(TRIM($B4587&amp;""),CHAR(10)," "),CHAR(13)," "),"."," "),";"," "),","," "),"/"," "),"+"," "),"-"," "),"  "," "),"  "," "),"  "," "),"  "," "),"  "," "),"  "," "))," ","|")&amp;"|")</f>
        <v/>
      </c>
      <c r="AD4587">
        <f>TRIM($I4587&amp;"")</f>
        <v/>
      </c>
    </row>
    <row r="4588" ht="36" customHeight="1">
      <c r="A4588" s="14" t="n">
        <v>46232</v>
      </c>
      <c r="B4588" s="6" t="inlineStr">
        <is>
          <t>10324</t>
        </is>
      </c>
      <c r="C4588" s="6" t="inlineStr">
        <is>
          <t>M/C 0804</t>
        </is>
      </c>
      <c r="D4588" s="6" t="inlineStr">
        <is>
          <t>10 FURADEIRAS</t>
        </is>
      </c>
      <c r="E4588" s="6" t="n">
        <v>20013107</v>
      </c>
      <c r="F4588" s="6" t="inlineStr">
        <is>
          <t>(3) TRAV.MENOR 610X100X15 MDP-MESA MIAMI 1,37X0,80</t>
        </is>
      </c>
      <c r="G4588" s="6" t="inlineStr">
        <is>
          <t>10 FURADEIRAS</t>
        </is>
      </c>
      <c r="H4588" s="6" t="inlineStr">
        <is>
          <t>10 FURADEIRAS</t>
        </is>
      </c>
      <c r="I4588" s="4" t="inlineStr">
        <is>
          <t>10 FURADEIRAS</t>
        </is>
      </c>
      <c r="J4588" s="4" t="n">
        <v>710</v>
      </c>
      <c r="K4588" s="6" t="n"/>
      <c r="L4588" s="6" t="n"/>
      <c r="M4588" s="6" t="n"/>
      <c r="N4588" s="6" t="n">
        <v>46227</v>
      </c>
      <c r="O4588" s="6" t="n">
        <v>710</v>
      </c>
      <c r="P4588" s="6" t="n"/>
      <c r="Q4588" s="6" t="n"/>
      <c r="R4588" s="6" t="n"/>
      <c r="S4588" s="6" t="n"/>
      <c r="T4588" s="6">
        <f>IF(OR($J4588="",$O4588=""),"",$O4588/$J4588)</f>
        <v/>
      </c>
      <c r="U4588" s="6" t="inlineStr">
        <is>
          <t>Concluído</t>
        </is>
      </c>
      <c r="V4588" s="6" t="n"/>
      <c r="W4588" s="6" t="n"/>
      <c r="X4588" s="6" t="n"/>
      <c r="Y4588" s="6" t="n"/>
      <c r="Z4588" s="6" t="n"/>
      <c r="AA4588" s="5" t="n"/>
      <c r="AB4588" s="6">
        <f>B4588&amp;"|"&amp;I4588</f>
        <v/>
      </c>
      <c r="AC4588">
        <f>IF($B4588="","","|"&amp;SUBSTITUTE(TRIM(SUBSTITUTE(SUBSTITUTE(SUBSTITUTE(SUBSTITUTE(SUBSTITUTE(SUBSTITUTE(SUBSTITUTE(SUBSTITUTE(SUBSTITUTE(SUBSTITUTE(SUBSTITUTE(SUBSTITUTE(SUBSTITUTE(SUBSTITUTE(TRIM($B4588&amp;""),CHAR(10)," "),CHAR(13)," "),"."," "),";"," "),","," "),"/"," "),"+"," "),"-"," "),"  "," "),"  "," "),"  "," "),"  "," "),"  "," "),"  "," "))," ","|")&amp;"|")</f>
        <v/>
      </c>
      <c r="AD4588">
        <f>TRIM($I4588&amp;"")</f>
        <v/>
      </c>
    </row>
    <row r="4589" ht="36" customHeight="1">
      <c r="A4589" s="14" t="n">
        <v>46232</v>
      </c>
      <c r="B4589" s="6" t="inlineStr">
        <is>
          <t>10324</t>
        </is>
      </c>
      <c r="C4589" s="6" t="inlineStr">
        <is>
          <t>M/C 0804</t>
        </is>
      </c>
      <c r="D4589" s="6" t="inlineStr">
        <is>
          <t>10 FURADEIRAS</t>
        </is>
      </c>
      <c r="E4589" s="6" t="n">
        <v>20013102</v>
      </c>
      <c r="F4589" s="6" t="inlineStr">
        <is>
          <t>(10)PE MAIOR 760X100 (170) X15 MDF-MIAMI 1,37X0,80</t>
        </is>
      </c>
      <c r="G4589" s="6" t="inlineStr">
        <is>
          <t>10 FURADEIRAS</t>
        </is>
      </c>
      <c r="H4589" s="6" t="inlineStr">
        <is>
          <t>10 FURADEIRAS</t>
        </is>
      </c>
      <c r="I4589" s="4" t="inlineStr">
        <is>
          <t>10 FURADEIRAS</t>
        </is>
      </c>
      <c r="J4589" s="4" t="n">
        <v>1420</v>
      </c>
      <c r="K4589" s="6" t="n"/>
      <c r="L4589" s="6" t="n"/>
      <c r="M4589" s="6" t="n"/>
      <c r="N4589" s="6" t="n">
        <v>46230</v>
      </c>
      <c r="O4589" s="6" t="n">
        <v>1420</v>
      </c>
      <c r="P4589" s="6" t="n"/>
      <c r="Q4589" s="6" t="n"/>
      <c r="R4589" s="6" t="n"/>
      <c r="S4589" s="6" t="n"/>
      <c r="T4589" s="6">
        <f>IF(OR($J4589="",$O4589=""),"",$O4589/$J4589)</f>
        <v/>
      </c>
      <c r="U4589" s="6" t="inlineStr">
        <is>
          <t>Concluído</t>
        </is>
      </c>
      <c r="V4589" s="6" t="n"/>
      <c r="W4589" s="6" t="n"/>
      <c r="X4589" s="6" t="n"/>
      <c r="Y4589" s="6" t="n"/>
      <c r="Z4589" s="6" t="n"/>
      <c r="AA4589" s="5" t="n"/>
      <c r="AB4589" s="6">
        <f>B4589&amp;"|"&amp;I4589</f>
        <v/>
      </c>
      <c r="AC4589">
        <f>IF($B4589="","","|"&amp;SUBSTITUTE(TRIM(SUBSTITUTE(SUBSTITUTE(SUBSTITUTE(SUBSTITUTE(SUBSTITUTE(SUBSTITUTE(SUBSTITUTE(SUBSTITUTE(SUBSTITUTE(SUBSTITUTE(SUBSTITUTE(SUBSTITUTE(SUBSTITUTE(SUBSTITUTE(TRIM($B4589&amp;""),CHAR(10)," "),CHAR(13)," "),"."," "),";"," "),","," "),"/"," "),"+"," "),"-"," "),"  "," "),"  "," "),"  "," "),"  "," "),"  "," "),"  "," "))," ","|")&amp;"|")</f>
        <v/>
      </c>
      <c r="AD4589">
        <f>TRIM($I4589&amp;"")</f>
        <v/>
      </c>
    </row>
    <row r="4590" ht="36" customHeight="1">
      <c r="A4590" s="14" t="n">
        <v>46232</v>
      </c>
      <c r="B4590" s="6" t="inlineStr">
        <is>
          <t>10324</t>
        </is>
      </c>
      <c r="C4590" s="6" t="inlineStr">
        <is>
          <t>M/C 0804</t>
        </is>
      </c>
      <c r="D4590" s="6" t="inlineStr">
        <is>
          <t>10 FURADEIRAS</t>
        </is>
      </c>
      <c r="E4590" s="6" t="n">
        <v>20013103</v>
      </c>
      <c r="F4590" s="6" t="inlineStr">
        <is>
          <t>(4) PE MENOR 760X85 (135) X15 MDF-MIAMI 1,37X0,80</t>
        </is>
      </c>
      <c r="G4590" s="6" t="inlineStr">
        <is>
          <t>10 FURADEIRAS</t>
        </is>
      </c>
      <c r="H4590" s="6" t="inlineStr">
        <is>
          <t>10 FURADEIRAS</t>
        </is>
      </c>
      <c r="I4590" s="4" t="inlineStr">
        <is>
          <t>10 FURADEIRAS</t>
        </is>
      </c>
      <c r="J4590" s="4" t="n">
        <v>1420</v>
      </c>
      <c r="K4590" s="6" t="n"/>
      <c r="L4590" s="6" t="n"/>
      <c r="M4590" s="6" t="n"/>
      <c r="N4590" s="6" t="n">
        <v>46230</v>
      </c>
      <c r="O4590" s="6" t="n">
        <v>1420</v>
      </c>
      <c r="P4590" s="6" t="n"/>
      <c r="Q4590" s="6" t="n"/>
      <c r="R4590" s="6" t="n"/>
      <c r="S4590" s="6" t="n"/>
      <c r="T4590" s="6">
        <f>IF(OR($J4590="",$O4590=""),"",$O4590/$J4590)</f>
        <v/>
      </c>
      <c r="U4590" s="6" t="inlineStr">
        <is>
          <t>Concluído</t>
        </is>
      </c>
      <c r="V4590" s="6" t="n"/>
      <c r="W4590" s="6" t="n"/>
      <c r="X4590" s="6" t="n"/>
      <c r="Y4590" s="6" t="n"/>
      <c r="Z4590" s="6" t="n"/>
      <c r="AA4590" s="5" t="n"/>
      <c r="AB4590" s="6">
        <f>B4590&amp;"|"&amp;I4590</f>
        <v/>
      </c>
      <c r="AC4590">
        <f>IF($B4590="","","|"&amp;SUBSTITUTE(TRIM(SUBSTITUTE(SUBSTITUTE(SUBSTITUTE(SUBSTITUTE(SUBSTITUTE(SUBSTITUTE(SUBSTITUTE(SUBSTITUTE(SUBSTITUTE(SUBSTITUTE(SUBSTITUTE(SUBSTITUTE(SUBSTITUTE(SUBSTITUTE(TRIM($B4590&amp;""),CHAR(10)," "),CHAR(13)," "),"."," "),";"," "),","," "),"/"," "),"+"," "),"-"," "),"  "," "),"  "," "),"  "," "),"  "," "),"  "," "),"  "," "))," ","|")&amp;"|")</f>
        <v/>
      </c>
      <c r="AD4590">
        <f>TRIM($I4590&amp;"")</f>
        <v/>
      </c>
    </row>
    <row r="4591" ht="36" customHeight="1">
      <c r="A4591" s="14" t="n">
        <v>46233</v>
      </c>
      <c r="B4591" s="6" t="inlineStr">
        <is>
          <t>10324</t>
        </is>
      </c>
      <c r="C4591" s="6" t="inlineStr">
        <is>
          <t>M/C 0804</t>
        </is>
      </c>
      <c r="D4591" s="6" t="inlineStr">
        <is>
          <t>36 PINTURA P.U.</t>
        </is>
      </c>
      <c r="E4591" s="6" t="n">
        <v>30001301</v>
      </c>
      <c r="F4591" s="6" t="inlineStr">
        <is>
          <t>PE TRASEIRO 920X65(911)X25 MDF (11PCS)- CAD PE INT</t>
        </is>
      </c>
      <c r="G4591" s="6" t="inlineStr">
        <is>
          <t>36 PINTURA P.U.</t>
        </is>
      </c>
      <c r="H4591" s="6" t="inlineStr">
        <is>
          <t>36 PINTURA P.U.</t>
        </is>
      </c>
      <c r="I4591" s="4" t="inlineStr">
        <is>
          <t>36 PINTURA P.U.</t>
        </is>
      </c>
      <c r="J4591" s="4" t="n">
        <v>1280</v>
      </c>
      <c r="K4591" s="6" t="n"/>
      <c r="L4591" s="6" t="n"/>
      <c r="M4591" s="6" t="n"/>
      <c r="N4591" s="6" t="n">
        <v>46234</v>
      </c>
      <c r="O4591" s="6" t="n">
        <v>1280</v>
      </c>
      <c r="P4591" s="6" t="n"/>
      <c r="Q4591" s="6" t="n"/>
      <c r="R4591" s="6" t="n"/>
      <c r="S4591" s="6" t="n"/>
      <c r="T4591" s="6">
        <f>IF(OR($J4591="",$O4591=""),"",$O4591/$J4591)</f>
        <v/>
      </c>
      <c r="U4591" s="6" t="inlineStr">
        <is>
          <t>Concluído</t>
        </is>
      </c>
      <c r="V4591" s="6" t="n"/>
      <c r="W4591" s="6" t="n"/>
      <c r="X4591" s="6" t="n"/>
      <c r="Y4591" s="6" t="n"/>
      <c r="Z4591" s="6" t="n"/>
      <c r="AA4591" s="5" t="n"/>
      <c r="AB4591" s="6">
        <f>B4591&amp;"|"&amp;I4591</f>
        <v/>
      </c>
      <c r="AC4591">
        <f>IF($B4591="","","|"&amp;SUBSTITUTE(TRIM(SUBSTITUTE(SUBSTITUTE(SUBSTITUTE(SUBSTITUTE(SUBSTITUTE(SUBSTITUTE(SUBSTITUTE(SUBSTITUTE(SUBSTITUTE(SUBSTITUTE(SUBSTITUTE(SUBSTITUTE(SUBSTITUTE(SUBSTITUTE(TRIM($B4591&amp;""),CHAR(10)," "),CHAR(13)," "),"."," "),";"," "),","," "),"/"," "),"+"," "),"-"," "),"  "," "),"  "," "),"  "," "),"  "," "),"  "," "),"  "," "))," ","|")&amp;"|")</f>
        <v/>
      </c>
      <c r="AD4591">
        <f>TRIM($I4591&amp;"")</f>
        <v/>
      </c>
    </row>
    <row r="4592" ht="36" customHeight="1">
      <c r="A4592" s="14" t="n">
        <v>46231</v>
      </c>
      <c r="B4592" s="6" t="inlineStr">
        <is>
          <t>10324</t>
        </is>
      </c>
      <c r="C4592" s="6" t="inlineStr">
        <is>
          <t>M/C 0804</t>
        </is>
      </c>
      <c r="D4592" s="6" t="inlineStr">
        <is>
          <t>46 SECCIONADORA 1</t>
        </is>
      </c>
      <c r="E4592" s="6" t="n">
        <v>20014107</v>
      </c>
      <c r="F4592" s="6" t="inlineStr">
        <is>
          <t>ENGRO MENOR 802X60X12 MDP - MESA DAKAR</t>
        </is>
      </c>
      <c r="G4592" s="6" t="inlineStr">
        <is>
          <t>46 SECCIONADORA 1</t>
        </is>
      </c>
      <c r="H4592" s="6" t="inlineStr">
        <is>
          <t>46 SECCIONADORA 1</t>
        </is>
      </c>
      <c r="I4592" s="4" t="inlineStr">
        <is>
          <t>46 SECCIONADORA 1</t>
        </is>
      </c>
      <c r="J4592" s="4" t="n">
        <v>710</v>
      </c>
      <c r="K4592" s="6" t="n"/>
      <c r="L4592" s="6" t="n"/>
      <c r="M4592" s="6" t="n"/>
      <c r="N4592" s="6" t="n">
        <v>46227</v>
      </c>
      <c r="O4592" s="6" t="n">
        <v>710</v>
      </c>
      <c r="P4592" s="6" t="n"/>
      <c r="Q4592" s="6" t="n"/>
      <c r="R4592" s="6" t="n"/>
      <c r="S4592" s="6" t="n"/>
      <c r="T4592" s="6">
        <f>IF(OR($J4592="",$O4592=""),"",$O4592/$J4592)</f>
        <v/>
      </c>
      <c r="U4592" s="6" t="inlineStr">
        <is>
          <t>Concluído</t>
        </is>
      </c>
      <c r="V4592" s="6" t="n"/>
      <c r="W4592" s="6" t="n"/>
      <c r="X4592" s="6" t="n"/>
      <c r="Y4592" s="6" t="n"/>
      <c r="Z4592" s="6" t="n"/>
      <c r="AA4592" s="5" t="n"/>
      <c r="AB4592" s="6">
        <f>B4592&amp;"|"&amp;I4592</f>
        <v/>
      </c>
      <c r="AC4592">
        <f>IF($B4592="","","|"&amp;SUBSTITUTE(TRIM(SUBSTITUTE(SUBSTITUTE(SUBSTITUTE(SUBSTITUTE(SUBSTITUTE(SUBSTITUTE(SUBSTITUTE(SUBSTITUTE(SUBSTITUTE(SUBSTITUTE(SUBSTITUTE(SUBSTITUTE(SUBSTITUTE(SUBSTITUTE(TRIM($B4592&amp;""),CHAR(10)," "),CHAR(13)," "),"."," "),";"," "),","," "),"/"," "),"+"," "),"-"," "),"  "," "),"  "," "),"  "," "),"  "," "),"  "," "),"  "," "))," ","|")&amp;"|")</f>
        <v/>
      </c>
      <c r="AD4592">
        <f>TRIM($I4592&amp;"")</f>
        <v/>
      </c>
    </row>
    <row r="4593" ht="36" customHeight="1">
      <c r="A4593" s="14" t="n">
        <v>46231</v>
      </c>
      <c r="B4593" s="6" t="inlineStr">
        <is>
          <t>10324</t>
        </is>
      </c>
      <c r="C4593" s="6" t="inlineStr">
        <is>
          <t>M/C 0804</t>
        </is>
      </c>
      <c r="D4593" s="6" t="inlineStr">
        <is>
          <t>46 SECCIONADORA 1</t>
        </is>
      </c>
      <c r="E4593" s="6" t="n">
        <v>20014305</v>
      </c>
      <c r="F4593" s="6" t="inlineStr">
        <is>
          <t>(1) TAMPO 1202X802X12 MDP - MESA DAKAR/MIAMI 1,20</t>
        </is>
      </c>
      <c r="G4593" s="6" t="inlineStr">
        <is>
          <t>46 SECCIONADORA 1</t>
        </is>
      </c>
      <c r="H4593" s="6" t="inlineStr">
        <is>
          <t>46 SECCIONADORA 1</t>
        </is>
      </c>
      <c r="I4593" s="4" t="inlineStr">
        <is>
          <t>46 SECCIONADORA 1</t>
        </is>
      </c>
      <c r="J4593" s="4" t="n">
        <v>355</v>
      </c>
      <c r="K4593" s="6" t="n"/>
      <c r="L4593" s="6" t="n"/>
      <c r="M4593" s="6" t="n"/>
      <c r="N4593" s="6" t="n">
        <v>46227</v>
      </c>
      <c r="O4593" s="6" t="n">
        <v>355</v>
      </c>
      <c r="P4593" s="6" t="n"/>
      <c r="Q4593" s="6" t="n"/>
      <c r="R4593" s="6" t="n"/>
      <c r="S4593" s="6" t="n"/>
      <c r="T4593" s="6">
        <f>IF(OR($J4593="",$O4593=""),"",$O4593/$J4593)</f>
        <v/>
      </c>
      <c r="U4593" s="6" t="inlineStr">
        <is>
          <t>Concluído</t>
        </is>
      </c>
      <c r="V4593" s="6" t="n"/>
      <c r="W4593" s="6" t="n"/>
      <c r="X4593" s="6" t="n"/>
      <c r="Y4593" s="6" t="n"/>
      <c r="Z4593" s="6" t="n"/>
      <c r="AA4593" s="5" t="n"/>
      <c r="AB4593" s="6">
        <f>B4593&amp;"|"&amp;I4593</f>
        <v/>
      </c>
      <c r="AC4593">
        <f>IF($B4593="","","|"&amp;SUBSTITUTE(TRIM(SUBSTITUTE(SUBSTITUTE(SUBSTITUTE(SUBSTITUTE(SUBSTITUTE(SUBSTITUTE(SUBSTITUTE(SUBSTITUTE(SUBSTITUTE(SUBSTITUTE(SUBSTITUTE(SUBSTITUTE(SUBSTITUTE(SUBSTITUTE(TRIM($B4593&amp;""),CHAR(10)," "),CHAR(13)," "),"."," "),";"," "),","," "),"/"," "),"+"," "),"-"," "),"  "," "),"  "," "),"  "," "),"  "," "),"  "," "),"  "," "))," ","|")&amp;"|")</f>
        <v/>
      </c>
      <c r="AD4593">
        <f>TRIM($I4593&amp;"")</f>
        <v/>
      </c>
    </row>
    <row r="4594" ht="36" customHeight="1">
      <c r="A4594" s="14" t="n">
        <v>46231</v>
      </c>
      <c r="B4594" s="6" t="inlineStr">
        <is>
          <t>10324</t>
        </is>
      </c>
      <c r="C4594" s="6" t="inlineStr">
        <is>
          <t>M/C 0804</t>
        </is>
      </c>
      <c r="D4594" s="6" t="inlineStr">
        <is>
          <t>46 SECCIONADORA 1</t>
        </is>
      </c>
      <c r="E4594" s="6" t="n">
        <v>20014306</v>
      </c>
      <c r="F4594" s="6" t="inlineStr">
        <is>
          <t>ENGRO MAIOR 1080X60X12 MDP - MESA DAKAR 1,20</t>
        </is>
      </c>
      <c r="G4594" s="6" t="inlineStr">
        <is>
          <t>46 SECCIONADORA 1</t>
        </is>
      </c>
      <c r="H4594" s="6" t="inlineStr">
        <is>
          <t>46 SECCIONADORA 1</t>
        </is>
      </c>
      <c r="I4594" s="4" t="inlineStr">
        <is>
          <t>46 SECCIONADORA 1</t>
        </is>
      </c>
      <c r="J4594" s="4" t="n">
        <v>710</v>
      </c>
      <c r="K4594" s="6" t="n"/>
      <c r="L4594" s="6" t="n"/>
      <c r="M4594" s="6" t="n"/>
      <c r="N4594" s="6" t="n">
        <v>46227</v>
      </c>
      <c r="O4594" s="6" t="n">
        <v>710</v>
      </c>
      <c r="P4594" s="6" t="n"/>
      <c r="Q4594" s="6" t="n"/>
      <c r="R4594" s="6" t="n"/>
      <c r="S4594" s="6" t="n"/>
      <c r="T4594" s="6">
        <f>IF(OR($J4594="",$O4594=""),"",$O4594/$J4594)</f>
        <v/>
      </c>
      <c r="U4594" s="6" t="inlineStr">
        <is>
          <t>Concluído</t>
        </is>
      </c>
      <c r="V4594" s="6" t="n"/>
      <c r="W4594" s="6" t="n"/>
      <c r="X4594" s="6" t="n"/>
      <c r="Y4594" s="6" t="n"/>
      <c r="Z4594" s="6" t="n"/>
      <c r="AA4594" s="5" t="n"/>
      <c r="AB4594" s="6">
        <f>B4594&amp;"|"&amp;I4594</f>
        <v/>
      </c>
      <c r="AC4594">
        <f>IF($B4594="","","|"&amp;SUBSTITUTE(TRIM(SUBSTITUTE(SUBSTITUTE(SUBSTITUTE(SUBSTITUTE(SUBSTITUTE(SUBSTITUTE(SUBSTITUTE(SUBSTITUTE(SUBSTITUTE(SUBSTITUTE(SUBSTITUTE(SUBSTITUTE(SUBSTITUTE(SUBSTITUTE(TRIM($B4594&amp;""),CHAR(10)," "),CHAR(13)," "),"."," "),";"," "),","," "),"/"," "),"+"," "),"-"," "),"  "," "),"  "," "),"  "," "),"  "," "),"  "," "),"  "," "))," ","|")&amp;"|")</f>
        <v/>
      </c>
      <c r="AD4594">
        <f>TRIM($I4594&amp;"")</f>
        <v/>
      </c>
    </row>
    <row r="4595" ht="36" customHeight="1">
      <c r="A4595" s="14" t="n">
        <v>46231</v>
      </c>
      <c r="B4595" s="6" t="inlineStr">
        <is>
          <t>10324</t>
        </is>
      </c>
      <c r="C4595" s="6" t="inlineStr">
        <is>
          <t>M/C 0804</t>
        </is>
      </c>
      <c r="D4595" s="6" t="inlineStr">
        <is>
          <t>46 SECCIONADORA 1</t>
        </is>
      </c>
      <c r="E4595" s="6" t="n">
        <v>20012405</v>
      </c>
      <c r="F4595" s="6" t="inlineStr">
        <is>
          <t>(2) TRAVESSA MAIOR 1030X100X15 MDP-MESA MIAMI 1,20</t>
        </is>
      </c>
      <c r="G4595" s="6" t="inlineStr">
        <is>
          <t>46 SECCIONADORA 1</t>
        </is>
      </c>
      <c r="H4595" s="6" t="inlineStr">
        <is>
          <t>46 SECCIONADORA 1</t>
        </is>
      </c>
      <c r="I4595" s="4" t="inlineStr">
        <is>
          <t>46 SECCIONADORA 1</t>
        </is>
      </c>
      <c r="J4595" s="4" t="n">
        <v>710</v>
      </c>
      <c r="K4595" s="6" t="n"/>
      <c r="L4595" s="6" t="n"/>
      <c r="M4595" s="6" t="n"/>
      <c r="N4595" s="6" t="n">
        <v>46227</v>
      </c>
      <c r="O4595" s="6" t="n">
        <v>710</v>
      </c>
      <c r="P4595" s="6" t="n"/>
      <c r="Q4595" s="6" t="n"/>
      <c r="R4595" s="6" t="n"/>
      <c r="S4595" s="6" t="n"/>
      <c r="T4595" s="6">
        <f>IF(OR($J4595="",$O4595=""),"",$O4595/$J4595)</f>
        <v/>
      </c>
      <c r="U4595" s="6" t="inlineStr">
        <is>
          <t>Concluído</t>
        </is>
      </c>
      <c r="V4595" s="6" t="n"/>
      <c r="W4595" s="6" t="n"/>
      <c r="X4595" s="6" t="n"/>
      <c r="Y4595" s="6" t="n"/>
      <c r="Z4595" s="6" t="n"/>
      <c r="AA4595" s="5" t="n"/>
      <c r="AB4595" s="6">
        <f>B4595&amp;"|"&amp;I4595</f>
        <v/>
      </c>
      <c r="AC4595">
        <f>IF($B4595="","","|"&amp;SUBSTITUTE(TRIM(SUBSTITUTE(SUBSTITUTE(SUBSTITUTE(SUBSTITUTE(SUBSTITUTE(SUBSTITUTE(SUBSTITUTE(SUBSTITUTE(SUBSTITUTE(SUBSTITUTE(SUBSTITUTE(SUBSTITUTE(SUBSTITUTE(SUBSTITUTE(TRIM($B4595&amp;""),CHAR(10)," "),CHAR(13)," "),"."," "),";"," "),","," "),"/"," "),"+"," "),"-"," "),"  "," "),"  "," "),"  "," "),"  "," "),"  "," "),"  "," "))," ","|")&amp;"|")</f>
        <v/>
      </c>
      <c r="AD4595">
        <f>TRIM($I4595&amp;"")</f>
        <v/>
      </c>
    </row>
    <row r="4596" ht="36" customHeight="1">
      <c r="A4596" s="14" t="n">
        <v>46231</v>
      </c>
      <c r="B4596" s="6" t="inlineStr">
        <is>
          <t>10324</t>
        </is>
      </c>
      <c r="C4596" s="6" t="inlineStr">
        <is>
          <t>M/C 0804</t>
        </is>
      </c>
      <c r="D4596" s="6" t="inlineStr">
        <is>
          <t>46 SECCIONADORA 1</t>
        </is>
      </c>
      <c r="E4596" s="6" t="n">
        <v>20013107</v>
      </c>
      <c r="F4596" s="6" t="inlineStr">
        <is>
          <t>(3) TRAV.MENOR 610X100X15 MDP-MESA MIAMI 1,37X0,80</t>
        </is>
      </c>
      <c r="G4596" s="6" t="inlineStr">
        <is>
          <t>46 SECCIONADORA 1</t>
        </is>
      </c>
      <c r="H4596" s="6" t="inlineStr">
        <is>
          <t>46 SECCIONADORA 1</t>
        </is>
      </c>
      <c r="I4596" s="4" t="inlineStr">
        <is>
          <t>46 SECCIONADORA 1</t>
        </is>
      </c>
      <c r="J4596" s="4" t="n">
        <v>710</v>
      </c>
      <c r="K4596" s="6" t="n"/>
      <c r="L4596" s="6" t="n"/>
      <c r="M4596" s="6" t="n"/>
      <c r="N4596" s="6" t="n">
        <v>46227</v>
      </c>
      <c r="O4596" s="6" t="n">
        <v>710</v>
      </c>
      <c r="P4596" s="6" t="n"/>
      <c r="Q4596" s="6" t="n"/>
      <c r="R4596" s="6" t="n"/>
      <c r="S4596" s="6" t="n"/>
      <c r="T4596" s="6">
        <f>IF(OR($J4596="",$O4596=""),"",$O4596/$J4596)</f>
        <v/>
      </c>
      <c r="U4596" s="6" t="inlineStr">
        <is>
          <t>Concluído</t>
        </is>
      </c>
      <c r="V4596" s="6" t="n"/>
      <c r="W4596" s="6" t="n"/>
      <c r="X4596" s="6" t="n"/>
      <c r="Y4596" s="6" t="n"/>
      <c r="Z4596" s="6" t="n"/>
      <c r="AA4596" s="5" t="n"/>
      <c r="AB4596" s="6">
        <f>B4596&amp;"|"&amp;I4596</f>
        <v/>
      </c>
      <c r="AC4596">
        <f>IF($B4596="","","|"&amp;SUBSTITUTE(TRIM(SUBSTITUTE(SUBSTITUTE(SUBSTITUTE(SUBSTITUTE(SUBSTITUTE(SUBSTITUTE(SUBSTITUTE(SUBSTITUTE(SUBSTITUTE(SUBSTITUTE(SUBSTITUTE(SUBSTITUTE(SUBSTITUTE(SUBSTITUTE(TRIM($B4596&amp;""),CHAR(10)," "),CHAR(13)," "),"."," "),";"," "),","," "),"/"," "),"+"," "),"-"," "),"  "," "),"  "," "),"  "," "),"  "," "),"  "," "),"  "," "))," ","|")&amp;"|")</f>
        <v/>
      </c>
      <c r="AD4596">
        <f>TRIM($I4596&amp;"")</f>
        <v/>
      </c>
    </row>
    <row r="4597" ht="36" customHeight="1">
      <c r="A4597" s="14" t="n">
        <v>46231</v>
      </c>
      <c r="B4597" s="6" t="inlineStr">
        <is>
          <t>10324</t>
        </is>
      </c>
      <c r="C4597" s="6" t="inlineStr">
        <is>
          <t>M/C 0804</t>
        </is>
      </c>
      <c r="D4597" s="6" t="inlineStr">
        <is>
          <t>46 SECCIONADORA 1</t>
        </is>
      </c>
      <c r="E4597" s="6" t="n">
        <v>30001205</v>
      </c>
      <c r="F4597" s="6" t="inlineStr">
        <is>
          <t>TRAV ASSENTO 367X80X15 MDP CAD PE INTEIRO/ MADEIRA</t>
        </is>
      </c>
      <c r="G4597" s="6" t="inlineStr">
        <is>
          <t>46 SECCIONADORA 1</t>
        </is>
      </c>
      <c r="H4597" s="6" t="inlineStr">
        <is>
          <t>46 SECCIONADORA 1</t>
        </is>
      </c>
      <c r="I4597" s="4" t="inlineStr">
        <is>
          <t>46 SECCIONADORA 1</t>
        </is>
      </c>
      <c r="J4597" s="4" t="n">
        <v>996</v>
      </c>
      <c r="K4597" s="6" t="n"/>
      <c r="L4597" s="6" t="n"/>
      <c r="M4597" s="6" t="n"/>
      <c r="N4597" s="6" t="n">
        <v>46230</v>
      </c>
      <c r="O4597" s="6" t="n">
        <v>996</v>
      </c>
      <c r="P4597" s="6" t="n"/>
      <c r="Q4597" s="6" t="n"/>
      <c r="R4597" s="6" t="n"/>
      <c r="S4597" s="6" t="n"/>
      <c r="T4597" s="6">
        <f>IF(OR($J4597="",$O4597=""),"",$O4597/$J4597)</f>
        <v/>
      </c>
      <c r="U4597" s="6" t="inlineStr">
        <is>
          <t>Concluído</t>
        </is>
      </c>
      <c r="V4597" s="6" t="n"/>
      <c r="W4597" s="6" t="n"/>
      <c r="X4597" s="6" t="n"/>
      <c r="Y4597" s="6" t="n"/>
      <c r="Z4597" s="6" t="n"/>
      <c r="AA4597" s="5" t="n"/>
      <c r="AB4597" s="6">
        <f>B4597&amp;"|"&amp;I4597</f>
        <v/>
      </c>
      <c r="AC4597">
        <f>IF($B4597="","","|"&amp;SUBSTITUTE(TRIM(SUBSTITUTE(SUBSTITUTE(SUBSTITUTE(SUBSTITUTE(SUBSTITUTE(SUBSTITUTE(SUBSTITUTE(SUBSTITUTE(SUBSTITUTE(SUBSTITUTE(SUBSTITUTE(SUBSTITUTE(SUBSTITUTE(SUBSTITUTE(TRIM($B4597&amp;""),CHAR(10)," "),CHAR(13)," "),"."," "),";"," "),","," "),"/"," "),"+"," "),"-"," "),"  "," "),"  "," "),"  "," "),"  "," "),"  "," "),"  "," "))," ","|")&amp;"|")</f>
        <v/>
      </c>
      <c r="AD4597">
        <f>TRIM($I4597&amp;"")</f>
        <v/>
      </c>
    </row>
    <row r="4598" ht="36" customHeight="1">
      <c r="A4598" s="14" t="n">
        <v>46231</v>
      </c>
      <c r="B4598" s="6" t="inlineStr">
        <is>
          <t>10324</t>
        </is>
      </c>
      <c r="C4598" s="6" t="inlineStr">
        <is>
          <t>M/C 0804</t>
        </is>
      </c>
      <c r="D4598" s="6" t="inlineStr">
        <is>
          <t>46 SECCIONADORA 1</t>
        </is>
      </c>
      <c r="E4598" s="6" t="n">
        <v>30001206</v>
      </c>
      <c r="F4598" s="6" t="inlineStr">
        <is>
          <t>TRAVESSA ENCOSTO 360X80X15 MDP CAD PE INTEIRO</t>
        </is>
      </c>
      <c r="G4598" s="6" t="inlineStr">
        <is>
          <t>46 SECCIONADORA 1</t>
        </is>
      </c>
      <c r="H4598" s="6" t="inlineStr">
        <is>
          <t>46 SECCIONADORA 1</t>
        </is>
      </c>
      <c r="I4598" s="4" t="inlineStr">
        <is>
          <t>46 SECCIONADORA 1</t>
        </is>
      </c>
      <c r="J4598" s="4" t="n">
        <v>996</v>
      </c>
      <c r="K4598" s="6" t="n"/>
      <c r="L4598" s="6" t="n"/>
      <c r="M4598" s="6" t="n"/>
      <c r="N4598" s="6" t="n">
        <v>46230</v>
      </c>
      <c r="O4598" s="6" t="n">
        <v>996</v>
      </c>
      <c r="P4598" s="6" t="n"/>
      <c r="Q4598" s="6" t="n"/>
      <c r="R4598" s="6" t="n"/>
      <c r="S4598" s="6" t="n"/>
      <c r="T4598" s="6">
        <f>IF(OR($J4598="",$O4598=""),"",$O4598/$J4598)</f>
        <v/>
      </c>
      <c r="U4598" s="6" t="inlineStr">
        <is>
          <t>Concluído</t>
        </is>
      </c>
      <c r="V4598" s="6" t="n"/>
      <c r="W4598" s="6" t="n"/>
      <c r="X4598" s="6" t="n"/>
      <c r="Y4598" s="6" t="n"/>
      <c r="Z4598" s="6" t="n"/>
      <c r="AA4598" s="5" t="n"/>
      <c r="AB4598" s="6">
        <f>B4598&amp;"|"&amp;I4598</f>
        <v/>
      </c>
      <c r="AC4598">
        <f>IF($B4598="","","|"&amp;SUBSTITUTE(TRIM(SUBSTITUTE(SUBSTITUTE(SUBSTITUTE(SUBSTITUTE(SUBSTITUTE(SUBSTITUTE(SUBSTITUTE(SUBSTITUTE(SUBSTITUTE(SUBSTITUTE(SUBSTITUTE(SUBSTITUTE(SUBSTITUTE(SUBSTITUTE(TRIM($B4598&amp;""),CHAR(10)," "),CHAR(13)," "),"."," "),";"," "),","," "),"/"," "),"+"," "),"-"," "),"  "," "),"  "," "),"  "," "),"  "," "),"  "," "),"  "," "))," ","|")&amp;"|")</f>
        <v/>
      </c>
      <c r="AD4598">
        <f>TRIM($I4598&amp;"")</f>
        <v/>
      </c>
    </row>
    <row r="4599" ht="36" customHeight="1">
      <c r="A4599" s="14" t="n">
        <v>46231</v>
      </c>
      <c r="B4599" s="6" t="inlineStr">
        <is>
          <t>10324</t>
        </is>
      </c>
      <c r="C4599" s="6" t="inlineStr">
        <is>
          <t>M/C 0804</t>
        </is>
      </c>
      <c r="D4599" s="6" t="inlineStr">
        <is>
          <t>46 SECCIONADORA 1</t>
        </is>
      </c>
      <c r="E4599" s="6" t="n">
        <v>30001207</v>
      </c>
      <c r="F4599" s="6" t="inlineStr">
        <is>
          <t>TRAVESSA 360X62X15 MDP CAD PE INTEIRO</t>
        </is>
      </c>
      <c r="G4599" s="6" t="inlineStr">
        <is>
          <t>46 SECCIONADORA 1</t>
        </is>
      </c>
      <c r="H4599" s="6" t="inlineStr">
        <is>
          <t>46 SECCIONADORA 1</t>
        </is>
      </c>
      <c r="I4599" s="4" t="inlineStr">
        <is>
          <t>46 SECCIONADORA 1</t>
        </is>
      </c>
      <c r="J4599" s="4" t="n">
        <v>996</v>
      </c>
      <c r="K4599" s="6" t="n"/>
      <c r="L4599" s="6" t="n"/>
      <c r="M4599" s="6" t="n"/>
      <c r="N4599" s="6" t="n">
        <v>46227</v>
      </c>
      <c r="O4599" s="6" t="n">
        <v>996</v>
      </c>
      <c r="P4599" s="6" t="n"/>
      <c r="Q4599" s="6" t="n"/>
      <c r="R4599" s="6" t="n"/>
      <c r="S4599" s="6" t="n"/>
      <c r="T4599" s="6">
        <f>IF(OR($J4599="",$O4599=""),"",$O4599/$J4599)</f>
        <v/>
      </c>
      <c r="U4599" s="6" t="inlineStr">
        <is>
          <t>Concluído</t>
        </is>
      </c>
      <c r="V4599" s="6" t="n"/>
      <c r="W4599" s="6" t="n"/>
      <c r="X4599" s="6" t="n"/>
      <c r="Y4599" s="6" t="n"/>
      <c r="Z4599" s="6" t="n"/>
      <c r="AA4599" s="5" t="n"/>
      <c r="AB4599" s="6">
        <f>B4599&amp;"|"&amp;I4599</f>
        <v/>
      </c>
      <c r="AC4599">
        <f>IF($B4599="","","|"&amp;SUBSTITUTE(TRIM(SUBSTITUTE(SUBSTITUTE(SUBSTITUTE(SUBSTITUTE(SUBSTITUTE(SUBSTITUTE(SUBSTITUTE(SUBSTITUTE(SUBSTITUTE(SUBSTITUTE(SUBSTITUTE(SUBSTITUTE(SUBSTITUTE(SUBSTITUTE(TRIM($B4599&amp;""),CHAR(10)," "),CHAR(13)," "),"."," "),";"," "),","," "),"/"," "),"+"," "),"-"," "),"  "," "),"  "," "),"  "," "),"  "," "),"  "," "),"  "," "))," ","|")&amp;"|")</f>
        <v/>
      </c>
      <c r="AD4599">
        <f>TRIM($I4599&amp;"")</f>
        <v/>
      </c>
    </row>
    <row r="4600" ht="36" customHeight="1">
      <c r="A4600" s="14" t="n">
        <v>46231</v>
      </c>
      <c r="B4600" s="6" t="inlineStr">
        <is>
          <t>10324</t>
        </is>
      </c>
      <c r="C4600" s="6" t="inlineStr">
        <is>
          <t>M/C 0804</t>
        </is>
      </c>
      <c r="D4600" s="6" t="inlineStr">
        <is>
          <t>46 SECCIONADORA 1</t>
        </is>
      </c>
      <c r="E4600" s="6" t="n">
        <v>20013102</v>
      </c>
      <c r="F4600" s="6" t="inlineStr">
        <is>
          <t>(10)PE MAIOR 760X100 (170) X15 MDF-MIAMI 1,37X0,80</t>
        </is>
      </c>
      <c r="G4600" s="6" t="inlineStr">
        <is>
          <t>46 SECCIONADORA 1</t>
        </is>
      </c>
      <c r="H4600" s="6" t="inlineStr">
        <is>
          <t>46 SECCIONADORA 1</t>
        </is>
      </c>
      <c r="I4600" s="4" t="inlineStr">
        <is>
          <t>46 SECCIONADORA 1</t>
        </is>
      </c>
      <c r="J4600" s="4" t="n">
        <v>1420</v>
      </c>
      <c r="K4600" s="6" t="n"/>
      <c r="L4600" s="6" t="n"/>
      <c r="M4600" s="6" t="n"/>
      <c r="N4600" s="6" t="n">
        <v>46230</v>
      </c>
      <c r="O4600" s="6" t="n">
        <v>1420</v>
      </c>
      <c r="P4600" s="6" t="n"/>
      <c r="Q4600" s="6" t="n"/>
      <c r="R4600" s="6" t="n"/>
      <c r="S4600" s="6" t="n"/>
      <c r="T4600" s="6">
        <f>IF(OR($J4600="",$O4600=""),"",$O4600/$J4600)</f>
        <v/>
      </c>
      <c r="U4600" s="6" t="inlineStr">
        <is>
          <t>Concluído</t>
        </is>
      </c>
      <c r="V4600" s="6" t="n"/>
      <c r="W4600" s="6" t="n"/>
      <c r="X4600" s="6" t="n"/>
      <c r="Y4600" s="6" t="n"/>
      <c r="Z4600" s="6" t="n"/>
      <c r="AA4600" s="5" t="n"/>
      <c r="AB4600" s="6">
        <f>B4600&amp;"|"&amp;I4600</f>
        <v/>
      </c>
      <c r="AC4600">
        <f>IF($B4600="","","|"&amp;SUBSTITUTE(TRIM(SUBSTITUTE(SUBSTITUTE(SUBSTITUTE(SUBSTITUTE(SUBSTITUTE(SUBSTITUTE(SUBSTITUTE(SUBSTITUTE(SUBSTITUTE(SUBSTITUTE(SUBSTITUTE(SUBSTITUTE(SUBSTITUTE(SUBSTITUTE(TRIM($B4600&amp;""),CHAR(10)," "),CHAR(13)," "),"."," "),";"," "),","," "),"/"," "),"+"," "),"-"," "),"  "," "),"  "," "),"  "," "),"  "," "),"  "," "),"  "," "))," ","|")&amp;"|")</f>
        <v/>
      </c>
      <c r="AD4600">
        <f>TRIM($I4600&amp;"")</f>
        <v/>
      </c>
    </row>
    <row r="4601" ht="36" customHeight="1">
      <c r="A4601" s="14" t="n">
        <v>46231</v>
      </c>
      <c r="B4601" s="6" t="inlineStr">
        <is>
          <t>10324</t>
        </is>
      </c>
      <c r="C4601" s="6" t="inlineStr">
        <is>
          <t>M/C 0804</t>
        </is>
      </c>
      <c r="D4601" s="6" t="inlineStr">
        <is>
          <t>46 SECCIONADORA 1</t>
        </is>
      </c>
      <c r="E4601" s="6" t="n">
        <v>20013103</v>
      </c>
      <c r="F4601" s="6" t="inlineStr">
        <is>
          <t>(4) PE MENOR 760X85 (135) X15 MDF-MIAMI 1,37X0,80</t>
        </is>
      </c>
      <c r="G4601" s="6" t="inlineStr">
        <is>
          <t>46 SECCIONADORA 1</t>
        </is>
      </c>
      <c r="H4601" s="6" t="inlineStr">
        <is>
          <t>46 SECCIONADORA 1</t>
        </is>
      </c>
      <c r="I4601" s="4" t="inlineStr">
        <is>
          <t>46 SECCIONADORA 1</t>
        </is>
      </c>
      <c r="J4601" s="4" t="n">
        <v>1420</v>
      </c>
      <c r="K4601" s="6" t="n"/>
      <c r="L4601" s="6" t="n"/>
      <c r="M4601" s="6" t="n"/>
      <c r="N4601" s="6" t="n">
        <v>46230</v>
      </c>
      <c r="O4601" s="6" t="n">
        <v>1420</v>
      </c>
      <c r="P4601" s="6" t="n"/>
      <c r="Q4601" s="6" t="n"/>
      <c r="R4601" s="6" t="n"/>
      <c r="S4601" s="6" t="n"/>
      <c r="T4601" s="6">
        <f>IF(OR($J4601="",$O4601=""),"",$O4601/$J4601)</f>
        <v/>
      </c>
      <c r="U4601" s="6" t="inlineStr">
        <is>
          <t>Concluído</t>
        </is>
      </c>
      <c r="V4601" s="6" t="n"/>
      <c r="W4601" s="6" t="n"/>
      <c r="X4601" s="6" t="n"/>
      <c r="Y4601" s="6" t="n"/>
      <c r="Z4601" s="6" t="n"/>
      <c r="AA4601" s="5" t="n"/>
      <c r="AB4601" s="6">
        <f>B4601&amp;"|"&amp;I4601</f>
        <v/>
      </c>
      <c r="AC4601">
        <f>IF($B4601="","","|"&amp;SUBSTITUTE(TRIM(SUBSTITUTE(SUBSTITUTE(SUBSTITUTE(SUBSTITUTE(SUBSTITUTE(SUBSTITUTE(SUBSTITUTE(SUBSTITUTE(SUBSTITUTE(SUBSTITUTE(SUBSTITUTE(SUBSTITUTE(SUBSTITUTE(SUBSTITUTE(TRIM($B4601&amp;""),CHAR(10)," "),CHAR(13)," "),"."," "),";"," "),","," "),"/"," "),"+"," "),"-"," "),"  "," "),"  "," "),"  "," "),"  "," "),"  "," "),"  "," "))," ","|")&amp;"|")</f>
        <v/>
      </c>
      <c r="AD4601">
        <f>TRIM($I4601&amp;"")</f>
        <v/>
      </c>
    </row>
    <row r="4602" ht="36" customHeight="1">
      <c r="A4602" s="14" t="n">
        <v>46231</v>
      </c>
      <c r="B4602" s="6" t="inlineStr">
        <is>
          <t>10324</t>
        </is>
      </c>
      <c r="C4602" s="6" t="inlineStr">
        <is>
          <t>M/C 0804</t>
        </is>
      </c>
      <c r="D4602" s="6" t="inlineStr">
        <is>
          <t>50 SECCIONADORA 2</t>
        </is>
      </c>
      <c r="E4602" s="6" t="n">
        <v>30001204</v>
      </c>
      <c r="F4602" s="6" t="inlineStr">
        <is>
          <t>ASSENTO 430X403X09 MDP CAD PE INTEIRO/ MADEIRA</t>
        </is>
      </c>
      <c r="G4602" s="6" t="inlineStr">
        <is>
          <t>50 SECCIONADORA 2</t>
        </is>
      </c>
      <c r="H4602" s="6" t="inlineStr">
        <is>
          <t>50 SECCIONADORA 2</t>
        </is>
      </c>
      <c r="I4602" s="4" t="inlineStr">
        <is>
          <t>50 SECCIONADORA 2</t>
        </is>
      </c>
      <c r="J4602" s="4" t="n">
        <v>996</v>
      </c>
      <c r="K4602" s="6" t="n"/>
      <c r="L4602" s="6" t="n"/>
      <c r="M4602" s="6" t="n"/>
      <c r="N4602" s="6" t="n">
        <v>46227</v>
      </c>
      <c r="O4602" s="6" t="n">
        <v>996</v>
      </c>
      <c r="P4602" s="6" t="n"/>
      <c r="Q4602" s="6" t="n"/>
      <c r="R4602" s="6" t="n"/>
      <c r="S4602" s="6" t="n"/>
      <c r="T4602" s="6">
        <f>IF(OR($J4602="",$O4602=""),"",$O4602/$J4602)</f>
        <v/>
      </c>
      <c r="U4602" s="6" t="inlineStr">
        <is>
          <t>Concluído</t>
        </is>
      </c>
      <c r="V4602" s="6" t="n"/>
      <c r="W4602" s="6" t="n"/>
      <c r="X4602" s="6" t="n"/>
      <c r="Y4602" s="6" t="n"/>
      <c r="Z4602" s="6" t="n"/>
      <c r="AA4602" s="5" t="n"/>
      <c r="AB4602" s="6">
        <f>B4602&amp;"|"&amp;I4602</f>
        <v/>
      </c>
      <c r="AC4602">
        <f>IF($B4602="","","|"&amp;SUBSTITUTE(TRIM(SUBSTITUTE(SUBSTITUTE(SUBSTITUTE(SUBSTITUTE(SUBSTITUTE(SUBSTITUTE(SUBSTITUTE(SUBSTITUTE(SUBSTITUTE(SUBSTITUTE(SUBSTITUTE(SUBSTITUTE(SUBSTITUTE(SUBSTITUTE(TRIM($B4602&amp;""),CHAR(10)," "),CHAR(13)," "),"."," "),";"," "),","," "),"/"," "),"+"," "),"-"," "),"  "," "),"  "," "),"  "," "),"  "," "),"  "," "),"  "," "))," ","|")&amp;"|")</f>
        <v/>
      </c>
      <c r="AD4602">
        <f>TRIM($I4602&amp;"")</f>
        <v/>
      </c>
    </row>
    <row r="4603" ht="36" customHeight="1">
      <c r="A4603" s="14" t="n">
        <v>46231</v>
      </c>
      <c r="B4603" s="6" t="inlineStr">
        <is>
          <t>10324</t>
        </is>
      </c>
      <c r="C4603" s="6" t="inlineStr">
        <is>
          <t>M/C 0804</t>
        </is>
      </c>
      <c r="D4603" s="6" t="inlineStr">
        <is>
          <t>50 SECCIONADORA 2</t>
        </is>
      </c>
      <c r="E4603" s="6" t="n">
        <v>30001308</v>
      </c>
      <c r="F4603" s="6" t="inlineStr">
        <is>
          <t>APOIO ESPALDAR 360X40X25 MDP - PE INTEIRO</t>
        </is>
      </c>
      <c r="G4603" s="6" t="inlineStr">
        <is>
          <t>50 SECCIONADORA 2</t>
        </is>
      </c>
      <c r="H4603" s="6" t="inlineStr">
        <is>
          <t>50 SECCIONADORA 2</t>
        </is>
      </c>
      <c r="I4603" s="4" t="inlineStr">
        <is>
          <t>50 SECCIONADORA 2</t>
        </is>
      </c>
      <c r="J4603" s="4" t="n">
        <v>996</v>
      </c>
      <c r="K4603" s="6" t="n"/>
      <c r="L4603" s="6" t="n"/>
      <c r="M4603" s="6" t="n"/>
      <c r="N4603" s="6" t="n">
        <v>46230</v>
      </c>
      <c r="O4603" s="6" t="n">
        <v>996</v>
      </c>
      <c r="P4603" s="6" t="n"/>
      <c r="Q4603" s="6" t="n"/>
      <c r="R4603" s="6" t="n"/>
      <c r="S4603" s="6" t="n"/>
      <c r="T4603" s="6">
        <f>IF(OR($J4603="",$O4603=""),"",$O4603/$J4603)</f>
        <v/>
      </c>
      <c r="U4603" s="6" t="inlineStr">
        <is>
          <t>Concluído</t>
        </is>
      </c>
      <c r="V4603" s="6" t="n"/>
      <c r="W4603" s="6" t="n"/>
      <c r="X4603" s="6" t="n"/>
      <c r="Y4603" s="6" t="n"/>
      <c r="Z4603" s="6" t="n"/>
      <c r="AA4603" s="5" t="n"/>
      <c r="AB4603" s="6">
        <f>B4603&amp;"|"&amp;I4603</f>
        <v/>
      </c>
      <c r="AC4603">
        <f>IF($B4603="","","|"&amp;SUBSTITUTE(TRIM(SUBSTITUTE(SUBSTITUTE(SUBSTITUTE(SUBSTITUTE(SUBSTITUTE(SUBSTITUTE(SUBSTITUTE(SUBSTITUTE(SUBSTITUTE(SUBSTITUTE(SUBSTITUTE(SUBSTITUTE(SUBSTITUTE(SUBSTITUTE(TRIM($B4603&amp;""),CHAR(10)," "),CHAR(13)," "),"."," "),";"," "),","," "),"/"," "),"+"," "),"-"," "),"  "," "),"  "," "),"  "," "),"  "," "),"  "," "),"  "," "))," ","|")&amp;"|")</f>
        <v/>
      </c>
      <c r="AD4603">
        <f>TRIM($I4603&amp;"")</f>
        <v/>
      </c>
    </row>
    <row r="4604" ht="36" customHeight="1">
      <c r="A4604" s="14" t="n">
        <v>46231</v>
      </c>
      <c r="B4604" s="6" t="inlineStr">
        <is>
          <t>10324</t>
        </is>
      </c>
      <c r="C4604" s="6" t="inlineStr">
        <is>
          <t>M/C 0804</t>
        </is>
      </c>
      <c r="D4604" s="6" t="inlineStr">
        <is>
          <t>50 SECCIONADORA 2</t>
        </is>
      </c>
      <c r="E4604" s="6" t="n">
        <v>30001309</v>
      </c>
      <c r="F4604" s="6" t="inlineStr">
        <is>
          <t>TRA CENTR 360X56(911)X25 MDP (14PCS) - PE INTEIRO</t>
        </is>
      </c>
      <c r="G4604" s="6" t="inlineStr">
        <is>
          <t>50 SECCIONADORA 2</t>
        </is>
      </c>
      <c r="H4604" s="6" t="inlineStr">
        <is>
          <t>50 SECCIONADORA 2</t>
        </is>
      </c>
      <c r="I4604" s="4" t="inlineStr">
        <is>
          <t>50 SECCIONADORA 2</t>
        </is>
      </c>
      <c r="J4604" s="4" t="n">
        <v>996</v>
      </c>
      <c r="K4604" s="6" t="n"/>
      <c r="L4604" s="6" t="n"/>
      <c r="M4604" s="6" t="n"/>
      <c r="N4604" s="6" t="n">
        <v>46230</v>
      </c>
      <c r="O4604" s="6" t="n">
        <v>996</v>
      </c>
      <c r="P4604" s="6" t="n"/>
      <c r="Q4604" s="6" t="n"/>
      <c r="R4604" s="6" t="n"/>
      <c r="S4604" s="6" t="n"/>
      <c r="T4604" s="6">
        <f>IF(OR($J4604="",$O4604=""),"",$O4604/$J4604)</f>
        <v/>
      </c>
      <c r="U4604" s="6" t="inlineStr">
        <is>
          <t>Concluído</t>
        </is>
      </c>
      <c r="V4604" s="6" t="n"/>
      <c r="W4604" s="6" t="n"/>
      <c r="X4604" s="6" t="n"/>
      <c r="Y4604" s="6" t="n"/>
      <c r="Z4604" s="6" t="n"/>
      <c r="AA4604" s="5" t="n"/>
      <c r="AB4604" s="6">
        <f>B4604&amp;"|"&amp;I4604</f>
        <v/>
      </c>
      <c r="AC4604">
        <f>IF($B4604="","","|"&amp;SUBSTITUTE(TRIM(SUBSTITUTE(SUBSTITUTE(SUBSTITUTE(SUBSTITUTE(SUBSTITUTE(SUBSTITUTE(SUBSTITUTE(SUBSTITUTE(SUBSTITUTE(SUBSTITUTE(SUBSTITUTE(SUBSTITUTE(SUBSTITUTE(SUBSTITUTE(TRIM($B4604&amp;""),CHAR(10)," "),CHAR(13)," "),"."," "),";"," "),","," "),"/"," "),"+"," "),"-"," "),"  "," "),"  "," "),"  "," "),"  "," "),"  "," "),"  "," "))," ","|")&amp;"|")</f>
        <v/>
      </c>
      <c r="AD4604">
        <f>TRIM($I4604&amp;"")</f>
        <v/>
      </c>
    </row>
    <row r="4605" ht="36" customHeight="1">
      <c r="A4605" s="14" t="n">
        <v>46231</v>
      </c>
      <c r="B4605" s="6" t="inlineStr">
        <is>
          <t>10324</t>
        </is>
      </c>
      <c r="C4605" s="6" t="inlineStr">
        <is>
          <t>M/C 0804</t>
        </is>
      </c>
      <c r="D4605" s="6" t="inlineStr">
        <is>
          <t>50 SECCIONADORA 2</t>
        </is>
      </c>
      <c r="E4605" s="6" t="n">
        <v>30001203</v>
      </c>
      <c r="F4605" s="6" t="inlineStr">
        <is>
          <t>LAT ASSENTO 430X80X18 MDF CAD PE INTEIRO/ MADEIRA</t>
        </is>
      </c>
      <c r="G4605" s="6" t="inlineStr">
        <is>
          <t>50 SECCIONADORA 2</t>
        </is>
      </c>
      <c r="H4605" s="6" t="inlineStr">
        <is>
          <t>50 SECCIONADORA 2</t>
        </is>
      </c>
      <c r="I4605" s="4" t="inlineStr">
        <is>
          <t>50 SECCIONADORA 2</t>
        </is>
      </c>
      <c r="J4605" s="4" t="n">
        <v>1992</v>
      </c>
      <c r="K4605" s="6" t="n"/>
      <c r="L4605" s="6" t="n"/>
      <c r="M4605" s="6" t="n"/>
      <c r="N4605" s="6" t="n">
        <v>46227</v>
      </c>
      <c r="O4605" s="6" t="n">
        <v>1992</v>
      </c>
      <c r="P4605" s="6" t="n"/>
      <c r="Q4605" s="6" t="n"/>
      <c r="R4605" s="6" t="n"/>
      <c r="S4605" s="6" t="n"/>
      <c r="T4605" s="6">
        <f>IF(OR($J4605="",$O4605=""),"",$O4605/$J4605)</f>
        <v/>
      </c>
      <c r="U4605" s="6" t="inlineStr">
        <is>
          <t>Concluído</t>
        </is>
      </c>
      <c r="V4605" s="6" t="n"/>
      <c r="W4605" s="6" t="n"/>
      <c r="X4605" s="6" t="n"/>
      <c r="Y4605" s="6" t="n"/>
      <c r="Z4605" s="6" t="n"/>
      <c r="AA4605" s="5" t="n"/>
      <c r="AB4605" s="6">
        <f>B4605&amp;"|"&amp;I4605</f>
        <v/>
      </c>
      <c r="AC4605">
        <f>IF($B4605="","","|"&amp;SUBSTITUTE(TRIM(SUBSTITUTE(SUBSTITUTE(SUBSTITUTE(SUBSTITUTE(SUBSTITUTE(SUBSTITUTE(SUBSTITUTE(SUBSTITUTE(SUBSTITUTE(SUBSTITUTE(SUBSTITUTE(SUBSTITUTE(SUBSTITUTE(SUBSTITUTE(TRIM($B4605&amp;""),CHAR(10)," "),CHAR(13)," "),"."," "),";"," "),","," "),"/"," "),"+"," "),"-"," "),"  "," "),"  "," "),"  "," "),"  "," "),"  "," "),"  "," "))," ","|")&amp;"|")</f>
        <v/>
      </c>
      <c r="AD4605">
        <f>TRIM($I4605&amp;"")</f>
        <v/>
      </c>
    </row>
    <row r="4606" ht="36" customHeight="1">
      <c r="A4606" s="14" t="n">
        <v>46231</v>
      </c>
      <c r="B4606" s="6" t="inlineStr">
        <is>
          <t>10324</t>
        </is>
      </c>
      <c r="C4606" s="6" t="inlineStr">
        <is>
          <t>M/C 0804</t>
        </is>
      </c>
      <c r="D4606" s="6" t="inlineStr">
        <is>
          <t>50 SECCIONADORA 2</t>
        </is>
      </c>
      <c r="E4606" s="6" t="n">
        <v>30001202</v>
      </c>
      <c r="F4606" s="6" t="inlineStr">
        <is>
          <t>PÉ FRONTAL 441X65(911)X25 MDF (16PÇS) - CAD PÉ INT</t>
        </is>
      </c>
      <c r="G4606" s="6" t="inlineStr">
        <is>
          <t>50 SECCIONADORA 2</t>
        </is>
      </c>
      <c r="H4606" s="6" t="inlineStr">
        <is>
          <t>50 SECCIONADORA 2</t>
        </is>
      </c>
      <c r="I4606" s="4" t="inlineStr">
        <is>
          <t>50 SECCIONADORA 2</t>
        </is>
      </c>
      <c r="J4606" s="4" t="n">
        <v>1992</v>
      </c>
      <c r="K4606" s="6" t="n"/>
      <c r="L4606" s="6" t="n"/>
      <c r="M4606" s="6" t="n"/>
      <c r="N4606" s="6" t="n">
        <v>46230</v>
      </c>
      <c r="O4606" s="6" t="n">
        <v>1992</v>
      </c>
      <c r="P4606" s="6" t="n"/>
      <c r="Q4606" s="6" t="n"/>
      <c r="R4606" s="6" t="n"/>
      <c r="S4606" s="6" t="n"/>
      <c r="T4606" s="6">
        <f>IF(OR($J4606="",$O4606=""),"",$O4606/$J4606)</f>
        <v/>
      </c>
      <c r="U4606" s="6" t="inlineStr">
        <is>
          <t>Concluído</t>
        </is>
      </c>
      <c r="V4606" s="6" t="n"/>
      <c r="W4606" s="6" t="n"/>
      <c r="X4606" s="6" t="n"/>
      <c r="Y4606" s="6" t="n"/>
      <c r="Z4606" s="6" t="n"/>
      <c r="AA4606" s="5" t="n"/>
      <c r="AB4606" s="6">
        <f>B4606&amp;"|"&amp;I4606</f>
        <v/>
      </c>
      <c r="AC4606">
        <f>IF($B4606="","","|"&amp;SUBSTITUTE(TRIM(SUBSTITUTE(SUBSTITUTE(SUBSTITUTE(SUBSTITUTE(SUBSTITUTE(SUBSTITUTE(SUBSTITUTE(SUBSTITUTE(SUBSTITUTE(SUBSTITUTE(SUBSTITUTE(SUBSTITUTE(SUBSTITUTE(SUBSTITUTE(TRIM($B4606&amp;""),CHAR(10)," "),CHAR(13)," "),"."," "),";"," "),","," "),"/"," "),"+"," "),"-"," "),"  "," "),"  "," "),"  "," "),"  "," "),"  "," "),"  "," "))," ","|")&amp;"|")</f>
        <v/>
      </c>
      <c r="AD4606">
        <f>TRIM($I4606&amp;"")</f>
        <v/>
      </c>
    </row>
    <row r="4607" ht="36" customHeight="1">
      <c r="A4607" s="14" t="n">
        <v>46231</v>
      </c>
      <c r="B4607" s="6" t="inlineStr">
        <is>
          <t>10324</t>
        </is>
      </c>
      <c r="C4607" s="6" t="inlineStr">
        <is>
          <t>M/C 0804</t>
        </is>
      </c>
      <c r="D4607" s="6" t="inlineStr">
        <is>
          <t>50 SECCIONADORA 2</t>
        </is>
      </c>
      <c r="E4607" s="6" t="n">
        <v>30001301</v>
      </c>
      <c r="F4607" s="6" t="inlineStr">
        <is>
          <t>PE TRASEIRO 920X65(911)X25 MDF (11PCS)- CAD PE INT</t>
        </is>
      </c>
      <c r="G4607" s="6" t="inlineStr">
        <is>
          <t>50 SECCIONADORA 2</t>
        </is>
      </c>
      <c r="H4607" s="6" t="inlineStr">
        <is>
          <t>50 SECCIONADORA 2</t>
        </is>
      </c>
      <c r="I4607" s="4" t="inlineStr">
        <is>
          <t>50 SECCIONADORA 2</t>
        </is>
      </c>
      <c r="J4607" s="4" t="n">
        <v>1992</v>
      </c>
      <c r="K4607" s="6" t="n"/>
      <c r="L4607" s="6" t="n"/>
      <c r="M4607" s="6" t="n"/>
      <c r="N4607" s="6" t="n">
        <v>46230</v>
      </c>
      <c r="O4607" s="6" t="n">
        <v>1992</v>
      </c>
      <c r="P4607" s="6" t="n"/>
      <c r="Q4607" s="6" t="n"/>
      <c r="R4607" s="6" t="n"/>
      <c r="S4607" s="6" t="n"/>
      <c r="T4607" s="6">
        <f>IF(OR($J4607="",$O4607=""),"",$O4607/$J4607)</f>
        <v/>
      </c>
      <c r="U4607" s="6" t="inlineStr">
        <is>
          <t>Concluído</t>
        </is>
      </c>
      <c r="V4607" s="6" t="n"/>
      <c r="W4607" s="6" t="n"/>
      <c r="X4607" s="6" t="n"/>
      <c r="Y4607" s="6" t="n"/>
      <c r="Z4607" s="6" t="n"/>
      <c r="AA4607" s="5" t="n"/>
      <c r="AB4607" s="6">
        <f>B4607&amp;"|"&amp;I4607</f>
        <v/>
      </c>
      <c r="AC4607">
        <f>IF($B4607="","","|"&amp;SUBSTITUTE(TRIM(SUBSTITUTE(SUBSTITUTE(SUBSTITUTE(SUBSTITUTE(SUBSTITUTE(SUBSTITUTE(SUBSTITUTE(SUBSTITUTE(SUBSTITUTE(SUBSTITUTE(SUBSTITUTE(SUBSTITUTE(SUBSTITUTE(SUBSTITUTE(TRIM($B4607&amp;""),CHAR(10)," "),CHAR(13)," "),"."," "),";"," "),","," "),"/"," "),"+"," "),"-"," "),"  "," "),"  "," "),"  "," "),"  "," "),"  "," "),"  "," "))," ","|")&amp;"|")</f>
        <v/>
      </c>
      <c r="AD4607">
        <f>TRIM($I4607&amp;"")</f>
        <v/>
      </c>
    </row>
    <row r="4608" ht="60" customHeight="1">
      <c r="A4608" s="14" t="n">
        <v>46232</v>
      </c>
      <c r="B4608" s="6" t="inlineStr">
        <is>
          <t>10324</t>
        </is>
      </c>
      <c r="C4608" s="6" t="inlineStr">
        <is>
          <t>M/C 0804</t>
        </is>
      </c>
      <c r="D4608" s="6" t="inlineStr">
        <is>
          <t>60 USINAGEM AUTOMATIZADA</t>
        </is>
      </c>
      <c r="E4608" s="6" t="n">
        <v>30001309</v>
      </c>
      <c r="F4608" s="6" t="inlineStr">
        <is>
          <t>TRA CENTR 360X56(911)X25 MDP (14PCS) - PE INTEIRO</t>
        </is>
      </c>
      <c r="G4608" s="6" t="inlineStr">
        <is>
          <t>60 USINAGEM AUTOMATIZADA</t>
        </is>
      </c>
      <c r="H4608" s="6" t="inlineStr">
        <is>
          <t>60 USINAGEM AUTOMATIZADA</t>
        </is>
      </c>
      <c r="I4608" s="4" t="inlineStr">
        <is>
          <t>60 USINAGEM AUTOMATIZADA</t>
        </is>
      </c>
      <c r="J4608" s="4" t="n">
        <v>996</v>
      </c>
      <c r="K4608" s="6" t="n"/>
      <c r="L4608" s="6" t="n"/>
      <c r="M4608" s="6" t="n"/>
      <c r="N4608" s="6" t="n">
        <v>46230</v>
      </c>
      <c r="O4608" s="6" t="n">
        <v>996</v>
      </c>
      <c r="P4608" s="6" t="n"/>
      <c r="Q4608" s="6" t="n"/>
      <c r="R4608" s="6" t="n"/>
      <c r="S4608" s="6" t="n"/>
      <c r="T4608" s="6">
        <f>IF(OR($J4608="",$O4608=""),"",$O4608/$J4608)</f>
        <v/>
      </c>
      <c r="U4608" s="6" t="inlineStr">
        <is>
          <t>Concluído</t>
        </is>
      </c>
      <c r="V4608" s="6" t="n"/>
      <c r="W4608" s="6" t="n"/>
      <c r="X4608" s="6" t="n"/>
      <c r="Y4608" s="6" t="n"/>
      <c r="Z4608" s="6" t="n"/>
      <c r="AA4608" s="5" t="n"/>
      <c r="AB4608" s="6">
        <f>B4608&amp;"|"&amp;I4608</f>
        <v/>
      </c>
      <c r="AC4608">
        <f>IF($B4608="","","|"&amp;SUBSTITUTE(TRIM(SUBSTITUTE(SUBSTITUTE(SUBSTITUTE(SUBSTITUTE(SUBSTITUTE(SUBSTITUTE(SUBSTITUTE(SUBSTITUTE(SUBSTITUTE(SUBSTITUTE(SUBSTITUTE(SUBSTITUTE(SUBSTITUTE(SUBSTITUTE(TRIM($B4608&amp;""),CHAR(10)," "),CHAR(13)," "),"."," "),";"," "),","," "),"/"," "),"+"," "),"-"," "),"  "," "),"  "," "),"  "," "),"  "," "),"  "," "),"  "," "))," ","|")&amp;"|")</f>
        <v/>
      </c>
      <c r="AD4608">
        <f>TRIM($I4608&amp;"")</f>
        <v/>
      </c>
    </row>
    <row r="4609" ht="60" customHeight="1">
      <c r="A4609" s="14" t="n">
        <v>46232</v>
      </c>
      <c r="B4609" s="6" t="inlineStr">
        <is>
          <t>10324</t>
        </is>
      </c>
      <c r="C4609" s="6" t="inlineStr">
        <is>
          <t>M/C 0804</t>
        </is>
      </c>
      <c r="D4609" s="6" t="inlineStr">
        <is>
          <t>60 USINAGEM AUTOMATIZADA</t>
        </is>
      </c>
      <c r="E4609" s="6" t="n">
        <v>30001301</v>
      </c>
      <c r="F4609" s="6" t="inlineStr">
        <is>
          <t>PE TRASEIRO 920X65(911)X25 MDF (11PCS)- CAD PE INT</t>
        </is>
      </c>
      <c r="G4609" s="6" t="inlineStr">
        <is>
          <t>60 USINAGEM AUTOMATIZADA</t>
        </is>
      </c>
      <c r="H4609" s="6" t="inlineStr">
        <is>
          <t>60 USINAGEM AUTOMATIZADA</t>
        </is>
      </c>
      <c r="I4609" s="4" t="inlineStr">
        <is>
          <t>60 USINAGEM AUTOMATIZADA</t>
        </is>
      </c>
      <c r="J4609" s="4" t="n">
        <v>1992</v>
      </c>
      <c r="K4609" s="6" t="n"/>
      <c r="L4609" s="6" t="n"/>
      <c r="M4609" s="6" t="n"/>
      <c r="N4609" s="6" t="n">
        <v>46230</v>
      </c>
      <c r="O4609" s="6" t="n">
        <v>1992</v>
      </c>
      <c r="P4609" s="6" t="n"/>
      <c r="Q4609" s="6" t="n"/>
      <c r="R4609" s="6" t="n"/>
      <c r="S4609" s="6" t="n"/>
      <c r="T4609" s="6">
        <f>IF(OR($J4609="",$O4609=""),"",$O4609/$J4609)</f>
        <v/>
      </c>
      <c r="U4609" s="6" t="inlineStr">
        <is>
          <t>Concluído</t>
        </is>
      </c>
      <c r="V4609" s="6" t="n"/>
      <c r="W4609" s="6" t="n"/>
      <c r="X4609" s="6" t="n"/>
      <c r="Y4609" s="6" t="n"/>
      <c r="Z4609" s="6" t="n"/>
      <c r="AA4609" s="5" t="n"/>
      <c r="AB4609" s="6">
        <f>B4609&amp;"|"&amp;I4609</f>
        <v/>
      </c>
      <c r="AC4609">
        <f>IF($B4609="","","|"&amp;SUBSTITUTE(TRIM(SUBSTITUTE(SUBSTITUTE(SUBSTITUTE(SUBSTITUTE(SUBSTITUTE(SUBSTITUTE(SUBSTITUTE(SUBSTITUTE(SUBSTITUTE(SUBSTITUTE(SUBSTITUTE(SUBSTITUTE(SUBSTITUTE(SUBSTITUTE(TRIM($B4609&amp;""),CHAR(10)," "),CHAR(13)," "),"."," "),";"," "),","," "),"/"," "),"+"," "),"-"," "),"  "," "),"  "," "),"  "," "),"  "," "),"  "," "),"  "," "))," ","|")&amp;"|")</f>
        <v/>
      </c>
      <c r="AD4609">
        <f>TRIM($I4609&amp;"")</f>
        <v/>
      </c>
    </row>
    <row r="4610" ht="36" customHeight="1">
      <c r="A4610" s="14" t="n">
        <v>46232</v>
      </c>
      <c r="B4610" s="6" t="inlineStr">
        <is>
          <t>10324</t>
        </is>
      </c>
      <c r="C4610" s="6" t="inlineStr">
        <is>
          <t>M/C 0804</t>
        </is>
      </c>
      <c r="D4610" s="6" t="inlineStr">
        <is>
          <t>11 USINAGEM</t>
        </is>
      </c>
      <c r="E4610" s="6" t="n">
        <v>20014107</v>
      </c>
      <c r="F4610" s="6" t="inlineStr">
        <is>
          <t>ENGRO MENOR 802X60X12 MDP - MESA DAKAR</t>
        </is>
      </c>
      <c r="G4610" s="6" t="inlineStr">
        <is>
          <t>11 USINAGEM</t>
        </is>
      </c>
      <c r="H4610" s="6" t="inlineStr">
        <is>
          <t>11 USINAGEM</t>
        </is>
      </c>
      <c r="I4610" s="4" t="inlineStr">
        <is>
          <t>11 USINAGEM</t>
        </is>
      </c>
      <c r="J4610" s="4" t="n">
        <v>710</v>
      </c>
      <c r="K4610" s="6" t="n"/>
      <c r="L4610" s="6" t="n"/>
      <c r="M4610" s="6" t="n"/>
      <c r="N4610" s="6" t="n">
        <v>46232</v>
      </c>
      <c r="O4610" s="6" t="n">
        <v>710</v>
      </c>
      <c r="P4610" s="6" t="n"/>
      <c r="Q4610" s="6" t="n"/>
      <c r="R4610" s="6" t="n"/>
      <c r="S4610" s="6" t="n"/>
      <c r="T4610" s="6">
        <f>IF(OR($J4610="",$O4610=""),"",$O4610/$J4610)</f>
        <v/>
      </c>
      <c r="U4610" s="6" t="inlineStr">
        <is>
          <t>Concluído</t>
        </is>
      </c>
      <c r="V4610" s="6" t="n"/>
      <c r="W4610" s="6" t="n"/>
      <c r="X4610" s="6" t="n"/>
      <c r="Y4610" s="6" t="n"/>
      <c r="Z4610" s="6" t="n"/>
      <c r="AA4610" s="5" t="n"/>
      <c r="AB4610" s="6">
        <f>B4610&amp;"|"&amp;I4610</f>
        <v/>
      </c>
      <c r="AC4610">
        <f>IF($B4610="","","|"&amp;SUBSTITUTE(TRIM(SUBSTITUTE(SUBSTITUTE(SUBSTITUTE(SUBSTITUTE(SUBSTITUTE(SUBSTITUTE(SUBSTITUTE(SUBSTITUTE(SUBSTITUTE(SUBSTITUTE(SUBSTITUTE(SUBSTITUTE(SUBSTITUTE(SUBSTITUTE(TRIM($B4610&amp;""),CHAR(10)," "),CHAR(13)," "),"."," "),";"," "),","," "),"/"," "),"+"," "),"-"," "),"  "," "),"  "," "),"  "," "),"  "," "),"  "," "),"  "," "))," ","|")&amp;"|")</f>
        <v/>
      </c>
      <c r="AD4610">
        <f>TRIM($I4610&amp;"")</f>
        <v/>
      </c>
    </row>
    <row r="4611" ht="36" customHeight="1">
      <c r="A4611" s="14" t="n">
        <v>46232</v>
      </c>
      <c r="B4611" s="6" t="inlineStr">
        <is>
          <t>10324</t>
        </is>
      </c>
      <c r="C4611" s="6" t="inlineStr">
        <is>
          <t>M/C 0804</t>
        </is>
      </c>
      <c r="D4611" s="6" t="inlineStr">
        <is>
          <t>11 USINAGEM</t>
        </is>
      </c>
      <c r="E4611" s="6" t="n">
        <v>20014305</v>
      </c>
      <c r="F4611" s="6" t="inlineStr">
        <is>
          <t>(1) TAMPO 1202X802X12 MDP - MESA DAKAR/MIAMI 1,20</t>
        </is>
      </c>
      <c r="G4611" s="6" t="inlineStr">
        <is>
          <t>11 USINAGEM</t>
        </is>
      </c>
      <c r="H4611" s="6" t="inlineStr">
        <is>
          <t>11 USINAGEM</t>
        </is>
      </c>
      <c r="I4611" s="4" t="inlineStr">
        <is>
          <t>11 USINAGEM</t>
        </is>
      </c>
      <c r="J4611" s="4" t="n">
        <v>355</v>
      </c>
      <c r="K4611" s="6" t="n"/>
      <c r="L4611" s="6" t="n"/>
      <c r="M4611" s="6" t="n"/>
      <c r="N4611" s="6" t="n">
        <v>46232</v>
      </c>
      <c r="O4611" s="6" t="n">
        <v>355</v>
      </c>
      <c r="P4611" s="6" t="n"/>
      <c r="Q4611" s="6" t="n"/>
      <c r="R4611" s="6" t="n"/>
      <c r="S4611" s="6" t="n"/>
      <c r="T4611" s="6">
        <f>IF(OR($J4611="",$O4611=""),"",$O4611/$J4611)</f>
        <v/>
      </c>
      <c r="U4611" s="6" t="inlineStr">
        <is>
          <t>Concluído</t>
        </is>
      </c>
      <c r="V4611" s="6" t="n"/>
      <c r="W4611" s="6" t="n"/>
      <c r="X4611" s="6" t="n"/>
      <c r="Y4611" s="6" t="n"/>
      <c r="Z4611" s="6" t="n"/>
      <c r="AA4611" s="5" t="n"/>
      <c r="AB4611" s="6">
        <f>B4611&amp;"|"&amp;I4611</f>
        <v/>
      </c>
      <c r="AC4611">
        <f>IF($B4611="","","|"&amp;SUBSTITUTE(TRIM(SUBSTITUTE(SUBSTITUTE(SUBSTITUTE(SUBSTITUTE(SUBSTITUTE(SUBSTITUTE(SUBSTITUTE(SUBSTITUTE(SUBSTITUTE(SUBSTITUTE(SUBSTITUTE(SUBSTITUTE(SUBSTITUTE(SUBSTITUTE(TRIM($B4611&amp;""),CHAR(10)," "),CHAR(13)," "),"."," "),";"," "),","," "),"/"," "),"+"," "),"-"," "),"  "," "),"  "," "),"  "," "),"  "," "),"  "," "),"  "," "))," ","|")&amp;"|")</f>
        <v/>
      </c>
      <c r="AD4611">
        <f>TRIM($I4611&amp;"")</f>
        <v/>
      </c>
    </row>
    <row r="4612" ht="36" customHeight="1">
      <c r="A4612" s="14" t="n">
        <v>46232</v>
      </c>
      <c r="B4612" s="6" t="inlineStr">
        <is>
          <t>10324</t>
        </is>
      </c>
      <c r="C4612" s="6" t="inlineStr">
        <is>
          <t>M/C 0804</t>
        </is>
      </c>
      <c r="D4612" s="6" t="inlineStr">
        <is>
          <t>11 USINAGEM</t>
        </is>
      </c>
      <c r="E4612" s="6" t="n">
        <v>20014306</v>
      </c>
      <c r="F4612" s="6" t="inlineStr">
        <is>
          <t>ENGRO MAIOR 1080X60X12 MDP - MESA DAKAR 1,20</t>
        </is>
      </c>
      <c r="G4612" s="6" t="inlineStr">
        <is>
          <t>11 USINAGEM</t>
        </is>
      </c>
      <c r="H4612" s="6" t="inlineStr">
        <is>
          <t>11 USINAGEM</t>
        </is>
      </c>
      <c r="I4612" s="4" t="inlineStr">
        <is>
          <t>11 USINAGEM</t>
        </is>
      </c>
      <c r="J4612" s="4" t="n">
        <v>710</v>
      </c>
      <c r="K4612" s="6" t="n"/>
      <c r="L4612" s="6" t="n"/>
      <c r="M4612" s="6" t="n"/>
      <c r="N4612" s="6" t="n">
        <v>46232</v>
      </c>
      <c r="O4612" s="6" t="n">
        <v>710</v>
      </c>
      <c r="P4612" s="6" t="n"/>
      <c r="Q4612" s="6" t="n"/>
      <c r="R4612" s="6" t="n"/>
      <c r="S4612" s="6" t="n"/>
      <c r="T4612" s="6">
        <f>IF(OR($J4612="",$O4612=""),"",$O4612/$J4612)</f>
        <v/>
      </c>
      <c r="U4612" s="6" t="inlineStr">
        <is>
          <t>Concluído</t>
        </is>
      </c>
      <c r="V4612" s="6" t="n"/>
      <c r="W4612" s="6" t="n"/>
      <c r="X4612" s="6" t="n"/>
      <c r="Y4612" s="6" t="n"/>
      <c r="Z4612" s="6" t="n"/>
      <c r="AA4612" s="5" t="n"/>
      <c r="AB4612" s="6">
        <f>B4612&amp;"|"&amp;I4612</f>
        <v/>
      </c>
      <c r="AC4612">
        <f>IF($B4612="","","|"&amp;SUBSTITUTE(TRIM(SUBSTITUTE(SUBSTITUTE(SUBSTITUTE(SUBSTITUTE(SUBSTITUTE(SUBSTITUTE(SUBSTITUTE(SUBSTITUTE(SUBSTITUTE(SUBSTITUTE(SUBSTITUTE(SUBSTITUTE(SUBSTITUTE(SUBSTITUTE(TRIM($B4612&amp;""),CHAR(10)," "),CHAR(13)," "),"."," "),";"," "),","," "),"/"," "),"+"," "),"-"," "),"  "," "),"  "," "),"  "," "),"  "," "),"  "," "),"  "," "))," ","|")&amp;"|")</f>
        <v/>
      </c>
      <c r="AD4612">
        <f>TRIM($I4612&amp;"")</f>
        <v/>
      </c>
    </row>
    <row r="4613" ht="36" customHeight="1">
      <c r="A4613" s="14" t="n">
        <v>46232</v>
      </c>
      <c r="B4613" s="6" t="inlineStr">
        <is>
          <t>10324</t>
        </is>
      </c>
      <c r="C4613" s="6" t="inlineStr">
        <is>
          <t>M/C 0804</t>
        </is>
      </c>
      <c r="D4613" s="6" t="inlineStr">
        <is>
          <t>11 USINAGEM</t>
        </is>
      </c>
      <c r="E4613" s="6" t="n">
        <v>20013102</v>
      </c>
      <c r="F4613" s="6" t="inlineStr">
        <is>
          <t>(10)PE MAIOR 760X100 (170) X15 MDF-MIAMI 1,37X0,80</t>
        </is>
      </c>
      <c r="G4613" s="6" t="inlineStr">
        <is>
          <t>11 USINAGEM</t>
        </is>
      </c>
      <c r="H4613" s="6" t="inlineStr">
        <is>
          <t>11 USINAGEM</t>
        </is>
      </c>
      <c r="I4613" s="4" t="inlineStr">
        <is>
          <t>11 USINAGEM</t>
        </is>
      </c>
      <c r="J4613" s="4" t="n">
        <v>1420</v>
      </c>
      <c r="K4613" s="6" t="n"/>
      <c r="L4613" s="6" t="n"/>
      <c r="M4613" s="6" t="n"/>
      <c r="N4613" s="6" t="n">
        <v>46230</v>
      </c>
      <c r="O4613" s="6" t="n">
        <v>1420</v>
      </c>
      <c r="P4613" s="6" t="n"/>
      <c r="Q4613" s="6" t="n"/>
      <c r="R4613" s="6" t="n"/>
      <c r="S4613" s="6" t="n"/>
      <c r="T4613" s="6">
        <f>IF(OR($J4613="",$O4613=""),"",$O4613/$J4613)</f>
        <v/>
      </c>
      <c r="U4613" s="6" t="inlineStr">
        <is>
          <t>Concluído</t>
        </is>
      </c>
      <c r="V4613" s="6" t="n"/>
      <c r="W4613" s="6" t="n"/>
      <c r="X4613" s="6" t="n"/>
      <c r="Y4613" s="6" t="n"/>
      <c r="Z4613" s="6" t="n"/>
      <c r="AA4613" s="5" t="n"/>
      <c r="AB4613" s="6">
        <f>B4613&amp;"|"&amp;I4613</f>
        <v/>
      </c>
      <c r="AC4613">
        <f>IF($B4613="","","|"&amp;SUBSTITUTE(TRIM(SUBSTITUTE(SUBSTITUTE(SUBSTITUTE(SUBSTITUTE(SUBSTITUTE(SUBSTITUTE(SUBSTITUTE(SUBSTITUTE(SUBSTITUTE(SUBSTITUTE(SUBSTITUTE(SUBSTITUTE(SUBSTITUTE(SUBSTITUTE(TRIM($B4613&amp;""),CHAR(10)," "),CHAR(13)," "),"."," "),";"," "),","," "),"/"," "),"+"," "),"-"," "),"  "," "),"  "," "),"  "," "),"  "," "),"  "," "),"  "," "))," ","|")&amp;"|")</f>
        <v/>
      </c>
      <c r="AD4613">
        <f>TRIM($I4613&amp;"")</f>
        <v/>
      </c>
    </row>
    <row r="4614" ht="36" customHeight="1">
      <c r="A4614" s="14" t="n">
        <v>46232</v>
      </c>
      <c r="B4614" s="6" t="inlineStr">
        <is>
          <t>10324</t>
        </is>
      </c>
      <c r="C4614" s="6" t="inlineStr">
        <is>
          <t>M/C 0804</t>
        </is>
      </c>
      <c r="D4614" s="6" t="inlineStr">
        <is>
          <t>11 USINAGEM</t>
        </is>
      </c>
      <c r="E4614" s="6" t="n">
        <v>20013103</v>
      </c>
      <c r="F4614" s="6" t="inlineStr">
        <is>
          <t>(4) PE MENOR 760X85 (135) X15 MDF-MIAMI 1,37X0,80</t>
        </is>
      </c>
      <c r="G4614" s="6" t="inlineStr">
        <is>
          <t>11 USINAGEM</t>
        </is>
      </c>
      <c r="H4614" s="6" t="inlineStr">
        <is>
          <t>11 USINAGEM</t>
        </is>
      </c>
      <c r="I4614" s="4" t="inlineStr">
        <is>
          <t>11 USINAGEM</t>
        </is>
      </c>
      <c r="J4614" s="4" t="n">
        <v>1420</v>
      </c>
      <c r="K4614" s="6" t="n"/>
      <c r="L4614" s="6" t="n"/>
      <c r="M4614" s="6" t="n"/>
      <c r="N4614" s="6" t="n">
        <v>46227</v>
      </c>
      <c r="O4614" s="6" t="n">
        <v>1420</v>
      </c>
      <c r="P4614" s="6" t="n"/>
      <c r="Q4614" s="6" t="n"/>
      <c r="R4614" s="6" t="n"/>
      <c r="S4614" s="6" t="n"/>
      <c r="T4614" s="6">
        <f>IF(OR($J4614="",$O4614=""),"",$O4614/$J4614)</f>
        <v/>
      </c>
      <c r="U4614" s="6" t="inlineStr">
        <is>
          <t>Concluído</t>
        </is>
      </c>
      <c r="V4614" s="6" t="n"/>
      <c r="W4614" s="6" t="n"/>
      <c r="X4614" s="6" t="n"/>
      <c r="Y4614" s="6" t="n"/>
      <c r="Z4614" s="6" t="n"/>
      <c r="AA4614" s="5" t="n"/>
      <c r="AB4614" s="6">
        <f>B4614&amp;"|"&amp;I4614</f>
        <v/>
      </c>
      <c r="AC4614">
        <f>IF($B4614="","","|"&amp;SUBSTITUTE(TRIM(SUBSTITUTE(SUBSTITUTE(SUBSTITUTE(SUBSTITUTE(SUBSTITUTE(SUBSTITUTE(SUBSTITUTE(SUBSTITUTE(SUBSTITUTE(SUBSTITUTE(SUBSTITUTE(SUBSTITUTE(SUBSTITUTE(SUBSTITUTE(TRIM($B4614&amp;""),CHAR(10)," "),CHAR(13)," "),"."," "),";"," "),","," "),"/"," "),"+"," "),"-"," "),"  "," "),"  "," "),"  "," "),"  "," "),"  "," "),"  "," "))," ","|")&amp;"|")</f>
        <v/>
      </c>
      <c r="AD4614">
        <f>TRIM($I4614&amp;"")</f>
        <v/>
      </c>
    </row>
    <row r="4615" ht="36" customHeight="1">
      <c r="A4615" s="14" t="n">
        <v>46232</v>
      </c>
      <c r="B4615" s="6" t="inlineStr">
        <is>
          <t>10324</t>
        </is>
      </c>
      <c r="C4615" s="6" t="inlineStr">
        <is>
          <t>M/C 0804</t>
        </is>
      </c>
      <c r="D4615" s="6" t="inlineStr">
        <is>
          <t>11 USINAGEM</t>
        </is>
      </c>
      <c r="E4615" s="6" t="n">
        <v>30001202</v>
      </c>
      <c r="F4615" s="6" t="inlineStr">
        <is>
          <t>PÉ FRONTAL 441X65(911)X25 MDF (16PÇS) - CAD PÉ INT</t>
        </is>
      </c>
      <c r="G4615" s="6" t="inlineStr">
        <is>
          <t>11 USINAGEM</t>
        </is>
      </c>
      <c r="H4615" s="6" t="inlineStr">
        <is>
          <t>11 USINAGEM</t>
        </is>
      </c>
      <c r="I4615" s="4" t="inlineStr">
        <is>
          <t>11 USINAGEM</t>
        </is>
      </c>
      <c r="J4615" s="4" t="n">
        <v>1992</v>
      </c>
      <c r="K4615" s="6" t="n"/>
      <c r="L4615" s="6" t="n"/>
      <c r="M4615" s="6" t="n"/>
      <c r="N4615" s="6" t="n">
        <v>46230</v>
      </c>
      <c r="O4615" s="6" t="n">
        <v>1992</v>
      </c>
      <c r="P4615" s="6" t="n"/>
      <c r="Q4615" s="6" t="n"/>
      <c r="R4615" s="6" t="n"/>
      <c r="S4615" s="6" t="n"/>
      <c r="T4615" s="6">
        <f>IF(OR($J4615="",$O4615=""),"",$O4615/$J4615)</f>
        <v/>
      </c>
      <c r="U4615" s="6" t="inlineStr">
        <is>
          <t>Concluído</t>
        </is>
      </c>
      <c r="V4615" s="6" t="n"/>
      <c r="W4615" s="6" t="n"/>
      <c r="X4615" s="6" t="n"/>
      <c r="Y4615" s="6" t="n"/>
      <c r="Z4615" s="6" t="n"/>
      <c r="AA4615" s="5" t="n"/>
      <c r="AB4615" s="6">
        <f>B4615&amp;"|"&amp;I4615</f>
        <v/>
      </c>
      <c r="AC4615">
        <f>IF($B4615="","","|"&amp;SUBSTITUTE(TRIM(SUBSTITUTE(SUBSTITUTE(SUBSTITUTE(SUBSTITUTE(SUBSTITUTE(SUBSTITUTE(SUBSTITUTE(SUBSTITUTE(SUBSTITUTE(SUBSTITUTE(SUBSTITUTE(SUBSTITUTE(SUBSTITUTE(SUBSTITUTE(TRIM($B4615&amp;""),CHAR(10)," "),CHAR(13)," "),"."," "),";"," "),","," "),"/"," "),"+"," "),"-"," "),"  "," "),"  "," "),"  "," "),"  "," "),"  "," "),"  "," "))," ","|")&amp;"|")</f>
        <v/>
      </c>
      <c r="AD4615">
        <f>TRIM($I4615&amp;"")</f>
        <v/>
      </c>
    </row>
    <row r="4616" ht="24" customHeight="1">
      <c r="A4616" s="14" t="n">
        <v>46234</v>
      </c>
      <c r="B4616" s="6" t="inlineStr">
        <is>
          <t>10324</t>
        </is>
      </c>
      <c r="C4616" s="6" t="inlineStr">
        <is>
          <t>M/C 0804</t>
        </is>
      </c>
      <c r="D4616" s="6" t="inlineStr">
        <is>
          <t>6 PINTURA UV</t>
        </is>
      </c>
      <c r="E4616" s="6" t="n">
        <v>20014305</v>
      </c>
      <c r="F4616" s="6" t="inlineStr">
        <is>
          <t>(1) TAMPO 1202X802X12 MDP - MESA DAKAR/MIAMI 1,20</t>
        </is>
      </c>
      <c r="G4616" s="6" t="inlineStr">
        <is>
          <t>6 PINTURA UV</t>
        </is>
      </c>
      <c r="H4616" s="6" t="inlineStr">
        <is>
          <t>6 PINTURA UV</t>
        </is>
      </c>
      <c r="I4616" s="4" t="inlineStr">
        <is>
          <t>6 PINTURA UV</t>
        </is>
      </c>
      <c r="J4616" s="4" t="n">
        <v>355</v>
      </c>
      <c r="K4616" s="6" t="n"/>
      <c r="L4616" s="6" t="n"/>
      <c r="M4616" s="6" t="n"/>
      <c r="N4616" s="6" t="n">
        <v>46234</v>
      </c>
      <c r="O4616" s="6" t="n">
        <v>355</v>
      </c>
      <c r="P4616" s="6" t="n"/>
      <c r="Q4616" s="6" t="n"/>
      <c r="R4616" s="6" t="n"/>
      <c r="S4616" s="6" t="n"/>
      <c r="T4616" s="6">
        <f>IF(OR($J4616="",$O4616=""),"",$O4616/$J4616)</f>
        <v/>
      </c>
      <c r="U4616" s="6" t="inlineStr">
        <is>
          <t>Concluído</t>
        </is>
      </c>
      <c r="V4616" s="6" t="n"/>
      <c r="W4616" s="6" t="n"/>
      <c r="X4616" s="6" t="n"/>
      <c r="Y4616" s="6" t="n"/>
      <c r="Z4616" s="6" t="n"/>
      <c r="AA4616" s="5" t="n"/>
      <c r="AB4616" s="6">
        <f>B4616&amp;"|"&amp;I4616</f>
        <v/>
      </c>
      <c r="AC4616">
        <f>IF($B4616="","","|"&amp;SUBSTITUTE(TRIM(SUBSTITUTE(SUBSTITUTE(SUBSTITUTE(SUBSTITUTE(SUBSTITUTE(SUBSTITUTE(SUBSTITUTE(SUBSTITUTE(SUBSTITUTE(SUBSTITUTE(SUBSTITUTE(SUBSTITUTE(SUBSTITUTE(SUBSTITUTE(TRIM($B4616&amp;""),CHAR(10)," "),CHAR(13)," "),"."," "),";"," "),","," "),"/"," "),"+"," "),"-"," "),"  "," "),"  "," "),"  "," "),"  "," "),"  "," "),"  "," "))," ","|")&amp;"|")</f>
        <v/>
      </c>
      <c r="AD4616">
        <f>TRIM($I4616&amp;"")</f>
        <v/>
      </c>
    </row>
    <row r="4617" ht="24" customHeight="1">
      <c r="A4617" s="14" t="n">
        <v>46234</v>
      </c>
      <c r="B4617" s="6" t="inlineStr">
        <is>
          <t>10324</t>
        </is>
      </c>
      <c r="C4617" s="6" t="inlineStr">
        <is>
          <t>M/C 0804</t>
        </is>
      </c>
      <c r="D4617" s="6" t="inlineStr">
        <is>
          <t>6 PINTURA UV</t>
        </is>
      </c>
      <c r="E4617" s="6" t="n">
        <v>20012405</v>
      </c>
      <c r="F4617" s="6" t="inlineStr">
        <is>
          <t>(2) TRAVESSA MAIOR 1030X100X15 MDP-MESA MIAMI 1,20</t>
        </is>
      </c>
      <c r="G4617" s="6" t="inlineStr">
        <is>
          <t>6 PINTURA UV</t>
        </is>
      </c>
      <c r="H4617" s="6" t="inlineStr">
        <is>
          <t>6 PINTURA UV</t>
        </is>
      </c>
      <c r="I4617" s="4" t="inlineStr">
        <is>
          <t>6 PINTURA UV</t>
        </is>
      </c>
      <c r="J4617" s="4" t="n">
        <v>350</v>
      </c>
      <c r="K4617" s="6" t="n"/>
      <c r="L4617" s="6" t="n"/>
      <c r="M4617" s="6" t="n"/>
      <c r="N4617" s="6" t="n">
        <v>46234</v>
      </c>
      <c r="O4617" s="6" t="n">
        <v>350</v>
      </c>
      <c r="P4617" s="6" t="n"/>
      <c r="Q4617" s="6" t="n"/>
      <c r="R4617" s="6" t="n"/>
      <c r="S4617" s="6" t="n"/>
      <c r="T4617" s="6">
        <f>IF(OR($J4617="",$O4617=""),"",$O4617/$J4617)</f>
        <v/>
      </c>
      <c r="U4617" s="6" t="inlineStr">
        <is>
          <t>Concluído</t>
        </is>
      </c>
      <c r="V4617" s="6" t="n"/>
      <c r="W4617" s="6" t="n"/>
      <c r="X4617" s="6" t="n"/>
      <c r="Y4617" s="6" t="n"/>
      <c r="Z4617" s="6" t="n"/>
      <c r="AA4617" s="5" t="n"/>
      <c r="AB4617" s="6">
        <f>B4617&amp;"|"&amp;I4617</f>
        <v/>
      </c>
      <c r="AC4617">
        <f>IF($B4617="","","|"&amp;SUBSTITUTE(TRIM(SUBSTITUTE(SUBSTITUTE(SUBSTITUTE(SUBSTITUTE(SUBSTITUTE(SUBSTITUTE(SUBSTITUTE(SUBSTITUTE(SUBSTITUTE(SUBSTITUTE(SUBSTITUTE(SUBSTITUTE(SUBSTITUTE(SUBSTITUTE(TRIM($B4617&amp;""),CHAR(10)," "),CHAR(13)," "),"."," "),";"," "),","," "),"/"," "),"+"," "),"-"," "),"  "," "),"  "," "),"  "," "),"  "," "),"  "," "),"  "," "))," ","|")&amp;"|")</f>
        <v/>
      </c>
      <c r="AD4617">
        <f>TRIM($I4617&amp;"")</f>
        <v/>
      </c>
    </row>
    <row r="4618" ht="24" customHeight="1">
      <c r="A4618" s="14" t="n">
        <v>46234</v>
      </c>
      <c r="B4618" s="6" t="inlineStr">
        <is>
          <t>10324</t>
        </is>
      </c>
      <c r="C4618" s="6" t="inlineStr">
        <is>
          <t>M/C 0804</t>
        </is>
      </c>
      <c r="D4618" s="6" t="inlineStr">
        <is>
          <t>6 PINTURA UV</t>
        </is>
      </c>
      <c r="E4618" s="6" t="n">
        <v>20013107</v>
      </c>
      <c r="F4618" s="6" t="inlineStr">
        <is>
          <t>(3) TRAV.MENOR 610X100X15 MDP-MESA MIAMI 1,37X0,80</t>
        </is>
      </c>
      <c r="G4618" s="6" t="inlineStr">
        <is>
          <t>6 PINTURA UV</t>
        </is>
      </c>
      <c r="H4618" s="6" t="inlineStr">
        <is>
          <t>6 PINTURA UV</t>
        </is>
      </c>
      <c r="I4618" s="4" t="inlineStr">
        <is>
          <t>6 PINTURA UV</t>
        </is>
      </c>
      <c r="J4618" s="4" t="n">
        <v>350</v>
      </c>
      <c r="K4618" s="6" t="n"/>
      <c r="L4618" s="6" t="n"/>
      <c r="M4618" s="6" t="n"/>
      <c r="N4618" s="6" t="n">
        <v>46234</v>
      </c>
      <c r="O4618" s="6" t="n">
        <v>350</v>
      </c>
      <c r="P4618" s="6" t="n"/>
      <c r="Q4618" s="6" t="n"/>
      <c r="R4618" s="6" t="n"/>
      <c r="S4618" s="6" t="n"/>
      <c r="T4618" s="6">
        <f>IF(OR($J4618="",$O4618=""),"",$O4618/$J4618)</f>
        <v/>
      </c>
      <c r="U4618" s="6" t="inlineStr">
        <is>
          <t>Concluído</t>
        </is>
      </c>
      <c r="V4618" s="6" t="n"/>
      <c r="W4618" s="6" t="n"/>
      <c r="X4618" s="6" t="n"/>
      <c r="Y4618" s="6" t="n"/>
      <c r="Z4618" s="6" t="n"/>
      <c r="AA4618" s="5" t="n"/>
      <c r="AB4618" s="6">
        <f>B4618&amp;"|"&amp;I4618</f>
        <v/>
      </c>
      <c r="AC4618">
        <f>IF($B4618="","","|"&amp;SUBSTITUTE(TRIM(SUBSTITUTE(SUBSTITUTE(SUBSTITUTE(SUBSTITUTE(SUBSTITUTE(SUBSTITUTE(SUBSTITUTE(SUBSTITUTE(SUBSTITUTE(SUBSTITUTE(SUBSTITUTE(SUBSTITUTE(SUBSTITUTE(SUBSTITUTE(TRIM($B4618&amp;""),CHAR(10)," "),CHAR(13)," "),"."," "),";"," "),","," "),"/"," "),"+"," "),"-"," "),"  "," "),"  "," "),"  "," "),"  "," "),"  "," "),"  "," "))," ","|")&amp;"|")</f>
        <v/>
      </c>
      <c r="AD4618">
        <f>TRIM($I4618&amp;"")</f>
        <v/>
      </c>
    </row>
    <row r="4619" ht="24" customHeight="1">
      <c r="A4619" s="14" t="n">
        <v>46234</v>
      </c>
      <c r="B4619" s="6" t="inlineStr">
        <is>
          <t>10324</t>
        </is>
      </c>
      <c r="C4619" s="6" t="inlineStr">
        <is>
          <t>M/C 0804</t>
        </is>
      </c>
      <c r="D4619" s="6" t="inlineStr">
        <is>
          <t>6 PINTURA UV</t>
        </is>
      </c>
      <c r="E4619" s="6" t="n">
        <v>20013102</v>
      </c>
      <c r="F4619" s="6" t="inlineStr">
        <is>
          <t>(10)PE MAIOR 760X100 (170) X15 MDF-MIAMI 1,37X0,80</t>
        </is>
      </c>
      <c r="G4619" s="6" t="inlineStr">
        <is>
          <t>6 PINTURA UV</t>
        </is>
      </c>
      <c r="H4619" s="6" t="inlineStr">
        <is>
          <t>6 PINTURA UV</t>
        </is>
      </c>
      <c r="I4619" s="4" t="inlineStr">
        <is>
          <t>6 PINTURA UV</t>
        </is>
      </c>
      <c r="J4619" s="4" t="n">
        <v>700</v>
      </c>
      <c r="K4619" s="6" t="n"/>
      <c r="L4619" s="6" t="n"/>
      <c r="M4619" s="6" t="n"/>
      <c r="N4619" s="6" t="n">
        <v>46234</v>
      </c>
      <c r="O4619" s="6" t="n">
        <v>700</v>
      </c>
      <c r="P4619" s="6" t="n"/>
      <c r="Q4619" s="6" t="n"/>
      <c r="R4619" s="6" t="n"/>
      <c r="S4619" s="6" t="n"/>
      <c r="T4619" s="6">
        <f>IF(OR($J4619="",$O4619=""),"",$O4619/$J4619)</f>
        <v/>
      </c>
      <c r="U4619" s="6" t="inlineStr">
        <is>
          <t>Concluído</t>
        </is>
      </c>
      <c r="V4619" s="6" t="n"/>
      <c r="W4619" s="6" t="n"/>
      <c r="X4619" s="6" t="n"/>
      <c r="Y4619" s="6" t="n"/>
      <c r="Z4619" s="6" t="n"/>
      <c r="AA4619" s="5" t="n"/>
      <c r="AB4619" s="6">
        <f>B4619&amp;"|"&amp;I4619</f>
        <v/>
      </c>
      <c r="AC4619">
        <f>IF($B4619="","","|"&amp;SUBSTITUTE(TRIM(SUBSTITUTE(SUBSTITUTE(SUBSTITUTE(SUBSTITUTE(SUBSTITUTE(SUBSTITUTE(SUBSTITUTE(SUBSTITUTE(SUBSTITUTE(SUBSTITUTE(SUBSTITUTE(SUBSTITUTE(SUBSTITUTE(SUBSTITUTE(TRIM($B4619&amp;""),CHAR(10)," "),CHAR(13)," "),"."," "),";"," "),","," "),"/"," "),"+"," "),"-"," "),"  "," "),"  "," "),"  "," "),"  "," "),"  "," "),"  "," "))," ","|")&amp;"|")</f>
        <v/>
      </c>
      <c r="AD4619">
        <f>TRIM($I4619&amp;"")</f>
        <v/>
      </c>
    </row>
    <row r="4620" ht="24" customHeight="1">
      <c r="A4620" s="14" t="n">
        <v>46234</v>
      </c>
      <c r="B4620" s="6" t="inlineStr">
        <is>
          <t>10324</t>
        </is>
      </c>
      <c r="C4620" s="6" t="inlineStr">
        <is>
          <t>M/C 0804</t>
        </is>
      </c>
      <c r="D4620" s="6" t="inlineStr">
        <is>
          <t>6 PINTURA UV</t>
        </is>
      </c>
      <c r="E4620" s="6" t="n">
        <v>20013103</v>
      </c>
      <c r="F4620" s="6" t="inlineStr">
        <is>
          <t>(4) PE MENOR 760X85 (135) X15 MDF-MIAMI 1,37X0,80</t>
        </is>
      </c>
      <c r="G4620" s="6" t="inlineStr">
        <is>
          <t>6 PINTURA UV</t>
        </is>
      </c>
      <c r="H4620" s="6" t="inlineStr">
        <is>
          <t>6 PINTURA UV</t>
        </is>
      </c>
      <c r="I4620" s="4" t="inlineStr">
        <is>
          <t>6 PINTURA UV</t>
        </is>
      </c>
      <c r="J4620" s="4" t="n">
        <v>720</v>
      </c>
      <c r="K4620" s="6" t="n"/>
      <c r="L4620" s="6" t="n"/>
      <c r="M4620" s="6" t="n"/>
      <c r="N4620" s="6" t="n">
        <v>46234</v>
      </c>
      <c r="O4620" s="6" t="n">
        <v>720</v>
      </c>
      <c r="P4620" s="6" t="n"/>
      <c r="Q4620" s="6" t="n"/>
      <c r="R4620" s="6" t="n"/>
      <c r="S4620" s="6" t="n"/>
      <c r="T4620" s="6">
        <f>IF(OR($J4620="",$O4620=""),"",$O4620/$J4620)</f>
        <v/>
      </c>
      <c r="U4620" s="6" t="inlineStr">
        <is>
          <t>Concluído</t>
        </is>
      </c>
      <c r="V4620" s="6" t="n"/>
      <c r="W4620" s="6" t="n"/>
      <c r="X4620" s="6" t="n"/>
      <c r="Y4620" s="6" t="n"/>
      <c r="Z4620" s="6" t="n"/>
      <c r="AA4620" s="5" t="n"/>
      <c r="AB4620" s="6">
        <f>B4620&amp;"|"&amp;I4620</f>
        <v/>
      </c>
      <c r="AC4620">
        <f>IF($B4620="","","|"&amp;SUBSTITUTE(TRIM(SUBSTITUTE(SUBSTITUTE(SUBSTITUTE(SUBSTITUTE(SUBSTITUTE(SUBSTITUTE(SUBSTITUTE(SUBSTITUTE(SUBSTITUTE(SUBSTITUTE(SUBSTITUTE(SUBSTITUTE(SUBSTITUTE(SUBSTITUTE(TRIM($B4620&amp;""),CHAR(10)," "),CHAR(13)," "),"."," "),";"," "),","," "),"/"," "),"+"," "),"-"," "),"  "," "),"  "," "),"  "," "),"  "," "),"  "," "),"  "," "))," ","|")&amp;"|")</f>
        <v/>
      </c>
      <c r="AD4620">
        <f>TRIM($I4620&amp;"")</f>
        <v/>
      </c>
    </row>
    <row r="4621" ht="24" customHeight="1">
      <c r="A4621" s="14" t="n">
        <v>46234</v>
      </c>
      <c r="B4621" s="6" t="inlineStr">
        <is>
          <t>10324</t>
        </is>
      </c>
      <c r="C4621" s="6" t="inlineStr">
        <is>
          <t>M/C 0804</t>
        </is>
      </c>
      <c r="D4621" s="6" t="inlineStr">
        <is>
          <t>6 PINTURA UV</t>
        </is>
      </c>
      <c r="E4621" s="6" t="n">
        <v>30001202</v>
      </c>
      <c r="F4621" s="6" t="inlineStr">
        <is>
          <t>PÉ FRONTAL 441X65(911)X25 MDF (16PÇS) - CAD PÉ INT</t>
        </is>
      </c>
      <c r="G4621" s="6" t="inlineStr">
        <is>
          <t>6 PINTURA UV</t>
        </is>
      </c>
      <c r="H4621" s="6" t="inlineStr">
        <is>
          <t>6 PINTURA UV</t>
        </is>
      </c>
      <c r="I4621" s="4" t="inlineStr">
        <is>
          <t>6 PINTURA UV</t>
        </is>
      </c>
      <c r="J4621" s="4" t="n">
        <v>1280</v>
      </c>
      <c r="K4621" s="6" t="n"/>
      <c r="L4621" s="6" t="n"/>
      <c r="M4621" s="6" t="n"/>
      <c r="N4621" s="6" t="n">
        <v>46234</v>
      </c>
      <c r="O4621" s="6" t="n">
        <v>1280</v>
      </c>
      <c r="P4621" s="6" t="n"/>
      <c r="Q4621" s="6" t="n"/>
      <c r="R4621" s="6" t="n"/>
      <c r="S4621" s="6" t="n"/>
      <c r="T4621" s="6">
        <f>IF(OR($J4621="",$O4621=""),"",$O4621/$J4621)</f>
        <v/>
      </c>
      <c r="U4621" s="6" t="inlineStr">
        <is>
          <t>Concluído</t>
        </is>
      </c>
      <c r="V4621" s="6" t="n"/>
      <c r="W4621" s="6" t="n"/>
      <c r="X4621" s="6" t="n"/>
      <c r="Y4621" s="6" t="n"/>
      <c r="Z4621" s="6" t="n"/>
      <c r="AA4621" s="5" t="n"/>
      <c r="AB4621" s="6">
        <f>B4621&amp;"|"&amp;I4621</f>
        <v/>
      </c>
      <c r="AC4621">
        <f>IF($B4621="","","|"&amp;SUBSTITUTE(TRIM(SUBSTITUTE(SUBSTITUTE(SUBSTITUTE(SUBSTITUTE(SUBSTITUTE(SUBSTITUTE(SUBSTITUTE(SUBSTITUTE(SUBSTITUTE(SUBSTITUTE(SUBSTITUTE(SUBSTITUTE(SUBSTITUTE(SUBSTITUTE(TRIM($B4621&amp;""),CHAR(10)," "),CHAR(13)," "),"."," "),";"," "),","," "),"/"," "),"+"," "),"-"," "),"  "," "),"  "," "),"  "," "),"  "," "),"  "," "),"  "," "))," ","|")&amp;"|")</f>
        <v/>
      </c>
      <c r="AD4621">
        <f>TRIM($I4621&amp;"")</f>
        <v/>
      </c>
    </row>
    <row r="4622" ht="24" customHeight="1">
      <c r="A4622" s="14" t="n">
        <v>46234</v>
      </c>
      <c r="B4622" s="6" t="inlineStr">
        <is>
          <t>10324</t>
        </is>
      </c>
      <c r="C4622" s="6" t="inlineStr">
        <is>
          <t>M/C 0804</t>
        </is>
      </c>
      <c r="D4622" s="6" t="inlineStr">
        <is>
          <t>6 PINTURA UV</t>
        </is>
      </c>
      <c r="E4622" s="6" t="n">
        <v>30001301</v>
      </c>
      <c r="F4622" s="6" t="inlineStr">
        <is>
          <t>PE TRASEIRO 920X65(911)X25 MDF (11PCS)- CAD PE INT</t>
        </is>
      </c>
      <c r="G4622" s="6" t="inlineStr">
        <is>
          <t>6 PINTURA UV</t>
        </is>
      </c>
      <c r="H4622" s="6" t="inlineStr">
        <is>
          <t>6 PINTURA UV</t>
        </is>
      </c>
      <c r="I4622" s="4" t="inlineStr">
        <is>
          <t>6 PINTURA UV</t>
        </is>
      </c>
      <c r="J4622" s="4" t="n">
        <v>1280</v>
      </c>
      <c r="K4622" s="6" t="n"/>
      <c r="L4622" s="6" t="n"/>
      <c r="M4622" s="6" t="n"/>
      <c r="N4622" s="6" t="n">
        <v>46234</v>
      </c>
      <c r="O4622" s="6" t="n">
        <v>1280</v>
      </c>
      <c r="P4622" s="6" t="n"/>
      <c r="Q4622" s="6" t="n"/>
      <c r="R4622" s="6" t="n"/>
      <c r="S4622" s="6" t="n"/>
      <c r="T4622" s="6">
        <f>IF(OR($J4622="",$O4622=""),"",$O4622/$J4622)</f>
        <v/>
      </c>
      <c r="U4622" s="6" t="inlineStr">
        <is>
          <t>Concluído</t>
        </is>
      </c>
      <c r="V4622" s="6" t="n"/>
      <c r="W4622" s="6" t="n"/>
      <c r="X4622" s="6" t="n"/>
      <c r="Y4622" s="6" t="n"/>
      <c r="Z4622" s="6" t="n"/>
      <c r="AA4622" s="5" t="n"/>
      <c r="AB4622" s="6">
        <f>B4622&amp;"|"&amp;I4622</f>
        <v/>
      </c>
      <c r="AC4622">
        <f>IF($B4622="","","|"&amp;SUBSTITUTE(TRIM(SUBSTITUTE(SUBSTITUTE(SUBSTITUTE(SUBSTITUTE(SUBSTITUTE(SUBSTITUTE(SUBSTITUTE(SUBSTITUTE(SUBSTITUTE(SUBSTITUTE(SUBSTITUTE(SUBSTITUTE(SUBSTITUTE(SUBSTITUTE(TRIM($B4622&amp;""),CHAR(10)," "),CHAR(13)," "),"."," "),";"," "),","," "),"/"," "),"+"," "),"-"," "),"  "," "),"  "," "),"  "," "),"  "," "),"  "," "),"  "," "))," ","|")&amp;"|")</f>
        <v/>
      </c>
      <c r="AD4622">
        <f>TRIM($I4622&amp;"")</f>
        <v/>
      </c>
    </row>
    <row r="4623" ht="36" customHeight="1">
      <c r="A4623" s="14" t="n">
        <v>46234</v>
      </c>
      <c r="B4623" s="6" t="inlineStr">
        <is>
          <t>10324</t>
        </is>
      </c>
      <c r="C4623" s="6" t="inlineStr">
        <is>
          <t>M/C 0804 (AMARELO)</t>
        </is>
      </c>
      <c r="D4623" s="6" t="inlineStr">
        <is>
          <t>49 COLA DE ESPUMA</t>
        </is>
      </c>
      <c r="E4623" s="6" t="n">
        <v>30001213</v>
      </c>
      <c r="F4623" s="6" t="inlineStr">
        <is>
          <t>ASSENTO ESTOFADO - CADEIRA PÉ INTEIRO</t>
        </is>
      </c>
      <c r="G4623" s="6" t="inlineStr">
        <is>
          <t>49 COLA DE ESPUMA</t>
        </is>
      </c>
      <c r="H4623" s="6" t="inlineStr">
        <is>
          <t>49 COLA DE ESPUMA</t>
        </is>
      </c>
      <c r="I4623" s="4" t="inlineStr">
        <is>
          <t>49 COLA DE ESPUMA</t>
        </is>
      </c>
      <c r="J4623" s="4" t="n">
        <v>996</v>
      </c>
      <c r="K4623" s="6" t="n"/>
      <c r="L4623" s="6" t="n"/>
      <c r="M4623" s="6" t="n"/>
      <c r="N4623" s="6" t="n">
        <v>46232</v>
      </c>
      <c r="O4623" s="6" t="n">
        <v>996</v>
      </c>
      <c r="P4623" s="6" t="n"/>
      <c r="Q4623" s="6" t="n"/>
      <c r="R4623" s="6" t="n"/>
      <c r="S4623" s="6" t="n"/>
      <c r="T4623" s="6">
        <f>IF(OR($J4623="",$O4623=""),"",$O4623/$J4623)</f>
        <v/>
      </c>
      <c r="U4623" s="6" t="inlineStr">
        <is>
          <t>Concluído</t>
        </is>
      </c>
      <c r="V4623" s="6" t="n"/>
      <c r="W4623" s="6" t="n"/>
      <c r="X4623" s="6" t="n"/>
      <c r="Y4623" s="6" t="n"/>
      <c r="Z4623" s="6" t="n"/>
      <c r="AA4623" s="5" t="n"/>
      <c r="AB4623" s="6">
        <f>B4623&amp;"|"&amp;I4623</f>
        <v/>
      </c>
      <c r="AC4623">
        <f>IF($B4623="","","|"&amp;SUBSTITUTE(TRIM(SUBSTITUTE(SUBSTITUTE(SUBSTITUTE(SUBSTITUTE(SUBSTITUTE(SUBSTITUTE(SUBSTITUTE(SUBSTITUTE(SUBSTITUTE(SUBSTITUTE(SUBSTITUTE(SUBSTITUTE(SUBSTITUTE(SUBSTITUTE(TRIM($B4623&amp;""),CHAR(10)," "),CHAR(13)," "),"."," "),";"," "),","," "),"/"," "),"+"," "),"-"," "),"  "," "),"  "," "),"  "," "),"  "," "),"  "," "),"  "," "))," ","|")&amp;"|")</f>
        <v/>
      </c>
      <c r="AD4623">
        <f>TRIM($I4623&amp;"")</f>
        <v/>
      </c>
    </row>
    <row r="4624" ht="36" customHeight="1">
      <c r="A4624" s="14" t="n">
        <v>46234</v>
      </c>
      <c r="B4624" s="6" t="inlineStr">
        <is>
          <t>10324</t>
        </is>
      </c>
      <c r="C4624" s="6" t="inlineStr">
        <is>
          <t>M/C 0804 (AMARELO)</t>
        </is>
      </c>
      <c r="D4624" s="6" t="inlineStr">
        <is>
          <t>49 COLA DE ESPUMA</t>
        </is>
      </c>
      <c r="E4624" s="6" t="n">
        <v>30001412</v>
      </c>
      <c r="F4624" s="6" t="inlineStr">
        <is>
          <t>ENCOSTO ESTOFADO MENOR - CADEIRA PÉ INTEIRO</t>
        </is>
      </c>
      <c r="G4624" s="6" t="inlineStr">
        <is>
          <t>49 COLA DE ESPUMA</t>
        </is>
      </c>
      <c r="H4624" s="6" t="inlineStr">
        <is>
          <t>49 COLA DE ESPUMA</t>
        </is>
      </c>
      <c r="I4624" s="4" t="inlineStr">
        <is>
          <t>49 COLA DE ESPUMA</t>
        </is>
      </c>
      <c r="J4624" s="4" t="n">
        <v>996</v>
      </c>
      <c r="K4624" s="6" t="n"/>
      <c r="L4624" s="6" t="n"/>
      <c r="M4624" s="6" t="n"/>
      <c r="N4624" s="6" t="n">
        <v>46234</v>
      </c>
      <c r="O4624" s="6" t="n">
        <v>996</v>
      </c>
      <c r="P4624" s="6" t="n"/>
      <c r="Q4624" s="6" t="n"/>
      <c r="R4624" s="6" t="n"/>
      <c r="S4624" s="6" t="n"/>
      <c r="T4624" s="6">
        <f>IF(OR($J4624="",$O4624=""),"",$O4624/$J4624)</f>
        <v/>
      </c>
      <c r="U4624" s="6" t="inlineStr">
        <is>
          <t>Concluído</t>
        </is>
      </c>
      <c r="V4624" s="6" t="n"/>
      <c r="W4624" s="6" t="n"/>
      <c r="X4624" s="6" t="n"/>
      <c r="Y4624" s="6" t="n"/>
      <c r="Z4624" s="6" t="n"/>
      <c r="AA4624" s="5" t="n"/>
      <c r="AB4624" s="6">
        <f>B4624&amp;"|"&amp;I4624</f>
        <v/>
      </c>
      <c r="AC4624">
        <f>IF($B4624="","","|"&amp;SUBSTITUTE(TRIM(SUBSTITUTE(SUBSTITUTE(SUBSTITUTE(SUBSTITUTE(SUBSTITUTE(SUBSTITUTE(SUBSTITUTE(SUBSTITUTE(SUBSTITUTE(SUBSTITUTE(SUBSTITUTE(SUBSTITUTE(SUBSTITUTE(SUBSTITUTE(TRIM($B4624&amp;""),CHAR(10)," "),CHAR(13)," "),"."," "),";"," "),","," "),"/"," "),"+"," "),"-"," "),"  "," "),"  "," "),"  "," "),"  "," "),"  "," "),"  "," "))," ","|")&amp;"|")</f>
        <v/>
      </c>
      <c r="AD4624">
        <f>TRIM($I4624&amp;"")</f>
        <v/>
      </c>
    </row>
    <row r="4625" ht="36" customHeight="1">
      <c r="A4625" s="14" t="n">
        <v>46234</v>
      </c>
      <c r="B4625" s="6" t="inlineStr">
        <is>
          <t>10324</t>
        </is>
      </c>
      <c r="C4625" s="6" t="inlineStr">
        <is>
          <t>M/C 0804 (AMARELO)</t>
        </is>
      </c>
      <c r="D4625" s="6" t="inlineStr">
        <is>
          <t>49 COLA DE ESPUMA</t>
        </is>
      </c>
      <c r="E4625" s="6" t="n">
        <v>30001235</v>
      </c>
      <c r="F4625" s="6" t="inlineStr">
        <is>
          <t>ENCOSTO 680X430X20 D20</t>
        </is>
      </c>
      <c r="G4625" s="6" t="inlineStr">
        <is>
          <t>49 COLA DE ESPUMA</t>
        </is>
      </c>
      <c r="H4625" s="6" t="inlineStr">
        <is>
          <t>49 COLA DE ESPUMA</t>
        </is>
      </c>
      <c r="I4625" s="4" t="inlineStr">
        <is>
          <t>49 COLA DE ESPUMA</t>
        </is>
      </c>
      <c r="J4625" s="4" t="n">
        <v>996</v>
      </c>
      <c r="K4625" s="6" t="n"/>
      <c r="L4625" s="6" t="n"/>
      <c r="M4625" s="6" t="n"/>
      <c r="N4625" s="6" t="n">
        <v>46234</v>
      </c>
      <c r="O4625" s="6" t="n">
        <v>996</v>
      </c>
      <c r="P4625" s="6" t="n"/>
      <c r="Q4625" s="6" t="n"/>
      <c r="R4625" s="6" t="n"/>
      <c r="S4625" s="6" t="n"/>
      <c r="T4625" s="6">
        <f>IF(OR($J4625="",$O4625=""),"",$O4625/$J4625)</f>
        <v/>
      </c>
      <c r="U4625" s="6" t="inlineStr">
        <is>
          <t>Concluído</t>
        </is>
      </c>
      <c r="V4625" s="6" t="n"/>
      <c r="W4625" s="6" t="n"/>
      <c r="X4625" s="6" t="n"/>
      <c r="Y4625" s="6" t="n"/>
      <c r="Z4625" s="6" t="n"/>
      <c r="AA4625" s="5" t="n"/>
      <c r="AB4625" s="6">
        <f>B4625&amp;"|"&amp;I4625</f>
        <v/>
      </c>
      <c r="AC4625">
        <f>IF($B4625="","","|"&amp;SUBSTITUTE(TRIM(SUBSTITUTE(SUBSTITUTE(SUBSTITUTE(SUBSTITUTE(SUBSTITUTE(SUBSTITUTE(SUBSTITUTE(SUBSTITUTE(SUBSTITUTE(SUBSTITUTE(SUBSTITUTE(SUBSTITUTE(SUBSTITUTE(SUBSTITUTE(TRIM($B4625&amp;""),CHAR(10)," "),CHAR(13)," "),"."," "),";"," "),","," "),"/"," "),"+"," "),"-"," "),"  "," "),"  "," "),"  "," "),"  "," "),"  "," "),"  "," "))," ","|")&amp;"|")</f>
        <v/>
      </c>
      <c r="AD4625">
        <f>TRIM($I4625&amp;"")</f>
        <v/>
      </c>
    </row>
    <row r="4626" ht="24" customHeight="1">
      <c r="A4626" s="14" t="n">
        <v>46232</v>
      </c>
      <c r="B4626" s="6" t="inlineStr">
        <is>
          <t>10324</t>
        </is>
      </c>
      <c r="C4626" s="6" t="inlineStr">
        <is>
          <t>M/C 0804 (AMARELO)</t>
        </is>
      </c>
      <c r="D4626" s="6" t="inlineStr">
        <is>
          <t>34 CORTE DE TECIDO</t>
        </is>
      </c>
      <c r="E4626" s="6" t="n">
        <v>30001101</v>
      </c>
      <c r="F4626" s="6" t="inlineStr">
        <is>
          <t>CAPA ENCOSTO EST - CAD.VENETO/TRIESTE/NY</t>
        </is>
      </c>
      <c r="G4626" s="6" t="inlineStr">
        <is>
          <t>34 CORTE DE TECIDO</t>
        </is>
      </c>
      <c r="H4626" s="6" t="inlineStr">
        <is>
          <t>34 CORTE DE TECIDO</t>
        </is>
      </c>
      <c r="I4626" s="4" t="inlineStr">
        <is>
          <t>34 CORTE DE TECIDO</t>
        </is>
      </c>
      <c r="J4626" s="4" t="n">
        <v>50</v>
      </c>
      <c r="K4626" s="6" t="n"/>
      <c r="L4626" s="6" t="n"/>
      <c r="M4626" s="6" t="n"/>
      <c r="N4626" s="6" t="n">
        <v>46232</v>
      </c>
      <c r="O4626" s="6" t="n">
        <v>50</v>
      </c>
      <c r="P4626" s="6" t="n"/>
      <c r="Q4626" s="6" t="n"/>
      <c r="R4626" s="6" t="n"/>
      <c r="S4626" s="6" t="n"/>
      <c r="T4626" s="6">
        <f>IF(OR($J4626="",$O4626=""),"",$O4626/$J4626)</f>
        <v/>
      </c>
      <c r="U4626" s="6" t="inlineStr">
        <is>
          <t>Concluído</t>
        </is>
      </c>
      <c r="V4626" s="6" t="n"/>
      <c r="W4626" s="6" t="n"/>
      <c r="X4626" s="6" t="n"/>
      <c r="Y4626" s="6" t="n"/>
      <c r="Z4626" s="6" t="n"/>
      <c r="AA4626" s="5" t="n"/>
      <c r="AB4626" s="6">
        <f>B4626&amp;"|"&amp;I4626</f>
        <v/>
      </c>
      <c r="AC4626">
        <f>IF($B4626="","","|"&amp;SUBSTITUTE(TRIM(SUBSTITUTE(SUBSTITUTE(SUBSTITUTE(SUBSTITUTE(SUBSTITUTE(SUBSTITUTE(SUBSTITUTE(SUBSTITUTE(SUBSTITUTE(SUBSTITUTE(SUBSTITUTE(SUBSTITUTE(SUBSTITUTE(SUBSTITUTE(TRIM($B4626&amp;""),CHAR(10)," "),CHAR(13)," "),"."," "),";"," "),","," "),"/"," "),"+"," "),"-"," "),"  "," "),"  "," "),"  "," "),"  "," "),"  "," "),"  "," "))," ","|")&amp;"|")</f>
        <v/>
      </c>
      <c r="AD4626">
        <f>TRIM($I4626&amp;"")</f>
        <v/>
      </c>
    </row>
    <row r="4627" ht="24" customHeight="1">
      <c r="A4627" s="14" t="n">
        <v>46232</v>
      </c>
      <c r="B4627" s="6" t="inlineStr">
        <is>
          <t>10324</t>
        </is>
      </c>
      <c r="C4627" s="6" t="inlineStr">
        <is>
          <t>M/C 0804 (AMARELO)</t>
        </is>
      </c>
      <c r="D4627" s="6" t="inlineStr">
        <is>
          <t>34 CORTE DE TECIDO</t>
        </is>
      </c>
      <c r="E4627" s="6" t="n">
        <v>30001110</v>
      </c>
      <c r="F4627" s="6" t="inlineStr">
        <is>
          <t>CAPA ASSENTO EST - CAD. VENETO/TRISTE/NY</t>
        </is>
      </c>
      <c r="G4627" s="6" t="inlineStr">
        <is>
          <t>34 CORTE DE TECIDO</t>
        </is>
      </c>
      <c r="H4627" s="6" t="inlineStr">
        <is>
          <t>34 CORTE DE TECIDO</t>
        </is>
      </c>
      <c r="I4627" s="4" t="inlineStr">
        <is>
          <t>34 CORTE DE TECIDO</t>
        </is>
      </c>
      <c r="J4627" s="4" t="n">
        <v>50</v>
      </c>
      <c r="K4627" s="6" t="n"/>
      <c r="L4627" s="6" t="n"/>
      <c r="M4627" s="6" t="n"/>
      <c r="N4627" s="6" t="n">
        <v>46232</v>
      </c>
      <c r="O4627" s="6" t="n">
        <v>50</v>
      </c>
      <c r="P4627" s="6" t="n"/>
      <c r="Q4627" s="6" t="n"/>
      <c r="R4627" s="6" t="n"/>
      <c r="S4627" s="6" t="n"/>
      <c r="T4627" s="6">
        <f>IF(OR($J4627="",$O4627=""),"",$O4627/$J4627)</f>
        <v/>
      </c>
      <c r="U4627" s="6" t="inlineStr">
        <is>
          <t>Concluído</t>
        </is>
      </c>
      <c r="V4627" s="6" t="n"/>
      <c r="W4627" s="6" t="n"/>
      <c r="X4627" s="6" t="n"/>
      <c r="Y4627" s="6" t="n"/>
      <c r="Z4627" s="6" t="n"/>
      <c r="AA4627" s="5" t="n"/>
      <c r="AB4627" s="6">
        <f>B4627&amp;"|"&amp;I4627</f>
        <v/>
      </c>
      <c r="AC4627">
        <f>IF($B4627="","","|"&amp;SUBSTITUTE(TRIM(SUBSTITUTE(SUBSTITUTE(SUBSTITUTE(SUBSTITUTE(SUBSTITUTE(SUBSTITUTE(SUBSTITUTE(SUBSTITUTE(SUBSTITUTE(SUBSTITUTE(SUBSTITUTE(SUBSTITUTE(SUBSTITUTE(SUBSTITUTE(TRIM($B4627&amp;""),CHAR(10)," "),CHAR(13)," "),"."," "),";"," "),","," "),"/"," "),"+"," "),"-"," "),"  "," "),"  "," "),"  "," "),"  "," "),"  "," "),"  "," "))," ","|")&amp;"|")</f>
        <v/>
      </c>
      <c r="AD4627">
        <f>TRIM($I4627&amp;"")</f>
        <v/>
      </c>
    </row>
    <row r="4628" ht="24" customHeight="1">
      <c r="A4628" s="14" t="n">
        <v>46232</v>
      </c>
      <c r="B4628" s="6" t="inlineStr">
        <is>
          <t>10324</t>
        </is>
      </c>
      <c r="C4628" s="6" t="inlineStr">
        <is>
          <t>M/C 0804 (AMARELO)</t>
        </is>
      </c>
      <c r="D4628" s="6" t="inlineStr">
        <is>
          <t>34 CORTE DE TECIDO</t>
        </is>
      </c>
      <c r="E4628" s="6" t="n">
        <v>30004810</v>
      </c>
      <c r="F4628" s="6" t="inlineStr">
        <is>
          <t>FUNDO CADEIRA TNT SERIGRAFADO - 410X360 - MDF</t>
        </is>
      </c>
      <c r="G4628" s="6" t="inlineStr">
        <is>
          <t>34 CORTE DE TECIDO</t>
        </is>
      </c>
      <c r="H4628" s="6" t="inlineStr">
        <is>
          <t>34 CORTE DE TECIDO</t>
        </is>
      </c>
      <c r="I4628" s="4" t="inlineStr">
        <is>
          <t>34 CORTE DE TECIDO</t>
        </is>
      </c>
      <c r="J4628" s="4" t="n">
        <v>996</v>
      </c>
      <c r="K4628" s="6" t="n"/>
      <c r="L4628" s="6" t="n"/>
      <c r="M4628" s="6" t="n"/>
      <c r="N4628" s="6" t="n">
        <v>46232</v>
      </c>
      <c r="O4628" s="6" t="n">
        <v>996</v>
      </c>
      <c r="P4628" s="6" t="n"/>
      <c r="Q4628" s="6" t="n"/>
      <c r="R4628" s="6" t="n"/>
      <c r="S4628" s="6" t="n"/>
      <c r="T4628" s="6">
        <f>IF(OR($J4628="",$O4628=""),"",$O4628/$J4628)</f>
        <v/>
      </c>
      <c r="U4628" s="6" t="inlineStr">
        <is>
          <t>Concluído</t>
        </is>
      </c>
      <c r="V4628" s="6" t="n"/>
      <c r="W4628" s="6" t="n"/>
      <c r="X4628" s="6" t="n"/>
      <c r="Y4628" s="6" t="n"/>
      <c r="Z4628" s="6" t="n"/>
      <c r="AA4628" s="5" t="n"/>
      <c r="AB4628" s="6">
        <f>B4628&amp;"|"&amp;I4628</f>
        <v/>
      </c>
      <c r="AC4628">
        <f>IF($B4628="","","|"&amp;SUBSTITUTE(TRIM(SUBSTITUTE(SUBSTITUTE(SUBSTITUTE(SUBSTITUTE(SUBSTITUTE(SUBSTITUTE(SUBSTITUTE(SUBSTITUTE(SUBSTITUTE(SUBSTITUTE(SUBSTITUTE(SUBSTITUTE(SUBSTITUTE(SUBSTITUTE(TRIM($B4628&amp;""),CHAR(10)," "),CHAR(13)," "),"."," "),";"," "),","," "),"/"," "),"+"," "),"-"," "),"  "," "),"  "," "),"  "," "),"  "," "),"  "," "),"  "," "))," ","|")&amp;"|")</f>
        <v/>
      </c>
      <c r="AD4628">
        <f>TRIM($I4628&amp;"")</f>
        <v/>
      </c>
    </row>
    <row r="4629" ht="24" customHeight="1">
      <c r="A4629" s="14" t="n">
        <v>46232</v>
      </c>
      <c r="B4629" s="6" t="inlineStr">
        <is>
          <t>10324</t>
        </is>
      </c>
      <c r="C4629" s="6" t="inlineStr">
        <is>
          <t>M/C 0804 (AMARELO)</t>
        </is>
      </c>
      <c r="D4629" s="6" t="inlineStr">
        <is>
          <t>17 COSTURA</t>
        </is>
      </c>
      <c r="E4629" s="6" t="n">
        <v>30001101</v>
      </c>
      <c r="F4629" s="6" t="inlineStr">
        <is>
          <t>CAPA ENCOSTO EST - CAD.VENETO/TRIESTE/NY</t>
        </is>
      </c>
      <c r="G4629" s="6" t="inlineStr">
        <is>
          <t>17 COSTURA</t>
        </is>
      </c>
      <c r="H4629" s="6" t="inlineStr">
        <is>
          <t>17 COSTURA</t>
        </is>
      </c>
      <c r="I4629" s="4" t="inlineStr">
        <is>
          <t>17 COSTURA</t>
        </is>
      </c>
      <c r="J4629" s="4" t="n">
        <v>50</v>
      </c>
      <c r="K4629" s="6" t="n"/>
      <c r="L4629" s="6" t="n"/>
      <c r="M4629" s="6" t="n"/>
      <c r="N4629" s="6" t="n">
        <v>46231</v>
      </c>
      <c r="O4629" s="6" t="n">
        <v>50</v>
      </c>
      <c r="P4629" s="6" t="n"/>
      <c r="Q4629" s="6" t="n"/>
      <c r="R4629" s="6" t="n"/>
      <c r="S4629" s="6" t="n"/>
      <c r="T4629" s="6">
        <f>IF(OR($J4629="",$O4629=""),"",$O4629/$J4629)</f>
        <v/>
      </c>
      <c r="U4629" s="6" t="inlineStr">
        <is>
          <t>Concluído</t>
        </is>
      </c>
      <c r="V4629" s="6" t="n"/>
      <c r="W4629" s="6" t="n"/>
      <c r="X4629" s="6" t="n"/>
      <c r="Y4629" s="6" t="n"/>
      <c r="Z4629" s="6" t="n"/>
      <c r="AA4629" s="5" t="n"/>
      <c r="AB4629" s="6">
        <f>B4629&amp;"|"&amp;I4629</f>
        <v/>
      </c>
      <c r="AC4629">
        <f>IF($B4629="","","|"&amp;SUBSTITUTE(TRIM(SUBSTITUTE(SUBSTITUTE(SUBSTITUTE(SUBSTITUTE(SUBSTITUTE(SUBSTITUTE(SUBSTITUTE(SUBSTITUTE(SUBSTITUTE(SUBSTITUTE(SUBSTITUTE(SUBSTITUTE(SUBSTITUTE(SUBSTITUTE(TRIM($B4629&amp;""),CHAR(10)," "),CHAR(13)," "),"."," "),";"," "),","," "),"/"," "),"+"," "),"-"," "),"  "," "),"  "," "),"  "," "),"  "," "),"  "," "),"  "," "))," ","|")&amp;"|")</f>
        <v/>
      </c>
      <c r="AD4629">
        <f>TRIM($I4629&amp;"")</f>
        <v/>
      </c>
    </row>
    <row r="4630" ht="24" customHeight="1">
      <c r="A4630" s="14" t="n">
        <v>46232</v>
      </c>
      <c r="B4630" s="6" t="inlineStr">
        <is>
          <t>10324</t>
        </is>
      </c>
      <c r="C4630" s="6" t="inlineStr">
        <is>
          <t>M/C 0804 (AMARELO)</t>
        </is>
      </c>
      <c r="D4630" s="6" t="inlineStr">
        <is>
          <t>17 COSTURA</t>
        </is>
      </c>
      <c r="E4630" s="6" t="n">
        <v>30001110</v>
      </c>
      <c r="F4630" s="6" t="inlineStr">
        <is>
          <t>CAPA ASSENTO EST - CAD. VENETO/TRISTE/NY</t>
        </is>
      </c>
      <c r="G4630" s="6" t="inlineStr">
        <is>
          <t>17 COSTURA</t>
        </is>
      </c>
      <c r="H4630" s="6" t="inlineStr">
        <is>
          <t>17 COSTURA</t>
        </is>
      </c>
      <c r="I4630" s="4" t="inlineStr">
        <is>
          <t>17 COSTURA</t>
        </is>
      </c>
      <c r="J4630" s="4" t="n">
        <v>50</v>
      </c>
      <c r="K4630" s="6" t="n"/>
      <c r="L4630" s="6" t="n"/>
      <c r="M4630" s="6" t="n"/>
      <c r="N4630" s="6" t="n">
        <v>46232</v>
      </c>
      <c r="O4630" s="6" t="n">
        <v>50</v>
      </c>
      <c r="P4630" s="6" t="n"/>
      <c r="Q4630" s="6" t="n"/>
      <c r="R4630" s="6" t="n"/>
      <c r="S4630" s="6" t="n"/>
      <c r="T4630" s="6">
        <f>IF(OR($J4630="",$O4630=""),"",$O4630/$J4630)</f>
        <v/>
      </c>
      <c r="U4630" s="6" t="inlineStr">
        <is>
          <t>Concluído</t>
        </is>
      </c>
      <c r="V4630" s="6" t="n"/>
      <c r="W4630" s="6" t="n"/>
      <c r="X4630" s="6" t="n"/>
      <c r="Y4630" s="6" t="n"/>
      <c r="Z4630" s="6" t="n"/>
      <c r="AA4630" s="5" t="n"/>
      <c r="AB4630" s="6">
        <f>B4630&amp;"|"&amp;I4630</f>
        <v/>
      </c>
      <c r="AC4630">
        <f>IF($B4630="","","|"&amp;SUBSTITUTE(TRIM(SUBSTITUTE(SUBSTITUTE(SUBSTITUTE(SUBSTITUTE(SUBSTITUTE(SUBSTITUTE(SUBSTITUTE(SUBSTITUTE(SUBSTITUTE(SUBSTITUTE(SUBSTITUTE(SUBSTITUTE(SUBSTITUTE(SUBSTITUTE(TRIM($B4630&amp;""),CHAR(10)," "),CHAR(13)," "),"."," "),";"," "),","," "),"/"," "),"+"," "),"-"," "),"  "," "),"  "," "),"  "," "),"  "," "),"  "," "),"  "," "))," ","|")&amp;"|")</f>
        <v/>
      </c>
      <c r="AD4630">
        <f>TRIM($I4630&amp;"")</f>
        <v/>
      </c>
    </row>
    <row r="4631" ht="36" customHeight="1">
      <c r="A4631" s="14" t="n">
        <v>46237</v>
      </c>
      <c r="B4631" s="6" t="inlineStr">
        <is>
          <t>10324</t>
        </is>
      </c>
      <c r="C4631" s="6" t="inlineStr">
        <is>
          <t>M/C 0804 (AMARELO)</t>
        </is>
      </c>
      <c r="D4631" s="6" t="inlineStr">
        <is>
          <t>8 EMBALAGEM</t>
        </is>
      </c>
      <c r="E4631" s="6" t="n">
        <v>2001241</v>
      </c>
      <c r="F4631" s="6" t="inlineStr">
        <is>
          <t>MESA MIAMI 1,20X0,80 VOL 1/1</t>
        </is>
      </c>
      <c r="G4631" s="6" t="inlineStr">
        <is>
          <t>8 EMBALAGEM</t>
        </is>
      </c>
      <c r="H4631" s="6" t="inlineStr">
        <is>
          <t>8 EMBALAGEM</t>
        </is>
      </c>
      <c r="I4631" s="4" t="inlineStr">
        <is>
          <t>8 EMBALAGEM</t>
        </is>
      </c>
      <c r="J4631" s="4" t="n">
        <v>355</v>
      </c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  <c r="X4631" s="6" t="n"/>
      <c r="Y4631" s="6" t="n"/>
      <c r="Z4631" s="6" t="n"/>
      <c r="AA4631" s="5" t="n"/>
      <c r="AB4631" s="6">
        <f>B4631&amp;"|"&amp;I4631</f>
        <v/>
      </c>
      <c r="AC4631">
        <f>IF($B4631="","","|"&amp;SUBSTITUTE(TRIM(SUBSTITUTE(SUBSTITUTE(SUBSTITUTE(SUBSTITUTE(SUBSTITUTE(SUBSTITUTE(SUBSTITUTE(SUBSTITUTE(SUBSTITUTE(SUBSTITUTE(SUBSTITUTE(SUBSTITUTE(SUBSTITUTE(SUBSTITUTE(TRIM($B4631&amp;""),CHAR(10)," "),CHAR(13)," "),"."," "),";"," "),","," "),"/"," "),"+"," "),"-"," "),"  "," "),"  "," "),"  "," "),"  "," "),"  "," "),"  "," "))," ","|")&amp;"|")</f>
        <v/>
      </c>
      <c r="AD4631">
        <f>TRIM($I4631&amp;"")</f>
        <v/>
      </c>
    </row>
    <row r="4632" ht="36" customHeight="1">
      <c r="A4632" s="14" t="n">
        <v>46237</v>
      </c>
      <c r="B4632" s="6" t="inlineStr">
        <is>
          <t>10324</t>
        </is>
      </c>
      <c r="C4632" s="6" t="inlineStr">
        <is>
          <t>M/C 0804 (AMARELO)</t>
        </is>
      </c>
      <c r="D4632" s="6" t="inlineStr">
        <is>
          <t>8 EMBALAGEM</t>
        </is>
      </c>
      <c r="E4632" s="6" t="n">
        <v>300024</v>
      </c>
      <c r="F4632" s="6" t="inlineStr">
        <is>
          <t>CADEIRA TRIESTE 920</t>
        </is>
      </c>
      <c r="G4632" s="6" t="inlineStr">
        <is>
          <t>8 EMBALAGEM</t>
        </is>
      </c>
      <c r="H4632" s="6" t="inlineStr">
        <is>
          <t>8 EMBALAGEM</t>
        </is>
      </c>
      <c r="I4632" s="4" t="inlineStr">
        <is>
          <t>8 EMBALAGEM</t>
        </is>
      </c>
      <c r="J4632" s="4" t="n">
        <v>996</v>
      </c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  <c r="X4632" s="6" t="n"/>
      <c r="Y4632" s="6" t="n"/>
      <c r="Z4632" s="6" t="n"/>
      <c r="AA4632" s="5" t="n"/>
      <c r="AB4632" s="6">
        <f>B4632&amp;"|"&amp;I4632</f>
        <v/>
      </c>
      <c r="AC4632">
        <f>IF($B4632="","","|"&amp;SUBSTITUTE(TRIM(SUBSTITUTE(SUBSTITUTE(SUBSTITUTE(SUBSTITUTE(SUBSTITUTE(SUBSTITUTE(SUBSTITUTE(SUBSTITUTE(SUBSTITUTE(SUBSTITUTE(SUBSTITUTE(SUBSTITUTE(SUBSTITUTE(SUBSTITUTE(TRIM($B4632&amp;""),CHAR(10)," "),CHAR(13)," "),"."," "),";"," "),","," "),"/"," "),"+"," "),"-"," "),"  "," "),"  "," "),"  "," "),"  "," "),"  "," "),"  "," "))," ","|")&amp;"|")</f>
        <v/>
      </c>
      <c r="AD4632">
        <f>TRIM($I4632&amp;"")</f>
        <v/>
      </c>
    </row>
    <row r="4633" ht="48" customHeight="1">
      <c r="A4633" s="14" t="n">
        <v>46234</v>
      </c>
      <c r="B4633" s="6" t="inlineStr">
        <is>
          <t>10324</t>
        </is>
      </c>
      <c r="C4633" s="6" t="inlineStr">
        <is>
          <t>M/C 0804 (AMARELO)</t>
        </is>
      </c>
      <c r="D4633" s="6" t="inlineStr">
        <is>
          <t>33 MONTAGEM CADEIRA</t>
        </is>
      </c>
      <c r="E4633" s="6" t="n">
        <v>30001213</v>
      </c>
      <c r="F4633" s="6" t="inlineStr">
        <is>
          <t>ASSENTO ESTOFADO - CADEIRA PÉ INTEIRO</t>
        </is>
      </c>
      <c r="G4633" s="6" t="inlineStr">
        <is>
          <t>33 MONTAGEM CADEIRA</t>
        </is>
      </c>
      <c r="H4633" s="6" t="inlineStr">
        <is>
          <t>33 MONTAGEM CADEIRA</t>
        </is>
      </c>
      <c r="I4633" s="4" t="inlineStr">
        <is>
          <t>33 MONTAGEM CADEIRA</t>
        </is>
      </c>
      <c r="J4633" s="4" t="n">
        <v>996</v>
      </c>
      <c r="K4633" s="6" t="n"/>
      <c r="L4633" s="6" t="n"/>
      <c r="M4633" s="6" t="n"/>
      <c r="N4633" s="6" t="n">
        <v>46234</v>
      </c>
      <c r="O4633" s="6" t="n">
        <v>996</v>
      </c>
      <c r="P4633" s="6" t="n"/>
      <c r="Q4633" s="6" t="n"/>
      <c r="R4633" s="6" t="n"/>
      <c r="S4633" s="6" t="n"/>
      <c r="T4633" s="6">
        <f>IF(OR($J4633="",$O4633=""),"",$O4633/$J4633)</f>
        <v/>
      </c>
      <c r="U4633" s="6" t="inlineStr">
        <is>
          <t>Concluído</t>
        </is>
      </c>
      <c r="V4633" s="6" t="n"/>
      <c r="W4633" s="6" t="n"/>
      <c r="X4633" s="6" t="n"/>
      <c r="Y4633" s="6" t="n"/>
      <c r="Z4633" s="6" t="n"/>
      <c r="AA4633" s="5" t="n"/>
      <c r="AB4633" s="6">
        <f>B4633&amp;"|"&amp;I4633</f>
        <v/>
      </c>
      <c r="AC4633">
        <f>IF($B4633="","","|"&amp;SUBSTITUTE(TRIM(SUBSTITUTE(SUBSTITUTE(SUBSTITUTE(SUBSTITUTE(SUBSTITUTE(SUBSTITUTE(SUBSTITUTE(SUBSTITUTE(SUBSTITUTE(SUBSTITUTE(SUBSTITUTE(SUBSTITUTE(SUBSTITUTE(SUBSTITUTE(TRIM($B4633&amp;""),CHAR(10)," "),CHAR(13)," "),"."," "),";"," "),","," "),"/"," "),"+"," "),"-"," "),"  "," "),"  "," "),"  "," "),"  "," "),"  "," "),"  "," "))," ","|")&amp;"|")</f>
        <v/>
      </c>
      <c r="AD4633">
        <f>TRIM($I4633&amp;"")</f>
        <v/>
      </c>
    </row>
    <row r="4634" ht="48" customHeight="1">
      <c r="A4634" s="14" t="n">
        <v>46234</v>
      </c>
      <c r="B4634" s="6" t="inlineStr">
        <is>
          <t>10324</t>
        </is>
      </c>
      <c r="C4634" s="6" t="inlineStr">
        <is>
          <t>M/C 0804 (AMARELO)</t>
        </is>
      </c>
      <c r="D4634" s="6" t="inlineStr">
        <is>
          <t>33 MONTAGEM CADEIRA</t>
        </is>
      </c>
      <c r="E4634" s="6" t="n">
        <v>30001412</v>
      </c>
      <c r="F4634" s="6" t="inlineStr">
        <is>
          <t>ENCOSTO ESTOFADO MENOR - CADEIRA PÉ INTEIRO</t>
        </is>
      </c>
      <c r="G4634" s="6" t="inlineStr">
        <is>
          <t>33 MONTAGEM CADEIRA</t>
        </is>
      </c>
      <c r="H4634" s="6" t="inlineStr">
        <is>
          <t>33 MONTAGEM CADEIRA</t>
        </is>
      </c>
      <c r="I4634" s="4" t="inlineStr">
        <is>
          <t>33 MONTAGEM CADEIRA</t>
        </is>
      </c>
      <c r="J4634" s="4" t="n">
        <v>996</v>
      </c>
      <c r="K4634" s="6" t="n"/>
      <c r="L4634" s="6" t="n"/>
      <c r="M4634" s="6" t="n"/>
      <c r="N4634" s="6" t="n">
        <v>46234</v>
      </c>
      <c r="O4634" s="6" t="n">
        <v>996</v>
      </c>
      <c r="P4634" s="6" t="n"/>
      <c r="Q4634" s="6" t="n"/>
      <c r="R4634" s="6" t="n"/>
      <c r="S4634" s="6" t="n"/>
      <c r="T4634" s="6">
        <f>IF(OR($J4634="",$O4634=""),"",$O4634/$J4634)</f>
        <v/>
      </c>
      <c r="U4634" s="6" t="inlineStr">
        <is>
          <t>Concluído</t>
        </is>
      </c>
      <c r="V4634" s="6" t="n"/>
      <c r="W4634" s="6" t="n"/>
      <c r="X4634" s="6" t="n"/>
      <c r="Y4634" s="6" t="n"/>
      <c r="Z4634" s="6" t="n"/>
      <c r="AA4634" s="5" t="n"/>
      <c r="AB4634" s="6">
        <f>B4634&amp;"|"&amp;I4634</f>
        <v/>
      </c>
      <c r="AC4634">
        <f>IF($B4634="","","|"&amp;SUBSTITUTE(TRIM(SUBSTITUTE(SUBSTITUTE(SUBSTITUTE(SUBSTITUTE(SUBSTITUTE(SUBSTITUTE(SUBSTITUTE(SUBSTITUTE(SUBSTITUTE(SUBSTITUTE(SUBSTITUTE(SUBSTITUTE(SUBSTITUTE(SUBSTITUTE(TRIM($B4634&amp;""),CHAR(10)," "),CHAR(13)," "),"."," "),";"," "),","," "),"/"," "),"+"," "),"-"," "),"  "," "),"  "," "),"  "," "),"  "," "),"  "," "),"  "," "))," ","|")&amp;"|")</f>
        <v/>
      </c>
      <c r="AD4634">
        <f>TRIM($I4634&amp;"")</f>
        <v/>
      </c>
    </row>
    <row r="4635" ht="36" customHeight="1">
      <c r="A4635" s="14" t="n">
        <v>46234</v>
      </c>
      <c r="B4635" s="6" t="inlineStr">
        <is>
          <t>10324</t>
        </is>
      </c>
      <c r="C4635" s="6" t="inlineStr">
        <is>
          <t>M/C 0804 (AMARELO)</t>
        </is>
      </c>
      <c r="D4635" s="6" t="inlineStr">
        <is>
          <t>32 TAPEÇARIA</t>
        </is>
      </c>
      <c r="E4635" s="6" t="n">
        <v>30001213</v>
      </c>
      <c r="F4635" s="6" t="inlineStr">
        <is>
          <t>ASSENTO ESTOFADO - CADEIRA PÉ INTEIRO</t>
        </is>
      </c>
      <c r="G4635" s="6" t="inlineStr">
        <is>
          <t>32 TAPEÇARIA</t>
        </is>
      </c>
      <c r="H4635" s="6" t="inlineStr">
        <is>
          <t>32 TAPEÇARIA</t>
        </is>
      </c>
      <c r="I4635" s="4" t="inlineStr">
        <is>
          <t>32 TAPEÇARIA</t>
        </is>
      </c>
      <c r="J4635" s="4" t="n">
        <v>996</v>
      </c>
      <c r="K4635" s="6" t="n"/>
      <c r="L4635" s="6" t="n"/>
      <c r="M4635" s="6" t="n"/>
      <c r="N4635" s="6" t="n">
        <v>46238</v>
      </c>
      <c r="O4635" s="6" t="n">
        <v>996</v>
      </c>
      <c r="P4635" s="6" t="n"/>
      <c r="Q4635" s="6" t="n"/>
      <c r="R4635" s="6" t="n"/>
      <c r="S4635" s="6" t="n"/>
      <c r="T4635" s="6">
        <f>IF(OR($J4635="",$O4635=""),"",$O4635/$J4635)</f>
        <v/>
      </c>
      <c r="U4635" s="6" t="inlineStr">
        <is>
          <t>Concluído</t>
        </is>
      </c>
      <c r="V4635" s="6" t="n"/>
      <c r="W4635" s="6" t="n"/>
      <c r="X4635" s="6" t="n"/>
      <c r="Y4635" s="6" t="n"/>
      <c r="Z4635" s="6" t="n"/>
      <c r="AA4635" s="5" t="n"/>
      <c r="AB4635" s="6">
        <f>B4635&amp;"|"&amp;I4635</f>
        <v/>
      </c>
      <c r="AC4635">
        <f>IF($B4635="","","|"&amp;SUBSTITUTE(TRIM(SUBSTITUTE(SUBSTITUTE(SUBSTITUTE(SUBSTITUTE(SUBSTITUTE(SUBSTITUTE(SUBSTITUTE(SUBSTITUTE(SUBSTITUTE(SUBSTITUTE(SUBSTITUTE(SUBSTITUTE(SUBSTITUTE(SUBSTITUTE(TRIM($B4635&amp;""),CHAR(10)," "),CHAR(13)," "),"."," "),";"," "),","," "),"/"," "),"+"," "),"-"," "),"  "," "),"  "," "),"  "," "),"  "," "),"  "," "),"  "," "))," ","|")&amp;"|")</f>
        <v/>
      </c>
      <c r="AD4635">
        <f>TRIM($I4635&amp;"")</f>
        <v/>
      </c>
    </row>
    <row r="4636" ht="36" customHeight="1">
      <c r="A4636" s="14" t="n">
        <v>46234</v>
      </c>
      <c r="B4636" s="6" t="inlineStr">
        <is>
          <t>10324</t>
        </is>
      </c>
      <c r="C4636" s="6" t="inlineStr">
        <is>
          <t>M/C 0804 (AMARELO)</t>
        </is>
      </c>
      <c r="D4636" s="6" t="inlineStr">
        <is>
          <t>32 TAPEÇARIA</t>
        </is>
      </c>
      <c r="E4636" s="6" t="n">
        <v>30001412</v>
      </c>
      <c r="F4636" s="6" t="inlineStr">
        <is>
          <t>ENCOSTO ESTOFADO MENOR - CADEIRA PÉ INTEIRO</t>
        </is>
      </c>
      <c r="G4636" s="6" t="inlineStr">
        <is>
          <t>32 TAPEÇARIA</t>
        </is>
      </c>
      <c r="H4636" s="6" t="inlineStr">
        <is>
          <t>32 TAPEÇARIA</t>
        </is>
      </c>
      <c r="I4636" s="4" t="inlineStr">
        <is>
          <t>32 TAPEÇARIA</t>
        </is>
      </c>
      <c r="J4636" s="4" t="n">
        <v>996</v>
      </c>
      <c r="K4636" s="6" t="n"/>
      <c r="L4636" s="6" t="n"/>
      <c r="M4636" s="6" t="n"/>
      <c r="N4636" s="6" t="n">
        <v>46238</v>
      </c>
      <c r="O4636" s="6" t="n">
        <v>996</v>
      </c>
      <c r="P4636" s="6" t="n"/>
      <c r="Q4636" s="6" t="n"/>
      <c r="R4636" s="6" t="n"/>
      <c r="S4636" s="6" t="n"/>
      <c r="T4636" s="6">
        <f>IF(OR($J4636="",$O4636=""),"",$O4636/$J4636)</f>
        <v/>
      </c>
      <c r="U4636" s="6" t="inlineStr">
        <is>
          <t>Concluído</t>
        </is>
      </c>
      <c r="V4636" s="6" t="n"/>
      <c r="W4636" s="6" t="n"/>
      <c r="X4636" s="6" t="n"/>
      <c r="Y4636" s="6" t="n"/>
      <c r="Z4636" s="6" t="n"/>
      <c r="AA4636" s="5" t="n"/>
      <c r="AB4636" s="6">
        <f>B4636&amp;"|"&amp;I4636</f>
        <v/>
      </c>
      <c r="AC4636">
        <f>IF($B4636="","","|"&amp;SUBSTITUTE(TRIM(SUBSTITUTE(SUBSTITUTE(SUBSTITUTE(SUBSTITUTE(SUBSTITUTE(SUBSTITUTE(SUBSTITUTE(SUBSTITUTE(SUBSTITUTE(SUBSTITUTE(SUBSTITUTE(SUBSTITUTE(SUBSTITUTE(SUBSTITUTE(TRIM($B4636&amp;""),CHAR(10)," "),CHAR(13)," "),"."," "),";"," "),","," "),"/"," "),"+"," "),"-"," "),"  "," "),"  "," "),"  "," "),"  "," "),"  "," "),"  "," "))," ","|")&amp;"|")</f>
        <v/>
      </c>
      <c r="AD4636">
        <f>TRIM($I4636&amp;"")</f>
        <v/>
      </c>
    </row>
    <row r="4637" ht="60" customHeight="1">
      <c r="A4637" s="14" t="n">
        <v>46234</v>
      </c>
      <c r="B4637" s="6" t="inlineStr">
        <is>
          <t>10327</t>
        </is>
      </c>
      <c r="C4637" s="6" t="inlineStr">
        <is>
          <t>M/C 0806 (BEGE)</t>
        </is>
      </c>
      <c r="D4637" s="6" t="inlineStr">
        <is>
          <t>58 FABRICAÇÃO EMBALAGEM</t>
        </is>
      </c>
      <c r="E4637" s="6" t="n">
        <v>200124131</v>
      </c>
      <c r="F4637" s="6" t="inlineStr">
        <is>
          <t>EMB. MESA MIAMI 1,20 (1240X834X40)</t>
        </is>
      </c>
      <c r="G4637" s="6" t="inlineStr">
        <is>
          <t>58 FABRICAÇÃO EMBALAGEM</t>
        </is>
      </c>
      <c r="H4637" s="6" t="inlineStr">
        <is>
          <t>58 FABRICAÇÃO EMBALAGEM</t>
        </is>
      </c>
      <c r="I4637" s="4" t="inlineStr">
        <is>
          <t>58 FABRICAÇÃO EMBALAGEM</t>
        </is>
      </c>
      <c r="J4637" s="4" t="n">
        <v>50</v>
      </c>
      <c r="K4637" s="6" t="n"/>
      <c r="L4637" s="6" t="n"/>
      <c r="M4637" s="6" t="n"/>
      <c r="N4637" s="6" t="n">
        <v>46232</v>
      </c>
      <c r="O4637" s="6" t="n">
        <v>50</v>
      </c>
      <c r="P4637" s="6" t="n"/>
      <c r="Q4637" s="6" t="n"/>
      <c r="R4637" s="6" t="n"/>
      <c r="S4637" s="6" t="n"/>
      <c r="T4637" s="6">
        <f>IF(OR($J4637="",$O4637=""),"",$O4637/$J4637)</f>
        <v/>
      </c>
      <c r="U4637" s="6" t="inlineStr">
        <is>
          <t>Concluído</t>
        </is>
      </c>
      <c r="V4637" s="6" t="n"/>
      <c r="W4637" s="6" t="n"/>
      <c r="X4637" s="6" t="n"/>
      <c r="Y4637" s="6" t="n"/>
      <c r="Z4637" s="6" t="n"/>
      <c r="AA4637" s="5" t="n"/>
      <c r="AB4637" s="6">
        <f>B4637&amp;"|"&amp;I4637</f>
        <v/>
      </c>
      <c r="AC4637">
        <f>IF($B4637="","","|"&amp;SUBSTITUTE(TRIM(SUBSTITUTE(SUBSTITUTE(SUBSTITUTE(SUBSTITUTE(SUBSTITUTE(SUBSTITUTE(SUBSTITUTE(SUBSTITUTE(SUBSTITUTE(SUBSTITUTE(SUBSTITUTE(SUBSTITUTE(SUBSTITUTE(SUBSTITUTE(TRIM($B4637&amp;""),CHAR(10)," "),CHAR(13)," "),"."," "),";"," "),","," "),"/"," "),"+"," "),"-"," "),"  "," "),"  "," "),"  "," "),"  "," "),"  "," "),"  "," "))," ","|")&amp;"|")</f>
        <v/>
      </c>
      <c r="AD4637">
        <f>TRIM($I4637&amp;"")</f>
        <v/>
      </c>
    </row>
    <row r="4638" ht="60" customHeight="1">
      <c r="A4638" s="14" t="n">
        <v>46234</v>
      </c>
      <c r="B4638" s="6" t="inlineStr">
        <is>
          <t>10327</t>
        </is>
      </c>
      <c r="C4638" s="6" t="inlineStr">
        <is>
          <t>M/C 0806 (BEGE)</t>
        </is>
      </c>
      <c r="D4638" s="6" t="inlineStr">
        <is>
          <t>58 FABRICAÇÃO EMBALAGEM</t>
        </is>
      </c>
      <c r="E4638" s="6" t="n">
        <v>200161130</v>
      </c>
      <c r="F4638" s="6" t="inlineStr">
        <is>
          <t>EMB. MESA MIAMI/DAKAR 1,60 (1635X834X40) EMENDADA</t>
        </is>
      </c>
      <c r="G4638" s="6" t="inlineStr">
        <is>
          <t>58 FABRICAÇÃO EMBALAGEM</t>
        </is>
      </c>
      <c r="H4638" s="6" t="inlineStr">
        <is>
          <t>58 FABRICAÇÃO EMBALAGEM</t>
        </is>
      </c>
      <c r="I4638" s="4" t="inlineStr">
        <is>
          <t>58 FABRICAÇÃO EMBALAGEM</t>
        </is>
      </c>
      <c r="J4638" s="4" t="n">
        <v>80</v>
      </c>
      <c r="K4638" s="6" t="n"/>
      <c r="L4638" s="6" t="n"/>
      <c r="M4638" s="6" t="n"/>
      <c r="N4638" s="6" t="n">
        <v>46232</v>
      </c>
      <c r="O4638" s="6" t="n">
        <v>80</v>
      </c>
      <c r="P4638" s="6" t="n"/>
      <c r="Q4638" s="6" t="n"/>
      <c r="R4638" s="6" t="n"/>
      <c r="S4638" s="6" t="n"/>
      <c r="T4638" s="6">
        <f>IF(OR($J4638="",$O4638=""),"",$O4638/$J4638)</f>
        <v/>
      </c>
      <c r="U4638" s="6" t="inlineStr">
        <is>
          <t>Concluído</t>
        </is>
      </c>
      <c r="V4638" s="6" t="n"/>
      <c r="W4638" s="6" t="n"/>
      <c r="X4638" s="6" t="n"/>
      <c r="Y4638" s="6" t="n"/>
      <c r="Z4638" s="6" t="n"/>
      <c r="AA4638" s="5" t="n"/>
      <c r="AB4638" s="6">
        <f>B4638&amp;"|"&amp;I4638</f>
        <v/>
      </c>
      <c r="AC4638">
        <f>IF($B4638="","","|"&amp;SUBSTITUTE(TRIM(SUBSTITUTE(SUBSTITUTE(SUBSTITUTE(SUBSTITUTE(SUBSTITUTE(SUBSTITUTE(SUBSTITUTE(SUBSTITUTE(SUBSTITUTE(SUBSTITUTE(SUBSTITUTE(SUBSTITUTE(SUBSTITUTE(SUBSTITUTE(TRIM($B4638&amp;""),CHAR(10)," "),CHAR(13)," "),"."," "),";"," "),","," "),"/"," "),"+"," "),"-"," "),"  "," "),"  "," "),"  "," "),"  "," "),"  "," "),"  "," "))," ","|")&amp;"|")</f>
        <v/>
      </c>
      <c r="AD4638">
        <f>TRIM($I4638&amp;"")</f>
        <v/>
      </c>
    </row>
    <row r="4639" ht="60" customHeight="1">
      <c r="A4639" s="14" t="n">
        <v>46234</v>
      </c>
      <c r="B4639" s="6" t="inlineStr">
        <is>
          <t>10327</t>
        </is>
      </c>
      <c r="C4639" s="6" t="inlineStr">
        <is>
          <t>M/C 0806 (BEGE)</t>
        </is>
      </c>
      <c r="D4639" s="6" t="inlineStr">
        <is>
          <t>58 FABRICAÇÃO EMBALAGEM</t>
        </is>
      </c>
      <c r="E4639" s="6" t="n">
        <v>200196130</v>
      </c>
      <c r="F4639" s="6" t="inlineStr">
        <is>
          <t>EMB. BASE SANTIAGO 1,36 (782X586X111)</t>
        </is>
      </c>
      <c r="G4639" s="6" t="inlineStr">
        <is>
          <t>58 FABRICAÇÃO EMBALAGEM</t>
        </is>
      </c>
      <c r="H4639" s="6" t="inlineStr">
        <is>
          <t>58 FABRICAÇÃO EMBALAGEM</t>
        </is>
      </c>
      <c r="I4639" s="4" t="inlineStr">
        <is>
          <t>58 FABRICAÇÃO EMBALAGEM</t>
        </is>
      </c>
      <c r="J4639" s="4" t="n">
        <v>1</v>
      </c>
      <c r="K4639" s="6" t="n"/>
      <c r="L4639" s="6" t="n"/>
      <c r="M4639" s="6" t="n"/>
      <c r="N4639" s="6" t="n">
        <v>46227</v>
      </c>
      <c r="O4639" s="6" t="n">
        <v>1</v>
      </c>
      <c r="P4639" s="6" t="n"/>
      <c r="Q4639" s="6" t="n"/>
      <c r="R4639" s="6" t="n"/>
      <c r="S4639" s="6" t="n"/>
      <c r="T4639" s="6">
        <f>IF(OR($J4639="",$O4639=""),"",$O4639/$J4639)</f>
        <v/>
      </c>
      <c r="U4639" s="6" t="inlineStr">
        <is>
          <t>Concluído</t>
        </is>
      </c>
      <c r="V4639" s="6" t="n"/>
      <c r="W4639" s="6" t="n"/>
      <c r="X4639" s="6" t="n"/>
      <c r="Y4639" s="6" t="n"/>
      <c r="Z4639" s="6" t="n"/>
      <c r="AA4639" s="5" t="n"/>
      <c r="AB4639" s="6">
        <f>B4639&amp;"|"&amp;I4639</f>
        <v/>
      </c>
      <c r="AC4639">
        <f>IF($B4639="","","|"&amp;SUBSTITUTE(TRIM(SUBSTITUTE(SUBSTITUTE(SUBSTITUTE(SUBSTITUTE(SUBSTITUTE(SUBSTITUTE(SUBSTITUTE(SUBSTITUTE(SUBSTITUTE(SUBSTITUTE(SUBSTITUTE(SUBSTITUTE(SUBSTITUTE(SUBSTITUTE(TRIM($B4639&amp;""),CHAR(10)," "),CHAR(13)," "),"."," "),";"," "),","," "),"/"," "),"+"," "),"-"," "),"  "," "),"  "," "),"  "," "),"  "," "),"  "," "),"  "," "))," ","|")&amp;"|")</f>
        <v/>
      </c>
      <c r="AD4639">
        <f>TRIM($I4639&amp;"")</f>
        <v/>
      </c>
    </row>
    <row r="4640" ht="60" customHeight="1">
      <c r="A4640" s="14" t="n">
        <v>46234</v>
      </c>
      <c r="B4640" s="6" t="inlineStr">
        <is>
          <t>10327</t>
        </is>
      </c>
      <c r="C4640" s="6" t="inlineStr">
        <is>
          <t>M/C 0806 (BEGE)</t>
        </is>
      </c>
      <c r="D4640" s="6" t="inlineStr">
        <is>
          <t>58 FABRICAÇÃO EMBALAGEM</t>
        </is>
      </c>
      <c r="E4640" s="6" t="n">
        <v>200200130</v>
      </c>
      <c r="F4640" s="6" t="inlineStr">
        <is>
          <t>EMB. BASE DUBAI (1190X370X57)</t>
        </is>
      </c>
      <c r="G4640" s="6" t="inlineStr">
        <is>
          <t>58 FABRICAÇÃO EMBALAGEM</t>
        </is>
      </c>
      <c r="H4640" s="6" t="inlineStr">
        <is>
          <t>58 FABRICAÇÃO EMBALAGEM</t>
        </is>
      </c>
      <c r="I4640" s="4" t="inlineStr">
        <is>
          <t>58 FABRICAÇÃO EMBALAGEM</t>
        </is>
      </c>
      <c r="J4640" s="4" t="n">
        <v>20</v>
      </c>
      <c r="K4640" s="6" t="n"/>
      <c r="L4640" s="6" t="n"/>
      <c r="M4640" s="6" t="n"/>
      <c r="N4640" s="6" t="n">
        <v>46232</v>
      </c>
      <c r="O4640" s="6" t="n">
        <v>20</v>
      </c>
      <c r="P4640" s="6" t="n"/>
      <c r="Q4640" s="6" t="n"/>
      <c r="R4640" s="6" t="n"/>
      <c r="S4640" s="6" t="n"/>
      <c r="T4640" s="6">
        <f>IF(OR($J4640="",$O4640=""),"",$O4640/$J4640)</f>
        <v/>
      </c>
      <c r="U4640" s="6" t="inlineStr">
        <is>
          <t>Concluído</t>
        </is>
      </c>
      <c r="V4640" s="6" t="n"/>
      <c r="W4640" s="6" t="n"/>
      <c r="X4640" s="6" t="n"/>
      <c r="Y4640" s="6" t="n"/>
      <c r="Z4640" s="6" t="n"/>
      <c r="AA4640" s="5" t="n"/>
      <c r="AB4640" s="6">
        <f>B4640&amp;"|"&amp;I4640</f>
        <v/>
      </c>
      <c r="AC4640">
        <f>IF($B4640="","","|"&amp;SUBSTITUTE(TRIM(SUBSTITUTE(SUBSTITUTE(SUBSTITUTE(SUBSTITUTE(SUBSTITUTE(SUBSTITUTE(SUBSTITUTE(SUBSTITUTE(SUBSTITUTE(SUBSTITUTE(SUBSTITUTE(SUBSTITUTE(SUBSTITUTE(SUBSTITUTE(TRIM($B4640&amp;""),CHAR(10)," "),CHAR(13)," "),"."," "),";"," "),","," "),"/"," "),"+"," "),"-"," "),"  "," "),"  "," "),"  "," "),"  "," "),"  "," "),"  "," "))," ","|")&amp;"|")</f>
        <v/>
      </c>
      <c r="AD4640">
        <f>TRIM($I4640&amp;"")</f>
        <v/>
      </c>
    </row>
    <row r="4641" ht="60" customHeight="1">
      <c r="A4641" s="14" t="n">
        <v>46234</v>
      </c>
      <c r="B4641" s="6" t="inlineStr">
        <is>
          <t>10327</t>
        </is>
      </c>
      <c r="C4641" s="6" t="inlineStr">
        <is>
          <t>M/C 0806 (BEGE)</t>
        </is>
      </c>
      <c r="D4641" s="6" t="inlineStr">
        <is>
          <t>58 FABRICAÇÃO EMBALAGEM</t>
        </is>
      </c>
      <c r="E4641" s="6" t="n">
        <v>200520130</v>
      </c>
      <c r="F4641" s="6" t="inlineStr">
        <is>
          <t>EMB. BASE MESA ATHENAS VL 01 (760X390X75)</t>
        </is>
      </c>
      <c r="G4641" s="6" t="inlineStr">
        <is>
          <t>58 FABRICAÇÃO EMBALAGEM</t>
        </is>
      </c>
      <c r="H4641" s="6" t="inlineStr">
        <is>
          <t>58 FABRICAÇÃO EMBALAGEM</t>
        </is>
      </c>
      <c r="I4641" s="4" t="inlineStr">
        <is>
          <t>58 FABRICAÇÃO EMBALAGEM</t>
        </is>
      </c>
      <c r="J4641" s="4" t="n">
        <v>120</v>
      </c>
      <c r="K4641" s="6" t="n"/>
      <c r="L4641" s="6" t="n"/>
      <c r="M4641" s="6" t="n"/>
      <c r="N4641" s="6" t="n">
        <v>46227</v>
      </c>
      <c r="O4641" s="6" t="n">
        <v>120</v>
      </c>
      <c r="P4641" s="6" t="n"/>
      <c r="Q4641" s="6" t="n"/>
      <c r="R4641" s="6" t="n"/>
      <c r="S4641" s="6" t="n"/>
      <c r="T4641" s="6">
        <f>IF(OR($J4641="",$O4641=""),"",$O4641/$J4641)</f>
        <v/>
      </c>
      <c r="U4641" s="6" t="inlineStr">
        <is>
          <t>Concluído</t>
        </is>
      </c>
      <c r="V4641" s="6" t="n"/>
      <c r="W4641" s="6" t="n"/>
      <c r="X4641" s="6" t="n"/>
      <c r="Y4641" s="6" t="n"/>
      <c r="Z4641" s="6" t="n"/>
      <c r="AA4641" s="5" t="n"/>
      <c r="AB4641" s="6">
        <f>B4641&amp;"|"&amp;I4641</f>
        <v/>
      </c>
      <c r="AC4641">
        <f>IF($B4641="","","|"&amp;SUBSTITUTE(TRIM(SUBSTITUTE(SUBSTITUTE(SUBSTITUTE(SUBSTITUTE(SUBSTITUTE(SUBSTITUTE(SUBSTITUTE(SUBSTITUTE(SUBSTITUTE(SUBSTITUTE(SUBSTITUTE(SUBSTITUTE(SUBSTITUTE(SUBSTITUTE(TRIM($B4641&amp;""),CHAR(10)," "),CHAR(13)," "),"."," "),";"," "),","," "),"/"," "),"+"," "),"-"," "),"  "," "),"  "," "),"  "," "),"  "," "),"  "," "),"  "," "))," ","|")&amp;"|")</f>
        <v/>
      </c>
      <c r="AD4641">
        <f>TRIM($I4641&amp;"")</f>
        <v/>
      </c>
    </row>
    <row r="4642" ht="60" customHeight="1">
      <c r="A4642" s="14" t="n">
        <v>46234</v>
      </c>
      <c r="B4642" s="6" t="inlineStr">
        <is>
          <t>10327</t>
        </is>
      </c>
      <c r="C4642" s="6" t="inlineStr">
        <is>
          <t>M/C 0806 (BEGE)</t>
        </is>
      </c>
      <c r="D4642" s="6" t="inlineStr">
        <is>
          <t>58 FABRICAÇÃO EMBALAGEM</t>
        </is>
      </c>
      <c r="E4642" s="6" t="n">
        <v>200522130</v>
      </c>
      <c r="F4642" s="6" t="inlineStr">
        <is>
          <t>EMB. MESA ATHENAS 1,20/1,36 VL 1/2 (764X464X65)</t>
        </is>
      </c>
      <c r="G4642" s="6" t="inlineStr">
        <is>
          <t>58 FABRICAÇÃO EMBALAGEM</t>
        </is>
      </c>
      <c r="H4642" s="6" t="inlineStr">
        <is>
          <t>58 FABRICAÇÃO EMBALAGEM</t>
        </is>
      </c>
      <c r="I4642" s="4" t="inlineStr">
        <is>
          <t>58 FABRICAÇÃO EMBALAGEM</t>
        </is>
      </c>
      <c r="J4642" s="4" t="n">
        <v>1</v>
      </c>
      <c r="K4642" s="6" t="n"/>
      <c r="L4642" s="6" t="n"/>
      <c r="M4642" s="6" t="n"/>
      <c r="N4642" s="6" t="n">
        <v>46227</v>
      </c>
      <c r="O4642" s="6" t="n">
        <v>1</v>
      </c>
      <c r="P4642" s="6" t="n"/>
      <c r="Q4642" s="6" t="n"/>
      <c r="R4642" s="6" t="n"/>
      <c r="S4642" s="6" t="n"/>
      <c r="T4642" s="6">
        <f>IF(OR($J4642="",$O4642=""),"",$O4642/$J4642)</f>
        <v/>
      </c>
      <c r="U4642" s="6" t="inlineStr">
        <is>
          <t>Concluído</t>
        </is>
      </c>
      <c r="V4642" s="6" t="n"/>
      <c r="W4642" s="6" t="n"/>
      <c r="X4642" s="6" t="n"/>
      <c r="Y4642" s="6" t="n"/>
      <c r="Z4642" s="6" t="n"/>
      <c r="AA4642" s="5" t="n"/>
      <c r="AB4642" s="6">
        <f>B4642&amp;"|"&amp;I4642</f>
        <v/>
      </c>
      <c r="AC4642">
        <f>IF($B4642="","","|"&amp;SUBSTITUTE(TRIM(SUBSTITUTE(SUBSTITUTE(SUBSTITUTE(SUBSTITUTE(SUBSTITUTE(SUBSTITUTE(SUBSTITUTE(SUBSTITUTE(SUBSTITUTE(SUBSTITUTE(SUBSTITUTE(SUBSTITUTE(SUBSTITUTE(SUBSTITUTE(TRIM($B4642&amp;""),CHAR(10)," "),CHAR(13)," "),"."," "),";"," "),","," "),"/"," "),"+"," "),"-"," "),"  "," "),"  "," "),"  "," "),"  "," "),"  "," "),"  "," "))," ","|")&amp;"|")</f>
        <v/>
      </c>
      <c r="AD4642">
        <f>TRIM($I4642&amp;"")</f>
        <v/>
      </c>
    </row>
    <row r="4643" ht="60" customHeight="1">
      <c r="A4643" s="14" t="n">
        <v>46234</v>
      </c>
      <c r="B4643" s="6" t="inlineStr">
        <is>
          <t>10327</t>
        </is>
      </c>
      <c r="C4643" s="6" t="inlineStr">
        <is>
          <t>M/C 0806 (BEGE)</t>
        </is>
      </c>
      <c r="D4643" s="6" t="inlineStr">
        <is>
          <t>58 FABRICAÇÃO EMBALAGEM</t>
        </is>
      </c>
      <c r="E4643" s="6" t="n">
        <v>30003031</v>
      </c>
      <c r="F4643" s="6" t="inlineStr">
        <is>
          <t>EMB. ACESSORIOS CAD PE INTEIRO (530X120X60)</t>
        </is>
      </c>
      <c r="G4643" s="6" t="inlineStr">
        <is>
          <t>58 FABRICAÇÃO EMBALAGEM</t>
        </is>
      </c>
      <c r="H4643" s="6" t="inlineStr">
        <is>
          <t>58 FABRICAÇÃO EMBALAGEM</t>
        </is>
      </c>
      <c r="I4643" s="4" t="inlineStr">
        <is>
          <t>58 FABRICAÇÃO EMBALAGEM</t>
        </is>
      </c>
      <c r="J4643" s="4" t="n">
        <v>160</v>
      </c>
      <c r="K4643" s="6" t="n"/>
      <c r="L4643" s="6" t="n"/>
      <c r="M4643" s="6" t="n"/>
      <c r="N4643" s="6" t="n">
        <v>46232</v>
      </c>
      <c r="O4643" s="6" t="n">
        <v>160</v>
      </c>
      <c r="P4643" s="6" t="n"/>
      <c r="Q4643" s="6" t="n"/>
      <c r="R4643" s="6" t="n"/>
      <c r="S4643" s="6" t="n"/>
      <c r="T4643" s="6">
        <f>IF(OR($J4643="",$O4643=""),"",$O4643/$J4643)</f>
        <v/>
      </c>
      <c r="U4643" s="6" t="inlineStr">
        <is>
          <t>Concluído</t>
        </is>
      </c>
      <c r="V4643" s="6" t="n"/>
      <c r="W4643" s="6" t="n"/>
      <c r="X4643" s="6" t="n"/>
      <c r="Y4643" s="6" t="n"/>
      <c r="Z4643" s="6" t="n"/>
      <c r="AA4643" s="5" t="n"/>
      <c r="AB4643" s="6">
        <f>B4643&amp;"|"&amp;I4643</f>
        <v/>
      </c>
      <c r="AC4643">
        <f>IF($B4643="","","|"&amp;SUBSTITUTE(TRIM(SUBSTITUTE(SUBSTITUTE(SUBSTITUTE(SUBSTITUTE(SUBSTITUTE(SUBSTITUTE(SUBSTITUTE(SUBSTITUTE(SUBSTITUTE(SUBSTITUTE(SUBSTITUTE(SUBSTITUTE(SUBSTITUTE(SUBSTITUTE(TRIM($B4643&amp;""),CHAR(10)," "),CHAR(13)," "),"."," "),";"," "),","," "),"/"," "),"+"," "),"-"," "),"  "," "),"  "," "),"  "," "),"  "," "),"  "," "),"  "," "))," ","|")&amp;"|")</f>
        <v/>
      </c>
      <c r="AD4643">
        <f>TRIM($I4643&amp;"")</f>
        <v/>
      </c>
    </row>
    <row r="4644" ht="60" customHeight="1">
      <c r="A4644" s="14" t="n">
        <v>46234</v>
      </c>
      <c r="B4644" s="6" t="inlineStr">
        <is>
          <t>10327</t>
        </is>
      </c>
      <c r="C4644" s="6" t="inlineStr">
        <is>
          <t>M/C 0806 (BEGE)</t>
        </is>
      </c>
      <c r="D4644" s="6" t="inlineStr">
        <is>
          <t>58 FABRICAÇÃO EMBALAGEM</t>
        </is>
      </c>
      <c r="E4644" s="6" t="n">
        <v>30003032</v>
      </c>
      <c r="F4644" s="6" t="inlineStr">
        <is>
          <t>PAPELAO TRASEIRO 280X410 - ENCOSTO PE INTEIRO (X3)</t>
        </is>
      </c>
      <c r="G4644" s="6" t="inlineStr">
        <is>
          <t>58 FABRICAÇÃO EMBALAGEM</t>
        </is>
      </c>
      <c r="H4644" s="6" t="inlineStr">
        <is>
          <t>58 FABRICAÇÃO EMBALAGEM</t>
        </is>
      </c>
      <c r="I4644" s="4" t="inlineStr">
        <is>
          <t>58 FABRICAÇÃO EMBALAGEM</t>
        </is>
      </c>
      <c r="J4644" s="4" t="n">
        <v>440</v>
      </c>
      <c r="K4644" s="6" t="n"/>
      <c r="L4644" s="6" t="n"/>
      <c r="M4644" s="6" t="n"/>
      <c r="N4644" s="6" t="n">
        <v>46232</v>
      </c>
      <c r="O4644" s="6" t="n">
        <v>440</v>
      </c>
      <c r="P4644" s="6" t="n"/>
      <c r="Q4644" s="6" t="n"/>
      <c r="R4644" s="6" t="n"/>
      <c r="S4644" s="6" t="n"/>
      <c r="T4644" s="6">
        <f>IF(OR($J4644="",$O4644=""),"",$O4644/$J4644)</f>
        <v/>
      </c>
      <c r="U4644" s="6" t="inlineStr">
        <is>
          <t>Concluído</t>
        </is>
      </c>
      <c r="V4644" s="6" t="n"/>
      <c r="W4644" s="6" t="n"/>
      <c r="X4644" s="6" t="n"/>
      <c r="Y4644" s="6" t="n"/>
      <c r="Z4644" s="6" t="n"/>
      <c r="AA4644" s="5" t="n"/>
      <c r="AB4644" s="6">
        <f>B4644&amp;"|"&amp;I4644</f>
        <v/>
      </c>
      <c r="AC4644">
        <f>IF($B4644="","","|"&amp;SUBSTITUTE(TRIM(SUBSTITUTE(SUBSTITUTE(SUBSTITUTE(SUBSTITUTE(SUBSTITUTE(SUBSTITUTE(SUBSTITUTE(SUBSTITUTE(SUBSTITUTE(SUBSTITUTE(SUBSTITUTE(SUBSTITUTE(SUBSTITUTE(SUBSTITUTE(TRIM($B4644&amp;""),CHAR(10)," "),CHAR(13)," "),"."," "),";"," "),","," "),"/"," "),"+"," "),"-"," "),"  "," "),"  "," "),"  "," "),"  "," "),"  "," "),"  "," "))," ","|")&amp;"|")</f>
        <v/>
      </c>
      <c r="AD4644">
        <f>TRIM($I4644&amp;"")</f>
        <v/>
      </c>
    </row>
    <row r="4645" ht="60" customHeight="1">
      <c r="A4645" s="14" t="n">
        <v>46234</v>
      </c>
      <c r="B4645" s="6" t="inlineStr">
        <is>
          <t>10327</t>
        </is>
      </c>
      <c r="C4645" s="6" t="inlineStr">
        <is>
          <t>M/C 0806 (BEGE)</t>
        </is>
      </c>
      <c r="D4645" s="6" t="inlineStr">
        <is>
          <t>58 FABRICAÇÃO EMBALAGEM</t>
        </is>
      </c>
      <c r="E4645" s="6" t="n">
        <v>30003033</v>
      </c>
      <c r="F4645" s="6" t="inlineStr">
        <is>
          <t>PAPELAO FRENTE 490X410 - ENCOSTO PE INTEIRO (X3)</t>
        </is>
      </c>
      <c r="G4645" s="6" t="inlineStr">
        <is>
          <t>58 FABRICAÇÃO EMBALAGEM</t>
        </is>
      </c>
      <c r="H4645" s="6" t="inlineStr">
        <is>
          <t>58 FABRICAÇÃO EMBALAGEM</t>
        </is>
      </c>
      <c r="I4645" s="4" t="inlineStr">
        <is>
          <t>58 FABRICAÇÃO EMBALAGEM</t>
        </is>
      </c>
      <c r="J4645" s="4" t="n">
        <v>260</v>
      </c>
      <c r="K4645" s="6" t="n"/>
      <c r="L4645" s="6" t="n"/>
      <c r="M4645" s="6" t="n"/>
      <c r="N4645" s="6" t="n">
        <v>46232</v>
      </c>
      <c r="O4645" s="6" t="n">
        <v>260</v>
      </c>
      <c r="P4645" s="6" t="n"/>
      <c r="Q4645" s="6" t="n"/>
      <c r="R4645" s="6" t="n"/>
      <c r="S4645" s="6" t="n"/>
      <c r="T4645" s="6">
        <f>IF(OR($J4645="",$O4645=""),"",$O4645/$J4645)</f>
        <v/>
      </c>
      <c r="U4645" s="6" t="inlineStr">
        <is>
          <t>Concluído</t>
        </is>
      </c>
      <c r="V4645" s="6" t="n"/>
      <c r="W4645" s="6" t="n"/>
      <c r="X4645" s="6" t="n"/>
      <c r="Y4645" s="6" t="n"/>
      <c r="Z4645" s="6" t="n"/>
      <c r="AA4645" s="5" t="n"/>
      <c r="AB4645" s="6">
        <f>B4645&amp;"|"&amp;I4645</f>
        <v/>
      </c>
      <c r="AC4645">
        <f>IF($B4645="","","|"&amp;SUBSTITUTE(TRIM(SUBSTITUTE(SUBSTITUTE(SUBSTITUTE(SUBSTITUTE(SUBSTITUTE(SUBSTITUTE(SUBSTITUTE(SUBSTITUTE(SUBSTITUTE(SUBSTITUTE(SUBSTITUTE(SUBSTITUTE(SUBSTITUTE(SUBSTITUTE(TRIM($B4645&amp;""),CHAR(10)," "),CHAR(13)," "),"."," "),";"," "),","," "),"/"," "),"+"," "),"-"," "),"  "," "),"  "," "),"  "," "),"  "," "),"  "," "),"  "," "))," ","|")&amp;"|")</f>
        <v/>
      </c>
      <c r="AD4645">
        <f>TRIM($I4645&amp;"")</f>
        <v/>
      </c>
    </row>
    <row r="4646" ht="60" customHeight="1">
      <c r="A4646" s="14" t="n">
        <v>46234</v>
      </c>
      <c r="B4646" s="6" t="inlineStr">
        <is>
          <t>10327</t>
        </is>
      </c>
      <c r="C4646" s="6" t="inlineStr">
        <is>
          <t>M/C 0806 (BEGE)</t>
        </is>
      </c>
      <c r="D4646" s="6" t="inlineStr">
        <is>
          <t>58 FABRICAÇÃO EMBALAGEM</t>
        </is>
      </c>
      <c r="E4646" s="6" t="n">
        <v>30003330</v>
      </c>
      <c r="F4646" s="6" t="inlineStr">
        <is>
          <t>EMB. ESPALDAR TOPAZIO (412X65X60)</t>
        </is>
      </c>
      <c r="G4646" s="6" t="inlineStr">
        <is>
          <t>58 FABRICAÇÃO EMBALAGEM</t>
        </is>
      </c>
      <c r="H4646" s="6" t="inlineStr">
        <is>
          <t>58 FABRICAÇÃO EMBALAGEM</t>
        </is>
      </c>
      <c r="I4646" s="4" t="inlineStr">
        <is>
          <t>58 FABRICAÇÃO EMBALAGEM</t>
        </is>
      </c>
      <c r="J4646" s="4" t="n">
        <v>30</v>
      </c>
      <c r="K4646" s="6" t="n"/>
      <c r="L4646" s="6" t="n"/>
      <c r="M4646" s="6" t="n"/>
      <c r="N4646" s="6" t="n">
        <v>46232</v>
      </c>
      <c r="O4646" s="6" t="n">
        <v>30</v>
      </c>
      <c r="P4646" s="6" t="n"/>
      <c r="Q4646" s="6" t="n"/>
      <c r="R4646" s="6" t="n"/>
      <c r="S4646" s="6" t="n"/>
      <c r="T4646" s="6">
        <f>IF(OR($J4646="",$O4646=""),"",$O4646/$J4646)</f>
        <v/>
      </c>
      <c r="U4646" s="6" t="inlineStr">
        <is>
          <t>Concluído</t>
        </is>
      </c>
      <c r="V4646" s="6" t="n"/>
      <c r="W4646" s="6" t="n"/>
      <c r="X4646" s="6" t="n"/>
      <c r="Y4646" s="6" t="n"/>
      <c r="Z4646" s="6" t="n"/>
      <c r="AA4646" s="5" t="n"/>
      <c r="AB4646" s="6">
        <f>B4646&amp;"|"&amp;I4646</f>
        <v/>
      </c>
      <c r="AC4646">
        <f>IF($B4646="","","|"&amp;SUBSTITUTE(TRIM(SUBSTITUTE(SUBSTITUTE(SUBSTITUTE(SUBSTITUTE(SUBSTITUTE(SUBSTITUTE(SUBSTITUTE(SUBSTITUTE(SUBSTITUTE(SUBSTITUTE(SUBSTITUTE(SUBSTITUTE(SUBSTITUTE(SUBSTITUTE(TRIM($B4646&amp;""),CHAR(10)," "),CHAR(13)," "),"."," "),";"," "),","," "),"/"," "),"+"," "),"-"," "),"  "," "),"  "," "),"  "," "),"  "," "),"  "," "),"  "," "))," ","|")&amp;"|")</f>
        <v/>
      </c>
      <c r="AD4646">
        <f>TRIM($I4646&amp;"")</f>
        <v/>
      </c>
    </row>
    <row r="4647" ht="60" customHeight="1">
      <c r="A4647" s="14" t="n">
        <v>46234</v>
      </c>
      <c r="B4647" s="6" t="inlineStr">
        <is>
          <t>10327</t>
        </is>
      </c>
      <c r="C4647" s="6" t="inlineStr">
        <is>
          <t>M/C 0806 (BEGE)</t>
        </is>
      </c>
      <c r="D4647" s="6" t="inlineStr">
        <is>
          <t>58 FABRICAÇÃO EMBALAGEM</t>
        </is>
      </c>
      <c r="E4647" s="6" t="n">
        <v>30003924</v>
      </c>
      <c r="F4647" s="6" t="inlineStr">
        <is>
          <t>PAPELAO CAD TRENTO (360X260) (X3)</t>
        </is>
      </c>
      <c r="G4647" s="6" t="inlineStr">
        <is>
          <t>58 FABRICAÇÃO EMBALAGEM</t>
        </is>
      </c>
      <c r="H4647" s="6" t="inlineStr">
        <is>
          <t>58 FABRICAÇÃO EMBALAGEM</t>
        </is>
      </c>
      <c r="I4647" s="4" t="inlineStr">
        <is>
          <t>58 FABRICAÇÃO EMBALAGEM</t>
        </is>
      </c>
      <c r="J4647" s="4" t="n">
        <v>8</v>
      </c>
      <c r="K4647" s="6" t="n"/>
      <c r="L4647" s="6" t="n"/>
      <c r="M4647" s="6" t="n"/>
      <c r="N4647" s="6" t="n">
        <v>46232</v>
      </c>
      <c r="O4647" s="6" t="n">
        <v>8</v>
      </c>
      <c r="P4647" s="6" t="n"/>
      <c r="Q4647" s="6" t="n"/>
      <c r="R4647" s="6" t="n"/>
      <c r="S4647" s="6" t="n"/>
      <c r="T4647" s="6">
        <f>IF(OR($J4647="",$O4647=""),"",$O4647/$J4647)</f>
        <v/>
      </c>
      <c r="U4647" s="6" t="inlineStr">
        <is>
          <t>Concluído</t>
        </is>
      </c>
      <c r="V4647" s="6" t="n"/>
      <c r="W4647" s="6" t="n"/>
      <c r="X4647" s="6" t="n"/>
      <c r="Y4647" s="6" t="n"/>
      <c r="Z4647" s="6" t="n"/>
      <c r="AA4647" s="5" t="n"/>
      <c r="AB4647" s="6">
        <f>B4647&amp;"|"&amp;I4647</f>
        <v/>
      </c>
      <c r="AC4647">
        <f>IF($B4647="","","|"&amp;SUBSTITUTE(TRIM(SUBSTITUTE(SUBSTITUTE(SUBSTITUTE(SUBSTITUTE(SUBSTITUTE(SUBSTITUTE(SUBSTITUTE(SUBSTITUTE(SUBSTITUTE(SUBSTITUTE(SUBSTITUTE(SUBSTITUTE(SUBSTITUTE(SUBSTITUTE(TRIM($B4647&amp;""),CHAR(10)," "),CHAR(13)," "),"."," "),";"," "),","," "),"/"," "),"+"," "),"-"," "),"  "," "),"  "," "),"  "," "),"  "," "),"  "," "),"  "," "))," ","|")&amp;"|")</f>
        <v/>
      </c>
      <c r="AD4647">
        <f>TRIM($I4647&amp;"")</f>
        <v/>
      </c>
    </row>
    <row r="4648" ht="60" customHeight="1">
      <c r="A4648" s="14" t="n">
        <v>46234</v>
      </c>
      <c r="B4648" s="6" t="inlineStr">
        <is>
          <t>10327</t>
        </is>
      </c>
      <c r="C4648" s="6" t="inlineStr">
        <is>
          <t>M/C 0806 (BEGE)</t>
        </is>
      </c>
      <c r="D4648" s="6" t="inlineStr">
        <is>
          <t>58 FABRICAÇÃO EMBALAGEM</t>
        </is>
      </c>
      <c r="E4648" s="6" t="n">
        <v>30003930</v>
      </c>
      <c r="F4648" s="6" t="inlineStr">
        <is>
          <t>EMB. CADEIRAS TRENTO (1055X442X100)</t>
        </is>
      </c>
      <c r="G4648" s="6" t="inlineStr">
        <is>
          <t>58 FABRICAÇÃO EMBALAGEM</t>
        </is>
      </c>
      <c r="H4648" s="6" t="inlineStr">
        <is>
          <t>58 FABRICAÇÃO EMBALAGEM</t>
        </is>
      </c>
      <c r="I4648" s="4" t="inlineStr">
        <is>
          <t>58 FABRICAÇÃO EMBALAGEM</t>
        </is>
      </c>
      <c r="J4648" s="4" t="n">
        <v>2</v>
      </c>
      <c r="K4648" s="6" t="n"/>
      <c r="L4648" s="6" t="n"/>
      <c r="M4648" s="6" t="n"/>
      <c r="N4648" s="6" t="n">
        <v>46227</v>
      </c>
      <c r="O4648" s="6" t="n">
        <v>2</v>
      </c>
      <c r="P4648" s="6" t="n"/>
      <c r="Q4648" s="6" t="n"/>
      <c r="R4648" s="6" t="n"/>
      <c r="S4648" s="6" t="n"/>
      <c r="T4648" s="6">
        <f>IF(OR($J4648="",$O4648=""),"",$O4648/$J4648)</f>
        <v/>
      </c>
      <c r="U4648" s="6" t="inlineStr">
        <is>
          <t>Concluído</t>
        </is>
      </c>
      <c r="V4648" s="6" t="n"/>
      <c r="W4648" s="6" t="n"/>
      <c r="X4648" s="6" t="n"/>
      <c r="Y4648" s="6" t="n"/>
      <c r="Z4648" s="6" t="n"/>
      <c r="AA4648" s="5" t="n"/>
      <c r="AB4648" s="6">
        <f>B4648&amp;"|"&amp;I4648</f>
        <v/>
      </c>
      <c r="AC4648">
        <f>IF($B4648="","","|"&amp;SUBSTITUTE(TRIM(SUBSTITUTE(SUBSTITUTE(SUBSTITUTE(SUBSTITUTE(SUBSTITUTE(SUBSTITUTE(SUBSTITUTE(SUBSTITUTE(SUBSTITUTE(SUBSTITUTE(SUBSTITUTE(SUBSTITUTE(SUBSTITUTE(SUBSTITUTE(TRIM($B4648&amp;""),CHAR(10)," "),CHAR(13)," "),"."," "),";"," "),","," "),"/"," "),"+"," "),"-"," "),"  "," "),"  "," "),"  "," "),"  "," "),"  "," "),"  "," "))," ","|")&amp;"|")</f>
        <v/>
      </c>
      <c r="AD4648">
        <f>TRIM($I4648&amp;"")</f>
        <v/>
      </c>
    </row>
    <row r="4649" ht="60" customHeight="1">
      <c r="A4649" s="14" t="n">
        <v>46234</v>
      </c>
      <c r="B4649" s="6" t="inlineStr">
        <is>
          <t>10327</t>
        </is>
      </c>
      <c r="C4649" s="6" t="inlineStr">
        <is>
          <t>M/C 0806 (BEGE)</t>
        </is>
      </c>
      <c r="D4649" s="6" t="inlineStr">
        <is>
          <t>58 FABRICAÇÃO EMBALAGEM</t>
        </is>
      </c>
      <c r="E4649" s="6" t="n">
        <v>30003932</v>
      </c>
      <c r="F4649" s="6" t="inlineStr">
        <is>
          <t>EMB. CANTONEIRA CADEIRA TRENTO (502X500X72)</t>
        </is>
      </c>
      <c r="G4649" s="6" t="inlineStr">
        <is>
          <t>58 FABRICAÇÃO EMBALAGEM</t>
        </is>
      </c>
      <c r="H4649" s="6" t="inlineStr">
        <is>
          <t>58 FABRICAÇÃO EMBALAGEM</t>
        </is>
      </c>
      <c r="I4649" s="4" t="inlineStr">
        <is>
          <t>58 FABRICAÇÃO EMBALAGEM</t>
        </is>
      </c>
      <c r="J4649" s="4" t="n">
        <v>2</v>
      </c>
      <c r="K4649" s="6" t="n"/>
      <c r="L4649" s="6" t="n"/>
      <c r="M4649" s="6" t="n"/>
      <c r="N4649" s="6" t="n">
        <v>46232</v>
      </c>
      <c r="O4649" s="6" t="n">
        <v>2</v>
      </c>
      <c r="P4649" s="6" t="n"/>
      <c r="Q4649" s="6" t="n"/>
      <c r="R4649" s="6" t="n"/>
      <c r="S4649" s="6" t="n"/>
      <c r="T4649" s="6">
        <f>IF(OR($J4649="",$O4649=""),"",$O4649/$J4649)</f>
        <v/>
      </c>
      <c r="U4649" s="6" t="inlineStr">
        <is>
          <t>Concluído</t>
        </is>
      </c>
      <c r="V4649" s="6" t="n"/>
      <c r="W4649" s="6" t="n"/>
      <c r="X4649" s="6" t="n"/>
      <c r="Y4649" s="6" t="n"/>
      <c r="Z4649" s="6" t="n"/>
      <c r="AA4649" s="5" t="n"/>
      <c r="AB4649" s="6">
        <f>B4649&amp;"|"&amp;I4649</f>
        <v/>
      </c>
      <c r="AC4649">
        <f>IF($B4649="","","|"&amp;SUBSTITUTE(TRIM(SUBSTITUTE(SUBSTITUTE(SUBSTITUTE(SUBSTITUTE(SUBSTITUTE(SUBSTITUTE(SUBSTITUTE(SUBSTITUTE(SUBSTITUTE(SUBSTITUTE(SUBSTITUTE(SUBSTITUTE(SUBSTITUTE(SUBSTITUTE(TRIM($B4649&amp;""),CHAR(10)," "),CHAR(13)," "),"."," "),";"," "),","," "),"/"," "),"+"," "),"-"," "),"  "," "),"  "," "),"  "," "),"  "," "),"  "," "),"  "," "))," ","|")&amp;"|")</f>
        <v/>
      </c>
      <c r="AD4649">
        <f>TRIM($I4649&amp;"")</f>
        <v/>
      </c>
    </row>
    <row r="4650" ht="60" customHeight="1">
      <c r="A4650" s="14" t="n">
        <v>46234</v>
      </c>
      <c r="B4650" s="6" t="inlineStr">
        <is>
          <t>10327</t>
        </is>
      </c>
      <c r="C4650" s="6" t="inlineStr">
        <is>
          <t>M/C 0806 (BEGE)</t>
        </is>
      </c>
      <c r="D4650" s="6" t="inlineStr">
        <is>
          <t>58 FABRICAÇÃO EMBALAGEM</t>
        </is>
      </c>
      <c r="E4650" s="6" t="n">
        <v>300048930</v>
      </c>
      <c r="F4650" s="6" t="inlineStr">
        <is>
          <t>EMB. CADEIRA SANTIAGO (935X449X100)</t>
        </is>
      </c>
      <c r="G4650" s="6" t="inlineStr">
        <is>
          <t>58 FABRICAÇÃO EMBALAGEM</t>
        </is>
      </c>
      <c r="H4650" s="6" t="inlineStr">
        <is>
          <t>58 FABRICAÇÃO EMBALAGEM</t>
        </is>
      </c>
      <c r="I4650" s="4" t="inlineStr">
        <is>
          <t>58 FABRICAÇÃO EMBALAGEM</t>
        </is>
      </c>
      <c r="J4650" s="4" t="n">
        <v>375</v>
      </c>
      <c r="K4650" s="6" t="n"/>
      <c r="L4650" s="6" t="n"/>
      <c r="M4650" s="6" t="n"/>
      <c r="N4650" s="6" t="n">
        <v>46232</v>
      </c>
      <c r="O4650" s="6" t="n">
        <v>375</v>
      </c>
      <c r="P4650" s="6" t="n"/>
      <c r="Q4650" s="6" t="n"/>
      <c r="R4650" s="6" t="n"/>
      <c r="S4650" s="6" t="n"/>
      <c r="T4650" s="6">
        <f>IF(OR($J4650="",$O4650=""),"",$O4650/$J4650)</f>
        <v/>
      </c>
      <c r="U4650" s="6" t="inlineStr">
        <is>
          <t>Concluído</t>
        </is>
      </c>
      <c r="V4650" s="6" t="n"/>
      <c r="W4650" s="6" t="n"/>
      <c r="X4650" s="6" t="n"/>
      <c r="Y4650" s="6" t="n"/>
      <c r="Z4650" s="6" t="n"/>
      <c r="AA4650" s="5" t="n"/>
      <c r="AB4650" s="6">
        <f>B4650&amp;"|"&amp;I4650</f>
        <v/>
      </c>
      <c r="AC4650">
        <f>IF($B4650="","","|"&amp;SUBSTITUTE(TRIM(SUBSTITUTE(SUBSTITUTE(SUBSTITUTE(SUBSTITUTE(SUBSTITUTE(SUBSTITUTE(SUBSTITUTE(SUBSTITUTE(SUBSTITUTE(SUBSTITUTE(SUBSTITUTE(SUBSTITUTE(SUBSTITUTE(SUBSTITUTE(TRIM($B4650&amp;""),CHAR(10)," "),CHAR(13)," "),"."," "),";"," "),","," "),"/"," "),"+"," "),"-"," "),"  "," "),"  "," "),"  "," "),"  "," "),"  "," "),"  "," "))," ","|")&amp;"|")</f>
        <v/>
      </c>
      <c r="AD4650">
        <f>TRIM($I4650&amp;"")</f>
        <v/>
      </c>
    </row>
    <row r="4651" ht="60" customHeight="1">
      <c r="A4651" s="14" t="n">
        <v>46234</v>
      </c>
      <c r="B4651" s="6" t="inlineStr">
        <is>
          <t>10327</t>
        </is>
      </c>
      <c r="C4651" s="6" t="inlineStr">
        <is>
          <t>M/C 0806 (BEGE)</t>
        </is>
      </c>
      <c r="D4651" s="6" t="inlineStr">
        <is>
          <t>58 FABRICAÇÃO EMBALAGEM</t>
        </is>
      </c>
      <c r="E4651" s="6" t="n">
        <v>300048931</v>
      </c>
      <c r="F4651" s="6" t="inlineStr">
        <is>
          <t>EMB. TRAVESSAS CADEIRA SANTIAGO (365X280X35)</t>
        </is>
      </c>
      <c r="G4651" s="6" t="inlineStr">
        <is>
          <t>58 FABRICAÇÃO EMBALAGEM</t>
        </is>
      </c>
      <c r="H4651" s="6" t="inlineStr">
        <is>
          <t>58 FABRICAÇÃO EMBALAGEM</t>
        </is>
      </c>
      <c r="I4651" s="4" t="inlineStr">
        <is>
          <t>58 FABRICAÇÃO EMBALAGEM</t>
        </is>
      </c>
      <c r="J4651" s="4" t="n">
        <v>375</v>
      </c>
      <c r="K4651" s="6" t="n"/>
      <c r="L4651" s="6" t="n"/>
      <c r="M4651" s="6" t="n"/>
      <c r="N4651" s="6" t="n">
        <v>46232</v>
      </c>
      <c r="O4651" s="6" t="n">
        <v>375</v>
      </c>
      <c r="P4651" s="6" t="n"/>
      <c r="Q4651" s="6" t="n"/>
      <c r="R4651" s="6" t="n"/>
      <c r="S4651" s="6" t="n"/>
      <c r="T4651" s="6">
        <f>IF(OR($J4651="",$O4651=""),"",$O4651/$J4651)</f>
        <v/>
      </c>
      <c r="U4651" s="6" t="inlineStr">
        <is>
          <t>Concluído</t>
        </is>
      </c>
      <c r="V4651" s="6" t="n"/>
      <c r="W4651" s="6" t="n"/>
      <c r="X4651" s="6" t="n"/>
      <c r="Y4651" s="6" t="n"/>
      <c r="Z4651" s="6" t="n"/>
      <c r="AA4651" s="5" t="n"/>
      <c r="AB4651" s="6">
        <f>B4651&amp;"|"&amp;I4651</f>
        <v/>
      </c>
      <c r="AC4651">
        <f>IF($B4651="","","|"&amp;SUBSTITUTE(TRIM(SUBSTITUTE(SUBSTITUTE(SUBSTITUTE(SUBSTITUTE(SUBSTITUTE(SUBSTITUTE(SUBSTITUTE(SUBSTITUTE(SUBSTITUTE(SUBSTITUTE(SUBSTITUTE(SUBSTITUTE(SUBSTITUTE(SUBSTITUTE(TRIM($B4651&amp;""),CHAR(10)," "),CHAR(13)," "),"."," "),";"," "),","," "),"/"," "),"+"," "),"-"," "),"  "," "),"  "," "),"  "," "),"  "," "),"  "," "),"  "," "))," ","|")&amp;"|")</f>
        <v/>
      </c>
      <c r="AD4651">
        <f>TRIM($I4651&amp;"")</f>
        <v/>
      </c>
    </row>
    <row r="4652" ht="60" customHeight="1">
      <c r="A4652" s="14" t="n">
        <v>46234</v>
      </c>
      <c r="B4652" s="6" t="inlineStr">
        <is>
          <t>10327</t>
        </is>
      </c>
      <c r="C4652" s="6" t="inlineStr">
        <is>
          <t>M/C 0806 (BEGE)</t>
        </is>
      </c>
      <c r="D4652" s="6" t="inlineStr">
        <is>
          <t>58 FABRICAÇÃO EMBALAGEM</t>
        </is>
      </c>
      <c r="E4652" s="6" t="n">
        <v>300800230</v>
      </c>
      <c r="F4652" s="6" t="inlineStr">
        <is>
          <t>EMB. AMSTERDAM 1,36 VL2/2 (1408X728X84) EMENDADA</t>
        </is>
      </c>
      <c r="G4652" s="6" t="inlineStr">
        <is>
          <t>58 FABRICAÇÃO EMBALAGEM</t>
        </is>
      </c>
      <c r="H4652" s="6" t="inlineStr">
        <is>
          <t>58 FABRICAÇÃO EMBALAGEM</t>
        </is>
      </c>
      <c r="I4652" s="4" t="inlineStr">
        <is>
          <t>58 FABRICAÇÃO EMBALAGEM</t>
        </is>
      </c>
      <c r="J4652" s="4" t="n">
        <v>75</v>
      </c>
      <c r="K4652" s="6" t="n"/>
      <c r="L4652" s="6" t="n"/>
      <c r="M4652" s="6" t="n"/>
      <c r="N4652" s="6" t="n">
        <v>46232</v>
      </c>
      <c r="O4652" s="6" t="n">
        <v>75</v>
      </c>
      <c r="P4652" s="6" t="n"/>
      <c r="Q4652" s="6" t="n"/>
      <c r="R4652" s="6" t="n"/>
      <c r="S4652" s="6" t="n"/>
      <c r="T4652" s="6">
        <f>IF(OR($J4652="",$O4652=""),"",$O4652/$J4652)</f>
        <v/>
      </c>
      <c r="U4652" s="6" t="inlineStr">
        <is>
          <t>Concluído</t>
        </is>
      </c>
      <c r="V4652" s="6" t="n"/>
      <c r="W4652" s="6" t="n"/>
      <c r="X4652" s="6" t="n"/>
      <c r="Y4652" s="6" t="n"/>
      <c r="Z4652" s="6" t="n"/>
      <c r="AA4652" s="5" t="n"/>
      <c r="AB4652" s="6">
        <f>B4652&amp;"|"&amp;I4652</f>
        <v/>
      </c>
      <c r="AC4652">
        <f>IF($B4652="","","|"&amp;SUBSTITUTE(TRIM(SUBSTITUTE(SUBSTITUTE(SUBSTITUTE(SUBSTITUTE(SUBSTITUTE(SUBSTITUTE(SUBSTITUTE(SUBSTITUTE(SUBSTITUTE(SUBSTITUTE(SUBSTITUTE(SUBSTITUTE(SUBSTITUTE(SUBSTITUTE(TRIM($B4652&amp;""),CHAR(10)," "),CHAR(13)," "),"."," "),";"," "),","," "),"/"," "),"+"," "),"-"," "),"  "," "),"  "," "),"  "," "),"  "," "),"  "," "),"  "," "))," ","|")&amp;"|")</f>
        <v/>
      </c>
      <c r="AD4652">
        <f>TRIM($I4652&amp;"")</f>
        <v/>
      </c>
    </row>
    <row r="4653" ht="60" customHeight="1">
      <c r="A4653" s="14" t="n">
        <v>46237</v>
      </c>
      <c r="B4653" s="6" t="inlineStr">
        <is>
          <t>10330</t>
        </is>
      </c>
      <c r="C4653" s="6" t="inlineStr">
        <is>
          <t>M/C 0806 (VERMELHO)</t>
        </is>
      </c>
      <c r="D4653" s="6" t="inlineStr">
        <is>
          <t>58 FABRICAÇÃO EMBALAGEM</t>
        </is>
      </c>
      <c r="E4653" s="6" t="n">
        <v>300048930</v>
      </c>
      <c r="F4653" s="6" t="inlineStr">
        <is>
          <t>EMB. CADEIRA SANTIAGO (935X449X100)</t>
        </is>
      </c>
      <c r="G4653" s="6" t="inlineStr">
        <is>
          <t>58 FABRICAÇÃO EMBALAGEM</t>
        </is>
      </c>
      <c r="H4653" s="6" t="inlineStr">
        <is>
          <t>58 FABRICAÇÃO EMBALAGEM</t>
        </is>
      </c>
      <c r="I4653" s="4" t="inlineStr">
        <is>
          <t>58 FABRICAÇÃO EMBALAGEM</t>
        </is>
      </c>
      <c r="J4653" s="4" t="n">
        <v>375</v>
      </c>
      <c r="K4653" s="6" t="n"/>
      <c r="L4653" s="6" t="n"/>
      <c r="M4653" s="6" t="n"/>
      <c r="N4653" s="6" t="n">
        <v>46227</v>
      </c>
      <c r="O4653" s="6" t="n">
        <v>375</v>
      </c>
      <c r="P4653" s="6" t="n"/>
      <c r="Q4653" s="6" t="n"/>
      <c r="R4653" s="6" t="n"/>
      <c r="S4653" s="6" t="n"/>
      <c r="T4653" s="6">
        <f>IF(OR($J4653="",$O4653=""),"",$O4653/$J4653)</f>
        <v/>
      </c>
      <c r="U4653" s="6" t="inlineStr">
        <is>
          <t>Concluído</t>
        </is>
      </c>
      <c r="V4653" s="6" t="n"/>
      <c r="W4653" s="6" t="n"/>
      <c r="X4653" s="6" t="n"/>
      <c r="Y4653" s="6" t="n"/>
      <c r="Z4653" s="6" t="n"/>
      <c r="AA4653" s="5" t="n"/>
      <c r="AB4653" s="6">
        <f>B4653&amp;"|"&amp;I4653</f>
        <v/>
      </c>
      <c r="AC4653">
        <f>IF($B4653="","","|"&amp;SUBSTITUTE(TRIM(SUBSTITUTE(SUBSTITUTE(SUBSTITUTE(SUBSTITUTE(SUBSTITUTE(SUBSTITUTE(SUBSTITUTE(SUBSTITUTE(SUBSTITUTE(SUBSTITUTE(SUBSTITUTE(SUBSTITUTE(SUBSTITUTE(SUBSTITUTE(TRIM($B4653&amp;""),CHAR(10)," "),CHAR(13)," "),"."," "),";"," "),","," "),"/"," "),"+"," "),"-"," "),"  "," "),"  "," "),"  "," "),"  "," "),"  "," "),"  "," "))," ","|")&amp;"|")</f>
        <v/>
      </c>
      <c r="AD4653">
        <f>TRIM($I4653&amp;"")</f>
        <v/>
      </c>
    </row>
    <row r="4654" ht="60" customHeight="1">
      <c r="A4654" s="14" t="n">
        <v>46237</v>
      </c>
      <c r="B4654" s="6" t="inlineStr">
        <is>
          <t>10330</t>
        </is>
      </c>
      <c r="C4654" s="6" t="inlineStr">
        <is>
          <t>M/C 0806 (VERMELHO)</t>
        </is>
      </c>
      <c r="D4654" s="6" t="inlineStr">
        <is>
          <t>58 FABRICAÇÃO EMBALAGEM</t>
        </is>
      </c>
      <c r="E4654" s="6" t="n">
        <v>300048931</v>
      </c>
      <c r="F4654" s="6" t="inlineStr">
        <is>
          <t>EMB. TRAVESSAS CADEIRA SANTIAGO (365X280X35)</t>
        </is>
      </c>
      <c r="G4654" s="6" t="inlineStr">
        <is>
          <t>58 FABRICAÇÃO EMBALAGEM</t>
        </is>
      </c>
      <c r="H4654" s="6" t="inlineStr">
        <is>
          <t>58 FABRICAÇÃO EMBALAGEM</t>
        </is>
      </c>
      <c r="I4654" s="4" t="inlineStr">
        <is>
          <t>58 FABRICAÇÃO EMBALAGEM</t>
        </is>
      </c>
      <c r="J4654" s="4" t="n">
        <v>375</v>
      </c>
      <c r="K4654" s="6" t="n"/>
      <c r="L4654" s="6" t="n"/>
      <c r="M4654" s="6" t="n"/>
      <c r="N4654" s="6" t="n">
        <v>46227</v>
      </c>
      <c r="O4654" s="6" t="n">
        <v>375</v>
      </c>
      <c r="P4654" s="6" t="n"/>
      <c r="Q4654" s="6" t="n"/>
      <c r="R4654" s="6" t="n"/>
      <c r="S4654" s="6" t="n"/>
      <c r="T4654" s="6">
        <f>IF(OR($J4654="",$O4654=""),"",$O4654/$J4654)</f>
        <v/>
      </c>
      <c r="U4654" s="6" t="inlineStr">
        <is>
          <t>Concluído</t>
        </is>
      </c>
      <c r="V4654" s="6" t="n"/>
      <c r="W4654" s="6" t="n"/>
      <c r="X4654" s="6" t="n"/>
      <c r="Y4654" s="6" t="n"/>
      <c r="Z4654" s="6" t="n"/>
      <c r="AA4654" s="5" t="n"/>
      <c r="AB4654" s="6">
        <f>B4654&amp;"|"&amp;I4654</f>
        <v/>
      </c>
      <c r="AC4654">
        <f>IF($B4654="","","|"&amp;SUBSTITUTE(TRIM(SUBSTITUTE(SUBSTITUTE(SUBSTITUTE(SUBSTITUTE(SUBSTITUTE(SUBSTITUTE(SUBSTITUTE(SUBSTITUTE(SUBSTITUTE(SUBSTITUTE(SUBSTITUTE(SUBSTITUTE(SUBSTITUTE(SUBSTITUTE(TRIM($B4654&amp;""),CHAR(10)," "),CHAR(13)," "),"."," "),";"," "),","," "),"/"," "),"+"," "),"-"," "),"  "," "),"  "," "),"  "," "),"  "," "),"  "," "),"  "," "))," ","|")&amp;"|")</f>
        <v/>
      </c>
      <c r="AD4654">
        <f>TRIM($I4654&amp;"")</f>
        <v/>
      </c>
    </row>
    <row r="4655" ht="24" customHeight="1">
      <c r="A4655" s="14" t="n">
        <v>46232</v>
      </c>
      <c r="B4655" s="6" t="inlineStr">
        <is>
          <t>10327</t>
        </is>
      </c>
      <c r="C4655" s="6" t="inlineStr">
        <is>
          <t>M/C 0806 (BEGE)</t>
        </is>
      </c>
      <c r="D4655" s="6" t="inlineStr">
        <is>
          <t>47 CNC</t>
        </is>
      </c>
      <c r="E4655" s="6" t="n">
        <v>30080009</v>
      </c>
      <c r="F4655" s="6" t="inlineStr">
        <is>
          <t>(4) MOLDURA 1360X680X12 MDF - MESA AMST. 1,36X1,36</t>
        </is>
      </c>
      <c r="G4655" s="6" t="inlineStr">
        <is>
          <t>47 CNC</t>
        </is>
      </c>
      <c r="H4655" s="6" t="inlineStr">
        <is>
          <t>47 CNC</t>
        </is>
      </c>
      <c r="I4655" s="4" t="inlineStr">
        <is>
          <t>47 CNC</t>
        </is>
      </c>
      <c r="J4655" s="4" t="n">
        <v>150</v>
      </c>
      <c r="K4655" s="6" t="n"/>
      <c r="L4655" s="6" t="n"/>
      <c r="M4655" s="6" t="n"/>
      <c r="N4655" s="6" t="n">
        <v>46232</v>
      </c>
      <c r="O4655" s="6" t="n">
        <v>150</v>
      </c>
      <c r="P4655" s="6" t="n"/>
      <c r="Q4655" s="6" t="n"/>
      <c r="R4655" s="6" t="n"/>
      <c r="S4655" s="6" t="n"/>
      <c r="T4655" s="6">
        <f>IF(OR($J4655="",$O4655=""),"",$O4655/$J4655)</f>
        <v/>
      </c>
      <c r="U4655" s="6" t="inlineStr">
        <is>
          <t>Concluído</t>
        </is>
      </c>
      <c r="V4655" s="6" t="n"/>
      <c r="W4655" s="6" t="n"/>
      <c r="X4655" s="6" t="n"/>
      <c r="Y4655" s="6" t="n"/>
      <c r="Z4655" s="6" t="n"/>
      <c r="AA4655" s="5" t="n"/>
      <c r="AB4655" s="6">
        <f>B4655&amp;"|"&amp;I4655</f>
        <v/>
      </c>
      <c r="AC4655">
        <f>IF($B4655="","","|"&amp;SUBSTITUTE(TRIM(SUBSTITUTE(SUBSTITUTE(SUBSTITUTE(SUBSTITUTE(SUBSTITUTE(SUBSTITUTE(SUBSTITUTE(SUBSTITUTE(SUBSTITUTE(SUBSTITUTE(SUBSTITUTE(SUBSTITUTE(SUBSTITUTE(SUBSTITUTE(TRIM($B4655&amp;""),CHAR(10)," "),CHAR(13)," "),"."," "),";"," "),","," "),"/"," "),"+"," "),"-"," "),"  "," "),"  "," "),"  "," "),"  "," "),"  "," "),"  "," "))," ","|")&amp;"|")</f>
        <v/>
      </c>
      <c r="AD4655">
        <f>TRIM($I4655&amp;"")</f>
        <v/>
      </c>
    </row>
    <row r="4656" ht="24" customHeight="1">
      <c r="A4656" s="14" t="n">
        <v>46232</v>
      </c>
      <c r="B4656" s="6" t="inlineStr">
        <is>
          <t>10327</t>
        </is>
      </c>
      <c r="C4656" s="6" t="inlineStr">
        <is>
          <t>M/C 0806 (BEGE)</t>
        </is>
      </c>
      <c r="D4656" s="6" t="inlineStr">
        <is>
          <t>47 CNC</t>
        </is>
      </c>
      <c r="E4656" s="6" t="n">
        <v>30081507</v>
      </c>
      <c r="F4656" s="6" t="inlineStr">
        <is>
          <t>(2)PRATO MENOR 582X582X12 MDF-MESA ANCARA /AMSTERD</t>
        </is>
      </c>
      <c r="G4656" s="6" t="inlineStr">
        <is>
          <t>47 CNC</t>
        </is>
      </c>
      <c r="H4656" s="6" t="inlineStr">
        <is>
          <t>47 CNC</t>
        </is>
      </c>
      <c r="I4656" s="4" t="inlineStr">
        <is>
          <t>47 CNC</t>
        </is>
      </c>
      <c r="J4656" s="4" t="n">
        <v>75</v>
      </c>
      <c r="K4656" s="6" t="n"/>
      <c r="L4656" s="6" t="n"/>
      <c r="M4656" s="6" t="n"/>
      <c r="N4656" s="6" t="n">
        <v>46233</v>
      </c>
      <c r="O4656" s="6" t="n">
        <v>75</v>
      </c>
      <c r="P4656" s="6" t="n"/>
      <c r="Q4656" s="6" t="n"/>
      <c r="R4656" s="6" t="n"/>
      <c r="S4656" s="6" t="n"/>
      <c r="T4656" s="6">
        <f>IF(OR($J4656="",$O4656=""),"",$O4656/$J4656)</f>
        <v/>
      </c>
      <c r="U4656" s="6" t="inlineStr">
        <is>
          <t>Concluído</t>
        </is>
      </c>
      <c r="V4656" s="6" t="n"/>
      <c r="W4656" s="6" t="n"/>
      <c r="X4656" s="6" t="n"/>
      <c r="Y4656" s="6" t="n"/>
      <c r="Z4656" s="6" t="n"/>
      <c r="AA4656" s="5" t="n"/>
      <c r="AB4656" s="6">
        <f>B4656&amp;"|"&amp;I4656</f>
        <v/>
      </c>
      <c r="AC4656">
        <f>IF($B4656="","","|"&amp;SUBSTITUTE(TRIM(SUBSTITUTE(SUBSTITUTE(SUBSTITUTE(SUBSTITUTE(SUBSTITUTE(SUBSTITUTE(SUBSTITUTE(SUBSTITUTE(SUBSTITUTE(SUBSTITUTE(SUBSTITUTE(SUBSTITUTE(SUBSTITUTE(SUBSTITUTE(TRIM($B4656&amp;""),CHAR(10)," "),CHAR(13)," "),"."," "),";"," "),","," "),"/"," "),"+"," "),"-"," "),"  "," "),"  "," "),"  "," "),"  "," "),"  "," "),"  "," "))," ","|")&amp;"|")</f>
        <v/>
      </c>
      <c r="AD4656">
        <f>TRIM($I4656&amp;"")</f>
        <v/>
      </c>
    </row>
    <row r="4657" ht="24" customHeight="1">
      <c r="A4657" s="14" t="n">
        <v>46232</v>
      </c>
      <c r="B4657" s="6" t="inlineStr">
        <is>
          <t>10327</t>
        </is>
      </c>
      <c r="C4657" s="6" t="inlineStr">
        <is>
          <t>M/C 0806 (BEGE)</t>
        </is>
      </c>
      <c r="D4657" s="6" t="inlineStr">
        <is>
          <t>47 CNC</t>
        </is>
      </c>
      <c r="E4657" s="6" t="n">
        <v>30081508</v>
      </c>
      <c r="F4657" s="6" t="inlineStr">
        <is>
          <t>(3) PRATO MAIOR 664X664X12 MDF-MESA ANCARA/AMSTERD</t>
        </is>
      </c>
      <c r="G4657" s="6" t="inlineStr">
        <is>
          <t>47 CNC</t>
        </is>
      </c>
      <c r="H4657" s="6" t="inlineStr">
        <is>
          <t>47 CNC</t>
        </is>
      </c>
      <c r="I4657" s="4" t="inlineStr">
        <is>
          <t>47 CNC</t>
        </is>
      </c>
      <c r="J4657" s="4" t="n">
        <v>75</v>
      </c>
      <c r="K4657" s="6" t="n"/>
      <c r="L4657" s="6" t="n"/>
      <c r="M4657" s="6" t="n"/>
      <c r="N4657" s="6" t="n">
        <v>46233</v>
      </c>
      <c r="O4657" s="6" t="n">
        <v>75</v>
      </c>
      <c r="P4657" s="6" t="n"/>
      <c r="Q4657" s="6" t="n"/>
      <c r="R4657" s="6" t="n"/>
      <c r="S4657" s="6" t="n"/>
      <c r="T4657" s="6">
        <f>IF(OR($J4657="",$O4657=""),"",$O4657/$J4657)</f>
        <v/>
      </c>
      <c r="U4657" s="6" t="inlineStr">
        <is>
          <t>Concluído</t>
        </is>
      </c>
      <c r="V4657" s="6" t="n"/>
      <c r="W4657" s="6" t="n"/>
      <c r="X4657" s="6" t="n"/>
      <c r="Y4657" s="6" t="n"/>
      <c r="Z4657" s="6" t="n"/>
      <c r="AA4657" s="5" t="n"/>
      <c r="AB4657" s="6">
        <f>B4657&amp;"|"&amp;I4657</f>
        <v/>
      </c>
      <c r="AC4657">
        <f>IF($B4657="","","|"&amp;SUBSTITUTE(TRIM(SUBSTITUTE(SUBSTITUTE(SUBSTITUTE(SUBSTITUTE(SUBSTITUTE(SUBSTITUTE(SUBSTITUTE(SUBSTITUTE(SUBSTITUTE(SUBSTITUTE(SUBSTITUTE(SUBSTITUTE(SUBSTITUTE(SUBSTITUTE(TRIM($B4657&amp;""),CHAR(10)," "),CHAR(13)," "),"."," "),";"," "),","," "),"/"," "),"+"," "),"-"," "),"  "," "),"  "," "),"  "," "),"  "," "),"  "," "),"  "," "))," ","|")&amp;"|")</f>
        <v/>
      </c>
      <c r="AD4657">
        <f>TRIM($I4657&amp;"")</f>
        <v/>
      </c>
    </row>
    <row r="4658" ht="24" customHeight="1">
      <c r="A4658" s="14" t="n">
        <v>46232</v>
      </c>
      <c r="B4658" s="6" t="inlineStr">
        <is>
          <t>10327</t>
        </is>
      </c>
      <c r="C4658" s="6" t="inlineStr">
        <is>
          <t>M/C 0806 (BEGE)</t>
        </is>
      </c>
      <c r="D4658" s="6" t="inlineStr">
        <is>
          <t>47 CNC</t>
        </is>
      </c>
      <c r="E4658" s="6" t="n">
        <v>30080008</v>
      </c>
      <c r="F4658" s="6" t="inlineStr">
        <is>
          <t>(1-7) TAMPO 1360X680X15 MDF - MESA AMST. 1,36X1,36</t>
        </is>
      </c>
      <c r="G4658" s="6" t="inlineStr">
        <is>
          <t>47 CNC</t>
        </is>
      </c>
      <c r="H4658" s="6" t="inlineStr">
        <is>
          <t>47 CNC</t>
        </is>
      </c>
      <c r="I4658" s="4" t="inlineStr">
        <is>
          <t>47 CNC</t>
        </is>
      </c>
      <c r="J4658" s="4" t="n">
        <v>150</v>
      </c>
      <c r="K4658" s="6" t="n"/>
      <c r="L4658" s="6" t="n"/>
      <c r="M4658" s="6" t="n"/>
      <c r="N4658" s="6" t="n">
        <v>46232</v>
      </c>
      <c r="O4658" s="6" t="n">
        <v>150</v>
      </c>
      <c r="P4658" s="6" t="n"/>
      <c r="Q4658" s="6" t="n"/>
      <c r="R4658" s="6" t="n"/>
      <c r="S4658" s="6" t="n"/>
      <c r="T4658" s="6">
        <f>IF(OR($J4658="",$O4658=""),"",$O4658/$J4658)</f>
        <v/>
      </c>
      <c r="U4658" s="6" t="inlineStr">
        <is>
          <t>Concluído</t>
        </is>
      </c>
      <c r="V4658" s="6" t="n"/>
      <c r="W4658" s="6" t="n"/>
      <c r="X4658" s="6" t="n"/>
      <c r="Y4658" s="6" t="n"/>
      <c r="Z4658" s="6" t="n"/>
      <c r="AA4658" s="5" t="n"/>
      <c r="AB4658" s="6">
        <f>B4658&amp;"|"&amp;I4658</f>
        <v/>
      </c>
      <c r="AC4658">
        <f>IF($B4658="","","|"&amp;SUBSTITUTE(TRIM(SUBSTITUTE(SUBSTITUTE(SUBSTITUTE(SUBSTITUTE(SUBSTITUTE(SUBSTITUTE(SUBSTITUTE(SUBSTITUTE(SUBSTITUTE(SUBSTITUTE(SUBSTITUTE(SUBSTITUTE(SUBSTITUTE(SUBSTITUTE(TRIM($B4658&amp;""),CHAR(10)," "),CHAR(13)," "),"."," "),";"," "),","," "),"/"," "),"+"," "),"-"," "),"  "," "),"  "," "),"  "," "),"  "," "),"  "," "),"  "," "))," ","|")&amp;"|")</f>
        <v/>
      </c>
      <c r="AD4658">
        <f>TRIM($I4658&amp;"")</f>
        <v/>
      </c>
    </row>
    <row r="4659" ht="24" customHeight="1">
      <c r="A4659" s="14" t="n">
        <v>46232</v>
      </c>
      <c r="B4659" s="6" t="inlineStr">
        <is>
          <t>10327</t>
        </is>
      </c>
      <c r="C4659" s="6" t="inlineStr">
        <is>
          <t>M/C 0806 (BEGE)</t>
        </is>
      </c>
      <c r="D4659" s="6" t="inlineStr">
        <is>
          <t>47 CNC</t>
        </is>
      </c>
      <c r="E4659" s="6" t="n">
        <v>20052101</v>
      </c>
      <c r="F4659" s="6" t="inlineStr">
        <is>
          <t>TAMPO VITREO 900X900X18 MDF - MESA ATHENAS</t>
        </is>
      </c>
      <c r="G4659" s="6" t="inlineStr">
        <is>
          <t>47 CNC</t>
        </is>
      </c>
      <c r="H4659" s="6" t="inlineStr">
        <is>
          <t>47 CNC</t>
        </is>
      </c>
      <c r="I4659" s="4" t="inlineStr">
        <is>
          <t>47 CNC</t>
        </is>
      </c>
      <c r="J4659" s="4" t="n">
        <v>30</v>
      </c>
      <c r="K4659" s="6" t="n"/>
      <c r="L4659" s="6" t="n"/>
      <c r="M4659" s="6" t="n"/>
      <c r="N4659" s="6" t="n">
        <v>46233</v>
      </c>
      <c r="O4659" s="6" t="n">
        <v>30</v>
      </c>
      <c r="P4659" s="6" t="n"/>
      <c r="Q4659" s="6" t="n"/>
      <c r="R4659" s="6" t="n"/>
      <c r="S4659" s="6" t="n"/>
      <c r="T4659" s="6">
        <f>IF(OR($J4659="",$O4659=""),"",$O4659/$J4659)</f>
        <v/>
      </c>
      <c r="U4659" s="6" t="inlineStr">
        <is>
          <t>Concluído</t>
        </is>
      </c>
      <c r="V4659" s="6" t="n"/>
      <c r="W4659" s="6" t="n"/>
      <c r="X4659" s="6" t="n"/>
      <c r="Y4659" s="6" t="n"/>
      <c r="Z4659" s="6" t="n"/>
      <c r="AA4659" s="5" t="n"/>
      <c r="AB4659" s="6">
        <f>B4659&amp;"|"&amp;I4659</f>
        <v/>
      </c>
      <c r="AC4659">
        <f>IF($B4659="","","|"&amp;SUBSTITUTE(TRIM(SUBSTITUTE(SUBSTITUTE(SUBSTITUTE(SUBSTITUTE(SUBSTITUTE(SUBSTITUTE(SUBSTITUTE(SUBSTITUTE(SUBSTITUTE(SUBSTITUTE(SUBSTITUTE(SUBSTITUTE(SUBSTITUTE(SUBSTITUTE(TRIM($B4659&amp;""),CHAR(10)," "),CHAR(13)," "),"."," "),";"," "),","," "),"/"," "),"+"," "),"-"," "),"  "," "),"  "," "),"  "," "),"  "," "),"  "," "),"  "," "))," ","|")&amp;"|")</f>
        <v/>
      </c>
      <c r="AD4659">
        <f>TRIM($I4659&amp;"")</f>
        <v/>
      </c>
    </row>
    <row r="4660" ht="24" customHeight="1">
      <c r="A4660" s="14" t="n">
        <v>46232</v>
      </c>
      <c r="B4660" s="6" t="inlineStr">
        <is>
          <t>10327</t>
        </is>
      </c>
      <c r="C4660" s="6" t="inlineStr">
        <is>
          <t>M/C 0806 (BEGE)</t>
        </is>
      </c>
      <c r="D4660" s="6" t="inlineStr">
        <is>
          <t>47 CNC</t>
        </is>
      </c>
      <c r="E4660" s="6" t="n">
        <v>30006104</v>
      </c>
      <c r="F4660" s="6" t="inlineStr">
        <is>
          <t>MOLDURA ENCOSTO 445X280X15 MDF - CAD SANTIAGO NEW</t>
        </is>
      </c>
      <c r="G4660" s="6" t="inlineStr">
        <is>
          <t>47 CNC</t>
        </is>
      </c>
      <c r="H4660" s="6" t="inlineStr">
        <is>
          <t>47 CNC</t>
        </is>
      </c>
      <c r="I4660" s="4" t="inlineStr">
        <is>
          <t>47 CNC</t>
        </is>
      </c>
      <c r="J4660" s="4" t="n">
        <v>750</v>
      </c>
      <c r="K4660" s="6" t="n"/>
      <c r="L4660" s="6" t="n"/>
      <c r="M4660" s="6" t="n"/>
      <c r="N4660" s="6" t="n">
        <v>46233</v>
      </c>
      <c r="O4660" s="6" t="n">
        <v>750</v>
      </c>
      <c r="P4660" s="6" t="n"/>
      <c r="Q4660" s="6" t="n"/>
      <c r="R4660" s="6" t="n"/>
      <c r="S4660" s="6" t="n"/>
      <c r="T4660" s="6">
        <f>IF(OR($J4660="",$O4660=""),"",$O4660/$J4660)</f>
        <v/>
      </c>
      <c r="U4660" s="6" t="inlineStr">
        <is>
          <t>Concluído</t>
        </is>
      </c>
      <c r="V4660" s="6" t="n"/>
      <c r="W4660" s="6" t="n"/>
      <c r="X4660" s="6" t="n"/>
      <c r="Y4660" s="6" t="n"/>
      <c r="Z4660" s="6" t="n"/>
      <c r="AA4660" s="5" t="n"/>
      <c r="AB4660" s="6">
        <f>B4660&amp;"|"&amp;I4660</f>
        <v/>
      </c>
      <c r="AC4660">
        <f>IF($B4660="","","|"&amp;SUBSTITUTE(TRIM(SUBSTITUTE(SUBSTITUTE(SUBSTITUTE(SUBSTITUTE(SUBSTITUTE(SUBSTITUTE(SUBSTITUTE(SUBSTITUTE(SUBSTITUTE(SUBSTITUTE(SUBSTITUTE(SUBSTITUTE(SUBSTITUTE(SUBSTITUTE(TRIM($B4660&amp;""),CHAR(10)," "),CHAR(13)," "),"."," "),";"," "),","," "),"/"," "),"+"," "),"-"," "),"  "," "),"  "," "),"  "," "),"  "," "),"  "," "),"  "," "))," ","|")&amp;"|")</f>
        <v/>
      </c>
      <c r="AD4660">
        <f>TRIM($I4660&amp;"")</f>
        <v/>
      </c>
    </row>
    <row r="4661" ht="24" customHeight="1">
      <c r="A4661" s="14" t="n">
        <v>46232</v>
      </c>
      <c r="B4661" s="6" t="inlineStr">
        <is>
          <t>10330</t>
        </is>
      </c>
      <c r="C4661" s="6" t="inlineStr">
        <is>
          <t>M/C 0806 (VERMELHO)</t>
        </is>
      </c>
      <c r="D4661" s="6" t="inlineStr">
        <is>
          <t>47 CNC</t>
        </is>
      </c>
      <c r="E4661" s="6" t="n">
        <v>30006104</v>
      </c>
      <c r="F4661" s="6" t="inlineStr">
        <is>
          <t>MOLDURA ENCOSTO 445X280X15 MDF - CAD SANTIAGO NEW</t>
        </is>
      </c>
      <c r="G4661" s="6" t="inlineStr">
        <is>
          <t>47 CNC</t>
        </is>
      </c>
      <c r="H4661" s="6" t="inlineStr">
        <is>
          <t>47 CNC</t>
        </is>
      </c>
      <c r="I4661" s="4" t="inlineStr">
        <is>
          <t>47 CNC</t>
        </is>
      </c>
      <c r="J4661" s="4" t="n">
        <v>750</v>
      </c>
      <c r="K4661" s="6" t="n"/>
      <c r="L4661" s="6" t="n"/>
      <c r="M4661" s="6" t="n"/>
      <c r="N4661" s="6" t="n">
        <v>46233</v>
      </c>
      <c r="O4661" s="6" t="n">
        <v>750</v>
      </c>
      <c r="P4661" s="6" t="n"/>
      <c r="Q4661" s="6" t="n"/>
      <c r="R4661" s="6" t="n"/>
      <c r="S4661" s="6" t="n"/>
      <c r="T4661" s="6">
        <f>IF(OR($J4661="",$O4661=""),"",$O4661/$J4661)</f>
        <v/>
      </c>
      <c r="U4661" s="6" t="inlineStr">
        <is>
          <t>Concluído</t>
        </is>
      </c>
      <c r="V4661" s="6" t="n"/>
      <c r="W4661" s="6" t="n"/>
      <c r="X4661" s="6" t="n"/>
      <c r="Y4661" s="6" t="n"/>
      <c r="Z4661" s="6" t="n"/>
      <c r="AA4661" s="5" t="n"/>
      <c r="AB4661" s="6">
        <f>B4661&amp;"|"&amp;I4661</f>
        <v/>
      </c>
      <c r="AC4661">
        <f>IF($B4661="","","|"&amp;SUBSTITUTE(TRIM(SUBSTITUTE(SUBSTITUTE(SUBSTITUTE(SUBSTITUTE(SUBSTITUTE(SUBSTITUTE(SUBSTITUTE(SUBSTITUTE(SUBSTITUTE(SUBSTITUTE(SUBSTITUTE(SUBSTITUTE(SUBSTITUTE(SUBSTITUTE(TRIM($B4661&amp;""),CHAR(10)," "),CHAR(13)," "),"."," "),";"," "),","," "),"/"," "),"+"," "),"-"," "),"  "," "),"  "," "),"  "," "),"  "," "),"  "," "),"  "," "))," ","|")&amp;"|")</f>
        <v/>
      </c>
      <c r="AD4661">
        <f>TRIM($I4661&amp;"")</f>
        <v/>
      </c>
    </row>
    <row r="4662" ht="36" customHeight="1">
      <c r="A4662" s="14" t="n">
        <v>46237</v>
      </c>
      <c r="B4662" s="6" t="inlineStr">
        <is>
          <t>10327</t>
        </is>
      </c>
      <c r="C4662" s="6" t="inlineStr">
        <is>
          <t>M/C 0806 (BEGE)</t>
        </is>
      </c>
      <c r="D4662" s="6" t="inlineStr">
        <is>
          <t>49 COLA DE ESPUMA</t>
        </is>
      </c>
      <c r="E4662" s="6" t="n">
        <v>30001213</v>
      </c>
      <c r="F4662" s="6" t="inlineStr">
        <is>
          <t>ASSENTO ESTOFADO - CADEIRA PÉ INTEIRO</t>
        </is>
      </c>
      <c r="G4662" s="6" t="inlineStr">
        <is>
          <t>49 COLA DE ESPUMA</t>
        </is>
      </c>
      <c r="H4662" s="6" t="inlineStr">
        <is>
          <t>49 COLA DE ESPUMA</t>
        </is>
      </c>
      <c r="I4662" s="4" t="inlineStr">
        <is>
          <t>49 COLA DE ESPUMA</t>
        </is>
      </c>
      <c r="J4662" s="4" t="n">
        <v>320</v>
      </c>
      <c r="K4662" s="6" t="n"/>
      <c r="L4662" s="6" t="n"/>
      <c r="M4662" s="6" t="n"/>
      <c r="N4662" s="6" t="n">
        <v>46234</v>
      </c>
      <c r="O4662" s="6" t="n">
        <v>320</v>
      </c>
      <c r="P4662" s="6" t="n"/>
      <c r="Q4662" s="6" t="n"/>
      <c r="R4662" s="6" t="n"/>
      <c r="S4662" s="6" t="n"/>
      <c r="T4662" s="6">
        <f>IF(OR($J4662="",$O4662=""),"",$O4662/$J4662)</f>
        <v/>
      </c>
      <c r="U4662" s="6" t="inlineStr">
        <is>
          <t>Concluído</t>
        </is>
      </c>
      <c r="V4662" s="6" t="n"/>
      <c r="W4662" s="6" t="n"/>
      <c r="X4662" s="6" t="n"/>
      <c r="Y4662" s="6" t="n"/>
      <c r="Z4662" s="6" t="n"/>
      <c r="AA4662" s="5" t="n"/>
      <c r="AB4662" s="6">
        <f>B4662&amp;"|"&amp;I4662</f>
        <v/>
      </c>
      <c r="AC4662">
        <f>IF($B4662="","","|"&amp;SUBSTITUTE(TRIM(SUBSTITUTE(SUBSTITUTE(SUBSTITUTE(SUBSTITUTE(SUBSTITUTE(SUBSTITUTE(SUBSTITUTE(SUBSTITUTE(SUBSTITUTE(SUBSTITUTE(SUBSTITUTE(SUBSTITUTE(SUBSTITUTE(SUBSTITUTE(TRIM($B4662&amp;""),CHAR(10)," "),CHAR(13)," "),"."," "),";"," "),","," "),"/"," "),"+"," "),"-"," "),"  "," "),"  "," "),"  "," "),"  "," "),"  "," "),"  "," "))," ","|")&amp;"|")</f>
        <v/>
      </c>
      <c r="AD4662">
        <f>TRIM($I4662&amp;"")</f>
        <v/>
      </c>
    </row>
    <row r="4663" ht="36" customHeight="1">
      <c r="A4663" s="14" t="n">
        <v>46237</v>
      </c>
      <c r="B4663" s="6" t="inlineStr">
        <is>
          <t>10327</t>
        </is>
      </c>
      <c r="C4663" s="6" t="inlineStr">
        <is>
          <t>M/C 0806 (BEGE)</t>
        </is>
      </c>
      <c r="D4663" s="6" t="inlineStr">
        <is>
          <t>49 COLA DE ESPUMA</t>
        </is>
      </c>
      <c r="E4663" s="6" t="n">
        <v>30001320</v>
      </c>
      <c r="F4663" s="6" t="inlineStr">
        <is>
          <t>ENCOSTO ESTOFADO BORD - CADEIRA MILÃO PÉ INTEIRO</t>
        </is>
      </c>
      <c r="G4663" s="6" t="inlineStr">
        <is>
          <t>49 COLA DE ESPUMA</t>
        </is>
      </c>
      <c r="H4663" s="6" t="inlineStr">
        <is>
          <t>49 COLA DE ESPUMA</t>
        </is>
      </c>
      <c r="I4663" s="4" t="inlineStr">
        <is>
          <t>49 COLA DE ESPUMA</t>
        </is>
      </c>
      <c r="J4663" s="4" t="n">
        <v>60</v>
      </c>
      <c r="K4663" s="6" t="n"/>
      <c r="L4663" s="6" t="n"/>
      <c r="M4663" s="6" t="n"/>
      <c r="N4663" s="6" t="n">
        <v>46237</v>
      </c>
      <c r="O4663" s="6" t="n">
        <v>60</v>
      </c>
      <c r="P4663" s="6" t="n"/>
      <c r="Q4663" s="6" t="n"/>
      <c r="R4663" s="6" t="n"/>
      <c r="S4663" s="6" t="n"/>
      <c r="T4663" s="6">
        <f>IF(OR($J4663="",$O4663=""),"",$O4663/$J4663)</f>
        <v/>
      </c>
      <c r="U4663" s="6" t="inlineStr">
        <is>
          <t>Concluído</t>
        </is>
      </c>
      <c r="V4663" s="6" t="n"/>
      <c r="W4663" s="6" t="n"/>
      <c r="X4663" s="6" t="n"/>
      <c r="Y4663" s="6" t="n"/>
      <c r="Z4663" s="6" t="n"/>
      <c r="AA4663" s="5" t="n"/>
      <c r="AB4663" s="6">
        <f>B4663&amp;"|"&amp;I4663</f>
        <v/>
      </c>
      <c r="AC4663">
        <f>IF($B4663="","","|"&amp;SUBSTITUTE(TRIM(SUBSTITUTE(SUBSTITUTE(SUBSTITUTE(SUBSTITUTE(SUBSTITUTE(SUBSTITUTE(SUBSTITUTE(SUBSTITUTE(SUBSTITUTE(SUBSTITUTE(SUBSTITUTE(SUBSTITUTE(SUBSTITUTE(SUBSTITUTE(TRIM($B4663&amp;""),CHAR(10)," "),CHAR(13)," "),"."," "),";"," "),","," "),"/"," "),"+"," "),"-"," "),"  "," "),"  "," "),"  "," "),"  "," "),"  "," "),"  "," "))," ","|")&amp;"|")</f>
        <v/>
      </c>
      <c r="AD4663">
        <f>TRIM($I4663&amp;"")</f>
        <v/>
      </c>
    </row>
    <row r="4664" ht="36" customHeight="1">
      <c r="A4664" s="14" t="n">
        <v>46237</v>
      </c>
      <c r="B4664" s="6" t="inlineStr">
        <is>
          <t>10327</t>
        </is>
      </c>
      <c r="C4664" s="6" t="inlineStr">
        <is>
          <t>M/C 0806 (BEGE)</t>
        </is>
      </c>
      <c r="D4664" s="6" t="inlineStr">
        <is>
          <t>49 COLA DE ESPUMA</t>
        </is>
      </c>
      <c r="E4664" s="6" t="n">
        <v>30001412</v>
      </c>
      <c r="F4664" s="6" t="inlineStr">
        <is>
          <t>ENCOSTO ESTOFADO MENOR - CADEIRA PÉ INTEIRO</t>
        </is>
      </c>
      <c r="G4664" s="6" t="inlineStr">
        <is>
          <t>49 COLA DE ESPUMA</t>
        </is>
      </c>
      <c r="H4664" s="6" t="inlineStr">
        <is>
          <t>49 COLA DE ESPUMA</t>
        </is>
      </c>
      <c r="I4664" s="4" t="inlineStr">
        <is>
          <t>49 COLA DE ESPUMA</t>
        </is>
      </c>
      <c r="J4664" s="4" t="n">
        <v>260</v>
      </c>
      <c r="K4664" s="6" t="n"/>
      <c r="L4664" s="6" t="n"/>
      <c r="M4664" s="6" t="n"/>
      <c r="N4664" s="6" t="n">
        <v>46238</v>
      </c>
      <c r="O4664" s="6" t="n">
        <v>260</v>
      </c>
      <c r="P4664" s="6" t="n"/>
      <c r="Q4664" s="6" t="n"/>
      <c r="R4664" s="6" t="n"/>
      <c r="S4664" s="6" t="n"/>
      <c r="T4664" s="6">
        <f>IF(OR($J4664="",$O4664=""),"",$O4664/$J4664)</f>
        <v/>
      </c>
      <c r="U4664" s="6" t="inlineStr">
        <is>
          <t>Concluído</t>
        </is>
      </c>
      <c r="V4664" s="6" t="n"/>
      <c r="W4664" s="6" t="n"/>
      <c r="X4664" s="6" t="n"/>
      <c r="Y4664" s="6" t="n"/>
      <c r="Z4664" s="6" t="n"/>
      <c r="AA4664" s="5" t="n"/>
      <c r="AB4664" s="6">
        <f>B4664&amp;"|"&amp;I4664</f>
        <v/>
      </c>
      <c r="AC4664">
        <f>IF($B4664="","","|"&amp;SUBSTITUTE(TRIM(SUBSTITUTE(SUBSTITUTE(SUBSTITUTE(SUBSTITUTE(SUBSTITUTE(SUBSTITUTE(SUBSTITUTE(SUBSTITUTE(SUBSTITUTE(SUBSTITUTE(SUBSTITUTE(SUBSTITUTE(SUBSTITUTE(SUBSTITUTE(TRIM($B4664&amp;""),CHAR(10)," "),CHAR(13)," "),"."," "),";"," "),","," "),"/"," "),"+"," "),"-"," "),"  "," "),"  "," "),"  "," "),"  "," "),"  "," "),"  "," "))," ","|")&amp;"|")</f>
        <v/>
      </c>
      <c r="AD4664">
        <f>TRIM($I4664&amp;"")</f>
        <v/>
      </c>
    </row>
    <row r="4665" ht="36" customHeight="1">
      <c r="A4665" s="14" t="n">
        <v>46237</v>
      </c>
      <c r="B4665" s="6" t="inlineStr">
        <is>
          <t>10327</t>
        </is>
      </c>
      <c r="C4665" s="6" t="inlineStr">
        <is>
          <t>M/C 0806 (BEGE)</t>
        </is>
      </c>
      <c r="D4665" s="6" t="inlineStr">
        <is>
          <t>49 COLA DE ESPUMA</t>
        </is>
      </c>
      <c r="E4665" s="6" t="n">
        <v>30003413</v>
      </c>
      <c r="F4665" s="6" t="inlineStr">
        <is>
          <t>ASSENTO ESTOFADO - CADEIRA DAKAR</t>
        </is>
      </c>
      <c r="G4665" s="6" t="inlineStr">
        <is>
          <t>49 COLA DE ESPUMA</t>
        </is>
      </c>
      <c r="H4665" s="6" t="inlineStr">
        <is>
          <t>49 COLA DE ESPUMA</t>
        </is>
      </c>
      <c r="I4665" s="4" t="inlineStr">
        <is>
          <t>49 COLA DE ESPUMA</t>
        </is>
      </c>
      <c r="J4665" s="4" t="n">
        <v>4</v>
      </c>
      <c r="K4665" s="6" t="n"/>
      <c r="L4665" s="6" t="n"/>
      <c r="M4665" s="6" t="n"/>
      <c r="N4665" s="6" t="n">
        <v>46232</v>
      </c>
      <c r="O4665" s="6" t="n">
        <v>4</v>
      </c>
      <c r="P4665" s="6" t="n"/>
      <c r="Q4665" s="6" t="n"/>
      <c r="R4665" s="6" t="n"/>
      <c r="S4665" s="6" t="n"/>
      <c r="T4665" s="6">
        <f>IF(OR($J4665="",$O4665=""),"",$O4665/$J4665)</f>
        <v/>
      </c>
      <c r="U4665" s="6" t="inlineStr">
        <is>
          <t>Concluído</t>
        </is>
      </c>
      <c r="V4665" s="6" t="n"/>
      <c r="W4665" s="6" t="n"/>
      <c r="X4665" s="6" t="n"/>
      <c r="Y4665" s="6" t="n"/>
      <c r="Z4665" s="6" t="n"/>
      <c r="AA4665" s="5" t="n"/>
      <c r="AB4665" s="6">
        <f>B4665&amp;"|"&amp;I4665</f>
        <v/>
      </c>
      <c r="AC4665">
        <f>IF($B4665="","","|"&amp;SUBSTITUTE(TRIM(SUBSTITUTE(SUBSTITUTE(SUBSTITUTE(SUBSTITUTE(SUBSTITUTE(SUBSTITUTE(SUBSTITUTE(SUBSTITUTE(SUBSTITUTE(SUBSTITUTE(SUBSTITUTE(SUBSTITUTE(SUBSTITUTE(SUBSTITUTE(TRIM($B4665&amp;""),CHAR(10)," "),CHAR(13)," "),"."," "),";"," "),","," "),"/"," "),"+"," "),"-"," "),"  "," "),"  "," "),"  "," "),"  "," "),"  "," "),"  "," "))," ","|")&amp;"|")</f>
        <v/>
      </c>
      <c r="AD4665">
        <f>TRIM($I4665&amp;"")</f>
        <v/>
      </c>
    </row>
    <row r="4666" ht="36" customHeight="1">
      <c r="A4666" s="14" t="n">
        <v>46237</v>
      </c>
      <c r="B4666" s="6" t="inlineStr">
        <is>
          <t>10327</t>
        </is>
      </c>
      <c r="C4666" s="6" t="inlineStr">
        <is>
          <t>M/C 0806 (BEGE)</t>
        </is>
      </c>
      <c r="D4666" s="6" t="inlineStr">
        <is>
          <t>49 COLA DE ESPUMA</t>
        </is>
      </c>
      <c r="E4666" s="6" t="n">
        <v>30003920</v>
      </c>
      <c r="F4666" s="6" t="inlineStr">
        <is>
          <t>ENCOSTO ESTOFADO - CAD TRENTO</t>
        </is>
      </c>
      <c r="G4666" s="6" t="inlineStr">
        <is>
          <t>49 COLA DE ESPUMA</t>
        </is>
      </c>
      <c r="H4666" s="6" t="inlineStr">
        <is>
          <t>49 COLA DE ESPUMA</t>
        </is>
      </c>
      <c r="I4666" s="4" t="inlineStr">
        <is>
          <t>49 COLA DE ESPUMA</t>
        </is>
      </c>
      <c r="J4666" s="4" t="n">
        <v>4</v>
      </c>
      <c r="K4666" s="6" t="n"/>
      <c r="L4666" s="6" t="n"/>
      <c r="M4666" s="6" t="n"/>
      <c r="N4666" s="6" t="n">
        <v>46238</v>
      </c>
      <c r="O4666" s="6" t="n">
        <v>4</v>
      </c>
      <c r="P4666" s="6" t="n"/>
      <c r="Q4666" s="6" t="n"/>
      <c r="R4666" s="6" t="n"/>
      <c r="S4666" s="6" t="n"/>
      <c r="T4666" s="6">
        <f>IF(OR($J4666="",$O4666=""),"",$O4666/$J4666)</f>
        <v/>
      </c>
      <c r="U4666" s="6" t="inlineStr">
        <is>
          <t>Concluído</t>
        </is>
      </c>
      <c r="V4666" s="6" t="n"/>
      <c r="W4666" s="6" t="n"/>
      <c r="X4666" s="6" t="n"/>
      <c r="Y4666" s="6" t="n"/>
      <c r="Z4666" s="6" t="n"/>
      <c r="AA4666" s="5" t="n"/>
      <c r="AB4666" s="6">
        <f>B4666&amp;"|"&amp;I4666</f>
        <v/>
      </c>
      <c r="AC4666">
        <f>IF($B4666="","","|"&amp;SUBSTITUTE(TRIM(SUBSTITUTE(SUBSTITUTE(SUBSTITUTE(SUBSTITUTE(SUBSTITUTE(SUBSTITUTE(SUBSTITUTE(SUBSTITUTE(SUBSTITUTE(SUBSTITUTE(SUBSTITUTE(SUBSTITUTE(SUBSTITUTE(SUBSTITUTE(TRIM($B4666&amp;""),CHAR(10)," "),CHAR(13)," "),"."," "),";"," "),","," "),"/"," "),"+"," "),"-"," "),"  "," "),"  "," "),"  "," "),"  "," "),"  "," "),"  "," "))," ","|")&amp;"|")</f>
        <v/>
      </c>
      <c r="AD4666">
        <f>TRIM($I4666&amp;"")</f>
        <v/>
      </c>
    </row>
    <row r="4667" ht="36" customHeight="1">
      <c r="A4667" s="14" t="n">
        <v>46237</v>
      </c>
      <c r="B4667" s="6" t="inlineStr">
        <is>
          <t>10327</t>
        </is>
      </c>
      <c r="C4667" s="6" t="inlineStr">
        <is>
          <t>M/C 0806 (BEGE)</t>
        </is>
      </c>
      <c r="D4667" s="6" t="inlineStr">
        <is>
          <t>49 COLA DE ESPUMA</t>
        </is>
      </c>
      <c r="E4667" s="6" t="n">
        <v>30001235</v>
      </c>
      <c r="F4667" s="6" t="inlineStr">
        <is>
          <t>ENCOSTO 680X430X20 D20</t>
        </is>
      </c>
      <c r="G4667" s="6" t="inlineStr">
        <is>
          <t>49 COLA DE ESPUMA</t>
        </is>
      </c>
      <c r="H4667" s="6" t="inlineStr">
        <is>
          <t>49 COLA DE ESPUMA</t>
        </is>
      </c>
      <c r="I4667" s="4" t="inlineStr">
        <is>
          <t>49 COLA DE ESPUMA</t>
        </is>
      </c>
      <c r="J4667" s="4" t="n">
        <v>260</v>
      </c>
      <c r="K4667" s="6" t="n"/>
      <c r="L4667" s="6" t="n"/>
      <c r="M4667" s="6" t="n"/>
      <c r="N4667" s="6" t="n">
        <v>46238</v>
      </c>
      <c r="O4667" s="6" t="n">
        <v>260</v>
      </c>
      <c r="P4667" s="6" t="n"/>
      <c r="Q4667" s="6" t="n"/>
      <c r="R4667" s="6" t="n"/>
      <c r="S4667" s="6" t="n"/>
      <c r="T4667" s="6">
        <f>IF(OR($J4667="",$O4667=""),"",$O4667/$J4667)</f>
        <v/>
      </c>
      <c r="U4667" s="6" t="inlineStr">
        <is>
          <t>Concluído</t>
        </is>
      </c>
      <c r="V4667" s="6" t="n"/>
      <c r="W4667" s="6" t="n"/>
      <c r="X4667" s="6" t="n"/>
      <c r="Y4667" s="6" t="n"/>
      <c r="Z4667" s="6" t="n"/>
      <c r="AA4667" s="5" t="n"/>
      <c r="AB4667" s="6">
        <f>B4667&amp;"|"&amp;I4667</f>
        <v/>
      </c>
      <c r="AC4667">
        <f>IF($B4667="","","|"&amp;SUBSTITUTE(TRIM(SUBSTITUTE(SUBSTITUTE(SUBSTITUTE(SUBSTITUTE(SUBSTITUTE(SUBSTITUTE(SUBSTITUTE(SUBSTITUTE(SUBSTITUTE(SUBSTITUTE(SUBSTITUTE(SUBSTITUTE(SUBSTITUTE(SUBSTITUTE(TRIM($B4667&amp;""),CHAR(10)," "),CHAR(13)," "),"."," "),";"," "),","," "),"/"," "),"+"," "),"-"," "),"  "," "),"  "," "),"  "," "),"  "," "),"  "," "),"  "," "))," ","|")&amp;"|")</f>
        <v/>
      </c>
      <c r="AD4667">
        <f>TRIM($I4667&amp;"")</f>
        <v/>
      </c>
    </row>
    <row r="4668" ht="36" customHeight="1">
      <c r="A4668" s="14" t="n">
        <v>46237</v>
      </c>
      <c r="B4668" s="6" t="inlineStr">
        <is>
          <t>10327</t>
        </is>
      </c>
      <c r="C4668" s="6" t="inlineStr">
        <is>
          <t>M/C 0806 (BEGE)</t>
        </is>
      </c>
      <c r="D4668" s="6" t="inlineStr">
        <is>
          <t>49 COLA DE ESPUMA</t>
        </is>
      </c>
      <c r="E4668" s="6" t="n">
        <v>30004807</v>
      </c>
      <c r="F4668" s="6" t="inlineStr">
        <is>
          <t>ASSENTO ESTOFADO - CAD SANTIAGO</t>
        </is>
      </c>
      <c r="G4668" s="6" t="inlineStr">
        <is>
          <t>49 COLA DE ESPUMA</t>
        </is>
      </c>
      <c r="H4668" s="6" t="inlineStr">
        <is>
          <t>49 COLA DE ESPUMA</t>
        </is>
      </c>
      <c r="I4668" s="4" t="inlineStr">
        <is>
          <t>49 COLA DE ESPUMA</t>
        </is>
      </c>
      <c r="J4668" s="4" t="n">
        <v>750</v>
      </c>
      <c r="K4668" s="6" t="n"/>
      <c r="L4668" s="6" t="n"/>
      <c r="M4668" s="6" t="n"/>
      <c r="N4668" s="6" t="n">
        <v>46234</v>
      </c>
      <c r="O4668" s="6" t="n">
        <v>750</v>
      </c>
      <c r="P4668" s="6" t="n"/>
      <c r="Q4668" s="6" t="n"/>
      <c r="R4668" s="6" t="n"/>
      <c r="S4668" s="6" t="n"/>
      <c r="T4668" s="6">
        <f>IF(OR($J4668="",$O4668=""),"",$O4668/$J4668)</f>
        <v/>
      </c>
      <c r="U4668" s="6" t="inlineStr">
        <is>
          <t>Concluído</t>
        </is>
      </c>
      <c r="V4668" s="6" t="n"/>
      <c r="W4668" s="6" t="n"/>
      <c r="X4668" s="6" t="n"/>
      <c r="Y4668" s="6" t="n"/>
      <c r="Z4668" s="6" t="n"/>
      <c r="AA4668" s="5" t="n"/>
      <c r="AB4668" s="6">
        <f>B4668&amp;"|"&amp;I4668</f>
        <v/>
      </c>
      <c r="AC4668">
        <f>IF($B4668="","","|"&amp;SUBSTITUTE(TRIM(SUBSTITUTE(SUBSTITUTE(SUBSTITUTE(SUBSTITUTE(SUBSTITUTE(SUBSTITUTE(SUBSTITUTE(SUBSTITUTE(SUBSTITUTE(SUBSTITUTE(SUBSTITUTE(SUBSTITUTE(SUBSTITUTE(SUBSTITUTE(TRIM($B4668&amp;""),CHAR(10)," "),CHAR(13)," "),"."," "),";"," "),","," "),"/"," "),"+"," "),"-"," "),"  "," "),"  "," "),"  "," "),"  "," "),"  "," "),"  "," "))," ","|")&amp;"|")</f>
        <v/>
      </c>
      <c r="AD4668">
        <f>TRIM($I4668&amp;"")</f>
        <v/>
      </c>
    </row>
    <row r="4669" ht="36" customHeight="1">
      <c r="A4669" s="14" t="n">
        <v>46237</v>
      </c>
      <c r="B4669" s="6" t="inlineStr">
        <is>
          <t>10330</t>
        </is>
      </c>
      <c r="C4669" s="6" t="inlineStr">
        <is>
          <t>M/C 0806 (VERMELHO)</t>
        </is>
      </c>
      <c r="D4669" s="6" t="inlineStr">
        <is>
          <t>49 COLA DE ESPUMA</t>
        </is>
      </c>
      <c r="E4669" s="6" t="n">
        <v>30004807</v>
      </c>
      <c r="F4669" s="6" t="inlineStr">
        <is>
          <t>ASSENTO ESTOFADO - CAD SANTIAGO</t>
        </is>
      </c>
      <c r="G4669" s="6" t="inlineStr">
        <is>
          <t>49 COLA DE ESPUMA</t>
        </is>
      </c>
      <c r="H4669" s="6" t="inlineStr">
        <is>
          <t>49 COLA DE ESPUMA</t>
        </is>
      </c>
      <c r="I4669" s="4" t="inlineStr">
        <is>
          <t>49 COLA DE ESPUMA</t>
        </is>
      </c>
      <c r="J4669" s="4" t="n">
        <v>750</v>
      </c>
      <c r="K4669" s="6" t="n"/>
      <c r="L4669" s="6" t="n"/>
      <c r="M4669" s="6" t="n"/>
      <c r="N4669" s="6" t="n">
        <v>46237</v>
      </c>
      <c r="O4669" s="6" t="n">
        <v>750</v>
      </c>
      <c r="P4669" s="6" t="n"/>
      <c r="Q4669" s="6" t="n"/>
      <c r="R4669" s="6" t="n"/>
      <c r="S4669" s="6" t="n"/>
      <c r="T4669" s="6">
        <f>IF(OR($J4669="",$O4669=""),"",$O4669/$J4669)</f>
        <v/>
      </c>
      <c r="U4669" s="6" t="inlineStr">
        <is>
          <t>Concluído</t>
        </is>
      </c>
      <c r="V4669" s="6" t="n"/>
      <c r="W4669" s="6" t="n"/>
      <c r="X4669" s="6" t="n"/>
      <c r="Y4669" s="6" t="n"/>
      <c r="Z4669" s="6" t="n"/>
      <c r="AA4669" s="5" t="n"/>
      <c r="AB4669" s="6">
        <f>B4669&amp;"|"&amp;I4669</f>
        <v/>
      </c>
      <c r="AC4669">
        <f>IF($B4669="","","|"&amp;SUBSTITUTE(TRIM(SUBSTITUTE(SUBSTITUTE(SUBSTITUTE(SUBSTITUTE(SUBSTITUTE(SUBSTITUTE(SUBSTITUTE(SUBSTITUTE(SUBSTITUTE(SUBSTITUTE(SUBSTITUTE(SUBSTITUTE(SUBSTITUTE(SUBSTITUTE(TRIM($B4669&amp;""),CHAR(10)," "),CHAR(13)," "),"."," "),";"," "),","," "),"/"," "),"+"," "),"-"," "),"  "," "),"  "," "),"  "," "),"  "," "),"  "," "),"  "," "))," ","|")&amp;"|")</f>
        <v/>
      </c>
      <c r="AD4669">
        <f>TRIM($I4669&amp;"")</f>
        <v/>
      </c>
    </row>
    <row r="4670" ht="36" customHeight="1">
      <c r="A4670" s="14" t="n">
        <v>46234</v>
      </c>
      <c r="B4670" s="6" t="inlineStr">
        <is>
          <t>10327</t>
        </is>
      </c>
      <c r="C4670" s="6" t="inlineStr">
        <is>
          <t>M/C 0806 (BEGE)</t>
        </is>
      </c>
      <c r="D4670" s="6" t="inlineStr">
        <is>
          <t>9 COLADEIRAS</t>
        </is>
      </c>
      <c r="E4670" s="6" t="n">
        <v>30080004</v>
      </c>
      <c r="F4670" s="6" t="inlineStr">
        <is>
          <t>(6)TRAV. MAIOR 1320X65 (135)X15 MDP-AMST.1,36X1,36</t>
        </is>
      </c>
      <c r="G4670" s="6" t="inlineStr">
        <is>
          <t>9 COLADEIRAS</t>
        </is>
      </c>
      <c r="H4670" s="6" t="inlineStr">
        <is>
          <t>9 COLADEIRAS</t>
        </is>
      </c>
      <c r="I4670" s="4" t="inlineStr">
        <is>
          <t>9 COLADEIRAS</t>
        </is>
      </c>
      <c r="J4670" s="4" t="n">
        <v>122</v>
      </c>
      <c r="K4670" s="6" t="n"/>
      <c r="L4670" s="6" t="n"/>
      <c r="M4670" s="6" t="n"/>
      <c r="N4670" s="6" t="n">
        <v>46234</v>
      </c>
      <c r="O4670" s="6" t="n">
        <v>122</v>
      </c>
      <c r="P4670" s="6" t="n"/>
      <c r="Q4670" s="6" t="n"/>
      <c r="R4670" s="6" t="n"/>
      <c r="S4670" s="6" t="n"/>
      <c r="T4670" s="6">
        <f>IF(OR($J4670="",$O4670=""),"",$O4670/$J4670)</f>
        <v/>
      </c>
      <c r="U4670" s="6" t="inlineStr">
        <is>
          <t>Concluído</t>
        </is>
      </c>
      <c r="V4670" s="6" t="n"/>
      <c r="W4670" s="6" t="n"/>
      <c r="X4670" s="6" t="n"/>
      <c r="Y4670" s="6" t="n"/>
      <c r="Z4670" s="6" t="n"/>
      <c r="AA4670" s="5" t="n"/>
      <c r="AB4670" s="6">
        <f>B4670&amp;"|"&amp;I4670</f>
        <v/>
      </c>
      <c r="AC4670">
        <f>IF($B4670="","","|"&amp;SUBSTITUTE(TRIM(SUBSTITUTE(SUBSTITUTE(SUBSTITUTE(SUBSTITUTE(SUBSTITUTE(SUBSTITUTE(SUBSTITUTE(SUBSTITUTE(SUBSTITUTE(SUBSTITUTE(SUBSTITUTE(SUBSTITUTE(SUBSTITUTE(SUBSTITUTE(TRIM($B4670&amp;""),CHAR(10)," "),CHAR(13)," "),"."," "),";"," "),","," "),"/"," "),"+"," "),"-"," "),"  "," "),"  "," "),"  "," "),"  "," "),"  "," "),"  "," "))," ","|")&amp;"|")</f>
        <v/>
      </c>
      <c r="AD4670">
        <f>TRIM($I4670&amp;"")</f>
        <v/>
      </c>
    </row>
    <row r="4671" ht="36" customHeight="1">
      <c r="A4671" s="14" t="n">
        <v>46234</v>
      </c>
      <c r="B4671" s="6" t="inlineStr">
        <is>
          <t>10327</t>
        </is>
      </c>
      <c r="C4671" s="6" t="inlineStr">
        <is>
          <t>M/C 0806 (BEGE)</t>
        </is>
      </c>
      <c r="D4671" s="6" t="inlineStr">
        <is>
          <t>9 COLADEIRAS</t>
        </is>
      </c>
      <c r="E4671" s="6" t="n">
        <v>30080005</v>
      </c>
      <c r="F4671" s="6" t="inlineStr">
        <is>
          <t>(5) TRAV. MENOR1190X65X15 MDP-MESA AMST.1,36X1,36</t>
        </is>
      </c>
      <c r="G4671" s="6" t="inlineStr">
        <is>
          <t>9 COLADEIRAS</t>
        </is>
      </c>
      <c r="H4671" s="6" t="inlineStr">
        <is>
          <t>9 COLADEIRAS</t>
        </is>
      </c>
      <c r="I4671" s="4" t="inlineStr">
        <is>
          <t>9 COLADEIRAS</t>
        </is>
      </c>
      <c r="J4671" s="4" t="n">
        <v>28</v>
      </c>
      <c r="K4671" s="6" t="n"/>
      <c r="L4671" s="6" t="n"/>
      <c r="M4671" s="6" t="n"/>
      <c r="N4671" s="6" t="n">
        <v>46234</v>
      </c>
      <c r="O4671" s="6" t="n">
        <v>28</v>
      </c>
      <c r="P4671" s="6" t="n"/>
      <c r="Q4671" s="6" t="n"/>
      <c r="R4671" s="6" t="n"/>
      <c r="S4671" s="6" t="n"/>
      <c r="T4671" s="6">
        <f>IF(OR($J4671="",$O4671=""),"",$O4671/$J4671)</f>
        <v/>
      </c>
      <c r="U4671" s="6" t="inlineStr">
        <is>
          <t>Concluído</t>
        </is>
      </c>
      <c r="V4671" s="6" t="n"/>
      <c r="W4671" s="6" t="n"/>
      <c r="X4671" s="6" t="n"/>
      <c r="Y4671" s="6" t="n"/>
      <c r="Z4671" s="6" t="n"/>
      <c r="AA4671" s="5" t="n"/>
      <c r="AB4671" s="6">
        <f>B4671&amp;"|"&amp;I4671</f>
        <v/>
      </c>
      <c r="AC4671">
        <f>IF($B4671="","","|"&amp;SUBSTITUTE(TRIM(SUBSTITUTE(SUBSTITUTE(SUBSTITUTE(SUBSTITUTE(SUBSTITUTE(SUBSTITUTE(SUBSTITUTE(SUBSTITUTE(SUBSTITUTE(SUBSTITUTE(SUBSTITUTE(SUBSTITUTE(SUBSTITUTE(SUBSTITUTE(TRIM($B4671&amp;""),CHAR(10)," "),CHAR(13)," "),"."," "),";"," "),","," "),"/"," "),"+"," "),"-"," "),"  "," "),"  "," "),"  "," "),"  "," "),"  "," "),"  "," "))," ","|")&amp;"|")</f>
        <v/>
      </c>
      <c r="AD4671">
        <f>TRIM($I4671&amp;"")</f>
        <v/>
      </c>
    </row>
    <row r="4672" ht="36" customHeight="1">
      <c r="A4672" s="14" t="n">
        <v>46234</v>
      </c>
      <c r="B4672" s="6" t="inlineStr">
        <is>
          <t>10327</t>
        </is>
      </c>
      <c r="C4672" s="6" t="inlineStr">
        <is>
          <t>M/C 0806 (BEGE)</t>
        </is>
      </c>
      <c r="D4672" s="6" t="inlineStr">
        <is>
          <t>9 COLADEIRAS</t>
        </is>
      </c>
      <c r="E4672" s="6" t="n">
        <v>20019005</v>
      </c>
      <c r="F4672" s="6" t="inlineStr">
        <is>
          <t>RIPA 751X70X12 MDF - MESA SANTIAGO</t>
        </is>
      </c>
      <c r="G4672" s="6" t="inlineStr">
        <is>
          <t>9 COLADEIRAS</t>
        </is>
      </c>
      <c r="H4672" s="6" t="inlineStr">
        <is>
          <t>9 COLADEIRAS</t>
        </is>
      </c>
      <c r="I4672" s="4" t="inlineStr">
        <is>
          <t>9 COLADEIRAS</t>
        </is>
      </c>
      <c r="J4672" s="4" t="n">
        <v>12</v>
      </c>
      <c r="K4672" s="6" t="n"/>
      <c r="L4672" s="6" t="n"/>
      <c r="M4672" s="6" t="n"/>
      <c r="N4672" s="6" t="n">
        <v>46234</v>
      </c>
      <c r="O4672" s="6" t="n">
        <v>12</v>
      </c>
      <c r="P4672" s="6" t="n"/>
      <c r="Q4672" s="6" t="n"/>
      <c r="R4672" s="6" t="n"/>
      <c r="S4672" s="6" t="n"/>
      <c r="T4672" s="6">
        <f>IF(OR($J4672="",$O4672=""),"",$O4672/$J4672)</f>
        <v/>
      </c>
      <c r="U4672" s="6" t="inlineStr">
        <is>
          <t>Concluído</t>
        </is>
      </c>
      <c r="V4672" s="6" t="n"/>
      <c r="W4672" s="6" t="n"/>
      <c r="X4672" s="6" t="n"/>
      <c r="Y4672" s="6" t="n"/>
      <c r="Z4672" s="6" t="n"/>
      <c r="AA4672" s="5" t="n"/>
      <c r="AB4672" s="6">
        <f>B4672&amp;"|"&amp;I4672</f>
        <v/>
      </c>
      <c r="AC4672">
        <f>IF($B4672="","","|"&amp;SUBSTITUTE(TRIM(SUBSTITUTE(SUBSTITUTE(SUBSTITUTE(SUBSTITUTE(SUBSTITUTE(SUBSTITUTE(SUBSTITUTE(SUBSTITUTE(SUBSTITUTE(SUBSTITUTE(SUBSTITUTE(SUBSTITUTE(SUBSTITUTE(SUBSTITUTE(TRIM($B4672&amp;""),CHAR(10)," "),CHAR(13)," "),"."," "),";"," "),","," "),"/"," "),"+"," "),"-"," "),"  "," "),"  "," "),"  "," "),"  "," "),"  "," "),"  "," "))," ","|")&amp;"|")</f>
        <v/>
      </c>
      <c r="AD4672">
        <f>TRIM($I4672&amp;"")</f>
        <v/>
      </c>
    </row>
    <row r="4673" ht="36" customHeight="1">
      <c r="A4673" s="14" t="n">
        <v>46234</v>
      </c>
      <c r="B4673" s="6" t="inlineStr">
        <is>
          <t>10327</t>
        </is>
      </c>
      <c r="C4673" s="6" t="inlineStr">
        <is>
          <t>M/C 0806 (BEGE)</t>
        </is>
      </c>
      <c r="D4673" s="6" t="inlineStr">
        <is>
          <t>9 COLADEIRAS</t>
        </is>
      </c>
      <c r="E4673" s="6" t="n">
        <v>20019603</v>
      </c>
      <c r="F4673" s="6" t="inlineStr">
        <is>
          <t>(3) BASE 572X572X12 MDF - MESA SANTIAGO 1,36</t>
        </is>
      </c>
      <c r="G4673" s="6" t="inlineStr">
        <is>
          <t>9 COLADEIRAS</t>
        </is>
      </c>
      <c r="H4673" s="6" t="inlineStr">
        <is>
          <t>9 COLADEIRAS</t>
        </is>
      </c>
      <c r="I4673" s="4" t="inlineStr">
        <is>
          <t>9 COLADEIRAS</t>
        </is>
      </c>
      <c r="J4673" s="4" t="n">
        <v>1</v>
      </c>
      <c r="K4673" s="6" t="n"/>
      <c r="L4673" s="6" t="n"/>
      <c r="M4673" s="6" t="n"/>
      <c r="N4673" s="6" t="n">
        <v>46234</v>
      </c>
      <c r="O4673" s="6" t="n">
        <v>1</v>
      </c>
      <c r="P4673" s="6" t="n"/>
      <c r="Q4673" s="6" t="n"/>
      <c r="R4673" s="6" t="n"/>
      <c r="S4673" s="6" t="n"/>
      <c r="T4673" s="6">
        <f>IF(OR($J4673="",$O4673=""),"",$O4673/$J4673)</f>
        <v/>
      </c>
      <c r="U4673" s="6" t="inlineStr">
        <is>
          <t>Concluído</t>
        </is>
      </c>
      <c r="V4673" s="6" t="n"/>
      <c r="W4673" s="6" t="n"/>
      <c r="X4673" s="6" t="n"/>
      <c r="Y4673" s="6" t="n"/>
      <c r="Z4673" s="6" t="n"/>
      <c r="AA4673" s="5" t="n"/>
      <c r="AB4673" s="6">
        <f>B4673&amp;"|"&amp;I4673</f>
        <v/>
      </c>
      <c r="AC4673">
        <f>IF($B4673="","","|"&amp;SUBSTITUTE(TRIM(SUBSTITUTE(SUBSTITUTE(SUBSTITUTE(SUBSTITUTE(SUBSTITUTE(SUBSTITUTE(SUBSTITUTE(SUBSTITUTE(SUBSTITUTE(SUBSTITUTE(SUBSTITUTE(SUBSTITUTE(SUBSTITUTE(SUBSTITUTE(TRIM($B4673&amp;""),CHAR(10)," "),CHAR(13)," "),"."," "),";"," "),","," "),"/"," "),"+"," "),"-"," "),"  "," "),"  "," "),"  "," "),"  "," "),"  "," "),"  "," "))," ","|")&amp;"|")</f>
        <v/>
      </c>
      <c r="AD4673">
        <f>TRIM($I4673&amp;"")</f>
        <v/>
      </c>
    </row>
    <row r="4674" ht="36" customHeight="1">
      <c r="A4674" s="14" t="n">
        <v>46234</v>
      </c>
      <c r="B4674" s="6" t="inlineStr">
        <is>
          <t>10327</t>
        </is>
      </c>
      <c r="C4674" s="6" t="inlineStr">
        <is>
          <t>M/C 0806 (BEGE)</t>
        </is>
      </c>
      <c r="D4674" s="6" t="inlineStr">
        <is>
          <t>9 COLADEIRAS</t>
        </is>
      </c>
      <c r="E4674" s="6" t="n">
        <v>20019606</v>
      </c>
      <c r="F4674" s="6" t="inlineStr">
        <is>
          <t>(1-6) LATERAL RIPADA - MESA SANTIAGO 1,36</t>
        </is>
      </c>
      <c r="G4674" s="6" t="inlineStr">
        <is>
          <t>9 COLADEIRAS</t>
        </is>
      </c>
      <c r="H4674" s="6" t="inlineStr">
        <is>
          <t>9 COLADEIRAS</t>
        </is>
      </c>
      <c r="I4674" s="4" t="inlineStr">
        <is>
          <t>9 COLADEIRAS</t>
        </is>
      </c>
      <c r="J4674" s="4" t="n">
        <v>2</v>
      </c>
      <c r="K4674" s="6" t="n"/>
      <c r="L4674" s="6" t="n"/>
      <c r="M4674" s="6" t="n"/>
      <c r="N4674" s="6" t="n">
        <v>46234</v>
      </c>
      <c r="O4674" s="6" t="n">
        <v>2</v>
      </c>
      <c r="P4674" s="6" t="n"/>
      <c r="Q4674" s="6" t="n"/>
      <c r="R4674" s="6" t="n"/>
      <c r="S4674" s="6" t="n"/>
      <c r="T4674" s="6">
        <f>IF(OR($J4674="",$O4674=""),"",$O4674/$J4674)</f>
        <v/>
      </c>
      <c r="U4674" s="6" t="inlineStr">
        <is>
          <t>Concluído</t>
        </is>
      </c>
      <c r="V4674" s="6" t="n"/>
      <c r="W4674" s="6" t="n"/>
      <c r="X4674" s="6" t="n"/>
      <c r="Y4674" s="6" t="n"/>
      <c r="Z4674" s="6" t="n"/>
      <c r="AA4674" s="5" t="n"/>
      <c r="AB4674" s="6">
        <f>B4674&amp;"|"&amp;I4674</f>
        <v/>
      </c>
      <c r="AC4674">
        <f>IF($B4674="","","|"&amp;SUBSTITUTE(TRIM(SUBSTITUTE(SUBSTITUTE(SUBSTITUTE(SUBSTITUTE(SUBSTITUTE(SUBSTITUTE(SUBSTITUTE(SUBSTITUTE(SUBSTITUTE(SUBSTITUTE(SUBSTITUTE(SUBSTITUTE(SUBSTITUTE(SUBSTITUTE(TRIM($B4674&amp;""),CHAR(10)," "),CHAR(13)," "),"."," "),";"," "),","," "),"/"," "),"+"," "),"-"," "),"  "," "),"  "," "),"  "," "),"  "," "),"  "," "),"  "," "))," ","|")&amp;"|")</f>
        <v/>
      </c>
      <c r="AD4674">
        <f>TRIM($I4674&amp;"")</f>
        <v/>
      </c>
    </row>
    <row r="4675" ht="36" customHeight="1">
      <c r="A4675" s="14" t="n">
        <v>46234</v>
      </c>
      <c r="B4675" s="6" t="inlineStr">
        <is>
          <t>10327</t>
        </is>
      </c>
      <c r="C4675" s="6" t="inlineStr">
        <is>
          <t>M/C 0806 (BEGE)</t>
        </is>
      </c>
      <c r="D4675" s="6" t="inlineStr">
        <is>
          <t>9 COLADEIRAS</t>
        </is>
      </c>
      <c r="E4675" s="6" t="n">
        <v>20013102</v>
      </c>
      <c r="F4675" s="6" t="inlineStr">
        <is>
          <t>(10)PE MAIOR 760X100 (170) X15 MDF-MIAMI 1,37X0,80</t>
        </is>
      </c>
      <c r="G4675" s="6" t="inlineStr">
        <is>
          <t>9 COLADEIRAS</t>
        </is>
      </c>
      <c r="H4675" s="6" t="inlineStr">
        <is>
          <t>9 COLADEIRAS</t>
        </is>
      </c>
      <c r="I4675" s="4" t="inlineStr">
        <is>
          <t>9 COLADEIRAS</t>
        </is>
      </c>
      <c r="J4675" s="4" t="n">
        <v>160</v>
      </c>
      <c r="K4675" s="6" t="n"/>
      <c r="L4675" s="6" t="n"/>
      <c r="M4675" s="6" t="n"/>
      <c r="N4675" s="6" t="n">
        <v>46234</v>
      </c>
      <c r="O4675" s="6" t="n">
        <v>160</v>
      </c>
      <c r="P4675" s="6" t="n"/>
      <c r="Q4675" s="6" t="n"/>
      <c r="R4675" s="6" t="n"/>
      <c r="S4675" s="6" t="n"/>
      <c r="T4675" s="6">
        <f>IF(OR($J4675="",$O4675=""),"",$O4675/$J4675)</f>
        <v/>
      </c>
      <c r="U4675" s="6" t="inlineStr">
        <is>
          <t>Concluído</t>
        </is>
      </c>
      <c r="V4675" s="6" t="n"/>
      <c r="W4675" s="6" t="n"/>
      <c r="X4675" s="6" t="n"/>
      <c r="Y4675" s="6" t="n"/>
      <c r="Z4675" s="6" t="n"/>
      <c r="AA4675" s="5" t="n"/>
      <c r="AB4675" s="6">
        <f>B4675&amp;"|"&amp;I4675</f>
        <v/>
      </c>
      <c r="AC4675">
        <f>IF($B4675="","","|"&amp;SUBSTITUTE(TRIM(SUBSTITUTE(SUBSTITUTE(SUBSTITUTE(SUBSTITUTE(SUBSTITUTE(SUBSTITUTE(SUBSTITUTE(SUBSTITUTE(SUBSTITUTE(SUBSTITUTE(SUBSTITUTE(SUBSTITUTE(SUBSTITUTE(SUBSTITUTE(TRIM($B4675&amp;""),CHAR(10)," "),CHAR(13)," "),"."," "),";"," "),","," "),"/"," "),"+"," "),"-"," "),"  "," "),"  "," "),"  "," "),"  "," "),"  "," "),"  "," "))," ","|")&amp;"|")</f>
        <v/>
      </c>
      <c r="AD4675">
        <f>TRIM($I4675&amp;"")</f>
        <v/>
      </c>
    </row>
    <row r="4676" ht="36" customHeight="1">
      <c r="A4676" s="14" t="n">
        <v>46234</v>
      </c>
      <c r="B4676" s="6" t="inlineStr">
        <is>
          <t>10327</t>
        </is>
      </c>
      <c r="C4676" s="6" t="inlineStr">
        <is>
          <t>M/C 0806 (BEGE)</t>
        </is>
      </c>
      <c r="D4676" s="6" t="inlineStr">
        <is>
          <t>9 COLADEIRAS</t>
        </is>
      </c>
      <c r="E4676" s="6" t="n">
        <v>20013103</v>
      </c>
      <c r="F4676" s="6" t="inlineStr">
        <is>
          <t>(4) PE MENOR 760X85 (135) X15 MDF-MIAMI 1,37X0,80</t>
        </is>
      </c>
      <c r="G4676" s="6" t="inlineStr">
        <is>
          <t>9 COLADEIRAS</t>
        </is>
      </c>
      <c r="H4676" s="6" t="inlineStr">
        <is>
          <t>9 COLADEIRAS</t>
        </is>
      </c>
      <c r="I4676" s="4" t="inlineStr">
        <is>
          <t>9 COLADEIRAS</t>
        </is>
      </c>
      <c r="J4676" s="4" t="n">
        <v>360</v>
      </c>
      <c r="K4676" s="6" t="n"/>
      <c r="L4676" s="6" t="n"/>
      <c r="M4676" s="6" t="n"/>
      <c r="N4676" s="6" t="n">
        <v>46234</v>
      </c>
      <c r="O4676" s="6" t="n">
        <v>360</v>
      </c>
      <c r="P4676" s="6" t="n"/>
      <c r="Q4676" s="6" t="n"/>
      <c r="R4676" s="6" t="n"/>
      <c r="S4676" s="6" t="n"/>
      <c r="T4676" s="6">
        <f>IF(OR($J4676="",$O4676=""),"",$O4676/$J4676)</f>
        <v/>
      </c>
      <c r="U4676" s="6" t="inlineStr">
        <is>
          <t>Concluído</t>
        </is>
      </c>
      <c r="V4676" s="6" t="n"/>
      <c r="W4676" s="6" t="n"/>
      <c r="X4676" s="6" t="n"/>
      <c r="Y4676" s="6" t="n"/>
      <c r="Z4676" s="6" t="n"/>
      <c r="AA4676" s="5" t="n"/>
      <c r="AB4676" s="6">
        <f>B4676&amp;"|"&amp;I4676</f>
        <v/>
      </c>
      <c r="AC4676">
        <f>IF($B4676="","","|"&amp;SUBSTITUTE(TRIM(SUBSTITUTE(SUBSTITUTE(SUBSTITUTE(SUBSTITUTE(SUBSTITUTE(SUBSTITUTE(SUBSTITUTE(SUBSTITUTE(SUBSTITUTE(SUBSTITUTE(SUBSTITUTE(SUBSTITUTE(SUBSTITUTE(SUBSTITUTE(TRIM($B4676&amp;""),CHAR(10)," "),CHAR(13)," "),"."," "),";"," "),","," "),"/"," "),"+"," "),"-"," "),"  "," "),"  "," "),"  "," "),"  "," "),"  "," "),"  "," "))," ","|")&amp;"|")</f>
        <v/>
      </c>
      <c r="AD4676">
        <f>TRIM($I4676&amp;"")</f>
        <v/>
      </c>
    </row>
    <row r="4677" ht="36" customHeight="1">
      <c r="A4677" s="14" t="n">
        <v>46234</v>
      </c>
      <c r="B4677" s="6" t="inlineStr">
        <is>
          <t>10327</t>
        </is>
      </c>
      <c r="C4677" s="6" t="inlineStr">
        <is>
          <t>M/C 0806 (BEGE)</t>
        </is>
      </c>
      <c r="D4677" s="6" t="inlineStr">
        <is>
          <t>9 COLADEIRAS</t>
        </is>
      </c>
      <c r="E4677" s="6" t="n">
        <v>20020001</v>
      </c>
      <c r="F4677" s="6" t="inlineStr">
        <is>
          <t>(1) LATERAL 1180X92X15 MDF - BASE DUBAI</t>
        </is>
      </c>
      <c r="G4677" s="6" t="inlineStr">
        <is>
          <t>9 COLADEIRAS</t>
        </is>
      </c>
      <c r="H4677" s="6" t="inlineStr">
        <is>
          <t>9 COLADEIRAS</t>
        </is>
      </c>
      <c r="I4677" s="4" t="inlineStr">
        <is>
          <t>9 COLADEIRAS</t>
        </is>
      </c>
      <c r="J4677" s="4" t="n">
        <v>80</v>
      </c>
      <c r="K4677" s="6" t="n"/>
      <c r="L4677" s="6" t="n"/>
      <c r="M4677" s="6" t="n"/>
      <c r="N4677" s="6" t="n">
        <v>46234</v>
      </c>
      <c r="O4677" s="6" t="n">
        <v>80</v>
      </c>
      <c r="P4677" s="6" t="n"/>
      <c r="Q4677" s="6" t="n"/>
      <c r="R4677" s="6" t="n"/>
      <c r="S4677" s="6" t="n"/>
      <c r="T4677" s="6">
        <f>IF(OR($J4677="",$O4677=""),"",$O4677/$J4677)</f>
        <v/>
      </c>
      <c r="U4677" s="6" t="inlineStr">
        <is>
          <t>Concluído</t>
        </is>
      </c>
      <c r="V4677" s="6" t="n"/>
      <c r="W4677" s="6" t="n"/>
      <c r="X4677" s="6" t="n"/>
      <c r="Y4677" s="6" t="n"/>
      <c r="Z4677" s="6" t="n"/>
      <c r="AA4677" s="5" t="n"/>
      <c r="AB4677" s="6">
        <f>B4677&amp;"|"&amp;I4677</f>
        <v/>
      </c>
      <c r="AC4677">
        <f>IF($B4677="","","|"&amp;SUBSTITUTE(TRIM(SUBSTITUTE(SUBSTITUTE(SUBSTITUTE(SUBSTITUTE(SUBSTITUTE(SUBSTITUTE(SUBSTITUTE(SUBSTITUTE(SUBSTITUTE(SUBSTITUTE(SUBSTITUTE(SUBSTITUTE(SUBSTITUTE(SUBSTITUTE(TRIM($B4677&amp;""),CHAR(10)," "),CHAR(13)," "),"."," "),";"," "),","," "),"/"," "),"+"," "),"-"," "),"  "," "),"  "," "),"  "," "),"  "," "),"  "," "),"  "," "))," ","|")&amp;"|")</f>
        <v/>
      </c>
      <c r="AD4677">
        <f>TRIM($I4677&amp;"")</f>
        <v/>
      </c>
    </row>
    <row r="4678" ht="36" customHeight="1">
      <c r="A4678" s="14" t="n">
        <v>46234</v>
      </c>
      <c r="B4678" s="6" t="inlineStr">
        <is>
          <t>10327</t>
        </is>
      </c>
      <c r="C4678" s="6" t="inlineStr">
        <is>
          <t>M/C 0806 (BEGE)</t>
        </is>
      </c>
      <c r="D4678" s="6" t="inlineStr">
        <is>
          <t>9 COLADEIRAS</t>
        </is>
      </c>
      <c r="E4678" s="6" t="n">
        <v>20052001</v>
      </c>
      <c r="F4678" s="6" t="inlineStr">
        <is>
          <t>(2-4) TRAVESSA 742X122X25 MDF - MESA ATHENAS</t>
        </is>
      </c>
      <c r="G4678" s="6" t="inlineStr">
        <is>
          <t>9 COLADEIRAS</t>
        </is>
      </c>
      <c r="H4678" s="6" t="inlineStr">
        <is>
          <t>9 COLADEIRAS</t>
        </is>
      </c>
      <c r="I4678" s="4" t="inlineStr">
        <is>
          <t>9 COLADEIRAS</t>
        </is>
      </c>
      <c r="J4678" s="4" t="n">
        <v>360</v>
      </c>
      <c r="K4678" s="6" t="n"/>
      <c r="L4678" s="6" t="n"/>
      <c r="M4678" s="6" t="n"/>
      <c r="N4678" s="6" t="n">
        <v>46234</v>
      </c>
      <c r="O4678" s="6" t="n">
        <v>360</v>
      </c>
      <c r="P4678" s="6" t="n"/>
      <c r="Q4678" s="6" t="n"/>
      <c r="R4678" s="6" t="n"/>
      <c r="S4678" s="6" t="n"/>
      <c r="T4678" s="6">
        <f>IF(OR($J4678="",$O4678=""),"",$O4678/$J4678)</f>
        <v/>
      </c>
      <c r="U4678" s="6" t="inlineStr">
        <is>
          <t>Concluído</t>
        </is>
      </c>
      <c r="V4678" s="6" t="n"/>
      <c r="W4678" s="6" t="n"/>
      <c r="X4678" s="6" t="n"/>
      <c r="Y4678" s="6" t="n"/>
      <c r="Z4678" s="6" t="n"/>
      <c r="AA4678" s="5" t="n"/>
      <c r="AB4678" s="6">
        <f>B4678&amp;"|"&amp;I4678</f>
        <v/>
      </c>
      <c r="AC4678">
        <f>IF($B4678="","","|"&amp;SUBSTITUTE(TRIM(SUBSTITUTE(SUBSTITUTE(SUBSTITUTE(SUBSTITUTE(SUBSTITUTE(SUBSTITUTE(SUBSTITUTE(SUBSTITUTE(SUBSTITUTE(SUBSTITUTE(SUBSTITUTE(SUBSTITUTE(SUBSTITUTE(SUBSTITUTE(TRIM($B4678&amp;""),CHAR(10)," "),CHAR(13)," "),"."," "),";"," "),","," "),"/"," "),"+"," "),"-"," "),"  "," "),"  "," "),"  "," "),"  "," "),"  "," "),"  "," "))," ","|")&amp;"|")</f>
        <v/>
      </c>
      <c r="AD4678">
        <f>TRIM($I4678&amp;"")</f>
        <v/>
      </c>
    </row>
    <row r="4679" ht="36" customHeight="1">
      <c r="A4679" s="14" t="n">
        <v>46234</v>
      </c>
      <c r="B4679" s="6" t="inlineStr">
        <is>
          <t>10327</t>
        </is>
      </c>
      <c r="C4679" s="6" t="inlineStr">
        <is>
          <t>M/C 0806 (BEGE)</t>
        </is>
      </c>
      <c r="D4679" s="6" t="inlineStr">
        <is>
          <t>9 COLADEIRAS</t>
        </is>
      </c>
      <c r="E4679" s="6" t="n">
        <v>20052002</v>
      </c>
      <c r="F4679" s="6" t="inlineStr">
        <is>
          <t>(5) BASE MAIOR 542X124X25 MDF - MESA ATHENAS</t>
        </is>
      </c>
      <c r="G4679" s="6" t="inlineStr">
        <is>
          <t>9 COLADEIRAS</t>
        </is>
      </c>
      <c r="H4679" s="6" t="inlineStr">
        <is>
          <t>9 COLADEIRAS</t>
        </is>
      </c>
      <c r="I4679" s="4" t="inlineStr">
        <is>
          <t>9 COLADEIRAS</t>
        </is>
      </c>
      <c r="J4679" s="4" t="n">
        <v>20</v>
      </c>
      <c r="K4679" s="6" t="n"/>
      <c r="L4679" s="6" t="n"/>
      <c r="M4679" s="6" t="n"/>
      <c r="N4679" s="6" t="n">
        <v>46234</v>
      </c>
      <c r="O4679" s="6" t="n">
        <v>20</v>
      </c>
      <c r="P4679" s="6" t="n"/>
      <c r="Q4679" s="6" t="n"/>
      <c r="R4679" s="6" t="n"/>
      <c r="S4679" s="6" t="n"/>
      <c r="T4679" s="6">
        <f>IF(OR($J4679="",$O4679=""),"",$O4679/$J4679)</f>
        <v/>
      </c>
      <c r="U4679" s="6" t="inlineStr">
        <is>
          <t>Concluído</t>
        </is>
      </c>
      <c r="V4679" s="6" t="n"/>
      <c r="W4679" s="6" t="n"/>
      <c r="X4679" s="6" t="n"/>
      <c r="Y4679" s="6" t="n"/>
      <c r="Z4679" s="6" t="n"/>
      <c r="AA4679" s="5" t="n"/>
      <c r="AB4679" s="6">
        <f>B4679&amp;"|"&amp;I4679</f>
        <v/>
      </c>
      <c r="AC4679">
        <f>IF($B4679="","","|"&amp;SUBSTITUTE(TRIM(SUBSTITUTE(SUBSTITUTE(SUBSTITUTE(SUBSTITUTE(SUBSTITUTE(SUBSTITUTE(SUBSTITUTE(SUBSTITUTE(SUBSTITUTE(SUBSTITUTE(SUBSTITUTE(SUBSTITUTE(SUBSTITUTE(SUBSTITUTE(TRIM($B4679&amp;""),CHAR(10)," "),CHAR(13)," "),"."," "),";"," "),","," "),"/"," "),"+"," "),"-"," "),"  "," "),"  "," "),"  "," "),"  "," "),"  "," "),"  "," "))," ","|")&amp;"|")</f>
        <v/>
      </c>
      <c r="AD4679">
        <f>TRIM($I4679&amp;"")</f>
        <v/>
      </c>
    </row>
    <row r="4680" ht="36" customHeight="1">
      <c r="A4680" s="14" t="n">
        <v>46234</v>
      </c>
      <c r="B4680" s="6" t="inlineStr">
        <is>
          <t>10327</t>
        </is>
      </c>
      <c r="C4680" s="6" t="inlineStr">
        <is>
          <t>M/C 0806 (BEGE)</t>
        </is>
      </c>
      <c r="D4680" s="6" t="inlineStr">
        <is>
          <t>9 COLADEIRAS</t>
        </is>
      </c>
      <c r="E4680" s="6" t="n">
        <v>20052003</v>
      </c>
      <c r="F4680" s="6" t="inlineStr">
        <is>
          <t>(6)BASE MENOR 386 (189)X124X25 MDF - MESA ATHENAS</t>
        </is>
      </c>
      <c r="G4680" s="6" t="inlineStr">
        <is>
          <t>9 COLADEIRAS</t>
        </is>
      </c>
      <c r="H4680" s="6" t="inlineStr">
        <is>
          <t>9 COLADEIRAS</t>
        </is>
      </c>
      <c r="I4680" s="4" t="inlineStr">
        <is>
          <t>9 COLADEIRAS</t>
        </is>
      </c>
      <c r="J4680" s="4" t="n">
        <v>20</v>
      </c>
      <c r="K4680" s="6" t="n"/>
      <c r="L4680" s="6" t="n"/>
      <c r="M4680" s="6" t="n"/>
      <c r="N4680" s="6" t="n">
        <v>46234</v>
      </c>
      <c r="O4680" s="6" t="n">
        <v>20</v>
      </c>
      <c r="P4680" s="6" t="n"/>
      <c r="Q4680" s="6" t="n"/>
      <c r="R4680" s="6" t="n"/>
      <c r="S4680" s="6" t="n"/>
      <c r="T4680" s="6">
        <f>IF(OR($J4680="",$O4680=""),"",$O4680/$J4680)</f>
        <v/>
      </c>
      <c r="U4680" s="6" t="inlineStr">
        <is>
          <t>Concluído</t>
        </is>
      </c>
      <c r="V4680" s="6" t="n"/>
      <c r="W4680" s="6" t="n"/>
      <c r="X4680" s="6" t="n"/>
      <c r="Y4680" s="6" t="n"/>
      <c r="Z4680" s="6" t="n"/>
      <c r="AA4680" s="5" t="n"/>
      <c r="AB4680" s="6">
        <f>B4680&amp;"|"&amp;I4680</f>
        <v/>
      </c>
      <c r="AC4680">
        <f>IF($B4680="","","|"&amp;SUBSTITUTE(TRIM(SUBSTITUTE(SUBSTITUTE(SUBSTITUTE(SUBSTITUTE(SUBSTITUTE(SUBSTITUTE(SUBSTITUTE(SUBSTITUTE(SUBSTITUTE(SUBSTITUTE(SUBSTITUTE(SUBSTITUTE(SUBSTITUTE(SUBSTITUTE(TRIM($B4680&amp;""),CHAR(10)," "),CHAR(13)," "),"."," "),";"," "),","," "),"/"," "),"+"," "),"-"," "),"  "," "),"  "," "),"  "," "),"  "," "),"  "," "),"  "," "))," ","|")&amp;"|")</f>
        <v/>
      </c>
      <c r="AD4680">
        <f>TRIM($I4680&amp;"")</f>
        <v/>
      </c>
    </row>
    <row r="4681" ht="36" customHeight="1">
      <c r="A4681" s="14" t="n">
        <v>46234</v>
      </c>
      <c r="B4681" s="6" t="inlineStr">
        <is>
          <t>10327</t>
        </is>
      </c>
      <c r="C4681" s="6" t="inlineStr">
        <is>
          <t>M/C 0806 (BEGE)</t>
        </is>
      </c>
      <c r="D4681" s="6" t="inlineStr">
        <is>
          <t>9 COLADEIRAS</t>
        </is>
      </c>
      <c r="E4681" s="6" t="n">
        <v>20052202</v>
      </c>
      <c r="F4681" s="6" t="inlineStr">
        <is>
          <t>(5) BASE MAIOR 742X124X25 MDF - MESA ATHENAS 1,20</t>
        </is>
      </c>
      <c r="G4681" s="6" t="inlineStr">
        <is>
          <t>9 COLADEIRAS</t>
        </is>
      </c>
      <c r="H4681" s="6" t="inlineStr">
        <is>
          <t>9 COLADEIRAS</t>
        </is>
      </c>
      <c r="I4681" s="4" t="inlineStr">
        <is>
          <t>9 COLADEIRAS</t>
        </is>
      </c>
      <c r="J4681" s="4" t="n">
        <v>1</v>
      </c>
      <c r="K4681" s="6" t="n"/>
      <c r="L4681" s="6" t="n"/>
      <c r="M4681" s="6" t="n"/>
      <c r="N4681" s="6" t="n">
        <v>46234</v>
      </c>
      <c r="O4681" s="6" t="n">
        <v>1</v>
      </c>
      <c r="P4681" s="6" t="n"/>
      <c r="Q4681" s="6" t="n"/>
      <c r="R4681" s="6" t="n"/>
      <c r="S4681" s="6" t="n"/>
      <c r="T4681" s="6">
        <f>IF(OR($J4681="",$O4681=""),"",$O4681/$J4681)</f>
        <v/>
      </c>
      <c r="U4681" s="6" t="inlineStr">
        <is>
          <t>Concluído</t>
        </is>
      </c>
      <c r="V4681" s="6" t="n"/>
      <c r="W4681" s="6" t="n"/>
      <c r="X4681" s="6" t="n"/>
      <c r="Y4681" s="6" t="n"/>
      <c r="Z4681" s="6" t="n"/>
      <c r="AA4681" s="5" t="n"/>
      <c r="AB4681" s="6">
        <f>B4681&amp;"|"&amp;I4681</f>
        <v/>
      </c>
      <c r="AC4681">
        <f>IF($B4681="","","|"&amp;SUBSTITUTE(TRIM(SUBSTITUTE(SUBSTITUTE(SUBSTITUTE(SUBSTITUTE(SUBSTITUTE(SUBSTITUTE(SUBSTITUTE(SUBSTITUTE(SUBSTITUTE(SUBSTITUTE(SUBSTITUTE(SUBSTITUTE(SUBSTITUTE(SUBSTITUTE(TRIM($B4681&amp;""),CHAR(10)," "),CHAR(13)," "),"."," "),";"," "),","," "),"/"," "),"+"," "),"-"," "),"  "," "),"  "," "),"  "," "),"  "," "),"  "," "),"  "," "))," ","|")&amp;"|")</f>
        <v/>
      </c>
      <c r="AD4681">
        <f>TRIM($I4681&amp;"")</f>
        <v/>
      </c>
    </row>
    <row r="4682" ht="36" customHeight="1">
      <c r="A4682" s="14" t="n">
        <v>46234</v>
      </c>
      <c r="B4682" s="6" t="inlineStr">
        <is>
          <t>10327</t>
        </is>
      </c>
      <c r="C4682" s="6" t="inlineStr">
        <is>
          <t>M/C 0806 (BEGE)</t>
        </is>
      </c>
      <c r="D4682" s="6" t="inlineStr">
        <is>
          <t>9 COLADEIRAS</t>
        </is>
      </c>
      <c r="E4682" s="6" t="n">
        <v>20052203</v>
      </c>
      <c r="F4682" s="6" t="inlineStr">
        <is>
          <t>(6)BASE MENOR 446(220)X124X25 MDF-MESA ATHENAS1,20</t>
        </is>
      </c>
      <c r="G4682" s="6" t="inlineStr">
        <is>
          <t>9 COLADEIRAS</t>
        </is>
      </c>
      <c r="H4682" s="6" t="inlineStr">
        <is>
          <t>9 COLADEIRAS</t>
        </is>
      </c>
      <c r="I4682" s="4" t="inlineStr">
        <is>
          <t>9 COLADEIRAS</t>
        </is>
      </c>
      <c r="J4682" s="4" t="n">
        <v>2</v>
      </c>
      <c r="K4682" s="6" t="n"/>
      <c r="L4682" s="6" t="n"/>
      <c r="M4682" s="6" t="n"/>
      <c r="N4682" s="6" t="n">
        <v>46234</v>
      </c>
      <c r="O4682" s="6" t="n">
        <v>2</v>
      </c>
      <c r="P4682" s="6" t="n"/>
      <c r="Q4682" s="6" t="n"/>
      <c r="R4682" s="6" t="n"/>
      <c r="S4682" s="6" t="n"/>
      <c r="T4682" s="6">
        <f>IF(OR($J4682="",$O4682=""),"",$O4682/$J4682)</f>
        <v/>
      </c>
      <c r="U4682" s="6" t="inlineStr">
        <is>
          <t>Concluído</t>
        </is>
      </c>
      <c r="V4682" s="6" t="n"/>
      <c r="W4682" s="6" t="n"/>
      <c r="X4682" s="6" t="n"/>
      <c r="Y4682" s="6" t="n"/>
      <c r="Z4682" s="6" t="n"/>
      <c r="AA4682" s="5" t="n"/>
      <c r="AB4682" s="6">
        <f>B4682&amp;"|"&amp;I4682</f>
        <v/>
      </c>
      <c r="AC4682">
        <f>IF($B4682="","","|"&amp;SUBSTITUTE(TRIM(SUBSTITUTE(SUBSTITUTE(SUBSTITUTE(SUBSTITUTE(SUBSTITUTE(SUBSTITUTE(SUBSTITUTE(SUBSTITUTE(SUBSTITUTE(SUBSTITUTE(SUBSTITUTE(SUBSTITUTE(SUBSTITUTE(SUBSTITUTE(TRIM($B4682&amp;""),CHAR(10)," "),CHAR(13)," "),"."," "),";"," "),","," "),"/"," "),"+"," "),"-"," "),"  "," "),"  "," "),"  "," "),"  "," "),"  "," "),"  "," "))," ","|")&amp;"|")</f>
        <v/>
      </c>
      <c r="AD4682">
        <f>TRIM($I4682&amp;"")</f>
        <v/>
      </c>
    </row>
    <row r="4683" ht="36" customHeight="1">
      <c r="A4683" s="14" t="n">
        <v>46234</v>
      </c>
      <c r="B4683" s="6" t="inlineStr">
        <is>
          <t>10327</t>
        </is>
      </c>
      <c r="C4683" s="6" t="inlineStr">
        <is>
          <t>M/C 0806 (BEGE)</t>
        </is>
      </c>
      <c r="D4683" s="6" t="inlineStr">
        <is>
          <t>9 COLADEIRAS</t>
        </is>
      </c>
      <c r="E4683" s="6" t="n">
        <v>30001202</v>
      </c>
      <c r="F4683" s="6" t="inlineStr">
        <is>
          <t>PÉ FRONTAL 441X65(911)X25 MDF (16PÇS) - CAD PÉ INT</t>
        </is>
      </c>
      <c r="G4683" s="6" t="inlineStr">
        <is>
          <t>9 COLADEIRAS</t>
        </is>
      </c>
      <c r="H4683" s="6" t="inlineStr">
        <is>
          <t>9 COLADEIRAS</t>
        </is>
      </c>
      <c r="I4683" s="4" t="inlineStr">
        <is>
          <t>9 COLADEIRAS</t>
        </is>
      </c>
      <c r="J4683" s="4" t="n">
        <v>280</v>
      </c>
      <c r="K4683" s="6" t="n"/>
      <c r="L4683" s="6" t="n"/>
      <c r="M4683" s="6" t="n"/>
      <c r="N4683" s="6" t="n">
        <v>46232</v>
      </c>
      <c r="O4683" s="6" t="n">
        <v>280</v>
      </c>
      <c r="P4683" s="6" t="n"/>
      <c r="Q4683" s="6" t="n"/>
      <c r="R4683" s="6" t="n"/>
      <c r="S4683" s="6" t="n"/>
      <c r="T4683" s="6">
        <f>IF(OR($J4683="",$O4683=""),"",$O4683/$J4683)</f>
        <v/>
      </c>
      <c r="U4683" s="6" t="inlineStr">
        <is>
          <t>Concluído</t>
        </is>
      </c>
      <c r="V4683" s="6" t="n"/>
      <c r="W4683" s="6" t="n"/>
      <c r="X4683" s="6" t="n"/>
      <c r="Y4683" s="6" t="n"/>
      <c r="Z4683" s="6" t="n"/>
      <c r="AA4683" s="5" t="n"/>
      <c r="AB4683" s="6">
        <f>B4683&amp;"|"&amp;I4683</f>
        <v/>
      </c>
      <c r="AC4683">
        <f>IF($B4683="","","|"&amp;SUBSTITUTE(TRIM(SUBSTITUTE(SUBSTITUTE(SUBSTITUTE(SUBSTITUTE(SUBSTITUTE(SUBSTITUTE(SUBSTITUTE(SUBSTITUTE(SUBSTITUTE(SUBSTITUTE(SUBSTITUTE(SUBSTITUTE(SUBSTITUTE(SUBSTITUTE(TRIM($B4683&amp;""),CHAR(10)," "),CHAR(13)," "),"."," "),";"," "),","," "),"/"," "),"+"," "),"-"," "),"  "," "),"  "," "),"  "," "),"  "," "),"  "," "),"  "," "))," ","|")&amp;"|")</f>
        <v/>
      </c>
      <c r="AD4683">
        <f>TRIM($I4683&amp;"")</f>
        <v/>
      </c>
    </row>
    <row r="4684" ht="36" customHeight="1">
      <c r="A4684" s="14" t="n">
        <v>46234</v>
      </c>
      <c r="B4684" s="6" t="inlineStr">
        <is>
          <t>10327</t>
        </is>
      </c>
      <c r="C4684" s="6" t="inlineStr">
        <is>
          <t>M/C 0806 (BEGE)</t>
        </is>
      </c>
      <c r="D4684" s="6" t="inlineStr">
        <is>
          <t>9 COLADEIRAS</t>
        </is>
      </c>
      <c r="E4684" s="6" t="n">
        <v>30003410</v>
      </c>
      <c r="F4684" s="6" t="inlineStr">
        <is>
          <t>PE FRONTAL 430X(108)51X25 MDF (DIREITO)</t>
        </is>
      </c>
      <c r="G4684" s="6" t="inlineStr">
        <is>
          <t>9 COLADEIRAS</t>
        </is>
      </c>
      <c r="H4684" s="6" t="inlineStr">
        <is>
          <t>9 COLADEIRAS</t>
        </is>
      </c>
      <c r="I4684" s="4" t="inlineStr">
        <is>
          <t>9 COLADEIRAS</t>
        </is>
      </c>
      <c r="J4684" s="4" t="n">
        <v>4</v>
      </c>
      <c r="K4684" s="6" t="n"/>
      <c r="L4684" s="6" t="n"/>
      <c r="M4684" s="6" t="n"/>
      <c r="N4684" s="6" t="n">
        <v>46232</v>
      </c>
      <c r="O4684" s="6" t="n">
        <v>4</v>
      </c>
      <c r="P4684" s="6" t="n"/>
      <c r="Q4684" s="6" t="n"/>
      <c r="R4684" s="6" t="n"/>
      <c r="S4684" s="6" t="n"/>
      <c r="T4684" s="6">
        <f>IF(OR($J4684="",$O4684=""),"",$O4684/$J4684)</f>
        <v/>
      </c>
      <c r="U4684" s="6" t="inlineStr">
        <is>
          <t>Concluído</t>
        </is>
      </c>
      <c r="V4684" s="6" t="n"/>
      <c r="W4684" s="6" t="n"/>
      <c r="X4684" s="6" t="n"/>
      <c r="Y4684" s="6" t="n"/>
      <c r="Z4684" s="6" t="n"/>
      <c r="AA4684" s="5" t="n"/>
      <c r="AB4684" s="6">
        <f>B4684&amp;"|"&amp;I4684</f>
        <v/>
      </c>
      <c r="AC4684">
        <f>IF($B4684="","","|"&amp;SUBSTITUTE(TRIM(SUBSTITUTE(SUBSTITUTE(SUBSTITUTE(SUBSTITUTE(SUBSTITUTE(SUBSTITUTE(SUBSTITUTE(SUBSTITUTE(SUBSTITUTE(SUBSTITUTE(SUBSTITUTE(SUBSTITUTE(SUBSTITUTE(SUBSTITUTE(TRIM($B4684&amp;""),CHAR(10)," "),CHAR(13)," "),"."," "),";"," "),","," "),"/"," "),"+"," "),"-"," "),"  "," "),"  "," "),"  "," "),"  "," "),"  "," "),"  "," "))," ","|")&amp;"|")</f>
        <v/>
      </c>
      <c r="AD4684">
        <f>TRIM($I4684&amp;"")</f>
        <v/>
      </c>
    </row>
    <row r="4685" ht="36" customHeight="1">
      <c r="A4685" s="14" t="n">
        <v>46234</v>
      </c>
      <c r="B4685" s="6" t="inlineStr">
        <is>
          <t>10327</t>
        </is>
      </c>
      <c r="C4685" s="6" t="inlineStr">
        <is>
          <t>M/C 0806 (BEGE)</t>
        </is>
      </c>
      <c r="D4685" s="6" t="inlineStr">
        <is>
          <t>9 COLADEIRAS</t>
        </is>
      </c>
      <c r="E4685" s="6" t="n">
        <v>30003411</v>
      </c>
      <c r="F4685" s="6" t="inlineStr">
        <is>
          <t>PE FRONTAL 430X(108)51X25 MDF (ESQUERDO)</t>
        </is>
      </c>
      <c r="G4685" s="6" t="inlineStr">
        <is>
          <t>9 COLADEIRAS</t>
        </is>
      </c>
      <c r="H4685" s="6" t="inlineStr">
        <is>
          <t>9 COLADEIRAS</t>
        </is>
      </c>
      <c r="I4685" s="4" t="inlineStr">
        <is>
          <t>9 COLADEIRAS</t>
        </is>
      </c>
      <c r="J4685" s="4" t="n">
        <v>4</v>
      </c>
      <c r="K4685" s="6" t="n"/>
      <c r="L4685" s="6" t="n"/>
      <c r="M4685" s="6" t="n"/>
      <c r="N4685" s="6" t="n">
        <v>46232</v>
      </c>
      <c r="O4685" s="6" t="n">
        <v>4</v>
      </c>
      <c r="P4685" s="6" t="n"/>
      <c r="Q4685" s="6" t="n"/>
      <c r="R4685" s="6" t="n"/>
      <c r="S4685" s="6" t="n"/>
      <c r="T4685" s="6">
        <f>IF(OR($J4685="",$O4685=""),"",$O4685/$J4685)</f>
        <v/>
      </c>
      <c r="U4685" s="6" t="inlineStr">
        <is>
          <t>Concluído</t>
        </is>
      </c>
      <c r="V4685" s="6" t="n"/>
      <c r="W4685" s="6" t="n"/>
      <c r="X4685" s="6" t="n"/>
      <c r="Y4685" s="6" t="n"/>
      <c r="Z4685" s="6" t="n"/>
      <c r="AA4685" s="5" t="n"/>
      <c r="AB4685" s="6">
        <f>B4685&amp;"|"&amp;I4685</f>
        <v/>
      </c>
      <c r="AC4685">
        <f>IF($B4685="","","|"&amp;SUBSTITUTE(TRIM(SUBSTITUTE(SUBSTITUTE(SUBSTITUTE(SUBSTITUTE(SUBSTITUTE(SUBSTITUTE(SUBSTITUTE(SUBSTITUTE(SUBSTITUTE(SUBSTITUTE(SUBSTITUTE(SUBSTITUTE(SUBSTITUTE(SUBSTITUTE(TRIM($B4685&amp;""),CHAR(10)," "),CHAR(13)," "),"."," "),";"," "),","," "),"/"," "),"+"," "),"-"," "),"  "," "),"  "," "),"  "," "),"  "," "),"  "," "),"  "," "))," ","|")&amp;"|")</f>
        <v/>
      </c>
      <c r="AD4685">
        <f>TRIM($I4685&amp;"")</f>
        <v/>
      </c>
    </row>
    <row r="4686" ht="36" customHeight="1">
      <c r="A4686" s="14" t="n">
        <v>46234</v>
      </c>
      <c r="B4686" s="6" t="inlineStr">
        <is>
          <t>10327</t>
        </is>
      </c>
      <c r="C4686" s="6" t="inlineStr">
        <is>
          <t>M/C 0806 (BEGE)</t>
        </is>
      </c>
      <c r="D4686" s="6" t="inlineStr">
        <is>
          <t>9 COLADEIRAS</t>
        </is>
      </c>
      <c r="E4686" s="6" t="n">
        <v>30006110</v>
      </c>
      <c r="F4686" s="6" t="inlineStr">
        <is>
          <t>PE FRONTAL 430X(108)51X25 MDF (DIR) SANTIAGO NEW</t>
        </is>
      </c>
      <c r="G4686" s="6" t="inlineStr">
        <is>
          <t>9 COLADEIRAS</t>
        </is>
      </c>
      <c r="H4686" s="6" t="inlineStr">
        <is>
          <t>9 COLADEIRAS</t>
        </is>
      </c>
      <c r="I4686" s="4" t="inlineStr">
        <is>
          <t>9 COLADEIRAS</t>
        </is>
      </c>
      <c r="J4686" s="4" t="n">
        <v>750</v>
      </c>
      <c r="K4686" s="6" t="n"/>
      <c r="L4686" s="6" t="n"/>
      <c r="M4686" s="6" t="n"/>
      <c r="N4686" s="6" t="n">
        <v>46232</v>
      </c>
      <c r="O4686" s="6" t="n">
        <v>750</v>
      </c>
      <c r="P4686" s="6" t="n"/>
      <c r="Q4686" s="6" t="n"/>
      <c r="R4686" s="6" t="n"/>
      <c r="S4686" s="6" t="n"/>
      <c r="T4686" s="6">
        <f>IF(OR($J4686="",$O4686=""),"",$O4686/$J4686)</f>
        <v/>
      </c>
      <c r="U4686" s="6" t="inlineStr">
        <is>
          <t>Concluído</t>
        </is>
      </c>
      <c r="V4686" s="6" t="n"/>
      <c r="W4686" s="6" t="n"/>
      <c r="X4686" s="6" t="n"/>
      <c r="Y4686" s="6" t="n"/>
      <c r="Z4686" s="6" t="n"/>
      <c r="AA4686" s="5" t="n"/>
      <c r="AB4686" s="6">
        <f>B4686&amp;"|"&amp;I4686</f>
        <v/>
      </c>
      <c r="AC4686">
        <f>IF($B4686="","","|"&amp;SUBSTITUTE(TRIM(SUBSTITUTE(SUBSTITUTE(SUBSTITUTE(SUBSTITUTE(SUBSTITUTE(SUBSTITUTE(SUBSTITUTE(SUBSTITUTE(SUBSTITUTE(SUBSTITUTE(SUBSTITUTE(SUBSTITUTE(SUBSTITUTE(SUBSTITUTE(TRIM($B4686&amp;""),CHAR(10)," "),CHAR(13)," "),"."," "),";"," "),","," "),"/"," "),"+"," "),"-"," "),"  "," "),"  "," "),"  "," "),"  "," "),"  "," "),"  "," "))," ","|")&amp;"|")</f>
        <v/>
      </c>
      <c r="AD4686">
        <f>TRIM($I4686&amp;"")</f>
        <v/>
      </c>
    </row>
    <row r="4687" ht="36" customHeight="1">
      <c r="A4687" s="14" t="n">
        <v>46234</v>
      </c>
      <c r="B4687" s="6" t="inlineStr">
        <is>
          <t>10327</t>
        </is>
      </c>
      <c r="C4687" s="6" t="inlineStr">
        <is>
          <t>M/C 0806 (BEGE)</t>
        </is>
      </c>
      <c r="D4687" s="6" t="inlineStr">
        <is>
          <t>9 COLADEIRAS</t>
        </is>
      </c>
      <c r="E4687" s="6" t="n">
        <v>30006111</v>
      </c>
      <c r="F4687" s="6" t="inlineStr">
        <is>
          <t>PE FRONTAL 430X(108)51X25MDF (ESQRD) SANTIAGO NEW</t>
        </is>
      </c>
      <c r="G4687" s="6" t="inlineStr">
        <is>
          <t>9 COLADEIRAS</t>
        </is>
      </c>
      <c r="H4687" s="6" t="inlineStr">
        <is>
          <t>9 COLADEIRAS</t>
        </is>
      </c>
      <c r="I4687" s="4" t="inlineStr">
        <is>
          <t>9 COLADEIRAS</t>
        </is>
      </c>
      <c r="J4687" s="4" t="n">
        <v>750</v>
      </c>
      <c r="K4687" s="6" t="n"/>
      <c r="L4687" s="6" t="n"/>
      <c r="M4687" s="6" t="n"/>
      <c r="N4687" s="6" t="n">
        <v>46232</v>
      </c>
      <c r="O4687" s="6" t="n">
        <v>750</v>
      </c>
      <c r="P4687" s="6" t="n"/>
      <c r="Q4687" s="6" t="n"/>
      <c r="R4687" s="6" t="n"/>
      <c r="S4687" s="6" t="n"/>
      <c r="T4687" s="6">
        <f>IF(OR($J4687="",$O4687=""),"",$O4687/$J4687)</f>
        <v/>
      </c>
      <c r="U4687" s="6" t="inlineStr">
        <is>
          <t>Concluído</t>
        </is>
      </c>
      <c r="V4687" s="6" t="n"/>
      <c r="W4687" s="6" t="n"/>
      <c r="X4687" s="6" t="n"/>
      <c r="Y4687" s="6" t="n"/>
      <c r="Z4687" s="6" t="n"/>
      <c r="AA4687" s="5" t="n"/>
      <c r="AB4687" s="6">
        <f>B4687&amp;"|"&amp;I4687</f>
        <v/>
      </c>
      <c r="AC4687">
        <f>IF($B4687="","","|"&amp;SUBSTITUTE(TRIM(SUBSTITUTE(SUBSTITUTE(SUBSTITUTE(SUBSTITUTE(SUBSTITUTE(SUBSTITUTE(SUBSTITUTE(SUBSTITUTE(SUBSTITUTE(SUBSTITUTE(SUBSTITUTE(SUBSTITUTE(SUBSTITUTE(SUBSTITUTE(TRIM($B4687&amp;""),CHAR(10)," "),CHAR(13)," "),"."," "),";"," "),","," "),"/"," "),"+"," "),"-"," "),"  "," "),"  "," "),"  "," "),"  "," "),"  "," "),"  "," "))," ","|")&amp;"|")</f>
        <v/>
      </c>
      <c r="AD4687">
        <f>TRIM($I4687&amp;"")</f>
        <v/>
      </c>
    </row>
    <row r="4688" ht="36" customHeight="1">
      <c r="A4688" s="14" t="n">
        <v>46234</v>
      </c>
      <c r="B4688" s="6" t="inlineStr">
        <is>
          <t>10330</t>
        </is>
      </c>
      <c r="C4688" s="6" t="inlineStr">
        <is>
          <t>M/C 0806 (VERMELHO)</t>
        </is>
      </c>
      <c r="D4688" s="6" t="inlineStr">
        <is>
          <t>9 COLADEIRAS</t>
        </is>
      </c>
      <c r="E4688" s="6" t="n">
        <v>30006110</v>
      </c>
      <c r="F4688" s="6" t="inlineStr">
        <is>
          <t>PE FRONTAL 430X(108)51X25 MDF (DIR) SANTIAGO NEW</t>
        </is>
      </c>
      <c r="G4688" s="6" t="inlineStr">
        <is>
          <t>9 COLADEIRAS</t>
        </is>
      </c>
      <c r="H4688" s="6" t="inlineStr">
        <is>
          <t>9 COLADEIRAS</t>
        </is>
      </c>
      <c r="I4688" s="4" t="inlineStr">
        <is>
          <t>9 COLADEIRAS</t>
        </is>
      </c>
      <c r="J4688" s="4" t="n">
        <v>750</v>
      </c>
      <c r="K4688" s="6" t="n"/>
      <c r="L4688" s="6" t="n"/>
      <c r="M4688" s="6" t="n"/>
      <c r="N4688" s="6" t="n">
        <v>46232</v>
      </c>
      <c r="O4688" s="6" t="n">
        <v>750</v>
      </c>
      <c r="P4688" s="6" t="n"/>
      <c r="Q4688" s="6" t="n"/>
      <c r="R4688" s="6" t="n"/>
      <c r="S4688" s="6" t="n"/>
      <c r="T4688" s="6">
        <f>IF(OR($J4688="",$O4688=""),"",$O4688/$J4688)</f>
        <v/>
      </c>
      <c r="U4688" s="6" t="inlineStr">
        <is>
          <t>Concluído</t>
        </is>
      </c>
      <c r="V4688" s="6" t="n"/>
      <c r="W4688" s="6" t="n"/>
      <c r="X4688" s="6" t="n"/>
      <c r="Y4688" s="6" t="n"/>
      <c r="Z4688" s="6" t="n"/>
      <c r="AA4688" s="5" t="n"/>
      <c r="AB4688" s="6">
        <f>B4688&amp;"|"&amp;I4688</f>
        <v/>
      </c>
      <c r="AC4688">
        <f>IF($B4688="","","|"&amp;SUBSTITUTE(TRIM(SUBSTITUTE(SUBSTITUTE(SUBSTITUTE(SUBSTITUTE(SUBSTITUTE(SUBSTITUTE(SUBSTITUTE(SUBSTITUTE(SUBSTITUTE(SUBSTITUTE(SUBSTITUTE(SUBSTITUTE(SUBSTITUTE(SUBSTITUTE(TRIM($B4688&amp;""),CHAR(10)," "),CHAR(13)," "),"."," "),";"," "),","," "),"/"," "),"+"," "),"-"," "),"  "," "),"  "," "),"  "," "),"  "," "),"  "," "),"  "," "))," ","|")&amp;"|")</f>
        <v/>
      </c>
      <c r="AD4688">
        <f>TRIM($I4688&amp;"")</f>
        <v/>
      </c>
    </row>
    <row r="4689" ht="36" customHeight="1">
      <c r="A4689" s="14" t="n">
        <v>46234</v>
      </c>
      <c r="B4689" s="6" t="inlineStr">
        <is>
          <t>10330</t>
        </is>
      </c>
      <c r="C4689" s="6" t="inlineStr">
        <is>
          <t>M/C 0806 (VERMELHO)</t>
        </is>
      </c>
      <c r="D4689" s="6" t="inlineStr">
        <is>
          <t>9 COLADEIRAS</t>
        </is>
      </c>
      <c r="E4689" s="6" t="n">
        <v>30006111</v>
      </c>
      <c r="F4689" s="6" t="inlineStr">
        <is>
          <t>PE FRONTAL 430X(108)51X25MDF (ESQRD) SANTIAGO NEW</t>
        </is>
      </c>
      <c r="G4689" s="6" t="inlineStr">
        <is>
          <t>9 COLADEIRAS</t>
        </is>
      </c>
      <c r="H4689" s="6" t="inlineStr">
        <is>
          <t>9 COLADEIRAS</t>
        </is>
      </c>
      <c r="I4689" s="4" t="inlineStr">
        <is>
          <t>9 COLADEIRAS</t>
        </is>
      </c>
      <c r="J4689" s="4" t="n">
        <v>750</v>
      </c>
      <c r="K4689" s="6" t="n"/>
      <c r="L4689" s="6" t="n"/>
      <c r="M4689" s="6" t="n"/>
      <c r="N4689" s="6" t="n">
        <v>46232</v>
      </c>
      <c r="O4689" s="6" t="n">
        <v>750</v>
      </c>
      <c r="P4689" s="6" t="n"/>
      <c r="Q4689" s="6" t="n"/>
      <c r="R4689" s="6" t="n"/>
      <c r="S4689" s="6" t="n"/>
      <c r="T4689" s="6">
        <f>IF(OR($J4689="",$O4689=""),"",$O4689/$J4689)</f>
        <v/>
      </c>
      <c r="U4689" s="6" t="inlineStr">
        <is>
          <t>Concluído</t>
        </is>
      </c>
      <c r="V4689" s="6" t="n"/>
      <c r="W4689" s="6" t="n"/>
      <c r="X4689" s="6" t="n"/>
      <c r="Y4689" s="6" t="n"/>
      <c r="Z4689" s="6" t="n"/>
      <c r="AA4689" s="5" t="n"/>
      <c r="AB4689" s="6">
        <f>B4689&amp;"|"&amp;I4689</f>
        <v/>
      </c>
      <c r="AC4689">
        <f>IF($B4689="","","|"&amp;SUBSTITUTE(TRIM(SUBSTITUTE(SUBSTITUTE(SUBSTITUTE(SUBSTITUTE(SUBSTITUTE(SUBSTITUTE(SUBSTITUTE(SUBSTITUTE(SUBSTITUTE(SUBSTITUTE(SUBSTITUTE(SUBSTITUTE(SUBSTITUTE(SUBSTITUTE(TRIM($B4689&amp;""),CHAR(10)," "),CHAR(13)," "),"."," "),";"," "),","," "),"/"," "),"+"," "),"-"," "),"  "," "),"  "," "),"  "," "),"  "," "),"  "," "),"  "," "))," ","|")&amp;"|")</f>
        <v/>
      </c>
      <c r="AD4689">
        <f>TRIM($I4689&amp;"")</f>
        <v/>
      </c>
    </row>
    <row r="4690" ht="36" customHeight="1">
      <c r="A4690" s="14" t="n">
        <v>46233</v>
      </c>
      <c r="B4690" s="6" t="inlineStr">
        <is>
          <t>10327</t>
        </is>
      </c>
      <c r="C4690" s="6" t="inlineStr">
        <is>
          <t>M/C 0806 (BEGE)</t>
        </is>
      </c>
      <c r="D4690" s="6" t="inlineStr">
        <is>
          <t>56 COPIADORA</t>
        </is>
      </c>
      <c r="E4690" s="6" t="n">
        <v>20020007</v>
      </c>
      <c r="F4690" s="6" t="inlineStr">
        <is>
          <t>TAMPO VITREO 1365X905X18 MDF - MESA DUBAI LIGHT</t>
        </is>
      </c>
      <c r="G4690" s="6" t="inlineStr">
        <is>
          <t>56 COPIADORA</t>
        </is>
      </c>
      <c r="H4690" s="6" t="inlineStr">
        <is>
          <t>56 COPIADORA</t>
        </is>
      </c>
      <c r="I4690" s="4" t="inlineStr">
        <is>
          <t>56 COPIADORA</t>
        </is>
      </c>
      <c r="J4690" s="4" t="n">
        <v>1</v>
      </c>
      <c r="K4690" s="6" t="n"/>
      <c r="L4690" s="6" t="n"/>
      <c r="M4690" s="6" t="n"/>
      <c r="N4690" s="6" t="n">
        <v>46232</v>
      </c>
      <c r="O4690" s="6" t="n">
        <v>1</v>
      </c>
      <c r="P4690" s="6" t="n"/>
      <c r="Q4690" s="6" t="n"/>
      <c r="R4690" s="6" t="n"/>
      <c r="S4690" s="6" t="n"/>
      <c r="T4690" s="6">
        <f>IF(OR($J4690="",$O4690=""),"",$O4690/$J4690)</f>
        <v/>
      </c>
      <c r="U4690" s="6" t="inlineStr">
        <is>
          <t>Concluído</t>
        </is>
      </c>
      <c r="V4690" s="6" t="n"/>
      <c r="W4690" s="6" t="n"/>
      <c r="X4690" s="6" t="n"/>
      <c r="Y4690" s="6" t="n"/>
      <c r="Z4690" s="6" t="n"/>
      <c r="AA4690" s="5" t="n"/>
      <c r="AB4690" s="6">
        <f>B4690&amp;"|"&amp;I4690</f>
        <v/>
      </c>
      <c r="AC4690">
        <f>IF($B4690="","","|"&amp;SUBSTITUTE(TRIM(SUBSTITUTE(SUBSTITUTE(SUBSTITUTE(SUBSTITUTE(SUBSTITUTE(SUBSTITUTE(SUBSTITUTE(SUBSTITUTE(SUBSTITUTE(SUBSTITUTE(SUBSTITUTE(SUBSTITUTE(SUBSTITUTE(SUBSTITUTE(TRIM($B4690&amp;""),CHAR(10)," "),CHAR(13)," "),"."," "),";"," "),","," "),"/"," "),"+"," "),"-"," "),"  "," "),"  "," "),"  "," "),"  "," "),"  "," "),"  "," "))," ","|")&amp;"|")</f>
        <v/>
      </c>
      <c r="AD4690">
        <f>TRIM($I4690&amp;"")</f>
        <v/>
      </c>
    </row>
    <row r="4691" ht="36" customHeight="1">
      <c r="A4691" s="14" t="n">
        <v>46233</v>
      </c>
      <c r="B4691" s="6" t="inlineStr">
        <is>
          <t>10327</t>
        </is>
      </c>
      <c r="C4691" s="6" t="inlineStr">
        <is>
          <t>M/C 0806 (BEGE)</t>
        </is>
      </c>
      <c r="D4691" s="6" t="inlineStr">
        <is>
          <t>56 COPIADORA</t>
        </is>
      </c>
      <c r="E4691" s="6" t="n">
        <v>20051001</v>
      </c>
      <c r="F4691" s="6" t="inlineStr">
        <is>
          <t>TAMPO REDONDO 1035X1035X18 MDF - MESA TURIM LIGHT</t>
        </is>
      </c>
      <c r="G4691" s="6" t="inlineStr">
        <is>
          <t>56 COPIADORA</t>
        </is>
      </c>
      <c r="H4691" s="6" t="inlineStr">
        <is>
          <t>56 COPIADORA</t>
        </is>
      </c>
      <c r="I4691" s="4" t="inlineStr">
        <is>
          <t>56 COPIADORA</t>
        </is>
      </c>
      <c r="J4691" s="4" t="n">
        <v>149</v>
      </c>
      <c r="K4691" s="6" t="n"/>
      <c r="L4691" s="6" t="n"/>
      <c r="M4691" s="6" t="n"/>
      <c r="N4691" s="6" t="n">
        <v>46232</v>
      </c>
      <c r="O4691" s="6" t="n">
        <v>149</v>
      </c>
      <c r="P4691" s="6" t="n"/>
      <c r="Q4691" s="6" t="n"/>
      <c r="R4691" s="6" t="n"/>
      <c r="S4691" s="6" t="n"/>
      <c r="T4691" s="6">
        <f>IF(OR($J4691="",$O4691=""),"",$O4691/$J4691)</f>
        <v/>
      </c>
      <c r="U4691" s="6" t="inlineStr">
        <is>
          <t>Concluído</t>
        </is>
      </c>
      <c r="V4691" s="6" t="n"/>
      <c r="W4691" s="6" t="n"/>
      <c r="X4691" s="6" t="n"/>
      <c r="Y4691" s="6" t="n"/>
      <c r="Z4691" s="6" t="n"/>
      <c r="AA4691" s="5" t="n"/>
      <c r="AB4691" s="6">
        <f>B4691&amp;"|"&amp;I4691</f>
        <v/>
      </c>
      <c r="AC4691">
        <f>IF($B4691="","","|"&amp;SUBSTITUTE(TRIM(SUBSTITUTE(SUBSTITUTE(SUBSTITUTE(SUBSTITUTE(SUBSTITUTE(SUBSTITUTE(SUBSTITUTE(SUBSTITUTE(SUBSTITUTE(SUBSTITUTE(SUBSTITUTE(SUBSTITUTE(SUBSTITUTE(SUBSTITUTE(TRIM($B4691&amp;""),CHAR(10)," "),CHAR(13)," "),"."," "),";"," "),","," "),"/"," "),"+"," "),"-"," "),"  "," "),"  "," "),"  "," "),"  "," "),"  "," "),"  "," "))," ","|")&amp;"|")</f>
        <v/>
      </c>
      <c r="AD4691">
        <f>TRIM($I4691&amp;"")</f>
        <v/>
      </c>
    </row>
    <row r="4692" ht="36" customHeight="1">
      <c r="A4692" s="14" t="n">
        <v>46233</v>
      </c>
      <c r="B4692" s="6" t="inlineStr">
        <is>
          <t>10327</t>
        </is>
      </c>
      <c r="C4692" s="6" t="inlineStr">
        <is>
          <t>M/C 0806 (BEGE)</t>
        </is>
      </c>
      <c r="D4692" s="6" t="inlineStr">
        <is>
          <t>56 COPIADORA</t>
        </is>
      </c>
      <c r="E4692" s="6" t="n">
        <v>20053407</v>
      </c>
      <c r="F4692" s="6" t="inlineStr">
        <is>
          <t>TAMPO 1365X905X18 MDF - MESA COM VIDRO</t>
        </is>
      </c>
      <c r="G4692" s="6" t="inlineStr">
        <is>
          <t>56 COPIADORA</t>
        </is>
      </c>
      <c r="H4692" s="6" t="inlineStr">
        <is>
          <t>56 COPIADORA</t>
        </is>
      </c>
      <c r="I4692" s="4" t="inlineStr">
        <is>
          <t>56 COPIADORA</t>
        </is>
      </c>
      <c r="J4692" s="4" t="n">
        <v>20</v>
      </c>
      <c r="K4692" s="6" t="n"/>
      <c r="L4692" s="6" t="n"/>
      <c r="M4692" s="6" t="n"/>
      <c r="N4692" s="6" t="n">
        <v>46232</v>
      </c>
      <c r="O4692" s="6" t="n">
        <v>20</v>
      </c>
      <c r="P4692" s="6" t="n"/>
      <c r="Q4692" s="6" t="n"/>
      <c r="R4692" s="6" t="n"/>
      <c r="S4692" s="6" t="n"/>
      <c r="T4692" s="6">
        <f>IF(OR($J4692="",$O4692=""),"",$O4692/$J4692)</f>
        <v/>
      </c>
      <c r="U4692" s="6" t="inlineStr">
        <is>
          <t>Concluído</t>
        </is>
      </c>
      <c r="V4692" s="6" t="n"/>
      <c r="W4692" s="6" t="n"/>
      <c r="X4692" s="6" t="n"/>
      <c r="Y4692" s="6" t="n"/>
      <c r="Z4692" s="6" t="n"/>
      <c r="AA4692" s="5" t="n"/>
      <c r="AB4692" s="6">
        <f>B4692&amp;"|"&amp;I4692</f>
        <v/>
      </c>
      <c r="AC4692">
        <f>IF($B4692="","","|"&amp;SUBSTITUTE(TRIM(SUBSTITUTE(SUBSTITUTE(SUBSTITUTE(SUBSTITUTE(SUBSTITUTE(SUBSTITUTE(SUBSTITUTE(SUBSTITUTE(SUBSTITUTE(SUBSTITUTE(SUBSTITUTE(SUBSTITUTE(SUBSTITUTE(SUBSTITUTE(TRIM($B4692&amp;""),CHAR(10)," "),CHAR(13)," "),"."," "),";"," "),","," "),"/"," "),"+"," "),"-"," "),"  "," "),"  "," "),"  "," "),"  "," "),"  "," "),"  "," "))," ","|")&amp;"|")</f>
        <v/>
      </c>
      <c r="AD4692">
        <f>TRIM($I4692&amp;"")</f>
        <v/>
      </c>
    </row>
    <row r="4693" ht="36" customHeight="1">
      <c r="A4693" s="14" t="n">
        <v>46234</v>
      </c>
      <c r="B4693" s="6" t="inlineStr">
        <is>
          <t>10330</t>
        </is>
      </c>
      <c r="C4693" s="6" t="inlineStr">
        <is>
          <t>M/C 0806 (VERMELHO)</t>
        </is>
      </c>
      <c r="D4693" s="6" t="inlineStr">
        <is>
          <t>56 COPIADORA</t>
        </is>
      </c>
      <c r="E4693" s="6" t="n">
        <v>20053407</v>
      </c>
      <c r="F4693" s="6" t="inlineStr">
        <is>
          <t>TAMPO 1365X905X18 MDF - MESA COM VIDRO</t>
        </is>
      </c>
      <c r="G4693" s="6" t="inlineStr">
        <is>
          <t>56 COPIADORA</t>
        </is>
      </c>
      <c r="H4693" s="6" t="inlineStr">
        <is>
          <t>56 COPIADORA</t>
        </is>
      </c>
      <c r="I4693" s="4" t="inlineStr">
        <is>
          <t>56 COPIADORA</t>
        </is>
      </c>
      <c r="J4693" s="4" t="n">
        <v>171</v>
      </c>
      <c r="K4693" s="6" t="n"/>
      <c r="L4693" s="6" t="n"/>
      <c r="M4693" s="6" t="n"/>
      <c r="N4693" s="6" t="n">
        <v>46233</v>
      </c>
      <c r="O4693" s="6" t="n">
        <v>171</v>
      </c>
      <c r="P4693" s="6" t="n"/>
      <c r="Q4693" s="6" t="n"/>
      <c r="R4693" s="6" t="n"/>
      <c r="S4693" s="6" t="n"/>
      <c r="T4693" s="6">
        <f>IF(OR($J4693="",$O4693=""),"",$O4693/$J4693)</f>
        <v/>
      </c>
      <c r="U4693" s="6" t="inlineStr">
        <is>
          <t>Concluído</t>
        </is>
      </c>
      <c r="V4693" s="6" t="n"/>
      <c r="W4693" s="6" t="n"/>
      <c r="X4693" s="6" t="n"/>
      <c r="Y4693" s="6" t="n"/>
      <c r="Z4693" s="6" t="n"/>
      <c r="AA4693" s="5" t="n"/>
      <c r="AB4693" s="6">
        <f>B4693&amp;"|"&amp;I4693</f>
        <v/>
      </c>
      <c r="AC4693">
        <f>IF($B4693="","","|"&amp;SUBSTITUTE(TRIM(SUBSTITUTE(SUBSTITUTE(SUBSTITUTE(SUBSTITUTE(SUBSTITUTE(SUBSTITUTE(SUBSTITUTE(SUBSTITUTE(SUBSTITUTE(SUBSTITUTE(SUBSTITUTE(SUBSTITUTE(SUBSTITUTE(SUBSTITUTE(TRIM($B4693&amp;""),CHAR(10)," "),CHAR(13)," "),"."," "),";"," "),","," "),"/"," "),"+"," "),"-"," "),"  "," "),"  "," "),"  "," "),"  "," "),"  "," "),"  "," "))," ","|")&amp;"|")</f>
        <v/>
      </c>
      <c r="AD4693">
        <f>TRIM($I4693&amp;"")</f>
        <v/>
      </c>
    </row>
    <row r="4694" ht="36" customHeight="1">
      <c r="A4694" s="14" t="n">
        <v>46232</v>
      </c>
      <c r="B4694" s="6" t="inlineStr">
        <is>
          <t>10320,10318,10322,10323</t>
        </is>
      </c>
      <c r="C4694" s="6" t="inlineStr">
        <is>
          <t>MAD 0819 CAD. 4 (LARANJA)</t>
        </is>
      </c>
      <c r="D4694" s="6" t="inlineStr">
        <is>
          <t>34 CORTE DE TECIDO</t>
        </is>
      </c>
      <c r="E4694" s="6" t="n">
        <v>30001210</v>
      </c>
      <c r="F4694" s="6" t="inlineStr">
        <is>
          <t>CAPA ASSENTO ESTOF - CAD. CRE/MON./TOP. PI</t>
        </is>
      </c>
      <c r="G4694" s="6" t="inlineStr">
        <is>
          <t>34 CORTE DE TECIDO</t>
        </is>
      </c>
      <c r="H4694" s="6" t="inlineStr">
        <is>
          <t>34 CORTE DE TECIDO</t>
        </is>
      </c>
      <c r="I4694" s="4" t="inlineStr">
        <is>
          <t>34 CORTE DE TECIDO</t>
        </is>
      </c>
      <c r="J4694" s="4" t="n">
        <v>4</v>
      </c>
      <c r="K4694" s="6" t="n"/>
      <c r="L4694" s="6" t="n"/>
      <c r="M4694" s="6" t="n"/>
      <c r="N4694" s="6" t="n">
        <v>46233</v>
      </c>
      <c r="O4694" s="6" t="n">
        <v>4</v>
      </c>
      <c r="P4694" s="6" t="n"/>
      <c r="Q4694" s="6" t="n"/>
      <c r="R4694" s="6" t="n"/>
      <c r="S4694" s="6" t="n"/>
      <c r="T4694" s="6">
        <f>IF(OR($J4694="",$O4694=""),"",$O4694/$J4694)</f>
        <v/>
      </c>
      <c r="U4694" s="6" t="inlineStr">
        <is>
          <t>Concluído</t>
        </is>
      </c>
      <c r="V4694" s="6" t="n"/>
      <c r="W4694" s="6" t="n"/>
      <c r="X4694" s="6" t="n"/>
      <c r="Y4694" s="6" t="n"/>
      <c r="Z4694" s="6" t="n"/>
      <c r="AA4694" s="5" t="n"/>
      <c r="AB4694" s="6">
        <f>B4694&amp;"|"&amp;I4694</f>
        <v/>
      </c>
      <c r="AC4694">
        <f>IF($B4694="","","|"&amp;SUBSTITUTE(TRIM(SUBSTITUTE(SUBSTITUTE(SUBSTITUTE(SUBSTITUTE(SUBSTITUTE(SUBSTITUTE(SUBSTITUTE(SUBSTITUTE(SUBSTITUTE(SUBSTITUTE(SUBSTITUTE(SUBSTITUTE(SUBSTITUTE(SUBSTITUTE(TRIM($B4694&amp;""),CHAR(10)," "),CHAR(13)," "),"."," "),";"," "),","," "),"/"," "),"+"," "),"-"," "),"  "," "),"  "," "),"  "," "),"  "," "),"  "," "),"  "," "))," ","|")&amp;"|")</f>
        <v/>
      </c>
      <c r="AD4694">
        <f>TRIM($I4694&amp;"")</f>
        <v/>
      </c>
    </row>
    <row r="4695" ht="36" customHeight="1">
      <c r="A4695" s="14" t="n">
        <v>46232</v>
      </c>
      <c r="B4695" s="6" t="inlineStr">
        <is>
          <t>10320,10318,10322,10323</t>
        </is>
      </c>
      <c r="C4695" s="6" t="inlineStr">
        <is>
          <t>MAD 0819 CAD. 4 (LARANJA)</t>
        </is>
      </c>
      <c r="D4695" s="6" t="inlineStr">
        <is>
          <t>34 CORTE DE TECIDO</t>
        </is>
      </c>
      <c r="E4695" s="6" t="n">
        <v>30003614</v>
      </c>
      <c r="F4695" s="6" t="inlineStr">
        <is>
          <t>CAPA ASSENTO ESTOFADO - CAD. PEROLA (650X650)</t>
        </is>
      </c>
      <c r="G4695" s="6" t="inlineStr">
        <is>
          <t>34 CORTE DE TECIDO</t>
        </is>
      </c>
      <c r="H4695" s="6" t="inlineStr">
        <is>
          <t>34 CORTE DE TECIDO</t>
        </is>
      </c>
      <c r="I4695" s="4" t="inlineStr">
        <is>
          <t>34 CORTE DE TECIDO</t>
        </is>
      </c>
      <c r="J4695" s="4" t="n">
        <v>204</v>
      </c>
      <c r="K4695" s="6" t="n"/>
      <c r="L4695" s="6" t="n"/>
      <c r="M4695" s="6" t="n"/>
      <c r="N4695" s="6" t="n">
        <v>46233</v>
      </c>
      <c r="O4695" s="6" t="n">
        <v>204</v>
      </c>
      <c r="P4695" s="6" t="n"/>
      <c r="Q4695" s="6" t="n"/>
      <c r="R4695" s="6" t="n"/>
      <c r="S4695" s="6" t="n"/>
      <c r="T4695" s="6">
        <f>IF(OR($J4695="",$O4695=""),"",$O4695/$J4695)</f>
        <v/>
      </c>
      <c r="U4695" s="6" t="inlineStr">
        <is>
          <t>Concluído</t>
        </is>
      </c>
      <c r="V4695" s="6" t="n"/>
      <c r="W4695" s="6" t="n"/>
      <c r="X4695" s="6" t="n"/>
      <c r="Y4695" s="6" t="n"/>
      <c r="Z4695" s="6" t="n"/>
      <c r="AA4695" s="5" t="n"/>
      <c r="AB4695" s="6">
        <f>B4695&amp;"|"&amp;I4695</f>
        <v/>
      </c>
      <c r="AC4695">
        <f>IF($B4695="","","|"&amp;SUBSTITUTE(TRIM(SUBSTITUTE(SUBSTITUTE(SUBSTITUTE(SUBSTITUTE(SUBSTITUTE(SUBSTITUTE(SUBSTITUTE(SUBSTITUTE(SUBSTITUTE(SUBSTITUTE(SUBSTITUTE(SUBSTITUTE(SUBSTITUTE(SUBSTITUTE(TRIM($B4695&amp;""),CHAR(10)," "),CHAR(13)," "),"."," "),";"," "),","," "),"/"," "),"+"," "),"-"," "),"  "," "),"  "," "),"  "," "),"  "," "),"  "," "),"  "," "))," ","|")&amp;"|")</f>
        <v/>
      </c>
      <c r="AD4695">
        <f>TRIM($I4695&amp;"")</f>
        <v/>
      </c>
    </row>
    <row r="4696" ht="36" customHeight="1">
      <c r="A4696" s="14" t="n">
        <v>46232</v>
      </c>
      <c r="B4696" s="6" t="inlineStr">
        <is>
          <t>10320,10318,10322,10323</t>
        </is>
      </c>
      <c r="C4696" s="6" t="inlineStr">
        <is>
          <t>MAD 0819 CAD. 4 (LARANJA)</t>
        </is>
      </c>
      <c r="D4696" s="6" t="inlineStr">
        <is>
          <t>34 CORTE DE TECIDO</t>
        </is>
      </c>
      <c r="E4696" s="6" t="n">
        <v>30004210</v>
      </c>
      <c r="F4696" s="6" t="inlineStr">
        <is>
          <t>CAPA ENCOSTO ESTOFADO - CAD.AMBAR MADEIRA</t>
        </is>
      </c>
      <c r="G4696" s="6" t="inlineStr">
        <is>
          <t>34 CORTE DE TECIDO</t>
        </is>
      </c>
      <c r="H4696" s="6" t="inlineStr">
        <is>
          <t>34 CORTE DE TECIDO</t>
        </is>
      </c>
      <c r="I4696" s="4" t="inlineStr">
        <is>
          <t>34 CORTE DE TECIDO</t>
        </is>
      </c>
      <c r="J4696" s="4" t="n">
        <v>4</v>
      </c>
      <c r="K4696" s="6" t="n"/>
      <c r="L4696" s="6" t="n"/>
      <c r="M4696" s="6" t="n"/>
      <c r="N4696" s="6" t="n">
        <v>46233</v>
      </c>
      <c r="O4696" s="6" t="n">
        <v>4</v>
      </c>
      <c r="P4696" s="6" t="n"/>
      <c r="Q4696" s="6" t="n"/>
      <c r="R4696" s="6" t="n"/>
      <c r="S4696" s="6" t="n"/>
      <c r="T4696" s="6">
        <f>IF(OR($J4696="",$O4696=""),"",$O4696/$J4696)</f>
        <v/>
      </c>
      <c r="U4696" s="6" t="inlineStr">
        <is>
          <t>Concluído</t>
        </is>
      </c>
      <c r="V4696" s="6" t="n"/>
      <c r="W4696" s="6" t="n"/>
      <c r="X4696" s="6" t="n"/>
      <c r="Y4696" s="6" t="n"/>
      <c r="Z4696" s="6" t="n"/>
      <c r="AA4696" s="5" t="n"/>
      <c r="AB4696" s="6">
        <f>B4696&amp;"|"&amp;I4696</f>
        <v/>
      </c>
      <c r="AC4696">
        <f>IF($B4696="","","|"&amp;SUBSTITUTE(TRIM(SUBSTITUTE(SUBSTITUTE(SUBSTITUTE(SUBSTITUTE(SUBSTITUTE(SUBSTITUTE(SUBSTITUTE(SUBSTITUTE(SUBSTITUTE(SUBSTITUTE(SUBSTITUTE(SUBSTITUTE(SUBSTITUTE(SUBSTITUTE(TRIM($B4696&amp;""),CHAR(10)," "),CHAR(13)," "),"."," "),";"," "),","," "),"/"," "),"+"," "),"-"," "),"  "," "),"  "," "),"  "," "),"  "," "),"  "," "),"  "," "))," ","|")&amp;"|")</f>
        <v/>
      </c>
      <c r="AD4696">
        <f>TRIM($I4696&amp;"")</f>
        <v/>
      </c>
    </row>
    <row r="4697" ht="36" customHeight="1">
      <c r="A4697" s="14" t="n">
        <v>46232</v>
      </c>
      <c r="B4697" s="6" t="inlineStr">
        <is>
          <t>10320,10318,10322,10323</t>
        </is>
      </c>
      <c r="C4697" s="6" t="inlineStr">
        <is>
          <t>MAD 0819 CAD. 4 (LARANJA)</t>
        </is>
      </c>
      <c r="D4697" s="6" t="inlineStr">
        <is>
          <t>34 CORTE DE TECIDO</t>
        </is>
      </c>
      <c r="E4697" s="6" t="n">
        <v>30008517</v>
      </c>
      <c r="F4697" s="6" t="inlineStr">
        <is>
          <t>CAPA ASSENTO ESTOFADO - CADEIRA PRATA</t>
        </is>
      </c>
      <c r="G4697" s="6" t="inlineStr">
        <is>
          <t>34 CORTE DE TECIDO</t>
        </is>
      </c>
      <c r="H4697" s="6" t="inlineStr">
        <is>
          <t>34 CORTE DE TECIDO</t>
        </is>
      </c>
      <c r="I4697" s="4" t="inlineStr">
        <is>
          <t>34 CORTE DE TECIDO</t>
        </is>
      </c>
      <c r="J4697" s="4" t="n">
        <v>12</v>
      </c>
      <c r="K4697" s="6" t="n"/>
      <c r="L4697" s="6" t="n"/>
      <c r="M4697" s="6" t="n"/>
      <c r="N4697" s="6" t="n">
        <v>46233</v>
      </c>
      <c r="O4697" s="6" t="n">
        <v>12</v>
      </c>
      <c r="P4697" s="6" t="n"/>
      <c r="Q4697" s="6" t="n"/>
      <c r="R4697" s="6" t="n"/>
      <c r="S4697" s="6" t="n"/>
      <c r="T4697" s="6">
        <f>IF(OR($J4697="",$O4697=""),"",$O4697/$J4697)</f>
        <v/>
      </c>
      <c r="U4697" s="6" t="inlineStr">
        <is>
          <t>Concluído</t>
        </is>
      </c>
      <c r="V4697" s="6" t="n"/>
      <c r="W4697" s="6" t="n"/>
      <c r="X4697" s="6" t="n"/>
      <c r="Y4697" s="6" t="n"/>
      <c r="Z4697" s="6" t="n"/>
      <c r="AA4697" s="5" t="n"/>
      <c r="AB4697" s="6">
        <f>B4697&amp;"|"&amp;I4697</f>
        <v/>
      </c>
      <c r="AC4697">
        <f>IF($B4697="","","|"&amp;SUBSTITUTE(TRIM(SUBSTITUTE(SUBSTITUTE(SUBSTITUTE(SUBSTITUTE(SUBSTITUTE(SUBSTITUTE(SUBSTITUTE(SUBSTITUTE(SUBSTITUTE(SUBSTITUTE(SUBSTITUTE(SUBSTITUTE(SUBSTITUTE(SUBSTITUTE(TRIM($B4697&amp;""),CHAR(10)," "),CHAR(13)," "),"."," "),";"," "),","," "),"/"," "),"+"," "),"-"," "),"  "," "),"  "," "),"  "," "),"  "," "),"  "," "),"  "," "))," ","|")&amp;"|")</f>
        <v/>
      </c>
      <c r="AD4697">
        <f>TRIM($I4697&amp;"")</f>
        <v/>
      </c>
    </row>
    <row r="4698" ht="36" customHeight="1">
      <c r="A4698" s="14" t="n">
        <v>46232</v>
      </c>
      <c r="B4698" s="6" t="inlineStr">
        <is>
          <t>10320,10318,10322,10323</t>
        </is>
      </c>
      <c r="C4698" s="6" t="inlineStr">
        <is>
          <t>MAD 0819 CAD. 4 (LARANJA)</t>
        </is>
      </c>
      <c r="D4698" s="6" t="inlineStr">
        <is>
          <t>34 CORTE DE TECIDO</t>
        </is>
      </c>
      <c r="E4698" s="6" t="n">
        <v>30008618</v>
      </c>
      <c r="F4698" s="6" t="inlineStr">
        <is>
          <t>CAPA ENCOSTO ESTOFADO - CADEIRA PRATA</t>
        </is>
      </c>
      <c r="G4698" s="6" t="inlineStr">
        <is>
          <t>34 CORTE DE TECIDO</t>
        </is>
      </c>
      <c r="H4698" s="6" t="inlineStr">
        <is>
          <t>34 CORTE DE TECIDO</t>
        </is>
      </c>
      <c r="I4698" s="4" t="inlineStr">
        <is>
          <t>34 CORTE DE TECIDO</t>
        </is>
      </c>
      <c r="J4698" s="4" t="n">
        <v>12</v>
      </c>
      <c r="K4698" s="6" t="n"/>
      <c r="L4698" s="6" t="n"/>
      <c r="M4698" s="6" t="n"/>
      <c r="N4698" s="6" t="n">
        <v>46233</v>
      </c>
      <c r="O4698" s="6" t="n">
        <v>12</v>
      </c>
      <c r="P4698" s="6" t="n"/>
      <c r="Q4698" s="6" t="n"/>
      <c r="R4698" s="6" t="n"/>
      <c r="S4698" s="6" t="n"/>
      <c r="T4698" s="6">
        <f>IF(OR($J4698="",$O4698=""),"",$O4698/$J4698)</f>
        <v/>
      </c>
      <c r="U4698" s="6" t="inlineStr">
        <is>
          <t>Concluído</t>
        </is>
      </c>
      <c r="V4698" s="6" t="n"/>
      <c r="W4698" s="6" t="n"/>
      <c r="X4698" s="6" t="n"/>
      <c r="Y4698" s="6" t="n"/>
      <c r="Z4698" s="6" t="n"/>
      <c r="AA4698" s="5" t="n"/>
      <c r="AB4698" s="6">
        <f>B4698&amp;"|"&amp;I4698</f>
        <v/>
      </c>
      <c r="AC4698">
        <f>IF($B4698="","","|"&amp;SUBSTITUTE(TRIM(SUBSTITUTE(SUBSTITUTE(SUBSTITUTE(SUBSTITUTE(SUBSTITUTE(SUBSTITUTE(SUBSTITUTE(SUBSTITUTE(SUBSTITUTE(SUBSTITUTE(SUBSTITUTE(SUBSTITUTE(SUBSTITUTE(SUBSTITUTE(TRIM($B4698&amp;""),CHAR(10)," "),CHAR(13)," "),"."," "),";"," "),","," "),"/"," "),"+"," "),"-"," "),"  "," "),"  "," "),"  "," "),"  "," "),"  "," "),"  "," "))," ","|")&amp;"|")</f>
        <v/>
      </c>
      <c r="AD4698">
        <f>TRIM($I4698&amp;"")</f>
        <v/>
      </c>
    </row>
    <row r="4699" ht="36" customHeight="1">
      <c r="A4699" s="14" t="n">
        <v>46232</v>
      </c>
      <c r="B4699" s="6" t="inlineStr">
        <is>
          <t>10320,10318,10322,10323</t>
        </is>
      </c>
      <c r="C4699" s="6" t="inlineStr">
        <is>
          <t>MAD 0819 CAD. 4 (LARANJA)</t>
        </is>
      </c>
      <c r="D4699" s="6" t="inlineStr">
        <is>
          <t>34 CORTE DE TECIDO</t>
        </is>
      </c>
      <c r="E4699" s="6" t="n">
        <v>30003710</v>
      </c>
      <c r="F4699" s="6" t="inlineStr">
        <is>
          <t>FUNDO CADEIRA TNT SERIGRAFADO - 410X410 - MADEIRA</t>
        </is>
      </c>
      <c r="G4699" s="6" t="inlineStr">
        <is>
          <t>34 CORTE DE TECIDO</t>
        </is>
      </c>
      <c r="H4699" s="6" t="inlineStr">
        <is>
          <t>34 CORTE DE TECIDO</t>
        </is>
      </c>
      <c r="I4699" s="4" t="inlineStr">
        <is>
          <t>34 CORTE DE TECIDO</t>
        </is>
      </c>
      <c r="J4699" s="4" t="n">
        <v>432</v>
      </c>
      <c r="K4699" s="6" t="n"/>
      <c r="L4699" s="6" t="n"/>
      <c r="M4699" s="6" t="n"/>
      <c r="N4699" s="6" t="n">
        <v>46233</v>
      </c>
      <c r="O4699" s="6" t="n">
        <v>432</v>
      </c>
      <c r="P4699" s="6" t="n"/>
      <c r="Q4699" s="6" t="n"/>
      <c r="R4699" s="6" t="n"/>
      <c r="S4699" s="6" t="n"/>
      <c r="T4699" s="6">
        <f>IF(OR($J4699="",$O4699=""),"",$O4699/$J4699)</f>
        <v/>
      </c>
      <c r="U4699" s="6" t="inlineStr">
        <is>
          <t>Concluído</t>
        </is>
      </c>
      <c r="V4699" s="6" t="n"/>
      <c r="W4699" s="6" t="n"/>
      <c r="X4699" s="6" t="n"/>
      <c r="Y4699" s="6" t="n"/>
      <c r="Z4699" s="6" t="n"/>
      <c r="AA4699" s="5" t="n"/>
      <c r="AB4699" s="6">
        <f>B4699&amp;"|"&amp;I4699</f>
        <v/>
      </c>
      <c r="AC4699">
        <f>IF($B4699="","","|"&amp;SUBSTITUTE(TRIM(SUBSTITUTE(SUBSTITUTE(SUBSTITUTE(SUBSTITUTE(SUBSTITUTE(SUBSTITUTE(SUBSTITUTE(SUBSTITUTE(SUBSTITUTE(SUBSTITUTE(SUBSTITUTE(SUBSTITUTE(SUBSTITUTE(SUBSTITUTE(TRIM($B4699&amp;""),CHAR(10)," "),CHAR(13)," "),"."," "),";"," "),","," "),"/"," "),"+"," "),"-"," "),"  "," "),"  "," "),"  "," "),"  "," "),"  "," "),"  "," "))," ","|")&amp;"|")</f>
        <v/>
      </c>
      <c r="AD4699">
        <f>TRIM($I4699&amp;"")</f>
        <v/>
      </c>
    </row>
    <row r="4700" ht="36" customHeight="1">
      <c r="A4700" s="14" t="n">
        <v>46232</v>
      </c>
      <c r="B4700" s="6" t="inlineStr">
        <is>
          <t>10320,10318,10322,10323</t>
        </is>
      </c>
      <c r="C4700" s="6" t="inlineStr">
        <is>
          <t>MAD 0819 CAD. 4 (LARANJA)</t>
        </is>
      </c>
      <c r="D4700" s="6" t="inlineStr">
        <is>
          <t>34 CORTE DE TECIDO</t>
        </is>
      </c>
      <c r="E4700" s="6" t="n">
        <v>30004810</v>
      </c>
      <c r="F4700" s="6" t="inlineStr">
        <is>
          <t>FUNDO CADEIRA TNT SERIGRAFADO - 410X360 - MDF</t>
        </is>
      </c>
      <c r="G4700" s="6" t="inlineStr">
        <is>
          <t>34 CORTE DE TECIDO</t>
        </is>
      </c>
      <c r="H4700" s="6" t="inlineStr">
        <is>
          <t>34 CORTE DE TECIDO</t>
        </is>
      </c>
      <c r="I4700" s="4" t="inlineStr">
        <is>
          <t>34 CORTE DE TECIDO</t>
        </is>
      </c>
      <c r="J4700" s="4" t="n">
        <v>4</v>
      </c>
      <c r="K4700" s="6" t="n"/>
      <c r="L4700" s="6" t="n"/>
      <c r="M4700" s="6" t="n"/>
      <c r="N4700" s="6" t="n">
        <v>46233</v>
      </c>
      <c r="O4700" s="6" t="n">
        <v>4</v>
      </c>
      <c r="P4700" s="6" t="n"/>
      <c r="Q4700" s="6" t="n"/>
      <c r="R4700" s="6" t="n"/>
      <c r="S4700" s="6" t="n"/>
      <c r="T4700" s="6">
        <f>IF(OR($J4700="",$O4700=""),"",$O4700/$J4700)</f>
        <v/>
      </c>
      <c r="U4700" s="6" t="inlineStr">
        <is>
          <t>Concluído</t>
        </is>
      </c>
      <c r="V4700" s="6" t="n"/>
      <c r="W4700" s="6" t="n"/>
      <c r="X4700" s="6" t="n"/>
      <c r="Y4700" s="6" t="n"/>
      <c r="Z4700" s="6" t="n"/>
      <c r="AA4700" s="5" t="n"/>
      <c r="AB4700" s="6">
        <f>B4700&amp;"|"&amp;I4700</f>
        <v/>
      </c>
      <c r="AC4700">
        <f>IF($B4700="","","|"&amp;SUBSTITUTE(TRIM(SUBSTITUTE(SUBSTITUTE(SUBSTITUTE(SUBSTITUTE(SUBSTITUTE(SUBSTITUTE(SUBSTITUTE(SUBSTITUTE(SUBSTITUTE(SUBSTITUTE(SUBSTITUTE(SUBSTITUTE(SUBSTITUTE(SUBSTITUTE(TRIM($B4700&amp;""),CHAR(10)," "),CHAR(13)," "),"."," "),";"," "),","," "),"/"," "),"+"," "),"-"," "),"  "," "),"  "," "),"  "," "),"  "," "),"  "," "),"  "," "))," ","|")&amp;"|")</f>
        <v/>
      </c>
      <c r="AD4700">
        <f>TRIM($I4700&amp;"")</f>
        <v/>
      </c>
    </row>
    <row r="4701" ht="36" customHeight="1">
      <c r="A4701" s="14" t="n">
        <v>46232</v>
      </c>
      <c r="B4701" s="6" t="inlineStr">
        <is>
          <t>10327,10330,10328,10329</t>
        </is>
      </c>
      <c r="C4701" s="6" t="inlineStr">
        <is>
          <t>M/C 0807 (VERDE)</t>
        </is>
      </c>
      <c r="D4701" s="6" t="inlineStr">
        <is>
          <t>34 CORTE DE TECIDO</t>
        </is>
      </c>
      <c r="E4701" s="6" t="n">
        <v>30001101</v>
      </c>
      <c r="F4701" s="6" t="inlineStr">
        <is>
          <t>CAPA ENCOSTO EST - CAD.VENETO/TRIESTE/NY</t>
        </is>
      </c>
      <c r="G4701" s="6" t="inlineStr">
        <is>
          <t>34 CORTE DE TECIDO</t>
        </is>
      </c>
      <c r="H4701" s="6" t="inlineStr">
        <is>
          <t>34 CORTE DE TECIDO</t>
        </is>
      </c>
      <c r="I4701" s="4" t="inlineStr">
        <is>
          <t>34 CORTE DE TECIDO</t>
        </is>
      </c>
      <c r="J4701" s="4" t="n">
        <v>50</v>
      </c>
      <c r="K4701" s="6" t="n"/>
      <c r="L4701" s="6" t="n"/>
      <c r="M4701" s="6" t="n"/>
      <c r="N4701" s="6" t="n">
        <v>46233</v>
      </c>
      <c r="O4701" s="6" t="n">
        <v>50</v>
      </c>
      <c r="P4701" s="6" t="n"/>
      <c r="Q4701" s="6" t="n"/>
      <c r="R4701" s="6" t="n"/>
      <c r="S4701" s="6" t="n"/>
      <c r="T4701" s="6">
        <f>IF(OR($J4701="",$O4701=""),"",$O4701/$J4701)</f>
        <v/>
      </c>
      <c r="U4701" s="6" t="inlineStr">
        <is>
          <t>Concluído</t>
        </is>
      </c>
      <c r="V4701" s="6" t="n"/>
      <c r="W4701" s="6" t="n"/>
      <c r="X4701" s="6" t="n"/>
      <c r="Y4701" s="6" t="n"/>
      <c r="Z4701" s="6" t="n"/>
      <c r="AA4701" s="5" t="n"/>
      <c r="AB4701" s="6">
        <f>B4701&amp;"|"&amp;I4701</f>
        <v/>
      </c>
      <c r="AC4701">
        <f>IF($B4701="","","|"&amp;SUBSTITUTE(TRIM(SUBSTITUTE(SUBSTITUTE(SUBSTITUTE(SUBSTITUTE(SUBSTITUTE(SUBSTITUTE(SUBSTITUTE(SUBSTITUTE(SUBSTITUTE(SUBSTITUTE(SUBSTITUTE(SUBSTITUTE(SUBSTITUTE(SUBSTITUTE(TRIM($B4701&amp;""),CHAR(10)," "),CHAR(13)," "),"."," "),";"," "),","," "),"/"," "),"+"," "),"-"," "),"  "," "),"  "," "),"  "," "),"  "," "),"  "," "),"  "," "))," ","|")&amp;"|")</f>
        <v/>
      </c>
      <c r="AD4701">
        <f>TRIM($I4701&amp;"")</f>
        <v/>
      </c>
    </row>
    <row r="4702" ht="36" customHeight="1">
      <c r="A4702" s="14" t="n">
        <v>46232</v>
      </c>
      <c r="B4702" s="6" t="inlineStr">
        <is>
          <t>10327,10330,10328,10329</t>
        </is>
      </c>
      <c r="C4702" s="6" t="inlineStr">
        <is>
          <t>M/C 0807 (VERDE)</t>
        </is>
      </c>
      <c r="D4702" s="6" t="inlineStr">
        <is>
          <t>34 CORTE DE TECIDO</t>
        </is>
      </c>
      <c r="E4702" s="6" t="n">
        <v>30001110</v>
      </c>
      <c r="F4702" s="6" t="inlineStr">
        <is>
          <t>CAPA ASSENTO EST - CAD. VENETO/TRISTE/NY</t>
        </is>
      </c>
      <c r="G4702" s="6" t="inlineStr">
        <is>
          <t>34 CORTE DE TECIDO</t>
        </is>
      </c>
      <c r="H4702" s="6" t="inlineStr">
        <is>
          <t>34 CORTE DE TECIDO</t>
        </is>
      </c>
      <c r="I4702" s="4" t="inlineStr">
        <is>
          <t>34 CORTE DE TECIDO</t>
        </is>
      </c>
      <c r="J4702" s="4" t="n">
        <v>50</v>
      </c>
      <c r="K4702" s="6" t="n"/>
      <c r="L4702" s="6" t="n"/>
      <c r="M4702" s="6" t="n"/>
      <c r="N4702" s="6" t="n">
        <v>46233</v>
      </c>
      <c r="O4702" s="6" t="n">
        <v>50</v>
      </c>
      <c r="P4702" s="6" t="n"/>
      <c r="Q4702" s="6" t="n"/>
      <c r="R4702" s="6" t="n"/>
      <c r="S4702" s="6" t="n"/>
      <c r="T4702" s="6">
        <f>IF(OR($J4702="",$O4702=""),"",$O4702/$J4702)</f>
        <v/>
      </c>
      <c r="U4702" s="6" t="inlineStr">
        <is>
          <t>Concluído</t>
        </is>
      </c>
      <c r="V4702" s="6" t="n"/>
      <c r="W4702" s="6" t="n"/>
      <c r="X4702" s="6" t="n"/>
      <c r="Y4702" s="6" t="n"/>
      <c r="Z4702" s="6" t="n"/>
      <c r="AA4702" s="5" t="n"/>
      <c r="AB4702" s="6">
        <f>B4702&amp;"|"&amp;I4702</f>
        <v/>
      </c>
      <c r="AC4702">
        <f>IF($B4702="","","|"&amp;SUBSTITUTE(TRIM(SUBSTITUTE(SUBSTITUTE(SUBSTITUTE(SUBSTITUTE(SUBSTITUTE(SUBSTITUTE(SUBSTITUTE(SUBSTITUTE(SUBSTITUTE(SUBSTITUTE(SUBSTITUTE(SUBSTITUTE(SUBSTITUTE(SUBSTITUTE(TRIM($B4702&amp;""),CHAR(10)," "),CHAR(13)," "),"."," "),";"," "),","," "),"/"," "),"+"," "),"-"," "),"  "," "),"  "," "),"  "," "),"  "," "),"  "," "),"  "," "))," ","|")&amp;"|")</f>
        <v/>
      </c>
      <c r="AD4702">
        <f>TRIM($I4702&amp;"")</f>
        <v/>
      </c>
    </row>
    <row r="4703" ht="36" customHeight="1">
      <c r="A4703" s="14" t="n">
        <v>46232</v>
      </c>
      <c r="B4703" s="6" t="inlineStr">
        <is>
          <t>10327,10330,10328,10329</t>
        </is>
      </c>
      <c r="C4703" s="6" t="inlineStr">
        <is>
          <t>M/C 0807 (VERDE)</t>
        </is>
      </c>
      <c r="D4703" s="6" t="inlineStr">
        <is>
          <t>34 CORTE DE TECIDO</t>
        </is>
      </c>
      <c r="E4703" s="6" t="n">
        <v>30001211</v>
      </c>
      <c r="F4703" s="6" t="inlineStr">
        <is>
          <t>CAPA ENCOSTO ESTOFADO - CAD. DUBAI PÉ INTEIRO</t>
        </is>
      </c>
      <c r="G4703" s="6" t="inlineStr">
        <is>
          <t>34 CORTE DE TECIDO</t>
        </is>
      </c>
      <c r="H4703" s="6" t="inlineStr">
        <is>
          <t>34 CORTE DE TECIDO</t>
        </is>
      </c>
      <c r="I4703" s="4" t="inlineStr">
        <is>
          <t>34 CORTE DE TECIDO</t>
        </is>
      </c>
      <c r="J4703" s="4" t="n">
        <v>24</v>
      </c>
      <c r="K4703" s="6" t="n"/>
      <c r="L4703" s="6" t="n"/>
      <c r="M4703" s="6" t="n"/>
      <c r="N4703" s="6" t="n">
        <v>46233</v>
      </c>
      <c r="O4703" s="6" t="n">
        <v>24</v>
      </c>
      <c r="P4703" s="6" t="n"/>
      <c r="Q4703" s="6" t="n"/>
      <c r="R4703" s="6" t="n"/>
      <c r="S4703" s="6" t="n"/>
      <c r="T4703" s="6">
        <f>IF(OR($J4703="",$O4703=""),"",$O4703/$J4703)</f>
        <v/>
      </c>
      <c r="U4703" s="6" t="inlineStr">
        <is>
          <t>Concluído</t>
        </is>
      </c>
      <c r="V4703" s="6" t="n"/>
      <c r="W4703" s="6" t="n"/>
      <c r="X4703" s="6" t="n"/>
      <c r="Y4703" s="6" t="n"/>
      <c r="Z4703" s="6" t="n"/>
      <c r="AA4703" s="5" t="n"/>
      <c r="AB4703" s="6">
        <f>B4703&amp;"|"&amp;I4703</f>
        <v/>
      </c>
      <c r="AC4703">
        <f>IF($B4703="","","|"&amp;SUBSTITUTE(TRIM(SUBSTITUTE(SUBSTITUTE(SUBSTITUTE(SUBSTITUTE(SUBSTITUTE(SUBSTITUTE(SUBSTITUTE(SUBSTITUTE(SUBSTITUTE(SUBSTITUTE(SUBSTITUTE(SUBSTITUTE(SUBSTITUTE(SUBSTITUTE(TRIM($B4703&amp;""),CHAR(10)," "),CHAR(13)," "),"."," "),";"," "),","," "),"/"," "),"+"," "),"-"," "),"  "," "),"  "," "),"  "," "),"  "," "),"  "," "),"  "," "))," ","|")&amp;"|")</f>
        <v/>
      </c>
      <c r="AD4703">
        <f>TRIM($I4703&amp;"")</f>
        <v/>
      </c>
    </row>
    <row r="4704" ht="36" customHeight="1">
      <c r="A4704" s="14" t="n">
        <v>46232</v>
      </c>
      <c r="B4704" s="6" t="inlineStr">
        <is>
          <t>10327,10330,10328,10329</t>
        </is>
      </c>
      <c r="C4704" s="6" t="inlineStr">
        <is>
          <t>M/C 0807 (VERDE)</t>
        </is>
      </c>
      <c r="D4704" s="6" t="inlineStr">
        <is>
          <t>34 CORTE DE TECIDO</t>
        </is>
      </c>
      <c r="E4704" s="6" t="n">
        <v>30001315</v>
      </c>
      <c r="F4704" s="6" t="inlineStr">
        <is>
          <t>CAPA ASSENTO ESTOF H - CAD. DUB./MIL./GRECIA</t>
        </is>
      </c>
      <c r="G4704" s="6" t="inlineStr">
        <is>
          <t>34 CORTE DE TECIDO</t>
        </is>
      </c>
      <c r="H4704" s="6" t="inlineStr">
        <is>
          <t>34 CORTE DE TECIDO</t>
        </is>
      </c>
      <c r="I4704" s="4" t="inlineStr">
        <is>
          <t>34 CORTE DE TECIDO</t>
        </is>
      </c>
      <c r="J4704" s="4" t="n">
        <v>24</v>
      </c>
      <c r="K4704" s="6" t="n"/>
      <c r="L4704" s="6" t="n"/>
      <c r="M4704" s="6" t="n"/>
      <c r="N4704" s="6" t="n">
        <v>46233</v>
      </c>
      <c r="O4704" s="6" t="n">
        <v>24</v>
      </c>
      <c r="P4704" s="6" t="n"/>
      <c r="Q4704" s="6" t="n"/>
      <c r="R4704" s="6" t="n"/>
      <c r="S4704" s="6" t="n"/>
      <c r="T4704" s="6">
        <f>IF(OR($J4704="",$O4704=""),"",$O4704/$J4704)</f>
        <v/>
      </c>
      <c r="U4704" s="6" t="inlineStr">
        <is>
          <t>Concluído</t>
        </is>
      </c>
      <c r="V4704" s="6" t="n"/>
      <c r="W4704" s="6" t="n"/>
      <c r="X4704" s="6" t="n"/>
      <c r="Y4704" s="6" t="n"/>
      <c r="Z4704" s="6" t="n"/>
      <c r="AA4704" s="5" t="n"/>
      <c r="AB4704" s="6">
        <f>B4704&amp;"|"&amp;I4704</f>
        <v/>
      </c>
      <c r="AC4704">
        <f>IF($B4704="","","|"&amp;SUBSTITUTE(TRIM(SUBSTITUTE(SUBSTITUTE(SUBSTITUTE(SUBSTITUTE(SUBSTITUTE(SUBSTITUTE(SUBSTITUTE(SUBSTITUTE(SUBSTITUTE(SUBSTITUTE(SUBSTITUTE(SUBSTITUTE(SUBSTITUTE(SUBSTITUTE(TRIM($B4704&amp;""),CHAR(10)," "),CHAR(13)," "),"."," "),";"," "),","," "),"/"," "),"+"," "),"-"," "),"  "," "),"  "," "),"  "," "),"  "," "),"  "," "),"  "," "))," ","|")&amp;"|")</f>
        <v/>
      </c>
      <c r="AD4704">
        <f>TRIM($I4704&amp;"")</f>
        <v/>
      </c>
    </row>
    <row r="4705" ht="36" customHeight="1">
      <c r="A4705" s="14" t="n">
        <v>46232</v>
      </c>
      <c r="B4705" s="6" t="inlineStr">
        <is>
          <t>10327,10330,10328,10329</t>
        </is>
      </c>
      <c r="C4705" s="6" t="inlineStr">
        <is>
          <t>M/C 0807 (VERDE)</t>
        </is>
      </c>
      <c r="D4705" s="6" t="inlineStr">
        <is>
          <t>34 CORTE DE TECIDO</t>
        </is>
      </c>
      <c r="E4705" s="6" t="n">
        <v>30003111</v>
      </c>
      <c r="F4705" s="6" t="inlineStr">
        <is>
          <t>CAPA ENCOSTO ESTOFADO - CAD. GRECIA</t>
        </is>
      </c>
      <c r="G4705" s="6" t="inlineStr">
        <is>
          <t>34 CORTE DE TECIDO</t>
        </is>
      </c>
      <c r="H4705" s="6" t="inlineStr">
        <is>
          <t>34 CORTE DE TECIDO</t>
        </is>
      </c>
      <c r="I4705" s="4" t="inlineStr">
        <is>
          <t>34 CORTE DE TECIDO</t>
        </is>
      </c>
      <c r="J4705" s="4" t="n">
        <v>30</v>
      </c>
      <c r="K4705" s="6" t="n"/>
      <c r="L4705" s="6" t="n"/>
      <c r="M4705" s="6" t="n"/>
      <c r="N4705" s="6" t="n">
        <v>46232</v>
      </c>
      <c r="O4705" s="6" t="n">
        <v>30</v>
      </c>
      <c r="P4705" s="6" t="n"/>
      <c r="Q4705" s="6" t="n"/>
      <c r="R4705" s="6" t="n"/>
      <c r="S4705" s="6" t="n"/>
      <c r="T4705" s="6">
        <f>IF(OR($J4705="",$O4705=""),"",$O4705/$J4705)</f>
        <v/>
      </c>
      <c r="U4705" s="6" t="inlineStr">
        <is>
          <t>Concluído</t>
        </is>
      </c>
      <c r="V4705" s="6" t="n"/>
      <c r="W4705" s="6" t="n"/>
      <c r="X4705" s="6" t="n"/>
      <c r="Y4705" s="6" t="n"/>
      <c r="Z4705" s="6" t="n"/>
      <c r="AA4705" s="5" t="n"/>
      <c r="AB4705" s="6">
        <f>B4705&amp;"|"&amp;I4705</f>
        <v/>
      </c>
      <c r="AC4705">
        <f>IF($B4705="","","|"&amp;SUBSTITUTE(TRIM(SUBSTITUTE(SUBSTITUTE(SUBSTITUTE(SUBSTITUTE(SUBSTITUTE(SUBSTITUTE(SUBSTITUTE(SUBSTITUTE(SUBSTITUTE(SUBSTITUTE(SUBSTITUTE(SUBSTITUTE(SUBSTITUTE(SUBSTITUTE(TRIM($B4705&amp;""),CHAR(10)," "),CHAR(13)," "),"."," "),";"," "),","," "),"/"," "),"+"," "),"-"," "),"  "," "),"  "," "),"  "," "),"  "," "),"  "," "),"  "," "))," ","|")&amp;"|")</f>
        <v/>
      </c>
      <c r="AD4705">
        <f>TRIM($I4705&amp;"")</f>
        <v/>
      </c>
    </row>
    <row r="4706" ht="36" customHeight="1">
      <c r="A4706" s="14" t="n">
        <v>46232</v>
      </c>
      <c r="B4706" s="6" t="inlineStr">
        <is>
          <t>10327,10330,10328,10329</t>
        </is>
      </c>
      <c r="C4706" s="6" t="inlineStr">
        <is>
          <t>M/C 0807 (VERDE)</t>
        </is>
      </c>
      <c r="D4706" s="6" t="inlineStr">
        <is>
          <t>34 CORTE DE TECIDO</t>
        </is>
      </c>
      <c r="E4706" s="6" t="n">
        <v>30003412</v>
      </c>
      <c r="F4706" s="6" t="inlineStr">
        <is>
          <t>CAPA ASSENTO ESTOFADO - CAD. DAKAR</t>
        </is>
      </c>
      <c r="G4706" s="6" t="inlineStr">
        <is>
          <t>34 CORTE DE TECIDO</t>
        </is>
      </c>
      <c r="H4706" s="6" t="inlineStr">
        <is>
          <t>34 CORTE DE TECIDO</t>
        </is>
      </c>
      <c r="I4706" s="4" t="inlineStr">
        <is>
          <t>34 CORTE DE TECIDO</t>
        </is>
      </c>
      <c r="J4706" s="4" t="n">
        <v>4</v>
      </c>
      <c r="K4706" s="6" t="n"/>
      <c r="L4706" s="6" t="n"/>
      <c r="M4706" s="6" t="n"/>
      <c r="N4706" s="6" t="n">
        <v>46232</v>
      </c>
      <c r="O4706" s="6" t="n">
        <v>4</v>
      </c>
      <c r="P4706" s="6" t="n"/>
      <c r="Q4706" s="6" t="n"/>
      <c r="R4706" s="6" t="n"/>
      <c r="S4706" s="6" t="n"/>
      <c r="T4706" s="6">
        <f>IF(OR($J4706="",$O4706=""),"",$O4706/$J4706)</f>
        <v/>
      </c>
      <c r="U4706" s="6" t="inlineStr">
        <is>
          <t>Concluído</t>
        </is>
      </c>
      <c r="V4706" s="6" t="n"/>
      <c r="W4706" s="6" t="n"/>
      <c r="X4706" s="6" t="n"/>
      <c r="Y4706" s="6" t="n"/>
      <c r="Z4706" s="6" t="n"/>
      <c r="AA4706" s="5" t="n"/>
      <c r="AB4706" s="6">
        <f>B4706&amp;"|"&amp;I4706</f>
        <v/>
      </c>
      <c r="AC4706">
        <f>IF($B4706="","","|"&amp;SUBSTITUTE(TRIM(SUBSTITUTE(SUBSTITUTE(SUBSTITUTE(SUBSTITUTE(SUBSTITUTE(SUBSTITUTE(SUBSTITUTE(SUBSTITUTE(SUBSTITUTE(SUBSTITUTE(SUBSTITUTE(SUBSTITUTE(SUBSTITUTE(SUBSTITUTE(TRIM($B4706&amp;""),CHAR(10)," "),CHAR(13)," "),"."," "),";"," "),","," "),"/"," "),"+"," "),"-"," "),"  "," "),"  "," "),"  "," "),"  "," "),"  "," "),"  "," "))," ","|")&amp;"|")</f>
        <v/>
      </c>
      <c r="AD4706">
        <f>TRIM($I4706&amp;"")</f>
        <v/>
      </c>
    </row>
    <row r="4707" ht="36" customHeight="1">
      <c r="A4707" s="14" t="n">
        <v>46232</v>
      </c>
      <c r="B4707" s="6" t="inlineStr">
        <is>
          <t>10327,10330,10328,10329</t>
        </is>
      </c>
      <c r="C4707" s="6" t="inlineStr">
        <is>
          <t>M/C 0807 (VERDE)</t>
        </is>
      </c>
      <c r="D4707" s="6" t="inlineStr">
        <is>
          <t>34 CORTE DE TECIDO</t>
        </is>
      </c>
      <c r="E4707" s="6" t="n">
        <v>30003923</v>
      </c>
      <c r="F4707" s="6" t="inlineStr">
        <is>
          <t>CAPA ENCOSTO ESTOFADO - CAD TRENTO</t>
        </is>
      </c>
      <c r="G4707" s="6" t="inlineStr">
        <is>
          <t>34 CORTE DE TECIDO</t>
        </is>
      </c>
      <c r="H4707" s="6" t="inlineStr">
        <is>
          <t>34 CORTE DE TECIDO</t>
        </is>
      </c>
      <c r="I4707" s="4" t="inlineStr">
        <is>
          <t>34 CORTE DE TECIDO</t>
        </is>
      </c>
      <c r="J4707" s="4" t="n">
        <v>20</v>
      </c>
      <c r="K4707" s="6" t="n"/>
      <c r="L4707" s="6" t="n"/>
      <c r="M4707" s="6" t="n"/>
      <c r="N4707" s="6" t="n">
        <v>46232</v>
      </c>
      <c r="O4707" s="6" t="n">
        <v>20</v>
      </c>
      <c r="P4707" s="6" t="n"/>
      <c r="Q4707" s="6" t="n"/>
      <c r="R4707" s="6" t="n"/>
      <c r="S4707" s="6" t="n"/>
      <c r="T4707" s="6">
        <f>IF(OR($J4707="",$O4707=""),"",$O4707/$J4707)</f>
        <v/>
      </c>
      <c r="U4707" s="6" t="inlineStr">
        <is>
          <t>Concluído</t>
        </is>
      </c>
      <c r="V4707" s="6" t="n"/>
      <c r="W4707" s="6" t="n"/>
      <c r="X4707" s="6" t="n"/>
      <c r="Y4707" s="6" t="n"/>
      <c r="Z4707" s="6" t="n"/>
      <c r="AA4707" s="5" t="n"/>
      <c r="AB4707" s="6">
        <f>B4707&amp;"|"&amp;I4707</f>
        <v/>
      </c>
      <c r="AC4707">
        <f>IF($B4707="","","|"&amp;SUBSTITUTE(TRIM(SUBSTITUTE(SUBSTITUTE(SUBSTITUTE(SUBSTITUTE(SUBSTITUTE(SUBSTITUTE(SUBSTITUTE(SUBSTITUTE(SUBSTITUTE(SUBSTITUTE(SUBSTITUTE(SUBSTITUTE(SUBSTITUTE(SUBSTITUTE(TRIM($B4707&amp;""),CHAR(10)," "),CHAR(13)," "),"."," "),";"," "),","," "),"/"," "),"+"," "),"-"," "),"  "," "),"  "," "),"  "," "),"  "," "),"  "," "),"  "," "))," ","|")&amp;"|")</f>
        <v/>
      </c>
      <c r="AD4707">
        <f>TRIM($I4707&amp;"")</f>
        <v/>
      </c>
    </row>
    <row r="4708" ht="36" customHeight="1">
      <c r="A4708" s="14" t="n">
        <v>46232</v>
      </c>
      <c r="B4708" s="6" t="inlineStr">
        <is>
          <t>10327,10330,10328,10329</t>
        </is>
      </c>
      <c r="C4708" s="6" t="inlineStr">
        <is>
          <t>M/C 0807 (VERDE)</t>
        </is>
      </c>
      <c r="D4708" s="6" t="inlineStr">
        <is>
          <t>34 CORTE DE TECIDO</t>
        </is>
      </c>
      <c r="E4708" s="6" t="n">
        <v>30008104</v>
      </c>
      <c r="F4708" s="6" t="inlineStr">
        <is>
          <t>CAPA ENCOSTO ESTOFADO - CAD CORDOBA (510X350)</t>
        </is>
      </c>
      <c r="G4708" s="6" t="inlineStr">
        <is>
          <t>34 CORTE DE TECIDO</t>
        </is>
      </c>
      <c r="H4708" s="6" t="inlineStr">
        <is>
          <t>34 CORTE DE TECIDO</t>
        </is>
      </c>
      <c r="I4708" s="4" t="inlineStr">
        <is>
          <t>34 CORTE DE TECIDO</t>
        </is>
      </c>
      <c r="J4708" s="4" t="n">
        <v>6</v>
      </c>
      <c r="K4708" s="6" t="n"/>
      <c r="L4708" s="6" t="n"/>
      <c r="M4708" s="6" t="n"/>
      <c r="N4708" s="6" t="n">
        <v>46232</v>
      </c>
      <c r="O4708" s="6" t="n">
        <v>6</v>
      </c>
      <c r="P4708" s="6" t="n"/>
      <c r="Q4708" s="6" t="n"/>
      <c r="R4708" s="6" t="n"/>
      <c r="S4708" s="6" t="n"/>
      <c r="T4708" s="6">
        <f>IF(OR($J4708="",$O4708=""),"",$O4708/$J4708)</f>
        <v/>
      </c>
      <c r="U4708" s="6" t="inlineStr">
        <is>
          <t>Concluído</t>
        </is>
      </c>
      <c r="V4708" s="6" t="n"/>
      <c r="W4708" s="6" t="n"/>
      <c r="X4708" s="6" t="n"/>
      <c r="Y4708" s="6" t="n"/>
      <c r="Z4708" s="6" t="n"/>
      <c r="AA4708" s="5" t="n"/>
      <c r="AB4708" s="6">
        <f>B4708&amp;"|"&amp;I4708</f>
        <v/>
      </c>
      <c r="AC4708">
        <f>IF($B4708="","","|"&amp;SUBSTITUTE(TRIM(SUBSTITUTE(SUBSTITUTE(SUBSTITUTE(SUBSTITUTE(SUBSTITUTE(SUBSTITUTE(SUBSTITUTE(SUBSTITUTE(SUBSTITUTE(SUBSTITUTE(SUBSTITUTE(SUBSTITUTE(SUBSTITUTE(SUBSTITUTE(TRIM($B4708&amp;""),CHAR(10)," "),CHAR(13)," "),"."," "),";"," "),","," "),"/"," "),"+"," "),"-"," "),"  "," "),"  "," "),"  "," "),"  "," "),"  "," "),"  "," "))," ","|")&amp;"|")</f>
        <v/>
      </c>
      <c r="AD4708">
        <f>TRIM($I4708&amp;"")</f>
        <v/>
      </c>
    </row>
    <row r="4709" ht="36" customHeight="1">
      <c r="A4709" s="14" t="n">
        <v>46232</v>
      </c>
      <c r="B4709" s="6" t="inlineStr">
        <is>
          <t>10327,10330,10328,10329</t>
        </is>
      </c>
      <c r="C4709" s="6" t="inlineStr">
        <is>
          <t>M/C 0807 (VERDE)</t>
        </is>
      </c>
      <c r="D4709" s="6" t="inlineStr">
        <is>
          <t>34 CORTE DE TECIDO</t>
        </is>
      </c>
      <c r="E4709" s="6" t="n">
        <v>30003710</v>
      </c>
      <c r="F4709" s="6" t="inlineStr">
        <is>
          <t>FUNDO CADEIRA TNT SERIGRAFADO - 410X410 - MADEIRA</t>
        </is>
      </c>
      <c r="G4709" s="6" t="inlineStr">
        <is>
          <t>34 CORTE DE TECIDO</t>
        </is>
      </c>
      <c r="H4709" s="6" t="inlineStr">
        <is>
          <t>34 CORTE DE TECIDO</t>
        </is>
      </c>
      <c r="I4709" s="4" t="inlineStr">
        <is>
          <t>34 CORTE DE TECIDO</t>
        </is>
      </c>
      <c r="J4709" s="4" t="n">
        <v>1612</v>
      </c>
      <c r="K4709" s="6" t="n"/>
      <c r="L4709" s="6" t="n"/>
      <c r="M4709" s="6" t="n"/>
      <c r="N4709" s="6" t="n">
        <v>46232</v>
      </c>
      <c r="O4709" s="6" t="n">
        <v>1612</v>
      </c>
      <c r="P4709" s="6" t="n"/>
      <c r="Q4709" s="6" t="n"/>
      <c r="R4709" s="6" t="n"/>
      <c r="S4709" s="6" t="n"/>
      <c r="T4709" s="6">
        <f>IF(OR($J4709="",$O4709=""),"",$O4709/$J4709)</f>
        <v/>
      </c>
      <c r="U4709" s="6" t="inlineStr">
        <is>
          <t>Concluído</t>
        </is>
      </c>
      <c r="V4709" s="6" t="n"/>
      <c r="W4709" s="6" t="n"/>
      <c r="X4709" s="6" t="n"/>
      <c r="Y4709" s="6" t="n"/>
      <c r="Z4709" s="6" t="n"/>
      <c r="AA4709" s="5" t="n"/>
      <c r="AB4709" s="6">
        <f>B4709&amp;"|"&amp;I4709</f>
        <v/>
      </c>
      <c r="AC4709">
        <f>IF($B4709="","","|"&amp;SUBSTITUTE(TRIM(SUBSTITUTE(SUBSTITUTE(SUBSTITUTE(SUBSTITUTE(SUBSTITUTE(SUBSTITUTE(SUBSTITUTE(SUBSTITUTE(SUBSTITUTE(SUBSTITUTE(SUBSTITUTE(SUBSTITUTE(SUBSTITUTE(SUBSTITUTE(TRIM($B4709&amp;""),CHAR(10)," "),CHAR(13)," "),"."," "),";"," "),","," "),"/"," "),"+"," "),"-"," "),"  "," "),"  "," "),"  "," "),"  "," "),"  "," "),"  "," "))," ","|")&amp;"|")</f>
        <v/>
      </c>
      <c r="AD4709">
        <f>TRIM($I4709&amp;"")</f>
        <v/>
      </c>
    </row>
    <row r="4710" ht="36" customHeight="1">
      <c r="A4710" s="14" t="n">
        <v>46232</v>
      </c>
      <c r="B4710" s="6" t="inlineStr">
        <is>
          <t>10327,10330,10328,10329</t>
        </is>
      </c>
      <c r="C4710" s="6" t="inlineStr">
        <is>
          <t>M/C 0807 (VERDE)</t>
        </is>
      </c>
      <c r="D4710" s="6" t="inlineStr">
        <is>
          <t>34 CORTE DE TECIDO</t>
        </is>
      </c>
      <c r="E4710" s="6" t="n">
        <v>30004808</v>
      </c>
      <c r="F4710" s="6" t="inlineStr">
        <is>
          <t>CAPA ASSENTO - CAD SANTIAGO</t>
        </is>
      </c>
      <c r="G4710" s="6" t="inlineStr">
        <is>
          <t>34 CORTE DE TECIDO</t>
        </is>
      </c>
      <c r="H4710" s="6" t="inlineStr">
        <is>
          <t>34 CORTE DE TECIDO</t>
        </is>
      </c>
      <c r="I4710" s="4" t="inlineStr">
        <is>
          <t>34 CORTE DE TECIDO</t>
        </is>
      </c>
      <c r="J4710" s="4" t="n">
        <v>1224</v>
      </c>
      <c r="K4710" s="6" t="n"/>
      <c r="L4710" s="6" t="n"/>
      <c r="M4710" s="6" t="n"/>
      <c r="N4710" s="6" t="n">
        <v>46232</v>
      </c>
      <c r="O4710" s="6" t="n">
        <v>1224</v>
      </c>
      <c r="P4710" s="6" t="n"/>
      <c r="Q4710" s="6" t="n"/>
      <c r="R4710" s="6" t="n"/>
      <c r="S4710" s="6" t="n"/>
      <c r="T4710" s="6">
        <f>IF(OR($J4710="",$O4710=""),"",$O4710/$J4710)</f>
        <v/>
      </c>
      <c r="U4710" s="6" t="inlineStr">
        <is>
          <t>Concluído</t>
        </is>
      </c>
      <c r="V4710" s="6" t="n"/>
      <c r="W4710" s="6" t="n"/>
      <c r="X4710" s="6" t="n"/>
      <c r="Y4710" s="6" t="n"/>
      <c r="Z4710" s="6" t="n"/>
      <c r="AA4710" s="5" t="n"/>
      <c r="AB4710" s="6">
        <f>B4710&amp;"|"&amp;I4710</f>
        <v/>
      </c>
      <c r="AC4710">
        <f>IF($B4710="","","|"&amp;SUBSTITUTE(TRIM(SUBSTITUTE(SUBSTITUTE(SUBSTITUTE(SUBSTITUTE(SUBSTITUTE(SUBSTITUTE(SUBSTITUTE(SUBSTITUTE(SUBSTITUTE(SUBSTITUTE(SUBSTITUTE(SUBSTITUTE(SUBSTITUTE(SUBSTITUTE(TRIM($B4710&amp;""),CHAR(10)," "),CHAR(13)," "),"."," "),";"," "),","," "),"/"," "),"+"," "),"-"," "),"  "," "),"  "," "),"  "," "),"  "," "),"  "," "),"  "," "))," ","|")&amp;"|")</f>
        <v/>
      </c>
      <c r="AD4710">
        <f>TRIM($I4710&amp;"")</f>
        <v/>
      </c>
    </row>
    <row r="4711" ht="36" customHeight="1">
      <c r="A4711" s="14" t="n">
        <v>46232</v>
      </c>
      <c r="B4711" s="6" t="inlineStr">
        <is>
          <t>10327,10330,10328,10329</t>
        </is>
      </c>
      <c r="C4711" s="6" t="inlineStr">
        <is>
          <t>M/C 0807 (VERDE)</t>
        </is>
      </c>
      <c r="D4711" s="6" t="inlineStr">
        <is>
          <t>34 CORTE DE TECIDO</t>
        </is>
      </c>
      <c r="E4711" s="6" t="n">
        <v>30004810</v>
      </c>
      <c r="F4711" s="6" t="inlineStr">
        <is>
          <t>FUNDO CADEIRA TNT SERIGRAFADO - 410X360 - MDF</t>
        </is>
      </c>
      <c r="G4711" s="6" t="inlineStr">
        <is>
          <t>34 CORTE DE TECIDO</t>
        </is>
      </c>
      <c r="H4711" s="6" t="inlineStr">
        <is>
          <t>34 CORTE DE TECIDO</t>
        </is>
      </c>
      <c r="I4711" s="4" t="inlineStr">
        <is>
          <t>34 CORTE DE TECIDO</t>
        </is>
      </c>
      <c r="J4711" s="4" t="n">
        <v>1704</v>
      </c>
      <c r="K4711" s="6" t="n"/>
      <c r="L4711" s="6" t="n"/>
      <c r="M4711" s="6" t="n"/>
      <c r="N4711" s="6" t="n">
        <v>46232</v>
      </c>
      <c r="O4711" s="6" t="n">
        <v>1704</v>
      </c>
      <c r="P4711" s="6" t="n"/>
      <c r="Q4711" s="6" t="n"/>
      <c r="R4711" s="6" t="n"/>
      <c r="S4711" s="6" t="n"/>
      <c r="T4711" s="6">
        <f>IF(OR($J4711="",$O4711=""),"",$O4711/$J4711)</f>
        <v/>
      </c>
      <c r="U4711" s="6" t="inlineStr">
        <is>
          <t>Concluído</t>
        </is>
      </c>
      <c r="V4711" s="6" t="n"/>
      <c r="W4711" s="6" t="n"/>
      <c r="X4711" s="6" t="n"/>
      <c r="Y4711" s="6" t="n"/>
      <c r="Z4711" s="6" t="n"/>
      <c r="AA4711" s="5" t="n"/>
      <c r="AB4711" s="6">
        <f>B4711&amp;"|"&amp;I4711</f>
        <v/>
      </c>
      <c r="AC4711">
        <f>IF($B4711="","","|"&amp;SUBSTITUTE(TRIM(SUBSTITUTE(SUBSTITUTE(SUBSTITUTE(SUBSTITUTE(SUBSTITUTE(SUBSTITUTE(SUBSTITUTE(SUBSTITUTE(SUBSTITUTE(SUBSTITUTE(SUBSTITUTE(SUBSTITUTE(SUBSTITUTE(SUBSTITUTE(TRIM($B4711&amp;""),CHAR(10)," "),CHAR(13)," "),"."," "),";"," "),","," "),"/"," "),"+"," "),"-"," "),"  "," "),"  "," "),"  "," "),"  "," "),"  "," "),"  "," "))," ","|")&amp;"|")</f>
        <v/>
      </c>
      <c r="AD4711">
        <f>TRIM($I4711&amp;"")</f>
        <v/>
      </c>
    </row>
    <row r="4712" ht="36" customHeight="1">
      <c r="A4712" s="14" t="n">
        <v>46232</v>
      </c>
      <c r="B4712" s="6" t="inlineStr">
        <is>
          <t>10327,10330,10328,10329</t>
        </is>
      </c>
      <c r="C4712" s="6" t="inlineStr">
        <is>
          <t>M/C 0807 (VERDE)</t>
        </is>
      </c>
      <c r="D4712" s="6" t="inlineStr">
        <is>
          <t>34 CORTE DE TECIDO</t>
        </is>
      </c>
      <c r="E4712" s="6" t="n">
        <v>30006106</v>
      </c>
      <c r="F4712" s="6" t="inlineStr">
        <is>
          <t>TELINHA ENCOSTO - CADEIRA SANTIAGO NEW</t>
        </is>
      </c>
      <c r="G4712" s="6" t="inlineStr">
        <is>
          <t>34 CORTE DE TECIDO</t>
        </is>
      </c>
      <c r="H4712" s="6" t="inlineStr">
        <is>
          <t>34 CORTE DE TECIDO</t>
        </is>
      </c>
      <c r="I4712" s="4" t="inlineStr">
        <is>
          <t>34 CORTE DE TECIDO</t>
        </is>
      </c>
      <c r="J4712" s="4" t="n">
        <v>1612</v>
      </c>
      <c r="K4712" s="6" t="n"/>
      <c r="L4712" s="6" t="n"/>
      <c r="M4712" s="6" t="n"/>
      <c r="N4712" s="6" t="n">
        <v>46232</v>
      </c>
      <c r="O4712" s="6" t="n">
        <v>1612</v>
      </c>
      <c r="P4712" s="6" t="n"/>
      <c r="Q4712" s="6" t="n"/>
      <c r="R4712" s="6" t="n"/>
      <c r="S4712" s="6" t="n"/>
      <c r="T4712" s="6">
        <f>IF(OR($J4712="",$O4712=""),"",$O4712/$J4712)</f>
        <v/>
      </c>
      <c r="U4712" s="6" t="inlineStr">
        <is>
          <t>Concluído</t>
        </is>
      </c>
      <c r="V4712" s="6" t="n"/>
      <c r="W4712" s="6" t="n"/>
      <c r="X4712" s="6" t="n"/>
      <c r="Y4712" s="6" t="n"/>
      <c r="Z4712" s="6" t="n"/>
      <c r="AA4712" s="5" t="n"/>
      <c r="AB4712" s="6">
        <f>B4712&amp;"|"&amp;I4712</f>
        <v/>
      </c>
      <c r="AC4712">
        <f>IF($B4712="","","|"&amp;SUBSTITUTE(TRIM(SUBSTITUTE(SUBSTITUTE(SUBSTITUTE(SUBSTITUTE(SUBSTITUTE(SUBSTITUTE(SUBSTITUTE(SUBSTITUTE(SUBSTITUTE(SUBSTITUTE(SUBSTITUTE(SUBSTITUTE(SUBSTITUTE(SUBSTITUTE(TRIM($B4712&amp;""),CHAR(10)," "),CHAR(13)," "),"."," "),";"," "),","," "),"/"," "),"+"," "),"-"," "),"  "," "),"  "," "),"  "," "),"  "," "),"  "," "),"  "," "))," ","|")&amp;"|")</f>
        <v/>
      </c>
      <c r="AD4712">
        <f>TRIM($I4712&amp;"")</f>
        <v/>
      </c>
    </row>
    <row r="4713" ht="36" customHeight="1">
      <c r="A4713" s="14" t="n">
        <v>46232</v>
      </c>
      <c r="B4713" s="6" t="inlineStr">
        <is>
          <t>10327,10330,10328,10329</t>
        </is>
      </c>
      <c r="C4713" s="6" t="inlineStr">
        <is>
          <t>M/C 0807 (VERDE)</t>
        </is>
      </c>
      <c r="D4713" s="6" t="inlineStr">
        <is>
          <t>34 CORTE DE TECIDO</t>
        </is>
      </c>
      <c r="E4713" s="6" t="n">
        <v>30006807</v>
      </c>
      <c r="F4713" s="6" t="inlineStr">
        <is>
          <t>CAPA ENCOSTO ESTOFADO - CAD. GENOVA</t>
        </is>
      </c>
      <c r="G4713" s="6" t="inlineStr">
        <is>
          <t>34 CORTE DE TECIDO</t>
        </is>
      </c>
      <c r="H4713" s="6" t="inlineStr">
        <is>
          <t>34 CORTE DE TECIDO</t>
        </is>
      </c>
      <c r="I4713" s="4" t="inlineStr">
        <is>
          <t>34 CORTE DE TECIDO</t>
        </is>
      </c>
      <c r="J4713" s="4" t="n">
        <v>122</v>
      </c>
      <c r="K4713" s="6" t="n"/>
      <c r="L4713" s="6" t="n"/>
      <c r="M4713" s="6" t="n"/>
      <c r="N4713" s="6" t="n">
        <v>46232</v>
      </c>
      <c r="O4713" s="6" t="n">
        <v>122</v>
      </c>
      <c r="P4713" s="6" t="n"/>
      <c r="Q4713" s="6" t="n"/>
      <c r="R4713" s="6" t="n"/>
      <c r="S4713" s="6" t="n"/>
      <c r="T4713" s="6">
        <f>IF(OR($J4713="",$O4713=""),"",$O4713/$J4713)</f>
        <v/>
      </c>
      <c r="U4713" s="6" t="inlineStr">
        <is>
          <t>Concluído</t>
        </is>
      </c>
      <c r="V4713" s="6" t="n"/>
      <c r="W4713" s="6" t="n"/>
      <c r="X4713" s="6" t="n"/>
      <c r="Y4713" s="6" t="n"/>
      <c r="Z4713" s="6" t="n"/>
      <c r="AA4713" s="5" t="n"/>
      <c r="AB4713" s="6">
        <f>B4713&amp;"|"&amp;I4713</f>
        <v/>
      </c>
      <c r="AC4713">
        <f>IF($B4713="","","|"&amp;SUBSTITUTE(TRIM(SUBSTITUTE(SUBSTITUTE(SUBSTITUTE(SUBSTITUTE(SUBSTITUTE(SUBSTITUTE(SUBSTITUTE(SUBSTITUTE(SUBSTITUTE(SUBSTITUTE(SUBSTITUTE(SUBSTITUTE(SUBSTITUTE(SUBSTITUTE(TRIM($B4713&amp;""),CHAR(10)," "),CHAR(13)," "),"."," "),";"," "),","," "),"/"," "),"+"," "),"-"," "),"  "," "),"  "," "),"  "," "),"  "," "),"  "," "),"  "," "))," ","|")&amp;"|")</f>
        <v/>
      </c>
      <c r="AD4713">
        <f>TRIM($I4713&amp;"")</f>
        <v/>
      </c>
    </row>
    <row r="4714" ht="36" customHeight="1">
      <c r="A4714" s="14" t="n">
        <v>46232</v>
      </c>
      <c r="B4714" s="6" t="inlineStr">
        <is>
          <t>10327,10330,10328,10329</t>
        </is>
      </c>
      <c r="C4714" s="6" t="inlineStr">
        <is>
          <t>M/C 0807 (VERDE)</t>
        </is>
      </c>
      <c r="D4714" s="6" t="inlineStr">
        <is>
          <t>34 CORTE DE TECIDO</t>
        </is>
      </c>
      <c r="E4714" s="6" t="n">
        <v>30006808</v>
      </c>
      <c r="F4714" s="6" t="inlineStr">
        <is>
          <t>CAPA ASSENTO ESTOFADO - CAD. GENOVA</t>
        </is>
      </c>
      <c r="G4714" s="6" t="inlineStr">
        <is>
          <t>34 CORTE DE TECIDO</t>
        </is>
      </c>
      <c r="H4714" s="6" t="inlineStr">
        <is>
          <t>34 CORTE DE TECIDO</t>
        </is>
      </c>
      <c r="I4714" s="4" t="inlineStr">
        <is>
          <t>34 CORTE DE TECIDO</t>
        </is>
      </c>
      <c r="J4714" s="4" t="n">
        <v>122</v>
      </c>
      <c r="K4714" s="6" t="n"/>
      <c r="L4714" s="6" t="n"/>
      <c r="M4714" s="6" t="n"/>
      <c r="N4714" s="6" t="n">
        <v>46232</v>
      </c>
      <c r="O4714" s="6" t="n">
        <v>122</v>
      </c>
      <c r="P4714" s="6" t="n"/>
      <c r="Q4714" s="6" t="n"/>
      <c r="R4714" s="6" t="n"/>
      <c r="S4714" s="6" t="n"/>
      <c r="T4714" s="6">
        <f>IF(OR($J4714="",$O4714=""),"",$O4714/$J4714)</f>
        <v/>
      </c>
      <c r="U4714" s="6" t="inlineStr">
        <is>
          <t>Concluído</t>
        </is>
      </c>
      <c r="V4714" s="6" t="n"/>
      <c r="W4714" s="6" t="n"/>
      <c r="X4714" s="6" t="n"/>
      <c r="Y4714" s="6" t="n"/>
      <c r="Z4714" s="6" t="n"/>
      <c r="AA4714" s="5" t="n"/>
      <c r="AB4714" s="6">
        <f>B4714&amp;"|"&amp;I4714</f>
        <v/>
      </c>
      <c r="AC4714">
        <f>IF($B4714="","","|"&amp;SUBSTITUTE(TRIM(SUBSTITUTE(SUBSTITUTE(SUBSTITUTE(SUBSTITUTE(SUBSTITUTE(SUBSTITUTE(SUBSTITUTE(SUBSTITUTE(SUBSTITUTE(SUBSTITUTE(SUBSTITUTE(SUBSTITUTE(SUBSTITUTE(SUBSTITUTE(TRIM($B4714&amp;""),CHAR(10)," "),CHAR(13)," "),"."," "),";"," "),","," "),"/"," "),"+"," "),"-"," "),"  "," "),"  "," "),"  "," "),"  "," "),"  "," "),"  "," "))," ","|")&amp;"|")</f>
        <v/>
      </c>
      <c r="AD4714">
        <f>TRIM($I4714&amp;"")</f>
        <v/>
      </c>
    </row>
    <row r="4715" ht="24" customHeight="1">
      <c r="A4715" s="14" t="n">
        <v>46232</v>
      </c>
      <c r="B4715" s="6" t="inlineStr">
        <is>
          <t>10318</t>
        </is>
      </c>
      <c r="C4715" s="6" t="inlineStr">
        <is>
          <t>MAD 0814 CAD. 2 (MARROM)</t>
        </is>
      </c>
      <c r="D4715" s="6" t="inlineStr">
        <is>
          <t>17 COSTURA</t>
        </is>
      </c>
      <c r="E4715" s="6" t="n">
        <v>30003614</v>
      </c>
      <c r="F4715" s="6" t="inlineStr">
        <is>
          <t>CAPA ASSENTO ESTOFADO - CAD. PEROLA (650X650)</t>
        </is>
      </c>
      <c r="G4715" s="6" t="inlineStr">
        <is>
          <t>17 COSTURA</t>
        </is>
      </c>
      <c r="H4715" s="6" t="inlineStr">
        <is>
          <t>17 COSTURA</t>
        </is>
      </c>
      <c r="I4715" s="4" t="inlineStr">
        <is>
          <t>17 COSTURA</t>
        </is>
      </c>
      <c r="J4715" s="4" t="n">
        <v>124</v>
      </c>
      <c r="K4715" s="6" t="n"/>
      <c r="L4715" s="6" t="n"/>
      <c r="M4715" s="6" t="n"/>
      <c r="N4715" s="6" t="n">
        <v>46232</v>
      </c>
      <c r="O4715" s="6" t="n">
        <v>124</v>
      </c>
      <c r="P4715" s="6" t="n"/>
      <c r="Q4715" s="6" t="n"/>
      <c r="R4715" s="6" t="n"/>
      <c r="S4715" s="6" t="n"/>
      <c r="T4715" s="6">
        <f>IF(OR($J4715="",$O4715=""),"",$O4715/$J4715)</f>
        <v/>
      </c>
      <c r="U4715" s="6" t="inlineStr">
        <is>
          <t>Concluído</t>
        </is>
      </c>
      <c r="V4715" s="6" t="n"/>
      <c r="W4715" s="6" t="n"/>
      <c r="X4715" s="6" t="n"/>
      <c r="Y4715" s="6" t="n"/>
      <c r="Z4715" s="6" t="n"/>
      <c r="AA4715" s="5" t="n"/>
      <c r="AB4715" s="6">
        <f>B4715&amp;"|"&amp;I4715</f>
        <v/>
      </c>
      <c r="AC4715">
        <f>IF($B4715="","","|"&amp;SUBSTITUTE(TRIM(SUBSTITUTE(SUBSTITUTE(SUBSTITUTE(SUBSTITUTE(SUBSTITUTE(SUBSTITUTE(SUBSTITUTE(SUBSTITUTE(SUBSTITUTE(SUBSTITUTE(SUBSTITUTE(SUBSTITUTE(SUBSTITUTE(SUBSTITUTE(TRIM($B4715&amp;""),CHAR(10)," "),CHAR(13)," "),"."," "),";"," "),","," "),"/"," "),"+"," "),"-"," "),"  "," "),"  "," "),"  "," "),"  "," "),"  "," "),"  "," "))," ","|")&amp;"|")</f>
        <v/>
      </c>
      <c r="AD4715">
        <f>TRIM($I4715&amp;"")</f>
        <v/>
      </c>
    </row>
    <row r="4716" ht="24" customHeight="1">
      <c r="A4716" s="14" t="n">
        <v>46232</v>
      </c>
      <c r="B4716" s="6" t="inlineStr">
        <is>
          <t>10320</t>
        </is>
      </c>
      <c r="C4716" s="6" t="inlineStr">
        <is>
          <t>MAD 0814 CAD. 1 (VERDE)</t>
        </is>
      </c>
      <c r="D4716" s="6" t="inlineStr">
        <is>
          <t>17 COSTURA</t>
        </is>
      </c>
      <c r="E4716" s="6" t="n">
        <v>30003614</v>
      </c>
      <c r="F4716" s="6" t="inlineStr">
        <is>
          <t>CAPA ASSENTO ESTOFADO - CAD. PEROLA (650X650)</t>
        </is>
      </c>
      <c r="G4716" s="6" t="inlineStr">
        <is>
          <t>17 COSTURA</t>
        </is>
      </c>
      <c r="H4716" s="6" t="inlineStr">
        <is>
          <t>17 COSTURA</t>
        </is>
      </c>
      <c r="I4716" s="4" t="inlineStr">
        <is>
          <t>17 COSTURA</t>
        </is>
      </c>
      <c r="J4716" s="4" t="n">
        <v>80</v>
      </c>
      <c r="K4716" s="6" t="n"/>
      <c r="L4716" s="6" t="n"/>
      <c r="M4716" s="6" t="n"/>
      <c r="N4716" s="6" t="n">
        <v>46232</v>
      </c>
      <c r="O4716" s="6" t="n">
        <v>80</v>
      </c>
      <c r="P4716" s="6" t="n"/>
      <c r="Q4716" s="6" t="n"/>
      <c r="R4716" s="6" t="n"/>
      <c r="S4716" s="6" t="n"/>
      <c r="T4716" s="6">
        <f>IF(OR($J4716="",$O4716=""),"",$O4716/$J4716)</f>
        <v/>
      </c>
      <c r="U4716" s="6" t="inlineStr">
        <is>
          <t>Concluído</t>
        </is>
      </c>
      <c r="V4716" s="6" t="n"/>
      <c r="W4716" s="6" t="n"/>
      <c r="X4716" s="6" t="n"/>
      <c r="Y4716" s="6" t="n"/>
      <c r="Z4716" s="6" t="n"/>
      <c r="AA4716" s="5" t="n"/>
      <c r="AB4716" s="6">
        <f>B4716&amp;"|"&amp;I4716</f>
        <v/>
      </c>
      <c r="AC4716">
        <f>IF($B4716="","","|"&amp;SUBSTITUTE(TRIM(SUBSTITUTE(SUBSTITUTE(SUBSTITUTE(SUBSTITUTE(SUBSTITUTE(SUBSTITUTE(SUBSTITUTE(SUBSTITUTE(SUBSTITUTE(SUBSTITUTE(SUBSTITUTE(SUBSTITUTE(SUBSTITUTE(SUBSTITUTE(TRIM($B4716&amp;""),CHAR(10)," "),CHAR(13)," "),"."," "),";"," "),","," "),"/"," "),"+"," "),"-"," "),"  "," "),"  "," "),"  "," "),"  "," "),"  "," "),"  "," "))," ","|")&amp;"|")</f>
        <v/>
      </c>
      <c r="AD4716">
        <f>TRIM($I4716&amp;"")</f>
        <v/>
      </c>
    </row>
    <row r="4717" ht="24" customHeight="1">
      <c r="A4717" s="14" t="n">
        <v>46232</v>
      </c>
      <c r="B4717" s="6" t="inlineStr">
        <is>
          <t>10322</t>
        </is>
      </c>
      <c r="C4717" s="6" t="inlineStr">
        <is>
          <t>MAD 0819 CAD. 3 (BRANCO)</t>
        </is>
      </c>
      <c r="D4717" s="6" t="inlineStr">
        <is>
          <t>17 COSTURA</t>
        </is>
      </c>
      <c r="E4717" s="6" t="n">
        <v>30003614</v>
      </c>
      <c r="F4717" s="6" t="inlineStr">
        <is>
          <t>CAPA ASSENTO ESTOFADO - CAD. PEROLA (650X650)</t>
        </is>
      </c>
      <c r="G4717" s="6" t="inlineStr">
        <is>
          <t>17 COSTURA</t>
        </is>
      </c>
      <c r="H4717" s="6" t="inlineStr">
        <is>
          <t>17 COSTURA</t>
        </is>
      </c>
      <c r="I4717" s="4" t="inlineStr">
        <is>
          <t>17 COSTURA</t>
        </is>
      </c>
      <c r="J4717" s="4" t="n">
        <v>60</v>
      </c>
      <c r="K4717" s="6" t="n"/>
      <c r="L4717" s="6" t="n"/>
      <c r="M4717" s="6" t="n"/>
      <c r="N4717" s="6" t="n">
        <v>46232</v>
      </c>
      <c r="O4717" s="6" t="n">
        <v>60</v>
      </c>
      <c r="P4717" s="6" t="n"/>
      <c r="Q4717" s="6" t="n"/>
      <c r="R4717" s="6" t="n"/>
      <c r="S4717" s="6" t="n"/>
      <c r="T4717" s="6">
        <f>IF(OR($J4717="",$O4717=""),"",$O4717/$J4717)</f>
        <v/>
      </c>
      <c r="U4717" s="6" t="inlineStr">
        <is>
          <t>Concluído</t>
        </is>
      </c>
      <c r="V4717" s="6" t="n"/>
      <c r="W4717" s="6" t="n"/>
      <c r="X4717" s="6" t="n"/>
      <c r="Y4717" s="6" t="n"/>
      <c r="Z4717" s="6" t="n"/>
      <c r="AA4717" s="5" t="n"/>
      <c r="AB4717" s="6">
        <f>B4717&amp;"|"&amp;I4717</f>
        <v/>
      </c>
      <c r="AC4717">
        <f>IF($B4717="","","|"&amp;SUBSTITUTE(TRIM(SUBSTITUTE(SUBSTITUTE(SUBSTITUTE(SUBSTITUTE(SUBSTITUTE(SUBSTITUTE(SUBSTITUTE(SUBSTITUTE(SUBSTITUTE(SUBSTITUTE(SUBSTITUTE(SUBSTITUTE(SUBSTITUTE(SUBSTITUTE(TRIM($B4717&amp;""),CHAR(10)," "),CHAR(13)," "),"."," "),";"," "),","," "),"/"," "),"+"," "),"-"," "),"  "," "),"  "," "),"  "," "),"  "," "),"  "," "),"  "," "))," ","|")&amp;"|")</f>
        <v/>
      </c>
      <c r="AD4717">
        <f>TRIM($I4717&amp;"")</f>
        <v/>
      </c>
    </row>
    <row r="4718" ht="24" customHeight="1">
      <c r="A4718" s="14" t="n">
        <v>46232</v>
      </c>
      <c r="B4718" s="6" t="inlineStr">
        <is>
          <t>10323</t>
        </is>
      </c>
      <c r="C4718" s="6" t="inlineStr">
        <is>
          <t>MAD 0819 CAD. 4 (LARANJA)</t>
        </is>
      </c>
      <c r="D4718" s="6" t="inlineStr">
        <is>
          <t>17 COSTURA</t>
        </is>
      </c>
      <c r="E4718" s="6" t="n">
        <v>30001210</v>
      </c>
      <c r="F4718" s="6" t="inlineStr">
        <is>
          <t>CAPA ASSENTO ESTOF - CAD. CRE/MON./TOP. PI</t>
        </is>
      </c>
      <c r="G4718" s="6" t="inlineStr">
        <is>
          <t>17 COSTURA</t>
        </is>
      </c>
      <c r="H4718" s="6" t="inlineStr">
        <is>
          <t>17 COSTURA</t>
        </is>
      </c>
      <c r="I4718" s="4" t="inlineStr">
        <is>
          <t>17 COSTURA</t>
        </is>
      </c>
      <c r="J4718" s="4" t="n">
        <v>4</v>
      </c>
      <c r="K4718" s="6" t="n"/>
      <c r="L4718" s="6" t="n"/>
      <c r="M4718" s="6" t="n"/>
      <c r="N4718" s="6" t="n">
        <v>46232</v>
      </c>
      <c r="O4718" s="6" t="n">
        <v>4</v>
      </c>
      <c r="P4718" s="6" t="n"/>
      <c r="Q4718" s="6" t="n"/>
      <c r="R4718" s="6" t="n"/>
      <c r="S4718" s="6" t="n"/>
      <c r="T4718" s="6">
        <f>IF(OR($J4718="",$O4718=""),"",$O4718/$J4718)</f>
        <v/>
      </c>
      <c r="U4718" s="6" t="inlineStr">
        <is>
          <t>Concluído</t>
        </is>
      </c>
      <c r="V4718" s="6" t="n"/>
      <c r="W4718" s="6" t="n"/>
      <c r="X4718" s="6" t="n"/>
      <c r="Y4718" s="6" t="n"/>
      <c r="Z4718" s="6" t="n"/>
      <c r="AA4718" s="5" t="n"/>
      <c r="AB4718" s="6">
        <f>B4718&amp;"|"&amp;I4718</f>
        <v/>
      </c>
      <c r="AC4718">
        <f>IF($B4718="","","|"&amp;SUBSTITUTE(TRIM(SUBSTITUTE(SUBSTITUTE(SUBSTITUTE(SUBSTITUTE(SUBSTITUTE(SUBSTITUTE(SUBSTITUTE(SUBSTITUTE(SUBSTITUTE(SUBSTITUTE(SUBSTITUTE(SUBSTITUTE(SUBSTITUTE(SUBSTITUTE(TRIM($B4718&amp;""),CHAR(10)," "),CHAR(13)," "),"."," "),";"," "),","," "),"/"," "),"+"," "),"-"," "),"  "," "),"  "," "),"  "," "),"  "," "),"  "," "),"  "," "))," ","|")&amp;"|")</f>
        <v/>
      </c>
      <c r="AD4718">
        <f>TRIM($I4718&amp;"")</f>
        <v/>
      </c>
    </row>
    <row r="4719" ht="24" customHeight="1">
      <c r="A4719" s="14" t="n">
        <v>46232</v>
      </c>
      <c r="B4719" s="6" t="inlineStr">
        <is>
          <t>10323</t>
        </is>
      </c>
      <c r="C4719" s="6" t="inlineStr">
        <is>
          <t>MAD 0819 CAD. 4 (LARANJA)</t>
        </is>
      </c>
      <c r="D4719" s="6" t="inlineStr">
        <is>
          <t>17 COSTURA</t>
        </is>
      </c>
      <c r="E4719" s="6" t="n">
        <v>30003614</v>
      </c>
      <c r="F4719" s="6" t="inlineStr">
        <is>
          <t>CAPA ASSENTO ESTOFADO - CAD. PEROLA (650X650)</t>
        </is>
      </c>
      <c r="G4719" s="6" t="inlineStr">
        <is>
          <t>17 COSTURA</t>
        </is>
      </c>
      <c r="H4719" s="6" t="inlineStr">
        <is>
          <t>17 COSTURA</t>
        </is>
      </c>
      <c r="I4719" s="4" t="inlineStr">
        <is>
          <t>17 COSTURA</t>
        </is>
      </c>
      <c r="J4719" s="4" t="n">
        <v>168</v>
      </c>
      <c r="K4719" s="6" t="n"/>
      <c r="L4719" s="6" t="n"/>
      <c r="M4719" s="6" t="n"/>
      <c r="N4719" s="6" t="n">
        <v>46232</v>
      </c>
      <c r="O4719" s="6" t="n">
        <v>168</v>
      </c>
      <c r="P4719" s="6" t="n"/>
      <c r="Q4719" s="6" t="n"/>
      <c r="R4719" s="6" t="n"/>
      <c r="S4719" s="6" t="n"/>
      <c r="T4719" s="6">
        <f>IF(OR($J4719="",$O4719=""),"",$O4719/$J4719)</f>
        <v/>
      </c>
      <c r="U4719" s="6" t="inlineStr">
        <is>
          <t>Concluído</t>
        </is>
      </c>
      <c r="V4719" s="6" t="n"/>
      <c r="W4719" s="6" t="n"/>
      <c r="X4719" s="6" t="n"/>
      <c r="Y4719" s="6" t="n"/>
      <c r="Z4719" s="6" t="n"/>
      <c r="AA4719" s="5" t="n"/>
      <c r="AB4719" s="6">
        <f>B4719&amp;"|"&amp;I4719</f>
        <v/>
      </c>
      <c r="AC4719">
        <f>IF($B4719="","","|"&amp;SUBSTITUTE(TRIM(SUBSTITUTE(SUBSTITUTE(SUBSTITUTE(SUBSTITUTE(SUBSTITUTE(SUBSTITUTE(SUBSTITUTE(SUBSTITUTE(SUBSTITUTE(SUBSTITUTE(SUBSTITUTE(SUBSTITUTE(SUBSTITUTE(SUBSTITUTE(TRIM($B4719&amp;""),CHAR(10)," "),CHAR(13)," "),"."," "),";"," "),","," "),"/"," "),"+"," "),"-"," "),"  "," "),"  "," "),"  "," "),"  "," "),"  "," "),"  "," "))," ","|")&amp;"|")</f>
        <v/>
      </c>
      <c r="AD4719">
        <f>TRIM($I4719&amp;"")</f>
        <v/>
      </c>
    </row>
    <row r="4720" ht="24" customHeight="1">
      <c r="A4720" s="14" t="n">
        <v>46232</v>
      </c>
      <c r="B4720" s="6" t="inlineStr">
        <is>
          <t>10323</t>
        </is>
      </c>
      <c r="C4720" s="6" t="inlineStr">
        <is>
          <t>MAD 0819 CAD. 4 (LARANJA)</t>
        </is>
      </c>
      <c r="D4720" s="6" t="inlineStr">
        <is>
          <t>17 COSTURA</t>
        </is>
      </c>
      <c r="E4720" s="6" t="n">
        <v>30004210</v>
      </c>
      <c r="F4720" s="6" t="inlineStr">
        <is>
          <t>CAPA ENCOSTO ESTOFADO - CAD.AMBAR MADEIRA</t>
        </is>
      </c>
      <c r="G4720" s="6" t="inlineStr">
        <is>
          <t>17 COSTURA</t>
        </is>
      </c>
      <c r="H4720" s="6" t="inlineStr">
        <is>
          <t>17 COSTURA</t>
        </is>
      </c>
      <c r="I4720" s="4" t="inlineStr">
        <is>
          <t>17 COSTURA</t>
        </is>
      </c>
      <c r="J4720" s="4" t="n">
        <v>4</v>
      </c>
      <c r="K4720" s="6" t="n"/>
      <c r="L4720" s="6" t="n"/>
      <c r="M4720" s="6" t="n"/>
      <c r="N4720" s="6" t="n">
        <v>46232</v>
      </c>
      <c r="O4720" s="6" t="n">
        <v>4</v>
      </c>
      <c r="P4720" s="6" t="n"/>
      <c r="Q4720" s="6" t="n"/>
      <c r="R4720" s="6" t="n"/>
      <c r="S4720" s="6" t="n"/>
      <c r="T4720" s="6">
        <f>IF(OR($J4720="",$O4720=""),"",$O4720/$J4720)</f>
        <v/>
      </c>
      <c r="U4720" s="6" t="inlineStr">
        <is>
          <t>Concluído</t>
        </is>
      </c>
      <c r="V4720" s="6" t="n"/>
      <c r="W4720" s="6" t="n"/>
      <c r="X4720" s="6" t="n"/>
      <c r="Y4720" s="6" t="n"/>
      <c r="Z4720" s="6" t="n"/>
      <c r="AA4720" s="5" t="n"/>
      <c r="AB4720" s="6">
        <f>B4720&amp;"|"&amp;I4720</f>
        <v/>
      </c>
      <c r="AC4720">
        <f>IF($B4720="","","|"&amp;SUBSTITUTE(TRIM(SUBSTITUTE(SUBSTITUTE(SUBSTITUTE(SUBSTITUTE(SUBSTITUTE(SUBSTITUTE(SUBSTITUTE(SUBSTITUTE(SUBSTITUTE(SUBSTITUTE(SUBSTITUTE(SUBSTITUTE(SUBSTITUTE(SUBSTITUTE(TRIM($B4720&amp;""),CHAR(10)," "),CHAR(13)," "),"."," "),";"," "),","," "),"/"," "),"+"," "),"-"," "),"  "," "),"  "," "),"  "," "),"  "," "),"  "," "),"  "," "))," ","|")&amp;"|")</f>
        <v/>
      </c>
      <c r="AD4720">
        <f>TRIM($I4720&amp;"")</f>
        <v/>
      </c>
    </row>
    <row r="4721" ht="24" customHeight="1">
      <c r="A4721" s="14" t="n">
        <v>46232</v>
      </c>
      <c r="B4721" s="6" t="inlineStr">
        <is>
          <t>10323</t>
        </is>
      </c>
      <c r="C4721" s="6" t="inlineStr">
        <is>
          <t>MAD 0819 CAD. 4 (LARANJA)</t>
        </is>
      </c>
      <c r="D4721" s="6" t="inlineStr">
        <is>
          <t>17 COSTURA</t>
        </is>
      </c>
      <c r="E4721" s="6" t="n">
        <v>30008517</v>
      </c>
      <c r="F4721" s="6" t="inlineStr">
        <is>
          <t>CAPA ASSENTO ESTOFADO - CADEIRA PRATA</t>
        </is>
      </c>
      <c r="G4721" s="6" t="inlineStr">
        <is>
          <t>17 COSTURA</t>
        </is>
      </c>
      <c r="H4721" s="6" t="inlineStr">
        <is>
          <t>17 COSTURA</t>
        </is>
      </c>
      <c r="I4721" s="4" t="inlineStr">
        <is>
          <t>17 COSTURA</t>
        </is>
      </c>
      <c r="J4721" s="4" t="n">
        <v>12</v>
      </c>
      <c r="K4721" s="6" t="n"/>
      <c r="L4721" s="6" t="n"/>
      <c r="M4721" s="6" t="n"/>
      <c r="N4721" s="6" t="n">
        <v>46232</v>
      </c>
      <c r="O4721" s="6" t="n">
        <v>12</v>
      </c>
      <c r="P4721" s="6" t="n"/>
      <c r="Q4721" s="6" t="n"/>
      <c r="R4721" s="6" t="n"/>
      <c r="S4721" s="6" t="n"/>
      <c r="T4721" s="6">
        <f>IF(OR($J4721="",$O4721=""),"",$O4721/$J4721)</f>
        <v/>
      </c>
      <c r="U4721" s="6" t="inlineStr">
        <is>
          <t>Concluído</t>
        </is>
      </c>
      <c r="V4721" s="6" t="n"/>
      <c r="W4721" s="6" t="n"/>
      <c r="X4721" s="6" t="n"/>
      <c r="Y4721" s="6" t="n"/>
      <c r="Z4721" s="6" t="n"/>
      <c r="AA4721" s="5" t="n"/>
      <c r="AB4721" s="6">
        <f>B4721&amp;"|"&amp;I4721</f>
        <v/>
      </c>
      <c r="AC4721">
        <f>IF($B4721="","","|"&amp;SUBSTITUTE(TRIM(SUBSTITUTE(SUBSTITUTE(SUBSTITUTE(SUBSTITUTE(SUBSTITUTE(SUBSTITUTE(SUBSTITUTE(SUBSTITUTE(SUBSTITUTE(SUBSTITUTE(SUBSTITUTE(SUBSTITUTE(SUBSTITUTE(SUBSTITUTE(TRIM($B4721&amp;""),CHAR(10)," "),CHAR(13)," "),"."," "),";"," "),","," "),"/"," "),"+"," "),"-"," "),"  "," "),"  "," "),"  "," "),"  "," "),"  "," "),"  "," "))," ","|")&amp;"|")</f>
        <v/>
      </c>
      <c r="AD4721">
        <f>TRIM($I4721&amp;"")</f>
        <v/>
      </c>
    </row>
    <row r="4722" ht="24" customHeight="1">
      <c r="A4722" s="14" t="n">
        <v>46232</v>
      </c>
      <c r="B4722" s="6" t="inlineStr">
        <is>
          <t>10323</t>
        </is>
      </c>
      <c r="C4722" s="6" t="inlineStr">
        <is>
          <t>MAD 0819 CAD. 4 (LARANJA)</t>
        </is>
      </c>
      <c r="D4722" s="6" t="inlineStr">
        <is>
          <t>17 COSTURA</t>
        </is>
      </c>
      <c r="E4722" s="6" t="n">
        <v>30008618</v>
      </c>
      <c r="F4722" s="6" t="inlineStr">
        <is>
          <t>CAPA ENCOSTO ESTOFADO - CADEIRA PRATA</t>
        </is>
      </c>
      <c r="G4722" s="6" t="inlineStr">
        <is>
          <t>17 COSTURA</t>
        </is>
      </c>
      <c r="H4722" s="6" t="inlineStr">
        <is>
          <t>17 COSTURA</t>
        </is>
      </c>
      <c r="I4722" s="4" t="inlineStr">
        <is>
          <t>17 COSTURA</t>
        </is>
      </c>
      <c r="J4722" s="4" t="n">
        <v>12</v>
      </c>
      <c r="K4722" s="6" t="n"/>
      <c r="L4722" s="6" t="n"/>
      <c r="M4722" s="6" t="n"/>
      <c r="N4722" s="6" t="n">
        <v>46232</v>
      </c>
      <c r="O4722" s="6" t="n">
        <v>12</v>
      </c>
      <c r="P4722" s="6" t="n"/>
      <c r="Q4722" s="6" t="n"/>
      <c r="R4722" s="6" t="n"/>
      <c r="S4722" s="6" t="n"/>
      <c r="T4722" s="6">
        <f>IF(OR($J4722="",$O4722=""),"",$O4722/$J4722)</f>
        <v/>
      </c>
      <c r="U4722" s="6" t="inlineStr">
        <is>
          <t>Concluído</t>
        </is>
      </c>
      <c r="V4722" s="6" t="n"/>
      <c r="W4722" s="6" t="n"/>
      <c r="X4722" s="6" t="n"/>
      <c r="Y4722" s="6" t="n"/>
      <c r="Z4722" s="6" t="n"/>
      <c r="AA4722" s="5" t="n"/>
      <c r="AB4722" s="6">
        <f>B4722&amp;"|"&amp;I4722</f>
        <v/>
      </c>
      <c r="AC4722">
        <f>IF($B4722="","","|"&amp;SUBSTITUTE(TRIM(SUBSTITUTE(SUBSTITUTE(SUBSTITUTE(SUBSTITUTE(SUBSTITUTE(SUBSTITUTE(SUBSTITUTE(SUBSTITUTE(SUBSTITUTE(SUBSTITUTE(SUBSTITUTE(SUBSTITUTE(SUBSTITUTE(SUBSTITUTE(TRIM($B4722&amp;""),CHAR(10)," "),CHAR(13)," "),"."," "),";"," "),","," "),"/"," "),"+"," "),"-"," "),"  "," "),"  "," "),"  "," "),"  "," "),"  "," "),"  "," "))," ","|")&amp;"|")</f>
        <v/>
      </c>
      <c r="AD4722">
        <f>TRIM($I4722&amp;"")</f>
        <v/>
      </c>
    </row>
    <row r="4723" ht="24" customHeight="1">
      <c r="A4723" s="14" t="n">
        <v>46232</v>
      </c>
      <c r="B4723" s="6" t="inlineStr">
        <is>
          <t>10327</t>
        </is>
      </c>
      <c r="C4723" s="6" t="inlineStr">
        <is>
          <t>M/C 0806 (BEGE)</t>
        </is>
      </c>
      <c r="D4723" s="6" t="inlineStr">
        <is>
          <t>17 COSTURA</t>
        </is>
      </c>
      <c r="E4723" s="6" t="n">
        <v>30001101</v>
      </c>
      <c r="F4723" s="6" t="inlineStr">
        <is>
          <t>CAPA ENCOSTO EST - CAD.VENETO/TRIESTE/NY</t>
        </is>
      </c>
      <c r="G4723" s="6" t="inlineStr">
        <is>
          <t>17 COSTURA</t>
        </is>
      </c>
      <c r="H4723" s="6" t="inlineStr">
        <is>
          <t>17 COSTURA</t>
        </is>
      </c>
      <c r="I4723" s="4" t="inlineStr">
        <is>
          <t>17 COSTURA</t>
        </is>
      </c>
      <c r="J4723" s="4" t="n">
        <v>220</v>
      </c>
      <c r="K4723" s="6" t="n"/>
      <c r="L4723" s="6" t="n"/>
      <c r="M4723" s="6" t="n"/>
      <c r="N4723" s="6" t="n">
        <v>46232</v>
      </c>
      <c r="O4723" s="6" t="n">
        <v>220</v>
      </c>
      <c r="P4723" s="6" t="n"/>
      <c r="Q4723" s="6" t="n"/>
      <c r="R4723" s="6" t="n"/>
      <c r="S4723" s="6" t="n"/>
      <c r="T4723" s="6">
        <f>IF(OR($J4723="",$O4723=""),"",$O4723/$J4723)</f>
        <v/>
      </c>
      <c r="U4723" s="6" t="inlineStr">
        <is>
          <t>Concluído</t>
        </is>
      </c>
      <c r="V4723" s="6" t="n"/>
      <c r="W4723" s="6" t="n"/>
      <c r="X4723" s="6" t="n"/>
      <c r="Y4723" s="6" t="n"/>
      <c r="Z4723" s="6" t="n"/>
      <c r="AA4723" s="5" t="n"/>
      <c r="AB4723" s="6">
        <f>B4723&amp;"|"&amp;I4723</f>
        <v/>
      </c>
      <c r="AC4723">
        <f>IF($B4723="","","|"&amp;SUBSTITUTE(TRIM(SUBSTITUTE(SUBSTITUTE(SUBSTITUTE(SUBSTITUTE(SUBSTITUTE(SUBSTITUTE(SUBSTITUTE(SUBSTITUTE(SUBSTITUTE(SUBSTITUTE(SUBSTITUTE(SUBSTITUTE(SUBSTITUTE(SUBSTITUTE(TRIM($B4723&amp;""),CHAR(10)," "),CHAR(13)," "),"."," "),";"," "),","," "),"/"," "),"+"," "),"-"," "),"  "," "),"  "," "),"  "," "),"  "," "),"  "," "),"  "," "))," ","|")&amp;"|")</f>
        <v/>
      </c>
      <c r="AD4723">
        <f>TRIM($I4723&amp;"")</f>
        <v/>
      </c>
    </row>
    <row r="4724" ht="24" customHeight="1">
      <c r="A4724" s="14" t="n">
        <v>46232</v>
      </c>
      <c r="B4724" s="6" t="inlineStr">
        <is>
          <t>10327</t>
        </is>
      </c>
      <c r="C4724" s="6" t="inlineStr">
        <is>
          <t>M/C 0806 (BEGE)</t>
        </is>
      </c>
      <c r="D4724" s="6" t="inlineStr">
        <is>
          <t>17 COSTURA</t>
        </is>
      </c>
      <c r="E4724" s="6" t="n">
        <v>30001110</v>
      </c>
      <c r="F4724" s="6" t="inlineStr">
        <is>
          <t>CAPA ASSENTO EST - CAD. VENETO/TRISTE/NY</t>
        </is>
      </c>
      <c r="G4724" s="6" t="inlineStr">
        <is>
          <t>17 COSTURA</t>
        </is>
      </c>
      <c r="H4724" s="6" t="inlineStr">
        <is>
          <t>17 COSTURA</t>
        </is>
      </c>
      <c r="I4724" s="4" t="inlineStr">
        <is>
          <t>17 COSTURA</t>
        </is>
      </c>
      <c r="J4724" s="4" t="n">
        <v>220</v>
      </c>
      <c r="K4724" s="6" t="n"/>
      <c r="L4724" s="6" t="n"/>
      <c r="M4724" s="6" t="n"/>
      <c r="N4724" s="6" t="n">
        <v>46232</v>
      </c>
      <c r="O4724" s="6" t="n">
        <v>220</v>
      </c>
      <c r="P4724" s="6" t="n"/>
      <c r="Q4724" s="6" t="n"/>
      <c r="R4724" s="6" t="n"/>
      <c r="S4724" s="6" t="n"/>
      <c r="T4724" s="6">
        <f>IF(OR($J4724="",$O4724=""),"",$O4724/$J4724)</f>
        <v/>
      </c>
      <c r="U4724" s="6" t="inlineStr">
        <is>
          <t>Concluído</t>
        </is>
      </c>
      <c r="V4724" s="6" t="n"/>
      <c r="W4724" s="6" t="n"/>
      <c r="X4724" s="6" t="n"/>
      <c r="Y4724" s="6" t="n"/>
      <c r="Z4724" s="6" t="n"/>
      <c r="AA4724" s="5" t="n"/>
      <c r="AB4724" s="6">
        <f>B4724&amp;"|"&amp;I4724</f>
        <v/>
      </c>
      <c r="AC4724">
        <f>IF($B4724="","","|"&amp;SUBSTITUTE(TRIM(SUBSTITUTE(SUBSTITUTE(SUBSTITUTE(SUBSTITUTE(SUBSTITUTE(SUBSTITUTE(SUBSTITUTE(SUBSTITUTE(SUBSTITUTE(SUBSTITUTE(SUBSTITUTE(SUBSTITUTE(SUBSTITUTE(SUBSTITUTE(TRIM($B4724&amp;""),CHAR(10)," "),CHAR(13)," "),"."," "),";"," "),","," "),"/"," "),"+"," "),"-"," "),"  "," "),"  "," "),"  "," "),"  "," "),"  "," "),"  "," "))," ","|")&amp;"|")</f>
        <v/>
      </c>
      <c r="AD4724">
        <f>TRIM($I4724&amp;"")</f>
        <v/>
      </c>
    </row>
    <row r="4725" ht="24" customHeight="1">
      <c r="A4725" s="14" t="n">
        <v>46232</v>
      </c>
      <c r="B4725" s="6" t="inlineStr">
        <is>
          <t>10327</t>
        </is>
      </c>
      <c r="C4725" s="6" t="inlineStr">
        <is>
          <t>M/C 0806 (BEGE)</t>
        </is>
      </c>
      <c r="D4725" s="6" t="inlineStr">
        <is>
          <t>17 COSTURA</t>
        </is>
      </c>
      <c r="E4725" s="6" t="n">
        <v>30001315</v>
      </c>
      <c r="F4725" s="6" t="inlineStr">
        <is>
          <t>CAPA ASSENTO ESTOF H - CAD. DUB./MIL./GRECIA</t>
        </is>
      </c>
      <c r="G4725" s="6" t="inlineStr">
        <is>
          <t>17 COSTURA</t>
        </is>
      </c>
      <c r="H4725" s="6" t="inlineStr">
        <is>
          <t>17 COSTURA</t>
        </is>
      </c>
      <c r="I4725" s="4" t="inlineStr">
        <is>
          <t>17 COSTURA</t>
        </is>
      </c>
      <c r="J4725" s="4" t="n">
        <v>30</v>
      </c>
      <c r="K4725" s="6" t="n"/>
      <c r="L4725" s="6" t="n"/>
      <c r="M4725" s="6" t="n"/>
      <c r="N4725" s="6" t="n">
        <v>46232</v>
      </c>
      <c r="O4725" s="6" t="n">
        <v>30</v>
      </c>
      <c r="P4725" s="6" t="n"/>
      <c r="Q4725" s="6" t="n"/>
      <c r="R4725" s="6" t="n"/>
      <c r="S4725" s="6" t="n"/>
      <c r="T4725" s="6">
        <f>IF(OR($J4725="",$O4725=""),"",$O4725/$J4725)</f>
        <v/>
      </c>
      <c r="U4725" s="6" t="inlineStr">
        <is>
          <t>Concluído</t>
        </is>
      </c>
      <c r="V4725" s="6" t="n"/>
      <c r="W4725" s="6" t="n"/>
      <c r="X4725" s="6" t="n"/>
      <c r="Y4725" s="6" t="n"/>
      <c r="Z4725" s="6" t="n"/>
      <c r="AA4725" s="5" t="n"/>
      <c r="AB4725" s="6">
        <f>B4725&amp;"|"&amp;I4725</f>
        <v/>
      </c>
      <c r="AC4725">
        <f>IF($B4725="","","|"&amp;SUBSTITUTE(TRIM(SUBSTITUTE(SUBSTITUTE(SUBSTITUTE(SUBSTITUTE(SUBSTITUTE(SUBSTITUTE(SUBSTITUTE(SUBSTITUTE(SUBSTITUTE(SUBSTITUTE(SUBSTITUTE(SUBSTITUTE(SUBSTITUTE(SUBSTITUTE(TRIM($B4725&amp;""),CHAR(10)," "),CHAR(13)," "),"."," "),";"," "),","," "),"/"," "),"+"," "),"-"," "),"  "," "),"  "," "),"  "," "),"  "," "),"  "," "),"  "," "))," ","|")&amp;"|")</f>
        <v/>
      </c>
      <c r="AD4725">
        <f>TRIM($I4725&amp;"")</f>
        <v/>
      </c>
    </row>
    <row r="4726" ht="24" customHeight="1">
      <c r="A4726" s="14" t="n">
        <v>46232</v>
      </c>
      <c r="B4726" s="6" t="inlineStr">
        <is>
          <t>10327</t>
        </is>
      </c>
      <c r="C4726" s="6" t="inlineStr">
        <is>
          <t>M/C 0806 (BEGE)</t>
        </is>
      </c>
      <c r="D4726" s="6" t="inlineStr">
        <is>
          <t>17 COSTURA</t>
        </is>
      </c>
      <c r="E4726" s="6" t="n">
        <v>30003111</v>
      </c>
      <c r="F4726" s="6" t="inlineStr">
        <is>
          <t>CAPA ENCOSTO ESTOFADO - CAD. GRECIA</t>
        </is>
      </c>
      <c r="G4726" s="6" t="inlineStr">
        <is>
          <t>17 COSTURA</t>
        </is>
      </c>
      <c r="H4726" s="6" t="inlineStr">
        <is>
          <t>17 COSTURA</t>
        </is>
      </c>
      <c r="I4726" s="4" t="inlineStr">
        <is>
          <t>17 COSTURA</t>
        </is>
      </c>
      <c r="J4726" s="4" t="n">
        <v>30</v>
      </c>
      <c r="K4726" s="6" t="n"/>
      <c r="L4726" s="6" t="n"/>
      <c r="M4726" s="6" t="n"/>
      <c r="N4726" s="6" t="n">
        <v>46232</v>
      </c>
      <c r="O4726" s="6" t="n">
        <v>30</v>
      </c>
      <c r="P4726" s="6" t="n"/>
      <c r="Q4726" s="6" t="n"/>
      <c r="R4726" s="6" t="n"/>
      <c r="S4726" s="6" t="n"/>
      <c r="T4726" s="6">
        <f>IF(OR($J4726="",$O4726=""),"",$O4726/$J4726)</f>
        <v/>
      </c>
      <c r="U4726" s="6" t="inlineStr">
        <is>
          <t>Concluído</t>
        </is>
      </c>
      <c r="V4726" s="6" t="n"/>
      <c r="W4726" s="6" t="n"/>
      <c r="X4726" s="6" t="n"/>
      <c r="Y4726" s="6" t="n"/>
      <c r="Z4726" s="6" t="n"/>
      <c r="AA4726" s="5" t="n"/>
      <c r="AB4726" s="6">
        <f>B4726&amp;"|"&amp;I4726</f>
        <v/>
      </c>
      <c r="AC4726">
        <f>IF($B4726="","","|"&amp;SUBSTITUTE(TRIM(SUBSTITUTE(SUBSTITUTE(SUBSTITUTE(SUBSTITUTE(SUBSTITUTE(SUBSTITUTE(SUBSTITUTE(SUBSTITUTE(SUBSTITUTE(SUBSTITUTE(SUBSTITUTE(SUBSTITUTE(SUBSTITUTE(SUBSTITUTE(TRIM($B4726&amp;""),CHAR(10)," "),CHAR(13)," "),"."," "),";"," "),","," "),"/"," "),"+"," "),"-"," "),"  "," "),"  "," "),"  "," "),"  "," "),"  "," "),"  "," "))," ","|")&amp;"|")</f>
        <v/>
      </c>
      <c r="AD4726">
        <f>TRIM($I4726&amp;"")</f>
        <v/>
      </c>
    </row>
    <row r="4727" ht="24" customHeight="1">
      <c r="A4727" s="14" t="n">
        <v>46232</v>
      </c>
      <c r="B4727" s="6" t="inlineStr">
        <is>
          <t>10327</t>
        </is>
      </c>
      <c r="C4727" s="6" t="inlineStr">
        <is>
          <t>M/C 0806 (BEGE)</t>
        </is>
      </c>
      <c r="D4727" s="6" t="inlineStr">
        <is>
          <t>17 COSTURA</t>
        </is>
      </c>
      <c r="E4727" s="6" t="n">
        <v>30003412</v>
      </c>
      <c r="F4727" s="6" t="inlineStr">
        <is>
          <t>CAPA ASSENTO ESTOFADO - CAD. DAKAR</t>
        </is>
      </c>
      <c r="G4727" s="6" t="inlineStr">
        <is>
          <t>17 COSTURA</t>
        </is>
      </c>
      <c r="H4727" s="6" t="inlineStr">
        <is>
          <t>17 COSTURA</t>
        </is>
      </c>
      <c r="I4727" s="4" t="inlineStr">
        <is>
          <t>17 COSTURA</t>
        </is>
      </c>
      <c r="J4727" s="4" t="n">
        <v>4</v>
      </c>
      <c r="K4727" s="6" t="n"/>
      <c r="L4727" s="6" t="n"/>
      <c r="M4727" s="6" t="n"/>
      <c r="N4727" s="6" t="n">
        <v>46232</v>
      </c>
      <c r="O4727" s="6" t="n">
        <v>4</v>
      </c>
      <c r="P4727" s="6" t="n"/>
      <c r="Q4727" s="6" t="n"/>
      <c r="R4727" s="6" t="n"/>
      <c r="S4727" s="6" t="n"/>
      <c r="T4727" s="6">
        <f>IF(OR($J4727="",$O4727=""),"",$O4727/$J4727)</f>
        <v/>
      </c>
      <c r="U4727" s="6" t="inlineStr">
        <is>
          <t>Concluído</t>
        </is>
      </c>
      <c r="V4727" s="6" t="n"/>
      <c r="W4727" s="6" t="n"/>
      <c r="X4727" s="6" t="n"/>
      <c r="Y4727" s="6" t="n"/>
      <c r="Z4727" s="6" t="n"/>
      <c r="AA4727" s="5" t="n"/>
      <c r="AB4727" s="6">
        <f>B4727&amp;"|"&amp;I4727</f>
        <v/>
      </c>
      <c r="AC4727">
        <f>IF($B4727="","","|"&amp;SUBSTITUTE(TRIM(SUBSTITUTE(SUBSTITUTE(SUBSTITUTE(SUBSTITUTE(SUBSTITUTE(SUBSTITUTE(SUBSTITUTE(SUBSTITUTE(SUBSTITUTE(SUBSTITUTE(SUBSTITUTE(SUBSTITUTE(SUBSTITUTE(SUBSTITUTE(TRIM($B4727&amp;""),CHAR(10)," "),CHAR(13)," "),"."," "),";"," "),","," "),"/"," "),"+"," "),"-"," "),"  "," "),"  "," "),"  "," "),"  "," "),"  "," "),"  "," "))," ","|")&amp;"|")</f>
        <v/>
      </c>
      <c r="AD4727">
        <f>TRIM($I4727&amp;"")</f>
        <v/>
      </c>
    </row>
    <row r="4728" ht="24" customHeight="1">
      <c r="A4728" s="14" t="n">
        <v>46232</v>
      </c>
      <c r="B4728" s="6" t="inlineStr">
        <is>
          <t>10327</t>
        </is>
      </c>
      <c r="C4728" s="6" t="inlineStr">
        <is>
          <t>M/C 0806 (BEGE)</t>
        </is>
      </c>
      <c r="D4728" s="6" t="inlineStr">
        <is>
          <t>17 COSTURA</t>
        </is>
      </c>
      <c r="E4728" s="6" t="n">
        <v>30003923</v>
      </c>
      <c r="F4728" s="6" t="inlineStr">
        <is>
          <t>CAPA ENCOSTO ESTOFADO - CAD TRENTO</t>
        </is>
      </c>
      <c r="G4728" s="6" t="inlineStr">
        <is>
          <t>17 COSTURA</t>
        </is>
      </c>
      <c r="H4728" s="6" t="inlineStr">
        <is>
          <t>17 COSTURA</t>
        </is>
      </c>
      <c r="I4728" s="4" t="inlineStr">
        <is>
          <t>17 COSTURA</t>
        </is>
      </c>
      <c r="J4728" s="4" t="n">
        <v>4</v>
      </c>
      <c r="K4728" s="6" t="n"/>
      <c r="L4728" s="6" t="n"/>
      <c r="M4728" s="6" t="n"/>
      <c r="N4728" s="6" t="n">
        <v>46232</v>
      </c>
      <c r="O4728" s="6" t="n">
        <v>4</v>
      </c>
      <c r="P4728" s="6" t="n"/>
      <c r="Q4728" s="6" t="n"/>
      <c r="R4728" s="6" t="n"/>
      <c r="S4728" s="6" t="n"/>
      <c r="T4728" s="6">
        <f>IF(OR($J4728="",$O4728=""),"",$O4728/$J4728)</f>
        <v/>
      </c>
      <c r="U4728" s="6" t="inlineStr">
        <is>
          <t>Concluído</t>
        </is>
      </c>
      <c r="V4728" s="6" t="n"/>
      <c r="W4728" s="6" t="n"/>
      <c r="X4728" s="6" t="n"/>
      <c r="Y4728" s="6" t="n"/>
      <c r="Z4728" s="6" t="n"/>
      <c r="AA4728" s="5" t="n"/>
      <c r="AB4728" s="6">
        <f>B4728&amp;"|"&amp;I4728</f>
        <v/>
      </c>
      <c r="AC4728">
        <f>IF($B4728="","","|"&amp;SUBSTITUTE(TRIM(SUBSTITUTE(SUBSTITUTE(SUBSTITUTE(SUBSTITUTE(SUBSTITUTE(SUBSTITUTE(SUBSTITUTE(SUBSTITUTE(SUBSTITUTE(SUBSTITUTE(SUBSTITUTE(SUBSTITUTE(SUBSTITUTE(SUBSTITUTE(TRIM($B4728&amp;""),CHAR(10)," "),CHAR(13)," "),"."," "),";"," "),","," "),"/"," "),"+"," "),"-"," "),"  "," "),"  "," "),"  "," "),"  "," "),"  "," "),"  "," "))," ","|")&amp;"|")</f>
        <v/>
      </c>
      <c r="AD4728">
        <f>TRIM($I4728&amp;"")</f>
        <v/>
      </c>
    </row>
    <row r="4729" ht="24" customHeight="1">
      <c r="A4729" s="14" t="n">
        <v>46232</v>
      </c>
      <c r="B4729" s="6" t="inlineStr">
        <is>
          <t>10327</t>
        </is>
      </c>
      <c r="C4729" s="6" t="inlineStr">
        <is>
          <t>M/C 0806 (BEGE)</t>
        </is>
      </c>
      <c r="D4729" s="6" t="inlineStr">
        <is>
          <t>17 COSTURA</t>
        </is>
      </c>
      <c r="E4729" s="6" t="n">
        <v>30004808</v>
      </c>
      <c r="F4729" s="6" t="inlineStr">
        <is>
          <t>CAPA ASSENTO - CAD SANTIAGO</t>
        </is>
      </c>
      <c r="G4729" s="6" t="inlineStr">
        <is>
          <t>17 COSTURA</t>
        </is>
      </c>
      <c r="H4729" s="6" t="inlineStr">
        <is>
          <t>17 COSTURA</t>
        </is>
      </c>
      <c r="I4729" s="4" t="inlineStr">
        <is>
          <t>17 COSTURA</t>
        </is>
      </c>
      <c r="J4729" s="4" t="n">
        <v>450</v>
      </c>
      <c r="K4729" s="6" t="n"/>
      <c r="L4729" s="6" t="n"/>
      <c r="M4729" s="6" t="n"/>
      <c r="N4729" s="6" t="n">
        <v>46232</v>
      </c>
      <c r="O4729" s="6" t="n">
        <v>450</v>
      </c>
      <c r="P4729" s="6" t="n"/>
      <c r="Q4729" s="6" t="n"/>
      <c r="R4729" s="6" t="n"/>
      <c r="S4729" s="6" t="n"/>
      <c r="T4729" s="6">
        <f>IF(OR($J4729="",$O4729=""),"",$O4729/$J4729)</f>
        <v/>
      </c>
      <c r="U4729" s="6" t="inlineStr">
        <is>
          <t>Concluído</t>
        </is>
      </c>
      <c r="V4729" s="6" t="n"/>
      <c r="W4729" s="6" t="n"/>
      <c r="X4729" s="6" t="n"/>
      <c r="Y4729" s="6" t="n"/>
      <c r="Z4729" s="6" t="n"/>
      <c r="AA4729" s="5" t="n"/>
      <c r="AB4729" s="6">
        <f>B4729&amp;"|"&amp;I4729</f>
        <v/>
      </c>
      <c r="AC4729">
        <f>IF($B4729="","","|"&amp;SUBSTITUTE(TRIM(SUBSTITUTE(SUBSTITUTE(SUBSTITUTE(SUBSTITUTE(SUBSTITUTE(SUBSTITUTE(SUBSTITUTE(SUBSTITUTE(SUBSTITUTE(SUBSTITUTE(SUBSTITUTE(SUBSTITUTE(SUBSTITUTE(SUBSTITUTE(TRIM($B4729&amp;""),CHAR(10)," "),CHAR(13)," "),"."," "),";"," "),","," "),"/"," "),"+"," "),"-"," "),"  "," "),"  "," "),"  "," "),"  "," "),"  "," "),"  "," "))," ","|")&amp;"|")</f>
        <v/>
      </c>
      <c r="AD4729">
        <f>TRIM($I4729&amp;"")</f>
        <v/>
      </c>
    </row>
    <row r="4730" ht="24" customHeight="1">
      <c r="A4730" s="14" t="n">
        <v>46232</v>
      </c>
      <c r="B4730" s="6" t="inlineStr">
        <is>
          <t>10327</t>
        </is>
      </c>
      <c r="C4730" s="6" t="inlineStr">
        <is>
          <t>M/C 0806 (BEGE)</t>
        </is>
      </c>
      <c r="D4730" s="6" t="inlineStr">
        <is>
          <t>17 COSTURA</t>
        </is>
      </c>
      <c r="E4730" s="6" t="n">
        <v>30006106</v>
      </c>
      <c r="F4730" s="6" t="inlineStr">
        <is>
          <t>TELINHA ENCOSTO - CADEIRA SANTIAGO NEW</t>
        </is>
      </c>
      <c r="G4730" s="6" t="inlineStr">
        <is>
          <t>17 COSTURA</t>
        </is>
      </c>
      <c r="H4730" s="6" t="inlineStr">
        <is>
          <t>17 COSTURA</t>
        </is>
      </c>
      <c r="I4730" s="4" t="inlineStr">
        <is>
          <t>17 COSTURA</t>
        </is>
      </c>
      <c r="J4730" s="4" t="n">
        <v>750</v>
      </c>
      <c r="K4730" s="6" t="n"/>
      <c r="L4730" s="6" t="n"/>
      <c r="M4730" s="6" t="n"/>
      <c r="N4730" s="6" t="n">
        <v>46232</v>
      </c>
      <c r="O4730" s="6" t="n">
        <v>750</v>
      </c>
      <c r="P4730" s="6" t="n"/>
      <c r="Q4730" s="6" t="n"/>
      <c r="R4730" s="6" t="n"/>
      <c r="S4730" s="6" t="n"/>
      <c r="T4730" s="6">
        <f>IF(OR($J4730="",$O4730=""),"",$O4730/$J4730)</f>
        <v/>
      </c>
      <c r="U4730" s="6" t="inlineStr">
        <is>
          <t>Concluído</t>
        </is>
      </c>
      <c r="V4730" s="6" t="n"/>
      <c r="W4730" s="6" t="n"/>
      <c r="X4730" s="6" t="n"/>
      <c r="Y4730" s="6" t="n"/>
      <c r="Z4730" s="6" t="n"/>
      <c r="AA4730" s="5" t="n"/>
      <c r="AB4730" s="6">
        <f>B4730&amp;"|"&amp;I4730</f>
        <v/>
      </c>
      <c r="AC4730">
        <f>IF($B4730="","","|"&amp;SUBSTITUTE(TRIM(SUBSTITUTE(SUBSTITUTE(SUBSTITUTE(SUBSTITUTE(SUBSTITUTE(SUBSTITUTE(SUBSTITUTE(SUBSTITUTE(SUBSTITUTE(SUBSTITUTE(SUBSTITUTE(SUBSTITUTE(SUBSTITUTE(SUBSTITUTE(TRIM($B4730&amp;""),CHAR(10)," "),CHAR(13)," "),"."," "),";"," "),","," "),"/"," "),"+"," "),"-"," "),"  "," "),"  "," "),"  "," "),"  "," "),"  "," "),"  "," "))," ","|")&amp;"|")</f>
        <v/>
      </c>
      <c r="AD4730">
        <f>TRIM($I4730&amp;"")</f>
        <v/>
      </c>
    </row>
    <row r="4731" ht="24" customHeight="1">
      <c r="A4731" s="14" t="n">
        <v>46232</v>
      </c>
      <c r="B4731" s="6" t="inlineStr">
        <is>
          <t>10328</t>
        </is>
      </c>
      <c r="C4731" s="6" t="inlineStr">
        <is>
          <t>M/C 0807 (VERDE)</t>
        </is>
      </c>
      <c r="D4731" s="6" t="inlineStr">
        <is>
          <t>17 COSTURA</t>
        </is>
      </c>
      <c r="E4731" s="6" t="n">
        <v>30001101</v>
      </c>
      <c r="F4731" s="6" t="inlineStr">
        <is>
          <t>CAPA ENCOSTO EST - CAD.VENETO/TRIESTE/NY</t>
        </is>
      </c>
      <c r="G4731" s="6" t="inlineStr">
        <is>
          <t>17 COSTURA</t>
        </is>
      </c>
      <c r="H4731" s="6" t="inlineStr">
        <is>
          <t>17 COSTURA</t>
        </is>
      </c>
      <c r="I4731" s="4" t="inlineStr">
        <is>
          <t>17 COSTURA</t>
        </is>
      </c>
      <c r="J4731" s="4" t="n">
        <v>130</v>
      </c>
      <c r="K4731" s="6" t="n"/>
      <c r="L4731" s="6" t="n"/>
      <c r="M4731" s="6" t="n"/>
      <c r="N4731" s="6" t="n">
        <v>46232</v>
      </c>
      <c r="O4731" s="6" t="n">
        <v>130</v>
      </c>
      <c r="P4731" s="6" t="n"/>
      <c r="Q4731" s="6" t="n"/>
      <c r="R4731" s="6" t="n"/>
      <c r="S4731" s="6" t="n"/>
      <c r="T4731" s="6">
        <f>IF(OR($J4731="",$O4731=""),"",$O4731/$J4731)</f>
        <v/>
      </c>
      <c r="U4731" s="6" t="inlineStr">
        <is>
          <t>Concluído</t>
        </is>
      </c>
      <c r="V4731" s="6" t="n"/>
      <c r="W4731" s="6" t="n"/>
      <c r="X4731" s="6" t="n"/>
      <c r="Y4731" s="6" t="n"/>
      <c r="Z4731" s="6" t="n"/>
      <c r="AA4731" s="5" t="n"/>
      <c r="AB4731" s="6">
        <f>B4731&amp;"|"&amp;I4731</f>
        <v/>
      </c>
      <c r="AC4731">
        <f>IF($B4731="","","|"&amp;SUBSTITUTE(TRIM(SUBSTITUTE(SUBSTITUTE(SUBSTITUTE(SUBSTITUTE(SUBSTITUTE(SUBSTITUTE(SUBSTITUTE(SUBSTITUTE(SUBSTITUTE(SUBSTITUTE(SUBSTITUTE(SUBSTITUTE(SUBSTITUTE(SUBSTITUTE(TRIM($B4731&amp;""),CHAR(10)," "),CHAR(13)," "),"."," "),";"," "),","," "),"/"," "),"+"," "),"-"," "),"  "," "),"  "," "),"  "," "),"  "," "),"  "," "),"  "," "))," ","|")&amp;"|")</f>
        <v/>
      </c>
      <c r="AD4731">
        <f>TRIM($I4731&amp;"")</f>
        <v/>
      </c>
    </row>
    <row r="4732" ht="24" customHeight="1">
      <c r="A4732" s="14" t="n">
        <v>46232</v>
      </c>
      <c r="B4732" s="6" t="inlineStr">
        <is>
          <t>10328</t>
        </is>
      </c>
      <c r="C4732" s="6" t="inlineStr">
        <is>
          <t>M/C 0807 (VERDE)</t>
        </is>
      </c>
      <c r="D4732" s="6" t="inlineStr">
        <is>
          <t>17 COSTURA</t>
        </is>
      </c>
      <c r="E4732" s="6" t="n">
        <v>30001110</v>
      </c>
      <c r="F4732" s="6" t="inlineStr">
        <is>
          <t>CAPA ASSENTO EST - CAD. VENETO/TRISTE/NY</t>
        </is>
      </c>
      <c r="G4732" s="6" t="inlineStr">
        <is>
          <t>17 COSTURA</t>
        </is>
      </c>
      <c r="H4732" s="6" t="inlineStr">
        <is>
          <t>17 COSTURA</t>
        </is>
      </c>
      <c r="I4732" s="4" t="inlineStr">
        <is>
          <t>17 COSTURA</t>
        </is>
      </c>
      <c r="J4732" s="4" t="n">
        <v>130</v>
      </c>
      <c r="K4732" s="6" t="n"/>
      <c r="L4732" s="6" t="n"/>
      <c r="M4732" s="6" t="n"/>
      <c r="N4732" s="6" t="n">
        <v>46232</v>
      </c>
      <c r="O4732" s="6" t="n">
        <v>130</v>
      </c>
      <c r="P4732" s="6" t="n"/>
      <c r="Q4732" s="6" t="n"/>
      <c r="R4732" s="6" t="n"/>
      <c r="S4732" s="6" t="n"/>
      <c r="T4732" s="6">
        <f>IF(OR($J4732="",$O4732=""),"",$O4732/$J4732)</f>
        <v/>
      </c>
      <c r="U4732" s="6" t="inlineStr">
        <is>
          <t>Concluído</t>
        </is>
      </c>
      <c r="V4732" s="6" t="n"/>
      <c r="W4732" s="6" t="n"/>
      <c r="X4732" s="6" t="n"/>
      <c r="Y4732" s="6" t="n"/>
      <c r="Z4732" s="6" t="n"/>
      <c r="AA4732" s="5" t="n"/>
      <c r="AB4732" s="6">
        <f>B4732&amp;"|"&amp;I4732</f>
        <v/>
      </c>
      <c r="AC4732">
        <f>IF($B4732="","","|"&amp;SUBSTITUTE(TRIM(SUBSTITUTE(SUBSTITUTE(SUBSTITUTE(SUBSTITUTE(SUBSTITUTE(SUBSTITUTE(SUBSTITUTE(SUBSTITUTE(SUBSTITUTE(SUBSTITUTE(SUBSTITUTE(SUBSTITUTE(SUBSTITUTE(SUBSTITUTE(TRIM($B4732&amp;""),CHAR(10)," "),CHAR(13)," "),"."," "),";"," "),","," "),"/"," "),"+"," "),"-"," "),"  "," "),"  "," "),"  "," "),"  "," "),"  "," "),"  "," "))," ","|")&amp;"|")</f>
        <v/>
      </c>
      <c r="AD4732">
        <f>TRIM($I4732&amp;"")</f>
        <v/>
      </c>
    </row>
    <row r="4733" ht="24" customHeight="1">
      <c r="A4733" s="14" t="n">
        <v>46232</v>
      </c>
      <c r="B4733" s="6" t="inlineStr">
        <is>
          <t>10328</t>
        </is>
      </c>
      <c r="C4733" s="6" t="inlineStr">
        <is>
          <t>M/C 0807 (VERDE)</t>
        </is>
      </c>
      <c r="D4733" s="6" t="inlineStr">
        <is>
          <t>17 COSTURA</t>
        </is>
      </c>
      <c r="E4733" s="6" t="n">
        <v>30001211</v>
      </c>
      <c r="F4733" s="6" t="inlineStr">
        <is>
          <t>CAPA ENCOSTO ESTOFADO - CAD. DUBAI PÉ INTEIRO</t>
        </is>
      </c>
      <c r="G4733" s="6" t="inlineStr">
        <is>
          <t>17 COSTURA</t>
        </is>
      </c>
      <c r="H4733" s="6" t="inlineStr">
        <is>
          <t>17 COSTURA</t>
        </is>
      </c>
      <c r="I4733" s="4" t="inlineStr">
        <is>
          <t>17 COSTURA</t>
        </is>
      </c>
      <c r="J4733" s="4" t="n">
        <v>24</v>
      </c>
      <c r="K4733" s="6" t="n"/>
      <c r="L4733" s="6" t="n"/>
      <c r="M4733" s="6" t="n"/>
      <c r="N4733" s="6" t="n">
        <v>46232</v>
      </c>
      <c r="O4733" s="6" t="n">
        <v>24</v>
      </c>
      <c r="P4733" s="6" t="n"/>
      <c r="Q4733" s="6" t="n"/>
      <c r="R4733" s="6" t="n"/>
      <c r="S4733" s="6" t="n"/>
      <c r="T4733" s="6">
        <f>IF(OR($J4733="",$O4733=""),"",$O4733/$J4733)</f>
        <v/>
      </c>
      <c r="U4733" s="6" t="inlineStr">
        <is>
          <t>Concluído</t>
        </is>
      </c>
      <c r="V4733" s="6" t="n"/>
      <c r="W4733" s="6" t="n"/>
      <c r="X4733" s="6" t="n"/>
      <c r="Y4733" s="6" t="n"/>
      <c r="Z4733" s="6" t="n"/>
      <c r="AA4733" s="5" t="n"/>
      <c r="AB4733" s="6">
        <f>B4733&amp;"|"&amp;I4733</f>
        <v/>
      </c>
      <c r="AC4733">
        <f>IF($B4733="","","|"&amp;SUBSTITUTE(TRIM(SUBSTITUTE(SUBSTITUTE(SUBSTITUTE(SUBSTITUTE(SUBSTITUTE(SUBSTITUTE(SUBSTITUTE(SUBSTITUTE(SUBSTITUTE(SUBSTITUTE(SUBSTITUTE(SUBSTITUTE(SUBSTITUTE(SUBSTITUTE(TRIM($B4733&amp;""),CHAR(10)," "),CHAR(13)," "),"."," "),";"," "),","," "),"/"," "),"+"," "),"-"," "),"  "," "),"  "," "),"  "," "),"  "," "),"  "," "),"  "," "))," ","|")&amp;"|")</f>
        <v/>
      </c>
      <c r="AD4733">
        <f>TRIM($I4733&amp;"")</f>
        <v/>
      </c>
    </row>
    <row r="4734" ht="24" customHeight="1">
      <c r="A4734" s="14" t="n">
        <v>46232</v>
      </c>
      <c r="B4734" s="6" t="inlineStr">
        <is>
          <t>10328</t>
        </is>
      </c>
      <c r="C4734" s="6" t="inlineStr">
        <is>
          <t>M/C 0807 (VERDE)</t>
        </is>
      </c>
      <c r="D4734" s="6" t="inlineStr">
        <is>
          <t>17 COSTURA</t>
        </is>
      </c>
      <c r="E4734" s="6" t="n">
        <v>30001315</v>
      </c>
      <c r="F4734" s="6" t="inlineStr">
        <is>
          <t>CAPA ASSENTO ESTOF H - CAD. DUB./MIL./GRECIA</t>
        </is>
      </c>
      <c r="G4734" s="6" t="inlineStr">
        <is>
          <t>17 COSTURA</t>
        </is>
      </c>
      <c r="H4734" s="6" t="inlineStr">
        <is>
          <t>17 COSTURA</t>
        </is>
      </c>
      <c r="I4734" s="4" t="inlineStr">
        <is>
          <t>17 COSTURA</t>
        </is>
      </c>
      <c r="J4734" s="4" t="n">
        <v>24</v>
      </c>
      <c r="K4734" s="6" t="n"/>
      <c r="L4734" s="6" t="n"/>
      <c r="M4734" s="6" t="n"/>
      <c r="N4734" s="6" t="n">
        <v>46233</v>
      </c>
      <c r="O4734" s="6" t="n">
        <v>24</v>
      </c>
      <c r="P4734" s="6" t="n"/>
      <c r="Q4734" s="6" t="n"/>
      <c r="R4734" s="6" t="n"/>
      <c r="S4734" s="6" t="n"/>
      <c r="T4734" s="6">
        <f>IF(OR($J4734="",$O4734=""),"",$O4734/$J4734)</f>
        <v/>
      </c>
      <c r="U4734" s="6" t="inlineStr">
        <is>
          <t>Concluído</t>
        </is>
      </c>
      <c r="V4734" s="6" t="n"/>
      <c r="W4734" s="6" t="n"/>
      <c r="X4734" s="6" t="n"/>
      <c r="Y4734" s="6" t="n"/>
      <c r="Z4734" s="6" t="n"/>
      <c r="AA4734" s="5" t="n"/>
      <c r="AB4734" s="6">
        <f>B4734&amp;"|"&amp;I4734</f>
        <v/>
      </c>
      <c r="AC4734">
        <f>IF($B4734="","","|"&amp;SUBSTITUTE(TRIM(SUBSTITUTE(SUBSTITUTE(SUBSTITUTE(SUBSTITUTE(SUBSTITUTE(SUBSTITUTE(SUBSTITUTE(SUBSTITUTE(SUBSTITUTE(SUBSTITUTE(SUBSTITUTE(SUBSTITUTE(SUBSTITUTE(SUBSTITUTE(TRIM($B4734&amp;""),CHAR(10)," "),CHAR(13)," "),"."," "),";"," "),","," "),"/"," "),"+"," "),"-"," "),"  "," "),"  "," "),"  "," "),"  "," "),"  "," "),"  "," "))," ","|")&amp;"|")</f>
        <v/>
      </c>
      <c r="AD4734">
        <f>TRIM($I4734&amp;"")</f>
        <v/>
      </c>
    </row>
    <row r="4735" ht="24" customHeight="1">
      <c r="A4735" s="14" t="n">
        <v>46232</v>
      </c>
      <c r="B4735" s="6" t="inlineStr">
        <is>
          <t>10328</t>
        </is>
      </c>
      <c r="C4735" s="6" t="inlineStr">
        <is>
          <t>M/C 0807 (VERDE)</t>
        </is>
      </c>
      <c r="D4735" s="6" t="inlineStr">
        <is>
          <t>17 COSTURA</t>
        </is>
      </c>
      <c r="E4735" s="6" t="n">
        <v>30003412</v>
      </c>
      <c r="F4735" s="6" t="inlineStr">
        <is>
          <t>CAPA ASSENTO ESTOFADO - CAD. DAKAR</t>
        </is>
      </c>
      <c r="G4735" s="6" t="inlineStr">
        <is>
          <t>17 COSTURA</t>
        </is>
      </c>
      <c r="H4735" s="6" t="inlineStr">
        <is>
          <t>17 COSTURA</t>
        </is>
      </c>
      <c r="I4735" s="4" t="inlineStr">
        <is>
          <t>17 COSTURA</t>
        </is>
      </c>
      <c r="J4735" s="4" t="n">
        <v>20</v>
      </c>
      <c r="K4735" s="6" t="n"/>
      <c r="L4735" s="6" t="n"/>
      <c r="M4735" s="6" t="n"/>
      <c r="N4735" s="6" t="n">
        <v>46233</v>
      </c>
      <c r="O4735" s="6" t="n">
        <v>20</v>
      </c>
      <c r="P4735" s="6" t="n"/>
      <c r="Q4735" s="6" t="n"/>
      <c r="R4735" s="6" t="n"/>
      <c r="S4735" s="6" t="n"/>
      <c r="T4735" s="6">
        <f>IF(OR($J4735="",$O4735=""),"",$O4735/$J4735)</f>
        <v/>
      </c>
      <c r="U4735" s="6" t="inlineStr">
        <is>
          <t>Concluído</t>
        </is>
      </c>
      <c r="V4735" s="6" t="n"/>
      <c r="W4735" s="6" t="n"/>
      <c r="X4735" s="6" t="n"/>
      <c r="Y4735" s="6" t="n"/>
      <c r="Z4735" s="6" t="n"/>
      <c r="AA4735" s="5" t="n"/>
      <c r="AB4735" s="6">
        <f>B4735&amp;"|"&amp;I4735</f>
        <v/>
      </c>
      <c r="AC4735">
        <f>IF($B4735="","","|"&amp;SUBSTITUTE(TRIM(SUBSTITUTE(SUBSTITUTE(SUBSTITUTE(SUBSTITUTE(SUBSTITUTE(SUBSTITUTE(SUBSTITUTE(SUBSTITUTE(SUBSTITUTE(SUBSTITUTE(SUBSTITUTE(SUBSTITUTE(SUBSTITUTE(SUBSTITUTE(TRIM($B4735&amp;""),CHAR(10)," "),CHAR(13)," "),"."," "),";"," "),","," "),"/"," "),"+"," "),"-"," "),"  "," "),"  "," "),"  "," "),"  "," "),"  "," "),"  "," "))," ","|")&amp;"|")</f>
        <v/>
      </c>
      <c r="AD4735">
        <f>TRIM($I4735&amp;"")</f>
        <v/>
      </c>
    </row>
    <row r="4736" ht="24" customHeight="1">
      <c r="A4736" s="14" t="n">
        <v>46232</v>
      </c>
      <c r="B4736" s="6" t="inlineStr">
        <is>
          <t>10328</t>
        </is>
      </c>
      <c r="C4736" s="6" t="inlineStr">
        <is>
          <t>M/C 0807 (VERDE)</t>
        </is>
      </c>
      <c r="D4736" s="6" t="inlineStr">
        <is>
          <t>17 COSTURA</t>
        </is>
      </c>
      <c r="E4736" s="6" t="n">
        <v>30003923</v>
      </c>
      <c r="F4736" s="6" t="inlineStr">
        <is>
          <t>CAPA ENCOSTO ESTOFADO - CAD TRENTO</t>
        </is>
      </c>
      <c r="G4736" s="6" t="inlineStr">
        <is>
          <t>17 COSTURA</t>
        </is>
      </c>
      <c r="H4736" s="6" t="inlineStr">
        <is>
          <t>17 COSTURA</t>
        </is>
      </c>
      <c r="I4736" s="4" t="inlineStr">
        <is>
          <t>17 COSTURA</t>
        </is>
      </c>
      <c r="J4736" s="4" t="n">
        <v>20</v>
      </c>
      <c r="K4736" s="6" t="n"/>
      <c r="L4736" s="6" t="n"/>
      <c r="M4736" s="6" t="n"/>
      <c r="N4736" s="6" t="n">
        <v>46233</v>
      </c>
      <c r="O4736" s="6" t="n">
        <v>20</v>
      </c>
      <c r="P4736" s="6" t="n"/>
      <c r="Q4736" s="6" t="n"/>
      <c r="R4736" s="6" t="n"/>
      <c r="S4736" s="6" t="n"/>
      <c r="T4736" s="6">
        <f>IF(OR($J4736="",$O4736=""),"",$O4736/$J4736)</f>
        <v/>
      </c>
      <c r="U4736" s="6" t="inlineStr">
        <is>
          <t>Concluído</t>
        </is>
      </c>
      <c r="V4736" s="6" t="n"/>
      <c r="W4736" s="6" t="n"/>
      <c r="X4736" s="6" t="n"/>
      <c r="Y4736" s="6" t="n"/>
      <c r="Z4736" s="6" t="n"/>
      <c r="AA4736" s="5" t="n"/>
      <c r="AB4736" s="6">
        <f>B4736&amp;"|"&amp;I4736</f>
        <v/>
      </c>
      <c r="AC4736">
        <f>IF($B4736="","","|"&amp;SUBSTITUTE(TRIM(SUBSTITUTE(SUBSTITUTE(SUBSTITUTE(SUBSTITUTE(SUBSTITUTE(SUBSTITUTE(SUBSTITUTE(SUBSTITUTE(SUBSTITUTE(SUBSTITUTE(SUBSTITUTE(SUBSTITUTE(SUBSTITUTE(SUBSTITUTE(TRIM($B4736&amp;""),CHAR(10)," "),CHAR(13)," "),"."," "),";"," "),","," "),"/"," "),"+"," "),"-"," "),"  "," "),"  "," "),"  "," "),"  "," "),"  "," "),"  "," "))," ","|")&amp;"|")</f>
        <v/>
      </c>
      <c r="AD4736">
        <f>TRIM($I4736&amp;"")</f>
        <v/>
      </c>
    </row>
    <row r="4737" ht="24" customHeight="1">
      <c r="A4737" s="14" t="n">
        <v>46232</v>
      </c>
      <c r="B4737" s="6" t="inlineStr">
        <is>
          <t>10328</t>
        </is>
      </c>
      <c r="C4737" s="6" t="inlineStr">
        <is>
          <t>M/C 0807 (VERDE)</t>
        </is>
      </c>
      <c r="D4737" s="6" t="inlineStr">
        <is>
          <t>17 COSTURA</t>
        </is>
      </c>
      <c r="E4737" s="6" t="n">
        <v>30008104</v>
      </c>
      <c r="F4737" s="6" t="inlineStr">
        <is>
          <t>CAPA ENCOSTO ESTOFADO - CAD CORDOBA (510X350)</t>
        </is>
      </c>
      <c r="G4737" s="6" t="inlineStr">
        <is>
          <t>17 COSTURA</t>
        </is>
      </c>
      <c r="H4737" s="6" t="inlineStr">
        <is>
          <t>17 COSTURA</t>
        </is>
      </c>
      <c r="I4737" s="4" t="inlineStr">
        <is>
          <t>17 COSTURA</t>
        </is>
      </c>
      <c r="J4737" s="4" t="n">
        <v>6</v>
      </c>
      <c r="K4737" s="6" t="n"/>
      <c r="L4737" s="6" t="n"/>
      <c r="M4737" s="6" t="n"/>
      <c r="N4737" s="6" t="n">
        <v>46233</v>
      </c>
      <c r="O4737" s="6" t="n">
        <v>6</v>
      </c>
      <c r="P4737" s="6" t="n"/>
      <c r="Q4737" s="6" t="n"/>
      <c r="R4737" s="6" t="n"/>
      <c r="S4737" s="6" t="n"/>
      <c r="T4737" s="6">
        <f>IF(OR($J4737="",$O4737=""),"",$O4737/$J4737)</f>
        <v/>
      </c>
      <c r="U4737" s="6" t="inlineStr">
        <is>
          <t>Concluído</t>
        </is>
      </c>
      <c r="V4737" s="6" t="n"/>
      <c r="W4737" s="6" t="n"/>
      <c r="X4737" s="6" t="n"/>
      <c r="Y4737" s="6" t="n"/>
      <c r="Z4737" s="6" t="n"/>
      <c r="AA4737" s="5" t="n"/>
      <c r="AB4737" s="6">
        <f>B4737&amp;"|"&amp;I4737</f>
        <v/>
      </c>
      <c r="AC4737">
        <f>IF($B4737="","","|"&amp;SUBSTITUTE(TRIM(SUBSTITUTE(SUBSTITUTE(SUBSTITUTE(SUBSTITUTE(SUBSTITUTE(SUBSTITUTE(SUBSTITUTE(SUBSTITUTE(SUBSTITUTE(SUBSTITUTE(SUBSTITUTE(SUBSTITUTE(SUBSTITUTE(SUBSTITUTE(TRIM($B4737&amp;""),CHAR(10)," "),CHAR(13)," "),"."," "),";"," "),","," "),"/"," "),"+"," "),"-"," "),"  "," "),"  "," "),"  "," "),"  "," "),"  "," "),"  "," "))," ","|")&amp;"|")</f>
        <v/>
      </c>
      <c r="AD4737">
        <f>TRIM($I4737&amp;"")</f>
        <v/>
      </c>
    </row>
    <row r="4738" ht="24" customHeight="1">
      <c r="A4738" s="14" t="n">
        <v>46232</v>
      </c>
      <c r="B4738" s="6" t="inlineStr">
        <is>
          <t>10328</t>
        </is>
      </c>
      <c r="C4738" s="6" t="inlineStr">
        <is>
          <t>M/C 0807 (VERDE)</t>
        </is>
      </c>
      <c r="D4738" s="6" t="inlineStr">
        <is>
          <t>17 COSTURA</t>
        </is>
      </c>
      <c r="E4738" s="6" t="n">
        <v>30004808</v>
      </c>
      <c r="F4738" s="6" t="inlineStr">
        <is>
          <t>CAPA ASSENTO - CAD SANTIAGO</t>
        </is>
      </c>
      <c r="G4738" s="6" t="inlineStr">
        <is>
          <t>17 COSTURA</t>
        </is>
      </c>
      <c r="H4738" s="6" t="inlineStr">
        <is>
          <t>17 COSTURA</t>
        </is>
      </c>
      <c r="I4738" s="4" t="inlineStr">
        <is>
          <t>17 COSTURA</t>
        </is>
      </c>
      <c r="J4738" s="4" t="n">
        <v>24</v>
      </c>
      <c r="K4738" s="6" t="n"/>
      <c r="L4738" s="6" t="n"/>
      <c r="M4738" s="6" t="n"/>
      <c r="N4738" s="6" t="n">
        <v>46233</v>
      </c>
      <c r="O4738" s="6" t="n">
        <v>24</v>
      </c>
      <c r="P4738" s="6" t="n"/>
      <c r="Q4738" s="6" t="n"/>
      <c r="R4738" s="6" t="n"/>
      <c r="S4738" s="6" t="n"/>
      <c r="T4738" s="6">
        <f>IF(OR($J4738="",$O4738=""),"",$O4738/$J4738)</f>
        <v/>
      </c>
      <c r="U4738" s="6" t="inlineStr">
        <is>
          <t>Concluído</t>
        </is>
      </c>
      <c r="V4738" s="6" t="n"/>
      <c r="W4738" s="6" t="n"/>
      <c r="X4738" s="6" t="n"/>
      <c r="Y4738" s="6" t="n"/>
      <c r="Z4738" s="6" t="n"/>
      <c r="AA4738" s="5" t="n"/>
      <c r="AB4738" s="6">
        <f>B4738&amp;"|"&amp;I4738</f>
        <v/>
      </c>
      <c r="AC4738">
        <f>IF($B4738="","","|"&amp;SUBSTITUTE(TRIM(SUBSTITUTE(SUBSTITUTE(SUBSTITUTE(SUBSTITUTE(SUBSTITUTE(SUBSTITUTE(SUBSTITUTE(SUBSTITUTE(SUBSTITUTE(SUBSTITUTE(SUBSTITUTE(SUBSTITUTE(SUBSTITUTE(SUBSTITUTE(TRIM($B4738&amp;""),CHAR(10)," "),CHAR(13)," "),"."," "),";"," "),","," "),"/"," "),"+"," "),"-"," "),"  "," "),"  "," "),"  "," "),"  "," "),"  "," "),"  "," "))," ","|")&amp;"|")</f>
        <v/>
      </c>
      <c r="AD4738">
        <f>TRIM($I4738&amp;"")</f>
        <v/>
      </c>
    </row>
    <row r="4739" ht="24" customHeight="1">
      <c r="A4739" s="14" t="n">
        <v>46232</v>
      </c>
      <c r="B4739" s="6" t="inlineStr">
        <is>
          <t>10328</t>
        </is>
      </c>
      <c r="C4739" s="6" t="inlineStr">
        <is>
          <t>M/C 0807 (VERDE)</t>
        </is>
      </c>
      <c r="D4739" s="6" t="inlineStr">
        <is>
          <t>17 COSTURA</t>
        </is>
      </c>
      <c r="E4739" s="6" t="n">
        <v>30006106</v>
      </c>
      <c r="F4739" s="6" t="inlineStr">
        <is>
          <t>TELINHA ENCOSTO - CADEIRA SANTIAGO NEW</t>
        </is>
      </c>
      <c r="G4739" s="6" t="inlineStr">
        <is>
          <t>17 COSTURA</t>
        </is>
      </c>
      <c r="H4739" s="6" t="inlineStr">
        <is>
          <t>17 COSTURA</t>
        </is>
      </c>
      <c r="I4739" s="4" t="inlineStr">
        <is>
          <t>17 COSTURA</t>
        </is>
      </c>
      <c r="J4739" s="4" t="n">
        <v>112</v>
      </c>
      <c r="K4739" s="6" t="n"/>
      <c r="L4739" s="6" t="n"/>
      <c r="M4739" s="6" t="n"/>
      <c r="N4739" s="6" t="n">
        <v>46233</v>
      </c>
      <c r="O4739" s="6" t="n">
        <v>112</v>
      </c>
      <c r="P4739" s="6" t="n"/>
      <c r="Q4739" s="6" t="n"/>
      <c r="R4739" s="6" t="n"/>
      <c r="S4739" s="6" t="n"/>
      <c r="T4739" s="6">
        <f>IF(OR($J4739="",$O4739=""),"",$O4739/$J4739)</f>
        <v/>
      </c>
      <c r="U4739" s="6" t="inlineStr">
        <is>
          <t>Concluído</t>
        </is>
      </c>
      <c r="V4739" s="6" t="n"/>
      <c r="W4739" s="6" t="n"/>
      <c r="X4739" s="6" t="n"/>
      <c r="Y4739" s="6" t="n"/>
      <c r="Z4739" s="6" t="n"/>
      <c r="AA4739" s="5" t="n"/>
      <c r="AB4739" s="6">
        <f>B4739&amp;"|"&amp;I4739</f>
        <v/>
      </c>
      <c r="AC4739">
        <f>IF($B4739="","","|"&amp;SUBSTITUTE(TRIM(SUBSTITUTE(SUBSTITUTE(SUBSTITUTE(SUBSTITUTE(SUBSTITUTE(SUBSTITUTE(SUBSTITUTE(SUBSTITUTE(SUBSTITUTE(SUBSTITUTE(SUBSTITUTE(SUBSTITUTE(SUBSTITUTE(SUBSTITUTE(TRIM($B4739&amp;""),CHAR(10)," "),CHAR(13)," "),"."," "),";"," "),","," "),"/"," "),"+"," "),"-"," "),"  "," "),"  "," "),"  "," "),"  "," "),"  "," "),"  "," "))," ","|")&amp;"|")</f>
        <v/>
      </c>
      <c r="AD4739">
        <f>TRIM($I4739&amp;"")</f>
        <v/>
      </c>
    </row>
    <row r="4740" ht="24" customHeight="1">
      <c r="A4740" s="14" t="n">
        <v>46232</v>
      </c>
      <c r="B4740" s="6" t="inlineStr">
        <is>
          <t>10328</t>
        </is>
      </c>
      <c r="C4740" s="6" t="inlineStr">
        <is>
          <t>M/C 0807 (VERDE)</t>
        </is>
      </c>
      <c r="D4740" s="6" t="inlineStr">
        <is>
          <t>17 COSTURA</t>
        </is>
      </c>
      <c r="E4740" s="6" t="n">
        <v>30006807</v>
      </c>
      <c r="F4740" s="6" t="inlineStr">
        <is>
          <t>CAPA ENCOSTO ESTOFADO - CAD. GENOVA</t>
        </is>
      </c>
      <c r="G4740" s="6" t="inlineStr">
        <is>
          <t>17 COSTURA</t>
        </is>
      </c>
      <c r="H4740" s="6" t="inlineStr">
        <is>
          <t>17 COSTURA</t>
        </is>
      </c>
      <c r="I4740" s="4" t="inlineStr">
        <is>
          <t>17 COSTURA</t>
        </is>
      </c>
      <c r="J4740" s="4" t="n">
        <v>122</v>
      </c>
      <c r="K4740" s="6" t="n"/>
      <c r="L4740" s="6" t="n"/>
      <c r="M4740" s="6" t="n"/>
      <c r="N4740" s="6" t="n">
        <v>46233</v>
      </c>
      <c r="O4740" s="6" t="n">
        <v>122</v>
      </c>
      <c r="P4740" s="6" t="n"/>
      <c r="Q4740" s="6" t="n"/>
      <c r="R4740" s="6" t="n"/>
      <c r="S4740" s="6" t="n"/>
      <c r="T4740" s="6">
        <f>IF(OR($J4740="",$O4740=""),"",$O4740/$J4740)</f>
        <v/>
      </c>
      <c r="U4740" s="6" t="inlineStr">
        <is>
          <t>Concluído</t>
        </is>
      </c>
      <c r="V4740" s="6" t="n"/>
      <c r="W4740" s="6" t="n"/>
      <c r="X4740" s="6" t="n"/>
      <c r="Y4740" s="6" t="n"/>
      <c r="Z4740" s="6" t="n"/>
      <c r="AA4740" s="5" t="n"/>
      <c r="AB4740" s="6">
        <f>B4740&amp;"|"&amp;I4740</f>
        <v/>
      </c>
      <c r="AC4740">
        <f>IF($B4740="","","|"&amp;SUBSTITUTE(TRIM(SUBSTITUTE(SUBSTITUTE(SUBSTITUTE(SUBSTITUTE(SUBSTITUTE(SUBSTITUTE(SUBSTITUTE(SUBSTITUTE(SUBSTITUTE(SUBSTITUTE(SUBSTITUTE(SUBSTITUTE(SUBSTITUTE(SUBSTITUTE(TRIM($B4740&amp;""),CHAR(10)," "),CHAR(13)," "),"."," "),";"," "),","," "),"/"," "),"+"," "),"-"," "),"  "," "),"  "," "),"  "," "),"  "," "),"  "," "),"  "," "))," ","|")&amp;"|")</f>
        <v/>
      </c>
      <c r="AD4740">
        <f>TRIM($I4740&amp;"")</f>
        <v/>
      </c>
    </row>
    <row r="4741" ht="24" customHeight="1">
      <c r="A4741" s="14" t="n">
        <v>46232</v>
      </c>
      <c r="B4741" s="6" t="inlineStr">
        <is>
          <t>10328</t>
        </is>
      </c>
      <c r="C4741" s="6" t="inlineStr">
        <is>
          <t>M/C 0807 (VERDE)</t>
        </is>
      </c>
      <c r="D4741" s="6" t="inlineStr">
        <is>
          <t>17 COSTURA</t>
        </is>
      </c>
      <c r="E4741" s="6" t="n">
        <v>30006808</v>
      </c>
      <c r="F4741" s="6" t="inlineStr">
        <is>
          <t>CAPA ASSENTO ESTOFADO - CAD. GENOVA</t>
        </is>
      </c>
      <c r="G4741" s="6" t="inlineStr">
        <is>
          <t>17 COSTURA</t>
        </is>
      </c>
      <c r="H4741" s="6" t="inlineStr">
        <is>
          <t>17 COSTURA</t>
        </is>
      </c>
      <c r="I4741" s="4" t="inlineStr">
        <is>
          <t>17 COSTURA</t>
        </is>
      </c>
      <c r="J4741" s="4" t="n">
        <v>122</v>
      </c>
      <c r="K4741" s="6" t="n"/>
      <c r="L4741" s="6" t="n"/>
      <c r="M4741" s="6" t="n"/>
      <c r="N4741" s="6" t="n">
        <v>46233</v>
      </c>
      <c r="O4741" s="6" t="n">
        <v>122</v>
      </c>
      <c r="P4741" s="6" t="n"/>
      <c r="Q4741" s="6" t="n"/>
      <c r="R4741" s="6" t="n"/>
      <c r="S4741" s="6" t="n"/>
      <c r="T4741" s="6">
        <f>IF(OR($J4741="",$O4741=""),"",$O4741/$J4741)</f>
        <v/>
      </c>
      <c r="U4741" s="6" t="inlineStr">
        <is>
          <t>Concluído</t>
        </is>
      </c>
      <c r="V4741" s="6" t="n"/>
      <c r="W4741" s="6" t="n"/>
      <c r="X4741" s="6" t="n"/>
      <c r="Y4741" s="6" t="n"/>
      <c r="Z4741" s="6" t="n"/>
      <c r="AA4741" s="5" t="n"/>
      <c r="AB4741" s="6">
        <f>B4741&amp;"|"&amp;I4741</f>
        <v/>
      </c>
      <c r="AC4741">
        <f>IF($B4741="","","|"&amp;SUBSTITUTE(TRIM(SUBSTITUTE(SUBSTITUTE(SUBSTITUTE(SUBSTITUTE(SUBSTITUTE(SUBSTITUTE(SUBSTITUTE(SUBSTITUTE(SUBSTITUTE(SUBSTITUTE(SUBSTITUTE(SUBSTITUTE(SUBSTITUTE(SUBSTITUTE(TRIM($B4741&amp;""),CHAR(10)," "),CHAR(13)," "),"."," "),";"," "),","," "),"/"," "),"+"," "),"-"," "),"  "," "),"  "," "),"  "," "),"  "," "),"  "," "),"  "," "))," ","|")&amp;"|")</f>
        <v/>
      </c>
      <c r="AD4741">
        <f>TRIM($I4741&amp;"")</f>
        <v/>
      </c>
    </row>
    <row r="4742" ht="24" customHeight="1">
      <c r="A4742" s="14" t="n">
        <v>46232</v>
      </c>
      <c r="B4742" s="6" t="inlineStr">
        <is>
          <t>10329</t>
        </is>
      </c>
      <c r="C4742" s="6" t="inlineStr">
        <is>
          <t>M/C 0810 (MARROM)</t>
        </is>
      </c>
      <c r="D4742" s="6" t="inlineStr">
        <is>
          <t>17 COSTURA</t>
        </is>
      </c>
      <c r="E4742" s="6" t="n">
        <v>30001101</v>
      </c>
      <c r="F4742" s="6" t="inlineStr">
        <is>
          <t>CAPA ENCOSTO EST - CAD.VENETO/TRIESTE/NY</t>
        </is>
      </c>
      <c r="G4742" s="6" t="inlineStr">
        <is>
          <t>17 COSTURA</t>
        </is>
      </c>
      <c r="H4742" s="6" t="inlineStr">
        <is>
          <t>17 COSTURA</t>
        </is>
      </c>
      <c r="I4742" s="4" t="inlineStr">
        <is>
          <t>17 COSTURA</t>
        </is>
      </c>
      <c r="J4742" s="4" t="n">
        <v>50</v>
      </c>
      <c r="K4742" s="6" t="n"/>
      <c r="L4742" s="6" t="n"/>
      <c r="M4742" s="6" t="n"/>
      <c r="N4742" s="6" t="n">
        <v>46233</v>
      </c>
      <c r="O4742" s="6" t="n">
        <v>50</v>
      </c>
      <c r="P4742" s="6" t="n"/>
      <c r="Q4742" s="6" t="n"/>
      <c r="R4742" s="6" t="n"/>
      <c r="S4742" s="6" t="n"/>
      <c r="T4742" s="6">
        <f>IF(OR($J4742="",$O4742=""),"",$O4742/$J4742)</f>
        <v/>
      </c>
      <c r="U4742" s="6" t="inlineStr">
        <is>
          <t>Concluído</t>
        </is>
      </c>
      <c r="V4742" s="6" t="n"/>
      <c r="W4742" s="6" t="n"/>
      <c r="X4742" s="6" t="n"/>
      <c r="Y4742" s="6" t="n"/>
      <c r="Z4742" s="6" t="n"/>
      <c r="AA4742" s="5" t="n"/>
      <c r="AB4742" s="6">
        <f>B4742&amp;"|"&amp;I4742</f>
        <v/>
      </c>
      <c r="AC4742">
        <f>IF($B4742="","","|"&amp;SUBSTITUTE(TRIM(SUBSTITUTE(SUBSTITUTE(SUBSTITUTE(SUBSTITUTE(SUBSTITUTE(SUBSTITUTE(SUBSTITUTE(SUBSTITUTE(SUBSTITUTE(SUBSTITUTE(SUBSTITUTE(SUBSTITUTE(SUBSTITUTE(SUBSTITUTE(TRIM($B4742&amp;""),CHAR(10)," "),CHAR(13)," "),"."," "),";"," "),","," "),"/"," "),"+"," "),"-"," "),"  "," "),"  "," "),"  "," "),"  "," "),"  "," "),"  "," "))," ","|")&amp;"|")</f>
        <v/>
      </c>
      <c r="AD4742">
        <f>TRIM($I4742&amp;"")</f>
        <v/>
      </c>
    </row>
    <row r="4743" ht="24" customHeight="1">
      <c r="A4743" s="14" t="n">
        <v>46232</v>
      </c>
      <c r="B4743" s="6" t="inlineStr">
        <is>
          <t>10329</t>
        </is>
      </c>
      <c r="C4743" s="6" t="inlineStr">
        <is>
          <t>M/C 0810 (MARROM)</t>
        </is>
      </c>
      <c r="D4743" s="6" t="inlineStr">
        <is>
          <t>17 COSTURA</t>
        </is>
      </c>
      <c r="E4743" s="6" t="n">
        <v>30001110</v>
      </c>
      <c r="F4743" s="6" t="inlineStr">
        <is>
          <t>CAPA ASSENTO EST - CAD. VENETO/TRISTE/NY</t>
        </is>
      </c>
      <c r="G4743" s="6" t="inlineStr">
        <is>
          <t>17 COSTURA</t>
        </is>
      </c>
      <c r="H4743" s="6" t="inlineStr">
        <is>
          <t>17 COSTURA</t>
        </is>
      </c>
      <c r="I4743" s="4" t="inlineStr">
        <is>
          <t>17 COSTURA</t>
        </is>
      </c>
      <c r="J4743" s="4" t="n">
        <v>50</v>
      </c>
      <c r="K4743" s="6" t="n"/>
      <c r="L4743" s="6" t="n"/>
      <c r="M4743" s="6" t="n"/>
      <c r="N4743" s="6" t="n">
        <v>46233</v>
      </c>
      <c r="O4743" s="6" t="n">
        <v>50</v>
      </c>
      <c r="P4743" s="6" t="n"/>
      <c r="Q4743" s="6" t="n"/>
      <c r="R4743" s="6" t="n"/>
      <c r="S4743" s="6" t="n"/>
      <c r="T4743" s="6">
        <f>IF(OR($J4743="",$O4743=""),"",$O4743/$J4743)</f>
        <v/>
      </c>
      <c r="U4743" s="6" t="inlineStr">
        <is>
          <t>Concluído</t>
        </is>
      </c>
      <c r="V4743" s="6" t="n"/>
      <c r="W4743" s="6" t="n"/>
      <c r="X4743" s="6" t="n"/>
      <c r="Y4743" s="6" t="n"/>
      <c r="Z4743" s="6" t="n"/>
      <c r="AA4743" s="5" t="n"/>
      <c r="AB4743" s="6">
        <f>B4743&amp;"|"&amp;I4743</f>
        <v/>
      </c>
      <c r="AC4743">
        <f>IF($B4743="","","|"&amp;SUBSTITUTE(TRIM(SUBSTITUTE(SUBSTITUTE(SUBSTITUTE(SUBSTITUTE(SUBSTITUTE(SUBSTITUTE(SUBSTITUTE(SUBSTITUTE(SUBSTITUTE(SUBSTITUTE(SUBSTITUTE(SUBSTITUTE(SUBSTITUTE(SUBSTITUTE(TRIM($B4743&amp;""),CHAR(10)," "),CHAR(13)," "),"."," "),";"," "),","," "),"/"," "),"+"," "),"-"," "),"  "," "),"  "," "),"  "," "),"  "," "),"  "," "),"  "," "))," ","|")&amp;"|")</f>
        <v/>
      </c>
      <c r="AD4743">
        <f>TRIM($I4743&amp;"")</f>
        <v/>
      </c>
    </row>
    <row r="4744" ht="24" customHeight="1">
      <c r="A4744" s="14" t="n">
        <v>46232</v>
      </c>
      <c r="B4744" s="6" t="inlineStr">
        <is>
          <t>10330</t>
        </is>
      </c>
      <c r="C4744" s="6" t="inlineStr">
        <is>
          <t>M/C 0806 (VERMELHO)</t>
        </is>
      </c>
      <c r="D4744" s="6" t="inlineStr">
        <is>
          <t>17 COSTURA</t>
        </is>
      </c>
      <c r="E4744" s="6" t="n">
        <v>30004808</v>
      </c>
      <c r="F4744" s="6" t="inlineStr">
        <is>
          <t>CAPA ASSENTO - CAD SANTIAGO</t>
        </is>
      </c>
      <c r="G4744" s="6" t="inlineStr">
        <is>
          <t>17 COSTURA</t>
        </is>
      </c>
      <c r="H4744" s="6" t="inlineStr">
        <is>
          <t>17 COSTURA</t>
        </is>
      </c>
      <c r="I4744" s="4" t="inlineStr">
        <is>
          <t>17 COSTURA</t>
        </is>
      </c>
      <c r="J4744" s="4" t="n">
        <v>750</v>
      </c>
      <c r="K4744" s="6" t="n"/>
      <c r="L4744" s="6" t="n"/>
      <c r="M4744" s="6" t="n"/>
      <c r="N4744" s="6" t="n">
        <v>46233</v>
      </c>
      <c r="O4744" s="6" t="n">
        <v>750</v>
      </c>
      <c r="P4744" s="6" t="n"/>
      <c r="Q4744" s="6" t="n"/>
      <c r="R4744" s="6" t="n"/>
      <c r="S4744" s="6" t="n"/>
      <c r="T4744" s="6">
        <f>IF(OR($J4744="",$O4744=""),"",$O4744/$J4744)</f>
        <v/>
      </c>
      <c r="U4744" s="6" t="inlineStr">
        <is>
          <t>Concluído</t>
        </is>
      </c>
      <c r="V4744" s="6" t="n"/>
      <c r="W4744" s="6" t="n"/>
      <c r="X4744" s="6" t="n"/>
      <c r="Y4744" s="6" t="n"/>
      <c r="Z4744" s="6" t="n"/>
      <c r="AA4744" s="5" t="n"/>
      <c r="AB4744" s="6">
        <f>B4744&amp;"|"&amp;I4744</f>
        <v/>
      </c>
      <c r="AC4744">
        <f>IF($B4744="","","|"&amp;SUBSTITUTE(TRIM(SUBSTITUTE(SUBSTITUTE(SUBSTITUTE(SUBSTITUTE(SUBSTITUTE(SUBSTITUTE(SUBSTITUTE(SUBSTITUTE(SUBSTITUTE(SUBSTITUTE(SUBSTITUTE(SUBSTITUTE(SUBSTITUTE(SUBSTITUTE(TRIM($B4744&amp;""),CHAR(10)," "),CHAR(13)," "),"."," "),";"," "),","," "),"/"," "),"+"," "),"-"," "),"  "," "),"  "," "),"  "," "),"  "," "),"  "," "),"  "," "))," ","|")&amp;"|")</f>
        <v/>
      </c>
      <c r="AD4744">
        <f>TRIM($I4744&amp;"")</f>
        <v/>
      </c>
    </row>
    <row r="4745" ht="24" customHeight="1">
      <c r="A4745" s="14" t="n">
        <v>46232</v>
      </c>
      <c r="B4745" s="6" t="inlineStr">
        <is>
          <t>10330</t>
        </is>
      </c>
      <c r="C4745" s="6" t="inlineStr">
        <is>
          <t>M/C 0806 (VERMELHO)</t>
        </is>
      </c>
      <c r="D4745" s="6" t="inlineStr">
        <is>
          <t>17 COSTURA</t>
        </is>
      </c>
      <c r="E4745" s="6" t="n">
        <v>30006106</v>
      </c>
      <c r="F4745" s="6" t="inlineStr">
        <is>
          <t>TELINHA ENCOSTO - CADEIRA SANTIAGO NEW</t>
        </is>
      </c>
      <c r="G4745" s="6" t="inlineStr">
        <is>
          <t>17 COSTURA</t>
        </is>
      </c>
      <c r="H4745" s="6" t="inlineStr">
        <is>
          <t>17 COSTURA</t>
        </is>
      </c>
      <c r="I4745" s="4" t="inlineStr">
        <is>
          <t>17 COSTURA</t>
        </is>
      </c>
      <c r="J4745" s="4" t="n">
        <v>750</v>
      </c>
      <c r="K4745" s="6" t="n"/>
      <c r="L4745" s="6" t="n"/>
      <c r="M4745" s="6" t="n"/>
      <c r="N4745" s="6" t="n">
        <v>46233</v>
      </c>
      <c r="O4745" s="6" t="n">
        <v>750</v>
      </c>
      <c r="P4745" s="6" t="n"/>
      <c r="Q4745" s="6" t="n"/>
      <c r="R4745" s="6" t="n"/>
      <c r="S4745" s="6" t="n"/>
      <c r="T4745" s="6">
        <f>IF(OR($J4745="",$O4745=""),"",$O4745/$J4745)</f>
        <v/>
      </c>
      <c r="U4745" s="6" t="inlineStr">
        <is>
          <t>Concluído</t>
        </is>
      </c>
      <c r="V4745" s="6" t="n"/>
      <c r="W4745" s="6" t="n"/>
      <c r="X4745" s="6" t="n"/>
      <c r="Y4745" s="6" t="n"/>
      <c r="Z4745" s="6" t="n"/>
      <c r="AA4745" s="5" t="n"/>
      <c r="AB4745" s="6">
        <f>B4745&amp;"|"&amp;I4745</f>
        <v/>
      </c>
      <c r="AC4745">
        <f>IF($B4745="","","|"&amp;SUBSTITUTE(TRIM(SUBSTITUTE(SUBSTITUTE(SUBSTITUTE(SUBSTITUTE(SUBSTITUTE(SUBSTITUTE(SUBSTITUTE(SUBSTITUTE(SUBSTITUTE(SUBSTITUTE(SUBSTITUTE(SUBSTITUTE(SUBSTITUTE(SUBSTITUTE(TRIM($B4745&amp;""),CHAR(10)," "),CHAR(13)," "),"."," "),";"," "),","," "),"/"," "),"+"," "),"-"," "),"  "," "),"  "," "),"  "," "),"  "," "),"  "," "),"  "," "))," ","|")&amp;"|")</f>
        <v/>
      </c>
      <c r="AD4745">
        <f>TRIM($I4745&amp;"")</f>
        <v/>
      </c>
    </row>
    <row r="4746" ht="36" customHeight="1">
      <c r="A4746" s="14" t="n">
        <v>46238</v>
      </c>
      <c r="B4746" s="6" t="inlineStr">
        <is>
          <t>10327</t>
        </is>
      </c>
      <c r="C4746" s="6" t="inlineStr">
        <is>
          <t>M/C 0806 (BEGE)</t>
        </is>
      </c>
      <c r="D4746" s="6" t="inlineStr">
        <is>
          <t>8 EMBALAGEM</t>
        </is>
      </c>
      <c r="E4746" s="6" t="n">
        <v>2001241</v>
      </c>
      <c r="F4746" s="6" t="inlineStr">
        <is>
          <t>MESA MIAMI 1,20X0,80 VOL 1/1</t>
        </is>
      </c>
      <c r="G4746" s="6" t="inlineStr">
        <is>
          <t>8 EMBALAGEM</t>
        </is>
      </c>
      <c r="H4746" s="6" t="inlineStr">
        <is>
          <t>8 EMBALAGEM</t>
        </is>
      </c>
      <c r="I4746" s="4" t="inlineStr">
        <is>
          <t>8 EMBALAGEM</t>
        </is>
      </c>
      <c r="J4746" s="4" t="n">
        <v>50</v>
      </c>
      <c r="K4746" s="6" t="n"/>
      <c r="L4746" s="6" t="n"/>
      <c r="M4746" s="6" t="n"/>
      <c r="N4746" s="6" t="n">
        <v>46238</v>
      </c>
      <c r="O4746" s="6" t="n">
        <v>50</v>
      </c>
      <c r="P4746" s="6" t="n"/>
      <c r="Q4746" s="6" t="n"/>
      <c r="R4746" s="6" t="n"/>
      <c r="S4746" s="6" t="n"/>
      <c r="T4746" s="6">
        <f>IF(OR($J4746="",$O4746=""),"",$O4746/$J4746)</f>
        <v/>
      </c>
      <c r="U4746" s="6" t="inlineStr">
        <is>
          <t>Concluído</t>
        </is>
      </c>
      <c r="V4746" s="6" t="n"/>
      <c r="W4746" s="6" t="n"/>
      <c r="X4746" s="6" t="n"/>
      <c r="Y4746" s="6" t="n"/>
      <c r="Z4746" s="6" t="n"/>
      <c r="AA4746" s="5" t="n"/>
      <c r="AB4746" s="6">
        <f>B4746&amp;"|"&amp;I4746</f>
        <v/>
      </c>
      <c r="AC4746">
        <f>IF($B4746="","","|"&amp;SUBSTITUTE(TRIM(SUBSTITUTE(SUBSTITUTE(SUBSTITUTE(SUBSTITUTE(SUBSTITUTE(SUBSTITUTE(SUBSTITUTE(SUBSTITUTE(SUBSTITUTE(SUBSTITUTE(SUBSTITUTE(SUBSTITUTE(SUBSTITUTE(SUBSTITUTE(TRIM($B4746&amp;""),CHAR(10)," "),CHAR(13)," "),"."," "),";"," "),","," "),"/"," "),"+"," "),"-"," "),"  "," "),"  "," "),"  "," "),"  "," "),"  "," "),"  "," "))," ","|")&amp;"|")</f>
        <v/>
      </c>
      <c r="AD4746">
        <f>TRIM($I4746&amp;"")</f>
        <v/>
      </c>
    </row>
    <row r="4747" ht="36" customHeight="1">
      <c r="A4747" s="14" t="n">
        <v>46238</v>
      </c>
      <c r="B4747" s="6" t="inlineStr">
        <is>
          <t>10327</t>
        </is>
      </c>
      <c r="C4747" s="6" t="inlineStr">
        <is>
          <t>M/C 0806 (BEGE)</t>
        </is>
      </c>
      <c r="D4747" s="6" t="inlineStr">
        <is>
          <t>8 EMBALAGEM</t>
        </is>
      </c>
      <c r="E4747" s="6" t="n">
        <v>2001611</v>
      </c>
      <c r="F4747" s="6" t="inlineStr">
        <is>
          <t>MESA MIAMI 1,60X0,80 VOL 1/1</t>
        </is>
      </c>
      <c r="G4747" s="6" t="inlineStr">
        <is>
          <t>8 EMBALAGEM</t>
        </is>
      </c>
      <c r="H4747" s="6" t="inlineStr">
        <is>
          <t>8 EMBALAGEM</t>
        </is>
      </c>
      <c r="I4747" s="4" t="inlineStr">
        <is>
          <t>8 EMBALAGEM</t>
        </is>
      </c>
      <c r="J4747" s="4" t="n">
        <v>80</v>
      </c>
      <c r="K4747" s="6" t="n"/>
      <c r="L4747" s="6" t="n"/>
      <c r="M4747" s="6" t="n"/>
      <c r="N4747" s="6" t="n">
        <v>46238</v>
      </c>
      <c r="O4747" s="6" t="n">
        <v>80</v>
      </c>
      <c r="P4747" s="6" t="n"/>
      <c r="Q4747" s="6" t="n"/>
      <c r="R4747" s="6" t="n"/>
      <c r="S4747" s="6" t="n"/>
      <c r="T4747" s="6">
        <f>IF(OR($J4747="",$O4747=""),"",$O4747/$J4747)</f>
        <v/>
      </c>
      <c r="U4747" s="6" t="inlineStr">
        <is>
          <t>Concluído</t>
        </is>
      </c>
      <c r="V4747" s="6" t="n"/>
      <c r="W4747" s="6" t="n"/>
      <c r="X4747" s="6" t="n"/>
      <c r="Y4747" s="6" t="n"/>
      <c r="Z4747" s="6" t="n"/>
      <c r="AA4747" s="5" t="n"/>
      <c r="AB4747" s="6">
        <f>B4747&amp;"|"&amp;I4747</f>
        <v/>
      </c>
      <c r="AC4747">
        <f>IF($B4747="","","|"&amp;SUBSTITUTE(TRIM(SUBSTITUTE(SUBSTITUTE(SUBSTITUTE(SUBSTITUTE(SUBSTITUTE(SUBSTITUTE(SUBSTITUTE(SUBSTITUTE(SUBSTITUTE(SUBSTITUTE(SUBSTITUTE(SUBSTITUTE(SUBSTITUTE(SUBSTITUTE(TRIM($B4747&amp;""),CHAR(10)," "),CHAR(13)," "),"."," "),";"," "),","," "),"/"," "),"+"," "),"-"," "),"  "," "),"  "," "),"  "," "),"  "," "),"  "," "),"  "," "))," ","|")&amp;"|")</f>
        <v/>
      </c>
      <c r="AD4747">
        <f>TRIM($I4747&amp;"")</f>
        <v/>
      </c>
    </row>
    <row r="4748" ht="36" customHeight="1">
      <c r="A4748" s="14" t="n">
        <v>46238</v>
      </c>
      <c r="B4748" s="6" t="inlineStr">
        <is>
          <t>10327</t>
        </is>
      </c>
      <c r="C4748" s="6" t="inlineStr">
        <is>
          <t>M/C 0806 (BEGE)</t>
        </is>
      </c>
      <c r="D4748" s="6" t="inlineStr">
        <is>
          <t>8 EMBALAGEM</t>
        </is>
      </c>
      <c r="E4748" s="6" t="n">
        <v>2001961</v>
      </c>
      <c r="F4748" s="6" t="inlineStr">
        <is>
          <t>BASE SANTIAGO QUADRADA</t>
        </is>
      </c>
      <c r="G4748" s="6" t="inlineStr">
        <is>
          <t>8 EMBALAGEM</t>
        </is>
      </c>
      <c r="H4748" s="6" t="inlineStr">
        <is>
          <t>8 EMBALAGEM</t>
        </is>
      </c>
      <c r="I4748" s="4" t="inlineStr">
        <is>
          <t>8 EMBALAGEM</t>
        </is>
      </c>
      <c r="J4748" s="4" t="n">
        <v>1</v>
      </c>
      <c r="K4748" s="6" t="n"/>
      <c r="L4748" s="6" t="n"/>
      <c r="M4748" s="6" t="n"/>
      <c r="N4748" s="6" t="n">
        <v>46238</v>
      </c>
      <c r="O4748" s="6" t="n">
        <v>1</v>
      </c>
      <c r="P4748" s="6" t="n"/>
      <c r="Q4748" s="6" t="n"/>
      <c r="R4748" s="6" t="n"/>
      <c r="S4748" s="6" t="n"/>
      <c r="T4748" s="6">
        <f>IF(OR($J4748="",$O4748=""),"",$O4748/$J4748)</f>
        <v/>
      </c>
      <c r="U4748" s="6" t="inlineStr">
        <is>
          <t>Concluído</t>
        </is>
      </c>
      <c r="V4748" s="6" t="n"/>
      <c r="W4748" s="6" t="n"/>
      <c r="X4748" s="6" t="n"/>
      <c r="Y4748" s="6" t="n"/>
      <c r="Z4748" s="6" t="n"/>
      <c r="AA4748" s="5" t="n"/>
      <c r="AB4748" s="6">
        <f>B4748&amp;"|"&amp;I4748</f>
        <v/>
      </c>
      <c r="AC4748">
        <f>IF($B4748="","","|"&amp;SUBSTITUTE(TRIM(SUBSTITUTE(SUBSTITUTE(SUBSTITUTE(SUBSTITUTE(SUBSTITUTE(SUBSTITUTE(SUBSTITUTE(SUBSTITUTE(SUBSTITUTE(SUBSTITUTE(SUBSTITUTE(SUBSTITUTE(SUBSTITUTE(SUBSTITUTE(TRIM($B4748&amp;""),CHAR(10)," "),CHAR(13)," "),"."," "),";"," "),","," "),"/"," "),"+"," "),"-"," "),"  "," "),"  "," "),"  "," "),"  "," "),"  "," "),"  "," "))," ","|")&amp;"|")</f>
        <v/>
      </c>
      <c r="AD4748">
        <f>TRIM($I4748&amp;"")</f>
        <v/>
      </c>
    </row>
    <row r="4749" ht="36" customHeight="1">
      <c r="A4749" s="14" t="n">
        <v>46238</v>
      </c>
      <c r="B4749" s="6" t="inlineStr">
        <is>
          <t>10327</t>
        </is>
      </c>
      <c r="C4749" s="6" t="inlineStr">
        <is>
          <t>M/C 0806 (BEGE)</t>
        </is>
      </c>
      <c r="D4749" s="6" t="inlineStr">
        <is>
          <t>8 EMBALAGEM</t>
        </is>
      </c>
      <c r="E4749" s="6" t="n">
        <v>2002001</v>
      </c>
      <c r="F4749" s="6" t="inlineStr">
        <is>
          <t>BASE DUBAI 1,60X0,90 VOL 1/2</t>
        </is>
      </c>
      <c r="G4749" s="6" t="inlineStr">
        <is>
          <t>8 EMBALAGEM</t>
        </is>
      </c>
      <c r="H4749" s="6" t="inlineStr">
        <is>
          <t>8 EMBALAGEM</t>
        </is>
      </c>
      <c r="I4749" s="4" t="inlineStr">
        <is>
          <t>8 EMBALAGEM</t>
        </is>
      </c>
      <c r="J4749" s="4" t="n">
        <v>20</v>
      </c>
      <c r="K4749" s="6" t="n"/>
      <c r="L4749" s="6" t="n"/>
      <c r="M4749" s="6" t="n"/>
      <c r="N4749" s="6" t="n">
        <v>46238</v>
      </c>
      <c r="O4749" s="6" t="n">
        <v>20</v>
      </c>
      <c r="P4749" s="6" t="n"/>
      <c r="Q4749" s="6" t="n"/>
      <c r="R4749" s="6" t="n"/>
      <c r="S4749" s="6" t="n"/>
      <c r="T4749" s="6">
        <f>IF(OR($J4749="",$O4749=""),"",$O4749/$J4749)</f>
        <v/>
      </c>
      <c r="U4749" s="6" t="inlineStr">
        <is>
          <t>Concluído</t>
        </is>
      </c>
      <c r="V4749" s="6" t="n"/>
      <c r="W4749" s="6" t="n"/>
      <c r="X4749" s="6" t="n"/>
      <c r="Y4749" s="6" t="n"/>
      <c r="Z4749" s="6" t="n"/>
      <c r="AA4749" s="5" t="n"/>
      <c r="AB4749" s="6">
        <f>B4749&amp;"|"&amp;I4749</f>
        <v/>
      </c>
      <c r="AC4749">
        <f>IF($B4749="","","|"&amp;SUBSTITUTE(TRIM(SUBSTITUTE(SUBSTITUTE(SUBSTITUTE(SUBSTITUTE(SUBSTITUTE(SUBSTITUTE(SUBSTITUTE(SUBSTITUTE(SUBSTITUTE(SUBSTITUTE(SUBSTITUTE(SUBSTITUTE(SUBSTITUTE(SUBSTITUTE(TRIM($B4749&amp;""),CHAR(10)," "),CHAR(13)," "),"."," "),";"," "),","," "),"/"," "),"+"," "),"-"," "),"  "," "),"  "," "),"  "," "),"  "," "),"  "," "),"  "," "))," ","|")&amp;"|")</f>
        <v/>
      </c>
      <c r="AD4749">
        <f>TRIM($I4749&amp;"")</f>
        <v/>
      </c>
    </row>
    <row r="4750" ht="36" customHeight="1">
      <c r="A4750" s="14" t="n">
        <v>46238</v>
      </c>
      <c r="B4750" s="6" t="inlineStr">
        <is>
          <t>10327</t>
        </is>
      </c>
      <c r="C4750" s="6" t="inlineStr">
        <is>
          <t>M/C 0806 (BEGE)</t>
        </is>
      </c>
      <c r="D4750" s="6" t="inlineStr">
        <is>
          <t>8 EMBALAGEM</t>
        </is>
      </c>
      <c r="E4750" s="6" t="n">
        <v>2002002</v>
      </c>
      <c r="F4750" s="6" t="inlineStr">
        <is>
          <t>TAMPO LIGHT 1360X900X18 - VITREO</t>
        </is>
      </c>
      <c r="G4750" s="6" t="inlineStr">
        <is>
          <t>8 EMBALAGEM</t>
        </is>
      </c>
      <c r="H4750" s="6" t="inlineStr">
        <is>
          <t>8 EMBALAGEM</t>
        </is>
      </c>
      <c r="I4750" s="4" t="inlineStr">
        <is>
          <t>8 EMBALAGEM</t>
        </is>
      </c>
      <c r="J4750" s="4" t="n">
        <v>1</v>
      </c>
      <c r="K4750" s="6" t="n"/>
      <c r="L4750" s="6" t="n"/>
      <c r="M4750" s="6" t="n"/>
      <c r="N4750" s="6" t="n">
        <v>46238</v>
      </c>
      <c r="O4750" s="6" t="n">
        <v>1</v>
      </c>
      <c r="P4750" s="6" t="n"/>
      <c r="Q4750" s="6" t="n"/>
      <c r="R4750" s="6" t="n"/>
      <c r="S4750" s="6" t="n"/>
      <c r="T4750" s="6">
        <f>IF(OR($J4750="",$O4750=""),"",$O4750/$J4750)</f>
        <v/>
      </c>
      <c r="U4750" s="6" t="inlineStr">
        <is>
          <t>Concluído</t>
        </is>
      </c>
      <c r="V4750" s="6" t="n"/>
      <c r="W4750" s="6" t="n"/>
      <c r="X4750" s="6" t="n"/>
      <c r="Y4750" s="6" t="n"/>
      <c r="Z4750" s="6" t="n"/>
      <c r="AA4750" s="5" t="n"/>
      <c r="AB4750" s="6">
        <f>B4750&amp;"|"&amp;I4750</f>
        <v/>
      </c>
      <c r="AC4750">
        <f>IF($B4750="","","|"&amp;SUBSTITUTE(TRIM(SUBSTITUTE(SUBSTITUTE(SUBSTITUTE(SUBSTITUTE(SUBSTITUTE(SUBSTITUTE(SUBSTITUTE(SUBSTITUTE(SUBSTITUTE(SUBSTITUTE(SUBSTITUTE(SUBSTITUTE(SUBSTITUTE(SUBSTITUTE(TRIM($B4750&amp;""),CHAR(10)," "),CHAR(13)," "),"."," "),";"," "),","," "),"/"," "),"+"," "),"-"," "),"  "," "),"  "," "),"  "," "),"  "," "),"  "," "),"  "," "))," ","|")&amp;"|")</f>
        <v/>
      </c>
      <c r="AD4750">
        <f>TRIM($I4750&amp;"")</f>
        <v/>
      </c>
    </row>
    <row r="4751" ht="36" customHeight="1">
      <c r="A4751" s="14" t="n">
        <v>46238</v>
      </c>
      <c r="B4751" s="6" t="inlineStr">
        <is>
          <t>10327</t>
        </is>
      </c>
      <c r="C4751" s="6" t="inlineStr">
        <is>
          <t>M/C 0806 (BEGE)</t>
        </is>
      </c>
      <c r="D4751" s="6" t="inlineStr">
        <is>
          <t>8 EMBALAGEM</t>
        </is>
      </c>
      <c r="E4751" s="6" t="n">
        <v>2005102</v>
      </c>
      <c r="F4751" s="6" t="inlineStr">
        <is>
          <t>TAMPO REDONDO LIGHT 1030X1030X18 - VITREO</t>
        </is>
      </c>
      <c r="G4751" s="6" t="inlineStr">
        <is>
          <t>8 EMBALAGEM</t>
        </is>
      </c>
      <c r="H4751" s="6" t="inlineStr">
        <is>
          <t>8 EMBALAGEM</t>
        </is>
      </c>
      <c r="I4751" s="4" t="inlineStr">
        <is>
          <t>8 EMBALAGEM</t>
        </is>
      </c>
      <c r="J4751" s="4" t="n">
        <v>149</v>
      </c>
      <c r="K4751" s="6" t="n"/>
      <c r="L4751" s="6" t="n"/>
      <c r="M4751" s="6" t="n"/>
      <c r="N4751" s="6" t="n">
        <v>46238</v>
      </c>
      <c r="O4751" s="6" t="n">
        <v>149</v>
      </c>
      <c r="P4751" s="6" t="n"/>
      <c r="Q4751" s="6" t="n"/>
      <c r="R4751" s="6" t="n"/>
      <c r="S4751" s="6" t="n"/>
      <c r="T4751" s="6">
        <f>IF(OR($J4751="",$O4751=""),"",$O4751/$J4751)</f>
        <v/>
      </c>
      <c r="U4751" s="6" t="inlineStr">
        <is>
          <t>Concluído</t>
        </is>
      </c>
      <c r="V4751" s="6" t="n"/>
      <c r="W4751" s="6" t="n"/>
      <c r="X4751" s="6" t="n"/>
      <c r="Y4751" s="6" t="n"/>
      <c r="Z4751" s="6" t="n"/>
      <c r="AA4751" s="5" t="n"/>
      <c r="AB4751" s="6">
        <f>B4751&amp;"|"&amp;I4751</f>
        <v/>
      </c>
      <c r="AC4751">
        <f>IF($B4751="","","|"&amp;SUBSTITUTE(TRIM(SUBSTITUTE(SUBSTITUTE(SUBSTITUTE(SUBSTITUTE(SUBSTITUTE(SUBSTITUTE(SUBSTITUTE(SUBSTITUTE(SUBSTITUTE(SUBSTITUTE(SUBSTITUTE(SUBSTITUTE(SUBSTITUTE(SUBSTITUTE(TRIM($B4751&amp;""),CHAR(10)," "),CHAR(13)," "),"."," "),";"," "),","," "),"/"," "),"+"," "),"-"," "),"  "," "),"  "," "),"  "," "),"  "," "),"  "," "),"  "," "))," ","|")&amp;"|")</f>
        <v/>
      </c>
      <c r="AD4751">
        <f>TRIM($I4751&amp;"")</f>
        <v/>
      </c>
    </row>
    <row r="4752" ht="36" customHeight="1">
      <c r="A4752" s="14" t="n">
        <v>46238</v>
      </c>
      <c r="B4752" s="6" t="inlineStr">
        <is>
          <t>10327</t>
        </is>
      </c>
      <c r="C4752" s="6" t="inlineStr">
        <is>
          <t>M/C 0806 (BEGE)</t>
        </is>
      </c>
      <c r="D4752" s="6" t="inlineStr">
        <is>
          <t>8 EMBALAGEM</t>
        </is>
      </c>
      <c r="E4752" s="6" t="n">
        <v>2005212</v>
      </c>
      <c r="F4752" s="6" t="inlineStr">
        <is>
          <t>TAMPO LIGHT 900X900X18 - VITREO</t>
        </is>
      </c>
      <c r="G4752" s="6" t="inlineStr">
        <is>
          <t>8 EMBALAGEM</t>
        </is>
      </c>
      <c r="H4752" s="6" t="inlineStr">
        <is>
          <t>8 EMBALAGEM</t>
        </is>
      </c>
      <c r="I4752" s="4" t="inlineStr">
        <is>
          <t>8 EMBALAGEM</t>
        </is>
      </c>
      <c r="J4752" s="4" t="n">
        <v>30</v>
      </c>
      <c r="K4752" s="6" t="n"/>
      <c r="L4752" s="6" t="n"/>
      <c r="M4752" s="6" t="n"/>
      <c r="N4752" s="6" t="n">
        <v>46238</v>
      </c>
      <c r="O4752" s="6" t="n">
        <v>30</v>
      </c>
      <c r="P4752" s="6" t="n"/>
      <c r="Q4752" s="6" t="n"/>
      <c r="R4752" s="6" t="n"/>
      <c r="S4752" s="6" t="n"/>
      <c r="T4752" s="6">
        <f>IF(OR($J4752="",$O4752=""),"",$O4752/$J4752)</f>
        <v/>
      </c>
      <c r="U4752" s="6" t="inlineStr">
        <is>
          <t>Concluído</t>
        </is>
      </c>
      <c r="V4752" s="6" t="n"/>
      <c r="W4752" s="6" t="n"/>
      <c r="X4752" s="6" t="n"/>
      <c r="Y4752" s="6" t="n"/>
      <c r="Z4752" s="6" t="n"/>
      <c r="AA4752" s="5" t="n"/>
      <c r="AB4752" s="6">
        <f>B4752&amp;"|"&amp;I4752</f>
        <v/>
      </c>
      <c r="AC4752">
        <f>IF($B4752="","","|"&amp;SUBSTITUTE(TRIM(SUBSTITUTE(SUBSTITUTE(SUBSTITUTE(SUBSTITUTE(SUBSTITUTE(SUBSTITUTE(SUBSTITUTE(SUBSTITUTE(SUBSTITUTE(SUBSTITUTE(SUBSTITUTE(SUBSTITUTE(SUBSTITUTE(SUBSTITUTE(TRIM($B4752&amp;""),CHAR(10)," "),CHAR(13)," "),"."," "),";"," "),","," "),"/"," "),"+"," "),"-"," "),"  "," "),"  "," "),"  "," "),"  "," "),"  "," "),"  "," "))," ","|")&amp;"|")</f>
        <v/>
      </c>
      <c r="AD4752">
        <f>TRIM($I4752&amp;"")</f>
        <v/>
      </c>
    </row>
    <row r="4753" ht="36" customHeight="1">
      <c r="A4753" s="14" t="n">
        <v>46238</v>
      </c>
      <c r="B4753" s="6" t="inlineStr">
        <is>
          <t>10327</t>
        </is>
      </c>
      <c r="C4753" s="6" t="inlineStr">
        <is>
          <t>M/C 0806 (BEGE)</t>
        </is>
      </c>
      <c r="D4753" s="6" t="inlineStr">
        <is>
          <t>8 EMBALAGEM</t>
        </is>
      </c>
      <c r="E4753" s="6" t="n">
        <v>2005221</v>
      </c>
      <c r="F4753" s="6" t="inlineStr">
        <is>
          <t>BASE MESA ATHENAS 1,20 / 1,35 VOL 1/2</t>
        </is>
      </c>
      <c r="G4753" s="6" t="inlineStr">
        <is>
          <t>8 EMBALAGEM</t>
        </is>
      </c>
      <c r="H4753" s="6" t="inlineStr">
        <is>
          <t>8 EMBALAGEM</t>
        </is>
      </c>
      <c r="I4753" s="4" t="inlineStr">
        <is>
          <t>8 EMBALAGEM</t>
        </is>
      </c>
      <c r="J4753" s="4" t="n">
        <v>1</v>
      </c>
      <c r="K4753" s="6" t="n"/>
      <c r="L4753" s="6" t="n"/>
      <c r="M4753" s="6" t="n"/>
      <c r="N4753" s="6" t="n">
        <v>46238</v>
      </c>
      <c r="O4753" s="6" t="n">
        <v>1</v>
      </c>
      <c r="P4753" s="6" t="n"/>
      <c r="Q4753" s="6" t="n"/>
      <c r="R4753" s="6" t="n"/>
      <c r="S4753" s="6" t="n"/>
      <c r="T4753" s="6">
        <f>IF(OR($J4753="",$O4753=""),"",$O4753/$J4753)</f>
        <v/>
      </c>
      <c r="U4753" s="6" t="inlineStr">
        <is>
          <t>Concluído</t>
        </is>
      </c>
      <c r="V4753" s="6" t="n"/>
      <c r="W4753" s="6" t="n"/>
      <c r="X4753" s="6" t="n"/>
      <c r="Y4753" s="6" t="n"/>
      <c r="Z4753" s="6" t="n"/>
      <c r="AA4753" s="5" t="n"/>
      <c r="AB4753" s="6">
        <f>B4753&amp;"|"&amp;I4753</f>
        <v/>
      </c>
      <c r="AC4753">
        <f>IF($B4753="","","|"&amp;SUBSTITUTE(TRIM(SUBSTITUTE(SUBSTITUTE(SUBSTITUTE(SUBSTITUTE(SUBSTITUTE(SUBSTITUTE(SUBSTITUTE(SUBSTITUTE(SUBSTITUTE(SUBSTITUTE(SUBSTITUTE(SUBSTITUTE(SUBSTITUTE(SUBSTITUTE(TRIM($B4753&amp;""),CHAR(10)," "),CHAR(13)," "),"."," "),";"," "),","," "),"/"," "),"+"," "),"-"," "),"  "," "),"  "," "),"  "," "),"  "," "),"  "," "),"  "," "))," ","|")&amp;"|")</f>
        <v/>
      </c>
      <c r="AD4753">
        <f>TRIM($I4753&amp;"")</f>
        <v/>
      </c>
    </row>
    <row r="4754" ht="36" customHeight="1">
      <c r="A4754" s="14" t="n">
        <v>46238</v>
      </c>
      <c r="B4754" s="6" t="inlineStr">
        <is>
          <t>10327</t>
        </is>
      </c>
      <c r="C4754" s="6" t="inlineStr">
        <is>
          <t>M/C 0806 (BEGE)</t>
        </is>
      </c>
      <c r="D4754" s="6" t="inlineStr">
        <is>
          <t>8 EMBALAGEM</t>
        </is>
      </c>
      <c r="E4754" s="6" t="n">
        <v>2005342</v>
      </c>
      <c r="F4754" s="6" t="inlineStr">
        <is>
          <t>TAMPO C/ VIDRO LIGHT 1360X900X18MM</t>
        </is>
      </c>
      <c r="G4754" s="6" t="inlineStr">
        <is>
          <t>8 EMBALAGEM</t>
        </is>
      </c>
      <c r="H4754" s="6" t="inlineStr">
        <is>
          <t>8 EMBALAGEM</t>
        </is>
      </c>
      <c r="I4754" s="4" t="inlineStr">
        <is>
          <t>8 EMBALAGEM</t>
        </is>
      </c>
      <c r="J4754" s="4" t="n">
        <v>20</v>
      </c>
      <c r="K4754" s="6" t="n"/>
      <c r="L4754" s="6" t="n"/>
      <c r="M4754" s="6" t="n"/>
      <c r="N4754" s="6" t="n">
        <v>46238</v>
      </c>
      <c r="O4754" s="6" t="n">
        <v>20</v>
      </c>
      <c r="P4754" s="6" t="n"/>
      <c r="Q4754" s="6" t="n"/>
      <c r="R4754" s="6" t="n"/>
      <c r="S4754" s="6" t="n"/>
      <c r="T4754" s="6">
        <f>IF(OR($J4754="",$O4754=""),"",$O4754/$J4754)</f>
        <v/>
      </c>
      <c r="U4754" s="6" t="inlineStr">
        <is>
          <t>Concluído</t>
        </is>
      </c>
      <c r="V4754" s="6" t="n"/>
      <c r="W4754" s="6" t="n"/>
      <c r="X4754" s="6" t="n"/>
      <c r="Y4754" s="6" t="n"/>
      <c r="Z4754" s="6" t="n"/>
      <c r="AA4754" s="5" t="n"/>
      <c r="AB4754" s="6">
        <f>B4754&amp;"|"&amp;I4754</f>
        <v/>
      </c>
      <c r="AC4754">
        <f>IF($B4754="","","|"&amp;SUBSTITUTE(TRIM(SUBSTITUTE(SUBSTITUTE(SUBSTITUTE(SUBSTITUTE(SUBSTITUTE(SUBSTITUTE(SUBSTITUTE(SUBSTITUTE(SUBSTITUTE(SUBSTITUTE(SUBSTITUTE(SUBSTITUTE(SUBSTITUTE(SUBSTITUTE(TRIM($B4754&amp;""),CHAR(10)," "),CHAR(13)," "),"."," "),";"," "),","," "),"/"," "),"+"," "),"-"," "),"  "," "),"  "," "),"  "," "),"  "," "),"  "," "),"  "," "))," ","|")&amp;"|")</f>
        <v/>
      </c>
      <c r="AD4754">
        <f>TRIM($I4754&amp;"")</f>
        <v/>
      </c>
    </row>
    <row r="4755" ht="36" customHeight="1">
      <c r="A4755" s="14" t="n">
        <v>46238</v>
      </c>
      <c r="B4755" s="6" t="inlineStr">
        <is>
          <t>10327</t>
        </is>
      </c>
      <c r="C4755" s="6" t="inlineStr">
        <is>
          <t>M/C 0806 (BEGE)</t>
        </is>
      </c>
      <c r="D4755" s="6" t="inlineStr">
        <is>
          <t>8 EMBALAGEM</t>
        </is>
      </c>
      <c r="E4755" s="6" t="n">
        <v>300024</v>
      </c>
      <c r="F4755" s="6" t="inlineStr">
        <is>
          <t>CADEIRA TRIESTE 920</t>
        </is>
      </c>
      <c r="G4755" s="6" t="inlineStr">
        <is>
          <t>8 EMBALAGEM</t>
        </is>
      </c>
      <c r="H4755" s="6" t="inlineStr">
        <is>
          <t>8 EMBALAGEM</t>
        </is>
      </c>
      <c r="I4755" s="4" t="inlineStr">
        <is>
          <t>8 EMBALAGEM</t>
        </is>
      </c>
      <c r="J4755" s="4" t="n">
        <v>260</v>
      </c>
      <c r="K4755" s="6" t="n"/>
      <c r="L4755" s="6" t="n"/>
      <c r="M4755" s="6" t="n"/>
      <c r="N4755" s="6" t="n">
        <v>46238</v>
      </c>
      <c r="O4755" s="6" t="n">
        <v>260</v>
      </c>
      <c r="P4755" s="6" t="n"/>
      <c r="Q4755" s="6" t="n"/>
      <c r="R4755" s="6" t="n"/>
      <c r="S4755" s="6" t="n"/>
      <c r="T4755" s="6">
        <f>IF(OR($J4755="",$O4755=""),"",$O4755/$J4755)</f>
        <v/>
      </c>
      <c r="U4755" s="6" t="inlineStr">
        <is>
          <t>Concluído</t>
        </is>
      </c>
      <c r="V4755" s="6" t="n"/>
      <c r="W4755" s="6" t="n"/>
      <c r="X4755" s="6" t="n"/>
      <c r="Y4755" s="6" t="n"/>
      <c r="Z4755" s="6" t="n"/>
      <c r="AA4755" s="5" t="n"/>
      <c r="AB4755" s="6">
        <f>B4755&amp;"|"&amp;I4755</f>
        <v/>
      </c>
      <c r="AC4755">
        <f>IF($B4755="","","|"&amp;SUBSTITUTE(TRIM(SUBSTITUTE(SUBSTITUTE(SUBSTITUTE(SUBSTITUTE(SUBSTITUTE(SUBSTITUTE(SUBSTITUTE(SUBSTITUTE(SUBSTITUTE(SUBSTITUTE(SUBSTITUTE(SUBSTITUTE(SUBSTITUTE(SUBSTITUTE(TRIM($B4755&amp;""),CHAR(10)," "),CHAR(13)," "),"."," "),";"," "),","," "),"/"," "),"+"," "),"-"," "),"  "," "),"  "," "),"  "," "),"  "," "),"  "," "),"  "," "))," ","|")&amp;"|")</f>
        <v/>
      </c>
      <c r="AD4755">
        <f>TRIM($I4755&amp;"")</f>
        <v/>
      </c>
    </row>
    <row r="4756" ht="36" customHeight="1">
      <c r="A4756" s="14" t="n">
        <v>46238</v>
      </c>
      <c r="B4756" s="6" t="inlineStr">
        <is>
          <t>10327</t>
        </is>
      </c>
      <c r="C4756" s="6" t="inlineStr">
        <is>
          <t>M/C 0806 (BEGE)</t>
        </is>
      </c>
      <c r="D4756" s="6" t="inlineStr">
        <is>
          <t>8 EMBALAGEM</t>
        </is>
      </c>
      <c r="E4756" s="6" t="n">
        <v>300031</v>
      </c>
      <c r="F4756" s="6" t="inlineStr">
        <is>
          <t>CADEIRA GRECIA 980 - ESPLANADA</t>
        </is>
      </c>
      <c r="G4756" s="6" t="inlineStr">
        <is>
          <t>8 EMBALAGEM</t>
        </is>
      </c>
      <c r="H4756" s="6" t="inlineStr">
        <is>
          <t>8 EMBALAGEM</t>
        </is>
      </c>
      <c r="I4756" s="4" t="inlineStr">
        <is>
          <t>8 EMBALAGEM</t>
        </is>
      </c>
      <c r="J4756" s="4" t="n">
        <v>60</v>
      </c>
      <c r="K4756" s="6" t="n"/>
      <c r="L4756" s="6" t="n"/>
      <c r="M4756" s="6" t="n"/>
      <c r="N4756" s="6" t="n">
        <v>46238</v>
      </c>
      <c r="O4756" s="6" t="n">
        <v>60</v>
      </c>
      <c r="P4756" s="6" t="n"/>
      <c r="Q4756" s="6" t="n"/>
      <c r="R4756" s="6" t="n"/>
      <c r="S4756" s="6" t="n"/>
      <c r="T4756" s="6">
        <f>IF(OR($J4756="",$O4756=""),"",$O4756/$J4756)</f>
        <v/>
      </c>
      <c r="U4756" s="6" t="inlineStr">
        <is>
          <t>Concluído</t>
        </is>
      </c>
      <c r="V4756" s="6" t="n"/>
      <c r="W4756" s="6" t="n"/>
      <c r="X4756" s="6" t="n"/>
      <c r="Y4756" s="6" t="n"/>
      <c r="Z4756" s="6" t="n"/>
      <c r="AA4756" s="5" t="n"/>
      <c r="AB4756" s="6">
        <f>B4756&amp;"|"&amp;I4756</f>
        <v/>
      </c>
      <c r="AC4756">
        <f>IF($B4756="","","|"&amp;SUBSTITUTE(TRIM(SUBSTITUTE(SUBSTITUTE(SUBSTITUTE(SUBSTITUTE(SUBSTITUTE(SUBSTITUTE(SUBSTITUTE(SUBSTITUTE(SUBSTITUTE(SUBSTITUTE(SUBSTITUTE(SUBSTITUTE(SUBSTITUTE(SUBSTITUTE(TRIM($B4756&amp;""),CHAR(10)," "),CHAR(13)," "),"."," "),";"," "),","," "),"/"," "),"+"," "),"-"," "),"  "," "),"  "," "),"  "," "),"  "," "),"  "," "),"  "," "))," ","|")&amp;"|")</f>
        <v/>
      </c>
      <c r="AD4756">
        <f>TRIM($I4756&amp;"")</f>
        <v/>
      </c>
    </row>
    <row r="4757" ht="36" customHeight="1">
      <c r="A4757" s="14" t="n">
        <v>46238</v>
      </c>
      <c r="B4757" s="6" t="inlineStr">
        <is>
          <t>10327</t>
        </is>
      </c>
      <c r="C4757" s="6" t="inlineStr">
        <is>
          <t>M/C 0806 (BEGE)</t>
        </is>
      </c>
      <c r="D4757" s="6" t="inlineStr">
        <is>
          <t>8 EMBALAGEM</t>
        </is>
      </c>
      <c r="E4757" s="6" t="n">
        <v>300039</v>
      </c>
      <c r="F4757" s="6" t="inlineStr">
        <is>
          <t>CADEIRA TRENTO</t>
        </is>
      </c>
      <c r="G4757" s="6" t="inlineStr">
        <is>
          <t>8 EMBALAGEM</t>
        </is>
      </c>
      <c r="H4757" s="6" t="inlineStr">
        <is>
          <t>8 EMBALAGEM</t>
        </is>
      </c>
      <c r="I4757" s="4" t="inlineStr">
        <is>
          <t>8 EMBALAGEM</t>
        </is>
      </c>
      <c r="J4757" s="4" t="n">
        <v>4</v>
      </c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  <c r="X4757" s="6" t="n"/>
      <c r="Y4757" s="6" t="n"/>
      <c r="Z4757" s="6" t="n"/>
      <c r="AA4757" s="5" t="n"/>
      <c r="AB4757" s="6">
        <f>B4757&amp;"|"&amp;I4757</f>
        <v/>
      </c>
      <c r="AC4757">
        <f>IF($B4757="","","|"&amp;SUBSTITUTE(TRIM(SUBSTITUTE(SUBSTITUTE(SUBSTITUTE(SUBSTITUTE(SUBSTITUTE(SUBSTITUTE(SUBSTITUTE(SUBSTITUTE(SUBSTITUTE(SUBSTITUTE(SUBSTITUTE(SUBSTITUTE(SUBSTITUTE(SUBSTITUTE(TRIM($B4757&amp;""),CHAR(10)," "),CHAR(13)," "),"."," "),";"," "),","," "),"/"," "),"+"," "),"-"," "),"  "," "),"  "," "),"  "," "),"  "," "),"  "," "),"  "," "))," ","|")&amp;"|")</f>
        <v/>
      </c>
      <c r="AD4757">
        <f>TRIM($I4757&amp;"")</f>
        <v/>
      </c>
    </row>
    <row r="4758" ht="36" customHeight="1">
      <c r="A4758" s="14" t="n">
        <v>46238</v>
      </c>
      <c r="B4758" s="6" t="inlineStr">
        <is>
          <t>10327</t>
        </is>
      </c>
      <c r="C4758" s="6" t="inlineStr">
        <is>
          <t>M/C 0806 (BEGE)</t>
        </is>
      </c>
      <c r="D4758" s="6" t="inlineStr">
        <is>
          <t>8 EMBALAGEM</t>
        </is>
      </c>
      <c r="E4758" s="6" t="n">
        <v>300048</v>
      </c>
      <c r="F4758" s="6" t="inlineStr">
        <is>
          <t>CADEIRA SANTIAGO</t>
        </is>
      </c>
      <c r="G4758" s="6" t="inlineStr">
        <is>
          <t>8 EMBALAGEM</t>
        </is>
      </c>
      <c r="H4758" s="6" t="inlineStr">
        <is>
          <t>8 EMBALAGEM</t>
        </is>
      </c>
      <c r="I4758" s="4" t="inlineStr">
        <is>
          <t>8 EMBALAGEM</t>
        </is>
      </c>
      <c r="J4758" s="4" t="n">
        <v>750</v>
      </c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  <c r="X4758" s="6" t="n"/>
      <c r="Y4758" s="6" t="n"/>
      <c r="Z4758" s="6" t="n"/>
      <c r="AA4758" s="5" t="n"/>
      <c r="AB4758" s="6">
        <f>B4758&amp;"|"&amp;I4758</f>
        <v/>
      </c>
      <c r="AC4758">
        <f>IF($B4758="","","|"&amp;SUBSTITUTE(TRIM(SUBSTITUTE(SUBSTITUTE(SUBSTITUTE(SUBSTITUTE(SUBSTITUTE(SUBSTITUTE(SUBSTITUTE(SUBSTITUTE(SUBSTITUTE(SUBSTITUTE(SUBSTITUTE(SUBSTITUTE(SUBSTITUTE(SUBSTITUTE(TRIM($B4758&amp;""),CHAR(10)," "),CHAR(13)," "),"."," "),";"," "),","," "),"/"," "),"+"," "),"-"," "),"  "," "),"  "," "),"  "," "),"  "," "),"  "," "),"  "," "))," ","|")&amp;"|")</f>
        <v/>
      </c>
      <c r="AD4758">
        <f>TRIM($I4758&amp;"")</f>
        <v/>
      </c>
    </row>
    <row r="4759" ht="36" customHeight="1">
      <c r="A4759" s="14" t="n">
        <v>46238</v>
      </c>
      <c r="B4759" s="6" t="inlineStr">
        <is>
          <t>10327</t>
        </is>
      </c>
      <c r="C4759" s="6" t="inlineStr">
        <is>
          <t>M/C 0806 (BEGE)</t>
        </is>
      </c>
      <c r="D4759" s="6" t="inlineStr">
        <is>
          <t>8 EMBALAGEM</t>
        </is>
      </c>
      <c r="E4759" s="6" t="n">
        <v>3008002</v>
      </c>
      <c r="F4759" s="6" t="inlineStr">
        <is>
          <t>TAMPO C/ PRATO GIRATORIO 1,36 X 1,36</t>
        </is>
      </c>
      <c r="G4759" s="6" t="inlineStr">
        <is>
          <t>8 EMBALAGEM</t>
        </is>
      </c>
      <c r="H4759" s="6" t="inlineStr">
        <is>
          <t>8 EMBALAGEM</t>
        </is>
      </c>
      <c r="I4759" s="4" t="inlineStr">
        <is>
          <t>8 EMBALAGEM</t>
        </is>
      </c>
      <c r="J4759" s="4" t="n">
        <v>75</v>
      </c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  <c r="X4759" s="6" t="n"/>
      <c r="Y4759" s="6" t="n"/>
      <c r="Z4759" s="6" t="n"/>
      <c r="AA4759" s="5" t="n"/>
      <c r="AB4759" s="6">
        <f>B4759&amp;"|"&amp;I4759</f>
        <v/>
      </c>
      <c r="AC4759">
        <f>IF($B4759="","","|"&amp;SUBSTITUTE(TRIM(SUBSTITUTE(SUBSTITUTE(SUBSTITUTE(SUBSTITUTE(SUBSTITUTE(SUBSTITUTE(SUBSTITUTE(SUBSTITUTE(SUBSTITUTE(SUBSTITUTE(SUBSTITUTE(SUBSTITUTE(SUBSTITUTE(SUBSTITUTE(TRIM($B4759&amp;""),CHAR(10)," "),CHAR(13)," "),"."," "),";"," "),","," "),"/"," "),"+"," "),"-"," "),"  "," "),"  "," "),"  "," "),"  "," "),"  "," "),"  "," "))," ","|")&amp;"|")</f>
        <v/>
      </c>
      <c r="AD4759">
        <f>TRIM($I4759&amp;"")</f>
        <v/>
      </c>
    </row>
    <row r="4760" ht="36" customHeight="1">
      <c r="A4760" s="14" t="n">
        <v>46239</v>
      </c>
      <c r="B4760" s="6" t="inlineStr">
        <is>
          <t>10330</t>
        </is>
      </c>
      <c r="C4760" s="6" t="inlineStr">
        <is>
          <t>M/C 0806 (VERMELHO)</t>
        </is>
      </c>
      <c r="D4760" s="6" t="inlineStr">
        <is>
          <t>8 EMBALAGEM</t>
        </is>
      </c>
      <c r="E4760" s="6" t="n">
        <v>2005342</v>
      </c>
      <c r="F4760" s="6" t="inlineStr">
        <is>
          <t>TAMPO C/ VIDRO LIGHT 1360X900X18MM</t>
        </is>
      </c>
      <c r="G4760" s="6" t="inlineStr">
        <is>
          <t>8 EMBALAGEM</t>
        </is>
      </c>
      <c r="H4760" s="6" t="inlineStr">
        <is>
          <t>8 EMBALAGEM</t>
        </is>
      </c>
      <c r="I4760" s="4" t="inlineStr">
        <is>
          <t>8 EMBALAGEM</t>
        </is>
      </c>
      <c r="J4760" s="4" t="n">
        <v>171</v>
      </c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  <c r="X4760" s="6" t="n"/>
      <c r="Y4760" s="6" t="n"/>
      <c r="Z4760" s="6" t="n"/>
      <c r="AA4760" s="5" t="n"/>
      <c r="AB4760" s="6">
        <f>B4760&amp;"|"&amp;I4760</f>
        <v/>
      </c>
      <c r="AC4760">
        <f>IF($B4760="","","|"&amp;SUBSTITUTE(TRIM(SUBSTITUTE(SUBSTITUTE(SUBSTITUTE(SUBSTITUTE(SUBSTITUTE(SUBSTITUTE(SUBSTITUTE(SUBSTITUTE(SUBSTITUTE(SUBSTITUTE(SUBSTITUTE(SUBSTITUTE(SUBSTITUTE(SUBSTITUTE(TRIM($B4760&amp;""),CHAR(10)," "),CHAR(13)," "),"."," "),";"," "),","," "),"/"," "),"+"," "),"-"," "),"  "," "),"  "," "),"  "," "),"  "," "),"  "," "),"  "," "))," ","|")&amp;"|")</f>
        <v/>
      </c>
      <c r="AD4760">
        <f>TRIM($I4760&amp;"")</f>
        <v/>
      </c>
    </row>
    <row r="4761" ht="36" customHeight="1">
      <c r="A4761" s="14" t="n">
        <v>46239</v>
      </c>
      <c r="B4761" s="6" t="inlineStr">
        <is>
          <t>10330</t>
        </is>
      </c>
      <c r="C4761" s="6" t="inlineStr">
        <is>
          <t>M/C 0806 (VERMELHO)</t>
        </is>
      </c>
      <c r="D4761" s="6" t="inlineStr">
        <is>
          <t>8 EMBALAGEM</t>
        </is>
      </c>
      <c r="E4761" s="6" t="n">
        <v>300048</v>
      </c>
      <c r="F4761" s="6" t="inlineStr">
        <is>
          <t>CADEIRA SANTIAGO</t>
        </is>
      </c>
      <c r="G4761" s="6" t="inlineStr">
        <is>
          <t>8 EMBALAGEM</t>
        </is>
      </c>
      <c r="H4761" s="6" t="inlineStr">
        <is>
          <t>8 EMBALAGEM</t>
        </is>
      </c>
      <c r="I4761" s="4" t="inlineStr">
        <is>
          <t>8 EMBALAGEM</t>
        </is>
      </c>
      <c r="J4761" s="4" t="n">
        <v>750</v>
      </c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  <c r="X4761" s="6" t="n"/>
      <c r="Y4761" s="6" t="n"/>
      <c r="Z4761" s="6" t="n"/>
      <c r="AA4761" s="5" t="n"/>
      <c r="AB4761" s="6">
        <f>B4761&amp;"|"&amp;I4761</f>
        <v/>
      </c>
      <c r="AC4761">
        <f>IF($B4761="","","|"&amp;SUBSTITUTE(TRIM(SUBSTITUTE(SUBSTITUTE(SUBSTITUTE(SUBSTITUTE(SUBSTITUTE(SUBSTITUTE(SUBSTITUTE(SUBSTITUTE(SUBSTITUTE(SUBSTITUTE(SUBSTITUTE(SUBSTITUTE(SUBSTITUTE(SUBSTITUTE(TRIM($B4761&amp;""),CHAR(10)," "),CHAR(13)," "),"."," "),";"," "),","," "),"/"," "),"+"," "),"-"," "),"  "," "),"  "," "),"  "," "),"  "," "),"  "," "),"  "," "))," ","|")&amp;"|")</f>
        <v/>
      </c>
      <c r="AD4761">
        <f>TRIM($I4761&amp;"")</f>
        <v/>
      </c>
    </row>
    <row r="4762" ht="36" customHeight="1">
      <c r="A4762" s="14" t="n">
        <v>46233</v>
      </c>
      <c r="B4762" s="6" t="inlineStr">
        <is>
          <t>10327</t>
        </is>
      </c>
      <c r="C4762" s="6" t="inlineStr">
        <is>
          <t>M/C 0806 (BEGE)</t>
        </is>
      </c>
      <c r="D4762" s="6" t="inlineStr">
        <is>
          <t>10 FURADEIRAS</t>
        </is>
      </c>
      <c r="E4762" s="6" t="n">
        <v>30003410</v>
      </c>
      <c r="F4762" s="6" t="inlineStr">
        <is>
          <t>PE FRONTAL 430X(108)51X25 MDF (DIREITO)</t>
        </is>
      </c>
      <c r="G4762" s="6" t="inlineStr">
        <is>
          <t>10 FURADEIRAS</t>
        </is>
      </c>
      <c r="H4762" s="6" t="inlineStr">
        <is>
          <t>10 FURADEIRAS</t>
        </is>
      </c>
      <c r="I4762" s="4" t="inlineStr">
        <is>
          <t>10 FURADEIRAS</t>
        </is>
      </c>
      <c r="J4762" s="4" t="n">
        <v>4</v>
      </c>
      <c r="K4762" s="6" t="n"/>
      <c r="L4762" s="6" t="n"/>
      <c r="M4762" s="6" t="n"/>
      <c r="N4762" s="6" t="n">
        <v>46234</v>
      </c>
      <c r="O4762" s="6" t="n">
        <v>4</v>
      </c>
      <c r="P4762" s="6" t="n"/>
      <c r="Q4762" s="6" t="n"/>
      <c r="R4762" s="6" t="n"/>
      <c r="S4762" s="6" t="n"/>
      <c r="T4762" s="6">
        <f>IF(OR($J4762="",$O4762=""),"",$O4762/$J4762)</f>
        <v/>
      </c>
      <c r="U4762" s="6" t="inlineStr">
        <is>
          <t>Concluído</t>
        </is>
      </c>
      <c r="V4762" s="6" t="n"/>
      <c r="W4762" s="6" t="n"/>
      <c r="X4762" s="6" t="n"/>
      <c r="Y4762" s="6" t="n"/>
      <c r="Z4762" s="6" t="n"/>
      <c r="AA4762" s="5" t="n"/>
      <c r="AB4762" s="6">
        <f>B4762&amp;"|"&amp;I4762</f>
        <v/>
      </c>
      <c r="AC4762">
        <f>IF($B4762="","","|"&amp;SUBSTITUTE(TRIM(SUBSTITUTE(SUBSTITUTE(SUBSTITUTE(SUBSTITUTE(SUBSTITUTE(SUBSTITUTE(SUBSTITUTE(SUBSTITUTE(SUBSTITUTE(SUBSTITUTE(SUBSTITUTE(SUBSTITUTE(SUBSTITUTE(SUBSTITUTE(TRIM($B4762&amp;""),CHAR(10)," "),CHAR(13)," "),"."," "),";"," "),","," "),"/"," "),"+"," "),"-"," "),"  "," "),"  "," "),"  "," "),"  "," "),"  "," "),"  "," "))," ","|")&amp;"|")</f>
        <v/>
      </c>
      <c r="AD4762">
        <f>TRIM($I4762&amp;"")</f>
        <v/>
      </c>
    </row>
    <row r="4763" ht="36" customHeight="1">
      <c r="A4763" s="14" t="n">
        <v>46233</v>
      </c>
      <c r="B4763" s="6" t="inlineStr">
        <is>
          <t>10327</t>
        </is>
      </c>
      <c r="C4763" s="6" t="inlineStr">
        <is>
          <t>M/C 0806 (BEGE)</t>
        </is>
      </c>
      <c r="D4763" s="6" t="inlineStr">
        <is>
          <t>10 FURADEIRAS</t>
        </is>
      </c>
      <c r="E4763" s="6" t="n">
        <v>30003411</v>
      </c>
      <c r="F4763" s="6" t="inlineStr">
        <is>
          <t>PE FRONTAL 430X(108)51X25 MDF (ESQUERDO)</t>
        </is>
      </c>
      <c r="G4763" s="6" t="inlineStr">
        <is>
          <t>10 FURADEIRAS</t>
        </is>
      </c>
      <c r="H4763" s="6" t="inlineStr">
        <is>
          <t>10 FURADEIRAS</t>
        </is>
      </c>
      <c r="I4763" s="4" t="inlineStr">
        <is>
          <t>10 FURADEIRAS</t>
        </is>
      </c>
      <c r="J4763" s="4" t="n">
        <v>4</v>
      </c>
      <c r="K4763" s="6" t="n"/>
      <c r="L4763" s="6" t="n"/>
      <c r="M4763" s="6" t="n"/>
      <c r="N4763" s="6" t="n">
        <v>46234</v>
      </c>
      <c r="O4763" s="6" t="n">
        <v>4</v>
      </c>
      <c r="P4763" s="6" t="n"/>
      <c r="Q4763" s="6" t="n"/>
      <c r="R4763" s="6" t="n"/>
      <c r="S4763" s="6" t="n"/>
      <c r="T4763" s="6">
        <f>IF(OR($J4763="",$O4763=""),"",$O4763/$J4763)</f>
        <v/>
      </c>
      <c r="U4763" s="6" t="inlineStr">
        <is>
          <t>Concluído</t>
        </is>
      </c>
      <c r="V4763" s="6" t="n"/>
      <c r="W4763" s="6" t="n"/>
      <c r="X4763" s="6" t="n"/>
      <c r="Y4763" s="6" t="n"/>
      <c r="Z4763" s="6" t="n"/>
      <c r="AA4763" s="5" t="n"/>
      <c r="AB4763" s="6">
        <f>B4763&amp;"|"&amp;I4763</f>
        <v/>
      </c>
      <c r="AC4763">
        <f>IF($B4763="","","|"&amp;SUBSTITUTE(TRIM(SUBSTITUTE(SUBSTITUTE(SUBSTITUTE(SUBSTITUTE(SUBSTITUTE(SUBSTITUTE(SUBSTITUTE(SUBSTITUTE(SUBSTITUTE(SUBSTITUTE(SUBSTITUTE(SUBSTITUTE(SUBSTITUTE(SUBSTITUTE(TRIM($B4763&amp;""),CHAR(10)," "),CHAR(13)," "),"."," "),";"," "),","," "),"/"," "),"+"," "),"-"," "),"  "," "),"  "," "),"  "," "),"  "," "),"  "," "),"  "," "))," ","|")&amp;"|")</f>
        <v/>
      </c>
      <c r="AD4763">
        <f>TRIM($I4763&amp;"")</f>
        <v/>
      </c>
    </row>
    <row r="4764" ht="36" customHeight="1">
      <c r="A4764" s="14" t="n">
        <v>46233</v>
      </c>
      <c r="B4764" s="6" t="inlineStr">
        <is>
          <t>10327</t>
        </is>
      </c>
      <c r="C4764" s="6" t="inlineStr">
        <is>
          <t>M/C 0806 (BEGE)</t>
        </is>
      </c>
      <c r="D4764" s="6" t="inlineStr">
        <is>
          <t>10 FURADEIRAS</t>
        </is>
      </c>
      <c r="E4764" s="6" t="n">
        <v>30006110</v>
      </c>
      <c r="F4764" s="6" t="inlineStr">
        <is>
          <t>PE FRONTAL 430X(108)51X25 MDF (DIR) SANTIAGO NEW</t>
        </is>
      </c>
      <c r="G4764" s="6" t="inlineStr">
        <is>
          <t>10 FURADEIRAS</t>
        </is>
      </c>
      <c r="H4764" s="6" t="inlineStr">
        <is>
          <t>10 FURADEIRAS</t>
        </is>
      </c>
      <c r="I4764" s="4" t="inlineStr">
        <is>
          <t>10 FURADEIRAS</t>
        </is>
      </c>
      <c r="J4764" s="4" t="n">
        <v>750</v>
      </c>
      <c r="K4764" s="6" t="n"/>
      <c r="L4764" s="6" t="n"/>
      <c r="M4764" s="6" t="n"/>
      <c r="N4764" s="6" t="n">
        <v>46234</v>
      </c>
      <c r="O4764" s="6" t="n">
        <v>750</v>
      </c>
      <c r="P4764" s="6" t="n"/>
      <c r="Q4764" s="6" t="n"/>
      <c r="R4764" s="6" t="n"/>
      <c r="S4764" s="6" t="n"/>
      <c r="T4764" s="6">
        <f>IF(OR($J4764="",$O4764=""),"",$O4764/$J4764)</f>
        <v/>
      </c>
      <c r="U4764" s="6" t="inlineStr">
        <is>
          <t>Concluído</t>
        </is>
      </c>
      <c r="V4764" s="6" t="n"/>
      <c r="W4764" s="6" t="n"/>
      <c r="X4764" s="6" t="n"/>
      <c r="Y4764" s="6" t="n"/>
      <c r="Z4764" s="6" t="n"/>
      <c r="AA4764" s="5" t="n"/>
      <c r="AB4764" s="6">
        <f>B4764&amp;"|"&amp;I4764</f>
        <v/>
      </c>
      <c r="AC4764">
        <f>IF($B4764="","","|"&amp;SUBSTITUTE(TRIM(SUBSTITUTE(SUBSTITUTE(SUBSTITUTE(SUBSTITUTE(SUBSTITUTE(SUBSTITUTE(SUBSTITUTE(SUBSTITUTE(SUBSTITUTE(SUBSTITUTE(SUBSTITUTE(SUBSTITUTE(SUBSTITUTE(SUBSTITUTE(TRIM($B4764&amp;""),CHAR(10)," "),CHAR(13)," "),"."," "),";"," "),","," "),"/"," "),"+"," "),"-"," "),"  "," "),"  "," "),"  "," "),"  "," "),"  "," "),"  "," "))," ","|")&amp;"|")</f>
        <v/>
      </c>
      <c r="AD4764">
        <f>TRIM($I4764&amp;"")</f>
        <v/>
      </c>
    </row>
    <row r="4765" ht="36" customHeight="1">
      <c r="A4765" s="14" t="n">
        <v>46233</v>
      </c>
      <c r="B4765" s="6" t="inlineStr">
        <is>
          <t>10327</t>
        </is>
      </c>
      <c r="C4765" s="6" t="inlineStr">
        <is>
          <t>M/C 0806 (BEGE)</t>
        </is>
      </c>
      <c r="D4765" s="6" t="inlineStr">
        <is>
          <t>10 FURADEIRAS</t>
        </is>
      </c>
      <c r="E4765" s="6" t="n">
        <v>30006111</v>
      </c>
      <c r="F4765" s="6" t="inlineStr">
        <is>
          <t>PE FRONTAL 430X(108)51X25MDF (ESQRD) SANTIAGO NEW</t>
        </is>
      </c>
      <c r="G4765" s="6" t="inlineStr">
        <is>
          <t>10 FURADEIRAS</t>
        </is>
      </c>
      <c r="H4765" s="6" t="inlineStr">
        <is>
          <t>10 FURADEIRAS</t>
        </is>
      </c>
      <c r="I4765" s="4" t="inlineStr">
        <is>
          <t>10 FURADEIRAS</t>
        </is>
      </c>
      <c r="J4765" s="4" t="n">
        <v>750</v>
      </c>
      <c r="K4765" s="6" t="n"/>
      <c r="L4765" s="6" t="n"/>
      <c r="M4765" s="6" t="n"/>
      <c r="N4765" s="6" t="n">
        <v>46234</v>
      </c>
      <c r="O4765" s="6" t="n">
        <v>750</v>
      </c>
      <c r="P4765" s="6" t="n"/>
      <c r="Q4765" s="6" t="n"/>
      <c r="R4765" s="6" t="n"/>
      <c r="S4765" s="6" t="n"/>
      <c r="T4765" s="6">
        <f>IF(OR($J4765="",$O4765=""),"",$O4765/$J4765)</f>
        <v/>
      </c>
      <c r="U4765" s="6" t="inlineStr">
        <is>
          <t>Concluído</t>
        </is>
      </c>
      <c r="V4765" s="6" t="n"/>
      <c r="W4765" s="6" t="n"/>
      <c r="X4765" s="6" t="n"/>
      <c r="Y4765" s="6" t="n"/>
      <c r="Z4765" s="6" t="n"/>
      <c r="AA4765" s="5" t="n"/>
      <c r="AB4765" s="6">
        <f>B4765&amp;"|"&amp;I4765</f>
        <v/>
      </c>
      <c r="AC4765">
        <f>IF($B4765="","","|"&amp;SUBSTITUTE(TRIM(SUBSTITUTE(SUBSTITUTE(SUBSTITUTE(SUBSTITUTE(SUBSTITUTE(SUBSTITUTE(SUBSTITUTE(SUBSTITUTE(SUBSTITUTE(SUBSTITUTE(SUBSTITUTE(SUBSTITUTE(SUBSTITUTE(SUBSTITUTE(TRIM($B4765&amp;""),CHAR(10)," "),CHAR(13)," "),"."," "),";"," "),","," "),"/"," "),"+"," "),"-"," "),"  "," "),"  "," "),"  "," "),"  "," "),"  "," "),"  "," "))," ","|")&amp;"|")</f>
        <v/>
      </c>
      <c r="AD4765">
        <f>TRIM($I4765&amp;"")</f>
        <v/>
      </c>
    </row>
    <row r="4766" ht="36" customHeight="1">
      <c r="A4766" s="14" t="n">
        <v>46233</v>
      </c>
      <c r="B4766" s="6" t="inlineStr">
        <is>
          <t>10330</t>
        </is>
      </c>
      <c r="C4766" s="6" t="inlineStr">
        <is>
          <t>M/C 0806 (VERMELHO)</t>
        </is>
      </c>
      <c r="D4766" s="6" t="inlineStr">
        <is>
          <t>10 FURADEIRAS</t>
        </is>
      </c>
      <c r="E4766" s="6" t="n">
        <v>30006110</v>
      </c>
      <c r="F4766" s="6" t="inlineStr">
        <is>
          <t>PE FRONTAL 430X(108)51X25 MDF (DIR) SANTIAGO NEW</t>
        </is>
      </c>
      <c r="G4766" s="6" t="inlineStr">
        <is>
          <t>10 FURADEIRAS</t>
        </is>
      </c>
      <c r="H4766" s="6" t="inlineStr">
        <is>
          <t>10 FURADEIRAS</t>
        </is>
      </c>
      <c r="I4766" s="4" t="inlineStr">
        <is>
          <t>10 FURADEIRAS</t>
        </is>
      </c>
      <c r="J4766" s="4" t="n">
        <v>750</v>
      </c>
      <c r="K4766" s="6" t="n"/>
      <c r="L4766" s="6" t="n"/>
      <c r="M4766" s="6" t="n"/>
      <c r="N4766" s="6" t="n">
        <v>46234</v>
      </c>
      <c r="O4766" s="6" t="n">
        <v>750</v>
      </c>
      <c r="P4766" s="6" t="n"/>
      <c r="Q4766" s="6" t="n"/>
      <c r="R4766" s="6" t="n"/>
      <c r="S4766" s="6" t="n"/>
      <c r="T4766" s="6">
        <f>IF(OR($J4766="",$O4766=""),"",$O4766/$J4766)</f>
        <v/>
      </c>
      <c r="U4766" s="6" t="inlineStr">
        <is>
          <t>Concluído</t>
        </is>
      </c>
      <c r="V4766" s="6" t="n"/>
      <c r="W4766" s="6" t="n"/>
      <c r="X4766" s="6" t="n"/>
      <c r="Y4766" s="6" t="n"/>
      <c r="Z4766" s="6" t="n"/>
      <c r="AA4766" s="5" t="n"/>
      <c r="AB4766" s="6">
        <f>B4766&amp;"|"&amp;I4766</f>
        <v/>
      </c>
      <c r="AC4766">
        <f>IF($B4766="","","|"&amp;SUBSTITUTE(TRIM(SUBSTITUTE(SUBSTITUTE(SUBSTITUTE(SUBSTITUTE(SUBSTITUTE(SUBSTITUTE(SUBSTITUTE(SUBSTITUTE(SUBSTITUTE(SUBSTITUTE(SUBSTITUTE(SUBSTITUTE(SUBSTITUTE(SUBSTITUTE(TRIM($B4766&amp;""),CHAR(10)," "),CHAR(13)," "),"."," "),";"," "),","," "),"/"," "),"+"," "),"-"," "),"  "," "),"  "," "),"  "," "),"  "," "),"  "," "),"  "," "))," ","|")&amp;"|")</f>
        <v/>
      </c>
      <c r="AD4766">
        <f>TRIM($I4766&amp;"")</f>
        <v/>
      </c>
    </row>
    <row r="4767" ht="36" customHeight="1">
      <c r="A4767" s="14" t="n">
        <v>46233</v>
      </c>
      <c r="B4767" s="6" t="inlineStr">
        <is>
          <t>10330</t>
        </is>
      </c>
      <c r="C4767" s="6" t="inlineStr">
        <is>
          <t>M/C 0806 (VERMELHO)</t>
        </is>
      </c>
      <c r="D4767" s="6" t="inlineStr">
        <is>
          <t>10 FURADEIRAS</t>
        </is>
      </c>
      <c r="E4767" s="6" t="n">
        <v>30006111</v>
      </c>
      <c r="F4767" s="6" t="inlineStr">
        <is>
          <t>PE FRONTAL 430X(108)51X25MDF (ESQRD) SANTIAGO NEW</t>
        </is>
      </c>
      <c r="G4767" s="6" t="inlineStr">
        <is>
          <t>10 FURADEIRAS</t>
        </is>
      </c>
      <c r="H4767" s="6" t="inlineStr">
        <is>
          <t>10 FURADEIRAS</t>
        </is>
      </c>
      <c r="I4767" s="4" t="inlineStr">
        <is>
          <t>10 FURADEIRAS</t>
        </is>
      </c>
      <c r="J4767" s="4" t="n">
        <v>750</v>
      </c>
      <c r="K4767" s="6" t="n"/>
      <c r="L4767" s="6" t="n"/>
      <c r="M4767" s="6" t="n"/>
      <c r="N4767" s="6" t="n">
        <v>46234</v>
      </c>
      <c r="O4767" s="6" t="n">
        <v>750</v>
      </c>
      <c r="P4767" s="6" t="n"/>
      <c r="Q4767" s="6" t="n"/>
      <c r="R4767" s="6" t="n"/>
      <c r="S4767" s="6" t="n"/>
      <c r="T4767" s="6">
        <f>IF(OR($J4767="",$O4767=""),"",$O4767/$J4767)</f>
        <v/>
      </c>
      <c r="U4767" s="6" t="inlineStr">
        <is>
          <t>Concluído</t>
        </is>
      </c>
      <c r="V4767" s="6" t="n"/>
      <c r="W4767" s="6" t="n"/>
      <c r="X4767" s="6" t="n"/>
      <c r="Y4767" s="6" t="n"/>
      <c r="Z4767" s="6" t="n"/>
      <c r="AA4767" s="5" t="n"/>
      <c r="AB4767" s="6">
        <f>B4767&amp;"|"&amp;I4767</f>
        <v/>
      </c>
      <c r="AC4767">
        <f>IF($B4767="","","|"&amp;SUBSTITUTE(TRIM(SUBSTITUTE(SUBSTITUTE(SUBSTITUTE(SUBSTITUTE(SUBSTITUTE(SUBSTITUTE(SUBSTITUTE(SUBSTITUTE(SUBSTITUTE(SUBSTITUTE(SUBSTITUTE(SUBSTITUTE(SUBSTITUTE(SUBSTITUTE(TRIM($B4767&amp;""),CHAR(10)," "),CHAR(13)," "),"."," "),";"," "),","," "),"/"," "),"+"," "),"-"," "),"  "," "),"  "," "),"  "," "),"  "," "),"  "," "),"  "," "))," ","|")&amp;"|")</f>
        <v/>
      </c>
      <c r="AD4767">
        <f>TRIM($I4767&amp;"")</f>
        <v/>
      </c>
    </row>
    <row r="4768" ht="36" customHeight="1">
      <c r="A4768" s="14" t="n">
        <v>46233</v>
      </c>
      <c r="B4768" s="6" t="inlineStr">
        <is>
          <t>10327</t>
        </is>
      </c>
      <c r="C4768" s="6" t="inlineStr">
        <is>
          <t>M/C 0806 (BEGE)</t>
        </is>
      </c>
      <c r="D4768" s="6" t="inlineStr">
        <is>
          <t>10 FURADEIRAS</t>
        </is>
      </c>
      <c r="E4768" s="6" t="n">
        <v>30001206</v>
      </c>
      <c r="F4768" s="6" t="inlineStr">
        <is>
          <t>TRAVESSA ENCOSTO 360X80X15 MDP CAD PE INTEIRO</t>
        </is>
      </c>
      <c r="G4768" s="6" t="inlineStr">
        <is>
          <t>10 FURADEIRAS</t>
        </is>
      </c>
      <c r="H4768" s="6" t="inlineStr">
        <is>
          <t>10 FURADEIRAS</t>
        </is>
      </c>
      <c r="I4768" s="4" t="inlineStr">
        <is>
          <t>10 FURADEIRAS</t>
        </is>
      </c>
      <c r="J4768" s="4" t="n">
        <v>320</v>
      </c>
      <c r="K4768" s="6" t="n"/>
      <c r="L4768" s="6" t="n"/>
      <c r="M4768" s="6" t="n"/>
      <c r="N4768" s="6" t="n">
        <v>46232</v>
      </c>
      <c r="O4768" s="6" t="n">
        <v>320</v>
      </c>
      <c r="P4768" s="6" t="n"/>
      <c r="Q4768" s="6" t="n"/>
      <c r="R4768" s="6" t="n"/>
      <c r="S4768" s="6" t="n"/>
      <c r="T4768" s="6">
        <f>IF(OR($J4768="",$O4768=""),"",$O4768/$J4768)</f>
        <v/>
      </c>
      <c r="U4768" s="6" t="inlineStr">
        <is>
          <t>Concluído</t>
        </is>
      </c>
      <c r="V4768" s="6" t="n"/>
      <c r="W4768" s="6" t="n"/>
      <c r="X4768" s="6" t="n"/>
      <c r="Y4768" s="6" t="n"/>
      <c r="Z4768" s="6" t="n"/>
      <c r="AA4768" s="5" t="n"/>
      <c r="AB4768" s="6">
        <f>B4768&amp;"|"&amp;I4768</f>
        <v/>
      </c>
      <c r="AC4768">
        <f>IF($B4768="","","|"&amp;SUBSTITUTE(TRIM(SUBSTITUTE(SUBSTITUTE(SUBSTITUTE(SUBSTITUTE(SUBSTITUTE(SUBSTITUTE(SUBSTITUTE(SUBSTITUTE(SUBSTITUTE(SUBSTITUTE(SUBSTITUTE(SUBSTITUTE(SUBSTITUTE(SUBSTITUTE(TRIM($B4768&amp;""),CHAR(10)," "),CHAR(13)," "),"."," "),";"," "),","," "),"/"," "),"+"," "),"-"," "),"  "," "),"  "," "),"  "," "),"  "," "),"  "," "),"  "," "))," ","|")&amp;"|")</f>
        <v/>
      </c>
      <c r="AD4768">
        <f>TRIM($I4768&amp;"")</f>
        <v/>
      </c>
    </row>
    <row r="4769" ht="36" customHeight="1">
      <c r="A4769" s="14" t="n">
        <v>46233</v>
      </c>
      <c r="B4769" s="6" t="inlineStr">
        <is>
          <t>10327</t>
        </is>
      </c>
      <c r="C4769" s="6" t="inlineStr">
        <is>
          <t>M/C 0806 (BEGE)</t>
        </is>
      </c>
      <c r="D4769" s="6" t="inlineStr">
        <is>
          <t>10 FURADEIRAS</t>
        </is>
      </c>
      <c r="E4769" s="6" t="n">
        <v>30001207</v>
      </c>
      <c r="F4769" s="6" t="inlineStr">
        <is>
          <t>TRAVESSA 360X62X15 MDP CAD PE INTEIRO</t>
        </is>
      </c>
      <c r="G4769" s="6" t="inlineStr">
        <is>
          <t>10 FURADEIRAS</t>
        </is>
      </c>
      <c r="H4769" s="6" t="inlineStr">
        <is>
          <t>10 FURADEIRAS</t>
        </is>
      </c>
      <c r="I4769" s="4" t="inlineStr">
        <is>
          <t>10 FURADEIRAS</t>
        </is>
      </c>
      <c r="J4769" s="4" t="n">
        <v>320</v>
      </c>
      <c r="K4769" s="6" t="n"/>
      <c r="L4769" s="6" t="n"/>
      <c r="M4769" s="6" t="n"/>
      <c r="N4769" s="6" t="n">
        <v>46232</v>
      </c>
      <c r="O4769" s="6" t="n">
        <v>320</v>
      </c>
      <c r="P4769" s="6" t="n"/>
      <c r="Q4769" s="6" t="n"/>
      <c r="R4769" s="6" t="n"/>
      <c r="S4769" s="6" t="n"/>
      <c r="T4769" s="6">
        <f>IF(OR($J4769="",$O4769=""),"",$O4769/$J4769)</f>
        <v/>
      </c>
      <c r="U4769" s="6" t="inlineStr">
        <is>
          <t>Concluído</t>
        </is>
      </c>
      <c r="V4769" s="6" t="n"/>
      <c r="W4769" s="6" t="n"/>
      <c r="X4769" s="6" t="n"/>
      <c r="Y4769" s="6" t="n"/>
      <c r="Z4769" s="6" t="n"/>
      <c r="AA4769" s="5" t="n"/>
      <c r="AB4769" s="6">
        <f>B4769&amp;"|"&amp;I4769</f>
        <v/>
      </c>
      <c r="AC4769">
        <f>IF($B4769="","","|"&amp;SUBSTITUTE(TRIM(SUBSTITUTE(SUBSTITUTE(SUBSTITUTE(SUBSTITUTE(SUBSTITUTE(SUBSTITUTE(SUBSTITUTE(SUBSTITUTE(SUBSTITUTE(SUBSTITUTE(SUBSTITUTE(SUBSTITUTE(SUBSTITUTE(SUBSTITUTE(TRIM($B4769&amp;""),CHAR(10)," "),CHAR(13)," "),"."," "),";"," "),","," "),"/"," "),"+"," "),"-"," "),"  "," "),"  "," "),"  "," "),"  "," "),"  "," "),"  "," "))," ","|")&amp;"|")</f>
        <v/>
      </c>
      <c r="AD4769">
        <f>TRIM($I4769&amp;"")</f>
        <v/>
      </c>
    </row>
    <row r="4770" ht="36" customHeight="1">
      <c r="A4770" s="14" t="n">
        <v>46233</v>
      </c>
      <c r="B4770" s="6" t="inlineStr">
        <is>
          <t>10327</t>
        </is>
      </c>
      <c r="C4770" s="6" t="inlineStr">
        <is>
          <t>M/C 0806 (BEGE)</t>
        </is>
      </c>
      <c r="D4770" s="6" t="inlineStr">
        <is>
          <t>10 FURADEIRAS</t>
        </is>
      </c>
      <c r="E4770" s="6" t="n">
        <v>30003922</v>
      </c>
      <c r="F4770" s="6" t="inlineStr">
        <is>
          <t>TRAV MENOR ENCOSTO 260X40X15 MDP - CAD TRENTO</t>
        </is>
      </c>
      <c r="G4770" s="6" t="inlineStr">
        <is>
          <t>10 FURADEIRAS</t>
        </is>
      </c>
      <c r="H4770" s="6" t="inlineStr">
        <is>
          <t>10 FURADEIRAS</t>
        </is>
      </c>
      <c r="I4770" s="4" t="inlineStr">
        <is>
          <t>10 FURADEIRAS</t>
        </is>
      </c>
      <c r="J4770" s="4" t="n">
        <v>8</v>
      </c>
      <c r="K4770" s="6" t="n"/>
      <c r="L4770" s="6" t="n"/>
      <c r="M4770" s="6" t="n"/>
      <c r="N4770" s="6" t="n">
        <v>46234</v>
      </c>
      <c r="O4770" s="6" t="n">
        <v>8</v>
      </c>
      <c r="P4770" s="6" t="n"/>
      <c r="Q4770" s="6" t="n"/>
      <c r="R4770" s="6" t="n"/>
      <c r="S4770" s="6" t="n"/>
      <c r="T4770" s="6">
        <f>IF(OR($J4770="",$O4770=""),"",$O4770/$J4770)</f>
        <v/>
      </c>
      <c r="U4770" s="6" t="inlineStr">
        <is>
          <t>Concluído</t>
        </is>
      </c>
      <c r="V4770" s="6" t="n"/>
      <c r="W4770" s="6" t="n"/>
      <c r="X4770" s="6" t="n"/>
      <c r="Y4770" s="6" t="n"/>
      <c r="Z4770" s="6" t="n"/>
      <c r="AA4770" s="5" t="n"/>
      <c r="AB4770" s="6">
        <f>B4770&amp;"|"&amp;I4770</f>
        <v/>
      </c>
      <c r="AC4770">
        <f>IF($B4770="","","|"&amp;SUBSTITUTE(TRIM(SUBSTITUTE(SUBSTITUTE(SUBSTITUTE(SUBSTITUTE(SUBSTITUTE(SUBSTITUTE(SUBSTITUTE(SUBSTITUTE(SUBSTITUTE(SUBSTITUTE(SUBSTITUTE(SUBSTITUTE(SUBSTITUTE(SUBSTITUTE(TRIM($B4770&amp;""),CHAR(10)," "),CHAR(13)," "),"."," "),";"," "),","," "),"/"," "),"+"," "),"-"," "),"  "," "),"  "," "),"  "," "),"  "," "),"  "," "),"  "," "))," ","|")&amp;"|")</f>
        <v/>
      </c>
      <c r="AD4770">
        <f>TRIM($I4770&amp;"")</f>
        <v/>
      </c>
    </row>
    <row r="4771" ht="36" customHeight="1">
      <c r="A4771" s="14" t="n">
        <v>46233</v>
      </c>
      <c r="B4771" s="6" t="inlineStr">
        <is>
          <t>10327</t>
        </is>
      </c>
      <c r="C4771" s="6" t="inlineStr">
        <is>
          <t>M/C 0806 (BEGE)</t>
        </is>
      </c>
      <c r="D4771" s="6" t="inlineStr">
        <is>
          <t>10 FURADEIRAS</t>
        </is>
      </c>
      <c r="E4771" s="6" t="n">
        <v>30001203</v>
      </c>
      <c r="F4771" s="6" t="inlineStr">
        <is>
          <t>LAT ASSENTO 430X80X18 MDF CAD PE INTEIRO/ MADEIRA</t>
        </is>
      </c>
      <c r="G4771" s="6" t="inlineStr">
        <is>
          <t>10 FURADEIRAS</t>
        </is>
      </c>
      <c r="H4771" s="6" t="inlineStr">
        <is>
          <t>10 FURADEIRAS</t>
        </is>
      </c>
      <c r="I4771" s="4" t="inlineStr">
        <is>
          <t>10 FURADEIRAS</t>
        </is>
      </c>
      <c r="J4771" s="4" t="n">
        <v>640</v>
      </c>
      <c r="K4771" s="6" t="n"/>
      <c r="L4771" s="6" t="n"/>
      <c r="M4771" s="6" t="n"/>
      <c r="N4771" s="6" t="n">
        <v>46232</v>
      </c>
      <c r="O4771" s="6" t="n">
        <v>640</v>
      </c>
      <c r="P4771" s="6" t="n"/>
      <c r="Q4771" s="6" t="n"/>
      <c r="R4771" s="6" t="n"/>
      <c r="S4771" s="6" t="n"/>
      <c r="T4771" s="6">
        <f>IF(OR($J4771="",$O4771=""),"",$O4771/$J4771)</f>
        <v/>
      </c>
      <c r="U4771" s="6" t="inlineStr">
        <is>
          <t>Concluído</t>
        </is>
      </c>
      <c r="V4771" s="6" t="n"/>
      <c r="W4771" s="6" t="n"/>
      <c r="X4771" s="6" t="n"/>
      <c r="Y4771" s="6" t="n"/>
      <c r="Z4771" s="6" t="n"/>
      <c r="AA4771" s="5" t="n"/>
      <c r="AB4771" s="6">
        <f>B4771&amp;"|"&amp;I4771</f>
        <v/>
      </c>
      <c r="AC4771">
        <f>IF($B4771="","","|"&amp;SUBSTITUTE(TRIM(SUBSTITUTE(SUBSTITUTE(SUBSTITUTE(SUBSTITUTE(SUBSTITUTE(SUBSTITUTE(SUBSTITUTE(SUBSTITUTE(SUBSTITUTE(SUBSTITUTE(SUBSTITUTE(SUBSTITUTE(SUBSTITUTE(SUBSTITUTE(TRIM($B4771&amp;""),CHAR(10)," "),CHAR(13)," "),"."," "),";"," "),","," "),"/"," "),"+"," "),"-"," "),"  "," "),"  "," "),"  "," "),"  "," "),"  "," "),"  "," "))," ","|")&amp;"|")</f>
        <v/>
      </c>
      <c r="AD4771">
        <f>TRIM($I4771&amp;"")</f>
        <v/>
      </c>
    </row>
    <row r="4772" ht="36" customHeight="1">
      <c r="A4772" s="14" t="n">
        <v>46233</v>
      </c>
      <c r="B4772" s="6" t="inlineStr">
        <is>
          <t>10327</t>
        </is>
      </c>
      <c r="C4772" s="6" t="inlineStr">
        <is>
          <t>M/C 0806 (BEGE)</t>
        </is>
      </c>
      <c r="D4772" s="6" t="inlineStr">
        <is>
          <t>10 FURADEIRAS</t>
        </is>
      </c>
      <c r="E4772" s="6" t="n">
        <v>30003403</v>
      </c>
      <c r="F4772" s="6" t="inlineStr">
        <is>
          <t>LATERAL ASSENTO 298X70X18 MDF - DAKAR</t>
        </is>
      </c>
      <c r="G4772" s="6" t="inlineStr">
        <is>
          <t>10 FURADEIRAS</t>
        </is>
      </c>
      <c r="H4772" s="6" t="inlineStr">
        <is>
          <t>10 FURADEIRAS</t>
        </is>
      </c>
      <c r="I4772" s="4" t="inlineStr">
        <is>
          <t>10 FURADEIRAS</t>
        </is>
      </c>
      <c r="J4772" s="4" t="n">
        <v>8</v>
      </c>
      <c r="K4772" s="6" t="n"/>
      <c r="L4772" s="6" t="n"/>
      <c r="M4772" s="6" t="n"/>
      <c r="N4772" s="6" t="n">
        <v>46234</v>
      </c>
      <c r="O4772" s="6" t="n">
        <v>8</v>
      </c>
      <c r="P4772" s="6" t="n"/>
      <c r="Q4772" s="6" t="n"/>
      <c r="R4772" s="6" t="n"/>
      <c r="S4772" s="6" t="n"/>
      <c r="T4772" s="6">
        <f>IF(OR($J4772="",$O4772=""),"",$O4772/$J4772)</f>
        <v/>
      </c>
      <c r="U4772" s="6" t="inlineStr">
        <is>
          <t>Concluído</t>
        </is>
      </c>
      <c r="V4772" s="6" t="n"/>
      <c r="W4772" s="6" t="n"/>
      <c r="X4772" s="6" t="n"/>
      <c r="Y4772" s="6" t="n"/>
      <c r="Z4772" s="6" t="n"/>
      <c r="AA4772" s="5" t="n"/>
      <c r="AB4772" s="6">
        <f>B4772&amp;"|"&amp;I4772</f>
        <v/>
      </c>
      <c r="AC4772">
        <f>IF($B4772="","","|"&amp;SUBSTITUTE(TRIM(SUBSTITUTE(SUBSTITUTE(SUBSTITUTE(SUBSTITUTE(SUBSTITUTE(SUBSTITUTE(SUBSTITUTE(SUBSTITUTE(SUBSTITUTE(SUBSTITUTE(SUBSTITUTE(SUBSTITUTE(SUBSTITUTE(SUBSTITUTE(TRIM($B4772&amp;""),CHAR(10)," "),CHAR(13)," "),"."," "),";"," "),","," "),"/"," "),"+"," "),"-"," "),"  "," "),"  "," "),"  "," "),"  "," "),"  "," "),"  "," "))," ","|")&amp;"|")</f>
        <v/>
      </c>
      <c r="AD4772">
        <f>TRIM($I4772&amp;"")</f>
        <v/>
      </c>
    </row>
    <row r="4773" ht="36" customHeight="1">
      <c r="A4773" s="14" t="n">
        <v>46233</v>
      </c>
      <c r="B4773" s="6" t="inlineStr">
        <is>
          <t>10327</t>
        </is>
      </c>
      <c r="C4773" s="6" t="inlineStr">
        <is>
          <t>M/C 0806 (BEGE)</t>
        </is>
      </c>
      <c r="D4773" s="6" t="inlineStr">
        <is>
          <t>10 FURADEIRAS</t>
        </is>
      </c>
      <c r="E4773" s="6" t="n">
        <v>30003405</v>
      </c>
      <c r="F4773" s="6" t="inlineStr">
        <is>
          <t>TRAVESSA ASSENTO 360X70X18 MDF - C DAKAR/SANTIAGO</t>
        </is>
      </c>
      <c r="G4773" s="6" t="inlineStr">
        <is>
          <t>10 FURADEIRAS</t>
        </is>
      </c>
      <c r="H4773" s="6" t="inlineStr">
        <is>
          <t>10 FURADEIRAS</t>
        </is>
      </c>
      <c r="I4773" s="4" t="inlineStr">
        <is>
          <t>10 FURADEIRAS</t>
        </is>
      </c>
      <c r="J4773" s="4" t="n">
        <v>1508</v>
      </c>
      <c r="K4773" s="6" t="n"/>
      <c r="L4773" s="6" t="n"/>
      <c r="M4773" s="6" t="n"/>
      <c r="N4773" s="6" t="n">
        <v>46234</v>
      </c>
      <c r="O4773" s="6" t="n">
        <v>1508</v>
      </c>
      <c r="P4773" s="6" t="n"/>
      <c r="Q4773" s="6" t="n"/>
      <c r="R4773" s="6" t="n"/>
      <c r="S4773" s="6" t="n"/>
      <c r="T4773" s="6">
        <f>IF(OR($J4773="",$O4773=""),"",$O4773/$J4773)</f>
        <v/>
      </c>
      <c r="U4773" s="6" t="inlineStr">
        <is>
          <t>Concluído</t>
        </is>
      </c>
      <c r="V4773" s="6" t="n"/>
      <c r="W4773" s="6" t="n"/>
      <c r="X4773" s="6" t="n"/>
      <c r="Y4773" s="6" t="n"/>
      <c r="Z4773" s="6" t="n"/>
      <c r="AA4773" s="5" t="n"/>
      <c r="AB4773" s="6">
        <f>B4773&amp;"|"&amp;I4773</f>
        <v/>
      </c>
      <c r="AC4773">
        <f>IF($B4773="","","|"&amp;SUBSTITUTE(TRIM(SUBSTITUTE(SUBSTITUTE(SUBSTITUTE(SUBSTITUTE(SUBSTITUTE(SUBSTITUTE(SUBSTITUTE(SUBSTITUTE(SUBSTITUTE(SUBSTITUTE(SUBSTITUTE(SUBSTITUTE(SUBSTITUTE(SUBSTITUTE(TRIM($B4773&amp;""),CHAR(10)," "),CHAR(13)," "),"."," "),";"," "),","," "),"/"," "),"+"," "),"-"," "),"  "," "),"  "," "),"  "," "),"  "," "),"  "," "),"  "," "))," ","|")&amp;"|")</f>
        <v/>
      </c>
      <c r="AD4773">
        <f>TRIM($I4773&amp;"")</f>
        <v/>
      </c>
    </row>
    <row r="4774" ht="36" customHeight="1">
      <c r="A4774" s="14" t="n">
        <v>46233</v>
      </c>
      <c r="B4774" s="6" t="inlineStr">
        <is>
          <t>10327</t>
        </is>
      </c>
      <c r="C4774" s="6" t="inlineStr">
        <is>
          <t>M/C 0806 (BEGE)</t>
        </is>
      </c>
      <c r="D4774" s="6" t="inlineStr">
        <is>
          <t>10 FURADEIRAS</t>
        </is>
      </c>
      <c r="E4774" s="6" t="n">
        <v>30006103</v>
      </c>
      <c r="F4774" s="6" t="inlineStr">
        <is>
          <t>TRAVESSA LATERAL 340X70X18 MDF - CAD SANTIAGO NEW</t>
        </is>
      </c>
      <c r="G4774" s="6" t="inlineStr">
        <is>
          <t>10 FURADEIRAS</t>
        </is>
      </c>
      <c r="H4774" s="6" t="inlineStr">
        <is>
          <t>10 FURADEIRAS</t>
        </is>
      </c>
      <c r="I4774" s="4" t="inlineStr">
        <is>
          <t>10 FURADEIRAS</t>
        </is>
      </c>
      <c r="J4774" s="4" t="n">
        <v>1500</v>
      </c>
      <c r="K4774" s="6" t="n"/>
      <c r="L4774" s="6" t="n"/>
      <c r="M4774" s="6" t="n"/>
      <c r="N4774" s="6" t="n">
        <v>46234</v>
      </c>
      <c r="O4774" s="6" t="n">
        <v>1500</v>
      </c>
      <c r="P4774" s="6" t="n"/>
      <c r="Q4774" s="6" t="n"/>
      <c r="R4774" s="6" t="n"/>
      <c r="S4774" s="6" t="n"/>
      <c r="T4774" s="6">
        <f>IF(OR($J4774="",$O4774=""),"",$O4774/$J4774)</f>
        <v/>
      </c>
      <c r="U4774" s="6" t="inlineStr">
        <is>
          <t>Concluído</t>
        </is>
      </c>
      <c r="V4774" s="6" t="n"/>
      <c r="W4774" s="6" t="n"/>
      <c r="X4774" s="6" t="n"/>
      <c r="Y4774" s="6" t="n"/>
      <c r="Z4774" s="6" t="n"/>
      <c r="AA4774" s="5" t="n"/>
      <c r="AB4774" s="6">
        <f>B4774&amp;"|"&amp;I4774</f>
        <v/>
      </c>
      <c r="AC4774">
        <f>IF($B4774="","","|"&amp;SUBSTITUTE(TRIM(SUBSTITUTE(SUBSTITUTE(SUBSTITUTE(SUBSTITUTE(SUBSTITUTE(SUBSTITUTE(SUBSTITUTE(SUBSTITUTE(SUBSTITUTE(SUBSTITUTE(SUBSTITUTE(SUBSTITUTE(SUBSTITUTE(SUBSTITUTE(TRIM($B4774&amp;""),CHAR(10)," "),CHAR(13)," "),"."," "),";"," "),","," "),"/"," "),"+"," "),"-"," "),"  "," "),"  "," "),"  "," "),"  "," "),"  "," "),"  "," "))," ","|")&amp;"|")</f>
        <v/>
      </c>
      <c r="AD4774">
        <f>TRIM($I4774&amp;"")</f>
        <v/>
      </c>
    </row>
    <row r="4775" ht="36" customHeight="1">
      <c r="A4775" s="14" t="n">
        <v>46234</v>
      </c>
      <c r="B4775" s="6" t="inlineStr">
        <is>
          <t>10330</t>
        </is>
      </c>
      <c r="C4775" s="6" t="inlineStr">
        <is>
          <t>M/C 0806 (VERMELHO)</t>
        </is>
      </c>
      <c r="D4775" s="6" t="inlineStr">
        <is>
          <t>10 FURADEIRAS</t>
        </is>
      </c>
      <c r="E4775" s="6" t="n">
        <v>30003405</v>
      </c>
      <c r="F4775" s="6" t="inlineStr">
        <is>
          <t>TRAVESSA ASSENTO 360X70X18 MDF - C DAKAR/SANTIAGO</t>
        </is>
      </c>
      <c r="G4775" s="6" t="inlineStr">
        <is>
          <t>10 FURADEIRAS</t>
        </is>
      </c>
      <c r="H4775" s="6" t="inlineStr">
        <is>
          <t>10 FURADEIRAS</t>
        </is>
      </c>
      <c r="I4775" s="4" t="inlineStr">
        <is>
          <t>10 FURADEIRAS</t>
        </is>
      </c>
      <c r="J4775" s="4" t="n">
        <v>1500</v>
      </c>
      <c r="K4775" s="6" t="n"/>
      <c r="L4775" s="6" t="n"/>
      <c r="M4775" s="6" t="n"/>
      <c r="N4775" s="6" t="n">
        <v>46232</v>
      </c>
      <c r="O4775" s="6" t="n">
        <v>1500</v>
      </c>
      <c r="P4775" s="6" t="n"/>
      <c r="Q4775" s="6" t="n"/>
      <c r="R4775" s="6" t="n"/>
      <c r="S4775" s="6" t="n"/>
      <c r="T4775" s="6">
        <f>IF(OR($J4775="",$O4775=""),"",$O4775/$J4775)</f>
        <v/>
      </c>
      <c r="U4775" s="6" t="inlineStr">
        <is>
          <t>Concluído</t>
        </is>
      </c>
      <c r="V4775" s="6" t="n"/>
      <c r="W4775" s="6" t="n"/>
      <c r="X4775" s="6" t="n"/>
      <c r="Y4775" s="6" t="n"/>
      <c r="Z4775" s="6" t="n"/>
      <c r="AA4775" s="5" t="n"/>
      <c r="AB4775" s="6">
        <f>B4775&amp;"|"&amp;I4775</f>
        <v/>
      </c>
      <c r="AC4775">
        <f>IF($B4775="","","|"&amp;SUBSTITUTE(TRIM(SUBSTITUTE(SUBSTITUTE(SUBSTITUTE(SUBSTITUTE(SUBSTITUTE(SUBSTITUTE(SUBSTITUTE(SUBSTITUTE(SUBSTITUTE(SUBSTITUTE(SUBSTITUTE(SUBSTITUTE(SUBSTITUTE(SUBSTITUTE(TRIM($B4775&amp;""),CHAR(10)," "),CHAR(13)," "),"."," "),";"," "),","," "),"/"," "),"+"," "),"-"," "),"  "," "),"  "," "),"  "," "),"  "," "),"  "," "),"  "," "))," ","|")&amp;"|")</f>
        <v/>
      </c>
      <c r="AD4775">
        <f>TRIM($I4775&amp;"")</f>
        <v/>
      </c>
    </row>
    <row r="4776" ht="36" customHeight="1">
      <c r="A4776" s="14" t="n">
        <v>46234</v>
      </c>
      <c r="B4776" s="6" t="inlineStr">
        <is>
          <t>10330</t>
        </is>
      </c>
      <c r="C4776" s="6" t="inlineStr">
        <is>
          <t>M/C 0806 (VERMELHO)</t>
        </is>
      </c>
      <c r="D4776" s="6" t="inlineStr">
        <is>
          <t>10 FURADEIRAS</t>
        </is>
      </c>
      <c r="E4776" s="6" t="n">
        <v>30006103</v>
      </c>
      <c r="F4776" s="6" t="inlineStr">
        <is>
          <t>TRAVESSA LATERAL 340X70X18 MDF - CAD SANTIAGO NEW</t>
        </is>
      </c>
      <c r="G4776" s="6" t="inlineStr">
        <is>
          <t>10 FURADEIRAS</t>
        </is>
      </c>
      <c r="H4776" s="6" t="inlineStr">
        <is>
          <t>10 FURADEIRAS</t>
        </is>
      </c>
      <c r="I4776" s="4" t="inlineStr">
        <is>
          <t>10 FURADEIRAS</t>
        </is>
      </c>
      <c r="J4776" s="4" t="n">
        <v>1500</v>
      </c>
      <c r="K4776" s="6" t="n"/>
      <c r="L4776" s="6" t="n"/>
      <c r="M4776" s="6" t="n"/>
      <c r="N4776" s="6" t="n">
        <v>46234</v>
      </c>
      <c r="O4776" s="6" t="n">
        <v>1500</v>
      </c>
      <c r="P4776" s="6" t="n"/>
      <c r="Q4776" s="6" t="n"/>
      <c r="R4776" s="6" t="n"/>
      <c r="S4776" s="6" t="n"/>
      <c r="T4776" s="6">
        <f>IF(OR($J4776="",$O4776=""),"",$O4776/$J4776)</f>
        <v/>
      </c>
      <c r="U4776" s="6" t="inlineStr">
        <is>
          <t>Concluído</t>
        </is>
      </c>
      <c r="V4776" s="6" t="n"/>
      <c r="W4776" s="6" t="n"/>
      <c r="X4776" s="6" t="n"/>
      <c r="Y4776" s="6" t="n"/>
      <c r="Z4776" s="6" t="n"/>
      <c r="AA4776" s="5" t="n"/>
      <c r="AB4776" s="6">
        <f>B4776&amp;"|"&amp;I4776</f>
        <v/>
      </c>
      <c r="AC4776">
        <f>IF($B4776="","","|"&amp;SUBSTITUTE(TRIM(SUBSTITUTE(SUBSTITUTE(SUBSTITUTE(SUBSTITUTE(SUBSTITUTE(SUBSTITUTE(SUBSTITUTE(SUBSTITUTE(SUBSTITUTE(SUBSTITUTE(SUBSTITUTE(SUBSTITUTE(SUBSTITUTE(SUBSTITUTE(TRIM($B4776&amp;""),CHAR(10)," "),CHAR(13)," "),"."," "),";"," "),","," "),"/"," "),"+"," "),"-"," "),"  "," "),"  "," "),"  "," "),"  "," "),"  "," "),"  "," "))," ","|")&amp;"|")</f>
        <v/>
      </c>
      <c r="AD4776">
        <f>TRIM($I4776&amp;"")</f>
        <v/>
      </c>
    </row>
    <row r="4777" ht="36" customHeight="1">
      <c r="A4777" s="14" t="n">
        <v>46233</v>
      </c>
      <c r="B4777" s="6" t="inlineStr">
        <is>
          <t>10327</t>
        </is>
      </c>
      <c r="C4777" s="6" t="inlineStr">
        <is>
          <t>M/C 0806 (BEGE)</t>
        </is>
      </c>
      <c r="D4777" s="6" t="inlineStr">
        <is>
          <t>10 FURADEIRAS</t>
        </is>
      </c>
      <c r="E4777" s="6" t="n">
        <v>30001309</v>
      </c>
      <c r="F4777" s="6" t="inlineStr">
        <is>
          <t>TRA CENTR 360X56(911)X25 MDP (14PCS) - PE INTEIRO</t>
        </is>
      </c>
      <c r="G4777" s="6" t="inlineStr">
        <is>
          <t>10 FURADEIRAS</t>
        </is>
      </c>
      <c r="H4777" s="6" t="inlineStr">
        <is>
          <t>10 FURADEIRAS</t>
        </is>
      </c>
      <c r="I4777" s="4" t="inlineStr">
        <is>
          <t>10 FURADEIRAS</t>
        </is>
      </c>
      <c r="J4777" s="4" t="n">
        <v>260</v>
      </c>
      <c r="K4777" s="6" t="n"/>
      <c r="L4777" s="6" t="n"/>
      <c r="M4777" s="6" t="n"/>
      <c r="N4777" s="6" t="n">
        <v>46234</v>
      </c>
      <c r="O4777" s="6" t="n">
        <v>260</v>
      </c>
      <c r="P4777" s="6" t="n"/>
      <c r="Q4777" s="6" t="n"/>
      <c r="R4777" s="6" t="n"/>
      <c r="S4777" s="6" t="n"/>
      <c r="T4777" s="6">
        <f>IF(OR($J4777="",$O4777=""),"",$O4777/$J4777)</f>
        <v/>
      </c>
      <c r="U4777" s="6" t="inlineStr">
        <is>
          <t>Concluído</t>
        </is>
      </c>
      <c r="V4777" s="6" t="n"/>
      <c r="W4777" s="6" t="n"/>
      <c r="X4777" s="6" t="n"/>
      <c r="Y4777" s="6" t="n"/>
      <c r="Z4777" s="6" t="n"/>
      <c r="AA4777" s="5" t="n"/>
      <c r="AB4777" s="6">
        <f>B4777&amp;"|"&amp;I4777</f>
        <v/>
      </c>
      <c r="AC4777">
        <f>IF($B4777="","","|"&amp;SUBSTITUTE(TRIM(SUBSTITUTE(SUBSTITUTE(SUBSTITUTE(SUBSTITUTE(SUBSTITUTE(SUBSTITUTE(SUBSTITUTE(SUBSTITUTE(SUBSTITUTE(SUBSTITUTE(SUBSTITUTE(SUBSTITUTE(SUBSTITUTE(SUBSTITUTE(TRIM($B4777&amp;""),CHAR(10)," "),CHAR(13)," "),"."," "),";"," "),","," "),"/"," "),"+"," "),"-"," "),"  "," "),"  "," "),"  "," "),"  "," "),"  "," "),"  "," "))," ","|")&amp;"|")</f>
        <v/>
      </c>
      <c r="AD4777">
        <f>TRIM($I4777&amp;"")</f>
        <v/>
      </c>
    </row>
    <row r="4778" ht="36" customHeight="1">
      <c r="A4778" s="14" t="n">
        <v>46233</v>
      </c>
      <c r="B4778" s="6" t="inlineStr">
        <is>
          <t>10327</t>
        </is>
      </c>
      <c r="C4778" s="6" t="inlineStr">
        <is>
          <t>M/C 0806 (BEGE)</t>
        </is>
      </c>
      <c r="D4778" s="6" t="inlineStr">
        <is>
          <t>10 FURADEIRAS</t>
        </is>
      </c>
      <c r="E4778" s="6" t="n">
        <v>30001322</v>
      </c>
      <c r="F4778" s="6" t="inlineStr">
        <is>
          <t>TRA CENT 360X56(911)X25 MDP (14PÇS) - PÉ INT MILÃO</t>
        </is>
      </c>
      <c r="G4778" s="6" t="inlineStr">
        <is>
          <t>10 FURADEIRAS</t>
        </is>
      </c>
      <c r="H4778" s="6" t="inlineStr">
        <is>
          <t>10 FURADEIRAS</t>
        </is>
      </c>
      <c r="I4778" s="4" t="inlineStr">
        <is>
          <t>10 FURADEIRAS</t>
        </is>
      </c>
      <c r="J4778" s="4" t="n">
        <v>60</v>
      </c>
      <c r="K4778" s="6" t="n"/>
      <c r="L4778" s="6" t="n"/>
      <c r="M4778" s="6" t="n"/>
      <c r="N4778" s="6" t="n">
        <v>46234</v>
      </c>
      <c r="O4778" s="6" t="n">
        <v>60</v>
      </c>
      <c r="P4778" s="6" t="n"/>
      <c r="Q4778" s="6" t="n"/>
      <c r="R4778" s="6" t="n"/>
      <c r="S4778" s="6" t="n"/>
      <c r="T4778" s="6">
        <f>IF(OR($J4778="",$O4778=""),"",$O4778/$J4778)</f>
        <v/>
      </c>
      <c r="U4778" s="6" t="inlineStr">
        <is>
          <t>Concluído</t>
        </is>
      </c>
      <c r="V4778" s="6" t="n"/>
      <c r="W4778" s="6" t="n"/>
      <c r="X4778" s="6" t="n"/>
      <c r="Y4778" s="6" t="n"/>
      <c r="Z4778" s="6" t="n"/>
      <c r="AA4778" s="5" t="n"/>
      <c r="AB4778" s="6">
        <f>B4778&amp;"|"&amp;I4778</f>
        <v/>
      </c>
      <c r="AC4778">
        <f>IF($B4778="","","|"&amp;SUBSTITUTE(TRIM(SUBSTITUTE(SUBSTITUTE(SUBSTITUTE(SUBSTITUTE(SUBSTITUTE(SUBSTITUTE(SUBSTITUTE(SUBSTITUTE(SUBSTITUTE(SUBSTITUTE(SUBSTITUTE(SUBSTITUTE(SUBSTITUTE(SUBSTITUTE(TRIM($B4778&amp;""),CHAR(10)," "),CHAR(13)," "),"."," "),";"," "),","," "),"/"," "),"+"," "),"-"," "),"  "," "),"  "," "),"  "," "),"  "," "),"  "," "),"  "," "))," ","|")&amp;"|")</f>
        <v/>
      </c>
      <c r="AD4778">
        <f>TRIM($I4778&amp;"")</f>
        <v/>
      </c>
    </row>
    <row r="4779" ht="36" customHeight="1">
      <c r="A4779" s="14" t="n">
        <v>46233</v>
      </c>
      <c r="B4779" s="6" t="inlineStr">
        <is>
          <t>10327</t>
        </is>
      </c>
      <c r="C4779" s="6" t="inlineStr">
        <is>
          <t>M/C 0806 (BEGE)</t>
        </is>
      </c>
      <c r="D4779" s="6" t="inlineStr">
        <is>
          <t>10 FURADEIRAS</t>
        </is>
      </c>
      <c r="E4779" s="6" t="n">
        <v>30001201</v>
      </c>
      <c r="F4779" s="6" t="inlineStr">
        <is>
          <t>PE TRASEIRO 980X65(911)X25 MDF (11PCS)- CAD PE INT</t>
        </is>
      </c>
      <c r="G4779" s="6" t="inlineStr">
        <is>
          <t>10 FURADEIRAS</t>
        </is>
      </c>
      <c r="H4779" s="6" t="inlineStr">
        <is>
          <t>10 FURADEIRAS</t>
        </is>
      </c>
      <c r="I4779" s="4" t="inlineStr">
        <is>
          <t>10 FURADEIRAS</t>
        </is>
      </c>
      <c r="J4779" s="4" t="n">
        <v>120</v>
      </c>
      <c r="K4779" s="6" t="n"/>
      <c r="L4779" s="6" t="n"/>
      <c r="M4779" s="6" t="n"/>
      <c r="N4779" s="6" t="n">
        <v>46234</v>
      </c>
      <c r="O4779" s="6" t="n">
        <v>120</v>
      </c>
      <c r="P4779" s="6" t="n"/>
      <c r="Q4779" s="6" t="n"/>
      <c r="R4779" s="6" t="n"/>
      <c r="S4779" s="6" t="n"/>
      <c r="T4779" s="6">
        <f>IF(OR($J4779="",$O4779=""),"",$O4779/$J4779)</f>
        <v/>
      </c>
      <c r="U4779" s="6" t="inlineStr">
        <is>
          <t>Concluído</t>
        </is>
      </c>
      <c r="V4779" s="6" t="n"/>
      <c r="W4779" s="6" t="n"/>
      <c r="X4779" s="6" t="n"/>
      <c r="Y4779" s="6" t="n"/>
      <c r="Z4779" s="6" t="n"/>
      <c r="AA4779" s="5" t="n"/>
      <c r="AB4779" s="6">
        <f>B4779&amp;"|"&amp;I4779</f>
        <v/>
      </c>
      <c r="AC4779">
        <f>IF($B4779="","","|"&amp;SUBSTITUTE(TRIM(SUBSTITUTE(SUBSTITUTE(SUBSTITUTE(SUBSTITUTE(SUBSTITUTE(SUBSTITUTE(SUBSTITUTE(SUBSTITUTE(SUBSTITUTE(SUBSTITUTE(SUBSTITUTE(SUBSTITUTE(SUBSTITUTE(SUBSTITUTE(TRIM($B4779&amp;""),CHAR(10)," "),CHAR(13)," "),"."," "),";"," "),","," "),"/"," "),"+"," "),"-"," "),"  "," "),"  "," "),"  "," "),"  "," "),"  "," "),"  "," "))," ","|")&amp;"|")</f>
        <v/>
      </c>
      <c r="AD4779">
        <f>TRIM($I4779&amp;"")</f>
        <v/>
      </c>
    </row>
    <row r="4780" ht="36" customHeight="1">
      <c r="A4780" s="14" t="n">
        <v>46233</v>
      </c>
      <c r="B4780" s="6" t="inlineStr">
        <is>
          <t>10327</t>
        </is>
      </c>
      <c r="C4780" s="6" t="inlineStr">
        <is>
          <t>M/C 0806 (BEGE)</t>
        </is>
      </c>
      <c r="D4780" s="6" t="inlineStr">
        <is>
          <t>10 FURADEIRAS</t>
        </is>
      </c>
      <c r="E4780" s="6" t="n">
        <v>30001202</v>
      </c>
      <c r="F4780" s="6" t="inlineStr">
        <is>
          <t>PÉ FRONTAL 441X65(911)X25 MDF (16PÇS) - CAD PÉ INT</t>
        </is>
      </c>
      <c r="G4780" s="6" t="inlineStr">
        <is>
          <t>10 FURADEIRAS</t>
        </is>
      </c>
      <c r="H4780" s="6" t="inlineStr">
        <is>
          <t>10 FURADEIRAS</t>
        </is>
      </c>
      <c r="I4780" s="4" t="inlineStr">
        <is>
          <t>10 FURADEIRAS</t>
        </is>
      </c>
      <c r="J4780" s="4" t="n">
        <v>640</v>
      </c>
      <c r="K4780" s="6" t="n"/>
      <c r="L4780" s="6" t="n"/>
      <c r="M4780" s="6" t="n"/>
      <c r="N4780" s="6" t="n">
        <v>46232</v>
      </c>
      <c r="O4780" s="6" t="n">
        <v>640</v>
      </c>
      <c r="P4780" s="6" t="n"/>
      <c r="Q4780" s="6" t="n"/>
      <c r="R4780" s="6" t="n"/>
      <c r="S4780" s="6" t="n"/>
      <c r="T4780" s="6">
        <f>IF(OR($J4780="",$O4780=""),"",$O4780/$J4780)</f>
        <v/>
      </c>
      <c r="U4780" s="6" t="inlineStr">
        <is>
          <t>Concluído</t>
        </is>
      </c>
      <c r="V4780" s="6" t="n"/>
      <c r="W4780" s="6" t="n"/>
      <c r="X4780" s="6" t="n"/>
      <c r="Y4780" s="6" t="n"/>
      <c r="Z4780" s="6" t="n"/>
      <c r="AA4780" s="5" t="n"/>
      <c r="AB4780" s="6">
        <f>B4780&amp;"|"&amp;I4780</f>
        <v/>
      </c>
      <c r="AC4780">
        <f>IF($B4780="","","|"&amp;SUBSTITUTE(TRIM(SUBSTITUTE(SUBSTITUTE(SUBSTITUTE(SUBSTITUTE(SUBSTITUTE(SUBSTITUTE(SUBSTITUTE(SUBSTITUTE(SUBSTITUTE(SUBSTITUTE(SUBSTITUTE(SUBSTITUTE(SUBSTITUTE(SUBSTITUTE(TRIM($B4780&amp;""),CHAR(10)," "),CHAR(13)," "),"."," "),";"," "),","," "),"/"," "),"+"," "),"-"," "),"  "," "),"  "," "),"  "," "),"  "," "),"  "," "),"  "," "))," ","|")&amp;"|")</f>
        <v/>
      </c>
      <c r="AD4780">
        <f>TRIM($I4780&amp;"")</f>
        <v/>
      </c>
    </row>
    <row r="4781" ht="36" customHeight="1">
      <c r="A4781" s="14" t="n">
        <v>46233</v>
      </c>
      <c r="B4781" s="6" t="inlineStr">
        <is>
          <t>10327</t>
        </is>
      </c>
      <c r="C4781" s="6" t="inlineStr">
        <is>
          <t>M/C 0806 (BEGE)</t>
        </is>
      </c>
      <c r="D4781" s="6" t="inlineStr">
        <is>
          <t>10 FURADEIRAS</t>
        </is>
      </c>
      <c r="E4781" s="6" t="n">
        <v>30001301</v>
      </c>
      <c r="F4781" s="6" t="inlineStr">
        <is>
          <t>PE TRASEIRO 920X65(911)X25 MDF (11PCS)- CAD PE INT</t>
        </is>
      </c>
      <c r="G4781" s="6" t="inlineStr">
        <is>
          <t>10 FURADEIRAS</t>
        </is>
      </c>
      <c r="H4781" s="6" t="inlineStr">
        <is>
          <t>10 FURADEIRAS</t>
        </is>
      </c>
      <c r="I4781" s="4" t="inlineStr">
        <is>
          <t>10 FURADEIRAS</t>
        </is>
      </c>
      <c r="J4781" s="4" t="n">
        <v>520</v>
      </c>
      <c r="K4781" s="6" t="n"/>
      <c r="L4781" s="6" t="n"/>
      <c r="M4781" s="6" t="n"/>
      <c r="N4781" s="6" t="n">
        <v>46234</v>
      </c>
      <c r="O4781" s="6" t="n">
        <v>520</v>
      </c>
      <c r="P4781" s="6" t="n"/>
      <c r="Q4781" s="6" t="n"/>
      <c r="R4781" s="6" t="n"/>
      <c r="S4781" s="6" t="n"/>
      <c r="T4781" s="6">
        <f>IF(OR($J4781="",$O4781=""),"",$O4781/$J4781)</f>
        <v/>
      </c>
      <c r="U4781" s="6" t="inlineStr">
        <is>
          <t>Concluído</t>
        </is>
      </c>
      <c r="V4781" s="6" t="n"/>
      <c r="W4781" s="6" t="n"/>
      <c r="X4781" s="6" t="n"/>
      <c r="Y4781" s="6" t="n"/>
      <c r="Z4781" s="6" t="n"/>
      <c r="AA4781" s="5" t="n"/>
      <c r="AB4781" s="6">
        <f>B4781&amp;"|"&amp;I4781</f>
        <v/>
      </c>
      <c r="AC4781">
        <f>IF($B4781="","","|"&amp;SUBSTITUTE(TRIM(SUBSTITUTE(SUBSTITUTE(SUBSTITUTE(SUBSTITUTE(SUBSTITUTE(SUBSTITUTE(SUBSTITUTE(SUBSTITUTE(SUBSTITUTE(SUBSTITUTE(SUBSTITUTE(SUBSTITUTE(SUBSTITUTE(SUBSTITUTE(TRIM($B4781&amp;""),CHAR(10)," "),CHAR(13)," "),"."," "),";"," "),","," "),"/"," "),"+"," "),"-"," "),"  "," "),"  "," "),"  "," "),"  "," "),"  "," "),"  "," "))," ","|")&amp;"|")</f>
        <v/>
      </c>
      <c r="AD4781">
        <f>TRIM($I4781&amp;"")</f>
        <v/>
      </c>
    </row>
    <row r="4782" ht="36" customHeight="1">
      <c r="A4782" s="14" t="n">
        <v>46233</v>
      </c>
      <c r="B4782" s="6" t="inlineStr">
        <is>
          <t>10327</t>
        </is>
      </c>
      <c r="C4782" s="6" t="inlineStr">
        <is>
          <t>M/C 0806 (BEGE)</t>
        </is>
      </c>
      <c r="D4782" s="6" t="inlineStr">
        <is>
          <t>10 FURADEIRAS</t>
        </is>
      </c>
      <c r="E4782" s="6" t="n">
        <v>20052004</v>
      </c>
      <c r="F4782" s="6" t="inlineStr">
        <is>
          <t>(3) APOIO TAMPO 540X386X12 MDP - MESA ATHENAS</t>
        </is>
      </c>
      <c r="G4782" s="6" t="inlineStr">
        <is>
          <t>10 FURADEIRAS</t>
        </is>
      </c>
      <c r="H4782" s="6" t="inlineStr">
        <is>
          <t>10 FURADEIRAS</t>
        </is>
      </c>
      <c r="I4782" s="4" t="inlineStr">
        <is>
          <t>10 FURADEIRAS</t>
        </is>
      </c>
      <c r="J4782" s="4" t="n">
        <v>120</v>
      </c>
      <c r="K4782" s="6" t="n"/>
      <c r="L4782" s="6" t="n"/>
      <c r="M4782" s="6" t="n"/>
      <c r="N4782" s="6" t="n">
        <v>46234</v>
      </c>
      <c r="O4782" s="6" t="n">
        <v>120</v>
      </c>
      <c r="P4782" s="6" t="n"/>
      <c r="Q4782" s="6" t="n"/>
      <c r="R4782" s="6" t="n"/>
      <c r="S4782" s="6" t="n"/>
      <c r="T4782" s="6">
        <f>IF(OR($J4782="",$O4782=""),"",$O4782/$J4782)</f>
        <v/>
      </c>
      <c r="U4782" s="6" t="inlineStr">
        <is>
          <t>Concluído</t>
        </is>
      </c>
      <c r="V4782" s="6" t="n"/>
      <c r="W4782" s="6" t="n"/>
      <c r="X4782" s="6" t="n"/>
      <c r="Y4782" s="6" t="n"/>
      <c r="Z4782" s="6" t="n"/>
      <c r="AA4782" s="5" t="n"/>
      <c r="AB4782" s="6">
        <f>B4782&amp;"|"&amp;I4782</f>
        <v/>
      </c>
      <c r="AC4782">
        <f>IF($B4782="","","|"&amp;SUBSTITUTE(TRIM(SUBSTITUTE(SUBSTITUTE(SUBSTITUTE(SUBSTITUTE(SUBSTITUTE(SUBSTITUTE(SUBSTITUTE(SUBSTITUTE(SUBSTITUTE(SUBSTITUTE(SUBSTITUTE(SUBSTITUTE(SUBSTITUTE(SUBSTITUTE(TRIM($B4782&amp;""),CHAR(10)," "),CHAR(13)," "),"."," "),";"," "),","," "),"/"," "),"+"," "),"-"," "),"  "," "),"  "," "),"  "," "),"  "," "),"  "," "),"  "," "))," ","|")&amp;"|")</f>
        <v/>
      </c>
      <c r="AD4782">
        <f>TRIM($I4782&amp;"")</f>
        <v/>
      </c>
    </row>
    <row r="4783" ht="36" customHeight="1">
      <c r="A4783" s="14" t="n">
        <v>46233</v>
      </c>
      <c r="B4783" s="6" t="inlineStr">
        <is>
          <t>10327</t>
        </is>
      </c>
      <c r="C4783" s="6" t="inlineStr">
        <is>
          <t>M/C 0806 (BEGE)</t>
        </is>
      </c>
      <c r="D4783" s="6" t="inlineStr">
        <is>
          <t>10 FURADEIRAS</t>
        </is>
      </c>
      <c r="E4783" s="6" t="n">
        <v>20052204</v>
      </c>
      <c r="F4783" s="6" t="inlineStr">
        <is>
          <t>(3) APOIO TAMPO 740X440X12 MDP - MESA ATHENAS 1,20</t>
        </is>
      </c>
      <c r="G4783" s="6" t="inlineStr">
        <is>
          <t>10 FURADEIRAS</t>
        </is>
      </c>
      <c r="H4783" s="6" t="inlineStr">
        <is>
          <t>10 FURADEIRAS</t>
        </is>
      </c>
      <c r="I4783" s="4" t="inlineStr">
        <is>
          <t>10 FURADEIRAS</t>
        </is>
      </c>
      <c r="J4783" s="4" t="n">
        <v>1</v>
      </c>
      <c r="K4783" s="6" t="n"/>
      <c r="L4783" s="6" t="n"/>
      <c r="M4783" s="6" t="n"/>
      <c r="N4783" s="6" t="n">
        <v>46234</v>
      </c>
      <c r="O4783" s="6" t="n">
        <v>1</v>
      </c>
      <c r="P4783" s="6" t="n"/>
      <c r="Q4783" s="6" t="n"/>
      <c r="R4783" s="6" t="n"/>
      <c r="S4783" s="6" t="n"/>
      <c r="T4783" s="6">
        <f>IF(OR($J4783="",$O4783=""),"",$O4783/$J4783)</f>
        <v/>
      </c>
      <c r="U4783" s="6" t="inlineStr">
        <is>
          <t>Concluído</t>
        </is>
      </c>
      <c r="V4783" s="6" t="n"/>
      <c r="W4783" s="6" t="n"/>
      <c r="X4783" s="6" t="n"/>
      <c r="Y4783" s="6" t="n"/>
      <c r="Z4783" s="6" t="n"/>
      <c r="AA4783" s="5" t="n"/>
      <c r="AB4783" s="6">
        <f>B4783&amp;"|"&amp;I4783</f>
        <v/>
      </c>
      <c r="AC4783">
        <f>IF($B4783="","","|"&amp;SUBSTITUTE(TRIM(SUBSTITUTE(SUBSTITUTE(SUBSTITUTE(SUBSTITUTE(SUBSTITUTE(SUBSTITUTE(SUBSTITUTE(SUBSTITUTE(SUBSTITUTE(SUBSTITUTE(SUBSTITUTE(SUBSTITUTE(SUBSTITUTE(SUBSTITUTE(TRIM($B4783&amp;""),CHAR(10)," "),CHAR(13)," "),"."," "),";"," "),","," "),"/"," "),"+"," "),"-"," "),"  "," "),"  "," "),"  "," "),"  "," "),"  "," "),"  "," "))," ","|")&amp;"|")</f>
        <v/>
      </c>
      <c r="AD4783">
        <f>TRIM($I4783&amp;"")</f>
        <v/>
      </c>
    </row>
    <row r="4784" ht="36" customHeight="1">
      <c r="A4784" s="14" t="n">
        <v>46233</v>
      </c>
      <c r="B4784" s="6" t="inlineStr">
        <is>
          <t>10327</t>
        </is>
      </c>
      <c r="C4784" s="6" t="inlineStr">
        <is>
          <t>M/C 0806 (BEGE)</t>
        </is>
      </c>
      <c r="D4784" s="6" t="inlineStr">
        <is>
          <t>10 FURADEIRAS</t>
        </is>
      </c>
      <c r="E4784" s="6" t="n">
        <v>20012405</v>
      </c>
      <c r="F4784" s="6" t="inlineStr">
        <is>
          <t>(2) TRAVESSA MAIOR 1030X100X15 MDP-MESA MIAMI 1,20</t>
        </is>
      </c>
      <c r="G4784" s="6" t="inlineStr">
        <is>
          <t>10 FURADEIRAS</t>
        </is>
      </c>
      <c r="H4784" s="6" t="inlineStr">
        <is>
          <t>10 FURADEIRAS</t>
        </is>
      </c>
      <c r="I4784" s="4" t="inlineStr">
        <is>
          <t>10 FURADEIRAS</t>
        </is>
      </c>
      <c r="J4784" s="4" t="n">
        <v>100</v>
      </c>
      <c r="K4784" s="6" t="n"/>
      <c r="L4784" s="6" t="n"/>
      <c r="M4784" s="6" t="n"/>
      <c r="N4784" s="6" t="n">
        <v>46234</v>
      </c>
      <c r="O4784" s="6" t="n">
        <v>100</v>
      </c>
      <c r="P4784" s="6" t="n"/>
      <c r="Q4784" s="6" t="n"/>
      <c r="R4784" s="6" t="n"/>
      <c r="S4784" s="6" t="n"/>
      <c r="T4784" s="6">
        <f>IF(OR($J4784="",$O4784=""),"",$O4784/$J4784)</f>
        <v/>
      </c>
      <c r="U4784" s="6" t="inlineStr">
        <is>
          <t>Concluído</t>
        </is>
      </c>
      <c r="V4784" s="6" t="n"/>
      <c r="W4784" s="6" t="n"/>
      <c r="X4784" s="6" t="n"/>
      <c r="Y4784" s="6" t="n"/>
      <c r="Z4784" s="6" t="n"/>
      <c r="AA4784" s="5" t="n"/>
      <c r="AB4784" s="6">
        <f>B4784&amp;"|"&amp;I4784</f>
        <v/>
      </c>
      <c r="AC4784">
        <f>IF($B4784="","","|"&amp;SUBSTITUTE(TRIM(SUBSTITUTE(SUBSTITUTE(SUBSTITUTE(SUBSTITUTE(SUBSTITUTE(SUBSTITUTE(SUBSTITUTE(SUBSTITUTE(SUBSTITUTE(SUBSTITUTE(SUBSTITUTE(SUBSTITUTE(SUBSTITUTE(SUBSTITUTE(TRIM($B4784&amp;""),CHAR(10)," "),CHAR(13)," "),"."," "),";"," "),","," "),"/"," "),"+"," "),"-"," "),"  "," "),"  "," "),"  "," "),"  "," "),"  "," "),"  "," "))," ","|")&amp;"|")</f>
        <v/>
      </c>
      <c r="AD4784">
        <f>TRIM($I4784&amp;"")</f>
        <v/>
      </c>
    </row>
    <row r="4785" ht="36" customHeight="1">
      <c r="A4785" s="14" t="n">
        <v>46233</v>
      </c>
      <c r="B4785" s="6" t="inlineStr">
        <is>
          <t>10327</t>
        </is>
      </c>
      <c r="C4785" s="6" t="inlineStr">
        <is>
          <t>M/C 0806 (BEGE)</t>
        </is>
      </c>
      <c r="D4785" s="6" t="inlineStr">
        <is>
          <t>10 FURADEIRAS</t>
        </is>
      </c>
      <c r="E4785" s="6" t="n">
        <v>20013107</v>
      </c>
      <c r="F4785" s="6" t="inlineStr">
        <is>
          <t>(3) TRAV.MENOR 610X100X15 MDP-MESA MIAMI 1,37X0,80</t>
        </is>
      </c>
      <c r="G4785" s="6" t="inlineStr">
        <is>
          <t>10 FURADEIRAS</t>
        </is>
      </c>
      <c r="H4785" s="6" t="inlineStr">
        <is>
          <t>10 FURADEIRAS</t>
        </is>
      </c>
      <c r="I4785" s="4" t="inlineStr">
        <is>
          <t>10 FURADEIRAS</t>
        </is>
      </c>
      <c r="J4785" s="4" t="n">
        <v>260</v>
      </c>
      <c r="K4785" s="6" t="n"/>
      <c r="L4785" s="6" t="n"/>
      <c r="M4785" s="6" t="n"/>
      <c r="N4785" s="6" t="n">
        <v>46234</v>
      </c>
      <c r="O4785" s="6" t="n">
        <v>260</v>
      </c>
      <c r="P4785" s="6" t="n"/>
      <c r="Q4785" s="6" t="n"/>
      <c r="R4785" s="6" t="n"/>
      <c r="S4785" s="6" t="n"/>
      <c r="T4785" s="6">
        <f>IF(OR($J4785="",$O4785=""),"",$O4785/$J4785)</f>
        <v/>
      </c>
      <c r="U4785" s="6" t="inlineStr">
        <is>
          <t>Concluído</t>
        </is>
      </c>
      <c r="V4785" s="6" t="n"/>
      <c r="W4785" s="6" t="n"/>
      <c r="X4785" s="6" t="n"/>
      <c r="Y4785" s="6" t="n"/>
      <c r="Z4785" s="6" t="n"/>
      <c r="AA4785" s="5" t="n"/>
      <c r="AB4785" s="6">
        <f>B4785&amp;"|"&amp;I4785</f>
        <v/>
      </c>
      <c r="AC4785">
        <f>IF($B4785="","","|"&amp;SUBSTITUTE(TRIM(SUBSTITUTE(SUBSTITUTE(SUBSTITUTE(SUBSTITUTE(SUBSTITUTE(SUBSTITUTE(SUBSTITUTE(SUBSTITUTE(SUBSTITUTE(SUBSTITUTE(SUBSTITUTE(SUBSTITUTE(SUBSTITUTE(SUBSTITUTE(TRIM($B4785&amp;""),CHAR(10)," "),CHAR(13)," "),"."," "),";"," "),","," "),"/"," "),"+"," "),"-"," "),"  "," "),"  "," "),"  "," "),"  "," "),"  "," "),"  "," "))," ","|")&amp;"|")</f>
        <v/>
      </c>
      <c r="AD4785">
        <f>TRIM($I4785&amp;"")</f>
        <v/>
      </c>
    </row>
    <row r="4786" ht="36" customHeight="1">
      <c r="A4786" s="14" t="n">
        <v>46233</v>
      </c>
      <c r="B4786" s="6" t="inlineStr">
        <is>
          <t>10327</t>
        </is>
      </c>
      <c r="C4786" s="6" t="inlineStr">
        <is>
          <t>M/C 0806 (BEGE)</t>
        </is>
      </c>
      <c r="D4786" s="6" t="inlineStr">
        <is>
          <t>10 FURADEIRAS</t>
        </is>
      </c>
      <c r="E4786" s="6" t="n">
        <v>20016106</v>
      </c>
      <c r="F4786" s="6" t="inlineStr">
        <is>
          <t>(2)TRAV.MAIOR 1442X100X15 MDP-MESA MIAMI 1,60X0,80</t>
        </is>
      </c>
      <c r="G4786" s="6" t="inlineStr">
        <is>
          <t>10 FURADEIRAS</t>
        </is>
      </c>
      <c r="H4786" s="6" t="inlineStr">
        <is>
          <t>10 FURADEIRAS</t>
        </is>
      </c>
      <c r="I4786" s="4" t="inlineStr">
        <is>
          <t>10 FURADEIRAS</t>
        </is>
      </c>
      <c r="J4786" s="4" t="n">
        <v>160</v>
      </c>
      <c r="K4786" s="6" t="n"/>
      <c r="L4786" s="6" t="n"/>
      <c r="M4786" s="6" t="n"/>
      <c r="N4786" s="6" t="n">
        <v>46234</v>
      </c>
      <c r="O4786" s="6" t="n">
        <v>160</v>
      </c>
      <c r="P4786" s="6" t="n"/>
      <c r="Q4786" s="6" t="n"/>
      <c r="R4786" s="6" t="n"/>
      <c r="S4786" s="6" t="n"/>
      <c r="T4786" s="6">
        <f>IF(OR($J4786="",$O4786=""),"",$O4786/$J4786)</f>
        <v/>
      </c>
      <c r="U4786" s="6" t="inlineStr">
        <is>
          <t>Concluído</t>
        </is>
      </c>
      <c r="V4786" s="6" t="n"/>
      <c r="W4786" s="6" t="n"/>
      <c r="X4786" s="6" t="n"/>
      <c r="Y4786" s="6" t="n"/>
      <c r="Z4786" s="6" t="n"/>
      <c r="AA4786" s="5" t="n"/>
      <c r="AB4786" s="6">
        <f>B4786&amp;"|"&amp;I4786</f>
        <v/>
      </c>
      <c r="AC4786">
        <f>IF($B4786="","","|"&amp;SUBSTITUTE(TRIM(SUBSTITUTE(SUBSTITUTE(SUBSTITUTE(SUBSTITUTE(SUBSTITUTE(SUBSTITUTE(SUBSTITUTE(SUBSTITUTE(SUBSTITUTE(SUBSTITUTE(SUBSTITUTE(SUBSTITUTE(SUBSTITUTE(SUBSTITUTE(TRIM($B4786&amp;""),CHAR(10)," "),CHAR(13)," "),"."," "),";"," "),","," "),"/"," "),"+"," "),"-"," "),"  "," "),"  "," "),"  "," "),"  "," "),"  "," "),"  "," "))," ","|")&amp;"|")</f>
        <v/>
      </c>
      <c r="AD4786">
        <f>TRIM($I4786&amp;"")</f>
        <v/>
      </c>
    </row>
    <row r="4787" ht="36" customHeight="1">
      <c r="A4787" s="14" t="n">
        <v>46233</v>
      </c>
      <c r="B4787" s="6" t="inlineStr">
        <is>
          <t>10327</t>
        </is>
      </c>
      <c r="C4787" s="6" t="inlineStr">
        <is>
          <t>M/C 0806 (BEGE)</t>
        </is>
      </c>
      <c r="D4787" s="6" t="inlineStr">
        <is>
          <t>10 FURADEIRAS</t>
        </is>
      </c>
      <c r="E4787" s="6" t="n">
        <v>30080003</v>
      </c>
      <c r="F4787" s="6" t="inlineStr">
        <is>
          <t>(4)TAMP INTERNO 500X400X15MDP-MESA AMST.1,36X1,36</t>
        </is>
      </c>
      <c r="G4787" s="6" t="inlineStr">
        <is>
          <t>10 FURADEIRAS</t>
        </is>
      </c>
      <c r="H4787" s="6" t="inlineStr">
        <is>
          <t>10 FURADEIRAS</t>
        </is>
      </c>
      <c r="I4787" s="4" t="inlineStr">
        <is>
          <t>10 FURADEIRAS</t>
        </is>
      </c>
      <c r="J4787" s="4" t="n">
        <v>1</v>
      </c>
      <c r="K4787" s="6" t="n"/>
      <c r="L4787" s="6" t="n"/>
      <c r="M4787" s="6" t="n"/>
      <c r="N4787" s="6" t="n">
        <v>46234</v>
      </c>
      <c r="O4787" s="6" t="n">
        <v>1</v>
      </c>
      <c r="P4787" s="6" t="n"/>
      <c r="Q4787" s="6" t="n"/>
      <c r="R4787" s="6" t="n"/>
      <c r="S4787" s="6" t="n"/>
      <c r="T4787" s="6">
        <f>IF(OR($J4787="",$O4787=""),"",$O4787/$J4787)</f>
        <v/>
      </c>
      <c r="U4787" s="6" t="inlineStr">
        <is>
          <t>Concluído</t>
        </is>
      </c>
      <c r="V4787" s="6" t="n"/>
      <c r="W4787" s="6" t="n"/>
      <c r="X4787" s="6" t="n"/>
      <c r="Y4787" s="6" t="n"/>
      <c r="Z4787" s="6" t="n"/>
      <c r="AA4787" s="5" t="n"/>
      <c r="AB4787" s="6">
        <f>B4787&amp;"|"&amp;I4787</f>
        <v/>
      </c>
      <c r="AC4787">
        <f>IF($B4787="","","|"&amp;SUBSTITUTE(TRIM(SUBSTITUTE(SUBSTITUTE(SUBSTITUTE(SUBSTITUTE(SUBSTITUTE(SUBSTITUTE(SUBSTITUTE(SUBSTITUTE(SUBSTITUTE(SUBSTITUTE(SUBSTITUTE(SUBSTITUTE(SUBSTITUTE(SUBSTITUTE(TRIM($B4787&amp;""),CHAR(10)," "),CHAR(13)," "),"."," "),";"," "),","," "),"/"," "),"+"," "),"-"," "),"  "," "),"  "," "),"  "," "),"  "," "),"  "," "),"  "," "))," ","|")&amp;"|")</f>
        <v/>
      </c>
      <c r="AD4787">
        <f>TRIM($I4787&amp;"")</f>
        <v/>
      </c>
    </row>
    <row r="4788" ht="36" customHeight="1">
      <c r="A4788" s="14" t="n">
        <v>46233</v>
      </c>
      <c r="B4788" s="6" t="inlineStr">
        <is>
          <t>10327</t>
        </is>
      </c>
      <c r="C4788" s="6" t="inlineStr">
        <is>
          <t>M/C 0806 (BEGE)</t>
        </is>
      </c>
      <c r="D4788" s="6" t="inlineStr">
        <is>
          <t>10 FURADEIRAS</t>
        </is>
      </c>
      <c r="E4788" s="6" t="n">
        <v>30080004</v>
      </c>
      <c r="F4788" s="6" t="inlineStr">
        <is>
          <t>(6)TRAV. MAIOR 1320X65 (135)X15 MDP-AMST.1,36X1,36</t>
        </is>
      </c>
      <c r="G4788" s="6" t="inlineStr">
        <is>
          <t>10 FURADEIRAS</t>
        </is>
      </c>
      <c r="H4788" s="6" t="inlineStr">
        <is>
          <t>10 FURADEIRAS</t>
        </is>
      </c>
      <c r="I4788" s="4" t="inlineStr">
        <is>
          <t>10 FURADEIRAS</t>
        </is>
      </c>
      <c r="J4788" s="4" t="n">
        <v>150</v>
      </c>
      <c r="K4788" s="6" t="n"/>
      <c r="L4788" s="6" t="n"/>
      <c r="M4788" s="6" t="n"/>
      <c r="N4788" s="6" t="n">
        <v>46232</v>
      </c>
      <c r="O4788" s="6" t="n">
        <v>150</v>
      </c>
      <c r="P4788" s="6" t="n"/>
      <c r="Q4788" s="6" t="n"/>
      <c r="R4788" s="6" t="n"/>
      <c r="S4788" s="6" t="n"/>
      <c r="T4788" s="6">
        <f>IF(OR($J4788="",$O4788=""),"",$O4788/$J4788)</f>
        <v/>
      </c>
      <c r="U4788" s="6" t="inlineStr">
        <is>
          <t>Concluído</t>
        </is>
      </c>
      <c r="V4788" s="6" t="n"/>
      <c r="W4788" s="6" t="n"/>
      <c r="X4788" s="6" t="n"/>
      <c r="Y4788" s="6" t="n"/>
      <c r="Z4788" s="6" t="n"/>
      <c r="AA4788" s="5" t="n"/>
      <c r="AB4788" s="6">
        <f>B4788&amp;"|"&amp;I4788</f>
        <v/>
      </c>
      <c r="AC4788">
        <f>IF($B4788="","","|"&amp;SUBSTITUTE(TRIM(SUBSTITUTE(SUBSTITUTE(SUBSTITUTE(SUBSTITUTE(SUBSTITUTE(SUBSTITUTE(SUBSTITUTE(SUBSTITUTE(SUBSTITUTE(SUBSTITUTE(SUBSTITUTE(SUBSTITUTE(SUBSTITUTE(SUBSTITUTE(TRIM($B4788&amp;""),CHAR(10)," "),CHAR(13)," "),"."," "),";"," "),","," "),"/"," "),"+"," "),"-"," "),"  "," "),"  "," "),"  "," "),"  "," "),"  "," "),"  "," "))," ","|")&amp;"|")</f>
        <v/>
      </c>
      <c r="AD4788">
        <f>TRIM($I4788&amp;"")</f>
        <v/>
      </c>
    </row>
    <row r="4789" ht="36" customHeight="1">
      <c r="A4789" s="14" t="n">
        <v>46233</v>
      </c>
      <c r="B4789" s="6" t="inlineStr">
        <is>
          <t>10327</t>
        </is>
      </c>
      <c r="C4789" s="6" t="inlineStr">
        <is>
          <t>M/C 0806 (BEGE)</t>
        </is>
      </c>
      <c r="D4789" s="6" t="inlineStr">
        <is>
          <t>10 FURADEIRAS</t>
        </is>
      </c>
      <c r="E4789" s="6" t="n">
        <v>30080005</v>
      </c>
      <c r="F4789" s="6" t="inlineStr">
        <is>
          <t>(5) TRAV. MENOR1190X65X15 MDP-MESA AMST.1,36X1,36</t>
        </is>
      </c>
      <c r="G4789" s="6" t="inlineStr">
        <is>
          <t>10 FURADEIRAS</t>
        </is>
      </c>
      <c r="H4789" s="6" t="inlineStr">
        <is>
          <t>10 FURADEIRAS</t>
        </is>
      </c>
      <c r="I4789" s="4" t="inlineStr">
        <is>
          <t>10 FURADEIRAS</t>
        </is>
      </c>
      <c r="J4789" s="4" t="n">
        <v>150</v>
      </c>
      <c r="K4789" s="6" t="n"/>
      <c r="L4789" s="6" t="n"/>
      <c r="M4789" s="6" t="n"/>
      <c r="N4789" s="6" t="n">
        <v>46232</v>
      </c>
      <c r="O4789" s="6" t="n">
        <v>150</v>
      </c>
      <c r="P4789" s="6" t="n"/>
      <c r="Q4789" s="6" t="n"/>
      <c r="R4789" s="6" t="n"/>
      <c r="S4789" s="6" t="n"/>
      <c r="T4789" s="6">
        <f>IF(OR($J4789="",$O4789=""),"",$O4789/$J4789)</f>
        <v/>
      </c>
      <c r="U4789" s="6" t="inlineStr">
        <is>
          <t>Concluído</t>
        </is>
      </c>
      <c r="V4789" s="6" t="n"/>
      <c r="W4789" s="6" t="n"/>
      <c r="X4789" s="6" t="n"/>
      <c r="Y4789" s="6" t="n"/>
      <c r="Z4789" s="6" t="n"/>
      <c r="AA4789" s="5" t="n"/>
      <c r="AB4789" s="6">
        <f>B4789&amp;"|"&amp;I4789</f>
        <v/>
      </c>
      <c r="AC4789">
        <f>IF($B4789="","","|"&amp;SUBSTITUTE(TRIM(SUBSTITUTE(SUBSTITUTE(SUBSTITUTE(SUBSTITUTE(SUBSTITUTE(SUBSTITUTE(SUBSTITUTE(SUBSTITUTE(SUBSTITUTE(SUBSTITUTE(SUBSTITUTE(SUBSTITUTE(SUBSTITUTE(SUBSTITUTE(TRIM($B4789&amp;""),CHAR(10)," "),CHAR(13)," "),"."," "),";"," "),","," "),"/"," "),"+"," "),"-"," "),"  "," "),"  "," "),"  "," "),"  "," "),"  "," "),"  "," "))," ","|")&amp;"|")</f>
        <v/>
      </c>
      <c r="AD4789">
        <f>TRIM($I4789&amp;"")</f>
        <v/>
      </c>
    </row>
    <row r="4790" ht="36" customHeight="1">
      <c r="A4790" s="14" t="n">
        <v>46233</v>
      </c>
      <c r="B4790" s="6" t="inlineStr">
        <is>
          <t>10327</t>
        </is>
      </c>
      <c r="C4790" s="6" t="inlineStr">
        <is>
          <t>M/C 0806 (BEGE)</t>
        </is>
      </c>
      <c r="D4790" s="6" t="inlineStr">
        <is>
          <t>10 FURADEIRAS</t>
        </is>
      </c>
      <c r="E4790" s="6" t="n">
        <v>20019601</v>
      </c>
      <c r="F4790" s="6" t="inlineStr">
        <is>
          <t>(2-5) LATERAL 751X546X12 MDF - MESA SANTIAGO 1,36</t>
        </is>
      </c>
      <c r="G4790" s="6" t="inlineStr">
        <is>
          <t>10 FURADEIRAS</t>
        </is>
      </c>
      <c r="H4790" s="6" t="inlineStr">
        <is>
          <t>10 FURADEIRAS</t>
        </is>
      </c>
      <c r="I4790" s="4" t="inlineStr">
        <is>
          <t>10 FURADEIRAS</t>
        </is>
      </c>
      <c r="J4790" s="4" t="n">
        <v>2</v>
      </c>
      <c r="K4790" s="6" t="n"/>
      <c r="L4790" s="6" t="n"/>
      <c r="M4790" s="6" t="n"/>
      <c r="N4790" s="6" t="n">
        <v>46234</v>
      </c>
      <c r="O4790" s="6" t="n">
        <v>2</v>
      </c>
      <c r="P4790" s="6" t="n"/>
      <c r="Q4790" s="6" t="n"/>
      <c r="R4790" s="6" t="n"/>
      <c r="S4790" s="6" t="n"/>
      <c r="T4790" s="6">
        <f>IF(OR($J4790="",$O4790=""),"",$O4790/$J4790)</f>
        <v/>
      </c>
      <c r="U4790" s="6" t="inlineStr">
        <is>
          <t>Concluído</t>
        </is>
      </c>
      <c r="V4790" s="6" t="n"/>
      <c r="W4790" s="6" t="n"/>
      <c r="X4790" s="6" t="n"/>
      <c r="Y4790" s="6" t="n"/>
      <c r="Z4790" s="6" t="n"/>
      <c r="AA4790" s="5" t="n"/>
      <c r="AB4790" s="6">
        <f>B4790&amp;"|"&amp;I4790</f>
        <v/>
      </c>
      <c r="AC4790">
        <f>IF($B4790="","","|"&amp;SUBSTITUTE(TRIM(SUBSTITUTE(SUBSTITUTE(SUBSTITUTE(SUBSTITUTE(SUBSTITUTE(SUBSTITUTE(SUBSTITUTE(SUBSTITUTE(SUBSTITUTE(SUBSTITUTE(SUBSTITUTE(SUBSTITUTE(SUBSTITUTE(SUBSTITUTE(TRIM($B4790&amp;""),CHAR(10)," "),CHAR(13)," "),"."," "),";"," "),","," "),"/"," "),"+"," "),"-"," "),"  "," "),"  "," "),"  "," "),"  "," "),"  "," "),"  "," "))," ","|")&amp;"|")</f>
        <v/>
      </c>
      <c r="AD4790">
        <f>TRIM($I4790&amp;"")</f>
        <v/>
      </c>
    </row>
    <row r="4791" ht="36" customHeight="1">
      <c r="A4791" s="14" t="n">
        <v>46233</v>
      </c>
      <c r="B4791" s="6" t="inlineStr">
        <is>
          <t>10327</t>
        </is>
      </c>
      <c r="C4791" s="6" t="inlineStr">
        <is>
          <t>M/C 0806 (BEGE)</t>
        </is>
      </c>
      <c r="D4791" s="6" t="inlineStr">
        <is>
          <t>10 FURADEIRAS</t>
        </is>
      </c>
      <c r="E4791" s="6" t="n">
        <v>20019602</v>
      </c>
      <c r="F4791" s="6" t="inlineStr">
        <is>
          <t>FUNDO RIPADO 751X546X12 MDF - MESA SANTIAGO 1,36</t>
        </is>
      </c>
      <c r="G4791" s="6" t="inlineStr">
        <is>
          <t>10 FURADEIRAS</t>
        </is>
      </c>
      <c r="H4791" s="6" t="inlineStr">
        <is>
          <t>10 FURADEIRAS</t>
        </is>
      </c>
      <c r="I4791" s="4" t="inlineStr">
        <is>
          <t>10 FURADEIRAS</t>
        </is>
      </c>
      <c r="J4791" s="4" t="n">
        <v>2</v>
      </c>
      <c r="K4791" s="6" t="n"/>
      <c r="L4791" s="6" t="n"/>
      <c r="M4791" s="6" t="n"/>
      <c r="N4791" s="6" t="n">
        <v>46234</v>
      </c>
      <c r="O4791" s="6" t="n">
        <v>2</v>
      </c>
      <c r="P4791" s="6" t="n"/>
      <c r="Q4791" s="6" t="n"/>
      <c r="R4791" s="6" t="n"/>
      <c r="S4791" s="6" t="n"/>
      <c r="T4791" s="6">
        <f>IF(OR($J4791="",$O4791=""),"",$O4791/$J4791)</f>
        <v/>
      </c>
      <c r="U4791" s="6" t="inlineStr">
        <is>
          <t>Concluído</t>
        </is>
      </c>
      <c r="V4791" s="6" t="n"/>
      <c r="W4791" s="6" t="n"/>
      <c r="X4791" s="6" t="n"/>
      <c r="Y4791" s="6" t="n"/>
      <c r="Z4791" s="6" t="n"/>
      <c r="AA4791" s="5" t="n"/>
      <c r="AB4791" s="6">
        <f>B4791&amp;"|"&amp;I4791</f>
        <v/>
      </c>
      <c r="AC4791">
        <f>IF($B4791="","","|"&amp;SUBSTITUTE(TRIM(SUBSTITUTE(SUBSTITUTE(SUBSTITUTE(SUBSTITUTE(SUBSTITUTE(SUBSTITUTE(SUBSTITUTE(SUBSTITUTE(SUBSTITUTE(SUBSTITUTE(SUBSTITUTE(SUBSTITUTE(SUBSTITUTE(SUBSTITUTE(TRIM($B4791&amp;""),CHAR(10)," "),CHAR(13)," "),"."," "),";"," "),","," "),"/"," "),"+"," "),"-"," "),"  "," "),"  "," "),"  "," "),"  "," "),"  "," "),"  "," "))," ","|")&amp;"|")</f>
        <v/>
      </c>
      <c r="AD4791">
        <f>TRIM($I4791&amp;"")</f>
        <v/>
      </c>
    </row>
    <row r="4792" ht="36" customHeight="1">
      <c r="A4792" s="14" t="n">
        <v>46233</v>
      </c>
      <c r="B4792" s="6" t="inlineStr">
        <is>
          <t>10327</t>
        </is>
      </c>
      <c r="C4792" s="6" t="inlineStr">
        <is>
          <t>M/C 0806 (BEGE)</t>
        </is>
      </c>
      <c r="D4792" s="6" t="inlineStr">
        <is>
          <t>10 FURADEIRAS</t>
        </is>
      </c>
      <c r="E4792" s="6" t="n">
        <v>20019603</v>
      </c>
      <c r="F4792" s="6" t="inlineStr">
        <is>
          <t>(3) BASE 572X572X12 MDF - MESA SANTIAGO 1,36</t>
        </is>
      </c>
      <c r="G4792" s="6" t="inlineStr">
        <is>
          <t>10 FURADEIRAS</t>
        </is>
      </c>
      <c r="H4792" s="6" t="inlineStr">
        <is>
          <t>10 FURADEIRAS</t>
        </is>
      </c>
      <c r="I4792" s="4" t="inlineStr">
        <is>
          <t>10 FURADEIRAS</t>
        </is>
      </c>
      <c r="J4792" s="4" t="n">
        <v>1</v>
      </c>
      <c r="K4792" s="6" t="n"/>
      <c r="L4792" s="6" t="n"/>
      <c r="M4792" s="6" t="n"/>
      <c r="N4792" s="6" t="n">
        <v>46234</v>
      </c>
      <c r="O4792" s="6" t="n">
        <v>1</v>
      </c>
      <c r="P4792" s="6" t="n"/>
      <c r="Q4792" s="6" t="n"/>
      <c r="R4792" s="6" t="n"/>
      <c r="S4792" s="6" t="n"/>
      <c r="T4792" s="6">
        <f>IF(OR($J4792="",$O4792=""),"",$O4792/$J4792)</f>
        <v/>
      </c>
      <c r="U4792" s="6" t="inlineStr">
        <is>
          <t>Concluído</t>
        </is>
      </c>
      <c r="V4792" s="6" t="n"/>
      <c r="W4792" s="6" t="n"/>
      <c r="X4792" s="6" t="n"/>
      <c r="Y4792" s="6" t="n"/>
      <c r="Z4792" s="6" t="n"/>
      <c r="AA4792" s="5" t="n"/>
      <c r="AB4792" s="6">
        <f>B4792&amp;"|"&amp;I4792</f>
        <v/>
      </c>
      <c r="AC4792">
        <f>IF($B4792="","","|"&amp;SUBSTITUTE(TRIM(SUBSTITUTE(SUBSTITUTE(SUBSTITUTE(SUBSTITUTE(SUBSTITUTE(SUBSTITUTE(SUBSTITUTE(SUBSTITUTE(SUBSTITUTE(SUBSTITUTE(SUBSTITUTE(SUBSTITUTE(SUBSTITUTE(SUBSTITUTE(TRIM($B4792&amp;""),CHAR(10)," "),CHAR(13)," "),"."," "),";"," "),","," "),"/"," "),"+"," "),"-"," "),"  "," "),"  "," "),"  "," "),"  "," "),"  "," "),"  "," "))," ","|")&amp;"|")</f>
        <v/>
      </c>
      <c r="AD4792">
        <f>TRIM($I4792&amp;"")</f>
        <v/>
      </c>
    </row>
    <row r="4793" ht="36" customHeight="1">
      <c r="A4793" s="14" t="n">
        <v>46233</v>
      </c>
      <c r="B4793" s="6" t="inlineStr">
        <is>
          <t>10327</t>
        </is>
      </c>
      <c r="C4793" s="6" t="inlineStr">
        <is>
          <t>M/C 0806 (BEGE)</t>
        </is>
      </c>
      <c r="D4793" s="6" t="inlineStr">
        <is>
          <t>10 FURADEIRAS</t>
        </is>
      </c>
      <c r="E4793" s="6" t="n">
        <v>20020002</v>
      </c>
      <c r="F4793" s="6" t="inlineStr">
        <is>
          <t>(2) FECHAMENTO I 1090X295X12 MDF - BASE DUBAI</t>
        </is>
      </c>
      <c r="G4793" s="6" t="inlineStr">
        <is>
          <t>10 FURADEIRAS</t>
        </is>
      </c>
      <c r="H4793" s="6" t="inlineStr">
        <is>
          <t>10 FURADEIRAS</t>
        </is>
      </c>
      <c r="I4793" s="4" t="inlineStr">
        <is>
          <t>10 FURADEIRAS</t>
        </is>
      </c>
      <c r="J4793" s="4" t="n">
        <v>20</v>
      </c>
      <c r="K4793" s="6" t="n"/>
      <c r="L4793" s="6" t="n"/>
      <c r="M4793" s="6" t="n"/>
      <c r="N4793" s="6" t="n">
        <v>46234</v>
      </c>
      <c r="O4793" s="6" t="n">
        <v>20</v>
      </c>
      <c r="P4793" s="6" t="n"/>
      <c r="Q4793" s="6" t="n"/>
      <c r="R4793" s="6" t="n"/>
      <c r="S4793" s="6" t="n"/>
      <c r="T4793" s="6">
        <f>IF(OR($J4793="",$O4793=""),"",$O4793/$J4793)</f>
        <v/>
      </c>
      <c r="U4793" s="6" t="inlineStr">
        <is>
          <t>Concluído</t>
        </is>
      </c>
      <c r="V4793" s="6" t="n"/>
      <c r="W4793" s="6" t="n"/>
      <c r="X4793" s="6" t="n"/>
      <c r="Y4793" s="6" t="n"/>
      <c r="Z4793" s="6" t="n"/>
      <c r="AA4793" s="5" t="n"/>
      <c r="AB4793" s="6">
        <f>B4793&amp;"|"&amp;I4793</f>
        <v/>
      </c>
      <c r="AC4793">
        <f>IF($B4793="","","|"&amp;SUBSTITUTE(TRIM(SUBSTITUTE(SUBSTITUTE(SUBSTITUTE(SUBSTITUTE(SUBSTITUTE(SUBSTITUTE(SUBSTITUTE(SUBSTITUTE(SUBSTITUTE(SUBSTITUTE(SUBSTITUTE(SUBSTITUTE(SUBSTITUTE(SUBSTITUTE(TRIM($B4793&amp;""),CHAR(10)," "),CHAR(13)," "),"."," "),";"," "),","," "),"/"," "),"+"," "),"-"," "),"  "," "),"  "," "),"  "," "),"  "," "),"  "," "),"  "," "))," ","|")&amp;"|")</f>
        <v/>
      </c>
      <c r="AD4793">
        <f>TRIM($I4793&amp;"")</f>
        <v/>
      </c>
    </row>
    <row r="4794" ht="36" customHeight="1">
      <c r="A4794" s="14" t="n">
        <v>46233</v>
      </c>
      <c r="B4794" s="6" t="inlineStr">
        <is>
          <t>10327</t>
        </is>
      </c>
      <c r="C4794" s="6" t="inlineStr">
        <is>
          <t>M/C 0806 (BEGE)</t>
        </is>
      </c>
      <c r="D4794" s="6" t="inlineStr">
        <is>
          <t>10 FURADEIRAS</t>
        </is>
      </c>
      <c r="E4794" s="6" t="n">
        <v>20020003</v>
      </c>
      <c r="F4794" s="6" t="inlineStr">
        <is>
          <t>(3) FECHAMENTO II 600X295X12 MDF - BASE DUBAI</t>
        </is>
      </c>
      <c r="G4794" s="6" t="inlineStr">
        <is>
          <t>10 FURADEIRAS</t>
        </is>
      </c>
      <c r="H4794" s="6" t="inlineStr">
        <is>
          <t>10 FURADEIRAS</t>
        </is>
      </c>
      <c r="I4794" s="4" t="inlineStr">
        <is>
          <t>10 FURADEIRAS</t>
        </is>
      </c>
      <c r="J4794" s="4" t="n">
        <v>20</v>
      </c>
      <c r="K4794" s="6" t="n"/>
      <c r="L4794" s="6" t="n"/>
      <c r="M4794" s="6" t="n"/>
      <c r="N4794" s="6" t="n">
        <v>46234</v>
      </c>
      <c r="O4794" s="6" t="n">
        <v>20</v>
      </c>
      <c r="P4794" s="6" t="n"/>
      <c r="Q4794" s="6" t="n"/>
      <c r="R4794" s="6" t="n"/>
      <c r="S4794" s="6" t="n"/>
      <c r="T4794" s="6">
        <f>IF(OR($J4794="",$O4794=""),"",$O4794/$J4794)</f>
        <v/>
      </c>
      <c r="U4794" s="6" t="inlineStr">
        <is>
          <t>Concluído</t>
        </is>
      </c>
      <c r="V4794" s="6" t="n"/>
      <c r="W4794" s="6" t="n"/>
      <c r="X4794" s="6" t="n"/>
      <c r="Y4794" s="6" t="n"/>
      <c r="Z4794" s="6" t="n"/>
      <c r="AA4794" s="5" t="n"/>
      <c r="AB4794" s="6">
        <f>B4794&amp;"|"&amp;I4794</f>
        <v/>
      </c>
      <c r="AC4794">
        <f>IF($B4794="","","|"&amp;SUBSTITUTE(TRIM(SUBSTITUTE(SUBSTITUTE(SUBSTITUTE(SUBSTITUTE(SUBSTITUTE(SUBSTITUTE(SUBSTITUTE(SUBSTITUTE(SUBSTITUTE(SUBSTITUTE(SUBSTITUTE(SUBSTITUTE(SUBSTITUTE(SUBSTITUTE(TRIM($B4794&amp;""),CHAR(10)," "),CHAR(13)," "),"."," "),";"," "),","," "),"/"," "),"+"," "),"-"," "),"  "," "),"  "," "),"  "," "),"  "," "),"  "," "),"  "," "))," ","|")&amp;"|")</f>
        <v/>
      </c>
      <c r="AD4794">
        <f>TRIM($I4794&amp;"")</f>
        <v/>
      </c>
    </row>
    <row r="4795" ht="36" customHeight="1">
      <c r="A4795" s="14" t="n">
        <v>46233</v>
      </c>
      <c r="B4795" s="6" t="inlineStr">
        <is>
          <t>10327</t>
        </is>
      </c>
      <c r="C4795" s="6" t="inlineStr">
        <is>
          <t>M/C 0806 (BEGE)</t>
        </is>
      </c>
      <c r="D4795" s="6" t="inlineStr">
        <is>
          <t>10 FURADEIRAS</t>
        </is>
      </c>
      <c r="E4795" s="6" t="n">
        <v>20020004</v>
      </c>
      <c r="F4795" s="6" t="inlineStr">
        <is>
          <t>(4) FECHAMENTO III 545X327X12 MDF - BASE DUBAI</t>
        </is>
      </c>
      <c r="G4795" s="6" t="inlineStr">
        <is>
          <t>10 FURADEIRAS</t>
        </is>
      </c>
      <c r="H4795" s="6" t="inlineStr">
        <is>
          <t>10 FURADEIRAS</t>
        </is>
      </c>
      <c r="I4795" s="4" t="inlineStr">
        <is>
          <t>10 FURADEIRAS</t>
        </is>
      </c>
      <c r="J4795" s="4" t="n">
        <v>40</v>
      </c>
      <c r="K4795" s="6" t="n"/>
      <c r="L4795" s="6" t="n"/>
      <c r="M4795" s="6" t="n"/>
      <c r="N4795" s="6" t="n">
        <v>46234</v>
      </c>
      <c r="O4795" s="6" t="n">
        <v>40</v>
      </c>
      <c r="P4795" s="6" t="n"/>
      <c r="Q4795" s="6" t="n"/>
      <c r="R4795" s="6" t="n"/>
      <c r="S4795" s="6" t="n"/>
      <c r="T4795" s="6">
        <f>IF(OR($J4795="",$O4795=""),"",$O4795/$J4795)</f>
        <v/>
      </c>
      <c r="U4795" s="6" t="inlineStr">
        <is>
          <t>Concluído</t>
        </is>
      </c>
      <c r="V4795" s="6" t="n"/>
      <c r="W4795" s="6" t="n"/>
      <c r="X4795" s="6" t="n"/>
      <c r="Y4795" s="6" t="n"/>
      <c r="Z4795" s="6" t="n"/>
      <c r="AA4795" s="5" t="n"/>
      <c r="AB4795" s="6">
        <f>B4795&amp;"|"&amp;I4795</f>
        <v/>
      </c>
      <c r="AC4795">
        <f>IF($B4795="","","|"&amp;SUBSTITUTE(TRIM(SUBSTITUTE(SUBSTITUTE(SUBSTITUTE(SUBSTITUTE(SUBSTITUTE(SUBSTITUTE(SUBSTITUTE(SUBSTITUTE(SUBSTITUTE(SUBSTITUTE(SUBSTITUTE(SUBSTITUTE(SUBSTITUTE(SUBSTITUTE(TRIM($B4795&amp;""),CHAR(10)," "),CHAR(13)," "),"."," "),";"," "),","," "),"/"," "),"+"," "),"-"," "),"  "," "),"  "," "),"  "," "),"  "," "),"  "," "),"  "," "))," ","|")&amp;"|")</f>
        <v/>
      </c>
      <c r="AD4795">
        <f>TRIM($I4795&amp;"")</f>
        <v/>
      </c>
    </row>
    <row r="4796" ht="36" customHeight="1">
      <c r="A4796" s="14" t="n">
        <v>46233</v>
      </c>
      <c r="B4796" s="6" t="inlineStr">
        <is>
          <t>10327</t>
        </is>
      </c>
      <c r="C4796" s="6" t="inlineStr">
        <is>
          <t>M/C 0806 (BEGE)</t>
        </is>
      </c>
      <c r="D4796" s="6" t="inlineStr">
        <is>
          <t>10 FURADEIRAS</t>
        </is>
      </c>
      <c r="E4796" s="6" t="n">
        <v>20020005</v>
      </c>
      <c r="F4796" s="6" t="inlineStr">
        <is>
          <t>(5) FECHAMENTO IV 453X327X12 MDF - BASE DUBAI</t>
        </is>
      </c>
      <c r="G4796" s="6" t="inlineStr">
        <is>
          <t>10 FURADEIRAS</t>
        </is>
      </c>
      <c r="H4796" s="6" t="inlineStr">
        <is>
          <t>10 FURADEIRAS</t>
        </is>
      </c>
      <c r="I4796" s="4" t="inlineStr">
        <is>
          <t>10 FURADEIRAS</t>
        </is>
      </c>
      <c r="J4796" s="4" t="n">
        <v>20</v>
      </c>
      <c r="K4796" s="6" t="n"/>
      <c r="L4796" s="6" t="n"/>
      <c r="M4796" s="6" t="n"/>
      <c r="N4796" s="6" t="n">
        <v>46234</v>
      </c>
      <c r="O4796" s="6" t="n">
        <v>20</v>
      </c>
      <c r="P4796" s="6" t="n"/>
      <c r="Q4796" s="6" t="n"/>
      <c r="R4796" s="6" t="n"/>
      <c r="S4796" s="6" t="n"/>
      <c r="T4796" s="6">
        <f>IF(OR($J4796="",$O4796=""),"",$O4796/$J4796)</f>
        <v/>
      </c>
      <c r="U4796" s="6" t="inlineStr">
        <is>
          <t>Concluído</t>
        </is>
      </c>
      <c r="V4796" s="6" t="n"/>
      <c r="W4796" s="6" t="n"/>
      <c r="X4796" s="6" t="n"/>
      <c r="Y4796" s="6" t="n"/>
      <c r="Z4796" s="6" t="n"/>
      <c r="AA4796" s="5" t="n"/>
      <c r="AB4796" s="6">
        <f>B4796&amp;"|"&amp;I4796</f>
        <v/>
      </c>
      <c r="AC4796">
        <f>IF($B4796="","","|"&amp;SUBSTITUTE(TRIM(SUBSTITUTE(SUBSTITUTE(SUBSTITUTE(SUBSTITUTE(SUBSTITUTE(SUBSTITUTE(SUBSTITUTE(SUBSTITUTE(SUBSTITUTE(SUBSTITUTE(SUBSTITUTE(SUBSTITUTE(SUBSTITUTE(SUBSTITUTE(TRIM($B4796&amp;""),CHAR(10)," "),CHAR(13)," "),"."," "),";"," "),","," "),"/"," "),"+"," "),"-"," "),"  "," "),"  "," "),"  "," "),"  "," "),"  "," "),"  "," "))," ","|")&amp;"|")</f>
        <v/>
      </c>
      <c r="AD4796">
        <f>TRIM($I4796&amp;"")</f>
        <v/>
      </c>
    </row>
    <row r="4797" ht="36" customHeight="1">
      <c r="A4797" s="14" t="n">
        <v>46233</v>
      </c>
      <c r="B4797" s="6" t="inlineStr">
        <is>
          <t>10327</t>
        </is>
      </c>
      <c r="C4797" s="6" t="inlineStr">
        <is>
          <t>M/C 0806 (BEGE)</t>
        </is>
      </c>
      <c r="D4797" s="6" t="inlineStr">
        <is>
          <t>10 FURADEIRAS</t>
        </is>
      </c>
      <c r="E4797" s="6" t="n">
        <v>20013102</v>
      </c>
      <c r="F4797" s="6" t="inlineStr">
        <is>
          <t>(10)PE MAIOR 760X100 (170) X15 MDF-MIAMI 1,37X0,80</t>
        </is>
      </c>
      <c r="G4797" s="6" t="inlineStr">
        <is>
          <t>10 FURADEIRAS</t>
        </is>
      </c>
      <c r="H4797" s="6" t="inlineStr">
        <is>
          <t>10 FURADEIRAS</t>
        </is>
      </c>
      <c r="I4797" s="4" t="inlineStr">
        <is>
          <t>10 FURADEIRAS</t>
        </is>
      </c>
      <c r="J4797" s="4" t="n">
        <v>520</v>
      </c>
      <c r="K4797" s="6" t="n"/>
      <c r="L4797" s="6" t="n"/>
      <c r="M4797" s="6" t="n"/>
      <c r="N4797" s="6" t="n">
        <v>46232</v>
      </c>
      <c r="O4797" s="6" t="n">
        <v>520</v>
      </c>
      <c r="P4797" s="6" t="n"/>
      <c r="Q4797" s="6" t="n"/>
      <c r="R4797" s="6" t="n"/>
      <c r="S4797" s="6" t="n"/>
      <c r="T4797" s="6">
        <f>IF(OR($J4797="",$O4797=""),"",$O4797/$J4797)</f>
        <v/>
      </c>
      <c r="U4797" s="6" t="inlineStr">
        <is>
          <t>Concluído</t>
        </is>
      </c>
      <c r="V4797" s="6" t="n"/>
      <c r="W4797" s="6" t="n"/>
      <c r="X4797" s="6" t="n"/>
      <c r="Y4797" s="6" t="n"/>
      <c r="Z4797" s="6" t="n"/>
      <c r="AA4797" s="5" t="n"/>
      <c r="AB4797" s="6">
        <f>B4797&amp;"|"&amp;I4797</f>
        <v/>
      </c>
      <c r="AC4797">
        <f>IF($B4797="","","|"&amp;SUBSTITUTE(TRIM(SUBSTITUTE(SUBSTITUTE(SUBSTITUTE(SUBSTITUTE(SUBSTITUTE(SUBSTITUTE(SUBSTITUTE(SUBSTITUTE(SUBSTITUTE(SUBSTITUTE(SUBSTITUTE(SUBSTITUTE(SUBSTITUTE(SUBSTITUTE(TRIM($B4797&amp;""),CHAR(10)," "),CHAR(13)," "),"."," "),";"," "),","," "),"/"," "),"+"," "),"-"," "),"  "," "),"  "," "),"  "," "),"  "," "),"  "," "),"  "," "))," ","|")&amp;"|")</f>
        <v/>
      </c>
      <c r="AD4797">
        <f>TRIM($I4797&amp;"")</f>
        <v/>
      </c>
    </row>
    <row r="4798" ht="36" customHeight="1">
      <c r="A4798" s="14" t="n">
        <v>46233</v>
      </c>
      <c r="B4798" s="6" t="inlineStr">
        <is>
          <t>10327</t>
        </is>
      </c>
      <c r="C4798" s="6" t="inlineStr">
        <is>
          <t>M/C 0806 (BEGE)</t>
        </is>
      </c>
      <c r="D4798" s="6" t="inlineStr">
        <is>
          <t>10 FURADEIRAS</t>
        </is>
      </c>
      <c r="E4798" s="6" t="n">
        <v>20013103</v>
      </c>
      <c r="F4798" s="6" t="inlineStr">
        <is>
          <t>(4) PE MENOR 760X85 (135) X15 MDF-MIAMI 1,37X0,80</t>
        </is>
      </c>
      <c r="G4798" s="6" t="inlineStr">
        <is>
          <t>10 FURADEIRAS</t>
        </is>
      </c>
      <c r="H4798" s="6" t="inlineStr">
        <is>
          <t>10 FURADEIRAS</t>
        </is>
      </c>
      <c r="I4798" s="4" t="inlineStr">
        <is>
          <t>10 FURADEIRAS</t>
        </is>
      </c>
      <c r="J4798" s="4" t="n">
        <v>520</v>
      </c>
      <c r="K4798" s="6" t="n"/>
      <c r="L4798" s="6" t="n"/>
      <c r="M4798" s="6" t="n"/>
      <c r="N4798" s="6" t="n">
        <v>46232</v>
      </c>
      <c r="O4798" s="6" t="n">
        <v>520</v>
      </c>
      <c r="P4798" s="6" t="n"/>
      <c r="Q4798" s="6" t="n"/>
      <c r="R4798" s="6" t="n"/>
      <c r="S4798" s="6" t="n"/>
      <c r="T4798" s="6">
        <f>IF(OR($J4798="",$O4798=""),"",$O4798/$J4798)</f>
        <v/>
      </c>
      <c r="U4798" s="6" t="inlineStr">
        <is>
          <t>Concluído</t>
        </is>
      </c>
      <c r="V4798" s="6" t="n"/>
      <c r="W4798" s="6" t="n"/>
      <c r="X4798" s="6" t="n"/>
      <c r="Y4798" s="6" t="n"/>
      <c r="Z4798" s="6" t="n"/>
      <c r="AA4798" s="5" t="n"/>
      <c r="AB4798" s="6">
        <f>B4798&amp;"|"&amp;I4798</f>
        <v/>
      </c>
      <c r="AC4798">
        <f>IF($B4798="","","|"&amp;SUBSTITUTE(TRIM(SUBSTITUTE(SUBSTITUTE(SUBSTITUTE(SUBSTITUTE(SUBSTITUTE(SUBSTITUTE(SUBSTITUTE(SUBSTITUTE(SUBSTITUTE(SUBSTITUTE(SUBSTITUTE(SUBSTITUTE(SUBSTITUTE(SUBSTITUTE(TRIM($B4798&amp;""),CHAR(10)," "),CHAR(13)," "),"."," "),";"," "),","," "),"/"," "),"+"," "),"-"," "),"  "," "),"  "," "),"  "," "),"  "," "),"  "," "),"  "," "))," ","|")&amp;"|")</f>
        <v/>
      </c>
      <c r="AD4798">
        <f>TRIM($I4798&amp;"")</f>
        <v/>
      </c>
    </row>
    <row r="4799" ht="36" customHeight="1">
      <c r="A4799" s="14" t="n">
        <v>46233</v>
      </c>
      <c r="B4799" s="6" t="inlineStr">
        <is>
          <t>10327</t>
        </is>
      </c>
      <c r="C4799" s="6" t="inlineStr">
        <is>
          <t>M/C 0806 (BEGE)</t>
        </is>
      </c>
      <c r="D4799" s="6" t="inlineStr">
        <is>
          <t>10 FURADEIRAS</t>
        </is>
      </c>
      <c r="E4799" s="6" t="n">
        <v>20020001</v>
      </c>
      <c r="F4799" s="6" t="inlineStr">
        <is>
          <t>(1) LATERAL 1180X92X15 MDF - BASE DUBAI</t>
        </is>
      </c>
      <c r="G4799" s="6" t="inlineStr">
        <is>
          <t>10 FURADEIRAS</t>
        </is>
      </c>
      <c r="H4799" s="6" t="inlineStr">
        <is>
          <t>10 FURADEIRAS</t>
        </is>
      </c>
      <c r="I4799" s="4" t="inlineStr">
        <is>
          <t>10 FURADEIRAS</t>
        </is>
      </c>
      <c r="J4799" s="4" t="n">
        <v>80</v>
      </c>
      <c r="K4799" s="6" t="n"/>
      <c r="L4799" s="6" t="n"/>
      <c r="M4799" s="6" t="n"/>
      <c r="N4799" s="6" t="n">
        <v>46234</v>
      </c>
      <c r="O4799" s="6" t="n">
        <v>80</v>
      </c>
      <c r="P4799" s="6" t="n"/>
      <c r="Q4799" s="6" t="n"/>
      <c r="R4799" s="6" t="n"/>
      <c r="S4799" s="6" t="n"/>
      <c r="T4799" s="6">
        <f>IF(OR($J4799="",$O4799=""),"",$O4799/$J4799)</f>
        <v/>
      </c>
      <c r="U4799" s="6" t="inlineStr">
        <is>
          <t>Concluído</t>
        </is>
      </c>
      <c r="V4799" s="6" t="n"/>
      <c r="W4799" s="6" t="n"/>
      <c r="X4799" s="6" t="n"/>
      <c r="Y4799" s="6" t="n"/>
      <c r="Z4799" s="6" t="n"/>
      <c r="AA4799" s="5" t="n"/>
      <c r="AB4799" s="6">
        <f>B4799&amp;"|"&amp;I4799</f>
        <v/>
      </c>
      <c r="AC4799">
        <f>IF($B4799="","","|"&amp;SUBSTITUTE(TRIM(SUBSTITUTE(SUBSTITUTE(SUBSTITUTE(SUBSTITUTE(SUBSTITUTE(SUBSTITUTE(SUBSTITUTE(SUBSTITUTE(SUBSTITUTE(SUBSTITUTE(SUBSTITUTE(SUBSTITUTE(SUBSTITUTE(SUBSTITUTE(TRIM($B4799&amp;""),CHAR(10)," "),CHAR(13)," "),"."," "),";"," "),","," "),"/"," "),"+"," "),"-"," "),"  "," "),"  "," "),"  "," "),"  "," "),"  "," "),"  "," "))," ","|")&amp;"|")</f>
        <v/>
      </c>
      <c r="AD4799">
        <f>TRIM($I4799&amp;"")</f>
        <v/>
      </c>
    </row>
    <row r="4800" ht="36" customHeight="1">
      <c r="A4800" s="14" t="n">
        <v>46233</v>
      </c>
      <c r="B4800" s="6" t="inlineStr">
        <is>
          <t>10327</t>
        </is>
      </c>
      <c r="C4800" s="6" t="inlineStr">
        <is>
          <t>M/C 0806 (BEGE)</t>
        </is>
      </c>
      <c r="D4800" s="6" t="inlineStr">
        <is>
          <t>10 FURADEIRAS</t>
        </is>
      </c>
      <c r="E4800" s="6" t="n">
        <v>30006104</v>
      </c>
      <c r="F4800" s="6" t="inlineStr">
        <is>
          <t>MOLDURA ENCOSTO 445X280X15 MDF - CAD SANTIAGO NEW</t>
        </is>
      </c>
      <c r="G4800" s="6" t="inlineStr">
        <is>
          <t>10 FURADEIRAS</t>
        </is>
      </c>
      <c r="H4800" s="6" t="inlineStr">
        <is>
          <t>10 FURADEIRAS</t>
        </is>
      </c>
      <c r="I4800" s="4" t="inlineStr">
        <is>
          <t>10 FURADEIRAS</t>
        </is>
      </c>
      <c r="J4800" s="4" t="n">
        <v>750</v>
      </c>
      <c r="K4800" s="6" t="n"/>
      <c r="L4800" s="6" t="n"/>
      <c r="M4800" s="6" t="n"/>
      <c r="N4800" s="6" t="n">
        <v>46232</v>
      </c>
      <c r="O4800" s="6" t="n">
        <v>750</v>
      </c>
      <c r="P4800" s="6" t="n"/>
      <c r="Q4800" s="6" t="n"/>
      <c r="R4800" s="6" t="n"/>
      <c r="S4800" s="6" t="n"/>
      <c r="T4800" s="6">
        <f>IF(OR($J4800="",$O4800=""),"",$O4800/$J4800)</f>
        <v/>
      </c>
      <c r="U4800" s="6" t="inlineStr">
        <is>
          <t>Concluído</t>
        </is>
      </c>
      <c r="V4800" s="6" t="n"/>
      <c r="W4800" s="6" t="n"/>
      <c r="X4800" s="6" t="n"/>
      <c r="Y4800" s="6" t="n"/>
      <c r="Z4800" s="6" t="n"/>
      <c r="AA4800" s="5" t="n"/>
      <c r="AB4800" s="6">
        <f>B4800&amp;"|"&amp;I4800</f>
        <v/>
      </c>
      <c r="AC4800">
        <f>IF($B4800="","","|"&amp;SUBSTITUTE(TRIM(SUBSTITUTE(SUBSTITUTE(SUBSTITUTE(SUBSTITUTE(SUBSTITUTE(SUBSTITUTE(SUBSTITUTE(SUBSTITUTE(SUBSTITUTE(SUBSTITUTE(SUBSTITUTE(SUBSTITUTE(SUBSTITUTE(SUBSTITUTE(TRIM($B4800&amp;""),CHAR(10)," "),CHAR(13)," "),"."," "),";"," "),","," "),"/"," "),"+"," "),"-"," "),"  "," "),"  "," "),"  "," "),"  "," "),"  "," "),"  "," "))," ","|")&amp;"|")</f>
        <v/>
      </c>
      <c r="AD4800">
        <f>TRIM($I4800&amp;"")</f>
        <v/>
      </c>
    </row>
    <row r="4801" ht="36" customHeight="1">
      <c r="A4801" s="14" t="n">
        <v>46233</v>
      </c>
      <c r="B4801" s="6" t="inlineStr">
        <is>
          <t>10327</t>
        </is>
      </c>
      <c r="C4801" s="6" t="inlineStr">
        <is>
          <t>M/C 0806 (BEGE)</t>
        </is>
      </c>
      <c r="D4801" s="6" t="inlineStr">
        <is>
          <t>10 FURADEIRAS</t>
        </is>
      </c>
      <c r="E4801" s="6" t="n">
        <v>20052001</v>
      </c>
      <c r="F4801" s="6" t="inlineStr">
        <is>
          <t>(2-4) TRAVESSA 742X122X25 MDF - MESA ATHENAS</t>
        </is>
      </c>
      <c r="G4801" s="6" t="inlineStr">
        <is>
          <t>10 FURADEIRAS</t>
        </is>
      </c>
      <c r="H4801" s="6" t="inlineStr">
        <is>
          <t>10 FURADEIRAS</t>
        </is>
      </c>
      <c r="I4801" s="4" t="inlineStr">
        <is>
          <t>10 FURADEIRAS</t>
        </is>
      </c>
      <c r="J4801" s="4" t="n">
        <v>484</v>
      </c>
      <c r="K4801" s="6" t="n"/>
      <c r="L4801" s="6" t="n"/>
      <c r="M4801" s="6" t="n"/>
      <c r="N4801" s="6" t="n">
        <v>46232</v>
      </c>
      <c r="O4801" s="6" t="n">
        <v>484</v>
      </c>
      <c r="P4801" s="6" t="n"/>
      <c r="Q4801" s="6" t="n"/>
      <c r="R4801" s="6" t="n"/>
      <c r="S4801" s="6" t="n"/>
      <c r="T4801" s="6">
        <f>IF(OR($J4801="",$O4801=""),"",$O4801/$J4801)</f>
        <v/>
      </c>
      <c r="U4801" s="6" t="inlineStr">
        <is>
          <t>Concluído</t>
        </is>
      </c>
      <c r="V4801" s="6" t="n"/>
      <c r="W4801" s="6" t="n"/>
      <c r="X4801" s="6" t="n"/>
      <c r="Y4801" s="6" t="n"/>
      <c r="Z4801" s="6" t="n"/>
      <c r="AA4801" s="5" t="n"/>
      <c r="AB4801" s="6">
        <f>B4801&amp;"|"&amp;I4801</f>
        <v/>
      </c>
      <c r="AC4801">
        <f>IF($B4801="","","|"&amp;SUBSTITUTE(TRIM(SUBSTITUTE(SUBSTITUTE(SUBSTITUTE(SUBSTITUTE(SUBSTITUTE(SUBSTITUTE(SUBSTITUTE(SUBSTITUTE(SUBSTITUTE(SUBSTITUTE(SUBSTITUTE(SUBSTITUTE(SUBSTITUTE(SUBSTITUTE(TRIM($B4801&amp;""),CHAR(10)," "),CHAR(13)," "),"."," "),";"," "),","," "),"/"," "),"+"," "),"-"," "),"  "," "),"  "," "),"  "," "),"  "," "),"  "," "),"  "," "))," ","|")&amp;"|")</f>
        <v/>
      </c>
      <c r="AD4801">
        <f>TRIM($I4801&amp;"")</f>
        <v/>
      </c>
    </row>
    <row r="4802" ht="36" customHeight="1">
      <c r="A4802" s="14" t="n">
        <v>46233</v>
      </c>
      <c r="B4802" s="6" t="inlineStr">
        <is>
          <t>10327</t>
        </is>
      </c>
      <c r="C4802" s="6" t="inlineStr">
        <is>
          <t>M/C 0806 (BEGE)</t>
        </is>
      </c>
      <c r="D4802" s="6" t="inlineStr">
        <is>
          <t>10 FURADEIRAS</t>
        </is>
      </c>
      <c r="E4802" s="6" t="n">
        <v>20052002</v>
      </c>
      <c r="F4802" s="6" t="inlineStr">
        <is>
          <t>(5) BASE MAIOR 542X124X25 MDF - MESA ATHENAS</t>
        </is>
      </c>
      <c r="G4802" s="6" t="inlineStr">
        <is>
          <t>10 FURADEIRAS</t>
        </is>
      </c>
      <c r="H4802" s="6" t="inlineStr">
        <is>
          <t>10 FURADEIRAS</t>
        </is>
      </c>
      <c r="I4802" s="4" t="inlineStr">
        <is>
          <t>10 FURADEIRAS</t>
        </is>
      </c>
      <c r="J4802" s="4" t="n">
        <v>120</v>
      </c>
      <c r="K4802" s="6" t="n"/>
      <c r="L4802" s="6" t="n"/>
      <c r="M4802" s="6" t="n"/>
      <c r="N4802" s="6" t="n">
        <v>46232</v>
      </c>
      <c r="O4802" s="6" t="n">
        <v>120</v>
      </c>
      <c r="P4802" s="6" t="n"/>
      <c r="Q4802" s="6" t="n"/>
      <c r="R4802" s="6" t="n"/>
      <c r="S4802" s="6" t="n"/>
      <c r="T4802" s="6">
        <f>IF(OR($J4802="",$O4802=""),"",$O4802/$J4802)</f>
        <v/>
      </c>
      <c r="U4802" s="6" t="inlineStr">
        <is>
          <t>Concluído</t>
        </is>
      </c>
      <c r="V4802" s="6" t="n"/>
      <c r="W4802" s="6" t="n"/>
      <c r="X4802" s="6" t="n"/>
      <c r="Y4802" s="6" t="n"/>
      <c r="Z4802" s="6" t="n"/>
      <c r="AA4802" s="5" t="n"/>
      <c r="AB4802" s="6">
        <f>B4802&amp;"|"&amp;I4802</f>
        <v/>
      </c>
      <c r="AC4802">
        <f>IF($B4802="","","|"&amp;SUBSTITUTE(TRIM(SUBSTITUTE(SUBSTITUTE(SUBSTITUTE(SUBSTITUTE(SUBSTITUTE(SUBSTITUTE(SUBSTITUTE(SUBSTITUTE(SUBSTITUTE(SUBSTITUTE(SUBSTITUTE(SUBSTITUTE(SUBSTITUTE(SUBSTITUTE(TRIM($B4802&amp;""),CHAR(10)," "),CHAR(13)," "),"."," "),";"," "),","," "),"/"," "),"+"," "),"-"," "),"  "," "),"  "," "),"  "," "),"  "," "),"  "," "),"  "," "))," ","|")&amp;"|")</f>
        <v/>
      </c>
      <c r="AD4802">
        <f>TRIM($I4802&amp;"")</f>
        <v/>
      </c>
    </row>
    <row r="4803" ht="36" customHeight="1">
      <c r="A4803" s="14" t="n">
        <v>46233</v>
      </c>
      <c r="B4803" s="6" t="inlineStr">
        <is>
          <t>10327</t>
        </is>
      </c>
      <c r="C4803" s="6" t="inlineStr">
        <is>
          <t>M/C 0806 (BEGE)</t>
        </is>
      </c>
      <c r="D4803" s="6" t="inlineStr">
        <is>
          <t>10 FURADEIRAS</t>
        </is>
      </c>
      <c r="E4803" s="6" t="n">
        <v>20052003</v>
      </c>
      <c r="F4803" s="6" t="inlineStr">
        <is>
          <t>(6)BASE MENOR 386 (189)X124X25 MDF - MESA ATHENAS</t>
        </is>
      </c>
      <c r="G4803" s="6" t="inlineStr">
        <is>
          <t>10 FURADEIRAS</t>
        </is>
      </c>
      <c r="H4803" s="6" t="inlineStr">
        <is>
          <t>10 FURADEIRAS</t>
        </is>
      </c>
      <c r="I4803" s="4" t="inlineStr">
        <is>
          <t>10 FURADEIRAS</t>
        </is>
      </c>
      <c r="J4803" s="4" t="n">
        <v>240</v>
      </c>
      <c r="K4803" s="6" t="n"/>
      <c r="L4803" s="6" t="n"/>
      <c r="M4803" s="6" t="n"/>
      <c r="N4803" s="6" t="n">
        <v>46232</v>
      </c>
      <c r="O4803" s="6" t="n">
        <v>240</v>
      </c>
      <c r="P4803" s="6" t="n"/>
      <c r="Q4803" s="6" t="n"/>
      <c r="R4803" s="6" t="n"/>
      <c r="S4803" s="6" t="n"/>
      <c r="T4803" s="6">
        <f>IF(OR($J4803="",$O4803=""),"",$O4803/$J4803)</f>
        <v/>
      </c>
      <c r="U4803" s="6" t="inlineStr">
        <is>
          <t>Concluído</t>
        </is>
      </c>
      <c r="V4803" s="6" t="n"/>
      <c r="W4803" s="6" t="n"/>
      <c r="X4803" s="6" t="n"/>
      <c r="Y4803" s="6" t="n"/>
      <c r="Z4803" s="6" t="n"/>
      <c r="AA4803" s="5" t="n"/>
      <c r="AB4803" s="6">
        <f>B4803&amp;"|"&amp;I4803</f>
        <v/>
      </c>
      <c r="AC4803">
        <f>IF($B4803="","","|"&amp;SUBSTITUTE(TRIM(SUBSTITUTE(SUBSTITUTE(SUBSTITUTE(SUBSTITUTE(SUBSTITUTE(SUBSTITUTE(SUBSTITUTE(SUBSTITUTE(SUBSTITUTE(SUBSTITUTE(SUBSTITUTE(SUBSTITUTE(SUBSTITUTE(SUBSTITUTE(TRIM($B4803&amp;""),CHAR(10)," "),CHAR(13)," "),"."," "),";"," "),","," "),"/"," "),"+"," "),"-"," "),"  "," "),"  "," "),"  "," "),"  "," "),"  "," "),"  "," "))," ","|")&amp;"|")</f>
        <v/>
      </c>
      <c r="AD4803">
        <f>TRIM($I4803&amp;"")</f>
        <v/>
      </c>
    </row>
    <row r="4804" ht="36" customHeight="1">
      <c r="A4804" s="14" t="n">
        <v>46233</v>
      </c>
      <c r="B4804" s="6" t="inlineStr">
        <is>
          <t>10327</t>
        </is>
      </c>
      <c r="C4804" s="6" t="inlineStr">
        <is>
          <t>M/C 0806 (BEGE)</t>
        </is>
      </c>
      <c r="D4804" s="6" t="inlineStr">
        <is>
          <t>10 FURADEIRAS</t>
        </is>
      </c>
      <c r="E4804" s="6" t="n">
        <v>20052202</v>
      </c>
      <c r="F4804" s="6" t="inlineStr">
        <is>
          <t>(5) BASE MAIOR 742X124X25 MDF - MESA ATHENAS 1,20</t>
        </is>
      </c>
      <c r="G4804" s="6" t="inlineStr">
        <is>
          <t>10 FURADEIRAS</t>
        </is>
      </c>
      <c r="H4804" s="6" t="inlineStr">
        <is>
          <t>10 FURADEIRAS</t>
        </is>
      </c>
      <c r="I4804" s="4" t="inlineStr">
        <is>
          <t>10 FURADEIRAS</t>
        </is>
      </c>
      <c r="J4804" s="4" t="n">
        <v>1</v>
      </c>
      <c r="K4804" s="6" t="n"/>
      <c r="L4804" s="6" t="n"/>
      <c r="M4804" s="6" t="n"/>
      <c r="N4804" s="6" t="n">
        <v>46232</v>
      </c>
      <c r="O4804" s="6" t="n">
        <v>1</v>
      </c>
      <c r="P4804" s="6" t="n"/>
      <c r="Q4804" s="6" t="n"/>
      <c r="R4804" s="6" t="n"/>
      <c r="S4804" s="6" t="n"/>
      <c r="T4804" s="6">
        <f>IF(OR($J4804="",$O4804=""),"",$O4804/$J4804)</f>
        <v/>
      </c>
      <c r="U4804" s="6" t="inlineStr">
        <is>
          <t>Concluído</t>
        </is>
      </c>
      <c r="V4804" s="6" t="n"/>
      <c r="W4804" s="6" t="n"/>
      <c r="X4804" s="6" t="n"/>
      <c r="Y4804" s="6" t="n"/>
      <c r="Z4804" s="6" t="n"/>
      <c r="AA4804" s="5" t="n"/>
      <c r="AB4804" s="6">
        <f>B4804&amp;"|"&amp;I4804</f>
        <v/>
      </c>
      <c r="AC4804">
        <f>IF($B4804="","","|"&amp;SUBSTITUTE(TRIM(SUBSTITUTE(SUBSTITUTE(SUBSTITUTE(SUBSTITUTE(SUBSTITUTE(SUBSTITUTE(SUBSTITUTE(SUBSTITUTE(SUBSTITUTE(SUBSTITUTE(SUBSTITUTE(SUBSTITUTE(SUBSTITUTE(SUBSTITUTE(TRIM($B4804&amp;""),CHAR(10)," "),CHAR(13)," "),"."," "),";"," "),","," "),"/"," "),"+"," "),"-"," "),"  "," "),"  "," "),"  "," "),"  "," "),"  "," "),"  "," "))," ","|")&amp;"|")</f>
        <v/>
      </c>
      <c r="AD4804">
        <f>TRIM($I4804&amp;"")</f>
        <v/>
      </c>
    </row>
    <row r="4805" ht="36" customHeight="1">
      <c r="A4805" s="14" t="n">
        <v>46233</v>
      </c>
      <c r="B4805" s="6" t="inlineStr">
        <is>
          <t>10327</t>
        </is>
      </c>
      <c r="C4805" s="6" t="inlineStr">
        <is>
          <t>M/C 0806 (BEGE)</t>
        </is>
      </c>
      <c r="D4805" s="6" t="inlineStr">
        <is>
          <t>10 FURADEIRAS</t>
        </is>
      </c>
      <c r="E4805" s="6" t="n">
        <v>20052203</v>
      </c>
      <c r="F4805" s="6" t="inlineStr">
        <is>
          <t>(6)BASE MENOR 446(220)X124X25 MDF-MESA ATHENAS1,20</t>
        </is>
      </c>
      <c r="G4805" s="6" t="inlineStr">
        <is>
          <t>10 FURADEIRAS</t>
        </is>
      </c>
      <c r="H4805" s="6" t="inlineStr">
        <is>
          <t>10 FURADEIRAS</t>
        </is>
      </c>
      <c r="I4805" s="4" t="inlineStr">
        <is>
          <t>10 FURADEIRAS</t>
        </is>
      </c>
      <c r="J4805" s="4" t="n">
        <v>2</v>
      </c>
      <c r="K4805" s="6" t="n"/>
      <c r="L4805" s="6" t="n"/>
      <c r="M4805" s="6" t="n"/>
      <c r="N4805" s="6" t="n">
        <v>46234</v>
      </c>
      <c r="O4805" s="6" t="n">
        <v>2</v>
      </c>
      <c r="P4805" s="6" t="n"/>
      <c r="Q4805" s="6" t="n"/>
      <c r="R4805" s="6" t="n"/>
      <c r="S4805" s="6" t="n"/>
      <c r="T4805" s="6">
        <f>IF(OR($J4805="",$O4805=""),"",$O4805/$J4805)</f>
        <v/>
      </c>
      <c r="U4805" s="6" t="inlineStr">
        <is>
          <t>Concluído</t>
        </is>
      </c>
      <c r="V4805" s="6" t="n"/>
      <c r="W4805" s="6" t="n"/>
      <c r="X4805" s="6" t="n"/>
      <c r="Y4805" s="6" t="n"/>
      <c r="Z4805" s="6" t="n"/>
      <c r="AA4805" s="5" t="n"/>
      <c r="AB4805" s="6">
        <f>B4805&amp;"|"&amp;I4805</f>
        <v/>
      </c>
      <c r="AC4805">
        <f>IF($B4805="","","|"&amp;SUBSTITUTE(TRIM(SUBSTITUTE(SUBSTITUTE(SUBSTITUTE(SUBSTITUTE(SUBSTITUTE(SUBSTITUTE(SUBSTITUTE(SUBSTITUTE(SUBSTITUTE(SUBSTITUTE(SUBSTITUTE(SUBSTITUTE(SUBSTITUTE(SUBSTITUTE(TRIM($B4805&amp;""),CHAR(10)," "),CHAR(13)," "),"."," "),";"," "),","," "),"/"," "),"+"," "),"-"," "),"  "," "),"  "," "),"  "," "),"  "," "),"  "," "),"  "," "))," ","|")&amp;"|")</f>
        <v/>
      </c>
      <c r="AD4805">
        <f>TRIM($I4805&amp;"")</f>
        <v/>
      </c>
    </row>
    <row r="4806" ht="36" customHeight="1">
      <c r="A4806" s="14" t="n">
        <v>46233</v>
      </c>
      <c r="B4806" s="6" t="inlineStr">
        <is>
          <t>10327</t>
        </is>
      </c>
      <c r="C4806" s="6" t="inlineStr">
        <is>
          <t>M/C 0806 (BEGE)</t>
        </is>
      </c>
      <c r="D4806" s="6" t="inlineStr">
        <is>
          <t>10 FURADEIRAS</t>
        </is>
      </c>
      <c r="E4806" s="6" t="n">
        <v>30009703</v>
      </c>
      <c r="F4806" s="6" t="inlineStr">
        <is>
          <t>ESPALDAR 390X40(911)X25 MDF (24) - CADEIRA GRECIA</t>
        </is>
      </c>
      <c r="G4806" s="6" t="inlineStr">
        <is>
          <t>10 FURADEIRAS</t>
        </is>
      </c>
      <c r="H4806" s="6" t="inlineStr">
        <is>
          <t>10 FURADEIRAS</t>
        </is>
      </c>
      <c r="I4806" s="4" t="inlineStr">
        <is>
          <t>10 FURADEIRAS</t>
        </is>
      </c>
      <c r="J4806" s="4" t="n">
        <v>60</v>
      </c>
      <c r="K4806" s="6" t="n"/>
      <c r="L4806" s="6" t="n"/>
      <c r="M4806" s="6" t="n"/>
      <c r="N4806" s="6" t="n">
        <v>46234</v>
      </c>
      <c r="O4806" s="6" t="n">
        <v>60</v>
      </c>
      <c r="P4806" s="6" t="n"/>
      <c r="Q4806" s="6" t="n"/>
      <c r="R4806" s="6" t="n"/>
      <c r="S4806" s="6" t="n"/>
      <c r="T4806" s="6">
        <f>IF(OR($J4806="",$O4806=""),"",$O4806/$J4806)</f>
        <v/>
      </c>
      <c r="U4806" s="6" t="inlineStr">
        <is>
          <t>Concluído</t>
        </is>
      </c>
      <c r="V4806" s="6" t="n"/>
      <c r="W4806" s="6" t="n"/>
      <c r="X4806" s="6" t="n"/>
      <c r="Y4806" s="6" t="n"/>
      <c r="Z4806" s="6" t="n"/>
      <c r="AA4806" s="5" t="n"/>
      <c r="AB4806" s="6">
        <f>B4806&amp;"|"&amp;I4806</f>
        <v/>
      </c>
      <c r="AC4806">
        <f>IF($B4806="","","|"&amp;SUBSTITUTE(TRIM(SUBSTITUTE(SUBSTITUTE(SUBSTITUTE(SUBSTITUTE(SUBSTITUTE(SUBSTITUTE(SUBSTITUTE(SUBSTITUTE(SUBSTITUTE(SUBSTITUTE(SUBSTITUTE(SUBSTITUTE(SUBSTITUTE(SUBSTITUTE(TRIM($B4806&amp;""),CHAR(10)," "),CHAR(13)," "),"."," "),";"," "),","," "),"/"," "),"+"," "),"-"," "),"  "," "),"  "," "),"  "," "),"  "," "),"  "," "),"  "," "))," ","|")&amp;"|")</f>
        <v/>
      </c>
      <c r="AD4806">
        <f>TRIM($I4806&amp;"")</f>
        <v/>
      </c>
    </row>
    <row r="4807" ht="36" customHeight="1">
      <c r="A4807" s="14" t="n">
        <v>46233</v>
      </c>
      <c r="B4807" s="6" t="inlineStr">
        <is>
          <t>10330</t>
        </is>
      </c>
      <c r="C4807" s="6" t="inlineStr">
        <is>
          <t>M/C 0806 (VERMELHO)</t>
        </is>
      </c>
      <c r="D4807" s="6" t="inlineStr">
        <is>
          <t>10 FURADEIRAS</t>
        </is>
      </c>
      <c r="E4807" s="6" t="n">
        <v>30006104</v>
      </c>
      <c r="F4807" s="6" t="inlineStr">
        <is>
          <t>MOLDURA ENCOSTO 445X280X15 MDF - CAD SANTIAGO NEW</t>
        </is>
      </c>
      <c r="G4807" s="6" t="inlineStr">
        <is>
          <t>10 FURADEIRAS</t>
        </is>
      </c>
      <c r="H4807" s="6" t="inlineStr">
        <is>
          <t>10 FURADEIRAS</t>
        </is>
      </c>
      <c r="I4807" s="4" t="inlineStr">
        <is>
          <t>10 FURADEIRAS</t>
        </is>
      </c>
      <c r="J4807" s="4" t="n">
        <v>750</v>
      </c>
      <c r="K4807" s="6" t="n"/>
      <c r="L4807" s="6" t="n"/>
      <c r="M4807" s="6" t="n"/>
      <c r="N4807" s="6" t="n">
        <v>46234</v>
      </c>
      <c r="O4807" s="6" t="n">
        <v>750</v>
      </c>
      <c r="P4807" s="6" t="n"/>
      <c r="Q4807" s="6" t="n"/>
      <c r="R4807" s="6" t="n"/>
      <c r="S4807" s="6" t="n"/>
      <c r="T4807" s="6">
        <f>IF(OR($J4807="",$O4807=""),"",$O4807/$J4807)</f>
        <v/>
      </c>
      <c r="U4807" s="6" t="inlineStr">
        <is>
          <t>Concluído</t>
        </is>
      </c>
      <c r="V4807" s="6" t="n"/>
      <c r="W4807" s="6" t="n"/>
      <c r="X4807" s="6" t="n"/>
      <c r="Y4807" s="6" t="n"/>
      <c r="Z4807" s="6" t="n"/>
      <c r="AA4807" s="5" t="n"/>
      <c r="AB4807" s="6">
        <f>B4807&amp;"|"&amp;I4807</f>
        <v/>
      </c>
      <c r="AC4807">
        <f>IF($B4807="","","|"&amp;SUBSTITUTE(TRIM(SUBSTITUTE(SUBSTITUTE(SUBSTITUTE(SUBSTITUTE(SUBSTITUTE(SUBSTITUTE(SUBSTITUTE(SUBSTITUTE(SUBSTITUTE(SUBSTITUTE(SUBSTITUTE(SUBSTITUTE(SUBSTITUTE(SUBSTITUTE(TRIM($B4807&amp;""),CHAR(10)," "),CHAR(13)," "),"."," "),";"," "),","," "),"/"," "),"+"," "),"-"," "),"  "," "),"  "," "),"  "," "),"  "," "),"  "," "),"  "," "))," ","|")&amp;"|")</f>
        <v/>
      </c>
      <c r="AD4807">
        <f>TRIM($I4807&amp;"")</f>
        <v/>
      </c>
    </row>
    <row r="4808" ht="48" customHeight="1">
      <c r="A4808" s="14" t="n">
        <v>46234</v>
      </c>
      <c r="B4808" s="6" t="inlineStr">
        <is>
          <t>10327</t>
        </is>
      </c>
      <c r="C4808" s="6" t="inlineStr">
        <is>
          <t>M/C 0806 (BEGE)</t>
        </is>
      </c>
      <c r="D4808" s="6" t="inlineStr">
        <is>
          <t>33 MONTAGEM CADEIRA</t>
        </is>
      </c>
      <c r="E4808" s="6" t="n">
        <v>30001213</v>
      </c>
      <c r="F4808" s="6" t="inlineStr">
        <is>
          <t>ASSENTO ESTOFADO - CADEIRA PÉ INTEIRO</t>
        </is>
      </c>
      <c r="G4808" s="6" t="inlineStr">
        <is>
          <t>33 MONTAGEM CADEIRA</t>
        </is>
      </c>
      <c r="H4808" s="6" t="inlineStr">
        <is>
          <t>33 MONTAGEM CADEIRA</t>
        </is>
      </c>
      <c r="I4808" s="4" t="inlineStr">
        <is>
          <t>33 MONTAGEM CADEIRA</t>
        </is>
      </c>
      <c r="J4808" s="4" t="n">
        <v>320</v>
      </c>
      <c r="K4808" s="6" t="n"/>
      <c r="L4808" s="6" t="n"/>
      <c r="M4808" s="6" t="n"/>
      <c r="N4808" s="6" t="n">
        <v>46238</v>
      </c>
      <c r="O4808" s="6" t="n">
        <v>320</v>
      </c>
      <c r="P4808" s="6" t="n"/>
      <c r="Q4808" s="6" t="n"/>
      <c r="R4808" s="6" t="n"/>
      <c r="S4808" s="6" t="n"/>
      <c r="T4808" s="6">
        <f>IF(OR($J4808="",$O4808=""),"",$O4808/$J4808)</f>
        <v/>
      </c>
      <c r="U4808" s="6" t="inlineStr">
        <is>
          <t>Concluído</t>
        </is>
      </c>
      <c r="V4808" s="6" t="n"/>
      <c r="W4808" s="6" t="n"/>
      <c r="X4808" s="6" t="n"/>
      <c r="Y4808" s="6" t="n"/>
      <c r="Z4808" s="6" t="n"/>
      <c r="AA4808" s="5" t="n"/>
      <c r="AB4808" s="6">
        <f>B4808&amp;"|"&amp;I4808</f>
        <v/>
      </c>
      <c r="AC4808">
        <f>IF($B4808="","","|"&amp;SUBSTITUTE(TRIM(SUBSTITUTE(SUBSTITUTE(SUBSTITUTE(SUBSTITUTE(SUBSTITUTE(SUBSTITUTE(SUBSTITUTE(SUBSTITUTE(SUBSTITUTE(SUBSTITUTE(SUBSTITUTE(SUBSTITUTE(SUBSTITUTE(SUBSTITUTE(TRIM($B4808&amp;""),CHAR(10)," "),CHAR(13)," "),"."," "),";"," "),","," "),"/"," "),"+"," "),"-"," "),"  "," "),"  "," "),"  "," "),"  "," "),"  "," "),"  "," "))," ","|")&amp;"|")</f>
        <v/>
      </c>
      <c r="AD4808">
        <f>TRIM($I4808&amp;"")</f>
        <v/>
      </c>
    </row>
    <row r="4809" ht="48" customHeight="1">
      <c r="A4809" s="14" t="n">
        <v>46234</v>
      </c>
      <c r="B4809" s="6" t="inlineStr">
        <is>
          <t>10327</t>
        </is>
      </c>
      <c r="C4809" s="6" t="inlineStr">
        <is>
          <t>M/C 0806 (BEGE)</t>
        </is>
      </c>
      <c r="D4809" s="6" t="inlineStr">
        <is>
          <t>33 MONTAGEM CADEIRA</t>
        </is>
      </c>
      <c r="E4809" s="6" t="n">
        <v>30001320</v>
      </c>
      <c r="F4809" s="6" t="inlineStr">
        <is>
          <t>ENCOSTO ESTOFADO BORD - CADEIRA MILÃO PÉ INTEIRO</t>
        </is>
      </c>
      <c r="G4809" s="6" t="inlineStr">
        <is>
          <t>33 MONTAGEM CADEIRA</t>
        </is>
      </c>
      <c r="H4809" s="6" t="inlineStr">
        <is>
          <t>33 MONTAGEM CADEIRA</t>
        </is>
      </c>
      <c r="I4809" s="4" t="inlineStr">
        <is>
          <t>33 MONTAGEM CADEIRA</t>
        </is>
      </c>
      <c r="J4809" s="4" t="n">
        <v>60</v>
      </c>
      <c r="K4809" s="6" t="n"/>
      <c r="L4809" s="6" t="n"/>
      <c r="M4809" s="6" t="n"/>
      <c r="N4809" s="6" t="n">
        <v>46238</v>
      </c>
      <c r="O4809" s="6" t="n">
        <v>60</v>
      </c>
      <c r="P4809" s="6" t="n"/>
      <c r="Q4809" s="6" t="n"/>
      <c r="R4809" s="6" t="n"/>
      <c r="S4809" s="6" t="n"/>
      <c r="T4809" s="6">
        <f>IF(OR($J4809="",$O4809=""),"",$O4809/$J4809)</f>
        <v/>
      </c>
      <c r="U4809" s="6" t="inlineStr">
        <is>
          <t>Concluído</t>
        </is>
      </c>
      <c r="V4809" s="6" t="n"/>
      <c r="W4809" s="6" t="n"/>
      <c r="X4809" s="6" t="n"/>
      <c r="Y4809" s="6" t="n"/>
      <c r="Z4809" s="6" t="n"/>
      <c r="AA4809" s="5" t="n"/>
      <c r="AB4809" s="6">
        <f>B4809&amp;"|"&amp;I4809</f>
        <v/>
      </c>
      <c r="AC4809">
        <f>IF($B4809="","","|"&amp;SUBSTITUTE(TRIM(SUBSTITUTE(SUBSTITUTE(SUBSTITUTE(SUBSTITUTE(SUBSTITUTE(SUBSTITUTE(SUBSTITUTE(SUBSTITUTE(SUBSTITUTE(SUBSTITUTE(SUBSTITUTE(SUBSTITUTE(SUBSTITUTE(SUBSTITUTE(TRIM($B4809&amp;""),CHAR(10)," "),CHAR(13)," "),"."," "),";"," "),","," "),"/"," "),"+"," "),"-"," "),"  "," "),"  "," "),"  "," "),"  "," "),"  "," "),"  "," "))," ","|")&amp;"|")</f>
        <v/>
      </c>
      <c r="AD4809">
        <f>TRIM($I4809&amp;"")</f>
        <v/>
      </c>
    </row>
    <row r="4810" ht="48" customHeight="1">
      <c r="A4810" s="14" t="n">
        <v>46234</v>
      </c>
      <c r="B4810" s="6" t="inlineStr">
        <is>
          <t>10327</t>
        </is>
      </c>
      <c r="C4810" s="6" t="inlineStr">
        <is>
          <t>M/C 0806 (BEGE)</t>
        </is>
      </c>
      <c r="D4810" s="6" t="inlineStr">
        <is>
          <t>33 MONTAGEM CADEIRA</t>
        </is>
      </c>
      <c r="E4810" s="6" t="n">
        <v>30001412</v>
      </c>
      <c r="F4810" s="6" t="inlineStr">
        <is>
          <t>ENCOSTO ESTOFADO MENOR - CADEIRA PÉ INTEIRO</t>
        </is>
      </c>
      <c r="G4810" s="6" t="inlineStr">
        <is>
          <t>33 MONTAGEM CADEIRA</t>
        </is>
      </c>
      <c r="H4810" s="6" t="inlineStr">
        <is>
          <t>33 MONTAGEM CADEIRA</t>
        </is>
      </c>
      <c r="I4810" s="4" t="inlineStr">
        <is>
          <t>33 MONTAGEM CADEIRA</t>
        </is>
      </c>
      <c r="J4810" s="4" t="n">
        <v>260</v>
      </c>
      <c r="K4810" s="6" t="n"/>
      <c r="L4810" s="6" t="n"/>
      <c r="M4810" s="6" t="n"/>
      <c r="N4810" s="6" t="n">
        <v>46238</v>
      </c>
      <c r="O4810" s="6" t="n">
        <v>260</v>
      </c>
      <c r="P4810" s="6" t="n"/>
      <c r="Q4810" s="6" t="n"/>
      <c r="R4810" s="6" t="n"/>
      <c r="S4810" s="6" t="n"/>
      <c r="T4810" s="6">
        <f>IF(OR($J4810="",$O4810=""),"",$O4810/$J4810)</f>
        <v/>
      </c>
      <c r="U4810" s="6" t="inlineStr">
        <is>
          <t>Concluído</t>
        </is>
      </c>
      <c r="V4810" s="6" t="n"/>
      <c r="W4810" s="6" t="n"/>
      <c r="X4810" s="6" t="n"/>
      <c r="Y4810" s="6" t="n"/>
      <c r="Z4810" s="6" t="n"/>
      <c r="AA4810" s="5" t="n"/>
      <c r="AB4810" s="6">
        <f>B4810&amp;"|"&amp;I4810</f>
        <v/>
      </c>
      <c r="AC4810">
        <f>IF($B4810="","","|"&amp;SUBSTITUTE(TRIM(SUBSTITUTE(SUBSTITUTE(SUBSTITUTE(SUBSTITUTE(SUBSTITUTE(SUBSTITUTE(SUBSTITUTE(SUBSTITUTE(SUBSTITUTE(SUBSTITUTE(SUBSTITUTE(SUBSTITUTE(SUBSTITUTE(SUBSTITUTE(TRIM($B4810&amp;""),CHAR(10)," "),CHAR(13)," "),"."," "),";"," "),","," "),"/"," "),"+"," "),"-"," "),"  "," "),"  "," "),"  "," "),"  "," "),"  "," "),"  "," "))," ","|")&amp;"|")</f>
        <v/>
      </c>
      <c r="AD4810">
        <f>TRIM($I4810&amp;"")</f>
        <v/>
      </c>
    </row>
    <row r="4811" ht="48" customHeight="1">
      <c r="A4811" s="14" t="n">
        <v>46234</v>
      </c>
      <c r="B4811" s="6" t="inlineStr">
        <is>
          <t>10327</t>
        </is>
      </c>
      <c r="C4811" s="6" t="inlineStr">
        <is>
          <t>M/C 0806 (BEGE)</t>
        </is>
      </c>
      <c r="D4811" s="6" t="inlineStr">
        <is>
          <t>33 MONTAGEM CADEIRA</t>
        </is>
      </c>
      <c r="E4811" s="6" t="n">
        <v>30003920</v>
      </c>
      <c r="F4811" s="6" t="inlineStr">
        <is>
          <t>ENCOSTO ESTOFADO - CAD TRENTO</t>
        </is>
      </c>
      <c r="G4811" s="6" t="inlineStr">
        <is>
          <t>33 MONTAGEM CADEIRA</t>
        </is>
      </c>
      <c r="H4811" s="6" t="inlineStr">
        <is>
          <t>33 MONTAGEM CADEIRA</t>
        </is>
      </c>
      <c r="I4811" s="4" t="inlineStr">
        <is>
          <t>33 MONTAGEM CADEIRA</t>
        </is>
      </c>
      <c r="J4811" s="4" t="n">
        <v>4</v>
      </c>
      <c r="K4811" s="6" t="n"/>
      <c r="L4811" s="6" t="n"/>
      <c r="M4811" s="6" t="n"/>
      <c r="N4811" s="6" t="n">
        <v>46239</v>
      </c>
      <c r="O4811" s="6" t="n">
        <v>4</v>
      </c>
      <c r="P4811" s="6" t="n"/>
      <c r="Q4811" s="6" t="n"/>
      <c r="R4811" s="6" t="n"/>
      <c r="S4811" s="6" t="n"/>
      <c r="T4811" s="6">
        <f>IF(OR($J4811="",$O4811=""),"",$O4811/$J4811)</f>
        <v/>
      </c>
      <c r="U4811" s="6" t="inlineStr">
        <is>
          <t>Concluído</t>
        </is>
      </c>
      <c r="V4811" s="6" t="n"/>
      <c r="W4811" s="6" t="n"/>
      <c r="X4811" s="6" t="n"/>
      <c r="Y4811" s="6" t="n"/>
      <c r="Z4811" s="6" t="n"/>
      <c r="AA4811" s="5" t="n"/>
      <c r="AB4811" s="6">
        <f>B4811&amp;"|"&amp;I4811</f>
        <v/>
      </c>
      <c r="AC4811">
        <f>IF($B4811="","","|"&amp;SUBSTITUTE(TRIM(SUBSTITUTE(SUBSTITUTE(SUBSTITUTE(SUBSTITUTE(SUBSTITUTE(SUBSTITUTE(SUBSTITUTE(SUBSTITUTE(SUBSTITUTE(SUBSTITUTE(SUBSTITUTE(SUBSTITUTE(SUBSTITUTE(SUBSTITUTE(TRIM($B4811&amp;""),CHAR(10)," "),CHAR(13)," "),"."," "),";"," "),","," "),"/"," "),"+"," "),"-"," "),"  "," "),"  "," "),"  "," "),"  "," "),"  "," "),"  "," "))," ","|")&amp;"|")</f>
        <v/>
      </c>
      <c r="AD4811">
        <f>TRIM($I4811&amp;"")</f>
        <v/>
      </c>
    </row>
    <row r="4812" ht="60" customHeight="1">
      <c r="A4812" s="14" t="n">
        <v>46233</v>
      </c>
      <c r="B4812" s="6" t="inlineStr">
        <is>
          <t>10327</t>
        </is>
      </c>
      <c r="C4812" s="6" t="inlineStr">
        <is>
          <t>M/C 0806 (BEGE)</t>
        </is>
      </c>
      <c r="D4812" s="6" t="inlineStr">
        <is>
          <t>60 USINAGEM AUTOMATIZADA</t>
        </is>
      </c>
      <c r="E4812" s="6" t="n">
        <v>30003901</v>
      </c>
      <c r="F4812" s="6" t="inlineStr">
        <is>
          <t>PE TRASEIRO 920X30(911)X25 MDF (14PC) ESQ TRENTO</t>
        </is>
      </c>
      <c r="G4812" s="6" t="inlineStr">
        <is>
          <t>60 USINAGEM AUTOMATIZADA</t>
        </is>
      </c>
      <c r="H4812" s="6" t="inlineStr">
        <is>
          <t>60 USINAGEM AUTOMATIZADA</t>
        </is>
      </c>
      <c r="I4812" s="4" t="inlineStr">
        <is>
          <t>60 USINAGEM AUTOMATIZADA</t>
        </is>
      </c>
      <c r="J4812" s="4" t="n">
        <v>4</v>
      </c>
      <c r="K4812" s="6" t="n"/>
      <c r="L4812" s="6" t="n"/>
      <c r="M4812" s="6" t="n"/>
      <c r="N4812" s="6" t="n">
        <v>46233</v>
      </c>
      <c r="O4812" s="6" t="n">
        <v>4</v>
      </c>
      <c r="P4812" s="6" t="n"/>
      <c r="Q4812" s="6" t="n"/>
      <c r="R4812" s="6" t="n"/>
      <c r="S4812" s="6" t="n"/>
      <c r="T4812" s="6">
        <f>IF(OR($J4812="",$O4812=""),"",$O4812/$J4812)</f>
        <v/>
      </c>
      <c r="U4812" s="6" t="inlineStr">
        <is>
          <t>Concluído</t>
        </is>
      </c>
      <c r="V4812" s="6" t="n"/>
      <c r="W4812" s="6" t="n"/>
      <c r="X4812" s="6" t="n"/>
      <c r="Y4812" s="6" t="n"/>
      <c r="Z4812" s="6" t="n"/>
      <c r="AA4812" s="5" t="n"/>
      <c r="AB4812" s="6">
        <f>B4812&amp;"|"&amp;I4812</f>
        <v/>
      </c>
      <c r="AC4812">
        <f>IF($B4812="","","|"&amp;SUBSTITUTE(TRIM(SUBSTITUTE(SUBSTITUTE(SUBSTITUTE(SUBSTITUTE(SUBSTITUTE(SUBSTITUTE(SUBSTITUTE(SUBSTITUTE(SUBSTITUTE(SUBSTITUTE(SUBSTITUTE(SUBSTITUTE(SUBSTITUTE(SUBSTITUTE(TRIM($B4812&amp;""),CHAR(10)," "),CHAR(13)," "),"."," "),";"," "),","," "),"/"," "),"+"," "),"-"," "),"  "," "),"  "," "),"  "," "),"  "," "),"  "," "),"  "," "))," ","|")&amp;"|")</f>
        <v/>
      </c>
      <c r="AD4812">
        <f>TRIM($I4812&amp;"")</f>
        <v/>
      </c>
    </row>
    <row r="4813" ht="60" customHeight="1">
      <c r="A4813" s="14" t="n">
        <v>46233</v>
      </c>
      <c r="B4813" s="6" t="inlineStr">
        <is>
          <t>10327</t>
        </is>
      </c>
      <c r="C4813" s="6" t="inlineStr">
        <is>
          <t>M/C 0806 (BEGE)</t>
        </is>
      </c>
      <c r="D4813" s="6" t="inlineStr">
        <is>
          <t>60 USINAGEM AUTOMATIZADA</t>
        </is>
      </c>
      <c r="E4813" s="6" t="n">
        <v>30003902</v>
      </c>
      <c r="F4813" s="6" t="inlineStr">
        <is>
          <t>PE TRASEIRO 920X30(911)X25 MDF (14PC) DIR TRENTO</t>
        </is>
      </c>
      <c r="G4813" s="6" t="inlineStr">
        <is>
          <t>60 USINAGEM AUTOMATIZADA</t>
        </is>
      </c>
      <c r="H4813" s="6" t="inlineStr">
        <is>
          <t>60 USINAGEM AUTOMATIZADA</t>
        </is>
      </c>
      <c r="I4813" s="4" t="inlineStr">
        <is>
          <t>60 USINAGEM AUTOMATIZADA</t>
        </is>
      </c>
      <c r="J4813" s="4" t="n">
        <v>4</v>
      </c>
      <c r="K4813" s="6" t="n"/>
      <c r="L4813" s="6" t="n"/>
      <c r="M4813" s="6" t="n"/>
      <c r="N4813" s="6" t="n">
        <v>46237</v>
      </c>
      <c r="O4813" s="6" t="n">
        <v>4</v>
      </c>
      <c r="P4813" s="6" t="n"/>
      <c r="Q4813" s="6" t="n"/>
      <c r="R4813" s="6" t="n"/>
      <c r="S4813" s="6" t="n"/>
      <c r="T4813" s="6">
        <f>IF(OR($J4813="",$O4813=""),"",$O4813/$J4813)</f>
        <v/>
      </c>
      <c r="U4813" s="6" t="inlineStr">
        <is>
          <t>Concluído</t>
        </is>
      </c>
      <c r="V4813" s="6" t="n"/>
      <c r="W4813" s="6" t="n"/>
      <c r="X4813" s="6" t="n"/>
      <c r="Y4813" s="6" t="n"/>
      <c r="Z4813" s="6" t="n"/>
      <c r="AA4813" s="5" t="n"/>
      <c r="AB4813" s="6">
        <f>B4813&amp;"|"&amp;I4813</f>
        <v/>
      </c>
      <c r="AC4813">
        <f>IF($B4813="","","|"&amp;SUBSTITUTE(TRIM(SUBSTITUTE(SUBSTITUTE(SUBSTITUTE(SUBSTITUTE(SUBSTITUTE(SUBSTITUTE(SUBSTITUTE(SUBSTITUTE(SUBSTITUTE(SUBSTITUTE(SUBSTITUTE(SUBSTITUTE(SUBSTITUTE(SUBSTITUTE(TRIM($B4813&amp;""),CHAR(10)," "),CHAR(13)," "),"."," "),";"," "),","," "),"/"," "),"+"," "),"-"," "),"  "," "),"  "," "),"  "," "),"  "," "),"  "," "),"  "," "))," ","|")&amp;"|")</f>
        <v/>
      </c>
      <c r="AD4813">
        <f>TRIM($I4813&amp;"")</f>
        <v/>
      </c>
    </row>
    <row r="4814" ht="60" customHeight="1">
      <c r="A4814" s="14" t="n">
        <v>46233</v>
      </c>
      <c r="B4814" s="6" t="inlineStr">
        <is>
          <t>10327</t>
        </is>
      </c>
      <c r="C4814" s="6" t="inlineStr">
        <is>
          <t>M/C 0806 (BEGE)</t>
        </is>
      </c>
      <c r="D4814" s="6" t="inlineStr">
        <is>
          <t>60 USINAGEM AUTOMATIZADA</t>
        </is>
      </c>
      <c r="E4814" s="6" t="n">
        <v>30006101</v>
      </c>
      <c r="F4814" s="6" t="inlineStr">
        <is>
          <t>PE TRAS 880X30(911)X25 MDF (13PC) ESQ SANTIAGO NEW</t>
        </is>
      </c>
      <c r="G4814" s="6" t="inlineStr">
        <is>
          <t>60 USINAGEM AUTOMATIZADA</t>
        </is>
      </c>
      <c r="H4814" s="6" t="inlineStr">
        <is>
          <t>60 USINAGEM AUTOMATIZADA</t>
        </is>
      </c>
      <c r="I4814" s="4" t="inlineStr">
        <is>
          <t>60 USINAGEM AUTOMATIZADA</t>
        </is>
      </c>
      <c r="J4814" s="4" t="n">
        <v>750</v>
      </c>
      <c r="K4814" s="6" t="n"/>
      <c r="L4814" s="6" t="n"/>
      <c r="M4814" s="6" t="n"/>
      <c r="N4814" s="6" t="n">
        <v>46232</v>
      </c>
      <c r="O4814" s="6" t="n">
        <v>750</v>
      </c>
      <c r="P4814" s="6" t="n"/>
      <c r="Q4814" s="6" t="n"/>
      <c r="R4814" s="6" t="n"/>
      <c r="S4814" s="6" t="n"/>
      <c r="T4814" s="6">
        <f>IF(OR($J4814="",$O4814=""),"",$O4814/$J4814)</f>
        <v/>
      </c>
      <c r="U4814" s="6" t="inlineStr">
        <is>
          <t>Concluído</t>
        </is>
      </c>
      <c r="V4814" s="6" t="n"/>
      <c r="W4814" s="6" t="n"/>
      <c r="X4814" s="6" t="n"/>
      <c r="Y4814" s="6" t="n"/>
      <c r="Z4814" s="6" t="n"/>
      <c r="AA4814" s="5" t="n"/>
      <c r="AB4814" s="6">
        <f>B4814&amp;"|"&amp;I4814</f>
        <v/>
      </c>
      <c r="AC4814">
        <f>IF($B4814="","","|"&amp;SUBSTITUTE(TRIM(SUBSTITUTE(SUBSTITUTE(SUBSTITUTE(SUBSTITUTE(SUBSTITUTE(SUBSTITUTE(SUBSTITUTE(SUBSTITUTE(SUBSTITUTE(SUBSTITUTE(SUBSTITUTE(SUBSTITUTE(SUBSTITUTE(SUBSTITUTE(TRIM($B4814&amp;""),CHAR(10)," "),CHAR(13)," "),"."," "),";"," "),","," "),"/"," "),"+"," "),"-"," "),"  "," "),"  "," "),"  "," "),"  "," "),"  "," "),"  "," "))," ","|")&amp;"|")</f>
        <v/>
      </c>
      <c r="AD4814">
        <f>TRIM($I4814&amp;"")</f>
        <v/>
      </c>
    </row>
    <row r="4815" ht="60" customHeight="1">
      <c r="A4815" s="14" t="n">
        <v>46233</v>
      </c>
      <c r="B4815" s="6" t="inlineStr">
        <is>
          <t>10327</t>
        </is>
      </c>
      <c r="C4815" s="6" t="inlineStr">
        <is>
          <t>M/C 0806 (BEGE)</t>
        </is>
      </c>
      <c r="D4815" s="6" t="inlineStr">
        <is>
          <t>60 USINAGEM AUTOMATIZADA</t>
        </is>
      </c>
      <c r="E4815" s="6" t="n">
        <v>30006102</v>
      </c>
      <c r="F4815" s="6" t="inlineStr">
        <is>
          <t>PE TRAS 880X30(911)X25 MDF (13PC) DIR SANTIAGO NEW</t>
        </is>
      </c>
      <c r="G4815" s="6" t="inlineStr">
        <is>
          <t>60 USINAGEM AUTOMATIZADA</t>
        </is>
      </c>
      <c r="H4815" s="6" t="inlineStr">
        <is>
          <t>60 USINAGEM AUTOMATIZADA</t>
        </is>
      </c>
      <c r="I4815" s="4" t="inlineStr">
        <is>
          <t>60 USINAGEM AUTOMATIZADA</t>
        </is>
      </c>
      <c r="J4815" s="4" t="n">
        <v>750</v>
      </c>
      <c r="K4815" s="6" t="n"/>
      <c r="L4815" s="6" t="n"/>
      <c r="M4815" s="6" t="n"/>
      <c r="N4815" s="6" t="n">
        <v>46232</v>
      </c>
      <c r="O4815" s="6" t="n">
        <v>750</v>
      </c>
      <c r="P4815" s="6" t="n"/>
      <c r="Q4815" s="6" t="n"/>
      <c r="R4815" s="6" t="n"/>
      <c r="S4815" s="6" t="n"/>
      <c r="T4815" s="6">
        <f>IF(OR($J4815="",$O4815=""),"",$O4815/$J4815)</f>
        <v/>
      </c>
      <c r="U4815" s="6" t="inlineStr">
        <is>
          <t>Concluído</t>
        </is>
      </c>
      <c r="V4815" s="6" t="n"/>
      <c r="W4815" s="6" t="n"/>
      <c r="X4815" s="6" t="n"/>
      <c r="Y4815" s="6" t="n"/>
      <c r="Z4815" s="6" t="n"/>
      <c r="AA4815" s="5" t="n"/>
      <c r="AB4815" s="6">
        <f>B4815&amp;"|"&amp;I4815</f>
        <v/>
      </c>
      <c r="AC4815">
        <f>IF($B4815="","","|"&amp;SUBSTITUTE(TRIM(SUBSTITUTE(SUBSTITUTE(SUBSTITUTE(SUBSTITUTE(SUBSTITUTE(SUBSTITUTE(SUBSTITUTE(SUBSTITUTE(SUBSTITUTE(SUBSTITUTE(SUBSTITUTE(SUBSTITUTE(SUBSTITUTE(SUBSTITUTE(TRIM($B4815&amp;""),CHAR(10)," "),CHAR(13)," "),"."," "),";"," "),","," "),"/"," "),"+"," "),"-"," "),"  "," "),"  "," "),"  "," "),"  "," "),"  "," "),"  "," "))," ","|")&amp;"|")</f>
        <v/>
      </c>
      <c r="AD4815">
        <f>TRIM($I4815&amp;"")</f>
        <v/>
      </c>
    </row>
    <row r="4816" ht="60" customHeight="1">
      <c r="A4816" s="14" t="n">
        <v>46234</v>
      </c>
      <c r="B4816" s="6" t="inlineStr">
        <is>
          <t>10330</t>
        </is>
      </c>
      <c r="C4816" s="6" t="inlineStr">
        <is>
          <t>M/C 0806 (VERMELHO)</t>
        </is>
      </c>
      <c r="D4816" s="6" t="inlineStr">
        <is>
          <t>60 USINAGEM AUTOMATIZADA</t>
        </is>
      </c>
      <c r="E4816" s="6" t="n">
        <v>30006101</v>
      </c>
      <c r="F4816" s="6" t="inlineStr">
        <is>
          <t>PE TRAS 880X30(911)X25 MDF (13PC) ESQ SANTIAGO NEW</t>
        </is>
      </c>
      <c r="G4816" s="6" t="inlineStr">
        <is>
          <t>60 USINAGEM AUTOMATIZADA</t>
        </is>
      </c>
      <c r="H4816" s="6" t="inlineStr">
        <is>
          <t>60 USINAGEM AUTOMATIZADA</t>
        </is>
      </c>
      <c r="I4816" s="4" t="inlineStr">
        <is>
          <t>60 USINAGEM AUTOMATIZADA</t>
        </is>
      </c>
      <c r="J4816" s="4" t="n">
        <v>750</v>
      </c>
      <c r="K4816" s="6" t="n"/>
      <c r="L4816" s="6" t="n"/>
      <c r="M4816" s="6" t="n"/>
      <c r="N4816" s="6" t="n">
        <v>46237</v>
      </c>
      <c r="O4816" s="6" t="n">
        <v>750</v>
      </c>
      <c r="P4816" s="6" t="n"/>
      <c r="Q4816" s="6" t="n"/>
      <c r="R4816" s="6" t="n"/>
      <c r="S4816" s="6" t="n"/>
      <c r="T4816" s="6">
        <f>IF(OR($J4816="",$O4816=""),"",$O4816/$J4816)</f>
        <v/>
      </c>
      <c r="U4816" s="6" t="inlineStr">
        <is>
          <t>Concluído</t>
        </is>
      </c>
      <c r="V4816" s="6" t="n"/>
      <c r="W4816" s="6" t="n"/>
      <c r="X4816" s="6" t="n"/>
      <c r="Y4816" s="6" t="n"/>
      <c r="Z4816" s="6" t="n"/>
      <c r="AA4816" s="5" t="n"/>
      <c r="AB4816" s="6">
        <f>B4816&amp;"|"&amp;I4816</f>
        <v/>
      </c>
      <c r="AC4816">
        <f>IF($B4816="","","|"&amp;SUBSTITUTE(TRIM(SUBSTITUTE(SUBSTITUTE(SUBSTITUTE(SUBSTITUTE(SUBSTITUTE(SUBSTITUTE(SUBSTITUTE(SUBSTITUTE(SUBSTITUTE(SUBSTITUTE(SUBSTITUTE(SUBSTITUTE(SUBSTITUTE(SUBSTITUTE(TRIM($B4816&amp;""),CHAR(10)," "),CHAR(13)," "),"."," "),";"," "),","," "),"/"," "),"+"," "),"-"," "),"  "," "),"  "," "),"  "," "),"  "," "),"  "," "),"  "," "))," ","|")&amp;"|")</f>
        <v/>
      </c>
      <c r="AD4816">
        <f>TRIM($I4816&amp;"")</f>
        <v/>
      </c>
    </row>
    <row r="4817" ht="60" customHeight="1">
      <c r="A4817" s="14" t="n">
        <v>46234</v>
      </c>
      <c r="B4817" s="6" t="inlineStr">
        <is>
          <t>10330</t>
        </is>
      </c>
      <c r="C4817" s="6" t="inlineStr">
        <is>
          <t>M/C 0806 (VERMELHO)</t>
        </is>
      </c>
      <c r="D4817" s="6" t="inlineStr">
        <is>
          <t>60 USINAGEM AUTOMATIZADA</t>
        </is>
      </c>
      <c r="E4817" s="6" t="n">
        <v>30006102</v>
      </c>
      <c r="F4817" s="6" t="inlineStr">
        <is>
          <t>PE TRAS 880X30(911)X25 MDF (13PC) DIR SANTIAGO NEW</t>
        </is>
      </c>
      <c r="G4817" s="6" t="inlineStr">
        <is>
          <t>60 USINAGEM AUTOMATIZADA</t>
        </is>
      </c>
      <c r="H4817" s="6" t="inlineStr">
        <is>
          <t>60 USINAGEM AUTOMATIZADA</t>
        </is>
      </c>
      <c r="I4817" s="4" t="inlineStr">
        <is>
          <t>60 USINAGEM AUTOMATIZADA</t>
        </is>
      </c>
      <c r="J4817" s="4" t="n">
        <v>750</v>
      </c>
      <c r="K4817" s="6" t="n"/>
      <c r="L4817" s="6" t="n"/>
      <c r="M4817" s="6" t="n"/>
      <c r="N4817" s="6" t="n">
        <v>46237</v>
      </c>
      <c r="O4817" s="6" t="n">
        <v>750</v>
      </c>
      <c r="P4817" s="6" t="n"/>
      <c r="Q4817" s="6" t="n"/>
      <c r="R4817" s="6" t="n"/>
      <c r="S4817" s="6" t="n"/>
      <c r="T4817" s="6">
        <f>IF(OR($J4817="",$O4817=""),"",$O4817/$J4817)</f>
        <v/>
      </c>
      <c r="U4817" s="6" t="inlineStr">
        <is>
          <t>Concluído</t>
        </is>
      </c>
      <c r="V4817" s="6" t="n"/>
      <c r="W4817" s="6" t="n"/>
      <c r="X4817" s="6" t="n"/>
      <c r="Y4817" s="6" t="n"/>
      <c r="Z4817" s="6" t="n"/>
      <c r="AA4817" s="5" t="n"/>
      <c r="AB4817" s="6">
        <f>B4817&amp;"|"&amp;I4817</f>
        <v/>
      </c>
      <c r="AC4817">
        <f>IF($B4817="","","|"&amp;SUBSTITUTE(TRIM(SUBSTITUTE(SUBSTITUTE(SUBSTITUTE(SUBSTITUTE(SUBSTITUTE(SUBSTITUTE(SUBSTITUTE(SUBSTITUTE(SUBSTITUTE(SUBSTITUTE(SUBSTITUTE(SUBSTITUTE(SUBSTITUTE(SUBSTITUTE(TRIM($B4817&amp;""),CHAR(10)," "),CHAR(13)," "),"."," "),";"," "),","," "),"/"," "),"+"," "),"-"," "),"  "," "),"  "," "),"  "," "),"  "," "),"  "," "),"  "," "))," ","|")&amp;"|")</f>
        <v/>
      </c>
      <c r="AD4817">
        <f>TRIM($I4817&amp;"")</f>
        <v/>
      </c>
    </row>
    <row r="4818" ht="36" customHeight="1">
      <c r="A4818" s="14" t="n">
        <v>46234</v>
      </c>
      <c r="B4818" s="6" t="inlineStr">
        <is>
          <t>10327</t>
        </is>
      </c>
      <c r="C4818" s="6" t="inlineStr">
        <is>
          <t>M/C 0806 (BEGE)</t>
        </is>
      </c>
      <c r="D4818" s="6" t="inlineStr">
        <is>
          <t>36 PINTURA P.U.</t>
        </is>
      </c>
      <c r="E4818" s="6" t="n">
        <v>30080009</v>
      </c>
      <c r="F4818" s="6" t="inlineStr">
        <is>
          <t>(4) MOLDURA 1360X680X12 MDF - MESA AMST. 1,36X1,36</t>
        </is>
      </c>
      <c r="G4818" s="6" t="inlineStr">
        <is>
          <t>36 PINTURA P.U.</t>
        </is>
      </c>
      <c r="H4818" s="6" t="inlineStr">
        <is>
          <t>36 PINTURA P.U.</t>
        </is>
      </c>
      <c r="I4818" s="4" t="inlineStr">
        <is>
          <t>36 PINTURA P.U.</t>
        </is>
      </c>
      <c r="J4818" s="4" t="n">
        <v>28</v>
      </c>
      <c r="K4818" s="6" t="n"/>
      <c r="L4818" s="6" t="n"/>
      <c r="M4818" s="6" t="n"/>
      <c r="N4818" s="6" t="n">
        <v>46237</v>
      </c>
      <c r="O4818" s="6" t="n">
        <v>28</v>
      </c>
      <c r="P4818" s="6" t="n"/>
      <c r="Q4818" s="6" t="n"/>
      <c r="R4818" s="6" t="n"/>
      <c r="S4818" s="6" t="n"/>
      <c r="T4818" s="6">
        <f>IF(OR($J4818="",$O4818=""),"",$O4818/$J4818)</f>
        <v/>
      </c>
      <c r="U4818" s="6" t="inlineStr">
        <is>
          <t>Concluído</t>
        </is>
      </c>
      <c r="V4818" s="6" t="n"/>
      <c r="W4818" s="6" t="n"/>
      <c r="X4818" s="6" t="n"/>
      <c r="Y4818" s="6" t="n"/>
      <c r="Z4818" s="6" t="n"/>
      <c r="AA4818" s="5" t="n"/>
      <c r="AB4818" s="6">
        <f>B4818&amp;"|"&amp;I4818</f>
        <v/>
      </c>
      <c r="AC4818">
        <f>IF($B4818="","","|"&amp;SUBSTITUTE(TRIM(SUBSTITUTE(SUBSTITUTE(SUBSTITUTE(SUBSTITUTE(SUBSTITUTE(SUBSTITUTE(SUBSTITUTE(SUBSTITUTE(SUBSTITUTE(SUBSTITUTE(SUBSTITUTE(SUBSTITUTE(SUBSTITUTE(SUBSTITUTE(TRIM($B4818&amp;""),CHAR(10)," "),CHAR(13)," "),"."," "),";"," "),","," "),"/"," "),"+"," "),"-"," "),"  "," "),"  "," "),"  "," "),"  "," "),"  "," "),"  "," "))," ","|")&amp;"|")</f>
        <v/>
      </c>
      <c r="AD4818">
        <f>TRIM($I4818&amp;"")</f>
        <v/>
      </c>
    </row>
    <row r="4819" ht="36" customHeight="1">
      <c r="A4819" s="14" t="n">
        <v>46234</v>
      </c>
      <c r="B4819" s="6" t="inlineStr">
        <is>
          <t>10327</t>
        </is>
      </c>
      <c r="C4819" s="6" t="inlineStr">
        <is>
          <t>M/C 0806 (BEGE)</t>
        </is>
      </c>
      <c r="D4819" s="6" t="inlineStr">
        <is>
          <t>36 PINTURA P.U.</t>
        </is>
      </c>
      <c r="E4819" s="6" t="n">
        <v>30081507</v>
      </c>
      <c r="F4819" s="6" t="inlineStr">
        <is>
          <t>(2)PRATO MENOR 582X582X12 MDF-MESA ANCARA /AMSTERD</t>
        </is>
      </c>
      <c r="G4819" s="6" t="inlineStr">
        <is>
          <t>36 PINTURA P.U.</t>
        </is>
      </c>
      <c r="H4819" s="6" t="inlineStr">
        <is>
          <t>36 PINTURA P.U.</t>
        </is>
      </c>
      <c r="I4819" s="4" t="inlineStr">
        <is>
          <t>36 PINTURA P.U.</t>
        </is>
      </c>
      <c r="J4819" s="4" t="n">
        <v>14</v>
      </c>
      <c r="K4819" s="6" t="n"/>
      <c r="L4819" s="6" t="n"/>
      <c r="M4819" s="6" t="n"/>
      <c r="N4819" s="6" t="n">
        <v>46237</v>
      </c>
      <c r="O4819" s="6" t="n">
        <v>14</v>
      </c>
      <c r="P4819" s="6" t="n"/>
      <c r="Q4819" s="6" t="n"/>
      <c r="R4819" s="6" t="n"/>
      <c r="S4819" s="6" t="n"/>
      <c r="T4819" s="6">
        <f>IF(OR($J4819="",$O4819=""),"",$O4819/$J4819)</f>
        <v/>
      </c>
      <c r="U4819" s="6" t="inlineStr">
        <is>
          <t>Concluído</t>
        </is>
      </c>
      <c r="V4819" s="6" t="n"/>
      <c r="W4819" s="6" t="n"/>
      <c r="X4819" s="6" t="n"/>
      <c r="Y4819" s="6" t="n"/>
      <c r="Z4819" s="6" t="n"/>
      <c r="AA4819" s="5" t="n"/>
      <c r="AB4819" s="6">
        <f>B4819&amp;"|"&amp;I4819</f>
        <v/>
      </c>
      <c r="AC4819">
        <f>IF($B4819="","","|"&amp;SUBSTITUTE(TRIM(SUBSTITUTE(SUBSTITUTE(SUBSTITUTE(SUBSTITUTE(SUBSTITUTE(SUBSTITUTE(SUBSTITUTE(SUBSTITUTE(SUBSTITUTE(SUBSTITUTE(SUBSTITUTE(SUBSTITUTE(SUBSTITUTE(SUBSTITUTE(TRIM($B4819&amp;""),CHAR(10)," "),CHAR(13)," "),"."," "),";"," "),","," "),"/"," "),"+"," "),"-"," "),"  "," "),"  "," "),"  "," "),"  "," "),"  "," "),"  "," "))," ","|")&amp;"|")</f>
        <v/>
      </c>
      <c r="AD4819">
        <f>TRIM($I4819&amp;"")</f>
        <v/>
      </c>
    </row>
    <row r="4820" ht="36" customHeight="1">
      <c r="A4820" s="14" t="n">
        <v>46234</v>
      </c>
      <c r="B4820" s="6" t="inlineStr">
        <is>
          <t>10327</t>
        </is>
      </c>
      <c r="C4820" s="6" t="inlineStr">
        <is>
          <t>M/C 0806 (BEGE)</t>
        </is>
      </c>
      <c r="D4820" s="6" t="inlineStr">
        <is>
          <t>36 PINTURA P.U.</t>
        </is>
      </c>
      <c r="E4820" s="6" t="n">
        <v>30081508</v>
      </c>
      <c r="F4820" s="6" t="inlineStr">
        <is>
          <t>(3) PRATO MAIOR 664X664X12 MDF-MESA ANCARA/AMSTERD</t>
        </is>
      </c>
      <c r="G4820" s="6" t="inlineStr">
        <is>
          <t>36 PINTURA P.U.</t>
        </is>
      </c>
      <c r="H4820" s="6" t="inlineStr">
        <is>
          <t>36 PINTURA P.U.</t>
        </is>
      </c>
      <c r="I4820" s="4" t="inlineStr">
        <is>
          <t>36 PINTURA P.U.</t>
        </is>
      </c>
      <c r="J4820" s="4" t="n">
        <v>61</v>
      </c>
      <c r="K4820" s="6" t="n"/>
      <c r="L4820" s="6" t="n"/>
      <c r="M4820" s="6" t="n"/>
      <c r="N4820" s="6" t="n">
        <v>46237</v>
      </c>
      <c r="O4820" s="6" t="n">
        <v>61</v>
      </c>
      <c r="P4820" s="6" t="n"/>
      <c r="Q4820" s="6" t="n"/>
      <c r="R4820" s="6" t="n"/>
      <c r="S4820" s="6" t="n"/>
      <c r="T4820" s="6">
        <f>IF(OR($J4820="",$O4820=""),"",$O4820/$J4820)</f>
        <v/>
      </c>
      <c r="U4820" s="6" t="inlineStr">
        <is>
          <t>Concluído</t>
        </is>
      </c>
      <c r="V4820" s="6" t="n"/>
      <c r="W4820" s="6" t="n"/>
      <c r="X4820" s="6" t="n"/>
      <c r="Y4820" s="6" t="n"/>
      <c r="Z4820" s="6" t="n"/>
      <c r="AA4820" s="5" t="n"/>
      <c r="AB4820" s="6">
        <f>B4820&amp;"|"&amp;I4820</f>
        <v/>
      </c>
      <c r="AC4820">
        <f>IF($B4820="","","|"&amp;SUBSTITUTE(TRIM(SUBSTITUTE(SUBSTITUTE(SUBSTITUTE(SUBSTITUTE(SUBSTITUTE(SUBSTITUTE(SUBSTITUTE(SUBSTITUTE(SUBSTITUTE(SUBSTITUTE(SUBSTITUTE(SUBSTITUTE(SUBSTITUTE(SUBSTITUTE(TRIM($B4820&amp;""),CHAR(10)," "),CHAR(13)," "),"."," "),";"," "),","," "),"/"," "),"+"," "),"-"," "),"  "," "),"  "," "),"  "," "),"  "," "),"  "," "),"  "," "))," ","|")&amp;"|")</f>
        <v/>
      </c>
      <c r="AD4820">
        <f>TRIM($I4820&amp;"")</f>
        <v/>
      </c>
    </row>
    <row r="4821" ht="36" customHeight="1">
      <c r="A4821" s="14" t="n">
        <v>46234</v>
      </c>
      <c r="B4821" s="6" t="inlineStr">
        <is>
          <t>10327</t>
        </is>
      </c>
      <c r="C4821" s="6" t="inlineStr">
        <is>
          <t>M/C 0806 (BEGE)</t>
        </is>
      </c>
      <c r="D4821" s="6" t="inlineStr">
        <is>
          <t>36 PINTURA P.U.</t>
        </is>
      </c>
      <c r="E4821" s="6" t="n">
        <v>30080008</v>
      </c>
      <c r="F4821" s="6" t="inlineStr">
        <is>
          <t>(1-7) TAMPO 1360X680X15 MDF - MESA AMST. 1,36X1,36</t>
        </is>
      </c>
      <c r="G4821" s="6" t="inlineStr">
        <is>
          <t>36 PINTURA P.U.</t>
        </is>
      </c>
      <c r="H4821" s="6" t="inlineStr">
        <is>
          <t>36 PINTURA P.U.</t>
        </is>
      </c>
      <c r="I4821" s="4" t="inlineStr">
        <is>
          <t>36 PINTURA P.U.</t>
        </is>
      </c>
      <c r="J4821" s="4" t="n">
        <v>28</v>
      </c>
      <c r="K4821" s="6" t="n"/>
      <c r="L4821" s="6" t="n"/>
      <c r="M4821" s="6" t="n"/>
      <c r="N4821" s="6" t="n">
        <v>46237</v>
      </c>
      <c r="O4821" s="6" t="n">
        <v>28</v>
      </c>
      <c r="P4821" s="6" t="n"/>
      <c r="Q4821" s="6" t="n"/>
      <c r="R4821" s="6" t="n"/>
      <c r="S4821" s="6" t="n"/>
      <c r="T4821" s="6">
        <f>IF(OR($J4821="",$O4821=""),"",$O4821/$J4821)</f>
        <v/>
      </c>
      <c r="U4821" s="6" t="inlineStr">
        <is>
          <t>Concluído</t>
        </is>
      </c>
      <c r="V4821" s="6" t="n"/>
      <c r="W4821" s="6" t="n"/>
      <c r="X4821" s="6" t="n"/>
      <c r="Y4821" s="6" t="n"/>
      <c r="Z4821" s="6" t="n"/>
      <c r="AA4821" s="5" t="n"/>
      <c r="AB4821" s="6">
        <f>B4821&amp;"|"&amp;I4821</f>
        <v/>
      </c>
      <c r="AC4821">
        <f>IF($B4821="","","|"&amp;SUBSTITUTE(TRIM(SUBSTITUTE(SUBSTITUTE(SUBSTITUTE(SUBSTITUTE(SUBSTITUTE(SUBSTITUTE(SUBSTITUTE(SUBSTITUTE(SUBSTITUTE(SUBSTITUTE(SUBSTITUTE(SUBSTITUTE(SUBSTITUTE(SUBSTITUTE(TRIM($B4821&amp;""),CHAR(10)," "),CHAR(13)," "),"."," "),";"," "),","," "),"/"," "),"+"," "),"-"," "),"  "," "),"  "," "),"  "," "),"  "," "),"  "," "),"  "," "))," ","|")&amp;"|")</f>
        <v/>
      </c>
      <c r="AD4821">
        <f>TRIM($I4821&amp;"")</f>
        <v/>
      </c>
    </row>
    <row r="4822" ht="36" customHeight="1">
      <c r="A4822" s="14" t="n">
        <v>46234</v>
      </c>
      <c r="B4822" s="6" t="inlineStr">
        <is>
          <t>10327</t>
        </is>
      </c>
      <c r="C4822" s="6" t="inlineStr">
        <is>
          <t>M/C 0806 (BEGE)</t>
        </is>
      </c>
      <c r="D4822" s="6" t="inlineStr">
        <is>
          <t>36 PINTURA P.U.</t>
        </is>
      </c>
      <c r="E4822" s="6" t="n">
        <v>20020007</v>
      </c>
      <c r="F4822" s="6" t="inlineStr">
        <is>
          <t>TAMPO VITREO 1365X905X18 MDF - MESA DUBAI LIGHT</t>
        </is>
      </c>
      <c r="G4822" s="6" t="inlineStr">
        <is>
          <t>36 PINTURA P.U.</t>
        </is>
      </c>
      <c r="H4822" s="6" t="inlineStr">
        <is>
          <t>36 PINTURA P.U.</t>
        </is>
      </c>
      <c r="I4822" s="4" t="inlineStr">
        <is>
          <t>36 PINTURA P.U.</t>
        </is>
      </c>
      <c r="J4822" s="4" t="n">
        <v>1</v>
      </c>
      <c r="K4822" s="6" t="n"/>
      <c r="L4822" s="6" t="n"/>
      <c r="M4822" s="6" t="n"/>
      <c r="N4822" s="6" t="n">
        <v>46237</v>
      </c>
      <c r="O4822" s="6" t="n">
        <v>1</v>
      </c>
      <c r="P4822" s="6" t="n"/>
      <c r="Q4822" s="6" t="n"/>
      <c r="R4822" s="6" t="n"/>
      <c r="S4822" s="6" t="n"/>
      <c r="T4822" s="6">
        <f>IF(OR($J4822="",$O4822=""),"",$O4822/$J4822)</f>
        <v/>
      </c>
      <c r="U4822" s="6" t="inlineStr">
        <is>
          <t>Concluído</t>
        </is>
      </c>
      <c r="V4822" s="6" t="n"/>
      <c r="W4822" s="6" t="n"/>
      <c r="X4822" s="6" t="n"/>
      <c r="Y4822" s="6" t="n"/>
      <c r="Z4822" s="6" t="n"/>
      <c r="AA4822" s="5" t="n"/>
      <c r="AB4822" s="6">
        <f>B4822&amp;"|"&amp;I4822</f>
        <v/>
      </c>
      <c r="AC4822">
        <f>IF($B4822="","","|"&amp;SUBSTITUTE(TRIM(SUBSTITUTE(SUBSTITUTE(SUBSTITUTE(SUBSTITUTE(SUBSTITUTE(SUBSTITUTE(SUBSTITUTE(SUBSTITUTE(SUBSTITUTE(SUBSTITUTE(SUBSTITUTE(SUBSTITUTE(SUBSTITUTE(SUBSTITUTE(TRIM($B4822&amp;""),CHAR(10)," "),CHAR(13)," "),"."," "),";"," "),","," "),"/"," "),"+"," "),"-"," "),"  "," "),"  "," "),"  "," "),"  "," "),"  "," "),"  "," "))," ","|")&amp;"|")</f>
        <v/>
      </c>
      <c r="AD4822">
        <f>TRIM($I4822&amp;"")</f>
        <v/>
      </c>
    </row>
    <row r="4823" ht="36" customHeight="1">
      <c r="A4823" s="14" t="n">
        <v>46234</v>
      </c>
      <c r="B4823" s="6" t="inlineStr">
        <is>
          <t>10327</t>
        </is>
      </c>
      <c r="C4823" s="6" t="inlineStr">
        <is>
          <t>M/C 0806 (BEGE)</t>
        </is>
      </c>
      <c r="D4823" s="6" t="inlineStr">
        <is>
          <t>36 PINTURA P.U.</t>
        </is>
      </c>
      <c r="E4823" s="6" t="n">
        <v>20051001</v>
      </c>
      <c r="F4823" s="6" t="inlineStr">
        <is>
          <t>TAMPO REDONDO 1035X1035X18 MDF - MESA TURIM LIGHT</t>
        </is>
      </c>
      <c r="G4823" s="6" t="inlineStr">
        <is>
          <t>36 PINTURA P.U.</t>
        </is>
      </c>
      <c r="H4823" s="6" t="inlineStr">
        <is>
          <t>36 PINTURA P.U.</t>
        </is>
      </c>
      <c r="I4823" s="4" t="inlineStr">
        <is>
          <t>36 PINTURA P.U.</t>
        </is>
      </c>
      <c r="J4823" s="4" t="n">
        <v>149</v>
      </c>
      <c r="K4823" s="6" t="n"/>
      <c r="L4823" s="6" t="n"/>
      <c r="M4823" s="6" t="n"/>
      <c r="N4823" s="6" t="n">
        <v>46237</v>
      </c>
      <c r="O4823" s="6" t="n">
        <v>149</v>
      </c>
      <c r="P4823" s="6" t="n"/>
      <c r="Q4823" s="6" t="n"/>
      <c r="R4823" s="6" t="n"/>
      <c r="S4823" s="6" t="n"/>
      <c r="T4823" s="6">
        <f>IF(OR($J4823="",$O4823=""),"",$O4823/$J4823)</f>
        <v/>
      </c>
      <c r="U4823" s="6" t="inlineStr">
        <is>
          <t>Concluído</t>
        </is>
      </c>
      <c r="V4823" s="6" t="n"/>
      <c r="W4823" s="6" t="n"/>
      <c r="X4823" s="6" t="n"/>
      <c r="Y4823" s="6" t="n"/>
      <c r="Z4823" s="6" t="n"/>
      <c r="AA4823" s="5" t="n"/>
      <c r="AB4823" s="6">
        <f>B4823&amp;"|"&amp;I4823</f>
        <v/>
      </c>
      <c r="AC4823">
        <f>IF($B4823="","","|"&amp;SUBSTITUTE(TRIM(SUBSTITUTE(SUBSTITUTE(SUBSTITUTE(SUBSTITUTE(SUBSTITUTE(SUBSTITUTE(SUBSTITUTE(SUBSTITUTE(SUBSTITUTE(SUBSTITUTE(SUBSTITUTE(SUBSTITUTE(SUBSTITUTE(SUBSTITUTE(TRIM($B4823&amp;""),CHAR(10)," "),CHAR(13)," "),"."," "),";"," "),","," "),"/"," "),"+"," "),"-"," "),"  "," "),"  "," "),"  "," "),"  "," "),"  "," "),"  "," "))," ","|")&amp;"|")</f>
        <v/>
      </c>
      <c r="AD4823">
        <f>TRIM($I4823&amp;"")</f>
        <v/>
      </c>
    </row>
    <row r="4824" ht="36" customHeight="1">
      <c r="A4824" s="14" t="n">
        <v>46234</v>
      </c>
      <c r="B4824" s="6" t="inlineStr">
        <is>
          <t>10327</t>
        </is>
      </c>
      <c r="C4824" s="6" t="inlineStr">
        <is>
          <t>M/C 0806 (BEGE)</t>
        </is>
      </c>
      <c r="D4824" s="6" t="inlineStr">
        <is>
          <t>36 PINTURA P.U.</t>
        </is>
      </c>
      <c r="E4824" s="6" t="n">
        <v>20052101</v>
      </c>
      <c r="F4824" s="6" t="inlineStr">
        <is>
          <t>TAMPO VITREO 900X900X18 MDF - MESA ATHENAS</t>
        </is>
      </c>
      <c r="G4824" s="6" t="inlineStr">
        <is>
          <t>36 PINTURA P.U.</t>
        </is>
      </c>
      <c r="H4824" s="6" t="inlineStr">
        <is>
          <t>36 PINTURA P.U.</t>
        </is>
      </c>
      <c r="I4824" s="4" t="inlineStr">
        <is>
          <t>36 PINTURA P.U.</t>
        </is>
      </c>
      <c r="J4824" s="4" t="n">
        <v>30</v>
      </c>
      <c r="K4824" s="6" t="n"/>
      <c r="L4824" s="6" t="n"/>
      <c r="M4824" s="6" t="n"/>
      <c r="N4824" s="6" t="n">
        <v>46237</v>
      </c>
      <c r="O4824" s="6" t="n">
        <v>30</v>
      </c>
      <c r="P4824" s="6" t="n"/>
      <c r="Q4824" s="6" t="n"/>
      <c r="R4824" s="6" t="n"/>
      <c r="S4824" s="6" t="n"/>
      <c r="T4824" s="6">
        <f>IF(OR($J4824="",$O4824=""),"",$O4824/$J4824)</f>
        <v/>
      </c>
      <c r="U4824" s="6" t="inlineStr">
        <is>
          <t>Concluído</t>
        </is>
      </c>
      <c r="V4824" s="6" t="n"/>
      <c r="W4824" s="6" t="n"/>
      <c r="X4824" s="6" t="n"/>
      <c r="Y4824" s="6" t="n"/>
      <c r="Z4824" s="6" t="n"/>
      <c r="AA4824" s="5" t="n"/>
      <c r="AB4824" s="6">
        <f>B4824&amp;"|"&amp;I4824</f>
        <v/>
      </c>
      <c r="AC4824">
        <f>IF($B4824="","","|"&amp;SUBSTITUTE(TRIM(SUBSTITUTE(SUBSTITUTE(SUBSTITUTE(SUBSTITUTE(SUBSTITUTE(SUBSTITUTE(SUBSTITUTE(SUBSTITUTE(SUBSTITUTE(SUBSTITUTE(SUBSTITUTE(SUBSTITUTE(SUBSTITUTE(SUBSTITUTE(TRIM($B4824&amp;""),CHAR(10)," "),CHAR(13)," "),"."," "),";"," "),","," "),"/"," "),"+"," "),"-"," "),"  "," "),"  "," "),"  "," "),"  "," "),"  "," "),"  "," "))," ","|")&amp;"|")</f>
        <v/>
      </c>
      <c r="AD4824">
        <f>TRIM($I4824&amp;"")</f>
        <v/>
      </c>
    </row>
    <row r="4825" ht="36" customHeight="1">
      <c r="A4825" s="14" t="n">
        <v>46234</v>
      </c>
      <c r="B4825" s="6" t="inlineStr">
        <is>
          <t>10327</t>
        </is>
      </c>
      <c r="C4825" s="6" t="inlineStr">
        <is>
          <t>M/C 0806 (BEGE)</t>
        </is>
      </c>
      <c r="D4825" s="6" t="inlineStr">
        <is>
          <t>36 PINTURA P.U.</t>
        </is>
      </c>
      <c r="E4825" s="6" t="n">
        <v>20053407</v>
      </c>
      <c r="F4825" s="6" t="inlineStr">
        <is>
          <t>TAMPO 1365X905X18 MDF - MESA COM VIDRO</t>
        </is>
      </c>
      <c r="G4825" s="6" t="inlineStr">
        <is>
          <t>36 PINTURA P.U.</t>
        </is>
      </c>
      <c r="H4825" s="6" t="inlineStr">
        <is>
          <t>36 PINTURA P.U.</t>
        </is>
      </c>
      <c r="I4825" s="4" t="inlineStr">
        <is>
          <t>36 PINTURA P.U.</t>
        </is>
      </c>
      <c r="J4825" s="4" t="n">
        <v>20</v>
      </c>
      <c r="K4825" s="6" t="n"/>
      <c r="L4825" s="6" t="n"/>
      <c r="M4825" s="6" t="n"/>
      <c r="N4825" s="6" t="n">
        <v>46237</v>
      </c>
      <c r="O4825" s="6" t="n">
        <v>20</v>
      </c>
      <c r="P4825" s="6" t="n"/>
      <c r="Q4825" s="6" t="n"/>
      <c r="R4825" s="6" t="n"/>
      <c r="S4825" s="6" t="n"/>
      <c r="T4825" s="6">
        <f>IF(OR($J4825="",$O4825=""),"",$O4825/$J4825)</f>
        <v/>
      </c>
      <c r="U4825" s="6" t="inlineStr">
        <is>
          <t>Concluído</t>
        </is>
      </c>
      <c r="V4825" s="6" t="n"/>
      <c r="W4825" s="6" t="n"/>
      <c r="X4825" s="6" t="n"/>
      <c r="Y4825" s="6" t="n"/>
      <c r="Z4825" s="6" t="n"/>
      <c r="AA4825" s="5" t="n"/>
      <c r="AB4825" s="6">
        <f>B4825&amp;"|"&amp;I4825</f>
        <v/>
      </c>
      <c r="AC4825">
        <f>IF($B4825="","","|"&amp;SUBSTITUTE(TRIM(SUBSTITUTE(SUBSTITUTE(SUBSTITUTE(SUBSTITUTE(SUBSTITUTE(SUBSTITUTE(SUBSTITUTE(SUBSTITUTE(SUBSTITUTE(SUBSTITUTE(SUBSTITUTE(SUBSTITUTE(SUBSTITUTE(SUBSTITUTE(TRIM($B4825&amp;""),CHAR(10)," "),CHAR(13)," "),"."," "),";"," "),","," "),"/"," "),"+"," "),"-"," "),"  "," "),"  "," "),"  "," "),"  "," "),"  "," "),"  "," "))," ","|")&amp;"|")</f>
        <v/>
      </c>
      <c r="AD4825">
        <f>TRIM($I4825&amp;"")</f>
        <v/>
      </c>
    </row>
    <row r="4826" ht="36" customHeight="1">
      <c r="A4826" s="14" t="n">
        <v>46234</v>
      </c>
      <c r="B4826" s="6" t="inlineStr">
        <is>
          <t>10327</t>
        </is>
      </c>
      <c r="C4826" s="6" t="inlineStr">
        <is>
          <t>M/C 0806 (BEGE)</t>
        </is>
      </c>
      <c r="D4826" s="6" t="inlineStr">
        <is>
          <t>36 PINTURA P.U.</t>
        </is>
      </c>
      <c r="E4826" s="6" t="n">
        <v>30006104</v>
      </c>
      <c r="F4826" s="6" t="inlineStr">
        <is>
          <t>MOLDURA ENCOSTO 445X280X15 MDF - CAD SANTIAGO NEW</t>
        </is>
      </c>
      <c r="G4826" s="6" t="inlineStr">
        <is>
          <t>36 PINTURA P.U.</t>
        </is>
      </c>
      <c r="H4826" s="6" t="inlineStr">
        <is>
          <t>36 PINTURA P.U.</t>
        </is>
      </c>
      <c r="I4826" s="4" t="inlineStr">
        <is>
          <t>36 PINTURA P.U.</t>
        </is>
      </c>
      <c r="J4826" s="4" t="n">
        <v>750</v>
      </c>
      <c r="K4826" s="6" t="n"/>
      <c r="L4826" s="6" t="n"/>
      <c r="M4826" s="6" t="n"/>
      <c r="N4826" s="6" t="n">
        <v>46237</v>
      </c>
      <c r="O4826" s="6" t="n">
        <v>750</v>
      </c>
      <c r="P4826" s="6" t="n"/>
      <c r="Q4826" s="6" t="n"/>
      <c r="R4826" s="6" t="n"/>
      <c r="S4826" s="6" t="n"/>
      <c r="T4826" s="6">
        <f>IF(OR($J4826="",$O4826=""),"",$O4826/$J4826)</f>
        <v/>
      </c>
      <c r="U4826" s="6" t="inlineStr">
        <is>
          <t>Concluído</t>
        </is>
      </c>
      <c r="V4826" s="6" t="n"/>
      <c r="W4826" s="6" t="n"/>
      <c r="X4826" s="6" t="n"/>
      <c r="Y4826" s="6" t="n"/>
      <c r="Z4826" s="6" t="n"/>
      <c r="AA4826" s="5" t="n"/>
      <c r="AB4826" s="6">
        <f>B4826&amp;"|"&amp;I4826</f>
        <v/>
      </c>
      <c r="AC4826">
        <f>IF($B4826="","","|"&amp;SUBSTITUTE(TRIM(SUBSTITUTE(SUBSTITUTE(SUBSTITUTE(SUBSTITUTE(SUBSTITUTE(SUBSTITUTE(SUBSTITUTE(SUBSTITUTE(SUBSTITUTE(SUBSTITUTE(SUBSTITUTE(SUBSTITUTE(SUBSTITUTE(SUBSTITUTE(TRIM($B4826&amp;""),CHAR(10)," "),CHAR(13)," "),"."," "),";"," "),","," "),"/"," "),"+"," "),"-"," "),"  "," "),"  "," "),"  "," "),"  "," "),"  "," "),"  "," "))," ","|")&amp;"|")</f>
        <v/>
      </c>
      <c r="AD4826">
        <f>TRIM($I4826&amp;"")</f>
        <v/>
      </c>
    </row>
    <row r="4827" ht="36" customHeight="1">
      <c r="A4827" s="14" t="n">
        <v>46234</v>
      </c>
      <c r="B4827" s="6" t="inlineStr">
        <is>
          <t>10327</t>
        </is>
      </c>
      <c r="C4827" s="6" t="inlineStr">
        <is>
          <t>M/C 0806 (BEGE)</t>
        </is>
      </c>
      <c r="D4827" s="6" t="inlineStr">
        <is>
          <t>36 PINTURA P.U.</t>
        </is>
      </c>
      <c r="E4827" s="6" t="n">
        <v>30001201</v>
      </c>
      <c r="F4827" s="6" t="inlineStr">
        <is>
          <t>PE TRASEIRO 980X65(911)X25 MDF (11PCS)- CAD PE INT</t>
        </is>
      </c>
      <c r="G4827" s="6" t="inlineStr">
        <is>
          <t>36 PINTURA P.U.</t>
        </is>
      </c>
      <c r="H4827" s="6" t="inlineStr">
        <is>
          <t>36 PINTURA P.U.</t>
        </is>
      </c>
      <c r="I4827" s="4" t="inlineStr">
        <is>
          <t>36 PINTURA P.U.</t>
        </is>
      </c>
      <c r="J4827" s="4" t="n">
        <v>120</v>
      </c>
      <c r="K4827" s="6" t="n"/>
      <c r="L4827" s="6" t="n"/>
      <c r="M4827" s="6" t="n"/>
      <c r="N4827" s="6" t="n">
        <v>46237</v>
      </c>
      <c r="O4827" s="6" t="n">
        <v>120</v>
      </c>
      <c r="P4827" s="6" t="n"/>
      <c r="Q4827" s="6" t="n"/>
      <c r="R4827" s="6" t="n"/>
      <c r="S4827" s="6" t="n"/>
      <c r="T4827" s="6">
        <f>IF(OR($J4827="",$O4827=""),"",$O4827/$J4827)</f>
        <v/>
      </c>
      <c r="U4827" s="6" t="inlineStr">
        <is>
          <t>Concluído</t>
        </is>
      </c>
      <c r="V4827" s="6" t="n"/>
      <c r="W4827" s="6" t="n"/>
      <c r="X4827" s="6" t="n"/>
      <c r="Y4827" s="6" t="n"/>
      <c r="Z4827" s="6" t="n"/>
      <c r="AA4827" s="5" t="n"/>
      <c r="AB4827" s="6">
        <f>B4827&amp;"|"&amp;I4827</f>
        <v/>
      </c>
      <c r="AC4827">
        <f>IF($B4827="","","|"&amp;SUBSTITUTE(TRIM(SUBSTITUTE(SUBSTITUTE(SUBSTITUTE(SUBSTITUTE(SUBSTITUTE(SUBSTITUTE(SUBSTITUTE(SUBSTITUTE(SUBSTITUTE(SUBSTITUTE(SUBSTITUTE(SUBSTITUTE(SUBSTITUTE(SUBSTITUTE(TRIM($B4827&amp;""),CHAR(10)," "),CHAR(13)," "),"."," "),";"," "),","," "),"/"," "),"+"," "),"-"," "),"  "," "),"  "," "),"  "," "),"  "," "),"  "," "),"  "," "))," ","|")&amp;"|")</f>
        <v/>
      </c>
      <c r="AD4827">
        <f>TRIM($I4827&amp;"")</f>
        <v/>
      </c>
    </row>
    <row r="4828" ht="36" customHeight="1">
      <c r="A4828" s="14" t="n">
        <v>46234</v>
      </c>
      <c r="B4828" s="6" t="inlineStr">
        <is>
          <t>10327</t>
        </is>
      </c>
      <c r="C4828" s="6" t="inlineStr">
        <is>
          <t>M/C 0806 (BEGE)</t>
        </is>
      </c>
      <c r="D4828" s="6" t="inlineStr">
        <is>
          <t>36 PINTURA P.U.</t>
        </is>
      </c>
      <c r="E4828" s="6" t="n">
        <v>30001301</v>
      </c>
      <c r="F4828" s="6" t="inlineStr">
        <is>
          <t>PE TRASEIRO 920X65(911)X25 MDF (11PCS)- CAD PE INT</t>
        </is>
      </c>
      <c r="G4828" s="6" t="inlineStr">
        <is>
          <t>36 PINTURA P.U.</t>
        </is>
      </c>
      <c r="H4828" s="6" t="inlineStr">
        <is>
          <t>36 PINTURA P.U.</t>
        </is>
      </c>
      <c r="I4828" s="4" t="inlineStr">
        <is>
          <t>36 PINTURA P.U.</t>
        </is>
      </c>
      <c r="J4828" s="4" t="n">
        <v>240</v>
      </c>
      <c r="K4828" s="6" t="n"/>
      <c r="L4828" s="6" t="n"/>
      <c r="M4828" s="6" t="n"/>
      <c r="N4828" s="6" t="n">
        <v>46237</v>
      </c>
      <c r="O4828" s="6" t="n">
        <v>240</v>
      </c>
      <c r="P4828" s="6" t="n"/>
      <c r="Q4828" s="6" t="n"/>
      <c r="R4828" s="6" t="n"/>
      <c r="S4828" s="6" t="n"/>
      <c r="T4828" s="6">
        <f>IF(OR($J4828="",$O4828=""),"",$O4828/$J4828)</f>
        <v/>
      </c>
      <c r="U4828" s="6" t="inlineStr">
        <is>
          <t>Concluído</t>
        </is>
      </c>
      <c r="V4828" s="6" t="n"/>
      <c r="W4828" s="6" t="n"/>
      <c r="X4828" s="6" t="n"/>
      <c r="Y4828" s="6" t="n"/>
      <c r="Z4828" s="6" t="n"/>
      <c r="AA4828" s="5" t="n"/>
      <c r="AB4828" s="6">
        <f>B4828&amp;"|"&amp;I4828</f>
        <v/>
      </c>
      <c r="AC4828">
        <f>IF($B4828="","","|"&amp;SUBSTITUTE(TRIM(SUBSTITUTE(SUBSTITUTE(SUBSTITUTE(SUBSTITUTE(SUBSTITUTE(SUBSTITUTE(SUBSTITUTE(SUBSTITUTE(SUBSTITUTE(SUBSTITUTE(SUBSTITUTE(SUBSTITUTE(SUBSTITUTE(SUBSTITUTE(TRIM($B4828&amp;""),CHAR(10)," "),CHAR(13)," "),"."," "),";"," "),","," "),"/"," "),"+"," "),"-"," "),"  "," "),"  "," "),"  "," "),"  "," "),"  "," "),"  "," "))," ","|")&amp;"|")</f>
        <v/>
      </c>
      <c r="AD4828">
        <f>TRIM($I4828&amp;"")</f>
        <v/>
      </c>
    </row>
    <row r="4829" ht="36" customHeight="1">
      <c r="A4829" s="14" t="n">
        <v>46234</v>
      </c>
      <c r="B4829" s="6" t="inlineStr">
        <is>
          <t>10327</t>
        </is>
      </c>
      <c r="C4829" s="6" t="inlineStr">
        <is>
          <t>M/C 0806 (BEGE)</t>
        </is>
      </c>
      <c r="D4829" s="6" t="inlineStr">
        <is>
          <t>36 PINTURA P.U.</t>
        </is>
      </c>
      <c r="E4829" s="6" t="n">
        <v>30003901</v>
      </c>
      <c r="F4829" s="6" t="inlineStr">
        <is>
          <t>PE TRASEIRO 920X30(911)X25 MDF (14PC) ESQ TRENTO</t>
        </is>
      </c>
      <c r="G4829" s="6" t="inlineStr">
        <is>
          <t>36 PINTURA P.U.</t>
        </is>
      </c>
      <c r="H4829" s="6" t="inlineStr">
        <is>
          <t>36 PINTURA P.U.</t>
        </is>
      </c>
      <c r="I4829" s="4" t="inlineStr">
        <is>
          <t>36 PINTURA P.U.</t>
        </is>
      </c>
      <c r="J4829" s="4" t="n">
        <v>4</v>
      </c>
      <c r="K4829" s="6" t="n"/>
      <c r="L4829" s="6" t="n"/>
      <c r="M4829" s="6" t="n"/>
      <c r="N4829" s="6" t="n">
        <v>46237</v>
      </c>
      <c r="O4829" s="6" t="n">
        <v>4</v>
      </c>
      <c r="P4829" s="6" t="n"/>
      <c r="Q4829" s="6" t="n"/>
      <c r="R4829" s="6" t="n"/>
      <c r="S4829" s="6" t="n"/>
      <c r="T4829" s="6">
        <f>IF(OR($J4829="",$O4829=""),"",$O4829/$J4829)</f>
        <v/>
      </c>
      <c r="U4829" s="6" t="inlineStr">
        <is>
          <t>Concluído</t>
        </is>
      </c>
      <c r="V4829" s="6" t="n"/>
      <c r="W4829" s="6" t="n"/>
      <c r="X4829" s="6" t="n"/>
      <c r="Y4829" s="6" t="n"/>
      <c r="Z4829" s="6" t="n"/>
      <c r="AA4829" s="5" t="n"/>
      <c r="AB4829" s="6">
        <f>B4829&amp;"|"&amp;I4829</f>
        <v/>
      </c>
      <c r="AC4829">
        <f>IF($B4829="","","|"&amp;SUBSTITUTE(TRIM(SUBSTITUTE(SUBSTITUTE(SUBSTITUTE(SUBSTITUTE(SUBSTITUTE(SUBSTITUTE(SUBSTITUTE(SUBSTITUTE(SUBSTITUTE(SUBSTITUTE(SUBSTITUTE(SUBSTITUTE(SUBSTITUTE(SUBSTITUTE(TRIM($B4829&amp;""),CHAR(10)," "),CHAR(13)," "),"."," "),";"," "),","," "),"/"," "),"+"," "),"-"," "),"  "," "),"  "," "),"  "," "),"  "," "),"  "," "),"  "," "))," ","|")&amp;"|")</f>
        <v/>
      </c>
      <c r="AD4829">
        <f>TRIM($I4829&amp;"")</f>
        <v/>
      </c>
    </row>
    <row r="4830" ht="36" customHeight="1">
      <c r="A4830" s="14" t="n">
        <v>46234</v>
      </c>
      <c r="B4830" s="6" t="inlineStr">
        <is>
          <t>10327</t>
        </is>
      </c>
      <c r="C4830" s="6" t="inlineStr">
        <is>
          <t>M/C 0806 (BEGE)</t>
        </is>
      </c>
      <c r="D4830" s="6" t="inlineStr">
        <is>
          <t>36 PINTURA P.U.</t>
        </is>
      </c>
      <c r="E4830" s="6" t="n">
        <v>30003902</v>
      </c>
      <c r="F4830" s="6" t="inlineStr">
        <is>
          <t>PE TRASEIRO 920X30(911)X25 MDF (14PC) DIR TRENTO</t>
        </is>
      </c>
      <c r="G4830" s="6" t="inlineStr">
        <is>
          <t>36 PINTURA P.U.</t>
        </is>
      </c>
      <c r="H4830" s="6" t="inlineStr">
        <is>
          <t>36 PINTURA P.U.</t>
        </is>
      </c>
      <c r="I4830" s="4" t="inlineStr">
        <is>
          <t>36 PINTURA P.U.</t>
        </is>
      </c>
      <c r="J4830" s="4" t="n">
        <v>4</v>
      </c>
      <c r="K4830" s="6" t="n"/>
      <c r="L4830" s="6" t="n"/>
      <c r="M4830" s="6" t="n"/>
      <c r="N4830" s="6" t="n">
        <v>46237</v>
      </c>
      <c r="O4830" s="6" t="n">
        <v>4</v>
      </c>
      <c r="P4830" s="6" t="n"/>
      <c r="Q4830" s="6" t="n"/>
      <c r="R4830" s="6" t="n"/>
      <c r="S4830" s="6" t="n"/>
      <c r="T4830" s="6">
        <f>IF(OR($J4830="",$O4830=""),"",$O4830/$J4830)</f>
        <v/>
      </c>
      <c r="U4830" s="6" t="inlineStr">
        <is>
          <t>Concluído</t>
        </is>
      </c>
      <c r="V4830" s="6" t="n"/>
      <c r="W4830" s="6" t="n"/>
      <c r="X4830" s="6" t="n"/>
      <c r="Y4830" s="6" t="n"/>
      <c r="Z4830" s="6" t="n"/>
      <c r="AA4830" s="5" t="n"/>
      <c r="AB4830" s="6">
        <f>B4830&amp;"|"&amp;I4830</f>
        <v/>
      </c>
      <c r="AC4830">
        <f>IF($B4830="","","|"&amp;SUBSTITUTE(TRIM(SUBSTITUTE(SUBSTITUTE(SUBSTITUTE(SUBSTITUTE(SUBSTITUTE(SUBSTITUTE(SUBSTITUTE(SUBSTITUTE(SUBSTITUTE(SUBSTITUTE(SUBSTITUTE(SUBSTITUTE(SUBSTITUTE(SUBSTITUTE(TRIM($B4830&amp;""),CHAR(10)," "),CHAR(13)," "),"."," "),";"," "),","," "),"/"," "),"+"," "),"-"," "),"  "," "),"  "," "),"  "," "),"  "," "),"  "," "),"  "," "))," ","|")&amp;"|")</f>
        <v/>
      </c>
      <c r="AD4830">
        <f>TRIM($I4830&amp;"")</f>
        <v/>
      </c>
    </row>
    <row r="4831" ht="36" customHeight="1">
      <c r="A4831" s="14" t="n">
        <v>46234</v>
      </c>
      <c r="B4831" s="6" t="inlineStr">
        <is>
          <t>10327</t>
        </is>
      </c>
      <c r="C4831" s="6" t="inlineStr">
        <is>
          <t>M/C 0806 (BEGE)</t>
        </is>
      </c>
      <c r="D4831" s="6" t="inlineStr">
        <is>
          <t>36 PINTURA P.U.</t>
        </is>
      </c>
      <c r="E4831" s="6" t="n">
        <v>30006101</v>
      </c>
      <c r="F4831" s="6" t="inlineStr">
        <is>
          <t>PE TRAS 880X30(911)X25 MDF (13PC) ESQ SANTIAGO NEW</t>
        </is>
      </c>
      <c r="G4831" s="6" t="inlineStr">
        <is>
          <t>36 PINTURA P.U.</t>
        </is>
      </c>
      <c r="H4831" s="6" t="inlineStr">
        <is>
          <t>36 PINTURA P.U.</t>
        </is>
      </c>
      <c r="I4831" s="4" t="inlineStr">
        <is>
          <t>36 PINTURA P.U.</t>
        </is>
      </c>
      <c r="J4831" s="4" t="n">
        <v>750</v>
      </c>
      <c r="K4831" s="6" t="n"/>
      <c r="L4831" s="6" t="n"/>
      <c r="M4831" s="6" t="n"/>
      <c r="N4831" s="6" t="n">
        <v>46237</v>
      </c>
      <c r="O4831" s="6" t="n">
        <v>750</v>
      </c>
      <c r="P4831" s="6" t="n"/>
      <c r="Q4831" s="6" t="n"/>
      <c r="R4831" s="6" t="n"/>
      <c r="S4831" s="6" t="n"/>
      <c r="T4831" s="6">
        <f>IF(OR($J4831="",$O4831=""),"",$O4831/$J4831)</f>
        <v/>
      </c>
      <c r="U4831" s="6" t="inlineStr">
        <is>
          <t>Concluído</t>
        </is>
      </c>
      <c r="V4831" s="6" t="n"/>
      <c r="W4831" s="6" t="n"/>
      <c r="X4831" s="6" t="n"/>
      <c r="Y4831" s="6" t="n"/>
      <c r="Z4831" s="6" t="n"/>
      <c r="AA4831" s="5" t="n"/>
      <c r="AB4831" s="6">
        <f>B4831&amp;"|"&amp;I4831</f>
        <v/>
      </c>
      <c r="AC4831">
        <f>IF($B4831="","","|"&amp;SUBSTITUTE(TRIM(SUBSTITUTE(SUBSTITUTE(SUBSTITUTE(SUBSTITUTE(SUBSTITUTE(SUBSTITUTE(SUBSTITUTE(SUBSTITUTE(SUBSTITUTE(SUBSTITUTE(SUBSTITUTE(SUBSTITUTE(SUBSTITUTE(SUBSTITUTE(TRIM($B4831&amp;""),CHAR(10)," "),CHAR(13)," "),"."," "),";"," "),","," "),"/"," "),"+"," "),"-"," "),"  "," "),"  "," "),"  "," "),"  "," "),"  "," "),"  "," "))," ","|")&amp;"|")</f>
        <v/>
      </c>
      <c r="AD4831">
        <f>TRIM($I4831&amp;"")</f>
        <v/>
      </c>
    </row>
    <row r="4832" ht="36" customHeight="1">
      <c r="A4832" s="14" t="n">
        <v>46234</v>
      </c>
      <c r="B4832" s="6" t="inlineStr">
        <is>
          <t>10327</t>
        </is>
      </c>
      <c r="C4832" s="6" t="inlineStr">
        <is>
          <t>M/C 0806 (BEGE)</t>
        </is>
      </c>
      <c r="D4832" s="6" t="inlineStr">
        <is>
          <t>36 PINTURA P.U.</t>
        </is>
      </c>
      <c r="E4832" s="6" t="n">
        <v>30006102</v>
      </c>
      <c r="F4832" s="6" t="inlineStr">
        <is>
          <t>PE TRAS 880X30(911)X25 MDF (13PC) DIR SANTIAGO NEW</t>
        </is>
      </c>
      <c r="G4832" s="6" t="inlineStr">
        <is>
          <t>36 PINTURA P.U.</t>
        </is>
      </c>
      <c r="H4832" s="6" t="inlineStr">
        <is>
          <t>36 PINTURA P.U.</t>
        </is>
      </c>
      <c r="I4832" s="4" t="inlineStr">
        <is>
          <t>36 PINTURA P.U.</t>
        </is>
      </c>
      <c r="J4832" s="4" t="n">
        <v>750</v>
      </c>
      <c r="K4832" s="6" t="n"/>
      <c r="L4832" s="6" t="n"/>
      <c r="M4832" s="6" t="n"/>
      <c r="N4832" s="6" t="n">
        <v>46237</v>
      </c>
      <c r="O4832" s="6" t="n">
        <v>750</v>
      </c>
      <c r="P4832" s="6" t="n"/>
      <c r="Q4832" s="6" t="n"/>
      <c r="R4832" s="6" t="n"/>
      <c r="S4832" s="6" t="n"/>
      <c r="T4832" s="6">
        <f>IF(OR($J4832="",$O4832=""),"",$O4832/$J4832)</f>
        <v/>
      </c>
      <c r="U4832" s="6" t="inlineStr">
        <is>
          <t>Concluído</t>
        </is>
      </c>
      <c r="V4832" s="6" t="n"/>
      <c r="W4832" s="6" t="n"/>
      <c r="X4832" s="6" t="n"/>
      <c r="Y4832" s="6" t="n"/>
      <c r="Z4832" s="6" t="n"/>
      <c r="AA4832" s="5" t="n"/>
      <c r="AB4832" s="6">
        <f>B4832&amp;"|"&amp;I4832</f>
        <v/>
      </c>
      <c r="AC4832">
        <f>IF($B4832="","","|"&amp;SUBSTITUTE(TRIM(SUBSTITUTE(SUBSTITUTE(SUBSTITUTE(SUBSTITUTE(SUBSTITUTE(SUBSTITUTE(SUBSTITUTE(SUBSTITUTE(SUBSTITUTE(SUBSTITUTE(SUBSTITUTE(SUBSTITUTE(SUBSTITUTE(SUBSTITUTE(TRIM($B4832&amp;""),CHAR(10)," "),CHAR(13)," "),"."," "),";"," "),","," "),"/"," "),"+"," "),"-"," "),"  "," "),"  "," "),"  "," "),"  "," "),"  "," "),"  "," "))," ","|")&amp;"|")</f>
        <v/>
      </c>
      <c r="AD4832">
        <f>TRIM($I4832&amp;"")</f>
        <v/>
      </c>
    </row>
    <row r="4833" ht="36" customHeight="1">
      <c r="A4833" s="14" t="n">
        <v>46234</v>
      </c>
      <c r="B4833" s="6" t="inlineStr">
        <is>
          <t>10327</t>
        </is>
      </c>
      <c r="C4833" s="6" t="inlineStr">
        <is>
          <t>M/C 0806 (BEGE)</t>
        </is>
      </c>
      <c r="D4833" s="6" t="inlineStr">
        <is>
          <t>36 PINTURA P.U.</t>
        </is>
      </c>
      <c r="E4833" s="6" t="n">
        <v>30009703</v>
      </c>
      <c r="F4833" s="6" t="inlineStr">
        <is>
          <t>ESPALDAR 390X40(911)X25 MDF (24) - CADEIRA GRECIA</t>
        </is>
      </c>
      <c r="G4833" s="6" t="inlineStr">
        <is>
          <t>36 PINTURA P.U.</t>
        </is>
      </c>
      <c r="H4833" s="6" t="inlineStr">
        <is>
          <t>36 PINTURA P.U.</t>
        </is>
      </c>
      <c r="I4833" s="4" t="inlineStr">
        <is>
          <t>36 PINTURA P.U.</t>
        </is>
      </c>
      <c r="J4833" s="4" t="n">
        <v>60</v>
      </c>
      <c r="K4833" s="6" t="n"/>
      <c r="L4833" s="6" t="n"/>
      <c r="M4833" s="6" t="n"/>
      <c r="N4833" s="6" t="n">
        <v>46237</v>
      </c>
      <c r="O4833" s="6" t="n">
        <v>60</v>
      </c>
      <c r="P4833" s="6" t="n"/>
      <c r="Q4833" s="6" t="n"/>
      <c r="R4833" s="6" t="n"/>
      <c r="S4833" s="6" t="n"/>
      <c r="T4833" s="6">
        <f>IF(OR($J4833="",$O4833=""),"",$O4833/$J4833)</f>
        <v/>
      </c>
      <c r="U4833" s="6" t="inlineStr">
        <is>
          <t>Concluído</t>
        </is>
      </c>
      <c r="V4833" s="6" t="n"/>
      <c r="W4833" s="6" t="n"/>
      <c r="X4833" s="6" t="n"/>
      <c r="Y4833" s="6" t="n"/>
      <c r="Z4833" s="6" t="n"/>
      <c r="AA4833" s="5" t="n"/>
      <c r="AB4833" s="6">
        <f>B4833&amp;"|"&amp;I4833</f>
        <v/>
      </c>
      <c r="AC4833">
        <f>IF($B4833="","","|"&amp;SUBSTITUTE(TRIM(SUBSTITUTE(SUBSTITUTE(SUBSTITUTE(SUBSTITUTE(SUBSTITUTE(SUBSTITUTE(SUBSTITUTE(SUBSTITUTE(SUBSTITUTE(SUBSTITUTE(SUBSTITUTE(SUBSTITUTE(SUBSTITUTE(SUBSTITUTE(TRIM($B4833&amp;""),CHAR(10)," "),CHAR(13)," "),"."," "),";"," "),","," "),"/"," "),"+"," "),"-"," "),"  "," "),"  "," "),"  "," "),"  "," "),"  "," "),"  "," "))," ","|")&amp;"|")</f>
        <v/>
      </c>
      <c r="AD4833">
        <f>TRIM($I4833&amp;"")</f>
        <v/>
      </c>
    </row>
    <row r="4834" ht="36" customHeight="1">
      <c r="A4834" s="14" t="n">
        <v>46234</v>
      </c>
      <c r="B4834" s="6" t="inlineStr">
        <is>
          <t>10330</t>
        </is>
      </c>
      <c r="C4834" s="6" t="inlineStr">
        <is>
          <t>M/C 0806 (VERMELHO)</t>
        </is>
      </c>
      <c r="D4834" s="6" t="inlineStr">
        <is>
          <t>36 PINTURA P.U.</t>
        </is>
      </c>
      <c r="E4834" s="6" t="n">
        <v>20053407</v>
      </c>
      <c r="F4834" s="6" t="inlineStr">
        <is>
          <t>TAMPO 1365X905X18 MDF - MESA COM VIDRO</t>
        </is>
      </c>
      <c r="G4834" s="6" t="inlineStr">
        <is>
          <t>36 PINTURA P.U.</t>
        </is>
      </c>
      <c r="H4834" s="6" t="inlineStr">
        <is>
          <t>36 PINTURA P.U.</t>
        </is>
      </c>
      <c r="I4834" s="4" t="inlineStr">
        <is>
          <t>36 PINTURA P.U.</t>
        </is>
      </c>
      <c r="J4834" s="4" t="n">
        <v>171</v>
      </c>
      <c r="K4834" s="6" t="n"/>
      <c r="L4834" s="6" t="n"/>
      <c r="M4834" s="6" t="n"/>
      <c r="N4834" s="6" t="n">
        <v>46237</v>
      </c>
      <c r="O4834" s="6" t="n">
        <v>171</v>
      </c>
      <c r="P4834" s="6" t="n"/>
      <c r="Q4834" s="6" t="n"/>
      <c r="R4834" s="6" t="n"/>
      <c r="S4834" s="6" t="n"/>
      <c r="T4834" s="6">
        <f>IF(OR($J4834="",$O4834=""),"",$O4834/$J4834)</f>
        <v/>
      </c>
      <c r="U4834" s="6" t="inlineStr">
        <is>
          <t>Concluído</t>
        </is>
      </c>
      <c r="V4834" s="6" t="n"/>
      <c r="W4834" s="6" t="n"/>
      <c r="X4834" s="6" t="n"/>
      <c r="Y4834" s="6" t="n"/>
      <c r="Z4834" s="6" t="n"/>
      <c r="AA4834" s="5" t="n"/>
      <c r="AB4834" s="6">
        <f>B4834&amp;"|"&amp;I4834</f>
        <v/>
      </c>
      <c r="AC4834">
        <f>IF($B4834="","","|"&amp;SUBSTITUTE(TRIM(SUBSTITUTE(SUBSTITUTE(SUBSTITUTE(SUBSTITUTE(SUBSTITUTE(SUBSTITUTE(SUBSTITUTE(SUBSTITUTE(SUBSTITUTE(SUBSTITUTE(SUBSTITUTE(SUBSTITUTE(SUBSTITUTE(SUBSTITUTE(TRIM($B4834&amp;""),CHAR(10)," "),CHAR(13)," "),"."," "),";"," "),","," "),"/"," "),"+"," "),"-"," "),"  "," "),"  "," "),"  "," "),"  "," "),"  "," "),"  "," "))," ","|")&amp;"|")</f>
        <v/>
      </c>
      <c r="AD4834">
        <f>TRIM($I4834&amp;"")</f>
        <v/>
      </c>
    </row>
    <row r="4835" ht="36" customHeight="1">
      <c r="A4835" s="14" t="n">
        <v>46234</v>
      </c>
      <c r="B4835" s="6" t="inlineStr">
        <is>
          <t>10330</t>
        </is>
      </c>
      <c r="C4835" s="6" t="inlineStr">
        <is>
          <t>M/C 0806 (VERMELHO)</t>
        </is>
      </c>
      <c r="D4835" s="6" t="inlineStr">
        <is>
          <t>36 PINTURA P.U.</t>
        </is>
      </c>
      <c r="E4835" s="6" t="n">
        <v>30006104</v>
      </c>
      <c r="F4835" s="6" t="inlineStr">
        <is>
          <t>MOLDURA ENCOSTO 445X280X15 MDF - CAD SANTIAGO NEW</t>
        </is>
      </c>
      <c r="G4835" s="6" t="inlineStr">
        <is>
          <t>36 PINTURA P.U.</t>
        </is>
      </c>
      <c r="H4835" s="6" t="inlineStr">
        <is>
          <t>36 PINTURA P.U.</t>
        </is>
      </c>
      <c r="I4835" s="4" t="inlineStr">
        <is>
          <t>36 PINTURA P.U.</t>
        </is>
      </c>
      <c r="J4835" s="4" t="n">
        <v>750</v>
      </c>
      <c r="K4835" s="6" t="n"/>
      <c r="L4835" s="6" t="n"/>
      <c r="M4835" s="6" t="n"/>
      <c r="N4835" s="6" t="n">
        <v>46238</v>
      </c>
      <c r="O4835" s="6" t="n">
        <v>750</v>
      </c>
      <c r="P4835" s="6" t="n"/>
      <c r="Q4835" s="6" t="n"/>
      <c r="R4835" s="6" t="n"/>
      <c r="S4835" s="6" t="n"/>
      <c r="T4835" s="6">
        <f>IF(OR($J4835="",$O4835=""),"",$O4835/$J4835)</f>
        <v/>
      </c>
      <c r="U4835" s="6" t="inlineStr">
        <is>
          <t>Concluído</t>
        </is>
      </c>
      <c r="V4835" s="6" t="n"/>
      <c r="W4835" s="6" t="n"/>
      <c r="X4835" s="6" t="n"/>
      <c r="Y4835" s="6" t="n"/>
      <c r="Z4835" s="6" t="n"/>
      <c r="AA4835" s="5" t="n"/>
      <c r="AB4835" s="6">
        <f>B4835&amp;"|"&amp;I4835</f>
        <v/>
      </c>
      <c r="AC4835">
        <f>IF($B4835="","","|"&amp;SUBSTITUTE(TRIM(SUBSTITUTE(SUBSTITUTE(SUBSTITUTE(SUBSTITUTE(SUBSTITUTE(SUBSTITUTE(SUBSTITUTE(SUBSTITUTE(SUBSTITUTE(SUBSTITUTE(SUBSTITUTE(SUBSTITUTE(SUBSTITUTE(SUBSTITUTE(TRIM($B4835&amp;""),CHAR(10)," "),CHAR(13)," "),"."," "),";"," "),","," "),"/"," "),"+"," "),"-"," "),"  "," "),"  "," "),"  "," "),"  "," "),"  "," "),"  "," "))," ","|")&amp;"|")</f>
        <v/>
      </c>
      <c r="AD4835">
        <f>TRIM($I4835&amp;"")</f>
        <v/>
      </c>
    </row>
    <row r="4836" ht="36" customHeight="1">
      <c r="A4836" s="14" t="n">
        <v>46234</v>
      </c>
      <c r="B4836" s="6" t="inlineStr">
        <is>
          <t>10330</t>
        </is>
      </c>
      <c r="C4836" s="6" t="inlineStr">
        <is>
          <t>M/C 0806 (VERMELHO)</t>
        </is>
      </c>
      <c r="D4836" s="6" t="inlineStr">
        <is>
          <t>36 PINTURA P.U.</t>
        </is>
      </c>
      <c r="E4836" s="6" t="n">
        <v>30006101</v>
      </c>
      <c r="F4836" s="6" t="inlineStr">
        <is>
          <t>PE TRAS 880X30(911)X25 MDF (13PC) ESQ SANTIAGO NEW</t>
        </is>
      </c>
      <c r="G4836" s="6" t="inlineStr">
        <is>
          <t>36 PINTURA P.U.</t>
        </is>
      </c>
      <c r="H4836" s="6" t="inlineStr">
        <is>
          <t>36 PINTURA P.U.</t>
        </is>
      </c>
      <c r="I4836" s="4" t="inlineStr">
        <is>
          <t>36 PINTURA P.U.</t>
        </is>
      </c>
      <c r="J4836" s="4" t="n">
        <v>750</v>
      </c>
      <c r="K4836" s="6" t="n"/>
      <c r="L4836" s="6" t="n"/>
      <c r="M4836" s="6" t="n"/>
      <c r="N4836" s="6" t="n">
        <v>46238</v>
      </c>
      <c r="O4836" s="6" t="n">
        <v>750</v>
      </c>
      <c r="P4836" s="6" t="n"/>
      <c r="Q4836" s="6" t="n"/>
      <c r="R4836" s="6" t="n"/>
      <c r="S4836" s="6" t="n"/>
      <c r="T4836" s="6">
        <f>IF(OR($J4836="",$O4836=""),"",$O4836/$J4836)</f>
        <v/>
      </c>
      <c r="U4836" s="6" t="inlineStr">
        <is>
          <t>Concluído</t>
        </is>
      </c>
      <c r="V4836" s="6" t="n"/>
      <c r="W4836" s="6" t="n"/>
      <c r="X4836" s="6" t="n"/>
      <c r="Y4836" s="6" t="n"/>
      <c r="Z4836" s="6" t="n"/>
      <c r="AA4836" s="5" t="n"/>
      <c r="AB4836" s="6">
        <f>B4836&amp;"|"&amp;I4836</f>
        <v/>
      </c>
      <c r="AC4836">
        <f>IF($B4836="","","|"&amp;SUBSTITUTE(TRIM(SUBSTITUTE(SUBSTITUTE(SUBSTITUTE(SUBSTITUTE(SUBSTITUTE(SUBSTITUTE(SUBSTITUTE(SUBSTITUTE(SUBSTITUTE(SUBSTITUTE(SUBSTITUTE(SUBSTITUTE(SUBSTITUTE(SUBSTITUTE(TRIM($B4836&amp;""),CHAR(10)," "),CHAR(13)," "),"."," "),";"," "),","," "),"/"," "),"+"," "),"-"," "),"  "," "),"  "," "),"  "," "),"  "," "),"  "," "),"  "," "))," ","|")&amp;"|")</f>
        <v/>
      </c>
      <c r="AD4836">
        <f>TRIM($I4836&amp;"")</f>
        <v/>
      </c>
    </row>
    <row r="4837" ht="36" customHeight="1">
      <c r="A4837" s="14" t="n">
        <v>46234</v>
      </c>
      <c r="B4837" s="6" t="inlineStr">
        <is>
          <t>10330</t>
        </is>
      </c>
      <c r="C4837" s="6" t="inlineStr">
        <is>
          <t>M/C 0806 (VERMELHO)</t>
        </is>
      </c>
      <c r="D4837" s="6" t="inlineStr">
        <is>
          <t>36 PINTURA P.U.</t>
        </is>
      </c>
      <c r="E4837" s="6" t="n">
        <v>30006102</v>
      </c>
      <c r="F4837" s="6" t="inlineStr">
        <is>
          <t>PE TRAS 880X30(911)X25 MDF (13PC) DIR SANTIAGO NEW</t>
        </is>
      </c>
      <c r="G4837" s="6" t="inlineStr">
        <is>
          <t>36 PINTURA P.U.</t>
        </is>
      </c>
      <c r="H4837" s="6" t="inlineStr">
        <is>
          <t>36 PINTURA P.U.</t>
        </is>
      </c>
      <c r="I4837" s="4" t="inlineStr">
        <is>
          <t>36 PINTURA P.U.</t>
        </is>
      </c>
      <c r="J4837" s="4" t="n">
        <v>750</v>
      </c>
      <c r="K4837" s="6" t="n"/>
      <c r="L4837" s="6" t="n"/>
      <c r="M4837" s="6" t="n"/>
      <c r="N4837" s="6" t="n">
        <v>46238</v>
      </c>
      <c r="O4837" s="6" t="n">
        <v>750</v>
      </c>
      <c r="P4837" s="6" t="n"/>
      <c r="Q4837" s="6" t="n"/>
      <c r="R4837" s="6" t="n"/>
      <c r="S4837" s="6" t="n"/>
      <c r="T4837" s="6">
        <f>IF(OR($J4837="",$O4837=""),"",$O4837/$J4837)</f>
        <v/>
      </c>
      <c r="U4837" s="6" t="inlineStr">
        <is>
          <t>Concluído</t>
        </is>
      </c>
      <c r="V4837" s="6" t="n"/>
      <c r="W4837" s="6" t="n"/>
      <c r="X4837" s="6" t="n"/>
      <c r="Y4837" s="6" t="n"/>
      <c r="Z4837" s="6" t="n"/>
      <c r="AA4837" s="5" t="n"/>
      <c r="AB4837" s="6">
        <f>B4837&amp;"|"&amp;I4837</f>
        <v/>
      </c>
      <c r="AC4837">
        <f>IF($B4837="","","|"&amp;SUBSTITUTE(TRIM(SUBSTITUTE(SUBSTITUTE(SUBSTITUTE(SUBSTITUTE(SUBSTITUTE(SUBSTITUTE(SUBSTITUTE(SUBSTITUTE(SUBSTITUTE(SUBSTITUTE(SUBSTITUTE(SUBSTITUTE(SUBSTITUTE(SUBSTITUTE(TRIM($B4837&amp;""),CHAR(10)," "),CHAR(13)," "),"."," "),";"," "),","," "),"/"," "),"+"," "),"-"," "),"  "," "),"  "," "),"  "," "),"  "," "),"  "," "),"  "," "))," ","|")&amp;"|")</f>
        <v/>
      </c>
      <c r="AD4837">
        <f>TRIM($I4837&amp;"")</f>
        <v/>
      </c>
    </row>
    <row r="4838" ht="36" customHeight="1">
      <c r="A4838" s="14" t="n">
        <v>46232</v>
      </c>
      <c r="B4838" s="6" t="inlineStr">
        <is>
          <t>10327</t>
        </is>
      </c>
      <c r="C4838" s="6" t="inlineStr">
        <is>
          <t>M/C 0806 (BEGE)</t>
        </is>
      </c>
      <c r="D4838" s="6" t="inlineStr">
        <is>
          <t>46 SECCIONADORA 1</t>
        </is>
      </c>
      <c r="E4838" s="6" t="n">
        <v>20014107</v>
      </c>
      <c r="F4838" s="6" t="inlineStr">
        <is>
          <t>ENGRO MENOR 802X60X12 MDP - MESA DAKAR</t>
        </is>
      </c>
      <c r="G4838" s="6" t="inlineStr">
        <is>
          <t>46 SECCIONADORA 1</t>
        </is>
      </c>
      <c r="H4838" s="6" t="inlineStr">
        <is>
          <t>46 SECCIONADORA 1</t>
        </is>
      </c>
      <c r="I4838" s="4" t="inlineStr">
        <is>
          <t>46 SECCIONADORA 1</t>
        </is>
      </c>
      <c r="J4838" s="4" t="n">
        <v>260</v>
      </c>
      <c r="K4838" s="6" t="n"/>
      <c r="L4838" s="6" t="n"/>
      <c r="M4838" s="6" t="n"/>
      <c r="N4838" s="6" t="n">
        <v>46232</v>
      </c>
      <c r="O4838" s="6" t="n">
        <v>260</v>
      </c>
      <c r="P4838" s="6" t="n"/>
      <c r="Q4838" s="6" t="n"/>
      <c r="R4838" s="6" t="n"/>
      <c r="S4838" s="6" t="n"/>
      <c r="T4838" s="6">
        <f>IF(OR($J4838="",$O4838=""),"",$O4838/$J4838)</f>
        <v/>
      </c>
      <c r="U4838" s="6" t="inlineStr">
        <is>
          <t>Concluído</t>
        </is>
      </c>
      <c r="V4838" s="6" t="n"/>
      <c r="W4838" s="6" t="n"/>
      <c r="X4838" s="6" t="n"/>
      <c r="Y4838" s="6" t="n"/>
      <c r="Z4838" s="6" t="n"/>
      <c r="AA4838" s="5" t="n"/>
      <c r="AB4838" s="6">
        <f>B4838&amp;"|"&amp;I4838</f>
        <v/>
      </c>
      <c r="AC4838">
        <f>IF($B4838="","","|"&amp;SUBSTITUTE(TRIM(SUBSTITUTE(SUBSTITUTE(SUBSTITUTE(SUBSTITUTE(SUBSTITUTE(SUBSTITUTE(SUBSTITUTE(SUBSTITUTE(SUBSTITUTE(SUBSTITUTE(SUBSTITUTE(SUBSTITUTE(SUBSTITUTE(SUBSTITUTE(TRIM($B4838&amp;""),CHAR(10)," "),CHAR(13)," "),"."," "),";"," "),","," "),"/"," "),"+"," "),"-"," "),"  "," "),"  "," "),"  "," "),"  "," "),"  "," "),"  "," "))," ","|")&amp;"|")</f>
        <v/>
      </c>
      <c r="AD4838">
        <f>TRIM($I4838&amp;"")</f>
        <v/>
      </c>
    </row>
    <row r="4839" ht="36" customHeight="1">
      <c r="A4839" s="14" t="n">
        <v>46232</v>
      </c>
      <c r="B4839" s="6" t="inlineStr">
        <is>
          <t>10327</t>
        </is>
      </c>
      <c r="C4839" s="6" t="inlineStr">
        <is>
          <t>M/C 0806 (BEGE)</t>
        </is>
      </c>
      <c r="D4839" s="6" t="inlineStr">
        <is>
          <t>46 SECCIONADORA 1</t>
        </is>
      </c>
      <c r="E4839" s="6" t="n">
        <v>20014205</v>
      </c>
      <c r="F4839" s="6" t="inlineStr">
        <is>
          <t>(1) TAMPO 1602X802X12 MDP - MESA DAKAR/MIAMI 1,60</t>
        </is>
      </c>
      <c r="G4839" s="6" t="inlineStr">
        <is>
          <t>46 SECCIONADORA 1</t>
        </is>
      </c>
      <c r="H4839" s="6" t="inlineStr">
        <is>
          <t>46 SECCIONADORA 1</t>
        </is>
      </c>
      <c r="I4839" s="4" t="inlineStr">
        <is>
          <t>46 SECCIONADORA 1</t>
        </is>
      </c>
      <c r="J4839" s="4" t="n">
        <v>80</v>
      </c>
      <c r="K4839" s="6" t="n"/>
      <c r="L4839" s="6" t="n"/>
      <c r="M4839" s="6" t="n"/>
      <c r="N4839" s="6" t="n">
        <v>46232</v>
      </c>
      <c r="O4839" s="6" t="n">
        <v>80</v>
      </c>
      <c r="P4839" s="6" t="n"/>
      <c r="Q4839" s="6" t="n"/>
      <c r="R4839" s="6" t="n"/>
      <c r="S4839" s="6" t="n"/>
      <c r="T4839" s="6">
        <f>IF(OR($J4839="",$O4839=""),"",$O4839/$J4839)</f>
        <v/>
      </c>
      <c r="U4839" s="6" t="inlineStr">
        <is>
          <t>Concluído</t>
        </is>
      </c>
      <c r="V4839" s="6" t="n"/>
      <c r="W4839" s="6" t="n"/>
      <c r="X4839" s="6" t="n"/>
      <c r="Y4839" s="6" t="n"/>
      <c r="Z4839" s="6" t="n"/>
      <c r="AA4839" s="5" t="n"/>
      <c r="AB4839" s="6">
        <f>B4839&amp;"|"&amp;I4839</f>
        <v/>
      </c>
      <c r="AC4839">
        <f>IF($B4839="","","|"&amp;SUBSTITUTE(TRIM(SUBSTITUTE(SUBSTITUTE(SUBSTITUTE(SUBSTITUTE(SUBSTITUTE(SUBSTITUTE(SUBSTITUTE(SUBSTITUTE(SUBSTITUTE(SUBSTITUTE(SUBSTITUTE(SUBSTITUTE(SUBSTITUTE(SUBSTITUTE(TRIM($B4839&amp;""),CHAR(10)," "),CHAR(13)," "),"."," "),";"," "),","," "),"/"," "),"+"," "),"-"," "),"  "," "),"  "," "),"  "," "),"  "," "),"  "," "),"  "," "))," ","|")&amp;"|")</f>
        <v/>
      </c>
      <c r="AD4839">
        <f>TRIM($I4839&amp;"")</f>
        <v/>
      </c>
    </row>
    <row r="4840" ht="36" customHeight="1">
      <c r="A4840" s="14" t="n">
        <v>46232</v>
      </c>
      <c r="B4840" s="6" t="inlineStr">
        <is>
          <t>10327</t>
        </is>
      </c>
      <c r="C4840" s="6" t="inlineStr">
        <is>
          <t>M/C 0806 (BEGE)</t>
        </is>
      </c>
      <c r="D4840" s="6" t="inlineStr">
        <is>
          <t>46 SECCIONADORA 1</t>
        </is>
      </c>
      <c r="E4840" s="6" t="n">
        <v>20014206</v>
      </c>
      <c r="F4840" s="6" t="inlineStr">
        <is>
          <t>ENGRO MAIOR 1481X60X12 MDP - MESA DAKAR 1,36</t>
        </is>
      </c>
      <c r="G4840" s="6" t="inlineStr">
        <is>
          <t>46 SECCIONADORA 1</t>
        </is>
      </c>
      <c r="H4840" s="6" t="inlineStr">
        <is>
          <t>46 SECCIONADORA 1</t>
        </is>
      </c>
      <c r="I4840" s="4" t="inlineStr">
        <is>
          <t>46 SECCIONADORA 1</t>
        </is>
      </c>
      <c r="J4840" s="4" t="n">
        <v>160</v>
      </c>
      <c r="K4840" s="6" t="n"/>
      <c r="L4840" s="6" t="n"/>
      <c r="M4840" s="6" t="n"/>
      <c r="N4840" s="6" t="n">
        <v>46232</v>
      </c>
      <c r="O4840" s="6" t="n">
        <v>160</v>
      </c>
      <c r="P4840" s="6" t="n"/>
      <c r="Q4840" s="6" t="n"/>
      <c r="R4840" s="6" t="n"/>
      <c r="S4840" s="6" t="n"/>
      <c r="T4840" s="6">
        <f>IF(OR($J4840="",$O4840=""),"",$O4840/$J4840)</f>
        <v/>
      </c>
      <c r="U4840" s="6" t="inlineStr">
        <is>
          <t>Concluído</t>
        </is>
      </c>
      <c r="V4840" s="6" t="n"/>
      <c r="W4840" s="6" t="n"/>
      <c r="X4840" s="6" t="n"/>
      <c r="Y4840" s="6" t="n"/>
      <c r="Z4840" s="6" t="n"/>
      <c r="AA4840" s="5" t="n"/>
      <c r="AB4840" s="6">
        <f>B4840&amp;"|"&amp;I4840</f>
        <v/>
      </c>
      <c r="AC4840">
        <f>IF($B4840="","","|"&amp;SUBSTITUTE(TRIM(SUBSTITUTE(SUBSTITUTE(SUBSTITUTE(SUBSTITUTE(SUBSTITUTE(SUBSTITUTE(SUBSTITUTE(SUBSTITUTE(SUBSTITUTE(SUBSTITUTE(SUBSTITUTE(SUBSTITUTE(SUBSTITUTE(SUBSTITUTE(TRIM($B4840&amp;""),CHAR(10)," "),CHAR(13)," "),"."," "),";"," "),","," "),"/"," "),"+"," "),"-"," "),"  "," "),"  "," "),"  "," "),"  "," "),"  "," "),"  "," "))," ","|")&amp;"|")</f>
        <v/>
      </c>
      <c r="AD4840">
        <f>TRIM($I4840&amp;"")</f>
        <v/>
      </c>
    </row>
    <row r="4841" ht="36" customHeight="1">
      <c r="A4841" s="14" t="n">
        <v>46232</v>
      </c>
      <c r="B4841" s="6" t="inlineStr">
        <is>
          <t>10327</t>
        </is>
      </c>
      <c r="C4841" s="6" t="inlineStr">
        <is>
          <t>M/C 0806 (BEGE)</t>
        </is>
      </c>
      <c r="D4841" s="6" t="inlineStr">
        <is>
          <t>46 SECCIONADORA 1</t>
        </is>
      </c>
      <c r="E4841" s="6" t="n">
        <v>20014305</v>
      </c>
      <c r="F4841" s="6" t="inlineStr">
        <is>
          <t>(1) TAMPO 1202X802X12 MDP - MESA DAKAR/MIAMI 1,20</t>
        </is>
      </c>
      <c r="G4841" s="6" t="inlineStr">
        <is>
          <t>46 SECCIONADORA 1</t>
        </is>
      </c>
      <c r="H4841" s="6" t="inlineStr">
        <is>
          <t>46 SECCIONADORA 1</t>
        </is>
      </c>
      <c r="I4841" s="4" t="inlineStr">
        <is>
          <t>46 SECCIONADORA 1</t>
        </is>
      </c>
      <c r="J4841" s="4" t="n">
        <v>50</v>
      </c>
      <c r="K4841" s="6" t="n"/>
      <c r="L4841" s="6" t="n"/>
      <c r="M4841" s="6" t="n"/>
      <c r="N4841" s="6" t="n">
        <v>46232</v>
      </c>
      <c r="O4841" s="6" t="n">
        <v>50</v>
      </c>
      <c r="P4841" s="6" t="n"/>
      <c r="Q4841" s="6" t="n"/>
      <c r="R4841" s="6" t="n"/>
      <c r="S4841" s="6" t="n"/>
      <c r="T4841" s="6">
        <f>IF(OR($J4841="",$O4841=""),"",$O4841/$J4841)</f>
        <v/>
      </c>
      <c r="U4841" s="6" t="inlineStr">
        <is>
          <t>Concluído</t>
        </is>
      </c>
      <c r="V4841" s="6" t="n"/>
      <c r="W4841" s="6" t="n"/>
      <c r="X4841" s="6" t="n"/>
      <c r="Y4841" s="6" t="n"/>
      <c r="Z4841" s="6" t="n"/>
      <c r="AA4841" s="5" t="n"/>
      <c r="AB4841" s="6">
        <f>B4841&amp;"|"&amp;I4841</f>
        <v/>
      </c>
      <c r="AC4841">
        <f>IF($B4841="","","|"&amp;SUBSTITUTE(TRIM(SUBSTITUTE(SUBSTITUTE(SUBSTITUTE(SUBSTITUTE(SUBSTITUTE(SUBSTITUTE(SUBSTITUTE(SUBSTITUTE(SUBSTITUTE(SUBSTITUTE(SUBSTITUTE(SUBSTITUTE(SUBSTITUTE(SUBSTITUTE(TRIM($B4841&amp;""),CHAR(10)," "),CHAR(13)," "),"."," "),";"," "),","," "),"/"," "),"+"," "),"-"," "),"  "," "),"  "," "),"  "," "),"  "," "),"  "," "),"  "," "))," ","|")&amp;"|")</f>
        <v/>
      </c>
      <c r="AD4841">
        <f>TRIM($I4841&amp;"")</f>
        <v/>
      </c>
    </row>
    <row r="4842" ht="36" customHeight="1">
      <c r="A4842" s="14" t="n">
        <v>46232</v>
      </c>
      <c r="B4842" s="6" t="inlineStr">
        <is>
          <t>10327</t>
        </is>
      </c>
      <c r="C4842" s="6" t="inlineStr">
        <is>
          <t>M/C 0806 (BEGE)</t>
        </is>
      </c>
      <c r="D4842" s="6" t="inlineStr">
        <is>
          <t>46 SECCIONADORA 1</t>
        </is>
      </c>
      <c r="E4842" s="6" t="n">
        <v>20014306</v>
      </c>
      <c r="F4842" s="6" t="inlineStr">
        <is>
          <t>ENGRO MAIOR 1080X60X12 MDP - MESA DAKAR 1,20</t>
        </is>
      </c>
      <c r="G4842" s="6" t="inlineStr">
        <is>
          <t>46 SECCIONADORA 1</t>
        </is>
      </c>
      <c r="H4842" s="6" t="inlineStr">
        <is>
          <t>46 SECCIONADORA 1</t>
        </is>
      </c>
      <c r="I4842" s="4" t="inlineStr">
        <is>
          <t>46 SECCIONADORA 1</t>
        </is>
      </c>
      <c r="J4842" s="4" t="n">
        <v>100</v>
      </c>
      <c r="K4842" s="6" t="n"/>
      <c r="L4842" s="6" t="n"/>
      <c r="M4842" s="6" t="n"/>
      <c r="N4842" s="6" t="n">
        <v>46232</v>
      </c>
      <c r="O4842" s="6" t="n">
        <v>100</v>
      </c>
      <c r="P4842" s="6" t="n"/>
      <c r="Q4842" s="6" t="n"/>
      <c r="R4842" s="6" t="n"/>
      <c r="S4842" s="6" t="n"/>
      <c r="T4842" s="6">
        <f>IF(OR($J4842="",$O4842=""),"",$O4842/$J4842)</f>
        <v/>
      </c>
      <c r="U4842" s="6" t="inlineStr">
        <is>
          <t>Concluído</t>
        </is>
      </c>
      <c r="V4842" s="6" t="n"/>
      <c r="W4842" s="6" t="n"/>
      <c r="X4842" s="6" t="n"/>
      <c r="Y4842" s="6" t="n"/>
      <c r="Z4842" s="6" t="n"/>
      <c r="AA4842" s="5" t="n"/>
      <c r="AB4842" s="6">
        <f>B4842&amp;"|"&amp;I4842</f>
        <v/>
      </c>
      <c r="AC4842">
        <f>IF($B4842="","","|"&amp;SUBSTITUTE(TRIM(SUBSTITUTE(SUBSTITUTE(SUBSTITUTE(SUBSTITUTE(SUBSTITUTE(SUBSTITUTE(SUBSTITUTE(SUBSTITUTE(SUBSTITUTE(SUBSTITUTE(SUBSTITUTE(SUBSTITUTE(SUBSTITUTE(SUBSTITUTE(TRIM($B4842&amp;""),CHAR(10)," "),CHAR(13)," "),"."," "),";"," "),","," "),"/"," "),"+"," "),"-"," "),"  "," "),"  "," "),"  "," "),"  "," "),"  "," "),"  "," "))," ","|")&amp;"|")</f>
        <v/>
      </c>
      <c r="AD4842">
        <f>TRIM($I4842&amp;"")</f>
        <v/>
      </c>
    </row>
    <row r="4843" ht="36" customHeight="1">
      <c r="A4843" s="14" t="n">
        <v>46232</v>
      </c>
      <c r="B4843" s="6" t="inlineStr">
        <is>
          <t>10327</t>
        </is>
      </c>
      <c r="C4843" s="6" t="inlineStr">
        <is>
          <t>M/C 0806 (BEGE)</t>
        </is>
      </c>
      <c r="D4843" s="6" t="inlineStr">
        <is>
          <t>46 SECCIONADORA 1</t>
        </is>
      </c>
      <c r="E4843" s="6" t="n">
        <v>20052004</v>
      </c>
      <c r="F4843" s="6" t="inlineStr">
        <is>
          <t>(3) APOIO TAMPO 540X386X12 MDP - MESA ATHENAS</t>
        </is>
      </c>
      <c r="G4843" s="6" t="inlineStr">
        <is>
          <t>46 SECCIONADORA 1</t>
        </is>
      </c>
      <c r="H4843" s="6" t="inlineStr">
        <is>
          <t>46 SECCIONADORA 1</t>
        </is>
      </c>
      <c r="I4843" s="4" t="inlineStr">
        <is>
          <t>46 SECCIONADORA 1</t>
        </is>
      </c>
      <c r="J4843" s="4" t="n">
        <v>120</v>
      </c>
      <c r="K4843" s="6" t="n"/>
      <c r="L4843" s="6" t="n"/>
      <c r="M4843" s="6" t="n"/>
      <c r="N4843" s="6" t="n">
        <v>46232</v>
      </c>
      <c r="O4843" s="6" t="n">
        <v>120</v>
      </c>
      <c r="P4843" s="6" t="n"/>
      <c r="Q4843" s="6" t="n"/>
      <c r="R4843" s="6" t="n"/>
      <c r="S4843" s="6" t="n"/>
      <c r="T4843" s="6">
        <f>IF(OR($J4843="",$O4843=""),"",$O4843/$J4843)</f>
        <v/>
      </c>
      <c r="U4843" s="6" t="inlineStr">
        <is>
          <t>Concluído</t>
        </is>
      </c>
      <c r="V4843" s="6" t="n"/>
      <c r="W4843" s="6" t="n"/>
      <c r="X4843" s="6" t="n"/>
      <c r="Y4843" s="6" t="n"/>
      <c r="Z4843" s="6" t="n"/>
      <c r="AA4843" s="5" t="n"/>
      <c r="AB4843" s="6">
        <f>B4843&amp;"|"&amp;I4843</f>
        <v/>
      </c>
      <c r="AC4843">
        <f>IF($B4843="","","|"&amp;SUBSTITUTE(TRIM(SUBSTITUTE(SUBSTITUTE(SUBSTITUTE(SUBSTITUTE(SUBSTITUTE(SUBSTITUTE(SUBSTITUTE(SUBSTITUTE(SUBSTITUTE(SUBSTITUTE(SUBSTITUTE(SUBSTITUTE(SUBSTITUTE(SUBSTITUTE(TRIM($B4843&amp;""),CHAR(10)," "),CHAR(13)," "),"."," "),";"," "),","," "),"/"," "),"+"," "),"-"," "),"  "," "),"  "," "),"  "," "),"  "," "),"  "," "),"  "," "))," ","|")&amp;"|")</f>
        <v/>
      </c>
      <c r="AD4843">
        <f>TRIM($I4843&amp;"")</f>
        <v/>
      </c>
    </row>
    <row r="4844" ht="36" customHeight="1">
      <c r="A4844" s="14" t="n">
        <v>46232</v>
      </c>
      <c r="B4844" s="6" t="inlineStr">
        <is>
          <t>10327</t>
        </is>
      </c>
      <c r="C4844" s="6" t="inlineStr">
        <is>
          <t>M/C 0806 (BEGE)</t>
        </is>
      </c>
      <c r="D4844" s="6" t="inlineStr">
        <is>
          <t>46 SECCIONADORA 1</t>
        </is>
      </c>
      <c r="E4844" s="6" t="n">
        <v>20052204</v>
      </c>
      <c r="F4844" s="6" t="inlineStr">
        <is>
          <t>(3) APOIO TAMPO 740X440X12 MDP - MESA ATHENAS 1,20</t>
        </is>
      </c>
      <c r="G4844" s="6" t="inlineStr">
        <is>
          <t>46 SECCIONADORA 1</t>
        </is>
      </c>
      <c r="H4844" s="6" t="inlineStr">
        <is>
          <t>46 SECCIONADORA 1</t>
        </is>
      </c>
      <c r="I4844" s="4" t="inlineStr">
        <is>
          <t>46 SECCIONADORA 1</t>
        </is>
      </c>
      <c r="J4844" s="4" t="n">
        <v>1</v>
      </c>
      <c r="K4844" s="6" t="n"/>
      <c r="L4844" s="6" t="n"/>
      <c r="M4844" s="6" t="n"/>
      <c r="N4844" s="6" t="n">
        <v>46232</v>
      </c>
      <c r="O4844" s="6" t="n">
        <v>1</v>
      </c>
      <c r="P4844" s="6" t="n"/>
      <c r="Q4844" s="6" t="n"/>
      <c r="R4844" s="6" t="n"/>
      <c r="S4844" s="6" t="n"/>
      <c r="T4844" s="6">
        <f>IF(OR($J4844="",$O4844=""),"",$O4844/$J4844)</f>
        <v/>
      </c>
      <c r="U4844" s="6" t="inlineStr">
        <is>
          <t>Concluído</t>
        </is>
      </c>
      <c r="V4844" s="6" t="n"/>
      <c r="W4844" s="6" t="n"/>
      <c r="X4844" s="6" t="n"/>
      <c r="Y4844" s="6" t="n"/>
      <c r="Z4844" s="6" t="n"/>
      <c r="AA4844" s="5" t="n"/>
      <c r="AB4844" s="6">
        <f>B4844&amp;"|"&amp;I4844</f>
        <v/>
      </c>
      <c r="AC4844">
        <f>IF($B4844="","","|"&amp;SUBSTITUTE(TRIM(SUBSTITUTE(SUBSTITUTE(SUBSTITUTE(SUBSTITUTE(SUBSTITUTE(SUBSTITUTE(SUBSTITUTE(SUBSTITUTE(SUBSTITUTE(SUBSTITUTE(SUBSTITUTE(SUBSTITUTE(SUBSTITUTE(SUBSTITUTE(TRIM($B4844&amp;""),CHAR(10)," "),CHAR(13)," "),"."," "),";"," "),","," "),"/"," "),"+"," "),"-"," "),"  "," "),"  "," "),"  "," "),"  "," "),"  "," "),"  "," "))," ","|")&amp;"|")</f>
        <v/>
      </c>
      <c r="AD4844">
        <f>TRIM($I4844&amp;"")</f>
        <v/>
      </c>
    </row>
    <row r="4845" ht="36" customHeight="1">
      <c r="A4845" s="14" t="n">
        <v>46232</v>
      </c>
      <c r="B4845" s="6" t="inlineStr">
        <is>
          <t>10327</t>
        </is>
      </c>
      <c r="C4845" s="6" t="inlineStr">
        <is>
          <t>M/C 0806 (BEGE)</t>
        </is>
      </c>
      <c r="D4845" s="6" t="inlineStr">
        <is>
          <t>46 SECCIONADORA 1</t>
        </is>
      </c>
      <c r="E4845" s="6" t="n">
        <v>20012405</v>
      </c>
      <c r="F4845" s="6" t="inlineStr">
        <is>
          <t>(2) TRAVESSA MAIOR 1030X100X15 MDP-MESA MIAMI 1,20</t>
        </is>
      </c>
      <c r="G4845" s="6" t="inlineStr">
        <is>
          <t>46 SECCIONADORA 1</t>
        </is>
      </c>
      <c r="H4845" s="6" t="inlineStr">
        <is>
          <t>46 SECCIONADORA 1</t>
        </is>
      </c>
      <c r="I4845" s="4" t="inlineStr">
        <is>
          <t>46 SECCIONADORA 1</t>
        </is>
      </c>
      <c r="J4845" s="4" t="n">
        <v>100</v>
      </c>
      <c r="K4845" s="6" t="n"/>
      <c r="L4845" s="6" t="n"/>
      <c r="M4845" s="6" t="n"/>
      <c r="N4845" s="6" t="n">
        <v>46227</v>
      </c>
      <c r="O4845" s="6" t="n">
        <v>100</v>
      </c>
      <c r="P4845" s="6" t="n"/>
      <c r="Q4845" s="6" t="n"/>
      <c r="R4845" s="6" t="n"/>
      <c r="S4845" s="6" t="n"/>
      <c r="T4845" s="6">
        <f>IF(OR($J4845="",$O4845=""),"",$O4845/$J4845)</f>
        <v/>
      </c>
      <c r="U4845" s="6" t="inlineStr">
        <is>
          <t>Concluído</t>
        </is>
      </c>
      <c r="V4845" s="6" t="n"/>
      <c r="W4845" s="6" t="n"/>
      <c r="X4845" s="6" t="n"/>
      <c r="Y4845" s="6" t="n"/>
      <c r="Z4845" s="6" t="n"/>
      <c r="AA4845" s="5" t="n"/>
      <c r="AB4845" s="6">
        <f>B4845&amp;"|"&amp;I4845</f>
        <v/>
      </c>
      <c r="AC4845">
        <f>IF($B4845="","","|"&amp;SUBSTITUTE(TRIM(SUBSTITUTE(SUBSTITUTE(SUBSTITUTE(SUBSTITUTE(SUBSTITUTE(SUBSTITUTE(SUBSTITUTE(SUBSTITUTE(SUBSTITUTE(SUBSTITUTE(SUBSTITUTE(SUBSTITUTE(SUBSTITUTE(SUBSTITUTE(TRIM($B4845&amp;""),CHAR(10)," "),CHAR(13)," "),"."," "),";"," "),","," "),"/"," "),"+"," "),"-"," "),"  "," "),"  "," "),"  "," "),"  "," "),"  "," "),"  "," "))," ","|")&amp;"|")</f>
        <v/>
      </c>
      <c r="AD4845">
        <f>TRIM($I4845&amp;"")</f>
        <v/>
      </c>
    </row>
    <row r="4846" ht="36" customHeight="1">
      <c r="A4846" s="14" t="n">
        <v>46232</v>
      </c>
      <c r="B4846" s="6" t="inlineStr">
        <is>
          <t>10327</t>
        </is>
      </c>
      <c r="C4846" s="6" t="inlineStr">
        <is>
          <t>M/C 0806 (BEGE)</t>
        </is>
      </c>
      <c r="D4846" s="6" t="inlineStr">
        <is>
          <t>46 SECCIONADORA 1</t>
        </is>
      </c>
      <c r="E4846" s="6" t="n">
        <v>20013107</v>
      </c>
      <c r="F4846" s="6" t="inlineStr">
        <is>
          <t>(3) TRAV.MENOR 610X100X15 MDP-MESA MIAMI 1,37X0,80</t>
        </is>
      </c>
      <c r="G4846" s="6" t="inlineStr">
        <is>
          <t>46 SECCIONADORA 1</t>
        </is>
      </c>
      <c r="H4846" s="6" t="inlineStr">
        <is>
          <t>46 SECCIONADORA 1</t>
        </is>
      </c>
      <c r="I4846" s="4" t="inlineStr">
        <is>
          <t>46 SECCIONADORA 1</t>
        </is>
      </c>
      <c r="J4846" s="4" t="n">
        <v>260</v>
      </c>
      <c r="K4846" s="6" t="n"/>
      <c r="L4846" s="6" t="n"/>
      <c r="M4846" s="6" t="n"/>
      <c r="N4846" s="6" t="n">
        <v>46232</v>
      </c>
      <c r="O4846" s="6" t="n">
        <v>260</v>
      </c>
      <c r="P4846" s="6" t="n"/>
      <c r="Q4846" s="6" t="n"/>
      <c r="R4846" s="6" t="n"/>
      <c r="S4846" s="6" t="n"/>
      <c r="T4846" s="6">
        <f>IF(OR($J4846="",$O4846=""),"",$O4846/$J4846)</f>
        <v/>
      </c>
      <c r="U4846" s="6" t="inlineStr">
        <is>
          <t>Concluído</t>
        </is>
      </c>
      <c r="V4846" s="6" t="n"/>
      <c r="W4846" s="6" t="n"/>
      <c r="X4846" s="6" t="n"/>
      <c r="Y4846" s="6" t="n"/>
      <c r="Z4846" s="6" t="n"/>
      <c r="AA4846" s="5" t="n"/>
      <c r="AB4846" s="6">
        <f>B4846&amp;"|"&amp;I4846</f>
        <v/>
      </c>
      <c r="AC4846">
        <f>IF($B4846="","","|"&amp;SUBSTITUTE(TRIM(SUBSTITUTE(SUBSTITUTE(SUBSTITUTE(SUBSTITUTE(SUBSTITUTE(SUBSTITUTE(SUBSTITUTE(SUBSTITUTE(SUBSTITUTE(SUBSTITUTE(SUBSTITUTE(SUBSTITUTE(SUBSTITUTE(SUBSTITUTE(TRIM($B4846&amp;""),CHAR(10)," "),CHAR(13)," "),"."," "),";"," "),","," "),"/"," "),"+"," "),"-"," "),"  "," "),"  "," "),"  "," "),"  "," "),"  "," "),"  "," "))," ","|")&amp;"|")</f>
        <v/>
      </c>
      <c r="AD4846">
        <f>TRIM($I4846&amp;"")</f>
        <v/>
      </c>
    </row>
    <row r="4847" ht="36" customHeight="1">
      <c r="A4847" s="14" t="n">
        <v>46232</v>
      </c>
      <c r="B4847" s="6" t="inlineStr">
        <is>
          <t>10327</t>
        </is>
      </c>
      <c r="C4847" s="6" t="inlineStr">
        <is>
          <t>M/C 0806 (BEGE)</t>
        </is>
      </c>
      <c r="D4847" s="6" t="inlineStr">
        <is>
          <t>46 SECCIONADORA 1</t>
        </is>
      </c>
      <c r="E4847" s="6" t="n">
        <v>20016106</v>
      </c>
      <c r="F4847" s="6" t="inlineStr">
        <is>
          <t>(2)TRAV.MAIOR 1442X100X15 MDP-MESA MIAMI 1,60X0,80</t>
        </is>
      </c>
      <c r="G4847" s="6" t="inlineStr">
        <is>
          <t>46 SECCIONADORA 1</t>
        </is>
      </c>
      <c r="H4847" s="6" t="inlineStr">
        <is>
          <t>46 SECCIONADORA 1</t>
        </is>
      </c>
      <c r="I4847" s="4" t="inlineStr">
        <is>
          <t>46 SECCIONADORA 1</t>
        </is>
      </c>
      <c r="J4847" s="4" t="n">
        <v>160</v>
      </c>
      <c r="K4847" s="6" t="n"/>
      <c r="L4847" s="6" t="n"/>
      <c r="M4847" s="6" t="n"/>
      <c r="N4847" s="6" t="n">
        <v>46227</v>
      </c>
      <c r="O4847" s="6" t="n">
        <v>160</v>
      </c>
      <c r="P4847" s="6" t="n"/>
      <c r="Q4847" s="6" t="n"/>
      <c r="R4847" s="6" t="n"/>
      <c r="S4847" s="6" t="n"/>
      <c r="T4847" s="6">
        <f>IF(OR($J4847="",$O4847=""),"",$O4847/$J4847)</f>
        <v/>
      </c>
      <c r="U4847" s="6" t="inlineStr">
        <is>
          <t>Concluído</t>
        </is>
      </c>
      <c r="V4847" s="6" t="n"/>
      <c r="W4847" s="6" t="n"/>
      <c r="X4847" s="6" t="n"/>
      <c r="Y4847" s="6" t="n"/>
      <c r="Z4847" s="6" t="n"/>
      <c r="AA4847" s="5" t="n"/>
      <c r="AB4847" s="6">
        <f>B4847&amp;"|"&amp;I4847</f>
        <v/>
      </c>
      <c r="AC4847">
        <f>IF($B4847="","","|"&amp;SUBSTITUTE(TRIM(SUBSTITUTE(SUBSTITUTE(SUBSTITUTE(SUBSTITUTE(SUBSTITUTE(SUBSTITUTE(SUBSTITUTE(SUBSTITUTE(SUBSTITUTE(SUBSTITUTE(SUBSTITUTE(SUBSTITUTE(SUBSTITUTE(SUBSTITUTE(TRIM($B4847&amp;""),CHAR(10)," "),CHAR(13)," "),"."," "),";"," "),","," "),"/"," "),"+"," "),"-"," "),"  "," "),"  "," "),"  "," "),"  "," "),"  "," "),"  "," "))," ","|")&amp;"|")</f>
        <v/>
      </c>
      <c r="AD4847">
        <f>TRIM($I4847&amp;"")</f>
        <v/>
      </c>
    </row>
    <row r="4848" ht="36" customHeight="1">
      <c r="A4848" s="14" t="n">
        <v>46232</v>
      </c>
      <c r="B4848" s="6" t="inlineStr">
        <is>
          <t>10327</t>
        </is>
      </c>
      <c r="C4848" s="6" t="inlineStr">
        <is>
          <t>M/C 0806 (BEGE)</t>
        </is>
      </c>
      <c r="D4848" s="6" t="inlineStr">
        <is>
          <t>46 SECCIONADORA 1</t>
        </is>
      </c>
      <c r="E4848" s="6" t="n">
        <v>30001205</v>
      </c>
      <c r="F4848" s="6" t="inlineStr">
        <is>
          <t>TRAV ASSENTO 367X80X15 MDP CAD PE INTEIRO/ MADEIRA</t>
        </is>
      </c>
      <c r="G4848" s="6" t="inlineStr">
        <is>
          <t>46 SECCIONADORA 1</t>
        </is>
      </c>
      <c r="H4848" s="6" t="inlineStr">
        <is>
          <t>46 SECCIONADORA 1</t>
        </is>
      </c>
      <c r="I4848" s="4" t="inlineStr">
        <is>
          <t>46 SECCIONADORA 1</t>
        </is>
      </c>
      <c r="J4848" s="4" t="n">
        <v>320</v>
      </c>
      <c r="K4848" s="6" t="n"/>
      <c r="L4848" s="6" t="n"/>
      <c r="M4848" s="6" t="n"/>
      <c r="N4848" s="6" t="n">
        <v>46227</v>
      </c>
      <c r="O4848" s="6" t="n">
        <v>320</v>
      </c>
      <c r="P4848" s="6" t="n"/>
      <c r="Q4848" s="6" t="n"/>
      <c r="R4848" s="6" t="n"/>
      <c r="S4848" s="6" t="n"/>
      <c r="T4848" s="6">
        <f>IF(OR($J4848="",$O4848=""),"",$O4848/$J4848)</f>
        <v/>
      </c>
      <c r="U4848" s="6" t="inlineStr">
        <is>
          <t>Concluído</t>
        </is>
      </c>
      <c r="V4848" s="6" t="n"/>
      <c r="W4848" s="6" t="n"/>
      <c r="X4848" s="6" t="n"/>
      <c r="Y4848" s="6" t="n"/>
      <c r="Z4848" s="6" t="n"/>
      <c r="AA4848" s="5" t="n"/>
      <c r="AB4848" s="6">
        <f>B4848&amp;"|"&amp;I4848</f>
        <v/>
      </c>
      <c r="AC4848">
        <f>IF($B4848="","","|"&amp;SUBSTITUTE(TRIM(SUBSTITUTE(SUBSTITUTE(SUBSTITUTE(SUBSTITUTE(SUBSTITUTE(SUBSTITUTE(SUBSTITUTE(SUBSTITUTE(SUBSTITUTE(SUBSTITUTE(SUBSTITUTE(SUBSTITUTE(SUBSTITUTE(SUBSTITUTE(TRIM($B4848&amp;""),CHAR(10)," "),CHAR(13)," "),"."," "),";"," "),","," "),"/"," "),"+"," "),"-"," "),"  "," "),"  "," "),"  "," "),"  "," "),"  "," "),"  "," "))," ","|")&amp;"|")</f>
        <v/>
      </c>
      <c r="AD4848">
        <f>TRIM($I4848&amp;"")</f>
        <v/>
      </c>
    </row>
    <row r="4849" ht="36" customHeight="1">
      <c r="A4849" s="14" t="n">
        <v>46232</v>
      </c>
      <c r="B4849" s="6" t="inlineStr">
        <is>
          <t>10327</t>
        </is>
      </c>
      <c r="C4849" s="6" t="inlineStr">
        <is>
          <t>M/C 0806 (BEGE)</t>
        </is>
      </c>
      <c r="D4849" s="6" t="inlineStr">
        <is>
          <t>46 SECCIONADORA 1</t>
        </is>
      </c>
      <c r="E4849" s="6" t="n">
        <v>30001206</v>
      </c>
      <c r="F4849" s="6" t="inlineStr">
        <is>
          <t>TRAVESSA ENCOSTO 360X80X15 MDP CAD PE INTEIRO</t>
        </is>
      </c>
      <c r="G4849" s="6" t="inlineStr">
        <is>
          <t>46 SECCIONADORA 1</t>
        </is>
      </c>
      <c r="H4849" s="6" t="inlineStr">
        <is>
          <t>46 SECCIONADORA 1</t>
        </is>
      </c>
      <c r="I4849" s="4" t="inlineStr">
        <is>
          <t>46 SECCIONADORA 1</t>
        </is>
      </c>
      <c r="J4849" s="4" t="n">
        <v>320</v>
      </c>
      <c r="K4849" s="6" t="n"/>
      <c r="L4849" s="6" t="n"/>
      <c r="M4849" s="6" t="n"/>
      <c r="N4849" s="6" t="n">
        <v>46232</v>
      </c>
      <c r="O4849" s="6" t="n">
        <v>320</v>
      </c>
      <c r="P4849" s="6" t="n"/>
      <c r="Q4849" s="6" t="n"/>
      <c r="R4849" s="6" t="n"/>
      <c r="S4849" s="6" t="n"/>
      <c r="T4849" s="6">
        <f>IF(OR($J4849="",$O4849=""),"",$O4849/$J4849)</f>
        <v/>
      </c>
      <c r="U4849" s="6" t="inlineStr">
        <is>
          <t>Concluído</t>
        </is>
      </c>
      <c r="V4849" s="6" t="n"/>
      <c r="W4849" s="6" t="n"/>
      <c r="X4849" s="6" t="n"/>
      <c r="Y4849" s="6" t="n"/>
      <c r="Z4849" s="6" t="n"/>
      <c r="AA4849" s="5" t="n"/>
      <c r="AB4849" s="6">
        <f>B4849&amp;"|"&amp;I4849</f>
        <v/>
      </c>
      <c r="AC4849">
        <f>IF($B4849="","","|"&amp;SUBSTITUTE(TRIM(SUBSTITUTE(SUBSTITUTE(SUBSTITUTE(SUBSTITUTE(SUBSTITUTE(SUBSTITUTE(SUBSTITUTE(SUBSTITUTE(SUBSTITUTE(SUBSTITUTE(SUBSTITUTE(SUBSTITUTE(SUBSTITUTE(SUBSTITUTE(TRIM($B4849&amp;""),CHAR(10)," "),CHAR(13)," "),"."," "),";"," "),","," "),"/"," "),"+"," "),"-"," "),"  "," "),"  "," "),"  "," "),"  "," "),"  "," "),"  "," "))," ","|")&amp;"|")</f>
        <v/>
      </c>
      <c r="AD4849">
        <f>TRIM($I4849&amp;"")</f>
        <v/>
      </c>
    </row>
    <row r="4850" ht="36" customHeight="1">
      <c r="A4850" s="14" t="n">
        <v>46232</v>
      </c>
      <c r="B4850" s="6" t="inlineStr">
        <is>
          <t>10327</t>
        </is>
      </c>
      <c r="C4850" s="6" t="inlineStr">
        <is>
          <t>M/C 0806 (BEGE)</t>
        </is>
      </c>
      <c r="D4850" s="6" t="inlineStr">
        <is>
          <t>46 SECCIONADORA 1</t>
        </is>
      </c>
      <c r="E4850" s="6" t="n">
        <v>30001207</v>
      </c>
      <c r="F4850" s="6" t="inlineStr">
        <is>
          <t>TRAVESSA 360X62X15 MDP CAD PE INTEIRO</t>
        </is>
      </c>
      <c r="G4850" s="6" t="inlineStr">
        <is>
          <t>46 SECCIONADORA 1</t>
        </is>
      </c>
      <c r="H4850" s="6" t="inlineStr">
        <is>
          <t>46 SECCIONADORA 1</t>
        </is>
      </c>
      <c r="I4850" s="4" t="inlineStr">
        <is>
          <t>46 SECCIONADORA 1</t>
        </is>
      </c>
      <c r="J4850" s="4" t="n">
        <v>320</v>
      </c>
      <c r="K4850" s="6" t="n"/>
      <c r="L4850" s="6" t="n"/>
      <c r="M4850" s="6" t="n"/>
      <c r="N4850" s="6" t="n">
        <v>46232</v>
      </c>
      <c r="O4850" s="6" t="n">
        <v>320</v>
      </c>
      <c r="P4850" s="6" t="n"/>
      <c r="Q4850" s="6" t="n"/>
      <c r="R4850" s="6" t="n"/>
      <c r="S4850" s="6" t="n"/>
      <c r="T4850" s="6">
        <f>IF(OR($J4850="",$O4850=""),"",$O4850/$J4850)</f>
        <v/>
      </c>
      <c r="U4850" s="6" t="inlineStr">
        <is>
          <t>Concluído</t>
        </is>
      </c>
      <c r="V4850" s="6" t="n"/>
      <c r="W4850" s="6" t="n"/>
      <c r="X4850" s="6" t="n"/>
      <c r="Y4850" s="6" t="n"/>
      <c r="Z4850" s="6" t="n"/>
      <c r="AA4850" s="5" t="n"/>
      <c r="AB4850" s="6">
        <f>B4850&amp;"|"&amp;I4850</f>
        <v/>
      </c>
      <c r="AC4850">
        <f>IF($B4850="","","|"&amp;SUBSTITUTE(TRIM(SUBSTITUTE(SUBSTITUTE(SUBSTITUTE(SUBSTITUTE(SUBSTITUTE(SUBSTITUTE(SUBSTITUTE(SUBSTITUTE(SUBSTITUTE(SUBSTITUTE(SUBSTITUTE(SUBSTITUTE(SUBSTITUTE(SUBSTITUTE(TRIM($B4850&amp;""),CHAR(10)," "),CHAR(13)," "),"."," "),";"," "),","," "),"/"," "),"+"," "),"-"," "),"  "," "),"  "," "),"  "," "),"  "," "),"  "," "),"  "," "))," ","|")&amp;"|")</f>
        <v/>
      </c>
      <c r="AD4850">
        <f>TRIM($I4850&amp;"")</f>
        <v/>
      </c>
    </row>
    <row r="4851" ht="36" customHeight="1">
      <c r="A4851" s="14" t="n">
        <v>46232</v>
      </c>
      <c r="B4851" s="6" t="inlineStr">
        <is>
          <t>10327</t>
        </is>
      </c>
      <c r="C4851" s="6" t="inlineStr">
        <is>
          <t>M/C 0806 (BEGE)</t>
        </is>
      </c>
      <c r="D4851" s="6" t="inlineStr">
        <is>
          <t>46 SECCIONADORA 1</t>
        </is>
      </c>
      <c r="E4851" s="6" t="n">
        <v>30003921</v>
      </c>
      <c r="F4851" s="6" t="inlineStr">
        <is>
          <t>TRAV MAIOR ENCOSTO 330X40X15 MDP - CAD TRENTO</t>
        </is>
      </c>
      <c r="G4851" s="6" t="inlineStr">
        <is>
          <t>46 SECCIONADORA 1</t>
        </is>
      </c>
      <c r="H4851" s="6" t="inlineStr">
        <is>
          <t>46 SECCIONADORA 1</t>
        </is>
      </c>
      <c r="I4851" s="4" t="inlineStr">
        <is>
          <t>46 SECCIONADORA 1</t>
        </is>
      </c>
      <c r="J4851" s="4" t="n">
        <v>8</v>
      </c>
      <c r="K4851" s="6" t="n"/>
      <c r="L4851" s="6" t="n"/>
      <c r="M4851" s="6" t="n"/>
      <c r="N4851" s="6" t="n">
        <v>46232</v>
      </c>
      <c r="O4851" s="6" t="n">
        <v>8</v>
      </c>
      <c r="P4851" s="6" t="n"/>
      <c r="Q4851" s="6" t="n"/>
      <c r="R4851" s="6" t="n"/>
      <c r="S4851" s="6" t="n"/>
      <c r="T4851" s="6">
        <f>IF(OR($J4851="",$O4851=""),"",$O4851/$J4851)</f>
        <v/>
      </c>
      <c r="U4851" s="6" t="inlineStr">
        <is>
          <t>Concluído</t>
        </is>
      </c>
      <c r="V4851" s="6" t="n"/>
      <c r="W4851" s="6" t="n"/>
      <c r="X4851" s="6" t="n"/>
      <c r="Y4851" s="6" t="n"/>
      <c r="Z4851" s="6" t="n"/>
      <c r="AA4851" s="5" t="n"/>
      <c r="AB4851" s="6">
        <f>B4851&amp;"|"&amp;I4851</f>
        <v/>
      </c>
      <c r="AC4851">
        <f>IF($B4851="","","|"&amp;SUBSTITUTE(TRIM(SUBSTITUTE(SUBSTITUTE(SUBSTITUTE(SUBSTITUTE(SUBSTITUTE(SUBSTITUTE(SUBSTITUTE(SUBSTITUTE(SUBSTITUTE(SUBSTITUTE(SUBSTITUTE(SUBSTITUTE(SUBSTITUTE(SUBSTITUTE(TRIM($B4851&amp;""),CHAR(10)," "),CHAR(13)," "),"."," "),";"," "),","," "),"/"," "),"+"," "),"-"," "),"  "," "),"  "," "),"  "," "),"  "," "),"  "," "),"  "," "))," ","|")&amp;"|")</f>
        <v/>
      </c>
      <c r="AD4851">
        <f>TRIM($I4851&amp;"")</f>
        <v/>
      </c>
    </row>
    <row r="4852" ht="36" customHeight="1">
      <c r="A4852" s="14" t="n">
        <v>46232</v>
      </c>
      <c r="B4852" s="6" t="inlineStr">
        <is>
          <t>10327</t>
        </is>
      </c>
      <c r="C4852" s="6" t="inlineStr">
        <is>
          <t>M/C 0806 (BEGE)</t>
        </is>
      </c>
      <c r="D4852" s="6" t="inlineStr">
        <is>
          <t>46 SECCIONADORA 1</t>
        </is>
      </c>
      <c r="E4852" s="6" t="n">
        <v>30003922</v>
      </c>
      <c r="F4852" s="6" t="inlineStr">
        <is>
          <t>TRAV MENOR ENCOSTO 260X40X15 MDP - CAD TRENTO</t>
        </is>
      </c>
      <c r="G4852" s="6" t="inlineStr">
        <is>
          <t>46 SECCIONADORA 1</t>
        </is>
      </c>
      <c r="H4852" s="6" t="inlineStr">
        <is>
          <t>46 SECCIONADORA 1</t>
        </is>
      </c>
      <c r="I4852" s="4" t="inlineStr">
        <is>
          <t>46 SECCIONADORA 1</t>
        </is>
      </c>
      <c r="J4852" s="4" t="n">
        <v>8</v>
      </c>
      <c r="K4852" s="6" t="n"/>
      <c r="L4852" s="6" t="n"/>
      <c r="M4852" s="6" t="n"/>
      <c r="N4852" s="6" t="n">
        <v>46232</v>
      </c>
      <c r="O4852" s="6" t="n">
        <v>8</v>
      </c>
      <c r="P4852" s="6" t="n"/>
      <c r="Q4852" s="6" t="n"/>
      <c r="R4852" s="6" t="n"/>
      <c r="S4852" s="6" t="n"/>
      <c r="T4852" s="6">
        <f>IF(OR($J4852="",$O4852=""),"",$O4852/$J4852)</f>
        <v/>
      </c>
      <c r="U4852" s="6" t="inlineStr">
        <is>
          <t>Concluído</t>
        </is>
      </c>
      <c r="V4852" s="6" t="n"/>
      <c r="W4852" s="6" t="n"/>
      <c r="X4852" s="6" t="n"/>
      <c r="Y4852" s="6" t="n"/>
      <c r="Z4852" s="6" t="n"/>
      <c r="AA4852" s="5" t="n"/>
      <c r="AB4852" s="6">
        <f>B4852&amp;"|"&amp;I4852</f>
        <v/>
      </c>
      <c r="AC4852">
        <f>IF($B4852="","","|"&amp;SUBSTITUTE(TRIM(SUBSTITUTE(SUBSTITUTE(SUBSTITUTE(SUBSTITUTE(SUBSTITUTE(SUBSTITUTE(SUBSTITUTE(SUBSTITUTE(SUBSTITUTE(SUBSTITUTE(SUBSTITUTE(SUBSTITUTE(SUBSTITUTE(SUBSTITUTE(TRIM($B4852&amp;""),CHAR(10)," "),CHAR(13)," "),"."," "),";"," "),","," "),"/"," "),"+"," "),"-"," "),"  "," "),"  "," "),"  "," "),"  "," "),"  "," "),"  "," "))," ","|")&amp;"|")</f>
        <v/>
      </c>
      <c r="AD4852">
        <f>TRIM($I4852&amp;"")</f>
        <v/>
      </c>
    </row>
    <row r="4853" ht="36" customHeight="1">
      <c r="A4853" s="14" t="n">
        <v>46232</v>
      </c>
      <c r="B4853" s="6" t="inlineStr">
        <is>
          <t>10327</t>
        </is>
      </c>
      <c r="C4853" s="6" t="inlineStr">
        <is>
          <t>M/C 0806 (BEGE)</t>
        </is>
      </c>
      <c r="D4853" s="6" t="inlineStr">
        <is>
          <t>46 SECCIONADORA 1</t>
        </is>
      </c>
      <c r="E4853" s="6" t="n">
        <v>30080003</v>
      </c>
      <c r="F4853" s="6" t="inlineStr">
        <is>
          <t>(4)TAMP INTERNO 500X400X15MDP-MESA AMST.1,36X1,36</t>
        </is>
      </c>
      <c r="G4853" s="6" t="inlineStr">
        <is>
          <t>46 SECCIONADORA 1</t>
        </is>
      </c>
      <c r="H4853" s="6" t="inlineStr">
        <is>
          <t>46 SECCIONADORA 1</t>
        </is>
      </c>
      <c r="I4853" s="4" t="inlineStr">
        <is>
          <t>46 SECCIONADORA 1</t>
        </is>
      </c>
      <c r="J4853" s="4" t="n">
        <v>1</v>
      </c>
      <c r="K4853" s="6" t="n"/>
      <c r="L4853" s="6" t="n"/>
      <c r="M4853" s="6" t="n"/>
      <c r="N4853" s="6" t="n">
        <v>46232</v>
      </c>
      <c r="O4853" s="6" t="n">
        <v>1</v>
      </c>
      <c r="P4853" s="6" t="n"/>
      <c r="Q4853" s="6" t="n"/>
      <c r="R4853" s="6" t="n"/>
      <c r="S4853" s="6" t="n"/>
      <c r="T4853" s="6">
        <f>IF(OR($J4853="",$O4853=""),"",$O4853/$J4853)</f>
        <v/>
      </c>
      <c r="U4853" s="6" t="inlineStr">
        <is>
          <t>Concluído</t>
        </is>
      </c>
      <c r="V4853" s="6" t="n"/>
      <c r="W4853" s="6" t="n"/>
      <c r="X4853" s="6" t="n"/>
      <c r="Y4853" s="6" t="n"/>
      <c r="Z4853" s="6" t="n"/>
      <c r="AA4853" s="5" t="n"/>
      <c r="AB4853" s="6">
        <f>B4853&amp;"|"&amp;I4853</f>
        <v/>
      </c>
      <c r="AC4853">
        <f>IF($B4853="","","|"&amp;SUBSTITUTE(TRIM(SUBSTITUTE(SUBSTITUTE(SUBSTITUTE(SUBSTITUTE(SUBSTITUTE(SUBSTITUTE(SUBSTITUTE(SUBSTITUTE(SUBSTITUTE(SUBSTITUTE(SUBSTITUTE(SUBSTITUTE(SUBSTITUTE(SUBSTITUTE(TRIM($B4853&amp;""),CHAR(10)," "),CHAR(13)," "),"."," "),";"," "),","," "),"/"," "),"+"," "),"-"," "),"  "," "),"  "," "),"  "," "),"  "," "),"  "," "),"  "," "))," ","|")&amp;"|")</f>
        <v/>
      </c>
      <c r="AD4853">
        <f>TRIM($I4853&amp;"")</f>
        <v/>
      </c>
    </row>
    <row r="4854" ht="36" customHeight="1">
      <c r="A4854" s="14" t="n">
        <v>46232</v>
      </c>
      <c r="B4854" s="6" t="inlineStr">
        <is>
          <t>10327</t>
        </is>
      </c>
      <c r="C4854" s="6" t="inlineStr">
        <is>
          <t>M/C 0806 (BEGE)</t>
        </is>
      </c>
      <c r="D4854" s="6" t="inlineStr">
        <is>
          <t>46 SECCIONADORA 1</t>
        </is>
      </c>
      <c r="E4854" s="6" t="n">
        <v>30080004</v>
      </c>
      <c r="F4854" s="6" t="inlineStr">
        <is>
          <t>(6)TRAV. MAIOR 1320X65 (135)X15 MDP-AMST.1,36X1,36</t>
        </is>
      </c>
      <c r="G4854" s="6" t="inlineStr">
        <is>
          <t>46 SECCIONADORA 1</t>
        </is>
      </c>
      <c r="H4854" s="6" t="inlineStr">
        <is>
          <t>46 SECCIONADORA 1</t>
        </is>
      </c>
      <c r="I4854" s="4" t="inlineStr">
        <is>
          <t>46 SECCIONADORA 1</t>
        </is>
      </c>
      <c r="J4854" s="4" t="n">
        <v>150</v>
      </c>
      <c r="K4854" s="6" t="n"/>
      <c r="L4854" s="6" t="n"/>
      <c r="M4854" s="6" t="n"/>
      <c r="N4854" s="6" t="n">
        <v>46232</v>
      </c>
      <c r="O4854" s="6" t="n">
        <v>150</v>
      </c>
      <c r="P4854" s="6" t="n"/>
      <c r="Q4854" s="6" t="n"/>
      <c r="R4854" s="6" t="n"/>
      <c r="S4854" s="6" t="n"/>
      <c r="T4854" s="6">
        <f>IF(OR($J4854="",$O4854=""),"",$O4854/$J4854)</f>
        <v/>
      </c>
      <c r="U4854" s="6" t="inlineStr">
        <is>
          <t>Concluído</t>
        </is>
      </c>
      <c r="V4854" s="6" t="n"/>
      <c r="W4854" s="6" t="n"/>
      <c r="X4854" s="6" t="n"/>
      <c r="Y4854" s="6" t="n"/>
      <c r="Z4854" s="6" t="n"/>
      <c r="AA4854" s="5" t="n"/>
      <c r="AB4854" s="6">
        <f>B4854&amp;"|"&amp;I4854</f>
        <v/>
      </c>
      <c r="AC4854">
        <f>IF($B4854="","","|"&amp;SUBSTITUTE(TRIM(SUBSTITUTE(SUBSTITUTE(SUBSTITUTE(SUBSTITUTE(SUBSTITUTE(SUBSTITUTE(SUBSTITUTE(SUBSTITUTE(SUBSTITUTE(SUBSTITUTE(SUBSTITUTE(SUBSTITUTE(SUBSTITUTE(SUBSTITUTE(TRIM($B4854&amp;""),CHAR(10)," "),CHAR(13)," "),"."," "),";"," "),","," "),"/"," "),"+"," "),"-"," "),"  "," "),"  "," "),"  "," "),"  "," "),"  "," "),"  "," "))," ","|")&amp;"|")</f>
        <v/>
      </c>
      <c r="AD4854">
        <f>TRIM($I4854&amp;"")</f>
        <v/>
      </c>
    </row>
    <row r="4855" ht="36" customHeight="1">
      <c r="A4855" s="14" t="n">
        <v>46232</v>
      </c>
      <c r="B4855" s="6" t="inlineStr">
        <is>
          <t>10327</t>
        </is>
      </c>
      <c r="C4855" s="6" t="inlineStr">
        <is>
          <t>M/C 0806 (BEGE)</t>
        </is>
      </c>
      <c r="D4855" s="6" t="inlineStr">
        <is>
          <t>46 SECCIONADORA 1</t>
        </is>
      </c>
      <c r="E4855" s="6" t="n">
        <v>30080005</v>
      </c>
      <c r="F4855" s="6" t="inlineStr">
        <is>
          <t>(5) TRAV. MENOR1190X65X15 MDP-MESA AMST.1,36X1,36</t>
        </is>
      </c>
      <c r="G4855" s="6" t="inlineStr">
        <is>
          <t>46 SECCIONADORA 1</t>
        </is>
      </c>
      <c r="H4855" s="6" t="inlineStr">
        <is>
          <t>46 SECCIONADORA 1</t>
        </is>
      </c>
      <c r="I4855" s="4" t="inlineStr">
        <is>
          <t>46 SECCIONADORA 1</t>
        </is>
      </c>
      <c r="J4855" s="4" t="n">
        <v>150</v>
      </c>
      <c r="K4855" s="6" t="n"/>
      <c r="L4855" s="6" t="n"/>
      <c r="M4855" s="6" t="n"/>
      <c r="N4855" s="6" t="n">
        <v>46232</v>
      </c>
      <c r="O4855" s="6" t="n">
        <v>150</v>
      </c>
      <c r="P4855" s="6" t="n"/>
      <c r="Q4855" s="6" t="n"/>
      <c r="R4855" s="6" t="n"/>
      <c r="S4855" s="6" t="n"/>
      <c r="T4855" s="6">
        <f>IF(OR($J4855="",$O4855=""),"",$O4855/$J4855)</f>
        <v/>
      </c>
      <c r="U4855" s="6" t="inlineStr">
        <is>
          <t>Concluído</t>
        </is>
      </c>
      <c r="V4855" s="6" t="n"/>
      <c r="W4855" s="6" t="n"/>
      <c r="X4855" s="6" t="n"/>
      <c r="Y4855" s="6" t="n"/>
      <c r="Z4855" s="6" t="n"/>
      <c r="AA4855" s="5" t="n"/>
      <c r="AB4855" s="6">
        <f>B4855&amp;"|"&amp;I4855</f>
        <v/>
      </c>
      <c r="AC4855">
        <f>IF($B4855="","","|"&amp;SUBSTITUTE(TRIM(SUBSTITUTE(SUBSTITUTE(SUBSTITUTE(SUBSTITUTE(SUBSTITUTE(SUBSTITUTE(SUBSTITUTE(SUBSTITUTE(SUBSTITUTE(SUBSTITUTE(SUBSTITUTE(SUBSTITUTE(SUBSTITUTE(SUBSTITUTE(TRIM($B4855&amp;""),CHAR(10)," "),CHAR(13)," "),"."," "),";"," "),","," "),"/"," "),"+"," "),"-"," "),"  "," "),"  "," "),"  "," "),"  "," "),"  "," "),"  "," "))," ","|")&amp;"|")</f>
        <v/>
      </c>
      <c r="AD4855">
        <f>TRIM($I4855&amp;"")</f>
        <v/>
      </c>
    </row>
    <row r="4856" ht="36" customHeight="1">
      <c r="A4856" s="14" t="n">
        <v>46232</v>
      </c>
      <c r="B4856" s="6" t="inlineStr">
        <is>
          <t>10327</t>
        </is>
      </c>
      <c r="C4856" s="6" t="inlineStr">
        <is>
          <t>M/C 0806 (BEGE)</t>
        </is>
      </c>
      <c r="D4856" s="6" t="inlineStr">
        <is>
          <t>46 SECCIONADORA 1</t>
        </is>
      </c>
      <c r="E4856" s="6" t="n">
        <v>20019005</v>
      </c>
      <c r="F4856" s="6" t="inlineStr">
        <is>
          <t>RIPA 751X70X12 MDF - MESA SANTIAGO</t>
        </is>
      </c>
      <c r="G4856" s="6" t="inlineStr">
        <is>
          <t>46 SECCIONADORA 1</t>
        </is>
      </c>
      <c r="H4856" s="6" t="inlineStr">
        <is>
          <t>46 SECCIONADORA 1</t>
        </is>
      </c>
      <c r="I4856" s="4" t="inlineStr">
        <is>
          <t>46 SECCIONADORA 1</t>
        </is>
      </c>
      <c r="J4856" s="4" t="n">
        <v>12</v>
      </c>
      <c r="K4856" s="6" t="n"/>
      <c r="L4856" s="6" t="n"/>
      <c r="M4856" s="6" t="n"/>
      <c r="N4856" s="6" t="n">
        <v>46232</v>
      </c>
      <c r="O4856" s="6" t="n">
        <v>12</v>
      </c>
      <c r="P4856" s="6" t="n"/>
      <c r="Q4856" s="6" t="n"/>
      <c r="R4856" s="6" t="n"/>
      <c r="S4856" s="6" t="n"/>
      <c r="T4856" s="6">
        <f>IF(OR($J4856="",$O4856=""),"",$O4856/$J4856)</f>
        <v/>
      </c>
      <c r="U4856" s="6" t="inlineStr">
        <is>
          <t>Concluído</t>
        </is>
      </c>
      <c r="V4856" s="6" t="n"/>
      <c r="W4856" s="6" t="n"/>
      <c r="X4856" s="6" t="n"/>
      <c r="Y4856" s="6" t="n"/>
      <c r="Z4856" s="6" t="n"/>
      <c r="AA4856" s="5" t="n"/>
      <c r="AB4856" s="6">
        <f>B4856&amp;"|"&amp;I4856</f>
        <v/>
      </c>
      <c r="AC4856">
        <f>IF($B4856="","","|"&amp;SUBSTITUTE(TRIM(SUBSTITUTE(SUBSTITUTE(SUBSTITUTE(SUBSTITUTE(SUBSTITUTE(SUBSTITUTE(SUBSTITUTE(SUBSTITUTE(SUBSTITUTE(SUBSTITUTE(SUBSTITUTE(SUBSTITUTE(SUBSTITUTE(SUBSTITUTE(TRIM($B4856&amp;""),CHAR(10)," "),CHAR(13)," "),"."," "),";"," "),","," "),"/"," "),"+"," "),"-"," "),"  "," "),"  "," "),"  "," "),"  "," "),"  "," "),"  "," "))," ","|")&amp;"|")</f>
        <v/>
      </c>
      <c r="AD4856">
        <f>TRIM($I4856&amp;"")</f>
        <v/>
      </c>
    </row>
    <row r="4857" ht="36" customHeight="1">
      <c r="A4857" s="14" t="n">
        <v>46232</v>
      </c>
      <c r="B4857" s="6" t="inlineStr">
        <is>
          <t>10327</t>
        </is>
      </c>
      <c r="C4857" s="6" t="inlineStr">
        <is>
          <t>M/C 0806 (BEGE)</t>
        </is>
      </c>
      <c r="D4857" s="6" t="inlineStr">
        <is>
          <t>46 SECCIONADORA 1</t>
        </is>
      </c>
      <c r="E4857" s="6" t="n">
        <v>20019601</v>
      </c>
      <c r="F4857" s="6" t="inlineStr">
        <is>
          <t>(2-5) LATERAL 751X546X12 MDF - MESA SANTIAGO 1,36</t>
        </is>
      </c>
      <c r="G4857" s="6" t="inlineStr">
        <is>
          <t>46 SECCIONADORA 1</t>
        </is>
      </c>
      <c r="H4857" s="6" t="inlineStr">
        <is>
          <t>46 SECCIONADORA 1</t>
        </is>
      </c>
      <c r="I4857" s="4" t="inlineStr">
        <is>
          <t>46 SECCIONADORA 1</t>
        </is>
      </c>
      <c r="J4857" s="4" t="n">
        <v>2</v>
      </c>
      <c r="K4857" s="6" t="n"/>
      <c r="L4857" s="6" t="n"/>
      <c r="M4857" s="6" t="n"/>
      <c r="N4857" s="6" t="n">
        <v>46232</v>
      </c>
      <c r="O4857" s="6" t="n">
        <v>2</v>
      </c>
      <c r="P4857" s="6" t="n"/>
      <c r="Q4857" s="6" t="n"/>
      <c r="R4857" s="6" t="n"/>
      <c r="S4857" s="6" t="n"/>
      <c r="T4857" s="6">
        <f>IF(OR($J4857="",$O4857=""),"",$O4857/$J4857)</f>
        <v/>
      </c>
      <c r="U4857" s="6" t="inlineStr">
        <is>
          <t>Concluído</t>
        </is>
      </c>
      <c r="V4857" s="6" t="n"/>
      <c r="W4857" s="6" t="n"/>
      <c r="X4857" s="6" t="n"/>
      <c r="Y4857" s="6" t="n"/>
      <c r="Z4857" s="6" t="n"/>
      <c r="AA4857" s="5" t="n"/>
      <c r="AB4857" s="6">
        <f>B4857&amp;"|"&amp;I4857</f>
        <v/>
      </c>
      <c r="AC4857">
        <f>IF($B4857="","","|"&amp;SUBSTITUTE(TRIM(SUBSTITUTE(SUBSTITUTE(SUBSTITUTE(SUBSTITUTE(SUBSTITUTE(SUBSTITUTE(SUBSTITUTE(SUBSTITUTE(SUBSTITUTE(SUBSTITUTE(SUBSTITUTE(SUBSTITUTE(SUBSTITUTE(SUBSTITUTE(TRIM($B4857&amp;""),CHAR(10)," "),CHAR(13)," "),"."," "),";"," "),","," "),"/"," "),"+"," "),"-"," "),"  "," "),"  "," "),"  "," "),"  "," "),"  "," "),"  "," "))," ","|")&amp;"|")</f>
        <v/>
      </c>
      <c r="AD4857">
        <f>TRIM($I4857&amp;"")</f>
        <v/>
      </c>
    </row>
    <row r="4858" ht="36" customHeight="1">
      <c r="A4858" s="14" t="n">
        <v>46232</v>
      </c>
      <c r="B4858" s="6" t="inlineStr">
        <is>
          <t>10327</t>
        </is>
      </c>
      <c r="C4858" s="6" t="inlineStr">
        <is>
          <t>M/C 0806 (BEGE)</t>
        </is>
      </c>
      <c r="D4858" s="6" t="inlineStr">
        <is>
          <t>46 SECCIONADORA 1</t>
        </is>
      </c>
      <c r="E4858" s="6" t="n">
        <v>20019602</v>
      </c>
      <c r="F4858" s="6" t="inlineStr">
        <is>
          <t>FUNDO RIPADO 751X546X12 MDF - MESA SANTIAGO 1,36</t>
        </is>
      </c>
      <c r="G4858" s="6" t="inlineStr">
        <is>
          <t>46 SECCIONADORA 1</t>
        </is>
      </c>
      <c r="H4858" s="6" t="inlineStr">
        <is>
          <t>46 SECCIONADORA 1</t>
        </is>
      </c>
      <c r="I4858" s="4" t="inlineStr">
        <is>
          <t>46 SECCIONADORA 1</t>
        </is>
      </c>
      <c r="J4858" s="4" t="n">
        <v>2</v>
      </c>
      <c r="K4858" s="6" t="n"/>
      <c r="L4858" s="6" t="n"/>
      <c r="M4858" s="6" t="n"/>
      <c r="N4858" s="6" t="n">
        <v>46232</v>
      </c>
      <c r="O4858" s="6" t="n">
        <v>2</v>
      </c>
      <c r="P4858" s="6" t="n"/>
      <c r="Q4858" s="6" t="n"/>
      <c r="R4858" s="6" t="n"/>
      <c r="S4858" s="6" t="n"/>
      <c r="T4858" s="6">
        <f>IF(OR($J4858="",$O4858=""),"",$O4858/$J4858)</f>
        <v/>
      </c>
      <c r="U4858" s="6" t="inlineStr">
        <is>
          <t>Concluído</t>
        </is>
      </c>
      <c r="V4858" s="6" t="n"/>
      <c r="W4858" s="6" t="n"/>
      <c r="X4858" s="6" t="n"/>
      <c r="Y4858" s="6" t="n"/>
      <c r="Z4858" s="6" t="n"/>
      <c r="AA4858" s="5" t="n"/>
      <c r="AB4858" s="6">
        <f>B4858&amp;"|"&amp;I4858</f>
        <v/>
      </c>
      <c r="AC4858">
        <f>IF($B4858="","","|"&amp;SUBSTITUTE(TRIM(SUBSTITUTE(SUBSTITUTE(SUBSTITUTE(SUBSTITUTE(SUBSTITUTE(SUBSTITUTE(SUBSTITUTE(SUBSTITUTE(SUBSTITUTE(SUBSTITUTE(SUBSTITUTE(SUBSTITUTE(SUBSTITUTE(SUBSTITUTE(TRIM($B4858&amp;""),CHAR(10)," "),CHAR(13)," "),"."," "),";"," "),","," "),"/"," "),"+"," "),"-"," "),"  "," "),"  "," "),"  "," "),"  "," "),"  "," "),"  "," "))," ","|")&amp;"|")</f>
        <v/>
      </c>
      <c r="AD4858">
        <f>TRIM($I4858&amp;"")</f>
        <v/>
      </c>
    </row>
    <row r="4859" ht="36" customHeight="1">
      <c r="A4859" s="14" t="n">
        <v>46232</v>
      </c>
      <c r="B4859" s="6" t="inlineStr">
        <is>
          <t>10327</t>
        </is>
      </c>
      <c r="C4859" s="6" t="inlineStr">
        <is>
          <t>M/C 0806 (BEGE)</t>
        </is>
      </c>
      <c r="D4859" s="6" t="inlineStr">
        <is>
          <t>46 SECCIONADORA 1</t>
        </is>
      </c>
      <c r="E4859" s="6" t="n">
        <v>20019603</v>
      </c>
      <c r="F4859" s="6" t="inlineStr">
        <is>
          <t>(3) BASE 572X572X12 MDF - MESA SANTIAGO 1,36</t>
        </is>
      </c>
      <c r="G4859" s="6" t="inlineStr">
        <is>
          <t>46 SECCIONADORA 1</t>
        </is>
      </c>
      <c r="H4859" s="6" t="inlineStr">
        <is>
          <t>46 SECCIONADORA 1</t>
        </is>
      </c>
      <c r="I4859" s="4" t="inlineStr">
        <is>
          <t>46 SECCIONADORA 1</t>
        </is>
      </c>
      <c r="J4859" s="4" t="n">
        <v>1</v>
      </c>
      <c r="K4859" s="6" t="n"/>
      <c r="L4859" s="6" t="n"/>
      <c r="M4859" s="6" t="n"/>
      <c r="N4859" s="6" t="n">
        <v>46232</v>
      </c>
      <c r="O4859" s="6" t="n">
        <v>1</v>
      </c>
      <c r="P4859" s="6" t="n"/>
      <c r="Q4859" s="6" t="n"/>
      <c r="R4859" s="6" t="n"/>
      <c r="S4859" s="6" t="n"/>
      <c r="T4859" s="6">
        <f>IF(OR($J4859="",$O4859=""),"",$O4859/$J4859)</f>
        <v/>
      </c>
      <c r="U4859" s="6" t="inlineStr">
        <is>
          <t>Concluído</t>
        </is>
      </c>
      <c r="V4859" s="6" t="n"/>
      <c r="W4859" s="6" t="n"/>
      <c r="X4859" s="6" t="n"/>
      <c r="Y4859" s="6" t="n"/>
      <c r="Z4859" s="6" t="n"/>
      <c r="AA4859" s="5" t="n"/>
      <c r="AB4859" s="6">
        <f>B4859&amp;"|"&amp;I4859</f>
        <v/>
      </c>
      <c r="AC4859">
        <f>IF($B4859="","","|"&amp;SUBSTITUTE(TRIM(SUBSTITUTE(SUBSTITUTE(SUBSTITUTE(SUBSTITUTE(SUBSTITUTE(SUBSTITUTE(SUBSTITUTE(SUBSTITUTE(SUBSTITUTE(SUBSTITUTE(SUBSTITUTE(SUBSTITUTE(SUBSTITUTE(SUBSTITUTE(TRIM($B4859&amp;""),CHAR(10)," "),CHAR(13)," "),"."," "),";"," "),","," "),"/"," "),"+"," "),"-"," "),"  "," "),"  "," "),"  "," "),"  "," "),"  "," "),"  "," "))," ","|")&amp;"|")</f>
        <v/>
      </c>
      <c r="AD4859">
        <f>TRIM($I4859&amp;"")</f>
        <v/>
      </c>
    </row>
    <row r="4860" ht="36" customHeight="1">
      <c r="A4860" s="14" t="n">
        <v>46232</v>
      </c>
      <c r="B4860" s="6" t="inlineStr">
        <is>
          <t>10327</t>
        </is>
      </c>
      <c r="C4860" s="6" t="inlineStr">
        <is>
          <t>M/C 0806 (BEGE)</t>
        </is>
      </c>
      <c r="D4860" s="6" t="inlineStr">
        <is>
          <t>46 SECCIONADORA 1</t>
        </is>
      </c>
      <c r="E4860" s="6" t="n">
        <v>20019606</v>
      </c>
      <c r="F4860" s="6" t="inlineStr">
        <is>
          <t>(1-6) LATERAL RIPADA - MESA SANTIAGO 1,36</t>
        </is>
      </c>
      <c r="G4860" s="6" t="inlineStr">
        <is>
          <t>46 SECCIONADORA 1</t>
        </is>
      </c>
      <c r="H4860" s="6" t="inlineStr">
        <is>
          <t>46 SECCIONADORA 1</t>
        </is>
      </c>
      <c r="I4860" s="4" t="inlineStr">
        <is>
          <t>46 SECCIONADORA 1</t>
        </is>
      </c>
      <c r="J4860" s="4" t="n">
        <v>2</v>
      </c>
      <c r="K4860" s="6" t="n"/>
      <c r="L4860" s="6" t="n"/>
      <c r="M4860" s="6" t="n"/>
      <c r="N4860" s="6" t="n">
        <v>46232</v>
      </c>
      <c r="O4860" s="6" t="n">
        <v>2</v>
      </c>
      <c r="P4860" s="6" t="n"/>
      <c r="Q4860" s="6" t="n"/>
      <c r="R4860" s="6" t="n"/>
      <c r="S4860" s="6" t="n"/>
      <c r="T4860" s="6">
        <f>IF(OR($J4860="",$O4860=""),"",$O4860/$J4860)</f>
        <v/>
      </c>
      <c r="U4860" s="6" t="inlineStr">
        <is>
          <t>Concluído</t>
        </is>
      </c>
      <c r="V4860" s="6" t="n"/>
      <c r="W4860" s="6" t="n"/>
      <c r="X4860" s="6" t="n"/>
      <c r="Y4860" s="6" t="n"/>
      <c r="Z4860" s="6" t="n"/>
      <c r="AA4860" s="5" t="n"/>
      <c r="AB4860" s="6">
        <f>B4860&amp;"|"&amp;I4860</f>
        <v/>
      </c>
      <c r="AC4860">
        <f>IF($B4860="","","|"&amp;SUBSTITUTE(TRIM(SUBSTITUTE(SUBSTITUTE(SUBSTITUTE(SUBSTITUTE(SUBSTITUTE(SUBSTITUTE(SUBSTITUTE(SUBSTITUTE(SUBSTITUTE(SUBSTITUTE(SUBSTITUTE(SUBSTITUTE(SUBSTITUTE(SUBSTITUTE(TRIM($B4860&amp;""),CHAR(10)," "),CHAR(13)," "),"."," "),";"," "),","," "),"/"," "),"+"," "),"-"," "),"  "," "),"  "," "),"  "," "),"  "," "),"  "," "),"  "," "))," ","|")&amp;"|")</f>
        <v/>
      </c>
      <c r="AD4860">
        <f>TRIM($I4860&amp;"")</f>
        <v/>
      </c>
    </row>
    <row r="4861" ht="36" customHeight="1">
      <c r="A4861" s="14" t="n">
        <v>46232</v>
      </c>
      <c r="B4861" s="6" t="inlineStr">
        <is>
          <t>10327</t>
        </is>
      </c>
      <c r="C4861" s="6" t="inlineStr">
        <is>
          <t>M/C 0806 (BEGE)</t>
        </is>
      </c>
      <c r="D4861" s="6" t="inlineStr">
        <is>
          <t>46 SECCIONADORA 1</t>
        </is>
      </c>
      <c r="E4861" s="6" t="n">
        <v>20020002</v>
      </c>
      <c r="F4861" s="6" t="inlineStr">
        <is>
          <t>(2) FECHAMENTO I 1090X295X12 MDF - BASE DUBAI</t>
        </is>
      </c>
      <c r="G4861" s="6" t="inlineStr">
        <is>
          <t>46 SECCIONADORA 1</t>
        </is>
      </c>
      <c r="H4861" s="6" t="inlineStr">
        <is>
          <t>46 SECCIONADORA 1</t>
        </is>
      </c>
      <c r="I4861" s="4" t="inlineStr">
        <is>
          <t>46 SECCIONADORA 1</t>
        </is>
      </c>
      <c r="J4861" s="4" t="n">
        <v>20</v>
      </c>
      <c r="K4861" s="6" t="n"/>
      <c r="L4861" s="6" t="n"/>
      <c r="M4861" s="6" t="n"/>
      <c r="N4861" s="6" t="n">
        <v>46232</v>
      </c>
      <c r="O4861" s="6" t="n">
        <v>20</v>
      </c>
      <c r="P4861" s="6" t="n"/>
      <c r="Q4861" s="6" t="n"/>
      <c r="R4861" s="6" t="n"/>
      <c r="S4861" s="6" t="n"/>
      <c r="T4861" s="6">
        <f>IF(OR($J4861="",$O4861=""),"",$O4861/$J4861)</f>
        <v/>
      </c>
      <c r="U4861" s="6" t="inlineStr">
        <is>
          <t>Concluído</t>
        </is>
      </c>
      <c r="V4861" s="6" t="n"/>
      <c r="W4861" s="6" t="n"/>
      <c r="X4861" s="6" t="n"/>
      <c r="Y4861" s="6" t="n"/>
      <c r="Z4861" s="6" t="n"/>
      <c r="AA4861" s="5" t="n"/>
      <c r="AB4861" s="6">
        <f>B4861&amp;"|"&amp;I4861</f>
        <v/>
      </c>
      <c r="AC4861">
        <f>IF($B4861="","","|"&amp;SUBSTITUTE(TRIM(SUBSTITUTE(SUBSTITUTE(SUBSTITUTE(SUBSTITUTE(SUBSTITUTE(SUBSTITUTE(SUBSTITUTE(SUBSTITUTE(SUBSTITUTE(SUBSTITUTE(SUBSTITUTE(SUBSTITUTE(SUBSTITUTE(SUBSTITUTE(TRIM($B4861&amp;""),CHAR(10)," "),CHAR(13)," "),"."," "),";"," "),","," "),"/"," "),"+"," "),"-"," "),"  "," "),"  "," "),"  "," "),"  "," "),"  "," "),"  "," "))," ","|")&amp;"|")</f>
        <v/>
      </c>
      <c r="AD4861">
        <f>TRIM($I4861&amp;"")</f>
        <v/>
      </c>
    </row>
    <row r="4862" ht="36" customHeight="1">
      <c r="A4862" s="14" t="n">
        <v>46232</v>
      </c>
      <c r="B4862" s="6" t="inlineStr">
        <is>
          <t>10327</t>
        </is>
      </c>
      <c r="C4862" s="6" t="inlineStr">
        <is>
          <t>M/C 0806 (BEGE)</t>
        </is>
      </c>
      <c r="D4862" s="6" t="inlineStr">
        <is>
          <t>46 SECCIONADORA 1</t>
        </is>
      </c>
      <c r="E4862" s="6" t="n">
        <v>20020003</v>
      </c>
      <c r="F4862" s="6" t="inlineStr">
        <is>
          <t>(3) FECHAMENTO II 600X295X12 MDF - BASE DUBAI</t>
        </is>
      </c>
      <c r="G4862" s="6" t="inlineStr">
        <is>
          <t>46 SECCIONADORA 1</t>
        </is>
      </c>
      <c r="H4862" s="6" t="inlineStr">
        <is>
          <t>46 SECCIONADORA 1</t>
        </is>
      </c>
      <c r="I4862" s="4" t="inlineStr">
        <is>
          <t>46 SECCIONADORA 1</t>
        </is>
      </c>
      <c r="J4862" s="4" t="n">
        <v>20</v>
      </c>
      <c r="K4862" s="6" t="n"/>
      <c r="L4862" s="6" t="n"/>
      <c r="M4862" s="6" t="n"/>
      <c r="N4862" s="6" t="n">
        <v>46232</v>
      </c>
      <c r="O4862" s="6" t="n">
        <v>20</v>
      </c>
      <c r="P4862" s="6" t="n"/>
      <c r="Q4862" s="6" t="n"/>
      <c r="R4862" s="6" t="n"/>
      <c r="S4862" s="6" t="n"/>
      <c r="T4862" s="6">
        <f>IF(OR($J4862="",$O4862=""),"",$O4862/$J4862)</f>
        <v/>
      </c>
      <c r="U4862" s="6" t="inlineStr">
        <is>
          <t>Concluído</t>
        </is>
      </c>
      <c r="V4862" s="6" t="n"/>
      <c r="W4862" s="6" t="n"/>
      <c r="X4862" s="6" t="n"/>
      <c r="Y4862" s="6" t="n"/>
      <c r="Z4862" s="6" t="n"/>
      <c r="AA4862" s="5" t="n"/>
      <c r="AB4862" s="6">
        <f>B4862&amp;"|"&amp;I4862</f>
        <v/>
      </c>
      <c r="AC4862">
        <f>IF($B4862="","","|"&amp;SUBSTITUTE(TRIM(SUBSTITUTE(SUBSTITUTE(SUBSTITUTE(SUBSTITUTE(SUBSTITUTE(SUBSTITUTE(SUBSTITUTE(SUBSTITUTE(SUBSTITUTE(SUBSTITUTE(SUBSTITUTE(SUBSTITUTE(SUBSTITUTE(SUBSTITUTE(TRIM($B4862&amp;""),CHAR(10)," "),CHAR(13)," "),"."," "),";"," "),","," "),"/"," "),"+"," "),"-"," "),"  "," "),"  "," "),"  "," "),"  "," "),"  "," "),"  "," "))," ","|")&amp;"|")</f>
        <v/>
      </c>
      <c r="AD4862">
        <f>TRIM($I4862&amp;"")</f>
        <v/>
      </c>
    </row>
    <row r="4863" ht="36" customHeight="1">
      <c r="A4863" s="14" t="n">
        <v>46232</v>
      </c>
      <c r="B4863" s="6" t="inlineStr">
        <is>
          <t>10327</t>
        </is>
      </c>
      <c r="C4863" s="6" t="inlineStr">
        <is>
          <t>M/C 0806 (BEGE)</t>
        </is>
      </c>
      <c r="D4863" s="6" t="inlineStr">
        <is>
          <t>46 SECCIONADORA 1</t>
        </is>
      </c>
      <c r="E4863" s="6" t="n">
        <v>20020004</v>
      </c>
      <c r="F4863" s="6" t="inlineStr">
        <is>
          <t>(4) FECHAMENTO III 545X327X12 MDF - BASE DUBAI</t>
        </is>
      </c>
      <c r="G4863" s="6" t="inlineStr">
        <is>
          <t>46 SECCIONADORA 1</t>
        </is>
      </c>
      <c r="H4863" s="6" t="inlineStr">
        <is>
          <t>46 SECCIONADORA 1</t>
        </is>
      </c>
      <c r="I4863" s="4" t="inlineStr">
        <is>
          <t>46 SECCIONADORA 1</t>
        </is>
      </c>
      <c r="J4863" s="4" t="n">
        <v>40</v>
      </c>
      <c r="K4863" s="6" t="n"/>
      <c r="L4863" s="6" t="n"/>
      <c r="M4863" s="6" t="n"/>
      <c r="N4863" s="6" t="n">
        <v>46232</v>
      </c>
      <c r="O4863" s="6" t="n">
        <v>40</v>
      </c>
      <c r="P4863" s="6" t="n"/>
      <c r="Q4863" s="6" t="n"/>
      <c r="R4863" s="6" t="n"/>
      <c r="S4863" s="6" t="n"/>
      <c r="T4863" s="6">
        <f>IF(OR($J4863="",$O4863=""),"",$O4863/$J4863)</f>
        <v/>
      </c>
      <c r="U4863" s="6" t="inlineStr">
        <is>
          <t>Concluído</t>
        </is>
      </c>
      <c r="V4863" s="6" t="n"/>
      <c r="W4863" s="6" t="n"/>
      <c r="X4863" s="6" t="n"/>
      <c r="Y4863" s="6" t="n"/>
      <c r="Z4863" s="6" t="n"/>
      <c r="AA4863" s="5" t="n"/>
      <c r="AB4863" s="6">
        <f>B4863&amp;"|"&amp;I4863</f>
        <v/>
      </c>
      <c r="AC4863">
        <f>IF($B4863="","","|"&amp;SUBSTITUTE(TRIM(SUBSTITUTE(SUBSTITUTE(SUBSTITUTE(SUBSTITUTE(SUBSTITUTE(SUBSTITUTE(SUBSTITUTE(SUBSTITUTE(SUBSTITUTE(SUBSTITUTE(SUBSTITUTE(SUBSTITUTE(SUBSTITUTE(SUBSTITUTE(TRIM($B4863&amp;""),CHAR(10)," "),CHAR(13)," "),"."," "),";"," "),","," "),"/"," "),"+"," "),"-"," "),"  "," "),"  "," "),"  "," "),"  "," "),"  "," "),"  "," "))," ","|")&amp;"|")</f>
        <v/>
      </c>
      <c r="AD4863">
        <f>TRIM($I4863&amp;"")</f>
        <v/>
      </c>
    </row>
    <row r="4864" ht="36" customHeight="1">
      <c r="A4864" s="14" t="n">
        <v>46232</v>
      </c>
      <c r="B4864" s="6" t="inlineStr">
        <is>
          <t>10327</t>
        </is>
      </c>
      <c r="C4864" s="6" t="inlineStr">
        <is>
          <t>M/C 0806 (BEGE)</t>
        </is>
      </c>
      <c r="D4864" s="6" t="inlineStr">
        <is>
          <t>46 SECCIONADORA 1</t>
        </is>
      </c>
      <c r="E4864" s="6" t="n">
        <v>20020005</v>
      </c>
      <c r="F4864" s="6" t="inlineStr">
        <is>
          <t>(5) FECHAMENTO IV 453X327X12 MDF - BASE DUBAI</t>
        </is>
      </c>
      <c r="G4864" s="6" t="inlineStr">
        <is>
          <t>46 SECCIONADORA 1</t>
        </is>
      </c>
      <c r="H4864" s="6" t="inlineStr">
        <is>
          <t>46 SECCIONADORA 1</t>
        </is>
      </c>
      <c r="I4864" s="4" t="inlineStr">
        <is>
          <t>46 SECCIONADORA 1</t>
        </is>
      </c>
      <c r="J4864" s="4" t="n">
        <v>20</v>
      </c>
      <c r="K4864" s="6" t="n"/>
      <c r="L4864" s="6" t="n"/>
      <c r="M4864" s="6" t="n"/>
      <c r="N4864" s="6" t="n">
        <v>46232</v>
      </c>
      <c r="O4864" s="6" t="n">
        <v>20</v>
      </c>
      <c r="P4864" s="6" t="n"/>
      <c r="Q4864" s="6" t="n"/>
      <c r="R4864" s="6" t="n"/>
      <c r="S4864" s="6" t="n"/>
      <c r="T4864" s="6">
        <f>IF(OR($J4864="",$O4864=""),"",$O4864/$J4864)</f>
        <v/>
      </c>
      <c r="U4864" s="6" t="inlineStr">
        <is>
          <t>Concluído</t>
        </is>
      </c>
      <c r="V4864" s="6" t="n"/>
      <c r="W4864" s="6" t="n"/>
      <c r="X4864" s="6" t="n"/>
      <c r="Y4864" s="6" t="n"/>
      <c r="Z4864" s="6" t="n"/>
      <c r="AA4864" s="5" t="n"/>
      <c r="AB4864" s="6">
        <f>B4864&amp;"|"&amp;I4864</f>
        <v/>
      </c>
      <c r="AC4864">
        <f>IF($B4864="","","|"&amp;SUBSTITUTE(TRIM(SUBSTITUTE(SUBSTITUTE(SUBSTITUTE(SUBSTITUTE(SUBSTITUTE(SUBSTITUTE(SUBSTITUTE(SUBSTITUTE(SUBSTITUTE(SUBSTITUTE(SUBSTITUTE(SUBSTITUTE(SUBSTITUTE(SUBSTITUTE(TRIM($B4864&amp;""),CHAR(10)," "),CHAR(13)," "),"."," "),";"," "),","," "),"/"," "),"+"," "),"-"," "),"  "," "),"  "," "),"  "," "),"  "," "),"  "," "),"  "," "))," ","|")&amp;"|")</f>
        <v/>
      </c>
      <c r="AD4864">
        <f>TRIM($I4864&amp;"")</f>
        <v/>
      </c>
    </row>
    <row r="4865" ht="36" customHeight="1">
      <c r="A4865" s="14" t="n">
        <v>46232</v>
      </c>
      <c r="B4865" s="6" t="inlineStr">
        <is>
          <t>10327</t>
        </is>
      </c>
      <c r="C4865" s="6" t="inlineStr">
        <is>
          <t>M/C 0806 (BEGE)</t>
        </is>
      </c>
      <c r="D4865" s="6" t="inlineStr">
        <is>
          <t>46 SECCIONADORA 1</t>
        </is>
      </c>
      <c r="E4865" s="6" t="n">
        <v>20013102</v>
      </c>
      <c r="F4865" s="6" t="inlineStr">
        <is>
          <t>(10)PE MAIOR 760X100 (170) X15 MDF-MIAMI 1,37X0,80</t>
        </is>
      </c>
      <c r="G4865" s="6" t="inlineStr">
        <is>
          <t>46 SECCIONADORA 1</t>
        </is>
      </c>
      <c r="H4865" s="6" t="inlineStr">
        <is>
          <t>46 SECCIONADORA 1</t>
        </is>
      </c>
      <c r="I4865" s="4" t="inlineStr">
        <is>
          <t>46 SECCIONADORA 1</t>
        </is>
      </c>
      <c r="J4865" s="4" t="n">
        <v>520</v>
      </c>
      <c r="K4865" s="6" t="n"/>
      <c r="L4865" s="6" t="n"/>
      <c r="M4865" s="6" t="n"/>
      <c r="N4865" s="6" t="n">
        <v>46232</v>
      </c>
      <c r="O4865" s="6" t="n">
        <v>520</v>
      </c>
      <c r="P4865" s="6" t="n"/>
      <c r="Q4865" s="6" t="n"/>
      <c r="R4865" s="6" t="n"/>
      <c r="S4865" s="6" t="n"/>
      <c r="T4865" s="6">
        <f>IF(OR($J4865="",$O4865=""),"",$O4865/$J4865)</f>
        <v/>
      </c>
      <c r="U4865" s="6" t="inlineStr">
        <is>
          <t>Concluído</t>
        </is>
      </c>
      <c r="V4865" s="6" t="n"/>
      <c r="W4865" s="6" t="n"/>
      <c r="X4865" s="6" t="n"/>
      <c r="Y4865" s="6" t="n"/>
      <c r="Z4865" s="6" t="n"/>
      <c r="AA4865" s="5" t="n"/>
      <c r="AB4865" s="6">
        <f>B4865&amp;"|"&amp;I4865</f>
        <v/>
      </c>
      <c r="AC4865">
        <f>IF($B4865="","","|"&amp;SUBSTITUTE(TRIM(SUBSTITUTE(SUBSTITUTE(SUBSTITUTE(SUBSTITUTE(SUBSTITUTE(SUBSTITUTE(SUBSTITUTE(SUBSTITUTE(SUBSTITUTE(SUBSTITUTE(SUBSTITUTE(SUBSTITUTE(SUBSTITUTE(SUBSTITUTE(TRIM($B4865&amp;""),CHAR(10)," "),CHAR(13)," "),"."," "),";"," "),","," "),"/"," "),"+"," "),"-"," "),"  "," "),"  "," "),"  "," "),"  "," "),"  "," "),"  "," "))," ","|")&amp;"|")</f>
        <v/>
      </c>
      <c r="AD4865">
        <f>TRIM($I4865&amp;"")</f>
        <v/>
      </c>
    </row>
    <row r="4866" ht="36" customHeight="1">
      <c r="A4866" s="14" t="n">
        <v>46232</v>
      </c>
      <c r="B4866" s="6" t="inlineStr">
        <is>
          <t>10327</t>
        </is>
      </c>
      <c r="C4866" s="6" t="inlineStr">
        <is>
          <t>M/C 0806 (BEGE)</t>
        </is>
      </c>
      <c r="D4866" s="6" t="inlineStr">
        <is>
          <t>46 SECCIONADORA 1</t>
        </is>
      </c>
      <c r="E4866" s="6" t="n">
        <v>20013103</v>
      </c>
      <c r="F4866" s="6" t="inlineStr">
        <is>
          <t>(4) PE MENOR 760X85 (135) X15 MDF-MIAMI 1,37X0,80</t>
        </is>
      </c>
      <c r="G4866" s="6" t="inlineStr">
        <is>
          <t>46 SECCIONADORA 1</t>
        </is>
      </c>
      <c r="H4866" s="6" t="inlineStr">
        <is>
          <t>46 SECCIONADORA 1</t>
        </is>
      </c>
      <c r="I4866" s="4" t="inlineStr">
        <is>
          <t>46 SECCIONADORA 1</t>
        </is>
      </c>
      <c r="J4866" s="4" t="n">
        <v>520</v>
      </c>
      <c r="K4866" s="6" t="n"/>
      <c r="L4866" s="6" t="n"/>
      <c r="M4866" s="6" t="n"/>
      <c r="N4866" s="6" t="n">
        <v>46232</v>
      </c>
      <c r="O4866" s="6" t="n">
        <v>520</v>
      </c>
      <c r="P4866" s="6" t="n"/>
      <c r="Q4866" s="6" t="n"/>
      <c r="R4866" s="6" t="n"/>
      <c r="S4866" s="6" t="n"/>
      <c r="T4866" s="6">
        <f>IF(OR($J4866="",$O4866=""),"",$O4866/$J4866)</f>
        <v/>
      </c>
      <c r="U4866" s="6" t="inlineStr">
        <is>
          <t>Concluído</t>
        </is>
      </c>
      <c r="V4866" s="6" t="n"/>
      <c r="W4866" s="6" t="n"/>
      <c r="X4866" s="6" t="n"/>
      <c r="Y4866" s="6" t="n"/>
      <c r="Z4866" s="6" t="n"/>
      <c r="AA4866" s="5" t="n"/>
      <c r="AB4866" s="6">
        <f>B4866&amp;"|"&amp;I4866</f>
        <v/>
      </c>
      <c r="AC4866">
        <f>IF($B4866="","","|"&amp;SUBSTITUTE(TRIM(SUBSTITUTE(SUBSTITUTE(SUBSTITUTE(SUBSTITUTE(SUBSTITUTE(SUBSTITUTE(SUBSTITUTE(SUBSTITUTE(SUBSTITUTE(SUBSTITUTE(SUBSTITUTE(SUBSTITUTE(SUBSTITUTE(SUBSTITUTE(TRIM($B4866&amp;""),CHAR(10)," "),CHAR(13)," "),"."," "),";"," "),","," "),"/"," "),"+"," "),"-"," "),"  "," "),"  "," "),"  "," "),"  "," "),"  "," "),"  "," "))," ","|")&amp;"|")</f>
        <v/>
      </c>
      <c r="AD4866">
        <f>TRIM($I4866&amp;"")</f>
        <v/>
      </c>
    </row>
    <row r="4867" ht="36" customHeight="1">
      <c r="A4867" s="14" t="n">
        <v>46232</v>
      </c>
      <c r="B4867" s="6" t="inlineStr">
        <is>
          <t>10327</t>
        </is>
      </c>
      <c r="C4867" s="6" t="inlineStr">
        <is>
          <t>M/C 0806 (BEGE)</t>
        </is>
      </c>
      <c r="D4867" s="6" t="inlineStr">
        <is>
          <t>46 SECCIONADORA 1</t>
        </is>
      </c>
      <c r="E4867" s="6" t="n">
        <v>20020001</v>
      </c>
      <c r="F4867" s="6" t="inlineStr">
        <is>
          <t>(1) LATERAL 1180X92X15 MDF - BASE DUBAI</t>
        </is>
      </c>
      <c r="G4867" s="6" t="inlineStr">
        <is>
          <t>46 SECCIONADORA 1</t>
        </is>
      </c>
      <c r="H4867" s="6" t="inlineStr">
        <is>
          <t>46 SECCIONADORA 1</t>
        </is>
      </c>
      <c r="I4867" s="4" t="inlineStr">
        <is>
          <t>46 SECCIONADORA 1</t>
        </is>
      </c>
      <c r="J4867" s="4" t="n">
        <v>80</v>
      </c>
      <c r="K4867" s="6" t="n"/>
      <c r="L4867" s="6" t="n"/>
      <c r="M4867" s="6" t="n"/>
      <c r="N4867" s="6" t="n">
        <v>46232</v>
      </c>
      <c r="O4867" s="6" t="n">
        <v>80</v>
      </c>
      <c r="P4867" s="6" t="n"/>
      <c r="Q4867" s="6" t="n"/>
      <c r="R4867" s="6" t="n"/>
      <c r="S4867" s="6" t="n"/>
      <c r="T4867" s="6">
        <f>IF(OR($J4867="",$O4867=""),"",$O4867/$J4867)</f>
        <v/>
      </c>
      <c r="U4867" s="6" t="inlineStr">
        <is>
          <t>Concluído</t>
        </is>
      </c>
      <c r="V4867" s="6" t="n"/>
      <c r="W4867" s="6" t="n"/>
      <c r="X4867" s="6" t="n"/>
      <c r="Y4867" s="6" t="n"/>
      <c r="Z4867" s="6" t="n"/>
      <c r="AA4867" s="5" t="n"/>
      <c r="AB4867" s="6">
        <f>B4867&amp;"|"&amp;I4867</f>
        <v/>
      </c>
      <c r="AC4867">
        <f>IF($B4867="","","|"&amp;SUBSTITUTE(TRIM(SUBSTITUTE(SUBSTITUTE(SUBSTITUTE(SUBSTITUTE(SUBSTITUTE(SUBSTITUTE(SUBSTITUTE(SUBSTITUTE(SUBSTITUTE(SUBSTITUTE(SUBSTITUTE(SUBSTITUTE(SUBSTITUTE(SUBSTITUTE(TRIM($B4867&amp;""),CHAR(10)," "),CHAR(13)," "),"."," "),";"," "),","," "),"/"," "),"+"," "),"-"," "),"  "," "),"  "," "),"  "," "),"  "," "),"  "," "),"  "," "))," ","|")&amp;"|")</f>
        <v/>
      </c>
      <c r="AD4867">
        <f>TRIM($I4867&amp;"")</f>
        <v/>
      </c>
    </row>
    <row r="4868" ht="36" customHeight="1">
      <c r="A4868" s="14" t="n">
        <v>46232</v>
      </c>
      <c r="B4868" s="6" t="inlineStr">
        <is>
          <t>10327</t>
        </is>
      </c>
      <c r="C4868" s="6" t="inlineStr">
        <is>
          <t>M/C 0806 (BEGE)</t>
        </is>
      </c>
      <c r="D4868" s="6" t="inlineStr">
        <is>
          <t>46 SECCIONADORA 1</t>
        </is>
      </c>
      <c r="E4868" s="6" t="n">
        <v>20052001</v>
      </c>
      <c r="F4868" s="6" t="inlineStr">
        <is>
          <t>(2-4) TRAVESSA 742X122X25 MDF - MESA ATHENAS</t>
        </is>
      </c>
      <c r="G4868" s="6" t="inlineStr">
        <is>
          <t>46 SECCIONADORA 1</t>
        </is>
      </c>
      <c r="H4868" s="6" t="inlineStr">
        <is>
          <t>46 SECCIONADORA 1</t>
        </is>
      </c>
      <c r="I4868" s="4" t="inlineStr">
        <is>
          <t>46 SECCIONADORA 1</t>
        </is>
      </c>
      <c r="J4868" s="4" t="n">
        <v>484</v>
      </c>
      <c r="K4868" s="6" t="n"/>
      <c r="L4868" s="6" t="n"/>
      <c r="M4868" s="6" t="n"/>
      <c r="N4868" s="6" t="n">
        <v>46232</v>
      </c>
      <c r="O4868" s="6" t="n">
        <v>484</v>
      </c>
      <c r="P4868" s="6" t="n"/>
      <c r="Q4868" s="6" t="n"/>
      <c r="R4868" s="6" t="n"/>
      <c r="S4868" s="6" t="n"/>
      <c r="T4868" s="6">
        <f>IF(OR($J4868="",$O4868=""),"",$O4868/$J4868)</f>
        <v/>
      </c>
      <c r="U4868" s="6" t="inlineStr">
        <is>
          <t>Concluído</t>
        </is>
      </c>
      <c r="V4868" s="6" t="n"/>
      <c r="W4868" s="6" t="n"/>
      <c r="X4868" s="6" t="n"/>
      <c r="Y4868" s="6" t="n"/>
      <c r="Z4868" s="6" t="n"/>
      <c r="AA4868" s="5" t="n"/>
      <c r="AB4868" s="6">
        <f>B4868&amp;"|"&amp;I4868</f>
        <v/>
      </c>
      <c r="AC4868">
        <f>IF($B4868="","","|"&amp;SUBSTITUTE(TRIM(SUBSTITUTE(SUBSTITUTE(SUBSTITUTE(SUBSTITUTE(SUBSTITUTE(SUBSTITUTE(SUBSTITUTE(SUBSTITUTE(SUBSTITUTE(SUBSTITUTE(SUBSTITUTE(SUBSTITUTE(SUBSTITUTE(SUBSTITUTE(TRIM($B4868&amp;""),CHAR(10)," "),CHAR(13)," "),"."," "),";"," "),","," "),"/"," "),"+"," "),"-"," "),"  "," "),"  "," "),"  "," "),"  "," "),"  "," "),"  "," "))," ","|")&amp;"|")</f>
        <v/>
      </c>
      <c r="AD4868">
        <f>TRIM($I4868&amp;"")</f>
        <v/>
      </c>
    </row>
    <row r="4869" ht="36" customHeight="1">
      <c r="A4869" s="14" t="n">
        <v>46232</v>
      </c>
      <c r="B4869" s="6" t="inlineStr">
        <is>
          <t>10327</t>
        </is>
      </c>
      <c r="C4869" s="6" t="inlineStr">
        <is>
          <t>M/C 0806 (BEGE)</t>
        </is>
      </c>
      <c r="D4869" s="6" t="inlineStr">
        <is>
          <t>46 SECCIONADORA 1</t>
        </is>
      </c>
      <c r="E4869" s="6" t="n">
        <v>20052002</v>
      </c>
      <c r="F4869" s="6" t="inlineStr">
        <is>
          <t>(5) BASE MAIOR 542X124X25 MDF - MESA ATHENAS</t>
        </is>
      </c>
      <c r="G4869" s="6" t="inlineStr">
        <is>
          <t>46 SECCIONADORA 1</t>
        </is>
      </c>
      <c r="H4869" s="6" t="inlineStr">
        <is>
          <t>46 SECCIONADORA 1</t>
        </is>
      </c>
      <c r="I4869" s="4" t="inlineStr">
        <is>
          <t>46 SECCIONADORA 1</t>
        </is>
      </c>
      <c r="J4869" s="4" t="n">
        <v>120</v>
      </c>
      <c r="K4869" s="6" t="n"/>
      <c r="L4869" s="6" t="n"/>
      <c r="M4869" s="6" t="n"/>
      <c r="N4869" s="6" t="n">
        <v>46232</v>
      </c>
      <c r="O4869" s="6" t="n">
        <v>120</v>
      </c>
      <c r="P4869" s="6" t="n"/>
      <c r="Q4869" s="6" t="n"/>
      <c r="R4869" s="6" t="n"/>
      <c r="S4869" s="6" t="n"/>
      <c r="T4869" s="6">
        <f>IF(OR($J4869="",$O4869=""),"",$O4869/$J4869)</f>
        <v/>
      </c>
      <c r="U4869" s="6" t="inlineStr">
        <is>
          <t>Concluído</t>
        </is>
      </c>
      <c r="V4869" s="6" t="n"/>
      <c r="W4869" s="6" t="n"/>
      <c r="X4869" s="6" t="n"/>
      <c r="Y4869" s="6" t="n"/>
      <c r="Z4869" s="6" t="n"/>
      <c r="AA4869" s="5" t="n"/>
      <c r="AB4869" s="6">
        <f>B4869&amp;"|"&amp;I4869</f>
        <v/>
      </c>
      <c r="AC4869">
        <f>IF($B4869="","","|"&amp;SUBSTITUTE(TRIM(SUBSTITUTE(SUBSTITUTE(SUBSTITUTE(SUBSTITUTE(SUBSTITUTE(SUBSTITUTE(SUBSTITUTE(SUBSTITUTE(SUBSTITUTE(SUBSTITUTE(SUBSTITUTE(SUBSTITUTE(SUBSTITUTE(SUBSTITUTE(TRIM($B4869&amp;""),CHAR(10)," "),CHAR(13)," "),"."," "),";"," "),","," "),"/"," "),"+"," "),"-"," "),"  "," "),"  "," "),"  "," "),"  "," "),"  "," "),"  "," "))," ","|")&amp;"|")</f>
        <v/>
      </c>
      <c r="AD4869">
        <f>TRIM($I4869&amp;"")</f>
        <v/>
      </c>
    </row>
    <row r="4870" ht="36" customHeight="1">
      <c r="A4870" s="14" t="n">
        <v>46232</v>
      </c>
      <c r="B4870" s="6" t="inlineStr">
        <is>
          <t>10327</t>
        </is>
      </c>
      <c r="C4870" s="6" t="inlineStr">
        <is>
          <t>M/C 0806 (BEGE)</t>
        </is>
      </c>
      <c r="D4870" s="6" t="inlineStr">
        <is>
          <t>46 SECCIONADORA 1</t>
        </is>
      </c>
      <c r="E4870" s="6" t="n">
        <v>20052003</v>
      </c>
      <c r="F4870" s="6" t="inlineStr">
        <is>
          <t>(6)BASE MENOR 386 (189)X124X25 MDF - MESA ATHENAS</t>
        </is>
      </c>
      <c r="G4870" s="6" t="inlineStr">
        <is>
          <t>46 SECCIONADORA 1</t>
        </is>
      </c>
      <c r="H4870" s="6" t="inlineStr">
        <is>
          <t>46 SECCIONADORA 1</t>
        </is>
      </c>
      <c r="I4870" s="4" t="inlineStr">
        <is>
          <t>46 SECCIONADORA 1</t>
        </is>
      </c>
      <c r="J4870" s="4" t="n">
        <v>240</v>
      </c>
      <c r="K4870" s="6" t="n"/>
      <c r="L4870" s="6" t="n"/>
      <c r="M4870" s="6" t="n"/>
      <c r="N4870" s="6" t="n">
        <v>46232</v>
      </c>
      <c r="O4870" s="6" t="n">
        <v>240</v>
      </c>
      <c r="P4870" s="6" t="n"/>
      <c r="Q4870" s="6" t="n"/>
      <c r="R4870" s="6" t="n"/>
      <c r="S4870" s="6" t="n"/>
      <c r="T4870" s="6">
        <f>IF(OR($J4870="",$O4870=""),"",$O4870/$J4870)</f>
        <v/>
      </c>
      <c r="U4870" s="6" t="inlineStr">
        <is>
          <t>Concluído</t>
        </is>
      </c>
      <c r="V4870" s="6" t="n"/>
      <c r="W4870" s="6" t="n"/>
      <c r="X4870" s="6" t="n"/>
      <c r="Y4870" s="6" t="n"/>
      <c r="Z4870" s="6" t="n"/>
      <c r="AA4870" s="5" t="n"/>
      <c r="AB4870" s="6">
        <f>B4870&amp;"|"&amp;I4870</f>
        <v/>
      </c>
      <c r="AC4870">
        <f>IF($B4870="","","|"&amp;SUBSTITUTE(TRIM(SUBSTITUTE(SUBSTITUTE(SUBSTITUTE(SUBSTITUTE(SUBSTITUTE(SUBSTITUTE(SUBSTITUTE(SUBSTITUTE(SUBSTITUTE(SUBSTITUTE(SUBSTITUTE(SUBSTITUTE(SUBSTITUTE(SUBSTITUTE(TRIM($B4870&amp;""),CHAR(10)," "),CHAR(13)," "),"."," "),";"," "),","," "),"/"," "),"+"," "),"-"," "),"  "," "),"  "," "),"  "," "),"  "," "),"  "," "),"  "," "))," ","|")&amp;"|")</f>
        <v/>
      </c>
      <c r="AD4870">
        <f>TRIM($I4870&amp;"")</f>
        <v/>
      </c>
    </row>
    <row r="4871" ht="36" customHeight="1">
      <c r="A4871" s="14" t="n">
        <v>46232</v>
      </c>
      <c r="B4871" s="6" t="inlineStr">
        <is>
          <t>10327</t>
        </is>
      </c>
      <c r="C4871" s="6" t="inlineStr">
        <is>
          <t>M/C 0806 (BEGE)</t>
        </is>
      </c>
      <c r="D4871" s="6" t="inlineStr">
        <is>
          <t>46 SECCIONADORA 1</t>
        </is>
      </c>
      <c r="E4871" s="6" t="n">
        <v>20052202</v>
      </c>
      <c r="F4871" s="6" t="inlineStr">
        <is>
          <t>(5) BASE MAIOR 742X124X25 MDF - MESA ATHENAS 1,20</t>
        </is>
      </c>
      <c r="G4871" s="6" t="inlineStr">
        <is>
          <t>46 SECCIONADORA 1</t>
        </is>
      </c>
      <c r="H4871" s="6" t="inlineStr">
        <is>
          <t>46 SECCIONADORA 1</t>
        </is>
      </c>
      <c r="I4871" s="4" t="inlineStr">
        <is>
          <t>46 SECCIONADORA 1</t>
        </is>
      </c>
      <c r="J4871" s="4" t="n">
        <v>1</v>
      </c>
      <c r="K4871" s="6" t="n"/>
      <c r="L4871" s="6" t="n"/>
      <c r="M4871" s="6" t="n"/>
      <c r="N4871" s="6" t="n">
        <v>46232</v>
      </c>
      <c r="O4871" s="6" t="n">
        <v>1</v>
      </c>
      <c r="P4871" s="6" t="n"/>
      <c r="Q4871" s="6" t="n"/>
      <c r="R4871" s="6" t="n"/>
      <c r="S4871" s="6" t="n"/>
      <c r="T4871" s="6">
        <f>IF(OR($J4871="",$O4871=""),"",$O4871/$J4871)</f>
        <v/>
      </c>
      <c r="U4871" s="6" t="inlineStr">
        <is>
          <t>Concluído</t>
        </is>
      </c>
      <c r="V4871" s="6" t="n"/>
      <c r="W4871" s="6" t="n"/>
      <c r="X4871" s="6" t="n"/>
      <c r="Y4871" s="6" t="n"/>
      <c r="Z4871" s="6" t="n"/>
      <c r="AA4871" s="5" t="n"/>
      <c r="AB4871" s="6">
        <f>B4871&amp;"|"&amp;I4871</f>
        <v/>
      </c>
      <c r="AC4871">
        <f>IF($B4871="","","|"&amp;SUBSTITUTE(TRIM(SUBSTITUTE(SUBSTITUTE(SUBSTITUTE(SUBSTITUTE(SUBSTITUTE(SUBSTITUTE(SUBSTITUTE(SUBSTITUTE(SUBSTITUTE(SUBSTITUTE(SUBSTITUTE(SUBSTITUTE(SUBSTITUTE(SUBSTITUTE(TRIM($B4871&amp;""),CHAR(10)," "),CHAR(13)," "),"."," "),";"," "),","," "),"/"," "),"+"," "),"-"," "),"  "," "),"  "," "),"  "," "),"  "," "),"  "," "),"  "," "))," ","|")&amp;"|")</f>
        <v/>
      </c>
      <c r="AD4871">
        <f>TRIM($I4871&amp;"")</f>
        <v/>
      </c>
    </row>
    <row r="4872" ht="36" customHeight="1">
      <c r="A4872" s="14" t="n">
        <v>46232</v>
      </c>
      <c r="B4872" s="6" t="inlineStr">
        <is>
          <t>10327</t>
        </is>
      </c>
      <c r="C4872" s="6" t="inlineStr">
        <is>
          <t>M/C 0806 (BEGE)</t>
        </is>
      </c>
      <c r="D4872" s="6" t="inlineStr">
        <is>
          <t>46 SECCIONADORA 1</t>
        </is>
      </c>
      <c r="E4872" s="6" t="n">
        <v>20052203</v>
      </c>
      <c r="F4872" s="6" t="inlineStr">
        <is>
          <t>(6)BASE MENOR 446(220)X124X25 MDF-MESA ATHENAS1,20</t>
        </is>
      </c>
      <c r="G4872" s="6" t="inlineStr">
        <is>
          <t>46 SECCIONADORA 1</t>
        </is>
      </c>
      <c r="H4872" s="6" t="inlineStr">
        <is>
          <t>46 SECCIONADORA 1</t>
        </is>
      </c>
      <c r="I4872" s="4" t="inlineStr">
        <is>
          <t>46 SECCIONADORA 1</t>
        </is>
      </c>
      <c r="J4872" s="4" t="n">
        <v>2</v>
      </c>
      <c r="K4872" s="6" t="n"/>
      <c r="L4872" s="6" t="n"/>
      <c r="M4872" s="6" t="n"/>
      <c r="N4872" s="6" t="n">
        <v>46232</v>
      </c>
      <c r="O4872" s="6" t="n">
        <v>2</v>
      </c>
      <c r="P4872" s="6" t="n"/>
      <c r="Q4872" s="6" t="n"/>
      <c r="R4872" s="6" t="n"/>
      <c r="S4872" s="6" t="n"/>
      <c r="T4872" s="6">
        <f>IF(OR($J4872="",$O4872=""),"",$O4872/$J4872)</f>
        <v/>
      </c>
      <c r="U4872" s="6" t="inlineStr">
        <is>
          <t>Concluído</t>
        </is>
      </c>
      <c r="V4872" s="6" t="n"/>
      <c r="W4872" s="6" t="n"/>
      <c r="X4872" s="6" t="n"/>
      <c r="Y4872" s="6" t="n"/>
      <c r="Z4872" s="6" t="n"/>
      <c r="AA4872" s="5" t="n"/>
      <c r="AB4872" s="6">
        <f>B4872&amp;"|"&amp;I4872</f>
        <v/>
      </c>
      <c r="AC4872">
        <f>IF($B4872="","","|"&amp;SUBSTITUTE(TRIM(SUBSTITUTE(SUBSTITUTE(SUBSTITUTE(SUBSTITUTE(SUBSTITUTE(SUBSTITUTE(SUBSTITUTE(SUBSTITUTE(SUBSTITUTE(SUBSTITUTE(SUBSTITUTE(SUBSTITUTE(SUBSTITUTE(SUBSTITUTE(TRIM($B4872&amp;""),CHAR(10)," "),CHAR(13)," "),"."," "),";"," "),","," "),"/"," "),"+"," "),"-"," "),"  "," "),"  "," "),"  "," "),"  "," "),"  "," "),"  "," "))," ","|")&amp;"|")</f>
        <v/>
      </c>
      <c r="AD4872">
        <f>TRIM($I4872&amp;"")</f>
        <v/>
      </c>
    </row>
    <row r="4873" ht="36" customHeight="1">
      <c r="A4873" s="14" t="n">
        <v>46232</v>
      </c>
      <c r="B4873" s="6" t="inlineStr">
        <is>
          <t>10327</t>
        </is>
      </c>
      <c r="C4873" s="6" t="inlineStr">
        <is>
          <t>M/C 0806 (BEGE)</t>
        </is>
      </c>
      <c r="D4873" s="6" t="inlineStr">
        <is>
          <t>50 SECCIONADORA 2</t>
        </is>
      </c>
      <c r="E4873" s="6" t="n">
        <v>30001204</v>
      </c>
      <c r="F4873" s="6" t="inlineStr">
        <is>
          <t>ASSENTO 430X403X09 MDP CAD PE INTEIRO/ MADEIRA</t>
        </is>
      </c>
      <c r="G4873" s="6" t="inlineStr">
        <is>
          <t>50 SECCIONADORA 2</t>
        </is>
      </c>
      <c r="H4873" s="6" t="inlineStr">
        <is>
          <t>50 SECCIONADORA 2</t>
        </is>
      </c>
      <c r="I4873" s="4" t="inlineStr">
        <is>
          <t>50 SECCIONADORA 2</t>
        </is>
      </c>
      <c r="J4873" s="4" t="n">
        <v>320</v>
      </c>
      <c r="K4873" s="6" t="n"/>
      <c r="L4873" s="6" t="n"/>
      <c r="M4873" s="6" t="n"/>
      <c r="N4873" s="6" t="n">
        <v>46232</v>
      </c>
      <c r="O4873" s="6" t="n">
        <v>320</v>
      </c>
      <c r="P4873" s="6" t="n"/>
      <c r="Q4873" s="6" t="n"/>
      <c r="R4873" s="6" t="n"/>
      <c r="S4873" s="6" t="n"/>
      <c r="T4873" s="6">
        <f>IF(OR($J4873="",$O4873=""),"",$O4873/$J4873)</f>
        <v/>
      </c>
      <c r="U4873" s="6" t="inlineStr">
        <is>
          <t>Concluído</t>
        </is>
      </c>
      <c r="V4873" s="6" t="n"/>
      <c r="W4873" s="6" t="n"/>
      <c r="X4873" s="6" t="n"/>
      <c r="Y4873" s="6" t="n"/>
      <c r="Z4873" s="6" t="n"/>
      <c r="AA4873" s="5" t="n"/>
      <c r="AB4873" s="6">
        <f>B4873&amp;"|"&amp;I4873</f>
        <v/>
      </c>
      <c r="AC4873">
        <f>IF($B4873="","","|"&amp;SUBSTITUTE(TRIM(SUBSTITUTE(SUBSTITUTE(SUBSTITUTE(SUBSTITUTE(SUBSTITUTE(SUBSTITUTE(SUBSTITUTE(SUBSTITUTE(SUBSTITUTE(SUBSTITUTE(SUBSTITUTE(SUBSTITUTE(SUBSTITUTE(SUBSTITUTE(TRIM($B4873&amp;""),CHAR(10)," "),CHAR(13)," "),"."," "),";"," "),","," "),"/"," "),"+"," "),"-"," "),"  "," "),"  "," "),"  "," "),"  "," "),"  "," "),"  "," "))," ","|")&amp;"|")</f>
        <v/>
      </c>
      <c r="AD4873">
        <f>TRIM($I4873&amp;"")</f>
        <v/>
      </c>
    </row>
    <row r="4874" ht="36" customHeight="1">
      <c r="A4874" s="14" t="n">
        <v>46232</v>
      </c>
      <c r="B4874" s="6" t="inlineStr">
        <is>
          <t>10327</t>
        </is>
      </c>
      <c r="C4874" s="6" t="inlineStr">
        <is>
          <t>M/C 0806 (BEGE)</t>
        </is>
      </c>
      <c r="D4874" s="6" t="inlineStr">
        <is>
          <t>50 SECCIONADORA 2</t>
        </is>
      </c>
      <c r="E4874" s="6" t="n">
        <v>30003404</v>
      </c>
      <c r="F4874" s="6" t="inlineStr">
        <is>
          <t>ASSENTO 430X403X09 MDP - CAD DAKAR</t>
        </is>
      </c>
      <c r="G4874" s="6" t="inlineStr">
        <is>
          <t>50 SECCIONADORA 2</t>
        </is>
      </c>
      <c r="H4874" s="6" t="inlineStr">
        <is>
          <t>50 SECCIONADORA 2</t>
        </is>
      </c>
      <c r="I4874" s="4" t="inlineStr">
        <is>
          <t>50 SECCIONADORA 2</t>
        </is>
      </c>
      <c r="J4874" s="4" t="n">
        <v>4</v>
      </c>
      <c r="K4874" s="6" t="n"/>
      <c r="L4874" s="6" t="n"/>
      <c r="M4874" s="6" t="n"/>
      <c r="N4874" s="6" t="n">
        <v>46232</v>
      </c>
      <c r="O4874" s="6" t="n">
        <v>4</v>
      </c>
      <c r="P4874" s="6" t="n"/>
      <c r="Q4874" s="6" t="n"/>
      <c r="R4874" s="6" t="n"/>
      <c r="S4874" s="6" t="n"/>
      <c r="T4874" s="6">
        <f>IF(OR($J4874="",$O4874=""),"",$O4874/$J4874)</f>
        <v/>
      </c>
      <c r="U4874" s="6" t="inlineStr">
        <is>
          <t>Concluído</t>
        </is>
      </c>
      <c r="V4874" s="6" t="n"/>
      <c r="W4874" s="6" t="n"/>
      <c r="X4874" s="6" t="n"/>
      <c r="Y4874" s="6" t="n"/>
      <c r="Z4874" s="6" t="n"/>
      <c r="AA4874" s="5" t="n"/>
      <c r="AB4874" s="6">
        <f>B4874&amp;"|"&amp;I4874</f>
        <v/>
      </c>
      <c r="AC4874">
        <f>IF($B4874="","","|"&amp;SUBSTITUTE(TRIM(SUBSTITUTE(SUBSTITUTE(SUBSTITUTE(SUBSTITUTE(SUBSTITUTE(SUBSTITUTE(SUBSTITUTE(SUBSTITUTE(SUBSTITUTE(SUBSTITUTE(SUBSTITUTE(SUBSTITUTE(SUBSTITUTE(SUBSTITUTE(TRIM($B4874&amp;""),CHAR(10)," "),CHAR(13)," "),"."," "),";"," "),","," "),"/"," "),"+"," "),"-"," "),"  "," "),"  "," "),"  "," "),"  "," "),"  "," "),"  "," "))," ","|")&amp;"|")</f>
        <v/>
      </c>
      <c r="AD4874">
        <f>TRIM($I4874&amp;"")</f>
        <v/>
      </c>
    </row>
    <row r="4875" ht="36" customHeight="1">
      <c r="A4875" s="14" t="n">
        <v>46232</v>
      </c>
      <c r="B4875" s="6" t="inlineStr">
        <is>
          <t>10327</t>
        </is>
      </c>
      <c r="C4875" s="6" t="inlineStr">
        <is>
          <t>M/C 0806 (BEGE)</t>
        </is>
      </c>
      <c r="D4875" s="6" t="inlineStr">
        <is>
          <t>50 SECCIONADORA 2</t>
        </is>
      </c>
      <c r="E4875" s="6" t="n">
        <v>30004805</v>
      </c>
      <c r="F4875" s="6" t="inlineStr">
        <is>
          <t>ASSENTO 440X425X09 MDP - CAD SANTIAGO</t>
        </is>
      </c>
      <c r="G4875" s="6" t="inlineStr">
        <is>
          <t>50 SECCIONADORA 2</t>
        </is>
      </c>
      <c r="H4875" s="6" t="inlineStr">
        <is>
          <t>50 SECCIONADORA 2</t>
        </is>
      </c>
      <c r="I4875" s="4" t="inlineStr">
        <is>
          <t>50 SECCIONADORA 2</t>
        </is>
      </c>
      <c r="J4875" s="4" t="n">
        <v>750</v>
      </c>
      <c r="K4875" s="6" t="n"/>
      <c r="L4875" s="6" t="n"/>
      <c r="M4875" s="6" t="n"/>
      <c r="N4875" s="6" t="n">
        <v>46232</v>
      </c>
      <c r="O4875" s="6" t="n">
        <v>750</v>
      </c>
      <c r="P4875" s="6" t="n"/>
      <c r="Q4875" s="6" t="n"/>
      <c r="R4875" s="6" t="n"/>
      <c r="S4875" s="6" t="n"/>
      <c r="T4875" s="6">
        <f>IF(OR($J4875="",$O4875=""),"",$O4875/$J4875)</f>
        <v/>
      </c>
      <c r="U4875" s="6" t="inlineStr">
        <is>
          <t>Concluído</t>
        </is>
      </c>
      <c r="V4875" s="6" t="n"/>
      <c r="W4875" s="6" t="n"/>
      <c r="X4875" s="6" t="n"/>
      <c r="Y4875" s="6" t="n"/>
      <c r="Z4875" s="6" t="n"/>
      <c r="AA4875" s="5" t="n"/>
      <c r="AB4875" s="6">
        <f>B4875&amp;"|"&amp;I4875</f>
        <v/>
      </c>
      <c r="AC4875">
        <f>IF($B4875="","","|"&amp;SUBSTITUTE(TRIM(SUBSTITUTE(SUBSTITUTE(SUBSTITUTE(SUBSTITUTE(SUBSTITUTE(SUBSTITUTE(SUBSTITUTE(SUBSTITUTE(SUBSTITUTE(SUBSTITUTE(SUBSTITUTE(SUBSTITUTE(SUBSTITUTE(SUBSTITUTE(TRIM($B4875&amp;""),CHAR(10)," "),CHAR(13)," "),"."," "),";"," "),","," "),"/"," "),"+"," "),"-"," "),"  "," "),"  "," "),"  "," "),"  "," "),"  "," "),"  "," "))," ","|")&amp;"|")</f>
        <v/>
      </c>
      <c r="AD4875">
        <f>TRIM($I4875&amp;"")</f>
        <v/>
      </c>
    </row>
    <row r="4876" ht="36" customHeight="1">
      <c r="A4876" s="14" t="n">
        <v>46232</v>
      </c>
      <c r="B4876" s="6" t="inlineStr">
        <is>
          <t>10327</t>
        </is>
      </c>
      <c r="C4876" s="6" t="inlineStr">
        <is>
          <t>M/C 0806 (BEGE)</t>
        </is>
      </c>
      <c r="D4876" s="6" t="inlineStr">
        <is>
          <t>50 SECCIONADORA 2</t>
        </is>
      </c>
      <c r="E4876" s="6" t="n">
        <v>30001308</v>
      </c>
      <c r="F4876" s="6" t="inlineStr">
        <is>
          <t>APOIO ESPALDAR 360X40X25 MDP - PE INTEIRO</t>
        </is>
      </c>
      <c r="G4876" s="6" t="inlineStr">
        <is>
          <t>50 SECCIONADORA 2</t>
        </is>
      </c>
      <c r="H4876" s="6" t="inlineStr">
        <is>
          <t>50 SECCIONADORA 2</t>
        </is>
      </c>
      <c r="I4876" s="4" t="inlineStr">
        <is>
          <t>50 SECCIONADORA 2</t>
        </is>
      </c>
      <c r="J4876" s="4" t="n">
        <v>260</v>
      </c>
      <c r="K4876" s="6" t="n"/>
      <c r="L4876" s="6" t="n"/>
      <c r="M4876" s="6" t="n"/>
      <c r="N4876" s="6" t="n">
        <v>46232</v>
      </c>
      <c r="O4876" s="6" t="n">
        <v>260</v>
      </c>
      <c r="P4876" s="6" t="n"/>
      <c r="Q4876" s="6" t="n"/>
      <c r="R4876" s="6" t="n"/>
      <c r="S4876" s="6" t="n"/>
      <c r="T4876" s="6">
        <f>IF(OR($J4876="",$O4876=""),"",$O4876/$J4876)</f>
        <v/>
      </c>
      <c r="U4876" s="6" t="inlineStr">
        <is>
          <t>Concluído</t>
        </is>
      </c>
      <c r="V4876" s="6" t="n"/>
      <c r="W4876" s="6" t="n"/>
      <c r="X4876" s="6" t="n"/>
      <c r="Y4876" s="6" t="n"/>
      <c r="Z4876" s="6" t="n"/>
      <c r="AA4876" s="5" t="n"/>
      <c r="AB4876" s="6">
        <f>B4876&amp;"|"&amp;I4876</f>
        <v/>
      </c>
      <c r="AC4876">
        <f>IF($B4876="","","|"&amp;SUBSTITUTE(TRIM(SUBSTITUTE(SUBSTITUTE(SUBSTITUTE(SUBSTITUTE(SUBSTITUTE(SUBSTITUTE(SUBSTITUTE(SUBSTITUTE(SUBSTITUTE(SUBSTITUTE(SUBSTITUTE(SUBSTITUTE(SUBSTITUTE(SUBSTITUTE(TRIM($B4876&amp;""),CHAR(10)," "),CHAR(13)," "),"."," "),";"," "),","," "),"/"," "),"+"," "),"-"," "),"  "," "),"  "," "),"  "," "),"  "," "),"  "," "),"  "," "))," ","|")&amp;"|")</f>
        <v/>
      </c>
      <c r="AD4876">
        <f>TRIM($I4876&amp;"")</f>
        <v/>
      </c>
    </row>
    <row r="4877" ht="36" customHeight="1">
      <c r="A4877" s="14" t="n">
        <v>46232</v>
      </c>
      <c r="B4877" s="6" t="inlineStr">
        <is>
          <t>10327</t>
        </is>
      </c>
      <c r="C4877" s="6" t="inlineStr">
        <is>
          <t>M/C 0806 (BEGE)</t>
        </is>
      </c>
      <c r="D4877" s="6" t="inlineStr">
        <is>
          <t>50 SECCIONADORA 2</t>
        </is>
      </c>
      <c r="E4877" s="6" t="n">
        <v>30001309</v>
      </c>
      <c r="F4877" s="6" t="inlineStr">
        <is>
          <t>TRA CENTR 360X56(911)X25 MDP (14PCS) - PE INTEIRO</t>
        </is>
      </c>
      <c r="G4877" s="6" t="inlineStr">
        <is>
          <t>50 SECCIONADORA 2</t>
        </is>
      </c>
      <c r="H4877" s="6" t="inlineStr">
        <is>
          <t>50 SECCIONADORA 2</t>
        </is>
      </c>
      <c r="I4877" s="4" t="inlineStr">
        <is>
          <t>50 SECCIONADORA 2</t>
        </is>
      </c>
      <c r="J4877" s="4" t="n">
        <v>260</v>
      </c>
      <c r="K4877" s="6" t="n"/>
      <c r="L4877" s="6" t="n"/>
      <c r="M4877" s="6" t="n"/>
      <c r="N4877" s="6" t="n">
        <v>46232</v>
      </c>
      <c r="O4877" s="6" t="n">
        <v>260</v>
      </c>
      <c r="P4877" s="6" t="n"/>
      <c r="Q4877" s="6" t="n"/>
      <c r="R4877" s="6" t="n"/>
      <c r="S4877" s="6" t="n"/>
      <c r="T4877" s="6">
        <f>IF(OR($J4877="",$O4877=""),"",$O4877/$J4877)</f>
        <v/>
      </c>
      <c r="U4877" s="6" t="inlineStr">
        <is>
          <t>Concluído</t>
        </is>
      </c>
      <c r="V4877" s="6" t="n"/>
      <c r="W4877" s="6" t="n"/>
      <c r="X4877" s="6" t="n"/>
      <c r="Y4877" s="6" t="n"/>
      <c r="Z4877" s="6" t="n"/>
      <c r="AA4877" s="5" t="n"/>
      <c r="AB4877" s="6">
        <f>B4877&amp;"|"&amp;I4877</f>
        <v/>
      </c>
      <c r="AC4877">
        <f>IF($B4877="","","|"&amp;SUBSTITUTE(TRIM(SUBSTITUTE(SUBSTITUTE(SUBSTITUTE(SUBSTITUTE(SUBSTITUTE(SUBSTITUTE(SUBSTITUTE(SUBSTITUTE(SUBSTITUTE(SUBSTITUTE(SUBSTITUTE(SUBSTITUTE(SUBSTITUTE(SUBSTITUTE(TRIM($B4877&amp;""),CHAR(10)," "),CHAR(13)," "),"."," "),";"," "),","," "),"/"," "),"+"," "),"-"," "),"  "," "),"  "," "),"  "," "),"  "," "),"  "," "),"  "," "))," ","|")&amp;"|")</f>
        <v/>
      </c>
      <c r="AD4877">
        <f>TRIM($I4877&amp;"")</f>
        <v/>
      </c>
    </row>
    <row r="4878" ht="36" customHeight="1">
      <c r="A4878" s="14" t="n">
        <v>46232</v>
      </c>
      <c r="B4878" s="6" t="inlineStr">
        <is>
          <t>10327</t>
        </is>
      </c>
      <c r="C4878" s="6" t="inlineStr">
        <is>
          <t>M/C 0806 (BEGE)</t>
        </is>
      </c>
      <c r="D4878" s="6" t="inlineStr">
        <is>
          <t>50 SECCIONADORA 2</t>
        </is>
      </c>
      <c r="E4878" s="6" t="n">
        <v>30001321</v>
      </c>
      <c r="F4878" s="6" t="inlineStr">
        <is>
          <t>APOIO ESPA 360X40(911)X25 MDP (19PÇS) - PÉ INTEIRO</t>
        </is>
      </c>
      <c r="G4878" s="6" t="inlineStr">
        <is>
          <t>50 SECCIONADORA 2</t>
        </is>
      </c>
      <c r="H4878" s="6" t="inlineStr">
        <is>
          <t>50 SECCIONADORA 2</t>
        </is>
      </c>
      <c r="I4878" s="4" t="inlineStr">
        <is>
          <t>50 SECCIONADORA 2</t>
        </is>
      </c>
      <c r="J4878" s="4" t="n">
        <v>60</v>
      </c>
      <c r="K4878" s="6" t="n"/>
      <c r="L4878" s="6" t="n"/>
      <c r="M4878" s="6" t="n"/>
      <c r="N4878" s="6" t="n">
        <v>46232</v>
      </c>
      <c r="O4878" s="6" t="n">
        <v>60</v>
      </c>
      <c r="P4878" s="6" t="n"/>
      <c r="Q4878" s="6" t="n"/>
      <c r="R4878" s="6" t="n"/>
      <c r="S4878" s="6" t="n"/>
      <c r="T4878" s="6">
        <f>IF(OR($J4878="",$O4878=""),"",$O4878/$J4878)</f>
        <v/>
      </c>
      <c r="U4878" s="6" t="inlineStr">
        <is>
          <t>Concluído</t>
        </is>
      </c>
      <c r="V4878" s="6" t="n"/>
      <c r="W4878" s="6" t="n"/>
      <c r="X4878" s="6" t="n"/>
      <c r="Y4878" s="6" t="n"/>
      <c r="Z4878" s="6" t="n"/>
      <c r="AA4878" s="5" t="n"/>
      <c r="AB4878" s="6">
        <f>B4878&amp;"|"&amp;I4878</f>
        <v/>
      </c>
      <c r="AC4878">
        <f>IF($B4878="","","|"&amp;SUBSTITUTE(TRIM(SUBSTITUTE(SUBSTITUTE(SUBSTITUTE(SUBSTITUTE(SUBSTITUTE(SUBSTITUTE(SUBSTITUTE(SUBSTITUTE(SUBSTITUTE(SUBSTITUTE(SUBSTITUTE(SUBSTITUTE(SUBSTITUTE(SUBSTITUTE(TRIM($B4878&amp;""),CHAR(10)," "),CHAR(13)," "),"."," "),";"," "),","," "),"/"," "),"+"," "),"-"," "),"  "," "),"  "," "),"  "," "),"  "," "),"  "," "),"  "," "))," ","|")&amp;"|")</f>
        <v/>
      </c>
      <c r="AD4878">
        <f>TRIM($I4878&amp;"")</f>
        <v/>
      </c>
    </row>
    <row r="4879" ht="36" customHeight="1">
      <c r="A4879" s="14" t="n">
        <v>46232</v>
      </c>
      <c r="B4879" s="6" t="inlineStr">
        <is>
          <t>10327</t>
        </is>
      </c>
      <c r="C4879" s="6" t="inlineStr">
        <is>
          <t>M/C 0806 (BEGE)</t>
        </is>
      </c>
      <c r="D4879" s="6" t="inlineStr">
        <is>
          <t>50 SECCIONADORA 2</t>
        </is>
      </c>
      <c r="E4879" s="6" t="n">
        <v>30001322</v>
      </c>
      <c r="F4879" s="6" t="inlineStr">
        <is>
          <t>TRA CENT 360X56(911)X25 MDP (14PÇS) - PÉ INT MILÃO</t>
        </is>
      </c>
      <c r="G4879" s="6" t="inlineStr">
        <is>
          <t>50 SECCIONADORA 2</t>
        </is>
      </c>
      <c r="H4879" s="6" t="inlineStr">
        <is>
          <t>50 SECCIONADORA 2</t>
        </is>
      </c>
      <c r="I4879" s="4" t="inlineStr">
        <is>
          <t>50 SECCIONADORA 2</t>
        </is>
      </c>
      <c r="J4879" s="4" t="n">
        <v>60</v>
      </c>
      <c r="K4879" s="6" t="n"/>
      <c r="L4879" s="6" t="n"/>
      <c r="M4879" s="6" t="n"/>
      <c r="N4879" s="6" t="n">
        <v>46232</v>
      </c>
      <c r="O4879" s="6" t="n">
        <v>60</v>
      </c>
      <c r="P4879" s="6" t="n"/>
      <c r="Q4879" s="6" t="n"/>
      <c r="R4879" s="6" t="n"/>
      <c r="S4879" s="6" t="n"/>
      <c r="T4879" s="6">
        <f>IF(OR($J4879="",$O4879=""),"",$O4879/$J4879)</f>
        <v/>
      </c>
      <c r="U4879" s="6" t="inlineStr">
        <is>
          <t>Concluído</t>
        </is>
      </c>
      <c r="V4879" s="6" t="n"/>
      <c r="W4879" s="6" t="n"/>
      <c r="X4879" s="6" t="n"/>
      <c r="Y4879" s="6" t="n"/>
      <c r="Z4879" s="6" t="n"/>
      <c r="AA4879" s="5" t="n"/>
      <c r="AB4879" s="6">
        <f>B4879&amp;"|"&amp;I4879</f>
        <v/>
      </c>
      <c r="AC4879">
        <f>IF($B4879="","","|"&amp;SUBSTITUTE(TRIM(SUBSTITUTE(SUBSTITUTE(SUBSTITUTE(SUBSTITUTE(SUBSTITUTE(SUBSTITUTE(SUBSTITUTE(SUBSTITUTE(SUBSTITUTE(SUBSTITUTE(SUBSTITUTE(SUBSTITUTE(SUBSTITUTE(SUBSTITUTE(TRIM($B4879&amp;""),CHAR(10)," "),CHAR(13)," "),"."," "),";"," "),","," "),"/"," "),"+"," "),"-"," "),"  "," "),"  "," "),"  "," "),"  "," "),"  "," "),"  "," "))," ","|")&amp;"|")</f>
        <v/>
      </c>
      <c r="AD4879">
        <f>TRIM($I4879&amp;"")</f>
        <v/>
      </c>
    </row>
    <row r="4880" ht="36" customHeight="1">
      <c r="A4880" s="14" t="n">
        <v>46232</v>
      </c>
      <c r="B4880" s="6" t="inlineStr">
        <is>
          <t>10327</t>
        </is>
      </c>
      <c r="C4880" s="6" t="inlineStr">
        <is>
          <t>M/C 0806 (BEGE)</t>
        </is>
      </c>
      <c r="D4880" s="6" t="inlineStr">
        <is>
          <t>50 SECCIONADORA 2</t>
        </is>
      </c>
      <c r="E4880" s="6" t="n">
        <v>20020007</v>
      </c>
      <c r="F4880" s="6" t="inlineStr">
        <is>
          <t>TAMPO VITREO 1365X905X18 MDF - MESA DUBAI LIGHT</t>
        </is>
      </c>
      <c r="G4880" s="6" t="inlineStr">
        <is>
          <t>50 SECCIONADORA 2</t>
        </is>
      </c>
      <c r="H4880" s="6" t="inlineStr">
        <is>
          <t>50 SECCIONADORA 2</t>
        </is>
      </c>
      <c r="I4880" s="4" t="inlineStr">
        <is>
          <t>50 SECCIONADORA 2</t>
        </is>
      </c>
      <c r="J4880" s="4" t="n">
        <v>1</v>
      </c>
      <c r="K4880" s="6" t="n"/>
      <c r="L4880" s="6" t="n"/>
      <c r="M4880" s="6" t="n"/>
      <c r="N4880" s="6" t="n">
        <v>46227</v>
      </c>
      <c r="O4880" s="6" t="n">
        <v>1</v>
      </c>
      <c r="P4880" s="6" t="n"/>
      <c r="Q4880" s="6" t="n"/>
      <c r="R4880" s="6" t="n"/>
      <c r="S4880" s="6" t="n"/>
      <c r="T4880" s="6">
        <f>IF(OR($J4880="",$O4880=""),"",$O4880/$J4880)</f>
        <v/>
      </c>
      <c r="U4880" s="6" t="inlineStr">
        <is>
          <t>Concluído</t>
        </is>
      </c>
      <c r="V4880" s="6" t="n"/>
      <c r="W4880" s="6" t="n"/>
      <c r="X4880" s="6" t="n"/>
      <c r="Y4880" s="6" t="n"/>
      <c r="Z4880" s="6" t="n"/>
      <c r="AA4880" s="5" t="n"/>
      <c r="AB4880" s="6">
        <f>B4880&amp;"|"&amp;I4880</f>
        <v/>
      </c>
      <c r="AC4880">
        <f>IF($B4880="","","|"&amp;SUBSTITUTE(TRIM(SUBSTITUTE(SUBSTITUTE(SUBSTITUTE(SUBSTITUTE(SUBSTITUTE(SUBSTITUTE(SUBSTITUTE(SUBSTITUTE(SUBSTITUTE(SUBSTITUTE(SUBSTITUTE(SUBSTITUTE(SUBSTITUTE(SUBSTITUTE(TRIM($B4880&amp;""),CHAR(10)," "),CHAR(13)," "),"."," "),";"," "),","," "),"/"," "),"+"," "),"-"," "),"  "," "),"  "," "),"  "," "),"  "," "),"  "," "),"  "," "))," ","|")&amp;"|")</f>
        <v/>
      </c>
      <c r="AD4880">
        <f>TRIM($I4880&amp;"")</f>
        <v/>
      </c>
    </row>
    <row r="4881" ht="36" customHeight="1">
      <c r="A4881" s="14" t="n">
        <v>46232</v>
      </c>
      <c r="B4881" s="6" t="inlineStr">
        <is>
          <t>10327</t>
        </is>
      </c>
      <c r="C4881" s="6" t="inlineStr">
        <is>
          <t>M/C 0806 (BEGE)</t>
        </is>
      </c>
      <c r="D4881" s="6" t="inlineStr">
        <is>
          <t>50 SECCIONADORA 2</t>
        </is>
      </c>
      <c r="E4881" s="6" t="n">
        <v>20051001</v>
      </c>
      <c r="F4881" s="6" t="inlineStr">
        <is>
          <t>TAMPO REDONDO 1035X1035X18 MDF - MESA TURIM LIGHT</t>
        </is>
      </c>
      <c r="G4881" s="6" t="inlineStr">
        <is>
          <t>50 SECCIONADORA 2</t>
        </is>
      </c>
      <c r="H4881" s="6" t="inlineStr">
        <is>
          <t>50 SECCIONADORA 2</t>
        </is>
      </c>
      <c r="I4881" s="4" t="inlineStr">
        <is>
          <t>50 SECCIONADORA 2</t>
        </is>
      </c>
      <c r="J4881" s="4" t="n">
        <v>149</v>
      </c>
      <c r="K4881" s="6" t="n"/>
      <c r="L4881" s="6" t="n"/>
      <c r="M4881" s="6" t="n"/>
      <c r="N4881" s="6" t="n">
        <v>46227</v>
      </c>
      <c r="O4881" s="6" t="n">
        <v>149</v>
      </c>
      <c r="P4881" s="6" t="n"/>
      <c r="Q4881" s="6" t="n"/>
      <c r="R4881" s="6" t="n"/>
      <c r="S4881" s="6" t="n"/>
      <c r="T4881" s="6">
        <f>IF(OR($J4881="",$O4881=""),"",$O4881/$J4881)</f>
        <v/>
      </c>
      <c r="U4881" s="6" t="inlineStr">
        <is>
          <t>Concluído</t>
        </is>
      </c>
      <c r="V4881" s="6" t="n"/>
      <c r="W4881" s="6" t="n"/>
      <c r="X4881" s="6" t="n"/>
      <c r="Y4881" s="6" t="n"/>
      <c r="Z4881" s="6" t="n"/>
      <c r="AA4881" s="5" t="n"/>
      <c r="AB4881" s="6">
        <f>B4881&amp;"|"&amp;I4881</f>
        <v/>
      </c>
      <c r="AC4881">
        <f>IF($B4881="","","|"&amp;SUBSTITUTE(TRIM(SUBSTITUTE(SUBSTITUTE(SUBSTITUTE(SUBSTITUTE(SUBSTITUTE(SUBSTITUTE(SUBSTITUTE(SUBSTITUTE(SUBSTITUTE(SUBSTITUTE(SUBSTITUTE(SUBSTITUTE(SUBSTITUTE(SUBSTITUTE(TRIM($B4881&amp;""),CHAR(10)," "),CHAR(13)," "),"."," "),";"," "),","," "),"/"," "),"+"," "),"-"," "),"  "," "),"  "," "),"  "," "),"  "," "),"  "," "),"  "," "))," ","|")&amp;"|")</f>
        <v/>
      </c>
      <c r="AD4881">
        <f>TRIM($I4881&amp;"")</f>
        <v/>
      </c>
    </row>
    <row r="4882" ht="36" customHeight="1">
      <c r="A4882" s="14" t="n">
        <v>46232</v>
      </c>
      <c r="B4882" s="6" t="inlineStr">
        <is>
          <t>10327</t>
        </is>
      </c>
      <c r="C4882" s="6" t="inlineStr">
        <is>
          <t>M/C 0806 (BEGE)</t>
        </is>
      </c>
      <c r="D4882" s="6" t="inlineStr">
        <is>
          <t>50 SECCIONADORA 2</t>
        </is>
      </c>
      <c r="E4882" s="6" t="n">
        <v>20053407</v>
      </c>
      <c r="F4882" s="6" t="inlineStr">
        <is>
          <t>TAMPO 1365X905X18 MDF - MESA COM VIDRO</t>
        </is>
      </c>
      <c r="G4882" s="6" t="inlineStr">
        <is>
          <t>50 SECCIONADORA 2</t>
        </is>
      </c>
      <c r="H4882" s="6" t="inlineStr">
        <is>
          <t>50 SECCIONADORA 2</t>
        </is>
      </c>
      <c r="I4882" s="4" t="inlineStr">
        <is>
          <t>50 SECCIONADORA 2</t>
        </is>
      </c>
      <c r="J4882" s="4" t="n">
        <v>20</v>
      </c>
      <c r="K4882" s="6" t="n"/>
      <c r="L4882" s="6" t="n"/>
      <c r="M4882" s="6" t="n"/>
      <c r="N4882" s="6" t="n">
        <v>46227</v>
      </c>
      <c r="O4882" s="6" t="n">
        <v>20</v>
      </c>
      <c r="P4882" s="6" t="n"/>
      <c r="Q4882" s="6" t="n"/>
      <c r="R4882" s="6" t="n"/>
      <c r="S4882" s="6" t="n"/>
      <c r="T4882" s="6">
        <f>IF(OR($J4882="",$O4882=""),"",$O4882/$J4882)</f>
        <v/>
      </c>
      <c r="U4882" s="6" t="inlineStr">
        <is>
          <t>Concluído</t>
        </is>
      </c>
      <c r="V4882" s="6" t="n"/>
      <c r="W4882" s="6" t="n"/>
      <c r="X4882" s="6" t="n"/>
      <c r="Y4882" s="6" t="n"/>
      <c r="Z4882" s="6" t="n"/>
      <c r="AA4882" s="5" t="n"/>
      <c r="AB4882" s="6">
        <f>B4882&amp;"|"&amp;I4882</f>
        <v/>
      </c>
      <c r="AC4882">
        <f>IF($B4882="","","|"&amp;SUBSTITUTE(TRIM(SUBSTITUTE(SUBSTITUTE(SUBSTITUTE(SUBSTITUTE(SUBSTITUTE(SUBSTITUTE(SUBSTITUTE(SUBSTITUTE(SUBSTITUTE(SUBSTITUTE(SUBSTITUTE(SUBSTITUTE(SUBSTITUTE(SUBSTITUTE(TRIM($B4882&amp;""),CHAR(10)," "),CHAR(13)," "),"."," "),";"," "),","," "),"/"," "),"+"," "),"-"," "),"  "," "),"  "," "),"  "," "),"  "," "),"  "," "),"  "," "))," ","|")&amp;"|")</f>
        <v/>
      </c>
      <c r="AD4882">
        <f>TRIM($I4882&amp;"")</f>
        <v/>
      </c>
    </row>
    <row r="4883" ht="36" customHeight="1">
      <c r="A4883" s="14" t="n">
        <v>46232</v>
      </c>
      <c r="B4883" s="6" t="inlineStr">
        <is>
          <t>10327</t>
        </is>
      </c>
      <c r="C4883" s="6" t="inlineStr">
        <is>
          <t>M/C 0806 (BEGE)</t>
        </is>
      </c>
      <c r="D4883" s="6" t="inlineStr">
        <is>
          <t>50 SECCIONADORA 2</t>
        </is>
      </c>
      <c r="E4883" s="6" t="n">
        <v>30001203</v>
      </c>
      <c r="F4883" s="6" t="inlineStr">
        <is>
          <t>LAT ASSENTO 430X80X18 MDF CAD PE INTEIRO/ MADEIRA</t>
        </is>
      </c>
      <c r="G4883" s="6" t="inlineStr">
        <is>
          <t>50 SECCIONADORA 2</t>
        </is>
      </c>
      <c r="H4883" s="6" t="inlineStr">
        <is>
          <t>50 SECCIONADORA 2</t>
        </is>
      </c>
      <c r="I4883" s="4" t="inlineStr">
        <is>
          <t>50 SECCIONADORA 2</t>
        </is>
      </c>
      <c r="J4883" s="4" t="n">
        <v>640</v>
      </c>
      <c r="K4883" s="6" t="n"/>
      <c r="L4883" s="6" t="n"/>
      <c r="M4883" s="6" t="n"/>
      <c r="N4883" s="6" t="n">
        <v>46232</v>
      </c>
      <c r="O4883" s="6" t="n">
        <v>640</v>
      </c>
      <c r="P4883" s="6" t="n"/>
      <c r="Q4883" s="6" t="n"/>
      <c r="R4883" s="6" t="n"/>
      <c r="S4883" s="6" t="n"/>
      <c r="T4883" s="6">
        <f>IF(OR($J4883="",$O4883=""),"",$O4883/$J4883)</f>
        <v/>
      </c>
      <c r="U4883" s="6" t="inlineStr">
        <is>
          <t>Concluído</t>
        </is>
      </c>
      <c r="V4883" s="6" t="n"/>
      <c r="W4883" s="6" t="n"/>
      <c r="X4883" s="6" t="n"/>
      <c r="Y4883" s="6" t="n"/>
      <c r="Z4883" s="6" t="n"/>
      <c r="AA4883" s="5" t="n"/>
      <c r="AB4883" s="6">
        <f>B4883&amp;"|"&amp;I4883</f>
        <v/>
      </c>
      <c r="AC4883">
        <f>IF($B4883="","","|"&amp;SUBSTITUTE(TRIM(SUBSTITUTE(SUBSTITUTE(SUBSTITUTE(SUBSTITUTE(SUBSTITUTE(SUBSTITUTE(SUBSTITUTE(SUBSTITUTE(SUBSTITUTE(SUBSTITUTE(SUBSTITUTE(SUBSTITUTE(SUBSTITUTE(SUBSTITUTE(TRIM($B4883&amp;""),CHAR(10)," "),CHAR(13)," "),"."," "),";"," "),","," "),"/"," "),"+"," "),"-"," "),"  "," "),"  "," "),"  "," "),"  "," "),"  "," "),"  "," "))," ","|")&amp;"|")</f>
        <v/>
      </c>
      <c r="AD4883">
        <f>TRIM($I4883&amp;"")</f>
        <v/>
      </c>
    </row>
    <row r="4884" ht="36" customHeight="1">
      <c r="A4884" s="14" t="n">
        <v>46232</v>
      </c>
      <c r="B4884" s="6" t="inlineStr">
        <is>
          <t>10327</t>
        </is>
      </c>
      <c r="C4884" s="6" t="inlineStr">
        <is>
          <t>M/C 0806 (BEGE)</t>
        </is>
      </c>
      <c r="D4884" s="6" t="inlineStr">
        <is>
          <t>50 SECCIONADORA 2</t>
        </is>
      </c>
      <c r="E4884" s="6" t="n">
        <v>30003403</v>
      </c>
      <c r="F4884" s="6" t="inlineStr">
        <is>
          <t>LATERAL ASSENTO 298X70X18 MDF - DAKAR</t>
        </is>
      </c>
      <c r="G4884" s="6" t="inlineStr">
        <is>
          <t>50 SECCIONADORA 2</t>
        </is>
      </c>
      <c r="H4884" s="6" t="inlineStr">
        <is>
          <t>50 SECCIONADORA 2</t>
        </is>
      </c>
      <c r="I4884" s="4" t="inlineStr">
        <is>
          <t>50 SECCIONADORA 2</t>
        </is>
      </c>
      <c r="J4884" s="4" t="n">
        <v>8</v>
      </c>
      <c r="K4884" s="6" t="n"/>
      <c r="L4884" s="6" t="n"/>
      <c r="M4884" s="6" t="n"/>
      <c r="N4884" s="6" t="n">
        <v>46227</v>
      </c>
      <c r="O4884" s="6" t="n">
        <v>8</v>
      </c>
      <c r="P4884" s="6" t="n"/>
      <c r="Q4884" s="6" t="n"/>
      <c r="R4884" s="6" t="n"/>
      <c r="S4884" s="6" t="n"/>
      <c r="T4884" s="6">
        <f>IF(OR($J4884="",$O4884=""),"",$O4884/$J4884)</f>
        <v/>
      </c>
      <c r="U4884" s="6" t="inlineStr">
        <is>
          <t>Concluído</t>
        </is>
      </c>
      <c r="V4884" s="6" t="n"/>
      <c r="W4884" s="6" t="n"/>
      <c r="X4884" s="6" t="n"/>
      <c r="Y4884" s="6" t="n"/>
      <c r="Z4884" s="6" t="n"/>
      <c r="AA4884" s="5" t="n"/>
      <c r="AB4884" s="6">
        <f>B4884&amp;"|"&amp;I4884</f>
        <v/>
      </c>
      <c r="AC4884">
        <f>IF($B4884="","","|"&amp;SUBSTITUTE(TRIM(SUBSTITUTE(SUBSTITUTE(SUBSTITUTE(SUBSTITUTE(SUBSTITUTE(SUBSTITUTE(SUBSTITUTE(SUBSTITUTE(SUBSTITUTE(SUBSTITUTE(SUBSTITUTE(SUBSTITUTE(SUBSTITUTE(SUBSTITUTE(TRIM($B4884&amp;""),CHAR(10)," "),CHAR(13)," "),"."," "),";"," "),","," "),"/"," "),"+"," "),"-"," "),"  "," "),"  "," "),"  "," "),"  "," "),"  "," "),"  "," "))," ","|")&amp;"|")</f>
        <v/>
      </c>
      <c r="AD4884">
        <f>TRIM($I4884&amp;"")</f>
        <v/>
      </c>
    </row>
    <row r="4885" ht="36" customHeight="1">
      <c r="A4885" s="14" t="n">
        <v>46232</v>
      </c>
      <c r="B4885" s="6" t="inlineStr">
        <is>
          <t>10327</t>
        </is>
      </c>
      <c r="C4885" s="6" t="inlineStr">
        <is>
          <t>M/C 0806 (BEGE)</t>
        </is>
      </c>
      <c r="D4885" s="6" t="inlineStr">
        <is>
          <t>50 SECCIONADORA 2</t>
        </is>
      </c>
      <c r="E4885" s="6" t="n">
        <v>30003405</v>
      </c>
      <c r="F4885" s="6" t="inlineStr">
        <is>
          <t>TRAVESSA ASSENTO 360X70X18 MDF - C DAKAR/SANTIAGO</t>
        </is>
      </c>
      <c r="G4885" s="6" t="inlineStr">
        <is>
          <t>50 SECCIONADORA 2</t>
        </is>
      </c>
      <c r="H4885" s="6" t="inlineStr">
        <is>
          <t>50 SECCIONADORA 2</t>
        </is>
      </c>
      <c r="I4885" s="4" t="inlineStr">
        <is>
          <t>50 SECCIONADORA 2</t>
        </is>
      </c>
      <c r="J4885" s="4" t="n">
        <v>1508</v>
      </c>
      <c r="K4885" s="6" t="n"/>
      <c r="L4885" s="6" t="n"/>
      <c r="M4885" s="6" t="n"/>
      <c r="N4885" s="6" t="n">
        <v>46227</v>
      </c>
      <c r="O4885" s="6" t="n">
        <v>1508</v>
      </c>
      <c r="P4885" s="6" t="n"/>
      <c r="Q4885" s="6" t="n"/>
      <c r="R4885" s="6" t="n"/>
      <c r="S4885" s="6" t="n"/>
      <c r="T4885" s="6">
        <f>IF(OR($J4885="",$O4885=""),"",$O4885/$J4885)</f>
        <v/>
      </c>
      <c r="U4885" s="6" t="inlineStr">
        <is>
          <t>Concluído</t>
        </is>
      </c>
      <c r="V4885" s="6" t="n"/>
      <c r="W4885" s="6" t="n"/>
      <c r="X4885" s="6" t="n"/>
      <c r="Y4885" s="6" t="n"/>
      <c r="Z4885" s="6" t="n"/>
      <c r="AA4885" s="5" t="n"/>
      <c r="AB4885" s="6">
        <f>B4885&amp;"|"&amp;I4885</f>
        <v/>
      </c>
      <c r="AC4885">
        <f>IF($B4885="","","|"&amp;SUBSTITUTE(TRIM(SUBSTITUTE(SUBSTITUTE(SUBSTITUTE(SUBSTITUTE(SUBSTITUTE(SUBSTITUTE(SUBSTITUTE(SUBSTITUTE(SUBSTITUTE(SUBSTITUTE(SUBSTITUTE(SUBSTITUTE(SUBSTITUTE(SUBSTITUTE(TRIM($B4885&amp;""),CHAR(10)," "),CHAR(13)," "),"."," "),";"," "),","," "),"/"," "),"+"," "),"-"," "),"  "," "),"  "," "),"  "," "),"  "," "),"  "," "),"  "," "))," ","|")&amp;"|")</f>
        <v/>
      </c>
      <c r="AD4885">
        <f>TRIM($I4885&amp;"")</f>
        <v/>
      </c>
    </row>
    <row r="4886" ht="36" customHeight="1">
      <c r="A4886" s="14" t="n">
        <v>46232</v>
      </c>
      <c r="B4886" s="6" t="inlineStr">
        <is>
          <t>10327</t>
        </is>
      </c>
      <c r="C4886" s="6" t="inlineStr">
        <is>
          <t>M/C 0806 (BEGE)</t>
        </is>
      </c>
      <c r="D4886" s="6" t="inlineStr">
        <is>
          <t>50 SECCIONADORA 2</t>
        </is>
      </c>
      <c r="E4886" s="6" t="n">
        <v>30006103</v>
      </c>
      <c r="F4886" s="6" t="inlineStr">
        <is>
          <t>TRAVESSA LATERAL 340X70X18 MDF - CAD SANTIAGO NEW</t>
        </is>
      </c>
      <c r="G4886" s="6" t="inlineStr">
        <is>
          <t>50 SECCIONADORA 2</t>
        </is>
      </c>
      <c r="H4886" s="6" t="inlineStr">
        <is>
          <t>50 SECCIONADORA 2</t>
        </is>
      </c>
      <c r="I4886" s="4" t="inlineStr">
        <is>
          <t>50 SECCIONADORA 2</t>
        </is>
      </c>
      <c r="J4886" s="4" t="n">
        <v>1500</v>
      </c>
      <c r="K4886" s="6" t="n"/>
      <c r="L4886" s="6" t="n"/>
      <c r="M4886" s="6" t="n"/>
      <c r="N4886" s="6" t="n">
        <v>46227</v>
      </c>
      <c r="O4886" s="6" t="n">
        <v>1500</v>
      </c>
      <c r="P4886" s="6" t="n"/>
      <c r="Q4886" s="6" t="n"/>
      <c r="R4886" s="6" t="n"/>
      <c r="S4886" s="6" t="n"/>
      <c r="T4886" s="6">
        <f>IF(OR($J4886="",$O4886=""),"",$O4886/$J4886)</f>
        <v/>
      </c>
      <c r="U4886" s="6" t="inlineStr">
        <is>
          <t>Concluído</t>
        </is>
      </c>
      <c r="V4886" s="6" t="n"/>
      <c r="W4886" s="6" t="n"/>
      <c r="X4886" s="6" t="n"/>
      <c r="Y4886" s="6" t="n"/>
      <c r="Z4886" s="6" t="n"/>
      <c r="AA4886" s="5" t="n"/>
      <c r="AB4886" s="6">
        <f>B4886&amp;"|"&amp;I4886</f>
        <v/>
      </c>
      <c r="AC4886">
        <f>IF($B4886="","","|"&amp;SUBSTITUTE(TRIM(SUBSTITUTE(SUBSTITUTE(SUBSTITUTE(SUBSTITUTE(SUBSTITUTE(SUBSTITUTE(SUBSTITUTE(SUBSTITUTE(SUBSTITUTE(SUBSTITUTE(SUBSTITUTE(SUBSTITUTE(SUBSTITUTE(SUBSTITUTE(TRIM($B4886&amp;""),CHAR(10)," "),CHAR(13)," "),"."," "),";"," "),","," "),"/"," "),"+"," "),"-"," "),"  "," "),"  "," "),"  "," "),"  "," "),"  "," "),"  "," "))," ","|")&amp;"|")</f>
        <v/>
      </c>
      <c r="AD4886">
        <f>TRIM($I4886&amp;"")</f>
        <v/>
      </c>
    </row>
    <row r="4887" ht="36" customHeight="1">
      <c r="A4887" s="14" t="n">
        <v>46232</v>
      </c>
      <c r="B4887" s="6" t="inlineStr">
        <is>
          <t>10327</t>
        </is>
      </c>
      <c r="C4887" s="6" t="inlineStr">
        <is>
          <t>M/C 0806 (BEGE)</t>
        </is>
      </c>
      <c r="D4887" s="6" t="inlineStr">
        <is>
          <t>50 SECCIONADORA 2</t>
        </is>
      </c>
      <c r="E4887" s="6" t="n">
        <v>20020008</v>
      </c>
      <c r="F4887" s="6" t="inlineStr">
        <is>
          <t>CANTONEIRA EMBALAGEM 350X50X03 MDF - BASE DUBAI</t>
        </is>
      </c>
      <c r="G4887" s="6" t="inlineStr">
        <is>
          <t>50 SECCIONADORA 2</t>
        </is>
      </c>
      <c r="H4887" s="6" t="inlineStr">
        <is>
          <t>50 SECCIONADORA 2</t>
        </is>
      </c>
      <c r="I4887" s="4" t="inlineStr">
        <is>
          <t>50 SECCIONADORA 2</t>
        </is>
      </c>
      <c r="J4887" s="4" t="n">
        <v>40</v>
      </c>
      <c r="K4887" s="6" t="n"/>
      <c r="L4887" s="6" t="n"/>
      <c r="M4887" s="6" t="n"/>
      <c r="N4887" s="6" t="n">
        <v>46232</v>
      </c>
      <c r="O4887" s="6" t="n">
        <v>40</v>
      </c>
      <c r="P4887" s="6" t="n"/>
      <c r="Q4887" s="6" t="n"/>
      <c r="R4887" s="6" t="n"/>
      <c r="S4887" s="6" t="n"/>
      <c r="T4887" s="6">
        <f>IF(OR($J4887="",$O4887=""),"",$O4887/$J4887)</f>
        <v/>
      </c>
      <c r="U4887" s="6" t="inlineStr">
        <is>
          <t>Concluído</t>
        </is>
      </c>
      <c r="V4887" s="6" t="n"/>
      <c r="W4887" s="6" t="n"/>
      <c r="X4887" s="6" t="n"/>
      <c r="Y4887" s="6" t="n"/>
      <c r="Z4887" s="6" t="n"/>
      <c r="AA4887" s="5" t="n"/>
      <c r="AB4887" s="6">
        <f>B4887&amp;"|"&amp;I4887</f>
        <v/>
      </c>
      <c r="AC4887">
        <f>IF($B4887="","","|"&amp;SUBSTITUTE(TRIM(SUBSTITUTE(SUBSTITUTE(SUBSTITUTE(SUBSTITUTE(SUBSTITUTE(SUBSTITUTE(SUBSTITUTE(SUBSTITUTE(SUBSTITUTE(SUBSTITUTE(SUBSTITUTE(SUBSTITUTE(SUBSTITUTE(SUBSTITUTE(TRIM($B4887&amp;""),CHAR(10)," "),CHAR(13)," "),"."," "),";"," "),","," "),"/"," "),"+"," "),"-"," "),"  "," "),"  "," "),"  "," "),"  "," "),"  "," "),"  "," "))," ","|")&amp;"|")</f>
        <v/>
      </c>
      <c r="AD4887">
        <f>TRIM($I4887&amp;"")</f>
        <v/>
      </c>
    </row>
    <row r="4888" ht="36" customHeight="1">
      <c r="A4888" s="14" t="n">
        <v>46232</v>
      </c>
      <c r="B4888" s="6" t="inlineStr">
        <is>
          <t>10327</t>
        </is>
      </c>
      <c r="C4888" s="6" t="inlineStr">
        <is>
          <t>M/C 0806 (BEGE)</t>
        </is>
      </c>
      <c r="D4888" s="6" t="inlineStr">
        <is>
          <t>50 SECCIONADORA 2</t>
        </is>
      </c>
      <c r="E4888" s="6" t="n">
        <v>30001201</v>
      </c>
      <c r="F4888" s="6" t="inlineStr">
        <is>
          <t>PE TRASEIRO 980X65(911)X25 MDF (11PCS)- CAD PE INT</t>
        </is>
      </c>
      <c r="G4888" s="6" t="inlineStr">
        <is>
          <t>50 SECCIONADORA 2</t>
        </is>
      </c>
      <c r="H4888" s="6" t="inlineStr">
        <is>
          <t>50 SECCIONADORA 2</t>
        </is>
      </c>
      <c r="I4888" s="4" t="inlineStr">
        <is>
          <t>50 SECCIONADORA 2</t>
        </is>
      </c>
      <c r="J4888" s="4" t="n">
        <v>120</v>
      </c>
      <c r="K4888" s="6" t="n"/>
      <c r="L4888" s="6" t="n"/>
      <c r="M4888" s="6" t="n"/>
      <c r="N4888" s="6" t="n">
        <v>46232</v>
      </c>
      <c r="O4888" s="6" t="n">
        <v>120</v>
      </c>
      <c r="P4888" s="6" t="n"/>
      <c r="Q4888" s="6" t="n"/>
      <c r="R4888" s="6" t="n"/>
      <c r="S4888" s="6" t="n"/>
      <c r="T4888" s="6">
        <f>IF(OR($J4888="",$O4888=""),"",$O4888/$J4888)</f>
        <v/>
      </c>
      <c r="U4888" s="6" t="inlineStr">
        <is>
          <t>Concluído</t>
        </is>
      </c>
      <c r="V4888" s="6" t="n"/>
      <c r="W4888" s="6" t="n"/>
      <c r="X4888" s="6" t="n"/>
      <c r="Y4888" s="6" t="n"/>
      <c r="Z4888" s="6" t="n"/>
      <c r="AA4888" s="5" t="n"/>
      <c r="AB4888" s="6">
        <f>B4888&amp;"|"&amp;I4888</f>
        <v/>
      </c>
      <c r="AC4888">
        <f>IF($B4888="","","|"&amp;SUBSTITUTE(TRIM(SUBSTITUTE(SUBSTITUTE(SUBSTITUTE(SUBSTITUTE(SUBSTITUTE(SUBSTITUTE(SUBSTITUTE(SUBSTITUTE(SUBSTITUTE(SUBSTITUTE(SUBSTITUTE(SUBSTITUTE(SUBSTITUTE(SUBSTITUTE(TRIM($B4888&amp;""),CHAR(10)," "),CHAR(13)," "),"."," "),";"," "),","," "),"/"," "),"+"," "),"-"," "),"  "," "),"  "," "),"  "," "),"  "," "),"  "," "),"  "," "))," ","|")&amp;"|")</f>
        <v/>
      </c>
      <c r="AD4888">
        <f>TRIM($I4888&amp;"")</f>
        <v/>
      </c>
    </row>
    <row r="4889" ht="36" customHeight="1">
      <c r="A4889" s="14" t="n">
        <v>46232</v>
      </c>
      <c r="B4889" s="6" t="inlineStr">
        <is>
          <t>10327</t>
        </is>
      </c>
      <c r="C4889" s="6" t="inlineStr">
        <is>
          <t>M/C 0806 (BEGE)</t>
        </is>
      </c>
      <c r="D4889" s="6" t="inlineStr">
        <is>
          <t>50 SECCIONADORA 2</t>
        </is>
      </c>
      <c r="E4889" s="6" t="n">
        <v>30001202</v>
      </c>
      <c r="F4889" s="6" t="inlineStr">
        <is>
          <t>PÉ FRONTAL 441X65(911)X25 MDF (16PÇS) - CAD PÉ INT</t>
        </is>
      </c>
      <c r="G4889" s="6" t="inlineStr">
        <is>
          <t>50 SECCIONADORA 2</t>
        </is>
      </c>
      <c r="H4889" s="6" t="inlineStr">
        <is>
          <t>50 SECCIONADORA 2</t>
        </is>
      </c>
      <c r="I4889" s="4" t="inlineStr">
        <is>
          <t>50 SECCIONADORA 2</t>
        </is>
      </c>
      <c r="J4889" s="4" t="n">
        <v>640</v>
      </c>
      <c r="K4889" s="6" t="n"/>
      <c r="L4889" s="6" t="n"/>
      <c r="M4889" s="6" t="n"/>
      <c r="N4889" s="6" t="n">
        <v>46232</v>
      </c>
      <c r="O4889" s="6" t="n">
        <v>640</v>
      </c>
      <c r="P4889" s="6" t="n"/>
      <c r="Q4889" s="6" t="n"/>
      <c r="R4889" s="6" t="n"/>
      <c r="S4889" s="6" t="n"/>
      <c r="T4889" s="6">
        <f>IF(OR($J4889="",$O4889=""),"",$O4889/$J4889)</f>
        <v/>
      </c>
      <c r="U4889" s="6" t="inlineStr">
        <is>
          <t>Concluído</t>
        </is>
      </c>
      <c r="V4889" s="6" t="n"/>
      <c r="W4889" s="6" t="n"/>
      <c r="X4889" s="6" t="n"/>
      <c r="Y4889" s="6" t="n"/>
      <c r="Z4889" s="6" t="n"/>
      <c r="AA4889" s="5" t="n"/>
      <c r="AB4889" s="6">
        <f>B4889&amp;"|"&amp;I4889</f>
        <v/>
      </c>
      <c r="AC4889">
        <f>IF($B4889="","","|"&amp;SUBSTITUTE(TRIM(SUBSTITUTE(SUBSTITUTE(SUBSTITUTE(SUBSTITUTE(SUBSTITUTE(SUBSTITUTE(SUBSTITUTE(SUBSTITUTE(SUBSTITUTE(SUBSTITUTE(SUBSTITUTE(SUBSTITUTE(SUBSTITUTE(SUBSTITUTE(TRIM($B4889&amp;""),CHAR(10)," "),CHAR(13)," "),"."," "),";"," "),","," "),"/"," "),"+"," "),"-"," "),"  "," "),"  "," "),"  "," "),"  "," "),"  "," "),"  "," "))," ","|")&amp;"|")</f>
        <v/>
      </c>
      <c r="AD4889">
        <f>TRIM($I4889&amp;"")</f>
        <v/>
      </c>
    </row>
    <row r="4890" ht="36" customHeight="1">
      <c r="A4890" s="14" t="n">
        <v>46232</v>
      </c>
      <c r="B4890" s="6" t="inlineStr">
        <is>
          <t>10327</t>
        </is>
      </c>
      <c r="C4890" s="6" t="inlineStr">
        <is>
          <t>M/C 0806 (BEGE)</t>
        </is>
      </c>
      <c r="D4890" s="6" t="inlineStr">
        <is>
          <t>50 SECCIONADORA 2</t>
        </is>
      </c>
      <c r="E4890" s="6" t="n">
        <v>30001301</v>
      </c>
      <c r="F4890" s="6" t="inlineStr">
        <is>
          <t>PE TRASEIRO 920X65(911)X25 MDF (11PCS)- CAD PE INT</t>
        </is>
      </c>
      <c r="G4890" s="6" t="inlineStr">
        <is>
          <t>50 SECCIONADORA 2</t>
        </is>
      </c>
      <c r="H4890" s="6" t="inlineStr">
        <is>
          <t>50 SECCIONADORA 2</t>
        </is>
      </c>
      <c r="I4890" s="4" t="inlineStr">
        <is>
          <t>50 SECCIONADORA 2</t>
        </is>
      </c>
      <c r="J4890" s="4" t="n">
        <v>520</v>
      </c>
      <c r="K4890" s="6" t="n"/>
      <c r="L4890" s="6" t="n"/>
      <c r="M4890" s="6" t="n"/>
      <c r="N4890" s="6" t="n">
        <v>46232</v>
      </c>
      <c r="O4890" s="6" t="n">
        <v>520</v>
      </c>
      <c r="P4890" s="6" t="n"/>
      <c r="Q4890" s="6" t="n"/>
      <c r="R4890" s="6" t="n"/>
      <c r="S4890" s="6" t="n"/>
      <c r="T4890" s="6">
        <f>IF(OR($J4890="",$O4890=""),"",$O4890/$J4890)</f>
        <v/>
      </c>
      <c r="U4890" s="6" t="inlineStr">
        <is>
          <t>Concluído</t>
        </is>
      </c>
      <c r="V4890" s="6" t="n"/>
      <c r="W4890" s="6" t="n"/>
      <c r="X4890" s="6" t="n"/>
      <c r="Y4890" s="6" t="n"/>
      <c r="Z4890" s="6" t="n"/>
      <c r="AA4890" s="5" t="n"/>
      <c r="AB4890" s="6">
        <f>B4890&amp;"|"&amp;I4890</f>
        <v/>
      </c>
      <c r="AC4890">
        <f>IF($B4890="","","|"&amp;SUBSTITUTE(TRIM(SUBSTITUTE(SUBSTITUTE(SUBSTITUTE(SUBSTITUTE(SUBSTITUTE(SUBSTITUTE(SUBSTITUTE(SUBSTITUTE(SUBSTITUTE(SUBSTITUTE(SUBSTITUTE(SUBSTITUTE(SUBSTITUTE(SUBSTITUTE(TRIM($B4890&amp;""),CHAR(10)," "),CHAR(13)," "),"."," "),";"," "),","," "),"/"," "),"+"," "),"-"," "),"  "," "),"  "," "),"  "," "),"  "," "),"  "," "),"  "," "))," ","|")&amp;"|")</f>
        <v/>
      </c>
      <c r="AD4890">
        <f>TRIM($I4890&amp;"")</f>
        <v/>
      </c>
    </row>
    <row r="4891" ht="36" customHeight="1">
      <c r="A4891" s="14" t="n">
        <v>46232</v>
      </c>
      <c r="B4891" s="6" t="inlineStr">
        <is>
          <t>10327</t>
        </is>
      </c>
      <c r="C4891" s="6" t="inlineStr">
        <is>
          <t>M/C 0806 (BEGE)</t>
        </is>
      </c>
      <c r="D4891" s="6" t="inlineStr">
        <is>
          <t>50 SECCIONADORA 2</t>
        </is>
      </c>
      <c r="E4891" s="6" t="n">
        <v>30003410</v>
      </c>
      <c r="F4891" s="6" t="inlineStr">
        <is>
          <t>PE FRONTAL 430X(108)51X25 MDF (DIREITO)</t>
        </is>
      </c>
      <c r="G4891" s="6" t="inlineStr">
        <is>
          <t>50 SECCIONADORA 2</t>
        </is>
      </c>
      <c r="H4891" s="6" t="inlineStr">
        <is>
          <t>50 SECCIONADORA 2</t>
        </is>
      </c>
      <c r="I4891" s="4" t="inlineStr">
        <is>
          <t>50 SECCIONADORA 2</t>
        </is>
      </c>
      <c r="J4891" s="4" t="n">
        <v>4</v>
      </c>
      <c r="K4891" s="6" t="n"/>
      <c r="L4891" s="6" t="n"/>
      <c r="M4891" s="6" t="n"/>
      <c r="N4891" s="6" t="n">
        <v>46232</v>
      </c>
      <c r="O4891" s="6" t="n">
        <v>4</v>
      </c>
      <c r="P4891" s="6" t="n"/>
      <c r="Q4891" s="6" t="n"/>
      <c r="R4891" s="6" t="n"/>
      <c r="S4891" s="6" t="n"/>
      <c r="T4891" s="6">
        <f>IF(OR($J4891="",$O4891=""),"",$O4891/$J4891)</f>
        <v/>
      </c>
      <c r="U4891" s="6" t="inlineStr">
        <is>
          <t>Concluído</t>
        </is>
      </c>
      <c r="V4891" s="6" t="n"/>
      <c r="W4891" s="6" t="n"/>
      <c r="X4891" s="6" t="n"/>
      <c r="Y4891" s="6" t="n"/>
      <c r="Z4891" s="6" t="n"/>
      <c r="AA4891" s="5" t="n"/>
      <c r="AB4891" s="6">
        <f>B4891&amp;"|"&amp;I4891</f>
        <v/>
      </c>
      <c r="AC4891">
        <f>IF($B4891="","","|"&amp;SUBSTITUTE(TRIM(SUBSTITUTE(SUBSTITUTE(SUBSTITUTE(SUBSTITUTE(SUBSTITUTE(SUBSTITUTE(SUBSTITUTE(SUBSTITUTE(SUBSTITUTE(SUBSTITUTE(SUBSTITUTE(SUBSTITUTE(SUBSTITUTE(SUBSTITUTE(TRIM($B4891&amp;""),CHAR(10)," "),CHAR(13)," "),"."," "),";"," "),","," "),"/"," "),"+"," "),"-"," "),"  "," "),"  "," "),"  "," "),"  "," "),"  "," "),"  "," "))," ","|")&amp;"|")</f>
        <v/>
      </c>
      <c r="AD4891">
        <f>TRIM($I4891&amp;"")</f>
        <v/>
      </c>
    </row>
    <row r="4892" ht="36" customHeight="1">
      <c r="A4892" s="14" t="n">
        <v>46232</v>
      </c>
      <c r="B4892" s="6" t="inlineStr">
        <is>
          <t>10327</t>
        </is>
      </c>
      <c r="C4892" s="6" t="inlineStr">
        <is>
          <t>M/C 0806 (BEGE)</t>
        </is>
      </c>
      <c r="D4892" s="6" t="inlineStr">
        <is>
          <t>50 SECCIONADORA 2</t>
        </is>
      </c>
      <c r="E4892" s="6" t="n">
        <v>30003411</v>
      </c>
      <c r="F4892" s="6" t="inlineStr">
        <is>
          <t>PE FRONTAL 430X(108)51X25 MDF (ESQUERDO)</t>
        </is>
      </c>
      <c r="G4892" s="6" t="inlineStr">
        <is>
          <t>50 SECCIONADORA 2</t>
        </is>
      </c>
      <c r="H4892" s="6" t="inlineStr">
        <is>
          <t>50 SECCIONADORA 2</t>
        </is>
      </c>
      <c r="I4892" s="4" t="inlineStr">
        <is>
          <t>50 SECCIONADORA 2</t>
        </is>
      </c>
      <c r="J4892" s="4" t="n">
        <v>4</v>
      </c>
      <c r="K4892" s="6" t="n"/>
      <c r="L4892" s="6" t="n"/>
      <c r="M4892" s="6" t="n"/>
      <c r="N4892" s="6" t="n">
        <v>46232</v>
      </c>
      <c r="O4892" s="6" t="n">
        <v>4</v>
      </c>
      <c r="P4892" s="6" t="n"/>
      <c r="Q4892" s="6" t="n"/>
      <c r="R4892" s="6" t="n"/>
      <c r="S4892" s="6" t="n"/>
      <c r="T4892" s="6">
        <f>IF(OR($J4892="",$O4892=""),"",$O4892/$J4892)</f>
        <v/>
      </c>
      <c r="U4892" s="6" t="inlineStr">
        <is>
          <t>Concluído</t>
        </is>
      </c>
      <c r="V4892" s="6" t="n"/>
      <c r="W4892" s="6" t="n"/>
      <c r="X4892" s="6" t="n"/>
      <c r="Y4892" s="6" t="n"/>
      <c r="Z4892" s="6" t="n"/>
      <c r="AA4892" s="5" t="n"/>
      <c r="AB4892" s="6">
        <f>B4892&amp;"|"&amp;I4892</f>
        <v/>
      </c>
      <c r="AC4892">
        <f>IF($B4892="","","|"&amp;SUBSTITUTE(TRIM(SUBSTITUTE(SUBSTITUTE(SUBSTITUTE(SUBSTITUTE(SUBSTITUTE(SUBSTITUTE(SUBSTITUTE(SUBSTITUTE(SUBSTITUTE(SUBSTITUTE(SUBSTITUTE(SUBSTITUTE(SUBSTITUTE(SUBSTITUTE(TRIM($B4892&amp;""),CHAR(10)," "),CHAR(13)," "),"."," "),";"," "),","," "),"/"," "),"+"," "),"-"," "),"  "," "),"  "," "),"  "," "),"  "," "),"  "," "),"  "," "))," ","|")&amp;"|")</f>
        <v/>
      </c>
      <c r="AD4892">
        <f>TRIM($I4892&amp;"")</f>
        <v/>
      </c>
    </row>
    <row r="4893" ht="36" customHeight="1">
      <c r="A4893" s="14" t="n">
        <v>46232</v>
      </c>
      <c r="B4893" s="6" t="inlineStr">
        <is>
          <t>10327</t>
        </is>
      </c>
      <c r="C4893" s="6" t="inlineStr">
        <is>
          <t>M/C 0806 (BEGE)</t>
        </is>
      </c>
      <c r="D4893" s="6" t="inlineStr">
        <is>
          <t>50 SECCIONADORA 2</t>
        </is>
      </c>
      <c r="E4893" s="6" t="n">
        <v>30003901</v>
      </c>
      <c r="F4893" s="6" t="inlineStr">
        <is>
          <t>PE TRASEIRO 920X30(911)X25 MDF (14PC) ESQ TRENTO</t>
        </is>
      </c>
      <c r="G4893" s="6" t="inlineStr">
        <is>
          <t>50 SECCIONADORA 2</t>
        </is>
      </c>
      <c r="H4893" s="6" t="inlineStr">
        <is>
          <t>50 SECCIONADORA 2</t>
        </is>
      </c>
      <c r="I4893" s="4" t="inlineStr">
        <is>
          <t>50 SECCIONADORA 2</t>
        </is>
      </c>
      <c r="J4893" s="4" t="n">
        <v>4</v>
      </c>
      <c r="K4893" s="6" t="n"/>
      <c r="L4893" s="6" t="n"/>
      <c r="M4893" s="6" t="n"/>
      <c r="N4893" s="6" t="n">
        <v>46232</v>
      </c>
      <c r="O4893" s="6" t="n">
        <v>4</v>
      </c>
      <c r="P4893" s="6" t="n"/>
      <c r="Q4893" s="6" t="n"/>
      <c r="R4893" s="6" t="n"/>
      <c r="S4893" s="6" t="n"/>
      <c r="T4893" s="6">
        <f>IF(OR($J4893="",$O4893=""),"",$O4893/$J4893)</f>
        <v/>
      </c>
      <c r="U4893" s="6" t="inlineStr">
        <is>
          <t>Concluído</t>
        </is>
      </c>
      <c r="V4893" s="6" t="n"/>
      <c r="W4893" s="6" t="n"/>
      <c r="X4893" s="6" t="n"/>
      <c r="Y4893" s="6" t="n"/>
      <c r="Z4893" s="6" t="n"/>
      <c r="AA4893" s="5" t="n"/>
      <c r="AB4893" s="6">
        <f>B4893&amp;"|"&amp;I4893</f>
        <v/>
      </c>
      <c r="AC4893">
        <f>IF($B4893="","","|"&amp;SUBSTITUTE(TRIM(SUBSTITUTE(SUBSTITUTE(SUBSTITUTE(SUBSTITUTE(SUBSTITUTE(SUBSTITUTE(SUBSTITUTE(SUBSTITUTE(SUBSTITUTE(SUBSTITUTE(SUBSTITUTE(SUBSTITUTE(SUBSTITUTE(SUBSTITUTE(TRIM($B4893&amp;""),CHAR(10)," "),CHAR(13)," "),"."," "),";"," "),","," "),"/"," "),"+"," "),"-"," "),"  "," "),"  "," "),"  "," "),"  "," "),"  "," "),"  "," "))," ","|")&amp;"|")</f>
        <v/>
      </c>
      <c r="AD4893">
        <f>TRIM($I4893&amp;"")</f>
        <v/>
      </c>
    </row>
    <row r="4894" ht="36" customHeight="1">
      <c r="A4894" s="14" t="n">
        <v>46232</v>
      </c>
      <c r="B4894" s="6" t="inlineStr">
        <is>
          <t>10327</t>
        </is>
      </c>
      <c r="C4894" s="6" t="inlineStr">
        <is>
          <t>M/C 0806 (BEGE)</t>
        </is>
      </c>
      <c r="D4894" s="6" t="inlineStr">
        <is>
          <t>50 SECCIONADORA 2</t>
        </is>
      </c>
      <c r="E4894" s="6" t="n">
        <v>30003902</v>
      </c>
      <c r="F4894" s="6" t="inlineStr">
        <is>
          <t>PE TRASEIRO 920X30(911)X25 MDF (14PC) DIR TRENTO</t>
        </is>
      </c>
      <c r="G4894" s="6" t="inlineStr">
        <is>
          <t>50 SECCIONADORA 2</t>
        </is>
      </c>
      <c r="H4894" s="6" t="inlineStr">
        <is>
          <t>50 SECCIONADORA 2</t>
        </is>
      </c>
      <c r="I4894" s="4" t="inlineStr">
        <is>
          <t>50 SECCIONADORA 2</t>
        </is>
      </c>
      <c r="J4894" s="4" t="n">
        <v>4</v>
      </c>
      <c r="K4894" s="6" t="n"/>
      <c r="L4894" s="6" t="n"/>
      <c r="M4894" s="6" t="n"/>
      <c r="N4894" s="6" t="n">
        <v>46232</v>
      </c>
      <c r="O4894" s="6" t="n">
        <v>4</v>
      </c>
      <c r="P4894" s="6" t="n"/>
      <c r="Q4894" s="6" t="n"/>
      <c r="R4894" s="6" t="n"/>
      <c r="S4894" s="6" t="n"/>
      <c r="T4894" s="6">
        <f>IF(OR($J4894="",$O4894=""),"",$O4894/$J4894)</f>
        <v/>
      </c>
      <c r="U4894" s="6" t="inlineStr">
        <is>
          <t>Concluído</t>
        </is>
      </c>
      <c r="V4894" s="6" t="n"/>
      <c r="W4894" s="6" t="n"/>
      <c r="X4894" s="6" t="n"/>
      <c r="Y4894" s="6" t="n"/>
      <c r="Z4894" s="6" t="n"/>
      <c r="AA4894" s="5" t="n"/>
      <c r="AB4894" s="6">
        <f>B4894&amp;"|"&amp;I4894</f>
        <v/>
      </c>
      <c r="AC4894">
        <f>IF($B4894="","","|"&amp;SUBSTITUTE(TRIM(SUBSTITUTE(SUBSTITUTE(SUBSTITUTE(SUBSTITUTE(SUBSTITUTE(SUBSTITUTE(SUBSTITUTE(SUBSTITUTE(SUBSTITUTE(SUBSTITUTE(SUBSTITUTE(SUBSTITUTE(SUBSTITUTE(SUBSTITUTE(TRIM($B4894&amp;""),CHAR(10)," "),CHAR(13)," "),"."," "),";"," "),","," "),"/"," "),"+"," "),"-"," "),"  "," "),"  "," "),"  "," "),"  "," "),"  "," "),"  "," "))," ","|")&amp;"|")</f>
        <v/>
      </c>
      <c r="AD4894">
        <f>TRIM($I4894&amp;"")</f>
        <v/>
      </c>
    </row>
    <row r="4895" ht="36" customHeight="1">
      <c r="A4895" s="14" t="n">
        <v>46232</v>
      </c>
      <c r="B4895" s="6" t="inlineStr">
        <is>
          <t>10327</t>
        </is>
      </c>
      <c r="C4895" s="6" t="inlineStr">
        <is>
          <t>M/C 0806 (BEGE)</t>
        </is>
      </c>
      <c r="D4895" s="6" t="inlineStr">
        <is>
          <t>50 SECCIONADORA 2</t>
        </is>
      </c>
      <c r="E4895" s="6" t="n">
        <v>30006101</v>
      </c>
      <c r="F4895" s="6" t="inlineStr">
        <is>
          <t>PE TRAS 880X30(911)X25 MDF (13PC) ESQ SANTIAGO NEW</t>
        </is>
      </c>
      <c r="G4895" s="6" t="inlineStr">
        <is>
          <t>50 SECCIONADORA 2</t>
        </is>
      </c>
      <c r="H4895" s="6" t="inlineStr">
        <is>
          <t>50 SECCIONADORA 2</t>
        </is>
      </c>
      <c r="I4895" s="4" t="inlineStr">
        <is>
          <t>50 SECCIONADORA 2</t>
        </is>
      </c>
      <c r="J4895" s="4" t="n">
        <v>750</v>
      </c>
      <c r="K4895" s="6" t="n"/>
      <c r="L4895" s="6" t="n"/>
      <c r="M4895" s="6" t="n"/>
      <c r="N4895" s="6" t="n">
        <v>46232</v>
      </c>
      <c r="O4895" s="6" t="n">
        <v>750</v>
      </c>
      <c r="P4895" s="6" t="n"/>
      <c r="Q4895" s="6" t="n"/>
      <c r="R4895" s="6" t="n"/>
      <c r="S4895" s="6" t="n"/>
      <c r="T4895" s="6">
        <f>IF(OR($J4895="",$O4895=""),"",$O4895/$J4895)</f>
        <v/>
      </c>
      <c r="U4895" s="6" t="inlineStr">
        <is>
          <t>Concluído</t>
        </is>
      </c>
      <c r="V4895" s="6" t="n"/>
      <c r="W4895" s="6" t="n"/>
      <c r="X4895" s="6" t="n"/>
      <c r="Y4895" s="6" t="n"/>
      <c r="Z4895" s="6" t="n"/>
      <c r="AA4895" s="5" t="n"/>
      <c r="AB4895" s="6">
        <f>B4895&amp;"|"&amp;I4895</f>
        <v/>
      </c>
      <c r="AC4895">
        <f>IF($B4895="","","|"&amp;SUBSTITUTE(TRIM(SUBSTITUTE(SUBSTITUTE(SUBSTITUTE(SUBSTITUTE(SUBSTITUTE(SUBSTITUTE(SUBSTITUTE(SUBSTITUTE(SUBSTITUTE(SUBSTITUTE(SUBSTITUTE(SUBSTITUTE(SUBSTITUTE(SUBSTITUTE(TRIM($B4895&amp;""),CHAR(10)," "),CHAR(13)," "),"."," "),";"," "),","," "),"/"," "),"+"," "),"-"," "),"  "," "),"  "," "),"  "," "),"  "," "),"  "," "),"  "," "))," ","|")&amp;"|")</f>
        <v/>
      </c>
      <c r="AD4895">
        <f>TRIM($I4895&amp;"")</f>
        <v/>
      </c>
    </row>
    <row r="4896" ht="36" customHeight="1">
      <c r="A4896" s="14" t="n">
        <v>46232</v>
      </c>
      <c r="B4896" s="6" t="inlineStr">
        <is>
          <t>10327</t>
        </is>
      </c>
      <c r="C4896" s="6" t="inlineStr">
        <is>
          <t>M/C 0806 (BEGE)</t>
        </is>
      </c>
      <c r="D4896" s="6" t="inlineStr">
        <is>
          <t>50 SECCIONADORA 2</t>
        </is>
      </c>
      <c r="E4896" s="6" t="n">
        <v>30006102</v>
      </c>
      <c r="F4896" s="6" t="inlineStr">
        <is>
          <t>PE TRAS 880X30(911)X25 MDF (13PC) DIR SANTIAGO NEW</t>
        </is>
      </c>
      <c r="G4896" s="6" t="inlineStr">
        <is>
          <t>50 SECCIONADORA 2</t>
        </is>
      </c>
      <c r="H4896" s="6" t="inlineStr">
        <is>
          <t>50 SECCIONADORA 2</t>
        </is>
      </c>
      <c r="I4896" s="4" t="inlineStr">
        <is>
          <t>50 SECCIONADORA 2</t>
        </is>
      </c>
      <c r="J4896" s="4" t="n">
        <v>750</v>
      </c>
      <c r="K4896" s="6" t="n"/>
      <c r="L4896" s="6" t="n"/>
      <c r="M4896" s="6" t="n"/>
      <c r="N4896" s="6" t="n">
        <v>46232</v>
      </c>
      <c r="O4896" s="6" t="n">
        <v>750</v>
      </c>
      <c r="P4896" s="6" t="n"/>
      <c r="Q4896" s="6" t="n"/>
      <c r="R4896" s="6" t="n"/>
      <c r="S4896" s="6" t="n"/>
      <c r="T4896" s="6">
        <f>IF(OR($J4896="",$O4896=""),"",$O4896/$J4896)</f>
        <v/>
      </c>
      <c r="U4896" s="6" t="inlineStr">
        <is>
          <t>Concluído</t>
        </is>
      </c>
      <c r="V4896" s="6" t="n"/>
      <c r="W4896" s="6" t="n"/>
      <c r="X4896" s="6" t="n"/>
      <c r="Y4896" s="6" t="n"/>
      <c r="Z4896" s="6" t="n"/>
      <c r="AA4896" s="5" t="n"/>
      <c r="AB4896" s="6">
        <f>B4896&amp;"|"&amp;I4896</f>
        <v/>
      </c>
      <c r="AC4896">
        <f>IF($B4896="","","|"&amp;SUBSTITUTE(TRIM(SUBSTITUTE(SUBSTITUTE(SUBSTITUTE(SUBSTITUTE(SUBSTITUTE(SUBSTITUTE(SUBSTITUTE(SUBSTITUTE(SUBSTITUTE(SUBSTITUTE(SUBSTITUTE(SUBSTITUTE(SUBSTITUTE(SUBSTITUTE(TRIM($B4896&amp;""),CHAR(10)," "),CHAR(13)," "),"."," "),";"," "),","," "),"/"," "),"+"," "),"-"," "),"  "," "),"  "," "),"  "," "),"  "," "),"  "," "),"  "," "))," ","|")&amp;"|")</f>
        <v/>
      </c>
      <c r="AD4896">
        <f>TRIM($I4896&amp;"")</f>
        <v/>
      </c>
    </row>
    <row r="4897" ht="36" customHeight="1">
      <c r="A4897" s="14" t="n">
        <v>46232</v>
      </c>
      <c r="B4897" s="6" t="inlineStr">
        <is>
          <t>10327</t>
        </is>
      </c>
      <c r="C4897" s="6" t="inlineStr">
        <is>
          <t>M/C 0806 (BEGE)</t>
        </is>
      </c>
      <c r="D4897" s="6" t="inlineStr">
        <is>
          <t>50 SECCIONADORA 2</t>
        </is>
      </c>
      <c r="E4897" s="6" t="n">
        <v>30006110</v>
      </c>
      <c r="F4897" s="6" t="inlineStr">
        <is>
          <t>PE FRONTAL 430X(108)51X25 MDF (DIR) SANTIAGO NEW</t>
        </is>
      </c>
      <c r="G4897" s="6" t="inlineStr">
        <is>
          <t>50 SECCIONADORA 2</t>
        </is>
      </c>
      <c r="H4897" s="6" t="inlineStr">
        <is>
          <t>50 SECCIONADORA 2</t>
        </is>
      </c>
      <c r="I4897" s="4" t="inlineStr">
        <is>
          <t>50 SECCIONADORA 2</t>
        </is>
      </c>
      <c r="J4897" s="4" t="n">
        <v>750</v>
      </c>
      <c r="K4897" s="6" t="n"/>
      <c r="L4897" s="6" t="n"/>
      <c r="M4897" s="6" t="n"/>
      <c r="N4897" s="6" t="n">
        <v>46232</v>
      </c>
      <c r="O4897" s="6" t="n">
        <v>750</v>
      </c>
      <c r="P4897" s="6" t="n"/>
      <c r="Q4897" s="6" t="n"/>
      <c r="R4897" s="6" t="n"/>
      <c r="S4897" s="6" t="n"/>
      <c r="T4897" s="6">
        <f>IF(OR($J4897="",$O4897=""),"",$O4897/$J4897)</f>
        <v/>
      </c>
      <c r="U4897" s="6" t="inlineStr">
        <is>
          <t>Concluído</t>
        </is>
      </c>
      <c r="V4897" s="6" t="n"/>
      <c r="W4897" s="6" t="n"/>
      <c r="X4897" s="6" t="n"/>
      <c r="Y4897" s="6" t="n"/>
      <c r="Z4897" s="6" t="n"/>
      <c r="AA4897" s="5" t="n"/>
      <c r="AB4897" s="6">
        <f>B4897&amp;"|"&amp;I4897</f>
        <v/>
      </c>
      <c r="AC4897">
        <f>IF($B4897="","","|"&amp;SUBSTITUTE(TRIM(SUBSTITUTE(SUBSTITUTE(SUBSTITUTE(SUBSTITUTE(SUBSTITUTE(SUBSTITUTE(SUBSTITUTE(SUBSTITUTE(SUBSTITUTE(SUBSTITUTE(SUBSTITUTE(SUBSTITUTE(SUBSTITUTE(SUBSTITUTE(TRIM($B4897&amp;""),CHAR(10)," "),CHAR(13)," "),"."," "),";"," "),","," "),"/"," "),"+"," "),"-"," "),"  "," "),"  "," "),"  "," "),"  "," "),"  "," "),"  "," "))," ","|")&amp;"|")</f>
        <v/>
      </c>
      <c r="AD4897">
        <f>TRIM($I4897&amp;"")</f>
        <v/>
      </c>
    </row>
    <row r="4898" ht="36" customHeight="1">
      <c r="A4898" s="14" t="n">
        <v>46232</v>
      </c>
      <c r="B4898" s="6" t="inlineStr">
        <is>
          <t>10327</t>
        </is>
      </c>
      <c r="C4898" s="6" t="inlineStr">
        <is>
          <t>M/C 0806 (BEGE)</t>
        </is>
      </c>
      <c r="D4898" s="6" t="inlineStr">
        <is>
          <t>50 SECCIONADORA 2</t>
        </is>
      </c>
      <c r="E4898" s="6" t="n">
        <v>30006111</v>
      </c>
      <c r="F4898" s="6" t="inlineStr">
        <is>
          <t>PE FRONTAL 430X(108)51X25MDF (ESQRD) SANTIAGO NEW</t>
        </is>
      </c>
      <c r="G4898" s="6" t="inlineStr">
        <is>
          <t>50 SECCIONADORA 2</t>
        </is>
      </c>
      <c r="H4898" s="6" t="inlineStr">
        <is>
          <t>50 SECCIONADORA 2</t>
        </is>
      </c>
      <c r="I4898" s="4" t="inlineStr">
        <is>
          <t>50 SECCIONADORA 2</t>
        </is>
      </c>
      <c r="J4898" s="4" t="n">
        <v>750</v>
      </c>
      <c r="K4898" s="6" t="n"/>
      <c r="L4898" s="6" t="n"/>
      <c r="M4898" s="6" t="n"/>
      <c r="N4898" s="6" t="n">
        <v>46232</v>
      </c>
      <c r="O4898" s="6" t="n">
        <v>750</v>
      </c>
      <c r="P4898" s="6" t="n"/>
      <c r="Q4898" s="6" t="n"/>
      <c r="R4898" s="6" t="n"/>
      <c r="S4898" s="6" t="n"/>
      <c r="T4898" s="6">
        <f>IF(OR($J4898="",$O4898=""),"",$O4898/$J4898)</f>
        <v/>
      </c>
      <c r="U4898" s="6" t="inlineStr">
        <is>
          <t>Concluído</t>
        </is>
      </c>
      <c r="V4898" s="6" t="n"/>
      <c r="W4898" s="6" t="n"/>
      <c r="X4898" s="6" t="n"/>
      <c r="Y4898" s="6" t="n"/>
      <c r="Z4898" s="6" t="n"/>
      <c r="AA4898" s="5" t="n"/>
      <c r="AB4898" s="6">
        <f>B4898&amp;"|"&amp;I4898</f>
        <v/>
      </c>
      <c r="AC4898">
        <f>IF($B4898="","","|"&amp;SUBSTITUTE(TRIM(SUBSTITUTE(SUBSTITUTE(SUBSTITUTE(SUBSTITUTE(SUBSTITUTE(SUBSTITUTE(SUBSTITUTE(SUBSTITUTE(SUBSTITUTE(SUBSTITUTE(SUBSTITUTE(SUBSTITUTE(SUBSTITUTE(SUBSTITUTE(TRIM($B4898&amp;""),CHAR(10)," "),CHAR(13)," "),"."," "),";"," "),","," "),"/"," "),"+"," "),"-"," "),"  "," "),"  "," "),"  "," "),"  "," "),"  "," "),"  "," "))," ","|")&amp;"|")</f>
        <v/>
      </c>
      <c r="AD4898">
        <f>TRIM($I4898&amp;"")</f>
        <v/>
      </c>
    </row>
    <row r="4899" ht="36" customHeight="1">
      <c r="A4899" s="14" t="n">
        <v>46232</v>
      </c>
      <c r="B4899" s="6" t="inlineStr">
        <is>
          <t>10327</t>
        </is>
      </c>
      <c r="C4899" s="6" t="inlineStr">
        <is>
          <t>M/C 0806 (BEGE)</t>
        </is>
      </c>
      <c r="D4899" s="6" t="inlineStr">
        <is>
          <t>50 SECCIONADORA 2</t>
        </is>
      </c>
      <c r="E4899" s="6" t="n">
        <v>30009703</v>
      </c>
      <c r="F4899" s="6" t="inlineStr">
        <is>
          <t>ESPALDAR 390X40(911)X25 MDF (24) - CADEIRA GRECIA</t>
        </is>
      </c>
      <c r="G4899" s="6" t="inlineStr">
        <is>
          <t>50 SECCIONADORA 2</t>
        </is>
      </c>
      <c r="H4899" s="6" t="inlineStr">
        <is>
          <t>50 SECCIONADORA 2</t>
        </is>
      </c>
      <c r="I4899" s="4" t="inlineStr">
        <is>
          <t>50 SECCIONADORA 2</t>
        </is>
      </c>
      <c r="J4899" s="4" t="n">
        <v>60</v>
      </c>
      <c r="K4899" s="6" t="n"/>
      <c r="L4899" s="6" t="n"/>
      <c r="M4899" s="6" t="n"/>
      <c r="N4899" s="6" t="n">
        <v>46232</v>
      </c>
      <c r="O4899" s="6" t="n">
        <v>60</v>
      </c>
      <c r="P4899" s="6" t="n"/>
      <c r="Q4899" s="6" t="n"/>
      <c r="R4899" s="6" t="n"/>
      <c r="S4899" s="6" t="n"/>
      <c r="T4899" s="6">
        <f>IF(OR($J4899="",$O4899=""),"",$O4899/$J4899)</f>
        <v/>
      </c>
      <c r="U4899" s="6" t="inlineStr">
        <is>
          <t>Concluído</t>
        </is>
      </c>
      <c r="V4899" s="6" t="n"/>
      <c r="W4899" s="6" t="n"/>
      <c r="X4899" s="6" t="n"/>
      <c r="Y4899" s="6" t="n"/>
      <c r="Z4899" s="6" t="n"/>
      <c r="AA4899" s="5" t="n"/>
      <c r="AB4899" s="6">
        <f>B4899&amp;"|"&amp;I4899</f>
        <v/>
      </c>
      <c r="AC4899">
        <f>IF($B4899="","","|"&amp;SUBSTITUTE(TRIM(SUBSTITUTE(SUBSTITUTE(SUBSTITUTE(SUBSTITUTE(SUBSTITUTE(SUBSTITUTE(SUBSTITUTE(SUBSTITUTE(SUBSTITUTE(SUBSTITUTE(SUBSTITUTE(SUBSTITUTE(SUBSTITUTE(SUBSTITUTE(TRIM($B4899&amp;""),CHAR(10)," "),CHAR(13)," "),"."," "),";"," "),","," "),"/"," "),"+"," "),"-"," "),"  "," "),"  "," "),"  "," "),"  "," "),"  "," "),"  "," "))," ","|")&amp;"|")</f>
        <v/>
      </c>
      <c r="AD4899">
        <f>TRIM($I4899&amp;"")</f>
        <v/>
      </c>
    </row>
    <row r="4900" ht="36" customHeight="1">
      <c r="A4900" s="14" t="n">
        <v>46233</v>
      </c>
      <c r="B4900" s="6" t="inlineStr">
        <is>
          <t>10330</t>
        </is>
      </c>
      <c r="C4900" s="6" t="inlineStr">
        <is>
          <t>M/C 0806 (VERMELHO)</t>
        </is>
      </c>
      <c r="D4900" s="6" t="inlineStr">
        <is>
          <t>50 SECCIONADORA 2</t>
        </is>
      </c>
      <c r="E4900" s="6" t="n">
        <v>30004805</v>
      </c>
      <c r="F4900" s="6" t="inlineStr">
        <is>
          <t>ASSENTO 440X425X09 MDP - CAD SANTIAGO</t>
        </is>
      </c>
      <c r="G4900" s="6" t="inlineStr">
        <is>
          <t>50 SECCIONADORA 2</t>
        </is>
      </c>
      <c r="H4900" s="6" t="inlineStr">
        <is>
          <t>50 SECCIONADORA 2</t>
        </is>
      </c>
      <c r="I4900" s="4" t="inlineStr">
        <is>
          <t>50 SECCIONADORA 2</t>
        </is>
      </c>
      <c r="J4900" s="4" t="n">
        <v>750</v>
      </c>
      <c r="K4900" s="6" t="n"/>
      <c r="L4900" s="6" t="n"/>
      <c r="M4900" s="6" t="n"/>
      <c r="N4900" s="6" t="n">
        <v>46232</v>
      </c>
      <c r="O4900" s="6" t="n">
        <v>750</v>
      </c>
      <c r="P4900" s="6" t="n"/>
      <c r="Q4900" s="6" t="n"/>
      <c r="R4900" s="6" t="n"/>
      <c r="S4900" s="6" t="n"/>
      <c r="T4900" s="6">
        <f>IF(OR($J4900="",$O4900=""),"",$O4900/$J4900)</f>
        <v/>
      </c>
      <c r="U4900" s="6" t="inlineStr">
        <is>
          <t>Concluído</t>
        </is>
      </c>
      <c r="V4900" s="6" t="n"/>
      <c r="W4900" s="6" t="n"/>
      <c r="X4900" s="6" t="n"/>
      <c r="Y4900" s="6" t="n"/>
      <c r="Z4900" s="6" t="n"/>
      <c r="AA4900" s="5" t="n"/>
      <c r="AB4900" s="6">
        <f>B4900&amp;"|"&amp;I4900</f>
        <v/>
      </c>
      <c r="AC4900">
        <f>IF($B4900="","","|"&amp;SUBSTITUTE(TRIM(SUBSTITUTE(SUBSTITUTE(SUBSTITUTE(SUBSTITUTE(SUBSTITUTE(SUBSTITUTE(SUBSTITUTE(SUBSTITUTE(SUBSTITUTE(SUBSTITUTE(SUBSTITUTE(SUBSTITUTE(SUBSTITUTE(SUBSTITUTE(TRIM($B4900&amp;""),CHAR(10)," "),CHAR(13)," "),"."," "),";"," "),","," "),"/"," "),"+"," "),"-"," "),"  "," "),"  "," "),"  "," "),"  "," "),"  "," "),"  "," "))," ","|")&amp;"|")</f>
        <v/>
      </c>
      <c r="AD4900">
        <f>TRIM($I4900&amp;"")</f>
        <v/>
      </c>
    </row>
    <row r="4901" ht="36" customHeight="1">
      <c r="A4901" s="14" t="n">
        <v>46233</v>
      </c>
      <c r="B4901" s="6" t="inlineStr">
        <is>
          <t>10330</t>
        </is>
      </c>
      <c r="C4901" s="6" t="inlineStr">
        <is>
          <t>M/C 0806 (VERMELHO)</t>
        </is>
      </c>
      <c r="D4901" s="6" t="inlineStr">
        <is>
          <t>50 SECCIONADORA 2</t>
        </is>
      </c>
      <c r="E4901" s="6" t="n">
        <v>20053407</v>
      </c>
      <c r="F4901" s="6" t="inlineStr">
        <is>
          <t>TAMPO 1365X905X18 MDF - MESA COM VIDRO</t>
        </is>
      </c>
      <c r="G4901" s="6" t="inlineStr">
        <is>
          <t>50 SECCIONADORA 2</t>
        </is>
      </c>
      <c r="H4901" s="6" t="inlineStr">
        <is>
          <t>50 SECCIONADORA 2</t>
        </is>
      </c>
      <c r="I4901" s="4" t="inlineStr">
        <is>
          <t>50 SECCIONADORA 2</t>
        </is>
      </c>
      <c r="J4901" s="4" t="n">
        <v>171</v>
      </c>
      <c r="K4901" s="6" t="n"/>
      <c r="L4901" s="6" t="n"/>
      <c r="M4901" s="6" t="n"/>
      <c r="N4901" s="6" t="n">
        <v>46227</v>
      </c>
      <c r="O4901" s="6" t="n">
        <v>171</v>
      </c>
      <c r="P4901" s="6" t="n"/>
      <c r="Q4901" s="6" t="n"/>
      <c r="R4901" s="6" t="n"/>
      <c r="S4901" s="6" t="n"/>
      <c r="T4901" s="6">
        <f>IF(OR($J4901="",$O4901=""),"",$O4901/$J4901)</f>
        <v/>
      </c>
      <c r="U4901" s="6" t="inlineStr">
        <is>
          <t>Concluído</t>
        </is>
      </c>
      <c r="V4901" s="6" t="n"/>
      <c r="W4901" s="6" t="n"/>
      <c r="X4901" s="6" t="n"/>
      <c r="Y4901" s="6" t="n"/>
      <c r="Z4901" s="6" t="n"/>
      <c r="AA4901" s="5" t="n"/>
      <c r="AB4901" s="6">
        <f>B4901&amp;"|"&amp;I4901</f>
        <v/>
      </c>
      <c r="AC4901">
        <f>IF($B4901="","","|"&amp;SUBSTITUTE(TRIM(SUBSTITUTE(SUBSTITUTE(SUBSTITUTE(SUBSTITUTE(SUBSTITUTE(SUBSTITUTE(SUBSTITUTE(SUBSTITUTE(SUBSTITUTE(SUBSTITUTE(SUBSTITUTE(SUBSTITUTE(SUBSTITUTE(SUBSTITUTE(TRIM($B4901&amp;""),CHAR(10)," "),CHAR(13)," "),"."," "),";"," "),","," "),"/"," "),"+"," "),"-"," "),"  "," "),"  "," "),"  "," "),"  "," "),"  "," "),"  "," "))," ","|")&amp;"|")</f>
        <v/>
      </c>
      <c r="AD4901">
        <f>TRIM($I4901&amp;"")</f>
        <v/>
      </c>
    </row>
    <row r="4902" ht="36" customHeight="1">
      <c r="A4902" s="14" t="n">
        <v>46233</v>
      </c>
      <c r="B4902" s="6" t="inlineStr">
        <is>
          <t>10330</t>
        </is>
      </c>
      <c r="C4902" s="6" t="inlineStr">
        <is>
          <t>M/C 0806 (VERMELHO)</t>
        </is>
      </c>
      <c r="D4902" s="6" t="inlineStr">
        <is>
          <t>50 SECCIONADORA 2</t>
        </is>
      </c>
      <c r="E4902" s="6" t="n">
        <v>30003405</v>
      </c>
      <c r="F4902" s="6" t="inlineStr">
        <is>
          <t>TRAVESSA ASSENTO 360X70X18 MDF - C DAKAR/SANTIAGO</t>
        </is>
      </c>
      <c r="G4902" s="6" t="inlineStr">
        <is>
          <t>50 SECCIONADORA 2</t>
        </is>
      </c>
      <c r="H4902" s="6" t="inlineStr">
        <is>
          <t>50 SECCIONADORA 2</t>
        </is>
      </c>
      <c r="I4902" s="4" t="inlineStr">
        <is>
          <t>50 SECCIONADORA 2</t>
        </is>
      </c>
      <c r="J4902" s="4" t="n">
        <v>1500</v>
      </c>
      <c r="K4902" s="6" t="n"/>
      <c r="L4902" s="6" t="n"/>
      <c r="M4902" s="6" t="n"/>
      <c r="N4902" s="6" t="n">
        <v>46227</v>
      </c>
      <c r="O4902" s="6" t="n">
        <v>1500</v>
      </c>
      <c r="P4902" s="6" t="n"/>
      <c r="Q4902" s="6" t="n"/>
      <c r="R4902" s="6" t="n"/>
      <c r="S4902" s="6" t="n"/>
      <c r="T4902" s="6">
        <f>IF(OR($J4902="",$O4902=""),"",$O4902/$J4902)</f>
        <v/>
      </c>
      <c r="U4902" s="6" t="inlineStr">
        <is>
          <t>Concluído</t>
        </is>
      </c>
      <c r="V4902" s="6" t="n"/>
      <c r="W4902" s="6" t="n"/>
      <c r="X4902" s="6" t="n"/>
      <c r="Y4902" s="6" t="n"/>
      <c r="Z4902" s="6" t="n"/>
      <c r="AA4902" s="5" t="n"/>
      <c r="AB4902" s="6">
        <f>B4902&amp;"|"&amp;I4902</f>
        <v/>
      </c>
      <c r="AC4902">
        <f>IF($B4902="","","|"&amp;SUBSTITUTE(TRIM(SUBSTITUTE(SUBSTITUTE(SUBSTITUTE(SUBSTITUTE(SUBSTITUTE(SUBSTITUTE(SUBSTITUTE(SUBSTITUTE(SUBSTITUTE(SUBSTITUTE(SUBSTITUTE(SUBSTITUTE(SUBSTITUTE(SUBSTITUTE(TRIM($B4902&amp;""),CHAR(10)," "),CHAR(13)," "),"."," "),";"," "),","," "),"/"," "),"+"," "),"-"," "),"  "," "),"  "," "),"  "," "),"  "," "),"  "," "),"  "," "))," ","|")&amp;"|")</f>
        <v/>
      </c>
      <c r="AD4902">
        <f>TRIM($I4902&amp;"")</f>
        <v/>
      </c>
    </row>
    <row r="4903" ht="36" customHeight="1">
      <c r="A4903" s="14" t="n">
        <v>46233</v>
      </c>
      <c r="B4903" s="6" t="inlineStr">
        <is>
          <t>10330</t>
        </is>
      </c>
      <c r="C4903" s="6" t="inlineStr">
        <is>
          <t>M/C 0806 (VERMELHO)</t>
        </is>
      </c>
      <c r="D4903" s="6" t="inlineStr">
        <is>
          <t>50 SECCIONADORA 2</t>
        </is>
      </c>
      <c r="E4903" s="6" t="n">
        <v>30006103</v>
      </c>
      <c r="F4903" s="6" t="inlineStr">
        <is>
          <t>TRAVESSA LATERAL 340X70X18 MDF - CAD SANTIAGO NEW</t>
        </is>
      </c>
      <c r="G4903" s="6" t="inlineStr">
        <is>
          <t>50 SECCIONADORA 2</t>
        </is>
      </c>
      <c r="H4903" s="6" t="inlineStr">
        <is>
          <t>50 SECCIONADORA 2</t>
        </is>
      </c>
      <c r="I4903" s="4" t="inlineStr">
        <is>
          <t>50 SECCIONADORA 2</t>
        </is>
      </c>
      <c r="J4903" s="4" t="n">
        <v>1500</v>
      </c>
      <c r="K4903" s="6" t="n"/>
      <c r="L4903" s="6" t="n"/>
      <c r="M4903" s="6" t="n"/>
      <c r="N4903" s="6" t="n">
        <v>46232</v>
      </c>
      <c r="O4903" s="6" t="n">
        <v>1500</v>
      </c>
      <c r="P4903" s="6" t="n"/>
      <c r="Q4903" s="6" t="n"/>
      <c r="R4903" s="6" t="n"/>
      <c r="S4903" s="6" t="n"/>
      <c r="T4903" s="6">
        <f>IF(OR($J4903="",$O4903=""),"",$O4903/$J4903)</f>
        <v/>
      </c>
      <c r="U4903" s="6" t="inlineStr">
        <is>
          <t>Concluído</t>
        </is>
      </c>
      <c r="V4903" s="6" t="n"/>
      <c r="W4903" s="6" t="n"/>
      <c r="X4903" s="6" t="n"/>
      <c r="Y4903" s="6" t="n"/>
      <c r="Z4903" s="6" t="n"/>
      <c r="AA4903" s="5" t="n"/>
      <c r="AB4903" s="6">
        <f>B4903&amp;"|"&amp;I4903</f>
        <v/>
      </c>
      <c r="AC4903">
        <f>IF($B4903="","","|"&amp;SUBSTITUTE(TRIM(SUBSTITUTE(SUBSTITUTE(SUBSTITUTE(SUBSTITUTE(SUBSTITUTE(SUBSTITUTE(SUBSTITUTE(SUBSTITUTE(SUBSTITUTE(SUBSTITUTE(SUBSTITUTE(SUBSTITUTE(SUBSTITUTE(SUBSTITUTE(TRIM($B4903&amp;""),CHAR(10)," "),CHAR(13)," "),"."," "),";"," "),","," "),"/"," "),"+"," "),"-"," "),"  "," "),"  "," "),"  "," "),"  "," "),"  "," "),"  "," "))," ","|")&amp;"|")</f>
        <v/>
      </c>
      <c r="AD4903">
        <f>TRIM($I4903&amp;"")</f>
        <v/>
      </c>
    </row>
    <row r="4904" ht="36" customHeight="1">
      <c r="A4904" s="14" t="n">
        <v>46233</v>
      </c>
      <c r="B4904" s="6" t="inlineStr">
        <is>
          <t>10330</t>
        </is>
      </c>
      <c r="C4904" s="6" t="inlineStr">
        <is>
          <t>M/C 0806 (VERMELHO)</t>
        </is>
      </c>
      <c r="D4904" s="6" t="inlineStr">
        <is>
          <t>50 SECCIONADORA 2</t>
        </is>
      </c>
      <c r="E4904" s="6" t="n">
        <v>30006101</v>
      </c>
      <c r="F4904" s="6" t="inlineStr">
        <is>
          <t>PE TRAS 880X30(911)X25 MDF (13PC) ESQ SANTIAGO NEW</t>
        </is>
      </c>
      <c r="G4904" s="6" t="inlineStr">
        <is>
          <t>50 SECCIONADORA 2</t>
        </is>
      </c>
      <c r="H4904" s="6" t="inlineStr">
        <is>
          <t>50 SECCIONADORA 2</t>
        </is>
      </c>
      <c r="I4904" s="4" t="inlineStr">
        <is>
          <t>50 SECCIONADORA 2</t>
        </is>
      </c>
      <c r="J4904" s="4" t="n">
        <v>750</v>
      </c>
      <c r="K4904" s="6" t="n"/>
      <c r="L4904" s="6" t="n"/>
      <c r="M4904" s="6" t="n"/>
      <c r="N4904" s="6" t="n">
        <v>46232</v>
      </c>
      <c r="O4904" s="6" t="n">
        <v>750</v>
      </c>
      <c r="P4904" s="6" t="n"/>
      <c r="Q4904" s="6" t="n"/>
      <c r="R4904" s="6" t="n"/>
      <c r="S4904" s="6" t="n"/>
      <c r="T4904" s="6">
        <f>IF(OR($J4904="",$O4904=""),"",$O4904/$J4904)</f>
        <v/>
      </c>
      <c r="U4904" s="6" t="inlineStr">
        <is>
          <t>Concluído</t>
        </is>
      </c>
      <c r="V4904" s="6" t="n"/>
      <c r="W4904" s="6" t="n"/>
      <c r="X4904" s="6" t="n"/>
      <c r="Y4904" s="6" t="n"/>
      <c r="Z4904" s="6" t="n"/>
      <c r="AA4904" s="5" t="n"/>
      <c r="AB4904" s="6">
        <f>B4904&amp;"|"&amp;I4904</f>
        <v/>
      </c>
      <c r="AC4904">
        <f>IF($B4904="","","|"&amp;SUBSTITUTE(TRIM(SUBSTITUTE(SUBSTITUTE(SUBSTITUTE(SUBSTITUTE(SUBSTITUTE(SUBSTITUTE(SUBSTITUTE(SUBSTITUTE(SUBSTITUTE(SUBSTITUTE(SUBSTITUTE(SUBSTITUTE(SUBSTITUTE(SUBSTITUTE(TRIM($B4904&amp;""),CHAR(10)," "),CHAR(13)," "),"."," "),";"," "),","," "),"/"," "),"+"," "),"-"," "),"  "," "),"  "," "),"  "," "),"  "," "),"  "," "),"  "," "))," ","|")&amp;"|")</f>
        <v/>
      </c>
      <c r="AD4904">
        <f>TRIM($I4904&amp;"")</f>
        <v/>
      </c>
    </row>
    <row r="4905" ht="36" customHeight="1">
      <c r="A4905" s="14" t="n">
        <v>46233</v>
      </c>
      <c r="B4905" s="6" t="inlineStr">
        <is>
          <t>10330</t>
        </is>
      </c>
      <c r="C4905" s="6" t="inlineStr">
        <is>
          <t>M/C 0806 (VERMELHO)</t>
        </is>
      </c>
      <c r="D4905" s="6" t="inlineStr">
        <is>
          <t>50 SECCIONADORA 2</t>
        </is>
      </c>
      <c r="E4905" s="6" t="n">
        <v>30006102</v>
      </c>
      <c r="F4905" s="6" t="inlineStr">
        <is>
          <t>PE TRAS 880X30(911)X25 MDF (13PC) DIR SANTIAGO NEW</t>
        </is>
      </c>
      <c r="G4905" s="6" t="inlineStr">
        <is>
          <t>50 SECCIONADORA 2</t>
        </is>
      </c>
      <c r="H4905" s="6" t="inlineStr">
        <is>
          <t>50 SECCIONADORA 2</t>
        </is>
      </c>
      <c r="I4905" s="4" t="inlineStr">
        <is>
          <t>50 SECCIONADORA 2</t>
        </is>
      </c>
      <c r="J4905" s="4" t="n">
        <v>750</v>
      </c>
      <c r="K4905" s="6" t="n"/>
      <c r="L4905" s="6" t="n"/>
      <c r="M4905" s="6" t="n"/>
      <c r="N4905" s="6" t="n">
        <v>46232</v>
      </c>
      <c r="O4905" s="6" t="n">
        <v>750</v>
      </c>
      <c r="P4905" s="6" t="n"/>
      <c r="Q4905" s="6" t="n"/>
      <c r="R4905" s="6" t="n"/>
      <c r="S4905" s="6" t="n"/>
      <c r="T4905" s="6">
        <f>IF(OR($J4905="",$O4905=""),"",$O4905/$J4905)</f>
        <v/>
      </c>
      <c r="U4905" s="6" t="inlineStr">
        <is>
          <t>Concluído</t>
        </is>
      </c>
      <c r="V4905" s="6" t="n"/>
      <c r="W4905" s="6" t="n"/>
      <c r="X4905" s="6" t="n"/>
      <c r="Y4905" s="6" t="n"/>
      <c r="Z4905" s="6" t="n"/>
      <c r="AA4905" s="5" t="n"/>
      <c r="AB4905" s="6">
        <f>B4905&amp;"|"&amp;I4905</f>
        <v/>
      </c>
      <c r="AC4905">
        <f>IF($B4905="","","|"&amp;SUBSTITUTE(TRIM(SUBSTITUTE(SUBSTITUTE(SUBSTITUTE(SUBSTITUTE(SUBSTITUTE(SUBSTITUTE(SUBSTITUTE(SUBSTITUTE(SUBSTITUTE(SUBSTITUTE(SUBSTITUTE(SUBSTITUTE(SUBSTITUTE(SUBSTITUTE(TRIM($B4905&amp;""),CHAR(10)," "),CHAR(13)," "),"."," "),";"," "),","," "),"/"," "),"+"," "),"-"," "),"  "," "),"  "," "),"  "," "),"  "," "),"  "," "),"  "," "))," ","|")&amp;"|")</f>
        <v/>
      </c>
      <c r="AD4905">
        <f>TRIM($I4905&amp;"")</f>
        <v/>
      </c>
    </row>
    <row r="4906" ht="36" customHeight="1">
      <c r="A4906" s="14" t="n">
        <v>46233</v>
      </c>
      <c r="B4906" s="6" t="inlineStr">
        <is>
          <t>10330</t>
        </is>
      </c>
      <c r="C4906" s="6" t="inlineStr">
        <is>
          <t>M/C 0806 (VERMELHO)</t>
        </is>
      </c>
      <c r="D4906" s="6" t="inlineStr">
        <is>
          <t>50 SECCIONADORA 2</t>
        </is>
      </c>
      <c r="E4906" s="6" t="n">
        <v>30006110</v>
      </c>
      <c r="F4906" s="6" t="inlineStr">
        <is>
          <t>PE FRONTAL 430X(108)51X25 MDF (DIR) SANTIAGO NEW</t>
        </is>
      </c>
      <c r="G4906" s="6" t="inlineStr">
        <is>
          <t>50 SECCIONADORA 2</t>
        </is>
      </c>
      <c r="H4906" s="6" t="inlineStr">
        <is>
          <t>50 SECCIONADORA 2</t>
        </is>
      </c>
      <c r="I4906" s="4" t="inlineStr">
        <is>
          <t>50 SECCIONADORA 2</t>
        </is>
      </c>
      <c r="J4906" s="4" t="n">
        <v>750</v>
      </c>
      <c r="K4906" s="6" t="n"/>
      <c r="L4906" s="6" t="n"/>
      <c r="M4906" s="6" t="n"/>
      <c r="N4906" s="6" t="n">
        <v>46232</v>
      </c>
      <c r="O4906" s="6" t="n">
        <v>750</v>
      </c>
      <c r="P4906" s="6" t="n"/>
      <c r="Q4906" s="6" t="n"/>
      <c r="R4906" s="6" t="n"/>
      <c r="S4906" s="6" t="n"/>
      <c r="T4906" s="6">
        <f>IF(OR($J4906="",$O4906=""),"",$O4906/$J4906)</f>
        <v/>
      </c>
      <c r="U4906" s="6" t="inlineStr">
        <is>
          <t>Concluído</t>
        </is>
      </c>
      <c r="V4906" s="6" t="n"/>
      <c r="W4906" s="6" t="n"/>
      <c r="X4906" s="6" t="n"/>
      <c r="Y4906" s="6" t="n"/>
      <c r="Z4906" s="6" t="n"/>
      <c r="AA4906" s="5" t="n"/>
      <c r="AB4906" s="6">
        <f>B4906&amp;"|"&amp;I4906</f>
        <v/>
      </c>
      <c r="AC4906">
        <f>IF($B4906="","","|"&amp;SUBSTITUTE(TRIM(SUBSTITUTE(SUBSTITUTE(SUBSTITUTE(SUBSTITUTE(SUBSTITUTE(SUBSTITUTE(SUBSTITUTE(SUBSTITUTE(SUBSTITUTE(SUBSTITUTE(SUBSTITUTE(SUBSTITUTE(SUBSTITUTE(SUBSTITUTE(TRIM($B4906&amp;""),CHAR(10)," "),CHAR(13)," "),"."," "),";"," "),","," "),"/"," "),"+"," "),"-"," "),"  "," "),"  "," "),"  "," "),"  "," "),"  "," "),"  "," "))," ","|")&amp;"|")</f>
        <v/>
      </c>
      <c r="AD4906">
        <f>TRIM($I4906&amp;"")</f>
        <v/>
      </c>
    </row>
    <row r="4907" ht="36" customHeight="1">
      <c r="A4907" s="14" t="n">
        <v>46233</v>
      </c>
      <c r="B4907" s="6" t="inlineStr">
        <is>
          <t>10330</t>
        </is>
      </c>
      <c r="C4907" s="6" t="inlineStr">
        <is>
          <t>M/C 0806 (VERMELHO)</t>
        </is>
      </c>
      <c r="D4907" s="6" t="inlineStr">
        <is>
          <t>50 SECCIONADORA 2</t>
        </is>
      </c>
      <c r="E4907" s="6" t="n">
        <v>30006111</v>
      </c>
      <c r="F4907" s="6" t="inlineStr">
        <is>
          <t>PE FRONTAL 430X(108)51X25MDF (ESQRD) SANTIAGO NEW</t>
        </is>
      </c>
      <c r="G4907" s="6" t="inlineStr">
        <is>
          <t>50 SECCIONADORA 2</t>
        </is>
      </c>
      <c r="H4907" s="6" t="inlineStr">
        <is>
          <t>50 SECCIONADORA 2</t>
        </is>
      </c>
      <c r="I4907" s="4" t="inlineStr">
        <is>
          <t>50 SECCIONADORA 2</t>
        </is>
      </c>
      <c r="J4907" s="4" t="n">
        <v>750</v>
      </c>
      <c r="K4907" s="6" t="n"/>
      <c r="L4907" s="6" t="n"/>
      <c r="M4907" s="6" t="n"/>
      <c r="N4907" s="6" t="n">
        <v>46232</v>
      </c>
      <c r="O4907" s="6" t="n">
        <v>750</v>
      </c>
      <c r="P4907" s="6" t="n"/>
      <c r="Q4907" s="6" t="n"/>
      <c r="R4907" s="6" t="n"/>
      <c r="S4907" s="6" t="n"/>
      <c r="T4907" s="6">
        <f>IF(OR($J4907="",$O4907=""),"",$O4907/$J4907)</f>
        <v/>
      </c>
      <c r="U4907" s="6" t="inlineStr">
        <is>
          <t>Concluído</t>
        </is>
      </c>
      <c r="V4907" s="6" t="n"/>
      <c r="W4907" s="6" t="n"/>
      <c r="X4907" s="6" t="n"/>
      <c r="Y4907" s="6" t="n"/>
      <c r="Z4907" s="6" t="n"/>
      <c r="AA4907" s="5" t="n"/>
      <c r="AB4907" s="6">
        <f>B4907&amp;"|"&amp;I4907</f>
        <v/>
      </c>
      <c r="AC4907">
        <f>IF($B4907="","","|"&amp;SUBSTITUTE(TRIM(SUBSTITUTE(SUBSTITUTE(SUBSTITUTE(SUBSTITUTE(SUBSTITUTE(SUBSTITUTE(SUBSTITUTE(SUBSTITUTE(SUBSTITUTE(SUBSTITUTE(SUBSTITUTE(SUBSTITUTE(SUBSTITUTE(SUBSTITUTE(TRIM($B4907&amp;""),CHAR(10)," "),CHAR(13)," "),"."," "),";"," "),","," "),"/"," "),"+"," "),"-"," "),"  "," "),"  "," "),"  "," "),"  "," "),"  "," "),"  "," "))," ","|")&amp;"|")</f>
        <v/>
      </c>
      <c r="AD4907">
        <f>TRIM($I4907&amp;"")</f>
        <v/>
      </c>
    </row>
    <row r="4908" ht="60" customHeight="1">
      <c r="A4908" s="14" t="n">
        <v>46233</v>
      </c>
      <c r="B4908" s="6" t="inlineStr">
        <is>
          <t>10327</t>
        </is>
      </c>
      <c r="C4908" s="6" t="inlineStr">
        <is>
          <t>M/C 0806 (BEGE)</t>
        </is>
      </c>
      <c r="D4908" s="6" t="inlineStr">
        <is>
          <t>60 USINAGEM AUTOMATIZADA</t>
        </is>
      </c>
      <c r="E4908" s="6" t="n">
        <v>30001309</v>
      </c>
      <c r="F4908" s="6" t="inlineStr">
        <is>
          <t>TRA CENTR 360X56(911)X25 MDP (14PCS) - PE INTEIRO</t>
        </is>
      </c>
      <c r="G4908" s="6" t="inlineStr">
        <is>
          <t>60 USINAGEM AUTOMATIZADA</t>
        </is>
      </c>
      <c r="H4908" s="6" t="inlineStr">
        <is>
          <t>60 USINAGEM AUTOMATIZADA</t>
        </is>
      </c>
      <c r="I4908" s="4" t="inlineStr">
        <is>
          <t>60 USINAGEM AUTOMATIZADA</t>
        </is>
      </c>
      <c r="J4908" s="4" t="n">
        <v>260</v>
      </c>
      <c r="K4908" s="6" t="n"/>
      <c r="L4908" s="6" t="n"/>
      <c r="M4908" s="6" t="n"/>
      <c r="N4908" s="6" t="n">
        <v>46233</v>
      </c>
      <c r="O4908" s="6" t="n">
        <v>260</v>
      </c>
      <c r="P4908" s="6" t="n"/>
      <c r="Q4908" s="6" t="n"/>
      <c r="R4908" s="6" t="n"/>
      <c r="S4908" s="6" t="n"/>
      <c r="T4908" s="6">
        <f>IF(OR($J4908="",$O4908=""),"",$O4908/$J4908)</f>
        <v/>
      </c>
      <c r="U4908" s="6" t="inlineStr">
        <is>
          <t>Concluído</t>
        </is>
      </c>
      <c r="V4908" s="6" t="n"/>
      <c r="W4908" s="6" t="n"/>
      <c r="X4908" s="6" t="n"/>
      <c r="Y4908" s="6" t="n"/>
      <c r="Z4908" s="6" t="n"/>
      <c r="AA4908" s="5" t="n"/>
      <c r="AB4908" s="6">
        <f>B4908&amp;"|"&amp;I4908</f>
        <v/>
      </c>
      <c r="AC4908">
        <f>IF($B4908="","","|"&amp;SUBSTITUTE(TRIM(SUBSTITUTE(SUBSTITUTE(SUBSTITUTE(SUBSTITUTE(SUBSTITUTE(SUBSTITUTE(SUBSTITUTE(SUBSTITUTE(SUBSTITUTE(SUBSTITUTE(SUBSTITUTE(SUBSTITUTE(SUBSTITUTE(SUBSTITUTE(TRIM($B4908&amp;""),CHAR(10)," "),CHAR(13)," "),"."," "),";"," "),","," "),"/"," "),"+"," "),"-"," "),"  "," "),"  "," "),"  "," "),"  "," "),"  "," "),"  "," "))," ","|")&amp;"|")</f>
        <v/>
      </c>
      <c r="AD4908">
        <f>TRIM($I4908&amp;"")</f>
        <v/>
      </c>
    </row>
    <row r="4909" ht="60" customHeight="1">
      <c r="A4909" s="14" t="n">
        <v>46233</v>
      </c>
      <c r="B4909" s="6" t="inlineStr">
        <is>
          <t>10327</t>
        </is>
      </c>
      <c r="C4909" s="6" t="inlineStr">
        <is>
          <t>M/C 0806 (BEGE)</t>
        </is>
      </c>
      <c r="D4909" s="6" t="inlineStr">
        <is>
          <t>60 USINAGEM AUTOMATIZADA</t>
        </is>
      </c>
      <c r="E4909" s="6" t="n">
        <v>30001321</v>
      </c>
      <c r="F4909" s="6" t="inlineStr">
        <is>
          <t>APOIO ESPA 360X40(911)X25 MDP (19PÇS) - PÉ INTEIRO</t>
        </is>
      </c>
      <c r="G4909" s="6" t="inlineStr">
        <is>
          <t>60 USINAGEM AUTOMATIZADA</t>
        </is>
      </c>
      <c r="H4909" s="6" t="inlineStr">
        <is>
          <t>60 USINAGEM AUTOMATIZADA</t>
        </is>
      </c>
      <c r="I4909" s="4" t="inlineStr">
        <is>
          <t>60 USINAGEM AUTOMATIZADA</t>
        </is>
      </c>
      <c r="J4909" s="4" t="n">
        <v>60</v>
      </c>
      <c r="K4909" s="6" t="n"/>
      <c r="L4909" s="6" t="n"/>
      <c r="M4909" s="6" t="n"/>
      <c r="N4909" s="6" t="n">
        <v>46233</v>
      </c>
      <c r="O4909" s="6" t="n">
        <v>60</v>
      </c>
      <c r="P4909" s="6" t="n"/>
      <c r="Q4909" s="6" t="n"/>
      <c r="R4909" s="6" t="n"/>
      <c r="S4909" s="6" t="n"/>
      <c r="T4909" s="6">
        <f>IF(OR($J4909="",$O4909=""),"",$O4909/$J4909)</f>
        <v/>
      </c>
      <c r="U4909" s="6" t="inlineStr">
        <is>
          <t>Concluído</t>
        </is>
      </c>
      <c r="V4909" s="6" t="n"/>
      <c r="W4909" s="6" t="n"/>
      <c r="X4909" s="6" t="n"/>
      <c r="Y4909" s="6" t="n"/>
      <c r="Z4909" s="6" t="n"/>
      <c r="AA4909" s="5" t="n"/>
      <c r="AB4909" s="6">
        <f>B4909&amp;"|"&amp;I4909</f>
        <v/>
      </c>
      <c r="AC4909">
        <f>IF($B4909="","","|"&amp;SUBSTITUTE(TRIM(SUBSTITUTE(SUBSTITUTE(SUBSTITUTE(SUBSTITUTE(SUBSTITUTE(SUBSTITUTE(SUBSTITUTE(SUBSTITUTE(SUBSTITUTE(SUBSTITUTE(SUBSTITUTE(SUBSTITUTE(SUBSTITUTE(SUBSTITUTE(TRIM($B4909&amp;""),CHAR(10)," "),CHAR(13)," "),"."," "),";"," "),","," "),"/"," "),"+"," "),"-"," "),"  "," "),"  "," "),"  "," "),"  "," "),"  "," "),"  "," "))," ","|")&amp;"|")</f>
        <v/>
      </c>
      <c r="AD4909">
        <f>TRIM($I4909&amp;"")</f>
        <v/>
      </c>
    </row>
    <row r="4910" ht="60" customHeight="1">
      <c r="A4910" s="14" t="n">
        <v>46233</v>
      </c>
      <c r="B4910" s="6" t="inlineStr">
        <is>
          <t>10327</t>
        </is>
      </c>
      <c r="C4910" s="6" t="inlineStr">
        <is>
          <t>M/C 0806 (BEGE)</t>
        </is>
      </c>
      <c r="D4910" s="6" t="inlineStr">
        <is>
          <t>60 USINAGEM AUTOMATIZADA</t>
        </is>
      </c>
      <c r="E4910" s="6" t="n">
        <v>30001322</v>
      </c>
      <c r="F4910" s="6" t="inlineStr">
        <is>
          <t>TRA CENT 360X56(911)X25 MDP (14PÇS) - PÉ INT MILÃO</t>
        </is>
      </c>
      <c r="G4910" s="6" t="inlineStr">
        <is>
          <t>60 USINAGEM AUTOMATIZADA</t>
        </is>
      </c>
      <c r="H4910" s="6" t="inlineStr">
        <is>
          <t>60 USINAGEM AUTOMATIZADA</t>
        </is>
      </c>
      <c r="I4910" s="4" t="inlineStr">
        <is>
          <t>60 USINAGEM AUTOMATIZADA</t>
        </is>
      </c>
      <c r="J4910" s="4" t="n">
        <v>60</v>
      </c>
      <c r="K4910" s="6" t="n"/>
      <c r="L4910" s="6" t="n"/>
      <c r="M4910" s="6" t="n"/>
      <c r="N4910" s="6" t="n">
        <v>46233</v>
      </c>
      <c r="O4910" s="6" t="n">
        <v>60</v>
      </c>
      <c r="P4910" s="6" t="n"/>
      <c r="Q4910" s="6" t="n"/>
      <c r="R4910" s="6" t="n"/>
      <c r="S4910" s="6" t="n"/>
      <c r="T4910" s="6">
        <f>IF(OR($J4910="",$O4910=""),"",$O4910/$J4910)</f>
        <v/>
      </c>
      <c r="U4910" s="6" t="inlineStr">
        <is>
          <t>Concluído</t>
        </is>
      </c>
      <c r="V4910" s="6" t="n"/>
      <c r="W4910" s="6" t="n"/>
      <c r="X4910" s="6" t="n"/>
      <c r="Y4910" s="6" t="n"/>
      <c r="Z4910" s="6" t="n"/>
      <c r="AA4910" s="5" t="n"/>
      <c r="AB4910" s="6">
        <f>B4910&amp;"|"&amp;I4910</f>
        <v/>
      </c>
      <c r="AC4910">
        <f>IF($B4910="","","|"&amp;SUBSTITUTE(TRIM(SUBSTITUTE(SUBSTITUTE(SUBSTITUTE(SUBSTITUTE(SUBSTITUTE(SUBSTITUTE(SUBSTITUTE(SUBSTITUTE(SUBSTITUTE(SUBSTITUTE(SUBSTITUTE(SUBSTITUTE(SUBSTITUTE(SUBSTITUTE(TRIM($B4910&amp;""),CHAR(10)," "),CHAR(13)," "),"."," "),";"," "),","," "),"/"," "),"+"," "),"-"," "),"  "," "),"  "," "),"  "," "),"  "," "),"  "," "),"  "," "))," ","|")&amp;"|")</f>
        <v/>
      </c>
      <c r="AD4910">
        <f>TRIM($I4910&amp;"")</f>
        <v/>
      </c>
    </row>
    <row r="4911" ht="60" customHeight="1">
      <c r="A4911" s="14" t="n">
        <v>46233</v>
      </c>
      <c r="B4911" s="6" t="inlineStr">
        <is>
          <t>10327</t>
        </is>
      </c>
      <c r="C4911" s="6" t="inlineStr">
        <is>
          <t>M/C 0806 (BEGE)</t>
        </is>
      </c>
      <c r="D4911" s="6" t="inlineStr">
        <is>
          <t>60 USINAGEM AUTOMATIZADA</t>
        </is>
      </c>
      <c r="E4911" s="6" t="n">
        <v>30001201</v>
      </c>
      <c r="F4911" s="6" t="inlineStr">
        <is>
          <t>PE TRASEIRO 980X65(911)X25 MDF (11PCS)- CAD PE INT</t>
        </is>
      </c>
      <c r="G4911" s="6" t="inlineStr">
        <is>
          <t>60 USINAGEM AUTOMATIZADA</t>
        </is>
      </c>
      <c r="H4911" s="6" t="inlineStr">
        <is>
          <t>60 USINAGEM AUTOMATIZADA</t>
        </is>
      </c>
      <c r="I4911" s="4" t="inlineStr">
        <is>
          <t>60 USINAGEM AUTOMATIZADA</t>
        </is>
      </c>
      <c r="J4911" s="4" t="n">
        <v>120</v>
      </c>
      <c r="K4911" s="6" t="n"/>
      <c r="L4911" s="6" t="n"/>
      <c r="M4911" s="6" t="n"/>
      <c r="N4911" s="6" t="n">
        <v>46237</v>
      </c>
      <c r="O4911" s="6" t="n">
        <v>120</v>
      </c>
      <c r="P4911" s="6" t="n"/>
      <c r="Q4911" s="6" t="n"/>
      <c r="R4911" s="6" t="n"/>
      <c r="S4911" s="6" t="n"/>
      <c r="T4911" s="6">
        <f>IF(OR($J4911="",$O4911=""),"",$O4911/$J4911)</f>
        <v/>
      </c>
      <c r="U4911" s="6" t="inlineStr">
        <is>
          <t>Concluído</t>
        </is>
      </c>
      <c r="V4911" s="6" t="n"/>
      <c r="W4911" s="6" t="n"/>
      <c r="X4911" s="6" t="n"/>
      <c r="Y4911" s="6" t="n"/>
      <c r="Z4911" s="6" t="n"/>
      <c r="AA4911" s="5" t="n"/>
      <c r="AB4911" s="6">
        <f>B4911&amp;"|"&amp;I4911</f>
        <v/>
      </c>
      <c r="AC4911">
        <f>IF($B4911="","","|"&amp;SUBSTITUTE(TRIM(SUBSTITUTE(SUBSTITUTE(SUBSTITUTE(SUBSTITUTE(SUBSTITUTE(SUBSTITUTE(SUBSTITUTE(SUBSTITUTE(SUBSTITUTE(SUBSTITUTE(SUBSTITUTE(SUBSTITUTE(SUBSTITUTE(SUBSTITUTE(TRIM($B4911&amp;""),CHAR(10)," "),CHAR(13)," "),"."," "),";"," "),","," "),"/"," "),"+"," "),"-"," "),"  "," "),"  "," "),"  "," "),"  "," "),"  "," "),"  "," "))," ","|")&amp;"|")</f>
        <v/>
      </c>
      <c r="AD4911">
        <f>TRIM($I4911&amp;"")</f>
        <v/>
      </c>
    </row>
    <row r="4912" ht="60" customHeight="1">
      <c r="A4912" s="14" t="n">
        <v>46233</v>
      </c>
      <c r="B4912" s="6" t="inlineStr">
        <is>
          <t>10327</t>
        </is>
      </c>
      <c r="C4912" s="6" t="inlineStr">
        <is>
          <t>M/C 0806 (BEGE)</t>
        </is>
      </c>
      <c r="D4912" s="6" t="inlineStr">
        <is>
          <t>60 USINAGEM AUTOMATIZADA</t>
        </is>
      </c>
      <c r="E4912" s="6" t="n">
        <v>30001301</v>
      </c>
      <c r="F4912" s="6" t="inlineStr">
        <is>
          <t>PE TRASEIRO 920X65(911)X25 MDF (11PCS)- CAD PE INT</t>
        </is>
      </c>
      <c r="G4912" s="6" t="inlineStr">
        <is>
          <t>60 USINAGEM AUTOMATIZADA</t>
        </is>
      </c>
      <c r="H4912" s="6" t="inlineStr">
        <is>
          <t>60 USINAGEM AUTOMATIZADA</t>
        </is>
      </c>
      <c r="I4912" s="4" t="inlineStr">
        <is>
          <t>60 USINAGEM AUTOMATIZADA</t>
        </is>
      </c>
      <c r="J4912" s="4" t="n">
        <v>520</v>
      </c>
      <c r="K4912" s="6" t="n"/>
      <c r="L4912" s="6" t="n"/>
      <c r="M4912" s="6" t="n"/>
      <c r="N4912" s="6" t="n">
        <v>46237</v>
      </c>
      <c r="O4912" s="6" t="n">
        <v>520</v>
      </c>
      <c r="P4912" s="6" t="n"/>
      <c r="Q4912" s="6" t="n"/>
      <c r="R4912" s="6" t="n"/>
      <c r="S4912" s="6" t="n"/>
      <c r="T4912" s="6">
        <f>IF(OR($J4912="",$O4912=""),"",$O4912/$J4912)</f>
        <v/>
      </c>
      <c r="U4912" s="6" t="inlineStr">
        <is>
          <t>Concluído</t>
        </is>
      </c>
      <c r="V4912" s="6" t="n"/>
      <c r="W4912" s="6" t="n"/>
      <c r="X4912" s="6" t="n"/>
      <c r="Y4912" s="6" t="n"/>
      <c r="Z4912" s="6" t="n"/>
      <c r="AA4912" s="5" t="n"/>
      <c r="AB4912" s="6">
        <f>B4912&amp;"|"&amp;I4912</f>
        <v/>
      </c>
      <c r="AC4912">
        <f>IF($B4912="","","|"&amp;SUBSTITUTE(TRIM(SUBSTITUTE(SUBSTITUTE(SUBSTITUTE(SUBSTITUTE(SUBSTITUTE(SUBSTITUTE(SUBSTITUTE(SUBSTITUTE(SUBSTITUTE(SUBSTITUTE(SUBSTITUTE(SUBSTITUTE(SUBSTITUTE(SUBSTITUTE(TRIM($B4912&amp;""),CHAR(10)," "),CHAR(13)," "),"."," "),";"," "),","," "),"/"," "),"+"," "),"-"," "),"  "," "),"  "," "),"  "," "),"  "," "),"  "," "),"  "," "))," ","|")&amp;"|")</f>
        <v/>
      </c>
      <c r="AD4912">
        <f>TRIM($I4912&amp;"")</f>
        <v/>
      </c>
    </row>
    <row r="4913" ht="60" customHeight="1">
      <c r="A4913" s="14" t="n">
        <v>46233</v>
      </c>
      <c r="B4913" s="6" t="inlineStr">
        <is>
          <t>10327</t>
        </is>
      </c>
      <c r="C4913" s="6" t="inlineStr">
        <is>
          <t>M/C 0806 (BEGE)</t>
        </is>
      </c>
      <c r="D4913" s="6" t="inlineStr">
        <is>
          <t>60 USINAGEM AUTOMATIZADA</t>
        </is>
      </c>
      <c r="E4913" s="6" t="n">
        <v>30009703</v>
      </c>
      <c r="F4913" s="6" t="inlineStr">
        <is>
          <t>ESPALDAR 390X40(911)X25 MDF (24) - CADEIRA GRECIA</t>
        </is>
      </c>
      <c r="G4913" s="6" t="inlineStr">
        <is>
          <t>60 USINAGEM AUTOMATIZADA</t>
        </is>
      </c>
      <c r="H4913" s="6" t="inlineStr">
        <is>
          <t>60 USINAGEM AUTOMATIZADA</t>
        </is>
      </c>
      <c r="I4913" s="4" t="inlineStr">
        <is>
          <t>60 USINAGEM AUTOMATIZADA</t>
        </is>
      </c>
      <c r="J4913" s="4" t="n">
        <v>60</v>
      </c>
      <c r="K4913" s="6" t="n"/>
      <c r="L4913" s="6" t="n"/>
      <c r="M4913" s="6" t="n"/>
      <c r="N4913" s="6" t="n">
        <v>46237</v>
      </c>
      <c r="O4913" s="6" t="n">
        <v>60</v>
      </c>
      <c r="P4913" s="6" t="n"/>
      <c r="Q4913" s="6" t="n"/>
      <c r="R4913" s="6" t="n"/>
      <c r="S4913" s="6" t="n"/>
      <c r="T4913" s="6">
        <f>IF(OR($J4913="",$O4913=""),"",$O4913/$J4913)</f>
        <v/>
      </c>
      <c r="U4913" s="6" t="inlineStr">
        <is>
          <t>Concluído</t>
        </is>
      </c>
      <c r="V4913" s="6" t="n"/>
      <c r="W4913" s="6" t="n"/>
      <c r="X4913" s="6" t="n"/>
      <c r="Y4913" s="6" t="n"/>
      <c r="Z4913" s="6" t="n"/>
      <c r="AA4913" s="5" t="n"/>
      <c r="AB4913" s="6">
        <f>B4913&amp;"|"&amp;I4913</f>
        <v/>
      </c>
      <c r="AC4913">
        <f>IF($B4913="","","|"&amp;SUBSTITUTE(TRIM(SUBSTITUTE(SUBSTITUTE(SUBSTITUTE(SUBSTITUTE(SUBSTITUTE(SUBSTITUTE(SUBSTITUTE(SUBSTITUTE(SUBSTITUTE(SUBSTITUTE(SUBSTITUTE(SUBSTITUTE(SUBSTITUTE(SUBSTITUTE(TRIM($B4913&amp;""),CHAR(10)," "),CHAR(13)," "),"."," "),";"," "),","," "),"/"," "),"+"," "),"-"," "),"  "," "),"  "," "),"  "," "),"  "," "),"  "," "),"  "," "))," ","|")&amp;"|")</f>
        <v/>
      </c>
      <c r="AD4913">
        <f>TRIM($I4913&amp;"")</f>
        <v/>
      </c>
    </row>
    <row r="4914" ht="36" customHeight="1">
      <c r="A4914" s="14" t="n">
        <v>46237</v>
      </c>
      <c r="B4914" s="6" t="inlineStr">
        <is>
          <t>10327</t>
        </is>
      </c>
      <c r="C4914" s="6" t="inlineStr">
        <is>
          <t>M/C 0806 (BEGE)</t>
        </is>
      </c>
      <c r="D4914" s="6" t="inlineStr">
        <is>
          <t>32 TAPEÇARIA</t>
        </is>
      </c>
      <c r="E4914" s="6" t="n">
        <v>30001213</v>
      </c>
      <c r="F4914" s="6" t="inlineStr">
        <is>
          <t>ASSENTO ESTOFADO - CADEIRA PÉ INTEIRO</t>
        </is>
      </c>
      <c r="G4914" s="6" t="inlineStr">
        <is>
          <t>32 TAPEÇARIA</t>
        </is>
      </c>
      <c r="H4914" s="6" t="inlineStr">
        <is>
          <t>32 TAPEÇARIA</t>
        </is>
      </c>
      <c r="I4914" s="4" t="inlineStr">
        <is>
          <t>32 TAPEÇARIA</t>
        </is>
      </c>
      <c r="J4914" s="4" t="n">
        <v>320</v>
      </c>
      <c r="K4914" s="6" t="n"/>
      <c r="L4914" s="6" t="n"/>
      <c r="M4914" s="6" t="n"/>
      <c r="N4914" s="6" t="n">
        <v>46237</v>
      </c>
      <c r="O4914" s="6" t="n">
        <v>320</v>
      </c>
      <c r="P4914" s="6" t="n"/>
      <c r="Q4914" s="6" t="n"/>
      <c r="R4914" s="6" t="n"/>
      <c r="S4914" s="6" t="n"/>
      <c r="T4914" s="6">
        <f>IF(OR($J4914="",$O4914=""),"",$O4914/$J4914)</f>
        <v/>
      </c>
      <c r="U4914" s="6" t="inlineStr">
        <is>
          <t>Concluído</t>
        </is>
      </c>
      <c r="V4914" s="6" t="n"/>
      <c r="W4914" s="6" t="n"/>
      <c r="X4914" s="6" t="n"/>
      <c r="Y4914" s="6" t="n"/>
      <c r="Z4914" s="6" t="n"/>
      <c r="AA4914" s="5" t="n"/>
      <c r="AB4914" s="6">
        <f>B4914&amp;"|"&amp;I4914</f>
        <v/>
      </c>
      <c r="AC4914">
        <f>IF($B4914="","","|"&amp;SUBSTITUTE(TRIM(SUBSTITUTE(SUBSTITUTE(SUBSTITUTE(SUBSTITUTE(SUBSTITUTE(SUBSTITUTE(SUBSTITUTE(SUBSTITUTE(SUBSTITUTE(SUBSTITUTE(SUBSTITUTE(SUBSTITUTE(SUBSTITUTE(SUBSTITUTE(TRIM($B4914&amp;""),CHAR(10)," "),CHAR(13)," "),"."," "),";"," "),","," "),"/"," "),"+"," "),"-"," "),"  "," "),"  "," "),"  "," "),"  "," "),"  "," "),"  "," "))," ","|")&amp;"|")</f>
        <v/>
      </c>
      <c r="AD4914">
        <f>TRIM($I4914&amp;"")</f>
        <v/>
      </c>
    </row>
    <row r="4915" ht="36" customHeight="1">
      <c r="A4915" s="14" t="n">
        <v>46237</v>
      </c>
      <c r="B4915" s="6" t="inlineStr">
        <is>
          <t>10327</t>
        </is>
      </c>
      <c r="C4915" s="6" t="inlineStr">
        <is>
          <t>M/C 0806 (BEGE)</t>
        </is>
      </c>
      <c r="D4915" s="6" t="inlineStr">
        <is>
          <t>32 TAPEÇARIA</t>
        </is>
      </c>
      <c r="E4915" s="6" t="n">
        <v>30001320</v>
      </c>
      <c r="F4915" s="6" t="inlineStr">
        <is>
          <t>ENCOSTO ESTOFADO BORD - CADEIRA MILÃO PÉ INTEIRO</t>
        </is>
      </c>
      <c r="G4915" s="6" t="inlineStr">
        <is>
          <t>32 TAPEÇARIA</t>
        </is>
      </c>
      <c r="H4915" s="6" t="inlineStr">
        <is>
          <t>32 TAPEÇARIA</t>
        </is>
      </c>
      <c r="I4915" s="4" t="inlineStr">
        <is>
          <t>32 TAPEÇARIA</t>
        </is>
      </c>
      <c r="J4915" s="4" t="n">
        <v>60</v>
      </c>
      <c r="K4915" s="6" t="n"/>
      <c r="L4915" s="6" t="n"/>
      <c r="M4915" s="6" t="n"/>
      <c r="N4915" s="6" t="n">
        <v>46237</v>
      </c>
      <c r="O4915" s="6" t="n">
        <v>60</v>
      </c>
      <c r="P4915" s="6" t="n"/>
      <c r="Q4915" s="6" t="n"/>
      <c r="R4915" s="6" t="n"/>
      <c r="S4915" s="6" t="n"/>
      <c r="T4915" s="6">
        <f>IF(OR($J4915="",$O4915=""),"",$O4915/$J4915)</f>
        <v/>
      </c>
      <c r="U4915" s="6" t="inlineStr">
        <is>
          <t>Concluído</t>
        </is>
      </c>
      <c r="V4915" s="6" t="n"/>
      <c r="W4915" s="6" t="n"/>
      <c r="X4915" s="6" t="n"/>
      <c r="Y4915" s="6" t="n"/>
      <c r="Z4915" s="6" t="n"/>
      <c r="AA4915" s="5" t="n"/>
      <c r="AB4915" s="6">
        <f>B4915&amp;"|"&amp;I4915</f>
        <v/>
      </c>
      <c r="AC4915">
        <f>IF($B4915="","","|"&amp;SUBSTITUTE(TRIM(SUBSTITUTE(SUBSTITUTE(SUBSTITUTE(SUBSTITUTE(SUBSTITUTE(SUBSTITUTE(SUBSTITUTE(SUBSTITUTE(SUBSTITUTE(SUBSTITUTE(SUBSTITUTE(SUBSTITUTE(SUBSTITUTE(SUBSTITUTE(TRIM($B4915&amp;""),CHAR(10)," "),CHAR(13)," "),"."," "),";"," "),","," "),"/"," "),"+"," "),"-"," "),"  "," "),"  "," "),"  "," "),"  "," "),"  "," "),"  "," "))," ","|")&amp;"|")</f>
        <v/>
      </c>
      <c r="AD4915">
        <f>TRIM($I4915&amp;"")</f>
        <v/>
      </c>
    </row>
    <row r="4916" ht="36" customHeight="1">
      <c r="A4916" s="14" t="n">
        <v>46237</v>
      </c>
      <c r="B4916" s="6" t="inlineStr">
        <is>
          <t>10327</t>
        </is>
      </c>
      <c r="C4916" s="6" t="inlineStr">
        <is>
          <t>M/C 0806 (BEGE)</t>
        </is>
      </c>
      <c r="D4916" s="6" t="inlineStr">
        <is>
          <t>32 TAPEÇARIA</t>
        </is>
      </c>
      <c r="E4916" s="6" t="n">
        <v>30001412</v>
      </c>
      <c r="F4916" s="6" t="inlineStr">
        <is>
          <t>ENCOSTO ESTOFADO MENOR - CADEIRA PÉ INTEIRO</t>
        </is>
      </c>
      <c r="G4916" s="6" t="inlineStr">
        <is>
          <t>32 TAPEÇARIA</t>
        </is>
      </c>
      <c r="H4916" s="6" t="inlineStr">
        <is>
          <t>32 TAPEÇARIA</t>
        </is>
      </c>
      <c r="I4916" s="4" t="inlineStr">
        <is>
          <t>32 TAPEÇARIA</t>
        </is>
      </c>
      <c r="J4916" s="4" t="n">
        <v>260</v>
      </c>
      <c r="K4916" s="6" t="n"/>
      <c r="L4916" s="6" t="n"/>
      <c r="M4916" s="6" t="n"/>
      <c r="N4916" s="6" t="n">
        <v>46237</v>
      </c>
      <c r="O4916" s="6" t="n">
        <v>260</v>
      </c>
      <c r="P4916" s="6" t="n"/>
      <c r="Q4916" s="6" t="n"/>
      <c r="R4916" s="6" t="n"/>
      <c r="S4916" s="6" t="n"/>
      <c r="T4916" s="6">
        <f>IF(OR($J4916="",$O4916=""),"",$O4916/$J4916)</f>
        <v/>
      </c>
      <c r="U4916" s="6" t="inlineStr">
        <is>
          <t>Concluído</t>
        </is>
      </c>
      <c r="V4916" s="6" t="n"/>
      <c r="W4916" s="6" t="n"/>
      <c r="X4916" s="6" t="n"/>
      <c r="Y4916" s="6" t="n"/>
      <c r="Z4916" s="6" t="n"/>
      <c r="AA4916" s="5" t="n"/>
      <c r="AB4916" s="6">
        <f>B4916&amp;"|"&amp;I4916</f>
        <v/>
      </c>
      <c r="AC4916">
        <f>IF($B4916="","","|"&amp;SUBSTITUTE(TRIM(SUBSTITUTE(SUBSTITUTE(SUBSTITUTE(SUBSTITUTE(SUBSTITUTE(SUBSTITUTE(SUBSTITUTE(SUBSTITUTE(SUBSTITUTE(SUBSTITUTE(SUBSTITUTE(SUBSTITUTE(SUBSTITUTE(SUBSTITUTE(TRIM($B4916&amp;""),CHAR(10)," "),CHAR(13)," "),"."," "),";"," "),","," "),"/"," "),"+"," "),"-"," "),"  "," "),"  "," "),"  "," "),"  "," "),"  "," "),"  "," "))," ","|")&amp;"|")</f>
        <v/>
      </c>
      <c r="AD4916">
        <f>TRIM($I4916&amp;"")</f>
        <v/>
      </c>
    </row>
    <row r="4917" ht="36" customHeight="1">
      <c r="A4917" s="14" t="n">
        <v>46237</v>
      </c>
      <c r="B4917" s="6" t="inlineStr">
        <is>
          <t>10327</t>
        </is>
      </c>
      <c r="C4917" s="6" t="inlineStr">
        <is>
          <t>M/C 0806 (BEGE)</t>
        </is>
      </c>
      <c r="D4917" s="6" t="inlineStr">
        <is>
          <t>32 TAPEÇARIA</t>
        </is>
      </c>
      <c r="E4917" s="6" t="n">
        <v>30003413</v>
      </c>
      <c r="F4917" s="6" t="inlineStr">
        <is>
          <t>ASSENTO ESTOFADO - CADEIRA DAKAR</t>
        </is>
      </c>
      <c r="G4917" s="6" t="inlineStr">
        <is>
          <t>32 TAPEÇARIA</t>
        </is>
      </c>
      <c r="H4917" s="6" t="inlineStr">
        <is>
          <t>32 TAPEÇARIA</t>
        </is>
      </c>
      <c r="I4917" s="4" t="inlineStr">
        <is>
          <t>32 TAPEÇARIA</t>
        </is>
      </c>
      <c r="J4917" s="4" t="n">
        <v>4</v>
      </c>
      <c r="K4917" s="6" t="n"/>
      <c r="L4917" s="6" t="n"/>
      <c r="M4917" s="6" t="n"/>
      <c r="N4917" s="6" t="n">
        <v>46237</v>
      </c>
      <c r="O4917" s="6" t="n">
        <v>4</v>
      </c>
      <c r="P4917" s="6" t="n"/>
      <c r="Q4917" s="6" t="n"/>
      <c r="R4917" s="6" t="n"/>
      <c r="S4917" s="6" t="n"/>
      <c r="T4917" s="6">
        <f>IF(OR($J4917="",$O4917=""),"",$O4917/$J4917)</f>
        <v/>
      </c>
      <c r="U4917" s="6" t="inlineStr">
        <is>
          <t>Concluído</t>
        </is>
      </c>
      <c r="V4917" s="6" t="n"/>
      <c r="W4917" s="6" t="n"/>
      <c r="X4917" s="6" t="n"/>
      <c r="Y4917" s="6" t="n"/>
      <c r="Z4917" s="6" t="n"/>
      <c r="AA4917" s="5" t="n"/>
      <c r="AB4917" s="6">
        <f>B4917&amp;"|"&amp;I4917</f>
        <v/>
      </c>
      <c r="AC4917">
        <f>IF($B4917="","","|"&amp;SUBSTITUTE(TRIM(SUBSTITUTE(SUBSTITUTE(SUBSTITUTE(SUBSTITUTE(SUBSTITUTE(SUBSTITUTE(SUBSTITUTE(SUBSTITUTE(SUBSTITUTE(SUBSTITUTE(SUBSTITUTE(SUBSTITUTE(SUBSTITUTE(SUBSTITUTE(TRIM($B4917&amp;""),CHAR(10)," "),CHAR(13)," "),"."," "),";"," "),","," "),"/"," "),"+"," "),"-"," "),"  "," "),"  "," "),"  "," "),"  "," "),"  "," "),"  "," "))," ","|")&amp;"|")</f>
        <v/>
      </c>
      <c r="AD4917">
        <f>TRIM($I4917&amp;"")</f>
        <v/>
      </c>
    </row>
    <row r="4918" ht="36" customHeight="1">
      <c r="A4918" s="14" t="n">
        <v>46237</v>
      </c>
      <c r="B4918" s="6" t="inlineStr">
        <is>
          <t>10327</t>
        </is>
      </c>
      <c r="C4918" s="6" t="inlineStr">
        <is>
          <t>M/C 0806 (BEGE)</t>
        </is>
      </c>
      <c r="D4918" s="6" t="inlineStr">
        <is>
          <t>32 TAPEÇARIA</t>
        </is>
      </c>
      <c r="E4918" s="6" t="n">
        <v>30003920</v>
      </c>
      <c r="F4918" s="6" t="inlineStr">
        <is>
          <t>ENCOSTO ESTOFADO - CAD TRENTO</t>
        </is>
      </c>
      <c r="G4918" s="6" t="inlineStr">
        <is>
          <t>32 TAPEÇARIA</t>
        </is>
      </c>
      <c r="H4918" s="6" t="inlineStr">
        <is>
          <t>32 TAPEÇARIA</t>
        </is>
      </c>
      <c r="I4918" s="4" t="inlineStr">
        <is>
          <t>32 TAPEÇARIA</t>
        </is>
      </c>
      <c r="J4918" s="4" t="n">
        <v>4</v>
      </c>
      <c r="K4918" s="6" t="n"/>
      <c r="L4918" s="6" t="n"/>
      <c r="M4918" s="6" t="n"/>
      <c r="N4918" s="6" t="n">
        <v>46239</v>
      </c>
      <c r="O4918" s="6" t="n">
        <v>4</v>
      </c>
      <c r="P4918" s="6" t="n"/>
      <c r="Q4918" s="6" t="n"/>
      <c r="R4918" s="6" t="n"/>
      <c r="S4918" s="6" t="n"/>
      <c r="T4918" s="6">
        <f>IF(OR($J4918="",$O4918=""),"",$O4918/$J4918)</f>
        <v/>
      </c>
      <c r="U4918" s="6" t="inlineStr">
        <is>
          <t>Concluído</t>
        </is>
      </c>
      <c r="V4918" s="6" t="n"/>
      <c r="W4918" s="6" t="n"/>
      <c r="X4918" s="6" t="n"/>
      <c r="Y4918" s="6" t="n"/>
      <c r="Z4918" s="6" t="n"/>
      <c r="AA4918" s="5" t="n"/>
      <c r="AB4918" s="6">
        <f>B4918&amp;"|"&amp;I4918</f>
        <v/>
      </c>
      <c r="AC4918">
        <f>IF($B4918="","","|"&amp;SUBSTITUTE(TRIM(SUBSTITUTE(SUBSTITUTE(SUBSTITUTE(SUBSTITUTE(SUBSTITUTE(SUBSTITUTE(SUBSTITUTE(SUBSTITUTE(SUBSTITUTE(SUBSTITUTE(SUBSTITUTE(SUBSTITUTE(SUBSTITUTE(SUBSTITUTE(TRIM($B4918&amp;""),CHAR(10)," "),CHAR(13)," "),"."," "),";"," "),","," "),"/"," "),"+"," "),"-"," "),"  "," "),"  "," "),"  "," "),"  "," "),"  "," "),"  "," "))," ","|")&amp;"|")</f>
        <v/>
      </c>
      <c r="AD4918">
        <f>TRIM($I4918&amp;"")</f>
        <v/>
      </c>
    </row>
    <row r="4919" ht="36" customHeight="1">
      <c r="A4919" s="14" t="n">
        <v>46237</v>
      </c>
      <c r="B4919" s="6" t="inlineStr">
        <is>
          <t>10327</t>
        </is>
      </c>
      <c r="C4919" s="6" t="inlineStr">
        <is>
          <t>M/C 0806 (BEGE)</t>
        </is>
      </c>
      <c r="D4919" s="6" t="inlineStr">
        <is>
          <t>32 TAPEÇARIA</t>
        </is>
      </c>
      <c r="E4919" s="6" t="n">
        <v>30004807</v>
      </c>
      <c r="F4919" s="6" t="inlineStr">
        <is>
          <t>ASSENTO ESTOFADO - CAD SANTIAGO</t>
        </is>
      </c>
      <c r="G4919" s="6" t="inlineStr">
        <is>
          <t>32 TAPEÇARIA</t>
        </is>
      </c>
      <c r="H4919" s="6" t="inlineStr">
        <is>
          <t>32 TAPEÇARIA</t>
        </is>
      </c>
      <c r="I4919" s="4" t="inlineStr">
        <is>
          <t>32 TAPEÇARIA</t>
        </is>
      </c>
      <c r="J4919" s="4" t="n">
        <v>750</v>
      </c>
      <c r="K4919" s="6" t="n"/>
      <c r="L4919" s="6" t="n"/>
      <c r="M4919" s="6" t="n"/>
      <c r="N4919" s="6" t="n">
        <v>46237</v>
      </c>
      <c r="O4919" s="6" t="n">
        <v>750</v>
      </c>
      <c r="P4919" s="6" t="n"/>
      <c r="Q4919" s="6" t="n"/>
      <c r="R4919" s="6" t="n"/>
      <c r="S4919" s="6" t="n"/>
      <c r="T4919" s="6">
        <f>IF(OR($J4919="",$O4919=""),"",$O4919/$J4919)</f>
        <v/>
      </c>
      <c r="U4919" s="6" t="inlineStr">
        <is>
          <t>Concluído</t>
        </is>
      </c>
      <c r="V4919" s="6" t="n"/>
      <c r="W4919" s="6" t="n"/>
      <c r="X4919" s="6" t="n"/>
      <c r="Y4919" s="6" t="n"/>
      <c r="Z4919" s="6" t="n"/>
      <c r="AA4919" s="5" t="n"/>
      <c r="AB4919" s="6">
        <f>B4919&amp;"|"&amp;I4919</f>
        <v/>
      </c>
      <c r="AC4919">
        <f>IF($B4919="","","|"&amp;SUBSTITUTE(TRIM(SUBSTITUTE(SUBSTITUTE(SUBSTITUTE(SUBSTITUTE(SUBSTITUTE(SUBSTITUTE(SUBSTITUTE(SUBSTITUTE(SUBSTITUTE(SUBSTITUTE(SUBSTITUTE(SUBSTITUTE(SUBSTITUTE(SUBSTITUTE(TRIM($B4919&amp;""),CHAR(10)," "),CHAR(13)," "),"."," "),";"," "),","," "),"/"," "),"+"," "),"-"," "),"  "," "),"  "," "),"  "," "),"  "," "),"  "," "),"  "," "))," ","|")&amp;"|")</f>
        <v/>
      </c>
      <c r="AD4919">
        <f>TRIM($I4919&amp;"")</f>
        <v/>
      </c>
    </row>
    <row r="4920" ht="36" customHeight="1">
      <c r="A4920" s="14" t="n">
        <v>46237</v>
      </c>
      <c r="B4920" s="6" t="inlineStr">
        <is>
          <t>10327</t>
        </is>
      </c>
      <c r="C4920" s="6" t="inlineStr">
        <is>
          <t>M/C 0806 (BEGE)</t>
        </is>
      </c>
      <c r="D4920" s="6" t="inlineStr">
        <is>
          <t>32 TAPEÇARIA</t>
        </is>
      </c>
      <c r="E4920" s="6" t="n">
        <v>30006106</v>
      </c>
      <c r="F4920" s="6" t="inlineStr">
        <is>
          <t>TELINHA ENCOSTO - CADEIRA SANTIAGO NEW</t>
        </is>
      </c>
      <c r="G4920" s="6" t="inlineStr">
        <is>
          <t>32 TAPEÇARIA</t>
        </is>
      </c>
      <c r="H4920" s="6" t="inlineStr">
        <is>
          <t>32 TAPEÇARIA</t>
        </is>
      </c>
      <c r="I4920" s="4" t="inlineStr">
        <is>
          <t>32 TAPEÇARIA</t>
        </is>
      </c>
      <c r="J4920" s="4" t="n">
        <v>750</v>
      </c>
      <c r="K4920" s="6" t="n"/>
      <c r="L4920" s="6" t="n"/>
      <c r="M4920" s="6" t="n"/>
      <c r="N4920" s="6" t="n">
        <v>46237</v>
      </c>
      <c r="O4920" s="6" t="n">
        <v>750</v>
      </c>
      <c r="P4920" s="6" t="n"/>
      <c r="Q4920" s="6" t="n"/>
      <c r="R4920" s="6" t="n"/>
      <c r="S4920" s="6" t="n"/>
      <c r="T4920" s="6">
        <f>IF(OR($J4920="",$O4920=""),"",$O4920/$J4920)</f>
        <v/>
      </c>
      <c r="U4920" s="6" t="inlineStr">
        <is>
          <t>Concluído</t>
        </is>
      </c>
      <c r="V4920" s="6" t="n"/>
      <c r="W4920" s="6" t="n"/>
      <c r="X4920" s="6" t="n"/>
      <c r="Y4920" s="6" t="n"/>
      <c r="Z4920" s="6" t="n"/>
      <c r="AA4920" s="5" t="n"/>
      <c r="AB4920" s="6">
        <f>B4920&amp;"|"&amp;I4920</f>
        <v/>
      </c>
      <c r="AC4920">
        <f>IF($B4920="","","|"&amp;SUBSTITUTE(TRIM(SUBSTITUTE(SUBSTITUTE(SUBSTITUTE(SUBSTITUTE(SUBSTITUTE(SUBSTITUTE(SUBSTITUTE(SUBSTITUTE(SUBSTITUTE(SUBSTITUTE(SUBSTITUTE(SUBSTITUTE(SUBSTITUTE(SUBSTITUTE(TRIM($B4920&amp;""),CHAR(10)," "),CHAR(13)," "),"."," "),";"," "),","," "),"/"," "),"+"," "),"-"," "),"  "," "),"  "," "),"  "," "),"  "," "),"  "," "),"  "," "))," ","|")&amp;"|")</f>
        <v/>
      </c>
      <c r="AD4920">
        <f>TRIM($I4920&amp;"")</f>
        <v/>
      </c>
    </row>
    <row r="4921" ht="36" customHeight="1">
      <c r="A4921" s="14" t="n">
        <v>46238</v>
      </c>
      <c r="B4921" s="6" t="inlineStr">
        <is>
          <t>10330</t>
        </is>
      </c>
      <c r="C4921" s="6" t="inlineStr">
        <is>
          <t>M/C 0806 (VERMELHO)</t>
        </is>
      </c>
      <c r="D4921" s="6" t="inlineStr">
        <is>
          <t>32 TAPEÇARIA</t>
        </is>
      </c>
      <c r="E4921" s="6" t="n">
        <v>30004807</v>
      </c>
      <c r="F4921" s="6" t="inlineStr">
        <is>
          <t>ASSENTO ESTOFADO - CAD SANTIAGO</t>
        </is>
      </c>
      <c r="G4921" s="6" t="inlineStr">
        <is>
          <t>32 TAPEÇARIA</t>
        </is>
      </c>
      <c r="H4921" s="6" t="inlineStr">
        <is>
          <t>32 TAPEÇARIA</t>
        </is>
      </c>
      <c r="I4921" s="4" t="inlineStr">
        <is>
          <t>32 TAPEÇARIA</t>
        </is>
      </c>
      <c r="J4921" s="4" t="n">
        <v>750</v>
      </c>
      <c r="K4921" s="6" t="n"/>
      <c r="L4921" s="6" t="n"/>
      <c r="M4921" s="6" t="n"/>
      <c r="N4921" s="6" t="n">
        <v>46238</v>
      </c>
      <c r="O4921" s="6" t="n">
        <v>750</v>
      </c>
      <c r="P4921" s="6" t="n"/>
      <c r="Q4921" s="6" t="n"/>
      <c r="R4921" s="6" t="n"/>
      <c r="S4921" s="6" t="n"/>
      <c r="T4921" s="6">
        <f>IF(OR($J4921="",$O4921=""),"",$O4921/$J4921)</f>
        <v/>
      </c>
      <c r="U4921" s="6" t="inlineStr">
        <is>
          <t>Concluído</t>
        </is>
      </c>
      <c r="V4921" s="6" t="n"/>
      <c r="W4921" s="6" t="n"/>
      <c r="X4921" s="6" t="n"/>
      <c r="Y4921" s="6" t="n"/>
      <c r="Z4921" s="6" t="n"/>
      <c r="AA4921" s="5" t="n"/>
      <c r="AB4921" s="6">
        <f>B4921&amp;"|"&amp;I4921</f>
        <v/>
      </c>
      <c r="AC4921">
        <f>IF($B4921="","","|"&amp;SUBSTITUTE(TRIM(SUBSTITUTE(SUBSTITUTE(SUBSTITUTE(SUBSTITUTE(SUBSTITUTE(SUBSTITUTE(SUBSTITUTE(SUBSTITUTE(SUBSTITUTE(SUBSTITUTE(SUBSTITUTE(SUBSTITUTE(SUBSTITUTE(SUBSTITUTE(TRIM($B4921&amp;""),CHAR(10)," "),CHAR(13)," "),"."," "),";"," "),","," "),"/"," "),"+"," "),"-"," "),"  "," "),"  "," "),"  "," "),"  "," "),"  "," "),"  "," "))," ","|")&amp;"|")</f>
        <v/>
      </c>
      <c r="AD4921">
        <f>TRIM($I4921&amp;"")</f>
        <v/>
      </c>
    </row>
    <row r="4922" ht="36" customHeight="1">
      <c r="A4922" s="14" t="n">
        <v>46238</v>
      </c>
      <c r="B4922" s="6" t="inlineStr">
        <is>
          <t>10330</t>
        </is>
      </c>
      <c r="C4922" s="6" t="inlineStr">
        <is>
          <t>M/C 0806 (VERMELHO)</t>
        </is>
      </c>
      <c r="D4922" s="6" t="inlineStr">
        <is>
          <t>32 TAPEÇARIA</t>
        </is>
      </c>
      <c r="E4922" s="6" t="n">
        <v>30006106</v>
      </c>
      <c r="F4922" s="6" t="inlineStr">
        <is>
          <t>TELINHA ENCOSTO - CADEIRA SANTIAGO NEW</t>
        </is>
      </c>
      <c r="G4922" s="6" t="inlineStr">
        <is>
          <t>32 TAPEÇARIA</t>
        </is>
      </c>
      <c r="H4922" s="6" t="inlineStr">
        <is>
          <t>32 TAPEÇARIA</t>
        </is>
      </c>
      <c r="I4922" s="4" t="inlineStr">
        <is>
          <t>32 TAPEÇARIA</t>
        </is>
      </c>
      <c r="J4922" s="4" t="n">
        <v>750</v>
      </c>
      <c r="K4922" s="6" t="n"/>
      <c r="L4922" s="6" t="n"/>
      <c r="M4922" s="6" t="n"/>
      <c r="N4922" s="6" t="n">
        <v>46238</v>
      </c>
      <c r="O4922" s="6" t="n">
        <v>750</v>
      </c>
      <c r="P4922" s="6" t="n"/>
      <c r="Q4922" s="6" t="n"/>
      <c r="R4922" s="6" t="n"/>
      <c r="S4922" s="6" t="n"/>
      <c r="T4922" s="6">
        <f>IF(OR($J4922="",$O4922=""),"",$O4922/$J4922)</f>
        <v/>
      </c>
      <c r="U4922" s="6" t="inlineStr">
        <is>
          <t>Concluído</t>
        </is>
      </c>
      <c r="V4922" s="6" t="n"/>
      <c r="W4922" s="6" t="n"/>
      <c r="X4922" s="6" t="n"/>
      <c r="Y4922" s="6" t="n"/>
      <c r="Z4922" s="6" t="n"/>
      <c r="AA4922" s="5" t="n"/>
      <c r="AB4922" s="6">
        <f>B4922&amp;"|"&amp;I4922</f>
        <v/>
      </c>
      <c r="AC4922">
        <f>IF($B4922="","","|"&amp;SUBSTITUTE(TRIM(SUBSTITUTE(SUBSTITUTE(SUBSTITUTE(SUBSTITUTE(SUBSTITUTE(SUBSTITUTE(SUBSTITUTE(SUBSTITUTE(SUBSTITUTE(SUBSTITUTE(SUBSTITUTE(SUBSTITUTE(SUBSTITUTE(SUBSTITUTE(TRIM($B4922&amp;""),CHAR(10)," "),CHAR(13)," "),"."," "),";"," "),","," "),"/"," "),"+"," "),"-"," "),"  "," "),"  "," "),"  "," "),"  "," "),"  "," "),"  "," "))," ","|")&amp;"|")</f>
        <v/>
      </c>
      <c r="AD4922">
        <f>TRIM($I4922&amp;"")</f>
        <v/>
      </c>
    </row>
    <row r="4923" ht="36" customHeight="1">
      <c r="A4923" s="14" t="n">
        <v>46233</v>
      </c>
      <c r="B4923" s="6" t="inlineStr">
        <is>
          <t>10327</t>
        </is>
      </c>
      <c r="C4923" s="6" t="inlineStr">
        <is>
          <t>M/C 0806 (BEGE)</t>
        </is>
      </c>
      <c r="D4923" s="6" t="inlineStr">
        <is>
          <t>11 USINAGEM</t>
        </is>
      </c>
      <c r="E4923" s="6" t="n">
        <v>30003404</v>
      </c>
      <c r="F4923" s="6" t="inlineStr">
        <is>
          <t>ASSENTO 430X403X09 MDP - CAD DAKAR</t>
        </is>
      </c>
      <c r="G4923" s="6" t="inlineStr">
        <is>
          <t>11 USINAGEM</t>
        </is>
      </c>
      <c r="H4923" s="6" t="inlineStr">
        <is>
          <t>11 USINAGEM</t>
        </is>
      </c>
      <c r="I4923" s="4" t="inlineStr">
        <is>
          <t>11 USINAGEM</t>
        </is>
      </c>
      <c r="J4923" s="4" t="n">
        <v>4</v>
      </c>
      <c r="K4923" s="6" t="n"/>
      <c r="L4923" s="6" t="n"/>
      <c r="M4923" s="6" t="n"/>
      <c r="N4923" s="6" t="n">
        <v>46233</v>
      </c>
      <c r="O4923" s="6" t="n">
        <v>4</v>
      </c>
      <c r="P4923" s="6" t="n"/>
      <c r="Q4923" s="6" t="n"/>
      <c r="R4923" s="6" t="n"/>
      <c r="S4923" s="6" t="n"/>
      <c r="T4923" s="6">
        <f>IF(OR($J4923="",$O4923=""),"",$O4923/$J4923)</f>
        <v/>
      </c>
      <c r="U4923" s="6" t="inlineStr">
        <is>
          <t>Concluído</t>
        </is>
      </c>
      <c r="V4923" s="6" t="n"/>
      <c r="W4923" s="6" t="n"/>
      <c r="X4923" s="6" t="n"/>
      <c r="Y4923" s="6" t="n"/>
      <c r="Z4923" s="6" t="n"/>
      <c r="AA4923" s="5" t="n"/>
      <c r="AB4923" s="6">
        <f>B4923&amp;"|"&amp;I4923</f>
        <v/>
      </c>
      <c r="AC4923">
        <f>IF($B4923="","","|"&amp;SUBSTITUTE(TRIM(SUBSTITUTE(SUBSTITUTE(SUBSTITUTE(SUBSTITUTE(SUBSTITUTE(SUBSTITUTE(SUBSTITUTE(SUBSTITUTE(SUBSTITUTE(SUBSTITUTE(SUBSTITUTE(SUBSTITUTE(SUBSTITUTE(SUBSTITUTE(TRIM($B4923&amp;""),CHAR(10)," "),CHAR(13)," "),"."," "),";"," "),","," "),"/"," "),"+"," "),"-"," "),"  "," "),"  "," "),"  "," "),"  "," "),"  "," "),"  "," "))," ","|")&amp;"|")</f>
        <v/>
      </c>
      <c r="AD4923">
        <f>TRIM($I4923&amp;"")</f>
        <v/>
      </c>
    </row>
    <row r="4924" ht="36" customHeight="1">
      <c r="A4924" s="14" t="n">
        <v>46233</v>
      </c>
      <c r="B4924" s="6" t="inlineStr">
        <is>
          <t>10327</t>
        </is>
      </c>
      <c r="C4924" s="6" t="inlineStr">
        <is>
          <t>M/C 0806 (BEGE)</t>
        </is>
      </c>
      <c r="D4924" s="6" t="inlineStr">
        <is>
          <t>11 USINAGEM</t>
        </is>
      </c>
      <c r="E4924" s="6" t="n">
        <v>30004805</v>
      </c>
      <c r="F4924" s="6" t="inlineStr">
        <is>
          <t>ASSENTO 440X425X09 MDP - CAD SANTIAGO</t>
        </is>
      </c>
      <c r="G4924" s="6" t="inlineStr">
        <is>
          <t>11 USINAGEM</t>
        </is>
      </c>
      <c r="H4924" s="6" t="inlineStr">
        <is>
          <t>11 USINAGEM</t>
        </is>
      </c>
      <c r="I4924" s="4" t="inlineStr">
        <is>
          <t>11 USINAGEM</t>
        </is>
      </c>
      <c r="J4924" s="4" t="n">
        <v>750</v>
      </c>
      <c r="K4924" s="6" t="n"/>
      <c r="L4924" s="6" t="n"/>
      <c r="M4924" s="6" t="n"/>
      <c r="N4924" s="6" t="n">
        <v>46234</v>
      </c>
      <c r="O4924" s="6" t="n">
        <v>750</v>
      </c>
      <c r="P4924" s="6" t="n"/>
      <c r="Q4924" s="6" t="n"/>
      <c r="R4924" s="6" t="n"/>
      <c r="S4924" s="6" t="n"/>
      <c r="T4924" s="6">
        <f>IF(OR($J4924="",$O4924=""),"",$O4924/$J4924)</f>
        <v/>
      </c>
      <c r="U4924" s="6" t="inlineStr">
        <is>
          <t>Concluído</t>
        </is>
      </c>
      <c r="V4924" s="6" t="n"/>
      <c r="W4924" s="6" t="n"/>
      <c r="X4924" s="6" t="n"/>
      <c r="Y4924" s="6" t="n"/>
      <c r="Z4924" s="6" t="n"/>
      <c r="AA4924" s="5" t="n"/>
      <c r="AB4924" s="6">
        <f>B4924&amp;"|"&amp;I4924</f>
        <v/>
      </c>
      <c r="AC4924">
        <f>IF($B4924="","","|"&amp;SUBSTITUTE(TRIM(SUBSTITUTE(SUBSTITUTE(SUBSTITUTE(SUBSTITUTE(SUBSTITUTE(SUBSTITUTE(SUBSTITUTE(SUBSTITUTE(SUBSTITUTE(SUBSTITUTE(SUBSTITUTE(SUBSTITUTE(SUBSTITUTE(SUBSTITUTE(TRIM($B4924&amp;""),CHAR(10)," "),CHAR(13)," "),"."," "),";"," "),","," "),"/"," "),"+"," "),"-"," "),"  "," "),"  "," "),"  "," "),"  "," "),"  "," "),"  "," "))," ","|")&amp;"|")</f>
        <v/>
      </c>
      <c r="AD4924">
        <f>TRIM($I4924&amp;"")</f>
        <v/>
      </c>
    </row>
    <row r="4925" ht="36" customHeight="1">
      <c r="A4925" s="14" t="n">
        <v>46233</v>
      </c>
      <c r="B4925" s="6" t="inlineStr">
        <is>
          <t>10327</t>
        </is>
      </c>
      <c r="C4925" s="6" t="inlineStr">
        <is>
          <t>M/C 0806 (BEGE)</t>
        </is>
      </c>
      <c r="D4925" s="6" t="inlineStr">
        <is>
          <t>11 USINAGEM</t>
        </is>
      </c>
      <c r="E4925" s="6" t="n">
        <v>20014107</v>
      </c>
      <c r="F4925" s="6" t="inlineStr">
        <is>
          <t>ENGRO MENOR 802X60X12 MDP - MESA DAKAR</t>
        </is>
      </c>
      <c r="G4925" s="6" t="inlineStr">
        <is>
          <t>11 USINAGEM</t>
        </is>
      </c>
      <c r="H4925" s="6" t="inlineStr">
        <is>
          <t>11 USINAGEM</t>
        </is>
      </c>
      <c r="I4925" s="4" t="inlineStr">
        <is>
          <t>11 USINAGEM</t>
        </is>
      </c>
      <c r="J4925" s="4" t="n">
        <v>260</v>
      </c>
      <c r="K4925" s="6" t="n"/>
      <c r="L4925" s="6" t="n"/>
      <c r="M4925" s="6" t="n"/>
      <c r="N4925" s="6" t="n">
        <v>46237</v>
      </c>
      <c r="O4925" s="6" t="n">
        <v>260</v>
      </c>
      <c r="P4925" s="6" t="n"/>
      <c r="Q4925" s="6" t="n"/>
      <c r="R4925" s="6" t="n"/>
      <c r="S4925" s="6" t="n"/>
      <c r="T4925" s="6">
        <f>IF(OR($J4925="",$O4925=""),"",$O4925/$J4925)</f>
        <v/>
      </c>
      <c r="U4925" s="6" t="inlineStr">
        <is>
          <t>Concluído</t>
        </is>
      </c>
      <c r="V4925" s="6" t="n"/>
      <c r="W4925" s="6" t="n"/>
      <c r="X4925" s="6" t="n"/>
      <c r="Y4925" s="6" t="n"/>
      <c r="Z4925" s="6" t="n"/>
      <c r="AA4925" s="5" t="n"/>
      <c r="AB4925" s="6">
        <f>B4925&amp;"|"&amp;I4925</f>
        <v/>
      </c>
      <c r="AC4925">
        <f>IF($B4925="","","|"&amp;SUBSTITUTE(TRIM(SUBSTITUTE(SUBSTITUTE(SUBSTITUTE(SUBSTITUTE(SUBSTITUTE(SUBSTITUTE(SUBSTITUTE(SUBSTITUTE(SUBSTITUTE(SUBSTITUTE(SUBSTITUTE(SUBSTITUTE(SUBSTITUTE(SUBSTITUTE(TRIM($B4925&amp;""),CHAR(10)," "),CHAR(13)," "),"."," "),";"," "),","," "),"/"," "),"+"," "),"-"," "),"  "," "),"  "," "),"  "," "),"  "," "),"  "," "),"  "," "))," ","|")&amp;"|")</f>
        <v/>
      </c>
      <c r="AD4925">
        <f>TRIM($I4925&amp;"")</f>
        <v/>
      </c>
    </row>
    <row r="4926" ht="36" customHeight="1">
      <c r="A4926" s="14" t="n">
        <v>46233</v>
      </c>
      <c r="B4926" s="6" t="inlineStr">
        <is>
          <t>10327</t>
        </is>
      </c>
      <c r="C4926" s="6" t="inlineStr">
        <is>
          <t>M/C 0806 (BEGE)</t>
        </is>
      </c>
      <c r="D4926" s="6" t="inlineStr">
        <is>
          <t>11 USINAGEM</t>
        </is>
      </c>
      <c r="E4926" s="6" t="n">
        <v>20014205</v>
      </c>
      <c r="F4926" s="6" t="inlineStr">
        <is>
          <t>(1) TAMPO 1602X802X12 MDP - MESA DAKAR/MIAMI 1,60</t>
        </is>
      </c>
      <c r="G4926" s="6" t="inlineStr">
        <is>
          <t>11 USINAGEM</t>
        </is>
      </c>
      <c r="H4926" s="6" t="inlineStr">
        <is>
          <t>11 USINAGEM</t>
        </is>
      </c>
      <c r="I4926" s="4" t="inlineStr">
        <is>
          <t>11 USINAGEM</t>
        </is>
      </c>
      <c r="J4926" s="4" t="n">
        <v>80</v>
      </c>
      <c r="K4926" s="6" t="n"/>
      <c r="L4926" s="6" t="n"/>
      <c r="M4926" s="6" t="n"/>
      <c r="N4926" s="6" t="n">
        <v>46237</v>
      </c>
      <c r="O4926" s="6" t="n">
        <v>80</v>
      </c>
      <c r="P4926" s="6" t="n"/>
      <c r="Q4926" s="6" t="n"/>
      <c r="R4926" s="6" t="n"/>
      <c r="S4926" s="6" t="n"/>
      <c r="T4926" s="6">
        <f>IF(OR($J4926="",$O4926=""),"",$O4926/$J4926)</f>
        <v/>
      </c>
      <c r="U4926" s="6" t="inlineStr">
        <is>
          <t>Concluído</t>
        </is>
      </c>
      <c r="V4926" s="6" t="n"/>
      <c r="W4926" s="6" t="n"/>
      <c r="X4926" s="6" t="n"/>
      <c r="Y4926" s="6" t="n"/>
      <c r="Z4926" s="6" t="n"/>
      <c r="AA4926" s="5" t="n"/>
      <c r="AB4926" s="6">
        <f>B4926&amp;"|"&amp;I4926</f>
        <v/>
      </c>
      <c r="AC4926">
        <f>IF($B4926="","","|"&amp;SUBSTITUTE(TRIM(SUBSTITUTE(SUBSTITUTE(SUBSTITUTE(SUBSTITUTE(SUBSTITUTE(SUBSTITUTE(SUBSTITUTE(SUBSTITUTE(SUBSTITUTE(SUBSTITUTE(SUBSTITUTE(SUBSTITUTE(SUBSTITUTE(SUBSTITUTE(TRIM($B4926&amp;""),CHAR(10)," "),CHAR(13)," "),"."," "),";"," "),","," "),"/"," "),"+"," "),"-"," "),"  "," "),"  "," "),"  "," "),"  "," "),"  "," "),"  "," "))," ","|")&amp;"|")</f>
        <v/>
      </c>
      <c r="AD4926">
        <f>TRIM($I4926&amp;"")</f>
        <v/>
      </c>
    </row>
    <row r="4927" ht="36" customHeight="1">
      <c r="A4927" s="14" t="n">
        <v>46233</v>
      </c>
      <c r="B4927" s="6" t="inlineStr">
        <is>
          <t>10327</t>
        </is>
      </c>
      <c r="C4927" s="6" t="inlineStr">
        <is>
          <t>M/C 0806 (BEGE)</t>
        </is>
      </c>
      <c r="D4927" s="6" t="inlineStr">
        <is>
          <t>11 USINAGEM</t>
        </is>
      </c>
      <c r="E4927" s="6" t="n">
        <v>20014206</v>
      </c>
      <c r="F4927" s="6" t="inlineStr">
        <is>
          <t>ENGRO MAIOR 1481X60X12 MDP - MESA DAKAR 1,36</t>
        </is>
      </c>
      <c r="G4927" s="6" t="inlineStr">
        <is>
          <t>11 USINAGEM</t>
        </is>
      </c>
      <c r="H4927" s="6" t="inlineStr">
        <is>
          <t>11 USINAGEM</t>
        </is>
      </c>
      <c r="I4927" s="4" t="inlineStr">
        <is>
          <t>11 USINAGEM</t>
        </is>
      </c>
      <c r="J4927" s="4" t="n">
        <v>160</v>
      </c>
      <c r="K4927" s="6" t="n"/>
      <c r="L4927" s="6" t="n"/>
      <c r="M4927" s="6" t="n"/>
      <c r="N4927" s="6" t="n">
        <v>46237</v>
      </c>
      <c r="O4927" s="6" t="n">
        <v>160</v>
      </c>
      <c r="P4927" s="6" t="n"/>
      <c r="Q4927" s="6" t="n"/>
      <c r="R4927" s="6" t="n"/>
      <c r="S4927" s="6" t="n"/>
      <c r="T4927" s="6">
        <f>IF(OR($J4927="",$O4927=""),"",$O4927/$J4927)</f>
        <v/>
      </c>
      <c r="U4927" s="6" t="inlineStr">
        <is>
          <t>Concluído</t>
        </is>
      </c>
      <c r="V4927" s="6" t="n"/>
      <c r="W4927" s="6" t="n"/>
      <c r="X4927" s="6" t="n"/>
      <c r="Y4927" s="6" t="n"/>
      <c r="Z4927" s="6" t="n"/>
      <c r="AA4927" s="5" t="n"/>
      <c r="AB4927" s="6">
        <f>B4927&amp;"|"&amp;I4927</f>
        <v/>
      </c>
      <c r="AC4927">
        <f>IF($B4927="","","|"&amp;SUBSTITUTE(TRIM(SUBSTITUTE(SUBSTITUTE(SUBSTITUTE(SUBSTITUTE(SUBSTITUTE(SUBSTITUTE(SUBSTITUTE(SUBSTITUTE(SUBSTITUTE(SUBSTITUTE(SUBSTITUTE(SUBSTITUTE(SUBSTITUTE(SUBSTITUTE(TRIM($B4927&amp;""),CHAR(10)," "),CHAR(13)," "),"."," "),";"," "),","," "),"/"," "),"+"," "),"-"," "),"  "," "),"  "," "),"  "," "),"  "," "),"  "," "),"  "," "))," ","|")&amp;"|")</f>
        <v/>
      </c>
      <c r="AD4927">
        <f>TRIM($I4927&amp;"")</f>
        <v/>
      </c>
    </row>
    <row r="4928" ht="36" customHeight="1">
      <c r="A4928" s="14" t="n">
        <v>46233</v>
      </c>
      <c r="B4928" s="6" t="inlineStr">
        <is>
          <t>10327</t>
        </is>
      </c>
      <c r="C4928" s="6" t="inlineStr">
        <is>
          <t>M/C 0806 (BEGE)</t>
        </is>
      </c>
      <c r="D4928" s="6" t="inlineStr">
        <is>
          <t>11 USINAGEM</t>
        </is>
      </c>
      <c r="E4928" s="6" t="n">
        <v>20014305</v>
      </c>
      <c r="F4928" s="6" t="inlineStr">
        <is>
          <t>(1) TAMPO 1202X802X12 MDP - MESA DAKAR/MIAMI 1,20</t>
        </is>
      </c>
      <c r="G4928" s="6" t="inlineStr">
        <is>
          <t>11 USINAGEM</t>
        </is>
      </c>
      <c r="H4928" s="6" t="inlineStr">
        <is>
          <t>11 USINAGEM</t>
        </is>
      </c>
      <c r="I4928" s="4" t="inlineStr">
        <is>
          <t>11 USINAGEM</t>
        </is>
      </c>
      <c r="J4928" s="4" t="n">
        <v>50</v>
      </c>
      <c r="K4928" s="6" t="n"/>
      <c r="L4928" s="6" t="n"/>
      <c r="M4928" s="6" t="n"/>
      <c r="N4928" s="6" t="n">
        <v>46237</v>
      </c>
      <c r="O4928" s="6" t="n">
        <v>50</v>
      </c>
      <c r="P4928" s="6" t="n"/>
      <c r="Q4928" s="6" t="n"/>
      <c r="R4928" s="6" t="n"/>
      <c r="S4928" s="6" t="n"/>
      <c r="T4928" s="6">
        <f>IF(OR($J4928="",$O4928=""),"",$O4928/$J4928)</f>
        <v/>
      </c>
      <c r="U4928" s="6" t="inlineStr">
        <is>
          <t>Concluído</t>
        </is>
      </c>
      <c r="V4928" s="6" t="n"/>
      <c r="W4928" s="6" t="n"/>
      <c r="X4928" s="6" t="n"/>
      <c r="Y4928" s="6" t="n"/>
      <c r="Z4928" s="6" t="n"/>
      <c r="AA4928" s="5" t="n"/>
      <c r="AB4928" s="6">
        <f>B4928&amp;"|"&amp;I4928</f>
        <v/>
      </c>
      <c r="AC4928">
        <f>IF($B4928="","","|"&amp;SUBSTITUTE(TRIM(SUBSTITUTE(SUBSTITUTE(SUBSTITUTE(SUBSTITUTE(SUBSTITUTE(SUBSTITUTE(SUBSTITUTE(SUBSTITUTE(SUBSTITUTE(SUBSTITUTE(SUBSTITUTE(SUBSTITUTE(SUBSTITUTE(SUBSTITUTE(TRIM($B4928&amp;""),CHAR(10)," "),CHAR(13)," "),"."," "),";"," "),","," "),"/"," "),"+"," "),"-"," "),"  "," "),"  "," "),"  "," "),"  "," "),"  "," "),"  "," "))," ","|")&amp;"|")</f>
        <v/>
      </c>
      <c r="AD4928">
        <f>TRIM($I4928&amp;"")</f>
        <v/>
      </c>
    </row>
    <row r="4929" ht="36" customHeight="1">
      <c r="A4929" s="14" t="n">
        <v>46233</v>
      </c>
      <c r="B4929" s="6" t="inlineStr">
        <is>
          <t>10327</t>
        </is>
      </c>
      <c r="C4929" s="6" t="inlineStr">
        <is>
          <t>M/C 0806 (BEGE)</t>
        </is>
      </c>
      <c r="D4929" s="6" t="inlineStr">
        <is>
          <t>11 USINAGEM</t>
        </is>
      </c>
      <c r="E4929" s="6" t="n">
        <v>20014306</v>
      </c>
      <c r="F4929" s="6" t="inlineStr">
        <is>
          <t>ENGRO MAIOR 1080X60X12 MDP - MESA DAKAR 1,20</t>
        </is>
      </c>
      <c r="G4929" s="6" t="inlineStr">
        <is>
          <t>11 USINAGEM</t>
        </is>
      </c>
      <c r="H4929" s="6" t="inlineStr">
        <is>
          <t>11 USINAGEM</t>
        </is>
      </c>
      <c r="I4929" s="4" t="inlineStr">
        <is>
          <t>11 USINAGEM</t>
        </is>
      </c>
      <c r="J4929" s="4" t="n">
        <v>100</v>
      </c>
      <c r="K4929" s="6" t="n"/>
      <c r="L4929" s="6" t="n"/>
      <c r="M4929" s="6" t="n"/>
      <c r="N4929" s="6" t="n">
        <v>46237</v>
      </c>
      <c r="O4929" s="6" t="n">
        <v>100</v>
      </c>
      <c r="P4929" s="6" t="n"/>
      <c r="Q4929" s="6" t="n"/>
      <c r="R4929" s="6" t="n"/>
      <c r="S4929" s="6" t="n"/>
      <c r="T4929" s="6">
        <f>IF(OR($J4929="",$O4929=""),"",$O4929/$J4929)</f>
        <v/>
      </c>
      <c r="U4929" s="6" t="inlineStr">
        <is>
          <t>Concluído</t>
        </is>
      </c>
      <c r="V4929" s="6" t="n"/>
      <c r="W4929" s="6" t="n"/>
      <c r="X4929" s="6" t="n"/>
      <c r="Y4929" s="6" t="n"/>
      <c r="Z4929" s="6" t="n"/>
      <c r="AA4929" s="5" t="n"/>
      <c r="AB4929" s="6">
        <f>B4929&amp;"|"&amp;I4929</f>
        <v/>
      </c>
      <c r="AC4929">
        <f>IF($B4929="","","|"&amp;SUBSTITUTE(TRIM(SUBSTITUTE(SUBSTITUTE(SUBSTITUTE(SUBSTITUTE(SUBSTITUTE(SUBSTITUTE(SUBSTITUTE(SUBSTITUTE(SUBSTITUTE(SUBSTITUTE(SUBSTITUTE(SUBSTITUTE(SUBSTITUTE(SUBSTITUTE(TRIM($B4929&amp;""),CHAR(10)," "),CHAR(13)," "),"."," "),";"," "),","," "),"/"," "),"+"," "),"-"," "),"  "," "),"  "," "),"  "," "),"  "," "),"  "," "),"  "," "))," ","|")&amp;"|")</f>
        <v/>
      </c>
      <c r="AD4929">
        <f>TRIM($I4929&amp;"")</f>
        <v/>
      </c>
    </row>
    <row r="4930" ht="36" customHeight="1">
      <c r="A4930" s="14" t="n">
        <v>46233</v>
      </c>
      <c r="B4930" s="6" t="inlineStr">
        <is>
          <t>10327</t>
        </is>
      </c>
      <c r="C4930" s="6" t="inlineStr">
        <is>
          <t>M/C 0806 (BEGE)</t>
        </is>
      </c>
      <c r="D4930" s="6" t="inlineStr">
        <is>
          <t>11 USINAGEM</t>
        </is>
      </c>
      <c r="E4930" s="6" t="n">
        <v>30080004</v>
      </c>
      <c r="F4930" s="6" t="inlineStr">
        <is>
          <t>(6)TRAV. MAIOR 1320X65 (135)X15 MDP-AMST.1,36X1,36</t>
        </is>
      </c>
      <c r="G4930" s="6" t="inlineStr">
        <is>
          <t>11 USINAGEM</t>
        </is>
      </c>
      <c r="H4930" s="6" t="inlineStr">
        <is>
          <t>11 USINAGEM</t>
        </is>
      </c>
      <c r="I4930" s="4" t="inlineStr">
        <is>
          <t>11 USINAGEM</t>
        </is>
      </c>
      <c r="J4930" s="4" t="n">
        <v>150</v>
      </c>
      <c r="K4930" s="6" t="n"/>
      <c r="L4930" s="6" t="n"/>
      <c r="M4930" s="6" t="n"/>
      <c r="N4930" s="6" t="n">
        <v>46237</v>
      </c>
      <c r="O4930" s="6" t="n">
        <v>150</v>
      </c>
      <c r="P4930" s="6" t="n"/>
      <c r="Q4930" s="6" t="n"/>
      <c r="R4930" s="6" t="n"/>
      <c r="S4930" s="6" t="n"/>
      <c r="T4930" s="6">
        <f>IF(OR($J4930="",$O4930=""),"",$O4930/$J4930)</f>
        <v/>
      </c>
      <c r="U4930" s="6" t="inlineStr">
        <is>
          <t>Concluído</t>
        </is>
      </c>
      <c r="V4930" s="6" t="n"/>
      <c r="W4930" s="6" t="n"/>
      <c r="X4930" s="6" t="n"/>
      <c r="Y4930" s="6" t="n"/>
      <c r="Z4930" s="6" t="n"/>
      <c r="AA4930" s="5" t="n"/>
      <c r="AB4930" s="6">
        <f>B4930&amp;"|"&amp;I4930</f>
        <v/>
      </c>
      <c r="AC4930">
        <f>IF($B4930="","","|"&amp;SUBSTITUTE(TRIM(SUBSTITUTE(SUBSTITUTE(SUBSTITUTE(SUBSTITUTE(SUBSTITUTE(SUBSTITUTE(SUBSTITUTE(SUBSTITUTE(SUBSTITUTE(SUBSTITUTE(SUBSTITUTE(SUBSTITUTE(SUBSTITUTE(SUBSTITUTE(TRIM($B4930&amp;""),CHAR(10)," "),CHAR(13)," "),"."," "),";"," "),","," "),"/"," "),"+"," "),"-"," "),"  "," "),"  "," "),"  "," "),"  "," "),"  "," "),"  "," "))," ","|")&amp;"|")</f>
        <v/>
      </c>
      <c r="AD4930">
        <f>TRIM($I4930&amp;"")</f>
        <v/>
      </c>
    </row>
    <row r="4931" ht="36" customHeight="1">
      <c r="A4931" s="14" t="n">
        <v>46233</v>
      </c>
      <c r="B4931" s="6" t="inlineStr">
        <is>
          <t>10327</t>
        </is>
      </c>
      <c r="C4931" s="6" t="inlineStr">
        <is>
          <t>M/C 0806 (BEGE)</t>
        </is>
      </c>
      <c r="D4931" s="6" t="inlineStr">
        <is>
          <t>11 USINAGEM</t>
        </is>
      </c>
      <c r="E4931" s="6" t="n">
        <v>20019005</v>
      </c>
      <c r="F4931" s="6" t="inlineStr">
        <is>
          <t>RIPA 751X70X12 MDF - MESA SANTIAGO</t>
        </is>
      </c>
      <c r="G4931" s="6" t="inlineStr">
        <is>
          <t>11 USINAGEM</t>
        </is>
      </c>
      <c r="H4931" s="6" t="inlineStr">
        <is>
          <t>11 USINAGEM</t>
        </is>
      </c>
      <c r="I4931" s="4" t="inlineStr">
        <is>
          <t>11 USINAGEM</t>
        </is>
      </c>
      <c r="J4931" s="4" t="n">
        <v>12</v>
      </c>
      <c r="K4931" s="6" t="n"/>
      <c r="L4931" s="6" t="n"/>
      <c r="M4931" s="6" t="n"/>
      <c r="N4931" s="6" t="n">
        <v>46237</v>
      </c>
      <c r="O4931" s="6" t="n">
        <v>12</v>
      </c>
      <c r="P4931" s="6" t="n"/>
      <c r="Q4931" s="6" t="n"/>
      <c r="R4931" s="6" t="n"/>
      <c r="S4931" s="6" t="n"/>
      <c r="T4931" s="6">
        <f>IF(OR($J4931="",$O4931=""),"",$O4931/$J4931)</f>
        <v/>
      </c>
      <c r="U4931" s="6" t="inlineStr">
        <is>
          <t>Concluído</t>
        </is>
      </c>
      <c r="V4931" s="6" t="n"/>
      <c r="W4931" s="6" t="n"/>
      <c r="X4931" s="6" t="n"/>
      <c r="Y4931" s="6" t="n"/>
      <c r="Z4931" s="6" t="n"/>
      <c r="AA4931" s="5" t="n"/>
      <c r="AB4931" s="6">
        <f>B4931&amp;"|"&amp;I4931</f>
        <v/>
      </c>
      <c r="AC4931">
        <f>IF($B4931="","","|"&amp;SUBSTITUTE(TRIM(SUBSTITUTE(SUBSTITUTE(SUBSTITUTE(SUBSTITUTE(SUBSTITUTE(SUBSTITUTE(SUBSTITUTE(SUBSTITUTE(SUBSTITUTE(SUBSTITUTE(SUBSTITUTE(SUBSTITUTE(SUBSTITUTE(SUBSTITUTE(TRIM($B4931&amp;""),CHAR(10)," "),CHAR(13)," "),"."," "),";"," "),","," "),"/"," "),"+"," "),"-"," "),"  "," "),"  "," "),"  "," "),"  "," "),"  "," "),"  "," "))," ","|")&amp;"|")</f>
        <v/>
      </c>
      <c r="AD4931">
        <f>TRIM($I4931&amp;"")</f>
        <v/>
      </c>
    </row>
    <row r="4932" ht="36" customHeight="1">
      <c r="A4932" s="14" t="n">
        <v>46233</v>
      </c>
      <c r="B4932" s="6" t="inlineStr">
        <is>
          <t>10327</t>
        </is>
      </c>
      <c r="C4932" s="6" t="inlineStr">
        <is>
          <t>M/C 0806 (BEGE)</t>
        </is>
      </c>
      <c r="D4932" s="6" t="inlineStr">
        <is>
          <t>11 USINAGEM</t>
        </is>
      </c>
      <c r="E4932" s="6" t="n">
        <v>20019602</v>
      </c>
      <c r="F4932" s="6" t="inlineStr">
        <is>
          <t>FUNDO RIPADO 751X546X12 MDF - MESA SANTIAGO 1,36</t>
        </is>
      </c>
      <c r="G4932" s="6" t="inlineStr">
        <is>
          <t>11 USINAGEM</t>
        </is>
      </c>
      <c r="H4932" s="6" t="inlineStr">
        <is>
          <t>11 USINAGEM</t>
        </is>
      </c>
      <c r="I4932" s="4" t="inlineStr">
        <is>
          <t>11 USINAGEM</t>
        </is>
      </c>
      <c r="J4932" s="4" t="n">
        <v>2</v>
      </c>
      <c r="K4932" s="6" t="n"/>
      <c r="L4932" s="6" t="n"/>
      <c r="M4932" s="6" t="n"/>
      <c r="N4932" s="6" t="n">
        <v>46237</v>
      </c>
      <c r="O4932" s="6" t="n">
        <v>2</v>
      </c>
      <c r="P4932" s="6" t="n"/>
      <c r="Q4932" s="6" t="n"/>
      <c r="R4932" s="6" t="n"/>
      <c r="S4932" s="6" t="n"/>
      <c r="T4932" s="6">
        <f>IF(OR($J4932="",$O4932=""),"",$O4932/$J4932)</f>
        <v/>
      </c>
      <c r="U4932" s="6" t="inlineStr">
        <is>
          <t>Concluído</t>
        </is>
      </c>
      <c r="V4932" s="6" t="n"/>
      <c r="W4932" s="6" t="n"/>
      <c r="X4932" s="6" t="n"/>
      <c r="Y4932" s="6" t="n"/>
      <c r="Z4932" s="6" t="n"/>
      <c r="AA4932" s="5" t="n"/>
      <c r="AB4932" s="6">
        <f>B4932&amp;"|"&amp;I4932</f>
        <v/>
      </c>
      <c r="AC4932">
        <f>IF($B4932="","","|"&amp;SUBSTITUTE(TRIM(SUBSTITUTE(SUBSTITUTE(SUBSTITUTE(SUBSTITUTE(SUBSTITUTE(SUBSTITUTE(SUBSTITUTE(SUBSTITUTE(SUBSTITUTE(SUBSTITUTE(SUBSTITUTE(SUBSTITUTE(SUBSTITUTE(SUBSTITUTE(TRIM($B4932&amp;""),CHAR(10)," "),CHAR(13)," "),"."," "),";"," "),","," "),"/"," "),"+"," "),"-"," "),"  "," "),"  "," "),"  "," "),"  "," "),"  "," "),"  "," "))," ","|")&amp;"|")</f>
        <v/>
      </c>
      <c r="AD4932">
        <f>TRIM($I4932&amp;"")</f>
        <v/>
      </c>
    </row>
    <row r="4933" ht="36" customHeight="1">
      <c r="A4933" s="14" t="n">
        <v>46233</v>
      </c>
      <c r="B4933" s="6" t="inlineStr">
        <is>
          <t>10327</t>
        </is>
      </c>
      <c r="C4933" s="6" t="inlineStr">
        <is>
          <t>M/C 0806 (BEGE)</t>
        </is>
      </c>
      <c r="D4933" s="6" t="inlineStr">
        <is>
          <t>11 USINAGEM</t>
        </is>
      </c>
      <c r="E4933" s="6" t="n">
        <v>20020002</v>
      </c>
      <c r="F4933" s="6" t="inlineStr">
        <is>
          <t>(2) FECHAMENTO I 1090X295X12 MDF - BASE DUBAI</t>
        </is>
      </c>
      <c r="G4933" s="6" t="inlineStr">
        <is>
          <t>11 USINAGEM</t>
        </is>
      </c>
      <c r="H4933" s="6" t="inlineStr">
        <is>
          <t>11 USINAGEM</t>
        </is>
      </c>
      <c r="I4933" s="4" t="inlineStr">
        <is>
          <t>11 USINAGEM</t>
        </is>
      </c>
      <c r="J4933" s="4" t="n">
        <v>20</v>
      </c>
      <c r="K4933" s="6" t="n"/>
      <c r="L4933" s="6" t="n"/>
      <c r="M4933" s="6" t="n"/>
      <c r="N4933" s="6" t="n">
        <v>46237</v>
      </c>
      <c r="O4933" s="6" t="n">
        <v>20</v>
      </c>
      <c r="P4933" s="6" t="n"/>
      <c r="Q4933" s="6" t="n"/>
      <c r="R4933" s="6" t="n"/>
      <c r="S4933" s="6" t="n"/>
      <c r="T4933" s="6">
        <f>IF(OR($J4933="",$O4933=""),"",$O4933/$J4933)</f>
        <v/>
      </c>
      <c r="U4933" s="6" t="inlineStr">
        <is>
          <t>Concluído</t>
        </is>
      </c>
      <c r="V4933" s="6" t="n"/>
      <c r="W4933" s="6" t="n"/>
      <c r="X4933" s="6" t="n"/>
      <c r="Y4933" s="6" t="n"/>
      <c r="Z4933" s="6" t="n"/>
      <c r="AA4933" s="5" t="n"/>
      <c r="AB4933" s="6">
        <f>B4933&amp;"|"&amp;I4933</f>
        <v/>
      </c>
      <c r="AC4933">
        <f>IF($B4933="","","|"&amp;SUBSTITUTE(TRIM(SUBSTITUTE(SUBSTITUTE(SUBSTITUTE(SUBSTITUTE(SUBSTITUTE(SUBSTITUTE(SUBSTITUTE(SUBSTITUTE(SUBSTITUTE(SUBSTITUTE(SUBSTITUTE(SUBSTITUTE(SUBSTITUTE(SUBSTITUTE(TRIM($B4933&amp;""),CHAR(10)," "),CHAR(13)," "),"."," "),";"," "),","," "),"/"," "),"+"," "),"-"," "),"  "," "),"  "," "),"  "," "),"  "," "),"  "," "),"  "," "))," ","|")&amp;"|")</f>
        <v/>
      </c>
      <c r="AD4933">
        <f>TRIM($I4933&amp;"")</f>
        <v/>
      </c>
    </row>
    <row r="4934" ht="36" customHeight="1">
      <c r="A4934" s="14" t="n">
        <v>46233</v>
      </c>
      <c r="B4934" s="6" t="inlineStr">
        <is>
          <t>10327</t>
        </is>
      </c>
      <c r="C4934" s="6" t="inlineStr">
        <is>
          <t>M/C 0806 (BEGE)</t>
        </is>
      </c>
      <c r="D4934" s="6" t="inlineStr">
        <is>
          <t>11 USINAGEM</t>
        </is>
      </c>
      <c r="E4934" s="6" t="n">
        <v>20020003</v>
      </c>
      <c r="F4934" s="6" t="inlineStr">
        <is>
          <t>(3) FECHAMENTO II 600X295X12 MDF - BASE DUBAI</t>
        </is>
      </c>
      <c r="G4934" s="6" t="inlineStr">
        <is>
          <t>11 USINAGEM</t>
        </is>
      </c>
      <c r="H4934" s="6" t="inlineStr">
        <is>
          <t>11 USINAGEM</t>
        </is>
      </c>
      <c r="I4934" s="4" t="inlineStr">
        <is>
          <t>11 USINAGEM</t>
        </is>
      </c>
      <c r="J4934" s="4" t="n">
        <v>20</v>
      </c>
      <c r="K4934" s="6" t="n"/>
      <c r="L4934" s="6" t="n"/>
      <c r="M4934" s="6" t="n"/>
      <c r="N4934" s="6" t="n">
        <v>46237</v>
      </c>
      <c r="O4934" s="6" t="n">
        <v>20</v>
      </c>
      <c r="P4934" s="6" t="n"/>
      <c r="Q4934" s="6" t="n"/>
      <c r="R4934" s="6" t="n"/>
      <c r="S4934" s="6" t="n"/>
      <c r="T4934" s="6">
        <f>IF(OR($J4934="",$O4934=""),"",$O4934/$J4934)</f>
        <v/>
      </c>
      <c r="U4934" s="6" t="inlineStr">
        <is>
          <t>Concluído</t>
        </is>
      </c>
      <c r="V4934" s="6" t="n"/>
      <c r="W4934" s="6" t="n"/>
      <c r="X4934" s="6" t="n"/>
      <c r="Y4934" s="6" t="n"/>
      <c r="Z4934" s="6" t="n"/>
      <c r="AA4934" s="5" t="n"/>
      <c r="AB4934" s="6">
        <f>B4934&amp;"|"&amp;I4934</f>
        <v/>
      </c>
      <c r="AC4934">
        <f>IF($B4934="","","|"&amp;SUBSTITUTE(TRIM(SUBSTITUTE(SUBSTITUTE(SUBSTITUTE(SUBSTITUTE(SUBSTITUTE(SUBSTITUTE(SUBSTITUTE(SUBSTITUTE(SUBSTITUTE(SUBSTITUTE(SUBSTITUTE(SUBSTITUTE(SUBSTITUTE(SUBSTITUTE(TRIM($B4934&amp;""),CHAR(10)," "),CHAR(13)," "),"."," "),";"," "),","," "),"/"," "),"+"," "),"-"," "),"  "," "),"  "," "),"  "," "),"  "," "),"  "," "),"  "," "))," ","|")&amp;"|")</f>
        <v/>
      </c>
      <c r="AD4934">
        <f>TRIM($I4934&amp;"")</f>
        <v/>
      </c>
    </row>
    <row r="4935" ht="36" customHeight="1">
      <c r="A4935" s="14" t="n">
        <v>46233</v>
      </c>
      <c r="B4935" s="6" t="inlineStr">
        <is>
          <t>10327</t>
        </is>
      </c>
      <c r="C4935" s="6" t="inlineStr">
        <is>
          <t>M/C 0806 (BEGE)</t>
        </is>
      </c>
      <c r="D4935" s="6" t="inlineStr">
        <is>
          <t>11 USINAGEM</t>
        </is>
      </c>
      <c r="E4935" s="6" t="n">
        <v>20020004</v>
      </c>
      <c r="F4935" s="6" t="inlineStr">
        <is>
          <t>(4) FECHAMENTO III 545X327X12 MDF - BASE DUBAI</t>
        </is>
      </c>
      <c r="G4935" s="6" t="inlineStr">
        <is>
          <t>11 USINAGEM</t>
        </is>
      </c>
      <c r="H4935" s="6" t="inlineStr">
        <is>
          <t>11 USINAGEM</t>
        </is>
      </c>
      <c r="I4935" s="4" t="inlineStr">
        <is>
          <t>11 USINAGEM</t>
        </is>
      </c>
      <c r="J4935" s="4" t="n">
        <v>40</v>
      </c>
      <c r="K4935" s="6" t="n"/>
      <c r="L4935" s="6" t="n"/>
      <c r="M4935" s="6" t="n"/>
      <c r="N4935" s="6" t="n">
        <v>46237</v>
      </c>
      <c r="O4935" s="6" t="n">
        <v>40</v>
      </c>
      <c r="P4935" s="6" t="n"/>
      <c r="Q4935" s="6" t="n"/>
      <c r="R4935" s="6" t="n"/>
      <c r="S4935" s="6" t="n"/>
      <c r="T4935" s="6">
        <f>IF(OR($J4935="",$O4935=""),"",$O4935/$J4935)</f>
        <v/>
      </c>
      <c r="U4935" s="6" t="inlineStr">
        <is>
          <t>Concluído</t>
        </is>
      </c>
      <c r="V4935" s="6" t="n"/>
      <c r="W4935" s="6" t="n"/>
      <c r="X4935" s="6" t="n"/>
      <c r="Y4935" s="6" t="n"/>
      <c r="Z4935" s="6" t="n"/>
      <c r="AA4935" s="5" t="n"/>
      <c r="AB4935" s="6">
        <f>B4935&amp;"|"&amp;I4935</f>
        <v/>
      </c>
      <c r="AC4935">
        <f>IF($B4935="","","|"&amp;SUBSTITUTE(TRIM(SUBSTITUTE(SUBSTITUTE(SUBSTITUTE(SUBSTITUTE(SUBSTITUTE(SUBSTITUTE(SUBSTITUTE(SUBSTITUTE(SUBSTITUTE(SUBSTITUTE(SUBSTITUTE(SUBSTITUTE(SUBSTITUTE(SUBSTITUTE(TRIM($B4935&amp;""),CHAR(10)," "),CHAR(13)," "),"."," "),";"," "),","," "),"/"," "),"+"," "),"-"," "),"  "," "),"  "," "),"  "," "),"  "," "),"  "," "),"  "," "))," ","|")&amp;"|")</f>
        <v/>
      </c>
      <c r="AD4935">
        <f>TRIM($I4935&amp;"")</f>
        <v/>
      </c>
    </row>
    <row r="4936" ht="36" customHeight="1">
      <c r="A4936" s="14" t="n">
        <v>46233</v>
      </c>
      <c r="B4936" s="6" t="inlineStr">
        <is>
          <t>10327</t>
        </is>
      </c>
      <c r="C4936" s="6" t="inlineStr">
        <is>
          <t>M/C 0806 (BEGE)</t>
        </is>
      </c>
      <c r="D4936" s="6" t="inlineStr">
        <is>
          <t>11 USINAGEM</t>
        </is>
      </c>
      <c r="E4936" s="6" t="n">
        <v>20020005</v>
      </c>
      <c r="F4936" s="6" t="inlineStr">
        <is>
          <t>(5) FECHAMENTO IV 453X327X12 MDF - BASE DUBAI</t>
        </is>
      </c>
      <c r="G4936" s="6" t="inlineStr">
        <is>
          <t>11 USINAGEM</t>
        </is>
      </c>
      <c r="H4936" s="6" t="inlineStr">
        <is>
          <t>11 USINAGEM</t>
        </is>
      </c>
      <c r="I4936" s="4" t="inlineStr">
        <is>
          <t>11 USINAGEM</t>
        </is>
      </c>
      <c r="J4936" s="4" t="n">
        <v>20</v>
      </c>
      <c r="K4936" s="6" t="n"/>
      <c r="L4936" s="6" t="n"/>
      <c r="M4936" s="6" t="n"/>
      <c r="N4936" s="6" t="n">
        <v>46237</v>
      </c>
      <c r="O4936" s="6" t="n">
        <v>20</v>
      </c>
      <c r="P4936" s="6" t="n"/>
      <c r="Q4936" s="6" t="n"/>
      <c r="R4936" s="6" t="n"/>
      <c r="S4936" s="6" t="n"/>
      <c r="T4936" s="6">
        <f>IF(OR($J4936="",$O4936=""),"",$O4936/$J4936)</f>
        <v/>
      </c>
      <c r="U4936" s="6" t="inlineStr">
        <is>
          <t>Concluído</t>
        </is>
      </c>
      <c r="V4936" s="6" t="n"/>
      <c r="W4936" s="6" t="n"/>
      <c r="X4936" s="6" t="n"/>
      <c r="Y4936" s="6" t="n"/>
      <c r="Z4936" s="6" t="n"/>
      <c r="AA4936" s="5" t="n"/>
      <c r="AB4936" s="6">
        <f>B4936&amp;"|"&amp;I4936</f>
        <v/>
      </c>
      <c r="AC4936">
        <f>IF($B4936="","","|"&amp;SUBSTITUTE(TRIM(SUBSTITUTE(SUBSTITUTE(SUBSTITUTE(SUBSTITUTE(SUBSTITUTE(SUBSTITUTE(SUBSTITUTE(SUBSTITUTE(SUBSTITUTE(SUBSTITUTE(SUBSTITUTE(SUBSTITUTE(SUBSTITUTE(SUBSTITUTE(TRIM($B4936&amp;""),CHAR(10)," "),CHAR(13)," "),"."," "),";"," "),","," "),"/"," "),"+"," "),"-"," "),"  "," "),"  "," "),"  "," "),"  "," "),"  "," "),"  "," "))," ","|")&amp;"|")</f>
        <v/>
      </c>
      <c r="AD4936">
        <f>TRIM($I4936&amp;"")</f>
        <v/>
      </c>
    </row>
    <row r="4937" ht="36" customHeight="1">
      <c r="A4937" s="14" t="n">
        <v>46233</v>
      </c>
      <c r="B4937" s="6" t="inlineStr">
        <is>
          <t>10327</t>
        </is>
      </c>
      <c r="C4937" s="6" t="inlineStr">
        <is>
          <t>M/C 0806 (BEGE)</t>
        </is>
      </c>
      <c r="D4937" s="6" t="inlineStr">
        <is>
          <t>11 USINAGEM</t>
        </is>
      </c>
      <c r="E4937" s="6" t="n">
        <v>20013102</v>
      </c>
      <c r="F4937" s="6" t="inlineStr">
        <is>
          <t>(10)PE MAIOR 760X100 (170) X15 MDF-MIAMI 1,37X0,80</t>
        </is>
      </c>
      <c r="G4937" s="6" t="inlineStr">
        <is>
          <t>11 USINAGEM</t>
        </is>
      </c>
      <c r="H4937" s="6" t="inlineStr">
        <is>
          <t>11 USINAGEM</t>
        </is>
      </c>
      <c r="I4937" s="4" t="inlineStr">
        <is>
          <t>11 USINAGEM</t>
        </is>
      </c>
      <c r="J4937" s="4" t="n">
        <v>520</v>
      </c>
      <c r="K4937" s="6" t="n"/>
      <c r="L4937" s="6" t="n"/>
      <c r="M4937" s="6" t="n"/>
      <c r="N4937" s="6" t="n">
        <v>46233</v>
      </c>
      <c r="O4937" s="6" t="n">
        <v>520</v>
      </c>
      <c r="P4937" s="6" t="n"/>
      <c r="Q4937" s="6" t="n"/>
      <c r="R4937" s="6" t="n"/>
      <c r="S4937" s="6" t="n"/>
      <c r="T4937" s="6">
        <f>IF(OR($J4937="",$O4937=""),"",$O4937/$J4937)</f>
        <v/>
      </c>
      <c r="U4937" s="6" t="inlineStr">
        <is>
          <t>Concluído</t>
        </is>
      </c>
      <c r="V4937" s="6" t="n"/>
      <c r="W4937" s="6" t="n"/>
      <c r="X4937" s="6" t="n"/>
      <c r="Y4937" s="6" t="n"/>
      <c r="Z4937" s="6" t="n"/>
      <c r="AA4937" s="5" t="n"/>
      <c r="AB4937" s="6">
        <f>B4937&amp;"|"&amp;I4937</f>
        <v/>
      </c>
      <c r="AC4937">
        <f>IF($B4937="","","|"&amp;SUBSTITUTE(TRIM(SUBSTITUTE(SUBSTITUTE(SUBSTITUTE(SUBSTITUTE(SUBSTITUTE(SUBSTITUTE(SUBSTITUTE(SUBSTITUTE(SUBSTITUTE(SUBSTITUTE(SUBSTITUTE(SUBSTITUTE(SUBSTITUTE(SUBSTITUTE(TRIM($B4937&amp;""),CHAR(10)," "),CHAR(13)," "),"."," "),";"," "),","," "),"/"," "),"+"," "),"-"," "),"  "," "),"  "," "),"  "," "),"  "," "),"  "," "),"  "," "))," ","|")&amp;"|")</f>
        <v/>
      </c>
      <c r="AD4937">
        <f>TRIM($I4937&amp;"")</f>
        <v/>
      </c>
    </row>
    <row r="4938" ht="36" customHeight="1">
      <c r="A4938" s="14" t="n">
        <v>46233</v>
      </c>
      <c r="B4938" s="6" t="inlineStr">
        <is>
          <t>10327</t>
        </is>
      </c>
      <c r="C4938" s="6" t="inlineStr">
        <is>
          <t>M/C 0806 (BEGE)</t>
        </is>
      </c>
      <c r="D4938" s="6" t="inlineStr">
        <is>
          <t>11 USINAGEM</t>
        </is>
      </c>
      <c r="E4938" s="6" t="n">
        <v>20013103</v>
      </c>
      <c r="F4938" s="6" t="inlineStr">
        <is>
          <t>(4) PE MENOR 760X85 (135) X15 MDF-MIAMI 1,37X0,80</t>
        </is>
      </c>
      <c r="G4938" s="6" t="inlineStr">
        <is>
          <t>11 USINAGEM</t>
        </is>
      </c>
      <c r="H4938" s="6" t="inlineStr">
        <is>
          <t>11 USINAGEM</t>
        </is>
      </c>
      <c r="I4938" s="4" t="inlineStr">
        <is>
          <t>11 USINAGEM</t>
        </is>
      </c>
      <c r="J4938" s="4" t="n">
        <v>520</v>
      </c>
      <c r="K4938" s="6" t="n"/>
      <c r="L4938" s="6" t="n"/>
      <c r="M4938" s="6" t="n"/>
      <c r="N4938" s="6" t="n">
        <v>46233</v>
      </c>
      <c r="O4938" s="6" t="n">
        <v>520</v>
      </c>
      <c r="P4938" s="6" t="n"/>
      <c r="Q4938" s="6" t="n"/>
      <c r="R4938" s="6" t="n"/>
      <c r="S4938" s="6" t="n"/>
      <c r="T4938" s="6">
        <f>IF(OR($J4938="",$O4938=""),"",$O4938/$J4938)</f>
        <v/>
      </c>
      <c r="U4938" s="6" t="inlineStr">
        <is>
          <t>Concluído</t>
        </is>
      </c>
      <c r="V4938" s="6" t="n"/>
      <c r="W4938" s="6" t="n"/>
      <c r="X4938" s="6" t="n"/>
      <c r="Y4938" s="6" t="n"/>
      <c r="Z4938" s="6" t="n"/>
      <c r="AA4938" s="5" t="n"/>
      <c r="AB4938" s="6">
        <f>B4938&amp;"|"&amp;I4938</f>
        <v/>
      </c>
      <c r="AC4938">
        <f>IF($B4938="","","|"&amp;SUBSTITUTE(TRIM(SUBSTITUTE(SUBSTITUTE(SUBSTITUTE(SUBSTITUTE(SUBSTITUTE(SUBSTITUTE(SUBSTITUTE(SUBSTITUTE(SUBSTITUTE(SUBSTITUTE(SUBSTITUTE(SUBSTITUTE(SUBSTITUTE(SUBSTITUTE(TRIM($B4938&amp;""),CHAR(10)," "),CHAR(13)," "),"."," "),";"," "),","," "),"/"," "),"+"," "),"-"," "),"  "," "),"  "," "),"  "," "),"  "," "),"  "," "),"  "," "))," ","|")&amp;"|")</f>
        <v/>
      </c>
      <c r="AD4938">
        <f>TRIM($I4938&amp;"")</f>
        <v/>
      </c>
    </row>
    <row r="4939" ht="36" customHeight="1">
      <c r="A4939" s="14" t="n">
        <v>46233</v>
      </c>
      <c r="B4939" s="6" t="inlineStr">
        <is>
          <t>10327</t>
        </is>
      </c>
      <c r="C4939" s="6" t="inlineStr">
        <is>
          <t>M/C 0806 (BEGE)</t>
        </is>
      </c>
      <c r="D4939" s="6" t="inlineStr">
        <is>
          <t>11 USINAGEM</t>
        </is>
      </c>
      <c r="E4939" s="6" t="n">
        <v>20020001</v>
      </c>
      <c r="F4939" s="6" t="inlineStr">
        <is>
          <t>(1) LATERAL 1180X92X15 MDF - BASE DUBAI</t>
        </is>
      </c>
      <c r="G4939" s="6" t="inlineStr">
        <is>
          <t>11 USINAGEM</t>
        </is>
      </c>
      <c r="H4939" s="6" t="inlineStr">
        <is>
          <t>11 USINAGEM</t>
        </is>
      </c>
      <c r="I4939" s="4" t="inlineStr">
        <is>
          <t>11 USINAGEM</t>
        </is>
      </c>
      <c r="J4939" s="4" t="n">
        <v>80</v>
      </c>
      <c r="K4939" s="6" t="n"/>
      <c r="L4939" s="6" t="n"/>
      <c r="M4939" s="6" t="n"/>
      <c r="N4939" s="6" t="n">
        <v>46237</v>
      </c>
      <c r="O4939" s="6" t="n">
        <v>80</v>
      </c>
      <c r="P4939" s="6" t="n"/>
      <c r="Q4939" s="6" t="n"/>
      <c r="R4939" s="6" t="n"/>
      <c r="S4939" s="6" t="n"/>
      <c r="T4939" s="6">
        <f>IF(OR($J4939="",$O4939=""),"",$O4939/$J4939)</f>
        <v/>
      </c>
      <c r="U4939" s="6" t="inlineStr">
        <is>
          <t>Concluído</t>
        </is>
      </c>
      <c r="V4939" s="6" t="n"/>
      <c r="W4939" s="6" t="n"/>
      <c r="X4939" s="6" t="n"/>
      <c r="Y4939" s="6" t="n"/>
      <c r="Z4939" s="6" t="n"/>
      <c r="AA4939" s="5" t="n"/>
      <c r="AB4939" s="6">
        <f>B4939&amp;"|"&amp;I4939</f>
        <v/>
      </c>
      <c r="AC4939">
        <f>IF($B4939="","","|"&amp;SUBSTITUTE(TRIM(SUBSTITUTE(SUBSTITUTE(SUBSTITUTE(SUBSTITUTE(SUBSTITUTE(SUBSTITUTE(SUBSTITUTE(SUBSTITUTE(SUBSTITUTE(SUBSTITUTE(SUBSTITUTE(SUBSTITUTE(SUBSTITUTE(SUBSTITUTE(TRIM($B4939&amp;""),CHAR(10)," "),CHAR(13)," "),"."," "),";"," "),","," "),"/"," "),"+"," "),"-"," "),"  "," "),"  "," "),"  "," "),"  "," "),"  "," "),"  "," "))," ","|")&amp;"|")</f>
        <v/>
      </c>
      <c r="AD4939">
        <f>TRIM($I4939&amp;"")</f>
        <v/>
      </c>
    </row>
    <row r="4940" ht="36" customHeight="1">
      <c r="A4940" s="14" t="n">
        <v>46233</v>
      </c>
      <c r="B4940" s="6" t="inlineStr">
        <is>
          <t>10327</t>
        </is>
      </c>
      <c r="C4940" s="6" t="inlineStr">
        <is>
          <t>M/C 0806 (BEGE)</t>
        </is>
      </c>
      <c r="D4940" s="6" t="inlineStr">
        <is>
          <t>11 USINAGEM</t>
        </is>
      </c>
      <c r="E4940" s="6" t="n">
        <v>20052001</v>
      </c>
      <c r="F4940" s="6" t="inlineStr">
        <is>
          <t>(2-4) TRAVESSA 742X122X25 MDF - MESA ATHENAS</t>
        </is>
      </c>
      <c r="G4940" s="6" t="inlineStr">
        <is>
          <t>11 USINAGEM</t>
        </is>
      </c>
      <c r="H4940" s="6" t="inlineStr">
        <is>
          <t>11 USINAGEM</t>
        </is>
      </c>
      <c r="I4940" s="4" t="inlineStr">
        <is>
          <t>11 USINAGEM</t>
        </is>
      </c>
      <c r="J4940" s="4" t="n">
        <v>484</v>
      </c>
      <c r="K4940" s="6" t="n"/>
      <c r="L4940" s="6" t="n"/>
      <c r="M4940" s="6" t="n"/>
      <c r="N4940" s="6" t="n">
        <v>46233</v>
      </c>
      <c r="O4940" s="6" t="n">
        <v>484</v>
      </c>
      <c r="P4940" s="6" t="n"/>
      <c r="Q4940" s="6" t="n"/>
      <c r="R4940" s="6" t="n"/>
      <c r="S4940" s="6" t="n"/>
      <c r="T4940" s="6">
        <f>IF(OR($J4940="",$O4940=""),"",$O4940/$J4940)</f>
        <v/>
      </c>
      <c r="U4940" s="6" t="inlineStr">
        <is>
          <t>Concluído</t>
        </is>
      </c>
      <c r="V4940" s="6" t="n"/>
      <c r="W4940" s="6" t="n"/>
      <c r="X4940" s="6" t="n"/>
      <c r="Y4940" s="6" t="n"/>
      <c r="Z4940" s="6" t="n"/>
      <c r="AA4940" s="5" t="n"/>
      <c r="AB4940" s="6">
        <f>B4940&amp;"|"&amp;I4940</f>
        <v/>
      </c>
      <c r="AC4940">
        <f>IF($B4940="","","|"&amp;SUBSTITUTE(TRIM(SUBSTITUTE(SUBSTITUTE(SUBSTITUTE(SUBSTITUTE(SUBSTITUTE(SUBSTITUTE(SUBSTITUTE(SUBSTITUTE(SUBSTITUTE(SUBSTITUTE(SUBSTITUTE(SUBSTITUTE(SUBSTITUTE(SUBSTITUTE(TRIM($B4940&amp;""),CHAR(10)," "),CHAR(13)," "),"."," "),";"," "),","," "),"/"," "),"+"," "),"-"," "),"  "," "),"  "," "),"  "," "),"  "," "),"  "," "),"  "," "))," ","|")&amp;"|")</f>
        <v/>
      </c>
      <c r="AD4940">
        <f>TRIM($I4940&amp;"")</f>
        <v/>
      </c>
    </row>
    <row r="4941" ht="36" customHeight="1">
      <c r="A4941" s="14" t="n">
        <v>46233</v>
      </c>
      <c r="B4941" s="6" t="inlineStr">
        <is>
          <t>10327</t>
        </is>
      </c>
      <c r="C4941" s="6" t="inlineStr">
        <is>
          <t>M/C 0806 (BEGE)</t>
        </is>
      </c>
      <c r="D4941" s="6" t="inlineStr">
        <is>
          <t>11 USINAGEM</t>
        </is>
      </c>
      <c r="E4941" s="6" t="n">
        <v>20052003</v>
      </c>
      <c r="F4941" s="6" t="inlineStr">
        <is>
          <t>(6)BASE MENOR 386 (189)X124X25 MDF - MESA ATHENAS</t>
        </is>
      </c>
      <c r="G4941" s="6" t="inlineStr">
        <is>
          <t>11 USINAGEM</t>
        </is>
      </c>
      <c r="H4941" s="6" t="inlineStr">
        <is>
          <t>11 USINAGEM</t>
        </is>
      </c>
      <c r="I4941" s="4" t="inlineStr">
        <is>
          <t>11 USINAGEM</t>
        </is>
      </c>
      <c r="J4941" s="4" t="n">
        <v>240</v>
      </c>
      <c r="K4941" s="6" t="n"/>
      <c r="L4941" s="6" t="n"/>
      <c r="M4941" s="6" t="n"/>
      <c r="N4941" s="6" t="n">
        <v>46233</v>
      </c>
      <c r="O4941" s="6" t="n">
        <v>240</v>
      </c>
      <c r="P4941" s="6" t="n"/>
      <c r="Q4941" s="6" t="n"/>
      <c r="R4941" s="6" t="n"/>
      <c r="S4941" s="6" t="n"/>
      <c r="T4941" s="6">
        <f>IF(OR($J4941="",$O4941=""),"",$O4941/$J4941)</f>
        <v/>
      </c>
      <c r="U4941" s="6" t="inlineStr">
        <is>
          <t>Concluído</t>
        </is>
      </c>
      <c r="V4941" s="6" t="n"/>
      <c r="W4941" s="6" t="n"/>
      <c r="X4941" s="6" t="n"/>
      <c r="Y4941" s="6" t="n"/>
      <c r="Z4941" s="6" t="n"/>
      <c r="AA4941" s="5" t="n"/>
      <c r="AB4941" s="6">
        <f>B4941&amp;"|"&amp;I4941</f>
        <v/>
      </c>
      <c r="AC4941">
        <f>IF($B4941="","","|"&amp;SUBSTITUTE(TRIM(SUBSTITUTE(SUBSTITUTE(SUBSTITUTE(SUBSTITUTE(SUBSTITUTE(SUBSTITUTE(SUBSTITUTE(SUBSTITUTE(SUBSTITUTE(SUBSTITUTE(SUBSTITUTE(SUBSTITUTE(SUBSTITUTE(SUBSTITUTE(TRIM($B4941&amp;""),CHAR(10)," "),CHAR(13)," "),"."," "),";"," "),","," "),"/"," "),"+"," "),"-"," "),"  "," "),"  "," "),"  "," "),"  "," "),"  "," "),"  "," "))," ","|")&amp;"|")</f>
        <v/>
      </c>
      <c r="AD4941">
        <f>TRIM($I4941&amp;"")</f>
        <v/>
      </c>
    </row>
    <row r="4942" ht="36" customHeight="1">
      <c r="A4942" s="14" t="n">
        <v>46233</v>
      </c>
      <c r="B4942" s="6" t="inlineStr">
        <is>
          <t>10327</t>
        </is>
      </c>
      <c r="C4942" s="6" t="inlineStr">
        <is>
          <t>M/C 0806 (BEGE)</t>
        </is>
      </c>
      <c r="D4942" s="6" t="inlineStr">
        <is>
          <t>11 USINAGEM</t>
        </is>
      </c>
      <c r="E4942" s="6" t="n">
        <v>20052203</v>
      </c>
      <c r="F4942" s="6" t="inlineStr">
        <is>
          <t>(6)BASE MENOR 446(220)X124X25 MDF-MESA ATHENAS1,20</t>
        </is>
      </c>
      <c r="G4942" s="6" t="inlineStr">
        <is>
          <t>11 USINAGEM</t>
        </is>
      </c>
      <c r="H4942" s="6" t="inlineStr">
        <is>
          <t>11 USINAGEM</t>
        </is>
      </c>
      <c r="I4942" s="4" t="inlineStr">
        <is>
          <t>11 USINAGEM</t>
        </is>
      </c>
      <c r="J4942" s="4" t="n">
        <v>2</v>
      </c>
      <c r="K4942" s="6" t="n"/>
      <c r="L4942" s="6" t="n"/>
      <c r="M4942" s="6" t="n"/>
      <c r="N4942" s="6" t="n">
        <v>46237</v>
      </c>
      <c r="O4942" s="6" t="n">
        <v>2</v>
      </c>
      <c r="P4942" s="6" t="n"/>
      <c r="Q4942" s="6" t="n"/>
      <c r="R4942" s="6" t="n"/>
      <c r="S4942" s="6" t="n"/>
      <c r="T4942" s="6">
        <f>IF(OR($J4942="",$O4942=""),"",$O4942/$J4942)</f>
        <v/>
      </c>
      <c r="U4942" s="6" t="inlineStr">
        <is>
          <t>Concluído</t>
        </is>
      </c>
      <c r="V4942" s="6" t="n"/>
      <c r="W4942" s="6" t="n"/>
      <c r="X4942" s="6" t="n"/>
      <c r="Y4942" s="6" t="n"/>
      <c r="Z4942" s="6" t="n"/>
      <c r="AA4942" s="5" t="n"/>
      <c r="AB4942" s="6">
        <f>B4942&amp;"|"&amp;I4942</f>
        <v/>
      </c>
      <c r="AC4942">
        <f>IF($B4942="","","|"&amp;SUBSTITUTE(TRIM(SUBSTITUTE(SUBSTITUTE(SUBSTITUTE(SUBSTITUTE(SUBSTITUTE(SUBSTITUTE(SUBSTITUTE(SUBSTITUTE(SUBSTITUTE(SUBSTITUTE(SUBSTITUTE(SUBSTITUTE(SUBSTITUTE(SUBSTITUTE(TRIM($B4942&amp;""),CHAR(10)," "),CHAR(13)," "),"."," "),";"," "),","," "),"/"," "),"+"," "),"-"," "),"  "," "),"  "," "),"  "," "),"  "," "),"  "," "),"  "," "))," ","|")&amp;"|")</f>
        <v/>
      </c>
      <c r="AD4942">
        <f>TRIM($I4942&amp;"")</f>
        <v/>
      </c>
    </row>
    <row r="4943" ht="36" customHeight="1">
      <c r="A4943" s="14" t="n">
        <v>46233</v>
      </c>
      <c r="B4943" s="6" t="inlineStr">
        <is>
          <t>10327</t>
        </is>
      </c>
      <c r="C4943" s="6" t="inlineStr">
        <is>
          <t>M/C 0806 (BEGE)</t>
        </is>
      </c>
      <c r="D4943" s="6" t="inlineStr">
        <is>
          <t>11 USINAGEM</t>
        </is>
      </c>
      <c r="E4943" s="6" t="n">
        <v>30001202</v>
      </c>
      <c r="F4943" s="6" t="inlineStr">
        <is>
          <t>PÉ FRONTAL 441X65(911)X25 MDF (16PÇS) - CAD PÉ INT</t>
        </is>
      </c>
      <c r="G4943" s="6" t="inlineStr">
        <is>
          <t>11 USINAGEM</t>
        </is>
      </c>
      <c r="H4943" s="6" t="inlineStr">
        <is>
          <t>11 USINAGEM</t>
        </is>
      </c>
      <c r="I4943" s="4" t="inlineStr">
        <is>
          <t>11 USINAGEM</t>
        </is>
      </c>
      <c r="J4943" s="4" t="n">
        <v>640</v>
      </c>
      <c r="K4943" s="6" t="n"/>
      <c r="L4943" s="6" t="n"/>
      <c r="M4943" s="6" t="n"/>
      <c r="N4943" s="6" t="n">
        <v>46233</v>
      </c>
      <c r="O4943" s="6" t="n">
        <v>640</v>
      </c>
      <c r="P4943" s="6" t="n"/>
      <c r="Q4943" s="6" t="n"/>
      <c r="R4943" s="6" t="n"/>
      <c r="S4943" s="6" t="n"/>
      <c r="T4943" s="6">
        <f>IF(OR($J4943="",$O4943=""),"",$O4943/$J4943)</f>
        <v/>
      </c>
      <c r="U4943" s="6" t="inlineStr">
        <is>
          <t>Concluído</t>
        </is>
      </c>
      <c r="V4943" s="6" t="n"/>
      <c r="W4943" s="6" t="n"/>
      <c r="X4943" s="6" t="n"/>
      <c r="Y4943" s="6" t="n"/>
      <c r="Z4943" s="6" t="n"/>
      <c r="AA4943" s="5" t="n"/>
      <c r="AB4943" s="6">
        <f>B4943&amp;"|"&amp;I4943</f>
        <v/>
      </c>
      <c r="AC4943">
        <f>IF($B4943="","","|"&amp;SUBSTITUTE(TRIM(SUBSTITUTE(SUBSTITUTE(SUBSTITUTE(SUBSTITUTE(SUBSTITUTE(SUBSTITUTE(SUBSTITUTE(SUBSTITUTE(SUBSTITUTE(SUBSTITUTE(SUBSTITUTE(SUBSTITUTE(SUBSTITUTE(SUBSTITUTE(TRIM($B4943&amp;""),CHAR(10)," "),CHAR(13)," "),"."," "),";"," "),","," "),"/"," "),"+"," "),"-"," "),"  "," "),"  "," "),"  "," "),"  "," "),"  "," "),"  "," "))," ","|")&amp;"|")</f>
        <v/>
      </c>
      <c r="AD4943">
        <f>TRIM($I4943&amp;"")</f>
        <v/>
      </c>
    </row>
    <row r="4944" ht="36" customHeight="1">
      <c r="A4944" s="14" t="n">
        <v>46233</v>
      </c>
      <c r="B4944" s="6" t="inlineStr">
        <is>
          <t>10327</t>
        </is>
      </c>
      <c r="C4944" s="6" t="inlineStr">
        <is>
          <t>M/C 0806 (BEGE)</t>
        </is>
      </c>
      <c r="D4944" s="6" t="inlineStr">
        <is>
          <t>11 USINAGEM</t>
        </is>
      </c>
      <c r="E4944" s="6" t="n">
        <v>30003410</v>
      </c>
      <c r="F4944" s="6" t="inlineStr">
        <is>
          <t>PE FRONTAL 430X(108)51X25 MDF (DIREITO)</t>
        </is>
      </c>
      <c r="G4944" s="6" t="inlineStr">
        <is>
          <t>11 USINAGEM</t>
        </is>
      </c>
      <c r="H4944" s="6" t="inlineStr">
        <is>
          <t>11 USINAGEM</t>
        </is>
      </c>
      <c r="I4944" s="4" t="inlineStr">
        <is>
          <t>11 USINAGEM</t>
        </is>
      </c>
      <c r="J4944" s="4" t="n">
        <v>4</v>
      </c>
      <c r="K4944" s="6" t="n"/>
      <c r="L4944" s="6" t="n"/>
      <c r="M4944" s="6" t="n"/>
      <c r="N4944" s="6" t="n">
        <v>46233</v>
      </c>
      <c r="O4944" s="6" t="n">
        <v>4</v>
      </c>
      <c r="P4944" s="6" t="n"/>
      <c r="Q4944" s="6" t="n"/>
      <c r="R4944" s="6" t="n"/>
      <c r="S4944" s="6" t="n"/>
      <c r="T4944" s="6">
        <f>IF(OR($J4944="",$O4944=""),"",$O4944/$J4944)</f>
        <v/>
      </c>
      <c r="U4944" s="6" t="inlineStr">
        <is>
          <t>Concluído</t>
        </is>
      </c>
      <c r="V4944" s="6" t="n"/>
      <c r="W4944" s="6" t="n"/>
      <c r="X4944" s="6" t="n"/>
      <c r="Y4944" s="6" t="n"/>
      <c r="Z4944" s="6" t="n"/>
      <c r="AA4944" s="5" t="n"/>
      <c r="AB4944" s="6">
        <f>B4944&amp;"|"&amp;I4944</f>
        <v/>
      </c>
      <c r="AC4944">
        <f>IF($B4944="","","|"&amp;SUBSTITUTE(TRIM(SUBSTITUTE(SUBSTITUTE(SUBSTITUTE(SUBSTITUTE(SUBSTITUTE(SUBSTITUTE(SUBSTITUTE(SUBSTITUTE(SUBSTITUTE(SUBSTITUTE(SUBSTITUTE(SUBSTITUTE(SUBSTITUTE(SUBSTITUTE(TRIM($B4944&amp;""),CHAR(10)," "),CHAR(13)," "),"."," "),";"," "),","," "),"/"," "),"+"," "),"-"," "),"  "," "),"  "," "),"  "," "),"  "," "),"  "," "),"  "," "))," ","|")&amp;"|")</f>
        <v/>
      </c>
      <c r="AD4944">
        <f>TRIM($I4944&amp;"")</f>
        <v/>
      </c>
    </row>
    <row r="4945" ht="36" customHeight="1">
      <c r="A4945" s="14" t="n">
        <v>46233</v>
      </c>
      <c r="B4945" s="6" t="inlineStr">
        <is>
          <t>10327</t>
        </is>
      </c>
      <c r="C4945" s="6" t="inlineStr">
        <is>
          <t>M/C 0806 (BEGE)</t>
        </is>
      </c>
      <c r="D4945" s="6" t="inlineStr">
        <is>
          <t>11 USINAGEM</t>
        </is>
      </c>
      <c r="E4945" s="6" t="n">
        <v>30003411</v>
      </c>
      <c r="F4945" s="6" t="inlineStr">
        <is>
          <t>PE FRONTAL 430X(108)51X25 MDF (ESQUERDO)</t>
        </is>
      </c>
      <c r="G4945" s="6" t="inlineStr">
        <is>
          <t>11 USINAGEM</t>
        </is>
      </c>
      <c r="H4945" s="6" t="inlineStr">
        <is>
          <t>11 USINAGEM</t>
        </is>
      </c>
      <c r="I4945" s="4" t="inlineStr">
        <is>
          <t>11 USINAGEM</t>
        </is>
      </c>
      <c r="J4945" s="4" t="n">
        <v>4</v>
      </c>
      <c r="K4945" s="6" t="n"/>
      <c r="L4945" s="6" t="n"/>
      <c r="M4945" s="6" t="n"/>
      <c r="N4945" s="6" t="n">
        <v>46233</v>
      </c>
      <c r="O4945" s="6" t="n">
        <v>4</v>
      </c>
      <c r="P4945" s="6" t="n"/>
      <c r="Q4945" s="6" t="n"/>
      <c r="R4945" s="6" t="n"/>
      <c r="S4945" s="6" t="n"/>
      <c r="T4945" s="6">
        <f>IF(OR($J4945="",$O4945=""),"",$O4945/$J4945)</f>
        <v/>
      </c>
      <c r="U4945" s="6" t="inlineStr">
        <is>
          <t>Concluído</t>
        </is>
      </c>
      <c r="V4945" s="6" t="n"/>
      <c r="W4945" s="6" t="n"/>
      <c r="X4945" s="6" t="n"/>
      <c r="Y4945" s="6" t="n"/>
      <c r="Z4945" s="6" t="n"/>
      <c r="AA4945" s="5" t="n"/>
      <c r="AB4945" s="6">
        <f>B4945&amp;"|"&amp;I4945</f>
        <v/>
      </c>
      <c r="AC4945">
        <f>IF($B4945="","","|"&amp;SUBSTITUTE(TRIM(SUBSTITUTE(SUBSTITUTE(SUBSTITUTE(SUBSTITUTE(SUBSTITUTE(SUBSTITUTE(SUBSTITUTE(SUBSTITUTE(SUBSTITUTE(SUBSTITUTE(SUBSTITUTE(SUBSTITUTE(SUBSTITUTE(SUBSTITUTE(TRIM($B4945&amp;""),CHAR(10)," "),CHAR(13)," "),"."," "),";"," "),","," "),"/"," "),"+"," "),"-"," "),"  "," "),"  "," "),"  "," "),"  "," "),"  "," "),"  "," "))," ","|")&amp;"|")</f>
        <v/>
      </c>
      <c r="AD4945">
        <f>TRIM($I4945&amp;"")</f>
        <v/>
      </c>
    </row>
    <row r="4946" ht="36" customHeight="1">
      <c r="A4946" s="14" t="n">
        <v>46233</v>
      </c>
      <c r="B4946" s="6" t="inlineStr">
        <is>
          <t>10327</t>
        </is>
      </c>
      <c r="C4946" s="6" t="inlineStr">
        <is>
          <t>M/C 0806 (BEGE)</t>
        </is>
      </c>
      <c r="D4946" s="6" t="inlineStr">
        <is>
          <t>11 USINAGEM</t>
        </is>
      </c>
      <c r="E4946" s="6" t="n">
        <v>30006110</v>
      </c>
      <c r="F4946" s="6" t="inlineStr">
        <is>
          <t>PE FRONTAL 430X(108)51X25 MDF (DIR) SANTIAGO NEW</t>
        </is>
      </c>
      <c r="G4946" s="6" t="inlineStr">
        <is>
          <t>11 USINAGEM</t>
        </is>
      </c>
      <c r="H4946" s="6" t="inlineStr">
        <is>
          <t>11 USINAGEM</t>
        </is>
      </c>
      <c r="I4946" s="4" t="inlineStr">
        <is>
          <t>11 USINAGEM</t>
        </is>
      </c>
      <c r="J4946" s="4" t="n">
        <v>750</v>
      </c>
      <c r="K4946" s="6" t="n"/>
      <c r="L4946" s="6" t="n"/>
      <c r="M4946" s="6" t="n"/>
      <c r="N4946" s="6" t="n">
        <v>46233</v>
      </c>
      <c r="O4946" s="6" t="n">
        <v>750</v>
      </c>
      <c r="P4946" s="6" t="n"/>
      <c r="Q4946" s="6" t="n"/>
      <c r="R4946" s="6" t="n"/>
      <c r="S4946" s="6" t="n"/>
      <c r="T4946" s="6">
        <f>IF(OR($J4946="",$O4946=""),"",$O4946/$J4946)</f>
        <v/>
      </c>
      <c r="U4946" s="6" t="inlineStr">
        <is>
          <t>Concluído</t>
        </is>
      </c>
      <c r="V4946" s="6" t="n"/>
      <c r="W4946" s="6" t="n"/>
      <c r="X4946" s="6" t="n"/>
      <c r="Y4946" s="6" t="n"/>
      <c r="Z4946" s="6" t="n"/>
      <c r="AA4946" s="5" t="n"/>
      <c r="AB4946" s="6">
        <f>B4946&amp;"|"&amp;I4946</f>
        <v/>
      </c>
      <c r="AC4946">
        <f>IF($B4946="","","|"&amp;SUBSTITUTE(TRIM(SUBSTITUTE(SUBSTITUTE(SUBSTITUTE(SUBSTITUTE(SUBSTITUTE(SUBSTITUTE(SUBSTITUTE(SUBSTITUTE(SUBSTITUTE(SUBSTITUTE(SUBSTITUTE(SUBSTITUTE(SUBSTITUTE(SUBSTITUTE(TRIM($B4946&amp;""),CHAR(10)," "),CHAR(13)," "),"."," "),";"," "),","," "),"/"," "),"+"," "),"-"," "),"  "," "),"  "," "),"  "," "),"  "," "),"  "," "),"  "," "))," ","|")&amp;"|")</f>
        <v/>
      </c>
      <c r="AD4946">
        <f>TRIM($I4946&amp;"")</f>
        <v/>
      </c>
    </row>
    <row r="4947" ht="36" customHeight="1">
      <c r="A4947" s="14" t="n">
        <v>46233</v>
      </c>
      <c r="B4947" s="6" t="inlineStr">
        <is>
          <t>10327</t>
        </is>
      </c>
      <c r="C4947" s="6" t="inlineStr">
        <is>
          <t>M/C 0806 (BEGE)</t>
        </is>
      </c>
      <c r="D4947" s="6" t="inlineStr">
        <is>
          <t>11 USINAGEM</t>
        </is>
      </c>
      <c r="E4947" s="6" t="n">
        <v>30006111</v>
      </c>
      <c r="F4947" s="6" t="inlineStr">
        <is>
          <t>PE FRONTAL 430X(108)51X25MDF (ESQRD) SANTIAGO NEW</t>
        </is>
      </c>
      <c r="G4947" s="6" t="inlineStr">
        <is>
          <t>11 USINAGEM</t>
        </is>
      </c>
      <c r="H4947" s="6" t="inlineStr">
        <is>
          <t>11 USINAGEM</t>
        </is>
      </c>
      <c r="I4947" s="4" t="inlineStr">
        <is>
          <t>11 USINAGEM</t>
        </is>
      </c>
      <c r="J4947" s="4" t="n">
        <v>750</v>
      </c>
      <c r="K4947" s="6" t="n"/>
      <c r="L4947" s="6" t="n"/>
      <c r="M4947" s="6" t="n"/>
      <c r="N4947" s="6" t="n">
        <v>46233</v>
      </c>
      <c r="O4947" s="6" t="n">
        <v>750</v>
      </c>
      <c r="P4947" s="6" t="n"/>
      <c r="Q4947" s="6" t="n"/>
      <c r="R4947" s="6" t="n"/>
      <c r="S4947" s="6" t="n"/>
      <c r="T4947" s="6">
        <f>IF(OR($J4947="",$O4947=""),"",$O4947/$J4947)</f>
        <v/>
      </c>
      <c r="U4947" s="6" t="inlineStr">
        <is>
          <t>Concluído</t>
        </is>
      </c>
      <c r="V4947" s="6" t="n"/>
      <c r="W4947" s="6" t="n"/>
      <c r="X4947" s="6" t="n"/>
      <c r="Y4947" s="6" t="n"/>
      <c r="Z4947" s="6" t="n"/>
      <c r="AA4947" s="5" t="n"/>
      <c r="AB4947" s="6">
        <f>B4947&amp;"|"&amp;I4947</f>
        <v/>
      </c>
      <c r="AC4947">
        <f>IF($B4947="","","|"&amp;SUBSTITUTE(TRIM(SUBSTITUTE(SUBSTITUTE(SUBSTITUTE(SUBSTITUTE(SUBSTITUTE(SUBSTITUTE(SUBSTITUTE(SUBSTITUTE(SUBSTITUTE(SUBSTITUTE(SUBSTITUTE(SUBSTITUTE(SUBSTITUTE(SUBSTITUTE(TRIM($B4947&amp;""),CHAR(10)," "),CHAR(13)," "),"."," "),";"," "),","," "),"/"," "),"+"," "),"-"," "),"  "," "),"  "," "),"  "," "),"  "," "),"  "," "),"  "," "))," ","|")&amp;"|")</f>
        <v/>
      </c>
      <c r="AD4947">
        <f>TRIM($I4947&amp;"")</f>
        <v/>
      </c>
    </row>
    <row r="4948" ht="36" customHeight="1">
      <c r="A4948" s="14" t="n">
        <v>46233</v>
      </c>
      <c r="B4948" s="6" t="inlineStr">
        <is>
          <t>10327</t>
        </is>
      </c>
      <c r="C4948" s="6" t="inlineStr">
        <is>
          <t>M/C 0806 (BEGE)</t>
        </is>
      </c>
      <c r="D4948" s="6" t="inlineStr">
        <is>
          <t>11 USINAGEM</t>
        </is>
      </c>
      <c r="E4948" s="6" t="n">
        <v>30009703</v>
      </c>
      <c r="F4948" s="6" t="inlineStr">
        <is>
          <t>ESPALDAR 390X40(911)X25 MDF (24) - CADEIRA GRECIA</t>
        </is>
      </c>
      <c r="G4948" s="6" t="inlineStr">
        <is>
          <t>11 USINAGEM</t>
        </is>
      </c>
      <c r="H4948" s="6" t="inlineStr">
        <is>
          <t>11 USINAGEM</t>
        </is>
      </c>
      <c r="I4948" s="4" t="inlineStr">
        <is>
          <t>11 USINAGEM</t>
        </is>
      </c>
      <c r="J4948" s="4" t="n">
        <v>60</v>
      </c>
      <c r="K4948" s="6" t="n"/>
      <c r="L4948" s="6" t="n"/>
      <c r="M4948" s="6" t="n"/>
      <c r="N4948" s="6" t="n">
        <v>46234</v>
      </c>
      <c r="O4948" s="6" t="n">
        <v>60</v>
      </c>
      <c r="P4948" s="6" t="n"/>
      <c r="Q4948" s="6" t="n"/>
      <c r="R4948" s="6" t="n"/>
      <c r="S4948" s="6" t="n"/>
      <c r="T4948" s="6">
        <f>IF(OR($J4948="",$O4948=""),"",$O4948/$J4948)</f>
        <v/>
      </c>
      <c r="U4948" s="6" t="inlineStr">
        <is>
          <t>Concluído</t>
        </is>
      </c>
      <c r="V4948" s="6" t="n"/>
      <c r="W4948" s="6" t="n"/>
      <c r="X4948" s="6" t="n"/>
      <c r="Y4948" s="6" t="n"/>
      <c r="Z4948" s="6" t="n"/>
      <c r="AA4948" s="5" t="n"/>
      <c r="AB4948" s="6">
        <f>B4948&amp;"|"&amp;I4948</f>
        <v/>
      </c>
      <c r="AC4948">
        <f>IF($B4948="","","|"&amp;SUBSTITUTE(TRIM(SUBSTITUTE(SUBSTITUTE(SUBSTITUTE(SUBSTITUTE(SUBSTITUTE(SUBSTITUTE(SUBSTITUTE(SUBSTITUTE(SUBSTITUTE(SUBSTITUTE(SUBSTITUTE(SUBSTITUTE(SUBSTITUTE(SUBSTITUTE(TRIM($B4948&amp;""),CHAR(10)," "),CHAR(13)," "),"."," "),";"," "),","," "),"/"," "),"+"," "),"-"," "),"  "," "),"  "," "),"  "," "),"  "," "),"  "," "),"  "," "))," ","|")&amp;"|")</f>
        <v/>
      </c>
      <c r="AD4948">
        <f>TRIM($I4948&amp;"")</f>
        <v/>
      </c>
    </row>
    <row r="4949" ht="36" customHeight="1">
      <c r="A4949" s="14" t="n">
        <v>46233</v>
      </c>
      <c r="B4949" s="6" t="inlineStr">
        <is>
          <t>10330</t>
        </is>
      </c>
      <c r="C4949" s="6" t="inlineStr">
        <is>
          <t>M/C 0806 (VERMELHO)</t>
        </is>
      </c>
      <c r="D4949" s="6" t="inlineStr">
        <is>
          <t>11 USINAGEM</t>
        </is>
      </c>
      <c r="E4949" s="6" t="n">
        <v>30004805</v>
      </c>
      <c r="F4949" s="6" t="inlineStr">
        <is>
          <t>ASSENTO 440X425X09 MDP - CAD SANTIAGO</t>
        </is>
      </c>
      <c r="G4949" s="6" t="inlineStr">
        <is>
          <t>11 USINAGEM</t>
        </is>
      </c>
      <c r="H4949" s="6" t="inlineStr">
        <is>
          <t>11 USINAGEM</t>
        </is>
      </c>
      <c r="I4949" s="4" t="inlineStr">
        <is>
          <t>11 USINAGEM</t>
        </is>
      </c>
      <c r="J4949" s="4" t="n">
        <v>750</v>
      </c>
      <c r="K4949" s="6" t="n"/>
      <c r="L4949" s="6" t="n"/>
      <c r="M4949" s="6" t="n"/>
      <c r="N4949" s="6" t="n">
        <v>46234</v>
      </c>
      <c r="O4949" s="6" t="n">
        <v>750</v>
      </c>
      <c r="P4949" s="6" t="n"/>
      <c r="Q4949" s="6" t="n"/>
      <c r="R4949" s="6" t="n"/>
      <c r="S4949" s="6" t="n"/>
      <c r="T4949" s="6">
        <f>IF(OR($J4949="",$O4949=""),"",$O4949/$J4949)</f>
        <v/>
      </c>
      <c r="U4949" s="6" t="inlineStr">
        <is>
          <t>Concluído</t>
        </is>
      </c>
      <c r="V4949" s="6" t="n"/>
      <c r="W4949" s="6" t="n"/>
      <c r="X4949" s="6" t="n"/>
      <c r="Y4949" s="6" t="n"/>
      <c r="Z4949" s="6" t="n"/>
      <c r="AA4949" s="5" t="n"/>
      <c r="AB4949" s="6">
        <f>B4949&amp;"|"&amp;I4949</f>
        <v/>
      </c>
      <c r="AC4949">
        <f>IF($B4949="","","|"&amp;SUBSTITUTE(TRIM(SUBSTITUTE(SUBSTITUTE(SUBSTITUTE(SUBSTITUTE(SUBSTITUTE(SUBSTITUTE(SUBSTITUTE(SUBSTITUTE(SUBSTITUTE(SUBSTITUTE(SUBSTITUTE(SUBSTITUTE(SUBSTITUTE(SUBSTITUTE(TRIM($B4949&amp;""),CHAR(10)," "),CHAR(13)," "),"."," "),";"," "),","," "),"/"," "),"+"," "),"-"," "),"  "," "),"  "," "),"  "," "),"  "," "),"  "," "),"  "," "))," ","|")&amp;"|")</f>
        <v/>
      </c>
      <c r="AD4949">
        <f>TRIM($I4949&amp;"")</f>
        <v/>
      </c>
    </row>
    <row r="4950" ht="36" customHeight="1">
      <c r="A4950" s="14" t="n">
        <v>46233</v>
      </c>
      <c r="B4950" s="6" t="inlineStr">
        <is>
          <t>10330</t>
        </is>
      </c>
      <c r="C4950" s="6" t="inlineStr">
        <is>
          <t>M/C 0806 (VERMELHO)</t>
        </is>
      </c>
      <c r="D4950" s="6" t="inlineStr">
        <is>
          <t>11 USINAGEM</t>
        </is>
      </c>
      <c r="E4950" s="6" t="n">
        <v>30006110</v>
      </c>
      <c r="F4950" s="6" t="inlineStr">
        <is>
          <t>PE FRONTAL 430X(108)51X25 MDF (DIR) SANTIAGO NEW</t>
        </is>
      </c>
      <c r="G4950" s="6" t="inlineStr">
        <is>
          <t>11 USINAGEM</t>
        </is>
      </c>
      <c r="H4950" s="6" t="inlineStr">
        <is>
          <t>11 USINAGEM</t>
        </is>
      </c>
      <c r="I4950" s="4" t="inlineStr">
        <is>
          <t>11 USINAGEM</t>
        </is>
      </c>
      <c r="J4950" s="4" t="n">
        <v>750</v>
      </c>
      <c r="K4950" s="6" t="n"/>
      <c r="L4950" s="6" t="n"/>
      <c r="M4950" s="6" t="n"/>
      <c r="N4950" s="6" t="n">
        <v>46234</v>
      </c>
      <c r="O4950" s="6" t="n">
        <v>750</v>
      </c>
      <c r="P4950" s="6" t="n"/>
      <c r="Q4950" s="6" t="n"/>
      <c r="R4950" s="6" t="n"/>
      <c r="S4950" s="6" t="n"/>
      <c r="T4950" s="6">
        <f>IF(OR($J4950="",$O4950=""),"",$O4950/$J4950)</f>
        <v/>
      </c>
      <c r="U4950" s="6" t="inlineStr">
        <is>
          <t>Concluído</t>
        </is>
      </c>
      <c r="V4950" s="6" t="n"/>
      <c r="W4950" s="6" t="n"/>
      <c r="X4950" s="6" t="n"/>
      <c r="Y4950" s="6" t="n"/>
      <c r="Z4950" s="6" t="n"/>
      <c r="AA4950" s="5" t="n"/>
      <c r="AB4950" s="6">
        <f>B4950&amp;"|"&amp;I4950</f>
        <v/>
      </c>
      <c r="AC4950">
        <f>IF($B4950="","","|"&amp;SUBSTITUTE(TRIM(SUBSTITUTE(SUBSTITUTE(SUBSTITUTE(SUBSTITUTE(SUBSTITUTE(SUBSTITUTE(SUBSTITUTE(SUBSTITUTE(SUBSTITUTE(SUBSTITUTE(SUBSTITUTE(SUBSTITUTE(SUBSTITUTE(SUBSTITUTE(TRIM($B4950&amp;""),CHAR(10)," "),CHAR(13)," "),"."," "),";"," "),","," "),"/"," "),"+"," "),"-"," "),"  "," "),"  "," "),"  "," "),"  "," "),"  "," "),"  "," "))," ","|")&amp;"|")</f>
        <v/>
      </c>
      <c r="AD4950">
        <f>TRIM($I4950&amp;"")</f>
        <v/>
      </c>
    </row>
    <row r="4951" ht="36" customHeight="1">
      <c r="A4951" s="14" t="n">
        <v>46233</v>
      </c>
      <c r="B4951" s="6" t="inlineStr">
        <is>
          <t>10330</t>
        </is>
      </c>
      <c r="C4951" s="6" t="inlineStr">
        <is>
          <t>M/C 0806 (VERMELHO)</t>
        </is>
      </c>
      <c r="D4951" s="6" t="inlineStr">
        <is>
          <t>11 USINAGEM</t>
        </is>
      </c>
      <c r="E4951" s="6" t="n">
        <v>30006111</v>
      </c>
      <c r="F4951" s="6" t="inlineStr">
        <is>
          <t>PE FRONTAL 430X(108)51X25MDF (ESQRD) SANTIAGO NEW</t>
        </is>
      </c>
      <c r="G4951" s="6" t="inlineStr">
        <is>
          <t>11 USINAGEM</t>
        </is>
      </c>
      <c r="H4951" s="6" t="inlineStr">
        <is>
          <t>11 USINAGEM</t>
        </is>
      </c>
      <c r="I4951" s="4" t="inlineStr">
        <is>
          <t>11 USINAGEM</t>
        </is>
      </c>
      <c r="J4951" s="4" t="n">
        <v>750</v>
      </c>
      <c r="K4951" s="6" t="n"/>
      <c r="L4951" s="6" t="n"/>
      <c r="M4951" s="6" t="n"/>
      <c r="N4951" s="6" t="n">
        <v>46234</v>
      </c>
      <c r="O4951" s="6" t="n">
        <v>750</v>
      </c>
      <c r="P4951" s="6" t="n"/>
      <c r="Q4951" s="6" t="n"/>
      <c r="R4951" s="6" t="n"/>
      <c r="S4951" s="6" t="n"/>
      <c r="T4951" s="6">
        <f>IF(OR($J4951="",$O4951=""),"",$O4951/$J4951)</f>
        <v/>
      </c>
      <c r="U4951" s="6" t="inlineStr">
        <is>
          <t>Concluído</t>
        </is>
      </c>
      <c r="V4951" s="6" t="n"/>
      <c r="W4951" s="6" t="n"/>
      <c r="X4951" s="6" t="n"/>
      <c r="Y4951" s="6" t="n"/>
      <c r="Z4951" s="6" t="n"/>
      <c r="AA4951" s="5" t="n"/>
      <c r="AB4951" s="6">
        <f>B4951&amp;"|"&amp;I4951</f>
        <v/>
      </c>
      <c r="AC4951">
        <f>IF($B4951="","","|"&amp;SUBSTITUTE(TRIM(SUBSTITUTE(SUBSTITUTE(SUBSTITUTE(SUBSTITUTE(SUBSTITUTE(SUBSTITUTE(SUBSTITUTE(SUBSTITUTE(SUBSTITUTE(SUBSTITUTE(SUBSTITUTE(SUBSTITUTE(SUBSTITUTE(SUBSTITUTE(TRIM($B4951&amp;""),CHAR(10)," "),CHAR(13)," "),"."," "),";"," "),","," "),"/"," "),"+"," "),"-"," "),"  "," "),"  "," "),"  "," "),"  "," "),"  "," "),"  "," "))," ","|")&amp;"|")</f>
        <v/>
      </c>
      <c r="AD4951">
        <f>TRIM($I4951&amp;"")</f>
        <v/>
      </c>
    </row>
    <row r="4952" ht="24" customHeight="1">
      <c r="A4952" s="14" t="n">
        <v>46237</v>
      </c>
      <c r="B4952" s="6" t="inlineStr">
        <is>
          <t>10327</t>
        </is>
      </c>
      <c r="C4952" s="6" t="inlineStr">
        <is>
          <t>M/C 0806 (BEGE)</t>
        </is>
      </c>
      <c r="D4952" s="6" t="inlineStr">
        <is>
          <t>6 PINTURA UV</t>
        </is>
      </c>
      <c r="E4952" s="6" t="n">
        <v>20012405</v>
      </c>
      <c r="F4952" s="6" t="inlineStr">
        <is>
          <t>(2) TRAVESSA MAIOR 1030X100X15 MDP-MESA MIAMI 1,20</t>
        </is>
      </c>
      <c r="G4952" s="6" t="inlineStr">
        <is>
          <t>6 PINTURA UV</t>
        </is>
      </c>
      <c r="H4952" s="6" t="inlineStr">
        <is>
          <t>6 PINTURA UV</t>
        </is>
      </c>
      <c r="I4952" s="4" t="inlineStr">
        <is>
          <t>6 PINTURA UV</t>
        </is>
      </c>
      <c r="J4952" s="4" t="n">
        <v>40</v>
      </c>
      <c r="K4952" s="6" t="n"/>
      <c r="L4952" s="6" t="n"/>
      <c r="M4952" s="6" t="n"/>
      <c r="N4952" s="6" t="n">
        <v>46238</v>
      </c>
      <c r="O4952" s="6" t="n">
        <v>40</v>
      </c>
      <c r="P4952" s="6" t="n"/>
      <c r="Q4952" s="6" t="n"/>
      <c r="R4952" s="6" t="n"/>
      <c r="S4952" s="6" t="n"/>
      <c r="T4952" s="6">
        <f>IF(OR($J4952="",$O4952=""),"",$O4952/$J4952)</f>
        <v/>
      </c>
      <c r="U4952" s="6" t="inlineStr">
        <is>
          <t>Concluído</t>
        </is>
      </c>
      <c r="V4952" s="6" t="n"/>
      <c r="W4952" s="6" t="n"/>
      <c r="X4952" s="6" t="n"/>
      <c r="Y4952" s="6" t="n"/>
      <c r="Z4952" s="6" t="n"/>
      <c r="AA4952" s="5" t="n"/>
      <c r="AB4952" s="6">
        <f>B4952&amp;"|"&amp;I4952</f>
        <v/>
      </c>
      <c r="AC4952">
        <f>IF($B4952="","","|"&amp;SUBSTITUTE(TRIM(SUBSTITUTE(SUBSTITUTE(SUBSTITUTE(SUBSTITUTE(SUBSTITUTE(SUBSTITUTE(SUBSTITUTE(SUBSTITUTE(SUBSTITUTE(SUBSTITUTE(SUBSTITUTE(SUBSTITUTE(SUBSTITUTE(SUBSTITUTE(TRIM($B4952&amp;""),CHAR(10)," "),CHAR(13)," "),"."," "),";"," "),","," "),"/"," "),"+"," "),"-"," "),"  "," "),"  "," "),"  "," "),"  "," "),"  "," "),"  "," "))," ","|")&amp;"|")</f>
        <v/>
      </c>
      <c r="AD4952">
        <f>TRIM($I4952&amp;"")</f>
        <v/>
      </c>
    </row>
    <row r="4953" ht="24" customHeight="1">
      <c r="A4953" s="14" t="n">
        <v>46237</v>
      </c>
      <c r="B4953" s="6" t="inlineStr">
        <is>
          <t>10327</t>
        </is>
      </c>
      <c r="C4953" s="6" t="inlineStr">
        <is>
          <t>M/C 0806 (BEGE)</t>
        </is>
      </c>
      <c r="D4953" s="6" t="inlineStr">
        <is>
          <t>6 PINTURA UV</t>
        </is>
      </c>
      <c r="E4953" s="6" t="n">
        <v>20013107</v>
      </c>
      <c r="F4953" s="6" t="inlineStr">
        <is>
          <t>(3) TRAV.MENOR 610X100X15 MDP-MESA MIAMI 1,37X0,80</t>
        </is>
      </c>
      <c r="G4953" s="6" t="inlineStr">
        <is>
          <t>6 PINTURA UV</t>
        </is>
      </c>
      <c r="H4953" s="6" t="inlineStr">
        <is>
          <t>6 PINTURA UV</t>
        </is>
      </c>
      <c r="I4953" s="4" t="inlineStr">
        <is>
          <t>6 PINTURA UV</t>
        </is>
      </c>
      <c r="J4953" s="4" t="n">
        <v>80</v>
      </c>
      <c r="K4953" s="6" t="n"/>
      <c r="L4953" s="6" t="n"/>
      <c r="M4953" s="6" t="n"/>
      <c r="N4953" s="6" t="n">
        <v>46238</v>
      </c>
      <c r="O4953" s="6" t="n">
        <v>80</v>
      </c>
      <c r="P4953" s="6" t="n"/>
      <c r="Q4953" s="6" t="n"/>
      <c r="R4953" s="6" t="n"/>
      <c r="S4953" s="6" t="n"/>
      <c r="T4953" s="6">
        <f>IF(OR($J4953="",$O4953=""),"",$O4953/$J4953)</f>
        <v/>
      </c>
      <c r="U4953" s="6" t="inlineStr">
        <is>
          <t>Concluído</t>
        </is>
      </c>
      <c r="V4953" s="6" t="n"/>
      <c r="W4953" s="6" t="n"/>
      <c r="X4953" s="6" t="n"/>
      <c r="Y4953" s="6" t="n"/>
      <c r="Z4953" s="6" t="n"/>
      <c r="AA4953" s="5" t="n"/>
      <c r="AB4953" s="6">
        <f>B4953&amp;"|"&amp;I4953</f>
        <v/>
      </c>
      <c r="AC4953">
        <f>IF($B4953="","","|"&amp;SUBSTITUTE(TRIM(SUBSTITUTE(SUBSTITUTE(SUBSTITUTE(SUBSTITUTE(SUBSTITUTE(SUBSTITUTE(SUBSTITUTE(SUBSTITUTE(SUBSTITUTE(SUBSTITUTE(SUBSTITUTE(SUBSTITUTE(SUBSTITUTE(SUBSTITUTE(TRIM($B4953&amp;""),CHAR(10)," "),CHAR(13)," "),"."," "),";"," "),","," "),"/"," "),"+"," "),"-"," "),"  "," "),"  "," "),"  "," "),"  "," "),"  "," "),"  "," "))," ","|")&amp;"|")</f>
        <v/>
      </c>
      <c r="AD4953">
        <f>TRIM($I4953&amp;"")</f>
        <v/>
      </c>
    </row>
    <row r="4954" ht="24" customHeight="1">
      <c r="A4954" s="14" t="n">
        <v>46237</v>
      </c>
      <c r="B4954" s="6" t="inlineStr">
        <is>
          <t>10327</t>
        </is>
      </c>
      <c r="C4954" s="6" t="inlineStr">
        <is>
          <t>M/C 0806 (BEGE)</t>
        </is>
      </c>
      <c r="D4954" s="6" t="inlineStr">
        <is>
          <t>6 PINTURA UV</t>
        </is>
      </c>
      <c r="E4954" s="6" t="n">
        <v>20019005</v>
      </c>
      <c r="F4954" s="6" t="inlineStr">
        <is>
          <t>RIPA 751X70X12 MDF - MESA SANTIAGO</t>
        </is>
      </c>
      <c r="G4954" s="6" t="inlineStr">
        <is>
          <t>6 PINTURA UV</t>
        </is>
      </c>
      <c r="H4954" s="6" t="inlineStr">
        <is>
          <t>6 PINTURA UV</t>
        </is>
      </c>
      <c r="I4954" s="4" t="inlineStr">
        <is>
          <t>6 PINTURA UV</t>
        </is>
      </c>
      <c r="J4954" s="4" t="n">
        <v>12</v>
      </c>
      <c r="K4954" s="6" t="n"/>
      <c r="L4954" s="6" t="n"/>
      <c r="M4954" s="6" t="n"/>
      <c r="N4954" s="6" t="n">
        <v>46238</v>
      </c>
      <c r="O4954" s="6" t="n">
        <v>12</v>
      </c>
      <c r="P4954" s="6" t="n"/>
      <c r="Q4954" s="6" t="n"/>
      <c r="R4954" s="6" t="n"/>
      <c r="S4954" s="6" t="n"/>
      <c r="T4954" s="6">
        <f>IF(OR($J4954="",$O4954=""),"",$O4954/$J4954)</f>
        <v/>
      </c>
      <c r="U4954" s="6" t="inlineStr">
        <is>
          <t>Concluído</t>
        </is>
      </c>
      <c r="V4954" s="6" t="n"/>
      <c r="W4954" s="6" t="n"/>
      <c r="X4954" s="6" t="n"/>
      <c r="Y4954" s="6" t="n"/>
      <c r="Z4954" s="6" t="n"/>
      <c r="AA4954" s="5" t="n"/>
      <c r="AB4954" s="6">
        <f>B4954&amp;"|"&amp;I4954</f>
        <v/>
      </c>
      <c r="AC4954">
        <f>IF($B4954="","","|"&amp;SUBSTITUTE(TRIM(SUBSTITUTE(SUBSTITUTE(SUBSTITUTE(SUBSTITUTE(SUBSTITUTE(SUBSTITUTE(SUBSTITUTE(SUBSTITUTE(SUBSTITUTE(SUBSTITUTE(SUBSTITUTE(SUBSTITUTE(SUBSTITUTE(SUBSTITUTE(TRIM($B4954&amp;""),CHAR(10)," "),CHAR(13)," "),"."," "),";"," "),","," "),"/"," "),"+"," "),"-"," "),"  "," "),"  "," "),"  "," "),"  "," "),"  "," "),"  "," "))," ","|")&amp;"|")</f>
        <v/>
      </c>
      <c r="AD4954">
        <f>TRIM($I4954&amp;"")</f>
        <v/>
      </c>
    </row>
    <row r="4955" ht="24" customHeight="1">
      <c r="A4955" s="14" t="n">
        <v>46237</v>
      </c>
      <c r="B4955" s="6" t="inlineStr">
        <is>
          <t>10327</t>
        </is>
      </c>
      <c r="C4955" s="6" t="inlineStr">
        <is>
          <t>M/C 0806 (BEGE)</t>
        </is>
      </c>
      <c r="D4955" s="6" t="inlineStr">
        <is>
          <t>6 PINTURA UV</t>
        </is>
      </c>
      <c r="E4955" s="6" t="n">
        <v>20019601</v>
      </c>
      <c r="F4955" s="6" t="inlineStr">
        <is>
          <t>(2-5) LATERAL 751X546X12 MDF - MESA SANTIAGO 1,36</t>
        </is>
      </c>
      <c r="G4955" s="6" t="inlineStr">
        <is>
          <t>6 PINTURA UV</t>
        </is>
      </c>
      <c r="H4955" s="6" t="inlineStr">
        <is>
          <t>6 PINTURA UV</t>
        </is>
      </c>
      <c r="I4955" s="4" t="inlineStr">
        <is>
          <t>6 PINTURA UV</t>
        </is>
      </c>
      <c r="J4955" s="4" t="n">
        <v>2</v>
      </c>
      <c r="K4955" s="6" t="n"/>
      <c r="L4955" s="6" t="n"/>
      <c r="M4955" s="6" t="n"/>
      <c r="N4955" s="6" t="n">
        <v>46238</v>
      </c>
      <c r="O4955" s="6" t="n">
        <v>2</v>
      </c>
      <c r="P4955" s="6" t="n"/>
      <c r="Q4955" s="6" t="n"/>
      <c r="R4955" s="6" t="n"/>
      <c r="S4955" s="6" t="n"/>
      <c r="T4955" s="6">
        <f>IF(OR($J4955="",$O4955=""),"",$O4955/$J4955)</f>
        <v/>
      </c>
      <c r="U4955" s="6" t="inlineStr">
        <is>
          <t>Concluído</t>
        </is>
      </c>
      <c r="V4955" s="6" t="n"/>
      <c r="W4955" s="6" t="n"/>
      <c r="X4955" s="6" t="n"/>
      <c r="Y4955" s="6" t="n"/>
      <c r="Z4955" s="6" t="n"/>
      <c r="AA4955" s="5" t="n"/>
      <c r="AB4955" s="6">
        <f>B4955&amp;"|"&amp;I4955</f>
        <v/>
      </c>
      <c r="AC4955">
        <f>IF($B4955="","","|"&amp;SUBSTITUTE(TRIM(SUBSTITUTE(SUBSTITUTE(SUBSTITUTE(SUBSTITUTE(SUBSTITUTE(SUBSTITUTE(SUBSTITUTE(SUBSTITUTE(SUBSTITUTE(SUBSTITUTE(SUBSTITUTE(SUBSTITUTE(SUBSTITUTE(SUBSTITUTE(TRIM($B4955&amp;""),CHAR(10)," "),CHAR(13)," "),"."," "),";"," "),","," "),"/"," "),"+"," "),"-"," "),"  "," "),"  "," "),"  "," "),"  "," "),"  "," "),"  "," "))," ","|")&amp;"|")</f>
        <v/>
      </c>
      <c r="AD4955">
        <f>TRIM($I4955&amp;"")</f>
        <v/>
      </c>
    </row>
    <row r="4956" ht="24" customHeight="1">
      <c r="A4956" s="14" t="n">
        <v>46237</v>
      </c>
      <c r="B4956" s="6" t="inlineStr">
        <is>
          <t>10327</t>
        </is>
      </c>
      <c r="C4956" s="6" t="inlineStr">
        <is>
          <t>M/C 0806 (BEGE)</t>
        </is>
      </c>
      <c r="D4956" s="6" t="inlineStr">
        <is>
          <t>6 PINTURA UV</t>
        </is>
      </c>
      <c r="E4956" s="6" t="n">
        <v>20019602</v>
      </c>
      <c r="F4956" s="6" t="inlineStr">
        <is>
          <t>FUNDO RIPADO 751X546X12 MDF - MESA SANTIAGO 1,36</t>
        </is>
      </c>
      <c r="G4956" s="6" t="inlineStr">
        <is>
          <t>6 PINTURA UV</t>
        </is>
      </c>
      <c r="H4956" s="6" t="inlineStr">
        <is>
          <t>6 PINTURA UV</t>
        </is>
      </c>
      <c r="I4956" s="4" t="inlineStr">
        <is>
          <t>6 PINTURA UV</t>
        </is>
      </c>
      <c r="J4956" s="4" t="n">
        <v>2</v>
      </c>
      <c r="K4956" s="6" t="n"/>
      <c r="L4956" s="6" t="n"/>
      <c r="M4956" s="6" t="n"/>
      <c r="N4956" s="6" t="n">
        <v>46238</v>
      </c>
      <c r="O4956" s="6" t="n">
        <v>2</v>
      </c>
      <c r="P4956" s="6" t="n"/>
      <c r="Q4956" s="6" t="n"/>
      <c r="R4956" s="6" t="n"/>
      <c r="S4956" s="6" t="n"/>
      <c r="T4956" s="6">
        <f>IF(OR($J4956="",$O4956=""),"",$O4956/$J4956)</f>
        <v/>
      </c>
      <c r="U4956" s="6" t="inlineStr">
        <is>
          <t>Concluído</t>
        </is>
      </c>
      <c r="V4956" s="6" t="n"/>
      <c r="W4956" s="6" t="n"/>
      <c r="X4956" s="6" t="n"/>
      <c r="Y4956" s="6" t="n"/>
      <c r="Z4956" s="6" t="n"/>
      <c r="AA4956" s="5" t="n"/>
      <c r="AB4956" s="6">
        <f>B4956&amp;"|"&amp;I4956</f>
        <v/>
      </c>
      <c r="AC4956">
        <f>IF($B4956="","","|"&amp;SUBSTITUTE(TRIM(SUBSTITUTE(SUBSTITUTE(SUBSTITUTE(SUBSTITUTE(SUBSTITUTE(SUBSTITUTE(SUBSTITUTE(SUBSTITUTE(SUBSTITUTE(SUBSTITUTE(SUBSTITUTE(SUBSTITUTE(SUBSTITUTE(SUBSTITUTE(TRIM($B4956&amp;""),CHAR(10)," "),CHAR(13)," "),"."," "),";"," "),","," "),"/"," "),"+"," "),"-"," "),"  "," "),"  "," "),"  "," "),"  "," "),"  "," "),"  "," "))," ","|")&amp;"|")</f>
        <v/>
      </c>
      <c r="AD4956">
        <f>TRIM($I4956&amp;"")</f>
        <v/>
      </c>
    </row>
    <row r="4957" ht="24" customHeight="1">
      <c r="A4957" s="14" t="n">
        <v>46237</v>
      </c>
      <c r="B4957" s="6" t="inlineStr">
        <is>
          <t>10327</t>
        </is>
      </c>
      <c r="C4957" s="6" t="inlineStr">
        <is>
          <t>M/C 0806 (BEGE)</t>
        </is>
      </c>
      <c r="D4957" s="6" t="inlineStr">
        <is>
          <t>6 PINTURA UV</t>
        </is>
      </c>
      <c r="E4957" s="6" t="n">
        <v>20019603</v>
      </c>
      <c r="F4957" s="6" t="inlineStr">
        <is>
          <t>(3) BASE 572X572X12 MDF - MESA SANTIAGO 1,36</t>
        </is>
      </c>
      <c r="G4957" s="6" t="inlineStr">
        <is>
          <t>6 PINTURA UV</t>
        </is>
      </c>
      <c r="H4957" s="6" t="inlineStr">
        <is>
          <t>6 PINTURA UV</t>
        </is>
      </c>
      <c r="I4957" s="4" t="inlineStr">
        <is>
          <t>6 PINTURA UV</t>
        </is>
      </c>
      <c r="J4957" s="4" t="n">
        <v>1</v>
      </c>
      <c r="K4957" s="6" t="n"/>
      <c r="L4957" s="6" t="n"/>
      <c r="M4957" s="6" t="n"/>
      <c r="N4957" s="6" t="n">
        <v>46238</v>
      </c>
      <c r="O4957" s="6" t="n">
        <v>1</v>
      </c>
      <c r="P4957" s="6" t="n"/>
      <c r="Q4957" s="6" t="n"/>
      <c r="R4957" s="6" t="n"/>
      <c r="S4957" s="6" t="n"/>
      <c r="T4957" s="6">
        <f>IF(OR($J4957="",$O4957=""),"",$O4957/$J4957)</f>
        <v/>
      </c>
      <c r="U4957" s="6" t="inlineStr">
        <is>
          <t>Concluído</t>
        </is>
      </c>
      <c r="V4957" s="6" t="n"/>
      <c r="W4957" s="6" t="n"/>
      <c r="X4957" s="6" t="n"/>
      <c r="Y4957" s="6" t="n"/>
      <c r="Z4957" s="6" t="n"/>
      <c r="AA4957" s="5" t="n"/>
      <c r="AB4957" s="6">
        <f>B4957&amp;"|"&amp;I4957</f>
        <v/>
      </c>
      <c r="AC4957">
        <f>IF($B4957="","","|"&amp;SUBSTITUTE(TRIM(SUBSTITUTE(SUBSTITUTE(SUBSTITUTE(SUBSTITUTE(SUBSTITUTE(SUBSTITUTE(SUBSTITUTE(SUBSTITUTE(SUBSTITUTE(SUBSTITUTE(SUBSTITUTE(SUBSTITUTE(SUBSTITUTE(SUBSTITUTE(TRIM($B4957&amp;""),CHAR(10)," "),CHAR(13)," "),"."," "),";"," "),","," "),"/"," "),"+"," "),"-"," "),"  "," "),"  "," "),"  "," "),"  "," "),"  "," "),"  "," "))," ","|")&amp;"|")</f>
        <v/>
      </c>
      <c r="AD4957">
        <f>TRIM($I4957&amp;"")</f>
        <v/>
      </c>
    </row>
    <row r="4958" ht="24" customHeight="1">
      <c r="A4958" s="14" t="n">
        <v>46237</v>
      </c>
      <c r="B4958" s="6" t="inlineStr">
        <is>
          <t>10327</t>
        </is>
      </c>
      <c r="C4958" s="6" t="inlineStr">
        <is>
          <t>M/C 0806 (BEGE)</t>
        </is>
      </c>
      <c r="D4958" s="6" t="inlineStr">
        <is>
          <t>6 PINTURA UV</t>
        </is>
      </c>
      <c r="E4958" s="6" t="n">
        <v>20019606</v>
      </c>
      <c r="F4958" s="6" t="inlineStr">
        <is>
          <t>(1-6) LATERAL RIPADA - MESA SANTIAGO 1,36</t>
        </is>
      </c>
      <c r="G4958" s="6" t="inlineStr">
        <is>
          <t>6 PINTURA UV</t>
        </is>
      </c>
      <c r="H4958" s="6" t="inlineStr">
        <is>
          <t>6 PINTURA UV</t>
        </is>
      </c>
      <c r="I4958" s="4" t="inlineStr">
        <is>
          <t>6 PINTURA UV</t>
        </is>
      </c>
      <c r="J4958" s="4" t="n">
        <v>2</v>
      </c>
      <c r="K4958" s="6" t="n"/>
      <c r="L4958" s="6" t="n"/>
      <c r="M4958" s="6" t="n"/>
      <c r="N4958" s="6" t="n">
        <v>46238</v>
      </c>
      <c r="O4958" s="6" t="n">
        <v>2</v>
      </c>
      <c r="P4958" s="6" t="n"/>
      <c r="Q4958" s="6" t="n"/>
      <c r="R4958" s="6" t="n"/>
      <c r="S4958" s="6" t="n"/>
      <c r="T4958" s="6">
        <f>IF(OR($J4958="",$O4958=""),"",$O4958/$J4958)</f>
        <v/>
      </c>
      <c r="U4958" s="6" t="inlineStr">
        <is>
          <t>Concluído</t>
        </is>
      </c>
      <c r="V4958" s="6" t="n"/>
      <c r="W4958" s="6" t="n"/>
      <c r="X4958" s="6" t="n"/>
      <c r="Y4958" s="6" t="n"/>
      <c r="Z4958" s="6" t="n"/>
      <c r="AA4958" s="5" t="n"/>
      <c r="AB4958" s="6">
        <f>B4958&amp;"|"&amp;I4958</f>
        <v/>
      </c>
      <c r="AC4958">
        <f>IF($B4958="","","|"&amp;SUBSTITUTE(TRIM(SUBSTITUTE(SUBSTITUTE(SUBSTITUTE(SUBSTITUTE(SUBSTITUTE(SUBSTITUTE(SUBSTITUTE(SUBSTITUTE(SUBSTITUTE(SUBSTITUTE(SUBSTITUTE(SUBSTITUTE(SUBSTITUTE(SUBSTITUTE(TRIM($B4958&amp;""),CHAR(10)," "),CHAR(13)," "),"."," "),";"," "),","," "),"/"," "),"+"," "),"-"," "),"  "," "),"  "," "),"  "," "),"  "," "),"  "," "),"  "," "))," ","|")&amp;"|")</f>
        <v/>
      </c>
      <c r="AD4958">
        <f>TRIM($I4958&amp;"")</f>
        <v/>
      </c>
    </row>
    <row r="4959" ht="24" customHeight="1">
      <c r="A4959" s="14" t="n">
        <v>46237</v>
      </c>
      <c r="B4959" s="6" t="inlineStr">
        <is>
          <t>10327</t>
        </is>
      </c>
      <c r="C4959" s="6" t="inlineStr">
        <is>
          <t>M/C 0806 (BEGE)</t>
        </is>
      </c>
      <c r="D4959" s="6" t="inlineStr">
        <is>
          <t>6 PINTURA UV</t>
        </is>
      </c>
      <c r="E4959" s="6" t="n">
        <v>20020002</v>
      </c>
      <c r="F4959" s="6" t="inlineStr">
        <is>
          <t>(2) FECHAMENTO I 1090X295X12 MDF - BASE DUBAI</t>
        </is>
      </c>
      <c r="G4959" s="6" t="inlineStr">
        <is>
          <t>6 PINTURA UV</t>
        </is>
      </c>
      <c r="H4959" s="6" t="inlineStr">
        <is>
          <t>6 PINTURA UV</t>
        </is>
      </c>
      <c r="I4959" s="4" t="inlineStr">
        <is>
          <t>6 PINTURA UV</t>
        </is>
      </c>
      <c r="J4959" s="4" t="n">
        <v>20</v>
      </c>
      <c r="K4959" s="6" t="n"/>
      <c r="L4959" s="6" t="n"/>
      <c r="M4959" s="6" t="n"/>
      <c r="N4959" s="6" t="n">
        <v>46238</v>
      </c>
      <c r="O4959" s="6" t="n">
        <v>20</v>
      </c>
      <c r="P4959" s="6" t="n"/>
      <c r="Q4959" s="6" t="n"/>
      <c r="R4959" s="6" t="n"/>
      <c r="S4959" s="6" t="n"/>
      <c r="T4959" s="6">
        <f>IF(OR($J4959="",$O4959=""),"",$O4959/$J4959)</f>
        <v/>
      </c>
      <c r="U4959" s="6" t="inlineStr">
        <is>
          <t>Concluído</t>
        </is>
      </c>
      <c r="V4959" s="6" t="n"/>
      <c r="W4959" s="6" t="n"/>
      <c r="X4959" s="6" t="n"/>
      <c r="Y4959" s="6" t="n"/>
      <c r="Z4959" s="6" t="n"/>
      <c r="AA4959" s="5" t="n"/>
      <c r="AB4959" s="6">
        <f>B4959&amp;"|"&amp;I4959</f>
        <v/>
      </c>
      <c r="AC4959">
        <f>IF($B4959="","","|"&amp;SUBSTITUTE(TRIM(SUBSTITUTE(SUBSTITUTE(SUBSTITUTE(SUBSTITUTE(SUBSTITUTE(SUBSTITUTE(SUBSTITUTE(SUBSTITUTE(SUBSTITUTE(SUBSTITUTE(SUBSTITUTE(SUBSTITUTE(SUBSTITUTE(SUBSTITUTE(TRIM($B4959&amp;""),CHAR(10)," "),CHAR(13)," "),"."," "),";"," "),","," "),"/"," "),"+"," "),"-"," "),"  "," "),"  "," "),"  "," "),"  "," "),"  "," "),"  "," "))," ","|")&amp;"|")</f>
        <v/>
      </c>
      <c r="AD4959">
        <f>TRIM($I4959&amp;"")</f>
        <v/>
      </c>
    </row>
    <row r="4960" ht="24" customHeight="1">
      <c r="A4960" s="14" t="n">
        <v>46237</v>
      </c>
      <c r="B4960" s="6" t="inlineStr">
        <is>
          <t>10327</t>
        </is>
      </c>
      <c r="C4960" s="6" t="inlineStr">
        <is>
          <t>M/C 0806 (BEGE)</t>
        </is>
      </c>
      <c r="D4960" s="6" t="inlineStr">
        <is>
          <t>6 PINTURA UV</t>
        </is>
      </c>
      <c r="E4960" s="6" t="n">
        <v>20020003</v>
      </c>
      <c r="F4960" s="6" t="inlineStr">
        <is>
          <t>(3) FECHAMENTO II 600X295X12 MDF - BASE DUBAI</t>
        </is>
      </c>
      <c r="G4960" s="6" t="inlineStr">
        <is>
          <t>6 PINTURA UV</t>
        </is>
      </c>
      <c r="H4960" s="6" t="inlineStr">
        <is>
          <t>6 PINTURA UV</t>
        </is>
      </c>
      <c r="I4960" s="4" t="inlineStr">
        <is>
          <t>6 PINTURA UV</t>
        </is>
      </c>
      <c r="J4960" s="4" t="n">
        <v>20</v>
      </c>
      <c r="K4960" s="6" t="n"/>
      <c r="L4960" s="6" t="n"/>
      <c r="M4960" s="6" t="n"/>
      <c r="N4960" s="6" t="n">
        <v>46237</v>
      </c>
      <c r="O4960" s="6" t="n">
        <v>20</v>
      </c>
      <c r="P4960" s="6" t="n"/>
      <c r="Q4960" s="6" t="n"/>
      <c r="R4960" s="6" t="n"/>
      <c r="S4960" s="6" t="n"/>
      <c r="T4960" s="6">
        <f>IF(OR($J4960="",$O4960=""),"",$O4960/$J4960)</f>
        <v/>
      </c>
      <c r="U4960" s="6" t="inlineStr">
        <is>
          <t>Concluído</t>
        </is>
      </c>
      <c r="V4960" s="6" t="n"/>
      <c r="W4960" s="6" t="n"/>
      <c r="X4960" s="6" t="n"/>
      <c r="Y4960" s="6" t="n"/>
      <c r="Z4960" s="6" t="n"/>
      <c r="AA4960" s="5" t="n"/>
      <c r="AB4960" s="6">
        <f>B4960&amp;"|"&amp;I4960</f>
        <v/>
      </c>
      <c r="AC4960">
        <f>IF($B4960="","","|"&amp;SUBSTITUTE(TRIM(SUBSTITUTE(SUBSTITUTE(SUBSTITUTE(SUBSTITUTE(SUBSTITUTE(SUBSTITUTE(SUBSTITUTE(SUBSTITUTE(SUBSTITUTE(SUBSTITUTE(SUBSTITUTE(SUBSTITUTE(SUBSTITUTE(SUBSTITUTE(TRIM($B4960&amp;""),CHAR(10)," "),CHAR(13)," "),"."," "),";"," "),","," "),"/"," "),"+"," "),"-"," "),"  "," "),"  "," "),"  "," "),"  "," "),"  "," "),"  "," "))," ","|")&amp;"|")</f>
        <v/>
      </c>
      <c r="AD4960">
        <f>TRIM($I4960&amp;"")</f>
        <v/>
      </c>
    </row>
    <row r="4961" ht="24" customHeight="1">
      <c r="A4961" s="14" t="n">
        <v>46237</v>
      </c>
      <c r="B4961" s="6" t="inlineStr">
        <is>
          <t>10327</t>
        </is>
      </c>
      <c r="C4961" s="6" t="inlineStr">
        <is>
          <t>M/C 0806 (BEGE)</t>
        </is>
      </c>
      <c r="D4961" s="6" t="inlineStr">
        <is>
          <t>6 PINTURA UV</t>
        </is>
      </c>
      <c r="E4961" s="6" t="n">
        <v>20020004</v>
      </c>
      <c r="F4961" s="6" t="inlineStr">
        <is>
          <t>(4) FECHAMENTO III 545X327X12 MDF - BASE DUBAI</t>
        </is>
      </c>
      <c r="G4961" s="6" t="inlineStr">
        <is>
          <t>6 PINTURA UV</t>
        </is>
      </c>
      <c r="H4961" s="6" t="inlineStr">
        <is>
          <t>6 PINTURA UV</t>
        </is>
      </c>
      <c r="I4961" s="4" t="inlineStr">
        <is>
          <t>6 PINTURA UV</t>
        </is>
      </c>
      <c r="J4961" s="4" t="n">
        <v>40</v>
      </c>
      <c r="K4961" s="6" t="n"/>
      <c r="L4961" s="6" t="n"/>
      <c r="M4961" s="6" t="n"/>
      <c r="N4961" s="6" t="n">
        <v>46237</v>
      </c>
      <c r="O4961" s="6" t="n">
        <v>40</v>
      </c>
      <c r="P4961" s="6" t="n"/>
      <c r="Q4961" s="6" t="n"/>
      <c r="R4961" s="6" t="n"/>
      <c r="S4961" s="6" t="n"/>
      <c r="T4961" s="6">
        <f>IF(OR($J4961="",$O4961=""),"",$O4961/$J4961)</f>
        <v/>
      </c>
      <c r="U4961" s="6" t="inlineStr">
        <is>
          <t>Concluído</t>
        </is>
      </c>
      <c r="V4961" s="6" t="n"/>
      <c r="W4961" s="6" t="n"/>
      <c r="X4961" s="6" t="n"/>
      <c r="Y4961" s="6" t="n"/>
      <c r="Z4961" s="6" t="n"/>
      <c r="AA4961" s="5" t="n"/>
      <c r="AB4961" s="6">
        <f>B4961&amp;"|"&amp;I4961</f>
        <v/>
      </c>
      <c r="AC4961">
        <f>IF($B4961="","","|"&amp;SUBSTITUTE(TRIM(SUBSTITUTE(SUBSTITUTE(SUBSTITUTE(SUBSTITUTE(SUBSTITUTE(SUBSTITUTE(SUBSTITUTE(SUBSTITUTE(SUBSTITUTE(SUBSTITUTE(SUBSTITUTE(SUBSTITUTE(SUBSTITUTE(SUBSTITUTE(TRIM($B4961&amp;""),CHAR(10)," "),CHAR(13)," "),"."," "),";"," "),","," "),"/"," "),"+"," "),"-"," "),"  "," "),"  "," "),"  "," "),"  "," "),"  "," "),"  "," "))," ","|")&amp;"|")</f>
        <v/>
      </c>
      <c r="AD4961">
        <f>TRIM($I4961&amp;"")</f>
        <v/>
      </c>
    </row>
    <row r="4962" ht="24" customHeight="1">
      <c r="A4962" s="14" t="n">
        <v>46237</v>
      </c>
      <c r="B4962" s="6" t="inlineStr">
        <is>
          <t>10327</t>
        </is>
      </c>
      <c r="C4962" s="6" t="inlineStr">
        <is>
          <t>M/C 0806 (BEGE)</t>
        </is>
      </c>
      <c r="D4962" s="6" t="inlineStr">
        <is>
          <t>6 PINTURA UV</t>
        </is>
      </c>
      <c r="E4962" s="6" t="n">
        <v>20020005</v>
      </c>
      <c r="F4962" s="6" t="inlineStr">
        <is>
          <t>(5) FECHAMENTO IV 453X327X12 MDF - BASE DUBAI</t>
        </is>
      </c>
      <c r="G4962" s="6" t="inlineStr">
        <is>
          <t>6 PINTURA UV</t>
        </is>
      </c>
      <c r="H4962" s="6" t="inlineStr">
        <is>
          <t>6 PINTURA UV</t>
        </is>
      </c>
      <c r="I4962" s="4" t="inlineStr">
        <is>
          <t>6 PINTURA UV</t>
        </is>
      </c>
      <c r="J4962" s="4" t="n">
        <v>20</v>
      </c>
      <c r="K4962" s="6" t="n"/>
      <c r="L4962" s="6" t="n"/>
      <c r="M4962" s="6" t="n"/>
      <c r="N4962" s="6" t="n">
        <v>46237</v>
      </c>
      <c r="O4962" s="6" t="n">
        <v>20</v>
      </c>
      <c r="P4962" s="6" t="n"/>
      <c r="Q4962" s="6" t="n"/>
      <c r="R4962" s="6" t="n"/>
      <c r="S4962" s="6" t="n"/>
      <c r="T4962" s="6">
        <f>IF(OR($J4962="",$O4962=""),"",$O4962/$J4962)</f>
        <v/>
      </c>
      <c r="U4962" s="6" t="inlineStr">
        <is>
          <t>Concluído</t>
        </is>
      </c>
      <c r="V4962" s="6" t="n"/>
      <c r="W4962" s="6" t="n"/>
      <c r="X4962" s="6" t="n"/>
      <c r="Y4962" s="6" t="n"/>
      <c r="Z4962" s="6" t="n"/>
      <c r="AA4962" s="5" t="n"/>
      <c r="AB4962" s="6">
        <f>B4962&amp;"|"&amp;I4962</f>
        <v/>
      </c>
      <c r="AC4962">
        <f>IF($B4962="","","|"&amp;SUBSTITUTE(TRIM(SUBSTITUTE(SUBSTITUTE(SUBSTITUTE(SUBSTITUTE(SUBSTITUTE(SUBSTITUTE(SUBSTITUTE(SUBSTITUTE(SUBSTITUTE(SUBSTITUTE(SUBSTITUTE(SUBSTITUTE(SUBSTITUTE(SUBSTITUTE(TRIM($B4962&amp;""),CHAR(10)," "),CHAR(13)," "),"."," "),";"," "),","," "),"/"," "),"+"," "),"-"," "),"  "," "),"  "," "),"  "," "),"  "," "),"  "," "),"  "," "))," ","|")&amp;"|")</f>
        <v/>
      </c>
      <c r="AD4962">
        <f>TRIM($I4962&amp;"")</f>
        <v/>
      </c>
    </row>
    <row r="4963" ht="24" customHeight="1">
      <c r="A4963" s="14" t="n">
        <v>46237</v>
      </c>
      <c r="B4963" s="6" t="inlineStr">
        <is>
          <t>10327</t>
        </is>
      </c>
      <c r="C4963" s="6" t="inlineStr">
        <is>
          <t>M/C 0806 (BEGE)</t>
        </is>
      </c>
      <c r="D4963" s="6" t="inlineStr">
        <is>
          <t>6 PINTURA UV</t>
        </is>
      </c>
      <c r="E4963" s="6" t="n">
        <v>30080009</v>
      </c>
      <c r="F4963" s="6" t="inlineStr">
        <is>
          <t>(4) MOLDURA 1360X680X12 MDF - MESA AMST. 1,36X1,36</t>
        </is>
      </c>
      <c r="G4963" s="6" t="inlineStr">
        <is>
          <t>6 PINTURA UV</t>
        </is>
      </c>
      <c r="H4963" s="6" t="inlineStr">
        <is>
          <t>6 PINTURA UV</t>
        </is>
      </c>
      <c r="I4963" s="4" t="inlineStr">
        <is>
          <t>6 PINTURA UV</t>
        </is>
      </c>
      <c r="J4963" s="4" t="n">
        <v>28</v>
      </c>
      <c r="K4963" s="6" t="n"/>
      <c r="L4963" s="6" t="n"/>
      <c r="M4963" s="6" t="n"/>
      <c r="N4963" s="6" t="n">
        <v>46238</v>
      </c>
      <c r="O4963" s="6" t="n">
        <v>28</v>
      </c>
      <c r="P4963" s="6" t="n"/>
      <c r="Q4963" s="6" t="n"/>
      <c r="R4963" s="6" t="n"/>
      <c r="S4963" s="6" t="n"/>
      <c r="T4963" s="6">
        <f>IF(OR($J4963="",$O4963=""),"",$O4963/$J4963)</f>
        <v/>
      </c>
      <c r="U4963" s="6" t="inlineStr">
        <is>
          <t>Concluído</t>
        </is>
      </c>
      <c r="V4963" s="6" t="n"/>
      <c r="W4963" s="6" t="n"/>
      <c r="X4963" s="6" t="n"/>
      <c r="Y4963" s="6" t="n"/>
      <c r="Z4963" s="6" t="n"/>
      <c r="AA4963" s="5" t="n"/>
      <c r="AB4963" s="6">
        <f>B4963&amp;"|"&amp;I4963</f>
        <v/>
      </c>
      <c r="AC4963">
        <f>IF($B4963="","","|"&amp;SUBSTITUTE(TRIM(SUBSTITUTE(SUBSTITUTE(SUBSTITUTE(SUBSTITUTE(SUBSTITUTE(SUBSTITUTE(SUBSTITUTE(SUBSTITUTE(SUBSTITUTE(SUBSTITUTE(SUBSTITUTE(SUBSTITUTE(SUBSTITUTE(SUBSTITUTE(TRIM($B4963&amp;""),CHAR(10)," "),CHAR(13)," "),"."," "),";"," "),","," "),"/"," "),"+"," "),"-"," "),"  "," "),"  "," "),"  "," "),"  "," "),"  "," "),"  "," "))," ","|")&amp;"|")</f>
        <v/>
      </c>
      <c r="AD4963">
        <f>TRIM($I4963&amp;"")</f>
        <v/>
      </c>
    </row>
    <row r="4964" ht="24" customHeight="1">
      <c r="A4964" s="14" t="n">
        <v>46237</v>
      </c>
      <c r="B4964" s="6" t="inlineStr">
        <is>
          <t>10327</t>
        </is>
      </c>
      <c r="C4964" s="6" t="inlineStr">
        <is>
          <t>M/C 0806 (BEGE)</t>
        </is>
      </c>
      <c r="D4964" s="6" t="inlineStr">
        <is>
          <t>6 PINTURA UV</t>
        </is>
      </c>
      <c r="E4964" s="6" t="n">
        <v>30081507</v>
      </c>
      <c r="F4964" s="6" t="inlineStr">
        <is>
          <t>(2)PRATO MENOR 582X582X12 MDF-MESA ANCARA /AMSTERD</t>
        </is>
      </c>
      <c r="G4964" s="6" t="inlineStr">
        <is>
          <t>6 PINTURA UV</t>
        </is>
      </c>
      <c r="H4964" s="6" t="inlineStr">
        <is>
          <t>6 PINTURA UV</t>
        </is>
      </c>
      <c r="I4964" s="4" t="inlineStr">
        <is>
          <t>6 PINTURA UV</t>
        </is>
      </c>
      <c r="J4964" s="4" t="n">
        <v>61</v>
      </c>
      <c r="K4964" s="6" t="n"/>
      <c r="L4964" s="6" t="n"/>
      <c r="M4964" s="6" t="n"/>
      <c r="N4964" s="6" t="n">
        <v>46237</v>
      </c>
      <c r="O4964" s="6" t="n">
        <v>61</v>
      </c>
      <c r="P4964" s="6" t="n"/>
      <c r="Q4964" s="6" t="n"/>
      <c r="R4964" s="6" t="n"/>
      <c r="S4964" s="6" t="n"/>
      <c r="T4964" s="6">
        <f>IF(OR($J4964="",$O4964=""),"",$O4964/$J4964)</f>
        <v/>
      </c>
      <c r="U4964" s="6" t="inlineStr">
        <is>
          <t>Concluído</t>
        </is>
      </c>
      <c r="V4964" s="6" t="n"/>
      <c r="W4964" s="6" t="n"/>
      <c r="X4964" s="6" t="n"/>
      <c r="Y4964" s="6" t="n"/>
      <c r="Z4964" s="6" t="n"/>
      <c r="AA4964" s="5" t="n"/>
      <c r="AB4964" s="6">
        <f>B4964&amp;"|"&amp;I4964</f>
        <v/>
      </c>
      <c r="AC4964">
        <f>IF($B4964="","","|"&amp;SUBSTITUTE(TRIM(SUBSTITUTE(SUBSTITUTE(SUBSTITUTE(SUBSTITUTE(SUBSTITUTE(SUBSTITUTE(SUBSTITUTE(SUBSTITUTE(SUBSTITUTE(SUBSTITUTE(SUBSTITUTE(SUBSTITUTE(SUBSTITUTE(SUBSTITUTE(TRIM($B4964&amp;""),CHAR(10)," "),CHAR(13)," "),"."," "),";"," "),","," "),"/"," "),"+"," "),"-"," "),"  "," "),"  "," "),"  "," "),"  "," "),"  "," "),"  "," "))," ","|")&amp;"|")</f>
        <v/>
      </c>
      <c r="AD4964">
        <f>TRIM($I4964&amp;"")</f>
        <v/>
      </c>
    </row>
    <row r="4965" ht="24" customHeight="1">
      <c r="A4965" s="14" t="n">
        <v>46237</v>
      </c>
      <c r="B4965" s="6" t="inlineStr">
        <is>
          <t>10327</t>
        </is>
      </c>
      <c r="C4965" s="6" t="inlineStr">
        <is>
          <t>M/C 0806 (BEGE)</t>
        </is>
      </c>
      <c r="D4965" s="6" t="inlineStr">
        <is>
          <t>6 PINTURA UV</t>
        </is>
      </c>
      <c r="E4965" s="6" t="n">
        <v>30081508</v>
      </c>
      <c r="F4965" s="6" t="inlineStr">
        <is>
          <t>(3) PRATO MAIOR 664X664X12 MDF-MESA ANCARA/AMSTERD</t>
        </is>
      </c>
      <c r="G4965" s="6" t="inlineStr">
        <is>
          <t>6 PINTURA UV</t>
        </is>
      </c>
      <c r="H4965" s="6" t="inlineStr">
        <is>
          <t>6 PINTURA UV</t>
        </is>
      </c>
      <c r="I4965" s="4" t="inlineStr">
        <is>
          <t>6 PINTURA UV</t>
        </is>
      </c>
      <c r="J4965" s="4" t="n">
        <v>61</v>
      </c>
      <c r="K4965" s="6" t="n"/>
      <c r="L4965" s="6" t="n"/>
      <c r="M4965" s="6" t="n"/>
      <c r="N4965" s="6" t="n">
        <v>46237</v>
      </c>
      <c r="O4965" s="6" t="n">
        <v>61</v>
      </c>
      <c r="P4965" s="6" t="n"/>
      <c r="Q4965" s="6" t="n"/>
      <c r="R4965" s="6" t="n"/>
      <c r="S4965" s="6" t="n"/>
      <c r="T4965" s="6">
        <f>IF(OR($J4965="",$O4965=""),"",$O4965/$J4965)</f>
        <v/>
      </c>
      <c r="U4965" s="6" t="inlineStr">
        <is>
          <t>Concluído</t>
        </is>
      </c>
      <c r="V4965" s="6" t="n"/>
      <c r="W4965" s="6" t="n"/>
      <c r="X4965" s="6" t="n"/>
      <c r="Y4965" s="6" t="n"/>
      <c r="Z4965" s="6" t="n"/>
      <c r="AA4965" s="5" t="n"/>
      <c r="AB4965" s="6">
        <f>B4965&amp;"|"&amp;I4965</f>
        <v/>
      </c>
      <c r="AC4965">
        <f>IF($B4965="","","|"&amp;SUBSTITUTE(TRIM(SUBSTITUTE(SUBSTITUTE(SUBSTITUTE(SUBSTITUTE(SUBSTITUTE(SUBSTITUTE(SUBSTITUTE(SUBSTITUTE(SUBSTITUTE(SUBSTITUTE(SUBSTITUTE(SUBSTITUTE(SUBSTITUTE(SUBSTITUTE(TRIM($B4965&amp;""),CHAR(10)," "),CHAR(13)," "),"."," "),";"," "),","," "),"/"," "),"+"," "),"-"," "),"  "," "),"  "," "),"  "," "),"  "," "),"  "," "),"  "," "))," ","|")&amp;"|")</f>
        <v/>
      </c>
      <c r="AD4965">
        <f>TRIM($I4965&amp;"")</f>
        <v/>
      </c>
    </row>
    <row r="4966" ht="24" customHeight="1">
      <c r="A4966" s="14" t="n">
        <v>46237</v>
      </c>
      <c r="B4966" s="6" t="inlineStr">
        <is>
          <t>10327</t>
        </is>
      </c>
      <c r="C4966" s="6" t="inlineStr">
        <is>
          <t>M/C 0806 (BEGE)</t>
        </is>
      </c>
      <c r="D4966" s="6" t="inlineStr">
        <is>
          <t>6 PINTURA UV</t>
        </is>
      </c>
      <c r="E4966" s="6" t="n">
        <v>20013102</v>
      </c>
      <c r="F4966" s="6" t="inlineStr">
        <is>
          <t>(10)PE MAIOR 760X100 (170) X15 MDF-MIAMI 1,37X0,80</t>
        </is>
      </c>
      <c r="G4966" s="6" t="inlineStr">
        <is>
          <t>6 PINTURA UV</t>
        </is>
      </c>
      <c r="H4966" s="6" t="inlineStr">
        <is>
          <t>6 PINTURA UV</t>
        </is>
      </c>
      <c r="I4966" s="4" t="inlineStr">
        <is>
          <t>6 PINTURA UV</t>
        </is>
      </c>
      <c r="J4966" s="4" t="n">
        <v>160</v>
      </c>
      <c r="K4966" s="6" t="n"/>
      <c r="L4966" s="6" t="n"/>
      <c r="M4966" s="6" t="n"/>
      <c r="N4966" s="6" t="n">
        <v>46237</v>
      </c>
      <c r="O4966" s="6" t="n">
        <v>160</v>
      </c>
      <c r="P4966" s="6" t="n"/>
      <c r="Q4966" s="6" t="n"/>
      <c r="R4966" s="6" t="n"/>
      <c r="S4966" s="6" t="n"/>
      <c r="T4966" s="6">
        <f>IF(OR($J4966="",$O4966=""),"",$O4966/$J4966)</f>
        <v/>
      </c>
      <c r="U4966" s="6" t="inlineStr">
        <is>
          <t>Concluído</t>
        </is>
      </c>
      <c r="V4966" s="6" t="n"/>
      <c r="W4966" s="6" t="n"/>
      <c r="X4966" s="6" t="n"/>
      <c r="Y4966" s="6" t="n"/>
      <c r="Z4966" s="6" t="n"/>
      <c r="AA4966" s="5" t="n"/>
      <c r="AB4966" s="6">
        <f>B4966&amp;"|"&amp;I4966</f>
        <v/>
      </c>
      <c r="AC4966">
        <f>IF($B4966="","","|"&amp;SUBSTITUTE(TRIM(SUBSTITUTE(SUBSTITUTE(SUBSTITUTE(SUBSTITUTE(SUBSTITUTE(SUBSTITUTE(SUBSTITUTE(SUBSTITUTE(SUBSTITUTE(SUBSTITUTE(SUBSTITUTE(SUBSTITUTE(SUBSTITUTE(SUBSTITUTE(TRIM($B4966&amp;""),CHAR(10)," "),CHAR(13)," "),"."," "),";"," "),","," "),"/"," "),"+"," "),"-"," "),"  "," "),"  "," "),"  "," "),"  "," "),"  "," "),"  "," "))," ","|")&amp;"|")</f>
        <v/>
      </c>
      <c r="AD4966">
        <f>TRIM($I4966&amp;"")</f>
        <v/>
      </c>
    </row>
    <row r="4967" ht="24" customHeight="1">
      <c r="A4967" s="14" t="n">
        <v>46237</v>
      </c>
      <c r="B4967" s="6" t="inlineStr">
        <is>
          <t>10327</t>
        </is>
      </c>
      <c r="C4967" s="6" t="inlineStr">
        <is>
          <t>M/C 0806 (BEGE)</t>
        </is>
      </c>
      <c r="D4967" s="6" t="inlineStr">
        <is>
          <t>6 PINTURA UV</t>
        </is>
      </c>
      <c r="E4967" s="6" t="n">
        <v>20013103</v>
      </c>
      <c r="F4967" s="6" t="inlineStr">
        <is>
          <t>(4) PE MENOR 760X85 (135) X15 MDF-MIAMI 1,37X0,80</t>
        </is>
      </c>
      <c r="G4967" s="6" t="inlineStr">
        <is>
          <t>6 PINTURA UV</t>
        </is>
      </c>
      <c r="H4967" s="6" t="inlineStr">
        <is>
          <t>6 PINTURA UV</t>
        </is>
      </c>
      <c r="I4967" s="4" t="inlineStr">
        <is>
          <t>6 PINTURA UV</t>
        </is>
      </c>
      <c r="J4967" s="4" t="n">
        <v>160</v>
      </c>
      <c r="K4967" s="6" t="n"/>
      <c r="L4967" s="6" t="n"/>
      <c r="M4967" s="6" t="n"/>
      <c r="N4967" s="6" t="n">
        <v>46237</v>
      </c>
      <c r="O4967" s="6" t="n">
        <v>160</v>
      </c>
      <c r="P4967" s="6" t="n"/>
      <c r="Q4967" s="6" t="n"/>
      <c r="R4967" s="6" t="n"/>
      <c r="S4967" s="6" t="n"/>
      <c r="T4967" s="6">
        <f>IF(OR($J4967="",$O4967=""),"",$O4967/$J4967)</f>
        <v/>
      </c>
      <c r="U4967" s="6" t="inlineStr">
        <is>
          <t>Concluído</t>
        </is>
      </c>
      <c r="V4967" s="6" t="n"/>
      <c r="W4967" s="6" t="n"/>
      <c r="X4967" s="6" t="n"/>
      <c r="Y4967" s="6" t="n"/>
      <c r="Z4967" s="6" t="n"/>
      <c r="AA4967" s="5" t="n"/>
      <c r="AB4967" s="6">
        <f>B4967&amp;"|"&amp;I4967</f>
        <v/>
      </c>
      <c r="AC4967">
        <f>IF($B4967="","","|"&amp;SUBSTITUTE(TRIM(SUBSTITUTE(SUBSTITUTE(SUBSTITUTE(SUBSTITUTE(SUBSTITUTE(SUBSTITUTE(SUBSTITUTE(SUBSTITUTE(SUBSTITUTE(SUBSTITUTE(SUBSTITUTE(SUBSTITUTE(SUBSTITUTE(SUBSTITUTE(TRIM($B4967&amp;""),CHAR(10)," "),CHAR(13)," "),"."," "),";"," "),","," "),"/"," "),"+"," "),"-"," "),"  "," "),"  "," "),"  "," "),"  "," "),"  "," "),"  "," "))," ","|")&amp;"|")</f>
        <v/>
      </c>
      <c r="AD4967">
        <f>TRIM($I4967&amp;"")</f>
        <v/>
      </c>
    </row>
    <row r="4968" ht="24" customHeight="1">
      <c r="A4968" s="14" t="n">
        <v>46237</v>
      </c>
      <c r="B4968" s="6" t="inlineStr">
        <is>
          <t>10327</t>
        </is>
      </c>
      <c r="C4968" s="6" t="inlineStr">
        <is>
          <t>M/C 0806 (BEGE)</t>
        </is>
      </c>
      <c r="D4968" s="6" t="inlineStr">
        <is>
          <t>6 PINTURA UV</t>
        </is>
      </c>
      <c r="E4968" s="6" t="n">
        <v>20020001</v>
      </c>
      <c r="F4968" s="6" t="inlineStr">
        <is>
          <t>(1) LATERAL 1180X92X15 MDF - BASE DUBAI</t>
        </is>
      </c>
      <c r="G4968" s="6" t="inlineStr">
        <is>
          <t>6 PINTURA UV</t>
        </is>
      </c>
      <c r="H4968" s="6" t="inlineStr">
        <is>
          <t>6 PINTURA UV</t>
        </is>
      </c>
      <c r="I4968" s="4" t="inlineStr">
        <is>
          <t>6 PINTURA UV</t>
        </is>
      </c>
      <c r="J4968" s="4" t="n">
        <v>80</v>
      </c>
      <c r="K4968" s="6" t="n"/>
      <c r="L4968" s="6" t="n"/>
      <c r="M4968" s="6" t="n"/>
      <c r="N4968" s="6" t="n">
        <v>46237</v>
      </c>
      <c r="O4968" s="6" t="n">
        <v>80</v>
      </c>
      <c r="P4968" s="6" t="n"/>
      <c r="Q4968" s="6" t="n"/>
      <c r="R4968" s="6" t="n"/>
      <c r="S4968" s="6" t="n"/>
      <c r="T4968" s="6">
        <f>IF(OR($J4968="",$O4968=""),"",$O4968/$J4968)</f>
        <v/>
      </c>
      <c r="U4968" s="6" t="inlineStr">
        <is>
          <t>Concluído</t>
        </is>
      </c>
      <c r="V4968" s="6" t="n"/>
      <c r="W4968" s="6" t="n"/>
      <c r="X4968" s="6" t="n"/>
      <c r="Y4968" s="6" t="n"/>
      <c r="Z4968" s="6" t="n"/>
      <c r="AA4968" s="5" t="n"/>
      <c r="AB4968" s="6">
        <f>B4968&amp;"|"&amp;I4968</f>
        <v/>
      </c>
      <c r="AC4968">
        <f>IF($B4968="","","|"&amp;SUBSTITUTE(TRIM(SUBSTITUTE(SUBSTITUTE(SUBSTITUTE(SUBSTITUTE(SUBSTITUTE(SUBSTITUTE(SUBSTITUTE(SUBSTITUTE(SUBSTITUTE(SUBSTITUTE(SUBSTITUTE(SUBSTITUTE(SUBSTITUTE(SUBSTITUTE(TRIM($B4968&amp;""),CHAR(10)," "),CHAR(13)," "),"."," "),";"," "),","," "),"/"," "),"+"," "),"-"," "),"  "," "),"  "," "),"  "," "),"  "," "),"  "," "),"  "," "))," ","|")&amp;"|")</f>
        <v/>
      </c>
      <c r="AD4968">
        <f>TRIM($I4968&amp;"")</f>
        <v/>
      </c>
    </row>
    <row r="4969" ht="24" customHeight="1">
      <c r="A4969" s="14" t="n">
        <v>46237</v>
      </c>
      <c r="B4969" s="6" t="inlineStr">
        <is>
          <t>10327</t>
        </is>
      </c>
      <c r="C4969" s="6" t="inlineStr">
        <is>
          <t>M/C 0806 (BEGE)</t>
        </is>
      </c>
      <c r="D4969" s="6" t="inlineStr">
        <is>
          <t>6 PINTURA UV</t>
        </is>
      </c>
      <c r="E4969" s="6" t="n">
        <v>30080008</v>
      </c>
      <c r="F4969" s="6" t="inlineStr">
        <is>
          <t>(1-7) TAMPO 1360X680X15 MDF - MESA AMST. 1,36X1,36</t>
        </is>
      </c>
      <c r="G4969" s="6" t="inlineStr">
        <is>
          <t>6 PINTURA UV</t>
        </is>
      </c>
      <c r="H4969" s="6" t="inlineStr">
        <is>
          <t>6 PINTURA UV</t>
        </is>
      </c>
      <c r="I4969" s="4" t="inlineStr">
        <is>
          <t>6 PINTURA UV</t>
        </is>
      </c>
      <c r="J4969" s="4" t="n">
        <v>122</v>
      </c>
      <c r="K4969" s="6" t="n"/>
      <c r="L4969" s="6" t="n"/>
      <c r="M4969" s="6" t="n"/>
      <c r="N4969" s="6" t="n">
        <v>46237</v>
      </c>
      <c r="O4969" s="6" t="n">
        <v>122</v>
      </c>
      <c r="P4969" s="6" t="n"/>
      <c r="Q4969" s="6" t="n"/>
      <c r="R4969" s="6" t="n"/>
      <c r="S4969" s="6" t="n"/>
      <c r="T4969" s="6">
        <f>IF(OR($J4969="",$O4969=""),"",$O4969/$J4969)</f>
        <v/>
      </c>
      <c r="U4969" s="6" t="inlineStr">
        <is>
          <t>Concluído</t>
        </is>
      </c>
      <c r="V4969" s="6" t="n"/>
      <c r="W4969" s="6" t="n"/>
      <c r="X4969" s="6" t="n"/>
      <c r="Y4969" s="6" t="n"/>
      <c r="Z4969" s="6" t="n"/>
      <c r="AA4969" s="5" t="n"/>
      <c r="AB4969" s="6">
        <f>B4969&amp;"|"&amp;I4969</f>
        <v/>
      </c>
      <c r="AC4969">
        <f>IF($B4969="","","|"&amp;SUBSTITUTE(TRIM(SUBSTITUTE(SUBSTITUTE(SUBSTITUTE(SUBSTITUTE(SUBSTITUTE(SUBSTITUTE(SUBSTITUTE(SUBSTITUTE(SUBSTITUTE(SUBSTITUTE(SUBSTITUTE(SUBSTITUTE(SUBSTITUTE(SUBSTITUTE(TRIM($B4969&amp;""),CHAR(10)," "),CHAR(13)," "),"."," "),";"," "),","," "),"/"," "),"+"," "),"-"," "),"  "," "),"  "," "),"  "," "),"  "," "),"  "," "),"  "," "))," ","|")&amp;"|")</f>
        <v/>
      </c>
      <c r="AD4969">
        <f>TRIM($I4969&amp;"")</f>
        <v/>
      </c>
    </row>
    <row r="4970" ht="24" customHeight="1">
      <c r="A4970" s="14" t="n">
        <v>46237</v>
      </c>
      <c r="B4970" s="6" t="inlineStr">
        <is>
          <t>10327</t>
        </is>
      </c>
      <c r="C4970" s="6" t="inlineStr">
        <is>
          <t>M/C 0806 (BEGE)</t>
        </is>
      </c>
      <c r="D4970" s="6" t="inlineStr">
        <is>
          <t>6 PINTURA UV</t>
        </is>
      </c>
      <c r="E4970" s="6" t="n">
        <v>20020007</v>
      </c>
      <c r="F4970" s="6" t="inlineStr">
        <is>
          <t>TAMPO VITREO 1365X905X18 MDF - MESA DUBAI LIGHT</t>
        </is>
      </c>
      <c r="G4970" s="6" t="inlineStr">
        <is>
          <t>6 PINTURA UV</t>
        </is>
      </c>
      <c r="H4970" s="6" t="inlineStr">
        <is>
          <t>6 PINTURA UV</t>
        </is>
      </c>
      <c r="I4970" s="4" t="inlineStr">
        <is>
          <t>6 PINTURA UV</t>
        </is>
      </c>
      <c r="J4970" s="4" t="n">
        <v>1</v>
      </c>
      <c r="K4970" s="6" t="n"/>
      <c r="L4970" s="6" t="n"/>
      <c r="M4970" s="6" t="n"/>
      <c r="N4970" s="6" t="n">
        <v>46238</v>
      </c>
      <c r="O4970" s="6" t="n">
        <v>1</v>
      </c>
      <c r="P4970" s="6" t="n"/>
      <c r="Q4970" s="6" t="n"/>
      <c r="R4970" s="6" t="n"/>
      <c r="S4970" s="6" t="n"/>
      <c r="T4970" s="6">
        <f>IF(OR($J4970="",$O4970=""),"",$O4970/$J4970)</f>
        <v/>
      </c>
      <c r="U4970" s="6" t="inlineStr">
        <is>
          <t>Concluído</t>
        </is>
      </c>
      <c r="V4970" s="6" t="n"/>
      <c r="W4970" s="6" t="n"/>
      <c r="X4970" s="6" t="n"/>
      <c r="Y4970" s="6" t="n"/>
      <c r="Z4970" s="6" t="n"/>
      <c r="AA4970" s="5" t="n"/>
      <c r="AB4970" s="6">
        <f>B4970&amp;"|"&amp;I4970</f>
        <v/>
      </c>
      <c r="AC4970">
        <f>IF($B4970="","","|"&amp;SUBSTITUTE(TRIM(SUBSTITUTE(SUBSTITUTE(SUBSTITUTE(SUBSTITUTE(SUBSTITUTE(SUBSTITUTE(SUBSTITUTE(SUBSTITUTE(SUBSTITUTE(SUBSTITUTE(SUBSTITUTE(SUBSTITUTE(SUBSTITUTE(SUBSTITUTE(TRIM($B4970&amp;""),CHAR(10)," "),CHAR(13)," "),"."," "),";"," "),","," "),"/"," "),"+"," "),"-"," "),"  "," "),"  "," "),"  "," "),"  "," "),"  "," "),"  "," "))," ","|")&amp;"|")</f>
        <v/>
      </c>
      <c r="AD4970">
        <f>TRIM($I4970&amp;"")</f>
        <v/>
      </c>
    </row>
    <row r="4971" ht="24" customHeight="1">
      <c r="A4971" s="14" t="n">
        <v>46237</v>
      </c>
      <c r="B4971" s="6" t="inlineStr">
        <is>
          <t>10327</t>
        </is>
      </c>
      <c r="C4971" s="6" t="inlineStr">
        <is>
          <t>M/C 0806 (BEGE)</t>
        </is>
      </c>
      <c r="D4971" s="6" t="inlineStr">
        <is>
          <t>6 PINTURA UV</t>
        </is>
      </c>
      <c r="E4971" s="6" t="n">
        <v>20051001</v>
      </c>
      <c r="F4971" s="6" t="inlineStr">
        <is>
          <t>TAMPO REDONDO 1035X1035X18 MDF - MESA TURIM LIGHT</t>
        </is>
      </c>
      <c r="G4971" s="6" t="inlineStr">
        <is>
          <t>6 PINTURA UV</t>
        </is>
      </c>
      <c r="H4971" s="6" t="inlineStr">
        <is>
          <t>6 PINTURA UV</t>
        </is>
      </c>
      <c r="I4971" s="4" t="inlineStr">
        <is>
          <t>6 PINTURA UV</t>
        </is>
      </c>
      <c r="J4971" s="4" t="n">
        <v>149</v>
      </c>
      <c r="K4971" s="6" t="n"/>
      <c r="L4971" s="6" t="n"/>
      <c r="M4971" s="6" t="n"/>
      <c r="N4971" s="6" t="n">
        <v>46237</v>
      </c>
      <c r="O4971" s="6" t="n">
        <v>149</v>
      </c>
      <c r="P4971" s="6" t="n"/>
      <c r="Q4971" s="6" t="n"/>
      <c r="R4971" s="6" t="n"/>
      <c r="S4971" s="6" t="n"/>
      <c r="T4971" s="6">
        <f>IF(OR($J4971="",$O4971=""),"",$O4971/$J4971)</f>
        <v/>
      </c>
      <c r="U4971" s="6" t="inlineStr">
        <is>
          <t>Concluído</t>
        </is>
      </c>
      <c r="V4971" s="6" t="n"/>
      <c r="W4971" s="6" t="n"/>
      <c r="X4971" s="6" t="n"/>
      <c r="Y4971" s="6" t="n"/>
      <c r="Z4971" s="6" t="n"/>
      <c r="AA4971" s="5" t="n"/>
      <c r="AB4971" s="6">
        <f>B4971&amp;"|"&amp;I4971</f>
        <v/>
      </c>
      <c r="AC4971">
        <f>IF($B4971="","","|"&amp;SUBSTITUTE(TRIM(SUBSTITUTE(SUBSTITUTE(SUBSTITUTE(SUBSTITUTE(SUBSTITUTE(SUBSTITUTE(SUBSTITUTE(SUBSTITUTE(SUBSTITUTE(SUBSTITUTE(SUBSTITUTE(SUBSTITUTE(SUBSTITUTE(SUBSTITUTE(TRIM($B4971&amp;""),CHAR(10)," "),CHAR(13)," "),"."," "),";"," "),","," "),"/"," "),"+"," "),"-"," "),"  "," "),"  "," "),"  "," "),"  "," "),"  "," "),"  "," "))," ","|")&amp;"|")</f>
        <v/>
      </c>
      <c r="AD4971">
        <f>TRIM($I4971&amp;"")</f>
        <v/>
      </c>
    </row>
    <row r="4972" ht="24" customHeight="1">
      <c r="A4972" s="14" t="n">
        <v>46237</v>
      </c>
      <c r="B4972" s="6" t="inlineStr">
        <is>
          <t>10327</t>
        </is>
      </c>
      <c r="C4972" s="6" t="inlineStr">
        <is>
          <t>M/C 0806 (BEGE)</t>
        </is>
      </c>
      <c r="D4972" s="6" t="inlineStr">
        <is>
          <t>6 PINTURA UV</t>
        </is>
      </c>
      <c r="E4972" s="6" t="n">
        <v>20052101</v>
      </c>
      <c r="F4972" s="6" t="inlineStr">
        <is>
          <t>TAMPO VITREO 900X900X18 MDF - MESA ATHENAS</t>
        </is>
      </c>
      <c r="G4972" s="6" t="inlineStr">
        <is>
          <t>6 PINTURA UV</t>
        </is>
      </c>
      <c r="H4972" s="6" t="inlineStr">
        <is>
          <t>6 PINTURA UV</t>
        </is>
      </c>
      <c r="I4972" s="4" t="inlineStr">
        <is>
          <t>6 PINTURA UV</t>
        </is>
      </c>
      <c r="J4972" s="4" t="n">
        <v>30</v>
      </c>
      <c r="K4972" s="6" t="n"/>
      <c r="L4972" s="6" t="n"/>
      <c r="M4972" s="6" t="n"/>
      <c r="N4972" s="6" t="n">
        <v>46237</v>
      </c>
      <c r="O4972" s="6" t="n">
        <v>30</v>
      </c>
      <c r="P4972" s="6" t="n"/>
      <c r="Q4972" s="6" t="n"/>
      <c r="R4972" s="6" t="n"/>
      <c r="S4972" s="6" t="n"/>
      <c r="T4972" s="6">
        <f>IF(OR($J4972="",$O4972=""),"",$O4972/$J4972)</f>
        <v/>
      </c>
      <c r="U4972" s="6" t="inlineStr">
        <is>
          <t>Concluído</t>
        </is>
      </c>
      <c r="V4972" s="6" t="n"/>
      <c r="W4972" s="6" t="n"/>
      <c r="X4972" s="6" t="n"/>
      <c r="Y4972" s="6" t="n"/>
      <c r="Z4972" s="6" t="n"/>
      <c r="AA4972" s="5" t="n"/>
      <c r="AB4972" s="6">
        <f>B4972&amp;"|"&amp;I4972</f>
        <v/>
      </c>
      <c r="AC4972">
        <f>IF($B4972="","","|"&amp;SUBSTITUTE(TRIM(SUBSTITUTE(SUBSTITUTE(SUBSTITUTE(SUBSTITUTE(SUBSTITUTE(SUBSTITUTE(SUBSTITUTE(SUBSTITUTE(SUBSTITUTE(SUBSTITUTE(SUBSTITUTE(SUBSTITUTE(SUBSTITUTE(SUBSTITUTE(TRIM($B4972&amp;""),CHAR(10)," "),CHAR(13)," "),"."," "),";"," "),","," "),"/"," "),"+"," "),"-"," "),"  "," "),"  "," "),"  "," "),"  "," "),"  "," "),"  "," "))," ","|")&amp;"|")</f>
        <v/>
      </c>
      <c r="AD4972">
        <f>TRIM($I4972&amp;"")</f>
        <v/>
      </c>
    </row>
    <row r="4973" ht="24" customHeight="1">
      <c r="A4973" s="14" t="n">
        <v>46237</v>
      </c>
      <c r="B4973" s="6" t="inlineStr">
        <is>
          <t>10327</t>
        </is>
      </c>
      <c r="C4973" s="6" t="inlineStr">
        <is>
          <t>M/C 0806 (BEGE)</t>
        </is>
      </c>
      <c r="D4973" s="6" t="inlineStr">
        <is>
          <t>6 PINTURA UV</t>
        </is>
      </c>
      <c r="E4973" s="6" t="n">
        <v>20053407</v>
      </c>
      <c r="F4973" s="6" t="inlineStr">
        <is>
          <t>TAMPO 1365X905X18 MDF - MESA COM VIDRO</t>
        </is>
      </c>
      <c r="G4973" s="6" t="inlineStr">
        <is>
          <t>6 PINTURA UV</t>
        </is>
      </c>
      <c r="H4973" s="6" t="inlineStr">
        <is>
          <t>6 PINTURA UV</t>
        </is>
      </c>
      <c r="I4973" s="4" t="inlineStr">
        <is>
          <t>6 PINTURA UV</t>
        </is>
      </c>
      <c r="J4973" s="4" t="n">
        <v>20</v>
      </c>
      <c r="K4973" s="6" t="n"/>
      <c r="L4973" s="6" t="n"/>
      <c r="M4973" s="6" t="n"/>
      <c r="N4973" s="6" t="n">
        <v>46238</v>
      </c>
      <c r="O4973" s="6" t="n">
        <v>20</v>
      </c>
      <c r="P4973" s="6" t="n"/>
      <c r="Q4973" s="6" t="n"/>
      <c r="R4973" s="6" t="n"/>
      <c r="S4973" s="6" t="n"/>
      <c r="T4973" s="6">
        <f>IF(OR($J4973="",$O4973=""),"",$O4973/$J4973)</f>
        <v/>
      </c>
      <c r="U4973" s="6" t="inlineStr">
        <is>
          <t>Concluído</t>
        </is>
      </c>
      <c r="V4973" s="6" t="n"/>
      <c r="W4973" s="6" t="n"/>
      <c r="X4973" s="6" t="n"/>
      <c r="Y4973" s="6" t="n"/>
      <c r="Z4973" s="6" t="n"/>
      <c r="AA4973" s="5" t="n"/>
      <c r="AB4973" s="6">
        <f>B4973&amp;"|"&amp;I4973</f>
        <v/>
      </c>
      <c r="AC4973">
        <f>IF($B4973="","","|"&amp;SUBSTITUTE(TRIM(SUBSTITUTE(SUBSTITUTE(SUBSTITUTE(SUBSTITUTE(SUBSTITUTE(SUBSTITUTE(SUBSTITUTE(SUBSTITUTE(SUBSTITUTE(SUBSTITUTE(SUBSTITUTE(SUBSTITUTE(SUBSTITUTE(SUBSTITUTE(TRIM($B4973&amp;""),CHAR(10)," "),CHAR(13)," "),"."," "),";"," "),","," "),"/"," "),"+"," "),"-"," "),"  "," "),"  "," "),"  "," "),"  "," "),"  "," "),"  "," "))," ","|")&amp;"|")</f>
        <v/>
      </c>
      <c r="AD4973">
        <f>TRIM($I4973&amp;"")</f>
        <v/>
      </c>
    </row>
    <row r="4974" ht="24" customHeight="1">
      <c r="A4974" s="14" t="n">
        <v>46237</v>
      </c>
      <c r="B4974" s="6" t="inlineStr">
        <is>
          <t>10327</t>
        </is>
      </c>
      <c r="C4974" s="6" t="inlineStr">
        <is>
          <t>M/C 0806 (BEGE)</t>
        </is>
      </c>
      <c r="D4974" s="6" t="inlineStr">
        <is>
          <t>6 PINTURA UV</t>
        </is>
      </c>
      <c r="E4974" s="6" t="n">
        <v>30003403</v>
      </c>
      <c r="F4974" s="6" t="inlineStr">
        <is>
          <t>LATERAL ASSENTO 298X70X18 MDF - DAKAR</t>
        </is>
      </c>
      <c r="G4974" s="6" t="inlineStr">
        <is>
          <t>6 PINTURA UV</t>
        </is>
      </c>
      <c r="H4974" s="6" t="inlineStr">
        <is>
          <t>6 PINTURA UV</t>
        </is>
      </c>
      <c r="I4974" s="4" t="inlineStr">
        <is>
          <t>6 PINTURA UV</t>
        </is>
      </c>
      <c r="J4974" s="4" t="n">
        <v>8</v>
      </c>
      <c r="K4974" s="6" t="n"/>
      <c r="L4974" s="6" t="n"/>
      <c r="M4974" s="6" t="n"/>
      <c r="N4974" s="6" t="n">
        <v>46238</v>
      </c>
      <c r="O4974" s="6" t="n">
        <v>8</v>
      </c>
      <c r="P4974" s="6" t="n"/>
      <c r="Q4974" s="6" t="n"/>
      <c r="R4974" s="6" t="n"/>
      <c r="S4974" s="6" t="n"/>
      <c r="T4974" s="6">
        <f>IF(OR($J4974="",$O4974=""),"",$O4974/$J4974)</f>
        <v/>
      </c>
      <c r="U4974" s="6" t="inlineStr">
        <is>
          <t>Concluído</t>
        </is>
      </c>
      <c r="V4974" s="6" t="n"/>
      <c r="W4974" s="6" t="n"/>
      <c r="X4974" s="6" t="n"/>
      <c r="Y4974" s="6" t="n"/>
      <c r="Z4974" s="6" t="n"/>
      <c r="AA4974" s="5" t="n"/>
      <c r="AB4974" s="6">
        <f>B4974&amp;"|"&amp;I4974</f>
        <v/>
      </c>
      <c r="AC4974">
        <f>IF($B4974="","","|"&amp;SUBSTITUTE(TRIM(SUBSTITUTE(SUBSTITUTE(SUBSTITUTE(SUBSTITUTE(SUBSTITUTE(SUBSTITUTE(SUBSTITUTE(SUBSTITUTE(SUBSTITUTE(SUBSTITUTE(SUBSTITUTE(SUBSTITUTE(SUBSTITUTE(SUBSTITUTE(TRIM($B4974&amp;""),CHAR(10)," "),CHAR(13)," "),"."," "),";"," "),","," "),"/"," "),"+"," "),"-"," "),"  "," "),"  "," "),"  "," "),"  "," "),"  "," "),"  "," "))," ","|")&amp;"|")</f>
        <v/>
      </c>
      <c r="AD4974">
        <f>TRIM($I4974&amp;"")</f>
        <v/>
      </c>
    </row>
    <row r="4975" ht="24" customHeight="1">
      <c r="A4975" s="14" t="n">
        <v>46237</v>
      </c>
      <c r="B4975" s="6" t="inlineStr">
        <is>
          <t>10327</t>
        </is>
      </c>
      <c r="C4975" s="6" t="inlineStr">
        <is>
          <t>M/C 0806 (BEGE)</t>
        </is>
      </c>
      <c r="D4975" s="6" t="inlineStr">
        <is>
          <t>6 PINTURA UV</t>
        </is>
      </c>
      <c r="E4975" s="6" t="n">
        <v>30003405</v>
      </c>
      <c r="F4975" s="6" t="inlineStr">
        <is>
          <t>TRAVESSA ASSENTO 360X70X18 MDF - C DAKAR/SANTIAGO</t>
        </is>
      </c>
      <c r="G4975" s="6" t="inlineStr">
        <is>
          <t>6 PINTURA UV</t>
        </is>
      </c>
      <c r="H4975" s="6" t="inlineStr">
        <is>
          <t>6 PINTURA UV</t>
        </is>
      </c>
      <c r="I4975" s="4" t="inlineStr">
        <is>
          <t>6 PINTURA UV</t>
        </is>
      </c>
      <c r="J4975" s="4" t="n">
        <v>1500</v>
      </c>
      <c r="K4975" s="6" t="n"/>
      <c r="L4975" s="6" t="n"/>
      <c r="M4975" s="6" t="n"/>
      <c r="N4975" s="6" t="n">
        <v>46237</v>
      </c>
      <c r="O4975" s="6" t="n">
        <v>1500</v>
      </c>
      <c r="P4975" s="6" t="n"/>
      <c r="Q4975" s="6" t="n"/>
      <c r="R4975" s="6" t="n"/>
      <c r="S4975" s="6" t="n"/>
      <c r="T4975" s="6">
        <f>IF(OR($J4975="",$O4975=""),"",$O4975/$J4975)</f>
        <v/>
      </c>
      <c r="U4975" s="6" t="inlineStr">
        <is>
          <t>Concluído</t>
        </is>
      </c>
      <c r="V4975" s="6" t="n"/>
      <c r="W4975" s="6" t="n"/>
      <c r="X4975" s="6" t="n"/>
      <c r="Y4975" s="6" t="n"/>
      <c r="Z4975" s="6" t="n"/>
      <c r="AA4975" s="5" t="n"/>
      <c r="AB4975" s="6">
        <f>B4975&amp;"|"&amp;I4975</f>
        <v/>
      </c>
      <c r="AC4975">
        <f>IF($B4975="","","|"&amp;SUBSTITUTE(TRIM(SUBSTITUTE(SUBSTITUTE(SUBSTITUTE(SUBSTITUTE(SUBSTITUTE(SUBSTITUTE(SUBSTITUTE(SUBSTITUTE(SUBSTITUTE(SUBSTITUTE(SUBSTITUTE(SUBSTITUTE(SUBSTITUTE(SUBSTITUTE(TRIM($B4975&amp;""),CHAR(10)," "),CHAR(13)," "),"."," "),";"," "),","," "),"/"," "),"+"," "),"-"," "),"  "," "),"  "," "),"  "," "),"  "," "),"  "," "),"  "," "))," ","|")&amp;"|")</f>
        <v/>
      </c>
      <c r="AD4975">
        <f>TRIM($I4975&amp;"")</f>
        <v/>
      </c>
    </row>
    <row r="4976" ht="24" customHeight="1">
      <c r="A4976" s="14" t="n">
        <v>46237</v>
      </c>
      <c r="B4976" s="6" t="inlineStr">
        <is>
          <t>10327</t>
        </is>
      </c>
      <c r="C4976" s="6" t="inlineStr">
        <is>
          <t>M/C 0806 (BEGE)</t>
        </is>
      </c>
      <c r="D4976" s="6" t="inlineStr">
        <is>
          <t>6 PINTURA UV</t>
        </is>
      </c>
      <c r="E4976" s="6" t="n">
        <v>30006103</v>
      </c>
      <c r="F4976" s="6" t="inlineStr">
        <is>
          <t>TRAVESSA LATERAL 340X70X18 MDF - CAD SANTIAGO NEW</t>
        </is>
      </c>
      <c r="G4976" s="6" t="inlineStr">
        <is>
          <t>6 PINTURA UV</t>
        </is>
      </c>
      <c r="H4976" s="6" t="inlineStr">
        <is>
          <t>6 PINTURA UV</t>
        </is>
      </c>
      <c r="I4976" s="4" t="inlineStr">
        <is>
          <t>6 PINTURA UV</t>
        </is>
      </c>
      <c r="J4976" s="4" t="n">
        <v>1500</v>
      </c>
      <c r="K4976" s="6" t="n"/>
      <c r="L4976" s="6" t="n"/>
      <c r="M4976" s="6" t="n"/>
      <c r="N4976" s="6" t="n">
        <v>46237</v>
      </c>
      <c r="O4976" s="6" t="n">
        <v>1500</v>
      </c>
      <c r="P4976" s="6" t="n"/>
      <c r="Q4976" s="6" t="n"/>
      <c r="R4976" s="6" t="n"/>
      <c r="S4976" s="6" t="n"/>
      <c r="T4976" s="6">
        <f>IF(OR($J4976="",$O4976=""),"",$O4976/$J4976)</f>
        <v/>
      </c>
      <c r="U4976" s="6" t="inlineStr">
        <is>
          <t>Concluído</t>
        </is>
      </c>
      <c r="V4976" s="6" t="n"/>
      <c r="W4976" s="6" t="n"/>
      <c r="X4976" s="6" t="n"/>
      <c r="Y4976" s="6" t="n"/>
      <c r="Z4976" s="6" t="n"/>
      <c r="AA4976" s="5" t="n"/>
      <c r="AB4976" s="6">
        <f>B4976&amp;"|"&amp;I4976</f>
        <v/>
      </c>
      <c r="AC4976">
        <f>IF($B4976="","","|"&amp;SUBSTITUTE(TRIM(SUBSTITUTE(SUBSTITUTE(SUBSTITUTE(SUBSTITUTE(SUBSTITUTE(SUBSTITUTE(SUBSTITUTE(SUBSTITUTE(SUBSTITUTE(SUBSTITUTE(SUBSTITUTE(SUBSTITUTE(SUBSTITUTE(SUBSTITUTE(TRIM($B4976&amp;""),CHAR(10)," "),CHAR(13)," "),"."," "),";"," "),","," "),"/"," "),"+"," "),"-"," "),"  "," "),"  "," "),"  "," "),"  "," "),"  "," "),"  "," "))," ","|")&amp;"|")</f>
        <v/>
      </c>
      <c r="AD4976">
        <f>TRIM($I4976&amp;"")</f>
        <v/>
      </c>
    </row>
    <row r="4977" ht="24" customHeight="1">
      <c r="A4977" s="14" t="n">
        <v>46237</v>
      </c>
      <c r="B4977" s="6" t="inlineStr">
        <is>
          <t>10327</t>
        </is>
      </c>
      <c r="C4977" s="6" t="inlineStr">
        <is>
          <t>M/C 0806 (BEGE)</t>
        </is>
      </c>
      <c r="D4977" s="6" t="inlineStr">
        <is>
          <t>6 PINTURA UV</t>
        </is>
      </c>
      <c r="E4977" s="6" t="n">
        <v>30006104</v>
      </c>
      <c r="F4977" s="6" t="inlineStr">
        <is>
          <t>MOLDURA ENCOSTO 445X280X15 MDF - CAD SANTIAGO NEW</t>
        </is>
      </c>
      <c r="G4977" s="6" t="inlineStr">
        <is>
          <t>6 PINTURA UV</t>
        </is>
      </c>
      <c r="H4977" s="6" t="inlineStr">
        <is>
          <t>6 PINTURA UV</t>
        </is>
      </c>
      <c r="I4977" s="4" t="inlineStr">
        <is>
          <t>6 PINTURA UV</t>
        </is>
      </c>
      <c r="J4977" s="4" t="n">
        <v>750</v>
      </c>
      <c r="K4977" s="6" t="n"/>
      <c r="L4977" s="6" t="n"/>
      <c r="M4977" s="6" t="n"/>
      <c r="N4977" s="6" t="n">
        <v>46237</v>
      </c>
      <c r="O4977" s="6" t="n">
        <v>750</v>
      </c>
      <c r="P4977" s="6" t="n"/>
      <c r="Q4977" s="6" t="n"/>
      <c r="R4977" s="6" t="n"/>
      <c r="S4977" s="6" t="n"/>
      <c r="T4977" s="6">
        <f>IF(OR($J4977="",$O4977=""),"",$O4977/$J4977)</f>
        <v/>
      </c>
      <c r="U4977" s="6" t="inlineStr">
        <is>
          <t>Concluído</t>
        </is>
      </c>
      <c r="V4977" s="6" t="n"/>
      <c r="W4977" s="6" t="n"/>
      <c r="X4977" s="6" t="n"/>
      <c r="Y4977" s="6" t="n"/>
      <c r="Z4977" s="6" t="n"/>
      <c r="AA4977" s="5" t="n"/>
      <c r="AB4977" s="6">
        <f>B4977&amp;"|"&amp;I4977</f>
        <v/>
      </c>
      <c r="AC4977">
        <f>IF($B4977="","","|"&amp;SUBSTITUTE(TRIM(SUBSTITUTE(SUBSTITUTE(SUBSTITUTE(SUBSTITUTE(SUBSTITUTE(SUBSTITUTE(SUBSTITUTE(SUBSTITUTE(SUBSTITUTE(SUBSTITUTE(SUBSTITUTE(SUBSTITUTE(SUBSTITUTE(SUBSTITUTE(TRIM($B4977&amp;""),CHAR(10)," "),CHAR(13)," "),"."," "),";"," "),","," "),"/"," "),"+"," "),"-"," "),"  "," "),"  "," "),"  "," "),"  "," "),"  "," "),"  "," "))," ","|")&amp;"|")</f>
        <v/>
      </c>
      <c r="AD4977">
        <f>TRIM($I4977&amp;"")</f>
        <v/>
      </c>
    </row>
    <row r="4978" ht="24" customHeight="1">
      <c r="A4978" s="14" t="n">
        <v>46237</v>
      </c>
      <c r="B4978" s="6" t="inlineStr">
        <is>
          <t>10327</t>
        </is>
      </c>
      <c r="C4978" s="6" t="inlineStr">
        <is>
          <t>M/C 0806 (BEGE)</t>
        </is>
      </c>
      <c r="D4978" s="6" t="inlineStr">
        <is>
          <t>6 PINTURA UV</t>
        </is>
      </c>
      <c r="E4978" s="6" t="n">
        <v>20052001</v>
      </c>
      <c r="F4978" s="6" t="inlineStr">
        <is>
          <t>(2-4) TRAVESSA 742X122X25 MDF - MESA ATHENAS</t>
        </is>
      </c>
      <c r="G4978" s="6" t="inlineStr">
        <is>
          <t>6 PINTURA UV</t>
        </is>
      </c>
      <c r="H4978" s="6" t="inlineStr">
        <is>
          <t>6 PINTURA UV</t>
        </is>
      </c>
      <c r="I4978" s="4" t="inlineStr">
        <is>
          <t>6 PINTURA UV</t>
        </is>
      </c>
      <c r="J4978" s="4" t="n">
        <v>40</v>
      </c>
      <c r="K4978" s="6" t="n"/>
      <c r="L4978" s="6" t="n"/>
      <c r="M4978" s="6" t="n"/>
      <c r="N4978" s="6" t="n">
        <v>46237</v>
      </c>
      <c r="O4978" s="6" t="n">
        <v>40</v>
      </c>
      <c r="P4978" s="6" t="n"/>
      <c r="Q4978" s="6" t="n"/>
      <c r="R4978" s="6" t="n"/>
      <c r="S4978" s="6" t="n"/>
      <c r="T4978" s="6">
        <f>IF(OR($J4978="",$O4978=""),"",$O4978/$J4978)</f>
        <v/>
      </c>
      <c r="U4978" s="6" t="inlineStr">
        <is>
          <t>Concluído</t>
        </is>
      </c>
      <c r="V4978" s="6" t="n"/>
      <c r="W4978" s="6" t="n"/>
      <c r="X4978" s="6" t="n"/>
      <c r="Y4978" s="6" t="n"/>
      <c r="Z4978" s="6" t="n"/>
      <c r="AA4978" s="5" t="n"/>
      <c r="AB4978" s="6">
        <f>B4978&amp;"|"&amp;I4978</f>
        <v/>
      </c>
      <c r="AC4978">
        <f>IF($B4978="","","|"&amp;SUBSTITUTE(TRIM(SUBSTITUTE(SUBSTITUTE(SUBSTITUTE(SUBSTITUTE(SUBSTITUTE(SUBSTITUTE(SUBSTITUTE(SUBSTITUTE(SUBSTITUTE(SUBSTITUTE(SUBSTITUTE(SUBSTITUTE(SUBSTITUTE(SUBSTITUTE(TRIM($B4978&amp;""),CHAR(10)," "),CHAR(13)," "),"."," "),";"," "),","," "),"/"," "),"+"," "),"-"," "),"  "," "),"  "," "),"  "," "),"  "," "),"  "," "),"  "," "))," ","|")&amp;"|")</f>
        <v/>
      </c>
      <c r="AD4978">
        <f>TRIM($I4978&amp;"")</f>
        <v/>
      </c>
    </row>
    <row r="4979" ht="24" customHeight="1">
      <c r="A4979" s="14" t="n">
        <v>46237</v>
      </c>
      <c r="B4979" s="6" t="inlineStr">
        <is>
          <t>10327</t>
        </is>
      </c>
      <c r="C4979" s="6" t="inlineStr">
        <is>
          <t>M/C 0806 (BEGE)</t>
        </is>
      </c>
      <c r="D4979" s="6" t="inlineStr">
        <is>
          <t>6 PINTURA UV</t>
        </is>
      </c>
      <c r="E4979" s="6" t="n">
        <v>20052001</v>
      </c>
      <c r="F4979" s="6" t="inlineStr">
        <is>
          <t>(2-4) TRAVESSA 742X122X25 MDF - MESA ATHENAS CINAMOMO (RT)</t>
        </is>
      </c>
      <c r="G4979" s="6" t="inlineStr">
        <is>
          <t>6 PINTURA UV</t>
        </is>
      </c>
      <c r="H4979" s="6" t="inlineStr">
        <is>
          <t>6 PINTURA UV</t>
        </is>
      </c>
      <c r="I4979" s="6" t="inlineStr">
        <is>
          <t>6 PINTURA UV</t>
        </is>
      </c>
      <c r="J4979" s="4" t="n">
        <v>360</v>
      </c>
      <c r="K4979" s="6" t="n"/>
      <c r="L4979" s="6" t="n"/>
      <c r="M4979" s="6" t="n"/>
      <c r="N4979" s="6" t="n">
        <v>46237</v>
      </c>
      <c r="O4979" s="6" t="n">
        <v>360</v>
      </c>
      <c r="P4979" s="6" t="n"/>
      <c r="Q4979" s="6" t="n"/>
      <c r="R4979" s="6" t="n"/>
      <c r="S4979" s="6" t="n"/>
      <c r="T4979" s="6">
        <f>IF(OR($J4979="",$O4979=""),"",$O4979/$J4979)</f>
        <v/>
      </c>
      <c r="U4979" s="6" t="inlineStr">
        <is>
          <t>Concluído</t>
        </is>
      </c>
      <c r="V4979" s="6" t="n"/>
      <c r="W4979" s="6" t="n"/>
      <c r="X4979" s="6" t="n"/>
      <c r="Y4979" s="6" t="n"/>
      <c r="Z4979" s="6" t="n"/>
      <c r="AA4979" s="5" t="n"/>
      <c r="AB4979" s="6">
        <f>B4979&amp;"|"&amp;I4979</f>
        <v/>
      </c>
      <c r="AC4979">
        <f>IF($B4979="","","|"&amp;SUBSTITUTE(TRIM(SUBSTITUTE(SUBSTITUTE(SUBSTITUTE(SUBSTITUTE(SUBSTITUTE(SUBSTITUTE(SUBSTITUTE(SUBSTITUTE(SUBSTITUTE(SUBSTITUTE(SUBSTITUTE(SUBSTITUTE(SUBSTITUTE(SUBSTITUTE(TRIM($B4979&amp;""),CHAR(10)," "),CHAR(13)," "),"."," "),";"," "),","," "),"/"," "),"+"," "),"-"," "),"  "," "),"  "," "),"  "," "),"  "," "),"  "," "),"  "," "))," ","|")&amp;"|")</f>
        <v/>
      </c>
      <c r="AD4979">
        <f>TRIM($I4979&amp;"")</f>
        <v/>
      </c>
    </row>
    <row r="4980" ht="24" customHeight="1">
      <c r="A4980" s="14" t="n">
        <v>46237</v>
      </c>
      <c r="B4980" s="6" t="inlineStr">
        <is>
          <t>10327</t>
        </is>
      </c>
      <c r="C4980" s="6" t="inlineStr">
        <is>
          <t>M/C 0806 (BEGE)</t>
        </is>
      </c>
      <c r="D4980" s="6" t="inlineStr">
        <is>
          <t>6 PINTURA UV</t>
        </is>
      </c>
      <c r="E4980" s="6" t="n">
        <v>20052002</v>
      </c>
      <c r="F4980" s="6" t="inlineStr">
        <is>
          <t>(5) BASE MAIOR 542X124X25 MDF - MESA ATHENAS CARVALHO (RT)</t>
        </is>
      </c>
      <c r="G4980" s="6" t="inlineStr">
        <is>
          <t>6 PINTURA UV</t>
        </is>
      </c>
      <c r="H4980" s="6" t="inlineStr">
        <is>
          <t>6 PINTURA UV</t>
        </is>
      </c>
      <c r="I4980" s="6" t="inlineStr">
        <is>
          <t>6 PINTURA UV</t>
        </is>
      </c>
      <c r="J4980" s="4" t="n">
        <v>10</v>
      </c>
      <c r="K4980" s="6" t="n"/>
      <c r="L4980" s="6" t="n"/>
      <c r="M4980" s="6" t="n"/>
      <c r="N4980" s="6" t="n">
        <v>46237</v>
      </c>
      <c r="O4980" s="6" t="n">
        <v>10</v>
      </c>
      <c r="P4980" s="6" t="n"/>
      <c r="Q4980" s="6" t="n"/>
      <c r="R4980" s="6" t="n"/>
      <c r="S4980" s="6" t="n"/>
      <c r="T4980" s="6">
        <f>IF(OR($J4980="",$O4980=""),"",$O4980/$J4980)</f>
        <v/>
      </c>
      <c r="U4980" s="6" t="inlineStr">
        <is>
          <t>Concluído</t>
        </is>
      </c>
      <c r="V4980" s="6" t="n"/>
      <c r="W4980" s="6" t="n"/>
      <c r="X4980" s="6" t="n"/>
      <c r="Y4980" s="6" t="n"/>
      <c r="Z4980" s="6" t="n"/>
      <c r="AA4980" s="5" t="n"/>
      <c r="AB4980" s="6">
        <f>B4980&amp;"|"&amp;I4980</f>
        <v/>
      </c>
      <c r="AC4980">
        <f>IF($B4980="","","|"&amp;SUBSTITUTE(TRIM(SUBSTITUTE(SUBSTITUTE(SUBSTITUTE(SUBSTITUTE(SUBSTITUTE(SUBSTITUTE(SUBSTITUTE(SUBSTITUTE(SUBSTITUTE(SUBSTITUTE(SUBSTITUTE(SUBSTITUTE(SUBSTITUTE(SUBSTITUTE(TRIM($B4980&amp;""),CHAR(10)," "),CHAR(13)," "),"."," "),";"," "),","," "),"/"," "),"+"," "),"-"," "),"  "," "),"  "," "),"  "," "),"  "," "),"  "," "),"  "," "))," ","|")&amp;"|")</f>
        <v/>
      </c>
      <c r="AD4980">
        <f>TRIM($I4980&amp;"")</f>
        <v/>
      </c>
    </row>
    <row r="4981" ht="24" customHeight="1">
      <c r="A4981" s="14" t="n">
        <v>46237</v>
      </c>
      <c r="B4981" s="6" t="inlineStr">
        <is>
          <t>10327</t>
        </is>
      </c>
      <c r="C4981" s="6" t="inlineStr">
        <is>
          <t>M/C 0806 (BEGE)</t>
        </is>
      </c>
      <c r="D4981" s="6" t="inlineStr">
        <is>
          <t>6 PINTURA UV</t>
        </is>
      </c>
      <c r="E4981" s="6" t="n">
        <v>20052003</v>
      </c>
      <c r="F4981" s="6" t="inlineStr">
        <is>
          <t>(6)BASE MENOR 386 (189)X124X25 MDF - MESA ATHENAS CARVALHO (RT)</t>
        </is>
      </c>
      <c r="G4981" s="6" t="inlineStr">
        <is>
          <t>6 PINTURA UV</t>
        </is>
      </c>
      <c r="H4981" s="6" t="inlineStr">
        <is>
          <t>6 PINTURA UV</t>
        </is>
      </c>
      <c r="I4981" s="6" t="inlineStr">
        <is>
          <t>6 PINTURA UV</t>
        </is>
      </c>
      <c r="J4981" s="4" t="n">
        <v>20</v>
      </c>
      <c r="K4981" s="6" t="n"/>
      <c r="L4981" s="6" t="n"/>
      <c r="M4981" s="6" t="n"/>
      <c r="N4981" s="6" t="n">
        <v>46237</v>
      </c>
      <c r="O4981" s="6" t="n">
        <v>20</v>
      </c>
      <c r="P4981" s="6" t="n"/>
      <c r="Q4981" s="6" t="n"/>
      <c r="R4981" s="6" t="n"/>
      <c r="S4981" s="6" t="n"/>
      <c r="T4981" s="6">
        <f>IF(OR($J4981="",$O4981=""),"",$O4981/$J4981)</f>
        <v/>
      </c>
      <c r="U4981" s="6" t="inlineStr">
        <is>
          <t>Concluído</t>
        </is>
      </c>
      <c r="V4981" s="6" t="n"/>
      <c r="W4981" s="6" t="n"/>
      <c r="X4981" s="6" t="n"/>
      <c r="Y4981" s="6" t="n"/>
      <c r="Z4981" s="6" t="n"/>
      <c r="AA4981" s="5" t="n"/>
      <c r="AB4981" s="6">
        <f>B4981&amp;"|"&amp;I4981</f>
        <v/>
      </c>
      <c r="AC4981">
        <f>IF($B4981="","","|"&amp;SUBSTITUTE(TRIM(SUBSTITUTE(SUBSTITUTE(SUBSTITUTE(SUBSTITUTE(SUBSTITUTE(SUBSTITUTE(SUBSTITUTE(SUBSTITUTE(SUBSTITUTE(SUBSTITUTE(SUBSTITUTE(SUBSTITUTE(SUBSTITUTE(SUBSTITUTE(TRIM($B4981&amp;""),CHAR(10)," "),CHAR(13)," "),"."," "),";"," "),","," "),"/"," "),"+"," "),"-"," "),"  "," "),"  "," "),"  "," "),"  "," "),"  "," "),"  "," "))," ","|")&amp;"|")</f>
        <v/>
      </c>
      <c r="AD4981">
        <f>TRIM($I4981&amp;"")</f>
        <v/>
      </c>
    </row>
    <row r="4982" ht="24" customHeight="1">
      <c r="A4982" s="14" t="n">
        <v>46237</v>
      </c>
      <c r="B4982" s="6" t="inlineStr">
        <is>
          <t>10327</t>
        </is>
      </c>
      <c r="C4982" s="6" t="inlineStr">
        <is>
          <t>M/C 0806 (BEGE)</t>
        </is>
      </c>
      <c r="D4982" s="6" t="inlineStr">
        <is>
          <t>6 PINTURA UV</t>
        </is>
      </c>
      <c r="E4982" s="6" t="n">
        <v>20052202</v>
      </c>
      <c r="F4982" s="6" t="inlineStr">
        <is>
          <t>(5) BASE MAIOR 742X124X25 MDF - MESA ATHENAS 1,20 CEDRO (RT)</t>
        </is>
      </c>
      <c r="G4982" s="6" t="inlineStr">
        <is>
          <t>6 PINTURA UV</t>
        </is>
      </c>
      <c r="H4982" s="6" t="inlineStr">
        <is>
          <t>6 PINTURA UV</t>
        </is>
      </c>
      <c r="I4982" s="6" t="inlineStr">
        <is>
          <t>6 PINTURA UV</t>
        </is>
      </c>
      <c r="J4982" s="4" t="n">
        <v>1</v>
      </c>
      <c r="K4982" s="6" t="n"/>
      <c r="L4982" s="6" t="n"/>
      <c r="M4982" s="6" t="n"/>
      <c r="N4982" s="6" t="n">
        <v>46237</v>
      </c>
      <c r="O4982" s="6" t="n">
        <v>1</v>
      </c>
      <c r="P4982" s="6" t="n"/>
      <c r="Q4982" s="6" t="n"/>
      <c r="R4982" s="6" t="n"/>
      <c r="S4982" s="6" t="n"/>
      <c r="T4982" s="6">
        <f>IF(OR($J4982="",$O4982=""),"",$O4982/$J4982)</f>
        <v/>
      </c>
      <c r="U4982" s="6" t="inlineStr">
        <is>
          <t>Concluído</t>
        </is>
      </c>
      <c r="V4982" s="6" t="n"/>
      <c r="W4982" s="6" t="n"/>
      <c r="X4982" s="6" t="n"/>
      <c r="Y4982" s="6" t="n"/>
      <c r="Z4982" s="6" t="n"/>
      <c r="AA4982" s="5" t="n"/>
      <c r="AB4982" s="6">
        <f>B4982&amp;"|"&amp;I4982</f>
        <v/>
      </c>
      <c r="AC4982">
        <f>IF($B4982="","","|"&amp;SUBSTITUTE(TRIM(SUBSTITUTE(SUBSTITUTE(SUBSTITUTE(SUBSTITUTE(SUBSTITUTE(SUBSTITUTE(SUBSTITUTE(SUBSTITUTE(SUBSTITUTE(SUBSTITUTE(SUBSTITUTE(SUBSTITUTE(SUBSTITUTE(SUBSTITUTE(TRIM($B4982&amp;""),CHAR(10)," "),CHAR(13)," "),"."," "),";"," "),","," "),"/"," "),"+"," "),"-"," "),"  "," "),"  "," "),"  "," "),"  "," "),"  "," "),"  "," "))," ","|")&amp;"|")</f>
        <v/>
      </c>
      <c r="AD4982">
        <f>TRIM($I4982&amp;"")</f>
        <v/>
      </c>
    </row>
    <row r="4983" ht="24" customHeight="1">
      <c r="A4983" s="14" t="n">
        <v>46237</v>
      </c>
      <c r="B4983" s="6" t="inlineStr">
        <is>
          <t>10327</t>
        </is>
      </c>
      <c r="C4983" s="6" t="inlineStr">
        <is>
          <t>M/C 0806 (BEGE)</t>
        </is>
      </c>
      <c r="D4983" s="6" t="inlineStr">
        <is>
          <t>6 PINTURA UV</t>
        </is>
      </c>
      <c r="E4983" s="6" t="n">
        <v>20052203</v>
      </c>
      <c r="F4983" s="6" t="inlineStr">
        <is>
          <t>(6)BASE MENOR 446(220)X124X25 MDF-MESA ATHENAS1,20 CEDRO (RT)</t>
        </is>
      </c>
      <c r="G4983" s="6" t="inlineStr">
        <is>
          <t>6 PINTURA UV</t>
        </is>
      </c>
      <c r="H4983" s="6" t="inlineStr">
        <is>
          <t>6 PINTURA UV</t>
        </is>
      </c>
      <c r="I4983" s="6" t="inlineStr">
        <is>
          <t>6 PINTURA UV</t>
        </is>
      </c>
      <c r="J4983" s="4" t="n">
        <v>2</v>
      </c>
      <c r="K4983" s="6" t="n"/>
      <c r="L4983" s="6" t="n"/>
      <c r="M4983" s="6" t="n"/>
      <c r="N4983" s="6" t="n">
        <v>46237</v>
      </c>
      <c r="O4983" s="6" t="n">
        <v>2</v>
      </c>
      <c r="P4983" s="6" t="n"/>
      <c r="Q4983" s="6" t="n"/>
      <c r="R4983" s="6" t="n"/>
      <c r="S4983" s="6" t="n"/>
      <c r="T4983" s="6">
        <f>IF(OR($J4983="",$O4983=""),"",$O4983/$J4983)</f>
        <v/>
      </c>
      <c r="U4983" s="6" t="inlineStr">
        <is>
          <t>Concluído</t>
        </is>
      </c>
      <c r="V4983" s="6" t="n"/>
      <c r="W4983" s="6" t="n"/>
      <c r="X4983" s="6" t="n"/>
      <c r="Y4983" s="6" t="n"/>
      <c r="Z4983" s="6" t="n"/>
      <c r="AA4983" s="5" t="n"/>
      <c r="AB4983" s="6">
        <f>B4983&amp;"|"&amp;I4983</f>
        <v/>
      </c>
      <c r="AC4983">
        <f>IF($B4983="","","|"&amp;SUBSTITUTE(TRIM(SUBSTITUTE(SUBSTITUTE(SUBSTITUTE(SUBSTITUTE(SUBSTITUTE(SUBSTITUTE(SUBSTITUTE(SUBSTITUTE(SUBSTITUTE(SUBSTITUTE(SUBSTITUTE(SUBSTITUTE(SUBSTITUTE(SUBSTITUTE(TRIM($B4983&amp;""),CHAR(10)," "),CHAR(13)," "),"."," "),";"," "),","," "),"/"," "),"+"," "),"-"," "),"  "," "),"  "," "),"  "," "),"  "," "),"  "," "),"  "," "))," ","|")&amp;"|")</f>
        <v/>
      </c>
      <c r="AD4983">
        <f>TRIM($I4983&amp;"")</f>
        <v/>
      </c>
    </row>
    <row r="4984" ht="24" customHeight="1">
      <c r="A4984" s="14" t="n">
        <v>46237</v>
      </c>
      <c r="B4984" s="6" t="inlineStr">
        <is>
          <t>10327</t>
        </is>
      </c>
      <c r="C4984" s="6" t="inlineStr">
        <is>
          <t>M/C 0806 (BEGE)</t>
        </is>
      </c>
      <c r="D4984" s="6" t="inlineStr">
        <is>
          <t>6 PINTURA UV</t>
        </is>
      </c>
      <c r="E4984" s="6" t="n">
        <v>30001201</v>
      </c>
      <c r="F4984" s="6" t="inlineStr">
        <is>
          <t>PE TRASEIRO 980X65(911)X25 MDF (11PCS)- CAD PE INT CINAMOMO (RT)</t>
        </is>
      </c>
      <c r="G4984" s="6" t="inlineStr">
        <is>
          <t>6 PINTURA UV</t>
        </is>
      </c>
      <c r="H4984" s="6" t="inlineStr">
        <is>
          <t>6 PINTURA UV</t>
        </is>
      </c>
      <c r="I4984" s="6" t="inlineStr">
        <is>
          <t>6 PINTURA UV</t>
        </is>
      </c>
      <c r="J4984" s="4" t="n">
        <v>120</v>
      </c>
      <c r="K4984" s="6" t="n"/>
      <c r="L4984" s="6" t="n"/>
      <c r="M4984" s="6" t="n"/>
      <c r="N4984" s="6" t="n">
        <v>46237</v>
      </c>
      <c r="O4984" s="6" t="n">
        <v>120</v>
      </c>
      <c r="P4984" s="6" t="n"/>
      <c r="Q4984" s="6" t="n"/>
      <c r="R4984" s="6" t="n"/>
      <c r="S4984" s="6" t="n"/>
      <c r="T4984" s="6">
        <f>IF(OR($J4984="",$O4984=""),"",$O4984/$J4984)</f>
        <v/>
      </c>
      <c r="U4984" s="6" t="inlineStr">
        <is>
          <t>Concluído</t>
        </is>
      </c>
      <c r="V4984" s="6" t="n"/>
      <c r="W4984" s="6" t="n"/>
      <c r="X4984" s="6" t="n"/>
      <c r="Y4984" s="6" t="n"/>
      <c r="Z4984" s="6" t="n"/>
      <c r="AA4984" s="5" t="n"/>
      <c r="AB4984" s="6">
        <f>B4984&amp;"|"&amp;I4984</f>
        <v/>
      </c>
      <c r="AC4984">
        <f>IF($B4984="","","|"&amp;SUBSTITUTE(TRIM(SUBSTITUTE(SUBSTITUTE(SUBSTITUTE(SUBSTITUTE(SUBSTITUTE(SUBSTITUTE(SUBSTITUTE(SUBSTITUTE(SUBSTITUTE(SUBSTITUTE(SUBSTITUTE(SUBSTITUTE(SUBSTITUTE(SUBSTITUTE(TRIM($B4984&amp;""),CHAR(10)," "),CHAR(13)," "),"."," "),";"," "),","," "),"/"," "),"+"," "),"-"," "),"  "," "),"  "," "),"  "," "),"  "," "),"  "," "),"  "," "))," ","|")&amp;"|")</f>
        <v/>
      </c>
      <c r="AD4984">
        <f>TRIM($I4984&amp;"")</f>
        <v/>
      </c>
    </row>
    <row r="4985" ht="24" customHeight="1">
      <c r="A4985" s="14" t="n">
        <v>46237</v>
      </c>
      <c r="B4985" s="6" t="inlineStr">
        <is>
          <t>10327</t>
        </is>
      </c>
      <c r="C4985" s="6" t="inlineStr">
        <is>
          <t>M/C 0806 (BEGE)</t>
        </is>
      </c>
      <c r="D4985" s="6" t="inlineStr">
        <is>
          <t>6 PINTURA UV</t>
        </is>
      </c>
      <c r="E4985" s="6" t="n">
        <v>30001202</v>
      </c>
      <c r="F4985" s="6" t="inlineStr">
        <is>
          <t>PÉ FRONTAL 441X65(911)X25 MDF (16PÇS) - CAD PÉ INT CINAMOMO (RT)</t>
        </is>
      </c>
      <c r="G4985" s="6" t="inlineStr">
        <is>
          <t>6 PINTURA UV</t>
        </is>
      </c>
      <c r="H4985" s="6" t="inlineStr">
        <is>
          <t>6 PINTURA UV</t>
        </is>
      </c>
      <c r="I4985" s="6" t="inlineStr">
        <is>
          <t>6 PINTURA UV</t>
        </is>
      </c>
      <c r="J4985" s="4" t="n">
        <v>360</v>
      </c>
      <c r="K4985" s="6" t="n"/>
      <c r="L4985" s="6" t="n"/>
      <c r="M4985" s="6" t="n"/>
      <c r="N4985" s="6" t="n">
        <v>46237</v>
      </c>
      <c r="O4985" s="6" t="n">
        <v>360</v>
      </c>
      <c r="P4985" s="6" t="n"/>
      <c r="Q4985" s="6" t="n"/>
      <c r="R4985" s="6" t="n"/>
      <c r="S4985" s="6" t="n"/>
      <c r="T4985" s="6">
        <f>IF(OR($J4985="",$O4985=""),"",$O4985/$J4985)</f>
        <v/>
      </c>
      <c r="U4985" s="6" t="inlineStr">
        <is>
          <t>Concluído</t>
        </is>
      </c>
      <c r="V4985" s="6" t="n"/>
      <c r="W4985" s="6" t="n"/>
      <c r="X4985" s="6" t="n"/>
      <c r="Y4985" s="6" t="n"/>
      <c r="Z4985" s="6" t="n"/>
      <c r="AA4985" s="5" t="n"/>
      <c r="AB4985" s="6">
        <f>B4985&amp;"|"&amp;I4985</f>
        <v/>
      </c>
      <c r="AC4985">
        <f>IF($B4985="","","|"&amp;SUBSTITUTE(TRIM(SUBSTITUTE(SUBSTITUTE(SUBSTITUTE(SUBSTITUTE(SUBSTITUTE(SUBSTITUTE(SUBSTITUTE(SUBSTITUTE(SUBSTITUTE(SUBSTITUTE(SUBSTITUTE(SUBSTITUTE(SUBSTITUTE(SUBSTITUTE(TRIM($B4985&amp;""),CHAR(10)," "),CHAR(13)," "),"."," "),";"," "),","," "),"/"," "),"+"," "),"-"," "),"  "," "),"  "," "),"  "," "),"  "," "),"  "," "),"  "," "))," ","|")&amp;"|")</f>
        <v/>
      </c>
      <c r="AD4985">
        <f>TRIM($I4985&amp;"")</f>
        <v/>
      </c>
    </row>
    <row r="4986" ht="24" customHeight="1">
      <c r="A4986" s="14" t="n">
        <v>46237</v>
      </c>
      <c r="B4986" s="6" t="inlineStr">
        <is>
          <t>10327</t>
        </is>
      </c>
      <c r="C4986" s="6" t="inlineStr">
        <is>
          <t>M/C 0806 (BEGE)</t>
        </is>
      </c>
      <c r="D4986" s="6" t="inlineStr">
        <is>
          <t>6 PINTURA UV</t>
        </is>
      </c>
      <c r="E4986" s="6" t="n">
        <v>30001301</v>
      </c>
      <c r="F4986" s="6" t="inlineStr">
        <is>
          <t>PE TRASEIRO 920X65(911)X25 MDF (11PCS)- CAD PE INT CINAMOMO (RT)</t>
        </is>
      </c>
      <c r="G4986" s="6" t="inlineStr">
        <is>
          <t>6 PINTURA UV</t>
        </is>
      </c>
      <c r="H4986" s="6" t="inlineStr">
        <is>
          <t>6 PINTURA UV</t>
        </is>
      </c>
      <c r="I4986" s="6" t="inlineStr">
        <is>
          <t>6 PINTURA UV</t>
        </is>
      </c>
      <c r="J4986" s="4" t="n">
        <v>240</v>
      </c>
      <c r="K4986" s="6" t="n"/>
      <c r="L4986" s="6" t="n"/>
      <c r="M4986" s="6" t="n"/>
      <c r="N4986" s="6" t="n">
        <v>46237</v>
      </c>
      <c r="O4986" s="6" t="n">
        <v>240</v>
      </c>
      <c r="P4986" s="6" t="n"/>
      <c r="Q4986" s="6" t="n"/>
      <c r="R4986" s="6" t="n"/>
      <c r="S4986" s="6" t="n"/>
      <c r="T4986" s="6">
        <f>IF(OR($J4986="",$O4986=""),"",$O4986/$J4986)</f>
        <v/>
      </c>
      <c r="U4986" s="6" t="inlineStr">
        <is>
          <t>Concluído</t>
        </is>
      </c>
      <c r="V4986" s="6" t="n"/>
      <c r="W4986" s="6" t="n"/>
      <c r="X4986" s="6" t="n"/>
      <c r="Y4986" s="6" t="n"/>
      <c r="Z4986" s="6" t="n"/>
      <c r="AA4986" s="5" t="n"/>
      <c r="AB4986" s="6">
        <f>B4986&amp;"|"&amp;I4986</f>
        <v/>
      </c>
      <c r="AC4986">
        <f>IF($B4986="","","|"&amp;SUBSTITUTE(TRIM(SUBSTITUTE(SUBSTITUTE(SUBSTITUTE(SUBSTITUTE(SUBSTITUTE(SUBSTITUTE(SUBSTITUTE(SUBSTITUTE(SUBSTITUTE(SUBSTITUTE(SUBSTITUTE(SUBSTITUTE(SUBSTITUTE(SUBSTITUTE(TRIM($B4986&amp;""),CHAR(10)," "),CHAR(13)," "),"."," "),";"," "),","," "),"/"," "),"+"," "),"-"," "),"  "," "),"  "," "),"  "," "),"  "," "),"  "," "),"  "," "))," ","|")&amp;"|")</f>
        <v/>
      </c>
      <c r="AD4986">
        <f>TRIM($I4986&amp;"")</f>
        <v/>
      </c>
    </row>
    <row r="4987" ht="24" customHeight="1">
      <c r="A4987" s="14" t="n">
        <v>46237</v>
      </c>
      <c r="B4987" s="6" t="inlineStr">
        <is>
          <t>10327</t>
        </is>
      </c>
      <c r="C4987" s="6" t="inlineStr">
        <is>
          <t>M/C 0806 (BEGE)</t>
        </is>
      </c>
      <c r="D4987" s="6" t="inlineStr">
        <is>
          <t>6 PINTURA UV</t>
        </is>
      </c>
      <c r="E4987" s="6" t="n">
        <v>30003410</v>
      </c>
      <c r="F4987" s="6" t="inlineStr">
        <is>
          <t>PE FRONTAL 430X(108)51X25 MDF (DIREITO) CEDRO (RT)</t>
        </is>
      </c>
      <c r="G4987" s="6" t="inlineStr">
        <is>
          <t>6 PINTURA UV</t>
        </is>
      </c>
      <c r="H4987" s="6" t="inlineStr">
        <is>
          <t>6 PINTURA UV</t>
        </is>
      </c>
      <c r="I4987" s="6" t="inlineStr">
        <is>
          <t>6 PINTURA UV</t>
        </is>
      </c>
      <c r="J4987" s="4" t="n">
        <v>4</v>
      </c>
      <c r="K4987" s="6" t="n"/>
      <c r="L4987" s="6" t="n"/>
      <c r="M4987" s="6" t="n"/>
      <c r="N4987" s="6" t="n">
        <v>46237</v>
      </c>
      <c r="O4987" s="6" t="n">
        <v>4</v>
      </c>
      <c r="P4987" s="6" t="n"/>
      <c r="Q4987" s="6" t="n"/>
      <c r="R4987" s="6" t="n"/>
      <c r="S4987" s="6" t="n"/>
      <c r="T4987" s="6">
        <f>IF(OR($J4987="",$O4987=""),"",$O4987/$J4987)</f>
        <v/>
      </c>
      <c r="U4987" s="6" t="inlineStr">
        <is>
          <t>Concluído</t>
        </is>
      </c>
      <c r="V4987" s="6" t="n"/>
      <c r="W4987" s="6" t="n"/>
      <c r="X4987" s="6" t="n"/>
      <c r="Y4987" s="6" t="n"/>
      <c r="Z4987" s="6" t="n"/>
      <c r="AA4987" s="5" t="n"/>
      <c r="AB4987" s="6">
        <f>B4987&amp;"|"&amp;I4987</f>
        <v/>
      </c>
      <c r="AC4987">
        <f>IF($B4987="","","|"&amp;SUBSTITUTE(TRIM(SUBSTITUTE(SUBSTITUTE(SUBSTITUTE(SUBSTITUTE(SUBSTITUTE(SUBSTITUTE(SUBSTITUTE(SUBSTITUTE(SUBSTITUTE(SUBSTITUTE(SUBSTITUTE(SUBSTITUTE(SUBSTITUTE(SUBSTITUTE(TRIM($B4987&amp;""),CHAR(10)," "),CHAR(13)," "),"."," "),";"," "),","," "),"/"," "),"+"," "),"-"," "),"  "," "),"  "," "),"  "," "),"  "," "),"  "," "),"  "," "))," ","|")&amp;"|")</f>
        <v/>
      </c>
      <c r="AD4987">
        <f>TRIM($I4987&amp;"")</f>
        <v/>
      </c>
    </row>
    <row r="4988" ht="24" customHeight="1">
      <c r="A4988" s="14" t="n">
        <v>46237</v>
      </c>
      <c r="B4988" s="6" t="inlineStr">
        <is>
          <t>10327</t>
        </is>
      </c>
      <c r="C4988" s="6" t="inlineStr">
        <is>
          <t>M/C 0806 (BEGE)</t>
        </is>
      </c>
      <c r="D4988" s="6" t="inlineStr">
        <is>
          <t>6 PINTURA UV</t>
        </is>
      </c>
      <c r="E4988" s="6" t="n">
        <v>30003411</v>
      </c>
      <c r="F4988" s="6" t="inlineStr">
        <is>
          <t>PE FRONTAL 430X(108)51X25 MDF (ESQUERDO) CEDRO (RT)</t>
        </is>
      </c>
      <c r="G4988" s="6" t="inlineStr">
        <is>
          <t>6 PINTURA UV</t>
        </is>
      </c>
      <c r="H4988" s="6" t="inlineStr">
        <is>
          <t>6 PINTURA UV</t>
        </is>
      </c>
      <c r="I4988" s="6" t="inlineStr">
        <is>
          <t>6 PINTURA UV</t>
        </is>
      </c>
      <c r="J4988" s="4" t="n">
        <v>4</v>
      </c>
      <c r="K4988" s="6" t="n"/>
      <c r="L4988" s="6" t="n"/>
      <c r="M4988" s="6" t="n"/>
      <c r="N4988" s="6" t="n">
        <v>46237</v>
      </c>
      <c r="O4988" s="6" t="n">
        <v>4</v>
      </c>
      <c r="P4988" s="6" t="n"/>
      <c r="Q4988" s="6" t="n"/>
      <c r="R4988" s="6" t="n"/>
      <c r="S4988" s="6" t="n"/>
      <c r="T4988" s="6">
        <f>IF(OR($J4988="",$O4988=""),"",$O4988/$J4988)</f>
        <v/>
      </c>
      <c r="U4988" s="6" t="inlineStr">
        <is>
          <t>Concluído</t>
        </is>
      </c>
      <c r="V4988" s="6" t="n"/>
      <c r="W4988" s="6" t="n"/>
      <c r="X4988" s="6" t="n"/>
      <c r="Y4988" s="6" t="n"/>
      <c r="Z4988" s="6" t="n"/>
      <c r="AA4988" s="5" t="n"/>
      <c r="AB4988" s="6">
        <f>B4988&amp;"|"&amp;I4988</f>
        <v/>
      </c>
      <c r="AC4988">
        <f>IF($B4988="","","|"&amp;SUBSTITUTE(TRIM(SUBSTITUTE(SUBSTITUTE(SUBSTITUTE(SUBSTITUTE(SUBSTITUTE(SUBSTITUTE(SUBSTITUTE(SUBSTITUTE(SUBSTITUTE(SUBSTITUTE(SUBSTITUTE(SUBSTITUTE(SUBSTITUTE(SUBSTITUTE(TRIM($B4988&amp;""),CHAR(10)," "),CHAR(13)," "),"."," "),";"," "),","," "),"/"," "),"+"," "),"-"," "),"  "," "),"  "," "),"  "," "),"  "," "),"  "," "),"  "," "))," ","|")&amp;"|")</f>
        <v/>
      </c>
      <c r="AD4988">
        <f>TRIM($I4988&amp;"")</f>
        <v/>
      </c>
    </row>
    <row r="4989" ht="24" customHeight="1">
      <c r="A4989" s="14" t="n">
        <v>46237</v>
      </c>
      <c r="B4989" s="6" t="inlineStr">
        <is>
          <t>10327</t>
        </is>
      </c>
      <c r="C4989" s="6" t="inlineStr">
        <is>
          <t>M/C 0806 (BEGE)</t>
        </is>
      </c>
      <c r="D4989" s="6" t="inlineStr">
        <is>
          <t>6 PINTURA UV</t>
        </is>
      </c>
      <c r="E4989" s="6" t="n">
        <v>30003901</v>
      </c>
      <c r="F4989" s="6" t="inlineStr">
        <is>
          <t>PE TRASEIRO 920X30(911)X25 MDF (14PC) ESQ TRENTO CEDRO (RT)</t>
        </is>
      </c>
      <c r="G4989" s="6" t="inlineStr">
        <is>
          <t>6 PINTURA UV</t>
        </is>
      </c>
      <c r="H4989" s="6" t="inlineStr">
        <is>
          <t>6 PINTURA UV</t>
        </is>
      </c>
      <c r="I4989" s="6" t="inlineStr">
        <is>
          <t>6 PINTURA UV</t>
        </is>
      </c>
      <c r="J4989" s="4" t="n">
        <v>4</v>
      </c>
      <c r="K4989" s="6" t="n"/>
      <c r="L4989" s="6" t="n"/>
      <c r="M4989" s="6" t="n"/>
      <c r="N4989" s="6" t="n">
        <v>46237</v>
      </c>
      <c r="O4989" s="6" t="n">
        <v>4</v>
      </c>
      <c r="P4989" s="6" t="n"/>
      <c r="Q4989" s="6" t="n"/>
      <c r="R4989" s="6" t="n"/>
      <c r="S4989" s="6" t="n"/>
      <c r="T4989" s="6">
        <f>IF(OR($J4989="",$O4989=""),"",$O4989/$J4989)</f>
        <v/>
      </c>
      <c r="U4989" s="6" t="inlineStr">
        <is>
          <t>Concluído</t>
        </is>
      </c>
      <c r="V4989" s="6" t="n"/>
      <c r="W4989" s="6" t="n"/>
      <c r="X4989" s="6" t="n"/>
      <c r="Y4989" s="6" t="n"/>
      <c r="Z4989" s="6" t="n"/>
      <c r="AA4989" s="5" t="n"/>
      <c r="AB4989" s="6">
        <f>B4989&amp;"|"&amp;I4989</f>
        <v/>
      </c>
      <c r="AC4989">
        <f>IF($B4989="","","|"&amp;SUBSTITUTE(TRIM(SUBSTITUTE(SUBSTITUTE(SUBSTITUTE(SUBSTITUTE(SUBSTITUTE(SUBSTITUTE(SUBSTITUTE(SUBSTITUTE(SUBSTITUTE(SUBSTITUTE(SUBSTITUTE(SUBSTITUTE(SUBSTITUTE(SUBSTITUTE(TRIM($B4989&amp;""),CHAR(10)," "),CHAR(13)," "),"."," "),";"," "),","," "),"/"," "),"+"," "),"-"," "),"  "," "),"  "," "),"  "," "),"  "," "),"  "," "),"  "," "))," ","|")&amp;"|")</f>
        <v/>
      </c>
      <c r="AD4989">
        <f>TRIM($I4989&amp;"")</f>
        <v/>
      </c>
    </row>
    <row r="4990" ht="24" customHeight="1">
      <c r="A4990" s="14" t="n">
        <v>46237</v>
      </c>
      <c r="B4990" s="6" t="inlineStr">
        <is>
          <t>10327</t>
        </is>
      </c>
      <c r="C4990" s="6" t="inlineStr">
        <is>
          <t>M/C 0806 (BEGE)</t>
        </is>
      </c>
      <c r="D4990" s="6" t="inlineStr">
        <is>
          <t>6 PINTURA UV</t>
        </is>
      </c>
      <c r="E4990" s="6" t="n">
        <v>30003902</v>
      </c>
      <c r="F4990" s="6" t="inlineStr">
        <is>
          <t>PE TRASEIRO 920X30(911)X25 MDF (14PC) DIR TRENTO CEDRO (RT)</t>
        </is>
      </c>
      <c r="G4990" s="6" t="inlineStr">
        <is>
          <t>6 PINTURA UV</t>
        </is>
      </c>
      <c r="H4990" s="6" t="inlineStr">
        <is>
          <t>6 PINTURA UV</t>
        </is>
      </c>
      <c r="I4990" s="6" t="inlineStr">
        <is>
          <t>6 PINTURA UV</t>
        </is>
      </c>
      <c r="J4990" s="4" t="n">
        <v>4</v>
      </c>
      <c r="K4990" s="6" t="n"/>
      <c r="L4990" s="6" t="n"/>
      <c r="M4990" s="6" t="n"/>
      <c r="N4990" s="6" t="n">
        <v>46238</v>
      </c>
      <c r="O4990" s="6" t="n">
        <v>4</v>
      </c>
      <c r="P4990" s="6" t="n"/>
      <c r="Q4990" s="6" t="n"/>
      <c r="R4990" s="6" t="n"/>
      <c r="S4990" s="6" t="n"/>
      <c r="T4990" s="6">
        <f>IF(OR($J4990="",$O4990=""),"",$O4990/$J4990)</f>
        <v/>
      </c>
      <c r="U4990" s="6" t="inlineStr">
        <is>
          <t>Concluído</t>
        </is>
      </c>
      <c r="V4990" s="6" t="n"/>
      <c r="W4990" s="6" t="n"/>
      <c r="X4990" s="6" t="n"/>
      <c r="Y4990" s="6" t="n"/>
      <c r="Z4990" s="6" t="n"/>
      <c r="AA4990" s="5" t="n"/>
      <c r="AB4990" s="6">
        <f>B4990&amp;"|"&amp;I4990</f>
        <v/>
      </c>
      <c r="AC4990">
        <f>IF($B4990="","","|"&amp;SUBSTITUTE(TRIM(SUBSTITUTE(SUBSTITUTE(SUBSTITUTE(SUBSTITUTE(SUBSTITUTE(SUBSTITUTE(SUBSTITUTE(SUBSTITUTE(SUBSTITUTE(SUBSTITUTE(SUBSTITUTE(SUBSTITUTE(SUBSTITUTE(SUBSTITUTE(TRIM($B4990&amp;""),CHAR(10)," "),CHAR(13)," "),"."," "),";"," "),","," "),"/"," "),"+"," "),"-"," "),"  "," "),"  "," "),"  "," "),"  "," "),"  "," "),"  "," "))," ","|")&amp;"|")</f>
        <v/>
      </c>
      <c r="AD4990">
        <f>TRIM($I4990&amp;"")</f>
        <v/>
      </c>
    </row>
    <row r="4991" ht="24" customHeight="1">
      <c r="A4991" s="14" t="n">
        <v>46237</v>
      </c>
      <c r="B4991" s="6" t="inlineStr">
        <is>
          <t>10327</t>
        </is>
      </c>
      <c r="C4991" s="6" t="inlineStr">
        <is>
          <t>M/C 0806 (BEGE)</t>
        </is>
      </c>
      <c r="D4991" s="6" t="inlineStr">
        <is>
          <t>6 PINTURA UV</t>
        </is>
      </c>
      <c r="E4991" s="6" t="n">
        <v>30006101</v>
      </c>
      <c r="F4991" s="6" t="inlineStr">
        <is>
          <t>PE TRAS 880X30(911)X25 MDF (13PC) ESQ SANTIAGO NEW CINAMOMO (RT)</t>
        </is>
      </c>
      <c r="G4991" s="6" t="inlineStr">
        <is>
          <t>6 PINTURA UV</t>
        </is>
      </c>
      <c r="H4991" s="6" t="inlineStr">
        <is>
          <t>6 PINTURA UV</t>
        </is>
      </c>
      <c r="I4991" s="6" t="inlineStr">
        <is>
          <t>6 PINTURA UV</t>
        </is>
      </c>
      <c r="J4991" s="4" t="n">
        <v>750</v>
      </c>
      <c r="K4991" s="6" t="n"/>
      <c r="L4991" s="6" t="n"/>
      <c r="M4991" s="6" t="n"/>
      <c r="N4991" s="6" t="n">
        <v>46238</v>
      </c>
      <c r="O4991" s="6" t="n">
        <v>750</v>
      </c>
      <c r="P4991" s="6" t="n"/>
      <c r="Q4991" s="6" t="n"/>
      <c r="R4991" s="6" t="n"/>
      <c r="S4991" s="6" t="n"/>
      <c r="T4991" s="6">
        <f>IF(OR($J4991="",$O4991=""),"",$O4991/$J4991)</f>
        <v/>
      </c>
      <c r="U4991" s="6" t="inlineStr">
        <is>
          <t>Concluído</t>
        </is>
      </c>
      <c r="V4991" s="6" t="n"/>
      <c r="W4991" s="6" t="n"/>
      <c r="X4991" s="6" t="n"/>
      <c r="Y4991" s="6" t="n"/>
      <c r="Z4991" s="6" t="n"/>
      <c r="AA4991" s="5" t="n"/>
      <c r="AB4991" s="6">
        <f>B4991&amp;"|"&amp;I4991</f>
        <v/>
      </c>
      <c r="AC4991">
        <f>IF($B4991="","","|"&amp;SUBSTITUTE(TRIM(SUBSTITUTE(SUBSTITUTE(SUBSTITUTE(SUBSTITUTE(SUBSTITUTE(SUBSTITUTE(SUBSTITUTE(SUBSTITUTE(SUBSTITUTE(SUBSTITUTE(SUBSTITUTE(SUBSTITUTE(SUBSTITUTE(SUBSTITUTE(TRIM($B4991&amp;""),CHAR(10)," "),CHAR(13)," "),"."," "),";"," "),","," "),"/"," "),"+"," "),"-"," "),"  "," "),"  "," "),"  "," "),"  "," "),"  "," "),"  "," "))," ","|")&amp;"|")</f>
        <v/>
      </c>
      <c r="AD4991">
        <f>TRIM($I4991&amp;"")</f>
        <v/>
      </c>
    </row>
    <row r="4992" ht="24" customHeight="1">
      <c r="A4992" s="14" t="n">
        <v>46237</v>
      </c>
      <c r="B4992" s="6" t="inlineStr">
        <is>
          <t>10327</t>
        </is>
      </c>
      <c r="C4992" s="6" t="inlineStr">
        <is>
          <t>M/C 0806 (BEGE)</t>
        </is>
      </c>
      <c r="D4992" s="6" t="inlineStr">
        <is>
          <t>6 PINTURA UV</t>
        </is>
      </c>
      <c r="E4992" s="6" t="n">
        <v>30006102</v>
      </c>
      <c r="F4992" s="6" t="inlineStr">
        <is>
          <t>PE TRAS 880X30(911)X25 MDF (13PC) DIR SANTIAGO NEW CINAMOMO (RT)</t>
        </is>
      </c>
      <c r="G4992" s="6" t="inlineStr">
        <is>
          <t>6 PINTURA UV</t>
        </is>
      </c>
      <c r="H4992" s="6" t="inlineStr">
        <is>
          <t>6 PINTURA UV</t>
        </is>
      </c>
      <c r="I4992" s="6" t="inlineStr">
        <is>
          <t>6 PINTURA UV</t>
        </is>
      </c>
      <c r="J4992" s="4" t="n">
        <v>750</v>
      </c>
      <c r="K4992" s="6" t="n"/>
      <c r="L4992" s="6" t="n"/>
      <c r="M4992" s="6" t="n"/>
      <c r="N4992" s="6" t="n">
        <v>46238</v>
      </c>
      <c r="O4992" s="6" t="n">
        <v>750</v>
      </c>
      <c r="P4992" s="6" t="n"/>
      <c r="Q4992" s="6" t="n"/>
      <c r="R4992" s="6" t="n"/>
      <c r="S4992" s="6" t="n"/>
      <c r="T4992" s="6">
        <f>IF(OR($J4992="",$O4992=""),"",$O4992/$J4992)</f>
        <v/>
      </c>
      <c r="U4992" s="6" t="inlineStr">
        <is>
          <t>Concluído</t>
        </is>
      </c>
      <c r="V4992" s="6" t="n"/>
      <c r="W4992" s="6" t="n"/>
      <c r="X4992" s="6" t="n"/>
      <c r="Y4992" s="6" t="n"/>
      <c r="Z4992" s="6" t="n"/>
      <c r="AA4992" s="5" t="n"/>
      <c r="AB4992" s="6">
        <f>B4992&amp;"|"&amp;I4992</f>
        <v/>
      </c>
      <c r="AC4992">
        <f>IF($B4992="","","|"&amp;SUBSTITUTE(TRIM(SUBSTITUTE(SUBSTITUTE(SUBSTITUTE(SUBSTITUTE(SUBSTITUTE(SUBSTITUTE(SUBSTITUTE(SUBSTITUTE(SUBSTITUTE(SUBSTITUTE(SUBSTITUTE(SUBSTITUTE(SUBSTITUTE(SUBSTITUTE(TRIM($B4992&amp;""),CHAR(10)," "),CHAR(13)," "),"."," "),";"," "),","," "),"/"," "),"+"," "),"-"," "),"  "," "),"  "," "),"  "," "),"  "," "),"  "," "),"  "," "))," ","|")&amp;"|")</f>
        <v/>
      </c>
      <c r="AD4992">
        <f>TRIM($I4992&amp;"")</f>
        <v/>
      </c>
    </row>
    <row r="4993" ht="24" customHeight="1">
      <c r="A4993" s="14" t="n">
        <v>46237</v>
      </c>
      <c r="B4993" s="6" t="inlineStr">
        <is>
          <t>10327</t>
        </is>
      </c>
      <c r="C4993" s="6" t="inlineStr">
        <is>
          <t>M/C 0806 (BEGE)</t>
        </is>
      </c>
      <c r="D4993" s="6" t="inlineStr">
        <is>
          <t>6 PINTURA UV</t>
        </is>
      </c>
      <c r="E4993" s="6" t="n">
        <v>30006110</v>
      </c>
      <c r="F4993" s="6" t="inlineStr">
        <is>
          <t>PE FRONTAL 430X(108)51X25 MDF (DIR) SANTIAGO NEW CINAMOMO (RT)</t>
        </is>
      </c>
      <c r="G4993" s="6" t="inlineStr">
        <is>
          <t>6 PINTURA UV</t>
        </is>
      </c>
      <c r="H4993" s="6" t="inlineStr">
        <is>
          <t>6 PINTURA UV</t>
        </is>
      </c>
      <c r="I4993" s="6" t="inlineStr">
        <is>
          <t>6 PINTURA UV</t>
        </is>
      </c>
      <c r="J4993" s="4" t="n">
        <v>750</v>
      </c>
      <c r="K4993" s="6" t="n"/>
      <c r="L4993" s="6" t="n"/>
      <c r="M4993" s="6" t="n"/>
      <c r="N4993" s="6" t="n">
        <v>46238</v>
      </c>
      <c r="O4993" s="6" t="n">
        <v>750</v>
      </c>
      <c r="P4993" s="6" t="n"/>
      <c r="Q4993" s="6" t="n"/>
      <c r="R4993" s="6" t="n"/>
      <c r="S4993" s="6" t="n"/>
      <c r="T4993" s="6">
        <f>IF(OR($J4993="",$O4993=""),"",$O4993/$J4993)</f>
        <v/>
      </c>
      <c r="U4993" s="6" t="inlineStr">
        <is>
          <t>Concluído</t>
        </is>
      </c>
      <c r="V4993" s="6" t="n"/>
      <c r="W4993" s="6" t="n"/>
      <c r="X4993" s="6" t="n"/>
      <c r="Y4993" s="6" t="n"/>
      <c r="Z4993" s="6" t="n"/>
      <c r="AA4993" s="5" t="n"/>
      <c r="AB4993" s="6">
        <f>B4993&amp;"|"&amp;I4993</f>
        <v/>
      </c>
      <c r="AC4993">
        <f>IF($B4993="","","|"&amp;SUBSTITUTE(TRIM(SUBSTITUTE(SUBSTITUTE(SUBSTITUTE(SUBSTITUTE(SUBSTITUTE(SUBSTITUTE(SUBSTITUTE(SUBSTITUTE(SUBSTITUTE(SUBSTITUTE(SUBSTITUTE(SUBSTITUTE(SUBSTITUTE(SUBSTITUTE(TRIM($B4993&amp;""),CHAR(10)," "),CHAR(13)," "),"."," "),";"," "),","," "),"/"," "),"+"," "),"-"," "),"  "," "),"  "," "),"  "," "),"  "," "),"  "," "),"  "," "))," ","|")&amp;"|")</f>
        <v/>
      </c>
      <c r="AD4993">
        <f>TRIM($I4993&amp;"")</f>
        <v/>
      </c>
    </row>
    <row r="4994" ht="24" customHeight="1">
      <c r="A4994" s="14" t="n">
        <v>46237</v>
      </c>
      <c r="B4994" s="6" t="inlineStr">
        <is>
          <t>10327</t>
        </is>
      </c>
      <c r="C4994" s="6" t="inlineStr">
        <is>
          <t>M/C 0806 (BEGE)</t>
        </is>
      </c>
      <c r="D4994" s="6" t="inlineStr">
        <is>
          <t>6 PINTURA UV</t>
        </is>
      </c>
      <c r="E4994" s="6" t="n">
        <v>30006111</v>
      </c>
      <c r="F4994" s="6" t="inlineStr">
        <is>
          <t>PE FRONTAL 430X(108)51X25MDF (ESQRD) SANTIAGO NEW CINAMOMO (RT)</t>
        </is>
      </c>
      <c r="G4994" s="6" t="inlineStr">
        <is>
          <t>6 PINTURA UV</t>
        </is>
      </c>
      <c r="H4994" s="6" t="inlineStr">
        <is>
          <t>6 PINTURA UV</t>
        </is>
      </c>
      <c r="I4994" s="6" t="inlineStr">
        <is>
          <t>6 PINTURA UV</t>
        </is>
      </c>
      <c r="J4994" s="4" t="n">
        <v>750</v>
      </c>
      <c r="K4994" s="6" t="n"/>
      <c r="L4994" s="6" t="n"/>
      <c r="M4994" s="6" t="n"/>
      <c r="N4994" s="6" t="n">
        <v>46238</v>
      </c>
      <c r="O4994" s="6" t="n">
        <v>750</v>
      </c>
      <c r="P4994" s="6" t="n"/>
      <c r="Q4994" s="6" t="n"/>
      <c r="R4994" s="6" t="n"/>
      <c r="S4994" s="6" t="n"/>
      <c r="T4994" s="6">
        <f>IF(OR($J4994="",$O4994=""),"",$O4994/$J4994)</f>
        <v/>
      </c>
      <c r="U4994" s="6" t="inlineStr">
        <is>
          <t>Concluído</t>
        </is>
      </c>
      <c r="V4994" s="6" t="n"/>
      <c r="W4994" s="6" t="n"/>
      <c r="X4994" s="6" t="n"/>
      <c r="Y4994" s="6" t="n"/>
      <c r="Z4994" s="6" t="n"/>
      <c r="AA4994" s="5" t="n"/>
      <c r="AB4994" s="6">
        <f>B4994&amp;"|"&amp;I4994</f>
        <v/>
      </c>
      <c r="AC4994">
        <f>IF($B4994="","","|"&amp;SUBSTITUTE(TRIM(SUBSTITUTE(SUBSTITUTE(SUBSTITUTE(SUBSTITUTE(SUBSTITUTE(SUBSTITUTE(SUBSTITUTE(SUBSTITUTE(SUBSTITUTE(SUBSTITUTE(SUBSTITUTE(SUBSTITUTE(SUBSTITUTE(SUBSTITUTE(TRIM($B4994&amp;""),CHAR(10)," "),CHAR(13)," "),"."," "),";"," "),","," "),"/"," "),"+"," "),"-"," "),"  "," "),"  "," "),"  "," "),"  "," "),"  "," "),"  "," "))," ","|")&amp;"|")</f>
        <v/>
      </c>
      <c r="AD4994">
        <f>TRIM($I4994&amp;"")</f>
        <v/>
      </c>
    </row>
    <row r="4995" ht="24" customHeight="1">
      <c r="A4995" s="14" t="n">
        <v>46237</v>
      </c>
      <c r="B4995" s="6" t="inlineStr">
        <is>
          <t>10327</t>
        </is>
      </c>
      <c r="C4995" s="6" t="inlineStr">
        <is>
          <t>M/C 0806 (BEGE)</t>
        </is>
      </c>
      <c r="D4995" s="6" t="inlineStr">
        <is>
          <t>6 PINTURA UV</t>
        </is>
      </c>
      <c r="E4995" s="6" t="n">
        <v>30009703</v>
      </c>
      <c r="F4995" s="6" t="inlineStr">
        <is>
          <t>ESPALDAR 390X40(911)X25 MDF (24) - CADEIRA GRECIA CINAMOMO (RT)</t>
        </is>
      </c>
      <c r="G4995" s="6" t="inlineStr">
        <is>
          <t>6 PINTURA UV</t>
        </is>
      </c>
      <c r="H4995" s="6" t="inlineStr">
        <is>
          <t>6 PINTURA UV</t>
        </is>
      </c>
      <c r="I4995" s="6" t="inlineStr">
        <is>
          <t>6 PINTURA UV</t>
        </is>
      </c>
      <c r="J4995" s="4" t="n">
        <v>60</v>
      </c>
      <c r="K4995" s="6" t="n"/>
      <c r="L4995" s="6" t="n"/>
      <c r="M4995" s="6" t="n"/>
      <c r="N4995" s="6" t="n">
        <v>46238</v>
      </c>
      <c r="O4995" s="6" t="n">
        <v>60</v>
      </c>
      <c r="P4995" s="6" t="n"/>
      <c r="Q4995" s="6" t="n"/>
      <c r="R4995" s="6" t="n"/>
      <c r="S4995" s="6" t="n"/>
      <c r="T4995" s="6">
        <f>IF(OR($J4995="",$O4995=""),"",$O4995/$J4995)</f>
        <v/>
      </c>
      <c r="U4995" s="6" t="inlineStr">
        <is>
          <t>Concluído</t>
        </is>
      </c>
      <c r="V4995" s="6" t="n"/>
      <c r="W4995" s="6" t="n"/>
      <c r="X4995" s="6" t="n"/>
      <c r="Y4995" s="6" t="n"/>
      <c r="Z4995" s="6" t="n"/>
      <c r="AA4995" s="5" t="n"/>
      <c r="AB4995" s="6">
        <f>B4995&amp;"|"&amp;I4995</f>
        <v/>
      </c>
      <c r="AC4995">
        <f>IF($B4995="","","|"&amp;SUBSTITUTE(TRIM(SUBSTITUTE(SUBSTITUTE(SUBSTITUTE(SUBSTITUTE(SUBSTITUTE(SUBSTITUTE(SUBSTITUTE(SUBSTITUTE(SUBSTITUTE(SUBSTITUTE(SUBSTITUTE(SUBSTITUTE(SUBSTITUTE(SUBSTITUTE(TRIM($B4995&amp;""),CHAR(10)," "),CHAR(13)," "),"."," "),";"," "),","," "),"/"," "),"+"," "),"-"," "),"  "," "),"  "," "),"  "," "),"  "," "),"  "," "),"  "," "))," ","|")&amp;"|")</f>
        <v/>
      </c>
      <c r="AD4995">
        <f>TRIM($I4995&amp;"")</f>
        <v/>
      </c>
    </row>
    <row r="4996" ht="24" customHeight="1">
      <c r="A4996" s="14" t="n">
        <v>46238</v>
      </c>
      <c r="B4996" s="6" t="inlineStr">
        <is>
          <t>10330</t>
        </is>
      </c>
      <c r="C4996" s="6" t="inlineStr">
        <is>
          <t>M/C 0806 (VERMELHO)</t>
        </is>
      </c>
      <c r="D4996" s="6" t="inlineStr">
        <is>
          <t>6 PINTURA UV</t>
        </is>
      </c>
      <c r="E4996" s="6" t="n">
        <v>20053407</v>
      </c>
      <c r="F4996" s="6" t="inlineStr">
        <is>
          <t>TAMPO 1365X905X18 MDF - MESA COM VIDRO</t>
        </is>
      </c>
      <c r="G4996" s="6" t="inlineStr">
        <is>
          <t>6 PINTURA UV</t>
        </is>
      </c>
      <c r="H4996" s="6" t="inlineStr">
        <is>
          <t>6 PINTURA UV</t>
        </is>
      </c>
      <c r="I4996" s="4" t="inlineStr">
        <is>
          <t>6 PINTURA UV</t>
        </is>
      </c>
      <c r="J4996" s="4" t="n">
        <v>171</v>
      </c>
      <c r="K4996" s="6" t="n"/>
      <c r="L4996" s="6" t="n"/>
      <c r="M4996" s="6" t="n"/>
      <c r="N4996" s="6" t="n">
        <v>46238</v>
      </c>
      <c r="O4996" s="6" t="n">
        <v>171</v>
      </c>
      <c r="P4996" s="6" t="n"/>
      <c r="Q4996" s="6" t="n"/>
      <c r="R4996" s="6" t="n"/>
      <c r="S4996" s="6" t="n"/>
      <c r="T4996" s="6">
        <f>IF(OR($J4996="",$O4996=""),"",$O4996/$J4996)</f>
        <v/>
      </c>
      <c r="U4996" s="6" t="inlineStr">
        <is>
          <t>Concluído</t>
        </is>
      </c>
      <c r="V4996" s="6" t="n"/>
      <c r="W4996" s="6" t="n"/>
      <c r="X4996" s="6" t="n"/>
      <c r="Y4996" s="6" t="n"/>
      <c r="Z4996" s="6" t="n"/>
      <c r="AA4996" s="5" t="n"/>
      <c r="AB4996" s="6">
        <f>B4996&amp;"|"&amp;I4996</f>
        <v/>
      </c>
      <c r="AC4996">
        <f>IF($B4996="","","|"&amp;SUBSTITUTE(TRIM(SUBSTITUTE(SUBSTITUTE(SUBSTITUTE(SUBSTITUTE(SUBSTITUTE(SUBSTITUTE(SUBSTITUTE(SUBSTITUTE(SUBSTITUTE(SUBSTITUTE(SUBSTITUTE(SUBSTITUTE(SUBSTITUTE(SUBSTITUTE(TRIM($B4996&amp;""),CHAR(10)," "),CHAR(13)," "),"."," "),";"," "),","," "),"/"," "),"+"," "),"-"," "),"  "," "),"  "," "),"  "," "),"  "," "),"  "," "),"  "," "))," ","|")&amp;"|")</f>
        <v/>
      </c>
      <c r="AD4996">
        <f>TRIM($I4996&amp;"")</f>
        <v/>
      </c>
    </row>
    <row r="4997" ht="24" customHeight="1">
      <c r="A4997" s="14" t="n">
        <v>46238</v>
      </c>
      <c r="B4997" s="6" t="inlineStr">
        <is>
          <t>10330</t>
        </is>
      </c>
      <c r="C4997" s="6" t="inlineStr">
        <is>
          <t>M/C 0806 (VERMELHO)</t>
        </is>
      </c>
      <c r="D4997" s="6" t="inlineStr">
        <is>
          <t>6 PINTURA UV</t>
        </is>
      </c>
      <c r="E4997" s="6" t="n">
        <v>30003405</v>
      </c>
      <c r="F4997" s="6" t="inlineStr">
        <is>
          <t>TRAVESSA ASSENTO 360X70X18 MDF - C DAKAR/SANTIAGO</t>
        </is>
      </c>
      <c r="G4997" s="6" t="inlineStr">
        <is>
          <t>6 PINTURA UV</t>
        </is>
      </c>
      <c r="H4997" s="6" t="inlineStr">
        <is>
          <t>6 PINTURA UV</t>
        </is>
      </c>
      <c r="I4997" s="4" t="inlineStr">
        <is>
          <t>6 PINTURA UV</t>
        </is>
      </c>
      <c r="J4997" s="4" t="n">
        <v>1500</v>
      </c>
      <c r="K4997" s="6" t="n"/>
      <c r="L4997" s="6" t="n"/>
      <c r="M4997" s="6" t="n"/>
      <c r="N4997" s="6" t="n">
        <v>46238</v>
      </c>
      <c r="O4997" s="6" t="n">
        <v>1500</v>
      </c>
      <c r="P4997" s="6" t="n"/>
      <c r="Q4997" s="6" t="n"/>
      <c r="R4997" s="6" t="n"/>
      <c r="S4997" s="6" t="n"/>
      <c r="T4997" s="6">
        <f>IF(OR($J4997="",$O4997=""),"",$O4997/$J4997)</f>
        <v/>
      </c>
      <c r="U4997" s="6" t="inlineStr">
        <is>
          <t>Concluído</t>
        </is>
      </c>
      <c r="V4997" s="6" t="n"/>
      <c r="W4997" s="6" t="n"/>
      <c r="X4997" s="6" t="n"/>
      <c r="Y4997" s="6" t="n"/>
      <c r="Z4997" s="6" t="n"/>
      <c r="AA4997" s="5" t="n"/>
      <c r="AB4997" s="6">
        <f>B4997&amp;"|"&amp;I4997</f>
        <v/>
      </c>
      <c r="AC4997">
        <f>IF($B4997="","","|"&amp;SUBSTITUTE(TRIM(SUBSTITUTE(SUBSTITUTE(SUBSTITUTE(SUBSTITUTE(SUBSTITUTE(SUBSTITUTE(SUBSTITUTE(SUBSTITUTE(SUBSTITUTE(SUBSTITUTE(SUBSTITUTE(SUBSTITUTE(SUBSTITUTE(SUBSTITUTE(TRIM($B4997&amp;""),CHAR(10)," "),CHAR(13)," "),"."," "),";"," "),","," "),"/"," "),"+"," "),"-"," "),"  "," "),"  "," "),"  "," "),"  "," "),"  "," "),"  "," "))," ","|")&amp;"|")</f>
        <v/>
      </c>
      <c r="AD4997">
        <f>TRIM($I4997&amp;"")</f>
        <v/>
      </c>
    </row>
    <row r="4998" ht="24" customHeight="1">
      <c r="A4998" s="14" t="n">
        <v>46238</v>
      </c>
      <c r="B4998" s="6" t="inlineStr">
        <is>
          <t>10330</t>
        </is>
      </c>
      <c r="C4998" s="6" t="inlineStr">
        <is>
          <t>M/C 0806 (VERMELHO)</t>
        </is>
      </c>
      <c r="D4998" s="6" t="inlineStr">
        <is>
          <t>6 PINTURA UV</t>
        </is>
      </c>
      <c r="E4998" s="6" t="n">
        <v>30006103</v>
      </c>
      <c r="F4998" s="6" t="inlineStr">
        <is>
          <t>TRAVESSA LATERAL 340X70X18 MDF - CAD SANTIAGO NEW</t>
        </is>
      </c>
      <c r="G4998" s="6" t="inlineStr">
        <is>
          <t>6 PINTURA UV</t>
        </is>
      </c>
      <c r="H4998" s="6" t="inlineStr">
        <is>
          <t>6 PINTURA UV</t>
        </is>
      </c>
      <c r="I4998" s="4" t="inlineStr">
        <is>
          <t>6 PINTURA UV</t>
        </is>
      </c>
      <c r="J4998" s="4" t="n">
        <v>1500</v>
      </c>
      <c r="K4998" s="6" t="n"/>
      <c r="L4998" s="6" t="n"/>
      <c r="M4998" s="6" t="n"/>
      <c r="N4998" s="6" t="n">
        <v>46238</v>
      </c>
      <c r="O4998" s="6" t="n">
        <v>1500</v>
      </c>
      <c r="P4998" s="6" t="n"/>
      <c r="Q4998" s="6" t="n"/>
      <c r="R4998" s="6" t="n"/>
      <c r="S4998" s="6" t="n"/>
      <c r="T4998" s="6">
        <f>IF(OR($J4998="",$O4998=""),"",$O4998/$J4998)</f>
        <v/>
      </c>
      <c r="U4998" s="6" t="inlineStr">
        <is>
          <t>Concluído</t>
        </is>
      </c>
      <c r="V4998" s="6" t="n"/>
      <c r="W4998" s="6" t="n"/>
      <c r="X4998" s="6" t="n"/>
      <c r="Y4998" s="6" t="n"/>
      <c r="Z4998" s="6" t="n"/>
      <c r="AA4998" s="5" t="n"/>
      <c r="AB4998" s="6">
        <f>B4998&amp;"|"&amp;I4998</f>
        <v/>
      </c>
      <c r="AC4998">
        <f>IF($B4998="","","|"&amp;SUBSTITUTE(TRIM(SUBSTITUTE(SUBSTITUTE(SUBSTITUTE(SUBSTITUTE(SUBSTITUTE(SUBSTITUTE(SUBSTITUTE(SUBSTITUTE(SUBSTITUTE(SUBSTITUTE(SUBSTITUTE(SUBSTITUTE(SUBSTITUTE(SUBSTITUTE(TRIM($B4998&amp;""),CHAR(10)," "),CHAR(13)," "),"."," "),";"," "),","," "),"/"," "),"+"," "),"-"," "),"  "," "),"  "," "),"  "," "),"  "," "),"  "," "),"  "," "))," ","|")&amp;"|")</f>
        <v/>
      </c>
      <c r="AD4998">
        <f>TRIM($I4998&amp;"")</f>
        <v/>
      </c>
    </row>
    <row r="4999" ht="24" customHeight="1">
      <c r="A4999" s="14" t="n">
        <v>46238</v>
      </c>
      <c r="B4999" s="6" t="inlineStr">
        <is>
          <t>10330</t>
        </is>
      </c>
      <c r="C4999" s="6" t="inlineStr">
        <is>
          <t>M/C 0806 (VERMELHO)</t>
        </is>
      </c>
      <c r="D4999" s="6" t="inlineStr">
        <is>
          <t>6 PINTURA UV</t>
        </is>
      </c>
      <c r="E4999" s="6" t="n">
        <v>30006104</v>
      </c>
      <c r="F4999" s="6" t="inlineStr">
        <is>
          <t>MOLDURA ENCOSTO 445X280X15 MDF - CAD SANTIAGO NEW</t>
        </is>
      </c>
      <c r="G4999" s="6" t="inlineStr">
        <is>
          <t>6 PINTURA UV</t>
        </is>
      </c>
      <c r="H4999" s="6" t="inlineStr">
        <is>
          <t>6 PINTURA UV</t>
        </is>
      </c>
      <c r="I4999" s="4" t="inlineStr">
        <is>
          <t>6 PINTURA UV</t>
        </is>
      </c>
      <c r="J4999" s="4" t="n">
        <v>750</v>
      </c>
      <c r="K4999" s="6" t="n"/>
      <c r="L4999" s="6" t="n"/>
      <c r="M4999" s="6" t="n"/>
      <c r="N4999" s="6" t="n">
        <v>46238</v>
      </c>
      <c r="O4999" s="6" t="n">
        <v>750</v>
      </c>
      <c r="P4999" s="6" t="n"/>
      <c r="Q4999" s="6" t="n"/>
      <c r="R4999" s="6" t="n"/>
      <c r="S4999" s="6" t="n"/>
      <c r="T4999" s="6">
        <f>IF(OR($J4999="",$O4999=""),"",$O4999/$J4999)</f>
        <v/>
      </c>
      <c r="U4999" s="6" t="inlineStr">
        <is>
          <t>Concluído</t>
        </is>
      </c>
      <c r="V4999" s="6" t="n"/>
      <c r="W4999" s="6" t="n"/>
      <c r="X4999" s="6" t="n"/>
      <c r="Y4999" s="6" t="n"/>
      <c r="Z4999" s="6" t="n"/>
      <c r="AA4999" s="5" t="n"/>
      <c r="AB4999" s="6">
        <f>B4999&amp;"|"&amp;I4999</f>
        <v/>
      </c>
      <c r="AC4999">
        <f>IF($B4999="","","|"&amp;SUBSTITUTE(TRIM(SUBSTITUTE(SUBSTITUTE(SUBSTITUTE(SUBSTITUTE(SUBSTITUTE(SUBSTITUTE(SUBSTITUTE(SUBSTITUTE(SUBSTITUTE(SUBSTITUTE(SUBSTITUTE(SUBSTITUTE(SUBSTITUTE(SUBSTITUTE(TRIM($B4999&amp;""),CHAR(10)," "),CHAR(13)," "),"."," "),";"," "),","," "),"/"," "),"+"," "),"-"," "),"  "," "),"  "," "),"  "," "),"  "," "),"  "," "),"  "," "))," ","|")&amp;"|")</f>
        <v/>
      </c>
      <c r="AD4999">
        <f>TRIM($I4999&amp;"")</f>
        <v/>
      </c>
    </row>
    <row r="5000" ht="24" customHeight="1">
      <c r="A5000" s="14" t="n">
        <v>46238</v>
      </c>
      <c r="B5000" s="6" t="inlineStr">
        <is>
          <t>10330</t>
        </is>
      </c>
      <c r="C5000" s="6" t="inlineStr">
        <is>
          <t>M/C 0806 (VERMELHO)</t>
        </is>
      </c>
      <c r="D5000" s="6" t="inlineStr">
        <is>
          <t>6 PINTURA UV</t>
        </is>
      </c>
      <c r="E5000" s="6" t="n">
        <v>30006101</v>
      </c>
      <c r="F5000" s="6" t="inlineStr">
        <is>
          <t>PE TRAS 880X30(911)X25 MDF (13PC) ESQ SANTIAGO NEW</t>
        </is>
      </c>
      <c r="G5000" s="6" t="inlineStr">
        <is>
          <t>6 PINTURA UV</t>
        </is>
      </c>
      <c r="H5000" s="6" t="inlineStr">
        <is>
          <t>6 PINTURA UV</t>
        </is>
      </c>
      <c r="I5000" s="4" t="inlineStr">
        <is>
          <t>6 PINTURA UV</t>
        </is>
      </c>
      <c r="J5000" s="4" t="n">
        <v>750</v>
      </c>
      <c r="K5000" s="6" t="n"/>
      <c r="L5000" s="6" t="n"/>
      <c r="M5000" s="6" t="n"/>
      <c r="N5000" s="6" t="n">
        <v>46238</v>
      </c>
      <c r="O5000" s="6" t="n">
        <v>750</v>
      </c>
      <c r="P5000" s="6" t="n"/>
      <c r="Q5000" s="6" t="n"/>
      <c r="R5000" s="6" t="n"/>
      <c r="S5000" s="6" t="n"/>
      <c r="T5000" s="6">
        <f>IF(OR($J5000="",$O5000=""),"",$O5000/$J5000)</f>
        <v/>
      </c>
      <c r="U5000" s="6" t="inlineStr">
        <is>
          <t>Concluído</t>
        </is>
      </c>
      <c r="V5000" s="6" t="n"/>
      <c r="W5000" s="6" t="n"/>
      <c r="X5000" s="6" t="n"/>
      <c r="Y5000" s="6" t="n"/>
      <c r="Z5000" s="6" t="n"/>
      <c r="AA5000" s="5" t="n"/>
      <c r="AB5000" s="6">
        <f>B5000&amp;"|"&amp;I5000</f>
        <v/>
      </c>
      <c r="AC5000">
        <f>IF($B5000="","","|"&amp;SUBSTITUTE(TRIM(SUBSTITUTE(SUBSTITUTE(SUBSTITUTE(SUBSTITUTE(SUBSTITUTE(SUBSTITUTE(SUBSTITUTE(SUBSTITUTE(SUBSTITUTE(SUBSTITUTE(SUBSTITUTE(SUBSTITUTE(SUBSTITUTE(SUBSTITUTE(TRIM($B5000&amp;""),CHAR(10)," "),CHAR(13)," "),"."," "),";"," "),","," "),"/"," "),"+"," "),"-"," "),"  "," "),"  "," "),"  "," "),"  "," "),"  "," "),"  "," "))," ","|")&amp;"|")</f>
        <v/>
      </c>
      <c r="AD5000">
        <f>TRIM($I5000&amp;"")</f>
        <v/>
      </c>
    </row>
    <row r="5001" ht="24" customHeight="1">
      <c r="A5001" s="14" t="n">
        <v>46238</v>
      </c>
      <c r="B5001" s="6" t="inlineStr">
        <is>
          <t>10330</t>
        </is>
      </c>
      <c r="C5001" s="6" t="inlineStr">
        <is>
          <t>M/C 0806 (VERMELHO)</t>
        </is>
      </c>
      <c r="D5001" s="6" t="inlineStr">
        <is>
          <t>6 PINTURA UV</t>
        </is>
      </c>
      <c r="E5001" s="6" t="n">
        <v>30006102</v>
      </c>
      <c r="F5001" s="6" t="inlineStr">
        <is>
          <t>PE TRAS 880X30(911)X25 MDF (13PC) DIR SANTIAGO NEW</t>
        </is>
      </c>
      <c r="G5001" s="6" t="inlineStr">
        <is>
          <t>6 PINTURA UV</t>
        </is>
      </c>
      <c r="H5001" s="6" t="inlineStr">
        <is>
          <t>6 PINTURA UV</t>
        </is>
      </c>
      <c r="I5001" s="4" t="inlineStr">
        <is>
          <t>6 PINTURA UV</t>
        </is>
      </c>
      <c r="J5001" s="4" t="n">
        <v>750</v>
      </c>
      <c r="K5001" s="6" t="n"/>
      <c r="L5001" s="6" t="n"/>
      <c r="M5001" s="6" t="n"/>
      <c r="N5001" s="6" t="n">
        <v>46238</v>
      </c>
      <c r="O5001" s="6" t="n">
        <v>750</v>
      </c>
      <c r="P5001" s="6" t="n"/>
      <c r="Q5001" s="6" t="n"/>
      <c r="R5001" s="6" t="n"/>
      <c r="S5001" s="6" t="n"/>
      <c r="T5001" s="6">
        <f>IF(OR($J5001="",$O5001=""),"",$O5001/$J5001)</f>
        <v/>
      </c>
      <c r="U5001" s="6" t="inlineStr">
        <is>
          <t>Concluído</t>
        </is>
      </c>
      <c r="V5001" s="6" t="n"/>
      <c r="W5001" s="6" t="n"/>
      <c r="X5001" s="6" t="n"/>
      <c r="Y5001" s="6" t="n"/>
      <c r="Z5001" s="6" t="n"/>
      <c r="AA5001" s="5" t="n"/>
      <c r="AB5001" s="6">
        <f>B5001&amp;"|"&amp;I5001</f>
        <v/>
      </c>
      <c r="AC5001">
        <f>IF($B5001="","","|"&amp;SUBSTITUTE(TRIM(SUBSTITUTE(SUBSTITUTE(SUBSTITUTE(SUBSTITUTE(SUBSTITUTE(SUBSTITUTE(SUBSTITUTE(SUBSTITUTE(SUBSTITUTE(SUBSTITUTE(SUBSTITUTE(SUBSTITUTE(SUBSTITUTE(SUBSTITUTE(TRIM($B5001&amp;""),CHAR(10)," "),CHAR(13)," "),"."," "),";"," "),","," "),"/"," "),"+"," "),"-"," "),"  "," "),"  "," "),"  "," "),"  "," "),"  "," "),"  "," "))," ","|")&amp;"|")</f>
        <v/>
      </c>
      <c r="AD5001">
        <f>TRIM($I5001&amp;"")</f>
        <v/>
      </c>
    </row>
    <row r="5002" ht="24" customHeight="1">
      <c r="A5002" s="14" t="n">
        <v>46238</v>
      </c>
      <c r="B5002" s="6" t="inlineStr">
        <is>
          <t>10330</t>
        </is>
      </c>
      <c r="C5002" s="6" t="inlineStr">
        <is>
          <t>M/C 0806 (VERMELHO)</t>
        </is>
      </c>
      <c r="D5002" s="6" t="inlineStr">
        <is>
          <t>6 PINTURA UV</t>
        </is>
      </c>
      <c r="E5002" s="6" t="n">
        <v>30006110</v>
      </c>
      <c r="F5002" s="6" t="inlineStr">
        <is>
          <t>PE FRONTAL 430X(108)51X25 MDF (DIR) SANTIAGO NEW</t>
        </is>
      </c>
      <c r="G5002" s="6" t="inlineStr">
        <is>
          <t>6 PINTURA UV</t>
        </is>
      </c>
      <c r="H5002" s="6" t="inlineStr">
        <is>
          <t>6 PINTURA UV</t>
        </is>
      </c>
      <c r="I5002" s="4" t="inlineStr">
        <is>
          <t>6 PINTURA UV</t>
        </is>
      </c>
      <c r="J5002" s="4" t="n">
        <v>750</v>
      </c>
      <c r="K5002" s="6" t="n"/>
      <c r="L5002" s="6" t="n"/>
      <c r="M5002" s="6" t="n"/>
      <c r="N5002" s="6" t="n">
        <v>46238</v>
      </c>
      <c r="O5002" s="6" t="n">
        <v>750</v>
      </c>
      <c r="P5002" s="6" t="n"/>
      <c r="Q5002" s="6" t="n"/>
      <c r="R5002" s="6" t="n"/>
      <c r="S5002" s="6" t="n"/>
      <c r="T5002" s="6">
        <f>IF(OR($J5002="",$O5002=""),"",$O5002/$J5002)</f>
        <v/>
      </c>
      <c r="U5002" s="6" t="inlineStr">
        <is>
          <t>Concluído</t>
        </is>
      </c>
      <c r="V5002" s="6" t="n"/>
      <c r="W5002" s="6" t="n"/>
      <c r="X5002" s="6" t="n"/>
      <c r="Y5002" s="6" t="n"/>
      <c r="Z5002" s="6" t="n"/>
      <c r="AA5002" s="5" t="n"/>
      <c r="AB5002" s="6">
        <f>B5002&amp;"|"&amp;I5002</f>
        <v/>
      </c>
      <c r="AC5002">
        <f>IF($B5002="","","|"&amp;SUBSTITUTE(TRIM(SUBSTITUTE(SUBSTITUTE(SUBSTITUTE(SUBSTITUTE(SUBSTITUTE(SUBSTITUTE(SUBSTITUTE(SUBSTITUTE(SUBSTITUTE(SUBSTITUTE(SUBSTITUTE(SUBSTITUTE(SUBSTITUTE(SUBSTITUTE(TRIM($B5002&amp;""),CHAR(10)," "),CHAR(13)," "),"."," "),";"," "),","," "),"/"," "),"+"," "),"-"," "),"  "," "),"  "," "),"  "," "),"  "," "),"  "," "),"  "," "))," ","|")&amp;"|")</f>
        <v/>
      </c>
      <c r="AD5002">
        <f>TRIM($I5002&amp;"")</f>
        <v/>
      </c>
    </row>
    <row r="5003" ht="24" customHeight="1">
      <c r="A5003" s="14" t="n">
        <v>46238</v>
      </c>
      <c r="B5003" s="6" t="inlineStr">
        <is>
          <t>10330</t>
        </is>
      </c>
      <c r="C5003" s="6" t="inlineStr">
        <is>
          <t>M/C 0806 (VERMELHO)</t>
        </is>
      </c>
      <c r="D5003" s="6" t="inlineStr">
        <is>
          <t>6 PINTURA UV</t>
        </is>
      </c>
      <c r="E5003" s="6" t="n">
        <v>30006111</v>
      </c>
      <c r="F5003" s="6" t="inlineStr">
        <is>
          <t>PE FRONTAL 430X(108)51X25MDF (ESQRD) SANTIAGO NEW</t>
        </is>
      </c>
      <c r="G5003" s="6" t="inlineStr">
        <is>
          <t>6 PINTURA UV</t>
        </is>
      </c>
      <c r="H5003" s="6" t="inlineStr">
        <is>
          <t>6 PINTURA UV</t>
        </is>
      </c>
      <c r="I5003" s="4" t="inlineStr">
        <is>
          <t>6 PINTURA UV</t>
        </is>
      </c>
      <c r="J5003" s="4" t="n">
        <v>750</v>
      </c>
      <c r="K5003" s="6" t="n"/>
      <c r="L5003" s="6" t="n"/>
      <c r="M5003" s="6" t="n"/>
      <c r="N5003" s="6" t="n">
        <v>46238</v>
      </c>
      <c r="O5003" s="6" t="n">
        <v>750</v>
      </c>
      <c r="P5003" s="6" t="n"/>
      <c r="Q5003" s="6" t="n"/>
      <c r="R5003" s="6" t="n"/>
      <c r="S5003" s="6" t="n"/>
      <c r="T5003" s="6">
        <f>IF(OR($J5003="",$O5003=""),"",$O5003/$J5003)</f>
        <v/>
      </c>
      <c r="U5003" s="6" t="inlineStr">
        <is>
          <t>Concluído</t>
        </is>
      </c>
      <c r="V5003" s="6" t="n"/>
      <c r="W5003" s="6" t="n"/>
      <c r="X5003" s="6" t="n"/>
      <c r="Y5003" s="6" t="n"/>
      <c r="Z5003" s="6" t="n"/>
      <c r="AA5003" s="5" t="n"/>
      <c r="AB5003" s="6">
        <f>B5003&amp;"|"&amp;I5003</f>
        <v/>
      </c>
      <c r="AC5003">
        <f>IF($B5003="","","|"&amp;SUBSTITUTE(TRIM(SUBSTITUTE(SUBSTITUTE(SUBSTITUTE(SUBSTITUTE(SUBSTITUTE(SUBSTITUTE(SUBSTITUTE(SUBSTITUTE(SUBSTITUTE(SUBSTITUTE(SUBSTITUTE(SUBSTITUTE(SUBSTITUTE(SUBSTITUTE(TRIM($B5003&amp;""),CHAR(10)," "),CHAR(13)," "),"."," "),";"," "),","," "),"/"," "),"+"," "),"-"," "),"  "," "),"  "," "),"  "," "),"  "," "),"  "," "),"  "," "))," ","|")&amp;"|")</f>
        <v/>
      </c>
      <c r="AD5003">
        <f>TRIM($I5003&amp;"")</f>
        <v/>
      </c>
    </row>
    <row r="5004" ht="60" customHeight="1">
      <c r="A5004" s="14" t="n">
        <v>46238</v>
      </c>
      <c r="B5004" s="6" t="inlineStr">
        <is>
          <t>10328</t>
        </is>
      </c>
      <c r="C5004" s="6" t="inlineStr">
        <is>
          <t>M/C 0807 (VERDE)</t>
        </is>
      </c>
      <c r="D5004" s="6" t="inlineStr">
        <is>
          <t>58 FABRICAÇÃO EMBALAGEM</t>
        </is>
      </c>
      <c r="E5004" s="6" t="n">
        <v>200124131</v>
      </c>
      <c r="F5004" s="6" t="inlineStr">
        <is>
          <t>EMB. MESA MIAMI 1,20 (1240X834X40)</t>
        </is>
      </c>
      <c r="G5004" s="6" t="inlineStr">
        <is>
          <t>58 FABRICAÇÃO EMBALAGEM</t>
        </is>
      </c>
      <c r="H5004" s="6" t="inlineStr">
        <is>
          <t>58 FABRICAÇÃO EMBALAGEM</t>
        </is>
      </c>
      <c r="I5004" s="4" t="inlineStr">
        <is>
          <t>58 FABRICAÇÃO EMBALAGEM</t>
        </is>
      </c>
      <c r="J5004" s="4" t="n">
        <v>54</v>
      </c>
      <c r="K5004" s="6" t="n"/>
      <c r="L5004" s="6" t="n"/>
      <c r="M5004" s="6" t="n"/>
      <c r="N5004" s="6" t="n">
        <v>46234</v>
      </c>
      <c r="O5004" s="6" t="n">
        <v>54</v>
      </c>
      <c r="P5004" s="6" t="n"/>
      <c r="Q5004" s="6" t="n"/>
      <c r="R5004" s="6" t="n"/>
      <c r="S5004" s="6" t="n"/>
      <c r="T5004" s="6">
        <f>IF(OR($J5004="",$O5004=""),"",$O5004/$J5004)</f>
        <v/>
      </c>
      <c r="U5004" s="6" t="inlineStr">
        <is>
          <t>Concluído</t>
        </is>
      </c>
      <c r="V5004" s="6" t="n"/>
      <c r="W5004" s="6" t="n"/>
      <c r="X5004" s="6" t="n"/>
      <c r="Y5004" s="6" t="n"/>
      <c r="Z5004" s="6" t="n"/>
      <c r="AA5004" s="5" t="n"/>
      <c r="AB5004" s="6">
        <f>B5004&amp;"|"&amp;I5004</f>
        <v/>
      </c>
      <c r="AC5004">
        <f>IF($B5004="","","|"&amp;SUBSTITUTE(TRIM(SUBSTITUTE(SUBSTITUTE(SUBSTITUTE(SUBSTITUTE(SUBSTITUTE(SUBSTITUTE(SUBSTITUTE(SUBSTITUTE(SUBSTITUTE(SUBSTITUTE(SUBSTITUTE(SUBSTITUTE(SUBSTITUTE(SUBSTITUTE(TRIM($B5004&amp;""),CHAR(10)," "),CHAR(13)," "),"."," "),";"," "),","," "),"/"," "),"+"," "),"-"," "),"  "," "),"  "," "),"  "," "),"  "," "),"  "," "),"  "," "))," ","|")&amp;"|")</f>
        <v/>
      </c>
      <c r="AD5004">
        <f>TRIM($I5004&amp;"")</f>
        <v/>
      </c>
    </row>
    <row r="5005" ht="60" customHeight="1">
      <c r="A5005" s="14" t="n">
        <v>46238</v>
      </c>
      <c r="B5005" s="6" t="inlineStr">
        <is>
          <t>10328</t>
        </is>
      </c>
      <c r="C5005" s="6" t="inlineStr">
        <is>
          <t>M/C 0807 (VERDE)</t>
        </is>
      </c>
      <c r="D5005" s="6" t="inlineStr">
        <is>
          <t>58 FABRICAÇÃO EMBALAGEM</t>
        </is>
      </c>
      <c r="E5005" s="6" t="n">
        <v>200131130</v>
      </c>
      <c r="F5005" s="6" t="inlineStr">
        <is>
          <t>EMB. MESA MIAMI/DAKAR 1,37 (1398X834X40) EMENDA</t>
        </is>
      </c>
      <c r="G5005" s="6" t="inlineStr">
        <is>
          <t>58 FABRICAÇÃO EMBALAGEM</t>
        </is>
      </c>
      <c r="H5005" s="6" t="inlineStr">
        <is>
          <t>58 FABRICAÇÃO EMBALAGEM</t>
        </is>
      </c>
      <c r="I5005" s="4" t="inlineStr">
        <is>
          <t>58 FABRICAÇÃO EMBALAGEM</t>
        </is>
      </c>
      <c r="J5005" s="4" t="n">
        <v>133</v>
      </c>
      <c r="K5005" s="6" t="n"/>
      <c r="L5005" s="6" t="n"/>
      <c r="M5005" s="6" t="n"/>
      <c r="N5005" s="6" t="n">
        <v>46232</v>
      </c>
      <c r="O5005" s="6" t="n">
        <v>133</v>
      </c>
      <c r="P5005" s="6" t="n"/>
      <c r="Q5005" s="6" t="n"/>
      <c r="R5005" s="6" t="n"/>
      <c r="S5005" s="6" t="n"/>
      <c r="T5005" s="6">
        <f>IF(OR($J5005="",$O5005=""),"",$O5005/$J5005)</f>
        <v/>
      </c>
      <c r="U5005" s="6" t="inlineStr">
        <is>
          <t>Concluído</t>
        </is>
      </c>
      <c r="V5005" s="6" t="n"/>
      <c r="W5005" s="6" t="n"/>
      <c r="X5005" s="6" t="n"/>
      <c r="Y5005" s="6" t="n"/>
      <c r="Z5005" s="6" t="n"/>
      <c r="AA5005" s="5" t="n"/>
      <c r="AB5005" s="6">
        <f>B5005&amp;"|"&amp;I5005</f>
        <v/>
      </c>
      <c r="AC5005">
        <f>IF($B5005="","","|"&amp;SUBSTITUTE(TRIM(SUBSTITUTE(SUBSTITUTE(SUBSTITUTE(SUBSTITUTE(SUBSTITUTE(SUBSTITUTE(SUBSTITUTE(SUBSTITUTE(SUBSTITUTE(SUBSTITUTE(SUBSTITUTE(SUBSTITUTE(SUBSTITUTE(SUBSTITUTE(TRIM($B5005&amp;""),CHAR(10)," "),CHAR(13)," "),"."," "),";"," "),","," "),"/"," "),"+"," "),"-"," "),"  "," "),"  "," "),"  "," "),"  "," "),"  "," "),"  "," "))," ","|")&amp;"|")</f>
        <v/>
      </c>
      <c r="AD5005">
        <f>TRIM($I5005&amp;"")</f>
        <v/>
      </c>
    </row>
    <row r="5006" ht="60" customHeight="1">
      <c r="A5006" s="14" t="n">
        <v>46238</v>
      </c>
      <c r="B5006" s="6" t="inlineStr">
        <is>
          <t>10328</t>
        </is>
      </c>
      <c r="C5006" s="6" t="inlineStr">
        <is>
          <t>M/C 0807 (VERDE)</t>
        </is>
      </c>
      <c r="D5006" s="6" t="inlineStr">
        <is>
          <t>58 FABRICAÇÃO EMBALAGEM</t>
        </is>
      </c>
      <c r="E5006" s="6" t="n">
        <v>200140130</v>
      </c>
      <c r="F5006" s="6" t="inlineStr">
        <is>
          <t>EMB. MESA DAKAR 0,90X0,90 (905X840X54) - EMENDADA</t>
        </is>
      </c>
      <c r="G5006" s="6" t="inlineStr">
        <is>
          <t>58 FABRICAÇÃO EMBALAGEM</t>
        </is>
      </c>
      <c r="H5006" s="6" t="inlineStr">
        <is>
          <t>58 FABRICAÇÃO EMBALAGEM</t>
        </is>
      </c>
      <c r="I5006" s="4" t="inlineStr">
        <is>
          <t>58 FABRICAÇÃO EMBALAGEM</t>
        </is>
      </c>
      <c r="J5006" s="4" t="n">
        <v>1</v>
      </c>
      <c r="K5006" s="6" t="n"/>
      <c r="L5006" s="6" t="n"/>
      <c r="M5006" s="6" t="n"/>
      <c r="N5006" s="6" t="n">
        <v>46234</v>
      </c>
      <c r="O5006" s="6" t="n">
        <v>1</v>
      </c>
      <c r="P5006" s="6" t="n"/>
      <c r="Q5006" s="6" t="n"/>
      <c r="R5006" s="6" t="n"/>
      <c r="S5006" s="6" t="n"/>
      <c r="T5006" s="6">
        <f>IF(OR($J5006="",$O5006=""),"",$O5006/$J5006)</f>
        <v/>
      </c>
      <c r="U5006" s="6" t="inlineStr">
        <is>
          <t>Concluído</t>
        </is>
      </c>
      <c r="V5006" s="6" t="n"/>
      <c r="W5006" s="6" t="n"/>
      <c r="X5006" s="6" t="n"/>
      <c r="Y5006" s="6" t="n"/>
      <c r="Z5006" s="6" t="n"/>
      <c r="AA5006" s="5" t="n"/>
      <c r="AB5006" s="6">
        <f>B5006&amp;"|"&amp;I5006</f>
        <v/>
      </c>
      <c r="AC5006">
        <f>IF($B5006="","","|"&amp;SUBSTITUTE(TRIM(SUBSTITUTE(SUBSTITUTE(SUBSTITUTE(SUBSTITUTE(SUBSTITUTE(SUBSTITUTE(SUBSTITUTE(SUBSTITUTE(SUBSTITUTE(SUBSTITUTE(SUBSTITUTE(SUBSTITUTE(SUBSTITUTE(SUBSTITUTE(TRIM($B5006&amp;""),CHAR(10)," "),CHAR(13)," "),"."," "),";"," "),","," "),"/"," "),"+"," "),"-"," "),"  "," "),"  "," "),"  "," "),"  "," "),"  "," "),"  "," "))," ","|")&amp;"|")</f>
        <v/>
      </c>
      <c r="AD5006">
        <f>TRIM($I5006&amp;"")</f>
        <v/>
      </c>
    </row>
    <row r="5007" ht="60" customHeight="1">
      <c r="A5007" s="14" t="n">
        <v>46238</v>
      </c>
      <c r="B5007" s="6" t="inlineStr">
        <is>
          <t>10328</t>
        </is>
      </c>
      <c r="C5007" s="6" t="inlineStr">
        <is>
          <t>M/C 0807 (VERDE)</t>
        </is>
      </c>
      <c r="D5007" s="6" t="inlineStr">
        <is>
          <t>58 FABRICAÇÃO EMBALAGEM</t>
        </is>
      </c>
      <c r="E5007" s="6" t="n">
        <v>200161130</v>
      </c>
      <c r="F5007" s="6" t="inlineStr">
        <is>
          <t>EMB. MESA MIAMI/DAKAR 1,60 (1635X834X40) EMENDADA</t>
        </is>
      </c>
      <c r="G5007" s="6" t="inlineStr">
        <is>
          <t>58 FABRICAÇÃO EMBALAGEM</t>
        </is>
      </c>
      <c r="H5007" s="6" t="inlineStr">
        <is>
          <t>58 FABRICAÇÃO EMBALAGEM</t>
        </is>
      </c>
      <c r="I5007" s="4" t="inlineStr">
        <is>
          <t>58 FABRICAÇÃO EMBALAGEM</t>
        </is>
      </c>
      <c r="J5007" s="4" t="n">
        <v>1</v>
      </c>
      <c r="K5007" s="6" t="n"/>
      <c r="L5007" s="6" t="n"/>
      <c r="M5007" s="6" t="n"/>
      <c r="N5007" s="6" t="n">
        <v>46232</v>
      </c>
      <c r="O5007" s="6" t="n">
        <v>1</v>
      </c>
      <c r="P5007" s="6" t="n"/>
      <c r="Q5007" s="6" t="n"/>
      <c r="R5007" s="6" t="n"/>
      <c r="S5007" s="6" t="n"/>
      <c r="T5007" s="6">
        <f>IF(OR($J5007="",$O5007=""),"",$O5007/$J5007)</f>
        <v/>
      </c>
      <c r="U5007" s="6" t="inlineStr">
        <is>
          <t>Concluído</t>
        </is>
      </c>
      <c r="V5007" s="6" t="n"/>
      <c r="W5007" s="6" t="n"/>
      <c r="X5007" s="6" t="n"/>
      <c r="Y5007" s="6" t="n"/>
      <c r="Z5007" s="6" t="n"/>
      <c r="AA5007" s="5" t="n"/>
      <c r="AB5007" s="6">
        <f>B5007&amp;"|"&amp;I5007</f>
        <v/>
      </c>
      <c r="AC5007">
        <f>IF($B5007="","","|"&amp;SUBSTITUTE(TRIM(SUBSTITUTE(SUBSTITUTE(SUBSTITUTE(SUBSTITUTE(SUBSTITUTE(SUBSTITUTE(SUBSTITUTE(SUBSTITUTE(SUBSTITUTE(SUBSTITUTE(SUBSTITUTE(SUBSTITUTE(SUBSTITUTE(SUBSTITUTE(TRIM($B5007&amp;""),CHAR(10)," "),CHAR(13)," "),"."," "),";"," "),","," "),"/"," "),"+"," "),"-"," "),"  "," "),"  "," "),"  "," "),"  "," "),"  "," "),"  "," "))," ","|")&amp;"|")</f>
        <v/>
      </c>
      <c r="AD5007">
        <f>TRIM($I5007&amp;"")</f>
        <v/>
      </c>
    </row>
    <row r="5008" ht="60" customHeight="1">
      <c r="A5008" s="14" t="n">
        <v>46238</v>
      </c>
      <c r="B5008" s="6" t="inlineStr">
        <is>
          <t>10328</t>
        </is>
      </c>
      <c r="C5008" s="6" t="inlineStr">
        <is>
          <t>M/C 0807 (VERDE)</t>
        </is>
      </c>
      <c r="D5008" s="6" t="inlineStr">
        <is>
          <t>58 FABRICAÇÃO EMBALAGEM</t>
        </is>
      </c>
      <c r="E5008" s="6" t="n">
        <v>200190130</v>
      </c>
      <c r="F5008" s="6" t="inlineStr">
        <is>
          <t>EMB. BASE SANTIAGO DUPLA (793X485X140)</t>
        </is>
      </c>
      <c r="G5008" s="6" t="inlineStr">
        <is>
          <t>58 FABRICAÇÃO EMBALAGEM</t>
        </is>
      </c>
      <c r="H5008" s="6" t="inlineStr">
        <is>
          <t>58 FABRICAÇÃO EMBALAGEM</t>
        </is>
      </c>
      <c r="I5008" s="4" t="inlineStr">
        <is>
          <t>58 FABRICAÇÃO EMBALAGEM</t>
        </is>
      </c>
      <c r="J5008" s="4" t="n">
        <v>10</v>
      </c>
      <c r="K5008" s="6" t="n"/>
      <c r="L5008" s="6" t="n"/>
      <c r="M5008" s="6" t="n"/>
      <c r="N5008" s="6" t="n">
        <v>46234</v>
      </c>
      <c r="O5008" s="6" t="n">
        <v>10</v>
      </c>
      <c r="P5008" s="6" t="n"/>
      <c r="Q5008" s="6" t="n"/>
      <c r="R5008" s="6" t="n"/>
      <c r="S5008" s="6" t="n"/>
      <c r="T5008" s="6">
        <f>IF(OR($J5008="",$O5008=""),"",$O5008/$J5008)</f>
        <v/>
      </c>
      <c r="U5008" s="6" t="inlineStr">
        <is>
          <t>Concluído</t>
        </is>
      </c>
      <c r="V5008" s="6" t="n"/>
      <c r="W5008" s="6" t="n"/>
      <c r="X5008" s="6" t="n"/>
      <c r="Y5008" s="6" t="n"/>
      <c r="Z5008" s="6" t="n"/>
      <c r="AA5008" s="5" t="n"/>
      <c r="AB5008" s="6">
        <f>B5008&amp;"|"&amp;I5008</f>
        <v/>
      </c>
      <c r="AC5008">
        <f>IF($B5008="","","|"&amp;SUBSTITUTE(TRIM(SUBSTITUTE(SUBSTITUTE(SUBSTITUTE(SUBSTITUTE(SUBSTITUTE(SUBSTITUTE(SUBSTITUTE(SUBSTITUTE(SUBSTITUTE(SUBSTITUTE(SUBSTITUTE(SUBSTITUTE(SUBSTITUTE(SUBSTITUTE(TRIM($B5008&amp;""),CHAR(10)," "),CHAR(13)," "),"."," "),";"," "),","," "),"/"," "),"+"," "),"-"," "),"  "," "),"  "," "),"  "," "),"  "," "),"  "," "),"  "," "))," ","|")&amp;"|")</f>
        <v/>
      </c>
      <c r="AD5008">
        <f>TRIM($I5008&amp;"")</f>
        <v/>
      </c>
    </row>
    <row r="5009" ht="60" customHeight="1">
      <c r="A5009" s="14" t="n">
        <v>46238</v>
      </c>
      <c r="B5009" s="6" t="inlineStr">
        <is>
          <t>10328</t>
        </is>
      </c>
      <c r="C5009" s="6" t="inlineStr">
        <is>
          <t>M/C 0807 (VERDE)</t>
        </is>
      </c>
      <c r="D5009" s="6" t="inlineStr">
        <is>
          <t>58 FABRICAÇÃO EMBALAGEM</t>
        </is>
      </c>
      <c r="E5009" s="6" t="n">
        <v>200196130</v>
      </c>
      <c r="F5009" s="6" t="inlineStr">
        <is>
          <t>EMB. BASE SANTIAGO 1,36 (782X586X111)</t>
        </is>
      </c>
      <c r="G5009" s="6" t="inlineStr">
        <is>
          <t>58 FABRICAÇÃO EMBALAGEM</t>
        </is>
      </c>
      <c r="H5009" s="6" t="inlineStr">
        <is>
          <t>58 FABRICAÇÃO EMBALAGEM</t>
        </is>
      </c>
      <c r="I5009" s="4" t="inlineStr">
        <is>
          <t>58 FABRICAÇÃO EMBALAGEM</t>
        </is>
      </c>
      <c r="J5009" s="4" t="n">
        <v>74</v>
      </c>
      <c r="K5009" s="6" t="n"/>
      <c r="L5009" s="6" t="n"/>
      <c r="M5009" s="6" t="n"/>
      <c r="N5009" s="6" t="n">
        <v>46234</v>
      </c>
      <c r="O5009" s="6" t="n">
        <v>74</v>
      </c>
      <c r="P5009" s="6" t="n"/>
      <c r="Q5009" s="6" t="n"/>
      <c r="R5009" s="6" t="n"/>
      <c r="S5009" s="6" t="n"/>
      <c r="T5009" s="6">
        <f>IF(OR($J5009="",$O5009=""),"",$O5009/$J5009)</f>
        <v/>
      </c>
      <c r="U5009" s="6" t="inlineStr">
        <is>
          <t>Concluído</t>
        </is>
      </c>
      <c r="V5009" s="6" t="n"/>
      <c r="W5009" s="6" t="n"/>
      <c r="X5009" s="6" t="n"/>
      <c r="Y5009" s="6" t="n"/>
      <c r="Z5009" s="6" t="n"/>
      <c r="AA5009" s="5" t="n"/>
      <c r="AB5009" s="6">
        <f>B5009&amp;"|"&amp;I5009</f>
        <v/>
      </c>
      <c r="AC5009">
        <f>IF($B5009="","","|"&amp;SUBSTITUTE(TRIM(SUBSTITUTE(SUBSTITUTE(SUBSTITUTE(SUBSTITUTE(SUBSTITUTE(SUBSTITUTE(SUBSTITUTE(SUBSTITUTE(SUBSTITUTE(SUBSTITUTE(SUBSTITUTE(SUBSTITUTE(SUBSTITUTE(SUBSTITUTE(TRIM($B5009&amp;""),CHAR(10)," "),CHAR(13)," "),"."," "),";"," "),","," "),"/"," "),"+"," "),"-"," "),"  "," "),"  "," "),"  "," "),"  "," "),"  "," "),"  "," "))," ","|")&amp;"|")</f>
        <v/>
      </c>
      <c r="AD5009">
        <f>TRIM($I5009&amp;"")</f>
        <v/>
      </c>
    </row>
    <row r="5010" ht="60" customHeight="1">
      <c r="A5010" s="14" t="n">
        <v>46238</v>
      </c>
      <c r="B5010" s="6" t="inlineStr">
        <is>
          <t>10328</t>
        </is>
      </c>
      <c r="C5010" s="6" t="inlineStr">
        <is>
          <t>M/C 0807 (VERDE)</t>
        </is>
      </c>
      <c r="D5010" s="6" t="inlineStr">
        <is>
          <t>58 FABRICAÇÃO EMBALAGEM</t>
        </is>
      </c>
      <c r="E5010" s="6" t="n">
        <v>200200130</v>
      </c>
      <c r="F5010" s="6" t="inlineStr">
        <is>
          <t>EMB. BASE DUBAI (1190X370X57)</t>
        </is>
      </c>
      <c r="G5010" s="6" t="inlineStr">
        <is>
          <t>58 FABRICAÇÃO EMBALAGEM</t>
        </is>
      </c>
      <c r="H5010" s="6" t="inlineStr">
        <is>
          <t>58 FABRICAÇÃO EMBALAGEM</t>
        </is>
      </c>
      <c r="I5010" s="4" t="inlineStr">
        <is>
          <t>58 FABRICAÇÃO EMBALAGEM</t>
        </is>
      </c>
      <c r="J5010" s="4" t="n">
        <v>105</v>
      </c>
      <c r="K5010" s="6" t="n"/>
      <c r="L5010" s="6" t="n"/>
      <c r="M5010" s="6" t="n"/>
      <c r="N5010" s="6" t="n">
        <v>46232</v>
      </c>
      <c r="O5010" s="6" t="n">
        <v>105</v>
      </c>
      <c r="P5010" s="6" t="n"/>
      <c r="Q5010" s="6" t="n"/>
      <c r="R5010" s="6" t="n"/>
      <c r="S5010" s="6" t="n"/>
      <c r="T5010" s="6">
        <f>IF(OR($J5010="",$O5010=""),"",$O5010/$J5010)</f>
        <v/>
      </c>
      <c r="U5010" s="6" t="inlineStr">
        <is>
          <t>Concluído</t>
        </is>
      </c>
      <c r="V5010" s="6" t="n"/>
      <c r="W5010" s="6" t="n"/>
      <c r="X5010" s="6" t="n"/>
      <c r="Y5010" s="6" t="n"/>
      <c r="Z5010" s="6" t="n"/>
      <c r="AA5010" s="5" t="n"/>
      <c r="AB5010" s="6">
        <f>B5010&amp;"|"&amp;I5010</f>
        <v/>
      </c>
      <c r="AC5010">
        <f>IF($B5010="","","|"&amp;SUBSTITUTE(TRIM(SUBSTITUTE(SUBSTITUTE(SUBSTITUTE(SUBSTITUTE(SUBSTITUTE(SUBSTITUTE(SUBSTITUTE(SUBSTITUTE(SUBSTITUTE(SUBSTITUTE(SUBSTITUTE(SUBSTITUTE(SUBSTITUTE(SUBSTITUTE(TRIM($B5010&amp;""),CHAR(10)," "),CHAR(13)," "),"."," "),";"," "),","," "),"/"," "),"+"," "),"-"," "),"  "," "),"  "," "),"  "," "),"  "," "),"  "," "),"  "," "))," ","|")&amp;"|")</f>
        <v/>
      </c>
      <c r="AD5010">
        <f>TRIM($I5010&amp;"")</f>
        <v/>
      </c>
    </row>
    <row r="5011" ht="60" customHeight="1">
      <c r="A5011" s="14" t="n">
        <v>46238</v>
      </c>
      <c r="B5011" s="6" t="inlineStr">
        <is>
          <t>10328</t>
        </is>
      </c>
      <c r="C5011" s="6" t="inlineStr">
        <is>
          <t>M/C 0807 (VERDE)</t>
        </is>
      </c>
      <c r="D5011" s="6" t="inlineStr">
        <is>
          <t>58 FABRICAÇÃO EMBALAGEM</t>
        </is>
      </c>
      <c r="E5011" s="6" t="n">
        <v>200250130</v>
      </c>
      <c r="F5011" s="6" t="inlineStr">
        <is>
          <t>EMB. BASE MONTEVIDEU 1,36X1,36 (800X655X88)</t>
        </is>
      </c>
      <c r="G5011" s="6" t="inlineStr">
        <is>
          <t>58 FABRICAÇÃO EMBALAGEM</t>
        </is>
      </c>
      <c r="H5011" s="6" t="inlineStr">
        <is>
          <t>58 FABRICAÇÃO EMBALAGEM</t>
        </is>
      </c>
      <c r="I5011" s="4" t="inlineStr">
        <is>
          <t>58 FABRICAÇÃO EMBALAGEM</t>
        </is>
      </c>
      <c r="J5011" s="4" t="n">
        <v>30</v>
      </c>
      <c r="K5011" s="6" t="n"/>
      <c r="L5011" s="6" t="n"/>
      <c r="M5011" s="6" t="n"/>
      <c r="N5011" s="6" t="n">
        <v>46234</v>
      </c>
      <c r="O5011" s="6" t="n">
        <v>30</v>
      </c>
      <c r="P5011" s="6" t="n"/>
      <c r="Q5011" s="6" t="n"/>
      <c r="R5011" s="6" t="n"/>
      <c r="S5011" s="6" t="n"/>
      <c r="T5011" s="6">
        <f>IF(OR($J5011="",$O5011=""),"",$O5011/$J5011)</f>
        <v/>
      </c>
      <c r="U5011" s="6" t="inlineStr">
        <is>
          <t>Concluído</t>
        </is>
      </c>
      <c r="V5011" s="6" t="n"/>
      <c r="W5011" s="6" t="n"/>
      <c r="X5011" s="6" t="n"/>
      <c r="Y5011" s="6" t="n"/>
      <c r="Z5011" s="6" t="n"/>
      <c r="AA5011" s="5" t="n"/>
      <c r="AB5011" s="6">
        <f>B5011&amp;"|"&amp;I5011</f>
        <v/>
      </c>
      <c r="AC5011">
        <f>IF($B5011="","","|"&amp;SUBSTITUTE(TRIM(SUBSTITUTE(SUBSTITUTE(SUBSTITUTE(SUBSTITUTE(SUBSTITUTE(SUBSTITUTE(SUBSTITUTE(SUBSTITUTE(SUBSTITUTE(SUBSTITUTE(SUBSTITUTE(SUBSTITUTE(SUBSTITUTE(SUBSTITUTE(TRIM($B5011&amp;""),CHAR(10)," "),CHAR(13)," "),"."," "),";"," "),","," "),"/"," "),"+"," "),"-"," "),"  "," "),"  "," "),"  "," "),"  "," "),"  "," "),"  "," "))," ","|")&amp;"|")</f>
        <v/>
      </c>
      <c r="AD5011">
        <f>TRIM($I5011&amp;"")</f>
        <v/>
      </c>
    </row>
    <row r="5012" ht="60" customHeight="1">
      <c r="A5012" s="14" t="n">
        <v>46238</v>
      </c>
      <c r="B5012" s="6" t="inlineStr">
        <is>
          <t>10328</t>
        </is>
      </c>
      <c r="C5012" s="6" t="inlineStr">
        <is>
          <t>M/C 0807 (VERDE)</t>
        </is>
      </c>
      <c r="D5012" s="6" t="inlineStr">
        <is>
          <t>58 FABRICAÇÃO EMBALAGEM</t>
        </is>
      </c>
      <c r="E5012" s="6" t="n">
        <v>200250131</v>
      </c>
      <c r="F5012" s="6" t="inlineStr">
        <is>
          <t>EMB. ACESS. MONTEVIDEU 1,36X1,36 (775X170X63)</t>
        </is>
      </c>
      <c r="G5012" s="6" t="inlineStr">
        <is>
          <t>58 FABRICAÇÃO EMBALAGEM</t>
        </is>
      </c>
      <c r="H5012" s="6" t="inlineStr">
        <is>
          <t>58 FABRICAÇÃO EMBALAGEM</t>
        </is>
      </c>
      <c r="I5012" s="4" t="inlineStr">
        <is>
          <t>58 FABRICAÇÃO EMBALAGEM</t>
        </is>
      </c>
      <c r="J5012" s="4" t="n">
        <v>30</v>
      </c>
      <c r="K5012" s="6" t="n"/>
      <c r="L5012" s="6" t="n"/>
      <c r="M5012" s="6" t="n"/>
      <c r="N5012" s="6" t="n">
        <v>46234</v>
      </c>
      <c r="O5012" s="6" t="n">
        <v>30</v>
      </c>
      <c r="P5012" s="6" t="n"/>
      <c r="Q5012" s="6" t="n"/>
      <c r="R5012" s="6" t="n"/>
      <c r="S5012" s="6" t="n"/>
      <c r="T5012" s="6">
        <f>IF(OR($J5012="",$O5012=""),"",$O5012/$J5012)</f>
        <v/>
      </c>
      <c r="U5012" s="6" t="inlineStr">
        <is>
          <t>Concluído</t>
        </is>
      </c>
      <c r="V5012" s="6" t="n"/>
      <c r="W5012" s="6" t="n"/>
      <c r="X5012" s="6" t="n"/>
      <c r="Y5012" s="6" t="n"/>
      <c r="Z5012" s="6" t="n"/>
      <c r="AA5012" s="5" t="n"/>
      <c r="AB5012" s="6">
        <f>B5012&amp;"|"&amp;I5012</f>
        <v/>
      </c>
      <c r="AC5012">
        <f>IF($B5012="","","|"&amp;SUBSTITUTE(TRIM(SUBSTITUTE(SUBSTITUTE(SUBSTITUTE(SUBSTITUTE(SUBSTITUTE(SUBSTITUTE(SUBSTITUTE(SUBSTITUTE(SUBSTITUTE(SUBSTITUTE(SUBSTITUTE(SUBSTITUTE(SUBSTITUTE(SUBSTITUTE(TRIM($B5012&amp;""),CHAR(10)," "),CHAR(13)," "),"."," "),";"," "),","," "),"/"," "),"+"," "),"-"," "),"  "," "),"  "," "),"  "," "),"  "," "),"  "," "),"  "," "))," ","|")&amp;"|")</f>
        <v/>
      </c>
      <c r="AD5012">
        <f>TRIM($I5012&amp;"")</f>
        <v/>
      </c>
    </row>
    <row r="5013" ht="60" customHeight="1">
      <c r="A5013" s="14" t="n">
        <v>46238</v>
      </c>
      <c r="B5013" s="6" t="inlineStr">
        <is>
          <t>10328</t>
        </is>
      </c>
      <c r="C5013" s="6" t="inlineStr">
        <is>
          <t>M/C 0807 (VERDE)</t>
        </is>
      </c>
      <c r="D5013" s="6" t="inlineStr">
        <is>
          <t>58 FABRICAÇÃO EMBALAGEM</t>
        </is>
      </c>
      <c r="E5013" s="6" t="n">
        <v>200273130</v>
      </c>
      <c r="F5013" s="6" t="inlineStr">
        <is>
          <t>EMB. BASE CATEDRAL 1,30 (767X767X80)</t>
        </is>
      </c>
      <c r="G5013" s="6" t="inlineStr">
        <is>
          <t>58 FABRICAÇÃO EMBALAGEM</t>
        </is>
      </c>
      <c r="H5013" s="6" t="inlineStr">
        <is>
          <t>58 FABRICAÇÃO EMBALAGEM</t>
        </is>
      </c>
      <c r="I5013" s="4" t="inlineStr">
        <is>
          <t>58 FABRICAÇÃO EMBALAGEM</t>
        </is>
      </c>
      <c r="J5013" s="4" t="n">
        <v>4</v>
      </c>
      <c r="K5013" s="6" t="n"/>
      <c r="L5013" s="6" t="n"/>
      <c r="M5013" s="6" t="n"/>
      <c r="N5013" s="6" t="n">
        <v>46234</v>
      </c>
      <c r="O5013" s="6" t="n">
        <v>4</v>
      </c>
      <c r="P5013" s="6" t="n"/>
      <c r="Q5013" s="6" t="n"/>
      <c r="R5013" s="6" t="n"/>
      <c r="S5013" s="6" t="n"/>
      <c r="T5013" s="6">
        <f>IF(OR($J5013="",$O5013=""),"",$O5013/$J5013)</f>
        <v/>
      </c>
      <c r="U5013" s="6" t="inlineStr">
        <is>
          <t>Concluído</t>
        </is>
      </c>
      <c r="V5013" s="6" t="n"/>
      <c r="W5013" s="6" t="n"/>
      <c r="X5013" s="6" t="n"/>
      <c r="Y5013" s="6" t="n"/>
      <c r="Z5013" s="6" t="n"/>
      <c r="AA5013" s="5" t="n"/>
      <c r="AB5013" s="6">
        <f>B5013&amp;"|"&amp;I5013</f>
        <v/>
      </c>
      <c r="AC5013">
        <f>IF($B5013="","","|"&amp;SUBSTITUTE(TRIM(SUBSTITUTE(SUBSTITUTE(SUBSTITUTE(SUBSTITUTE(SUBSTITUTE(SUBSTITUTE(SUBSTITUTE(SUBSTITUTE(SUBSTITUTE(SUBSTITUTE(SUBSTITUTE(SUBSTITUTE(SUBSTITUTE(SUBSTITUTE(TRIM($B5013&amp;""),CHAR(10)," "),CHAR(13)," "),"."," "),";"," "),","," "),"/"," "),"+"," "),"-"," "),"  "," "),"  "," "),"  "," "),"  "," "),"  "," "),"  "," "))," ","|")&amp;"|")</f>
        <v/>
      </c>
      <c r="AD5013">
        <f>TRIM($I5013&amp;"")</f>
        <v/>
      </c>
    </row>
    <row r="5014" ht="60" customHeight="1">
      <c r="A5014" s="14" t="n">
        <v>46238</v>
      </c>
      <c r="B5014" s="6" t="inlineStr">
        <is>
          <t>10328</t>
        </is>
      </c>
      <c r="C5014" s="6" t="inlineStr">
        <is>
          <t>M/C 0807 (VERDE)</t>
        </is>
      </c>
      <c r="D5014" s="6" t="inlineStr">
        <is>
          <t>58 FABRICAÇÃO EMBALAGEM</t>
        </is>
      </c>
      <c r="E5014" s="6" t="n">
        <v>200306230</v>
      </c>
      <c r="F5014" s="6" t="inlineStr">
        <is>
          <t>EMB. BASE GENOVA 1,80 (1635X120X193)</t>
        </is>
      </c>
      <c r="G5014" s="6" t="inlineStr">
        <is>
          <t>58 FABRICAÇÃO EMBALAGEM</t>
        </is>
      </c>
      <c r="H5014" s="6" t="inlineStr">
        <is>
          <t>58 FABRICAÇÃO EMBALAGEM</t>
        </is>
      </c>
      <c r="I5014" s="4" t="inlineStr">
        <is>
          <t>58 FABRICAÇÃO EMBALAGEM</t>
        </is>
      </c>
      <c r="J5014" s="4" t="n">
        <v>2</v>
      </c>
      <c r="K5014" s="6" t="n"/>
      <c r="L5014" s="6" t="n"/>
      <c r="M5014" s="6" t="n"/>
      <c r="N5014" s="6" t="n">
        <v>46234</v>
      </c>
      <c r="O5014" s="6" t="n">
        <v>2</v>
      </c>
      <c r="P5014" s="6" t="n"/>
      <c r="Q5014" s="6" t="n"/>
      <c r="R5014" s="6" t="n"/>
      <c r="S5014" s="6" t="n"/>
      <c r="T5014" s="6">
        <f>IF(OR($J5014="",$O5014=""),"",$O5014/$J5014)</f>
        <v/>
      </c>
      <c r="U5014" s="6" t="inlineStr">
        <is>
          <t>Concluído</t>
        </is>
      </c>
      <c r="V5014" s="6" t="n"/>
      <c r="W5014" s="6" t="n"/>
      <c r="X5014" s="6" t="n"/>
      <c r="Y5014" s="6" t="n"/>
      <c r="Z5014" s="6" t="n"/>
      <c r="AA5014" s="5" t="n"/>
      <c r="AB5014" s="6">
        <f>B5014&amp;"|"&amp;I5014</f>
        <v/>
      </c>
      <c r="AC5014">
        <f>IF($B5014="","","|"&amp;SUBSTITUTE(TRIM(SUBSTITUTE(SUBSTITUTE(SUBSTITUTE(SUBSTITUTE(SUBSTITUTE(SUBSTITUTE(SUBSTITUTE(SUBSTITUTE(SUBSTITUTE(SUBSTITUTE(SUBSTITUTE(SUBSTITUTE(SUBSTITUTE(SUBSTITUTE(TRIM($B5014&amp;""),CHAR(10)," "),CHAR(13)," "),"."," "),";"," "),","," "),"/"," "),"+"," "),"-"," "),"  "," "),"  "," "),"  "," "),"  "," "),"  "," "),"  "," "))," ","|")&amp;"|")</f>
        <v/>
      </c>
      <c r="AD5014">
        <f>TRIM($I5014&amp;"")</f>
        <v/>
      </c>
    </row>
    <row r="5015" ht="60" customHeight="1">
      <c r="A5015" s="14" t="n">
        <v>46238</v>
      </c>
      <c r="B5015" s="6" t="inlineStr">
        <is>
          <t>10328</t>
        </is>
      </c>
      <c r="C5015" s="6" t="inlineStr">
        <is>
          <t>M/C 0807 (VERDE)</t>
        </is>
      </c>
      <c r="D5015" s="6" t="inlineStr">
        <is>
          <t>58 FABRICAÇÃO EMBALAGEM</t>
        </is>
      </c>
      <c r="E5015" s="6" t="n">
        <v>200313130</v>
      </c>
      <c r="F5015" s="6" t="inlineStr">
        <is>
          <t>EMB. NOVA YORK 1,36 (1105X100X190)</t>
        </is>
      </c>
      <c r="G5015" s="6" t="inlineStr">
        <is>
          <t>58 FABRICAÇÃO EMBALAGEM</t>
        </is>
      </c>
      <c r="H5015" s="6" t="inlineStr">
        <is>
          <t>58 FABRICAÇÃO EMBALAGEM</t>
        </is>
      </c>
      <c r="I5015" s="4" t="inlineStr">
        <is>
          <t>58 FABRICAÇÃO EMBALAGEM</t>
        </is>
      </c>
      <c r="J5015" s="4" t="n">
        <v>76</v>
      </c>
      <c r="K5015" s="6" t="n"/>
      <c r="L5015" s="6" t="n"/>
      <c r="M5015" s="6" t="n"/>
      <c r="N5015" s="6" t="n">
        <v>46234</v>
      </c>
      <c r="O5015" s="6" t="n">
        <v>76</v>
      </c>
      <c r="P5015" s="6" t="n"/>
      <c r="Q5015" s="6" t="n"/>
      <c r="R5015" s="6" t="n"/>
      <c r="S5015" s="6" t="n"/>
      <c r="T5015" s="6">
        <f>IF(OR($J5015="",$O5015=""),"",$O5015/$J5015)</f>
        <v/>
      </c>
      <c r="U5015" s="6" t="inlineStr">
        <is>
          <t>Concluído</t>
        </is>
      </c>
      <c r="V5015" s="6" t="n"/>
      <c r="W5015" s="6" t="n"/>
      <c r="X5015" s="6" t="n"/>
      <c r="Y5015" s="6" t="n"/>
      <c r="Z5015" s="6" t="n"/>
      <c r="AA5015" s="5" t="n"/>
      <c r="AB5015" s="6">
        <f>B5015&amp;"|"&amp;I5015</f>
        <v/>
      </c>
      <c r="AC5015">
        <f>IF($B5015="","","|"&amp;SUBSTITUTE(TRIM(SUBSTITUTE(SUBSTITUTE(SUBSTITUTE(SUBSTITUTE(SUBSTITUTE(SUBSTITUTE(SUBSTITUTE(SUBSTITUTE(SUBSTITUTE(SUBSTITUTE(SUBSTITUTE(SUBSTITUTE(SUBSTITUTE(SUBSTITUTE(TRIM($B5015&amp;""),CHAR(10)," "),CHAR(13)," "),"."," "),";"," "),","," "),"/"," "),"+"," "),"-"," "),"  "," "),"  "," "),"  "," "),"  "," "),"  "," "),"  "," "))," ","|")&amp;"|")</f>
        <v/>
      </c>
      <c r="AD5015">
        <f>TRIM($I5015&amp;"")</f>
        <v/>
      </c>
    </row>
    <row r="5016" ht="60" customHeight="1">
      <c r="A5016" s="14" t="n">
        <v>46238</v>
      </c>
      <c r="B5016" s="6" t="inlineStr">
        <is>
          <t>10328</t>
        </is>
      </c>
      <c r="C5016" s="6" t="inlineStr">
        <is>
          <t>M/C 0807 (VERDE)</t>
        </is>
      </c>
      <c r="D5016" s="6" t="inlineStr">
        <is>
          <t>58 FABRICAÇÃO EMBALAGEM</t>
        </is>
      </c>
      <c r="E5016" s="6" t="n">
        <v>20034330</v>
      </c>
      <c r="F5016" s="6" t="inlineStr">
        <is>
          <t>EMB. BASE SANTIAGO 1,03 (800X472X93)</t>
        </is>
      </c>
      <c r="G5016" s="6" t="inlineStr">
        <is>
          <t>58 FABRICAÇÃO EMBALAGEM</t>
        </is>
      </c>
      <c r="H5016" s="6" t="inlineStr">
        <is>
          <t>58 FABRICAÇÃO EMBALAGEM</t>
        </is>
      </c>
      <c r="I5016" s="4" t="inlineStr">
        <is>
          <t>58 FABRICAÇÃO EMBALAGEM</t>
        </is>
      </c>
      <c r="J5016" s="4" t="n">
        <v>10</v>
      </c>
      <c r="K5016" s="6" t="n"/>
      <c r="L5016" s="6" t="n"/>
      <c r="M5016" s="6" t="n"/>
      <c r="N5016" s="6" t="n">
        <v>46234</v>
      </c>
      <c r="O5016" s="6" t="n">
        <v>10</v>
      </c>
      <c r="P5016" s="6" t="n"/>
      <c r="Q5016" s="6" t="n"/>
      <c r="R5016" s="6" t="n"/>
      <c r="S5016" s="6" t="n"/>
      <c r="T5016" s="6">
        <f>IF(OR($J5016="",$O5016=""),"",$O5016/$J5016)</f>
        <v/>
      </c>
      <c r="U5016" s="6" t="inlineStr">
        <is>
          <t>Concluído</t>
        </is>
      </c>
      <c r="V5016" s="6" t="n"/>
      <c r="W5016" s="6" t="n"/>
      <c r="X5016" s="6" t="n"/>
      <c r="Y5016" s="6" t="n"/>
      <c r="Z5016" s="6" t="n"/>
      <c r="AA5016" s="5" t="n"/>
      <c r="AB5016" s="6">
        <f>B5016&amp;"|"&amp;I5016</f>
        <v/>
      </c>
      <c r="AC5016">
        <f>IF($B5016="","","|"&amp;SUBSTITUTE(TRIM(SUBSTITUTE(SUBSTITUTE(SUBSTITUTE(SUBSTITUTE(SUBSTITUTE(SUBSTITUTE(SUBSTITUTE(SUBSTITUTE(SUBSTITUTE(SUBSTITUTE(SUBSTITUTE(SUBSTITUTE(SUBSTITUTE(SUBSTITUTE(TRIM($B5016&amp;""),CHAR(10)," "),CHAR(13)," "),"."," "),";"," "),","," "),"/"," "),"+"," "),"-"," "),"  "," "),"  "," "),"  "," "),"  "," "),"  "," "),"  "," "))," ","|")&amp;"|")</f>
        <v/>
      </c>
      <c r="AD5016">
        <f>TRIM($I5016&amp;"")</f>
        <v/>
      </c>
    </row>
    <row r="5017" ht="60" customHeight="1">
      <c r="A5017" s="14" t="n">
        <v>46238</v>
      </c>
      <c r="B5017" s="6" t="inlineStr">
        <is>
          <t>10328</t>
        </is>
      </c>
      <c r="C5017" s="6" t="inlineStr">
        <is>
          <t>M/C 0807 (VERDE)</t>
        </is>
      </c>
      <c r="D5017" s="6" t="inlineStr">
        <is>
          <t>58 FABRICAÇÃO EMBALAGEM</t>
        </is>
      </c>
      <c r="E5017" s="6" t="n">
        <v>200520130</v>
      </c>
      <c r="F5017" s="6" t="inlineStr">
        <is>
          <t>EMB. BASE MESA ATHENAS VL 01 (760X390X75)</t>
        </is>
      </c>
      <c r="G5017" s="6" t="inlineStr">
        <is>
          <t>58 FABRICAÇÃO EMBALAGEM</t>
        </is>
      </c>
      <c r="H5017" s="6" t="inlineStr">
        <is>
          <t>58 FABRICAÇÃO EMBALAGEM</t>
        </is>
      </c>
      <c r="I5017" s="4" t="inlineStr">
        <is>
          <t>58 FABRICAÇÃO EMBALAGEM</t>
        </is>
      </c>
      <c r="J5017" s="4" t="n">
        <v>105</v>
      </c>
      <c r="K5017" s="6" t="n"/>
      <c r="L5017" s="6" t="n"/>
      <c r="M5017" s="6" t="n"/>
      <c r="N5017" s="6" t="n">
        <v>46234</v>
      </c>
      <c r="O5017" s="6" t="n">
        <v>105</v>
      </c>
      <c r="P5017" s="6" t="n"/>
      <c r="Q5017" s="6" t="n"/>
      <c r="R5017" s="6" t="n"/>
      <c r="S5017" s="6" t="n"/>
      <c r="T5017" s="6">
        <f>IF(OR($J5017="",$O5017=""),"",$O5017/$J5017)</f>
        <v/>
      </c>
      <c r="U5017" s="6" t="inlineStr">
        <is>
          <t>Concluído</t>
        </is>
      </c>
      <c r="V5017" s="6" t="n"/>
      <c r="W5017" s="6" t="n"/>
      <c r="X5017" s="6" t="n"/>
      <c r="Y5017" s="6" t="n"/>
      <c r="Z5017" s="6" t="n"/>
      <c r="AA5017" s="5" t="n"/>
      <c r="AB5017" s="6">
        <f>B5017&amp;"|"&amp;I5017</f>
        <v/>
      </c>
      <c r="AC5017">
        <f>IF($B5017="","","|"&amp;SUBSTITUTE(TRIM(SUBSTITUTE(SUBSTITUTE(SUBSTITUTE(SUBSTITUTE(SUBSTITUTE(SUBSTITUTE(SUBSTITUTE(SUBSTITUTE(SUBSTITUTE(SUBSTITUTE(SUBSTITUTE(SUBSTITUTE(SUBSTITUTE(SUBSTITUTE(TRIM($B5017&amp;""),CHAR(10)," "),CHAR(13)," "),"."," "),";"," "),","," "),"/"," "),"+"," "),"-"," "),"  "," "),"  "," "),"  "," "),"  "," "),"  "," "),"  "," "))," ","|")&amp;"|")</f>
        <v/>
      </c>
      <c r="AD5017">
        <f>TRIM($I5017&amp;"")</f>
        <v/>
      </c>
    </row>
    <row r="5018" ht="60" customHeight="1">
      <c r="A5018" s="14" t="n">
        <v>46238</v>
      </c>
      <c r="B5018" s="6" t="inlineStr">
        <is>
          <t>10328</t>
        </is>
      </c>
      <c r="C5018" s="6" t="inlineStr">
        <is>
          <t>M/C 0807 (VERDE)</t>
        </is>
      </c>
      <c r="D5018" s="6" t="inlineStr">
        <is>
          <t>58 FABRICAÇÃO EMBALAGEM</t>
        </is>
      </c>
      <c r="E5018" s="6" t="n">
        <v>200522130</v>
      </c>
      <c r="F5018" s="6" t="inlineStr">
        <is>
          <t>EMB. MESA ATHENAS 1,20/1,36 VL 1/2 (764X464X65)</t>
        </is>
      </c>
      <c r="G5018" s="6" t="inlineStr">
        <is>
          <t>58 FABRICAÇÃO EMBALAGEM</t>
        </is>
      </c>
      <c r="H5018" s="6" t="inlineStr">
        <is>
          <t>58 FABRICAÇÃO EMBALAGEM</t>
        </is>
      </c>
      <c r="I5018" s="4" t="inlineStr">
        <is>
          <t>58 FABRICAÇÃO EMBALAGEM</t>
        </is>
      </c>
      <c r="J5018" s="4" t="n">
        <v>60</v>
      </c>
      <c r="K5018" s="6" t="n"/>
      <c r="L5018" s="6" t="n"/>
      <c r="M5018" s="6" t="n"/>
      <c r="N5018" s="6" t="n">
        <v>46234</v>
      </c>
      <c r="O5018" s="6" t="n">
        <v>60</v>
      </c>
      <c r="P5018" s="6" t="n"/>
      <c r="Q5018" s="6" t="n"/>
      <c r="R5018" s="6" t="n"/>
      <c r="S5018" s="6" t="n"/>
      <c r="T5018" s="6">
        <f>IF(OR($J5018="",$O5018=""),"",$O5018/$J5018)</f>
        <v/>
      </c>
      <c r="U5018" s="6" t="inlineStr">
        <is>
          <t>Concluído</t>
        </is>
      </c>
      <c r="V5018" s="6" t="n"/>
      <c r="W5018" s="6" t="n"/>
      <c r="X5018" s="6" t="n"/>
      <c r="Y5018" s="6" t="n"/>
      <c r="Z5018" s="6" t="n"/>
      <c r="AA5018" s="5" t="n"/>
      <c r="AB5018" s="6">
        <f>B5018&amp;"|"&amp;I5018</f>
        <v/>
      </c>
      <c r="AC5018">
        <f>IF($B5018="","","|"&amp;SUBSTITUTE(TRIM(SUBSTITUTE(SUBSTITUTE(SUBSTITUTE(SUBSTITUTE(SUBSTITUTE(SUBSTITUTE(SUBSTITUTE(SUBSTITUTE(SUBSTITUTE(SUBSTITUTE(SUBSTITUTE(SUBSTITUTE(SUBSTITUTE(SUBSTITUTE(TRIM($B5018&amp;""),CHAR(10)," "),CHAR(13)," "),"."," "),";"," "),","," "),"/"," "),"+"," "),"-"," "),"  "," "),"  "," "),"  "," "),"  "," "),"  "," "),"  "," "))," ","|")&amp;"|")</f>
        <v/>
      </c>
      <c r="AD5018">
        <f>TRIM($I5018&amp;"")</f>
        <v/>
      </c>
    </row>
    <row r="5019" ht="60" customHeight="1">
      <c r="A5019" s="14" t="n">
        <v>46238</v>
      </c>
      <c r="B5019" s="6" t="inlineStr">
        <is>
          <t>10328</t>
        </is>
      </c>
      <c r="C5019" s="6" t="inlineStr">
        <is>
          <t>M/C 0807 (VERDE)</t>
        </is>
      </c>
      <c r="D5019" s="6" t="inlineStr">
        <is>
          <t>58 FABRICAÇÃO EMBALAGEM</t>
        </is>
      </c>
      <c r="E5019" s="6" t="n">
        <v>30002730</v>
      </c>
      <c r="F5019" s="6" t="inlineStr">
        <is>
          <t>PAPELAO CAD VENETO / VIA (980X430X6)</t>
        </is>
      </c>
      <c r="G5019" s="6" t="inlineStr">
        <is>
          <t>58 FABRICAÇÃO EMBALAGEM</t>
        </is>
      </c>
      <c r="H5019" s="6" t="inlineStr">
        <is>
          <t>58 FABRICAÇÃO EMBALAGEM</t>
        </is>
      </c>
      <c r="I5019" s="4" t="inlineStr">
        <is>
          <t>58 FABRICAÇÃO EMBALAGEM</t>
        </is>
      </c>
      <c r="J5019" s="4" t="n">
        <v>244</v>
      </c>
      <c r="K5019" s="6" t="n"/>
      <c r="L5019" s="6" t="n"/>
      <c r="M5019" s="6" t="n"/>
      <c r="N5019" s="6" t="n">
        <v>46234</v>
      </c>
      <c r="O5019" s="6" t="n">
        <v>244</v>
      </c>
      <c r="P5019" s="6" t="n"/>
      <c r="Q5019" s="6" t="n"/>
      <c r="R5019" s="6" t="n"/>
      <c r="S5019" s="6" t="n"/>
      <c r="T5019" s="6">
        <f>IF(OR($J5019="",$O5019=""),"",$O5019/$J5019)</f>
        <v/>
      </c>
      <c r="U5019" s="6" t="inlineStr">
        <is>
          <t>Concluído</t>
        </is>
      </c>
      <c r="V5019" s="6" t="n"/>
      <c r="W5019" s="6" t="n"/>
      <c r="X5019" s="6" t="n"/>
      <c r="Y5019" s="6" t="n"/>
      <c r="Z5019" s="6" t="n"/>
      <c r="AA5019" s="5" t="n"/>
      <c r="AB5019" s="6">
        <f>B5019&amp;"|"&amp;I5019</f>
        <v/>
      </c>
      <c r="AC5019">
        <f>IF($B5019="","","|"&amp;SUBSTITUTE(TRIM(SUBSTITUTE(SUBSTITUTE(SUBSTITUTE(SUBSTITUTE(SUBSTITUTE(SUBSTITUTE(SUBSTITUTE(SUBSTITUTE(SUBSTITUTE(SUBSTITUTE(SUBSTITUTE(SUBSTITUTE(SUBSTITUTE(SUBSTITUTE(TRIM($B5019&amp;""),CHAR(10)," "),CHAR(13)," "),"."," "),";"," "),","," "),"/"," "),"+"," "),"-"," "),"  "," "),"  "," "),"  "," "),"  "," "),"  "," "),"  "," "))," ","|")&amp;"|")</f>
        <v/>
      </c>
      <c r="AD5019">
        <f>TRIM($I5019&amp;"")</f>
        <v/>
      </c>
    </row>
    <row r="5020" ht="60" customHeight="1">
      <c r="A5020" s="14" t="n">
        <v>46238</v>
      </c>
      <c r="B5020" s="6" t="inlineStr">
        <is>
          <t>10328</t>
        </is>
      </c>
      <c r="C5020" s="6" t="inlineStr">
        <is>
          <t>M/C 0807 (VERDE)</t>
        </is>
      </c>
      <c r="D5020" s="6" t="inlineStr">
        <is>
          <t>58 FABRICAÇÃO EMBALAGEM</t>
        </is>
      </c>
      <c r="E5020" s="6" t="n">
        <v>30003031</v>
      </c>
      <c r="F5020" s="6" t="inlineStr">
        <is>
          <t>EMB. ACESSORIOS CAD PE INTEIRO (530X120X60)</t>
        </is>
      </c>
      <c r="G5020" s="6" t="inlineStr">
        <is>
          <t>58 FABRICAÇÃO EMBALAGEM</t>
        </is>
      </c>
      <c r="H5020" s="6" t="inlineStr">
        <is>
          <t>58 FABRICAÇÃO EMBALAGEM</t>
        </is>
      </c>
      <c r="I5020" s="4" t="inlineStr">
        <is>
          <t>58 FABRICAÇÃO EMBALAGEM</t>
        </is>
      </c>
      <c r="J5020" s="4" t="n">
        <v>152</v>
      </c>
      <c r="K5020" s="6" t="n"/>
      <c r="L5020" s="6" t="n"/>
      <c r="M5020" s="6" t="n"/>
      <c r="N5020" s="6" t="n">
        <v>46234</v>
      </c>
      <c r="O5020" s="6" t="n">
        <v>152</v>
      </c>
      <c r="P5020" s="6" t="n"/>
      <c r="Q5020" s="6" t="n"/>
      <c r="R5020" s="6" t="n"/>
      <c r="S5020" s="6" t="n"/>
      <c r="T5020" s="6">
        <f>IF(OR($J5020="",$O5020=""),"",$O5020/$J5020)</f>
        <v/>
      </c>
      <c r="U5020" s="6" t="inlineStr">
        <is>
          <t>Concluído</t>
        </is>
      </c>
      <c r="V5020" s="6" t="n"/>
      <c r="W5020" s="6" t="n"/>
      <c r="X5020" s="6" t="n"/>
      <c r="Y5020" s="6" t="n"/>
      <c r="Z5020" s="6" t="n"/>
      <c r="AA5020" s="5" t="n"/>
      <c r="AB5020" s="6">
        <f>B5020&amp;"|"&amp;I5020</f>
        <v/>
      </c>
      <c r="AC5020">
        <f>IF($B5020="","","|"&amp;SUBSTITUTE(TRIM(SUBSTITUTE(SUBSTITUTE(SUBSTITUTE(SUBSTITUTE(SUBSTITUTE(SUBSTITUTE(SUBSTITUTE(SUBSTITUTE(SUBSTITUTE(SUBSTITUTE(SUBSTITUTE(SUBSTITUTE(SUBSTITUTE(SUBSTITUTE(TRIM($B5020&amp;""),CHAR(10)," "),CHAR(13)," "),"."," "),";"," "),","," "),"/"," "),"+"," "),"-"," "),"  "," "),"  "," "),"  "," "),"  "," "),"  "," "),"  "," "))," ","|")&amp;"|")</f>
        <v/>
      </c>
      <c r="AD5020">
        <f>TRIM($I5020&amp;"")</f>
        <v/>
      </c>
    </row>
    <row r="5021" ht="60" customHeight="1">
      <c r="A5021" s="14" t="n">
        <v>46238</v>
      </c>
      <c r="B5021" s="6" t="inlineStr">
        <is>
          <t>10328</t>
        </is>
      </c>
      <c r="C5021" s="6" t="inlineStr">
        <is>
          <t>M/C 0807 (VERDE)</t>
        </is>
      </c>
      <c r="D5021" s="6" t="inlineStr">
        <is>
          <t>58 FABRICAÇÃO EMBALAGEM</t>
        </is>
      </c>
      <c r="E5021" s="6" t="n">
        <v>30003032</v>
      </c>
      <c r="F5021" s="6" t="inlineStr">
        <is>
          <t>PAPELAO TRASEIRO 280X410 - ENCOSTO PE INTEIRO (X3)</t>
        </is>
      </c>
      <c r="G5021" s="6" t="inlineStr">
        <is>
          <t>58 FABRICAÇÃO EMBALAGEM</t>
        </is>
      </c>
      <c r="H5021" s="6" t="inlineStr">
        <is>
          <t>58 FABRICAÇÃO EMBALAGEM</t>
        </is>
      </c>
      <c r="I5021" s="4" t="inlineStr">
        <is>
          <t>58 FABRICAÇÃO EMBALAGEM</t>
        </is>
      </c>
      <c r="J5021" s="4" t="n">
        <v>256</v>
      </c>
      <c r="K5021" s="6" t="n"/>
      <c r="L5021" s="6" t="n"/>
      <c r="M5021" s="6" t="n"/>
      <c r="N5021" s="6" t="n">
        <v>46234</v>
      </c>
      <c r="O5021" s="6" t="n">
        <v>256</v>
      </c>
      <c r="P5021" s="6" t="n"/>
      <c r="Q5021" s="6" t="n"/>
      <c r="R5021" s="6" t="n"/>
      <c r="S5021" s="6" t="n"/>
      <c r="T5021" s="6">
        <f>IF(OR($J5021="",$O5021=""),"",$O5021/$J5021)</f>
        <v/>
      </c>
      <c r="U5021" s="6" t="inlineStr">
        <is>
          <t>Concluído</t>
        </is>
      </c>
      <c r="V5021" s="6" t="n"/>
      <c r="W5021" s="6" t="n"/>
      <c r="X5021" s="6" t="n"/>
      <c r="Y5021" s="6" t="n"/>
      <c r="Z5021" s="6" t="n"/>
      <c r="AA5021" s="5" t="n"/>
      <c r="AB5021" s="6">
        <f>B5021&amp;"|"&amp;I5021</f>
        <v/>
      </c>
      <c r="AC5021">
        <f>IF($B5021="","","|"&amp;SUBSTITUTE(TRIM(SUBSTITUTE(SUBSTITUTE(SUBSTITUTE(SUBSTITUTE(SUBSTITUTE(SUBSTITUTE(SUBSTITUTE(SUBSTITUTE(SUBSTITUTE(SUBSTITUTE(SUBSTITUTE(SUBSTITUTE(SUBSTITUTE(SUBSTITUTE(TRIM($B5021&amp;""),CHAR(10)," "),CHAR(13)," "),"."," "),";"," "),","," "),"/"," "),"+"," "),"-"," "),"  "," "),"  "," "),"  "," "),"  "," "),"  "," "),"  "," "))," ","|")&amp;"|")</f>
        <v/>
      </c>
      <c r="AD5021">
        <f>TRIM($I5021&amp;"")</f>
        <v/>
      </c>
    </row>
    <row r="5022" ht="60" customHeight="1">
      <c r="A5022" s="14" t="n">
        <v>46238</v>
      </c>
      <c r="B5022" s="6" t="inlineStr">
        <is>
          <t>10328</t>
        </is>
      </c>
      <c r="C5022" s="6" t="inlineStr">
        <is>
          <t>M/C 0807 (VERDE)</t>
        </is>
      </c>
      <c r="D5022" s="6" t="inlineStr">
        <is>
          <t>58 FABRICAÇÃO EMBALAGEM</t>
        </is>
      </c>
      <c r="E5022" s="6" t="n">
        <v>30003033</v>
      </c>
      <c r="F5022" s="6" t="inlineStr">
        <is>
          <t>PAPELAO FRENTE 490X410 - ENCOSTO PE INTEIRO (X3)</t>
        </is>
      </c>
      <c r="G5022" s="6" t="inlineStr">
        <is>
          <t>58 FABRICAÇÃO EMBALAGEM</t>
        </is>
      </c>
      <c r="H5022" s="6" t="inlineStr">
        <is>
          <t>58 FABRICAÇÃO EMBALAGEM</t>
        </is>
      </c>
      <c r="I5022" s="4" t="inlineStr">
        <is>
          <t>58 FABRICAÇÃO EMBALAGEM</t>
        </is>
      </c>
      <c r="J5022" s="4" t="n">
        <v>134</v>
      </c>
      <c r="K5022" s="6" t="n"/>
      <c r="L5022" s="6" t="n"/>
      <c r="M5022" s="6" t="n"/>
      <c r="N5022" s="6" t="n">
        <v>46234</v>
      </c>
      <c r="O5022" s="6" t="n">
        <v>134</v>
      </c>
      <c r="P5022" s="6" t="n"/>
      <c r="Q5022" s="6" t="n"/>
      <c r="R5022" s="6" t="n"/>
      <c r="S5022" s="6" t="n"/>
      <c r="T5022" s="6">
        <f>IF(OR($J5022="",$O5022=""),"",$O5022/$J5022)</f>
        <v/>
      </c>
      <c r="U5022" s="6" t="inlineStr">
        <is>
          <t>Concluído</t>
        </is>
      </c>
      <c r="V5022" s="6" t="n"/>
      <c r="W5022" s="6" t="n"/>
      <c r="X5022" s="6" t="n"/>
      <c r="Y5022" s="6" t="n"/>
      <c r="Z5022" s="6" t="n"/>
      <c r="AA5022" s="5" t="n"/>
      <c r="AB5022" s="6">
        <f>B5022&amp;"|"&amp;I5022</f>
        <v/>
      </c>
      <c r="AC5022">
        <f>IF($B5022="","","|"&amp;SUBSTITUTE(TRIM(SUBSTITUTE(SUBSTITUTE(SUBSTITUTE(SUBSTITUTE(SUBSTITUTE(SUBSTITUTE(SUBSTITUTE(SUBSTITUTE(SUBSTITUTE(SUBSTITUTE(SUBSTITUTE(SUBSTITUTE(SUBSTITUTE(SUBSTITUTE(TRIM($B5022&amp;""),CHAR(10)," "),CHAR(13)," "),"."," "),";"," "),","," "),"/"," "),"+"," "),"-"," "),"  "," "),"  "," "),"  "," "),"  "," "),"  "," "),"  "," "))," ","|")&amp;"|")</f>
        <v/>
      </c>
      <c r="AD5022">
        <f>TRIM($I5022&amp;"")</f>
        <v/>
      </c>
    </row>
    <row r="5023" ht="60" customHeight="1">
      <c r="A5023" s="14" t="n">
        <v>46238</v>
      </c>
      <c r="B5023" s="6" t="inlineStr">
        <is>
          <t>10328</t>
        </is>
      </c>
      <c r="C5023" s="6" t="inlineStr">
        <is>
          <t>M/C 0807 (VERDE)</t>
        </is>
      </c>
      <c r="D5023" s="6" t="inlineStr">
        <is>
          <t>58 FABRICAÇÃO EMBALAGEM</t>
        </is>
      </c>
      <c r="E5023" s="6" t="n">
        <v>30003034</v>
      </c>
      <c r="F5023" s="6" t="inlineStr">
        <is>
          <t>PAPELAO 410 X 180 - ENCOSTO 980 (X7)</t>
        </is>
      </c>
      <c r="G5023" s="6" t="inlineStr">
        <is>
          <t>58 FABRICAÇÃO EMBALAGEM</t>
        </is>
      </c>
      <c r="H5023" s="6" t="inlineStr">
        <is>
          <t>58 FABRICAÇÃO EMBALAGEM</t>
        </is>
      </c>
      <c r="I5023" s="4" t="inlineStr">
        <is>
          <t>58 FABRICAÇÃO EMBALAGEM</t>
        </is>
      </c>
      <c r="J5023" s="4" t="n">
        <v>48</v>
      </c>
      <c r="K5023" s="6" t="n"/>
      <c r="L5023" s="6" t="n"/>
      <c r="M5023" s="6" t="n"/>
      <c r="N5023" s="6" t="n">
        <v>46234</v>
      </c>
      <c r="O5023" s="6" t="n">
        <v>48</v>
      </c>
      <c r="P5023" s="6" t="n"/>
      <c r="Q5023" s="6" t="n"/>
      <c r="R5023" s="6" t="n"/>
      <c r="S5023" s="6" t="n"/>
      <c r="T5023" s="6">
        <f>IF(OR($J5023="",$O5023=""),"",$O5023/$J5023)</f>
        <v/>
      </c>
      <c r="U5023" s="6" t="inlineStr">
        <is>
          <t>Concluído</t>
        </is>
      </c>
      <c r="V5023" s="6" t="n"/>
      <c r="W5023" s="6" t="n"/>
      <c r="X5023" s="6" t="n"/>
      <c r="Y5023" s="6" t="n"/>
      <c r="Z5023" s="6" t="n"/>
      <c r="AA5023" s="5" t="n"/>
      <c r="AB5023" s="6">
        <f>B5023&amp;"|"&amp;I5023</f>
        <v/>
      </c>
      <c r="AC5023">
        <f>IF($B5023="","","|"&amp;SUBSTITUTE(TRIM(SUBSTITUTE(SUBSTITUTE(SUBSTITUTE(SUBSTITUTE(SUBSTITUTE(SUBSTITUTE(SUBSTITUTE(SUBSTITUTE(SUBSTITUTE(SUBSTITUTE(SUBSTITUTE(SUBSTITUTE(SUBSTITUTE(SUBSTITUTE(TRIM($B5023&amp;""),CHAR(10)," "),CHAR(13)," "),"."," "),";"," "),","," "),"/"," "),"+"," "),"-"," "),"  "," "),"  "," "),"  "," "),"  "," "),"  "," "),"  "," "))," ","|")&amp;"|")</f>
        <v/>
      </c>
      <c r="AD5023">
        <f>TRIM($I5023&amp;"")</f>
        <v/>
      </c>
    </row>
    <row r="5024" ht="60" customHeight="1">
      <c r="A5024" s="14" t="n">
        <v>46238</v>
      </c>
      <c r="B5024" s="6" t="inlineStr">
        <is>
          <t>10328</t>
        </is>
      </c>
      <c r="C5024" s="6" t="inlineStr">
        <is>
          <t>M/C 0807 (VERDE)</t>
        </is>
      </c>
      <c r="D5024" s="6" t="inlineStr">
        <is>
          <t>58 FABRICAÇÃO EMBALAGEM</t>
        </is>
      </c>
      <c r="E5024" s="6" t="n">
        <v>30003035</v>
      </c>
      <c r="F5024" s="6" t="inlineStr">
        <is>
          <t>PAPELAO 555 X 410 - ENCOSTO 980 (X3)</t>
        </is>
      </c>
      <c r="G5024" s="6" t="inlineStr">
        <is>
          <t>58 FABRICAÇÃO EMBALAGEM</t>
        </is>
      </c>
      <c r="H5024" s="6" t="inlineStr">
        <is>
          <t>58 FABRICAÇÃO EMBALAGEM</t>
        </is>
      </c>
      <c r="I5024" s="4" t="inlineStr">
        <is>
          <t>58 FABRICAÇÃO EMBALAGEM</t>
        </is>
      </c>
      <c r="J5024" s="4" t="n">
        <v>122</v>
      </c>
      <c r="K5024" s="6" t="n"/>
      <c r="L5024" s="6" t="n"/>
      <c r="M5024" s="6" t="n"/>
      <c r="N5024" s="6" t="n">
        <v>46234</v>
      </c>
      <c r="O5024" s="6" t="n">
        <v>122</v>
      </c>
      <c r="P5024" s="6" t="n"/>
      <c r="Q5024" s="6" t="n"/>
      <c r="R5024" s="6" t="n"/>
      <c r="S5024" s="6" t="n"/>
      <c r="T5024" s="6">
        <f>IF(OR($J5024="",$O5024=""),"",$O5024/$J5024)</f>
        <v/>
      </c>
      <c r="U5024" s="6" t="inlineStr">
        <is>
          <t>Concluído</t>
        </is>
      </c>
      <c r="V5024" s="6" t="n"/>
      <c r="W5024" s="6" t="n"/>
      <c r="X5024" s="6" t="n"/>
      <c r="Y5024" s="6" t="n"/>
      <c r="Z5024" s="6" t="n"/>
      <c r="AA5024" s="5" t="n"/>
      <c r="AB5024" s="6">
        <f>B5024&amp;"|"&amp;I5024</f>
        <v/>
      </c>
      <c r="AC5024">
        <f>IF($B5024="","","|"&amp;SUBSTITUTE(TRIM(SUBSTITUTE(SUBSTITUTE(SUBSTITUTE(SUBSTITUTE(SUBSTITUTE(SUBSTITUTE(SUBSTITUTE(SUBSTITUTE(SUBSTITUTE(SUBSTITUTE(SUBSTITUTE(SUBSTITUTE(SUBSTITUTE(SUBSTITUTE(TRIM($B5024&amp;""),CHAR(10)," "),CHAR(13)," "),"."," "),";"," "),","," "),"/"," "),"+"," "),"-"," "),"  "," "),"  "," "),"  "," "),"  "," "),"  "," "),"  "," "))," ","|")&amp;"|")</f>
        <v/>
      </c>
      <c r="AD5024">
        <f>TRIM($I5024&amp;"")</f>
        <v/>
      </c>
    </row>
    <row r="5025" ht="60" customHeight="1">
      <c r="A5025" s="14" t="n">
        <v>46238</v>
      </c>
      <c r="B5025" s="6" t="inlineStr">
        <is>
          <t>10328</t>
        </is>
      </c>
      <c r="C5025" s="6" t="inlineStr">
        <is>
          <t>M/C 0807 (VERDE)</t>
        </is>
      </c>
      <c r="D5025" s="6" t="inlineStr">
        <is>
          <t>58 FABRICAÇÃO EMBALAGEM</t>
        </is>
      </c>
      <c r="E5025" s="6" t="n">
        <v>30003330</v>
      </c>
      <c r="F5025" s="6" t="inlineStr">
        <is>
          <t>EMB. ESPALDAR TOPAZIO (412X65X60)</t>
        </is>
      </c>
      <c r="G5025" s="6" t="inlineStr">
        <is>
          <t>58 FABRICAÇÃO EMBALAGEM</t>
        </is>
      </c>
      <c r="H5025" s="6" t="inlineStr">
        <is>
          <t>58 FABRICAÇÃO EMBALAGEM</t>
        </is>
      </c>
      <c r="I5025" s="4" t="inlineStr">
        <is>
          <t>58 FABRICAÇÃO EMBALAGEM</t>
        </is>
      </c>
      <c r="J5025" s="4" t="n">
        <v>67</v>
      </c>
      <c r="K5025" s="6" t="n"/>
      <c r="L5025" s="6" t="n"/>
      <c r="M5025" s="6" t="n"/>
      <c r="N5025" s="6" t="n">
        <v>46234</v>
      </c>
      <c r="O5025" s="6" t="n">
        <v>67</v>
      </c>
      <c r="P5025" s="6" t="n"/>
      <c r="Q5025" s="6" t="n"/>
      <c r="R5025" s="6" t="n"/>
      <c r="S5025" s="6" t="n"/>
      <c r="T5025" s="6">
        <f>IF(OR($J5025="",$O5025=""),"",$O5025/$J5025)</f>
        <v/>
      </c>
      <c r="U5025" s="6" t="inlineStr">
        <is>
          <t>Concluído</t>
        </is>
      </c>
      <c r="V5025" s="6" t="n"/>
      <c r="W5025" s="6" t="n"/>
      <c r="X5025" s="6" t="n"/>
      <c r="Y5025" s="6" t="n"/>
      <c r="Z5025" s="6" t="n"/>
      <c r="AA5025" s="5" t="n"/>
      <c r="AB5025" s="6">
        <f>B5025&amp;"|"&amp;I5025</f>
        <v/>
      </c>
      <c r="AC5025">
        <f>IF($B5025="","","|"&amp;SUBSTITUTE(TRIM(SUBSTITUTE(SUBSTITUTE(SUBSTITUTE(SUBSTITUTE(SUBSTITUTE(SUBSTITUTE(SUBSTITUTE(SUBSTITUTE(SUBSTITUTE(SUBSTITUTE(SUBSTITUTE(SUBSTITUTE(SUBSTITUTE(SUBSTITUTE(TRIM($B5025&amp;""),CHAR(10)," "),CHAR(13)," "),"."," "),";"," "),","," "),"/"," "),"+"," "),"-"," "),"  "," "),"  "," "),"  "," "),"  "," "),"  "," "),"  "," "))," ","|")&amp;"|")</f>
        <v/>
      </c>
      <c r="AD5025">
        <f>TRIM($I5025&amp;"")</f>
        <v/>
      </c>
    </row>
    <row r="5026" ht="60" customHeight="1">
      <c r="A5026" s="14" t="n">
        <v>46238</v>
      </c>
      <c r="B5026" s="6" t="inlineStr">
        <is>
          <t>10328</t>
        </is>
      </c>
      <c r="C5026" s="6" t="inlineStr">
        <is>
          <t>M/C 0807 (VERDE)</t>
        </is>
      </c>
      <c r="D5026" s="6" t="inlineStr">
        <is>
          <t>58 FABRICAÇÃO EMBALAGEM</t>
        </is>
      </c>
      <c r="E5026" s="6" t="n">
        <v>30003924</v>
      </c>
      <c r="F5026" s="6" t="inlineStr">
        <is>
          <t>PAPELAO CAD TRENTO (360X260) (X3)</t>
        </is>
      </c>
      <c r="G5026" s="6" t="inlineStr">
        <is>
          <t>58 FABRICAÇÃO EMBALAGEM</t>
        </is>
      </c>
      <c r="H5026" s="6" t="inlineStr">
        <is>
          <t>58 FABRICAÇÃO EMBALAGEM</t>
        </is>
      </c>
      <c r="I5026" s="4" t="inlineStr">
        <is>
          <t>58 FABRICAÇÃO EMBALAGEM</t>
        </is>
      </c>
      <c r="J5026" s="4" t="n">
        <v>40</v>
      </c>
      <c r="K5026" s="6" t="n"/>
      <c r="L5026" s="6" t="n"/>
      <c r="M5026" s="6" t="n"/>
      <c r="N5026" s="6" t="n">
        <v>46234</v>
      </c>
      <c r="O5026" s="6" t="n">
        <v>40</v>
      </c>
      <c r="P5026" s="6" t="n"/>
      <c r="Q5026" s="6" t="n"/>
      <c r="R5026" s="6" t="n"/>
      <c r="S5026" s="6" t="n"/>
      <c r="T5026" s="6">
        <f>IF(OR($J5026="",$O5026=""),"",$O5026/$J5026)</f>
        <v/>
      </c>
      <c r="U5026" s="6" t="inlineStr">
        <is>
          <t>Concluído</t>
        </is>
      </c>
      <c r="V5026" s="6" t="n"/>
      <c r="W5026" s="6" t="n"/>
      <c r="X5026" s="6" t="n"/>
      <c r="Y5026" s="6" t="n"/>
      <c r="Z5026" s="6" t="n"/>
      <c r="AA5026" s="5" t="n"/>
      <c r="AB5026" s="6">
        <f>B5026&amp;"|"&amp;I5026</f>
        <v/>
      </c>
      <c r="AC5026">
        <f>IF($B5026="","","|"&amp;SUBSTITUTE(TRIM(SUBSTITUTE(SUBSTITUTE(SUBSTITUTE(SUBSTITUTE(SUBSTITUTE(SUBSTITUTE(SUBSTITUTE(SUBSTITUTE(SUBSTITUTE(SUBSTITUTE(SUBSTITUTE(SUBSTITUTE(SUBSTITUTE(SUBSTITUTE(TRIM($B5026&amp;""),CHAR(10)," "),CHAR(13)," "),"."," "),";"," "),","," "),"/"," "),"+"," "),"-"," "),"  "," "),"  "," "),"  "," "),"  "," "),"  "," "),"  "," "))," ","|")&amp;"|")</f>
        <v/>
      </c>
      <c r="AD5026">
        <f>TRIM($I5026&amp;"")</f>
        <v/>
      </c>
    </row>
    <row r="5027" ht="60" customHeight="1">
      <c r="A5027" s="14" t="n">
        <v>46238</v>
      </c>
      <c r="B5027" s="6" t="inlineStr">
        <is>
          <t>10328</t>
        </is>
      </c>
      <c r="C5027" s="6" t="inlineStr">
        <is>
          <t>M/C 0807 (VERDE)</t>
        </is>
      </c>
      <c r="D5027" s="6" t="inlineStr">
        <is>
          <t>58 FABRICAÇÃO EMBALAGEM</t>
        </is>
      </c>
      <c r="E5027" s="6" t="n">
        <v>30003930</v>
      </c>
      <c r="F5027" s="6" t="inlineStr">
        <is>
          <t>EMB. CADEIRAS TRENTO (1055X442X100)</t>
        </is>
      </c>
      <c r="G5027" s="6" t="inlineStr">
        <is>
          <t>58 FABRICAÇÃO EMBALAGEM</t>
        </is>
      </c>
      <c r="H5027" s="6" t="inlineStr">
        <is>
          <t>58 FABRICAÇÃO EMBALAGEM</t>
        </is>
      </c>
      <c r="I5027" s="4" t="inlineStr">
        <is>
          <t>58 FABRICAÇÃO EMBALAGEM</t>
        </is>
      </c>
      <c r="J5027" s="4" t="n">
        <v>10</v>
      </c>
      <c r="K5027" s="6" t="n"/>
      <c r="L5027" s="6" t="n"/>
      <c r="M5027" s="6" t="n"/>
      <c r="N5027" s="6" t="n">
        <v>46234</v>
      </c>
      <c r="O5027" s="6" t="n">
        <v>10</v>
      </c>
      <c r="P5027" s="6" t="n"/>
      <c r="Q5027" s="6" t="n"/>
      <c r="R5027" s="6" t="n"/>
      <c r="S5027" s="6" t="n"/>
      <c r="T5027" s="6">
        <f>IF(OR($J5027="",$O5027=""),"",$O5027/$J5027)</f>
        <v/>
      </c>
      <c r="U5027" s="6" t="inlineStr">
        <is>
          <t>Concluído</t>
        </is>
      </c>
      <c r="V5027" s="6" t="n"/>
      <c r="W5027" s="6" t="n"/>
      <c r="X5027" s="6" t="n"/>
      <c r="Y5027" s="6" t="n"/>
      <c r="Z5027" s="6" t="n"/>
      <c r="AA5027" s="5" t="n"/>
      <c r="AB5027" s="6">
        <f>B5027&amp;"|"&amp;I5027</f>
        <v/>
      </c>
      <c r="AC5027">
        <f>IF($B5027="","","|"&amp;SUBSTITUTE(TRIM(SUBSTITUTE(SUBSTITUTE(SUBSTITUTE(SUBSTITUTE(SUBSTITUTE(SUBSTITUTE(SUBSTITUTE(SUBSTITUTE(SUBSTITUTE(SUBSTITUTE(SUBSTITUTE(SUBSTITUTE(SUBSTITUTE(SUBSTITUTE(TRIM($B5027&amp;""),CHAR(10)," "),CHAR(13)," "),"."," "),";"," "),","," "),"/"," "),"+"," "),"-"," "),"  "," "),"  "," "),"  "," "),"  "," "),"  "," "),"  "," "))," ","|")&amp;"|")</f>
        <v/>
      </c>
      <c r="AD5027">
        <f>TRIM($I5027&amp;"")</f>
        <v/>
      </c>
    </row>
    <row r="5028" ht="60" customHeight="1">
      <c r="A5028" s="14" t="n">
        <v>46238</v>
      </c>
      <c r="B5028" s="6" t="inlineStr">
        <is>
          <t>10328</t>
        </is>
      </c>
      <c r="C5028" s="6" t="inlineStr">
        <is>
          <t>M/C 0807 (VERDE)</t>
        </is>
      </c>
      <c r="D5028" s="6" t="inlineStr">
        <is>
          <t>58 FABRICAÇÃO EMBALAGEM</t>
        </is>
      </c>
      <c r="E5028" s="6" t="n">
        <v>30003932</v>
      </c>
      <c r="F5028" s="6" t="inlineStr">
        <is>
          <t>EMB. CANTONEIRA CADEIRA TRENTO (502X500X72)</t>
        </is>
      </c>
      <c r="G5028" s="6" t="inlineStr">
        <is>
          <t>58 FABRICAÇÃO EMBALAGEM</t>
        </is>
      </c>
      <c r="H5028" s="6" t="inlineStr">
        <is>
          <t>58 FABRICAÇÃO EMBALAGEM</t>
        </is>
      </c>
      <c r="I5028" s="4" t="inlineStr">
        <is>
          <t>58 FABRICAÇÃO EMBALAGEM</t>
        </is>
      </c>
      <c r="J5028" s="4" t="n">
        <v>10</v>
      </c>
      <c r="K5028" s="6" t="n"/>
      <c r="L5028" s="6" t="n"/>
      <c r="M5028" s="6" t="n"/>
      <c r="N5028" s="6" t="n">
        <v>46234</v>
      </c>
      <c r="O5028" s="6" t="n">
        <v>10</v>
      </c>
      <c r="P5028" s="6" t="n"/>
      <c r="Q5028" s="6" t="n"/>
      <c r="R5028" s="6" t="n"/>
      <c r="S5028" s="6" t="n"/>
      <c r="T5028" s="6">
        <f>IF(OR($J5028="",$O5028=""),"",$O5028/$J5028)</f>
        <v/>
      </c>
      <c r="U5028" s="6" t="inlineStr">
        <is>
          <t>Concluído</t>
        </is>
      </c>
      <c r="V5028" s="6" t="n"/>
      <c r="W5028" s="6" t="n"/>
      <c r="X5028" s="6" t="n"/>
      <c r="Y5028" s="6" t="n"/>
      <c r="Z5028" s="6" t="n"/>
      <c r="AA5028" s="5" t="n"/>
      <c r="AB5028" s="6">
        <f>B5028&amp;"|"&amp;I5028</f>
        <v/>
      </c>
      <c r="AC5028">
        <f>IF($B5028="","","|"&amp;SUBSTITUTE(TRIM(SUBSTITUTE(SUBSTITUTE(SUBSTITUTE(SUBSTITUTE(SUBSTITUTE(SUBSTITUTE(SUBSTITUTE(SUBSTITUTE(SUBSTITUTE(SUBSTITUTE(SUBSTITUTE(SUBSTITUTE(SUBSTITUTE(SUBSTITUTE(TRIM($B5028&amp;""),CHAR(10)," "),CHAR(13)," "),"."," "),";"," "),","," "),"/"," "),"+"," "),"-"," "),"  "," "),"  "," "),"  "," "),"  "," "),"  "," "),"  "," "))," ","|")&amp;"|")</f>
        <v/>
      </c>
      <c r="AD5028">
        <f>TRIM($I5028&amp;"")</f>
        <v/>
      </c>
    </row>
    <row r="5029" ht="60" customHeight="1">
      <c r="A5029" s="14" t="n">
        <v>46238</v>
      </c>
      <c r="B5029" s="6" t="inlineStr">
        <is>
          <t>10328</t>
        </is>
      </c>
      <c r="C5029" s="6" t="inlineStr">
        <is>
          <t>M/C 0807 (VERDE)</t>
        </is>
      </c>
      <c r="D5029" s="6" t="inlineStr">
        <is>
          <t>58 FABRICAÇÃO EMBALAGEM</t>
        </is>
      </c>
      <c r="E5029" s="6" t="n">
        <v>300048930</v>
      </c>
      <c r="F5029" s="6" t="inlineStr">
        <is>
          <t>EMB. CADEIRA SANTIAGO (935X449X100)</t>
        </is>
      </c>
      <c r="G5029" s="6" t="inlineStr">
        <is>
          <t>58 FABRICAÇÃO EMBALAGEM</t>
        </is>
      </c>
      <c r="H5029" s="6" t="inlineStr">
        <is>
          <t>58 FABRICAÇÃO EMBALAGEM</t>
        </is>
      </c>
      <c r="I5029" s="4" t="inlineStr">
        <is>
          <t>58 FABRICAÇÃO EMBALAGEM</t>
        </is>
      </c>
      <c r="J5029" s="4" t="n">
        <v>56</v>
      </c>
      <c r="K5029" s="6" t="n"/>
      <c r="L5029" s="6" t="n"/>
      <c r="M5029" s="6" t="n"/>
      <c r="N5029" s="6" t="n">
        <v>46234</v>
      </c>
      <c r="O5029" s="6" t="n">
        <v>56</v>
      </c>
      <c r="P5029" s="6" t="n"/>
      <c r="Q5029" s="6" t="n"/>
      <c r="R5029" s="6" t="n"/>
      <c r="S5029" s="6" t="n"/>
      <c r="T5029" s="6">
        <f>IF(OR($J5029="",$O5029=""),"",$O5029/$J5029)</f>
        <v/>
      </c>
      <c r="U5029" s="6" t="inlineStr">
        <is>
          <t>Concluído</t>
        </is>
      </c>
      <c r="V5029" s="6" t="n"/>
      <c r="W5029" s="6" t="n"/>
      <c r="X5029" s="6" t="n"/>
      <c r="Y5029" s="6" t="n"/>
      <c r="Z5029" s="6" t="n"/>
      <c r="AA5029" s="5" t="n"/>
      <c r="AB5029" s="6">
        <f>B5029&amp;"|"&amp;I5029</f>
        <v/>
      </c>
      <c r="AC5029">
        <f>IF($B5029="","","|"&amp;SUBSTITUTE(TRIM(SUBSTITUTE(SUBSTITUTE(SUBSTITUTE(SUBSTITUTE(SUBSTITUTE(SUBSTITUTE(SUBSTITUTE(SUBSTITUTE(SUBSTITUTE(SUBSTITUTE(SUBSTITUTE(SUBSTITUTE(SUBSTITUTE(SUBSTITUTE(TRIM($B5029&amp;""),CHAR(10)," "),CHAR(13)," "),"."," "),";"," "),","," "),"/"," "),"+"," "),"-"," "),"  "," "),"  "," "),"  "," "),"  "," "),"  "," "),"  "," "))," ","|")&amp;"|")</f>
        <v/>
      </c>
      <c r="AD5029">
        <f>TRIM($I5029&amp;"")</f>
        <v/>
      </c>
    </row>
    <row r="5030" ht="60" customHeight="1">
      <c r="A5030" s="14" t="n">
        <v>46238</v>
      </c>
      <c r="B5030" s="6" t="inlineStr">
        <is>
          <t>10328</t>
        </is>
      </c>
      <c r="C5030" s="6" t="inlineStr">
        <is>
          <t>M/C 0807 (VERDE)</t>
        </is>
      </c>
      <c r="D5030" s="6" t="inlineStr">
        <is>
          <t>58 FABRICAÇÃO EMBALAGEM</t>
        </is>
      </c>
      <c r="E5030" s="6" t="n">
        <v>300048931</v>
      </c>
      <c r="F5030" s="6" t="inlineStr">
        <is>
          <t>EMB. TRAVESSAS CADEIRA SANTIAGO (365X280X35)</t>
        </is>
      </c>
      <c r="G5030" s="6" t="inlineStr">
        <is>
          <t>58 FABRICAÇÃO EMBALAGEM</t>
        </is>
      </c>
      <c r="H5030" s="6" t="inlineStr">
        <is>
          <t>58 FABRICAÇÃO EMBALAGEM</t>
        </is>
      </c>
      <c r="I5030" s="4" t="inlineStr">
        <is>
          <t>58 FABRICAÇÃO EMBALAGEM</t>
        </is>
      </c>
      <c r="J5030" s="4" t="n">
        <v>59</v>
      </c>
      <c r="K5030" s="6" t="n"/>
      <c r="L5030" s="6" t="n"/>
      <c r="M5030" s="6" t="n"/>
      <c r="N5030" s="6" t="n">
        <v>46234</v>
      </c>
      <c r="O5030" s="6" t="n">
        <v>59</v>
      </c>
      <c r="P5030" s="6" t="n"/>
      <c r="Q5030" s="6" t="n"/>
      <c r="R5030" s="6" t="n"/>
      <c r="S5030" s="6" t="n"/>
      <c r="T5030" s="6">
        <f>IF(OR($J5030="",$O5030=""),"",$O5030/$J5030)</f>
        <v/>
      </c>
      <c r="U5030" s="6" t="inlineStr">
        <is>
          <t>Concluído</t>
        </is>
      </c>
      <c r="V5030" s="6" t="n"/>
      <c r="W5030" s="6" t="n"/>
      <c r="X5030" s="6" t="n"/>
      <c r="Y5030" s="6" t="n"/>
      <c r="Z5030" s="6" t="n"/>
      <c r="AA5030" s="5" t="n"/>
      <c r="AB5030" s="6">
        <f>B5030&amp;"|"&amp;I5030</f>
        <v/>
      </c>
      <c r="AC5030">
        <f>IF($B5030="","","|"&amp;SUBSTITUTE(TRIM(SUBSTITUTE(SUBSTITUTE(SUBSTITUTE(SUBSTITUTE(SUBSTITUTE(SUBSTITUTE(SUBSTITUTE(SUBSTITUTE(SUBSTITUTE(SUBSTITUTE(SUBSTITUTE(SUBSTITUTE(SUBSTITUTE(SUBSTITUTE(TRIM($B5030&amp;""),CHAR(10)," "),CHAR(13)," "),"."," "),";"," "),","," "),"/"," "),"+"," "),"-"," "),"  "," "),"  "," "),"  "," "),"  "," "),"  "," "),"  "," "))," ","|")&amp;"|")</f>
        <v/>
      </c>
      <c r="AD5030">
        <f>TRIM($I5030&amp;"")</f>
        <v/>
      </c>
    </row>
    <row r="5031" ht="60" customHeight="1">
      <c r="A5031" s="14" t="n">
        <v>46238</v>
      </c>
      <c r="B5031" s="6" t="inlineStr">
        <is>
          <t>10328</t>
        </is>
      </c>
      <c r="C5031" s="6" t="inlineStr">
        <is>
          <t>M/C 0807 (VERDE)</t>
        </is>
      </c>
      <c r="D5031" s="6" t="inlineStr">
        <is>
          <t>58 FABRICAÇÃO EMBALAGEM</t>
        </is>
      </c>
      <c r="E5031" s="6" t="n">
        <v>30008130</v>
      </c>
      <c r="F5031" s="6" t="inlineStr">
        <is>
          <t>EMB. CADEIRA CORDOBA (943X450X115)</t>
        </is>
      </c>
      <c r="G5031" s="6" t="inlineStr">
        <is>
          <t>58 FABRICAÇÃO EMBALAGEM</t>
        </is>
      </c>
      <c r="H5031" s="6" t="inlineStr">
        <is>
          <t>58 FABRICAÇÃO EMBALAGEM</t>
        </is>
      </c>
      <c r="I5031" s="4" t="inlineStr">
        <is>
          <t>58 FABRICAÇÃO EMBALAGEM</t>
        </is>
      </c>
      <c r="J5031" s="4" t="n">
        <v>3</v>
      </c>
      <c r="K5031" s="6" t="n"/>
      <c r="L5031" s="6" t="n"/>
      <c r="M5031" s="6" t="n"/>
      <c r="N5031" s="6" t="n">
        <v>46234</v>
      </c>
      <c r="O5031" s="6" t="n">
        <v>3</v>
      </c>
      <c r="P5031" s="6" t="n"/>
      <c r="Q5031" s="6" t="n"/>
      <c r="R5031" s="6" t="n"/>
      <c r="S5031" s="6" t="n"/>
      <c r="T5031" s="6">
        <f>IF(OR($J5031="",$O5031=""),"",$O5031/$J5031)</f>
        <v/>
      </c>
      <c r="U5031" s="6" t="inlineStr">
        <is>
          <t>Concluído</t>
        </is>
      </c>
      <c r="V5031" s="6" t="n"/>
      <c r="W5031" s="6" t="n"/>
      <c r="X5031" s="6" t="n"/>
      <c r="Y5031" s="6" t="n"/>
      <c r="Z5031" s="6" t="n"/>
      <c r="AA5031" s="5" t="n"/>
      <c r="AB5031" s="6">
        <f>B5031&amp;"|"&amp;I5031</f>
        <v/>
      </c>
      <c r="AC5031">
        <f>IF($B5031="","","|"&amp;SUBSTITUTE(TRIM(SUBSTITUTE(SUBSTITUTE(SUBSTITUTE(SUBSTITUTE(SUBSTITUTE(SUBSTITUTE(SUBSTITUTE(SUBSTITUTE(SUBSTITUTE(SUBSTITUTE(SUBSTITUTE(SUBSTITUTE(SUBSTITUTE(SUBSTITUTE(TRIM($B5031&amp;""),CHAR(10)," "),CHAR(13)," "),"."," "),";"," "),","," "),"/"," "),"+"," "),"-"," "),"  "," "),"  "," "),"  "," "),"  "," "),"  "," "),"  "," "))," ","|")&amp;"|")</f>
        <v/>
      </c>
      <c r="AD5031">
        <f>TRIM($I5031&amp;"")</f>
        <v/>
      </c>
    </row>
    <row r="5032" ht="60" customHeight="1">
      <c r="A5032" s="14" t="n">
        <v>46238</v>
      </c>
      <c r="B5032" s="6" t="inlineStr">
        <is>
          <t>10328</t>
        </is>
      </c>
      <c r="C5032" s="6" t="inlineStr">
        <is>
          <t>M/C 0807 (VERDE)</t>
        </is>
      </c>
      <c r="D5032" s="6" t="inlineStr">
        <is>
          <t>58 FABRICAÇÃO EMBALAGEM</t>
        </is>
      </c>
      <c r="E5032" s="6" t="n">
        <v>301240130</v>
      </c>
      <c r="F5032" s="6" t="inlineStr">
        <is>
          <t>EMB. BASE DUBLIN 1,36 (880X774X64) EMENDADA</t>
        </is>
      </c>
      <c r="G5032" s="6" t="inlineStr">
        <is>
          <t>58 FABRICAÇÃO EMBALAGEM</t>
        </is>
      </c>
      <c r="H5032" s="6" t="inlineStr">
        <is>
          <t>58 FABRICAÇÃO EMBALAGEM</t>
        </is>
      </c>
      <c r="I5032" s="4" t="inlineStr">
        <is>
          <t>58 FABRICAÇÃO EMBALAGEM</t>
        </is>
      </c>
      <c r="J5032" s="4" t="n">
        <v>75</v>
      </c>
      <c r="K5032" s="6" t="n"/>
      <c r="L5032" s="6" t="n"/>
      <c r="M5032" s="6" t="n"/>
      <c r="N5032" s="6" t="n">
        <v>46234</v>
      </c>
      <c r="O5032" s="6" t="n">
        <v>75</v>
      </c>
      <c r="P5032" s="6" t="n"/>
      <c r="Q5032" s="6" t="n"/>
      <c r="R5032" s="6" t="n"/>
      <c r="S5032" s="6" t="n"/>
      <c r="T5032" s="6">
        <f>IF(OR($J5032="",$O5032=""),"",$O5032/$J5032)</f>
        <v/>
      </c>
      <c r="U5032" s="6" t="inlineStr">
        <is>
          <t>Concluído</t>
        </is>
      </c>
      <c r="V5032" s="6" t="n"/>
      <c r="W5032" s="6" t="n"/>
      <c r="X5032" s="6" t="n"/>
      <c r="Y5032" s="6" t="n"/>
      <c r="Z5032" s="6" t="n"/>
      <c r="AA5032" s="5" t="n"/>
      <c r="AB5032" s="6">
        <f>B5032&amp;"|"&amp;I5032</f>
        <v/>
      </c>
      <c r="AC5032">
        <f>IF($B5032="","","|"&amp;SUBSTITUTE(TRIM(SUBSTITUTE(SUBSTITUTE(SUBSTITUTE(SUBSTITUTE(SUBSTITUTE(SUBSTITUTE(SUBSTITUTE(SUBSTITUTE(SUBSTITUTE(SUBSTITUTE(SUBSTITUTE(SUBSTITUTE(SUBSTITUTE(SUBSTITUTE(TRIM($B5032&amp;""),CHAR(10)," "),CHAR(13)," "),"."," "),";"," "),","," "),"/"," "),"+"," "),"-"," "),"  "," "),"  "," "),"  "," "),"  "," "),"  "," "),"  "," "))," ","|")&amp;"|")</f>
        <v/>
      </c>
      <c r="AD5032">
        <f>TRIM($I5032&amp;"")</f>
        <v/>
      </c>
    </row>
    <row r="5033" ht="60" customHeight="1">
      <c r="A5033" s="14" t="n">
        <v>46238</v>
      </c>
      <c r="B5033" s="6" t="inlineStr">
        <is>
          <t>10328</t>
        </is>
      </c>
      <c r="C5033" s="6" t="inlineStr">
        <is>
          <t>M/C 0807 (VERDE)</t>
        </is>
      </c>
      <c r="D5033" s="6" t="inlineStr">
        <is>
          <t>58 FABRICAÇÃO EMBALAGEM</t>
        </is>
      </c>
      <c r="E5033" s="6" t="n">
        <v>200306130</v>
      </c>
      <c r="F5033" s="6" t="inlineStr">
        <is>
          <t>EMB BASE GENOVA 1,36/1,60 (1610X125X193)</t>
        </is>
      </c>
      <c r="G5033" s="6" t="inlineStr">
        <is>
          <t>58 FABRICAÇÃO EMBALAGEM</t>
        </is>
      </c>
      <c r="H5033" s="6" t="inlineStr">
        <is>
          <t>58 FABRICAÇÃO EMBALAGEM</t>
        </is>
      </c>
      <c r="I5033" s="4" t="inlineStr">
        <is>
          <t>58 FABRICAÇÃO EMBALAGEM</t>
        </is>
      </c>
      <c r="J5033" s="4" t="n">
        <v>28</v>
      </c>
      <c r="K5033" s="6" t="n"/>
      <c r="L5033" s="6" t="n"/>
      <c r="M5033" s="6" t="n"/>
      <c r="N5033" s="6" t="n">
        <v>46234</v>
      </c>
      <c r="O5033" s="6" t="n">
        <v>28</v>
      </c>
      <c r="P5033" s="6" t="n"/>
      <c r="Q5033" s="6" t="n"/>
      <c r="R5033" s="6" t="n"/>
      <c r="S5033" s="6" t="n"/>
      <c r="T5033" s="6">
        <f>IF(OR($J5033="",$O5033=""),"",$O5033/$J5033)</f>
        <v/>
      </c>
      <c r="U5033" s="6" t="inlineStr">
        <is>
          <t>Concluído</t>
        </is>
      </c>
      <c r="V5033" s="6" t="n"/>
      <c r="W5033" s="6" t="n"/>
      <c r="X5033" s="6" t="n"/>
      <c r="Y5033" s="6" t="n"/>
      <c r="Z5033" s="6" t="n"/>
      <c r="AA5033" s="5" t="n"/>
      <c r="AB5033" s="6">
        <f>B5033&amp;"|"&amp;I5033</f>
        <v/>
      </c>
      <c r="AC5033">
        <f>IF($B5033="","","|"&amp;SUBSTITUTE(TRIM(SUBSTITUTE(SUBSTITUTE(SUBSTITUTE(SUBSTITUTE(SUBSTITUTE(SUBSTITUTE(SUBSTITUTE(SUBSTITUTE(SUBSTITUTE(SUBSTITUTE(SUBSTITUTE(SUBSTITUTE(SUBSTITUTE(SUBSTITUTE(TRIM($B5033&amp;""),CHAR(10)," "),CHAR(13)," "),"."," "),";"," "),","," "),"/"," "),"+"," "),"-"," "),"  "," "),"  "," "),"  "," "),"  "," "),"  "," "),"  "," "))," ","|")&amp;"|")</f>
        <v/>
      </c>
      <c r="AD5033">
        <f>TRIM($I5033&amp;"")</f>
        <v/>
      </c>
    </row>
    <row r="5034" ht="60" customHeight="1">
      <c r="A5034" s="14" t="n">
        <v>46238</v>
      </c>
      <c r="B5034" s="6" t="inlineStr">
        <is>
          <t>10328</t>
        </is>
      </c>
      <c r="C5034" s="6" t="inlineStr">
        <is>
          <t>M/C 0807 (VERDE)</t>
        </is>
      </c>
      <c r="D5034" s="6" t="inlineStr">
        <is>
          <t>58 FABRICAÇÃO EMBALAGEM</t>
        </is>
      </c>
      <c r="E5034" s="6" t="n">
        <v>20033330</v>
      </c>
      <c r="F5034" s="6" t="inlineStr">
        <is>
          <t>EMB. TAMPO SANTIAGO 1,03 - 1060X1055X443</t>
        </is>
      </c>
      <c r="G5034" s="6" t="inlineStr">
        <is>
          <t>58 FABRICAÇÃO EMBALAGEM</t>
        </is>
      </c>
      <c r="H5034" s="6" t="inlineStr">
        <is>
          <t>58 FABRICAÇÃO EMBALAGEM</t>
        </is>
      </c>
      <c r="I5034" s="4" t="inlineStr">
        <is>
          <t>58 FABRICAÇÃO EMBALAGEM</t>
        </is>
      </c>
      <c r="J5034" s="4" t="n">
        <v>10</v>
      </c>
      <c r="K5034" s="6" t="n"/>
      <c r="L5034" s="6" t="n"/>
      <c r="M5034" s="6" t="n"/>
      <c r="N5034" s="6" t="n">
        <v>46234</v>
      </c>
      <c r="O5034" s="6" t="n">
        <v>10</v>
      </c>
      <c r="P5034" s="6" t="n"/>
      <c r="Q5034" s="6" t="n"/>
      <c r="R5034" s="6" t="n"/>
      <c r="S5034" s="6" t="n"/>
      <c r="T5034" s="6">
        <f>IF(OR($J5034="",$O5034=""),"",$O5034/$J5034)</f>
        <v/>
      </c>
      <c r="U5034" s="6" t="inlineStr">
        <is>
          <t>Concluído</t>
        </is>
      </c>
      <c r="V5034" s="6" t="n"/>
      <c r="W5034" s="6" t="n"/>
      <c r="X5034" s="6" t="n"/>
      <c r="Y5034" s="6" t="n"/>
      <c r="Z5034" s="6" t="n"/>
      <c r="AA5034" s="5" t="n"/>
      <c r="AB5034" s="6">
        <f>B5034&amp;"|"&amp;I5034</f>
        <v/>
      </c>
      <c r="AC5034">
        <f>IF($B5034="","","|"&amp;SUBSTITUTE(TRIM(SUBSTITUTE(SUBSTITUTE(SUBSTITUTE(SUBSTITUTE(SUBSTITUTE(SUBSTITUTE(SUBSTITUTE(SUBSTITUTE(SUBSTITUTE(SUBSTITUTE(SUBSTITUTE(SUBSTITUTE(SUBSTITUTE(SUBSTITUTE(TRIM($B5034&amp;""),CHAR(10)," "),CHAR(13)," "),"."," "),";"," "),","," "),"/"," "),"+"," "),"-"," "),"  "," "),"  "," "),"  "," "),"  "," "),"  "," "),"  "," "))," ","|")&amp;"|")</f>
        <v/>
      </c>
      <c r="AD5034">
        <f>TRIM($I5034&amp;"")</f>
        <v/>
      </c>
    </row>
    <row r="5035" ht="60" customHeight="1">
      <c r="A5035" s="14" t="n">
        <v>46238</v>
      </c>
      <c r="B5035" s="6" t="inlineStr">
        <is>
          <t>10329</t>
        </is>
      </c>
      <c r="C5035" s="6" t="inlineStr">
        <is>
          <t>M/C 0810 (MARROM)</t>
        </is>
      </c>
      <c r="D5035" s="6" t="inlineStr">
        <is>
          <t>58 FABRICAÇÃO EMBALAGEM</t>
        </is>
      </c>
      <c r="E5035" s="6" t="n">
        <v>200124131</v>
      </c>
      <c r="F5035" s="6" t="inlineStr">
        <is>
          <t>EMB. MESA MIAMI 1,20 (1240X834X40)</t>
        </is>
      </c>
      <c r="G5035" s="6" t="inlineStr">
        <is>
          <t>58 FABRICAÇÃO EMBALAGEM</t>
        </is>
      </c>
      <c r="H5035" s="6" t="inlineStr">
        <is>
          <t>58 FABRICAÇÃO EMBALAGEM</t>
        </is>
      </c>
      <c r="I5035" s="4" t="inlineStr">
        <is>
          <t>58 FABRICAÇÃO EMBALAGEM</t>
        </is>
      </c>
      <c r="J5035" s="4" t="n">
        <v>320</v>
      </c>
      <c r="K5035" s="6" t="n"/>
      <c r="L5035" s="6" t="n"/>
      <c r="M5035" s="6" t="n"/>
      <c r="N5035" s="6" t="n">
        <v>46232</v>
      </c>
      <c r="O5035" s="6" t="n">
        <v>320</v>
      </c>
      <c r="P5035" s="6" t="n"/>
      <c r="Q5035" s="6" t="n"/>
      <c r="R5035" s="6" t="n"/>
      <c r="S5035" s="6" t="n"/>
      <c r="T5035" s="6">
        <f>IF(OR($J5035="",$O5035=""),"",$O5035/$J5035)</f>
        <v/>
      </c>
      <c r="U5035" s="6" t="inlineStr">
        <is>
          <t>Concluído</t>
        </is>
      </c>
      <c r="V5035" s="6" t="n"/>
      <c r="W5035" s="6" t="n"/>
      <c r="X5035" s="6" t="n"/>
      <c r="Y5035" s="6" t="n"/>
      <c r="Z5035" s="6" t="n"/>
      <c r="AA5035" s="5" t="n"/>
      <c r="AB5035" s="6">
        <f>B5035&amp;"|"&amp;I5035</f>
        <v/>
      </c>
      <c r="AC5035">
        <f>IF($B5035="","","|"&amp;SUBSTITUTE(TRIM(SUBSTITUTE(SUBSTITUTE(SUBSTITUTE(SUBSTITUTE(SUBSTITUTE(SUBSTITUTE(SUBSTITUTE(SUBSTITUTE(SUBSTITUTE(SUBSTITUTE(SUBSTITUTE(SUBSTITUTE(SUBSTITUTE(SUBSTITUTE(TRIM($B5035&amp;""),CHAR(10)," "),CHAR(13)," "),"."," "),";"," "),","," "),"/"," "),"+"," "),"-"," "),"  "," "),"  "," "),"  "," "),"  "," "),"  "," "),"  "," "))," ","|")&amp;"|")</f>
        <v/>
      </c>
      <c r="AD5035">
        <f>TRIM($I5035&amp;"")</f>
        <v/>
      </c>
    </row>
    <row r="5036" ht="60" customHeight="1">
      <c r="A5036" s="14" t="n">
        <v>46238</v>
      </c>
      <c r="B5036" s="6" t="inlineStr">
        <is>
          <t>10329</t>
        </is>
      </c>
      <c r="C5036" s="6" t="inlineStr">
        <is>
          <t>M/C 0810 (MARROM)</t>
        </is>
      </c>
      <c r="D5036" s="6" t="inlineStr">
        <is>
          <t>58 FABRICAÇÃO EMBALAGEM</t>
        </is>
      </c>
      <c r="E5036" s="6" t="n">
        <v>30003031</v>
      </c>
      <c r="F5036" s="6" t="inlineStr">
        <is>
          <t>EMB. ACESSORIOS CAD PE INTEIRO (530X120X60)</t>
        </is>
      </c>
      <c r="G5036" s="6" t="inlineStr">
        <is>
          <t>58 FABRICAÇÃO EMBALAGEM</t>
        </is>
      </c>
      <c r="H5036" s="6" t="inlineStr">
        <is>
          <t>58 FABRICAÇÃO EMBALAGEM</t>
        </is>
      </c>
      <c r="I5036" s="4" t="inlineStr">
        <is>
          <t>58 FABRICAÇÃO EMBALAGEM</t>
        </is>
      </c>
      <c r="J5036" s="4" t="n">
        <v>525</v>
      </c>
      <c r="K5036" s="6" t="n"/>
      <c r="L5036" s="6" t="n"/>
      <c r="M5036" s="6" t="n"/>
      <c r="N5036" s="6" t="n">
        <v>46232</v>
      </c>
      <c r="O5036" s="6" t="n">
        <v>525</v>
      </c>
      <c r="P5036" s="6" t="n"/>
      <c r="Q5036" s="6" t="n"/>
      <c r="R5036" s="6" t="n"/>
      <c r="S5036" s="6" t="n"/>
      <c r="T5036" s="6">
        <f>IF(OR($J5036="",$O5036=""),"",$O5036/$J5036)</f>
        <v/>
      </c>
      <c r="U5036" s="6" t="inlineStr">
        <is>
          <t>Concluído</t>
        </is>
      </c>
      <c r="V5036" s="6" t="n"/>
      <c r="W5036" s="6" t="n"/>
      <c r="X5036" s="6" t="n"/>
      <c r="Y5036" s="6" t="n"/>
      <c r="Z5036" s="6" t="n"/>
      <c r="AA5036" s="5" t="n"/>
      <c r="AB5036" s="6">
        <f>B5036&amp;"|"&amp;I5036</f>
        <v/>
      </c>
      <c r="AC5036">
        <f>IF($B5036="","","|"&amp;SUBSTITUTE(TRIM(SUBSTITUTE(SUBSTITUTE(SUBSTITUTE(SUBSTITUTE(SUBSTITUTE(SUBSTITUTE(SUBSTITUTE(SUBSTITUTE(SUBSTITUTE(SUBSTITUTE(SUBSTITUTE(SUBSTITUTE(SUBSTITUTE(SUBSTITUTE(TRIM($B5036&amp;""),CHAR(10)," "),CHAR(13)," "),"."," "),";"," "),","," "),"/"," "),"+"," "),"-"," "),"  "," "),"  "," "),"  "," "),"  "," "),"  "," "),"  "," "))," ","|")&amp;"|")</f>
        <v/>
      </c>
      <c r="AD5036">
        <f>TRIM($I5036&amp;"")</f>
        <v/>
      </c>
    </row>
    <row r="5037" ht="60" customHeight="1">
      <c r="A5037" s="14" t="n">
        <v>46238</v>
      </c>
      <c r="B5037" s="6" t="inlineStr">
        <is>
          <t>10329</t>
        </is>
      </c>
      <c r="C5037" s="6" t="inlineStr">
        <is>
          <t>M/C 0810 (MARROM)</t>
        </is>
      </c>
      <c r="D5037" s="6" t="inlineStr">
        <is>
          <t>58 FABRICAÇÃO EMBALAGEM</t>
        </is>
      </c>
      <c r="E5037" s="6" t="n">
        <v>30003032</v>
      </c>
      <c r="F5037" s="6" t="inlineStr">
        <is>
          <t>PAPELAO TRASEIRO 280X410 - ENCOSTO PE INTEIRO (X3)</t>
        </is>
      </c>
      <c r="G5037" s="6" t="inlineStr">
        <is>
          <t>58 FABRICAÇÃO EMBALAGEM</t>
        </is>
      </c>
      <c r="H5037" s="6" t="inlineStr">
        <is>
          <t>58 FABRICAÇÃO EMBALAGEM</t>
        </is>
      </c>
      <c r="I5037" s="4" t="inlineStr">
        <is>
          <t>58 FABRICAÇÃO EMBALAGEM</t>
        </is>
      </c>
      <c r="J5037" s="4" t="n">
        <v>1050</v>
      </c>
      <c r="K5037" s="6" t="n"/>
      <c r="L5037" s="6" t="n"/>
      <c r="M5037" s="6" t="n"/>
      <c r="N5037" s="6" t="n">
        <v>46232</v>
      </c>
      <c r="O5037" s="6" t="n">
        <v>1050</v>
      </c>
      <c r="P5037" s="6" t="n"/>
      <c r="Q5037" s="6" t="n"/>
      <c r="R5037" s="6" t="n"/>
      <c r="S5037" s="6" t="n"/>
      <c r="T5037" s="6">
        <f>IF(OR($J5037="",$O5037=""),"",$O5037/$J5037)</f>
        <v/>
      </c>
      <c r="U5037" s="6" t="inlineStr">
        <is>
          <t>Concluído</t>
        </is>
      </c>
      <c r="V5037" s="6" t="n"/>
      <c r="W5037" s="6" t="n"/>
      <c r="X5037" s="6" t="n"/>
      <c r="Y5037" s="6" t="n"/>
      <c r="Z5037" s="6" t="n"/>
      <c r="AA5037" s="5" t="n"/>
      <c r="AB5037" s="6">
        <f>B5037&amp;"|"&amp;I5037</f>
        <v/>
      </c>
      <c r="AC5037">
        <f>IF($B5037="","","|"&amp;SUBSTITUTE(TRIM(SUBSTITUTE(SUBSTITUTE(SUBSTITUTE(SUBSTITUTE(SUBSTITUTE(SUBSTITUTE(SUBSTITUTE(SUBSTITUTE(SUBSTITUTE(SUBSTITUTE(SUBSTITUTE(SUBSTITUTE(SUBSTITUTE(SUBSTITUTE(TRIM($B5037&amp;""),CHAR(10)," "),CHAR(13)," "),"."," "),";"," "),","," "),"/"," "),"+"," "),"-"," "),"  "," "),"  "," "),"  "," "),"  "," "),"  "," "),"  "," "))," ","|")&amp;"|")</f>
        <v/>
      </c>
      <c r="AD5037">
        <f>TRIM($I5037&amp;"")</f>
        <v/>
      </c>
    </row>
    <row r="5038" ht="60" customHeight="1">
      <c r="A5038" s="14" t="n">
        <v>46238</v>
      </c>
      <c r="B5038" s="6" t="inlineStr">
        <is>
          <t>10329</t>
        </is>
      </c>
      <c r="C5038" s="6" t="inlineStr">
        <is>
          <t>M/C 0810 (MARROM)</t>
        </is>
      </c>
      <c r="D5038" s="6" t="inlineStr">
        <is>
          <t>58 FABRICAÇÃO EMBALAGEM</t>
        </is>
      </c>
      <c r="E5038" s="6" t="n">
        <v>30003033</v>
      </c>
      <c r="F5038" s="6" t="inlineStr">
        <is>
          <t>PAPELAO FRENTE 490X410 - ENCOSTO PE INTEIRO (X3)</t>
        </is>
      </c>
      <c r="G5038" s="6" t="inlineStr">
        <is>
          <t>58 FABRICAÇÃO EMBALAGEM</t>
        </is>
      </c>
      <c r="H5038" s="6" t="inlineStr">
        <is>
          <t>58 FABRICAÇÃO EMBALAGEM</t>
        </is>
      </c>
      <c r="I5038" s="4" t="inlineStr">
        <is>
          <t>58 FABRICAÇÃO EMBALAGEM</t>
        </is>
      </c>
      <c r="J5038" s="4" t="n">
        <v>1050</v>
      </c>
      <c r="K5038" s="6" t="n"/>
      <c r="L5038" s="6" t="n"/>
      <c r="M5038" s="6" t="n"/>
      <c r="N5038" s="6" t="n">
        <v>46232</v>
      </c>
      <c r="O5038" s="6" t="n">
        <v>1050</v>
      </c>
      <c r="P5038" s="6" t="n"/>
      <c r="Q5038" s="6" t="n"/>
      <c r="R5038" s="6" t="n"/>
      <c r="S5038" s="6" t="n"/>
      <c r="T5038" s="6">
        <f>IF(OR($J5038="",$O5038=""),"",$O5038/$J5038)</f>
        <v/>
      </c>
      <c r="U5038" s="6" t="inlineStr">
        <is>
          <t>Concluído</t>
        </is>
      </c>
      <c r="V5038" s="6" t="n"/>
      <c r="W5038" s="6" t="n"/>
      <c r="X5038" s="6" t="n"/>
      <c r="Y5038" s="6" t="n"/>
      <c r="Z5038" s="6" t="n"/>
      <c r="AA5038" s="5" t="n"/>
      <c r="AB5038" s="6">
        <f>B5038&amp;"|"&amp;I5038</f>
        <v/>
      </c>
      <c r="AC5038">
        <f>IF($B5038="","","|"&amp;SUBSTITUTE(TRIM(SUBSTITUTE(SUBSTITUTE(SUBSTITUTE(SUBSTITUTE(SUBSTITUTE(SUBSTITUTE(SUBSTITUTE(SUBSTITUTE(SUBSTITUTE(SUBSTITUTE(SUBSTITUTE(SUBSTITUTE(SUBSTITUTE(SUBSTITUTE(TRIM($B5038&amp;""),CHAR(10)," "),CHAR(13)," "),"."," "),";"," "),","," "),"/"," "),"+"," "),"-"," "),"  "," "),"  "," "),"  "," "),"  "," "),"  "," "),"  "," "))," ","|")&amp;"|")</f>
        <v/>
      </c>
      <c r="AD5038">
        <f>TRIM($I5038&amp;"")</f>
        <v/>
      </c>
    </row>
    <row r="5039" ht="24" customHeight="1">
      <c r="A5039" s="14" t="n">
        <v>46234</v>
      </c>
      <c r="B5039" s="6" t="inlineStr">
        <is>
          <t>10328</t>
        </is>
      </c>
      <c r="C5039" s="6" t="inlineStr">
        <is>
          <t>M/C 0807 (VERDE)</t>
        </is>
      </c>
      <c r="D5039" s="6" t="inlineStr">
        <is>
          <t>47 CNC</t>
        </is>
      </c>
      <c r="E5039" s="6" t="n">
        <v>200273101</v>
      </c>
      <c r="F5039" s="6" t="inlineStr">
        <is>
          <t>BASE REDONDA 500X500X18 MDF - MESA CATEDRAL 1,03</t>
        </is>
      </c>
      <c r="G5039" s="6" t="inlineStr">
        <is>
          <t>47 CNC</t>
        </is>
      </c>
      <c r="H5039" s="6" t="inlineStr">
        <is>
          <t>47 CNC</t>
        </is>
      </c>
      <c r="I5039" s="4" t="inlineStr">
        <is>
          <t>47 CNC</t>
        </is>
      </c>
      <c r="J5039" s="4" t="n">
        <v>4</v>
      </c>
      <c r="K5039" s="6" t="n"/>
      <c r="L5039" s="6" t="n"/>
      <c r="M5039" s="6" t="n"/>
      <c r="N5039" s="6" t="n">
        <v>46233</v>
      </c>
      <c r="O5039" s="6" t="n">
        <v>4</v>
      </c>
      <c r="P5039" s="6" t="n"/>
      <c r="Q5039" s="6" t="n"/>
      <c r="R5039" s="6" t="n"/>
      <c r="S5039" s="6" t="n"/>
      <c r="T5039" s="6">
        <f>IF(OR($J5039="",$O5039=""),"",$O5039/$J5039)</f>
        <v/>
      </c>
      <c r="U5039" s="6" t="inlineStr">
        <is>
          <t>Concluído</t>
        </is>
      </c>
      <c r="V5039" s="6" t="n"/>
      <c r="W5039" s="6" t="n"/>
      <c r="X5039" s="6" t="n"/>
      <c r="Y5039" s="6" t="n"/>
      <c r="Z5039" s="6" t="n"/>
      <c r="AA5039" s="5" t="n"/>
      <c r="AB5039" s="6">
        <f>B5039&amp;"|"&amp;I5039</f>
        <v/>
      </c>
      <c r="AC5039">
        <f>IF($B5039="","","|"&amp;SUBSTITUTE(TRIM(SUBSTITUTE(SUBSTITUTE(SUBSTITUTE(SUBSTITUTE(SUBSTITUTE(SUBSTITUTE(SUBSTITUTE(SUBSTITUTE(SUBSTITUTE(SUBSTITUTE(SUBSTITUTE(SUBSTITUTE(SUBSTITUTE(SUBSTITUTE(TRIM($B5039&amp;""),CHAR(10)," "),CHAR(13)," "),"."," "),";"," "),","," "),"/"," "),"+"," "),"-"," "),"  "," "),"  "," "),"  "," "),"  "," "),"  "," "),"  "," "))," ","|")&amp;"|")</f>
        <v/>
      </c>
      <c r="AD5039">
        <f>TRIM($I5039&amp;"")</f>
        <v/>
      </c>
    </row>
    <row r="5040" ht="24" customHeight="1">
      <c r="A5040" s="14" t="n">
        <v>46234</v>
      </c>
      <c r="B5040" s="6" t="inlineStr">
        <is>
          <t>10328</t>
        </is>
      </c>
      <c r="C5040" s="6" t="inlineStr">
        <is>
          <t>M/C 0807 (VERDE)</t>
        </is>
      </c>
      <c r="D5040" s="6" t="inlineStr">
        <is>
          <t>47 CNC</t>
        </is>
      </c>
      <c r="E5040" s="6" t="n">
        <v>200273102</v>
      </c>
      <c r="F5040" s="6" t="inlineStr">
        <is>
          <t>CONTRA TAMPO 650X650X18 MDF - MESA CATEDRAL 1,03</t>
        </is>
      </c>
      <c r="G5040" s="6" t="inlineStr">
        <is>
          <t>47 CNC</t>
        </is>
      </c>
      <c r="H5040" s="6" t="inlineStr">
        <is>
          <t>47 CNC</t>
        </is>
      </c>
      <c r="I5040" s="4" t="inlineStr">
        <is>
          <t>47 CNC</t>
        </is>
      </c>
      <c r="J5040" s="4" t="n">
        <v>4</v>
      </c>
      <c r="K5040" s="6" t="n"/>
      <c r="L5040" s="6" t="n"/>
      <c r="M5040" s="6" t="n"/>
      <c r="N5040" s="6" t="n">
        <v>46233</v>
      </c>
      <c r="O5040" s="6" t="n">
        <v>4</v>
      </c>
      <c r="P5040" s="6" t="n"/>
      <c r="Q5040" s="6" t="n"/>
      <c r="R5040" s="6" t="n"/>
      <c r="S5040" s="6" t="n"/>
      <c r="T5040" s="6">
        <f>IF(OR($J5040="",$O5040=""),"",$O5040/$J5040)</f>
        <v/>
      </c>
      <c r="U5040" s="6" t="inlineStr">
        <is>
          <t>Concluído</t>
        </is>
      </c>
      <c r="V5040" s="6" t="n"/>
      <c r="W5040" s="6" t="n"/>
      <c r="X5040" s="6" t="n"/>
      <c r="Y5040" s="6" t="n"/>
      <c r="Z5040" s="6" t="n"/>
      <c r="AA5040" s="5" t="n"/>
      <c r="AB5040" s="6">
        <f>B5040&amp;"|"&amp;I5040</f>
        <v/>
      </c>
      <c r="AC5040">
        <f>IF($B5040="","","|"&amp;SUBSTITUTE(TRIM(SUBSTITUTE(SUBSTITUTE(SUBSTITUTE(SUBSTITUTE(SUBSTITUTE(SUBSTITUTE(SUBSTITUTE(SUBSTITUTE(SUBSTITUTE(SUBSTITUTE(SUBSTITUTE(SUBSTITUTE(SUBSTITUTE(SUBSTITUTE(TRIM($B5040&amp;""),CHAR(10)," "),CHAR(13)," "),"."," "),";"," "),","," "),"/"," "),"+"," "),"-"," "),"  "," "),"  "," "),"  "," "),"  "," "),"  "," "),"  "," "))," ","|")&amp;"|")</f>
        <v/>
      </c>
      <c r="AD5040">
        <f>TRIM($I5040&amp;"")</f>
        <v/>
      </c>
    </row>
    <row r="5041" ht="24" customHeight="1">
      <c r="A5041" s="14" t="n">
        <v>46234</v>
      </c>
      <c r="B5041" s="6" t="inlineStr">
        <is>
          <t>10328</t>
        </is>
      </c>
      <c r="C5041" s="6" t="inlineStr">
        <is>
          <t>M/C 0807 (VERDE)</t>
        </is>
      </c>
      <c r="D5041" s="6" t="inlineStr">
        <is>
          <t>47 CNC</t>
        </is>
      </c>
      <c r="E5041" s="6" t="n">
        <v>20033303</v>
      </c>
      <c r="F5041" s="6" t="inlineStr">
        <is>
          <t>MOLDURA 1030X515X15 MDF - TAMPO AMST. 1,03X1,03</t>
        </is>
      </c>
      <c r="G5041" s="6" t="inlineStr">
        <is>
          <t>47 CNC</t>
        </is>
      </c>
      <c r="H5041" s="6" t="inlineStr">
        <is>
          <t>47 CNC</t>
        </is>
      </c>
      <c r="I5041" s="4" t="inlineStr">
        <is>
          <t>47 CNC</t>
        </is>
      </c>
      <c r="J5041" s="4" t="n">
        <v>20</v>
      </c>
      <c r="K5041" s="6" t="n"/>
      <c r="L5041" s="6" t="n"/>
      <c r="M5041" s="6" t="n"/>
      <c r="N5041" s="6" t="n">
        <v>46233</v>
      </c>
      <c r="O5041" s="6" t="n">
        <v>20</v>
      </c>
      <c r="P5041" s="6" t="n"/>
      <c r="Q5041" s="6" t="n"/>
      <c r="R5041" s="6" t="n"/>
      <c r="S5041" s="6" t="n"/>
      <c r="T5041" s="6">
        <f>IF(OR($J5041="",$O5041=""),"",$O5041/$J5041)</f>
        <v/>
      </c>
      <c r="U5041" s="6" t="inlineStr">
        <is>
          <t>Concluído</t>
        </is>
      </c>
      <c r="V5041" s="6" t="n"/>
      <c r="W5041" s="6" t="n"/>
      <c r="X5041" s="6" t="n"/>
      <c r="Y5041" s="6" t="n"/>
      <c r="Z5041" s="6" t="n"/>
      <c r="AA5041" s="5" t="n"/>
      <c r="AB5041" s="6">
        <f>B5041&amp;"|"&amp;I5041</f>
        <v/>
      </c>
      <c r="AC5041">
        <f>IF($B5041="","","|"&amp;SUBSTITUTE(TRIM(SUBSTITUTE(SUBSTITUTE(SUBSTITUTE(SUBSTITUTE(SUBSTITUTE(SUBSTITUTE(SUBSTITUTE(SUBSTITUTE(SUBSTITUTE(SUBSTITUTE(SUBSTITUTE(SUBSTITUTE(SUBSTITUTE(SUBSTITUTE(TRIM($B5041&amp;""),CHAR(10)," "),CHAR(13)," "),"."," "),";"," "),","," "),"/"," "),"+"," "),"-"," "),"  "," "),"  "," "),"  "," "),"  "," "),"  "," "),"  "," "))," ","|")&amp;"|")</f>
        <v/>
      </c>
      <c r="AD5041">
        <f>TRIM($I5041&amp;"")</f>
        <v/>
      </c>
    </row>
    <row r="5042" ht="24" customHeight="1">
      <c r="A5042" s="14" t="n">
        <v>46234</v>
      </c>
      <c r="B5042" s="6" t="inlineStr">
        <is>
          <t>10328</t>
        </is>
      </c>
      <c r="C5042" s="6" t="inlineStr">
        <is>
          <t>M/C 0807 (VERDE)</t>
        </is>
      </c>
      <c r="D5042" s="6" t="inlineStr">
        <is>
          <t>47 CNC</t>
        </is>
      </c>
      <c r="E5042" s="6" t="n">
        <v>20033304</v>
      </c>
      <c r="F5042" s="6" t="inlineStr">
        <is>
          <t>TAMPO 1030X1030X15 MDF - TAMPO AMST. 1,03X1,03</t>
        </is>
      </c>
      <c r="G5042" s="6" t="inlineStr">
        <is>
          <t>47 CNC</t>
        </is>
      </c>
      <c r="H5042" s="6" t="inlineStr">
        <is>
          <t>47 CNC</t>
        </is>
      </c>
      <c r="I5042" s="4" t="inlineStr">
        <is>
          <t>47 CNC</t>
        </is>
      </c>
      <c r="J5042" s="4" t="n">
        <v>10</v>
      </c>
      <c r="K5042" s="6" t="n"/>
      <c r="L5042" s="6" t="n"/>
      <c r="M5042" s="6" t="n"/>
      <c r="N5042" s="6" t="n">
        <v>46233</v>
      </c>
      <c r="O5042" s="6" t="n">
        <v>10</v>
      </c>
      <c r="P5042" s="6" t="n"/>
      <c r="Q5042" s="6" t="n"/>
      <c r="R5042" s="6" t="n"/>
      <c r="S5042" s="6" t="n"/>
      <c r="T5042" s="6">
        <f>IF(OR($J5042="",$O5042=""),"",$O5042/$J5042)</f>
        <v/>
      </c>
      <c r="U5042" s="6" t="inlineStr">
        <is>
          <t>Concluído</t>
        </is>
      </c>
      <c r="V5042" s="6" t="n"/>
      <c r="W5042" s="6" t="n"/>
      <c r="X5042" s="6" t="n"/>
      <c r="Y5042" s="6" t="n"/>
      <c r="Z5042" s="6" t="n"/>
      <c r="AA5042" s="5" t="n"/>
      <c r="AB5042" s="6">
        <f>B5042&amp;"|"&amp;I5042</f>
        <v/>
      </c>
      <c r="AC5042">
        <f>IF($B5042="","","|"&amp;SUBSTITUTE(TRIM(SUBSTITUTE(SUBSTITUTE(SUBSTITUTE(SUBSTITUTE(SUBSTITUTE(SUBSTITUTE(SUBSTITUTE(SUBSTITUTE(SUBSTITUTE(SUBSTITUTE(SUBSTITUTE(SUBSTITUTE(SUBSTITUTE(SUBSTITUTE(TRIM($B5042&amp;""),CHAR(10)," "),CHAR(13)," "),"."," "),";"," "),","," "),"/"," "),"+"," "),"-"," "),"  "," "),"  "," "),"  "," "),"  "," "),"  "," "),"  "," "))," ","|")&amp;"|")</f>
        <v/>
      </c>
      <c r="AD5042">
        <f>TRIM($I5042&amp;"")</f>
        <v/>
      </c>
    </row>
    <row r="5043" ht="24" customHeight="1">
      <c r="A5043" s="14" t="n">
        <v>46234</v>
      </c>
      <c r="B5043" s="6" t="inlineStr">
        <is>
          <t>10328</t>
        </is>
      </c>
      <c r="C5043" s="6" t="inlineStr">
        <is>
          <t>M/C 0807 (VERDE)</t>
        </is>
      </c>
      <c r="D5043" s="6" t="inlineStr">
        <is>
          <t>47 CNC</t>
        </is>
      </c>
      <c r="E5043" s="6" t="n">
        <v>30006104</v>
      </c>
      <c r="F5043" s="6" t="inlineStr">
        <is>
          <t>MOLDURA ENCOSTO 445X280X15 MDF - CAD SANTIAGO NEW</t>
        </is>
      </c>
      <c r="G5043" s="6" t="inlineStr">
        <is>
          <t>47 CNC</t>
        </is>
      </c>
      <c r="H5043" s="6" t="inlineStr">
        <is>
          <t>47 CNC</t>
        </is>
      </c>
      <c r="I5043" s="4" t="inlineStr">
        <is>
          <t>47 CNC</t>
        </is>
      </c>
      <c r="J5043" s="4" t="n">
        <v>112</v>
      </c>
      <c r="K5043" s="6" t="n"/>
      <c r="L5043" s="6" t="n"/>
      <c r="M5043" s="6" t="n"/>
      <c r="N5043" s="6" t="n">
        <v>46233</v>
      </c>
      <c r="O5043" s="6" t="n">
        <v>112</v>
      </c>
      <c r="P5043" s="6" t="n"/>
      <c r="Q5043" s="6" t="n"/>
      <c r="R5043" s="6" t="n"/>
      <c r="S5043" s="6" t="n"/>
      <c r="T5043" s="6">
        <f>IF(OR($J5043="",$O5043=""),"",$O5043/$J5043)</f>
        <v/>
      </c>
      <c r="U5043" s="6" t="inlineStr">
        <is>
          <t>Concluído</t>
        </is>
      </c>
      <c r="V5043" s="6" t="n"/>
      <c r="W5043" s="6" t="n"/>
      <c r="X5043" s="6" t="n"/>
      <c r="Y5043" s="6" t="n"/>
      <c r="Z5043" s="6" t="n"/>
      <c r="AA5043" s="5" t="n"/>
      <c r="AB5043" s="6">
        <f>B5043&amp;"|"&amp;I5043</f>
        <v/>
      </c>
      <c r="AC5043">
        <f>IF($B5043="","","|"&amp;SUBSTITUTE(TRIM(SUBSTITUTE(SUBSTITUTE(SUBSTITUTE(SUBSTITUTE(SUBSTITUTE(SUBSTITUTE(SUBSTITUTE(SUBSTITUTE(SUBSTITUTE(SUBSTITUTE(SUBSTITUTE(SUBSTITUTE(SUBSTITUTE(SUBSTITUTE(TRIM($B5043&amp;""),CHAR(10)," "),CHAR(13)," "),"."," "),";"," "),","," "),"/"," "),"+"," "),"-"," "),"  "," "),"  "," "),"  "," "),"  "," "),"  "," "),"  "," "))," ","|")&amp;"|")</f>
        <v/>
      </c>
      <c r="AD5043">
        <f>TRIM($I5043&amp;"")</f>
        <v/>
      </c>
    </row>
    <row r="5044" ht="24" customHeight="1">
      <c r="A5044" s="14" t="n">
        <v>46234</v>
      </c>
      <c r="B5044" s="6" t="inlineStr">
        <is>
          <t>10328</t>
        </is>
      </c>
      <c r="C5044" s="6" t="inlineStr">
        <is>
          <t>M/C 0807 (VERDE)</t>
        </is>
      </c>
      <c r="D5044" s="6" t="inlineStr">
        <is>
          <t>47 CNC</t>
        </is>
      </c>
      <c r="E5044" s="6" t="n">
        <v>20059001</v>
      </c>
      <c r="F5044" s="6" t="inlineStr">
        <is>
          <t>TAMPO 1360X1360X25 MDF - MESA COM VIDRO</t>
        </is>
      </c>
      <c r="G5044" s="6" t="inlineStr">
        <is>
          <t>47 CNC</t>
        </is>
      </c>
      <c r="H5044" s="6" t="inlineStr">
        <is>
          <t>47 CNC</t>
        </is>
      </c>
      <c r="I5044" s="4" t="inlineStr">
        <is>
          <t>47 CNC</t>
        </is>
      </c>
      <c r="J5044" s="4" t="n">
        <v>30</v>
      </c>
      <c r="K5044" s="6" t="n"/>
      <c r="L5044" s="6" t="n"/>
      <c r="M5044" s="6" t="n"/>
      <c r="N5044" s="6" t="n">
        <v>46237</v>
      </c>
      <c r="O5044" s="6" t="n">
        <v>30</v>
      </c>
      <c r="P5044" s="6" t="n"/>
      <c r="Q5044" s="6" t="n"/>
      <c r="R5044" s="6" t="n"/>
      <c r="S5044" s="6" t="n"/>
      <c r="T5044" s="6">
        <f>IF(OR($J5044="",$O5044=""),"",$O5044/$J5044)</f>
        <v/>
      </c>
      <c r="U5044" s="6" t="inlineStr">
        <is>
          <t>Concluído</t>
        </is>
      </c>
      <c r="V5044" s="6" t="n"/>
      <c r="W5044" s="6" t="n"/>
      <c r="X5044" s="6" t="n"/>
      <c r="Y5044" s="6" t="n"/>
      <c r="Z5044" s="6" t="n"/>
      <c r="AA5044" s="5" t="n"/>
      <c r="AB5044" s="6">
        <f>B5044&amp;"|"&amp;I5044</f>
        <v/>
      </c>
      <c r="AC5044">
        <f>IF($B5044="","","|"&amp;SUBSTITUTE(TRIM(SUBSTITUTE(SUBSTITUTE(SUBSTITUTE(SUBSTITUTE(SUBSTITUTE(SUBSTITUTE(SUBSTITUTE(SUBSTITUTE(SUBSTITUTE(SUBSTITUTE(SUBSTITUTE(SUBSTITUTE(SUBSTITUTE(SUBSTITUTE(TRIM($B5044&amp;""),CHAR(10)," "),CHAR(13)," "),"."," "),";"," "),","," "),"/"," "),"+"," "),"-"," "),"  "," "),"  "," "),"  "," "),"  "," "),"  "," "),"  "," "))," ","|")&amp;"|")</f>
        <v/>
      </c>
      <c r="AD5044">
        <f>TRIM($I5044&amp;"")</f>
        <v/>
      </c>
    </row>
    <row r="5045">
      <c r="A5045" s="14" t="n">
        <v>46234</v>
      </c>
      <c r="B5045" s="6" t="inlineStr">
        <is>
          <t>10328</t>
        </is>
      </c>
      <c r="C5045" s="6" t="inlineStr">
        <is>
          <t>M/C 0807 (VERDE)</t>
        </is>
      </c>
      <c r="D5045" s="6" t="inlineStr">
        <is>
          <t>47 CNC</t>
        </is>
      </c>
      <c r="E5045" s="6" t="n">
        <v>30124001</v>
      </c>
      <c r="F5045" s="6" t="inlineStr">
        <is>
          <t>(1) PE MAIOR 830X750X25 MDF - BASE DUBLIN</t>
        </is>
      </c>
      <c r="G5045" s="6" t="inlineStr">
        <is>
          <t>47 CNC</t>
        </is>
      </c>
      <c r="H5045" s="6" t="inlineStr">
        <is>
          <t>47 CNC</t>
        </is>
      </c>
      <c r="I5045" s="4" t="inlineStr">
        <is>
          <t>47 CNC</t>
        </is>
      </c>
      <c r="J5045" s="4" t="n">
        <v>75</v>
      </c>
      <c r="K5045" s="6" t="n"/>
      <c r="L5045" s="6" t="n"/>
      <c r="M5045" s="6" t="n"/>
      <c r="N5045" s="6" t="n">
        <v>46234</v>
      </c>
      <c r="O5045" s="6" t="n">
        <v>75</v>
      </c>
      <c r="P5045" s="6" t="n"/>
      <c r="Q5045" s="6" t="n"/>
      <c r="R5045" s="6" t="n"/>
      <c r="S5045" s="6" t="n"/>
      <c r="T5045" s="6">
        <f>IF(OR($J5045="",$O5045=""),"",$O5045/$J5045)</f>
        <v/>
      </c>
      <c r="U5045" s="6" t="inlineStr">
        <is>
          <t>Concluído</t>
        </is>
      </c>
      <c r="V5045" s="6" t="n"/>
      <c r="W5045" s="6" t="n"/>
      <c r="X5045" s="6" t="n"/>
      <c r="Y5045" s="6" t="n"/>
      <c r="Z5045" s="6" t="n"/>
      <c r="AA5045" s="5" t="n"/>
      <c r="AB5045" s="6">
        <f>B5045&amp;"|"&amp;I5045</f>
        <v/>
      </c>
      <c r="AC5045">
        <f>IF($B5045="","","|"&amp;SUBSTITUTE(TRIM(SUBSTITUTE(SUBSTITUTE(SUBSTITUTE(SUBSTITUTE(SUBSTITUTE(SUBSTITUTE(SUBSTITUTE(SUBSTITUTE(SUBSTITUTE(SUBSTITUTE(SUBSTITUTE(SUBSTITUTE(SUBSTITUTE(SUBSTITUTE(TRIM($B5045&amp;""),CHAR(10)," "),CHAR(13)," "),"."," "),";"," "),","," "),"/"," "),"+"," "),"-"," "),"  "," "),"  "," "),"  "," "),"  "," "),"  "," "),"  "," "))," ","|")&amp;"|")</f>
        <v/>
      </c>
      <c r="AD5045">
        <f>TRIM($I5045&amp;"")</f>
        <v/>
      </c>
    </row>
    <row r="5046">
      <c r="A5046" s="14" t="n">
        <v>46234</v>
      </c>
      <c r="B5046" s="6" t="inlineStr">
        <is>
          <t>10328</t>
        </is>
      </c>
      <c r="C5046" s="6" t="inlineStr">
        <is>
          <t>M/C 0807 (VERDE)</t>
        </is>
      </c>
      <c r="D5046" s="6" t="inlineStr">
        <is>
          <t>47 CNC</t>
        </is>
      </c>
      <c r="E5046" s="6" t="n">
        <v>30124002</v>
      </c>
      <c r="F5046" s="6" t="inlineStr">
        <is>
          <t>PE MENOR 750X680X25 MDF - BASE DUBLIN</t>
        </is>
      </c>
      <c r="G5046" s="6" t="inlineStr">
        <is>
          <t>47 CNC</t>
        </is>
      </c>
      <c r="H5046" s="6" t="inlineStr">
        <is>
          <t>47 CNC</t>
        </is>
      </c>
      <c r="I5046" s="4" t="inlineStr">
        <is>
          <t>47 CNC</t>
        </is>
      </c>
      <c r="J5046" s="4" t="n">
        <v>75</v>
      </c>
      <c r="K5046" s="6" t="n"/>
      <c r="L5046" s="6" t="n"/>
      <c r="M5046" s="6" t="n"/>
      <c r="N5046" s="6" t="n">
        <v>46234</v>
      </c>
      <c r="O5046" s="6" t="n">
        <v>75</v>
      </c>
      <c r="P5046" s="6" t="n"/>
      <c r="Q5046" s="6" t="n"/>
      <c r="R5046" s="6" t="n"/>
      <c r="S5046" s="6" t="n"/>
      <c r="T5046" s="6">
        <f>IF(OR($J5046="",$O5046=""),"",$O5046/$J5046)</f>
        <v/>
      </c>
      <c r="U5046" s="6" t="inlineStr">
        <is>
          <t>Concluído</t>
        </is>
      </c>
      <c r="V5046" s="6" t="n"/>
      <c r="W5046" s="6" t="n"/>
      <c r="X5046" s="6" t="n"/>
      <c r="Y5046" s="6" t="n"/>
      <c r="Z5046" s="6" t="n"/>
      <c r="AA5046" s="5" t="n"/>
      <c r="AB5046" s="6">
        <f>B5046&amp;"|"&amp;I5046</f>
        <v/>
      </c>
      <c r="AC5046">
        <f>IF($B5046="","","|"&amp;SUBSTITUTE(TRIM(SUBSTITUTE(SUBSTITUTE(SUBSTITUTE(SUBSTITUTE(SUBSTITUTE(SUBSTITUTE(SUBSTITUTE(SUBSTITUTE(SUBSTITUTE(SUBSTITUTE(SUBSTITUTE(SUBSTITUTE(SUBSTITUTE(SUBSTITUTE(TRIM($B5046&amp;""),CHAR(10)," "),CHAR(13)," "),"."," "),";"," "),","," "),"/"," "),"+"," "),"-"," "),"  "," "),"  "," "),"  "," "),"  "," "),"  "," "),"  "," "))," ","|")&amp;"|")</f>
        <v/>
      </c>
      <c r="AD5046">
        <f>TRIM($I5046&amp;"")</f>
        <v/>
      </c>
    </row>
    <row r="5047" ht="36" customHeight="1">
      <c r="A5047" s="14" t="n">
        <v>46239</v>
      </c>
      <c r="B5047" s="6" t="inlineStr">
        <is>
          <t>10328</t>
        </is>
      </c>
      <c r="C5047" s="6" t="inlineStr">
        <is>
          <t>M/C 0807 (VERDE)</t>
        </is>
      </c>
      <c r="D5047" s="6" t="inlineStr">
        <is>
          <t>49 COLA DE ESPUMA</t>
        </is>
      </c>
      <c r="E5047" s="6" t="n">
        <v>30001212</v>
      </c>
      <c r="F5047" s="6" t="inlineStr">
        <is>
          <t>ENCOSTO ESTOFADO - CADEIRA DUBAI PÉ INTEIRO</t>
        </is>
      </c>
      <c r="G5047" s="6" t="inlineStr">
        <is>
          <t>49 COLA DE ESPUMA</t>
        </is>
      </c>
      <c r="H5047" s="6" t="inlineStr">
        <is>
          <t>49 COLA DE ESPUMA</t>
        </is>
      </c>
      <c r="I5047" s="4" t="inlineStr">
        <is>
          <t>49 COLA DE ESPUMA</t>
        </is>
      </c>
      <c r="J5047" s="4" t="n">
        <v>48</v>
      </c>
      <c r="K5047" s="6" t="n"/>
      <c r="L5047" s="6" t="n"/>
      <c r="M5047" s="6" t="n"/>
      <c r="N5047" s="23" t="n">
        <v>46240</v>
      </c>
      <c r="O5047" s="24" t="n">
        <v>48</v>
      </c>
      <c r="P5047" s="6" t="n"/>
      <c r="Q5047" s="6" t="n"/>
      <c r="R5047" s="6" t="n"/>
      <c r="S5047" s="6" t="n"/>
      <c r="T5047" s="25">
        <f>IF(OR($J5047="",$O5047=""),"",$O5047/$J5047)</f>
        <v/>
      </c>
      <c r="U5047" s="6" t="inlineStr">
        <is>
          <t>Concluído</t>
        </is>
      </c>
      <c r="V5047" s="6" t="n"/>
      <c r="W5047" s="6" t="n"/>
      <c r="X5047" s="6" t="n"/>
      <c r="Y5047" s="6" t="n"/>
      <c r="Z5047" s="6" t="n"/>
      <c r="AA5047" s="5" t="n"/>
      <c r="AB5047" s="6">
        <f>B5047&amp;"|"&amp;I5047</f>
        <v/>
      </c>
      <c r="AC5047">
        <f>IF($B5047="","","|"&amp;SUBSTITUTE(TRIM(SUBSTITUTE(SUBSTITUTE(SUBSTITUTE(SUBSTITUTE(SUBSTITUTE(SUBSTITUTE(SUBSTITUTE(SUBSTITUTE(SUBSTITUTE(SUBSTITUTE(SUBSTITUTE(SUBSTITUTE(SUBSTITUTE(SUBSTITUTE(TRIM($B5047&amp;""),CHAR(10)," "),CHAR(13)," "),"."," "),";"," "),","," "),"/"," "),"+"," "),"-"," "),"  "," "),"  "," "),"  "," "),"  "," "),"  "," "),"  "," "))," ","|")&amp;"|")</f>
        <v/>
      </c>
      <c r="AD5047">
        <f>TRIM($I5047&amp;"")</f>
        <v/>
      </c>
    </row>
    <row r="5048" ht="36" customHeight="1">
      <c r="A5048" s="14" t="n">
        <v>46239</v>
      </c>
      <c r="B5048" s="6" t="inlineStr">
        <is>
          <t>10328</t>
        </is>
      </c>
      <c r="C5048" s="6" t="inlineStr">
        <is>
          <t>M/C 0807 (VERDE)</t>
        </is>
      </c>
      <c r="D5048" s="6" t="inlineStr">
        <is>
          <t>49 COLA DE ESPUMA</t>
        </is>
      </c>
      <c r="E5048" s="6" t="n">
        <v>30001213</v>
      </c>
      <c r="F5048" s="6" t="inlineStr">
        <is>
          <t>ASSENTO ESTOFADO - CADEIRA PÉ INTEIRO</t>
        </is>
      </c>
      <c r="G5048" s="6" t="inlineStr">
        <is>
          <t>49 COLA DE ESPUMA</t>
        </is>
      </c>
      <c r="H5048" s="6" t="inlineStr">
        <is>
          <t>49 COLA DE ESPUMA</t>
        </is>
      </c>
      <c r="I5048" s="4" t="inlineStr">
        <is>
          <t>49 COLA DE ESPUMA</t>
        </is>
      </c>
      <c r="J5048" s="4" t="n">
        <v>304</v>
      </c>
      <c r="K5048" s="6" t="n"/>
      <c r="L5048" s="6" t="n"/>
      <c r="M5048" s="6" t="n"/>
      <c r="N5048" s="6" t="n">
        <v>46237</v>
      </c>
      <c r="O5048" s="6" t="n">
        <v>304</v>
      </c>
      <c r="P5048" s="6" t="n"/>
      <c r="Q5048" s="6" t="n"/>
      <c r="R5048" s="6" t="n"/>
      <c r="S5048" s="6" t="n"/>
      <c r="T5048" s="6">
        <f>IF(OR($J5048="",$O5048=""),"",$O5048/$J5048)</f>
        <v/>
      </c>
      <c r="U5048" s="6" t="inlineStr">
        <is>
          <t>Concluído</t>
        </is>
      </c>
      <c r="V5048" s="6" t="n"/>
      <c r="W5048" s="6" t="n"/>
      <c r="X5048" s="6" t="n"/>
      <c r="Y5048" s="6" t="n"/>
      <c r="Z5048" s="6" t="n"/>
      <c r="AA5048" s="5" t="n"/>
      <c r="AB5048" s="6">
        <f>B5048&amp;"|"&amp;I5048</f>
        <v/>
      </c>
      <c r="AC5048">
        <f>IF($B5048="","","|"&amp;SUBSTITUTE(TRIM(SUBSTITUTE(SUBSTITUTE(SUBSTITUTE(SUBSTITUTE(SUBSTITUTE(SUBSTITUTE(SUBSTITUTE(SUBSTITUTE(SUBSTITUTE(SUBSTITUTE(SUBSTITUTE(SUBSTITUTE(SUBSTITUTE(SUBSTITUTE(TRIM($B5048&amp;""),CHAR(10)," "),CHAR(13)," "),"."," "),";"," "),","," "),"/"," "),"+"," "),"-"," "),"  "," "),"  "," "),"  "," "),"  "," "),"  "," "),"  "," "))," ","|")&amp;"|")</f>
        <v/>
      </c>
      <c r="AD5048">
        <f>TRIM($I5048&amp;"")</f>
        <v/>
      </c>
    </row>
    <row r="5049" ht="36" customHeight="1">
      <c r="A5049" s="14" t="n">
        <v>46239</v>
      </c>
      <c r="B5049" s="6" t="inlineStr">
        <is>
          <t>10328</t>
        </is>
      </c>
      <c r="C5049" s="6" t="inlineStr">
        <is>
          <t>M/C 0807 (VERDE)</t>
        </is>
      </c>
      <c r="D5049" s="6" t="inlineStr">
        <is>
          <t>49 COLA DE ESPUMA</t>
        </is>
      </c>
      <c r="E5049" s="6" t="n">
        <v>30003212</v>
      </c>
      <c r="F5049" s="6" t="inlineStr">
        <is>
          <t>ENCOSTO ESTOFADO MENOR - CADEIRA PI NOVA YORK</t>
        </is>
      </c>
      <c r="G5049" s="6" t="inlineStr">
        <is>
          <t>49 COLA DE ESPUMA</t>
        </is>
      </c>
      <c r="H5049" s="6" t="inlineStr">
        <is>
          <t>49 COLA DE ESPUMA</t>
        </is>
      </c>
      <c r="I5049" s="4" t="inlineStr">
        <is>
          <t>49 COLA DE ESPUMA</t>
        </is>
      </c>
      <c r="J5049" s="4" t="n">
        <v>134</v>
      </c>
      <c r="K5049" s="6" t="n"/>
      <c r="L5049" s="6" t="n"/>
      <c r="M5049" s="6" t="n"/>
      <c r="N5049" s="23" t="n">
        <v>46240</v>
      </c>
      <c r="O5049" s="24" t="n">
        <v>134</v>
      </c>
      <c r="P5049" s="6" t="n"/>
      <c r="Q5049" s="6" t="n"/>
      <c r="R5049" s="6" t="n"/>
      <c r="S5049" s="6" t="n"/>
      <c r="T5049" s="25">
        <f>IF(OR($J5049="",$O5049=""),"",$O5049/$J5049)</f>
        <v/>
      </c>
      <c r="U5049" s="6" t="inlineStr">
        <is>
          <t>Concluído</t>
        </is>
      </c>
      <c r="V5049" s="6" t="n"/>
      <c r="W5049" s="6" t="n"/>
      <c r="X5049" s="6" t="n"/>
      <c r="Y5049" s="6" t="n"/>
      <c r="Z5049" s="6" t="n"/>
      <c r="AA5049" s="5" t="n"/>
      <c r="AB5049" s="6">
        <f>B5049&amp;"|"&amp;I5049</f>
        <v/>
      </c>
      <c r="AC5049">
        <f>IF($B5049="","","|"&amp;SUBSTITUTE(TRIM(SUBSTITUTE(SUBSTITUTE(SUBSTITUTE(SUBSTITUTE(SUBSTITUTE(SUBSTITUTE(SUBSTITUTE(SUBSTITUTE(SUBSTITUTE(SUBSTITUTE(SUBSTITUTE(SUBSTITUTE(SUBSTITUTE(SUBSTITUTE(TRIM($B5049&amp;""),CHAR(10)," "),CHAR(13)," "),"."," "),";"," "),","," "),"/"," "),"+"," "),"-"," "),"  "," "),"  "," "),"  "," "),"  "," "),"  "," "),"  "," "))," ","|")&amp;"|")</f>
        <v/>
      </c>
      <c r="AD5049">
        <f>TRIM($I5049&amp;"")</f>
        <v/>
      </c>
    </row>
    <row r="5050" ht="36" customHeight="1">
      <c r="A5050" s="14" t="n">
        <v>46239</v>
      </c>
      <c r="B5050" s="6" t="inlineStr">
        <is>
          <t>10328</t>
        </is>
      </c>
      <c r="C5050" s="6" t="inlineStr">
        <is>
          <t>M/C 0807 (VERDE)</t>
        </is>
      </c>
      <c r="D5050" s="6" t="inlineStr">
        <is>
          <t>49 COLA DE ESPUMA</t>
        </is>
      </c>
      <c r="E5050" s="6" t="n">
        <v>30003413</v>
      </c>
      <c r="F5050" s="6" t="inlineStr">
        <is>
          <t>ASSENTO ESTOFADO - CADEIRA DAKAR</t>
        </is>
      </c>
      <c r="G5050" s="6" t="inlineStr">
        <is>
          <t>49 COLA DE ESPUMA</t>
        </is>
      </c>
      <c r="H5050" s="6" t="inlineStr">
        <is>
          <t>49 COLA DE ESPUMA</t>
        </is>
      </c>
      <c r="I5050" s="4" t="inlineStr">
        <is>
          <t>49 COLA DE ESPUMA</t>
        </is>
      </c>
      <c r="J5050" s="4" t="n">
        <v>20</v>
      </c>
      <c r="K5050" s="6" t="n"/>
      <c r="L5050" s="6" t="n"/>
      <c r="M5050" s="6" t="n"/>
      <c r="N5050" s="6" t="n">
        <v>46232</v>
      </c>
      <c r="O5050" s="6" t="n">
        <v>20</v>
      </c>
      <c r="P5050" s="6" t="n"/>
      <c r="Q5050" s="6" t="n"/>
      <c r="R5050" s="6" t="n"/>
      <c r="S5050" s="6" t="n"/>
      <c r="T5050" s="6">
        <f>IF(OR($J5050="",$O5050=""),"",$O5050/$J5050)</f>
        <v/>
      </c>
      <c r="U5050" s="6" t="inlineStr">
        <is>
          <t>Concluído</t>
        </is>
      </c>
      <c r="V5050" s="6" t="n"/>
      <c r="W5050" s="6" t="n"/>
      <c r="X5050" s="6" t="n"/>
      <c r="Y5050" s="6" t="n"/>
      <c r="Z5050" s="6" t="n"/>
      <c r="AA5050" s="5" t="n"/>
      <c r="AB5050" s="6">
        <f>B5050&amp;"|"&amp;I5050</f>
        <v/>
      </c>
      <c r="AC5050">
        <f>IF($B5050="","","|"&amp;SUBSTITUTE(TRIM(SUBSTITUTE(SUBSTITUTE(SUBSTITUTE(SUBSTITUTE(SUBSTITUTE(SUBSTITUTE(SUBSTITUTE(SUBSTITUTE(SUBSTITUTE(SUBSTITUTE(SUBSTITUTE(SUBSTITUTE(SUBSTITUTE(SUBSTITUTE(TRIM($B5050&amp;""),CHAR(10)," "),CHAR(13)," "),"."," "),";"," "),","," "),"/"," "),"+"," "),"-"," "),"  "," "),"  "," "),"  "," "),"  "," "),"  "," "),"  "," "))," ","|")&amp;"|")</f>
        <v/>
      </c>
      <c r="AD5050">
        <f>TRIM($I5050&amp;"")</f>
        <v/>
      </c>
    </row>
    <row r="5051" ht="36" customHeight="1">
      <c r="A5051" s="14" t="n">
        <v>46239</v>
      </c>
      <c r="B5051" s="6" t="inlineStr">
        <is>
          <t>10328</t>
        </is>
      </c>
      <c r="C5051" s="6" t="inlineStr">
        <is>
          <t>M/C 0807 (VERDE)</t>
        </is>
      </c>
      <c r="D5051" s="6" t="inlineStr">
        <is>
          <t>49 COLA DE ESPUMA</t>
        </is>
      </c>
      <c r="E5051" s="6" t="n">
        <v>30003920</v>
      </c>
      <c r="F5051" s="6" t="inlineStr">
        <is>
          <t>ENCOSTO ESTOFADO - CAD TRENTO</t>
        </is>
      </c>
      <c r="G5051" s="6" t="inlineStr">
        <is>
          <t>49 COLA DE ESPUMA</t>
        </is>
      </c>
      <c r="H5051" s="6" t="inlineStr">
        <is>
          <t>49 COLA DE ESPUMA</t>
        </is>
      </c>
      <c r="I5051" s="4" t="inlineStr">
        <is>
          <t>49 COLA DE ESPUMA</t>
        </is>
      </c>
      <c r="J5051" s="4" t="n">
        <v>20</v>
      </c>
      <c r="K5051" s="6" t="n"/>
      <c r="L5051" s="6" t="n"/>
      <c r="M5051" s="6" t="n"/>
      <c r="N5051" s="23" t="n">
        <v>46240</v>
      </c>
      <c r="O5051" s="24" t="n">
        <v>20</v>
      </c>
      <c r="P5051" s="6" t="n"/>
      <c r="Q5051" s="6" t="n"/>
      <c r="R5051" s="6" t="n"/>
      <c r="S5051" s="6" t="n"/>
      <c r="T5051" s="25">
        <f>IF(OR($J5051="",$O5051=""),"",$O5051/$J5051)</f>
        <v/>
      </c>
      <c r="U5051" s="6" t="inlineStr">
        <is>
          <t>Concluído</t>
        </is>
      </c>
      <c r="V5051" s="6" t="n"/>
      <c r="W5051" s="6" t="n"/>
      <c r="X5051" s="6" t="n"/>
      <c r="Y5051" s="6" t="n"/>
      <c r="Z5051" s="6" t="n"/>
      <c r="AA5051" s="5" t="n"/>
      <c r="AB5051" s="6">
        <f>B5051&amp;"|"&amp;I5051</f>
        <v/>
      </c>
      <c r="AC5051">
        <f>IF($B5051="","","|"&amp;SUBSTITUTE(TRIM(SUBSTITUTE(SUBSTITUTE(SUBSTITUTE(SUBSTITUTE(SUBSTITUTE(SUBSTITUTE(SUBSTITUTE(SUBSTITUTE(SUBSTITUTE(SUBSTITUTE(SUBSTITUTE(SUBSTITUTE(SUBSTITUTE(SUBSTITUTE(TRIM($B5051&amp;""),CHAR(10)," "),CHAR(13)," "),"."," "),";"," "),","," "),"/"," "),"+"," "),"-"," "),"  "," "),"  "," "),"  "," "),"  "," "),"  "," "),"  "," "))," ","|")&amp;"|")</f>
        <v/>
      </c>
      <c r="AD5051">
        <f>TRIM($I5051&amp;"")</f>
        <v/>
      </c>
    </row>
    <row r="5052" ht="36" customHeight="1">
      <c r="A5052" s="14" t="n">
        <v>46239</v>
      </c>
      <c r="B5052" s="6" t="inlineStr">
        <is>
          <t>10328</t>
        </is>
      </c>
      <c r="C5052" s="6" t="inlineStr">
        <is>
          <t>M/C 0807 (VERDE)</t>
        </is>
      </c>
      <c r="D5052" s="6" t="inlineStr">
        <is>
          <t>49 COLA DE ESPUMA</t>
        </is>
      </c>
      <c r="E5052" s="6" t="n">
        <v>30001235</v>
      </c>
      <c r="F5052" s="6" t="inlineStr">
        <is>
          <t>ENCOSTO 680X430X20 D20</t>
        </is>
      </c>
      <c r="G5052" s="6" t="inlineStr">
        <is>
          <t>49 COLA DE ESPUMA</t>
        </is>
      </c>
      <c r="H5052" s="6" t="inlineStr">
        <is>
          <t>49 COLA DE ESPUMA</t>
        </is>
      </c>
      <c r="I5052" s="4" t="inlineStr">
        <is>
          <t>49 COLA DE ESPUMA</t>
        </is>
      </c>
      <c r="J5052" s="4" t="n">
        <v>304</v>
      </c>
      <c r="K5052" s="6" t="n"/>
      <c r="L5052" s="6" t="n"/>
      <c r="M5052" s="6" t="n"/>
      <c r="N5052" s="23" t="n">
        <v>46240</v>
      </c>
      <c r="O5052" s="24" t="n">
        <v>304</v>
      </c>
      <c r="P5052" s="6" t="n"/>
      <c r="Q5052" s="6" t="n"/>
      <c r="R5052" s="6" t="n"/>
      <c r="S5052" s="6" t="n"/>
      <c r="T5052" s="25">
        <f>IF(OR($J5052="",$O5052=""),"",$O5052/$J5052)</f>
        <v/>
      </c>
      <c r="U5052" s="6" t="inlineStr">
        <is>
          <t>Concluído</t>
        </is>
      </c>
      <c r="V5052" s="6" t="n"/>
      <c r="W5052" s="6" t="n"/>
      <c r="X5052" s="6" t="n"/>
      <c r="Y5052" s="6" t="n"/>
      <c r="Z5052" s="6" t="n"/>
      <c r="AA5052" s="5" t="n"/>
      <c r="AB5052" s="6">
        <f>B5052&amp;"|"&amp;I5052</f>
        <v/>
      </c>
      <c r="AC5052">
        <f>IF($B5052="","","|"&amp;SUBSTITUTE(TRIM(SUBSTITUTE(SUBSTITUTE(SUBSTITUTE(SUBSTITUTE(SUBSTITUTE(SUBSTITUTE(SUBSTITUTE(SUBSTITUTE(SUBSTITUTE(SUBSTITUTE(SUBSTITUTE(SUBSTITUTE(SUBSTITUTE(SUBSTITUTE(TRIM($B5052&amp;""),CHAR(10)," "),CHAR(13)," "),"."," "),";"," "),","," "),"/"," "),"+"," "),"-"," "),"  "," "),"  "," "),"  "," "),"  "," "),"  "," "),"  "," "))," ","|")&amp;"|")</f>
        <v/>
      </c>
      <c r="AD5052">
        <f>TRIM($I5052&amp;"")</f>
        <v/>
      </c>
    </row>
    <row r="5053" ht="36" customHeight="1">
      <c r="A5053" s="14" t="n">
        <v>46239</v>
      </c>
      <c r="B5053" s="6" t="inlineStr">
        <is>
          <t>10328</t>
        </is>
      </c>
      <c r="C5053" s="6" t="inlineStr">
        <is>
          <t>M/C 0807 (VERDE)</t>
        </is>
      </c>
      <c r="D5053" s="6" t="inlineStr">
        <is>
          <t>49 COLA DE ESPUMA</t>
        </is>
      </c>
      <c r="E5053" s="6" t="n">
        <v>30008105</v>
      </c>
      <c r="F5053" s="6" t="inlineStr">
        <is>
          <t>ENCOSTO TAPECADO CAD. CORDOBA</t>
        </is>
      </c>
      <c r="G5053" s="6" t="inlineStr">
        <is>
          <t>49 COLA DE ESPUMA</t>
        </is>
      </c>
      <c r="H5053" s="6" t="inlineStr">
        <is>
          <t>49 COLA DE ESPUMA</t>
        </is>
      </c>
      <c r="I5053" s="4" t="inlineStr">
        <is>
          <t>49 COLA DE ESPUMA</t>
        </is>
      </c>
      <c r="J5053" s="4" t="n">
        <v>6</v>
      </c>
      <c r="K5053" s="6" t="n"/>
      <c r="L5053" s="6" t="n"/>
      <c r="M5053" s="6" t="n"/>
      <c r="N5053" s="23" t="n">
        <v>46240</v>
      </c>
      <c r="O5053" s="24" t="n">
        <v>6</v>
      </c>
      <c r="P5053" s="6" t="n"/>
      <c r="Q5053" s="6" t="n"/>
      <c r="R5053" s="6" t="n"/>
      <c r="S5053" s="6" t="n"/>
      <c r="T5053" s="25">
        <f>IF(OR($J5053="",$O5053=""),"",$O5053/$J5053)</f>
        <v/>
      </c>
      <c r="U5053" s="6" t="inlineStr">
        <is>
          <t>Concluído</t>
        </is>
      </c>
      <c r="V5053" s="6" t="n"/>
      <c r="W5053" s="6" t="n"/>
      <c r="X5053" s="6" t="n"/>
      <c r="Y5053" s="6" t="n"/>
      <c r="Z5053" s="6" t="n"/>
      <c r="AA5053" s="5" t="n"/>
      <c r="AB5053" s="6">
        <f>B5053&amp;"|"&amp;I5053</f>
        <v/>
      </c>
      <c r="AC5053">
        <f>IF($B5053="","","|"&amp;SUBSTITUTE(TRIM(SUBSTITUTE(SUBSTITUTE(SUBSTITUTE(SUBSTITUTE(SUBSTITUTE(SUBSTITUTE(SUBSTITUTE(SUBSTITUTE(SUBSTITUTE(SUBSTITUTE(SUBSTITUTE(SUBSTITUTE(SUBSTITUTE(SUBSTITUTE(TRIM($B5053&amp;""),CHAR(10)," "),CHAR(13)," "),"."," "),";"," "),","," "),"/"," "),"+"," "),"-"," "),"  "," "),"  "," "),"  "," "),"  "," "),"  "," "),"  "," "))," ","|")&amp;"|")</f>
        <v/>
      </c>
      <c r="AD5053">
        <f>TRIM($I5053&amp;"")</f>
        <v/>
      </c>
    </row>
    <row r="5054" ht="36" customHeight="1">
      <c r="A5054" s="14" t="n">
        <v>46239</v>
      </c>
      <c r="B5054" s="6" t="inlineStr">
        <is>
          <t>10328</t>
        </is>
      </c>
      <c r="C5054" s="6" t="inlineStr">
        <is>
          <t>M/C 0807 (VERDE)</t>
        </is>
      </c>
      <c r="D5054" s="6" t="inlineStr">
        <is>
          <t>49 COLA DE ESPUMA</t>
        </is>
      </c>
      <c r="E5054" s="6" t="n">
        <v>30004807</v>
      </c>
      <c r="F5054" s="6" t="inlineStr">
        <is>
          <t>ASSENTO ESTOFADO - CAD SANTIAGO</t>
        </is>
      </c>
      <c r="G5054" s="6" t="inlineStr">
        <is>
          <t>49 COLA DE ESPUMA</t>
        </is>
      </c>
      <c r="H5054" s="6" t="inlineStr">
        <is>
          <t>49 COLA DE ESPUMA</t>
        </is>
      </c>
      <c r="I5054" s="4" t="inlineStr">
        <is>
          <t>49 COLA DE ESPUMA</t>
        </is>
      </c>
      <c r="J5054" s="4" t="n">
        <v>112</v>
      </c>
      <c r="K5054" s="6" t="n"/>
      <c r="L5054" s="6" t="n"/>
      <c r="M5054" s="6" t="n"/>
      <c r="N5054" s="6" t="n">
        <v>46237</v>
      </c>
      <c r="O5054" s="6" t="n">
        <v>112</v>
      </c>
      <c r="P5054" s="6" t="n"/>
      <c r="Q5054" s="6" t="n"/>
      <c r="R5054" s="6" t="n"/>
      <c r="S5054" s="6" t="n"/>
      <c r="T5054" s="6">
        <f>IF(OR($J5054="",$O5054=""),"",$O5054/$J5054)</f>
        <v/>
      </c>
      <c r="U5054" s="6" t="inlineStr">
        <is>
          <t>Concluído</t>
        </is>
      </c>
      <c r="V5054" s="6" t="n"/>
      <c r="W5054" s="6" t="n"/>
      <c r="X5054" s="6" t="n"/>
      <c r="Y5054" s="6" t="n"/>
      <c r="Z5054" s="6" t="n"/>
      <c r="AA5054" s="5" t="n"/>
      <c r="AB5054" s="6">
        <f>B5054&amp;"|"&amp;I5054</f>
        <v/>
      </c>
      <c r="AC5054">
        <f>IF($B5054="","","|"&amp;SUBSTITUTE(TRIM(SUBSTITUTE(SUBSTITUTE(SUBSTITUTE(SUBSTITUTE(SUBSTITUTE(SUBSTITUTE(SUBSTITUTE(SUBSTITUTE(SUBSTITUTE(SUBSTITUTE(SUBSTITUTE(SUBSTITUTE(SUBSTITUTE(SUBSTITUTE(TRIM($B5054&amp;""),CHAR(10)," "),CHAR(13)," "),"."," "),";"," "),","," "),"/"," "),"+"," "),"-"," "),"  "," "),"  "," "),"  "," "),"  "," "),"  "," "),"  "," "))," ","|")&amp;"|")</f>
        <v/>
      </c>
      <c r="AD5054">
        <f>TRIM($I5054&amp;"")</f>
        <v/>
      </c>
    </row>
    <row r="5055" ht="36" customHeight="1">
      <c r="A5055" s="14" t="n">
        <v>46239</v>
      </c>
      <c r="B5055" s="6" t="inlineStr">
        <is>
          <t>10328</t>
        </is>
      </c>
      <c r="C5055" s="6" t="inlineStr">
        <is>
          <t>M/C 0807 (VERDE)</t>
        </is>
      </c>
      <c r="D5055" s="6" t="inlineStr">
        <is>
          <t>49 COLA DE ESPUMA</t>
        </is>
      </c>
      <c r="E5055" s="6" t="n">
        <v>30006805</v>
      </c>
      <c r="F5055" s="6" t="inlineStr">
        <is>
          <t>LATERAL ENCOSTO 610X90X10 D13 - CAD GENOVA</t>
        </is>
      </c>
      <c r="G5055" s="6" t="inlineStr">
        <is>
          <t>49 COLA DE ESPUMA</t>
        </is>
      </c>
      <c r="H5055" s="6" t="inlineStr">
        <is>
          <t>49 COLA DE ESPUMA</t>
        </is>
      </c>
      <c r="I5055" s="4" t="inlineStr">
        <is>
          <t>49 COLA DE ESPUMA</t>
        </is>
      </c>
      <c r="J5055" s="4" t="n">
        <v>244</v>
      </c>
      <c r="K5055" s="6" t="n"/>
      <c r="L5055" s="6" t="n"/>
      <c r="M5055" s="6" t="n"/>
      <c r="N5055" s="23" t="n">
        <v>46240</v>
      </c>
      <c r="O5055" s="24" t="n">
        <v>244</v>
      </c>
      <c r="P5055" s="6" t="n"/>
      <c r="Q5055" s="6" t="n"/>
      <c r="R5055" s="6" t="n"/>
      <c r="S5055" s="6" t="n"/>
      <c r="T5055" s="25">
        <f>IF(OR($J5055="",$O5055=""),"",$O5055/$J5055)</f>
        <v/>
      </c>
      <c r="U5055" s="6" t="inlineStr">
        <is>
          <t>Concluído</t>
        </is>
      </c>
      <c r="V5055" s="6" t="n"/>
      <c r="W5055" s="6" t="n"/>
      <c r="X5055" s="6" t="n"/>
      <c r="Y5055" s="6" t="n"/>
      <c r="Z5055" s="6" t="n"/>
      <c r="AA5055" s="5" t="n"/>
      <c r="AB5055" s="6">
        <f>B5055&amp;"|"&amp;I5055</f>
        <v/>
      </c>
      <c r="AC5055">
        <f>IF($B5055="","","|"&amp;SUBSTITUTE(TRIM(SUBSTITUTE(SUBSTITUTE(SUBSTITUTE(SUBSTITUTE(SUBSTITUTE(SUBSTITUTE(SUBSTITUTE(SUBSTITUTE(SUBSTITUTE(SUBSTITUTE(SUBSTITUTE(SUBSTITUTE(SUBSTITUTE(SUBSTITUTE(TRIM($B5055&amp;""),CHAR(10)," "),CHAR(13)," "),"."," "),";"," "),","," "),"/"," "),"+"," "),"-"," "),"  "," "),"  "," "),"  "," "),"  "," "),"  "," "),"  "," "))," ","|")&amp;"|")</f>
        <v/>
      </c>
      <c r="AD5055">
        <f>TRIM($I5055&amp;"")</f>
        <v/>
      </c>
    </row>
    <row r="5056" ht="36" customHeight="1">
      <c r="A5056" s="14" t="n">
        <v>46239</v>
      </c>
      <c r="B5056" s="6" t="inlineStr">
        <is>
          <t>10328</t>
        </is>
      </c>
      <c r="C5056" s="6" t="inlineStr">
        <is>
          <t>M/C 0807 (VERDE)</t>
        </is>
      </c>
      <c r="D5056" s="6" t="inlineStr">
        <is>
          <t>49 COLA DE ESPUMA</t>
        </is>
      </c>
      <c r="E5056" s="6" t="n">
        <v>30006806</v>
      </c>
      <c r="F5056" s="6" t="inlineStr">
        <is>
          <t>ENCOSTO ESTOFADO - CADEIRA GENOVA</t>
        </is>
      </c>
      <c r="G5056" s="6" t="inlineStr">
        <is>
          <t>49 COLA DE ESPUMA</t>
        </is>
      </c>
      <c r="H5056" s="6" t="inlineStr">
        <is>
          <t>49 COLA DE ESPUMA</t>
        </is>
      </c>
      <c r="I5056" s="4" t="inlineStr">
        <is>
          <t>49 COLA DE ESPUMA</t>
        </is>
      </c>
      <c r="J5056" s="4" t="n">
        <v>122</v>
      </c>
      <c r="K5056" s="6" t="n"/>
      <c r="L5056" s="6" t="n"/>
      <c r="M5056" s="6" t="n"/>
      <c r="N5056" s="23" t="n">
        <v>46240</v>
      </c>
      <c r="O5056" s="24" t="n">
        <v>122</v>
      </c>
      <c r="P5056" s="6" t="n"/>
      <c r="Q5056" s="6" t="n"/>
      <c r="R5056" s="6" t="n"/>
      <c r="S5056" s="6" t="n"/>
      <c r="T5056" s="25">
        <f>IF(OR($J5056="",$O5056=""),"",$O5056/$J5056)</f>
        <v/>
      </c>
      <c r="U5056" s="6" t="inlineStr">
        <is>
          <t>Concluído</t>
        </is>
      </c>
      <c r="V5056" s="6" t="n"/>
      <c r="W5056" s="6" t="n"/>
      <c r="X5056" s="6" t="n"/>
      <c r="Y5056" s="6" t="n"/>
      <c r="Z5056" s="6" t="n"/>
      <c r="AA5056" s="5" t="n"/>
      <c r="AB5056" s="6">
        <f>B5056&amp;"|"&amp;I5056</f>
        <v/>
      </c>
      <c r="AC5056">
        <f>IF($B5056="","","|"&amp;SUBSTITUTE(TRIM(SUBSTITUTE(SUBSTITUTE(SUBSTITUTE(SUBSTITUTE(SUBSTITUTE(SUBSTITUTE(SUBSTITUTE(SUBSTITUTE(SUBSTITUTE(SUBSTITUTE(SUBSTITUTE(SUBSTITUTE(SUBSTITUTE(SUBSTITUTE(TRIM($B5056&amp;""),CHAR(10)," "),CHAR(13)," "),"."," "),";"," "),","," "),"/"," "),"+"," "),"-"," "),"  "," "),"  "," "),"  "," "),"  "," "),"  "," "),"  "," "))," ","|")&amp;"|")</f>
        <v/>
      </c>
      <c r="AD5056">
        <f>TRIM($I5056&amp;"")</f>
        <v/>
      </c>
    </row>
    <row r="5057" ht="36" customHeight="1">
      <c r="A5057" s="14" t="n">
        <v>46239</v>
      </c>
      <c r="B5057" s="6" t="inlineStr">
        <is>
          <t>10328</t>
        </is>
      </c>
      <c r="C5057" s="6" t="inlineStr">
        <is>
          <t>M/C 0807 (VERDE)</t>
        </is>
      </c>
      <c r="D5057" s="6" t="inlineStr">
        <is>
          <t>49 COLA DE ESPUMA</t>
        </is>
      </c>
      <c r="E5057" s="6" t="n">
        <v>30008106</v>
      </c>
      <c r="F5057" s="6" t="inlineStr">
        <is>
          <t>ASSENTO ESTOFADO - CADEIRA CORDOBA</t>
        </is>
      </c>
      <c r="G5057" s="6" t="inlineStr">
        <is>
          <t>49 COLA DE ESPUMA</t>
        </is>
      </c>
      <c r="H5057" s="6" t="inlineStr">
        <is>
          <t>49 COLA DE ESPUMA</t>
        </is>
      </c>
      <c r="I5057" s="4" t="inlineStr">
        <is>
          <t>49 COLA DE ESPUMA</t>
        </is>
      </c>
      <c r="J5057" s="4" t="n">
        <v>6</v>
      </c>
      <c r="K5057" s="6" t="n"/>
      <c r="L5057" s="6" t="n"/>
      <c r="M5057" s="6" t="n"/>
      <c r="N5057" s="6" t="n">
        <v>46237</v>
      </c>
      <c r="O5057" s="6" t="n">
        <v>6</v>
      </c>
      <c r="P5057" s="6" t="n"/>
      <c r="Q5057" s="6" t="n"/>
      <c r="R5057" s="6" t="n"/>
      <c r="S5057" s="6" t="n"/>
      <c r="T5057" s="6">
        <f>IF(OR($J5057="",$O5057=""),"",$O5057/$J5057)</f>
        <v/>
      </c>
      <c r="U5057" s="6" t="inlineStr">
        <is>
          <t>Concluído</t>
        </is>
      </c>
      <c r="V5057" s="6" t="n"/>
      <c r="W5057" s="6" t="n"/>
      <c r="X5057" s="6" t="n"/>
      <c r="Y5057" s="6" t="n"/>
      <c r="Z5057" s="6" t="n"/>
      <c r="AA5057" s="5" t="n"/>
      <c r="AB5057" s="6">
        <f>B5057&amp;"|"&amp;I5057</f>
        <v/>
      </c>
      <c r="AC5057">
        <f>IF($B5057="","","|"&amp;SUBSTITUTE(TRIM(SUBSTITUTE(SUBSTITUTE(SUBSTITUTE(SUBSTITUTE(SUBSTITUTE(SUBSTITUTE(SUBSTITUTE(SUBSTITUTE(SUBSTITUTE(SUBSTITUTE(SUBSTITUTE(SUBSTITUTE(SUBSTITUTE(SUBSTITUTE(TRIM($B5057&amp;""),CHAR(10)," "),CHAR(13)," "),"."," "),";"," "),","," "),"/"," "),"+"," "),"-"," "),"  "," "),"  "," "),"  "," "),"  "," "),"  "," "),"  "," "))," ","|")&amp;"|")</f>
        <v/>
      </c>
      <c r="AD5057">
        <f>TRIM($I5057&amp;"")</f>
        <v/>
      </c>
    </row>
    <row r="5058" ht="36" customHeight="1">
      <c r="A5058" s="14" t="n">
        <v>46239</v>
      </c>
      <c r="B5058" s="6" t="inlineStr">
        <is>
          <t>10329</t>
        </is>
      </c>
      <c r="C5058" s="6" t="inlineStr">
        <is>
          <t>M/C 0810 (MARROM)</t>
        </is>
      </c>
      <c r="D5058" s="6" t="inlineStr">
        <is>
          <t>49 COLA DE ESPUMA</t>
        </is>
      </c>
      <c r="E5058" s="6" t="n">
        <v>30001213</v>
      </c>
      <c r="F5058" s="6" t="inlineStr">
        <is>
          <t>ASSENTO ESTOFADO - CADEIRA PÉ INTEIRO</t>
        </is>
      </c>
      <c r="G5058" s="6" t="inlineStr">
        <is>
          <t>49 COLA DE ESPUMA</t>
        </is>
      </c>
      <c r="H5058" s="6" t="inlineStr">
        <is>
          <t>49 COLA DE ESPUMA</t>
        </is>
      </c>
      <c r="I5058" s="4" t="inlineStr">
        <is>
          <t>49 COLA DE ESPUMA</t>
        </is>
      </c>
      <c r="J5058" s="4" t="n">
        <v>1050</v>
      </c>
      <c r="K5058" s="6" t="n"/>
      <c r="L5058" s="6" t="n"/>
      <c r="M5058" s="6" t="n"/>
      <c r="N5058" s="6" t="n">
        <v>46234</v>
      </c>
      <c r="O5058" s="6" t="n">
        <v>1050</v>
      </c>
      <c r="P5058" s="6" t="n"/>
      <c r="Q5058" s="6" t="n"/>
      <c r="R5058" s="6" t="n"/>
      <c r="S5058" s="6" t="n"/>
      <c r="T5058" s="6">
        <f>IF(OR($J5058="",$O5058=""),"",$O5058/$J5058)</f>
        <v/>
      </c>
      <c r="U5058" s="6" t="inlineStr">
        <is>
          <t>Concluído</t>
        </is>
      </c>
      <c r="V5058" s="6" t="n"/>
      <c r="W5058" s="6" t="n"/>
      <c r="X5058" s="6" t="n"/>
      <c r="Y5058" s="6" t="n"/>
      <c r="Z5058" s="6" t="n"/>
      <c r="AA5058" s="5" t="n"/>
      <c r="AB5058" s="6">
        <f>B5058&amp;"|"&amp;I5058</f>
        <v/>
      </c>
      <c r="AC5058">
        <f>IF($B5058="","","|"&amp;SUBSTITUTE(TRIM(SUBSTITUTE(SUBSTITUTE(SUBSTITUTE(SUBSTITUTE(SUBSTITUTE(SUBSTITUTE(SUBSTITUTE(SUBSTITUTE(SUBSTITUTE(SUBSTITUTE(SUBSTITUTE(SUBSTITUTE(SUBSTITUTE(SUBSTITUTE(TRIM($B5058&amp;""),CHAR(10)," "),CHAR(13)," "),"."," "),";"," "),","," "),"/"," "),"+"," "),"-"," "),"  "," "),"  "," "),"  "," "),"  "," "),"  "," "),"  "," "))," ","|")&amp;"|")</f>
        <v/>
      </c>
      <c r="AD5058">
        <f>TRIM($I5058&amp;"")</f>
        <v/>
      </c>
    </row>
    <row r="5059" ht="36" customHeight="1">
      <c r="A5059" s="14" t="n">
        <v>46239</v>
      </c>
      <c r="B5059" s="6" t="inlineStr">
        <is>
          <t>10329</t>
        </is>
      </c>
      <c r="C5059" s="6" t="inlineStr">
        <is>
          <t>M/C 0810 (MARROM)</t>
        </is>
      </c>
      <c r="D5059" s="6" t="inlineStr">
        <is>
          <t>49 COLA DE ESPUMA</t>
        </is>
      </c>
      <c r="E5059" s="6" t="n">
        <v>30001412</v>
      </c>
      <c r="F5059" s="6" t="inlineStr">
        <is>
          <t>ENCOSTO ESTOFADO MENOR - CADEIRA PÉ INTEIRO</t>
        </is>
      </c>
      <c r="G5059" s="6" t="inlineStr">
        <is>
          <t>49 COLA DE ESPUMA</t>
        </is>
      </c>
      <c r="H5059" s="6" t="inlineStr">
        <is>
          <t>49 COLA DE ESPUMA</t>
        </is>
      </c>
      <c r="I5059" s="4" t="inlineStr">
        <is>
          <t>49 COLA DE ESPUMA</t>
        </is>
      </c>
      <c r="J5059" s="4" t="n">
        <v>1050</v>
      </c>
      <c r="K5059" s="6" t="n"/>
      <c r="L5059" s="6" t="n"/>
      <c r="M5059" s="6" t="n"/>
      <c r="N5059" s="23" t="n">
        <v>46240</v>
      </c>
      <c r="O5059" s="24" t="n">
        <v>1050</v>
      </c>
      <c r="P5059" s="6" t="n"/>
      <c r="Q5059" s="6" t="n"/>
      <c r="R5059" s="6" t="n"/>
      <c r="S5059" s="6" t="n"/>
      <c r="T5059" s="25">
        <f>IF(OR($J5059="",$O5059=""),"",$O5059/$J5059)</f>
        <v/>
      </c>
      <c r="U5059" s="6" t="inlineStr">
        <is>
          <t>Concluído</t>
        </is>
      </c>
      <c r="V5059" s="6" t="n"/>
      <c r="W5059" s="6" t="n"/>
      <c r="X5059" s="6" t="n"/>
      <c r="Y5059" s="6" t="n"/>
      <c r="Z5059" s="6" t="n"/>
      <c r="AA5059" s="5" t="n"/>
      <c r="AB5059" s="6">
        <f>B5059&amp;"|"&amp;I5059</f>
        <v/>
      </c>
      <c r="AC5059">
        <f>IF($B5059="","","|"&amp;SUBSTITUTE(TRIM(SUBSTITUTE(SUBSTITUTE(SUBSTITUTE(SUBSTITUTE(SUBSTITUTE(SUBSTITUTE(SUBSTITUTE(SUBSTITUTE(SUBSTITUTE(SUBSTITUTE(SUBSTITUTE(SUBSTITUTE(SUBSTITUTE(SUBSTITUTE(TRIM($B5059&amp;""),CHAR(10)," "),CHAR(13)," "),"."," "),";"," "),","," "),"/"," "),"+"," "),"-"," "),"  "," "),"  "," "),"  "," "),"  "," "),"  "," "),"  "," "))," ","|")&amp;"|")</f>
        <v/>
      </c>
      <c r="AD5059">
        <f>TRIM($I5059&amp;"")</f>
        <v/>
      </c>
    </row>
    <row r="5060" ht="36" customHeight="1">
      <c r="A5060" s="14" t="n">
        <v>46239</v>
      </c>
      <c r="B5060" s="6" t="inlineStr">
        <is>
          <t>10329</t>
        </is>
      </c>
      <c r="C5060" s="6" t="inlineStr">
        <is>
          <t>M/C 0810 (MARROM)</t>
        </is>
      </c>
      <c r="D5060" s="6" t="inlineStr">
        <is>
          <t>49 COLA DE ESPUMA</t>
        </is>
      </c>
      <c r="E5060" s="6" t="n">
        <v>30001235</v>
      </c>
      <c r="F5060" s="6" t="inlineStr">
        <is>
          <t>ENCOSTO 680X430X20 D20</t>
        </is>
      </c>
      <c r="G5060" s="6" t="inlineStr">
        <is>
          <t>49 COLA DE ESPUMA</t>
        </is>
      </c>
      <c r="H5060" s="6" t="inlineStr">
        <is>
          <t>49 COLA DE ESPUMA</t>
        </is>
      </c>
      <c r="I5060" s="4" t="inlineStr">
        <is>
          <t>49 COLA DE ESPUMA</t>
        </is>
      </c>
      <c r="J5060" s="4" t="n">
        <v>1050</v>
      </c>
      <c r="K5060" s="6" t="n"/>
      <c r="L5060" s="6" t="n"/>
      <c r="M5060" s="6" t="n"/>
      <c r="N5060" s="23" t="n">
        <v>46240</v>
      </c>
      <c r="O5060" s="24" t="n">
        <v>1050</v>
      </c>
      <c r="P5060" s="6" t="n"/>
      <c r="Q5060" s="6" t="n"/>
      <c r="R5060" s="6" t="n"/>
      <c r="S5060" s="6" t="n"/>
      <c r="T5060" s="25">
        <f>IF(OR($J5060="",$O5060=""),"",$O5060/$J5060)</f>
        <v/>
      </c>
      <c r="U5060" s="6" t="inlineStr">
        <is>
          <t>Concluído</t>
        </is>
      </c>
      <c r="V5060" s="6" t="n"/>
      <c r="W5060" s="6" t="n"/>
      <c r="X5060" s="6" t="n"/>
      <c r="Y5060" s="6" t="n"/>
      <c r="Z5060" s="6" t="n"/>
      <c r="AA5060" s="5" t="n"/>
      <c r="AB5060" s="6">
        <f>B5060&amp;"|"&amp;I5060</f>
        <v/>
      </c>
      <c r="AC5060">
        <f>IF($B5060="","","|"&amp;SUBSTITUTE(TRIM(SUBSTITUTE(SUBSTITUTE(SUBSTITUTE(SUBSTITUTE(SUBSTITUTE(SUBSTITUTE(SUBSTITUTE(SUBSTITUTE(SUBSTITUTE(SUBSTITUTE(SUBSTITUTE(SUBSTITUTE(SUBSTITUTE(SUBSTITUTE(TRIM($B5060&amp;""),CHAR(10)," "),CHAR(13)," "),"."," "),";"," "),","," "),"/"," "),"+"," "),"-"," "),"  "," "),"  "," "),"  "," "),"  "," "),"  "," "),"  "," "))," ","|")&amp;"|")</f>
        <v/>
      </c>
      <c r="AD5060">
        <f>TRIM($I5060&amp;"")</f>
        <v/>
      </c>
    </row>
    <row r="5061" ht="36" customHeight="1">
      <c r="A5061" s="14" t="n">
        <v>46238</v>
      </c>
      <c r="B5061" s="6" t="inlineStr">
        <is>
          <t>10328</t>
        </is>
      </c>
      <c r="C5061" s="6" t="inlineStr">
        <is>
          <t>M/C 0807 (VERDE)</t>
        </is>
      </c>
      <c r="D5061" s="6" t="inlineStr">
        <is>
          <t>9 COLADEIRAS</t>
        </is>
      </c>
      <c r="E5061" s="6" t="n">
        <v>20014005</v>
      </c>
      <c r="F5061" s="6" t="inlineStr">
        <is>
          <t>TAMPO ENGR 902X902X27 MDP - MESA DAKAR/MIAMI 0,90</t>
        </is>
      </c>
      <c r="G5061" s="6" t="inlineStr">
        <is>
          <t>9 COLADEIRAS</t>
        </is>
      </c>
      <c r="H5061" s="6" t="inlineStr">
        <is>
          <t>9 COLADEIRAS</t>
        </is>
      </c>
      <c r="I5061" s="4" t="inlineStr">
        <is>
          <t>9 COLADEIRAS</t>
        </is>
      </c>
      <c r="J5061" s="4" t="n">
        <v>1</v>
      </c>
      <c r="K5061" s="6" t="n"/>
      <c r="L5061" s="6" t="n"/>
      <c r="M5061" s="6" t="n"/>
      <c r="N5061" s="6" t="n">
        <v>46237</v>
      </c>
      <c r="O5061" s="6" t="n">
        <v>1</v>
      </c>
      <c r="P5061" s="6" t="n"/>
      <c r="Q5061" s="6" t="n"/>
      <c r="R5061" s="6" t="n"/>
      <c r="S5061" s="6" t="n"/>
      <c r="T5061" s="6">
        <f>IF(OR($J5061="",$O5061=""),"",$O5061/$J5061)</f>
        <v/>
      </c>
      <c r="U5061" s="6" t="inlineStr">
        <is>
          <t>Concluído</t>
        </is>
      </c>
      <c r="V5061" s="6" t="n"/>
      <c r="W5061" s="6" t="n"/>
      <c r="X5061" s="6" t="n"/>
      <c r="Y5061" s="6" t="n"/>
      <c r="Z5061" s="6" t="n"/>
      <c r="AA5061" s="5" t="n"/>
      <c r="AB5061" s="6">
        <f>B5061&amp;"|"&amp;I5061</f>
        <v/>
      </c>
      <c r="AC5061">
        <f>IF($B5061="","","|"&amp;SUBSTITUTE(TRIM(SUBSTITUTE(SUBSTITUTE(SUBSTITUTE(SUBSTITUTE(SUBSTITUTE(SUBSTITUTE(SUBSTITUTE(SUBSTITUTE(SUBSTITUTE(SUBSTITUTE(SUBSTITUTE(SUBSTITUTE(SUBSTITUTE(SUBSTITUTE(TRIM($B5061&amp;""),CHAR(10)," "),CHAR(13)," "),"."," "),";"," "),","," "),"/"," "),"+"," "),"-"," "),"  "," "),"  "," "),"  "," "),"  "," "),"  "," "),"  "," "))," ","|")&amp;"|")</f>
        <v/>
      </c>
      <c r="AD5061">
        <f>TRIM($I5061&amp;"")</f>
        <v/>
      </c>
    </row>
    <row r="5062" ht="36" customHeight="1">
      <c r="A5062" s="14" t="n">
        <v>46238</v>
      </c>
      <c r="B5062" s="6" t="inlineStr">
        <is>
          <t>10328</t>
        </is>
      </c>
      <c r="C5062" s="6" t="inlineStr">
        <is>
          <t>M/C 0807 (VERDE)</t>
        </is>
      </c>
      <c r="D5062" s="6" t="inlineStr">
        <is>
          <t>9 COLADEIRAS</t>
        </is>
      </c>
      <c r="E5062" s="6" t="n">
        <v>20014105</v>
      </c>
      <c r="F5062" s="6" t="inlineStr">
        <is>
          <t>TAMPO ENGR 1368X802X27 MDP-MESA DAKAR/MIAMI 1,36</t>
        </is>
      </c>
      <c r="G5062" s="6" t="inlineStr">
        <is>
          <t>9 COLADEIRAS</t>
        </is>
      </c>
      <c r="H5062" s="6" t="inlineStr">
        <is>
          <t>9 COLADEIRAS</t>
        </is>
      </c>
      <c r="I5062" s="4" t="inlineStr">
        <is>
          <t>9 COLADEIRAS</t>
        </is>
      </c>
      <c r="J5062" s="4" t="n">
        <v>133</v>
      </c>
      <c r="K5062" s="6" t="n"/>
      <c r="L5062" s="6" t="n"/>
      <c r="M5062" s="6" t="n"/>
      <c r="N5062" s="6" t="n">
        <v>46237</v>
      </c>
      <c r="O5062" s="6" t="n">
        <v>133</v>
      </c>
      <c r="P5062" s="6" t="n"/>
      <c r="Q5062" s="6" t="n"/>
      <c r="R5062" s="6" t="n"/>
      <c r="S5062" s="6" t="n"/>
      <c r="T5062" s="6">
        <f>IF(OR($J5062="",$O5062=""),"",$O5062/$J5062)</f>
        <v/>
      </c>
      <c r="U5062" s="6" t="inlineStr">
        <is>
          <t>Concluído</t>
        </is>
      </c>
      <c r="V5062" s="6" t="n"/>
      <c r="W5062" s="6" t="n"/>
      <c r="X5062" s="6" t="n"/>
      <c r="Y5062" s="6" t="n"/>
      <c r="Z5062" s="6" t="n"/>
      <c r="AA5062" s="5" t="n"/>
      <c r="AB5062" s="6">
        <f>B5062&amp;"|"&amp;I5062</f>
        <v/>
      </c>
      <c r="AC5062">
        <f>IF($B5062="","","|"&amp;SUBSTITUTE(TRIM(SUBSTITUTE(SUBSTITUTE(SUBSTITUTE(SUBSTITUTE(SUBSTITUTE(SUBSTITUTE(SUBSTITUTE(SUBSTITUTE(SUBSTITUTE(SUBSTITUTE(SUBSTITUTE(SUBSTITUTE(SUBSTITUTE(SUBSTITUTE(TRIM($B5062&amp;""),CHAR(10)," "),CHAR(13)," "),"."," "),";"," "),","," "),"/"," "),"+"," "),"-"," "),"  "," "),"  "," "),"  "," "),"  "," "),"  "," "),"  "," "))," ","|")&amp;"|")</f>
        <v/>
      </c>
      <c r="AD5062">
        <f>TRIM($I5062&amp;"")</f>
        <v/>
      </c>
    </row>
    <row r="5063" ht="36" customHeight="1">
      <c r="A5063" s="14" t="n">
        <v>46238</v>
      </c>
      <c r="B5063" s="6" t="inlineStr">
        <is>
          <t>10328</t>
        </is>
      </c>
      <c r="C5063" s="6" t="inlineStr">
        <is>
          <t>M/C 0807 (VERDE)</t>
        </is>
      </c>
      <c r="D5063" s="6" t="inlineStr">
        <is>
          <t>9 COLADEIRAS</t>
        </is>
      </c>
      <c r="E5063" s="6" t="n">
        <v>20014205</v>
      </c>
      <c r="F5063" s="6" t="inlineStr">
        <is>
          <t>TAMPO ENGR 1602X802X27 MDP - MESA DAKAR/MIAMI 1,60</t>
        </is>
      </c>
      <c r="G5063" s="6" t="inlineStr">
        <is>
          <t>9 COLADEIRAS</t>
        </is>
      </c>
      <c r="H5063" s="6" t="inlineStr">
        <is>
          <t>9 COLADEIRAS</t>
        </is>
      </c>
      <c r="I5063" s="4" t="inlineStr">
        <is>
          <t>9 COLADEIRAS</t>
        </is>
      </c>
      <c r="J5063" s="4" t="n">
        <v>1</v>
      </c>
      <c r="K5063" s="6" t="n"/>
      <c r="L5063" s="6" t="n"/>
      <c r="M5063" s="6" t="n"/>
      <c r="N5063" s="6" t="n">
        <v>46237</v>
      </c>
      <c r="O5063" s="6" t="n">
        <v>1</v>
      </c>
      <c r="P5063" s="6" t="n"/>
      <c r="Q5063" s="6" t="n"/>
      <c r="R5063" s="6" t="n"/>
      <c r="S5063" s="6" t="n"/>
      <c r="T5063" s="6">
        <f>IF(OR($J5063="",$O5063=""),"",$O5063/$J5063)</f>
        <v/>
      </c>
      <c r="U5063" s="6" t="inlineStr">
        <is>
          <t>Concluído</t>
        </is>
      </c>
      <c r="V5063" s="6" t="n"/>
      <c r="W5063" s="6" t="n"/>
      <c r="X5063" s="6" t="n"/>
      <c r="Y5063" s="6" t="n"/>
      <c r="Z5063" s="6" t="n"/>
      <c r="AA5063" s="5" t="n"/>
      <c r="AB5063" s="6">
        <f>B5063&amp;"|"&amp;I5063</f>
        <v/>
      </c>
      <c r="AC5063">
        <f>IF($B5063="","","|"&amp;SUBSTITUTE(TRIM(SUBSTITUTE(SUBSTITUTE(SUBSTITUTE(SUBSTITUTE(SUBSTITUTE(SUBSTITUTE(SUBSTITUTE(SUBSTITUTE(SUBSTITUTE(SUBSTITUTE(SUBSTITUTE(SUBSTITUTE(SUBSTITUTE(SUBSTITUTE(TRIM($B5063&amp;""),CHAR(10)," "),CHAR(13)," "),"."," "),";"," "),","," "),"/"," "),"+"," "),"-"," "),"  "," "),"  "," "),"  "," "),"  "," "),"  "," "),"  "," "))," ","|")&amp;"|")</f>
        <v/>
      </c>
      <c r="AD5063">
        <f>TRIM($I5063&amp;"")</f>
        <v/>
      </c>
    </row>
    <row r="5064" ht="36" customHeight="1">
      <c r="A5064" s="14" t="n">
        <v>46238</v>
      </c>
      <c r="B5064" s="6" t="inlineStr">
        <is>
          <t>10328</t>
        </is>
      </c>
      <c r="C5064" s="6" t="inlineStr">
        <is>
          <t>M/C 0807 (VERDE)</t>
        </is>
      </c>
      <c r="D5064" s="6" t="inlineStr">
        <is>
          <t>9 COLADEIRAS</t>
        </is>
      </c>
      <c r="E5064" s="6" t="n">
        <v>20014305</v>
      </c>
      <c r="F5064" s="6" t="inlineStr">
        <is>
          <t>TAMPO ENGR 1202X802X27 MDP - MESA DAKAR/MIAMI 1,20</t>
        </is>
      </c>
      <c r="G5064" s="6" t="inlineStr">
        <is>
          <t>9 COLADEIRAS</t>
        </is>
      </c>
      <c r="H5064" s="6" t="inlineStr">
        <is>
          <t>9 COLADEIRAS</t>
        </is>
      </c>
      <c r="I5064" s="4" t="inlineStr">
        <is>
          <t>9 COLADEIRAS</t>
        </is>
      </c>
      <c r="J5064" s="4" t="n">
        <v>30</v>
      </c>
      <c r="K5064" s="6" t="n"/>
      <c r="L5064" s="6" t="n"/>
      <c r="M5064" s="6" t="n"/>
      <c r="N5064" s="6" t="n">
        <v>46234</v>
      </c>
      <c r="O5064" s="6" t="n">
        <v>30</v>
      </c>
      <c r="P5064" s="6" t="n"/>
      <c r="Q5064" s="6" t="n"/>
      <c r="R5064" s="6" t="n"/>
      <c r="S5064" s="6" t="n"/>
      <c r="T5064" s="6">
        <f>IF(OR($J5064="",$O5064=""),"",$O5064/$J5064)</f>
        <v/>
      </c>
      <c r="U5064" s="6" t="inlineStr">
        <is>
          <t>Concluído</t>
        </is>
      </c>
      <c r="V5064" s="6" t="n"/>
      <c r="W5064" s="6" t="n"/>
      <c r="X5064" s="6" t="n"/>
      <c r="Y5064" s="6" t="n"/>
      <c r="Z5064" s="6" t="n"/>
      <c r="AA5064" s="5" t="n"/>
      <c r="AB5064" s="6">
        <f>B5064&amp;"|"&amp;I5064</f>
        <v/>
      </c>
      <c r="AC5064">
        <f>IF($B5064="","","|"&amp;SUBSTITUTE(TRIM(SUBSTITUTE(SUBSTITUTE(SUBSTITUTE(SUBSTITUTE(SUBSTITUTE(SUBSTITUTE(SUBSTITUTE(SUBSTITUTE(SUBSTITUTE(SUBSTITUTE(SUBSTITUTE(SUBSTITUTE(SUBSTITUTE(SUBSTITUTE(TRIM($B5064&amp;""),CHAR(10)," "),CHAR(13)," "),"."," "),";"," "),","," "),"/"," "),"+"," "),"-"," "),"  "," "),"  "," "),"  "," "),"  "," "),"  "," "),"  "," "))," ","|")&amp;"|")</f>
        <v/>
      </c>
      <c r="AD5064">
        <f>TRIM($I5064&amp;"")</f>
        <v/>
      </c>
    </row>
    <row r="5065" ht="36" customHeight="1">
      <c r="A5065" s="14" t="n">
        <v>46238</v>
      </c>
      <c r="B5065" s="6" t="inlineStr">
        <is>
          <t>10328</t>
        </is>
      </c>
      <c r="C5065" s="6" t="inlineStr">
        <is>
          <t>M/C 0807 (VERDE)</t>
        </is>
      </c>
      <c r="D5065" s="6" t="inlineStr">
        <is>
          <t>9 COLADEIRAS</t>
        </is>
      </c>
      <c r="E5065" s="6" t="n">
        <v>20019003</v>
      </c>
      <c r="F5065" s="6" t="inlineStr">
        <is>
          <t>(5) BASE 474X152X12 MDF - MESA SANTIAGO</t>
        </is>
      </c>
      <c r="G5065" s="6" t="inlineStr">
        <is>
          <t>9 COLADEIRAS</t>
        </is>
      </c>
      <c r="H5065" s="6" t="inlineStr">
        <is>
          <t>9 COLADEIRAS</t>
        </is>
      </c>
      <c r="I5065" s="4" t="inlineStr">
        <is>
          <t>9 COLADEIRAS</t>
        </is>
      </c>
      <c r="J5065" s="4" t="n">
        <v>20</v>
      </c>
      <c r="K5065" s="6" t="n"/>
      <c r="L5065" s="6" t="n"/>
      <c r="M5065" s="6" t="n"/>
      <c r="N5065" s="6" t="n">
        <v>46238</v>
      </c>
      <c r="O5065" s="6" t="n">
        <v>20</v>
      </c>
      <c r="P5065" s="6" t="n"/>
      <c r="Q5065" s="6" t="n"/>
      <c r="R5065" s="6" t="n"/>
      <c r="S5065" s="6" t="n"/>
      <c r="T5065" s="6">
        <f>IF(OR($J5065="",$O5065=""),"",$O5065/$J5065)</f>
        <v/>
      </c>
      <c r="U5065" s="6" t="inlineStr">
        <is>
          <t>Concluído</t>
        </is>
      </c>
      <c r="V5065" s="6" t="n"/>
      <c r="W5065" s="6" t="n"/>
      <c r="X5065" s="6" t="n"/>
      <c r="Y5065" s="6" t="n"/>
      <c r="Z5065" s="6" t="n"/>
      <c r="AA5065" s="5" t="n"/>
      <c r="AB5065" s="6">
        <f>B5065&amp;"|"&amp;I5065</f>
        <v/>
      </c>
      <c r="AC5065">
        <f>IF($B5065="","","|"&amp;SUBSTITUTE(TRIM(SUBSTITUTE(SUBSTITUTE(SUBSTITUTE(SUBSTITUTE(SUBSTITUTE(SUBSTITUTE(SUBSTITUTE(SUBSTITUTE(SUBSTITUTE(SUBSTITUTE(SUBSTITUTE(SUBSTITUTE(SUBSTITUTE(SUBSTITUTE(TRIM($B5065&amp;""),CHAR(10)," "),CHAR(13)," "),"."," "),";"," "),","," "),"/"," "),"+"," "),"-"," "),"  "," "),"  "," "),"  "," "),"  "," "),"  "," "),"  "," "))," ","|")&amp;"|")</f>
        <v/>
      </c>
      <c r="AD5065">
        <f>TRIM($I5065&amp;"")</f>
        <v/>
      </c>
    </row>
    <row r="5066" ht="36" customHeight="1">
      <c r="A5066" s="14" t="n">
        <v>46238</v>
      </c>
      <c r="B5066" s="6" t="inlineStr">
        <is>
          <t>10328</t>
        </is>
      </c>
      <c r="C5066" s="6" t="inlineStr">
        <is>
          <t>M/C 0807 (VERDE)</t>
        </is>
      </c>
      <c r="D5066" s="6" t="inlineStr">
        <is>
          <t>9 COLADEIRAS</t>
        </is>
      </c>
      <c r="E5066" s="6" t="n">
        <v>20019005</v>
      </c>
      <c r="F5066" s="6" t="inlineStr">
        <is>
          <t>RIPA 751X70X12 MDF - MESA SANTIAGO</t>
        </is>
      </c>
      <c r="G5066" s="6" t="inlineStr">
        <is>
          <t>9 COLADEIRAS</t>
        </is>
      </c>
      <c r="H5066" s="6" t="inlineStr">
        <is>
          <t>9 COLADEIRAS</t>
        </is>
      </c>
      <c r="I5066" s="4" t="inlineStr">
        <is>
          <t>9 COLADEIRAS</t>
        </is>
      </c>
      <c r="J5066" s="4" t="n">
        <v>1188</v>
      </c>
      <c r="K5066" s="6" t="n"/>
      <c r="L5066" s="6" t="n"/>
      <c r="M5066" s="6" t="n"/>
      <c r="N5066" s="6" t="n">
        <v>46237</v>
      </c>
      <c r="O5066" s="6" t="n">
        <v>1188</v>
      </c>
      <c r="P5066" s="6" t="n"/>
      <c r="Q5066" s="6" t="n"/>
      <c r="R5066" s="6" t="n"/>
      <c r="S5066" s="6" t="n"/>
      <c r="T5066" s="6">
        <f>IF(OR($J5066="",$O5066=""),"",$O5066/$J5066)</f>
        <v/>
      </c>
      <c r="U5066" s="6" t="inlineStr">
        <is>
          <t>Concluído</t>
        </is>
      </c>
      <c r="V5066" s="6" t="n"/>
      <c r="W5066" s="6" t="n"/>
      <c r="X5066" s="6" t="n"/>
      <c r="Y5066" s="6" t="n"/>
      <c r="Z5066" s="6" t="n"/>
      <c r="AA5066" s="5" t="n"/>
      <c r="AB5066" s="6">
        <f>B5066&amp;"|"&amp;I5066</f>
        <v/>
      </c>
      <c r="AC5066">
        <f>IF($B5066="","","|"&amp;SUBSTITUTE(TRIM(SUBSTITUTE(SUBSTITUTE(SUBSTITUTE(SUBSTITUTE(SUBSTITUTE(SUBSTITUTE(SUBSTITUTE(SUBSTITUTE(SUBSTITUTE(SUBSTITUTE(SUBSTITUTE(SUBSTITUTE(SUBSTITUTE(SUBSTITUTE(TRIM($B5066&amp;""),CHAR(10)," "),CHAR(13)," "),"."," "),";"," "),","," "),"/"," "),"+"," "),"-"," "),"  "," "),"  "," "),"  "," "),"  "," "),"  "," "),"  "," "))," ","|")&amp;"|")</f>
        <v/>
      </c>
      <c r="AD5066">
        <f>TRIM($I5066&amp;"")</f>
        <v/>
      </c>
    </row>
    <row r="5067" ht="36" customHeight="1">
      <c r="A5067" s="14" t="n">
        <v>46238</v>
      </c>
      <c r="B5067" s="6" t="inlineStr">
        <is>
          <t>10328</t>
        </is>
      </c>
      <c r="C5067" s="6" t="inlineStr">
        <is>
          <t>M/C 0807 (VERDE)</t>
        </is>
      </c>
      <c r="D5067" s="6" t="inlineStr">
        <is>
          <t>9 COLADEIRAS</t>
        </is>
      </c>
      <c r="E5067" s="6" t="n">
        <v>20019603</v>
      </c>
      <c r="F5067" s="6" t="inlineStr">
        <is>
          <t>(3) BASE 572X572X12 MDF - MESA SANTIAGO 1,36</t>
        </is>
      </c>
      <c r="G5067" s="6" t="inlineStr">
        <is>
          <t>9 COLADEIRAS</t>
        </is>
      </c>
      <c r="H5067" s="6" t="inlineStr">
        <is>
          <t>9 COLADEIRAS</t>
        </is>
      </c>
      <c r="I5067" s="4" t="inlineStr">
        <is>
          <t>9 COLADEIRAS</t>
        </is>
      </c>
      <c r="J5067" s="4" t="n">
        <v>74</v>
      </c>
      <c r="K5067" s="6" t="n"/>
      <c r="L5067" s="6" t="n"/>
      <c r="M5067" s="6" t="n"/>
      <c r="N5067" s="6" t="n">
        <v>46238</v>
      </c>
      <c r="O5067" s="6" t="n">
        <v>74</v>
      </c>
      <c r="P5067" s="6" t="n"/>
      <c r="Q5067" s="6" t="n"/>
      <c r="R5067" s="6" t="n"/>
      <c r="S5067" s="6" t="n"/>
      <c r="T5067" s="6">
        <f>IF(OR($J5067="",$O5067=""),"",$O5067/$J5067)</f>
        <v/>
      </c>
      <c r="U5067" s="6" t="inlineStr">
        <is>
          <t>Concluído</t>
        </is>
      </c>
      <c r="V5067" s="6" t="n"/>
      <c r="W5067" s="6" t="n"/>
      <c r="X5067" s="6" t="n"/>
      <c r="Y5067" s="6" t="n"/>
      <c r="Z5067" s="6" t="n"/>
      <c r="AA5067" s="5" t="n"/>
      <c r="AB5067" s="6">
        <f>B5067&amp;"|"&amp;I5067</f>
        <v/>
      </c>
      <c r="AC5067">
        <f>IF($B5067="","","|"&amp;SUBSTITUTE(TRIM(SUBSTITUTE(SUBSTITUTE(SUBSTITUTE(SUBSTITUTE(SUBSTITUTE(SUBSTITUTE(SUBSTITUTE(SUBSTITUTE(SUBSTITUTE(SUBSTITUTE(SUBSTITUTE(SUBSTITUTE(SUBSTITUTE(SUBSTITUTE(TRIM($B5067&amp;""),CHAR(10)," "),CHAR(13)," "),"."," "),";"," "),","," "),"/"," "),"+"," "),"-"," "),"  "," "),"  "," "),"  "," "),"  "," "),"  "," "),"  "," "))," ","|")&amp;"|")</f>
        <v/>
      </c>
      <c r="AD5067">
        <f>TRIM($I5067&amp;"")</f>
        <v/>
      </c>
    </row>
    <row r="5068" ht="36" customHeight="1">
      <c r="A5068" s="14" t="n">
        <v>46238</v>
      </c>
      <c r="B5068" s="6" t="inlineStr">
        <is>
          <t>10328</t>
        </is>
      </c>
      <c r="C5068" s="6" t="inlineStr">
        <is>
          <t>M/C 0807 (VERDE)</t>
        </is>
      </c>
      <c r="D5068" s="6" t="inlineStr">
        <is>
          <t>9 COLADEIRAS</t>
        </is>
      </c>
      <c r="E5068" s="6" t="n">
        <v>20019606</v>
      </c>
      <c r="F5068" s="6" t="inlineStr">
        <is>
          <t>(1-6) LATERAL RIPADA - MESA SANTIAGO 1,36</t>
        </is>
      </c>
      <c r="G5068" s="6" t="inlineStr">
        <is>
          <t>9 COLADEIRAS</t>
        </is>
      </c>
      <c r="H5068" s="6" t="inlineStr">
        <is>
          <t>9 COLADEIRAS</t>
        </is>
      </c>
      <c r="I5068" s="4" t="inlineStr">
        <is>
          <t>9 COLADEIRAS</t>
        </is>
      </c>
      <c r="J5068" s="4" t="n">
        <v>148</v>
      </c>
      <c r="K5068" s="6" t="n"/>
      <c r="L5068" s="6" t="n"/>
      <c r="M5068" s="6" t="n"/>
      <c r="N5068" s="6" t="n">
        <v>46238</v>
      </c>
      <c r="O5068" s="6" t="n">
        <v>148</v>
      </c>
      <c r="P5068" s="6" t="n"/>
      <c r="Q5068" s="6" t="n"/>
      <c r="R5068" s="6" t="n"/>
      <c r="S5068" s="6" t="n"/>
      <c r="T5068" s="6">
        <f>IF(OR($J5068="",$O5068=""),"",$O5068/$J5068)</f>
        <v/>
      </c>
      <c r="U5068" s="6" t="inlineStr">
        <is>
          <t>Concluído</t>
        </is>
      </c>
      <c r="V5068" s="6" t="n"/>
      <c r="W5068" s="6" t="n"/>
      <c r="X5068" s="6" t="n"/>
      <c r="Y5068" s="6" t="n"/>
      <c r="Z5068" s="6" t="n"/>
      <c r="AA5068" s="5" t="n"/>
      <c r="AB5068" s="6">
        <f>B5068&amp;"|"&amp;I5068</f>
        <v/>
      </c>
      <c r="AC5068">
        <f>IF($B5068="","","|"&amp;SUBSTITUTE(TRIM(SUBSTITUTE(SUBSTITUTE(SUBSTITUTE(SUBSTITUTE(SUBSTITUTE(SUBSTITUTE(SUBSTITUTE(SUBSTITUTE(SUBSTITUTE(SUBSTITUTE(SUBSTITUTE(SUBSTITUTE(SUBSTITUTE(SUBSTITUTE(TRIM($B5068&amp;""),CHAR(10)," "),CHAR(13)," "),"."," "),";"," "),","," "),"/"," "),"+"," "),"-"," "),"  "," "),"  "," "),"  "," "),"  "," "),"  "," "),"  "," "))," ","|")&amp;"|")</f>
        <v/>
      </c>
      <c r="AD5068">
        <f>TRIM($I5068&amp;"")</f>
        <v/>
      </c>
    </row>
    <row r="5069" ht="36" customHeight="1">
      <c r="A5069" s="14" t="n">
        <v>46238</v>
      </c>
      <c r="B5069" s="6" t="inlineStr">
        <is>
          <t>10328</t>
        </is>
      </c>
      <c r="C5069" s="6" t="inlineStr">
        <is>
          <t>M/C 0807 (VERDE)</t>
        </is>
      </c>
      <c r="D5069" s="6" t="inlineStr">
        <is>
          <t>9 COLADEIRAS</t>
        </is>
      </c>
      <c r="E5069" s="6" t="n">
        <v>20034303</v>
      </c>
      <c r="F5069" s="6" t="inlineStr">
        <is>
          <t>BASE 472X472X12 MDF - SANTIAGO 1,03</t>
        </is>
      </c>
      <c r="G5069" s="6" t="inlineStr">
        <is>
          <t>9 COLADEIRAS</t>
        </is>
      </c>
      <c r="H5069" s="6" t="inlineStr">
        <is>
          <t>9 COLADEIRAS</t>
        </is>
      </c>
      <c r="I5069" s="4" t="inlineStr">
        <is>
          <t>9 COLADEIRAS</t>
        </is>
      </c>
      <c r="J5069" s="4" t="n">
        <v>10</v>
      </c>
      <c r="K5069" s="6" t="n"/>
      <c r="L5069" s="6" t="n"/>
      <c r="M5069" s="6" t="n"/>
      <c r="N5069" s="6" t="n">
        <v>46238</v>
      </c>
      <c r="O5069" s="6" t="n">
        <v>10</v>
      </c>
      <c r="P5069" s="6" t="n"/>
      <c r="Q5069" s="6" t="n"/>
      <c r="R5069" s="6" t="n"/>
      <c r="S5069" s="6" t="n"/>
      <c r="T5069" s="6">
        <f>IF(OR($J5069="",$O5069=""),"",$O5069/$J5069)</f>
        <v/>
      </c>
      <c r="U5069" s="6" t="inlineStr">
        <is>
          <t>Concluído</t>
        </is>
      </c>
      <c r="V5069" s="6" t="n"/>
      <c r="W5069" s="6" t="n"/>
      <c r="X5069" s="6" t="n"/>
      <c r="Y5069" s="6" t="n"/>
      <c r="Z5069" s="6" t="n"/>
      <c r="AA5069" s="5" t="n"/>
      <c r="AB5069" s="6">
        <f>B5069&amp;"|"&amp;I5069</f>
        <v/>
      </c>
      <c r="AC5069">
        <f>IF($B5069="","","|"&amp;SUBSTITUTE(TRIM(SUBSTITUTE(SUBSTITUTE(SUBSTITUTE(SUBSTITUTE(SUBSTITUTE(SUBSTITUTE(SUBSTITUTE(SUBSTITUTE(SUBSTITUTE(SUBSTITUTE(SUBSTITUTE(SUBSTITUTE(SUBSTITUTE(SUBSTITUTE(TRIM($B5069&amp;""),CHAR(10)," "),CHAR(13)," "),"."," "),";"," "),","," "),"/"," "),"+"," "),"-"," "),"  "," "),"  "," "),"  "," "),"  "," "),"  "," "),"  "," "))," ","|")&amp;"|")</f>
        <v/>
      </c>
      <c r="AD5069">
        <f>TRIM($I5069&amp;"")</f>
        <v/>
      </c>
    </row>
    <row r="5070" ht="36" customHeight="1">
      <c r="A5070" s="14" t="n">
        <v>46238</v>
      </c>
      <c r="B5070" s="6" t="inlineStr">
        <is>
          <t>10328</t>
        </is>
      </c>
      <c r="C5070" s="6" t="inlineStr">
        <is>
          <t>M/C 0807 (VERDE)</t>
        </is>
      </c>
      <c r="D5070" s="6" t="inlineStr">
        <is>
          <t>9 COLADEIRAS</t>
        </is>
      </c>
      <c r="E5070" s="6" t="n">
        <v>20013102</v>
      </c>
      <c r="F5070" s="6" t="inlineStr">
        <is>
          <t>(10)PE MAIOR 760X100 (170) X15 MDF-MIAMI 1,37X0,80</t>
        </is>
      </c>
      <c r="G5070" s="6" t="inlineStr">
        <is>
          <t>9 COLADEIRAS</t>
        </is>
      </c>
      <c r="H5070" s="6" t="inlineStr">
        <is>
          <t>9 COLADEIRAS</t>
        </is>
      </c>
      <c r="I5070" s="4" t="inlineStr">
        <is>
          <t>9 COLADEIRAS</t>
        </is>
      </c>
      <c r="J5070" s="4" t="n">
        <v>756</v>
      </c>
      <c r="K5070" s="6" t="n"/>
      <c r="L5070" s="6" t="n"/>
      <c r="M5070" s="6" t="n"/>
      <c r="N5070" s="6" t="n">
        <v>46234</v>
      </c>
      <c r="O5070" s="6" t="n">
        <v>756</v>
      </c>
      <c r="P5070" s="6" t="n"/>
      <c r="Q5070" s="6" t="n"/>
      <c r="R5070" s="6" t="n"/>
      <c r="S5070" s="6" t="n"/>
      <c r="T5070" s="6">
        <f>IF(OR($J5070="",$O5070=""),"",$O5070/$J5070)</f>
        <v/>
      </c>
      <c r="U5070" s="6" t="inlineStr">
        <is>
          <t>Concluído</t>
        </is>
      </c>
      <c r="V5070" s="6" t="n"/>
      <c r="W5070" s="6" t="n"/>
      <c r="X5070" s="6" t="n"/>
      <c r="Y5070" s="6" t="n"/>
      <c r="Z5070" s="6" t="n"/>
      <c r="AA5070" s="5" t="n"/>
      <c r="AB5070" s="6">
        <f>B5070&amp;"|"&amp;I5070</f>
        <v/>
      </c>
      <c r="AC5070">
        <f>IF($B5070="","","|"&amp;SUBSTITUTE(TRIM(SUBSTITUTE(SUBSTITUTE(SUBSTITUTE(SUBSTITUTE(SUBSTITUTE(SUBSTITUTE(SUBSTITUTE(SUBSTITUTE(SUBSTITUTE(SUBSTITUTE(SUBSTITUTE(SUBSTITUTE(SUBSTITUTE(SUBSTITUTE(TRIM($B5070&amp;""),CHAR(10)," "),CHAR(13)," "),"."," "),";"," "),","," "),"/"," "),"+"," "),"-"," "),"  "," "),"  "," "),"  "," "),"  "," "),"  "," "),"  "," "))," ","|")&amp;"|")</f>
        <v/>
      </c>
      <c r="AD5070">
        <f>TRIM($I5070&amp;"")</f>
        <v/>
      </c>
    </row>
    <row r="5071" ht="36" customHeight="1">
      <c r="A5071" s="14" t="n">
        <v>46238</v>
      </c>
      <c r="B5071" s="6" t="inlineStr">
        <is>
          <t>10328</t>
        </is>
      </c>
      <c r="C5071" s="6" t="inlineStr">
        <is>
          <t>M/C 0807 (VERDE)</t>
        </is>
      </c>
      <c r="D5071" s="6" t="inlineStr">
        <is>
          <t>9 COLADEIRAS</t>
        </is>
      </c>
      <c r="E5071" s="6" t="n">
        <v>20013103</v>
      </c>
      <c r="F5071" s="6" t="inlineStr">
        <is>
          <t>(4) PE MENOR 760X85 (135) X15 MDF-MIAMI 1,37X0,80</t>
        </is>
      </c>
      <c r="G5071" s="6" t="inlineStr">
        <is>
          <t>9 COLADEIRAS</t>
        </is>
      </c>
      <c r="H5071" s="6" t="inlineStr">
        <is>
          <t>9 COLADEIRAS</t>
        </is>
      </c>
      <c r="I5071" s="4" t="inlineStr">
        <is>
          <t>9 COLADEIRAS</t>
        </is>
      </c>
      <c r="J5071" s="4" t="n">
        <v>756</v>
      </c>
      <c r="K5071" s="6" t="n"/>
      <c r="L5071" s="6" t="n"/>
      <c r="M5071" s="6" t="n"/>
      <c r="N5071" s="6" t="n">
        <v>46234</v>
      </c>
      <c r="O5071" s="6" t="n">
        <v>756</v>
      </c>
      <c r="P5071" s="6" t="n"/>
      <c r="Q5071" s="6" t="n"/>
      <c r="R5071" s="6" t="n"/>
      <c r="S5071" s="6" t="n"/>
      <c r="T5071" s="6">
        <f>IF(OR($J5071="",$O5071=""),"",$O5071/$J5071)</f>
        <v/>
      </c>
      <c r="U5071" s="6" t="inlineStr">
        <is>
          <t>Concluído</t>
        </is>
      </c>
      <c r="V5071" s="6" t="n"/>
      <c r="W5071" s="6" t="n"/>
      <c r="X5071" s="6" t="n"/>
      <c r="Y5071" s="6" t="n"/>
      <c r="Z5071" s="6" t="n"/>
      <c r="AA5071" s="5" t="n"/>
      <c r="AB5071" s="6">
        <f>B5071&amp;"|"&amp;I5071</f>
        <v/>
      </c>
      <c r="AC5071">
        <f>IF($B5071="","","|"&amp;SUBSTITUTE(TRIM(SUBSTITUTE(SUBSTITUTE(SUBSTITUTE(SUBSTITUTE(SUBSTITUTE(SUBSTITUTE(SUBSTITUTE(SUBSTITUTE(SUBSTITUTE(SUBSTITUTE(SUBSTITUTE(SUBSTITUTE(SUBSTITUTE(SUBSTITUTE(TRIM($B5071&amp;""),CHAR(10)," "),CHAR(13)," "),"."," "),";"," "),","," "),"/"," "),"+"," "),"-"," "),"  "," "),"  "," "),"  "," "),"  "," "),"  "," "),"  "," "))," ","|")&amp;"|")</f>
        <v/>
      </c>
      <c r="AD5071">
        <f>TRIM($I5071&amp;"")</f>
        <v/>
      </c>
    </row>
    <row r="5072" ht="36" customHeight="1">
      <c r="A5072" s="14" t="n">
        <v>46238</v>
      </c>
      <c r="B5072" s="6" t="inlineStr">
        <is>
          <t>10328</t>
        </is>
      </c>
      <c r="C5072" s="6" t="inlineStr">
        <is>
          <t>M/C 0807 (VERDE)</t>
        </is>
      </c>
      <c r="D5072" s="6" t="inlineStr">
        <is>
          <t>9 COLADEIRAS</t>
        </is>
      </c>
      <c r="E5072" s="6" t="n">
        <v>20020001</v>
      </c>
      <c r="F5072" s="6" t="inlineStr">
        <is>
          <t>(1) LATERAL 1180X92X15 MDF - BASE DUBAI</t>
        </is>
      </c>
      <c r="G5072" s="6" t="inlineStr">
        <is>
          <t>9 COLADEIRAS</t>
        </is>
      </c>
      <c r="H5072" s="6" t="inlineStr">
        <is>
          <t>9 COLADEIRAS</t>
        </is>
      </c>
      <c r="I5072" s="4" t="inlineStr">
        <is>
          <t>9 COLADEIRAS</t>
        </is>
      </c>
      <c r="J5072" s="4" t="n">
        <v>416</v>
      </c>
      <c r="K5072" s="6" t="n"/>
      <c r="L5072" s="6" t="n"/>
      <c r="M5072" s="6" t="n"/>
      <c r="N5072" s="6" t="n">
        <v>46237</v>
      </c>
      <c r="O5072" s="6" t="n">
        <v>416</v>
      </c>
      <c r="P5072" s="6" t="n"/>
      <c r="Q5072" s="6" t="n"/>
      <c r="R5072" s="6" t="n"/>
      <c r="S5072" s="6" t="n"/>
      <c r="T5072" s="6">
        <f>IF(OR($J5072="",$O5072=""),"",$O5072/$J5072)</f>
        <v/>
      </c>
      <c r="U5072" s="6" t="inlineStr">
        <is>
          <t>Concluído</t>
        </is>
      </c>
      <c r="V5072" s="6" t="n"/>
      <c r="W5072" s="6" t="n"/>
      <c r="X5072" s="6" t="n"/>
      <c r="Y5072" s="6" t="n"/>
      <c r="Z5072" s="6" t="n"/>
      <c r="AA5072" s="5" t="n"/>
      <c r="AB5072" s="6">
        <f>B5072&amp;"|"&amp;I5072</f>
        <v/>
      </c>
      <c r="AC5072">
        <f>IF($B5072="","","|"&amp;SUBSTITUTE(TRIM(SUBSTITUTE(SUBSTITUTE(SUBSTITUTE(SUBSTITUTE(SUBSTITUTE(SUBSTITUTE(SUBSTITUTE(SUBSTITUTE(SUBSTITUTE(SUBSTITUTE(SUBSTITUTE(SUBSTITUTE(SUBSTITUTE(SUBSTITUTE(TRIM($B5072&amp;""),CHAR(10)," "),CHAR(13)," "),"."," "),";"," "),","," "),"/"," "),"+"," "),"-"," "),"  "," "),"  "," "),"  "," "),"  "," "),"  "," "),"  "," "))," ","|")&amp;"|")</f>
        <v/>
      </c>
      <c r="AD5072">
        <f>TRIM($I5072&amp;"")</f>
        <v/>
      </c>
    </row>
    <row r="5073" ht="36" customHeight="1">
      <c r="A5073" s="14" t="n">
        <v>46238</v>
      </c>
      <c r="B5073" s="6" t="inlineStr">
        <is>
          <t>10328</t>
        </is>
      </c>
      <c r="C5073" s="6" t="inlineStr">
        <is>
          <t>M/C 0807 (VERDE)</t>
        </is>
      </c>
      <c r="D5073" s="6" t="inlineStr">
        <is>
          <t>9 COLADEIRAS</t>
        </is>
      </c>
      <c r="E5073" s="6" t="n">
        <v>200277101</v>
      </c>
      <c r="F5073" s="6" t="inlineStr">
        <is>
          <t>PE 730X120(660)X18 (4PCS) MDF - MESA CATEDRAL II</t>
        </is>
      </c>
      <c r="G5073" s="6" t="inlineStr">
        <is>
          <t>9 COLADEIRAS</t>
        </is>
      </c>
      <c r="H5073" s="6" t="inlineStr">
        <is>
          <t>9 COLADEIRAS</t>
        </is>
      </c>
      <c r="I5073" s="4" t="inlineStr">
        <is>
          <t>9 COLADEIRAS</t>
        </is>
      </c>
      <c r="J5073" s="4" t="n">
        <v>40</v>
      </c>
      <c r="K5073" s="6" t="n"/>
      <c r="L5073" s="6" t="n"/>
      <c r="M5073" s="6" t="n"/>
      <c r="N5073" s="6" t="n">
        <v>46239</v>
      </c>
      <c r="O5073" s="6" t="n">
        <v>40</v>
      </c>
      <c r="P5073" s="6" t="n"/>
      <c r="Q5073" s="6" t="n"/>
      <c r="R5073" s="6" t="n"/>
      <c r="S5073" s="6" t="n"/>
      <c r="T5073" s="6">
        <f>IF(OR($J5073="",$O5073=""),"",$O5073/$J5073)</f>
        <v/>
      </c>
      <c r="U5073" s="6" t="inlineStr">
        <is>
          <t>Concluído</t>
        </is>
      </c>
      <c r="V5073" s="6" t="n"/>
      <c r="W5073" s="6" t="n"/>
      <c r="X5073" s="6" t="n"/>
      <c r="Y5073" s="6" t="n"/>
      <c r="Z5073" s="6" t="n"/>
      <c r="AA5073" s="5" t="n"/>
      <c r="AB5073" s="6">
        <f>B5073&amp;"|"&amp;I5073</f>
        <v/>
      </c>
      <c r="AC5073">
        <f>IF($B5073="","","|"&amp;SUBSTITUTE(TRIM(SUBSTITUTE(SUBSTITUTE(SUBSTITUTE(SUBSTITUTE(SUBSTITUTE(SUBSTITUTE(SUBSTITUTE(SUBSTITUTE(SUBSTITUTE(SUBSTITUTE(SUBSTITUTE(SUBSTITUTE(SUBSTITUTE(SUBSTITUTE(TRIM($B5073&amp;""),CHAR(10)," "),CHAR(13)," "),"."," "),";"," "),","," "),"/"," "),"+"," "),"-"," "),"  "," "),"  "," "),"  "," "),"  "," "),"  "," "),"  "," "))," ","|")&amp;"|")</f>
        <v/>
      </c>
      <c r="AD5073">
        <f>TRIM($I5073&amp;"")</f>
        <v/>
      </c>
    </row>
    <row r="5074" ht="36" customHeight="1">
      <c r="A5074" s="14" t="n">
        <v>46238</v>
      </c>
      <c r="B5074" s="6" t="inlineStr">
        <is>
          <t>10328</t>
        </is>
      </c>
      <c r="C5074" s="6" t="inlineStr">
        <is>
          <t>M/C 0807 (VERDE)</t>
        </is>
      </c>
      <c r="D5074" s="6" t="inlineStr">
        <is>
          <t>9 COLADEIRAS</t>
        </is>
      </c>
      <c r="E5074" s="6" t="n">
        <v>200303204</v>
      </c>
      <c r="F5074" s="6" t="inlineStr">
        <is>
          <t>TAMPO ENGROSSADO (R100) - 1360X900X40 MDF</t>
        </is>
      </c>
      <c r="G5074" s="6" t="inlineStr">
        <is>
          <t>9 COLADEIRAS</t>
        </is>
      </c>
      <c r="H5074" s="6" t="inlineStr">
        <is>
          <t>9 COLADEIRAS</t>
        </is>
      </c>
      <c r="I5074" s="4" t="inlineStr">
        <is>
          <t>9 COLADEIRAS</t>
        </is>
      </c>
      <c r="J5074" s="4" t="n">
        <v>1</v>
      </c>
      <c r="K5074" s="6" t="n"/>
      <c r="L5074" s="6" t="n"/>
      <c r="M5074" s="6" t="n"/>
      <c r="N5074" s="6" t="n">
        <v>46238</v>
      </c>
      <c r="O5074" s="6" t="n">
        <v>1</v>
      </c>
      <c r="P5074" s="6" t="n"/>
      <c r="Q5074" s="6" t="n"/>
      <c r="R5074" s="6" t="n"/>
      <c r="S5074" s="6" t="n"/>
      <c r="T5074" s="6">
        <f>IF(OR($J5074="",$O5074=""),"",$O5074/$J5074)</f>
        <v/>
      </c>
      <c r="U5074" s="6" t="inlineStr">
        <is>
          <t>Concluído</t>
        </is>
      </c>
      <c r="V5074" s="6" t="n"/>
      <c r="W5074" s="6" t="n"/>
      <c r="X5074" s="6" t="n"/>
      <c r="Y5074" s="6" t="n"/>
      <c r="Z5074" s="6" t="n"/>
      <c r="AA5074" s="5" t="n"/>
      <c r="AB5074" s="6">
        <f>B5074&amp;"|"&amp;I5074</f>
        <v/>
      </c>
      <c r="AC5074">
        <f>IF($B5074="","","|"&amp;SUBSTITUTE(TRIM(SUBSTITUTE(SUBSTITUTE(SUBSTITUTE(SUBSTITUTE(SUBSTITUTE(SUBSTITUTE(SUBSTITUTE(SUBSTITUTE(SUBSTITUTE(SUBSTITUTE(SUBSTITUTE(SUBSTITUTE(SUBSTITUTE(SUBSTITUTE(TRIM($B5074&amp;""),CHAR(10)," "),CHAR(13)," "),"."," "),";"," "),","," "),"/"," "),"+"," "),"-"," "),"  "," "),"  "," "),"  "," "),"  "," "),"  "," "),"  "," "))," ","|")&amp;"|")</f>
        <v/>
      </c>
      <c r="AD5074">
        <f>TRIM($I5074&amp;"")</f>
        <v/>
      </c>
    </row>
    <row r="5075" ht="36" customHeight="1">
      <c r="A5075" s="14" t="n">
        <v>46238</v>
      </c>
      <c r="B5075" s="6" t="inlineStr">
        <is>
          <t>10328</t>
        </is>
      </c>
      <c r="C5075" s="6" t="inlineStr">
        <is>
          <t>M/C 0807 (VERDE)</t>
        </is>
      </c>
      <c r="D5075" s="6" t="inlineStr">
        <is>
          <t>9 COLADEIRAS</t>
        </is>
      </c>
      <c r="E5075" s="6" t="n">
        <v>200303205</v>
      </c>
      <c r="F5075" s="6" t="inlineStr">
        <is>
          <t>TAMPO ENGROSSADO R100 C/ VIDRO 1360X900X40 MDF</t>
        </is>
      </c>
      <c r="G5075" s="6" t="inlineStr">
        <is>
          <t>9 COLADEIRAS</t>
        </is>
      </c>
      <c r="H5075" s="6" t="inlineStr">
        <is>
          <t>9 COLADEIRAS</t>
        </is>
      </c>
      <c r="I5075" s="4" t="inlineStr">
        <is>
          <t>9 COLADEIRAS</t>
        </is>
      </c>
      <c r="J5075" s="4" t="n">
        <v>11</v>
      </c>
      <c r="K5075" s="6" t="n"/>
      <c r="L5075" s="6" t="n"/>
      <c r="M5075" s="6" t="n"/>
      <c r="N5075" s="6" t="n">
        <v>46238</v>
      </c>
      <c r="O5075" s="6" t="n">
        <v>11</v>
      </c>
      <c r="P5075" s="6" t="n"/>
      <c r="Q5075" s="6" t="n"/>
      <c r="R5075" s="6" t="n"/>
      <c r="S5075" s="6" t="n"/>
      <c r="T5075" s="6">
        <f>IF(OR($J5075="",$O5075=""),"",$O5075/$J5075)</f>
        <v/>
      </c>
      <c r="U5075" s="6" t="inlineStr">
        <is>
          <t>Concluído</t>
        </is>
      </c>
      <c r="V5075" s="6" t="n"/>
      <c r="W5075" s="6" t="n"/>
      <c r="X5075" s="6" t="n"/>
      <c r="Y5075" s="6" t="n"/>
      <c r="Z5075" s="6" t="n"/>
      <c r="AA5075" s="5" t="n"/>
      <c r="AB5075" s="6">
        <f>B5075&amp;"|"&amp;I5075</f>
        <v/>
      </c>
      <c r="AC5075">
        <f>IF($B5075="","","|"&amp;SUBSTITUTE(TRIM(SUBSTITUTE(SUBSTITUTE(SUBSTITUTE(SUBSTITUTE(SUBSTITUTE(SUBSTITUTE(SUBSTITUTE(SUBSTITUTE(SUBSTITUTE(SUBSTITUTE(SUBSTITUTE(SUBSTITUTE(SUBSTITUTE(SUBSTITUTE(TRIM($B5075&amp;""),CHAR(10)," "),CHAR(13)," "),"."," "),";"," "),","," "),"/"," "),"+"," "),"-"," "),"  "," "),"  "," "),"  "," "),"  "," "),"  "," "),"  "," "))," ","|")&amp;"|")</f>
        <v/>
      </c>
      <c r="AD5075">
        <f>TRIM($I5075&amp;"")</f>
        <v/>
      </c>
    </row>
    <row r="5076" ht="36" customHeight="1">
      <c r="A5076" s="14" t="n">
        <v>46238</v>
      </c>
      <c r="B5076" s="6" t="inlineStr">
        <is>
          <t>10328</t>
        </is>
      </c>
      <c r="C5076" s="6" t="inlineStr">
        <is>
          <t>M/C 0807 (VERDE)</t>
        </is>
      </c>
      <c r="D5076" s="6" t="inlineStr">
        <is>
          <t>9 COLADEIRAS</t>
        </is>
      </c>
      <c r="E5076" s="6" t="n">
        <v>200306101</v>
      </c>
      <c r="F5076" s="6" t="inlineStr">
        <is>
          <t>PE 790(800)X100X50 MDP - MESA GENOVA</t>
        </is>
      </c>
      <c r="G5076" s="6" t="inlineStr">
        <is>
          <t>9 COLADEIRAS</t>
        </is>
      </c>
      <c r="H5076" s="6" t="inlineStr">
        <is>
          <t>9 COLADEIRAS</t>
        </is>
      </c>
      <c r="I5076" s="4" t="inlineStr">
        <is>
          <t>9 COLADEIRAS</t>
        </is>
      </c>
      <c r="J5076" s="4" t="n">
        <v>120</v>
      </c>
      <c r="K5076" s="6" t="n"/>
      <c r="L5076" s="6" t="n"/>
      <c r="M5076" s="6" t="n"/>
      <c r="N5076" s="6" t="n">
        <v>46238</v>
      </c>
      <c r="O5076" s="6" t="n">
        <v>120</v>
      </c>
      <c r="P5076" s="6" t="n"/>
      <c r="Q5076" s="6" t="n"/>
      <c r="R5076" s="6" t="n"/>
      <c r="S5076" s="6" t="n"/>
      <c r="T5076" s="6">
        <f>IF(OR($J5076="",$O5076=""),"",$O5076/$J5076)</f>
        <v/>
      </c>
      <c r="U5076" s="6" t="inlineStr">
        <is>
          <t>Concluído</t>
        </is>
      </c>
      <c r="V5076" s="6" t="n"/>
      <c r="W5076" s="6" t="n"/>
      <c r="X5076" s="6" t="n"/>
      <c r="Y5076" s="6" t="n"/>
      <c r="Z5076" s="6" t="n"/>
      <c r="AA5076" s="5" t="n"/>
      <c r="AB5076" s="6">
        <f>B5076&amp;"|"&amp;I5076</f>
        <v/>
      </c>
      <c r="AC5076">
        <f>IF($B5076="","","|"&amp;SUBSTITUTE(TRIM(SUBSTITUTE(SUBSTITUTE(SUBSTITUTE(SUBSTITUTE(SUBSTITUTE(SUBSTITUTE(SUBSTITUTE(SUBSTITUTE(SUBSTITUTE(SUBSTITUTE(SUBSTITUTE(SUBSTITUTE(SUBSTITUTE(SUBSTITUTE(TRIM($B5076&amp;""),CHAR(10)," "),CHAR(13)," "),"."," "),";"," "),","," "),"/"," "),"+"," "),"-"," "),"  "," "),"  "," "),"  "," "),"  "," "),"  "," "),"  "," "))," ","|")&amp;"|")</f>
        <v/>
      </c>
      <c r="AD5076">
        <f>TRIM($I5076&amp;"")</f>
        <v/>
      </c>
    </row>
    <row r="5077" ht="36" customHeight="1">
      <c r="A5077" s="14" t="n">
        <v>46238</v>
      </c>
      <c r="B5077" s="6" t="inlineStr">
        <is>
          <t>10328</t>
        </is>
      </c>
      <c r="C5077" s="6" t="inlineStr">
        <is>
          <t>M/C 0807 (VERDE)</t>
        </is>
      </c>
      <c r="D5077" s="6" t="inlineStr">
        <is>
          <t>9 COLADEIRAS</t>
        </is>
      </c>
      <c r="E5077" s="6" t="n">
        <v>200306102</v>
      </c>
      <c r="F5077" s="6" t="inlineStr">
        <is>
          <t>BASE DOS PES 634(653)X95X50 MDP - MESA GENOVA</t>
        </is>
      </c>
      <c r="G5077" s="6" t="inlineStr">
        <is>
          <t>9 COLADEIRAS</t>
        </is>
      </c>
      <c r="H5077" s="6" t="inlineStr">
        <is>
          <t>9 COLADEIRAS</t>
        </is>
      </c>
      <c r="I5077" s="4" t="inlineStr">
        <is>
          <t>9 COLADEIRAS</t>
        </is>
      </c>
      <c r="J5077" s="4" t="n">
        <v>60</v>
      </c>
      <c r="K5077" s="6" t="n"/>
      <c r="L5077" s="6" t="n"/>
      <c r="M5077" s="6" t="n"/>
      <c r="N5077" s="6" t="n">
        <v>46238</v>
      </c>
      <c r="O5077" s="6" t="n">
        <v>60</v>
      </c>
      <c r="P5077" s="6" t="n"/>
      <c r="Q5077" s="6" t="n"/>
      <c r="R5077" s="6" t="n"/>
      <c r="S5077" s="6" t="n"/>
      <c r="T5077" s="6">
        <f>IF(OR($J5077="",$O5077=""),"",$O5077/$J5077)</f>
        <v/>
      </c>
      <c r="U5077" s="6" t="inlineStr">
        <is>
          <t>Concluído</t>
        </is>
      </c>
      <c r="V5077" s="6" t="n"/>
      <c r="W5077" s="6" t="n"/>
      <c r="X5077" s="6" t="n"/>
      <c r="Y5077" s="6" t="n"/>
      <c r="Z5077" s="6" t="n"/>
      <c r="AA5077" s="5" t="n"/>
      <c r="AB5077" s="6">
        <f>B5077&amp;"|"&amp;I5077</f>
        <v/>
      </c>
      <c r="AC5077">
        <f>IF($B5077="","","|"&amp;SUBSTITUTE(TRIM(SUBSTITUTE(SUBSTITUTE(SUBSTITUTE(SUBSTITUTE(SUBSTITUTE(SUBSTITUTE(SUBSTITUTE(SUBSTITUTE(SUBSTITUTE(SUBSTITUTE(SUBSTITUTE(SUBSTITUTE(SUBSTITUTE(SUBSTITUTE(TRIM($B5077&amp;""),CHAR(10)," "),CHAR(13)," "),"."," "),";"," "),","," "),"/"," "),"+"," "),"-"," "),"  "," "),"  "," "),"  "," "),"  "," "),"  "," "),"  "," "))," ","|")&amp;"|")</f>
        <v/>
      </c>
      <c r="AD5077">
        <f>TRIM($I5077&amp;"")</f>
        <v/>
      </c>
    </row>
    <row r="5078" ht="36" customHeight="1">
      <c r="A5078" s="14" t="n">
        <v>46238</v>
      </c>
      <c r="B5078" s="6" t="inlineStr">
        <is>
          <t>10328</t>
        </is>
      </c>
      <c r="C5078" s="6" t="inlineStr">
        <is>
          <t>M/C 0807 (VERDE)</t>
        </is>
      </c>
      <c r="D5078" s="6" t="inlineStr">
        <is>
          <t>9 COLADEIRAS</t>
        </is>
      </c>
      <c r="E5078" s="6" t="n">
        <v>200306204</v>
      </c>
      <c r="F5078" s="6" t="inlineStr">
        <is>
          <t>TAMPO MONTADO 1600X900X45 MDF-TAMPO C/ENGROS R100</t>
        </is>
      </c>
      <c r="G5078" s="6" t="inlineStr">
        <is>
          <t>9 COLADEIRAS</t>
        </is>
      </c>
      <c r="H5078" s="6" t="inlineStr">
        <is>
          <t>9 COLADEIRAS</t>
        </is>
      </c>
      <c r="I5078" s="4" t="inlineStr">
        <is>
          <t>9 COLADEIRAS</t>
        </is>
      </c>
      <c r="J5078" s="4" t="n">
        <v>4</v>
      </c>
      <c r="K5078" s="6" t="n"/>
      <c r="L5078" s="6" t="n"/>
      <c r="M5078" s="6" t="n"/>
      <c r="N5078" s="6" t="n">
        <v>46238</v>
      </c>
      <c r="O5078" s="6" t="n">
        <v>4</v>
      </c>
      <c r="P5078" s="6" t="n"/>
      <c r="Q5078" s="6" t="n"/>
      <c r="R5078" s="6" t="n"/>
      <c r="S5078" s="6" t="n"/>
      <c r="T5078" s="6">
        <f>IF(OR($J5078="",$O5078=""),"",$O5078/$J5078)</f>
        <v/>
      </c>
      <c r="U5078" s="6" t="inlineStr">
        <is>
          <t>Concluído</t>
        </is>
      </c>
      <c r="V5078" s="6" t="n"/>
      <c r="W5078" s="6" t="n"/>
      <c r="X5078" s="6" t="n"/>
      <c r="Y5078" s="6" t="n"/>
      <c r="Z5078" s="6" t="n"/>
      <c r="AA5078" s="5" t="n"/>
      <c r="AB5078" s="6">
        <f>B5078&amp;"|"&amp;I5078</f>
        <v/>
      </c>
      <c r="AC5078">
        <f>IF($B5078="","","|"&amp;SUBSTITUTE(TRIM(SUBSTITUTE(SUBSTITUTE(SUBSTITUTE(SUBSTITUTE(SUBSTITUTE(SUBSTITUTE(SUBSTITUTE(SUBSTITUTE(SUBSTITUTE(SUBSTITUTE(SUBSTITUTE(SUBSTITUTE(SUBSTITUTE(SUBSTITUTE(TRIM($B5078&amp;""),CHAR(10)," "),CHAR(13)," "),"."," "),";"," "),","," "),"/"," "),"+"," "),"-"," "),"  "," "),"  "," "),"  "," "),"  "," "),"  "," "),"  "," "))," ","|")&amp;"|")</f>
        <v/>
      </c>
      <c r="AD5078">
        <f>TRIM($I5078&amp;"")</f>
        <v/>
      </c>
    </row>
    <row r="5079" ht="36" customHeight="1">
      <c r="A5079" s="14" t="n">
        <v>46238</v>
      </c>
      <c r="B5079" s="6" t="inlineStr">
        <is>
          <t>10328</t>
        </is>
      </c>
      <c r="C5079" s="6" t="inlineStr">
        <is>
          <t>M/C 0807 (VERDE)</t>
        </is>
      </c>
      <c r="D5079" s="6" t="inlineStr">
        <is>
          <t>9 COLADEIRAS</t>
        </is>
      </c>
      <c r="E5079" s="6" t="n">
        <v>200306205</v>
      </c>
      <c r="F5079" s="6" t="inlineStr">
        <is>
          <t>TAMPO MTD 1600X900X45 MDF-TAMPO C/ENGROS R100 C/VD</t>
        </is>
      </c>
      <c r="G5079" s="6" t="inlineStr">
        <is>
          <t>9 COLADEIRAS</t>
        </is>
      </c>
      <c r="H5079" s="6" t="inlineStr">
        <is>
          <t>9 COLADEIRAS</t>
        </is>
      </c>
      <c r="I5079" s="4" t="inlineStr">
        <is>
          <t>9 COLADEIRAS</t>
        </is>
      </c>
      <c r="J5079" s="4" t="n">
        <v>11</v>
      </c>
      <c r="K5079" s="6" t="n"/>
      <c r="L5079" s="6" t="n"/>
      <c r="M5079" s="6" t="n"/>
      <c r="N5079" s="6" t="n">
        <v>46238</v>
      </c>
      <c r="O5079" s="6" t="n">
        <v>11</v>
      </c>
      <c r="P5079" s="6" t="n"/>
      <c r="Q5079" s="6" t="n"/>
      <c r="R5079" s="6" t="n"/>
      <c r="S5079" s="6" t="n"/>
      <c r="T5079" s="6">
        <f>IF(OR($J5079="",$O5079=""),"",$O5079/$J5079)</f>
        <v/>
      </c>
      <c r="U5079" s="6" t="inlineStr">
        <is>
          <t>Concluído</t>
        </is>
      </c>
      <c r="V5079" s="6" t="n"/>
      <c r="W5079" s="6" t="n"/>
      <c r="X5079" s="6" t="n"/>
      <c r="Y5079" s="6" t="n"/>
      <c r="Z5079" s="6" t="n"/>
      <c r="AA5079" s="5" t="n"/>
      <c r="AB5079" s="6">
        <f>B5079&amp;"|"&amp;I5079</f>
        <v/>
      </c>
      <c r="AC5079">
        <f>IF($B5079="","","|"&amp;SUBSTITUTE(TRIM(SUBSTITUTE(SUBSTITUTE(SUBSTITUTE(SUBSTITUTE(SUBSTITUTE(SUBSTITUTE(SUBSTITUTE(SUBSTITUTE(SUBSTITUTE(SUBSTITUTE(SUBSTITUTE(SUBSTITUTE(SUBSTITUTE(SUBSTITUTE(TRIM($B5079&amp;""),CHAR(10)," "),CHAR(13)," "),"."," "),";"," "),","," "),"/"," "),"+"," "),"-"," "),"  "," "),"  "," "),"  "," "),"  "," "),"  "," "),"  "," "))," ","|")&amp;"|")</f>
        <v/>
      </c>
      <c r="AD5079">
        <f>TRIM($I5079&amp;"")</f>
        <v/>
      </c>
    </row>
    <row r="5080" ht="36" customHeight="1">
      <c r="A5080" s="14" t="n">
        <v>46238</v>
      </c>
      <c r="B5080" s="6" t="inlineStr">
        <is>
          <t>10328</t>
        </is>
      </c>
      <c r="C5080" s="6" t="inlineStr">
        <is>
          <t>M/C 0807 (VERDE)</t>
        </is>
      </c>
      <c r="D5080" s="6" t="inlineStr">
        <is>
          <t>9 COLADEIRAS</t>
        </is>
      </c>
      <c r="E5080" s="6" t="n">
        <v>200308205</v>
      </c>
      <c r="F5080" s="6" t="inlineStr">
        <is>
          <t>TAMPO MTD 1800X900X45 MDF-TAMPO C/ENGROS R100 C/VD</t>
        </is>
      </c>
      <c r="G5080" s="6" t="inlineStr">
        <is>
          <t>9 COLADEIRAS</t>
        </is>
      </c>
      <c r="H5080" s="6" t="inlineStr">
        <is>
          <t>9 COLADEIRAS</t>
        </is>
      </c>
      <c r="I5080" s="4" t="inlineStr">
        <is>
          <t>9 COLADEIRAS</t>
        </is>
      </c>
      <c r="J5080" s="4" t="n">
        <v>2</v>
      </c>
      <c r="K5080" s="6" t="n"/>
      <c r="L5080" s="6" t="n"/>
      <c r="M5080" s="6" t="n"/>
      <c r="N5080" s="6" t="n">
        <v>46238</v>
      </c>
      <c r="O5080" s="6" t="n">
        <v>2</v>
      </c>
      <c r="P5080" s="6" t="n"/>
      <c r="Q5080" s="6" t="n"/>
      <c r="R5080" s="6" t="n"/>
      <c r="S5080" s="6" t="n"/>
      <c r="T5080" s="6">
        <f>IF(OR($J5080="",$O5080=""),"",$O5080/$J5080)</f>
        <v/>
      </c>
      <c r="U5080" s="6" t="inlineStr">
        <is>
          <t>Concluído</t>
        </is>
      </c>
      <c r="V5080" s="6" t="n"/>
      <c r="W5080" s="6" t="n"/>
      <c r="X5080" s="6" t="n"/>
      <c r="Y5080" s="6" t="n"/>
      <c r="Z5080" s="6" t="n"/>
      <c r="AA5080" s="5" t="n"/>
      <c r="AB5080" s="6">
        <f>B5080&amp;"|"&amp;I5080</f>
        <v/>
      </c>
      <c r="AC5080">
        <f>IF($B5080="","","|"&amp;SUBSTITUTE(TRIM(SUBSTITUTE(SUBSTITUTE(SUBSTITUTE(SUBSTITUTE(SUBSTITUTE(SUBSTITUTE(SUBSTITUTE(SUBSTITUTE(SUBSTITUTE(SUBSTITUTE(SUBSTITUTE(SUBSTITUTE(SUBSTITUTE(SUBSTITUTE(TRIM($B5080&amp;""),CHAR(10)," "),CHAR(13)," "),"."," "),";"," "),","," "),"/"," "),"+"," "),"-"," "),"  "," "),"  "," "),"  "," "),"  "," "),"  "," "),"  "," "))," ","|")&amp;"|")</f>
        <v/>
      </c>
      <c r="AD5080">
        <f>TRIM($I5080&amp;"")</f>
        <v/>
      </c>
    </row>
    <row r="5081" ht="36" customHeight="1">
      <c r="A5081" s="14" t="n">
        <v>46238</v>
      </c>
      <c r="B5081" s="6" t="inlineStr">
        <is>
          <t>10328</t>
        </is>
      </c>
      <c r="C5081" s="6" t="inlineStr">
        <is>
          <t>M/C 0807 (VERDE)</t>
        </is>
      </c>
      <c r="D5081" s="6" t="inlineStr">
        <is>
          <t>9 COLADEIRAS</t>
        </is>
      </c>
      <c r="E5081" s="6" t="n">
        <v>20031202</v>
      </c>
      <c r="F5081" s="6" t="inlineStr">
        <is>
          <t>(4) PE MAIOR 800(818)X100(169)X15 MDF - NOVA YORK</t>
        </is>
      </c>
      <c r="G5081" s="6" t="inlineStr">
        <is>
          <t>9 COLADEIRAS</t>
        </is>
      </c>
      <c r="H5081" s="6" t="inlineStr">
        <is>
          <t>9 COLADEIRAS</t>
        </is>
      </c>
      <c r="I5081" s="4" t="inlineStr">
        <is>
          <t>9 COLADEIRAS</t>
        </is>
      </c>
      <c r="J5081" s="4" t="n">
        <v>304</v>
      </c>
      <c r="K5081" s="6" t="n"/>
      <c r="L5081" s="6" t="n"/>
      <c r="M5081" s="6" t="n"/>
      <c r="N5081" s="6" t="n">
        <v>46238</v>
      </c>
      <c r="O5081" s="6" t="n">
        <v>304</v>
      </c>
      <c r="P5081" s="6" t="n"/>
      <c r="Q5081" s="6" t="n"/>
      <c r="R5081" s="6" t="n"/>
      <c r="S5081" s="6" t="n"/>
      <c r="T5081" s="6">
        <f>IF(OR($J5081="",$O5081=""),"",$O5081/$J5081)</f>
        <v/>
      </c>
      <c r="U5081" s="6" t="inlineStr">
        <is>
          <t>Concluído</t>
        </is>
      </c>
      <c r="V5081" s="6" t="n"/>
      <c r="W5081" s="6" t="n"/>
      <c r="X5081" s="6" t="n"/>
      <c r="Y5081" s="6" t="n"/>
      <c r="Z5081" s="6" t="n"/>
      <c r="AA5081" s="5" t="n"/>
      <c r="AB5081" s="6">
        <f>B5081&amp;"|"&amp;I5081</f>
        <v/>
      </c>
      <c r="AC5081">
        <f>IF($B5081="","","|"&amp;SUBSTITUTE(TRIM(SUBSTITUTE(SUBSTITUTE(SUBSTITUTE(SUBSTITUTE(SUBSTITUTE(SUBSTITUTE(SUBSTITUTE(SUBSTITUTE(SUBSTITUTE(SUBSTITUTE(SUBSTITUTE(SUBSTITUTE(SUBSTITUTE(SUBSTITUTE(TRIM($B5081&amp;""),CHAR(10)," "),CHAR(13)," "),"."," "),";"," "),","," "),"/"," "),"+"," "),"-"," "),"  "," "),"  "," "),"  "," "),"  "," "),"  "," "),"  "," "))," ","|")&amp;"|")</f>
        <v/>
      </c>
      <c r="AD5081">
        <f>TRIM($I5081&amp;"")</f>
        <v/>
      </c>
    </row>
    <row r="5082" ht="36" customHeight="1">
      <c r="A5082" s="14" t="n">
        <v>46238</v>
      </c>
      <c r="B5082" s="6" t="inlineStr">
        <is>
          <t>10328</t>
        </is>
      </c>
      <c r="C5082" s="6" t="inlineStr">
        <is>
          <t>M/C 0807 (VERDE)</t>
        </is>
      </c>
      <c r="D5082" s="6" t="inlineStr">
        <is>
          <t>9 COLADEIRAS</t>
        </is>
      </c>
      <c r="E5082" s="6" t="n">
        <v>20031203</v>
      </c>
      <c r="F5082" s="6" t="inlineStr">
        <is>
          <t>(5) PE MENOR 800(818)X84(138)X15 MDF - NOVA YORK</t>
        </is>
      </c>
      <c r="G5082" s="6" t="inlineStr">
        <is>
          <t>9 COLADEIRAS</t>
        </is>
      </c>
      <c r="H5082" s="6" t="inlineStr">
        <is>
          <t>9 COLADEIRAS</t>
        </is>
      </c>
      <c r="I5082" s="4" t="inlineStr">
        <is>
          <t>9 COLADEIRAS</t>
        </is>
      </c>
      <c r="J5082" s="4" t="n">
        <v>304</v>
      </c>
      <c r="K5082" s="6" t="n"/>
      <c r="L5082" s="6" t="n"/>
      <c r="M5082" s="6" t="n"/>
      <c r="N5082" s="6" t="n">
        <v>46238</v>
      </c>
      <c r="O5082" s="6" t="n">
        <v>304</v>
      </c>
      <c r="P5082" s="6" t="n"/>
      <c r="Q5082" s="6" t="n"/>
      <c r="R5082" s="6" t="n"/>
      <c r="S5082" s="6" t="n"/>
      <c r="T5082" s="6">
        <f>IF(OR($J5082="",$O5082=""),"",$O5082/$J5082)</f>
        <v/>
      </c>
      <c r="U5082" s="6" t="inlineStr">
        <is>
          <t>Concluído</t>
        </is>
      </c>
      <c r="V5082" s="6" t="n"/>
      <c r="W5082" s="6" t="n"/>
      <c r="X5082" s="6" t="n"/>
      <c r="Y5082" s="6" t="n"/>
      <c r="Z5082" s="6" t="n"/>
      <c r="AA5082" s="5" t="n"/>
      <c r="AB5082" s="6">
        <f>B5082&amp;"|"&amp;I5082</f>
        <v/>
      </c>
      <c r="AC5082">
        <f>IF($B5082="","","|"&amp;SUBSTITUTE(TRIM(SUBSTITUTE(SUBSTITUTE(SUBSTITUTE(SUBSTITUTE(SUBSTITUTE(SUBSTITUTE(SUBSTITUTE(SUBSTITUTE(SUBSTITUTE(SUBSTITUTE(SUBSTITUTE(SUBSTITUTE(SUBSTITUTE(SUBSTITUTE(TRIM($B5082&amp;""),CHAR(10)," "),CHAR(13)," "),"."," "),";"," "),","," "),"/"," "),"+"," "),"-"," "),"  "," "),"  "," "),"  "," "),"  "," "),"  "," "),"  "," "))," ","|")&amp;"|")</f>
        <v/>
      </c>
      <c r="AD5082">
        <f>TRIM($I5082&amp;"")</f>
        <v/>
      </c>
    </row>
    <row r="5083" ht="36" customHeight="1">
      <c r="A5083" s="14" t="n">
        <v>46238</v>
      </c>
      <c r="B5083" s="6" t="inlineStr">
        <is>
          <t>10328</t>
        </is>
      </c>
      <c r="C5083" s="6" t="inlineStr">
        <is>
          <t>M/C 0807 (VERDE)</t>
        </is>
      </c>
      <c r="D5083" s="6" t="inlineStr">
        <is>
          <t>9 COLADEIRAS</t>
        </is>
      </c>
      <c r="E5083" s="6" t="n">
        <v>20033301</v>
      </c>
      <c r="F5083" s="6" t="inlineStr">
        <is>
          <t>TRAV.MAIOR 980X65(135)X15 MDF-TAMPO AMST.1,03X1,03</t>
        </is>
      </c>
      <c r="G5083" s="6" t="inlineStr">
        <is>
          <t>9 COLADEIRAS</t>
        </is>
      </c>
      <c r="H5083" s="6" t="inlineStr">
        <is>
          <t>9 COLADEIRAS</t>
        </is>
      </c>
      <c r="I5083" s="4" t="inlineStr">
        <is>
          <t>9 COLADEIRAS</t>
        </is>
      </c>
      <c r="J5083" s="4" t="n">
        <v>20</v>
      </c>
      <c r="K5083" s="6" t="n"/>
      <c r="L5083" s="6" t="n"/>
      <c r="M5083" s="6" t="n"/>
      <c r="N5083" s="6" t="n">
        <v>46238</v>
      </c>
      <c r="O5083" s="6" t="n">
        <v>20</v>
      </c>
      <c r="P5083" s="6" t="n"/>
      <c r="Q5083" s="6" t="n"/>
      <c r="R5083" s="6" t="n"/>
      <c r="S5083" s="6" t="n"/>
      <c r="T5083" s="6">
        <f>IF(OR($J5083="",$O5083=""),"",$O5083/$J5083)</f>
        <v/>
      </c>
      <c r="U5083" s="6" t="inlineStr">
        <is>
          <t>Concluído</t>
        </is>
      </c>
      <c r="V5083" s="6" t="n"/>
      <c r="W5083" s="6" t="n"/>
      <c r="X5083" s="6" t="n"/>
      <c r="Y5083" s="6" t="n"/>
      <c r="Z5083" s="6" t="n"/>
      <c r="AA5083" s="5" t="n"/>
      <c r="AB5083" s="6">
        <f>B5083&amp;"|"&amp;I5083</f>
        <v/>
      </c>
      <c r="AC5083">
        <f>IF($B5083="","","|"&amp;SUBSTITUTE(TRIM(SUBSTITUTE(SUBSTITUTE(SUBSTITUTE(SUBSTITUTE(SUBSTITUTE(SUBSTITUTE(SUBSTITUTE(SUBSTITUTE(SUBSTITUTE(SUBSTITUTE(SUBSTITUTE(SUBSTITUTE(SUBSTITUTE(SUBSTITUTE(TRIM($B5083&amp;""),CHAR(10)," "),CHAR(13)," "),"."," "),";"," "),","," "),"/"," "),"+"," "),"-"," "),"  "," "),"  "," "),"  "," "),"  "," "),"  "," "),"  "," "))," ","|")&amp;"|")</f>
        <v/>
      </c>
      <c r="AD5083">
        <f>TRIM($I5083&amp;"")</f>
        <v/>
      </c>
    </row>
    <row r="5084" ht="36" customHeight="1">
      <c r="A5084" s="14" t="n">
        <v>46238</v>
      </c>
      <c r="B5084" s="6" t="inlineStr">
        <is>
          <t>10328</t>
        </is>
      </c>
      <c r="C5084" s="6" t="inlineStr">
        <is>
          <t>M/C 0807 (VERDE)</t>
        </is>
      </c>
      <c r="D5084" s="6" t="inlineStr">
        <is>
          <t>9 COLADEIRAS</t>
        </is>
      </c>
      <c r="E5084" s="6" t="n">
        <v>20033302</v>
      </c>
      <c r="F5084" s="6" t="inlineStr">
        <is>
          <t>TRAV. MENOR 850X65X15 MDF - TAMPO AMST. 1,03X1,03</t>
        </is>
      </c>
      <c r="G5084" s="6" t="inlineStr">
        <is>
          <t>9 COLADEIRAS</t>
        </is>
      </c>
      <c r="H5084" s="6" t="inlineStr">
        <is>
          <t>9 COLADEIRAS</t>
        </is>
      </c>
      <c r="I5084" s="4" t="inlineStr">
        <is>
          <t>9 COLADEIRAS</t>
        </is>
      </c>
      <c r="J5084" s="4" t="n">
        <v>20</v>
      </c>
      <c r="K5084" s="6" t="n"/>
      <c r="L5084" s="6" t="n"/>
      <c r="M5084" s="6" t="n"/>
      <c r="N5084" s="6" t="n">
        <v>46238</v>
      </c>
      <c r="O5084" s="6" t="n">
        <v>20</v>
      </c>
      <c r="P5084" s="6" t="n"/>
      <c r="Q5084" s="6" t="n"/>
      <c r="R5084" s="6" t="n"/>
      <c r="S5084" s="6" t="n"/>
      <c r="T5084" s="6">
        <f>IF(OR($J5084="",$O5084=""),"",$O5084/$J5084)</f>
        <v/>
      </c>
      <c r="U5084" s="6" t="inlineStr">
        <is>
          <t>Concluído</t>
        </is>
      </c>
      <c r="V5084" s="6" t="n"/>
      <c r="W5084" s="6" t="n"/>
      <c r="X5084" s="6" t="n"/>
      <c r="Y5084" s="6" t="n"/>
      <c r="Z5084" s="6" t="n"/>
      <c r="AA5084" s="5" t="n"/>
      <c r="AB5084" s="6">
        <f>B5084&amp;"|"&amp;I5084</f>
        <v/>
      </c>
      <c r="AC5084">
        <f>IF($B5084="","","|"&amp;SUBSTITUTE(TRIM(SUBSTITUTE(SUBSTITUTE(SUBSTITUTE(SUBSTITUTE(SUBSTITUTE(SUBSTITUTE(SUBSTITUTE(SUBSTITUTE(SUBSTITUTE(SUBSTITUTE(SUBSTITUTE(SUBSTITUTE(SUBSTITUTE(SUBSTITUTE(TRIM($B5084&amp;""),CHAR(10)," "),CHAR(13)," "),"."," "),";"," "),","," "),"/"," "),"+"," "),"-"," "),"  "," "),"  "," "),"  "," "),"  "," "),"  "," "),"  "," "))," ","|")&amp;"|")</f>
        <v/>
      </c>
      <c r="AD5084">
        <f>TRIM($I5084&amp;"")</f>
        <v/>
      </c>
    </row>
    <row r="5085" ht="36" customHeight="1">
      <c r="A5085" s="14" t="n">
        <v>46238</v>
      </c>
      <c r="B5085" s="6" t="inlineStr">
        <is>
          <t>10328</t>
        </is>
      </c>
      <c r="C5085" s="6" t="inlineStr">
        <is>
          <t>M/C 0807 (VERDE)</t>
        </is>
      </c>
      <c r="D5085" s="6" t="inlineStr">
        <is>
          <t>9 COLADEIRAS</t>
        </is>
      </c>
      <c r="E5085" s="6" t="n">
        <v>20052001</v>
      </c>
      <c r="F5085" s="6" t="inlineStr">
        <is>
          <t>(2-4) TRAVESSA 742X122X25 MDF - MESA ATHENAS</t>
        </is>
      </c>
      <c r="G5085" s="6" t="inlineStr">
        <is>
          <t>9 COLADEIRAS</t>
        </is>
      </c>
      <c r="H5085" s="6" t="inlineStr">
        <is>
          <t>9 COLADEIRAS</t>
        </is>
      </c>
      <c r="I5085" s="4" t="inlineStr">
        <is>
          <t>9 COLADEIRAS</t>
        </is>
      </c>
      <c r="J5085" s="4" t="n">
        <v>660</v>
      </c>
      <c r="K5085" s="6" t="n"/>
      <c r="L5085" s="6" t="n"/>
      <c r="M5085" s="6" t="n"/>
      <c r="N5085" s="6" t="n">
        <v>46237</v>
      </c>
      <c r="O5085" s="6" t="n">
        <v>660</v>
      </c>
      <c r="P5085" s="6" t="n"/>
      <c r="Q5085" s="6" t="n"/>
      <c r="R5085" s="6" t="n"/>
      <c r="S5085" s="6" t="n"/>
      <c r="T5085" s="6">
        <f>IF(OR($J5085="",$O5085=""),"",$O5085/$J5085)</f>
        <v/>
      </c>
      <c r="U5085" s="6" t="inlineStr">
        <is>
          <t>Concluído</t>
        </is>
      </c>
      <c r="V5085" s="6" t="n"/>
      <c r="W5085" s="6" t="n"/>
      <c r="X5085" s="6" t="n"/>
      <c r="Y5085" s="6" t="n"/>
      <c r="Z5085" s="6" t="n"/>
      <c r="AA5085" s="5" t="n"/>
      <c r="AB5085" s="6">
        <f>B5085&amp;"|"&amp;I5085</f>
        <v/>
      </c>
      <c r="AC5085">
        <f>IF($B5085="","","|"&amp;SUBSTITUTE(TRIM(SUBSTITUTE(SUBSTITUTE(SUBSTITUTE(SUBSTITUTE(SUBSTITUTE(SUBSTITUTE(SUBSTITUTE(SUBSTITUTE(SUBSTITUTE(SUBSTITUTE(SUBSTITUTE(SUBSTITUTE(SUBSTITUTE(SUBSTITUTE(TRIM($B5085&amp;""),CHAR(10)," "),CHAR(13)," "),"."," "),";"," "),","," "),"/"," "),"+"," "),"-"," "),"  "," "),"  "," "),"  "," "),"  "," "),"  "," "),"  "," "))," ","|")&amp;"|")</f>
        <v/>
      </c>
      <c r="AD5085">
        <f>TRIM($I5085&amp;"")</f>
        <v/>
      </c>
    </row>
    <row r="5086" ht="36" customHeight="1">
      <c r="A5086" s="14" t="n">
        <v>46238</v>
      </c>
      <c r="B5086" s="6" t="inlineStr">
        <is>
          <t>10328</t>
        </is>
      </c>
      <c r="C5086" s="6" t="inlineStr">
        <is>
          <t>M/C 0807 (VERDE)</t>
        </is>
      </c>
      <c r="D5086" s="6" t="inlineStr">
        <is>
          <t>9 COLADEIRAS</t>
        </is>
      </c>
      <c r="E5086" s="6" t="n">
        <v>20052002</v>
      </c>
      <c r="F5086" s="6" t="inlineStr">
        <is>
          <t>(5) BASE MAIOR 542X124X25 MDF - MESA ATHENAS</t>
        </is>
      </c>
      <c r="G5086" s="6" t="inlineStr">
        <is>
          <t>9 COLADEIRAS</t>
        </is>
      </c>
      <c r="H5086" s="6" t="inlineStr">
        <is>
          <t>9 COLADEIRAS</t>
        </is>
      </c>
      <c r="I5086" s="4" t="inlineStr">
        <is>
          <t>9 COLADEIRAS</t>
        </is>
      </c>
      <c r="J5086" s="4" t="n">
        <v>105</v>
      </c>
      <c r="K5086" s="6" t="n"/>
      <c r="L5086" s="6" t="n"/>
      <c r="M5086" s="6" t="n"/>
      <c r="N5086" s="6" t="n">
        <v>46238</v>
      </c>
      <c r="O5086" s="6" t="n">
        <v>105</v>
      </c>
      <c r="P5086" s="6" t="n"/>
      <c r="Q5086" s="6" t="n"/>
      <c r="R5086" s="6" t="n"/>
      <c r="S5086" s="6" t="n"/>
      <c r="T5086" s="6">
        <f>IF(OR($J5086="",$O5086=""),"",$O5086/$J5086)</f>
        <v/>
      </c>
      <c r="U5086" s="6" t="inlineStr">
        <is>
          <t>Concluído</t>
        </is>
      </c>
      <c r="V5086" s="6" t="n"/>
      <c r="W5086" s="6" t="n"/>
      <c r="X5086" s="6" t="n"/>
      <c r="Y5086" s="6" t="n"/>
      <c r="Z5086" s="6" t="n"/>
      <c r="AA5086" s="5" t="n"/>
      <c r="AB5086" s="6">
        <f>B5086&amp;"|"&amp;I5086</f>
        <v/>
      </c>
      <c r="AC5086">
        <f>IF($B5086="","","|"&amp;SUBSTITUTE(TRIM(SUBSTITUTE(SUBSTITUTE(SUBSTITUTE(SUBSTITUTE(SUBSTITUTE(SUBSTITUTE(SUBSTITUTE(SUBSTITUTE(SUBSTITUTE(SUBSTITUTE(SUBSTITUTE(SUBSTITUTE(SUBSTITUTE(SUBSTITUTE(TRIM($B5086&amp;""),CHAR(10)," "),CHAR(13)," "),"."," "),";"," "),","," "),"/"," "),"+"," "),"-"," "),"  "," "),"  "," "),"  "," "),"  "," "),"  "," "),"  "," "))," ","|")&amp;"|")</f>
        <v/>
      </c>
      <c r="AD5086">
        <f>TRIM($I5086&amp;"")</f>
        <v/>
      </c>
    </row>
    <row r="5087" ht="36" customHeight="1">
      <c r="A5087" s="14" t="n">
        <v>46238</v>
      </c>
      <c r="B5087" s="6" t="inlineStr">
        <is>
          <t>10328</t>
        </is>
      </c>
      <c r="C5087" s="6" t="inlineStr">
        <is>
          <t>M/C 0807 (VERDE)</t>
        </is>
      </c>
      <c r="D5087" s="6" t="inlineStr">
        <is>
          <t>9 COLADEIRAS</t>
        </is>
      </c>
      <c r="E5087" s="6" t="n">
        <v>20052003</v>
      </c>
      <c r="F5087" s="6" t="inlineStr">
        <is>
          <t>(6)BASE MENOR 386 (189)X124X25 MDF - MESA ATHENAS</t>
        </is>
      </c>
      <c r="G5087" s="6" t="inlineStr">
        <is>
          <t>9 COLADEIRAS</t>
        </is>
      </c>
      <c r="H5087" s="6" t="inlineStr">
        <is>
          <t>9 COLADEIRAS</t>
        </is>
      </c>
      <c r="I5087" s="4" t="inlineStr">
        <is>
          <t>9 COLADEIRAS</t>
        </is>
      </c>
      <c r="J5087" s="4" t="n">
        <v>210</v>
      </c>
      <c r="K5087" s="6" t="n"/>
      <c r="L5087" s="6" t="n"/>
      <c r="M5087" s="6" t="n"/>
      <c r="N5087" s="6" t="n">
        <v>46238</v>
      </c>
      <c r="O5087" s="6" t="n">
        <v>210</v>
      </c>
      <c r="P5087" s="6" t="n"/>
      <c r="Q5087" s="6" t="n"/>
      <c r="R5087" s="6" t="n"/>
      <c r="S5087" s="6" t="n"/>
      <c r="T5087" s="6">
        <f>IF(OR($J5087="",$O5087=""),"",$O5087/$J5087)</f>
        <v/>
      </c>
      <c r="U5087" s="6" t="inlineStr">
        <is>
          <t>Concluído</t>
        </is>
      </c>
      <c r="V5087" s="6" t="n"/>
      <c r="W5087" s="6" t="n"/>
      <c r="X5087" s="6" t="n"/>
      <c r="Y5087" s="6" t="n"/>
      <c r="Z5087" s="6" t="n"/>
      <c r="AA5087" s="5" t="n"/>
      <c r="AB5087" s="6">
        <f>B5087&amp;"|"&amp;I5087</f>
        <v/>
      </c>
      <c r="AC5087">
        <f>IF($B5087="","","|"&amp;SUBSTITUTE(TRIM(SUBSTITUTE(SUBSTITUTE(SUBSTITUTE(SUBSTITUTE(SUBSTITUTE(SUBSTITUTE(SUBSTITUTE(SUBSTITUTE(SUBSTITUTE(SUBSTITUTE(SUBSTITUTE(SUBSTITUTE(SUBSTITUTE(SUBSTITUTE(TRIM($B5087&amp;""),CHAR(10)," "),CHAR(13)," "),"."," "),";"," "),","," "),"/"," "),"+"," "),"-"," "),"  "," "),"  "," "),"  "," "),"  "," "),"  "," "),"  "," "))," ","|")&amp;"|")</f>
        <v/>
      </c>
      <c r="AD5087">
        <f>TRIM($I5087&amp;"")</f>
        <v/>
      </c>
    </row>
    <row r="5088" ht="36" customHeight="1">
      <c r="A5088" s="14" t="n">
        <v>46238</v>
      </c>
      <c r="B5088" s="6" t="inlineStr">
        <is>
          <t>10328</t>
        </is>
      </c>
      <c r="C5088" s="6" t="inlineStr">
        <is>
          <t>M/C 0807 (VERDE)</t>
        </is>
      </c>
      <c r="D5088" s="6" t="inlineStr">
        <is>
          <t>9 COLADEIRAS</t>
        </is>
      </c>
      <c r="E5088" s="6" t="n">
        <v>20052202</v>
      </c>
      <c r="F5088" s="6" t="inlineStr">
        <is>
          <t>(5) BASE MAIOR 742X124X25 MDF - MESA ATHENAS 1,20</t>
        </is>
      </c>
      <c r="G5088" s="6" t="inlineStr">
        <is>
          <t>9 COLADEIRAS</t>
        </is>
      </c>
      <c r="H5088" s="6" t="inlineStr">
        <is>
          <t>9 COLADEIRAS</t>
        </is>
      </c>
      <c r="I5088" s="4" t="inlineStr">
        <is>
          <t>9 COLADEIRAS</t>
        </is>
      </c>
      <c r="J5088" s="4" t="n">
        <v>60</v>
      </c>
      <c r="K5088" s="6" t="n"/>
      <c r="L5088" s="6" t="n"/>
      <c r="M5088" s="6" t="n"/>
      <c r="N5088" s="6" t="n">
        <v>46238</v>
      </c>
      <c r="O5088" s="6" t="n">
        <v>60</v>
      </c>
      <c r="P5088" s="6" t="n"/>
      <c r="Q5088" s="6" t="n"/>
      <c r="R5088" s="6" t="n"/>
      <c r="S5088" s="6" t="n"/>
      <c r="T5088" s="6">
        <f>IF(OR($J5088="",$O5088=""),"",$O5088/$J5088)</f>
        <v/>
      </c>
      <c r="U5088" s="6" t="inlineStr">
        <is>
          <t>Concluído</t>
        </is>
      </c>
      <c r="V5088" s="6" t="n"/>
      <c r="W5088" s="6" t="n"/>
      <c r="X5088" s="6" t="n"/>
      <c r="Y5088" s="6" t="n"/>
      <c r="Z5088" s="6" t="n"/>
      <c r="AA5088" s="5" t="n"/>
      <c r="AB5088" s="6">
        <f>B5088&amp;"|"&amp;I5088</f>
        <v/>
      </c>
      <c r="AC5088">
        <f>IF($B5088="","","|"&amp;SUBSTITUTE(TRIM(SUBSTITUTE(SUBSTITUTE(SUBSTITUTE(SUBSTITUTE(SUBSTITUTE(SUBSTITUTE(SUBSTITUTE(SUBSTITUTE(SUBSTITUTE(SUBSTITUTE(SUBSTITUTE(SUBSTITUTE(SUBSTITUTE(SUBSTITUTE(TRIM($B5088&amp;""),CHAR(10)," "),CHAR(13)," "),"."," "),";"," "),","," "),"/"," "),"+"," "),"-"," "),"  "," "),"  "," "),"  "," "),"  "," "),"  "," "),"  "," "))," ","|")&amp;"|")</f>
        <v/>
      </c>
      <c r="AD5088">
        <f>TRIM($I5088&amp;"")</f>
        <v/>
      </c>
    </row>
    <row r="5089" ht="36" customHeight="1">
      <c r="A5089" s="14" t="n">
        <v>46238</v>
      </c>
      <c r="B5089" s="6" t="inlineStr">
        <is>
          <t>10328</t>
        </is>
      </c>
      <c r="C5089" s="6" t="inlineStr">
        <is>
          <t>M/C 0807 (VERDE)</t>
        </is>
      </c>
      <c r="D5089" s="6" t="inlineStr">
        <is>
          <t>9 COLADEIRAS</t>
        </is>
      </c>
      <c r="E5089" s="6" t="n">
        <v>20052203</v>
      </c>
      <c r="F5089" s="6" t="inlineStr">
        <is>
          <t>(6)BASE MENOR 446(220)X124X25 MDF-MESA ATHENAS1,20</t>
        </is>
      </c>
      <c r="G5089" s="6" t="inlineStr">
        <is>
          <t>9 COLADEIRAS</t>
        </is>
      </c>
      <c r="H5089" s="6" t="inlineStr">
        <is>
          <t>9 COLADEIRAS</t>
        </is>
      </c>
      <c r="I5089" s="4" t="inlineStr">
        <is>
          <t>9 COLADEIRAS</t>
        </is>
      </c>
      <c r="J5089" s="4" t="n">
        <v>120</v>
      </c>
      <c r="K5089" s="6" t="n"/>
      <c r="L5089" s="6" t="n"/>
      <c r="M5089" s="6" t="n"/>
      <c r="N5089" s="6" t="n">
        <v>46238</v>
      </c>
      <c r="O5089" s="6" t="n">
        <v>120</v>
      </c>
      <c r="P5089" s="6" t="n"/>
      <c r="Q5089" s="6" t="n"/>
      <c r="R5089" s="6" t="n"/>
      <c r="S5089" s="6" t="n"/>
      <c r="T5089" s="6">
        <f>IF(OR($J5089="",$O5089=""),"",$O5089/$J5089)</f>
        <v/>
      </c>
      <c r="U5089" s="6" t="inlineStr">
        <is>
          <t>Concluído</t>
        </is>
      </c>
      <c r="V5089" s="6" t="n"/>
      <c r="W5089" s="6" t="n"/>
      <c r="X5089" s="6" t="n"/>
      <c r="Y5089" s="6" t="n"/>
      <c r="Z5089" s="6" t="n"/>
      <c r="AA5089" s="5" t="n"/>
      <c r="AB5089" s="6">
        <f>B5089&amp;"|"&amp;I5089</f>
        <v/>
      </c>
      <c r="AC5089">
        <f>IF($B5089="","","|"&amp;SUBSTITUTE(TRIM(SUBSTITUTE(SUBSTITUTE(SUBSTITUTE(SUBSTITUTE(SUBSTITUTE(SUBSTITUTE(SUBSTITUTE(SUBSTITUTE(SUBSTITUTE(SUBSTITUTE(SUBSTITUTE(SUBSTITUTE(SUBSTITUTE(SUBSTITUTE(TRIM($B5089&amp;""),CHAR(10)," "),CHAR(13)," "),"."," "),";"," "),","," "),"/"," "),"+"," "),"-"," "),"  "," "),"  "," "),"  "," "),"  "," "),"  "," "),"  "," "))," ","|")&amp;"|")</f>
        <v/>
      </c>
      <c r="AD5089">
        <f>TRIM($I5089&amp;"")</f>
        <v/>
      </c>
    </row>
    <row r="5090" ht="36" customHeight="1">
      <c r="A5090" s="14" t="n">
        <v>46238</v>
      </c>
      <c r="B5090" s="6" t="inlineStr">
        <is>
          <t>10328</t>
        </is>
      </c>
      <c r="C5090" s="6" t="inlineStr">
        <is>
          <t>M/C 0807 (VERDE)</t>
        </is>
      </c>
      <c r="D5090" s="6" t="inlineStr">
        <is>
          <t>9 COLADEIRAS</t>
        </is>
      </c>
      <c r="E5090" s="6" t="n">
        <v>30001202</v>
      </c>
      <c r="F5090" s="6" t="inlineStr">
        <is>
          <t>PÉ FRONTAL 441X65(911)X25 MDF (16PÇS) - CAD PÉ INT</t>
        </is>
      </c>
      <c r="G5090" s="6" t="inlineStr">
        <is>
          <t>9 COLADEIRAS</t>
        </is>
      </c>
      <c r="H5090" s="6" t="inlineStr">
        <is>
          <t>9 COLADEIRAS</t>
        </is>
      </c>
      <c r="I5090" s="4" t="inlineStr">
        <is>
          <t>9 COLADEIRAS</t>
        </is>
      </c>
      <c r="J5090" s="4" t="n">
        <v>608</v>
      </c>
      <c r="K5090" s="6" t="n"/>
      <c r="L5090" s="6" t="n"/>
      <c r="M5090" s="6" t="n"/>
      <c r="N5090" s="6" t="n">
        <v>46232</v>
      </c>
      <c r="O5090" s="6" t="n">
        <v>608</v>
      </c>
      <c r="P5090" s="6" t="n"/>
      <c r="Q5090" s="6" t="n"/>
      <c r="R5090" s="6" t="n"/>
      <c r="S5090" s="6" t="n"/>
      <c r="T5090" s="6">
        <f>IF(OR($J5090="",$O5090=""),"",$O5090/$J5090)</f>
        <v/>
      </c>
      <c r="U5090" s="6" t="inlineStr">
        <is>
          <t>Concluído</t>
        </is>
      </c>
      <c r="V5090" s="6" t="n"/>
      <c r="W5090" s="6" t="n"/>
      <c r="X5090" s="6" t="n"/>
      <c r="Y5090" s="6" t="n"/>
      <c r="Z5090" s="6" t="n"/>
      <c r="AA5090" s="5" t="n"/>
      <c r="AB5090" s="6">
        <f>B5090&amp;"|"&amp;I5090</f>
        <v/>
      </c>
      <c r="AC5090">
        <f>IF($B5090="","","|"&amp;SUBSTITUTE(TRIM(SUBSTITUTE(SUBSTITUTE(SUBSTITUTE(SUBSTITUTE(SUBSTITUTE(SUBSTITUTE(SUBSTITUTE(SUBSTITUTE(SUBSTITUTE(SUBSTITUTE(SUBSTITUTE(SUBSTITUTE(SUBSTITUTE(SUBSTITUTE(TRIM($B5090&amp;""),CHAR(10)," "),CHAR(13)," "),"."," "),";"," "),","," "),"/"," "),"+"," "),"-"," "),"  "," "),"  "," "),"  "," "),"  "," "),"  "," "),"  "," "))," ","|")&amp;"|")</f>
        <v/>
      </c>
      <c r="AD5090">
        <f>TRIM($I5090&amp;"")</f>
        <v/>
      </c>
    </row>
    <row r="5091" ht="36" customHeight="1">
      <c r="A5091" s="14" t="n">
        <v>46238</v>
      </c>
      <c r="B5091" s="6" t="inlineStr">
        <is>
          <t>10328</t>
        </is>
      </c>
      <c r="C5091" s="6" t="inlineStr">
        <is>
          <t>M/C 0807 (VERDE)</t>
        </is>
      </c>
      <c r="D5091" s="6" t="inlineStr">
        <is>
          <t>9 COLADEIRAS</t>
        </is>
      </c>
      <c r="E5091" s="6" t="n">
        <v>30003410</v>
      </c>
      <c r="F5091" s="6" t="inlineStr">
        <is>
          <t>PE FRONTAL 430X(108)51X25 MDF (DIREITO)</t>
        </is>
      </c>
      <c r="G5091" s="6" t="inlineStr">
        <is>
          <t>9 COLADEIRAS</t>
        </is>
      </c>
      <c r="H5091" s="6" t="inlineStr">
        <is>
          <t>9 COLADEIRAS</t>
        </is>
      </c>
      <c r="I5091" s="4" t="inlineStr">
        <is>
          <t>9 COLADEIRAS</t>
        </is>
      </c>
      <c r="J5091" s="4" t="n">
        <v>20</v>
      </c>
      <c r="K5091" s="6" t="n"/>
      <c r="L5091" s="6" t="n"/>
      <c r="M5091" s="6" t="n"/>
      <c r="N5091" s="6" t="n">
        <v>46237</v>
      </c>
      <c r="O5091" s="6" t="n">
        <v>20</v>
      </c>
      <c r="P5091" s="6" t="n"/>
      <c r="Q5091" s="6" t="n"/>
      <c r="R5091" s="6" t="n"/>
      <c r="S5091" s="6" t="n"/>
      <c r="T5091" s="6">
        <f>IF(OR($J5091="",$O5091=""),"",$O5091/$J5091)</f>
        <v/>
      </c>
      <c r="U5091" s="6" t="inlineStr">
        <is>
          <t>Concluído</t>
        </is>
      </c>
      <c r="V5091" s="6" t="n"/>
      <c r="W5091" s="6" t="n"/>
      <c r="X5091" s="6" t="n"/>
      <c r="Y5091" s="6" t="n"/>
      <c r="Z5091" s="6" t="n"/>
      <c r="AA5091" s="5" t="n"/>
      <c r="AB5091" s="6">
        <f>B5091&amp;"|"&amp;I5091</f>
        <v/>
      </c>
      <c r="AC5091">
        <f>IF($B5091="","","|"&amp;SUBSTITUTE(TRIM(SUBSTITUTE(SUBSTITUTE(SUBSTITUTE(SUBSTITUTE(SUBSTITUTE(SUBSTITUTE(SUBSTITUTE(SUBSTITUTE(SUBSTITUTE(SUBSTITUTE(SUBSTITUTE(SUBSTITUTE(SUBSTITUTE(SUBSTITUTE(TRIM($B5091&amp;""),CHAR(10)," "),CHAR(13)," "),"."," "),";"," "),","," "),"/"," "),"+"," "),"-"," "),"  "," "),"  "," "),"  "," "),"  "," "),"  "," "),"  "," "))," ","|")&amp;"|")</f>
        <v/>
      </c>
      <c r="AD5091">
        <f>TRIM($I5091&amp;"")</f>
        <v/>
      </c>
    </row>
    <row r="5092" ht="36" customHeight="1">
      <c r="A5092" s="14" t="n">
        <v>46238</v>
      </c>
      <c r="B5092" s="6" t="inlineStr">
        <is>
          <t>10328</t>
        </is>
      </c>
      <c r="C5092" s="6" t="inlineStr">
        <is>
          <t>M/C 0807 (VERDE)</t>
        </is>
      </c>
      <c r="D5092" s="6" t="inlineStr">
        <is>
          <t>9 COLADEIRAS</t>
        </is>
      </c>
      <c r="E5092" s="6" t="n">
        <v>30003411</v>
      </c>
      <c r="F5092" s="6" t="inlineStr">
        <is>
          <t>PE FRONTAL 430X(108)51X25 MDF (ESQUERDO)</t>
        </is>
      </c>
      <c r="G5092" s="6" t="inlineStr">
        <is>
          <t>9 COLADEIRAS</t>
        </is>
      </c>
      <c r="H5092" s="6" t="inlineStr">
        <is>
          <t>9 COLADEIRAS</t>
        </is>
      </c>
      <c r="I5092" s="4" t="inlineStr">
        <is>
          <t>9 COLADEIRAS</t>
        </is>
      </c>
      <c r="J5092" s="4" t="n">
        <v>20</v>
      </c>
      <c r="K5092" s="6" t="n"/>
      <c r="L5092" s="6" t="n"/>
      <c r="M5092" s="6" t="n"/>
      <c r="N5092" s="6" t="n">
        <v>46237</v>
      </c>
      <c r="O5092" s="6" t="n">
        <v>20</v>
      </c>
      <c r="P5092" s="6" t="n"/>
      <c r="Q5092" s="6" t="n"/>
      <c r="R5092" s="6" t="n"/>
      <c r="S5092" s="6" t="n"/>
      <c r="T5092" s="6">
        <f>IF(OR($J5092="",$O5092=""),"",$O5092/$J5092)</f>
        <v/>
      </c>
      <c r="U5092" s="6" t="inlineStr">
        <is>
          <t>Concluído</t>
        </is>
      </c>
      <c r="V5092" s="6" t="n"/>
      <c r="W5092" s="6" t="n"/>
      <c r="X5092" s="6" t="n"/>
      <c r="Y5092" s="6" t="n"/>
      <c r="Z5092" s="6" t="n"/>
      <c r="AA5092" s="5" t="n"/>
      <c r="AB5092" s="6">
        <f>B5092&amp;"|"&amp;I5092</f>
        <v/>
      </c>
      <c r="AC5092">
        <f>IF($B5092="","","|"&amp;SUBSTITUTE(TRIM(SUBSTITUTE(SUBSTITUTE(SUBSTITUTE(SUBSTITUTE(SUBSTITUTE(SUBSTITUTE(SUBSTITUTE(SUBSTITUTE(SUBSTITUTE(SUBSTITUTE(SUBSTITUTE(SUBSTITUTE(SUBSTITUTE(SUBSTITUTE(TRIM($B5092&amp;""),CHAR(10)," "),CHAR(13)," "),"."," "),";"," "),","," "),"/"," "),"+"," "),"-"," "),"  "," "),"  "," "),"  "," "),"  "," "),"  "," "),"  "," "))," ","|")&amp;"|")</f>
        <v/>
      </c>
      <c r="AD5092">
        <f>TRIM($I5092&amp;"")</f>
        <v/>
      </c>
    </row>
    <row r="5093" ht="36" customHeight="1">
      <c r="A5093" s="14" t="n">
        <v>46238</v>
      </c>
      <c r="B5093" s="6" t="inlineStr">
        <is>
          <t>10328</t>
        </is>
      </c>
      <c r="C5093" s="6" t="inlineStr">
        <is>
          <t>M/C 0807 (VERDE)</t>
        </is>
      </c>
      <c r="D5093" s="6" t="inlineStr">
        <is>
          <t>9 COLADEIRAS</t>
        </is>
      </c>
      <c r="E5093" s="6" t="n">
        <v>30006110</v>
      </c>
      <c r="F5093" s="6" t="inlineStr">
        <is>
          <t>PE FRONTAL 430X(108)51X25 MDF (DIR) SANTIAGO NEW</t>
        </is>
      </c>
      <c r="G5093" s="6" t="inlineStr">
        <is>
          <t>9 COLADEIRAS</t>
        </is>
      </c>
      <c r="H5093" s="6" t="inlineStr">
        <is>
          <t>9 COLADEIRAS</t>
        </is>
      </c>
      <c r="I5093" s="4" t="inlineStr">
        <is>
          <t>9 COLADEIRAS</t>
        </is>
      </c>
      <c r="J5093" s="4" t="n">
        <v>118</v>
      </c>
      <c r="K5093" s="6" t="n"/>
      <c r="L5093" s="6" t="n"/>
      <c r="M5093" s="6" t="n"/>
      <c r="N5093" s="6" t="n">
        <v>46238</v>
      </c>
      <c r="O5093" s="6" t="n">
        <v>118</v>
      </c>
      <c r="P5093" s="6" t="n"/>
      <c r="Q5093" s="6" t="n"/>
      <c r="R5093" s="6" t="n"/>
      <c r="S5093" s="6" t="n"/>
      <c r="T5093" s="6">
        <f>IF(OR($J5093="",$O5093=""),"",$O5093/$J5093)</f>
        <v/>
      </c>
      <c r="U5093" s="6" t="inlineStr">
        <is>
          <t>Concluído</t>
        </is>
      </c>
      <c r="V5093" s="6" t="n"/>
      <c r="W5093" s="6" t="n"/>
      <c r="X5093" s="6" t="n"/>
      <c r="Y5093" s="6" t="n"/>
      <c r="Z5093" s="6" t="n"/>
      <c r="AA5093" s="5" t="n"/>
      <c r="AB5093" s="6">
        <f>B5093&amp;"|"&amp;I5093</f>
        <v/>
      </c>
      <c r="AC5093">
        <f>IF($B5093="","","|"&amp;SUBSTITUTE(TRIM(SUBSTITUTE(SUBSTITUTE(SUBSTITUTE(SUBSTITUTE(SUBSTITUTE(SUBSTITUTE(SUBSTITUTE(SUBSTITUTE(SUBSTITUTE(SUBSTITUTE(SUBSTITUTE(SUBSTITUTE(SUBSTITUTE(SUBSTITUTE(TRIM($B5093&amp;""),CHAR(10)," "),CHAR(13)," "),"."," "),";"," "),","," "),"/"," "),"+"," "),"-"," "),"  "," "),"  "," "),"  "," "),"  "," "),"  "," "),"  "," "))," ","|")&amp;"|")</f>
        <v/>
      </c>
      <c r="AD5093">
        <f>TRIM($I5093&amp;"")</f>
        <v/>
      </c>
    </row>
    <row r="5094" ht="24" customHeight="1">
      <c r="A5094" s="14" t="n">
        <v>46238</v>
      </c>
      <c r="B5094" s="6" t="inlineStr">
        <is>
          <t>10328</t>
        </is>
      </c>
      <c r="C5094" s="6" t="inlineStr">
        <is>
          <t>M/C 0807 (VERDE)</t>
        </is>
      </c>
      <c r="D5094" s="6" t="inlineStr">
        <is>
          <t>9 COLADEIRAS</t>
        </is>
      </c>
      <c r="E5094" s="6" t="n">
        <v>30006111</v>
      </c>
      <c r="F5094" s="6" t="inlineStr">
        <is>
          <t>PE FRONTAL 430X(108)51X25MDF (ESQRD) SANTIAGO NEW CINAMOMO (RT)</t>
        </is>
      </c>
      <c r="G5094" s="6" t="inlineStr">
        <is>
          <t>9 COLADEIRAS</t>
        </is>
      </c>
      <c r="H5094" s="6" t="inlineStr">
        <is>
          <t>9 COLADEIRAS</t>
        </is>
      </c>
      <c r="I5094" s="6" t="inlineStr">
        <is>
          <t>9 COLADEIRAS</t>
        </is>
      </c>
      <c r="J5094" s="4" t="n">
        <v>118</v>
      </c>
      <c r="K5094" s="6" t="n"/>
      <c r="L5094" s="6" t="n"/>
      <c r="M5094" s="6" t="n"/>
      <c r="N5094" s="6" t="n">
        <v>46238</v>
      </c>
      <c r="O5094" s="6" t="n">
        <v>118</v>
      </c>
      <c r="P5094" s="6" t="n"/>
      <c r="Q5094" s="6" t="n"/>
      <c r="R5094" s="6" t="n"/>
      <c r="S5094" s="6" t="n"/>
      <c r="T5094" s="6">
        <f>IF(OR($J5094="",$O5094=""),"",$O5094/$J5094)</f>
        <v/>
      </c>
      <c r="U5094" s="6" t="inlineStr">
        <is>
          <t>Concluído</t>
        </is>
      </c>
      <c r="V5094" s="6" t="n"/>
      <c r="W5094" s="6" t="n"/>
      <c r="X5094" s="6" t="n"/>
      <c r="Y5094" s="6" t="n"/>
      <c r="Z5094" s="6" t="n"/>
      <c r="AA5094" s="5" t="n"/>
      <c r="AB5094" s="6">
        <f>B5094&amp;"|"&amp;I5094</f>
        <v/>
      </c>
      <c r="AC5094">
        <f>IF($B5094="","","|"&amp;SUBSTITUTE(TRIM(SUBSTITUTE(SUBSTITUTE(SUBSTITUTE(SUBSTITUTE(SUBSTITUTE(SUBSTITUTE(SUBSTITUTE(SUBSTITUTE(SUBSTITUTE(SUBSTITUTE(SUBSTITUTE(SUBSTITUTE(SUBSTITUTE(SUBSTITUTE(TRIM($B5094&amp;""),CHAR(10)," "),CHAR(13)," "),"."," "),";"," "),","," "),"/"," "),"+"," "),"-"," "),"  "," "),"  "," "),"  "," "),"  "," "),"  "," "),"  "," "))," ","|")&amp;"|")</f>
        <v/>
      </c>
      <c r="AD5094">
        <f>TRIM($I5094&amp;"")</f>
        <v/>
      </c>
    </row>
    <row r="5095" ht="24" customHeight="1">
      <c r="A5095" s="14" t="n">
        <v>46238</v>
      </c>
      <c r="B5095" s="6" t="inlineStr">
        <is>
          <t>10328</t>
        </is>
      </c>
      <c r="C5095" s="6" t="inlineStr">
        <is>
          <t>M/C 0807 (VERDE)</t>
        </is>
      </c>
      <c r="D5095" s="6" t="inlineStr">
        <is>
          <t>9 COLADEIRAS</t>
        </is>
      </c>
      <c r="E5095" s="6" t="n">
        <v>30124001</v>
      </c>
      <c r="F5095" s="6" t="inlineStr">
        <is>
          <t>(1) PE MAIOR 830X750X25 MDF - BASE DUBLIN CINAMOMO (RT)</t>
        </is>
      </c>
      <c r="G5095" s="6" t="inlineStr">
        <is>
          <t>9 COLADEIRAS</t>
        </is>
      </c>
      <c r="H5095" s="6" t="inlineStr">
        <is>
          <t>9 COLADEIRAS</t>
        </is>
      </c>
      <c r="I5095" s="6" t="inlineStr">
        <is>
          <t>9 COLADEIRAS</t>
        </is>
      </c>
      <c r="J5095" s="4" t="n">
        <v>75</v>
      </c>
      <c r="K5095" s="6" t="n"/>
      <c r="L5095" s="6" t="n"/>
      <c r="M5095" s="6" t="n"/>
      <c r="N5095" s="6" t="n">
        <v>46239</v>
      </c>
      <c r="O5095" s="6" t="n">
        <v>75</v>
      </c>
      <c r="P5095" s="6" t="n"/>
      <c r="Q5095" s="6" t="n"/>
      <c r="R5095" s="6" t="n"/>
      <c r="S5095" s="6" t="n"/>
      <c r="T5095" s="6">
        <f>IF(OR($J5095="",$O5095=""),"",$O5095/$J5095)</f>
        <v/>
      </c>
      <c r="U5095" s="6" t="inlineStr">
        <is>
          <t>Concluído</t>
        </is>
      </c>
      <c r="V5095" s="6" t="n"/>
      <c r="W5095" s="6" t="n"/>
      <c r="X5095" s="6" t="n"/>
      <c r="Y5095" s="6" t="n"/>
      <c r="Z5095" s="6" t="n"/>
      <c r="AA5095" s="5" t="n"/>
      <c r="AB5095" s="6">
        <f>B5095&amp;"|"&amp;I5095</f>
        <v/>
      </c>
      <c r="AC5095">
        <f>IF($B5095="","","|"&amp;SUBSTITUTE(TRIM(SUBSTITUTE(SUBSTITUTE(SUBSTITUTE(SUBSTITUTE(SUBSTITUTE(SUBSTITUTE(SUBSTITUTE(SUBSTITUTE(SUBSTITUTE(SUBSTITUTE(SUBSTITUTE(SUBSTITUTE(SUBSTITUTE(SUBSTITUTE(TRIM($B5095&amp;""),CHAR(10)," "),CHAR(13)," "),"."," "),";"," "),","," "),"/"," "),"+"," "),"-"," "),"  "," "),"  "," "),"  "," "),"  "," "),"  "," "),"  "," "))," ","|")&amp;"|")</f>
        <v/>
      </c>
      <c r="AD5095">
        <f>TRIM($I5095&amp;"")</f>
        <v/>
      </c>
    </row>
    <row r="5096" ht="24" customHeight="1">
      <c r="A5096" s="14" t="n">
        <v>46238</v>
      </c>
      <c r="B5096" s="6" t="inlineStr">
        <is>
          <t>10328</t>
        </is>
      </c>
      <c r="C5096" s="6" t="inlineStr">
        <is>
          <t>M/C 0807 (VERDE)</t>
        </is>
      </c>
      <c r="D5096" s="6" t="inlineStr">
        <is>
          <t>9 COLADEIRAS</t>
        </is>
      </c>
      <c r="E5096" s="6" t="n">
        <v>30124002</v>
      </c>
      <c r="F5096" s="6" t="inlineStr">
        <is>
          <t>PE MENOR 750X680X25 MDF - BASE DUBLIN CINAMOMO (RT)</t>
        </is>
      </c>
      <c r="G5096" s="6" t="inlineStr">
        <is>
          <t>9 COLADEIRAS</t>
        </is>
      </c>
      <c r="H5096" s="6" t="inlineStr">
        <is>
          <t>9 COLADEIRAS</t>
        </is>
      </c>
      <c r="I5096" s="6" t="inlineStr">
        <is>
          <t>9 COLADEIRAS</t>
        </is>
      </c>
      <c r="J5096" s="4" t="n">
        <v>75</v>
      </c>
      <c r="K5096" s="6" t="n"/>
      <c r="L5096" s="6" t="n"/>
      <c r="M5096" s="6" t="n"/>
      <c r="N5096" s="6" t="n">
        <v>46239</v>
      </c>
      <c r="O5096" s="6" t="n">
        <v>75</v>
      </c>
      <c r="P5096" s="6" t="n"/>
      <c r="Q5096" s="6" t="n"/>
      <c r="R5096" s="6" t="n"/>
      <c r="S5096" s="6" t="n"/>
      <c r="T5096" s="6">
        <f>IF(OR($J5096="",$O5096=""),"",$O5096/$J5096)</f>
        <v/>
      </c>
      <c r="U5096" s="6" t="inlineStr">
        <is>
          <t>Concluído</t>
        </is>
      </c>
      <c r="V5096" s="6" t="n"/>
      <c r="W5096" s="6" t="n"/>
      <c r="X5096" s="6" t="n"/>
      <c r="Y5096" s="6" t="n"/>
      <c r="Z5096" s="6" t="n"/>
      <c r="AA5096" s="5" t="n"/>
      <c r="AB5096" s="6">
        <f>B5096&amp;"|"&amp;I5096</f>
        <v/>
      </c>
      <c r="AC5096">
        <f>IF($B5096="","","|"&amp;SUBSTITUTE(TRIM(SUBSTITUTE(SUBSTITUTE(SUBSTITUTE(SUBSTITUTE(SUBSTITUTE(SUBSTITUTE(SUBSTITUTE(SUBSTITUTE(SUBSTITUTE(SUBSTITUTE(SUBSTITUTE(SUBSTITUTE(SUBSTITUTE(SUBSTITUTE(TRIM($B5096&amp;""),CHAR(10)," "),CHAR(13)," "),"."," "),";"," "),","," "),"/"," "),"+"," "),"-"," "),"  "," "),"  "," "),"  "," "),"  "," "),"  "," "),"  "," "))," ","|")&amp;"|")</f>
        <v/>
      </c>
      <c r="AD5096">
        <f>TRIM($I5096&amp;"")</f>
        <v/>
      </c>
    </row>
    <row r="5097" ht="36" customHeight="1">
      <c r="A5097" s="14" t="n">
        <v>46239</v>
      </c>
      <c r="B5097" s="6" t="inlineStr">
        <is>
          <t>10329</t>
        </is>
      </c>
      <c r="C5097" s="6" t="inlineStr">
        <is>
          <t>M/C 0810 (MARROM)</t>
        </is>
      </c>
      <c r="D5097" s="6" t="inlineStr">
        <is>
          <t>9 COLADEIRAS</t>
        </is>
      </c>
      <c r="E5097" s="6" t="n">
        <v>20014305</v>
      </c>
      <c r="F5097" s="6" t="inlineStr">
        <is>
          <t>TAMPO ENGR 1202X802X27 MDP - MESA DAKAR/MIAMI 1,20</t>
        </is>
      </c>
      <c r="G5097" s="6" t="inlineStr">
        <is>
          <t>9 COLADEIRAS</t>
        </is>
      </c>
      <c r="H5097" s="6" t="inlineStr">
        <is>
          <t>9 COLADEIRAS</t>
        </is>
      </c>
      <c r="I5097" s="4" t="inlineStr">
        <is>
          <t>9 COLADEIRAS</t>
        </is>
      </c>
      <c r="J5097" s="4" t="n">
        <v>320</v>
      </c>
      <c r="K5097" s="6" t="n"/>
      <c r="L5097" s="6" t="n"/>
      <c r="M5097" s="6" t="n"/>
      <c r="N5097" s="6" t="n">
        <v>46239</v>
      </c>
      <c r="O5097" s="6" t="n">
        <v>320</v>
      </c>
      <c r="P5097" s="6" t="n"/>
      <c r="Q5097" s="6" t="n"/>
      <c r="R5097" s="6" t="n"/>
      <c r="S5097" s="6" t="n"/>
      <c r="T5097" s="6">
        <f>IF(OR($J5097="",$O5097=""),"",$O5097/$J5097)</f>
        <v/>
      </c>
      <c r="U5097" s="6" t="inlineStr">
        <is>
          <t>Concluído</t>
        </is>
      </c>
      <c r="V5097" s="6" t="n"/>
      <c r="W5097" s="6" t="n"/>
      <c r="X5097" s="6" t="n"/>
      <c r="Y5097" s="6" t="n"/>
      <c r="Z5097" s="6" t="n"/>
      <c r="AA5097" s="5" t="n"/>
      <c r="AB5097" s="6">
        <f>B5097&amp;"|"&amp;I5097</f>
        <v/>
      </c>
      <c r="AC5097">
        <f>IF($B5097="","","|"&amp;SUBSTITUTE(TRIM(SUBSTITUTE(SUBSTITUTE(SUBSTITUTE(SUBSTITUTE(SUBSTITUTE(SUBSTITUTE(SUBSTITUTE(SUBSTITUTE(SUBSTITUTE(SUBSTITUTE(SUBSTITUTE(SUBSTITUTE(SUBSTITUTE(SUBSTITUTE(TRIM($B5097&amp;""),CHAR(10)," "),CHAR(13)," "),"."," "),";"," "),","," "),"/"," "),"+"," "),"-"," "),"  "," "),"  "," "),"  "," "),"  "," "),"  "," "),"  "," "))," ","|")&amp;"|")</f>
        <v/>
      </c>
      <c r="AD5097">
        <f>TRIM($I5097&amp;"")</f>
        <v/>
      </c>
    </row>
    <row r="5098" ht="36" customHeight="1">
      <c r="A5098" s="14" t="n">
        <v>46239</v>
      </c>
      <c r="B5098" s="6" t="inlineStr">
        <is>
          <t>10329</t>
        </is>
      </c>
      <c r="C5098" s="6" t="inlineStr">
        <is>
          <t>M/C 0810 (MARROM)</t>
        </is>
      </c>
      <c r="D5098" s="6" t="inlineStr">
        <is>
          <t>9 COLADEIRAS</t>
        </is>
      </c>
      <c r="E5098" s="6" t="n">
        <v>20013102</v>
      </c>
      <c r="F5098" s="6" t="inlineStr">
        <is>
          <t>(10)PE MAIOR 760X100 (170) X15 MDF-MIAMI 1,37X0,80</t>
        </is>
      </c>
      <c r="G5098" s="6" t="inlineStr">
        <is>
          <t>9 COLADEIRAS</t>
        </is>
      </c>
      <c r="H5098" s="6" t="inlineStr">
        <is>
          <t>9 COLADEIRAS</t>
        </is>
      </c>
      <c r="I5098" s="4" t="inlineStr">
        <is>
          <t>9 COLADEIRAS</t>
        </is>
      </c>
      <c r="J5098" s="4" t="n">
        <v>640</v>
      </c>
      <c r="K5098" s="6" t="n"/>
      <c r="L5098" s="6" t="n"/>
      <c r="M5098" s="6" t="n"/>
      <c r="N5098" s="6" t="n">
        <v>46239</v>
      </c>
      <c r="O5098" s="6" t="n">
        <v>640</v>
      </c>
      <c r="P5098" s="6" t="n"/>
      <c r="Q5098" s="6" t="n"/>
      <c r="R5098" s="6" t="n"/>
      <c r="S5098" s="6" t="n"/>
      <c r="T5098" s="6">
        <f>IF(OR($J5098="",$O5098=""),"",$O5098/$J5098)</f>
        <v/>
      </c>
      <c r="U5098" s="6" t="inlineStr">
        <is>
          <t>Concluído</t>
        </is>
      </c>
      <c r="V5098" s="6" t="n"/>
      <c r="W5098" s="6" t="n"/>
      <c r="X5098" s="6" t="n"/>
      <c r="Y5098" s="6" t="n"/>
      <c r="Z5098" s="6" t="n"/>
      <c r="AA5098" s="5" t="n"/>
      <c r="AB5098" s="6">
        <f>B5098&amp;"|"&amp;I5098</f>
        <v/>
      </c>
      <c r="AC5098">
        <f>IF($B5098="","","|"&amp;SUBSTITUTE(TRIM(SUBSTITUTE(SUBSTITUTE(SUBSTITUTE(SUBSTITUTE(SUBSTITUTE(SUBSTITUTE(SUBSTITUTE(SUBSTITUTE(SUBSTITUTE(SUBSTITUTE(SUBSTITUTE(SUBSTITUTE(SUBSTITUTE(SUBSTITUTE(TRIM($B5098&amp;""),CHAR(10)," "),CHAR(13)," "),"."," "),";"," "),","," "),"/"," "),"+"," "),"-"," "),"  "," "),"  "," "),"  "," "),"  "," "),"  "," "),"  "," "))," ","|")&amp;"|")</f>
        <v/>
      </c>
      <c r="AD5098">
        <f>TRIM($I5098&amp;"")</f>
        <v/>
      </c>
    </row>
    <row r="5099" ht="36" customHeight="1">
      <c r="A5099" s="14" t="n">
        <v>46239</v>
      </c>
      <c r="B5099" s="6" t="inlineStr">
        <is>
          <t>10329</t>
        </is>
      </c>
      <c r="C5099" s="6" t="inlineStr">
        <is>
          <t>M/C 0810 (MARROM)</t>
        </is>
      </c>
      <c r="D5099" s="6" t="inlineStr">
        <is>
          <t>9 COLADEIRAS</t>
        </is>
      </c>
      <c r="E5099" s="6" t="n">
        <v>20013103</v>
      </c>
      <c r="F5099" s="6" t="inlineStr">
        <is>
          <t>(4) PE MENOR 760X85 (135) X15 MDF-MIAMI 1,37X0,80</t>
        </is>
      </c>
      <c r="G5099" s="6" t="inlineStr">
        <is>
          <t>9 COLADEIRAS</t>
        </is>
      </c>
      <c r="H5099" s="6" t="inlineStr">
        <is>
          <t>9 COLADEIRAS</t>
        </is>
      </c>
      <c r="I5099" s="4" t="inlineStr">
        <is>
          <t>9 COLADEIRAS</t>
        </is>
      </c>
      <c r="J5099" s="4" t="n">
        <v>640</v>
      </c>
      <c r="K5099" s="6" t="n"/>
      <c r="L5099" s="6" t="n"/>
      <c r="M5099" s="6" t="n"/>
      <c r="N5099" s="6" t="n">
        <v>46238</v>
      </c>
      <c r="O5099" s="6" t="n">
        <v>640</v>
      </c>
      <c r="P5099" s="6" t="n"/>
      <c r="Q5099" s="6" t="n"/>
      <c r="R5099" s="6" t="n"/>
      <c r="S5099" s="6" t="n"/>
      <c r="T5099" s="6">
        <f>IF(OR($J5099="",$O5099=""),"",$O5099/$J5099)</f>
        <v/>
      </c>
      <c r="U5099" s="6" t="inlineStr">
        <is>
          <t>Concluído</t>
        </is>
      </c>
      <c r="V5099" s="6" t="n"/>
      <c r="W5099" s="6" t="n"/>
      <c r="X5099" s="6" t="n"/>
      <c r="Y5099" s="6" t="n"/>
      <c r="Z5099" s="6" t="n"/>
      <c r="AA5099" s="5" t="n"/>
      <c r="AB5099" s="6">
        <f>B5099&amp;"|"&amp;I5099</f>
        <v/>
      </c>
      <c r="AC5099">
        <f>IF($B5099="","","|"&amp;SUBSTITUTE(TRIM(SUBSTITUTE(SUBSTITUTE(SUBSTITUTE(SUBSTITUTE(SUBSTITUTE(SUBSTITUTE(SUBSTITUTE(SUBSTITUTE(SUBSTITUTE(SUBSTITUTE(SUBSTITUTE(SUBSTITUTE(SUBSTITUTE(SUBSTITUTE(TRIM($B5099&amp;""),CHAR(10)," "),CHAR(13)," "),"."," "),";"," "),","," "),"/"," "),"+"," "),"-"," "),"  "," "),"  "," "),"  "," "),"  "," "),"  "," "),"  "," "))," ","|")&amp;"|")</f>
        <v/>
      </c>
      <c r="AD5099">
        <f>TRIM($I5099&amp;"")</f>
        <v/>
      </c>
    </row>
    <row r="5100" ht="36" customHeight="1">
      <c r="A5100" s="14" t="n">
        <v>46239</v>
      </c>
      <c r="B5100" s="6" t="inlineStr">
        <is>
          <t>10329</t>
        </is>
      </c>
      <c r="C5100" s="6" t="inlineStr">
        <is>
          <t>M/C 0810 (MARROM)</t>
        </is>
      </c>
      <c r="D5100" s="6" t="inlineStr">
        <is>
          <t>9 COLADEIRAS</t>
        </is>
      </c>
      <c r="E5100" s="6" t="n">
        <v>30001202</v>
      </c>
      <c r="F5100" s="6" t="inlineStr">
        <is>
          <t>PÉ FRONTAL 441X65(911)X25 MDF (16PÇS) - CAD PÉ INT</t>
        </is>
      </c>
      <c r="G5100" s="6" t="inlineStr">
        <is>
          <t>9 COLADEIRAS</t>
        </is>
      </c>
      <c r="H5100" s="6" t="inlineStr">
        <is>
          <t>9 COLADEIRAS</t>
        </is>
      </c>
      <c r="I5100" s="4" t="inlineStr">
        <is>
          <t>9 COLADEIRAS</t>
        </is>
      </c>
      <c r="J5100" s="4" t="n">
        <v>1080</v>
      </c>
      <c r="K5100" s="6" t="n"/>
      <c r="L5100" s="6" t="n"/>
      <c r="M5100" s="6" t="n"/>
      <c r="N5100" s="6" t="n">
        <v>46237</v>
      </c>
      <c r="O5100" s="6" t="n">
        <v>1080</v>
      </c>
      <c r="P5100" s="6" t="n"/>
      <c r="Q5100" s="6" t="n"/>
      <c r="R5100" s="6" t="n"/>
      <c r="S5100" s="6" t="n"/>
      <c r="T5100" s="6">
        <f>IF(OR($J5100="",$O5100=""),"",$O5100/$J5100)</f>
        <v/>
      </c>
      <c r="U5100" s="6" t="inlineStr">
        <is>
          <t>Concluído</t>
        </is>
      </c>
      <c r="V5100" s="6" t="n"/>
      <c r="W5100" s="6" t="n"/>
      <c r="X5100" s="6" t="n"/>
      <c r="Y5100" s="6" t="n"/>
      <c r="Z5100" s="6" t="n"/>
      <c r="AA5100" s="5" t="n"/>
      <c r="AB5100" s="6">
        <f>B5100&amp;"|"&amp;I5100</f>
        <v/>
      </c>
      <c r="AC5100">
        <f>IF($B5100="","","|"&amp;SUBSTITUTE(TRIM(SUBSTITUTE(SUBSTITUTE(SUBSTITUTE(SUBSTITUTE(SUBSTITUTE(SUBSTITUTE(SUBSTITUTE(SUBSTITUTE(SUBSTITUTE(SUBSTITUTE(SUBSTITUTE(SUBSTITUTE(SUBSTITUTE(SUBSTITUTE(TRIM($B5100&amp;""),CHAR(10)," "),CHAR(13)," "),"."," "),";"," "),","," "),"/"," "),"+"," "),"-"," "),"  "," "),"  "," "),"  "," "),"  "," "),"  "," "),"  "," "))," ","|")&amp;"|")</f>
        <v/>
      </c>
      <c r="AD5100">
        <f>TRIM($I5100&amp;"")</f>
        <v/>
      </c>
    </row>
    <row r="5101" ht="36" customHeight="1">
      <c r="A5101" s="14" t="n">
        <v>46237</v>
      </c>
      <c r="B5101" s="6" t="inlineStr">
        <is>
          <t>10328</t>
        </is>
      </c>
      <c r="C5101" s="6" t="inlineStr">
        <is>
          <t>M/C 0807 (VERDE)</t>
        </is>
      </c>
      <c r="D5101" s="6" t="inlineStr">
        <is>
          <t>56 COPIADORA</t>
        </is>
      </c>
      <c r="E5101" s="6" t="n">
        <v>200303204</v>
      </c>
      <c r="F5101" s="6" t="inlineStr">
        <is>
          <t>TAMPO ENGROSSADO (R100) - 1360X900X40 MDF</t>
        </is>
      </c>
      <c r="G5101" s="6" t="inlineStr">
        <is>
          <t>56 COPIADORA</t>
        </is>
      </c>
      <c r="H5101" s="6" t="inlineStr">
        <is>
          <t>56 COPIADORA</t>
        </is>
      </c>
      <c r="I5101" s="4" t="inlineStr">
        <is>
          <t>56 COPIADORA</t>
        </is>
      </c>
      <c r="J5101" s="4" t="n">
        <v>2</v>
      </c>
      <c r="K5101" s="6" t="n"/>
      <c r="L5101" s="6" t="n"/>
      <c r="M5101" s="6" t="n"/>
      <c r="N5101" s="6" t="n">
        <v>46237</v>
      </c>
      <c r="O5101" s="6" t="n">
        <v>2</v>
      </c>
      <c r="P5101" s="6" t="n"/>
      <c r="Q5101" s="6" t="n"/>
      <c r="R5101" s="6" t="n"/>
      <c r="S5101" s="6" t="n"/>
      <c r="T5101" s="6">
        <f>IF(OR($J5101="",$O5101=""),"",$O5101/$J5101)</f>
        <v/>
      </c>
      <c r="U5101" s="6" t="inlineStr">
        <is>
          <t>Concluído</t>
        </is>
      </c>
      <c r="V5101" s="6" t="n"/>
      <c r="W5101" s="6" t="n"/>
      <c r="X5101" s="6" t="n"/>
      <c r="Y5101" s="6" t="n"/>
      <c r="Z5101" s="6" t="n"/>
      <c r="AA5101" s="5" t="n"/>
      <c r="AB5101" s="6">
        <f>B5101&amp;"|"&amp;I5101</f>
        <v/>
      </c>
      <c r="AC5101">
        <f>IF($B5101="","","|"&amp;SUBSTITUTE(TRIM(SUBSTITUTE(SUBSTITUTE(SUBSTITUTE(SUBSTITUTE(SUBSTITUTE(SUBSTITUTE(SUBSTITUTE(SUBSTITUTE(SUBSTITUTE(SUBSTITUTE(SUBSTITUTE(SUBSTITUTE(SUBSTITUTE(SUBSTITUTE(TRIM($B5101&amp;""),CHAR(10)," "),CHAR(13)," "),"."," "),";"," "),","," "),"/"," "),"+"," "),"-"," "),"  "," "),"  "," "),"  "," "),"  "," "),"  "," "),"  "," "))," ","|")&amp;"|")</f>
        <v/>
      </c>
      <c r="AD5101">
        <f>TRIM($I5101&amp;"")</f>
        <v/>
      </c>
    </row>
    <row r="5102" ht="36" customHeight="1">
      <c r="A5102" s="14" t="n">
        <v>46237</v>
      </c>
      <c r="B5102" s="6" t="inlineStr">
        <is>
          <t>10328</t>
        </is>
      </c>
      <c r="C5102" s="6" t="inlineStr">
        <is>
          <t>M/C 0807 (VERDE)</t>
        </is>
      </c>
      <c r="D5102" s="6" t="inlineStr">
        <is>
          <t>56 COPIADORA</t>
        </is>
      </c>
      <c r="E5102" s="6" t="n">
        <v>200303205</v>
      </c>
      <c r="F5102" s="6" t="inlineStr">
        <is>
          <t>TAMPO ENGROSSADO R100 C/ VIDRO 1360X900X40 MDF</t>
        </is>
      </c>
      <c r="G5102" s="6" t="inlineStr">
        <is>
          <t>56 COPIADORA</t>
        </is>
      </c>
      <c r="H5102" s="6" t="inlineStr">
        <is>
          <t>56 COPIADORA</t>
        </is>
      </c>
      <c r="I5102" s="4" t="inlineStr">
        <is>
          <t>56 COPIADORA</t>
        </is>
      </c>
      <c r="J5102" s="4" t="n">
        <v>11</v>
      </c>
      <c r="K5102" s="6" t="n"/>
      <c r="L5102" s="6" t="n"/>
      <c r="M5102" s="6" t="n"/>
      <c r="N5102" s="6" t="n">
        <v>46237</v>
      </c>
      <c r="O5102" s="6" t="n">
        <v>11</v>
      </c>
      <c r="P5102" s="6" t="n"/>
      <c r="Q5102" s="6" t="n"/>
      <c r="R5102" s="6" t="n"/>
      <c r="S5102" s="6" t="n"/>
      <c r="T5102" s="6">
        <f>IF(OR($J5102="",$O5102=""),"",$O5102/$J5102)</f>
        <v/>
      </c>
      <c r="U5102" s="6" t="inlineStr">
        <is>
          <t>Concluído</t>
        </is>
      </c>
      <c r="V5102" s="6" t="n"/>
      <c r="W5102" s="6" t="n"/>
      <c r="X5102" s="6" t="n"/>
      <c r="Y5102" s="6" t="n"/>
      <c r="Z5102" s="6" t="n"/>
      <c r="AA5102" s="5" t="n"/>
      <c r="AB5102" s="6">
        <f>B5102&amp;"|"&amp;I5102</f>
        <v/>
      </c>
      <c r="AC5102">
        <f>IF($B5102="","","|"&amp;SUBSTITUTE(TRIM(SUBSTITUTE(SUBSTITUTE(SUBSTITUTE(SUBSTITUTE(SUBSTITUTE(SUBSTITUTE(SUBSTITUTE(SUBSTITUTE(SUBSTITUTE(SUBSTITUTE(SUBSTITUTE(SUBSTITUTE(SUBSTITUTE(SUBSTITUTE(TRIM($B5102&amp;""),CHAR(10)," "),CHAR(13)," "),"."," "),";"," "),","," "),"/"," "),"+"," "),"-"," "),"  "," "),"  "," "),"  "," "),"  "," "),"  "," "),"  "," "))," ","|")&amp;"|")</f>
        <v/>
      </c>
      <c r="AD5102">
        <f>TRIM($I5102&amp;"")</f>
        <v/>
      </c>
    </row>
    <row r="5103" ht="36" customHeight="1">
      <c r="A5103" s="14" t="n">
        <v>46237</v>
      </c>
      <c r="B5103" s="6" t="inlineStr">
        <is>
          <t>10328</t>
        </is>
      </c>
      <c r="C5103" s="6" t="inlineStr">
        <is>
          <t>M/C 0807 (VERDE)</t>
        </is>
      </c>
      <c r="D5103" s="6" t="inlineStr">
        <is>
          <t>56 COPIADORA</t>
        </is>
      </c>
      <c r="E5103" s="6" t="n">
        <v>200306204</v>
      </c>
      <c r="F5103" s="6" t="inlineStr">
        <is>
          <t>TAMPO MONTADO 1600X900X45 MDF-TAMPO C/ENGROS R100</t>
        </is>
      </c>
      <c r="G5103" s="6" t="inlineStr">
        <is>
          <t>56 COPIADORA</t>
        </is>
      </c>
      <c r="H5103" s="6" t="inlineStr">
        <is>
          <t>56 COPIADORA</t>
        </is>
      </c>
      <c r="I5103" s="4" t="inlineStr">
        <is>
          <t>56 COPIADORA</t>
        </is>
      </c>
      <c r="J5103" s="4" t="n">
        <v>4</v>
      </c>
      <c r="K5103" s="6" t="n"/>
      <c r="L5103" s="6" t="n"/>
      <c r="M5103" s="6" t="n"/>
      <c r="N5103" s="6" t="n">
        <v>46237</v>
      </c>
      <c r="O5103" s="6" t="n">
        <v>4</v>
      </c>
      <c r="P5103" s="6" t="n"/>
      <c r="Q5103" s="6" t="n"/>
      <c r="R5103" s="6" t="n"/>
      <c r="S5103" s="6" t="n"/>
      <c r="T5103" s="6">
        <f>IF(OR($J5103="",$O5103=""),"",$O5103/$J5103)</f>
        <v/>
      </c>
      <c r="U5103" s="6" t="inlineStr">
        <is>
          <t>Concluído</t>
        </is>
      </c>
      <c r="V5103" s="6" t="n"/>
      <c r="W5103" s="6" t="n"/>
      <c r="X5103" s="6" t="n"/>
      <c r="Y5103" s="6" t="n"/>
      <c r="Z5103" s="6" t="n"/>
      <c r="AA5103" s="5" t="n"/>
      <c r="AB5103" s="6">
        <f>B5103&amp;"|"&amp;I5103</f>
        <v/>
      </c>
      <c r="AC5103">
        <f>IF($B5103="","","|"&amp;SUBSTITUTE(TRIM(SUBSTITUTE(SUBSTITUTE(SUBSTITUTE(SUBSTITUTE(SUBSTITUTE(SUBSTITUTE(SUBSTITUTE(SUBSTITUTE(SUBSTITUTE(SUBSTITUTE(SUBSTITUTE(SUBSTITUTE(SUBSTITUTE(SUBSTITUTE(TRIM($B5103&amp;""),CHAR(10)," "),CHAR(13)," "),"."," "),";"," "),","," "),"/"," "),"+"," "),"-"," "),"  "," "),"  "," "),"  "," "),"  "," "),"  "," "),"  "," "))," ","|")&amp;"|")</f>
        <v/>
      </c>
      <c r="AD5103">
        <f>TRIM($I5103&amp;"")</f>
        <v/>
      </c>
    </row>
    <row r="5104" ht="36" customHeight="1">
      <c r="A5104" s="14" t="n">
        <v>46237</v>
      </c>
      <c r="B5104" s="6" t="inlineStr">
        <is>
          <t>10328</t>
        </is>
      </c>
      <c r="C5104" s="6" t="inlineStr">
        <is>
          <t>M/C 0807 (VERDE)</t>
        </is>
      </c>
      <c r="D5104" s="6" t="inlineStr">
        <is>
          <t>56 COPIADORA</t>
        </is>
      </c>
      <c r="E5104" s="6" t="n">
        <v>200306205</v>
      </c>
      <c r="F5104" s="6" t="inlineStr">
        <is>
          <t>TAMPO MTD 1600X900X45 MDF-TAMPO C/ENGROS R100 C/VD</t>
        </is>
      </c>
      <c r="G5104" s="6" t="inlineStr">
        <is>
          <t>56 COPIADORA</t>
        </is>
      </c>
      <c r="H5104" s="6" t="inlineStr">
        <is>
          <t>56 COPIADORA</t>
        </is>
      </c>
      <c r="I5104" s="4" t="inlineStr">
        <is>
          <t>56 COPIADORA</t>
        </is>
      </c>
      <c r="J5104" s="4" t="n">
        <v>11</v>
      </c>
      <c r="K5104" s="6" t="n"/>
      <c r="L5104" s="6" t="n"/>
      <c r="M5104" s="6" t="n"/>
      <c r="N5104" s="6" t="n">
        <v>46237</v>
      </c>
      <c r="O5104" s="6" t="n">
        <v>11</v>
      </c>
      <c r="P5104" s="6" t="n"/>
      <c r="Q5104" s="6" t="n"/>
      <c r="R5104" s="6" t="n"/>
      <c r="S5104" s="6" t="n"/>
      <c r="T5104" s="6">
        <f>IF(OR($J5104="",$O5104=""),"",$O5104/$J5104)</f>
        <v/>
      </c>
      <c r="U5104" s="6" t="inlineStr">
        <is>
          <t>Concluído</t>
        </is>
      </c>
      <c r="V5104" s="6" t="n"/>
      <c r="W5104" s="6" t="n"/>
      <c r="X5104" s="6" t="n"/>
      <c r="Y5104" s="6" t="n"/>
      <c r="Z5104" s="6" t="n"/>
      <c r="AA5104" s="5" t="n"/>
      <c r="AB5104" s="6">
        <f>B5104&amp;"|"&amp;I5104</f>
        <v/>
      </c>
      <c r="AC5104">
        <f>IF($B5104="","","|"&amp;SUBSTITUTE(TRIM(SUBSTITUTE(SUBSTITUTE(SUBSTITUTE(SUBSTITUTE(SUBSTITUTE(SUBSTITUTE(SUBSTITUTE(SUBSTITUTE(SUBSTITUTE(SUBSTITUTE(SUBSTITUTE(SUBSTITUTE(SUBSTITUTE(SUBSTITUTE(TRIM($B5104&amp;""),CHAR(10)," "),CHAR(13)," "),"."," "),";"," "),","," "),"/"," "),"+"," "),"-"," "),"  "," "),"  "," "),"  "," "),"  "," "),"  "," "),"  "," "))," ","|")&amp;"|")</f>
        <v/>
      </c>
      <c r="AD5104">
        <f>TRIM($I5104&amp;"")</f>
        <v/>
      </c>
    </row>
    <row r="5105" ht="36" customHeight="1">
      <c r="A5105" s="14" t="n">
        <v>46237</v>
      </c>
      <c r="B5105" s="6" t="inlineStr">
        <is>
          <t>10328</t>
        </is>
      </c>
      <c r="C5105" s="6" t="inlineStr">
        <is>
          <t>M/C 0807 (VERDE)</t>
        </is>
      </c>
      <c r="D5105" s="6" t="inlineStr">
        <is>
          <t>56 COPIADORA</t>
        </is>
      </c>
      <c r="E5105" s="6" t="n">
        <v>20031307</v>
      </c>
      <c r="F5105" s="6" t="inlineStr">
        <is>
          <t>TAMPO 1365X905X15 MDF - MESA COM VIDRO</t>
        </is>
      </c>
      <c r="G5105" s="6" t="inlineStr">
        <is>
          <t>56 COPIADORA</t>
        </is>
      </c>
      <c r="H5105" s="6" t="inlineStr">
        <is>
          <t>56 COPIADORA</t>
        </is>
      </c>
      <c r="I5105" s="4" t="inlineStr">
        <is>
          <t>56 COPIADORA</t>
        </is>
      </c>
      <c r="J5105" s="4" t="n">
        <v>76</v>
      </c>
      <c r="K5105" s="6" t="n"/>
      <c r="L5105" s="6" t="n"/>
      <c r="M5105" s="6" t="n"/>
      <c r="N5105" s="6" t="n">
        <v>46237</v>
      </c>
      <c r="O5105" s="6" t="n">
        <v>76</v>
      </c>
      <c r="P5105" s="6" t="n"/>
      <c r="Q5105" s="6" t="n"/>
      <c r="R5105" s="6" t="n"/>
      <c r="S5105" s="6" t="n"/>
      <c r="T5105" s="6">
        <f>IF(OR($J5105="",$O5105=""),"",$O5105/$J5105)</f>
        <v/>
      </c>
      <c r="U5105" s="6" t="inlineStr">
        <is>
          <t>Concluído</t>
        </is>
      </c>
      <c r="V5105" s="6" t="n"/>
      <c r="W5105" s="6" t="n"/>
      <c r="X5105" s="6" t="n"/>
      <c r="Y5105" s="6" t="n"/>
      <c r="Z5105" s="6" t="n"/>
      <c r="AA5105" s="5" t="n"/>
      <c r="AB5105" s="6">
        <f>B5105&amp;"|"&amp;I5105</f>
        <v/>
      </c>
      <c r="AC5105">
        <f>IF($B5105="","","|"&amp;SUBSTITUTE(TRIM(SUBSTITUTE(SUBSTITUTE(SUBSTITUTE(SUBSTITUTE(SUBSTITUTE(SUBSTITUTE(SUBSTITUTE(SUBSTITUTE(SUBSTITUTE(SUBSTITUTE(SUBSTITUTE(SUBSTITUTE(SUBSTITUTE(SUBSTITUTE(TRIM($B5105&amp;""),CHAR(10)," "),CHAR(13)," "),"."," "),";"," "),","," "),"/"," "),"+"," "),"-"," "),"  "," "),"  "," "),"  "," "),"  "," "),"  "," "),"  "," "))," ","|")&amp;"|")</f>
        <v/>
      </c>
      <c r="AD5105">
        <f>TRIM($I5105&amp;"")</f>
        <v/>
      </c>
    </row>
    <row r="5106" ht="36" customHeight="1">
      <c r="A5106" s="14" t="n">
        <v>46237</v>
      </c>
      <c r="B5106" s="6" t="inlineStr">
        <is>
          <t>10328</t>
        </is>
      </c>
      <c r="C5106" s="6" t="inlineStr">
        <is>
          <t>M/C 0807 (VERDE)</t>
        </is>
      </c>
      <c r="D5106" s="6" t="inlineStr">
        <is>
          <t>56 COPIADORA</t>
        </is>
      </c>
      <c r="E5106" s="6" t="n">
        <v>20021607</v>
      </c>
      <c r="F5106" s="6" t="inlineStr">
        <is>
          <t>TAMPO 1605X905X18 MDF - MESA COM VIDRO</t>
        </is>
      </c>
      <c r="G5106" s="6" t="inlineStr">
        <is>
          <t>56 COPIADORA</t>
        </is>
      </c>
      <c r="H5106" s="6" t="inlineStr">
        <is>
          <t>56 COPIADORA</t>
        </is>
      </c>
      <c r="I5106" s="4" t="inlineStr">
        <is>
          <t>56 COPIADORA</t>
        </is>
      </c>
      <c r="J5106" s="4" t="n">
        <v>38</v>
      </c>
      <c r="K5106" s="6" t="n"/>
      <c r="L5106" s="6" t="n"/>
      <c r="M5106" s="6" t="n"/>
      <c r="N5106" s="6" t="n">
        <v>46233</v>
      </c>
      <c r="O5106" s="6" t="n">
        <v>38</v>
      </c>
      <c r="P5106" s="6" t="n"/>
      <c r="Q5106" s="6" t="n"/>
      <c r="R5106" s="6" t="n"/>
      <c r="S5106" s="6" t="n"/>
      <c r="T5106" s="6">
        <f>IF(OR($J5106="",$O5106=""),"",$O5106/$J5106)</f>
        <v/>
      </c>
      <c r="U5106" s="6" t="inlineStr">
        <is>
          <t>Concluído</t>
        </is>
      </c>
      <c r="V5106" s="6" t="n"/>
      <c r="W5106" s="6" t="n"/>
      <c r="X5106" s="6" t="n"/>
      <c r="Y5106" s="6" t="n"/>
      <c r="Z5106" s="6" t="n"/>
      <c r="AA5106" s="5" t="n"/>
      <c r="AB5106" s="6">
        <f>B5106&amp;"|"&amp;I5106</f>
        <v/>
      </c>
      <c r="AC5106">
        <f>IF($B5106="","","|"&amp;SUBSTITUTE(TRIM(SUBSTITUTE(SUBSTITUTE(SUBSTITUTE(SUBSTITUTE(SUBSTITUTE(SUBSTITUTE(SUBSTITUTE(SUBSTITUTE(SUBSTITUTE(SUBSTITUTE(SUBSTITUTE(SUBSTITUTE(SUBSTITUTE(SUBSTITUTE(TRIM($B5106&amp;""),CHAR(10)," "),CHAR(13)," "),"."," "),";"," "),","," "),"/"," "),"+"," "),"-"," "),"  "," "),"  "," "),"  "," "),"  "," "),"  "," "),"  "," "))," ","|")&amp;"|")</f>
        <v/>
      </c>
      <c r="AD5106">
        <f>TRIM($I5106&amp;"")</f>
        <v/>
      </c>
    </row>
    <row r="5107" ht="36" customHeight="1">
      <c r="A5107" s="14" t="n">
        <v>46237</v>
      </c>
      <c r="B5107" s="6" t="inlineStr">
        <is>
          <t>10328</t>
        </is>
      </c>
      <c r="C5107" s="6" t="inlineStr">
        <is>
          <t>M/C 0807 (VERDE)</t>
        </is>
      </c>
      <c r="D5107" s="6" t="inlineStr">
        <is>
          <t>56 COPIADORA</t>
        </is>
      </c>
      <c r="E5107" s="6" t="n">
        <v>20053007</v>
      </c>
      <c r="F5107" s="6" t="inlineStr">
        <is>
          <t>TAMPO REDONDO 1035X1035X18 MDF - MESA COM VIDRO</t>
        </is>
      </c>
      <c r="G5107" s="6" t="inlineStr">
        <is>
          <t>56 COPIADORA</t>
        </is>
      </c>
      <c r="H5107" s="6" t="inlineStr">
        <is>
          <t>56 COPIADORA</t>
        </is>
      </c>
      <c r="I5107" s="4" t="inlineStr">
        <is>
          <t>56 COPIADORA</t>
        </is>
      </c>
      <c r="J5107" s="4" t="n">
        <v>50</v>
      </c>
      <c r="K5107" s="6" t="n"/>
      <c r="L5107" s="6" t="n"/>
      <c r="M5107" s="6" t="n"/>
      <c r="N5107" s="6" t="n">
        <v>46233</v>
      </c>
      <c r="O5107" s="6" t="n">
        <v>50</v>
      </c>
      <c r="P5107" s="6" t="n"/>
      <c r="Q5107" s="6" t="n"/>
      <c r="R5107" s="6" t="n"/>
      <c r="S5107" s="6" t="n"/>
      <c r="T5107" s="6">
        <f>IF(OR($J5107="",$O5107=""),"",$O5107/$J5107)</f>
        <v/>
      </c>
      <c r="U5107" s="6" t="inlineStr">
        <is>
          <t>Concluído</t>
        </is>
      </c>
      <c r="V5107" s="6" t="n"/>
      <c r="W5107" s="6" t="n"/>
      <c r="X5107" s="6" t="n"/>
      <c r="Y5107" s="6" t="n"/>
      <c r="Z5107" s="6" t="n"/>
      <c r="AA5107" s="5" t="n"/>
      <c r="AB5107" s="6">
        <f>B5107&amp;"|"&amp;I5107</f>
        <v/>
      </c>
      <c r="AC5107">
        <f>IF($B5107="","","|"&amp;SUBSTITUTE(TRIM(SUBSTITUTE(SUBSTITUTE(SUBSTITUTE(SUBSTITUTE(SUBSTITUTE(SUBSTITUTE(SUBSTITUTE(SUBSTITUTE(SUBSTITUTE(SUBSTITUTE(SUBSTITUTE(SUBSTITUTE(SUBSTITUTE(SUBSTITUTE(TRIM($B5107&amp;""),CHAR(10)," "),CHAR(13)," "),"."," "),";"," "),","," "),"/"," "),"+"," "),"-"," "),"  "," "),"  "," "),"  "," "),"  "," "),"  "," "),"  "," "))," ","|")&amp;"|")</f>
        <v/>
      </c>
      <c r="AD5107">
        <f>TRIM($I5107&amp;"")</f>
        <v/>
      </c>
    </row>
    <row r="5108" ht="36" customHeight="1">
      <c r="A5108" s="14" t="n">
        <v>46237</v>
      </c>
      <c r="B5108" s="6" t="inlineStr">
        <is>
          <t>10328</t>
        </is>
      </c>
      <c r="C5108" s="6" t="inlineStr">
        <is>
          <t>M/C 0807 (VERDE)</t>
        </is>
      </c>
      <c r="D5108" s="6" t="inlineStr">
        <is>
          <t>56 COPIADORA</t>
        </is>
      </c>
      <c r="E5108" s="6" t="n">
        <v>20053207</v>
      </c>
      <c r="F5108" s="6" t="inlineStr">
        <is>
          <t>TAMPO 1205X905X18 MDF - MESA COM VIDRO</t>
        </is>
      </c>
      <c r="G5108" s="6" t="inlineStr">
        <is>
          <t>56 COPIADORA</t>
        </is>
      </c>
      <c r="H5108" s="6" t="inlineStr">
        <is>
          <t>56 COPIADORA</t>
        </is>
      </c>
      <c r="I5108" s="4" t="inlineStr">
        <is>
          <t>56 COPIADORA</t>
        </is>
      </c>
      <c r="J5108" s="4" t="n">
        <v>1</v>
      </c>
      <c r="K5108" s="6" t="n"/>
      <c r="L5108" s="6" t="n"/>
      <c r="M5108" s="6" t="n"/>
      <c r="N5108" s="6" t="n">
        <v>46237</v>
      </c>
      <c r="O5108" s="6" t="n">
        <v>1</v>
      </c>
      <c r="P5108" s="6" t="n"/>
      <c r="Q5108" s="6" t="n"/>
      <c r="R5108" s="6" t="n"/>
      <c r="S5108" s="6" t="n"/>
      <c r="T5108" s="6">
        <f>IF(OR($J5108="",$O5108=""),"",$O5108/$J5108)</f>
        <v/>
      </c>
      <c r="U5108" s="6" t="inlineStr">
        <is>
          <t>Concluído</t>
        </is>
      </c>
      <c r="V5108" s="6" t="n"/>
      <c r="W5108" s="6" t="n"/>
      <c r="X5108" s="6" t="n"/>
      <c r="Y5108" s="6" t="n"/>
      <c r="Z5108" s="6" t="n"/>
      <c r="AA5108" s="5" t="n"/>
      <c r="AB5108" s="6">
        <f>B5108&amp;"|"&amp;I5108</f>
        <v/>
      </c>
      <c r="AC5108">
        <f>IF($B5108="","","|"&amp;SUBSTITUTE(TRIM(SUBSTITUTE(SUBSTITUTE(SUBSTITUTE(SUBSTITUTE(SUBSTITUTE(SUBSTITUTE(SUBSTITUTE(SUBSTITUTE(SUBSTITUTE(SUBSTITUTE(SUBSTITUTE(SUBSTITUTE(SUBSTITUTE(SUBSTITUTE(TRIM($B5108&amp;""),CHAR(10)," "),CHAR(13)," "),"."," "),";"," "),","," "),"/"," "),"+"," "),"-"," "),"  "," "),"  "," "),"  "," "),"  "," "),"  "," "),"  "," "))," ","|")&amp;"|")</f>
        <v/>
      </c>
      <c r="AD5108">
        <f>TRIM($I5108&amp;"")</f>
        <v/>
      </c>
    </row>
    <row r="5109" ht="36" customHeight="1">
      <c r="A5109" s="14" t="n">
        <v>46237</v>
      </c>
      <c r="B5109" s="6" t="inlineStr">
        <is>
          <t>10328</t>
        </is>
      </c>
      <c r="C5109" s="6" t="inlineStr">
        <is>
          <t>M/C 0807 (VERDE)</t>
        </is>
      </c>
      <c r="D5109" s="6" t="inlineStr">
        <is>
          <t>56 COPIADORA</t>
        </is>
      </c>
      <c r="E5109" s="6" t="n">
        <v>20053407</v>
      </c>
      <c r="F5109" s="6" t="inlineStr">
        <is>
          <t>TAMPO 1365X905X18 MDF - MESA COM VIDRO</t>
        </is>
      </c>
      <c r="G5109" s="6" t="inlineStr">
        <is>
          <t>56 COPIADORA</t>
        </is>
      </c>
      <c r="H5109" s="6" t="inlineStr">
        <is>
          <t>56 COPIADORA</t>
        </is>
      </c>
      <c r="I5109" s="4" t="inlineStr">
        <is>
          <t>56 COPIADORA</t>
        </is>
      </c>
      <c r="J5109" s="4" t="n">
        <v>40</v>
      </c>
      <c r="K5109" s="6" t="n"/>
      <c r="L5109" s="6" t="n"/>
      <c r="M5109" s="6" t="n"/>
      <c r="N5109" s="6" t="n">
        <v>46234</v>
      </c>
      <c r="O5109" s="6" t="n">
        <v>40</v>
      </c>
      <c r="P5109" s="6" t="n"/>
      <c r="Q5109" s="6" t="n"/>
      <c r="R5109" s="6" t="n"/>
      <c r="S5109" s="6" t="n"/>
      <c r="T5109" s="6">
        <f>IF(OR($J5109="",$O5109=""),"",$O5109/$J5109)</f>
        <v/>
      </c>
      <c r="U5109" s="6" t="inlineStr">
        <is>
          <t>Concluído</t>
        </is>
      </c>
      <c r="V5109" s="6" t="n"/>
      <c r="W5109" s="6" t="n"/>
      <c r="X5109" s="6" t="n"/>
      <c r="Y5109" s="6" t="n"/>
      <c r="Z5109" s="6" t="n"/>
      <c r="AA5109" s="5" t="n"/>
      <c r="AB5109" s="6">
        <f>B5109&amp;"|"&amp;I5109</f>
        <v/>
      </c>
      <c r="AC5109">
        <f>IF($B5109="","","|"&amp;SUBSTITUTE(TRIM(SUBSTITUTE(SUBSTITUTE(SUBSTITUTE(SUBSTITUTE(SUBSTITUTE(SUBSTITUTE(SUBSTITUTE(SUBSTITUTE(SUBSTITUTE(SUBSTITUTE(SUBSTITUTE(SUBSTITUTE(SUBSTITUTE(SUBSTITUTE(TRIM($B5109&amp;""),CHAR(10)," "),CHAR(13)," "),"."," "),";"," "),","," "),"/"," "),"+"," "),"-"," "),"  "," "),"  "," "),"  "," "),"  "," "),"  "," "),"  "," "))," ","|")&amp;"|")</f>
        <v/>
      </c>
      <c r="AD5109">
        <f>TRIM($I5109&amp;"")</f>
        <v/>
      </c>
    </row>
    <row r="5110" ht="36" customHeight="1">
      <c r="A5110" s="14" t="n">
        <v>46240</v>
      </c>
      <c r="B5110" s="6" t="inlineStr">
        <is>
          <t>10328</t>
        </is>
      </c>
      <c r="C5110" s="6" t="inlineStr">
        <is>
          <t>M/C 0807 (VERDE)</t>
        </is>
      </c>
      <c r="D5110" s="6" t="inlineStr">
        <is>
          <t>8 EMBALAGEM</t>
        </is>
      </c>
      <c r="E5110" s="6" t="n">
        <v>20034304</v>
      </c>
      <c r="F5110" s="6" t="inlineStr">
        <is>
          <t>FUNDO RIPADO 751X470X24 MDF - SANTIAGO 1,03</t>
        </is>
      </c>
      <c r="G5110" s="6" t="inlineStr">
        <is>
          <t>8 EMBALAGEM</t>
        </is>
      </c>
      <c r="H5110" s="6" t="inlineStr">
        <is>
          <t>8 EMBALAGEM</t>
        </is>
      </c>
      <c r="I5110" s="4" t="inlineStr">
        <is>
          <t>8 EMBALAGEM</t>
        </is>
      </c>
      <c r="J5110" s="4" t="n">
        <v>20</v>
      </c>
      <c r="K5110" s="6" t="n"/>
      <c r="L5110" s="6" t="n"/>
      <c r="M5110" s="6" t="n"/>
      <c r="N5110" s="6" t="n"/>
      <c r="O5110" s="6" t="n"/>
      <c r="P5110" s="6" t="n"/>
      <c r="Q5110" s="6" t="n"/>
      <c r="R5110" s="6" t="n"/>
      <c r="S5110" s="6" t="n"/>
      <c r="T5110" s="6" t="n"/>
      <c r="U5110" s="6" t="n"/>
      <c r="V5110" s="6" t="n"/>
      <c r="W5110" s="6" t="n"/>
      <c r="X5110" s="6" t="n"/>
      <c r="Y5110" s="6" t="n"/>
      <c r="Z5110" s="6" t="n"/>
      <c r="AA5110" s="5" t="n"/>
      <c r="AB5110" s="6">
        <f>B5110&amp;"|"&amp;I5110</f>
        <v/>
      </c>
      <c r="AC5110">
        <f>IF($B5110="","","|"&amp;SUBSTITUTE(TRIM(SUBSTITUTE(SUBSTITUTE(SUBSTITUTE(SUBSTITUTE(SUBSTITUTE(SUBSTITUTE(SUBSTITUTE(SUBSTITUTE(SUBSTITUTE(SUBSTITUTE(SUBSTITUTE(SUBSTITUTE(SUBSTITUTE(SUBSTITUTE(TRIM($B5110&amp;""),CHAR(10)," "),CHAR(13)," "),"."," "),";"," "),","," "),"/"," "),"+"," "),"-"," "),"  "," "),"  "," "),"  "," "),"  "," "),"  "," "),"  "," "))," ","|")&amp;"|")</f>
        <v/>
      </c>
      <c r="AD5110">
        <f>TRIM($I5110&amp;"")</f>
        <v/>
      </c>
    </row>
    <row r="5111" ht="36" customHeight="1">
      <c r="A5111" s="14" t="n">
        <v>46240</v>
      </c>
      <c r="B5111" s="6" t="inlineStr">
        <is>
          <t>10328</t>
        </is>
      </c>
      <c r="C5111" s="6" t="inlineStr">
        <is>
          <t>M/C 0807 (VERDE)</t>
        </is>
      </c>
      <c r="D5111" s="6" t="inlineStr">
        <is>
          <t>8 EMBALAGEM</t>
        </is>
      </c>
      <c r="E5111" s="6" t="n">
        <v>200303204</v>
      </c>
      <c r="F5111" s="6" t="inlineStr">
        <is>
          <t>TAMPO ENGROSSADO (R100) - 1360X900X40 MDF</t>
        </is>
      </c>
      <c r="G5111" s="6" t="inlineStr">
        <is>
          <t>8 EMBALAGEM</t>
        </is>
      </c>
      <c r="H5111" s="6" t="inlineStr">
        <is>
          <t>8 EMBALAGEM</t>
        </is>
      </c>
      <c r="I5111" s="4" t="inlineStr">
        <is>
          <t>8 EMBALAGEM</t>
        </is>
      </c>
      <c r="J5111" s="4" t="n">
        <v>2</v>
      </c>
      <c r="K5111" s="6" t="n"/>
      <c r="L5111" s="6" t="n"/>
      <c r="M5111" s="6" t="n"/>
      <c r="N5111" s="6" t="n"/>
      <c r="O5111" s="6" t="n"/>
      <c r="P5111" s="6" t="n"/>
      <c r="Q5111" s="6" t="n"/>
      <c r="R5111" s="6" t="n"/>
      <c r="S5111" s="6" t="n"/>
      <c r="T5111" s="6" t="n"/>
      <c r="U5111" s="6" t="n"/>
      <c r="V5111" s="6" t="n"/>
      <c r="W5111" s="6" t="n"/>
      <c r="X5111" s="6" t="n"/>
      <c r="Y5111" s="6" t="n"/>
      <c r="Z5111" s="6" t="n"/>
      <c r="AA5111" s="5" t="n"/>
      <c r="AB5111" s="6">
        <f>B5111&amp;"|"&amp;I5111</f>
        <v/>
      </c>
      <c r="AC5111">
        <f>IF($B5111="","","|"&amp;SUBSTITUTE(TRIM(SUBSTITUTE(SUBSTITUTE(SUBSTITUTE(SUBSTITUTE(SUBSTITUTE(SUBSTITUTE(SUBSTITUTE(SUBSTITUTE(SUBSTITUTE(SUBSTITUTE(SUBSTITUTE(SUBSTITUTE(SUBSTITUTE(SUBSTITUTE(TRIM($B5111&amp;""),CHAR(10)," "),CHAR(13)," "),"."," "),";"," "),","," "),"/"," "),"+"," "),"-"," "),"  "," "),"  "," "),"  "," "),"  "," "),"  "," "),"  "," "))," ","|")&amp;"|")</f>
        <v/>
      </c>
      <c r="AD5111">
        <f>TRIM($I5111&amp;"")</f>
        <v/>
      </c>
    </row>
    <row r="5112" ht="36" customHeight="1">
      <c r="A5112" s="14" t="n">
        <v>46240</v>
      </c>
      <c r="B5112" s="6" t="inlineStr">
        <is>
          <t>10328</t>
        </is>
      </c>
      <c r="C5112" s="6" t="inlineStr">
        <is>
          <t>M/C 0807 (VERDE)</t>
        </is>
      </c>
      <c r="D5112" s="6" t="inlineStr">
        <is>
          <t>8 EMBALAGEM</t>
        </is>
      </c>
      <c r="E5112" s="6" t="n">
        <v>200306101</v>
      </c>
      <c r="F5112" s="6" t="inlineStr">
        <is>
          <t>PE 790(800)X100X50 MDP - MESA GENOVA</t>
        </is>
      </c>
      <c r="G5112" s="6" t="inlineStr">
        <is>
          <t>8 EMBALAGEM</t>
        </is>
      </c>
      <c r="H5112" s="6" t="inlineStr">
        <is>
          <t>8 EMBALAGEM</t>
        </is>
      </c>
      <c r="I5112" s="4" t="inlineStr">
        <is>
          <t>8 EMBALAGEM</t>
        </is>
      </c>
      <c r="J5112" s="4" t="n">
        <v>120</v>
      </c>
      <c r="K5112" s="6" t="n"/>
      <c r="L5112" s="6" t="n"/>
      <c r="M5112" s="6" t="n"/>
      <c r="N5112" s="6" t="n"/>
      <c r="O5112" s="6" t="n"/>
      <c r="P5112" s="6" t="n"/>
      <c r="Q5112" s="6" t="n"/>
      <c r="R5112" s="6" t="n"/>
      <c r="S5112" s="6" t="n"/>
      <c r="T5112" s="6" t="n"/>
      <c r="U5112" s="6" t="n"/>
      <c r="V5112" s="6" t="n"/>
      <c r="W5112" s="6" t="n"/>
      <c r="X5112" s="6" t="n"/>
      <c r="Y5112" s="6" t="n"/>
      <c r="Z5112" s="6" t="n"/>
      <c r="AA5112" s="5" t="n"/>
      <c r="AB5112" s="6">
        <f>B5112&amp;"|"&amp;I5112</f>
        <v/>
      </c>
      <c r="AC5112">
        <f>IF($B5112="","","|"&amp;SUBSTITUTE(TRIM(SUBSTITUTE(SUBSTITUTE(SUBSTITUTE(SUBSTITUTE(SUBSTITUTE(SUBSTITUTE(SUBSTITUTE(SUBSTITUTE(SUBSTITUTE(SUBSTITUTE(SUBSTITUTE(SUBSTITUTE(SUBSTITUTE(SUBSTITUTE(TRIM($B5112&amp;""),CHAR(10)," "),CHAR(13)," "),"."," "),";"," "),","," "),"/"," "),"+"," "),"-"," "),"  "," "),"  "," "),"  "," "),"  "," "),"  "," "),"  "," "))," ","|")&amp;"|")</f>
        <v/>
      </c>
      <c r="AD5112">
        <f>TRIM($I5112&amp;"")</f>
        <v/>
      </c>
    </row>
    <row r="5113" ht="36" customHeight="1">
      <c r="A5113" s="14" t="n">
        <v>46240</v>
      </c>
      <c r="B5113" s="6" t="inlineStr">
        <is>
          <t>10328</t>
        </is>
      </c>
      <c r="C5113" s="6" t="inlineStr">
        <is>
          <t>M/C 0807 (VERDE)</t>
        </is>
      </c>
      <c r="D5113" s="6" t="inlineStr">
        <is>
          <t>8 EMBALAGEM</t>
        </is>
      </c>
      <c r="E5113" s="6" t="n">
        <v>200306102</v>
      </c>
      <c r="F5113" s="6" t="inlineStr">
        <is>
          <t>BASE DOS PES 634(653)X95X50 MDP - MESA GENOVA</t>
        </is>
      </c>
      <c r="G5113" s="6" t="inlineStr">
        <is>
          <t>8 EMBALAGEM</t>
        </is>
      </c>
      <c r="H5113" s="6" t="inlineStr">
        <is>
          <t>8 EMBALAGEM</t>
        </is>
      </c>
      <c r="I5113" s="4" t="inlineStr">
        <is>
          <t>8 EMBALAGEM</t>
        </is>
      </c>
      <c r="J5113" s="4" t="n">
        <v>60</v>
      </c>
      <c r="K5113" s="6" t="n"/>
      <c r="L5113" s="6" t="n"/>
      <c r="M5113" s="6" t="n"/>
      <c r="N5113" s="6" t="n"/>
      <c r="O5113" s="6" t="n"/>
      <c r="P5113" s="6" t="n"/>
      <c r="Q5113" s="6" t="n"/>
      <c r="R5113" s="6" t="n"/>
      <c r="S5113" s="6" t="n"/>
      <c r="T5113" s="6" t="n"/>
      <c r="U5113" s="6" t="n"/>
      <c r="V5113" s="6" t="n"/>
      <c r="W5113" s="6" t="n"/>
      <c r="X5113" s="6" t="n"/>
      <c r="Y5113" s="6" t="n"/>
      <c r="Z5113" s="6" t="n"/>
      <c r="AA5113" s="5" t="n"/>
      <c r="AB5113" s="6">
        <f>B5113&amp;"|"&amp;I5113</f>
        <v/>
      </c>
      <c r="AC5113">
        <f>IF($B5113="","","|"&amp;SUBSTITUTE(TRIM(SUBSTITUTE(SUBSTITUTE(SUBSTITUTE(SUBSTITUTE(SUBSTITUTE(SUBSTITUTE(SUBSTITUTE(SUBSTITUTE(SUBSTITUTE(SUBSTITUTE(SUBSTITUTE(SUBSTITUTE(SUBSTITUTE(SUBSTITUTE(TRIM($B5113&amp;""),CHAR(10)," "),CHAR(13)," "),"."," "),";"," "),","," "),"/"," "),"+"," "),"-"," "),"  "," "),"  "," "),"  "," "),"  "," "),"  "," "),"  "," "))," ","|")&amp;"|")</f>
        <v/>
      </c>
      <c r="AD5113">
        <f>TRIM($I5113&amp;"")</f>
        <v/>
      </c>
    </row>
    <row r="5114" ht="36" customHeight="1">
      <c r="A5114" s="14" t="n">
        <v>46240</v>
      </c>
      <c r="B5114" s="6" t="inlineStr">
        <is>
          <t>10328</t>
        </is>
      </c>
      <c r="C5114" s="6" t="inlineStr">
        <is>
          <t>M/C 0807 (VERDE)</t>
        </is>
      </c>
      <c r="D5114" s="6" t="inlineStr">
        <is>
          <t>8 EMBALAGEM</t>
        </is>
      </c>
      <c r="E5114" s="6" t="n">
        <v>200306103</v>
      </c>
      <c r="F5114" s="6" t="inlineStr">
        <is>
          <t>TRAVESSA MENOR 393X120X18 MDF - MESA GENOVA</t>
        </is>
      </c>
      <c r="G5114" s="6" t="inlineStr">
        <is>
          <t>8 EMBALAGEM</t>
        </is>
      </c>
      <c r="H5114" s="6" t="inlineStr">
        <is>
          <t>8 EMBALAGEM</t>
        </is>
      </c>
      <c r="I5114" s="4" t="inlineStr">
        <is>
          <t>8 EMBALAGEM</t>
        </is>
      </c>
      <c r="J5114" s="4" t="n">
        <v>60</v>
      </c>
      <c r="K5114" s="6" t="n"/>
      <c r="L5114" s="6" t="n"/>
      <c r="M5114" s="6" t="n"/>
      <c r="N5114" s="6" t="n"/>
      <c r="O5114" s="6" t="n"/>
      <c r="P5114" s="6" t="n"/>
      <c r="Q5114" s="6" t="n"/>
      <c r="R5114" s="6" t="n"/>
      <c r="S5114" s="6" t="n"/>
      <c r="T5114" s="6" t="n"/>
      <c r="U5114" s="6" t="n"/>
      <c r="V5114" s="6" t="n"/>
      <c r="W5114" s="6" t="n"/>
      <c r="X5114" s="6" t="n"/>
      <c r="Y5114" s="6" t="n"/>
      <c r="Z5114" s="6" t="n"/>
      <c r="AA5114" s="5" t="n"/>
      <c r="AB5114" s="6">
        <f>B5114&amp;"|"&amp;I5114</f>
        <v/>
      </c>
      <c r="AC5114">
        <f>IF($B5114="","","|"&amp;SUBSTITUTE(TRIM(SUBSTITUTE(SUBSTITUTE(SUBSTITUTE(SUBSTITUTE(SUBSTITUTE(SUBSTITUTE(SUBSTITUTE(SUBSTITUTE(SUBSTITUTE(SUBSTITUTE(SUBSTITUTE(SUBSTITUTE(SUBSTITUTE(SUBSTITUTE(TRIM($B5114&amp;""),CHAR(10)," "),CHAR(13)," "),"."," "),";"," "),","," "),"/"," "),"+"," "),"-"," "),"  "," "),"  "," "),"  "," "),"  "," "),"  "," "),"  "," "))," ","|")&amp;"|")</f>
        <v/>
      </c>
      <c r="AD5114">
        <f>TRIM($I5114&amp;"")</f>
        <v/>
      </c>
    </row>
    <row r="5115" ht="36" customHeight="1">
      <c r="A5115" s="14" t="n">
        <v>46240</v>
      </c>
      <c r="B5115" s="6" t="inlineStr">
        <is>
          <t>10328</t>
        </is>
      </c>
      <c r="C5115" s="6" t="inlineStr">
        <is>
          <t>M/C 0807 (VERDE)</t>
        </is>
      </c>
      <c r="D5115" s="6" t="inlineStr">
        <is>
          <t>8 EMBALAGEM</t>
        </is>
      </c>
      <c r="E5115" s="6" t="n">
        <v>200306104</v>
      </c>
      <c r="F5115" s="6" t="inlineStr">
        <is>
          <t>TRAVESSA MAIOR 1000X120X18 MDF - MESA GENOVA</t>
        </is>
      </c>
      <c r="G5115" s="6" t="inlineStr">
        <is>
          <t>8 EMBALAGEM</t>
        </is>
      </c>
      <c r="H5115" s="6" t="inlineStr">
        <is>
          <t>8 EMBALAGEM</t>
        </is>
      </c>
      <c r="I5115" s="4" t="inlineStr">
        <is>
          <t>8 EMBALAGEM</t>
        </is>
      </c>
      <c r="J5115" s="4" t="n">
        <v>56</v>
      </c>
      <c r="K5115" s="6" t="n"/>
      <c r="L5115" s="6" t="n"/>
      <c r="M5115" s="6" t="n"/>
      <c r="N5115" s="6" t="n"/>
      <c r="O5115" s="6" t="n"/>
      <c r="P5115" s="6" t="n"/>
      <c r="Q5115" s="6" t="n"/>
      <c r="R5115" s="6" t="n"/>
      <c r="S5115" s="6" t="n"/>
      <c r="T5115" s="6" t="n"/>
      <c r="U5115" s="6" t="n"/>
      <c r="V5115" s="6" t="n"/>
      <c r="W5115" s="6" t="n"/>
      <c r="X5115" s="6" t="n"/>
      <c r="Y5115" s="6" t="n"/>
      <c r="Z5115" s="6" t="n"/>
      <c r="AA5115" s="5" t="n"/>
      <c r="AB5115" s="6">
        <f>B5115&amp;"|"&amp;I5115</f>
        <v/>
      </c>
      <c r="AC5115">
        <f>IF($B5115="","","|"&amp;SUBSTITUTE(TRIM(SUBSTITUTE(SUBSTITUTE(SUBSTITUTE(SUBSTITUTE(SUBSTITUTE(SUBSTITUTE(SUBSTITUTE(SUBSTITUTE(SUBSTITUTE(SUBSTITUTE(SUBSTITUTE(SUBSTITUTE(SUBSTITUTE(SUBSTITUTE(TRIM($B5115&amp;""),CHAR(10)," "),CHAR(13)," "),"."," "),";"," "),","," "),"/"," "),"+"," "),"-"," "),"  "," "),"  "," "),"  "," "),"  "," "),"  "," "),"  "," "))," ","|")&amp;"|")</f>
        <v/>
      </c>
      <c r="AD5115">
        <f>TRIM($I5115&amp;"")</f>
        <v/>
      </c>
    </row>
    <row r="5116" ht="36" customHeight="1">
      <c r="A5116" s="14" t="n">
        <v>46240</v>
      </c>
      <c r="B5116" s="6" t="inlineStr">
        <is>
          <t>10328</t>
        </is>
      </c>
      <c r="C5116" s="6" t="inlineStr">
        <is>
          <t>M/C 0807 (VERDE)</t>
        </is>
      </c>
      <c r="D5116" s="6" t="inlineStr">
        <is>
          <t>8 EMBALAGEM</t>
        </is>
      </c>
      <c r="E5116" s="6" t="n">
        <v>200306204</v>
      </c>
      <c r="F5116" s="6" t="inlineStr">
        <is>
          <t>TAMPO MONTADO 1600X900X45 MDF-TAMPO C/ENGROS R100</t>
        </is>
      </c>
      <c r="G5116" s="6" t="inlineStr">
        <is>
          <t>8 EMBALAGEM</t>
        </is>
      </c>
      <c r="H5116" s="6" t="inlineStr">
        <is>
          <t>8 EMBALAGEM</t>
        </is>
      </c>
      <c r="I5116" s="4" t="inlineStr">
        <is>
          <t>8 EMBALAGEM</t>
        </is>
      </c>
      <c r="J5116" s="4" t="n">
        <v>4</v>
      </c>
      <c r="K5116" s="6" t="n"/>
      <c r="L5116" s="6" t="n"/>
      <c r="M5116" s="6" t="n"/>
      <c r="N5116" s="6" t="n"/>
      <c r="O5116" s="6" t="n"/>
      <c r="P5116" s="6" t="n"/>
      <c r="Q5116" s="6" t="n"/>
      <c r="R5116" s="6" t="n"/>
      <c r="S5116" s="6" t="n"/>
      <c r="T5116" s="6" t="n"/>
      <c r="U5116" s="6" t="n"/>
      <c r="V5116" s="6" t="n"/>
      <c r="W5116" s="6" t="n"/>
      <c r="X5116" s="6" t="n"/>
      <c r="Y5116" s="6" t="n"/>
      <c r="Z5116" s="6" t="n"/>
      <c r="AA5116" s="5" t="n"/>
      <c r="AB5116" s="6">
        <f>B5116&amp;"|"&amp;I5116</f>
        <v/>
      </c>
      <c r="AC5116">
        <f>IF($B5116="","","|"&amp;SUBSTITUTE(TRIM(SUBSTITUTE(SUBSTITUTE(SUBSTITUTE(SUBSTITUTE(SUBSTITUTE(SUBSTITUTE(SUBSTITUTE(SUBSTITUTE(SUBSTITUTE(SUBSTITUTE(SUBSTITUTE(SUBSTITUTE(SUBSTITUTE(SUBSTITUTE(TRIM($B5116&amp;""),CHAR(10)," "),CHAR(13)," "),"."," "),";"," "),","," "),"/"," "),"+"," "),"-"," "),"  "," "),"  "," "),"  "," "),"  "," "),"  "," "),"  "," "))," ","|")&amp;"|")</f>
        <v/>
      </c>
      <c r="AD5116">
        <f>TRIM($I5116&amp;"")</f>
        <v/>
      </c>
    </row>
    <row r="5117" ht="36" customHeight="1">
      <c r="A5117" s="14" t="n">
        <v>46240</v>
      </c>
      <c r="B5117" s="6" t="inlineStr">
        <is>
          <t>10328</t>
        </is>
      </c>
      <c r="C5117" s="6" t="inlineStr">
        <is>
          <t>M/C 0807 (VERDE)</t>
        </is>
      </c>
      <c r="D5117" s="6" t="inlineStr">
        <is>
          <t>8 EMBALAGEM</t>
        </is>
      </c>
      <c r="E5117" s="6" t="n">
        <v>200306205</v>
      </c>
      <c r="F5117" s="6" t="inlineStr">
        <is>
          <t>TAMPO MTD 1600X900X45 MDF-TAMPO C/ENGROS R100 C/VD</t>
        </is>
      </c>
      <c r="G5117" s="6" t="inlineStr">
        <is>
          <t>8 EMBALAGEM</t>
        </is>
      </c>
      <c r="H5117" s="6" t="inlineStr">
        <is>
          <t>8 EMBALAGEM</t>
        </is>
      </c>
      <c r="I5117" s="4" t="inlineStr">
        <is>
          <t>8 EMBALAGEM</t>
        </is>
      </c>
      <c r="J5117" s="4" t="n">
        <v>11</v>
      </c>
      <c r="K5117" s="6" t="n"/>
      <c r="L5117" s="6" t="n"/>
      <c r="M5117" s="6" t="n"/>
      <c r="N5117" s="6" t="n"/>
      <c r="O5117" s="6" t="n"/>
      <c r="P5117" s="6" t="n"/>
      <c r="Q5117" s="6" t="n"/>
      <c r="R5117" s="6" t="n"/>
      <c r="S5117" s="6" t="n"/>
      <c r="T5117" s="6" t="n"/>
      <c r="U5117" s="6" t="n"/>
      <c r="V5117" s="6" t="n"/>
      <c r="W5117" s="6" t="n"/>
      <c r="X5117" s="6" t="n"/>
      <c r="Y5117" s="6" t="n"/>
      <c r="Z5117" s="6" t="n"/>
      <c r="AA5117" s="5" t="n"/>
      <c r="AB5117" s="6">
        <f>B5117&amp;"|"&amp;I5117</f>
        <v/>
      </c>
      <c r="AC5117">
        <f>IF($B5117="","","|"&amp;SUBSTITUTE(TRIM(SUBSTITUTE(SUBSTITUTE(SUBSTITUTE(SUBSTITUTE(SUBSTITUTE(SUBSTITUTE(SUBSTITUTE(SUBSTITUTE(SUBSTITUTE(SUBSTITUTE(SUBSTITUTE(SUBSTITUTE(SUBSTITUTE(SUBSTITUTE(TRIM($B5117&amp;""),CHAR(10)," "),CHAR(13)," "),"."," "),";"," "),","," "),"/"," "),"+"," "),"-"," "),"  "," "),"  "," "),"  "," "),"  "," "),"  "," "),"  "," "))," ","|")&amp;"|")</f>
        <v/>
      </c>
      <c r="AD5117">
        <f>TRIM($I5117&amp;"")</f>
        <v/>
      </c>
    </row>
    <row r="5118" ht="36" customHeight="1">
      <c r="A5118" s="14" t="n">
        <v>46240</v>
      </c>
      <c r="B5118" s="6" t="inlineStr">
        <is>
          <t>10328</t>
        </is>
      </c>
      <c r="C5118" s="6" t="inlineStr">
        <is>
          <t>M/C 0807 (VERDE)</t>
        </is>
      </c>
      <c r="D5118" s="6" t="inlineStr">
        <is>
          <t>8 EMBALAGEM</t>
        </is>
      </c>
      <c r="E5118" s="6" t="n">
        <v>200308101</v>
      </c>
      <c r="F5118" s="6" t="inlineStr">
        <is>
          <t>TRAVESSA 1200X120X18 MDF - MESA GENOVA 1,80</t>
        </is>
      </c>
      <c r="G5118" s="6" t="inlineStr">
        <is>
          <t>8 EMBALAGEM</t>
        </is>
      </c>
      <c r="H5118" s="6" t="inlineStr">
        <is>
          <t>8 EMBALAGEM</t>
        </is>
      </c>
      <c r="I5118" s="4" t="inlineStr">
        <is>
          <t>8 EMBALAGEM</t>
        </is>
      </c>
      <c r="J5118" s="4" t="n">
        <v>4</v>
      </c>
      <c r="K5118" s="6" t="n"/>
      <c r="L5118" s="6" t="n"/>
      <c r="M5118" s="6" t="n"/>
      <c r="N5118" s="6" t="n"/>
      <c r="O5118" s="6" t="n"/>
      <c r="P5118" s="6" t="n"/>
      <c r="Q5118" s="6" t="n"/>
      <c r="R5118" s="6" t="n"/>
      <c r="S5118" s="6" t="n"/>
      <c r="T5118" s="6" t="n"/>
      <c r="U5118" s="6" t="n"/>
      <c r="V5118" s="6" t="n"/>
      <c r="W5118" s="6" t="n"/>
      <c r="X5118" s="6" t="n"/>
      <c r="Y5118" s="6" t="n"/>
      <c r="Z5118" s="6" t="n"/>
      <c r="AA5118" s="5" t="n"/>
      <c r="AB5118" s="6">
        <f>B5118&amp;"|"&amp;I5118</f>
        <v/>
      </c>
      <c r="AC5118">
        <f>IF($B5118="","","|"&amp;SUBSTITUTE(TRIM(SUBSTITUTE(SUBSTITUTE(SUBSTITUTE(SUBSTITUTE(SUBSTITUTE(SUBSTITUTE(SUBSTITUTE(SUBSTITUTE(SUBSTITUTE(SUBSTITUTE(SUBSTITUTE(SUBSTITUTE(SUBSTITUTE(SUBSTITUTE(TRIM($B5118&amp;""),CHAR(10)," "),CHAR(13)," "),"."," "),";"," "),","," "),"/"," "),"+"," "),"-"," "),"  "," "),"  "," "),"  "," "),"  "," "),"  "," "),"  "," "))," ","|")&amp;"|")</f>
        <v/>
      </c>
      <c r="AD5118">
        <f>TRIM($I5118&amp;"")</f>
        <v/>
      </c>
    </row>
    <row r="5119" ht="36" customHeight="1">
      <c r="A5119" s="14" t="n">
        <v>46240</v>
      </c>
      <c r="B5119" s="6" t="inlineStr">
        <is>
          <t>10328</t>
        </is>
      </c>
      <c r="C5119" s="6" t="inlineStr">
        <is>
          <t>M/C 0807 (VERDE)</t>
        </is>
      </c>
      <c r="D5119" s="6" t="inlineStr">
        <is>
          <t>8 EMBALAGEM</t>
        </is>
      </c>
      <c r="E5119" s="6" t="n">
        <v>200308205</v>
      </c>
      <c r="F5119" s="6" t="inlineStr">
        <is>
          <t>TAMPO MTD 1800X900X45 MDF-TAMPO C/ENGROS R100 C/VD</t>
        </is>
      </c>
      <c r="G5119" s="6" t="inlineStr">
        <is>
          <t>8 EMBALAGEM</t>
        </is>
      </c>
      <c r="H5119" s="6" t="inlineStr">
        <is>
          <t>8 EMBALAGEM</t>
        </is>
      </c>
      <c r="I5119" s="4" t="inlineStr">
        <is>
          <t>8 EMBALAGEM</t>
        </is>
      </c>
      <c r="J5119" s="4" t="n">
        <v>2</v>
      </c>
      <c r="K5119" s="6" t="n"/>
      <c r="L5119" s="6" t="n"/>
      <c r="M5119" s="6" t="n"/>
      <c r="N5119" s="6" t="n"/>
      <c r="O5119" s="6" t="n"/>
      <c r="P5119" s="6" t="n"/>
      <c r="Q5119" s="6" t="n"/>
      <c r="R5119" s="6" t="n"/>
      <c r="S5119" s="6" t="n"/>
      <c r="T5119" s="6" t="n"/>
      <c r="U5119" s="6" t="n"/>
      <c r="V5119" s="6" t="n"/>
      <c r="W5119" s="6" t="n"/>
      <c r="X5119" s="6" t="n"/>
      <c r="Y5119" s="6" t="n"/>
      <c r="Z5119" s="6" t="n"/>
      <c r="AA5119" s="5" t="n"/>
      <c r="AB5119" s="6">
        <f>B5119&amp;"|"&amp;I5119</f>
        <v/>
      </c>
      <c r="AC5119">
        <f>IF($B5119="","","|"&amp;SUBSTITUTE(TRIM(SUBSTITUTE(SUBSTITUTE(SUBSTITUTE(SUBSTITUTE(SUBSTITUTE(SUBSTITUTE(SUBSTITUTE(SUBSTITUTE(SUBSTITUTE(SUBSTITUTE(SUBSTITUTE(SUBSTITUTE(SUBSTITUTE(SUBSTITUTE(TRIM($B5119&amp;""),CHAR(10)," "),CHAR(13)," "),"."," "),";"," "),","," "),"/"," "),"+"," "),"-"," "),"  "," "),"  "," "),"  "," "),"  "," "),"  "," "),"  "," "))," ","|")&amp;"|")</f>
        <v/>
      </c>
      <c r="AD5119">
        <f>TRIM($I5119&amp;"")</f>
        <v/>
      </c>
    </row>
    <row r="5120" ht="36" customHeight="1">
      <c r="A5120" s="14" t="n">
        <v>46240</v>
      </c>
      <c r="B5120" s="6" t="inlineStr">
        <is>
          <t>10328</t>
        </is>
      </c>
      <c r="C5120" s="6" t="inlineStr">
        <is>
          <t>M/C 0807 (VERDE)</t>
        </is>
      </c>
      <c r="D5120" s="6" t="inlineStr">
        <is>
          <t>8 EMBALAGEM</t>
        </is>
      </c>
      <c r="E5120" s="6" t="n">
        <v>2001101</v>
      </c>
      <c r="F5120" s="6" t="inlineStr">
        <is>
          <t>MESA MIAMI 0,90X0,90 VOL 1/1</t>
        </is>
      </c>
      <c r="G5120" s="6" t="inlineStr">
        <is>
          <t>8 EMBALAGEM</t>
        </is>
      </c>
      <c r="H5120" s="6" t="inlineStr">
        <is>
          <t>8 EMBALAGEM</t>
        </is>
      </c>
      <c r="I5120" s="4" t="inlineStr">
        <is>
          <t>8 EMBALAGEM</t>
        </is>
      </c>
      <c r="J5120" s="4" t="n">
        <v>1</v>
      </c>
      <c r="K5120" s="6" t="n"/>
      <c r="L5120" s="6" t="n"/>
      <c r="M5120" s="6" t="n"/>
      <c r="N5120" s="6" t="n"/>
      <c r="O5120" s="6" t="n"/>
      <c r="P5120" s="6" t="n"/>
      <c r="Q5120" s="6" t="n"/>
      <c r="R5120" s="6" t="n"/>
      <c r="S5120" s="6" t="n"/>
      <c r="T5120" s="6" t="n"/>
      <c r="U5120" s="6" t="n"/>
      <c r="V5120" s="6" t="n"/>
      <c r="W5120" s="6" t="n"/>
      <c r="X5120" s="6" t="n"/>
      <c r="Y5120" s="6" t="n"/>
      <c r="Z5120" s="6" t="n"/>
      <c r="AA5120" s="5" t="n"/>
      <c r="AB5120" s="6">
        <f>B5120&amp;"|"&amp;I5120</f>
        <v/>
      </c>
      <c r="AC5120">
        <f>IF($B5120="","","|"&amp;SUBSTITUTE(TRIM(SUBSTITUTE(SUBSTITUTE(SUBSTITUTE(SUBSTITUTE(SUBSTITUTE(SUBSTITUTE(SUBSTITUTE(SUBSTITUTE(SUBSTITUTE(SUBSTITUTE(SUBSTITUTE(SUBSTITUTE(SUBSTITUTE(SUBSTITUTE(TRIM($B5120&amp;""),CHAR(10)," "),CHAR(13)," "),"."," "),";"," "),","," "),"/"," "),"+"," "),"-"," "),"  "," "),"  "," "),"  "," "),"  "," "),"  "," "),"  "," "))," ","|")&amp;"|")</f>
        <v/>
      </c>
      <c r="AD5120">
        <f>TRIM($I5120&amp;"")</f>
        <v/>
      </c>
    </row>
    <row r="5121" ht="36" customHeight="1">
      <c r="A5121" s="14" t="n">
        <v>46240</v>
      </c>
      <c r="B5121" s="6" t="inlineStr">
        <is>
          <t>10328</t>
        </is>
      </c>
      <c r="C5121" s="6" t="inlineStr">
        <is>
          <t>M/C 0807 (VERDE)</t>
        </is>
      </c>
      <c r="D5121" s="6" t="inlineStr">
        <is>
          <t>8 EMBALAGEM</t>
        </is>
      </c>
      <c r="E5121" s="6" t="n">
        <v>2001241</v>
      </c>
      <c r="F5121" s="6" t="inlineStr">
        <is>
          <t>MESA MIAMI 1,20X0,80 VOL 1/1</t>
        </is>
      </c>
      <c r="G5121" s="6" t="inlineStr">
        <is>
          <t>8 EMBALAGEM</t>
        </is>
      </c>
      <c r="H5121" s="6" t="inlineStr">
        <is>
          <t>8 EMBALAGEM</t>
        </is>
      </c>
      <c r="I5121" s="4" t="inlineStr">
        <is>
          <t>8 EMBALAGEM</t>
        </is>
      </c>
      <c r="J5121" s="4" t="n">
        <v>54</v>
      </c>
      <c r="K5121" s="6" t="n"/>
      <c r="L5121" s="6" t="n"/>
      <c r="M5121" s="6" t="n"/>
      <c r="N5121" s="6" t="n"/>
      <c r="O5121" s="6" t="n"/>
      <c r="P5121" s="6" t="n"/>
      <c r="Q5121" s="6" t="n"/>
      <c r="R5121" s="6" t="n"/>
      <c r="S5121" s="6" t="n"/>
      <c r="T5121" s="6" t="n"/>
      <c r="U5121" s="6" t="n"/>
      <c r="V5121" s="6" t="n"/>
      <c r="W5121" s="6" t="n"/>
      <c r="X5121" s="6" t="n"/>
      <c r="Y5121" s="6" t="n"/>
      <c r="Z5121" s="6" t="n"/>
      <c r="AA5121" s="5" t="n"/>
      <c r="AB5121" s="6">
        <f>B5121&amp;"|"&amp;I5121</f>
        <v/>
      </c>
      <c r="AC5121">
        <f>IF($B5121="","","|"&amp;SUBSTITUTE(TRIM(SUBSTITUTE(SUBSTITUTE(SUBSTITUTE(SUBSTITUTE(SUBSTITUTE(SUBSTITUTE(SUBSTITUTE(SUBSTITUTE(SUBSTITUTE(SUBSTITUTE(SUBSTITUTE(SUBSTITUTE(SUBSTITUTE(SUBSTITUTE(TRIM($B5121&amp;""),CHAR(10)," "),CHAR(13)," "),"."," "),";"," "),","," "),"/"," "),"+"," "),"-"," "),"  "," "),"  "," "),"  "," "),"  "," "),"  "," "),"  "," "))," ","|")&amp;"|")</f>
        <v/>
      </c>
      <c r="AD5121">
        <f>TRIM($I5121&amp;"")</f>
        <v/>
      </c>
    </row>
    <row r="5122" ht="36" customHeight="1">
      <c r="A5122" s="14" t="n">
        <v>46240</v>
      </c>
      <c r="B5122" s="6" t="inlineStr">
        <is>
          <t>10328</t>
        </is>
      </c>
      <c r="C5122" s="6" t="inlineStr">
        <is>
          <t>M/C 0807 (VERDE)</t>
        </is>
      </c>
      <c r="D5122" s="6" t="inlineStr">
        <is>
          <t>8 EMBALAGEM</t>
        </is>
      </c>
      <c r="E5122" s="6" t="n">
        <v>2001311</v>
      </c>
      <c r="F5122" s="6" t="inlineStr">
        <is>
          <t>MESA MIAMI 1,37X0,80 VOL 1/1</t>
        </is>
      </c>
      <c r="G5122" s="6" t="inlineStr">
        <is>
          <t>8 EMBALAGEM</t>
        </is>
      </c>
      <c r="H5122" s="6" t="inlineStr">
        <is>
          <t>8 EMBALAGEM</t>
        </is>
      </c>
      <c r="I5122" s="4" t="inlineStr">
        <is>
          <t>8 EMBALAGEM</t>
        </is>
      </c>
      <c r="J5122" s="4" t="n">
        <v>133</v>
      </c>
      <c r="K5122" s="6" t="n"/>
      <c r="L5122" s="6" t="n"/>
      <c r="M5122" s="6" t="n"/>
      <c r="N5122" s="6" t="n"/>
      <c r="O5122" s="6" t="n"/>
      <c r="P5122" s="6" t="n"/>
      <c r="Q5122" s="6" t="n"/>
      <c r="R5122" s="6" t="n"/>
      <c r="S5122" s="6" t="n"/>
      <c r="T5122" s="6" t="n"/>
      <c r="U5122" s="6" t="n"/>
      <c r="V5122" s="6" t="n"/>
      <c r="W5122" s="6" t="n"/>
      <c r="X5122" s="6" t="n"/>
      <c r="Y5122" s="6" t="n"/>
      <c r="Z5122" s="6" t="n"/>
      <c r="AA5122" s="5" t="n"/>
      <c r="AB5122" s="6">
        <f>B5122&amp;"|"&amp;I5122</f>
        <v/>
      </c>
      <c r="AC5122">
        <f>IF($B5122="","","|"&amp;SUBSTITUTE(TRIM(SUBSTITUTE(SUBSTITUTE(SUBSTITUTE(SUBSTITUTE(SUBSTITUTE(SUBSTITUTE(SUBSTITUTE(SUBSTITUTE(SUBSTITUTE(SUBSTITUTE(SUBSTITUTE(SUBSTITUTE(SUBSTITUTE(SUBSTITUTE(TRIM($B5122&amp;""),CHAR(10)," "),CHAR(13)," "),"."," "),";"," "),","," "),"/"," "),"+"," "),"-"," "),"  "," "),"  "," "),"  "," "),"  "," "),"  "," "),"  "," "))," ","|")&amp;"|")</f>
        <v/>
      </c>
      <c r="AD5122">
        <f>TRIM($I5122&amp;"")</f>
        <v/>
      </c>
    </row>
    <row r="5123" ht="36" customHeight="1">
      <c r="A5123" s="14" t="n">
        <v>46240</v>
      </c>
      <c r="B5123" s="6" t="inlineStr">
        <is>
          <t>10328</t>
        </is>
      </c>
      <c r="C5123" s="6" t="inlineStr">
        <is>
          <t>M/C 0807 (VERDE)</t>
        </is>
      </c>
      <c r="D5123" s="6" t="inlineStr">
        <is>
          <t>8 EMBALAGEM</t>
        </is>
      </c>
      <c r="E5123" s="6" t="n">
        <v>2001611</v>
      </c>
      <c r="F5123" s="6" t="inlineStr">
        <is>
          <t>MESA MIAMI 1,60X0,80 VOL 1/1</t>
        </is>
      </c>
      <c r="G5123" s="6" t="inlineStr">
        <is>
          <t>8 EMBALAGEM</t>
        </is>
      </c>
      <c r="H5123" s="6" t="inlineStr">
        <is>
          <t>8 EMBALAGEM</t>
        </is>
      </c>
      <c r="I5123" s="4" t="inlineStr">
        <is>
          <t>8 EMBALAGEM</t>
        </is>
      </c>
      <c r="J5123" s="4" t="n">
        <v>1</v>
      </c>
      <c r="K5123" s="6" t="n"/>
      <c r="L5123" s="6" t="n"/>
      <c r="M5123" s="6" t="n"/>
      <c r="N5123" s="6" t="n"/>
      <c r="O5123" s="6" t="n"/>
      <c r="P5123" s="6" t="n"/>
      <c r="Q5123" s="6" t="n"/>
      <c r="R5123" s="6" t="n"/>
      <c r="S5123" s="6" t="n"/>
      <c r="T5123" s="6" t="n"/>
      <c r="U5123" s="6" t="n"/>
      <c r="V5123" s="6" t="n"/>
      <c r="W5123" s="6" t="n"/>
      <c r="X5123" s="6" t="n"/>
      <c r="Y5123" s="6" t="n"/>
      <c r="Z5123" s="6" t="n"/>
      <c r="AA5123" s="5" t="n"/>
      <c r="AB5123" s="6">
        <f>B5123&amp;"|"&amp;I5123</f>
        <v/>
      </c>
      <c r="AC5123">
        <f>IF($B5123="","","|"&amp;SUBSTITUTE(TRIM(SUBSTITUTE(SUBSTITUTE(SUBSTITUTE(SUBSTITUTE(SUBSTITUTE(SUBSTITUTE(SUBSTITUTE(SUBSTITUTE(SUBSTITUTE(SUBSTITUTE(SUBSTITUTE(SUBSTITUTE(SUBSTITUTE(SUBSTITUTE(TRIM($B5123&amp;""),CHAR(10)," "),CHAR(13)," "),"."," "),";"," "),","," "),"/"," "),"+"," "),"-"," "),"  "," "),"  "," "),"  "," "),"  "," "),"  "," "),"  "," "))," ","|")&amp;"|")</f>
        <v/>
      </c>
      <c r="AD5123">
        <f>TRIM($I5123&amp;"")</f>
        <v/>
      </c>
    </row>
    <row r="5124" ht="36" customHeight="1">
      <c r="A5124" s="14" t="n">
        <v>46240</v>
      </c>
      <c r="B5124" s="6" t="inlineStr">
        <is>
          <t>10328</t>
        </is>
      </c>
      <c r="C5124" s="6" t="inlineStr">
        <is>
          <t>M/C 0807 (VERDE)</t>
        </is>
      </c>
      <c r="D5124" s="6" t="inlineStr">
        <is>
          <t>8 EMBALAGEM</t>
        </is>
      </c>
      <c r="E5124" s="6" t="n">
        <v>2001901</v>
      </c>
      <c r="F5124" s="6" t="inlineStr">
        <is>
          <t>BASE SANTIAGO DUPLA</t>
        </is>
      </c>
      <c r="G5124" s="6" t="inlineStr">
        <is>
          <t>8 EMBALAGEM</t>
        </is>
      </c>
      <c r="H5124" s="6" t="inlineStr">
        <is>
          <t>8 EMBALAGEM</t>
        </is>
      </c>
      <c r="I5124" s="4" t="inlineStr">
        <is>
          <t>8 EMBALAGEM</t>
        </is>
      </c>
      <c r="J5124" s="4" t="n">
        <v>10</v>
      </c>
      <c r="K5124" s="6" t="n"/>
      <c r="L5124" s="6" t="n"/>
      <c r="M5124" s="6" t="n"/>
      <c r="N5124" s="6" t="n"/>
      <c r="O5124" s="6" t="n"/>
      <c r="P5124" s="6" t="n"/>
      <c r="Q5124" s="6" t="n"/>
      <c r="R5124" s="6" t="n"/>
      <c r="S5124" s="6" t="n"/>
      <c r="T5124" s="6" t="n"/>
      <c r="U5124" s="6" t="n"/>
      <c r="V5124" s="6" t="n"/>
      <c r="W5124" s="6" t="n"/>
      <c r="X5124" s="6" t="n"/>
      <c r="Y5124" s="6" t="n"/>
      <c r="Z5124" s="6" t="n"/>
      <c r="AA5124" s="5" t="n"/>
      <c r="AB5124" s="6">
        <f>B5124&amp;"|"&amp;I5124</f>
        <v/>
      </c>
      <c r="AC5124">
        <f>IF($B5124="","","|"&amp;SUBSTITUTE(TRIM(SUBSTITUTE(SUBSTITUTE(SUBSTITUTE(SUBSTITUTE(SUBSTITUTE(SUBSTITUTE(SUBSTITUTE(SUBSTITUTE(SUBSTITUTE(SUBSTITUTE(SUBSTITUTE(SUBSTITUTE(SUBSTITUTE(SUBSTITUTE(TRIM($B5124&amp;""),CHAR(10)," "),CHAR(13)," "),"."," "),";"," "),","," "),"/"," "),"+"," "),"-"," "),"  "," "),"  "," "),"  "," "),"  "," "),"  "," "),"  "," "))," ","|")&amp;"|")</f>
        <v/>
      </c>
      <c r="AD5124">
        <f>TRIM($I5124&amp;"")</f>
        <v/>
      </c>
    </row>
    <row r="5125" ht="36" customHeight="1">
      <c r="A5125" s="14" t="n">
        <v>46240</v>
      </c>
      <c r="B5125" s="6" t="inlineStr">
        <is>
          <t>10328</t>
        </is>
      </c>
      <c r="C5125" s="6" t="inlineStr">
        <is>
          <t>M/C 0807 (VERDE)</t>
        </is>
      </c>
      <c r="D5125" s="6" t="inlineStr">
        <is>
          <t>8 EMBALAGEM</t>
        </is>
      </c>
      <c r="E5125" s="6" t="n">
        <v>2001961</v>
      </c>
      <c r="F5125" s="6" t="inlineStr">
        <is>
          <t>BASE SANTIAGO QUADRADA</t>
        </is>
      </c>
      <c r="G5125" s="6" t="inlineStr">
        <is>
          <t>8 EMBALAGEM</t>
        </is>
      </c>
      <c r="H5125" s="6" t="inlineStr">
        <is>
          <t>8 EMBALAGEM</t>
        </is>
      </c>
      <c r="I5125" s="4" t="inlineStr">
        <is>
          <t>8 EMBALAGEM</t>
        </is>
      </c>
      <c r="J5125" s="4" t="n">
        <v>74</v>
      </c>
      <c r="K5125" s="6" t="n"/>
      <c r="L5125" s="6" t="n"/>
      <c r="M5125" s="6" t="n"/>
      <c r="N5125" s="6" t="n"/>
      <c r="O5125" s="6" t="n"/>
      <c r="P5125" s="6" t="n"/>
      <c r="Q5125" s="6" t="n"/>
      <c r="R5125" s="6" t="n"/>
      <c r="S5125" s="6" t="n"/>
      <c r="T5125" s="6" t="n"/>
      <c r="U5125" s="6" t="n"/>
      <c r="V5125" s="6" t="n"/>
      <c r="W5125" s="6" t="n"/>
      <c r="X5125" s="6" t="n"/>
      <c r="Y5125" s="6" t="n"/>
      <c r="Z5125" s="6" t="n"/>
      <c r="AA5125" s="5" t="n"/>
      <c r="AB5125" s="6">
        <f>B5125&amp;"|"&amp;I5125</f>
        <v/>
      </c>
      <c r="AC5125">
        <f>IF($B5125="","","|"&amp;SUBSTITUTE(TRIM(SUBSTITUTE(SUBSTITUTE(SUBSTITUTE(SUBSTITUTE(SUBSTITUTE(SUBSTITUTE(SUBSTITUTE(SUBSTITUTE(SUBSTITUTE(SUBSTITUTE(SUBSTITUTE(SUBSTITUTE(SUBSTITUTE(SUBSTITUTE(TRIM($B5125&amp;""),CHAR(10)," "),CHAR(13)," "),"."," "),";"," "),","," "),"/"," "),"+"," "),"-"," "),"  "," "),"  "," "),"  "," "),"  "," "),"  "," "),"  "," "))," ","|")&amp;"|")</f>
        <v/>
      </c>
      <c r="AD5125">
        <f>TRIM($I5125&amp;"")</f>
        <v/>
      </c>
    </row>
    <row r="5126" ht="36" customHeight="1">
      <c r="A5126" s="14" t="n">
        <v>46240</v>
      </c>
      <c r="B5126" s="6" t="inlineStr">
        <is>
          <t>10328</t>
        </is>
      </c>
      <c r="C5126" s="6" t="inlineStr">
        <is>
          <t>M/C 0807 (VERDE)</t>
        </is>
      </c>
      <c r="D5126" s="6" t="inlineStr">
        <is>
          <t>8 EMBALAGEM</t>
        </is>
      </c>
      <c r="E5126" s="6" t="n">
        <v>2002001</v>
      </c>
      <c r="F5126" s="6" t="inlineStr">
        <is>
          <t>BASE DUBAI 1,60X0,90 VOL 1/2</t>
        </is>
      </c>
      <c r="G5126" s="6" t="inlineStr">
        <is>
          <t>8 EMBALAGEM</t>
        </is>
      </c>
      <c r="H5126" s="6" t="inlineStr">
        <is>
          <t>8 EMBALAGEM</t>
        </is>
      </c>
      <c r="I5126" s="4" t="inlineStr">
        <is>
          <t>8 EMBALAGEM</t>
        </is>
      </c>
      <c r="J5126" s="4" t="n">
        <v>105</v>
      </c>
      <c r="K5126" s="6" t="n"/>
      <c r="L5126" s="6" t="n"/>
      <c r="M5126" s="6" t="n"/>
      <c r="N5126" s="6" t="n"/>
      <c r="O5126" s="6" t="n"/>
      <c r="P5126" s="6" t="n"/>
      <c r="Q5126" s="6" t="n"/>
      <c r="R5126" s="6" t="n"/>
      <c r="S5126" s="6" t="n"/>
      <c r="T5126" s="6" t="n"/>
      <c r="U5126" s="6" t="n"/>
      <c r="V5126" s="6" t="n"/>
      <c r="W5126" s="6" t="n"/>
      <c r="X5126" s="6" t="n"/>
      <c r="Y5126" s="6" t="n"/>
      <c r="Z5126" s="6" t="n"/>
      <c r="AA5126" s="5" t="n"/>
      <c r="AB5126" s="6">
        <f>B5126&amp;"|"&amp;I5126</f>
        <v/>
      </c>
      <c r="AC5126">
        <f>IF($B5126="","","|"&amp;SUBSTITUTE(TRIM(SUBSTITUTE(SUBSTITUTE(SUBSTITUTE(SUBSTITUTE(SUBSTITUTE(SUBSTITUTE(SUBSTITUTE(SUBSTITUTE(SUBSTITUTE(SUBSTITUTE(SUBSTITUTE(SUBSTITUTE(SUBSTITUTE(SUBSTITUTE(TRIM($B5126&amp;""),CHAR(10)," "),CHAR(13)," "),"."," "),";"," "),","," "),"/"," "),"+"," "),"-"," "),"  "," "),"  "," "),"  "," "),"  "," "),"  "," "),"  "," "))," ","|")&amp;"|")</f>
        <v/>
      </c>
      <c r="AD5126">
        <f>TRIM($I5126&amp;"")</f>
        <v/>
      </c>
    </row>
    <row r="5127" ht="36" customHeight="1">
      <c r="A5127" s="14" t="n">
        <v>46240</v>
      </c>
      <c r="B5127" s="6" t="inlineStr">
        <is>
          <t>10328</t>
        </is>
      </c>
      <c r="C5127" s="6" t="inlineStr">
        <is>
          <t>M/C 0807 (VERDE)</t>
        </is>
      </c>
      <c r="D5127" s="6" t="inlineStr">
        <is>
          <t>8 EMBALAGEM</t>
        </is>
      </c>
      <c r="E5127" s="6" t="n">
        <v>2002162</v>
      </c>
      <c r="F5127" s="6" t="inlineStr">
        <is>
          <t>TAMPO C/ VIDRO LIGHT 1600X900X18MM</t>
        </is>
      </c>
      <c r="G5127" s="6" t="inlineStr">
        <is>
          <t>8 EMBALAGEM</t>
        </is>
      </c>
      <c r="H5127" s="6" t="inlineStr">
        <is>
          <t>8 EMBALAGEM</t>
        </is>
      </c>
      <c r="I5127" s="4" t="inlineStr">
        <is>
          <t>8 EMBALAGEM</t>
        </is>
      </c>
      <c r="J5127" s="4" t="n">
        <v>38</v>
      </c>
      <c r="K5127" s="6" t="n"/>
      <c r="L5127" s="6" t="n"/>
      <c r="M5127" s="6" t="n"/>
      <c r="N5127" s="6" t="n"/>
      <c r="O5127" s="6" t="n"/>
      <c r="P5127" s="6" t="n"/>
      <c r="Q5127" s="6" t="n"/>
      <c r="R5127" s="6" t="n"/>
      <c r="S5127" s="6" t="n"/>
      <c r="T5127" s="6" t="n"/>
      <c r="U5127" s="6" t="n"/>
      <c r="V5127" s="6" t="n"/>
      <c r="W5127" s="6" t="n"/>
      <c r="X5127" s="6" t="n"/>
      <c r="Y5127" s="6" t="n"/>
      <c r="Z5127" s="6" t="n"/>
      <c r="AA5127" s="5" t="n"/>
      <c r="AB5127" s="6">
        <f>B5127&amp;"|"&amp;I5127</f>
        <v/>
      </c>
      <c r="AC5127">
        <f>IF($B5127="","","|"&amp;SUBSTITUTE(TRIM(SUBSTITUTE(SUBSTITUTE(SUBSTITUTE(SUBSTITUTE(SUBSTITUTE(SUBSTITUTE(SUBSTITUTE(SUBSTITUTE(SUBSTITUTE(SUBSTITUTE(SUBSTITUTE(SUBSTITUTE(SUBSTITUTE(SUBSTITUTE(TRIM($B5127&amp;""),CHAR(10)," "),CHAR(13)," "),"."," "),";"," "),","," "),"/"," "),"+"," "),"-"," "),"  "," "),"  "," "),"  "," "),"  "," "),"  "," "),"  "," "))," ","|")&amp;"|")</f>
        <v/>
      </c>
      <c r="AD5127">
        <f>TRIM($I5127&amp;"")</f>
        <v/>
      </c>
    </row>
    <row r="5128" ht="36" customHeight="1">
      <c r="A5128" s="14" t="n">
        <v>46240</v>
      </c>
      <c r="B5128" s="6" t="inlineStr">
        <is>
          <t>10328</t>
        </is>
      </c>
      <c r="C5128" s="6" t="inlineStr">
        <is>
          <t>M/C 0807 (VERDE)</t>
        </is>
      </c>
      <c r="D5128" s="6" t="inlineStr">
        <is>
          <t>8 EMBALAGEM</t>
        </is>
      </c>
      <c r="E5128" s="6" t="n">
        <v>2002501</v>
      </c>
      <c r="F5128" s="6" t="inlineStr">
        <is>
          <t>BASE MONTEVIDEU 1,36X1,36 VOL 1/2</t>
        </is>
      </c>
      <c r="G5128" s="6" t="inlineStr">
        <is>
          <t>8 EMBALAGEM</t>
        </is>
      </c>
      <c r="H5128" s="6" t="inlineStr">
        <is>
          <t>8 EMBALAGEM</t>
        </is>
      </c>
      <c r="I5128" s="4" t="inlineStr">
        <is>
          <t>8 EMBALAGEM</t>
        </is>
      </c>
      <c r="J5128" s="4" t="n">
        <v>30</v>
      </c>
      <c r="K5128" s="6" t="n"/>
      <c r="L5128" s="6" t="n"/>
      <c r="M5128" s="6" t="n"/>
      <c r="N5128" s="6" t="n"/>
      <c r="O5128" s="6" t="n"/>
      <c r="P5128" s="6" t="n"/>
      <c r="Q5128" s="6" t="n"/>
      <c r="R5128" s="6" t="n"/>
      <c r="S5128" s="6" t="n"/>
      <c r="T5128" s="6" t="n"/>
      <c r="U5128" s="6" t="n"/>
      <c r="V5128" s="6" t="n"/>
      <c r="W5128" s="6" t="n"/>
      <c r="X5128" s="6" t="n"/>
      <c r="Y5128" s="6" t="n"/>
      <c r="Z5128" s="6" t="n"/>
      <c r="AA5128" s="5" t="n"/>
      <c r="AB5128" s="6">
        <f>B5128&amp;"|"&amp;I5128</f>
        <v/>
      </c>
      <c r="AC5128">
        <f>IF($B5128="","","|"&amp;SUBSTITUTE(TRIM(SUBSTITUTE(SUBSTITUTE(SUBSTITUTE(SUBSTITUTE(SUBSTITUTE(SUBSTITUTE(SUBSTITUTE(SUBSTITUTE(SUBSTITUTE(SUBSTITUTE(SUBSTITUTE(SUBSTITUTE(SUBSTITUTE(SUBSTITUTE(TRIM($B5128&amp;""),CHAR(10)," "),CHAR(13)," "),"."," "),";"," "),","," "),"/"," "),"+"," "),"-"," "),"  "," "),"  "," "),"  "," "),"  "," "),"  "," "),"  "," "))," ","|")&amp;"|")</f>
        <v/>
      </c>
      <c r="AD5128">
        <f>TRIM($I5128&amp;"")</f>
        <v/>
      </c>
    </row>
    <row r="5129" ht="36" customHeight="1">
      <c r="A5129" s="14" t="n">
        <v>46240</v>
      </c>
      <c r="B5129" s="6" t="inlineStr">
        <is>
          <t>10328</t>
        </is>
      </c>
      <c r="C5129" s="6" t="inlineStr">
        <is>
          <t>M/C 0807 (VERDE)</t>
        </is>
      </c>
      <c r="D5129" s="6" t="inlineStr">
        <is>
          <t>8 EMBALAGEM</t>
        </is>
      </c>
      <c r="E5129" s="6" t="n">
        <v>2003131</v>
      </c>
      <c r="F5129" s="6" t="inlineStr">
        <is>
          <t>MESA NOVA YORK 1,36X0,90 VOL 1/2</t>
        </is>
      </c>
      <c r="G5129" s="6" t="inlineStr">
        <is>
          <t>8 EMBALAGEM</t>
        </is>
      </c>
      <c r="H5129" s="6" t="inlineStr">
        <is>
          <t>8 EMBALAGEM</t>
        </is>
      </c>
      <c r="I5129" s="4" t="inlineStr">
        <is>
          <t>8 EMBALAGEM</t>
        </is>
      </c>
      <c r="J5129" s="4" t="n">
        <v>76</v>
      </c>
      <c r="K5129" s="6" t="n"/>
      <c r="L5129" s="6" t="n"/>
      <c r="M5129" s="6" t="n"/>
      <c r="N5129" s="6" t="n"/>
      <c r="O5129" s="6" t="n"/>
      <c r="P5129" s="6" t="n"/>
      <c r="Q5129" s="6" t="n"/>
      <c r="R5129" s="6" t="n"/>
      <c r="S5129" s="6" t="n"/>
      <c r="T5129" s="6" t="n"/>
      <c r="U5129" s="6" t="n"/>
      <c r="V5129" s="6" t="n"/>
      <c r="W5129" s="6" t="n"/>
      <c r="X5129" s="6" t="n"/>
      <c r="Y5129" s="6" t="n"/>
      <c r="Z5129" s="6" t="n"/>
      <c r="AA5129" s="5" t="n"/>
      <c r="AB5129" s="6">
        <f>B5129&amp;"|"&amp;I5129</f>
        <v/>
      </c>
      <c r="AC5129">
        <f>IF($B5129="","","|"&amp;SUBSTITUTE(TRIM(SUBSTITUTE(SUBSTITUTE(SUBSTITUTE(SUBSTITUTE(SUBSTITUTE(SUBSTITUTE(SUBSTITUTE(SUBSTITUTE(SUBSTITUTE(SUBSTITUTE(SUBSTITUTE(SUBSTITUTE(SUBSTITUTE(SUBSTITUTE(TRIM($B5129&amp;""),CHAR(10)," "),CHAR(13)," "),"."," "),";"," "),","," "),"/"," "),"+"," "),"-"," "),"  "," "),"  "," "),"  "," "),"  "," "),"  "," "),"  "," "))," ","|")&amp;"|")</f>
        <v/>
      </c>
      <c r="AD5129">
        <f>TRIM($I5129&amp;"")</f>
        <v/>
      </c>
    </row>
    <row r="5130" ht="36" customHeight="1">
      <c r="A5130" s="14" t="n">
        <v>46240</v>
      </c>
      <c r="B5130" s="6" t="inlineStr">
        <is>
          <t>10328</t>
        </is>
      </c>
      <c r="C5130" s="6" t="inlineStr">
        <is>
          <t>M/C 0807 (VERDE)</t>
        </is>
      </c>
      <c r="D5130" s="6" t="inlineStr">
        <is>
          <t>8 EMBALAGEM</t>
        </is>
      </c>
      <c r="E5130" s="6" t="n">
        <v>2003132</v>
      </c>
      <c r="F5130" s="6" t="inlineStr">
        <is>
          <t>TAMPO C/ VIDRO LIGHT PLUS 1360X900X15MM</t>
        </is>
      </c>
      <c r="G5130" s="6" t="inlineStr">
        <is>
          <t>8 EMBALAGEM</t>
        </is>
      </c>
      <c r="H5130" s="6" t="inlineStr">
        <is>
          <t>8 EMBALAGEM</t>
        </is>
      </c>
      <c r="I5130" s="4" t="inlineStr">
        <is>
          <t>8 EMBALAGEM</t>
        </is>
      </c>
      <c r="J5130" s="4" t="n">
        <v>76</v>
      </c>
      <c r="K5130" s="6" t="n"/>
      <c r="L5130" s="6" t="n"/>
      <c r="M5130" s="6" t="n"/>
      <c r="N5130" s="6" t="n"/>
      <c r="O5130" s="6" t="n"/>
      <c r="P5130" s="6" t="n"/>
      <c r="Q5130" s="6" t="n"/>
      <c r="R5130" s="6" t="n"/>
      <c r="S5130" s="6" t="n"/>
      <c r="T5130" s="6" t="n"/>
      <c r="U5130" s="6" t="n"/>
      <c r="V5130" s="6" t="n"/>
      <c r="W5130" s="6" t="n"/>
      <c r="X5130" s="6" t="n"/>
      <c r="Y5130" s="6" t="n"/>
      <c r="Z5130" s="6" t="n"/>
      <c r="AA5130" s="5" t="n"/>
      <c r="AB5130" s="6">
        <f>B5130&amp;"|"&amp;I5130</f>
        <v/>
      </c>
      <c r="AC5130">
        <f>IF($B5130="","","|"&amp;SUBSTITUTE(TRIM(SUBSTITUTE(SUBSTITUTE(SUBSTITUTE(SUBSTITUTE(SUBSTITUTE(SUBSTITUTE(SUBSTITUTE(SUBSTITUTE(SUBSTITUTE(SUBSTITUTE(SUBSTITUTE(SUBSTITUTE(SUBSTITUTE(SUBSTITUTE(TRIM($B5130&amp;""),CHAR(10)," "),CHAR(13)," "),"."," "),";"," "),","," "),"/"," "),"+"," "),"-"," "),"  "," "),"  "," "),"  "," "),"  "," "),"  "," "),"  "," "))," ","|")&amp;"|")</f>
        <v/>
      </c>
      <c r="AD5130">
        <f>TRIM($I5130&amp;"")</f>
        <v/>
      </c>
    </row>
    <row r="5131" ht="36" customHeight="1">
      <c r="A5131" s="14" t="n">
        <v>46240</v>
      </c>
      <c r="B5131" s="6" t="inlineStr">
        <is>
          <t>10328</t>
        </is>
      </c>
      <c r="C5131" s="6" t="inlineStr">
        <is>
          <t>M/C 0807 (VERDE)</t>
        </is>
      </c>
      <c r="D5131" s="6" t="inlineStr">
        <is>
          <t>8 EMBALAGEM</t>
        </is>
      </c>
      <c r="E5131" s="6" t="n">
        <v>2005221</v>
      </c>
      <c r="F5131" s="6" t="inlineStr">
        <is>
          <t>BASE MESA ATHENAS 1,20 / 1,35 VOL 1/2</t>
        </is>
      </c>
      <c r="G5131" s="6" t="inlineStr">
        <is>
          <t>8 EMBALAGEM</t>
        </is>
      </c>
      <c r="H5131" s="6" t="inlineStr">
        <is>
          <t>8 EMBALAGEM</t>
        </is>
      </c>
      <c r="I5131" s="4" t="inlineStr">
        <is>
          <t>8 EMBALAGEM</t>
        </is>
      </c>
      <c r="J5131" s="4" t="n">
        <v>60</v>
      </c>
      <c r="K5131" s="6" t="n"/>
      <c r="L5131" s="6" t="n"/>
      <c r="M5131" s="6" t="n"/>
      <c r="N5131" s="6" t="n"/>
      <c r="O5131" s="6" t="n"/>
      <c r="P5131" s="6" t="n"/>
      <c r="Q5131" s="6" t="n"/>
      <c r="R5131" s="6" t="n"/>
      <c r="S5131" s="6" t="n"/>
      <c r="T5131" s="6" t="n"/>
      <c r="U5131" s="6" t="n"/>
      <c r="V5131" s="6" t="n"/>
      <c r="W5131" s="6" t="n"/>
      <c r="X5131" s="6" t="n"/>
      <c r="Y5131" s="6" t="n"/>
      <c r="Z5131" s="6" t="n"/>
      <c r="AA5131" s="5" t="n"/>
      <c r="AB5131" s="6">
        <f>B5131&amp;"|"&amp;I5131</f>
        <v/>
      </c>
      <c r="AC5131">
        <f>IF($B5131="","","|"&amp;SUBSTITUTE(TRIM(SUBSTITUTE(SUBSTITUTE(SUBSTITUTE(SUBSTITUTE(SUBSTITUTE(SUBSTITUTE(SUBSTITUTE(SUBSTITUTE(SUBSTITUTE(SUBSTITUTE(SUBSTITUTE(SUBSTITUTE(SUBSTITUTE(SUBSTITUTE(TRIM($B5131&amp;""),CHAR(10)," "),CHAR(13)," "),"."," "),";"," "),","," "),"/"," "),"+"," "),"-"," "),"  "," "),"  "," "),"  "," "),"  "," "),"  "," "),"  "," "))," ","|")&amp;"|")</f>
        <v/>
      </c>
      <c r="AD5131">
        <f>TRIM($I5131&amp;"")</f>
        <v/>
      </c>
    </row>
    <row r="5132" ht="36" customHeight="1">
      <c r="A5132" s="14" t="n">
        <v>46240</v>
      </c>
      <c r="B5132" s="6" t="inlineStr">
        <is>
          <t>10328</t>
        </is>
      </c>
      <c r="C5132" s="6" t="inlineStr">
        <is>
          <t>M/C 0807 (VERDE)</t>
        </is>
      </c>
      <c r="D5132" s="6" t="inlineStr">
        <is>
          <t>8 EMBALAGEM</t>
        </is>
      </c>
      <c r="E5132" s="6" t="n">
        <v>2005302</v>
      </c>
      <c r="F5132" s="6" t="inlineStr">
        <is>
          <t>TAMPO REDONDO C/ VIDRO LIGHT 1030X1030X18</t>
        </is>
      </c>
      <c r="G5132" s="6" t="inlineStr">
        <is>
          <t>8 EMBALAGEM</t>
        </is>
      </c>
      <c r="H5132" s="6" t="inlineStr">
        <is>
          <t>8 EMBALAGEM</t>
        </is>
      </c>
      <c r="I5132" s="4" t="inlineStr">
        <is>
          <t>8 EMBALAGEM</t>
        </is>
      </c>
      <c r="J5132" s="4" t="n">
        <v>50</v>
      </c>
      <c r="K5132" s="6" t="n"/>
      <c r="L5132" s="6" t="n"/>
      <c r="M5132" s="6" t="n"/>
      <c r="N5132" s="6" t="n"/>
      <c r="O5132" s="6" t="n"/>
      <c r="P5132" s="6" t="n"/>
      <c r="Q5132" s="6" t="n"/>
      <c r="R5132" s="6" t="n"/>
      <c r="S5132" s="6" t="n"/>
      <c r="T5132" s="6" t="n"/>
      <c r="U5132" s="6" t="n"/>
      <c r="V5132" s="6" t="n"/>
      <c r="W5132" s="6" t="n"/>
      <c r="X5132" s="6" t="n"/>
      <c r="Y5132" s="6" t="n"/>
      <c r="Z5132" s="6" t="n"/>
      <c r="AA5132" s="5" t="n"/>
      <c r="AB5132" s="6">
        <f>B5132&amp;"|"&amp;I5132</f>
        <v/>
      </c>
      <c r="AC5132">
        <f>IF($B5132="","","|"&amp;SUBSTITUTE(TRIM(SUBSTITUTE(SUBSTITUTE(SUBSTITUTE(SUBSTITUTE(SUBSTITUTE(SUBSTITUTE(SUBSTITUTE(SUBSTITUTE(SUBSTITUTE(SUBSTITUTE(SUBSTITUTE(SUBSTITUTE(SUBSTITUTE(SUBSTITUTE(TRIM($B5132&amp;""),CHAR(10)," "),CHAR(13)," "),"."," "),";"," "),","," "),"/"," "),"+"," "),"-"," "),"  "," "),"  "," "),"  "," "),"  "," "),"  "," "),"  "," "))," ","|")&amp;"|")</f>
        <v/>
      </c>
      <c r="AD5132">
        <f>TRIM($I5132&amp;"")</f>
        <v/>
      </c>
    </row>
    <row r="5133" ht="36" customHeight="1">
      <c r="A5133" s="14" t="n">
        <v>46240</v>
      </c>
      <c r="B5133" s="6" t="inlineStr">
        <is>
          <t>10328</t>
        </is>
      </c>
      <c r="C5133" s="6" t="inlineStr">
        <is>
          <t>M/C 0807 (VERDE)</t>
        </is>
      </c>
      <c r="D5133" s="6" t="inlineStr">
        <is>
          <t>8 EMBALAGEM</t>
        </is>
      </c>
      <c r="E5133" s="6" t="n">
        <v>2005322</v>
      </c>
      <c r="F5133" s="6" t="inlineStr">
        <is>
          <t>TAMPO C/ VIDRO LIGHT 1200X900X18MM</t>
        </is>
      </c>
      <c r="G5133" s="6" t="inlineStr">
        <is>
          <t>8 EMBALAGEM</t>
        </is>
      </c>
      <c r="H5133" s="6" t="inlineStr">
        <is>
          <t>8 EMBALAGEM</t>
        </is>
      </c>
      <c r="I5133" s="4" t="inlineStr">
        <is>
          <t>8 EMBALAGEM</t>
        </is>
      </c>
      <c r="J5133" s="4" t="n">
        <v>1</v>
      </c>
      <c r="K5133" s="6" t="n"/>
      <c r="L5133" s="6" t="n"/>
      <c r="M5133" s="6" t="n"/>
      <c r="N5133" s="6" t="n"/>
      <c r="O5133" s="6" t="n"/>
      <c r="P5133" s="6" t="n"/>
      <c r="Q5133" s="6" t="n"/>
      <c r="R5133" s="6" t="n"/>
      <c r="S5133" s="6" t="n"/>
      <c r="T5133" s="6" t="n"/>
      <c r="U5133" s="6" t="n"/>
      <c r="V5133" s="6" t="n"/>
      <c r="W5133" s="6" t="n"/>
      <c r="X5133" s="6" t="n"/>
      <c r="Y5133" s="6" t="n"/>
      <c r="Z5133" s="6" t="n"/>
      <c r="AA5133" s="5" t="n"/>
      <c r="AB5133" s="6">
        <f>B5133&amp;"|"&amp;I5133</f>
        <v/>
      </c>
      <c r="AC5133">
        <f>IF($B5133="","","|"&amp;SUBSTITUTE(TRIM(SUBSTITUTE(SUBSTITUTE(SUBSTITUTE(SUBSTITUTE(SUBSTITUTE(SUBSTITUTE(SUBSTITUTE(SUBSTITUTE(SUBSTITUTE(SUBSTITUTE(SUBSTITUTE(SUBSTITUTE(SUBSTITUTE(SUBSTITUTE(TRIM($B5133&amp;""),CHAR(10)," "),CHAR(13)," "),"."," "),";"," "),","," "),"/"," "),"+"," "),"-"," "),"  "," "),"  "," "),"  "," "),"  "," "),"  "," "),"  "," "))," ","|")&amp;"|")</f>
        <v/>
      </c>
      <c r="AD5133">
        <f>TRIM($I5133&amp;"")</f>
        <v/>
      </c>
    </row>
    <row r="5134" ht="36" customHeight="1">
      <c r="A5134" s="14" t="n">
        <v>46240</v>
      </c>
      <c r="B5134" s="6" t="inlineStr">
        <is>
          <t>10328</t>
        </is>
      </c>
      <c r="C5134" s="6" t="inlineStr">
        <is>
          <t>M/C 0807 (VERDE)</t>
        </is>
      </c>
      <c r="D5134" s="6" t="inlineStr">
        <is>
          <t>8 EMBALAGEM</t>
        </is>
      </c>
      <c r="E5134" s="6" t="n">
        <v>2005342</v>
      </c>
      <c r="F5134" s="6" t="inlineStr">
        <is>
          <t>TAMPO C/ VIDRO LIGHT 1360X900X18MM</t>
        </is>
      </c>
      <c r="G5134" s="6" t="inlineStr">
        <is>
          <t>8 EMBALAGEM</t>
        </is>
      </c>
      <c r="H5134" s="6" t="inlineStr">
        <is>
          <t>8 EMBALAGEM</t>
        </is>
      </c>
      <c r="I5134" s="4" t="inlineStr">
        <is>
          <t>8 EMBALAGEM</t>
        </is>
      </c>
      <c r="J5134" s="4" t="n">
        <v>40</v>
      </c>
      <c r="K5134" s="6" t="n"/>
      <c r="L5134" s="6" t="n"/>
      <c r="M5134" s="6" t="n"/>
      <c r="N5134" s="6" t="n"/>
      <c r="O5134" s="6" t="n"/>
      <c r="P5134" s="6" t="n"/>
      <c r="Q5134" s="6" t="n"/>
      <c r="R5134" s="6" t="n"/>
      <c r="S5134" s="6" t="n"/>
      <c r="T5134" s="6" t="n"/>
      <c r="U5134" s="6" t="n"/>
      <c r="V5134" s="6" t="n"/>
      <c r="W5134" s="6" t="n"/>
      <c r="X5134" s="6" t="n"/>
      <c r="Y5134" s="6" t="n"/>
      <c r="Z5134" s="6" t="n"/>
      <c r="AA5134" s="5" t="n"/>
      <c r="AB5134" s="6">
        <f>B5134&amp;"|"&amp;I5134</f>
        <v/>
      </c>
      <c r="AC5134">
        <f>IF($B5134="","","|"&amp;SUBSTITUTE(TRIM(SUBSTITUTE(SUBSTITUTE(SUBSTITUTE(SUBSTITUTE(SUBSTITUTE(SUBSTITUTE(SUBSTITUTE(SUBSTITUTE(SUBSTITUTE(SUBSTITUTE(SUBSTITUTE(SUBSTITUTE(SUBSTITUTE(SUBSTITUTE(TRIM($B5134&amp;""),CHAR(10)," "),CHAR(13)," "),"."," "),";"," "),","," "),"/"," "),"+"," "),"-"," "),"  "," "),"  "," "),"  "," "),"  "," "),"  "," "),"  "," "))," ","|")&amp;"|")</f>
        <v/>
      </c>
      <c r="AD5134">
        <f>TRIM($I5134&amp;"")</f>
        <v/>
      </c>
    </row>
    <row r="5135" ht="36" customHeight="1">
      <c r="A5135" s="14" t="n">
        <v>46240</v>
      </c>
      <c r="B5135" s="6" t="inlineStr">
        <is>
          <t>10328</t>
        </is>
      </c>
      <c r="C5135" s="6" t="inlineStr">
        <is>
          <t>M/C 0807 (VERDE)</t>
        </is>
      </c>
      <c r="D5135" s="6" t="inlineStr">
        <is>
          <t>8 EMBALAGEM</t>
        </is>
      </c>
      <c r="E5135" s="6" t="n">
        <v>2005892</v>
      </c>
      <c r="F5135" s="6" t="inlineStr">
        <is>
          <t>TAMPO C/ VIDRO 1360X1360X25MM</t>
        </is>
      </c>
      <c r="G5135" s="6" t="inlineStr">
        <is>
          <t>8 EMBALAGEM</t>
        </is>
      </c>
      <c r="H5135" s="6" t="inlineStr">
        <is>
          <t>8 EMBALAGEM</t>
        </is>
      </c>
      <c r="I5135" s="4" t="inlineStr">
        <is>
          <t>8 EMBALAGEM</t>
        </is>
      </c>
      <c r="J5135" s="4" t="n">
        <v>30</v>
      </c>
      <c r="K5135" s="6" t="n"/>
      <c r="L5135" s="6" t="n"/>
      <c r="M5135" s="6" t="n"/>
      <c r="N5135" s="6" t="n"/>
      <c r="O5135" s="6" t="n"/>
      <c r="P5135" s="6" t="n"/>
      <c r="Q5135" s="6" t="n"/>
      <c r="R5135" s="6" t="n"/>
      <c r="S5135" s="6" t="n"/>
      <c r="T5135" s="6" t="n"/>
      <c r="U5135" s="6" t="n"/>
      <c r="V5135" s="6" t="n"/>
      <c r="W5135" s="6" t="n"/>
      <c r="X5135" s="6" t="n"/>
      <c r="Y5135" s="6" t="n"/>
      <c r="Z5135" s="6" t="n"/>
      <c r="AA5135" s="5" t="n"/>
      <c r="AB5135" s="6">
        <f>B5135&amp;"|"&amp;I5135</f>
        <v/>
      </c>
      <c r="AC5135">
        <f>IF($B5135="","","|"&amp;SUBSTITUTE(TRIM(SUBSTITUTE(SUBSTITUTE(SUBSTITUTE(SUBSTITUTE(SUBSTITUTE(SUBSTITUTE(SUBSTITUTE(SUBSTITUTE(SUBSTITUTE(SUBSTITUTE(SUBSTITUTE(SUBSTITUTE(SUBSTITUTE(SUBSTITUTE(TRIM($B5135&amp;""),CHAR(10)," "),CHAR(13)," "),"."," "),";"," "),","," "),"/"," "),"+"," "),"-"," "),"  "," "),"  "," "),"  "," "),"  "," "),"  "," "),"  "," "))," ","|")&amp;"|")</f>
        <v/>
      </c>
      <c r="AD5135">
        <f>TRIM($I5135&amp;"")</f>
        <v/>
      </c>
    </row>
    <row r="5136" ht="36" customHeight="1">
      <c r="A5136" s="14" t="n">
        <v>46240</v>
      </c>
      <c r="B5136" s="6" t="inlineStr">
        <is>
          <t>10328</t>
        </is>
      </c>
      <c r="C5136" s="6" t="inlineStr">
        <is>
          <t>M/C 0807 (VERDE)</t>
        </is>
      </c>
      <c r="D5136" s="6" t="inlineStr">
        <is>
          <t>8 EMBALAGEM</t>
        </is>
      </c>
      <c r="E5136" s="6" t="n">
        <v>300012</v>
      </c>
      <c r="F5136" s="6" t="inlineStr">
        <is>
          <t>CADEIRA DUBAI 980</t>
        </is>
      </c>
      <c r="G5136" s="6" t="inlineStr">
        <is>
          <t>8 EMBALAGEM</t>
        </is>
      </c>
      <c r="H5136" s="6" t="inlineStr">
        <is>
          <t>8 EMBALAGEM</t>
        </is>
      </c>
      <c r="I5136" s="4" t="inlineStr">
        <is>
          <t>8 EMBALAGEM</t>
        </is>
      </c>
      <c r="J5136" s="4" t="n">
        <v>48</v>
      </c>
      <c r="K5136" s="6" t="n"/>
      <c r="L5136" s="6" t="n"/>
      <c r="M5136" s="6" t="n"/>
      <c r="N5136" s="6" t="n"/>
      <c r="O5136" s="6" t="n"/>
      <c r="P5136" s="6" t="n"/>
      <c r="Q5136" s="6" t="n"/>
      <c r="R5136" s="6" t="n"/>
      <c r="S5136" s="6" t="n"/>
      <c r="T5136" s="6" t="n"/>
      <c r="U5136" s="6" t="n"/>
      <c r="V5136" s="6" t="n"/>
      <c r="W5136" s="6" t="n"/>
      <c r="X5136" s="6" t="n"/>
      <c r="Y5136" s="6" t="n"/>
      <c r="Z5136" s="6" t="n"/>
      <c r="AA5136" s="5" t="n"/>
      <c r="AB5136" s="6">
        <f>B5136&amp;"|"&amp;I5136</f>
        <v/>
      </c>
      <c r="AC5136">
        <f>IF($B5136="","","|"&amp;SUBSTITUTE(TRIM(SUBSTITUTE(SUBSTITUTE(SUBSTITUTE(SUBSTITUTE(SUBSTITUTE(SUBSTITUTE(SUBSTITUTE(SUBSTITUTE(SUBSTITUTE(SUBSTITUTE(SUBSTITUTE(SUBSTITUTE(SUBSTITUTE(SUBSTITUTE(TRIM($B5136&amp;""),CHAR(10)," "),CHAR(13)," "),"."," "),";"," "),","," "),"/"," "),"+"," "),"-"," "),"  "," "),"  "," "),"  "," "),"  "," "),"  "," "),"  "," "))," ","|")&amp;"|")</f>
        <v/>
      </c>
      <c r="AD5136">
        <f>TRIM($I5136&amp;"")</f>
        <v/>
      </c>
    </row>
    <row r="5137" ht="36" customHeight="1">
      <c r="A5137" s="14" t="n">
        <v>46240</v>
      </c>
      <c r="B5137" s="6" t="inlineStr">
        <is>
          <t>10328</t>
        </is>
      </c>
      <c r="C5137" s="6" t="inlineStr">
        <is>
          <t>M/C 0807 (VERDE)</t>
        </is>
      </c>
      <c r="D5137" s="6" t="inlineStr">
        <is>
          <t>8 EMBALAGEM</t>
        </is>
      </c>
      <c r="E5137" s="6" t="n">
        <v>300032</v>
      </c>
      <c r="F5137" s="6" t="inlineStr">
        <is>
          <t>CADEIRA NOVA YORK 920</t>
        </is>
      </c>
      <c r="G5137" s="6" t="inlineStr">
        <is>
          <t>8 EMBALAGEM</t>
        </is>
      </c>
      <c r="H5137" s="6" t="inlineStr">
        <is>
          <t>8 EMBALAGEM</t>
        </is>
      </c>
      <c r="I5137" s="4" t="inlineStr">
        <is>
          <t>8 EMBALAGEM</t>
        </is>
      </c>
      <c r="J5137" s="4" t="n">
        <v>134</v>
      </c>
      <c r="K5137" s="6" t="n"/>
      <c r="L5137" s="6" t="n"/>
      <c r="M5137" s="6" t="n"/>
      <c r="N5137" s="6" t="n"/>
      <c r="O5137" s="6" t="n"/>
      <c r="P5137" s="6" t="n"/>
      <c r="Q5137" s="6" t="n"/>
      <c r="R5137" s="6" t="n"/>
      <c r="S5137" s="6" t="n"/>
      <c r="T5137" s="6" t="n"/>
      <c r="U5137" s="6" t="n"/>
      <c r="V5137" s="6" t="n"/>
      <c r="W5137" s="6" t="n"/>
      <c r="X5137" s="6" t="n"/>
      <c r="Y5137" s="6" t="n"/>
      <c r="Z5137" s="6" t="n"/>
      <c r="AA5137" s="5" t="n"/>
      <c r="AB5137" s="6">
        <f>B5137&amp;"|"&amp;I5137</f>
        <v/>
      </c>
      <c r="AC5137">
        <f>IF($B5137="","","|"&amp;SUBSTITUTE(TRIM(SUBSTITUTE(SUBSTITUTE(SUBSTITUTE(SUBSTITUTE(SUBSTITUTE(SUBSTITUTE(SUBSTITUTE(SUBSTITUTE(SUBSTITUTE(SUBSTITUTE(SUBSTITUTE(SUBSTITUTE(SUBSTITUTE(SUBSTITUTE(TRIM($B5137&amp;""),CHAR(10)," "),CHAR(13)," "),"."," "),";"," "),","," "),"/"," "),"+"," "),"-"," "),"  "," "),"  "," "),"  "," "),"  "," "),"  "," "),"  "," "))," ","|")&amp;"|")</f>
        <v/>
      </c>
      <c r="AD5137">
        <f>TRIM($I5137&amp;"")</f>
        <v/>
      </c>
    </row>
    <row r="5138" ht="36" customHeight="1">
      <c r="A5138" s="14" t="n">
        <v>46240</v>
      </c>
      <c r="B5138" s="6" t="inlineStr">
        <is>
          <t>10328</t>
        </is>
      </c>
      <c r="C5138" s="6" t="inlineStr">
        <is>
          <t>M/C 0807 (VERDE)</t>
        </is>
      </c>
      <c r="D5138" s="6" t="inlineStr">
        <is>
          <t>8 EMBALAGEM</t>
        </is>
      </c>
      <c r="E5138" s="6" t="n">
        <v>300039</v>
      </c>
      <c r="F5138" s="6" t="inlineStr">
        <is>
          <t>CADEIRA TRENTO</t>
        </is>
      </c>
      <c r="G5138" s="6" t="inlineStr">
        <is>
          <t>8 EMBALAGEM</t>
        </is>
      </c>
      <c r="H5138" s="6" t="inlineStr">
        <is>
          <t>8 EMBALAGEM</t>
        </is>
      </c>
      <c r="I5138" s="4" t="inlineStr">
        <is>
          <t>8 EMBALAGEM</t>
        </is>
      </c>
      <c r="J5138" s="4" t="n">
        <v>20</v>
      </c>
      <c r="K5138" s="6" t="n"/>
      <c r="L5138" s="6" t="n"/>
      <c r="M5138" s="6" t="n"/>
      <c r="N5138" s="6" t="n"/>
      <c r="O5138" s="6" t="n"/>
      <c r="P5138" s="6" t="n"/>
      <c r="Q5138" s="6" t="n"/>
      <c r="R5138" s="6" t="n"/>
      <c r="S5138" s="6" t="n"/>
      <c r="T5138" s="6" t="n"/>
      <c r="U5138" s="6" t="n"/>
      <c r="V5138" s="6" t="n"/>
      <c r="W5138" s="6" t="n"/>
      <c r="X5138" s="6" t="n"/>
      <c r="Y5138" s="6" t="n"/>
      <c r="Z5138" s="6" t="n"/>
      <c r="AA5138" s="5" t="n"/>
      <c r="AB5138" s="6">
        <f>B5138&amp;"|"&amp;I5138</f>
        <v/>
      </c>
      <c r="AC5138">
        <f>IF($B5138="","","|"&amp;SUBSTITUTE(TRIM(SUBSTITUTE(SUBSTITUTE(SUBSTITUTE(SUBSTITUTE(SUBSTITUTE(SUBSTITUTE(SUBSTITUTE(SUBSTITUTE(SUBSTITUTE(SUBSTITUTE(SUBSTITUTE(SUBSTITUTE(SUBSTITUTE(SUBSTITUTE(TRIM($B5138&amp;""),CHAR(10)," "),CHAR(13)," "),"."," "),";"," "),","," "),"/"," "),"+"," "),"-"," "),"  "," "),"  "," "),"  "," "),"  "," "),"  "," "),"  "," "))," ","|")&amp;"|")</f>
        <v/>
      </c>
      <c r="AD5138">
        <f>TRIM($I5138&amp;"")</f>
        <v/>
      </c>
    </row>
    <row r="5139" ht="36" customHeight="1">
      <c r="A5139" s="14" t="n">
        <v>46240</v>
      </c>
      <c r="B5139" s="6" t="inlineStr">
        <is>
          <t>10328</t>
        </is>
      </c>
      <c r="C5139" s="6" t="inlineStr">
        <is>
          <t>M/C 0807 (VERDE)</t>
        </is>
      </c>
      <c r="D5139" s="6" t="inlineStr">
        <is>
          <t>8 EMBALAGEM</t>
        </is>
      </c>
      <c r="E5139" s="6" t="n">
        <v>300048</v>
      </c>
      <c r="F5139" s="6" t="inlineStr">
        <is>
          <t>CADEIRA SANTIAGO</t>
        </is>
      </c>
      <c r="G5139" s="6" t="inlineStr">
        <is>
          <t>8 EMBALAGEM</t>
        </is>
      </c>
      <c r="H5139" s="6" t="inlineStr">
        <is>
          <t>8 EMBALAGEM</t>
        </is>
      </c>
      <c r="I5139" s="4" t="inlineStr">
        <is>
          <t>8 EMBALAGEM</t>
        </is>
      </c>
      <c r="J5139" s="4" t="n">
        <v>112</v>
      </c>
      <c r="K5139" s="6" t="n"/>
      <c r="L5139" s="6" t="n"/>
      <c r="M5139" s="6" t="n"/>
      <c r="N5139" s="6" t="n"/>
      <c r="O5139" s="6" t="n"/>
      <c r="P5139" s="6" t="n"/>
      <c r="Q5139" s="6" t="n"/>
      <c r="R5139" s="6" t="n"/>
      <c r="S5139" s="6" t="n"/>
      <c r="T5139" s="6" t="n"/>
      <c r="U5139" s="6" t="n"/>
      <c r="V5139" s="6" t="n"/>
      <c r="W5139" s="6" t="n"/>
      <c r="X5139" s="6" t="n"/>
      <c r="Y5139" s="6" t="n"/>
      <c r="Z5139" s="6" t="n"/>
      <c r="AA5139" s="5" t="n"/>
      <c r="AB5139" s="6">
        <f>B5139&amp;"|"&amp;I5139</f>
        <v/>
      </c>
      <c r="AC5139">
        <f>IF($B5139="","","|"&amp;SUBSTITUTE(TRIM(SUBSTITUTE(SUBSTITUTE(SUBSTITUTE(SUBSTITUTE(SUBSTITUTE(SUBSTITUTE(SUBSTITUTE(SUBSTITUTE(SUBSTITUTE(SUBSTITUTE(SUBSTITUTE(SUBSTITUTE(SUBSTITUTE(SUBSTITUTE(TRIM($B5139&amp;""),CHAR(10)," "),CHAR(13)," "),"."," "),";"," "),","," "),"/"," "),"+"," "),"-"," "),"  "," "),"  "," "),"  "," "),"  "," "),"  "," "),"  "," "))," ","|")&amp;"|")</f>
        <v/>
      </c>
      <c r="AD5139">
        <f>TRIM($I5139&amp;"")</f>
        <v/>
      </c>
    </row>
    <row r="5140" ht="36" customHeight="1">
      <c r="A5140" s="14" t="n">
        <v>46240</v>
      </c>
      <c r="B5140" s="6" t="inlineStr">
        <is>
          <t>10328</t>
        </is>
      </c>
      <c r="C5140" s="6" t="inlineStr">
        <is>
          <t>M/C 0807 (VERDE)</t>
        </is>
      </c>
      <c r="D5140" s="6" t="inlineStr">
        <is>
          <t>8 EMBALAGEM</t>
        </is>
      </c>
      <c r="E5140" s="6" t="n">
        <v>300081</v>
      </c>
      <c r="F5140" s="6" t="inlineStr">
        <is>
          <t>CADEIRA CORDOBA</t>
        </is>
      </c>
      <c r="G5140" s="6" t="inlineStr">
        <is>
          <t>8 EMBALAGEM</t>
        </is>
      </c>
      <c r="H5140" s="6" t="inlineStr">
        <is>
          <t>8 EMBALAGEM</t>
        </is>
      </c>
      <c r="I5140" s="4" t="inlineStr">
        <is>
          <t>8 EMBALAGEM</t>
        </is>
      </c>
      <c r="J5140" s="4" t="n">
        <v>6</v>
      </c>
      <c r="K5140" s="6" t="n"/>
      <c r="L5140" s="6" t="n"/>
      <c r="M5140" s="6" t="n"/>
      <c r="N5140" s="6" t="n"/>
      <c r="O5140" s="6" t="n"/>
      <c r="P5140" s="6" t="n"/>
      <c r="Q5140" s="6" t="n"/>
      <c r="R5140" s="6" t="n"/>
      <c r="S5140" s="6" t="n"/>
      <c r="T5140" s="6" t="n"/>
      <c r="U5140" s="6" t="n"/>
      <c r="V5140" s="6" t="n"/>
      <c r="W5140" s="6" t="n"/>
      <c r="X5140" s="6" t="n"/>
      <c r="Y5140" s="6" t="n"/>
      <c r="Z5140" s="6" t="n"/>
      <c r="AA5140" s="5" t="n"/>
      <c r="AB5140" s="6">
        <f>B5140&amp;"|"&amp;I5140</f>
        <v/>
      </c>
      <c r="AC5140">
        <f>IF($B5140="","","|"&amp;SUBSTITUTE(TRIM(SUBSTITUTE(SUBSTITUTE(SUBSTITUTE(SUBSTITUTE(SUBSTITUTE(SUBSTITUTE(SUBSTITUTE(SUBSTITUTE(SUBSTITUTE(SUBSTITUTE(SUBSTITUTE(SUBSTITUTE(SUBSTITUTE(SUBSTITUTE(TRIM($B5140&amp;""),CHAR(10)," "),CHAR(13)," "),"."," "),";"," "),","," "),"/"," "),"+"," "),"-"," "),"  "," "),"  "," "),"  "," "),"  "," "),"  "," "),"  "," "))," ","|")&amp;"|")</f>
        <v/>
      </c>
      <c r="AD5140">
        <f>TRIM($I5140&amp;"")</f>
        <v/>
      </c>
    </row>
    <row r="5141" ht="36" customHeight="1">
      <c r="A5141" s="14" t="n">
        <v>46240</v>
      </c>
      <c r="B5141" s="6" t="inlineStr">
        <is>
          <t>10328</t>
        </is>
      </c>
      <c r="C5141" s="6" t="inlineStr">
        <is>
          <t>M/C 0807 (VERDE)</t>
        </is>
      </c>
      <c r="D5141" s="6" t="inlineStr">
        <is>
          <t>8 EMBALAGEM</t>
        </is>
      </c>
      <c r="E5141" s="6" t="n">
        <v>3012401</v>
      </c>
      <c r="F5141" s="6" t="inlineStr">
        <is>
          <t>BASE DUBLIN 1,36X0,90 VOL 1/2</t>
        </is>
      </c>
      <c r="G5141" s="6" t="inlineStr">
        <is>
          <t>8 EMBALAGEM</t>
        </is>
      </c>
      <c r="H5141" s="6" t="inlineStr">
        <is>
          <t>8 EMBALAGEM</t>
        </is>
      </c>
      <c r="I5141" s="4" t="inlineStr">
        <is>
          <t>8 EMBALAGEM</t>
        </is>
      </c>
      <c r="J5141" s="4" t="n">
        <v>75</v>
      </c>
      <c r="K5141" s="6" t="n"/>
      <c r="L5141" s="6" t="n"/>
      <c r="M5141" s="6" t="n"/>
      <c r="N5141" s="6" t="n"/>
      <c r="O5141" s="6" t="n"/>
      <c r="P5141" s="6" t="n"/>
      <c r="Q5141" s="6" t="n"/>
      <c r="R5141" s="6" t="n"/>
      <c r="S5141" s="6" t="n"/>
      <c r="T5141" s="6" t="n"/>
      <c r="U5141" s="6" t="n"/>
      <c r="V5141" s="6" t="n"/>
      <c r="W5141" s="6" t="n"/>
      <c r="X5141" s="6" t="n"/>
      <c r="Y5141" s="6" t="n"/>
      <c r="Z5141" s="6" t="n"/>
      <c r="AA5141" s="5" t="n"/>
      <c r="AB5141" s="6">
        <f>B5141&amp;"|"&amp;I5141</f>
        <v/>
      </c>
      <c r="AC5141">
        <f>IF($B5141="","","|"&amp;SUBSTITUTE(TRIM(SUBSTITUTE(SUBSTITUTE(SUBSTITUTE(SUBSTITUTE(SUBSTITUTE(SUBSTITUTE(SUBSTITUTE(SUBSTITUTE(SUBSTITUTE(SUBSTITUTE(SUBSTITUTE(SUBSTITUTE(SUBSTITUTE(SUBSTITUTE(TRIM($B5141&amp;""),CHAR(10)," "),CHAR(13)," "),"."," "),";"," "),","," "),"/"," "),"+"," "),"-"," "),"  "," "),"  "," "),"  "," "),"  "," "),"  "," "),"  "," "))," ","|")&amp;"|")</f>
        <v/>
      </c>
      <c r="AD5141">
        <f>TRIM($I5141&amp;"")</f>
        <v/>
      </c>
    </row>
    <row r="5142" ht="36" customHeight="1">
      <c r="A5142" s="14" t="n">
        <v>46240</v>
      </c>
      <c r="B5142" s="6" t="inlineStr">
        <is>
          <t>10329</t>
        </is>
      </c>
      <c r="C5142" s="6" t="inlineStr">
        <is>
          <t>M/C 0810 (MARROM)</t>
        </is>
      </c>
      <c r="D5142" s="6" t="inlineStr">
        <is>
          <t>8 EMBALAGEM</t>
        </is>
      </c>
      <c r="E5142" s="6" t="n">
        <v>2001241</v>
      </c>
      <c r="F5142" s="6" t="inlineStr">
        <is>
          <t>MESA MIAMI 1,20X0,80 VOL 1/1</t>
        </is>
      </c>
      <c r="G5142" s="6" t="inlineStr">
        <is>
          <t>8 EMBALAGEM</t>
        </is>
      </c>
      <c r="H5142" s="6" t="inlineStr">
        <is>
          <t>8 EMBALAGEM</t>
        </is>
      </c>
      <c r="I5142" s="4" t="inlineStr">
        <is>
          <t>8 EMBALAGEM</t>
        </is>
      </c>
      <c r="J5142" s="4" t="n">
        <v>320</v>
      </c>
      <c r="K5142" s="6" t="n"/>
      <c r="L5142" s="6" t="n"/>
      <c r="M5142" s="6" t="n"/>
      <c r="N5142" s="6" t="n"/>
      <c r="O5142" s="6" t="n"/>
      <c r="P5142" s="6" t="n"/>
      <c r="Q5142" s="6" t="n"/>
      <c r="R5142" s="6" t="n"/>
      <c r="S5142" s="6" t="n"/>
      <c r="T5142" s="6" t="n"/>
      <c r="U5142" s="6" t="n"/>
      <c r="V5142" s="6" t="n"/>
      <c r="W5142" s="6" t="n"/>
      <c r="X5142" s="6" t="n"/>
      <c r="Y5142" s="6" t="n"/>
      <c r="Z5142" s="6" t="n"/>
      <c r="AA5142" s="5" t="n"/>
      <c r="AB5142" s="6">
        <f>B5142&amp;"|"&amp;I5142</f>
        <v/>
      </c>
      <c r="AC5142">
        <f>IF($B5142="","","|"&amp;SUBSTITUTE(TRIM(SUBSTITUTE(SUBSTITUTE(SUBSTITUTE(SUBSTITUTE(SUBSTITUTE(SUBSTITUTE(SUBSTITUTE(SUBSTITUTE(SUBSTITUTE(SUBSTITUTE(SUBSTITUTE(SUBSTITUTE(SUBSTITUTE(SUBSTITUTE(TRIM($B5142&amp;""),CHAR(10)," "),CHAR(13)," "),"."," "),";"," "),","," "),"/"," "),"+"," "),"-"," "),"  "," "),"  "," "),"  "," "),"  "," "),"  "," "),"  "," "))," ","|")&amp;"|")</f>
        <v/>
      </c>
      <c r="AD5142">
        <f>TRIM($I5142&amp;"")</f>
        <v/>
      </c>
    </row>
    <row r="5143" ht="36" customHeight="1">
      <c r="A5143" s="14" t="n">
        <v>46240</v>
      </c>
      <c r="B5143" s="6" t="inlineStr">
        <is>
          <t>10329</t>
        </is>
      </c>
      <c r="C5143" s="6" t="inlineStr">
        <is>
          <t>M/C 0810 (MARROM)</t>
        </is>
      </c>
      <c r="D5143" s="6" t="inlineStr">
        <is>
          <t>8 EMBALAGEM</t>
        </is>
      </c>
      <c r="E5143" s="6" t="n">
        <v>300024</v>
      </c>
      <c r="F5143" s="6" t="inlineStr">
        <is>
          <t>CADEIRA TRIESTE 920</t>
        </is>
      </c>
      <c r="G5143" s="6" t="inlineStr">
        <is>
          <t>8 EMBALAGEM</t>
        </is>
      </c>
      <c r="H5143" s="6" t="inlineStr">
        <is>
          <t>8 EMBALAGEM</t>
        </is>
      </c>
      <c r="I5143" s="4" t="inlineStr">
        <is>
          <t>8 EMBALAGEM</t>
        </is>
      </c>
      <c r="J5143" s="4" t="n">
        <v>1050</v>
      </c>
      <c r="K5143" s="6" t="n"/>
      <c r="L5143" s="6" t="n"/>
      <c r="M5143" s="6" t="n"/>
      <c r="N5143" s="6" t="n"/>
      <c r="O5143" s="6" t="n"/>
      <c r="P5143" s="6" t="n"/>
      <c r="Q5143" s="6" t="n"/>
      <c r="R5143" s="6" t="n"/>
      <c r="S5143" s="6" t="n"/>
      <c r="T5143" s="6" t="n"/>
      <c r="U5143" s="6" t="n"/>
      <c r="V5143" s="6" t="n"/>
      <c r="W5143" s="6" t="n"/>
      <c r="X5143" s="6" t="n"/>
      <c r="Y5143" s="6" t="n"/>
      <c r="Z5143" s="6" t="n"/>
      <c r="AA5143" s="5" t="n"/>
      <c r="AB5143" s="6">
        <f>B5143&amp;"|"&amp;I5143</f>
        <v/>
      </c>
      <c r="AC5143">
        <f>IF($B5143="","","|"&amp;SUBSTITUTE(TRIM(SUBSTITUTE(SUBSTITUTE(SUBSTITUTE(SUBSTITUTE(SUBSTITUTE(SUBSTITUTE(SUBSTITUTE(SUBSTITUTE(SUBSTITUTE(SUBSTITUTE(SUBSTITUTE(SUBSTITUTE(SUBSTITUTE(SUBSTITUTE(TRIM($B5143&amp;""),CHAR(10)," "),CHAR(13)," "),"."," "),";"," "),","," "),"/"," "),"+"," "),"-"," "),"  "," "),"  "," "),"  "," "),"  "," "),"  "," "),"  "," "))," ","|")&amp;"|")</f>
        <v/>
      </c>
      <c r="AD5143">
        <f>TRIM($I5143&amp;"")</f>
        <v/>
      </c>
    </row>
    <row r="5144" ht="36" customHeight="1">
      <c r="A5144" s="14" t="n">
        <v>46237</v>
      </c>
      <c r="B5144" s="6" t="inlineStr">
        <is>
          <t>10328</t>
        </is>
      </c>
      <c r="C5144" s="6" t="inlineStr">
        <is>
          <t>M/C 0807 (VERDE)</t>
        </is>
      </c>
      <c r="D5144" s="6" t="inlineStr">
        <is>
          <t>10 FURADEIRAS</t>
        </is>
      </c>
      <c r="E5144" s="6" t="n">
        <v>30003410</v>
      </c>
      <c r="F5144" s="6" t="inlineStr">
        <is>
          <t>PE FRONTAL 430X(108)51X25 MDF (DIREITO)</t>
        </is>
      </c>
      <c r="G5144" s="6" t="inlineStr">
        <is>
          <t>10 FURADEIRAS</t>
        </is>
      </c>
      <c r="H5144" s="6" t="inlineStr">
        <is>
          <t>10 FURADEIRAS</t>
        </is>
      </c>
      <c r="I5144" s="4" t="inlineStr">
        <is>
          <t>10 FURADEIRAS</t>
        </is>
      </c>
      <c r="J5144" s="4" t="n">
        <v>20</v>
      </c>
      <c r="K5144" s="6" t="n"/>
      <c r="L5144" s="6" t="n"/>
      <c r="M5144" s="6" t="n"/>
      <c r="N5144" s="6" t="n">
        <v>46239</v>
      </c>
      <c r="O5144" s="6" t="n">
        <v>20</v>
      </c>
      <c r="P5144" s="6" t="n"/>
      <c r="Q5144" s="6" t="n"/>
      <c r="R5144" s="6" t="n"/>
      <c r="S5144" s="6" t="n"/>
      <c r="T5144" s="6">
        <f>IF(OR($J5144="",$O5144=""),"",$O5144/$J5144)</f>
        <v/>
      </c>
      <c r="U5144" s="6" t="inlineStr">
        <is>
          <t>Concluído</t>
        </is>
      </c>
      <c r="V5144" s="6" t="n"/>
      <c r="W5144" s="6" t="n"/>
      <c r="X5144" s="6" t="n"/>
      <c r="Y5144" s="6" t="n"/>
      <c r="Z5144" s="6" t="n"/>
      <c r="AA5144" s="5" t="n"/>
      <c r="AB5144" s="6">
        <f>B5144&amp;"|"&amp;I5144</f>
        <v/>
      </c>
      <c r="AC5144">
        <f>IF($B5144="","","|"&amp;SUBSTITUTE(TRIM(SUBSTITUTE(SUBSTITUTE(SUBSTITUTE(SUBSTITUTE(SUBSTITUTE(SUBSTITUTE(SUBSTITUTE(SUBSTITUTE(SUBSTITUTE(SUBSTITUTE(SUBSTITUTE(SUBSTITUTE(SUBSTITUTE(SUBSTITUTE(TRIM($B5144&amp;""),CHAR(10)," "),CHAR(13)," "),"."," "),";"," "),","," "),"/"," "),"+"," "),"-"," "),"  "," "),"  "," "),"  "," "),"  "," "),"  "," "),"  "," "))," ","|")&amp;"|")</f>
        <v/>
      </c>
      <c r="AD5144">
        <f>TRIM($I5144&amp;"")</f>
        <v/>
      </c>
    </row>
    <row r="5145" ht="36" customHeight="1">
      <c r="A5145" s="14" t="n">
        <v>46237</v>
      </c>
      <c r="B5145" s="6" t="inlineStr">
        <is>
          <t>10328</t>
        </is>
      </c>
      <c r="C5145" s="6" t="inlineStr">
        <is>
          <t>M/C 0807 (VERDE)</t>
        </is>
      </c>
      <c r="D5145" s="6" t="inlineStr">
        <is>
          <t>10 FURADEIRAS</t>
        </is>
      </c>
      <c r="E5145" s="6" t="n">
        <v>30003411</v>
      </c>
      <c r="F5145" s="6" t="inlineStr">
        <is>
          <t>PE FRONTAL 430X(108)51X25 MDF (ESQUERDO)</t>
        </is>
      </c>
      <c r="G5145" s="6" t="inlineStr">
        <is>
          <t>10 FURADEIRAS</t>
        </is>
      </c>
      <c r="H5145" s="6" t="inlineStr">
        <is>
          <t>10 FURADEIRAS</t>
        </is>
      </c>
      <c r="I5145" s="4" t="inlineStr">
        <is>
          <t>10 FURADEIRAS</t>
        </is>
      </c>
      <c r="J5145" s="4" t="n">
        <v>20</v>
      </c>
      <c r="K5145" s="6" t="n"/>
      <c r="L5145" s="6" t="n"/>
      <c r="M5145" s="6" t="n"/>
      <c r="N5145" s="6" t="n">
        <v>46239</v>
      </c>
      <c r="O5145" s="6" t="n">
        <v>20</v>
      </c>
      <c r="P5145" s="6" t="n"/>
      <c r="Q5145" s="6" t="n"/>
      <c r="R5145" s="6" t="n"/>
      <c r="S5145" s="6" t="n"/>
      <c r="T5145" s="6">
        <f>IF(OR($J5145="",$O5145=""),"",$O5145/$J5145)</f>
        <v/>
      </c>
      <c r="U5145" s="6" t="inlineStr">
        <is>
          <t>Concluído</t>
        </is>
      </c>
      <c r="V5145" s="6" t="n"/>
      <c r="W5145" s="6" t="n"/>
      <c r="X5145" s="6" t="n"/>
      <c r="Y5145" s="6" t="n"/>
      <c r="Z5145" s="6" t="n"/>
      <c r="AA5145" s="5" t="n"/>
      <c r="AB5145" s="6">
        <f>B5145&amp;"|"&amp;I5145</f>
        <v/>
      </c>
      <c r="AC5145">
        <f>IF($B5145="","","|"&amp;SUBSTITUTE(TRIM(SUBSTITUTE(SUBSTITUTE(SUBSTITUTE(SUBSTITUTE(SUBSTITUTE(SUBSTITUTE(SUBSTITUTE(SUBSTITUTE(SUBSTITUTE(SUBSTITUTE(SUBSTITUTE(SUBSTITUTE(SUBSTITUTE(SUBSTITUTE(TRIM($B5145&amp;""),CHAR(10)," "),CHAR(13)," "),"."," "),";"," "),","," "),"/"," "),"+"," "),"-"," "),"  "," "),"  "," "),"  "," "),"  "," "),"  "," "),"  "," "))," ","|")&amp;"|")</f>
        <v/>
      </c>
      <c r="AD5145">
        <f>TRIM($I5145&amp;"")</f>
        <v/>
      </c>
    </row>
    <row r="5146" ht="36" customHeight="1">
      <c r="A5146" s="14" t="n">
        <v>46237</v>
      </c>
      <c r="B5146" s="6" t="inlineStr">
        <is>
          <t>10328</t>
        </is>
      </c>
      <c r="C5146" s="6" t="inlineStr">
        <is>
          <t>M/C 0807 (VERDE)</t>
        </is>
      </c>
      <c r="D5146" s="6" t="inlineStr">
        <is>
          <t>10 FURADEIRAS</t>
        </is>
      </c>
      <c r="E5146" s="6" t="n">
        <v>30006110</v>
      </c>
      <c r="F5146" s="6" t="inlineStr">
        <is>
          <t>PE FRONTAL 430X(108)51X25 MDF (DIR) SANTIAGO NEW</t>
        </is>
      </c>
      <c r="G5146" s="6" t="inlineStr">
        <is>
          <t>10 FURADEIRAS</t>
        </is>
      </c>
      <c r="H5146" s="6" t="inlineStr">
        <is>
          <t>10 FURADEIRAS</t>
        </is>
      </c>
      <c r="I5146" s="4" t="inlineStr">
        <is>
          <t>10 FURADEIRAS</t>
        </is>
      </c>
      <c r="J5146" s="4" t="n">
        <v>118</v>
      </c>
      <c r="K5146" s="6" t="n"/>
      <c r="L5146" s="6" t="n"/>
      <c r="M5146" s="6" t="n"/>
      <c r="N5146" s="6" t="n">
        <v>46239</v>
      </c>
      <c r="O5146" s="6" t="n">
        <v>118</v>
      </c>
      <c r="P5146" s="6" t="n"/>
      <c r="Q5146" s="6" t="n"/>
      <c r="R5146" s="6" t="n"/>
      <c r="S5146" s="6" t="n"/>
      <c r="T5146" s="6">
        <f>IF(OR($J5146="",$O5146=""),"",$O5146/$J5146)</f>
        <v/>
      </c>
      <c r="U5146" s="6" t="inlineStr">
        <is>
          <t>Concluído</t>
        </is>
      </c>
      <c r="V5146" s="6" t="n"/>
      <c r="W5146" s="6" t="n"/>
      <c r="X5146" s="6" t="n"/>
      <c r="Y5146" s="6" t="n"/>
      <c r="Z5146" s="6" t="n"/>
      <c r="AA5146" s="5" t="n"/>
      <c r="AB5146" s="6">
        <f>B5146&amp;"|"&amp;I5146</f>
        <v/>
      </c>
      <c r="AC5146">
        <f>IF($B5146="","","|"&amp;SUBSTITUTE(TRIM(SUBSTITUTE(SUBSTITUTE(SUBSTITUTE(SUBSTITUTE(SUBSTITUTE(SUBSTITUTE(SUBSTITUTE(SUBSTITUTE(SUBSTITUTE(SUBSTITUTE(SUBSTITUTE(SUBSTITUTE(SUBSTITUTE(SUBSTITUTE(TRIM($B5146&amp;""),CHAR(10)," "),CHAR(13)," "),"."," "),";"," "),","," "),"/"," "),"+"," "),"-"," "),"  "," "),"  "," "),"  "," "),"  "," "),"  "," "),"  "," "))," ","|")&amp;"|")</f>
        <v/>
      </c>
      <c r="AD5146">
        <f>TRIM($I5146&amp;"")</f>
        <v/>
      </c>
    </row>
    <row r="5147" ht="36" customHeight="1">
      <c r="A5147" s="14" t="n">
        <v>46237</v>
      </c>
      <c r="B5147" s="6" t="inlineStr">
        <is>
          <t>10328</t>
        </is>
      </c>
      <c r="C5147" s="6" t="inlineStr">
        <is>
          <t>M/C 0807 (VERDE)</t>
        </is>
      </c>
      <c r="D5147" s="6" t="inlineStr">
        <is>
          <t>10 FURADEIRAS</t>
        </is>
      </c>
      <c r="E5147" s="6" t="n">
        <v>30006111</v>
      </c>
      <c r="F5147" s="6" t="inlineStr">
        <is>
          <t>PE FRONTAL 430X(108)51X25MDF (ESQRD) SANTIAGO NEW</t>
        </is>
      </c>
      <c r="G5147" s="6" t="inlineStr">
        <is>
          <t>10 FURADEIRAS</t>
        </is>
      </c>
      <c r="H5147" s="6" t="inlineStr">
        <is>
          <t>10 FURADEIRAS</t>
        </is>
      </c>
      <c r="I5147" s="4" t="inlineStr">
        <is>
          <t>10 FURADEIRAS</t>
        </is>
      </c>
      <c r="J5147" s="4" t="n">
        <v>118</v>
      </c>
      <c r="K5147" s="6" t="n"/>
      <c r="L5147" s="6" t="n"/>
      <c r="M5147" s="6" t="n"/>
      <c r="N5147" s="6" t="n">
        <v>46239</v>
      </c>
      <c r="O5147" s="6" t="n">
        <v>118</v>
      </c>
      <c r="P5147" s="6" t="n"/>
      <c r="Q5147" s="6" t="n"/>
      <c r="R5147" s="6" t="n"/>
      <c r="S5147" s="6" t="n"/>
      <c r="T5147" s="6">
        <f>IF(OR($J5147="",$O5147=""),"",$O5147/$J5147)</f>
        <v/>
      </c>
      <c r="U5147" s="6" t="inlineStr">
        <is>
          <t>Concluído</t>
        </is>
      </c>
      <c r="V5147" s="6" t="n"/>
      <c r="W5147" s="6" t="n"/>
      <c r="X5147" s="6" t="n"/>
      <c r="Y5147" s="6" t="n"/>
      <c r="Z5147" s="6" t="n"/>
      <c r="AA5147" s="5" t="n"/>
      <c r="AB5147" s="6">
        <f>B5147&amp;"|"&amp;I5147</f>
        <v/>
      </c>
      <c r="AC5147">
        <f>IF($B5147="","","|"&amp;SUBSTITUTE(TRIM(SUBSTITUTE(SUBSTITUTE(SUBSTITUTE(SUBSTITUTE(SUBSTITUTE(SUBSTITUTE(SUBSTITUTE(SUBSTITUTE(SUBSTITUTE(SUBSTITUTE(SUBSTITUTE(SUBSTITUTE(SUBSTITUTE(SUBSTITUTE(TRIM($B5147&amp;""),CHAR(10)," "),CHAR(13)," "),"."," "),";"," "),","," "),"/"," "),"+"," "),"-"," "),"  "," "),"  "," "),"  "," "),"  "," "),"  "," "),"  "," "))," ","|")&amp;"|")</f>
        <v/>
      </c>
      <c r="AD5147">
        <f>TRIM($I5147&amp;"")</f>
        <v/>
      </c>
    </row>
    <row r="5148" ht="36" customHeight="1">
      <c r="A5148" s="14" t="n">
        <v>46237</v>
      </c>
      <c r="B5148" s="6" t="inlineStr">
        <is>
          <t>10328</t>
        </is>
      </c>
      <c r="C5148" s="6" t="inlineStr">
        <is>
          <t>M/C 0807 (VERDE)</t>
        </is>
      </c>
      <c r="D5148" s="6" t="inlineStr">
        <is>
          <t>10 FURADEIRAS</t>
        </is>
      </c>
      <c r="E5148" s="6" t="n">
        <v>30001309</v>
      </c>
      <c r="F5148" s="6" t="inlineStr">
        <is>
          <t>TRA CENTR 360X56(911)X25 MDP (14PCS) - PE INTEIRO</t>
        </is>
      </c>
      <c r="G5148" s="6" t="inlineStr">
        <is>
          <t>10 FURADEIRAS</t>
        </is>
      </c>
      <c r="H5148" s="6" t="inlineStr">
        <is>
          <t>10 FURADEIRAS</t>
        </is>
      </c>
      <c r="I5148" s="4" t="inlineStr">
        <is>
          <t>10 FURADEIRAS</t>
        </is>
      </c>
      <c r="J5148" s="4" t="n">
        <v>134</v>
      </c>
      <c r="K5148" s="6" t="n"/>
      <c r="L5148" s="6" t="n"/>
      <c r="M5148" s="6" t="n"/>
      <c r="N5148" s="6" t="n">
        <v>46239</v>
      </c>
      <c r="O5148" s="6" t="n">
        <v>134</v>
      </c>
      <c r="P5148" s="6" t="n"/>
      <c r="Q5148" s="6" t="n"/>
      <c r="R5148" s="6" t="n"/>
      <c r="S5148" s="6" t="n"/>
      <c r="T5148" s="6">
        <f>IF(OR($J5148="",$O5148=""),"",$O5148/$J5148)</f>
        <v/>
      </c>
      <c r="U5148" s="6" t="inlineStr">
        <is>
          <t>Concluído</t>
        </is>
      </c>
      <c r="V5148" s="6" t="n"/>
      <c r="W5148" s="6" t="n"/>
      <c r="X5148" s="6" t="n"/>
      <c r="Y5148" s="6" t="n"/>
      <c r="Z5148" s="6" t="n"/>
      <c r="AA5148" s="5" t="n"/>
      <c r="AB5148" s="6">
        <f>B5148&amp;"|"&amp;I5148</f>
        <v/>
      </c>
      <c r="AC5148">
        <f>IF($B5148="","","|"&amp;SUBSTITUTE(TRIM(SUBSTITUTE(SUBSTITUTE(SUBSTITUTE(SUBSTITUTE(SUBSTITUTE(SUBSTITUTE(SUBSTITUTE(SUBSTITUTE(SUBSTITUTE(SUBSTITUTE(SUBSTITUTE(SUBSTITUTE(SUBSTITUTE(SUBSTITUTE(TRIM($B5148&amp;""),CHAR(10)," "),CHAR(13)," "),"."," "),";"," "),","," "),"/"," "),"+"," "),"-"," "),"  "," "),"  "," "),"  "," "),"  "," "),"  "," "),"  "," "))," ","|")&amp;"|")</f>
        <v/>
      </c>
      <c r="AD5148">
        <f>TRIM($I5148&amp;"")</f>
        <v/>
      </c>
    </row>
    <row r="5149" ht="36" customHeight="1">
      <c r="A5149" s="14" t="n">
        <v>46237</v>
      </c>
      <c r="B5149" s="6" t="inlineStr">
        <is>
          <t>10328</t>
        </is>
      </c>
      <c r="C5149" s="6" t="inlineStr">
        <is>
          <t>M/C 0807 (VERDE)</t>
        </is>
      </c>
      <c r="D5149" s="6" t="inlineStr">
        <is>
          <t>10 FURADEIRAS</t>
        </is>
      </c>
      <c r="E5149" s="6" t="n">
        <v>30001201</v>
      </c>
      <c r="F5149" s="6" t="inlineStr">
        <is>
          <t>PE TRASEIRO 980X65(911)X25 MDF (11PCS)- CAD PE INT</t>
        </is>
      </c>
      <c r="G5149" s="6" t="inlineStr">
        <is>
          <t>10 FURADEIRAS</t>
        </is>
      </c>
      <c r="H5149" s="6" t="inlineStr">
        <is>
          <t>10 FURADEIRAS</t>
        </is>
      </c>
      <c r="I5149" s="4" t="inlineStr">
        <is>
          <t>10 FURADEIRAS</t>
        </is>
      </c>
      <c r="J5149" s="4" t="n">
        <v>96</v>
      </c>
      <c r="K5149" s="6" t="n"/>
      <c r="L5149" s="6" t="n"/>
      <c r="M5149" s="6" t="n"/>
      <c r="N5149" s="6" t="n">
        <v>46239</v>
      </c>
      <c r="O5149" s="6" t="n">
        <v>96</v>
      </c>
      <c r="P5149" s="6" t="n"/>
      <c r="Q5149" s="6" t="n"/>
      <c r="R5149" s="6" t="n"/>
      <c r="S5149" s="6" t="n"/>
      <c r="T5149" s="6">
        <f>IF(OR($J5149="",$O5149=""),"",$O5149/$J5149)</f>
        <v/>
      </c>
      <c r="U5149" s="6" t="inlineStr">
        <is>
          <t>Concluído</t>
        </is>
      </c>
      <c r="V5149" s="6" t="n"/>
      <c r="W5149" s="6" t="n"/>
      <c r="X5149" s="6" t="n"/>
      <c r="Y5149" s="6" t="n"/>
      <c r="Z5149" s="6" t="n"/>
      <c r="AA5149" s="5" t="n"/>
      <c r="AB5149" s="6">
        <f>B5149&amp;"|"&amp;I5149</f>
        <v/>
      </c>
      <c r="AC5149">
        <f>IF($B5149="","","|"&amp;SUBSTITUTE(TRIM(SUBSTITUTE(SUBSTITUTE(SUBSTITUTE(SUBSTITUTE(SUBSTITUTE(SUBSTITUTE(SUBSTITUTE(SUBSTITUTE(SUBSTITUTE(SUBSTITUTE(SUBSTITUTE(SUBSTITUTE(SUBSTITUTE(SUBSTITUTE(TRIM($B5149&amp;""),CHAR(10)," "),CHAR(13)," "),"."," "),";"," "),","," "),"/"," "),"+"," "),"-"," "),"  "," "),"  "," "),"  "," "),"  "," "),"  "," "),"  "," "))," ","|")&amp;"|")</f>
        <v/>
      </c>
      <c r="AD5149">
        <f>TRIM($I5149&amp;"")</f>
        <v/>
      </c>
    </row>
    <row r="5150" ht="36" customHeight="1">
      <c r="A5150" s="14" t="n">
        <v>46237</v>
      </c>
      <c r="B5150" s="6" t="inlineStr">
        <is>
          <t>10328</t>
        </is>
      </c>
      <c r="C5150" s="6" t="inlineStr">
        <is>
          <t>M/C 0807 (VERDE)</t>
        </is>
      </c>
      <c r="D5150" s="6" t="inlineStr">
        <is>
          <t>10 FURADEIRAS</t>
        </is>
      </c>
      <c r="E5150" s="6" t="n">
        <v>30001202</v>
      </c>
      <c r="F5150" s="6" t="inlineStr">
        <is>
          <t>PÉ FRONTAL 441X65(911)X25 MDF (16PÇS) - CAD PÉ INT</t>
        </is>
      </c>
      <c r="G5150" s="6" t="inlineStr">
        <is>
          <t>10 FURADEIRAS</t>
        </is>
      </c>
      <c r="H5150" s="6" t="inlineStr">
        <is>
          <t>10 FURADEIRAS</t>
        </is>
      </c>
      <c r="I5150" s="4" t="inlineStr">
        <is>
          <t>10 FURADEIRAS</t>
        </is>
      </c>
      <c r="J5150" s="4" t="n">
        <v>608</v>
      </c>
      <c r="K5150" s="6" t="n"/>
      <c r="L5150" s="6" t="n"/>
      <c r="M5150" s="6" t="n"/>
      <c r="N5150" s="6" t="n">
        <v>46239</v>
      </c>
      <c r="O5150" s="6" t="n">
        <v>608</v>
      </c>
      <c r="P5150" s="6" t="n"/>
      <c r="Q5150" s="6" t="n"/>
      <c r="R5150" s="6" t="n"/>
      <c r="S5150" s="6" t="n"/>
      <c r="T5150" s="6">
        <f>IF(OR($J5150="",$O5150=""),"",$O5150/$J5150)</f>
        <v/>
      </c>
      <c r="U5150" s="6" t="inlineStr">
        <is>
          <t>Concluído</t>
        </is>
      </c>
      <c r="V5150" s="6" t="n"/>
      <c r="W5150" s="6" t="n"/>
      <c r="X5150" s="6" t="n"/>
      <c r="Y5150" s="6" t="n"/>
      <c r="Z5150" s="6" t="n"/>
      <c r="AA5150" s="5" t="n"/>
      <c r="AB5150" s="6">
        <f>B5150&amp;"|"&amp;I5150</f>
        <v/>
      </c>
      <c r="AC5150">
        <f>IF($B5150="","","|"&amp;SUBSTITUTE(TRIM(SUBSTITUTE(SUBSTITUTE(SUBSTITUTE(SUBSTITUTE(SUBSTITUTE(SUBSTITUTE(SUBSTITUTE(SUBSTITUTE(SUBSTITUTE(SUBSTITUTE(SUBSTITUTE(SUBSTITUTE(SUBSTITUTE(SUBSTITUTE(TRIM($B5150&amp;""),CHAR(10)," "),CHAR(13)," "),"."," "),";"," "),","," "),"/"," "),"+"," "),"-"," "),"  "," "),"  "," "),"  "," "),"  "," "),"  "," "),"  "," "))," ","|")&amp;"|")</f>
        <v/>
      </c>
      <c r="AD5150">
        <f>TRIM($I5150&amp;"")</f>
        <v/>
      </c>
    </row>
    <row r="5151" ht="36" customHeight="1">
      <c r="A5151" s="14" t="n">
        <v>46237</v>
      </c>
      <c r="B5151" s="6" t="inlineStr">
        <is>
          <t>10328</t>
        </is>
      </c>
      <c r="C5151" s="6" t="inlineStr">
        <is>
          <t>M/C 0807 (VERDE)</t>
        </is>
      </c>
      <c r="D5151" s="6" t="inlineStr">
        <is>
          <t>10 FURADEIRAS</t>
        </is>
      </c>
      <c r="E5151" s="6" t="n">
        <v>30001301</v>
      </c>
      <c r="F5151" s="6" t="inlineStr">
        <is>
          <t>PE TRASEIRO 920X65(911)X25 MDF (11PCS)- CAD PE INT</t>
        </is>
      </c>
      <c r="G5151" s="6" t="inlineStr">
        <is>
          <t>10 FURADEIRAS</t>
        </is>
      </c>
      <c r="H5151" s="6" t="inlineStr">
        <is>
          <t>10 FURADEIRAS</t>
        </is>
      </c>
      <c r="I5151" s="4" t="inlineStr">
        <is>
          <t>10 FURADEIRAS</t>
        </is>
      </c>
      <c r="J5151" s="4" t="n">
        <v>268</v>
      </c>
      <c r="K5151" s="6" t="n"/>
      <c r="L5151" s="6" t="n"/>
      <c r="M5151" s="6" t="n"/>
      <c r="N5151" s="6" t="n">
        <v>46239</v>
      </c>
      <c r="O5151" s="6" t="n">
        <v>268</v>
      </c>
      <c r="P5151" s="6" t="n"/>
      <c r="Q5151" s="6" t="n"/>
      <c r="R5151" s="6" t="n"/>
      <c r="S5151" s="6" t="n"/>
      <c r="T5151" s="6">
        <f>IF(OR($J5151="",$O5151=""),"",$O5151/$J5151)</f>
        <v/>
      </c>
      <c r="U5151" s="6" t="inlineStr">
        <is>
          <t>Concluído</t>
        </is>
      </c>
      <c r="V5151" s="6" t="n"/>
      <c r="W5151" s="6" t="n"/>
      <c r="X5151" s="6" t="n"/>
      <c r="Y5151" s="6" t="n"/>
      <c r="Z5151" s="6" t="n"/>
      <c r="AA5151" s="5" t="n"/>
      <c r="AB5151" s="6">
        <f>B5151&amp;"|"&amp;I5151</f>
        <v/>
      </c>
      <c r="AC5151">
        <f>IF($B5151="","","|"&amp;SUBSTITUTE(TRIM(SUBSTITUTE(SUBSTITUTE(SUBSTITUTE(SUBSTITUTE(SUBSTITUTE(SUBSTITUTE(SUBSTITUTE(SUBSTITUTE(SUBSTITUTE(SUBSTITUTE(SUBSTITUTE(SUBSTITUTE(SUBSTITUTE(SUBSTITUTE(TRIM($B5151&amp;""),CHAR(10)," "),CHAR(13)," "),"."," "),";"," "),","," "),"/"," "),"+"," "),"-"," "),"  "," "),"  "," "),"  "," "),"  "," "),"  "," "),"  "," "))," ","|")&amp;"|")</f>
        <v/>
      </c>
      <c r="AD5151">
        <f>TRIM($I5151&amp;"")</f>
        <v/>
      </c>
    </row>
    <row r="5152" ht="36" customHeight="1">
      <c r="A5152" s="14" t="n">
        <v>46237</v>
      </c>
      <c r="B5152" s="6" t="inlineStr">
        <is>
          <t>10328</t>
        </is>
      </c>
      <c r="C5152" s="6" t="inlineStr">
        <is>
          <t>M/C 0807 (VERDE)</t>
        </is>
      </c>
      <c r="D5152" s="6" t="inlineStr">
        <is>
          <t>10 FURADEIRAS</t>
        </is>
      </c>
      <c r="E5152" s="6" t="n">
        <v>30006801</v>
      </c>
      <c r="F5152" s="6" t="inlineStr">
        <is>
          <t>PE TRASEIRO 980X94(911)X25 MDF (8PCS)- CAD GENOVA</t>
        </is>
      </c>
      <c r="G5152" s="6" t="inlineStr">
        <is>
          <t>10 FURADEIRAS</t>
        </is>
      </c>
      <c r="H5152" s="6" t="inlineStr">
        <is>
          <t>10 FURADEIRAS</t>
        </is>
      </c>
      <c r="I5152" s="4" t="inlineStr">
        <is>
          <t>10 FURADEIRAS</t>
        </is>
      </c>
      <c r="J5152" s="4" t="n">
        <v>244</v>
      </c>
      <c r="K5152" s="6" t="n"/>
      <c r="L5152" s="6" t="n"/>
      <c r="M5152" s="6" t="n"/>
      <c r="N5152" s="6" t="n">
        <v>46239</v>
      </c>
      <c r="O5152" s="6" t="n">
        <v>244</v>
      </c>
      <c r="P5152" s="6" t="n"/>
      <c r="Q5152" s="6" t="n"/>
      <c r="R5152" s="6" t="n"/>
      <c r="S5152" s="6" t="n"/>
      <c r="T5152" s="6">
        <f>IF(OR($J5152="",$O5152=""),"",$O5152/$J5152)</f>
        <v/>
      </c>
      <c r="U5152" s="6" t="inlineStr">
        <is>
          <t>Concluído</t>
        </is>
      </c>
      <c r="V5152" s="6" t="n"/>
      <c r="W5152" s="6" t="n"/>
      <c r="X5152" s="6" t="n"/>
      <c r="Y5152" s="6" t="n"/>
      <c r="Z5152" s="6" t="n"/>
      <c r="AA5152" s="5" t="n"/>
      <c r="AB5152" s="6">
        <f>B5152&amp;"|"&amp;I5152</f>
        <v/>
      </c>
      <c r="AC5152">
        <f>IF($B5152="","","|"&amp;SUBSTITUTE(TRIM(SUBSTITUTE(SUBSTITUTE(SUBSTITUTE(SUBSTITUTE(SUBSTITUTE(SUBSTITUTE(SUBSTITUTE(SUBSTITUTE(SUBSTITUTE(SUBSTITUTE(SUBSTITUTE(SUBSTITUTE(SUBSTITUTE(SUBSTITUTE(TRIM($B5152&amp;""),CHAR(10)," "),CHAR(13)," "),"."," "),";"," "),","," "),"/"," "),"+"," "),"-"," "),"  "," "),"  "," "),"  "," "),"  "," "),"  "," "),"  "," "))," ","|")&amp;"|")</f>
        <v/>
      </c>
      <c r="AD5152">
        <f>TRIM($I5152&amp;"")</f>
        <v/>
      </c>
    </row>
    <row r="5153" ht="36" customHeight="1">
      <c r="A5153" s="14" t="n">
        <v>46238</v>
      </c>
      <c r="B5153" s="6" t="inlineStr">
        <is>
          <t>10329</t>
        </is>
      </c>
      <c r="C5153" s="6" t="inlineStr">
        <is>
          <t>M/C 0810 (MARROM)</t>
        </is>
      </c>
      <c r="D5153" s="6" t="inlineStr">
        <is>
          <t>10 FURADEIRAS</t>
        </is>
      </c>
      <c r="E5153" s="6" t="n">
        <v>30001309</v>
      </c>
      <c r="F5153" s="6" t="inlineStr">
        <is>
          <t>TRA CENTR 360X56(911)X25 MDP (14PCS) - PE INTEIRO</t>
        </is>
      </c>
      <c r="G5153" s="6" t="inlineStr">
        <is>
          <t>10 FURADEIRAS</t>
        </is>
      </c>
      <c r="H5153" s="6" t="inlineStr">
        <is>
          <t>10 FURADEIRAS</t>
        </is>
      </c>
      <c r="I5153" s="4" t="inlineStr">
        <is>
          <t>10 FURADEIRAS</t>
        </is>
      </c>
      <c r="J5153" s="4" t="n">
        <v>1050</v>
      </c>
      <c r="K5153" s="6" t="n"/>
      <c r="L5153" s="6" t="n"/>
      <c r="M5153" s="6" t="n"/>
      <c r="N5153" s="6" t="n">
        <v>46239</v>
      </c>
      <c r="O5153" s="6" t="n">
        <v>1050</v>
      </c>
      <c r="P5153" s="6" t="n"/>
      <c r="Q5153" s="6" t="n"/>
      <c r="R5153" s="6" t="n"/>
      <c r="S5153" s="6" t="n"/>
      <c r="T5153" s="6">
        <f>IF(OR($J5153="",$O5153=""),"",$O5153/$J5153)</f>
        <v/>
      </c>
      <c r="U5153" s="6" t="inlineStr">
        <is>
          <t>Concluído</t>
        </is>
      </c>
      <c r="V5153" s="6" t="n"/>
      <c r="W5153" s="6" t="n"/>
      <c r="X5153" s="6" t="n"/>
      <c r="Y5153" s="6" t="n"/>
      <c r="Z5153" s="6" t="n"/>
      <c r="AA5153" s="5" t="n"/>
      <c r="AB5153" s="6">
        <f>B5153&amp;"|"&amp;I5153</f>
        <v/>
      </c>
      <c r="AC5153">
        <f>IF($B5153="","","|"&amp;SUBSTITUTE(TRIM(SUBSTITUTE(SUBSTITUTE(SUBSTITUTE(SUBSTITUTE(SUBSTITUTE(SUBSTITUTE(SUBSTITUTE(SUBSTITUTE(SUBSTITUTE(SUBSTITUTE(SUBSTITUTE(SUBSTITUTE(SUBSTITUTE(SUBSTITUTE(TRIM($B5153&amp;""),CHAR(10)," "),CHAR(13)," "),"."," "),";"," "),","," "),"/"," "),"+"," "),"-"," "),"  "," "),"  "," "),"  "," "),"  "," "),"  "," "),"  "," "))," ","|")&amp;"|")</f>
        <v/>
      </c>
      <c r="AD5153">
        <f>TRIM($I5153&amp;"")</f>
        <v/>
      </c>
    </row>
    <row r="5154" ht="36" customHeight="1">
      <c r="A5154" s="14" t="n">
        <v>46238</v>
      </c>
      <c r="B5154" s="6" t="inlineStr">
        <is>
          <t>10329</t>
        </is>
      </c>
      <c r="C5154" s="6" t="inlineStr">
        <is>
          <t>M/C 0810 (MARROM)</t>
        </is>
      </c>
      <c r="D5154" s="6" t="inlineStr">
        <is>
          <t>10 FURADEIRAS</t>
        </is>
      </c>
      <c r="E5154" s="6" t="n">
        <v>30001202</v>
      </c>
      <c r="F5154" s="6" t="inlineStr">
        <is>
          <t>PÉ FRONTAL 441X65(911)X25 MDF (16PÇS) - CAD PÉ INT</t>
        </is>
      </c>
      <c r="G5154" s="6" t="inlineStr">
        <is>
          <t>10 FURADEIRAS</t>
        </is>
      </c>
      <c r="H5154" s="6" t="inlineStr">
        <is>
          <t>10 FURADEIRAS</t>
        </is>
      </c>
      <c r="I5154" s="4" t="inlineStr">
        <is>
          <t>10 FURADEIRAS</t>
        </is>
      </c>
      <c r="J5154" s="4" t="n">
        <v>2100</v>
      </c>
      <c r="K5154" s="6" t="n"/>
      <c r="L5154" s="6" t="n"/>
      <c r="M5154" s="6" t="n"/>
      <c r="N5154" s="6" t="n">
        <v>46239</v>
      </c>
      <c r="O5154" s="6" t="n">
        <v>2100</v>
      </c>
      <c r="P5154" s="6" t="n"/>
      <c r="Q5154" s="6" t="n"/>
      <c r="R5154" s="6" t="n"/>
      <c r="S5154" s="6" t="n"/>
      <c r="T5154" s="6">
        <f>IF(OR($J5154="",$O5154=""),"",$O5154/$J5154)</f>
        <v/>
      </c>
      <c r="U5154" s="6" t="inlineStr">
        <is>
          <t>Concluído</t>
        </is>
      </c>
      <c r="V5154" s="6" t="n"/>
      <c r="W5154" s="6" t="n"/>
      <c r="X5154" s="6" t="n"/>
      <c r="Y5154" s="6" t="n"/>
      <c r="Z5154" s="6" t="n"/>
      <c r="AA5154" s="5" t="n"/>
      <c r="AB5154" s="6">
        <f>B5154&amp;"|"&amp;I5154</f>
        <v/>
      </c>
      <c r="AC5154">
        <f>IF($B5154="","","|"&amp;SUBSTITUTE(TRIM(SUBSTITUTE(SUBSTITUTE(SUBSTITUTE(SUBSTITUTE(SUBSTITUTE(SUBSTITUTE(SUBSTITUTE(SUBSTITUTE(SUBSTITUTE(SUBSTITUTE(SUBSTITUTE(SUBSTITUTE(SUBSTITUTE(SUBSTITUTE(TRIM($B5154&amp;""),CHAR(10)," "),CHAR(13)," "),"."," "),";"," "),","," "),"/"," "),"+"," "),"-"," "),"  "," "),"  "," "),"  "," "),"  "," "),"  "," "),"  "," "))," ","|")&amp;"|")</f>
        <v/>
      </c>
      <c r="AD5154">
        <f>TRIM($I5154&amp;"")</f>
        <v/>
      </c>
    </row>
    <row r="5155" ht="36" customHeight="1">
      <c r="A5155" s="14" t="n">
        <v>46238</v>
      </c>
      <c r="B5155" s="6" t="inlineStr">
        <is>
          <t>10329</t>
        </is>
      </c>
      <c r="C5155" s="6" t="inlineStr">
        <is>
          <t>M/C 0810 (MARROM)</t>
        </is>
      </c>
      <c r="D5155" s="6" t="inlineStr">
        <is>
          <t>10 FURADEIRAS</t>
        </is>
      </c>
      <c r="E5155" s="6" t="n">
        <v>30001301</v>
      </c>
      <c r="F5155" s="6" t="inlineStr">
        <is>
          <t>PE TRASEIRO 920X65(911)X25 MDF (11PCS)- CAD PE INT</t>
        </is>
      </c>
      <c r="G5155" s="6" t="inlineStr">
        <is>
          <t>10 FURADEIRAS</t>
        </is>
      </c>
      <c r="H5155" s="6" t="inlineStr">
        <is>
          <t>10 FURADEIRAS</t>
        </is>
      </c>
      <c r="I5155" s="4" t="inlineStr">
        <is>
          <t>10 FURADEIRAS</t>
        </is>
      </c>
      <c r="J5155" s="4" t="n">
        <v>2100</v>
      </c>
      <c r="K5155" s="6" t="n"/>
      <c r="L5155" s="6" t="n"/>
      <c r="M5155" s="6" t="n"/>
      <c r="N5155" s="6" t="n">
        <v>46239</v>
      </c>
      <c r="O5155" s="6" t="n">
        <v>2100</v>
      </c>
      <c r="P5155" s="6" t="n"/>
      <c r="Q5155" s="6" t="n"/>
      <c r="R5155" s="6" t="n"/>
      <c r="S5155" s="6" t="n"/>
      <c r="T5155" s="6">
        <f>IF(OR($J5155="",$O5155=""),"",$O5155/$J5155)</f>
        <v/>
      </c>
      <c r="U5155" s="6" t="inlineStr">
        <is>
          <t>Concluído</t>
        </is>
      </c>
      <c r="V5155" s="6" t="n"/>
      <c r="W5155" s="6" t="n"/>
      <c r="X5155" s="6" t="n"/>
      <c r="Y5155" s="6" t="n"/>
      <c r="Z5155" s="6" t="n"/>
      <c r="AA5155" s="5" t="n"/>
      <c r="AB5155" s="6">
        <f>B5155&amp;"|"&amp;I5155</f>
        <v/>
      </c>
      <c r="AC5155">
        <f>IF($B5155="","","|"&amp;SUBSTITUTE(TRIM(SUBSTITUTE(SUBSTITUTE(SUBSTITUTE(SUBSTITUTE(SUBSTITUTE(SUBSTITUTE(SUBSTITUTE(SUBSTITUTE(SUBSTITUTE(SUBSTITUTE(SUBSTITUTE(SUBSTITUTE(SUBSTITUTE(SUBSTITUTE(TRIM($B5155&amp;""),CHAR(10)," "),CHAR(13)," "),"."," "),";"," "),","," "),"/"," "),"+"," "),"-"," "),"  "," "),"  "," "),"  "," "),"  "," "),"  "," "),"  "," "))," ","|")&amp;"|")</f>
        <v/>
      </c>
      <c r="AD5155">
        <f>TRIM($I5155&amp;"")</f>
        <v/>
      </c>
    </row>
    <row r="5156" ht="36" customHeight="1">
      <c r="A5156" s="14" t="n">
        <v>46237</v>
      </c>
      <c r="B5156" s="6" t="inlineStr">
        <is>
          <t>10328</t>
        </is>
      </c>
      <c r="C5156" s="6" t="inlineStr">
        <is>
          <t>M/C 0807 (VERDE)</t>
        </is>
      </c>
      <c r="D5156" s="6" t="inlineStr">
        <is>
          <t>10 FURADEIRAS</t>
        </is>
      </c>
      <c r="E5156" s="6" t="n">
        <v>30001206</v>
      </c>
      <c r="F5156" s="6" t="inlineStr">
        <is>
          <t>TRAVESSA ENCOSTO 360X80X15 MDP CAD PE INTEIRO</t>
        </is>
      </c>
      <c r="G5156" s="6" t="inlineStr">
        <is>
          <t>10 FURADEIRAS</t>
        </is>
      </c>
      <c r="H5156" s="6" t="inlineStr">
        <is>
          <t>10 FURADEIRAS</t>
        </is>
      </c>
      <c r="I5156" s="4" t="inlineStr">
        <is>
          <t>10 FURADEIRAS</t>
        </is>
      </c>
      <c r="J5156" s="4" t="n">
        <v>304</v>
      </c>
      <c r="K5156" s="6" t="n"/>
      <c r="L5156" s="6" t="n"/>
      <c r="M5156" s="6" t="n"/>
      <c r="N5156" s="6" t="n">
        <v>46239</v>
      </c>
      <c r="O5156" s="6" t="n">
        <v>304</v>
      </c>
      <c r="P5156" s="6" t="n"/>
      <c r="Q5156" s="6" t="n"/>
      <c r="R5156" s="6" t="n"/>
      <c r="S5156" s="6" t="n"/>
      <c r="T5156" s="6">
        <f>IF(OR($J5156="",$O5156=""),"",$O5156/$J5156)</f>
        <v/>
      </c>
      <c r="U5156" s="6" t="inlineStr">
        <is>
          <t>Concluído</t>
        </is>
      </c>
      <c r="V5156" s="6" t="n"/>
      <c r="W5156" s="6" t="n"/>
      <c r="X5156" s="6" t="n"/>
      <c r="Y5156" s="6" t="n"/>
      <c r="Z5156" s="6" t="n"/>
      <c r="AA5156" s="5" t="n"/>
      <c r="AB5156" s="6">
        <f>B5156&amp;"|"&amp;I5156</f>
        <v/>
      </c>
      <c r="AC5156">
        <f>IF($B5156="","","|"&amp;SUBSTITUTE(TRIM(SUBSTITUTE(SUBSTITUTE(SUBSTITUTE(SUBSTITUTE(SUBSTITUTE(SUBSTITUTE(SUBSTITUTE(SUBSTITUTE(SUBSTITUTE(SUBSTITUTE(SUBSTITUTE(SUBSTITUTE(SUBSTITUTE(SUBSTITUTE(TRIM($B5156&amp;""),CHAR(10)," "),CHAR(13)," "),"."," "),";"," "),","," "),"/"," "),"+"," "),"-"," "),"  "," "),"  "," "),"  "," "),"  "," "),"  "," "),"  "," "))," ","|")&amp;"|")</f>
        <v/>
      </c>
      <c r="AD5156">
        <f>TRIM($I5156&amp;"")</f>
        <v/>
      </c>
    </row>
    <row r="5157" ht="36" customHeight="1">
      <c r="A5157" s="14" t="n">
        <v>46237</v>
      </c>
      <c r="B5157" s="6" t="inlineStr">
        <is>
          <t>10328</t>
        </is>
      </c>
      <c r="C5157" s="6" t="inlineStr">
        <is>
          <t>M/C 0807 (VERDE)</t>
        </is>
      </c>
      <c r="D5157" s="6" t="inlineStr">
        <is>
          <t>10 FURADEIRAS</t>
        </is>
      </c>
      <c r="E5157" s="6" t="n">
        <v>30001207</v>
      </c>
      <c r="F5157" s="6" t="inlineStr">
        <is>
          <t>TRAVESSA 360X62X15 MDP CAD PE INTEIRO</t>
        </is>
      </c>
      <c r="G5157" s="6" t="inlineStr">
        <is>
          <t>10 FURADEIRAS</t>
        </is>
      </c>
      <c r="H5157" s="6" t="inlineStr">
        <is>
          <t>10 FURADEIRAS</t>
        </is>
      </c>
      <c r="I5157" s="4" t="inlineStr">
        <is>
          <t>10 FURADEIRAS</t>
        </is>
      </c>
      <c r="J5157" s="4" t="n">
        <v>230</v>
      </c>
      <c r="K5157" s="6" t="n"/>
      <c r="L5157" s="6" t="n"/>
      <c r="M5157" s="6" t="n"/>
      <c r="N5157" s="6" t="n">
        <v>46239</v>
      </c>
      <c r="O5157" s="6" t="n">
        <v>230</v>
      </c>
      <c r="P5157" s="6" t="n"/>
      <c r="Q5157" s="6" t="n"/>
      <c r="R5157" s="6" t="n"/>
      <c r="S5157" s="6" t="n"/>
      <c r="T5157" s="6">
        <f>IF(OR($J5157="",$O5157=""),"",$O5157/$J5157)</f>
        <v/>
      </c>
      <c r="U5157" s="6" t="inlineStr">
        <is>
          <t>Concluído</t>
        </is>
      </c>
      <c r="V5157" s="6" t="n"/>
      <c r="W5157" s="6" t="n"/>
      <c r="X5157" s="6" t="n"/>
      <c r="Y5157" s="6" t="n"/>
      <c r="Z5157" s="6" t="n"/>
      <c r="AA5157" s="5" t="n"/>
      <c r="AB5157" s="6">
        <f>B5157&amp;"|"&amp;I5157</f>
        <v/>
      </c>
      <c r="AC5157">
        <f>IF($B5157="","","|"&amp;SUBSTITUTE(TRIM(SUBSTITUTE(SUBSTITUTE(SUBSTITUTE(SUBSTITUTE(SUBSTITUTE(SUBSTITUTE(SUBSTITUTE(SUBSTITUTE(SUBSTITUTE(SUBSTITUTE(SUBSTITUTE(SUBSTITUTE(SUBSTITUTE(SUBSTITUTE(TRIM($B5157&amp;""),CHAR(10)," "),CHAR(13)," "),"."," "),";"," "),","," "),"/"," "),"+"," "),"-"," "),"  "," "),"  "," "),"  "," "),"  "," "),"  "," "),"  "," "))," ","|")&amp;"|")</f>
        <v/>
      </c>
      <c r="AD5157">
        <f>TRIM($I5157&amp;"")</f>
        <v/>
      </c>
    </row>
    <row r="5158" ht="36" customHeight="1">
      <c r="A5158" s="14" t="n">
        <v>46237</v>
      </c>
      <c r="B5158" s="6" t="inlineStr">
        <is>
          <t>10328</t>
        </is>
      </c>
      <c r="C5158" s="6" t="inlineStr">
        <is>
          <t>M/C 0807 (VERDE)</t>
        </is>
      </c>
      <c r="D5158" s="6" t="inlineStr">
        <is>
          <t>10 FURADEIRAS</t>
        </is>
      </c>
      <c r="E5158" s="6" t="n">
        <v>30003922</v>
      </c>
      <c r="F5158" s="6" t="inlineStr">
        <is>
          <t>TRAV MENOR ENCOSTO 260X40X15 MDP - CAD TRENTO</t>
        </is>
      </c>
      <c r="G5158" s="6" t="inlineStr">
        <is>
          <t>10 FURADEIRAS</t>
        </is>
      </c>
      <c r="H5158" s="6" t="inlineStr">
        <is>
          <t>10 FURADEIRAS</t>
        </is>
      </c>
      <c r="I5158" s="4" t="inlineStr">
        <is>
          <t>10 FURADEIRAS</t>
        </is>
      </c>
      <c r="J5158" s="4" t="n">
        <v>40</v>
      </c>
      <c r="K5158" s="6" t="n"/>
      <c r="L5158" s="6" t="n"/>
      <c r="M5158" s="6" t="n"/>
      <c r="N5158" s="6" t="n">
        <v>46239</v>
      </c>
      <c r="O5158" s="6" t="n">
        <v>40</v>
      </c>
      <c r="P5158" s="6" t="n"/>
      <c r="Q5158" s="6" t="n"/>
      <c r="R5158" s="6" t="n"/>
      <c r="S5158" s="6" t="n"/>
      <c r="T5158" s="6">
        <f>IF(OR($J5158="",$O5158=""),"",$O5158/$J5158)</f>
        <v/>
      </c>
      <c r="U5158" s="6" t="inlineStr">
        <is>
          <t>Concluído</t>
        </is>
      </c>
      <c r="V5158" s="6" t="n"/>
      <c r="W5158" s="6" t="n"/>
      <c r="X5158" s="6" t="n"/>
      <c r="Y5158" s="6" t="n"/>
      <c r="Z5158" s="6" t="n"/>
      <c r="AA5158" s="5" t="n"/>
      <c r="AB5158" s="6">
        <f>B5158&amp;"|"&amp;I5158</f>
        <v/>
      </c>
      <c r="AC5158">
        <f>IF($B5158="","","|"&amp;SUBSTITUTE(TRIM(SUBSTITUTE(SUBSTITUTE(SUBSTITUTE(SUBSTITUTE(SUBSTITUTE(SUBSTITUTE(SUBSTITUTE(SUBSTITUTE(SUBSTITUTE(SUBSTITUTE(SUBSTITUTE(SUBSTITUTE(SUBSTITUTE(SUBSTITUTE(TRIM($B5158&amp;""),CHAR(10)," "),CHAR(13)," "),"."," "),";"," "),","," "),"/"," "),"+"," "),"-"," "),"  "," "),"  "," "),"  "," "),"  "," "),"  "," "),"  "," "))," ","|")&amp;"|")</f>
        <v/>
      </c>
      <c r="AD5158">
        <f>TRIM($I5158&amp;"")</f>
        <v/>
      </c>
    </row>
    <row r="5159" ht="36" customHeight="1">
      <c r="A5159" s="14" t="n">
        <v>46237</v>
      </c>
      <c r="B5159" s="6" t="inlineStr">
        <is>
          <t>10328</t>
        </is>
      </c>
      <c r="C5159" s="6" t="inlineStr">
        <is>
          <t>M/C 0807 (VERDE)</t>
        </is>
      </c>
      <c r="D5159" s="6" t="inlineStr">
        <is>
          <t>10 FURADEIRAS</t>
        </is>
      </c>
      <c r="E5159" s="6" t="n">
        <v>30001203</v>
      </c>
      <c r="F5159" s="6" t="inlineStr">
        <is>
          <t>LAT ASSENTO 430X80X18 MDF CAD PE INTEIRO/ MADEIRA</t>
        </is>
      </c>
      <c r="G5159" s="6" t="inlineStr">
        <is>
          <t>10 FURADEIRAS</t>
        </is>
      </c>
      <c r="H5159" s="6" t="inlineStr">
        <is>
          <t>10 FURADEIRAS</t>
        </is>
      </c>
      <c r="I5159" s="4" t="inlineStr">
        <is>
          <t>10 FURADEIRAS</t>
        </is>
      </c>
      <c r="J5159" s="4" t="n">
        <v>608</v>
      </c>
      <c r="K5159" s="6" t="n"/>
      <c r="L5159" s="6" t="n"/>
      <c r="M5159" s="6" t="n"/>
      <c r="N5159" s="6" t="n">
        <v>46239</v>
      </c>
      <c r="O5159" s="6" t="n">
        <v>608</v>
      </c>
      <c r="P5159" s="6" t="n"/>
      <c r="Q5159" s="6" t="n"/>
      <c r="R5159" s="6" t="n"/>
      <c r="S5159" s="6" t="n"/>
      <c r="T5159" s="6">
        <f>IF(OR($J5159="",$O5159=""),"",$O5159/$J5159)</f>
        <v/>
      </c>
      <c r="U5159" s="6" t="inlineStr">
        <is>
          <t>Concluído</t>
        </is>
      </c>
      <c r="V5159" s="6" t="n"/>
      <c r="W5159" s="6" t="n"/>
      <c r="X5159" s="6" t="n"/>
      <c r="Y5159" s="6" t="n"/>
      <c r="Z5159" s="6" t="n"/>
      <c r="AA5159" s="5" t="n"/>
      <c r="AB5159" s="6">
        <f>B5159&amp;"|"&amp;I5159</f>
        <v/>
      </c>
      <c r="AC5159">
        <f>IF($B5159="","","|"&amp;SUBSTITUTE(TRIM(SUBSTITUTE(SUBSTITUTE(SUBSTITUTE(SUBSTITUTE(SUBSTITUTE(SUBSTITUTE(SUBSTITUTE(SUBSTITUTE(SUBSTITUTE(SUBSTITUTE(SUBSTITUTE(SUBSTITUTE(SUBSTITUTE(SUBSTITUTE(TRIM($B5159&amp;""),CHAR(10)," "),CHAR(13)," "),"."," "),";"," "),","," "),"/"," "),"+"," "),"-"," "),"  "," "),"  "," "),"  "," "),"  "," "),"  "," "),"  "," "))," ","|")&amp;"|")</f>
        <v/>
      </c>
      <c r="AD5159">
        <f>TRIM($I5159&amp;"")</f>
        <v/>
      </c>
    </row>
    <row r="5160" ht="36" customHeight="1">
      <c r="A5160" s="14" t="n">
        <v>46237</v>
      </c>
      <c r="B5160" s="6" t="inlineStr">
        <is>
          <t>10328</t>
        </is>
      </c>
      <c r="C5160" s="6" t="inlineStr">
        <is>
          <t>M/C 0807 (VERDE)</t>
        </is>
      </c>
      <c r="D5160" s="6" t="inlineStr">
        <is>
          <t>10 FURADEIRAS</t>
        </is>
      </c>
      <c r="E5160" s="6" t="n">
        <v>30003403</v>
      </c>
      <c r="F5160" s="6" t="inlineStr">
        <is>
          <t>LATERAL ASSENTO 298X70X18 MDF - DAKAR</t>
        </is>
      </c>
      <c r="G5160" s="6" t="inlineStr">
        <is>
          <t>10 FURADEIRAS</t>
        </is>
      </c>
      <c r="H5160" s="6" t="inlineStr">
        <is>
          <t>10 FURADEIRAS</t>
        </is>
      </c>
      <c r="I5160" s="4" t="inlineStr">
        <is>
          <t>10 FURADEIRAS</t>
        </is>
      </c>
      <c r="J5160" s="4" t="n">
        <v>40</v>
      </c>
      <c r="K5160" s="6" t="n"/>
      <c r="L5160" s="6" t="n"/>
      <c r="M5160" s="6" t="n"/>
      <c r="N5160" s="6" t="n">
        <v>46239</v>
      </c>
      <c r="O5160" s="6" t="n">
        <v>40</v>
      </c>
      <c r="P5160" s="6" t="n"/>
      <c r="Q5160" s="6" t="n"/>
      <c r="R5160" s="6" t="n"/>
      <c r="S5160" s="6" t="n"/>
      <c r="T5160" s="6">
        <f>IF(OR($J5160="",$O5160=""),"",$O5160/$J5160)</f>
        <v/>
      </c>
      <c r="U5160" s="6" t="inlineStr">
        <is>
          <t>Concluído</t>
        </is>
      </c>
      <c r="V5160" s="6" t="n"/>
      <c r="W5160" s="6" t="n"/>
      <c r="X5160" s="6" t="n"/>
      <c r="Y5160" s="6" t="n"/>
      <c r="Z5160" s="6" t="n"/>
      <c r="AA5160" s="5" t="n"/>
      <c r="AB5160" s="6">
        <f>B5160&amp;"|"&amp;I5160</f>
        <v/>
      </c>
      <c r="AC5160">
        <f>IF($B5160="","","|"&amp;SUBSTITUTE(TRIM(SUBSTITUTE(SUBSTITUTE(SUBSTITUTE(SUBSTITUTE(SUBSTITUTE(SUBSTITUTE(SUBSTITUTE(SUBSTITUTE(SUBSTITUTE(SUBSTITUTE(SUBSTITUTE(SUBSTITUTE(SUBSTITUTE(SUBSTITUTE(TRIM($B5160&amp;""),CHAR(10)," "),CHAR(13)," "),"."," "),";"," "),","," "),"/"," "),"+"," "),"-"," "),"  "," "),"  "," "),"  "," "),"  "," "),"  "," "),"  "," "))," ","|")&amp;"|")</f>
        <v/>
      </c>
      <c r="AD5160">
        <f>TRIM($I5160&amp;"")</f>
        <v/>
      </c>
    </row>
    <row r="5161" ht="36" customHeight="1">
      <c r="A5161" s="14" t="n">
        <v>46237</v>
      </c>
      <c r="B5161" s="6" t="inlineStr">
        <is>
          <t>10328</t>
        </is>
      </c>
      <c r="C5161" s="6" t="inlineStr">
        <is>
          <t>M/C 0807 (VERDE)</t>
        </is>
      </c>
      <c r="D5161" s="6" t="inlineStr">
        <is>
          <t>10 FURADEIRAS</t>
        </is>
      </c>
      <c r="E5161" s="6" t="n">
        <v>30003405</v>
      </c>
      <c r="F5161" s="6" t="inlineStr">
        <is>
          <t>TRAVESSA ASSENTO 360X70X18 MDF - C DAKAR/SANTIAGO</t>
        </is>
      </c>
      <c r="G5161" s="6" t="inlineStr">
        <is>
          <t>10 FURADEIRAS</t>
        </is>
      </c>
      <c r="H5161" s="6" t="inlineStr">
        <is>
          <t>10 FURADEIRAS</t>
        </is>
      </c>
      <c r="I5161" s="4" t="inlineStr">
        <is>
          <t>10 FURADEIRAS</t>
        </is>
      </c>
      <c r="J5161" s="4" t="n">
        <v>276</v>
      </c>
      <c r="K5161" s="6" t="n"/>
      <c r="L5161" s="6" t="n"/>
      <c r="M5161" s="6" t="n"/>
      <c r="N5161" s="6" t="n">
        <v>46239</v>
      </c>
      <c r="O5161" s="6" t="n">
        <v>276</v>
      </c>
      <c r="P5161" s="6" t="n"/>
      <c r="Q5161" s="6" t="n"/>
      <c r="R5161" s="6" t="n"/>
      <c r="S5161" s="6" t="n"/>
      <c r="T5161" s="6">
        <f>IF(OR($J5161="",$O5161=""),"",$O5161/$J5161)</f>
        <v/>
      </c>
      <c r="U5161" s="6" t="inlineStr">
        <is>
          <t>Concluído</t>
        </is>
      </c>
      <c r="V5161" s="6" t="n"/>
      <c r="W5161" s="6" t="n"/>
      <c r="X5161" s="6" t="n"/>
      <c r="Y5161" s="6" t="n"/>
      <c r="Z5161" s="6" t="n"/>
      <c r="AA5161" s="5" t="n"/>
      <c r="AB5161" s="6">
        <f>B5161&amp;"|"&amp;I5161</f>
        <v/>
      </c>
      <c r="AC5161">
        <f>IF($B5161="","","|"&amp;SUBSTITUTE(TRIM(SUBSTITUTE(SUBSTITUTE(SUBSTITUTE(SUBSTITUTE(SUBSTITUTE(SUBSTITUTE(SUBSTITUTE(SUBSTITUTE(SUBSTITUTE(SUBSTITUTE(SUBSTITUTE(SUBSTITUTE(SUBSTITUTE(SUBSTITUTE(TRIM($B5161&amp;""),CHAR(10)," "),CHAR(13)," "),"."," "),";"," "),","," "),"/"," "),"+"," "),"-"," "),"  "," "),"  "," "),"  "," "),"  "," "),"  "," "),"  "," "))," ","|")&amp;"|")</f>
        <v/>
      </c>
      <c r="AD5161">
        <f>TRIM($I5161&amp;"")</f>
        <v/>
      </c>
    </row>
    <row r="5162" ht="36" customHeight="1">
      <c r="A5162" s="14" t="n">
        <v>46237</v>
      </c>
      <c r="B5162" s="6" t="inlineStr">
        <is>
          <t>10328</t>
        </is>
      </c>
      <c r="C5162" s="6" t="inlineStr">
        <is>
          <t>M/C 0807 (VERDE)</t>
        </is>
      </c>
      <c r="D5162" s="6" t="inlineStr">
        <is>
          <t>10 FURADEIRAS</t>
        </is>
      </c>
      <c r="E5162" s="6" t="n">
        <v>30006103</v>
      </c>
      <c r="F5162" s="6" t="inlineStr">
        <is>
          <t>TRAVESSA LATERAL 340X70X18 MDF - CAD SANTIAGO NEW</t>
        </is>
      </c>
      <c r="G5162" s="6" t="inlineStr">
        <is>
          <t>10 FURADEIRAS</t>
        </is>
      </c>
      <c r="H5162" s="6" t="inlineStr">
        <is>
          <t>10 FURADEIRAS</t>
        </is>
      </c>
      <c r="I5162" s="4" t="inlineStr">
        <is>
          <t>10 FURADEIRAS</t>
        </is>
      </c>
      <c r="J5162" s="4" t="n">
        <v>236</v>
      </c>
      <c r="K5162" s="6" t="n"/>
      <c r="L5162" s="6" t="n"/>
      <c r="M5162" s="6" t="n"/>
      <c r="N5162" s="6" t="n">
        <v>46239</v>
      </c>
      <c r="O5162" s="6" t="n">
        <v>236</v>
      </c>
      <c r="P5162" s="6" t="n"/>
      <c r="Q5162" s="6" t="n"/>
      <c r="R5162" s="6" t="n"/>
      <c r="S5162" s="6" t="n"/>
      <c r="T5162" s="6">
        <f>IF(OR($J5162="",$O5162=""),"",$O5162/$J5162)</f>
        <v/>
      </c>
      <c r="U5162" s="6" t="inlineStr">
        <is>
          <t>Concluído</t>
        </is>
      </c>
      <c r="V5162" s="6" t="n"/>
      <c r="W5162" s="6" t="n"/>
      <c r="X5162" s="6" t="n"/>
      <c r="Y5162" s="6" t="n"/>
      <c r="Z5162" s="6" t="n"/>
      <c r="AA5162" s="5" t="n"/>
      <c r="AB5162" s="6">
        <f>B5162&amp;"|"&amp;I5162</f>
        <v/>
      </c>
      <c r="AC5162">
        <f>IF($B5162="","","|"&amp;SUBSTITUTE(TRIM(SUBSTITUTE(SUBSTITUTE(SUBSTITUTE(SUBSTITUTE(SUBSTITUTE(SUBSTITUTE(SUBSTITUTE(SUBSTITUTE(SUBSTITUTE(SUBSTITUTE(SUBSTITUTE(SUBSTITUTE(SUBSTITUTE(SUBSTITUTE(TRIM($B5162&amp;""),CHAR(10)," "),CHAR(13)," "),"."," "),";"," "),","," "),"/"," "),"+"," "),"-"," "),"  "," "),"  "," "),"  "," "),"  "," "),"  "," "),"  "," "))," ","|")&amp;"|")</f>
        <v/>
      </c>
      <c r="AD5162">
        <f>TRIM($I5162&amp;"")</f>
        <v/>
      </c>
    </row>
    <row r="5163" ht="36" customHeight="1">
      <c r="A5163" s="14" t="n">
        <v>46237</v>
      </c>
      <c r="B5163" s="6" t="inlineStr">
        <is>
          <t>10328</t>
        </is>
      </c>
      <c r="C5163" s="6" t="inlineStr">
        <is>
          <t>M/C 0807 (VERDE)</t>
        </is>
      </c>
      <c r="D5163" s="6" t="inlineStr">
        <is>
          <t>10 FURADEIRAS</t>
        </is>
      </c>
      <c r="E5163" s="6" t="n">
        <v>30006802</v>
      </c>
      <c r="F5163" s="6" t="inlineStr">
        <is>
          <t>TRAV SUPERIOR 360X55X25 MDP - CAD GENOVA</t>
        </is>
      </c>
      <c r="G5163" s="6" t="inlineStr">
        <is>
          <t>10 FURADEIRAS</t>
        </is>
      </c>
      <c r="H5163" s="6" t="inlineStr">
        <is>
          <t>10 FURADEIRAS</t>
        </is>
      </c>
      <c r="I5163" s="4" t="inlineStr">
        <is>
          <t>10 FURADEIRAS</t>
        </is>
      </c>
      <c r="J5163" s="4" t="n">
        <v>122</v>
      </c>
      <c r="K5163" s="6" t="n"/>
      <c r="L5163" s="6" t="n"/>
      <c r="M5163" s="6" t="n"/>
      <c r="N5163" s="6" t="n">
        <v>46238</v>
      </c>
      <c r="O5163" s="6" t="n">
        <v>122</v>
      </c>
      <c r="P5163" s="6" t="n"/>
      <c r="Q5163" s="6" t="n"/>
      <c r="R5163" s="6" t="n"/>
      <c r="S5163" s="6" t="n"/>
      <c r="T5163" s="6">
        <f>IF(OR($J5163="",$O5163=""),"",$O5163/$J5163)</f>
        <v/>
      </c>
      <c r="U5163" s="6" t="inlineStr">
        <is>
          <t>Concluído</t>
        </is>
      </c>
      <c r="V5163" s="6" t="n"/>
      <c r="W5163" s="6" t="n"/>
      <c r="X5163" s="6" t="n"/>
      <c r="Y5163" s="6" t="n"/>
      <c r="Z5163" s="6" t="n"/>
      <c r="AA5163" s="5" t="n"/>
      <c r="AB5163" s="6">
        <f>B5163&amp;"|"&amp;I5163</f>
        <v/>
      </c>
      <c r="AC5163">
        <f>IF($B5163="","","|"&amp;SUBSTITUTE(TRIM(SUBSTITUTE(SUBSTITUTE(SUBSTITUTE(SUBSTITUTE(SUBSTITUTE(SUBSTITUTE(SUBSTITUTE(SUBSTITUTE(SUBSTITUTE(SUBSTITUTE(SUBSTITUTE(SUBSTITUTE(SUBSTITUTE(SUBSTITUTE(TRIM($B5163&amp;""),CHAR(10)," "),CHAR(13)," "),"."," "),";"," "),","," "),"/"," "),"+"," "),"-"," "),"  "," "),"  "," "),"  "," "),"  "," "),"  "," "),"  "," "))," ","|")&amp;"|")</f>
        <v/>
      </c>
      <c r="AD5163">
        <f>TRIM($I5163&amp;"")</f>
        <v/>
      </c>
    </row>
    <row r="5164" ht="36" customHeight="1">
      <c r="A5164" s="14" t="n">
        <v>46237</v>
      </c>
      <c r="B5164" s="6" t="inlineStr">
        <is>
          <t>10328</t>
        </is>
      </c>
      <c r="C5164" s="6" t="inlineStr">
        <is>
          <t>M/C 0807 (VERDE)</t>
        </is>
      </c>
      <c r="D5164" s="6" t="inlineStr">
        <is>
          <t>10 FURADEIRAS</t>
        </is>
      </c>
      <c r="E5164" s="6" t="n">
        <v>30006803</v>
      </c>
      <c r="F5164" s="6" t="inlineStr">
        <is>
          <t>TRAV CENTRAL 360X70X25 MDP - CAD GENOVA</t>
        </is>
      </c>
      <c r="G5164" s="6" t="inlineStr">
        <is>
          <t>10 FURADEIRAS</t>
        </is>
      </c>
      <c r="H5164" s="6" t="inlineStr">
        <is>
          <t>10 FURADEIRAS</t>
        </is>
      </c>
      <c r="I5164" s="4" t="inlineStr">
        <is>
          <t>10 FURADEIRAS</t>
        </is>
      </c>
      <c r="J5164" s="4" t="n">
        <v>122</v>
      </c>
      <c r="K5164" s="6" t="n"/>
      <c r="L5164" s="6" t="n"/>
      <c r="M5164" s="6" t="n"/>
      <c r="N5164" s="6" t="n">
        <v>46238</v>
      </c>
      <c r="O5164" s="6" t="n">
        <v>122</v>
      </c>
      <c r="P5164" s="6" t="n"/>
      <c r="Q5164" s="6" t="n"/>
      <c r="R5164" s="6" t="n"/>
      <c r="S5164" s="6" t="n"/>
      <c r="T5164" s="6">
        <f>IF(OR($J5164="",$O5164=""),"",$O5164/$J5164)</f>
        <v/>
      </c>
      <c r="U5164" s="6" t="inlineStr">
        <is>
          <t>Concluído</t>
        </is>
      </c>
      <c r="V5164" s="6" t="n"/>
      <c r="W5164" s="6" t="n"/>
      <c r="X5164" s="6" t="n"/>
      <c r="Y5164" s="6" t="n"/>
      <c r="Z5164" s="6" t="n"/>
      <c r="AA5164" s="5" t="n"/>
      <c r="AB5164" s="6">
        <f>B5164&amp;"|"&amp;I5164</f>
        <v/>
      </c>
      <c r="AC5164">
        <f>IF($B5164="","","|"&amp;SUBSTITUTE(TRIM(SUBSTITUTE(SUBSTITUTE(SUBSTITUTE(SUBSTITUTE(SUBSTITUTE(SUBSTITUTE(SUBSTITUTE(SUBSTITUTE(SUBSTITUTE(SUBSTITUTE(SUBSTITUTE(SUBSTITUTE(SUBSTITUTE(SUBSTITUTE(TRIM($B5164&amp;""),CHAR(10)," "),CHAR(13)," "),"."," "),";"," "),","," "),"/"," "),"+"," "),"-"," "),"  "," "),"  "," "),"  "," "),"  "," "),"  "," "),"  "," "))," ","|")&amp;"|")</f>
        <v/>
      </c>
      <c r="AD5164">
        <f>TRIM($I5164&amp;"")</f>
        <v/>
      </c>
    </row>
    <row r="5165" ht="36" customHeight="1">
      <c r="A5165" s="14" t="n">
        <v>46237</v>
      </c>
      <c r="B5165" s="6" t="inlineStr">
        <is>
          <t>10328</t>
        </is>
      </c>
      <c r="C5165" s="6" t="inlineStr">
        <is>
          <t>M/C 0807 (VERDE)</t>
        </is>
      </c>
      <c r="D5165" s="6" t="inlineStr">
        <is>
          <t>10 FURADEIRAS</t>
        </is>
      </c>
      <c r="E5165" s="6" t="n">
        <v>30006804</v>
      </c>
      <c r="F5165" s="6" t="inlineStr">
        <is>
          <t>TRAV INFERIOR 360X87X15 MDP - CAD GENOVA</t>
        </is>
      </c>
      <c r="G5165" s="6" t="inlineStr">
        <is>
          <t>10 FURADEIRAS</t>
        </is>
      </c>
      <c r="H5165" s="6" t="inlineStr">
        <is>
          <t>10 FURADEIRAS</t>
        </is>
      </c>
      <c r="I5165" s="4" t="inlineStr">
        <is>
          <t>10 FURADEIRAS</t>
        </is>
      </c>
      <c r="J5165" s="4" t="n">
        <v>122</v>
      </c>
      <c r="K5165" s="6" t="n"/>
      <c r="L5165" s="6" t="n"/>
      <c r="M5165" s="6" t="n"/>
      <c r="N5165" s="6" t="n">
        <v>46238</v>
      </c>
      <c r="O5165" s="6" t="n">
        <v>122</v>
      </c>
      <c r="P5165" s="6" t="n"/>
      <c r="Q5165" s="6" t="n"/>
      <c r="R5165" s="6" t="n"/>
      <c r="S5165" s="6" t="n"/>
      <c r="T5165" s="6">
        <f>IF(OR($J5165="",$O5165=""),"",$O5165/$J5165)</f>
        <v/>
      </c>
      <c r="U5165" s="6" t="inlineStr">
        <is>
          <t>Concluído</t>
        </is>
      </c>
      <c r="V5165" s="6" t="n"/>
      <c r="W5165" s="6" t="n"/>
      <c r="X5165" s="6" t="n"/>
      <c r="Y5165" s="6" t="n"/>
      <c r="Z5165" s="6" t="n"/>
      <c r="AA5165" s="5" t="n"/>
      <c r="AB5165" s="6">
        <f>B5165&amp;"|"&amp;I5165</f>
        <v/>
      </c>
      <c r="AC5165">
        <f>IF($B5165="","","|"&amp;SUBSTITUTE(TRIM(SUBSTITUTE(SUBSTITUTE(SUBSTITUTE(SUBSTITUTE(SUBSTITUTE(SUBSTITUTE(SUBSTITUTE(SUBSTITUTE(SUBSTITUTE(SUBSTITUTE(SUBSTITUTE(SUBSTITUTE(SUBSTITUTE(SUBSTITUTE(TRIM($B5165&amp;""),CHAR(10)," "),CHAR(13)," "),"."," "),";"," "),","," "),"/"," "),"+"," "),"-"," "),"  "," "),"  "," "),"  "," "),"  "," "),"  "," "),"  "," "))," ","|")&amp;"|")</f>
        <v/>
      </c>
      <c r="AD5165">
        <f>TRIM($I5165&amp;"")</f>
        <v/>
      </c>
    </row>
    <row r="5166" ht="36" customHeight="1">
      <c r="A5166" s="14" t="n">
        <v>46238</v>
      </c>
      <c r="B5166" s="6" t="inlineStr">
        <is>
          <t>10329</t>
        </is>
      </c>
      <c r="C5166" s="6" t="inlineStr">
        <is>
          <t>M/C 0810 (MARROM)</t>
        </is>
      </c>
      <c r="D5166" s="6" t="inlineStr">
        <is>
          <t>10 FURADEIRAS</t>
        </is>
      </c>
      <c r="E5166" s="6" t="n">
        <v>30001206</v>
      </c>
      <c r="F5166" s="6" t="inlineStr">
        <is>
          <t>TRAVESSA ENCOSTO 360X80X15 MDP CAD PE INTEIRO</t>
        </is>
      </c>
      <c r="G5166" s="6" t="inlineStr">
        <is>
          <t>10 FURADEIRAS</t>
        </is>
      </c>
      <c r="H5166" s="6" t="inlineStr">
        <is>
          <t>10 FURADEIRAS</t>
        </is>
      </c>
      <c r="I5166" s="4" t="inlineStr">
        <is>
          <t>10 FURADEIRAS</t>
        </is>
      </c>
      <c r="J5166" s="4" t="n">
        <v>1050</v>
      </c>
      <c r="K5166" s="6" t="n"/>
      <c r="L5166" s="6" t="n"/>
      <c r="M5166" s="6" t="n"/>
      <c r="N5166" s="6" t="n">
        <v>46238</v>
      </c>
      <c r="O5166" s="6" t="n">
        <v>1050</v>
      </c>
      <c r="P5166" s="6" t="n"/>
      <c r="Q5166" s="6" t="n"/>
      <c r="R5166" s="6" t="n"/>
      <c r="S5166" s="6" t="n"/>
      <c r="T5166" s="6">
        <f>IF(OR($J5166="",$O5166=""),"",$O5166/$J5166)</f>
        <v/>
      </c>
      <c r="U5166" s="6" t="inlineStr">
        <is>
          <t>Concluído</t>
        </is>
      </c>
      <c r="V5166" s="6" t="n"/>
      <c r="W5166" s="6" t="n"/>
      <c r="X5166" s="6" t="n"/>
      <c r="Y5166" s="6" t="n"/>
      <c r="Z5166" s="6" t="n"/>
      <c r="AA5166" s="5" t="n"/>
      <c r="AB5166" s="6">
        <f>B5166&amp;"|"&amp;I5166</f>
        <v/>
      </c>
      <c r="AC5166">
        <f>IF($B5166="","","|"&amp;SUBSTITUTE(TRIM(SUBSTITUTE(SUBSTITUTE(SUBSTITUTE(SUBSTITUTE(SUBSTITUTE(SUBSTITUTE(SUBSTITUTE(SUBSTITUTE(SUBSTITUTE(SUBSTITUTE(SUBSTITUTE(SUBSTITUTE(SUBSTITUTE(SUBSTITUTE(TRIM($B5166&amp;""),CHAR(10)," "),CHAR(13)," "),"."," "),";"," "),","," "),"/"," "),"+"," "),"-"," "),"  "," "),"  "," "),"  "," "),"  "," "),"  "," "),"  "," "))," ","|")&amp;"|")</f>
        <v/>
      </c>
      <c r="AD5166">
        <f>TRIM($I5166&amp;"")</f>
        <v/>
      </c>
    </row>
    <row r="5167" ht="36" customHeight="1">
      <c r="A5167" s="14" t="n">
        <v>46238</v>
      </c>
      <c r="B5167" s="6" t="inlineStr">
        <is>
          <t>10329</t>
        </is>
      </c>
      <c r="C5167" s="6" t="inlineStr">
        <is>
          <t>M/C 0810 (MARROM)</t>
        </is>
      </c>
      <c r="D5167" s="6" t="inlineStr">
        <is>
          <t>10 FURADEIRAS</t>
        </is>
      </c>
      <c r="E5167" s="6" t="n">
        <v>30001207</v>
      </c>
      <c r="F5167" s="6" t="inlineStr">
        <is>
          <t>TRAVESSA 360X62X15 MDP CAD PE INTEIRO</t>
        </is>
      </c>
      <c r="G5167" s="6" t="inlineStr">
        <is>
          <t>10 FURADEIRAS</t>
        </is>
      </c>
      <c r="H5167" s="6" t="inlineStr">
        <is>
          <t>10 FURADEIRAS</t>
        </is>
      </c>
      <c r="I5167" s="4" t="inlineStr">
        <is>
          <t>10 FURADEIRAS</t>
        </is>
      </c>
      <c r="J5167" s="4" t="n">
        <v>1050</v>
      </c>
      <c r="K5167" s="6" t="n"/>
      <c r="L5167" s="6" t="n"/>
      <c r="M5167" s="6" t="n"/>
      <c r="N5167" s="6" t="n">
        <v>46238</v>
      </c>
      <c r="O5167" s="6" t="n">
        <v>1050</v>
      </c>
      <c r="P5167" s="6" t="n"/>
      <c r="Q5167" s="6" t="n"/>
      <c r="R5167" s="6" t="n"/>
      <c r="S5167" s="6" t="n"/>
      <c r="T5167" s="6">
        <f>IF(OR($J5167="",$O5167=""),"",$O5167/$J5167)</f>
        <v/>
      </c>
      <c r="U5167" s="6" t="inlineStr">
        <is>
          <t>Concluído</t>
        </is>
      </c>
      <c r="V5167" s="6" t="n"/>
      <c r="W5167" s="6" t="n"/>
      <c r="X5167" s="6" t="n"/>
      <c r="Y5167" s="6" t="n"/>
      <c r="Z5167" s="6" t="n"/>
      <c r="AA5167" s="5" t="n"/>
      <c r="AB5167" s="6">
        <f>B5167&amp;"|"&amp;I5167</f>
        <v/>
      </c>
      <c r="AC5167">
        <f>IF($B5167="","","|"&amp;SUBSTITUTE(TRIM(SUBSTITUTE(SUBSTITUTE(SUBSTITUTE(SUBSTITUTE(SUBSTITUTE(SUBSTITUTE(SUBSTITUTE(SUBSTITUTE(SUBSTITUTE(SUBSTITUTE(SUBSTITUTE(SUBSTITUTE(SUBSTITUTE(SUBSTITUTE(TRIM($B5167&amp;""),CHAR(10)," "),CHAR(13)," "),"."," "),";"," "),","," "),"/"," "),"+"," "),"-"," "),"  "," "),"  "," "),"  "," "),"  "," "),"  "," "),"  "," "))," ","|")&amp;"|")</f>
        <v/>
      </c>
      <c r="AD5167">
        <f>TRIM($I5167&amp;"")</f>
        <v/>
      </c>
    </row>
    <row r="5168" ht="36" customHeight="1">
      <c r="A5168" s="14" t="n">
        <v>46238</v>
      </c>
      <c r="B5168" s="6" t="inlineStr">
        <is>
          <t>10329</t>
        </is>
      </c>
      <c r="C5168" s="6" t="inlineStr">
        <is>
          <t>M/C 0810 (MARROM)</t>
        </is>
      </c>
      <c r="D5168" s="6" t="inlineStr">
        <is>
          <t>10 FURADEIRAS</t>
        </is>
      </c>
      <c r="E5168" s="6" t="n">
        <v>30001203</v>
      </c>
      <c r="F5168" s="6" t="inlineStr">
        <is>
          <t>LAT ASSENTO 430X80X18 MDF CAD PE INTEIRO/ MADEIRA</t>
        </is>
      </c>
      <c r="G5168" s="6" t="inlineStr">
        <is>
          <t>10 FURADEIRAS</t>
        </is>
      </c>
      <c r="H5168" s="6" t="inlineStr">
        <is>
          <t>10 FURADEIRAS</t>
        </is>
      </c>
      <c r="I5168" s="4" t="inlineStr">
        <is>
          <t>10 FURADEIRAS</t>
        </is>
      </c>
      <c r="J5168" s="4" t="n">
        <v>2100</v>
      </c>
      <c r="K5168" s="6" t="n"/>
      <c r="L5168" s="6" t="n"/>
      <c r="M5168" s="6" t="n"/>
      <c r="N5168" s="6" t="n">
        <v>46238</v>
      </c>
      <c r="O5168" s="6" t="n">
        <v>2100</v>
      </c>
      <c r="P5168" s="6" t="n"/>
      <c r="Q5168" s="6" t="n"/>
      <c r="R5168" s="6" t="n"/>
      <c r="S5168" s="6" t="n"/>
      <c r="T5168" s="6">
        <f>IF(OR($J5168="",$O5168=""),"",$O5168/$J5168)</f>
        <v/>
      </c>
      <c r="U5168" s="6" t="inlineStr">
        <is>
          <t>Concluído</t>
        </is>
      </c>
      <c r="V5168" s="6" t="n"/>
      <c r="W5168" s="6" t="n"/>
      <c r="X5168" s="6" t="n"/>
      <c r="Y5168" s="6" t="n"/>
      <c r="Z5168" s="6" t="n"/>
      <c r="AA5168" s="5" t="n"/>
      <c r="AB5168" s="6">
        <f>B5168&amp;"|"&amp;I5168</f>
        <v/>
      </c>
      <c r="AC5168">
        <f>IF($B5168="","","|"&amp;SUBSTITUTE(TRIM(SUBSTITUTE(SUBSTITUTE(SUBSTITUTE(SUBSTITUTE(SUBSTITUTE(SUBSTITUTE(SUBSTITUTE(SUBSTITUTE(SUBSTITUTE(SUBSTITUTE(SUBSTITUTE(SUBSTITUTE(SUBSTITUTE(SUBSTITUTE(TRIM($B5168&amp;""),CHAR(10)," "),CHAR(13)," "),"."," "),";"," "),","," "),"/"," "),"+"," "),"-"," "),"  "," "),"  "," "),"  "," "),"  "," "),"  "," "),"  "," "))," ","|")&amp;"|")</f>
        <v/>
      </c>
      <c r="AD5168">
        <f>TRIM($I5168&amp;"")</f>
        <v/>
      </c>
    </row>
    <row r="5169" ht="36" customHeight="1">
      <c r="A5169" s="14" t="n">
        <v>46237</v>
      </c>
      <c r="B5169" s="6" t="inlineStr">
        <is>
          <t>10328</t>
        </is>
      </c>
      <c r="C5169" s="6" t="inlineStr">
        <is>
          <t>M/C 0807 (VERDE)</t>
        </is>
      </c>
      <c r="D5169" s="6" t="inlineStr">
        <is>
          <t>10 FURADEIRAS</t>
        </is>
      </c>
      <c r="E5169" s="6" t="n">
        <v>20052004</v>
      </c>
      <c r="F5169" s="6" t="inlineStr">
        <is>
          <t>(3) APOIO TAMPO 540X386X12 MDP - MESA ATHENAS</t>
        </is>
      </c>
      <c r="G5169" s="6" t="inlineStr">
        <is>
          <t>10 FURADEIRAS</t>
        </is>
      </c>
      <c r="H5169" s="6" t="inlineStr">
        <is>
          <t>10 FURADEIRAS</t>
        </is>
      </c>
      <c r="I5169" s="4" t="inlineStr">
        <is>
          <t>10 FURADEIRAS</t>
        </is>
      </c>
      <c r="J5169" s="4" t="n">
        <v>105</v>
      </c>
      <c r="K5169" s="6" t="n"/>
      <c r="L5169" s="6" t="n"/>
      <c r="M5169" s="6" t="n"/>
      <c r="N5169" s="6" t="n">
        <v>46234</v>
      </c>
      <c r="O5169" s="6" t="n">
        <v>105</v>
      </c>
      <c r="P5169" s="6" t="n"/>
      <c r="Q5169" s="6" t="n"/>
      <c r="R5169" s="6" t="n"/>
      <c r="S5169" s="6" t="n"/>
      <c r="T5169" s="6">
        <f>IF(OR($J5169="",$O5169=""),"",$O5169/$J5169)</f>
        <v/>
      </c>
      <c r="U5169" s="6" t="inlineStr">
        <is>
          <t>Concluído</t>
        </is>
      </c>
      <c r="V5169" s="6" t="n"/>
      <c r="W5169" s="6" t="n"/>
      <c r="X5169" s="6" t="n"/>
      <c r="Y5169" s="6" t="n"/>
      <c r="Z5169" s="6" t="n"/>
      <c r="AA5169" s="5" t="n"/>
      <c r="AB5169" s="6">
        <f>B5169&amp;"|"&amp;I5169</f>
        <v/>
      </c>
      <c r="AC5169">
        <f>IF($B5169="","","|"&amp;SUBSTITUTE(TRIM(SUBSTITUTE(SUBSTITUTE(SUBSTITUTE(SUBSTITUTE(SUBSTITUTE(SUBSTITUTE(SUBSTITUTE(SUBSTITUTE(SUBSTITUTE(SUBSTITUTE(SUBSTITUTE(SUBSTITUTE(SUBSTITUTE(SUBSTITUTE(TRIM($B5169&amp;""),CHAR(10)," "),CHAR(13)," "),"."," "),";"," "),","," "),"/"," "),"+"," "),"-"," "),"  "," "),"  "," "),"  "," "),"  "," "),"  "," "),"  "," "))," ","|")&amp;"|")</f>
        <v/>
      </c>
      <c r="AD5169">
        <f>TRIM($I5169&amp;"")</f>
        <v/>
      </c>
    </row>
    <row r="5170" ht="36" customHeight="1">
      <c r="A5170" s="14" t="n">
        <v>46237</v>
      </c>
      <c r="B5170" s="6" t="inlineStr">
        <is>
          <t>10328</t>
        </is>
      </c>
      <c r="C5170" s="6" t="inlineStr">
        <is>
          <t>M/C 0807 (VERDE)</t>
        </is>
      </c>
      <c r="D5170" s="6" t="inlineStr">
        <is>
          <t>10 FURADEIRAS</t>
        </is>
      </c>
      <c r="E5170" s="6" t="n">
        <v>20052204</v>
      </c>
      <c r="F5170" s="6" t="inlineStr">
        <is>
          <t>(3) APOIO TAMPO 740X440X12 MDP - MESA ATHENAS 1,20</t>
        </is>
      </c>
      <c r="G5170" s="6" t="inlineStr">
        <is>
          <t>10 FURADEIRAS</t>
        </is>
      </c>
      <c r="H5170" s="6" t="inlineStr">
        <is>
          <t>10 FURADEIRAS</t>
        </is>
      </c>
      <c r="I5170" s="4" t="inlineStr">
        <is>
          <t>10 FURADEIRAS</t>
        </is>
      </c>
      <c r="J5170" s="4" t="n">
        <v>60</v>
      </c>
      <c r="K5170" s="6" t="n"/>
      <c r="L5170" s="6" t="n"/>
      <c r="M5170" s="6" t="n"/>
      <c r="N5170" s="6" t="n">
        <v>46234</v>
      </c>
      <c r="O5170" s="6" t="n">
        <v>60</v>
      </c>
      <c r="P5170" s="6" t="n"/>
      <c r="Q5170" s="6" t="n"/>
      <c r="R5170" s="6" t="n"/>
      <c r="S5170" s="6" t="n"/>
      <c r="T5170" s="6">
        <f>IF(OR($J5170="",$O5170=""),"",$O5170/$J5170)</f>
        <v/>
      </c>
      <c r="U5170" s="6" t="inlineStr">
        <is>
          <t>Concluído</t>
        </is>
      </c>
      <c r="V5170" s="6" t="n"/>
      <c r="W5170" s="6" t="n"/>
      <c r="X5170" s="6" t="n"/>
      <c r="Y5170" s="6" t="n"/>
      <c r="Z5170" s="6" t="n"/>
      <c r="AA5170" s="5" t="n"/>
      <c r="AB5170" s="6">
        <f>B5170&amp;"|"&amp;I5170</f>
        <v/>
      </c>
      <c r="AC5170">
        <f>IF($B5170="","","|"&amp;SUBSTITUTE(TRIM(SUBSTITUTE(SUBSTITUTE(SUBSTITUTE(SUBSTITUTE(SUBSTITUTE(SUBSTITUTE(SUBSTITUTE(SUBSTITUTE(SUBSTITUTE(SUBSTITUTE(SUBSTITUTE(SUBSTITUTE(SUBSTITUTE(SUBSTITUTE(TRIM($B5170&amp;""),CHAR(10)," "),CHAR(13)," "),"."," "),";"," "),","," "),"/"," "),"+"," "),"-"," "),"  "," "),"  "," "),"  "," "),"  "," "),"  "," "),"  "," "))," ","|")&amp;"|")</f>
        <v/>
      </c>
      <c r="AD5170">
        <f>TRIM($I5170&amp;"")</f>
        <v/>
      </c>
    </row>
    <row r="5171" ht="36" customHeight="1">
      <c r="A5171" s="14" t="n">
        <v>46237</v>
      </c>
      <c r="B5171" s="6" t="inlineStr">
        <is>
          <t>10328</t>
        </is>
      </c>
      <c r="C5171" s="6" t="inlineStr">
        <is>
          <t>M/C 0807 (VERDE)</t>
        </is>
      </c>
      <c r="D5171" s="6" t="inlineStr">
        <is>
          <t>10 FURADEIRAS</t>
        </is>
      </c>
      <c r="E5171" s="6" t="n">
        <v>30124003</v>
      </c>
      <c r="F5171" s="6" t="inlineStr">
        <is>
          <t>(4) APOIO TAMPO 680X452X12 MDP - BASE DUBLIN</t>
        </is>
      </c>
      <c r="G5171" s="6" t="inlineStr">
        <is>
          <t>10 FURADEIRAS</t>
        </is>
      </c>
      <c r="H5171" s="6" t="inlineStr">
        <is>
          <t>10 FURADEIRAS</t>
        </is>
      </c>
      <c r="I5171" s="4" t="inlineStr">
        <is>
          <t>10 FURADEIRAS</t>
        </is>
      </c>
      <c r="J5171" s="4" t="n">
        <v>75</v>
      </c>
      <c r="K5171" s="6" t="n"/>
      <c r="L5171" s="6" t="n"/>
      <c r="M5171" s="6" t="n"/>
      <c r="N5171" s="6" t="n">
        <v>46239</v>
      </c>
      <c r="O5171" s="6" t="n">
        <v>75</v>
      </c>
      <c r="P5171" s="6" t="n"/>
      <c r="Q5171" s="6" t="n"/>
      <c r="R5171" s="6" t="n"/>
      <c r="S5171" s="6" t="n"/>
      <c r="T5171" s="6">
        <f>IF(OR($J5171="",$O5171=""),"",$O5171/$J5171)</f>
        <v/>
      </c>
      <c r="U5171" s="6" t="inlineStr">
        <is>
          <t>Concluído</t>
        </is>
      </c>
      <c r="V5171" s="6" t="n"/>
      <c r="W5171" s="6" t="n"/>
      <c r="X5171" s="6" t="n"/>
      <c r="Y5171" s="6" t="n"/>
      <c r="Z5171" s="6" t="n"/>
      <c r="AA5171" s="5" t="n"/>
      <c r="AB5171" s="6">
        <f>B5171&amp;"|"&amp;I5171</f>
        <v/>
      </c>
      <c r="AC5171">
        <f>IF($B5171="","","|"&amp;SUBSTITUTE(TRIM(SUBSTITUTE(SUBSTITUTE(SUBSTITUTE(SUBSTITUTE(SUBSTITUTE(SUBSTITUTE(SUBSTITUTE(SUBSTITUTE(SUBSTITUTE(SUBSTITUTE(SUBSTITUTE(SUBSTITUTE(SUBSTITUTE(SUBSTITUTE(TRIM($B5171&amp;""),CHAR(10)," "),CHAR(13)," "),"."," "),";"," "),","," "),"/"," "),"+"," "),"-"," "),"  "," "),"  "," "),"  "," "),"  "," "),"  "," "),"  "," "))," ","|")&amp;"|")</f>
        <v/>
      </c>
      <c r="AD5171">
        <f>TRIM($I5171&amp;"")</f>
        <v/>
      </c>
    </row>
    <row r="5172" ht="36" customHeight="1">
      <c r="A5172" s="14" t="n">
        <v>46237</v>
      </c>
      <c r="B5172" s="6" t="inlineStr">
        <is>
          <t>10328</t>
        </is>
      </c>
      <c r="C5172" s="6" t="inlineStr">
        <is>
          <t>M/C 0807 (VERDE)</t>
        </is>
      </c>
      <c r="D5172" s="6" t="inlineStr">
        <is>
          <t>10 FURADEIRAS</t>
        </is>
      </c>
      <c r="E5172" s="6" t="n">
        <v>20011004</v>
      </c>
      <c r="F5172" s="6" t="inlineStr">
        <is>
          <t>TRAVESSA MAIOR 740X100X15 MDP - MESA MIAMI 0,90</t>
        </is>
      </c>
      <c r="G5172" s="6" t="inlineStr">
        <is>
          <t>10 FURADEIRAS</t>
        </is>
      </c>
      <c r="H5172" s="6" t="inlineStr">
        <is>
          <t>10 FURADEIRAS</t>
        </is>
      </c>
      <c r="I5172" s="4" t="inlineStr">
        <is>
          <t>10 FURADEIRAS</t>
        </is>
      </c>
      <c r="J5172" s="4" t="n">
        <v>2</v>
      </c>
      <c r="K5172" s="6" t="n"/>
      <c r="L5172" s="6" t="n"/>
      <c r="M5172" s="6" t="n"/>
      <c r="N5172" s="6" t="n">
        <v>46239</v>
      </c>
      <c r="O5172" s="6" t="n">
        <v>2</v>
      </c>
      <c r="P5172" s="6" t="n"/>
      <c r="Q5172" s="6" t="n"/>
      <c r="R5172" s="6" t="n"/>
      <c r="S5172" s="6" t="n"/>
      <c r="T5172" s="6">
        <f>IF(OR($J5172="",$O5172=""),"",$O5172/$J5172)</f>
        <v/>
      </c>
      <c r="U5172" s="6" t="inlineStr">
        <is>
          <t>Concluído</t>
        </is>
      </c>
      <c r="V5172" s="6" t="n"/>
      <c r="W5172" s="6" t="n"/>
      <c r="X5172" s="6" t="n"/>
      <c r="Y5172" s="6" t="n"/>
      <c r="Z5172" s="6" t="n"/>
      <c r="AA5172" s="5" t="n"/>
      <c r="AB5172" s="6">
        <f>B5172&amp;"|"&amp;I5172</f>
        <v/>
      </c>
      <c r="AC5172">
        <f>IF($B5172="","","|"&amp;SUBSTITUTE(TRIM(SUBSTITUTE(SUBSTITUTE(SUBSTITUTE(SUBSTITUTE(SUBSTITUTE(SUBSTITUTE(SUBSTITUTE(SUBSTITUTE(SUBSTITUTE(SUBSTITUTE(SUBSTITUTE(SUBSTITUTE(SUBSTITUTE(SUBSTITUTE(TRIM($B5172&amp;""),CHAR(10)," "),CHAR(13)," "),"."," "),";"," "),","," "),"/"," "),"+"," "),"-"," "),"  "," "),"  "," "),"  "," "),"  "," "),"  "," "),"  "," "))," ","|")&amp;"|")</f>
        <v/>
      </c>
      <c r="AD5172">
        <f>TRIM($I5172&amp;"")</f>
        <v/>
      </c>
    </row>
    <row r="5173" ht="36" customHeight="1">
      <c r="A5173" s="14" t="n">
        <v>46237</v>
      </c>
      <c r="B5173" s="6" t="inlineStr">
        <is>
          <t>10328</t>
        </is>
      </c>
      <c r="C5173" s="6" t="inlineStr">
        <is>
          <t>M/C 0807 (VERDE)</t>
        </is>
      </c>
      <c r="D5173" s="6" t="inlineStr">
        <is>
          <t>10 FURADEIRAS</t>
        </is>
      </c>
      <c r="E5173" s="6" t="n">
        <v>20011005</v>
      </c>
      <c r="F5173" s="6" t="inlineStr">
        <is>
          <t>TRAV. MENOR 710X100X15 MDP - MESA MIAMI 0,90</t>
        </is>
      </c>
      <c r="G5173" s="6" t="inlineStr">
        <is>
          <t>10 FURADEIRAS</t>
        </is>
      </c>
      <c r="H5173" s="6" t="inlineStr">
        <is>
          <t>10 FURADEIRAS</t>
        </is>
      </c>
      <c r="I5173" s="4" t="inlineStr">
        <is>
          <t>10 FURADEIRAS</t>
        </is>
      </c>
      <c r="J5173" s="4" t="n">
        <v>2</v>
      </c>
      <c r="K5173" s="6" t="n"/>
      <c r="L5173" s="6" t="n"/>
      <c r="M5173" s="6" t="n"/>
      <c r="N5173" s="6" t="n">
        <v>46239</v>
      </c>
      <c r="O5173" s="6" t="n">
        <v>2</v>
      </c>
      <c r="P5173" s="6" t="n"/>
      <c r="Q5173" s="6" t="n"/>
      <c r="R5173" s="6" t="n"/>
      <c r="S5173" s="6" t="n"/>
      <c r="T5173" s="6">
        <f>IF(OR($J5173="",$O5173=""),"",$O5173/$J5173)</f>
        <v/>
      </c>
      <c r="U5173" s="6" t="inlineStr">
        <is>
          <t>Concluído</t>
        </is>
      </c>
      <c r="V5173" s="6" t="n"/>
      <c r="W5173" s="6" t="n"/>
      <c r="X5173" s="6" t="n"/>
      <c r="Y5173" s="6" t="n"/>
      <c r="Z5173" s="6" t="n"/>
      <c r="AA5173" s="5" t="n"/>
      <c r="AB5173" s="6">
        <f>B5173&amp;"|"&amp;I5173</f>
        <v/>
      </c>
      <c r="AC5173">
        <f>IF($B5173="","","|"&amp;SUBSTITUTE(TRIM(SUBSTITUTE(SUBSTITUTE(SUBSTITUTE(SUBSTITUTE(SUBSTITUTE(SUBSTITUTE(SUBSTITUTE(SUBSTITUTE(SUBSTITUTE(SUBSTITUTE(SUBSTITUTE(SUBSTITUTE(SUBSTITUTE(SUBSTITUTE(TRIM($B5173&amp;""),CHAR(10)," "),CHAR(13)," "),"."," "),";"," "),","," "),"/"," "),"+"," "),"-"," "),"  "," "),"  "," "),"  "," "),"  "," "),"  "," "),"  "," "))," ","|")&amp;"|")</f>
        <v/>
      </c>
      <c r="AD5173">
        <f>TRIM($I5173&amp;"")</f>
        <v/>
      </c>
    </row>
    <row r="5174" ht="36" customHeight="1">
      <c r="A5174" s="14" t="n">
        <v>46237</v>
      </c>
      <c r="B5174" s="6" t="inlineStr">
        <is>
          <t>10328</t>
        </is>
      </c>
      <c r="C5174" s="6" t="inlineStr">
        <is>
          <t>M/C 0807 (VERDE)</t>
        </is>
      </c>
      <c r="D5174" s="6" t="inlineStr">
        <is>
          <t>10 FURADEIRAS</t>
        </is>
      </c>
      <c r="E5174" s="6" t="n">
        <v>20012405</v>
      </c>
      <c r="F5174" s="6" t="inlineStr">
        <is>
          <t>(2) TRAVESSA MAIOR 1030X100X15 MDP-MESA MIAMI 1,20</t>
        </is>
      </c>
      <c r="G5174" s="6" t="inlineStr">
        <is>
          <t>10 FURADEIRAS</t>
        </is>
      </c>
      <c r="H5174" s="6" t="inlineStr">
        <is>
          <t>10 FURADEIRAS</t>
        </is>
      </c>
      <c r="I5174" s="4" t="inlineStr">
        <is>
          <t>10 FURADEIRAS</t>
        </is>
      </c>
      <c r="J5174" s="4" t="n">
        <v>108</v>
      </c>
      <c r="K5174" s="6" t="n"/>
      <c r="L5174" s="6" t="n"/>
      <c r="M5174" s="6" t="n"/>
      <c r="N5174" s="6" t="n">
        <v>46239</v>
      </c>
      <c r="O5174" s="6" t="n">
        <v>108</v>
      </c>
      <c r="P5174" s="6" t="n"/>
      <c r="Q5174" s="6" t="n"/>
      <c r="R5174" s="6" t="n"/>
      <c r="S5174" s="6" t="n"/>
      <c r="T5174" s="6">
        <f>IF(OR($J5174="",$O5174=""),"",$O5174/$J5174)</f>
        <v/>
      </c>
      <c r="U5174" s="6" t="inlineStr">
        <is>
          <t>Concluído</t>
        </is>
      </c>
      <c r="V5174" s="6" t="n"/>
      <c r="W5174" s="6" t="n"/>
      <c r="X5174" s="6" t="n"/>
      <c r="Y5174" s="6" t="n"/>
      <c r="Z5174" s="6" t="n"/>
      <c r="AA5174" s="5" t="n"/>
      <c r="AB5174" s="6">
        <f>B5174&amp;"|"&amp;I5174</f>
        <v/>
      </c>
      <c r="AC5174">
        <f>IF($B5174="","","|"&amp;SUBSTITUTE(TRIM(SUBSTITUTE(SUBSTITUTE(SUBSTITUTE(SUBSTITUTE(SUBSTITUTE(SUBSTITUTE(SUBSTITUTE(SUBSTITUTE(SUBSTITUTE(SUBSTITUTE(SUBSTITUTE(SUBSTITUTE(SUBSTITUTE(SUBSTITUTE(TRIM($B5174&amp;""),CHAR(10)," "),CHAR(13)," "),"."," "),";"," "),","," "),"/"," "),"+"," "),"-"," "),"  "," "),"  "," "),"  "," "),"  "," "),"  "," "),"  "," "))," ","|")&amp;"|")</f>
        <v/>
      </c>
      <c r="AD5174">
        <f>TRIM($I5174&amp;"")</f>
        <v/>
      </c>
    </row>
    <row r="5175" ht="36" customHeight="1">
      <c r="A5175" s="14" t="n">
        <v>46237</v>
      </c>
      <c r="B5175" s="6" t="inlineStr">
        <is>
          <t>10328</t>
        </is>
      </c>
      <c r="C5175" s="6" t="inlineStr">
        <is>
          <t>M/C 0807 (VERDE)</t>
        </is>
      </c>
      <c r="D5175" s="6" t="inlineStr">
        <is>
          <t>10 FURADEIRAS</t>
        </is>
      </c>
      <c r="E5175" s="6" t="n">
        <v>20013106</v>
      </c>
      <c r="F5175" s="6" t="inlineStr">
        <is>
          <t>(2)TRAV.MAIOR 1210X100X15 MDP-MESA MIAMI 1,37X0,80</t>
        </is>
      </c>
      <c r="G5175" s="6" t="inlineStr">
        <is>
          <t>10 FURADEIRAS</t>
        </is>
      </c>
      <c r="H5175" s="6" t="inlineStr">
        <is>
          <t>10 FURADEIRAS</t>
        </is>
      </c>
      <c r="I5175" s="4" t="inlineStr">
        <is>
          <t>10 FURADEIRAS</t>
        </is>
      </c>
      <c r="J5175" s="4" t="n">
        <v>266</v>
      </c>
      <c r="K5175" s="6" t="n"/>
      <c r="L5175" s="6" t="n"/>
      <c r="M5175" s="6" t="n"/>
      <c r="N5175" s="6" t="n">
        <v>46239</v>
      </c>
      <c r="O5175" s="6" t="n">
        <v>266</v>
      </c>
      <c r="P5175" s="6" t="n"/>
      <c r="Q5175" s="6" t="n"/>
      <c r="R5175" s="6" t="n"/>
      <c r="S5175" s="6" t="n"/>
      <c r="T5175" s="6">
        <f>IF(OR($J5175="",$O5175=""),"",$O5175/$J5175)</f>
        <v/>
      </c>
      <c r="U5175" s="6" t="inlineStr">
        <is>
          <t>Concluído</t>
        </is>
      </c>
      <c r="V5175" s="6" t="n"/>
      <c r="W5175" s="6" t="n"/>
      <c r="X5175" s="6" t="n"/>
      <c r="Y5175" s="6" t="n"/>
      <c r="Z5175" s="6" t="n"/>
      <c r="AA5175" s="5" t="n"/>
      <c r="AB5175" s="6">
        <f>B5175&amp;"|"&amp;I5175</f>
        <v/>
      </c>
      <c r="AC5175">
        <f>IF($B5175="","","|"&amp;SUBSTITUTE(TRIM(SUBSTITUTE(SUBSTITUTE(SUBSTITUTE(SUBSTITUTE(SUBSTITUTE(SUBSTITUTE(SUBSTITUTE(SUBSTITUTE(SUBSTITUTE(SUBSTITUTE(SUBSTITUTE(SUBSTITUTE(SUBSTITUTE(SUBSTITUTE(TRIM($B5175&amp;""),CHAR(10)," "),CHAR(13)," "),"."," "),";"," "),","," "),"/"," "),"+"," "),"-"," "),"  "," "),"  "," "),"  "," "),"  "," "),"  "," "),"  "," "))," ","|")&amp;"|")</f>
        <v/>
      </c>
      <c r="AD5175">
        <f>TRIM($I5175&amp;"")</f>
        <v/>
      </c>
    </row>
    <row r="5176" ht="36" customHeight="1">
      <c r="A5176" s="14" t="n">
        <v>46237</v>
      </c>
      <c r="B5176" s="6" t="inlineStr">
        <is>
          <t>10328</t>
        </is>
      </c>
      <c r="C5176" s="6" t="inlineStr">
        <is>
          <t>M/C 0807 (VERDE)</t>
        </is>
      </c>
      <c r="D5176" s="6" t="inlineStr">
        <is>
          <t>10 FURADEIRAS</t>
        </is>
      </c>
      <c r="E5176" s="6" t="n">
        <v>20013107</v>
      </c>
      <c r="F5176" s="6" t="inlineStr">
        <is>
          <t>(3) TRAV.MENOR 610X100X15 MDP-MESA MIAMI 1,37X0,80</t>
        </is>
      </c>
      <c r="G5176" s="6" t="inlineStr">
        <is>
          <t>10 FURADEIRAS</t>
        </is>
      </c>
      <c r="H5176" s="6" t="inlineStr">
        <is>
          <t>10 FURADEIRAS</t>
        </is>
      </c>
      <c r="I5176" s="4" t="inlineStr">
        <is>
          <t>10 FURADEIRAS</t>
        </is>
      </c>
      <c r="J5176" s="4" t="n">
        <v>376</v>
      </c>
      <c r="K5176" s="6" t="n"/>
      <c r="L5176" s="6" t="n"/>
      <c r="M5176" s="6" t="n"/>
      <c r="N5176" s="6" t="n">
        <v>46239</v>
      </c>
      <c r="O5176" s="6" t="n">
        <v>376</v>
      </c>
      <c r="P5176" s="6" t="n"/>
      <c r="Q5176" s="6" t="n"/>
      <c r="R5176" s="6" t="n"/>
      <c r="S5176" s="6" t="n"/>
      <c r="T5176" s="6">
        <f>IF(OR($J5176="",$O5176=""),"",$O5176/$J5176)</f>
        <v/>
      </c>
      <c r="U5176" s="6" t="inlineStr">
        <is>
          <t>Concluído</t>
        </is>
      </c>
      <c r="V5176" s="6" t="n"/>
      <c r="W5176" s="6" t="n"/>
      <c r="X5176" s="6" t="n"/>
      <c r="Y5176" s="6" t="n"/>
      <c r="Z5176" s="6" t="n"/>
      <c r="AA5176" s="5" t="n"/>
      <c r="AB5176" s="6">
        <f>B5176&amp;"|"&amp;I5176</f>
        <v/>
      </c>
      <c r="AC5176">
        <f>IF($B5176="","","|"&amp;SUBSTITUTE(TRIM(SUBSTITUTE(SUBSTITUTE(SUBSTITUTE(SUBSTITUTE(SUBSTITUTE(SUBSTITUTE(SUBSTITUTE(SUBSTITUTE(SUBSTITUTE(SUBSTITUTE(SUBSTITUTE(SUBSTITUTE(SUBSTITUTE(SUBSTITUTE(TRIM($B5176&amp;""),CHAR(10)," "),CHAR(13)," "),"."," "),";"," "),","," "),"/"," "),"+"," "),"-"," "),"  "," "),"  "," "),"  "," "),"  "," "),"  "," "),"  "," "))," ","|")&amp;"|")</f>
        <v/>
      </c>
      <c r="AD5176">
        <f>TRIM($I5176&amp;"")</f>
        <v/>
      </c>
    </row>
    <row r="5177" ht="36" customHeight="1">
      <c r="A5177" s="14" t="n">
        <v>46237</v>
      </c>
      <c r="B5177" s="6" t="inlineStr">
        <is>
          <t>10328</t>
        </is>
      </c>
      <c r="C5177" s="6" t="inlineStr">
        <is>
          <t>M/C 0807 (VERDE)</t>
        </is>
      </c>
      <c r="D5177" s="6" t="inlineStr">
        <is>
          <t>10 FURADEIRAS</t>
        </is>
      </c>
      <c r="E5177" s="6" t="n">
        <v>20016106</v>
      </c>
      <c r="F5177" s="6" t="inlineStr">
        <is>
          <t>(2)TRAV.MAIOR 1442X100X15 MDP-MESA MIAMI 1,60X0,80</t>
        </is>
      </c>
      <c r="G5177" s="6" t="inlineStr">
        <is>
          <t>10 FURADEIRAS</t>
        </is>
      </c>
      <c r="H5177" s="6" t="inlineStr">
        <is>
          <t>10 FURADEIRAS</t>
        </is>
      </c>
      <c r="I5177" s="4" t="inlineStr">
        <is>
          <t>10 FURADEIRAS</t>
        </is>
      </c>
      <c r="J5177" s="4" t="n">
        <v>2</v>
      </c>
      <c r="K5177" s="6" t="n"/>
      <c r="L5177" s="6" t="n"/>
      <c r="M5177" s="6" t="n"/>
      <c r="N5177" s="6" t="n">
        <v>46239</v>
      </c>
      <c r="O5177" s="6" t="n">
        <v>2</v>
      </c>
      <c r="P5177" s="6" t="n"/>
      <c r="Q5177" s="6" t="n"/>
      <c r="R5177" s="6" t="n"/>
      <c r="S5177" s="6" t="n"/>
      <c r="T5177" s="6">
        <f>IF(OR($J5177="",$O5177=""),"",$O5177/$J5177)</f>
        <v/>
      </c>
      <c r="U5177" s="6" t="inlineStr">
        <is>
          <t>Concluído</t>
        </is>
      </c>
      <c r="V5177" s="6" t="n"/>
      <c r="W5177" s="6" t="n"/>
      <c r="X5177" s="6" t="n"/>
      <c r="Y5177" s="6" t="n"/>
      <c r="Z5177" s="6" t="n"/>
      <c r="AA5177" s="5" t="n"/>
      <c r="AB5177" s="6">
        <f>B5177&amp;"|"&amp;I5177</f>
        <v/>
      </c>
      <c r="AC5177">
        <f>IF($B5177="","","|"&amp;SUBSTITUTE(TRIM(SUBSTITUTE(SUBSTITUTE(SUBSTITUTE(SUBSTITUTE(SUBSTITUTE(SUBSTITUTE(SUBSTITUTE(SUBSTITUTE(SUBSTITUTE(SUBSTITUTE(SUBSTITUTE(SUBSTITUTE(SUBSTITUTE(SUBSTITUTE(TRIM($B5177&amp;""),CHAR(10)," "),CHAR(13)," "),"."," "),";"," "),","," "),"/"," "),"+"," "),"-"," "),"  "," "),"  "," "),"  "," "),"  "," "),"  "," "),"  "," "))," ","|")&amp;"|")</f>
        <v/>
      </c>
      <c r="AD5177">
        <f>TRIM($I5177&amp;"")</f>
        <v/>
      </c>
    </row>
    <row r="5178" ht="36" customHeight="1">
      <c r="A5178" s="14" t="n">
        <v>46237</v>
      </c>
      <c r="B5178" s="6" t="inlineStr">
        <is>
          <t>10328</t>
        </is>
      </c>
      <c r="C5178" s="6" t="inlineStr">
        <is>
          <t>M/C 0807 (VERDE)</t>
        </is>
      </c>
      <c r="D5178" s="6" t="inlineStr">
        <is>
          <t>10 FURADEIRAS</t>
        </is>
      </c>
      <c r="E5178" s="6" t="n">
        <v>20031206</v>
      </c>
      <c r="F5178" s="6" t="inlineStr">
        <is>
          <t>(3) TRAV MENOR 614(624)X100X15 MDP-NOVA YORK 1,20</t>
        </is>
      </c>
      <c r="G5178" s="6" t="inlineStr">
        <is>
          <t>10 FURADEIRAS</t>
        </is>
      </c>
      <c r="H5178" s="6" t="inlineStr">
        <is>
          <t>10 FURADEIRAS</t>
        </is>
      </c>
      <c r="I5178" s="4" t="inlineStr">
        <is>
          <t>10 FURADEIRAS</t>
        </is>
      </c>
      <c r="J5178" s="4" t="n">
        <v>152</v>
      </c>
      <c r="K5178" s="6" t="n"/>
      <c r="L5178" s="6" t="n"/>
      <c r="M5178" s="6" t="n"/>
      <c r="N5178" s="6" t="n">
        <v>46237</v>
      </c>
      <c r="O5178" s="6" t="n">
        <v>152</v>
      </c>
      <c r="P5178" s="6" t="n"/>
      <c r="Q5178" s="6" t="n"/>
      <c r="R5178" s="6" t="n"/>
      <c r="S5178" s="6" t="n"/>
      <c r="T5178" s="6">
        <f>IF(OR($J5178="",$O5178=""),"",$O5178/$J5178)</f>
        <v/>
      </c>
      <c r="U5178" s="6" t="inlineStr">
        <is>
          <t>Concluído</t>
        </is>
      </c>
      <c r="V5178" s="6" t="n"/>
      <c r="W5178" s="6" t="n"/>
      <c r="X5178" s="6" t="n"/>
      <c r="Y5178" s="6" t="n"/>
      <c r="Z5178" s="6" t="n"/>
      <c r="AA5178" s="5" t="n"/>
      <c r="AB5178" s="6">
        <f>B5178&amp;"|"&amp;I5178</f>
        <v/>
      </c>
      <c r="AC5178">
        <f>IF($B5178="","","|"&amp;SUBSTITUTE(TRIM(SUBSTITUTE(SUBSTITUTE(SUBSTITUTE(SUBSTITUTE(SUBSTITUTE(SUBSTITUTE(SUBSTITUTE(SUBSTITUTE(SUBSTITUTE(SUBSTITUTE(SUBSTITUTE(SUBSTITUTE(SUBSTITUTE(SUBSTITUTE(TRIM($B5178&amp;""),CHAR(10)," "),CHAR(13)," "),"."," "),";"," "),","," "),"/"," "),"+"," "),"-"," "),"  "," "),"  "," "),"  "," "),"  "," "),"  "," "),"  "," "))," ","|")&amp;"|")</f>
        <v/>
      </c>
      <c r="AD5178">
        <f>TRIM($I5178&amp;"")</f>
        <v/>
      </c>
    </row>
    <row r="5179" ht="36" customHeight="1">
      <c r="A5179" s="14" t="n">
        <v>46237</v>
      </c>
      <c r="B5179" s="6" t="inlineStr">
        <is>
          <t>10328</t>
        </is>
      </c>
      <c r="C5179" s="6" t="inlineStr">
        <is>
          <t>M/C 0807 (VERDE)</t>
        </is>
      </c>
      <c r="D5179" s="6" t="inlineStr">
        <is>
          <t>10 FURADEIRAS</t>
        </is>
      </c>
      <c r="E5179" s="6" t="n">
        <v>20031305</v>
      </c>
      <c r="F5179" s="6" t="inlineStr">
        <is>
          <t>TRAV MAIOR 1102(1112)X100X15 MDP - NOVA YORK 1,36</t>
        </is>
      </c>
      <c r="G5179" s="6" t="inlineStr">
        <is>
          <t>10 FURADEIRAS</t>
        </is>
      </c>
      <c r="H5179" s="6" t="inlineStr">
        <is>
          <t>10 FURADEIRAS</t>
        </is>
      </c>
      <c r="I5179" s="4" t="inlineStr">
        <is>
          <t>10 FURADEIRAS</t>
        </is>
      </c>
      <c r="J5179" s="4" t="n">
        <v>152</v>
      </c>
      <c r="K5179" s="6" t="n"/>
      <c r="L5179" s="6" t="n"/>
      <c r="M5179" s="6" t="n"/>
      <c r="N5179" s="6" t="n">
        <v>46237</v>
      </c>
      <c r="O5179" s="6" t="n">
        <v>152</v>
      </c>
      <c r="P5179" s="6" t="n"/>
      <c r="Q5179" s="6" t="n"/>
      <c r="R5179" s="6" t="n"/>
      <c r="S5179" s="6" t="n"/>
      <c r="T5179" s="6">
        <f>IF(OR($J5179="",$O5179=""),"",$O5179/$J5179)</f>
        <v/>
      </c>
      <c r="U5179" s="6" t="inlineStr">
        <is>
          <t>Concluído</t>
        </is>
      </c>
      <c r="V5179" s="6" t="n"/>
      <c r="W5179" s="6" t="n"/>
      <c r="X5179" s="6" t="n"/>
      <c r="Y5179" s="6" t="n"/>
      <c r="Z5179" s="6" t="n"/>
      <c r="AA5179" s="5" t="n"/>
      <c r="AB5179" s="6">
        <f>B5179&amp;"|"&amp;I5179</f>
        <v/>
      </c>
      <c r="AC5179">
        <f>IF($B5179="","","|"&amp;SUBSTITUTE(TRIM(SUBSTITUTE(SUBSTITUTE(SUBSTITUTE(SUBSTITUTE(SUBSTITUTE(SUBSTITUTE(SUBSTITUTE(SUBSTITUTE(SUBSTITUTE(SUBSTITUTE(SUBSTITUTE(SUBSTITUTE(SUBSTITUTE(SUBSTITUTE(TRIM($B5179&amp;""),CHAR(10)," "),CHAR(13)," "),"."," "),";"," "),","," "),"/"," "),"+"," "),"-"," "),"  "," "),"  "," "),"  "," "),"  "," "),"  "," "),"  "," "))," ","|")&amp;"|")</f>
        <v/>
      </c>
      <c r="AD5179">
        <f>TRIM($I5179&amp;"")</f>
        <v/>
      </c>
    </row>
    <row r="5180" ht="36" customHeight="1">
      <c r="A5180" s="14" t="n">
        <v>46237</v>
      </c>
      <c r="B5180" s="6" t="inlineStr">
        <is>
          <t>10328</t>
        </is>
      </c>
      <c r="C5180" s="6" t="inlineStr">
        <is>
          <t>M/C 0807 (VERDE)</t>
        </is>
      </c>
      <c r="D5180" s="6" t="inlineStr">
        <is>
          <t>10 FURADEIRAS</t>
        </is>
      </c>
      <c r="E5180" s="6" t="n">
        <v>30080003</v>
      </c>
      <c r="F5180" s="6" t="inlineStr">
        <is>
          <t>(4)TAMP INTERNO 500X400X15MDP-MESA AMST.1,36X1,36</t>
        </is>
      </c>
      <c r="G5180" s="6" t="inlineStr">
        <is>
          <t>10 FURADEIRAS</t>
        </is>
      </c>
      <c r="H5180" s="6" t="inlineStr">
        <is>
          <t>10 FURADEIRAS</t>
        </is>
      </c>
      <c r="I5180" s="4" t="inlineStr">
        <is>
          <t>10 FURADEIRAS</t>
        </is>
      </c>
      <c r="J5180" s="4" t="n">
        <v>104</v>
      </c>
      <c r="K5180" s="6" t="n"/>
      <c r="L5180" s="6" t="n"/>
      <c r="M5180" s="6" t="n"/>
      <c r="N5180" s="6" t="n">
        <v>46239</v>
      </c>
      <c r="O5180" s="6" t="n">
        <v>104</v>
      </c>
      <c r="P5180" s="6" t="n"/>
      <c r="Q5180" s="6" t="n"/>
      <c r="R5180" s="6" t="n"/>
      <c r="S5180" s="6" t="n"/>
      <c r="T5180" s="6">
        <f>IF(OR($J5180="",$O5180=""),"",$O5180/$J5180)</f>
        <v/>
      </c>
      <c r="U5180" s="6" t="inlineStr">
        <is>
          <t>Concluído</t>
        </is>
      </c>
      <c r="V5180" s="6" t="n"/>
      <c r="W5180" s="6" t="n"/>
      <c r="X5180" s="6" t="n"/>
      <c r="Y5180" s="6" t="n"/>
      <c r="Z5180" s="6" t="n"/>
      <c r="AA5180" s="5" t="n"/>
      <c r="AB5180" s="6">
        <f>B5180&amp;"|"&amp;I5180</f>
        <v/>
      </c>
      <c r="AC5180">
        <f>IF($B5180="","","|"&amp;SUBSTITUTE(TRIM(SUBSTITUTE(SUBSTITUTE(SUBSTITUTE(SUBSTITUTE(SUBSTITUTE(SUBSTITUTE(SUBSTITUTE(SUBSTITUTE(SUBSTITUTE(SUBSTITUTE(SUBSTITUTE(SUBSTITUTE(SUBSTITUTE(SUBSTITUTE(TRIM($B5180&amp;""),CHAR(10)," "),CHAR(13)," "),"."," "),";"," "),","," "),"/"," "),"+"," "),"-"," "),"  "," "),"  "," "),"  "," "),"  "," "),"  "," "),"  "," "))," ","|")&amp;"|")</f>
        <v/>
      </c>
      <c r="AD5180">
        <f>TRIM($I5180&amp;"")</f>
        <v/>
      </c>
    </row>
    <row r="5181" ht="36" customHeight="1">
      <c r="A5181" s="14" t="n">
        <v>46237</v>
      </c>
      <c r="B5181" s="6" t="inlineStr">
        <is>
          <t>10328</t>
        </is>
      </c>
      <c r="C5181" s="6" t="inlineStr">
        <is>
          <t>M/C 0807 (VERDE)</t>
        </is>
      </c>
      <c r="D5181" s="6" t="inlineStr">
        <is>
          <t>10 FURADEIRAS</t>
        </is>
      </c>
      <c r="E5181" s="6" t="n">
        <v>20019001</v>
      </c>
      <c r="F5181" s="6" t="inlineStr">
        <is>
          <t>(2-4) LATERAL 751X124X12 MDF - MESA SANTIAGO</t>
        </is>
      </c>
      <c r="G5181" s="6" t="inlineStr">
        <is>
          <t>10 FURADEIRAS</t>
        </is>
      </c>
      <c r="H5181" s="6" t="inlineStr">
        <is>
          <t>10 FURADEIRAS</t>
        </is>
      </c>
      <c r="I5181" s="4" t="inlineStr">
        <is>
          <t>10 FURADEIRAS</t>
        </is>
      </c>
      <c r="J5181" s="4" t="n">
        <v>40</v>
      </c>
      <c r="K5181" s="6" t="n"/>
      <c r="L5181" s="6" t="n"/>
      <c r="M5181" s="6" t="n"/>
      <c r="N5181" s="6" t="n">
        <v>46239</v>
      </c>
      <c r="O5181" s="6" t="n">
        <v>40</v>
      </c>
      <c r="P5181" s="6" t="n"/>
      <c r="Q5181" s="6" t="n"/>
      <c r="R5181" s="6" t="n"/>
      <c r="S5181" s="6" t="n"/>
      <c r="T5181" s="6">
        <f>IF(OR($J5181="",$O5181=""),"",$O5181/$J5181)</f>
        <v/>
      </c>
      <c r="U5181" s="6" t="inlineStr">
        <is>
          <t>Concluído</t>
        </is>
      </c>
      <c r="V5181" s="6" t="n"/>
      <c r="W5181" s="6" t="n"/>
      <c r="X5181" s="6" t="n"/>
      <c r="Y5181" s="6" t="n"/>
      <c r="Z5181" s="6" t="n"/>
      <c r="AA5181" s="5" t="n"/>
      <c r="AB5181" s="6">
        <f>B5181&amp;"|"&amp;I5181</f>
        <v/>
      </c>
      <c r="AC5181">
        <f>IF($B5181="","","|"&amp;SUBSTITUTE(TRIM(SUBSTITUTE(SUBSTITUTE(SUBSTITUTE(SUBSTITUTE(SUBSTITUTE(SUBSTITUTE(SUBSTITUTE(SUBSTITUTE(SUBSTITUTE(SUBSTITUTE(SUBSTITUTE(SUBSTITUTE(SUBSTITUTE(SUBSTITUTE(TRIM($B5181&amp;""),CHAR(10)," "),CHAR(13)," "),"."," "),";"," "),","," "),"/"," "),"+"," "),"-"," "),"  "," "),"  "," "),"  "," "),"  "," "),"  "," "),"  "," "))," ","|")&amp;"|")</f>
        <v/>
      </c>
      <c r="AD5181">
        <f>TRIM($I5181&amp;"")</f>
        <v/>
      </c>
    </row>
    <row r="5182" ht="36" customHeight="1">
      <c r="A5182" s="14" t="n">
        <v>46237</v>
      </c>
      <c r="B5182" s="6" t="inlineStr">
        <is>
          <t>10328</t>
        </is>
      </c>
      <c r="C5182" s="6" t="inlineStr">
        <is>
          <t>M/C 0807 (VERDE)</t>
        </is>
      </c>
      <c r="D5182" s="6" t="inlineStr">
        <is>
          <t>10 FURADEIRAS</t>
        </is>
      </c>
      <c r="E5182" s="6" t="n">
        <v>20019002</v>
      </c>
      <c r="F5182" s="6" t="inlineStr">
        <is>
          <t>FUNDO RIPADO 751X446X12 MDF - MESA SANTIAGO</t>
        </is>
      </c>
      <c r="G5182" s="6" t="inlineStr">
        <is>
          <t>10 FURADEIRAS</t>
        </is>
      </c>
      <c r="H5182" s="6" t="inlineStr">
        <is>
          <t>10 FURADEIRAS</t>
        </is>
      </c>
      <c r="I5182" s="4" t="inlineStr">
        <is>
          <t>10 FURADEIRAS</t>
        </is>
      </c>
      <c r="J5182" s="4" t="n">
        <v>40</v>
      </c>
      <c r="K5182" s="6" t="n"/>
      <c r="L5182" s="6" t="n"/>
      <c r="M5182" s="6" t="n"/>
      <c r="N5182" s="6" t="n">
        <v>46237</v>
      </c>
      <c r="O5182" s="6" t="n">
        <v>40</v>
      </c>
      <c r="P5182" s="6" t="n"/>
      <c r="Q5182" s="6" t="n"/>
      <c r="R5182" s="6" t="n"/>
      <c r="S5182" s="6" t="n"/>
      <c r="T5182" s="6">
        <f>IF(OR($J5182="",$O5182=""),"",$O5182/$J5182)</f>
        <v/>
      </c>
      <c r="U5182" s="6" t="inlineStr">
        <is>
          <t>Concluído</t>
        </is>
      </c>
      <c r="V5182" s="6" t="n"/>
      <c r="W5182" s="6" t="n"/>
      <c r="X5182" s="6" t="n"/>
      <c r="Y5182" s="6" t="n"/>
      <c r="Z5182" s="6" t="n"/>
      <c r="AA5182" s="5" t="n"/>
      <c r="AB5182" s="6">
        <f>B5182&amp;"|"&amp;I5182</f>
        <v/>
      </c>
      <c r="AC5182">
        <f>IF($B5182="","","|"&amp;SUBSTITUTE(TRIM(SUBSTITUTE(SUBSTITUTE(SUBSTITUTE(SUBSTITUTE(SUBSTITUTE(SUBSTITUTE(SUBSTITUTE(SUBSTITUTE(SUBSTITUTE(SUBSTITUTE(SUBSTITUTE(SUBSTITUTE(SUBSTITUTE(SUBSTITUTE(TRIM($B5182&amp;""),CHAR(10)," "),CHAR(13)," "),"."," "),";"," "),","," "),"/"," "),"+"," "),"-"," "),"  "," "),"  "," "),"  "," "),"  "," "),"  "," "),"  "," "))," ","|")&amp;"|")</f>
        <v/>
      </c>
      <c r="AD5182">
        <f>TRIM($I5182&amp;"")</f>
        <v/>
      </c>
    </row>
    <row r="5183" ht="36" customHeight="1">
      <c r="A5183" s="14" t="n">
        <v>46237</v>
      </c>
      <c r="B5183" s="6" t="inlineStr">
        <is>
          <t>10328</t>
        </is>
      </c>
      <c r="C5183" s="6" t="inlineStr">
        <is>
          <t>M/C 0807 (VERDE)</t>
        </is>
      </c>
      <c r="D5183" s="6" t="inlineStr">
        <is>
          <t>10 FURADEIRAS</t>
        </is>
      </c>
      <c r="E5183" s="6" t="n">
        <v>20019003</v>
      </c>
      <c r="F5183" s="6" t="inlineStr">
        <is>
          <t>(5) BASE 474X152X12 MDF - MESA SANTIAGO</t>
        </is>
      </c>
      <c r="G5183" s="6" t="inlineStr">
        <is>
          <t>10 FURADEIRAS</t>
        </is>
      </c>
      <c r="H5183" s="6" t="inlineStr">
        <is>
          <t>10 FURADEIRAS</t>
        </is>
      </c>
      <c r="I5183" s="4" t="inlineStr">
        <is>
          <t>10 FURADEIRAS</t>
        </is>
      </c>
      <c r="J5183" s="4" t="n">
        <v>20</v>
      </c>
      <c r="K5183" s="6" t="n"/>
      <c r="L5183" s="6" t="n"/>
      <c r="M5183" s="6" t="n"/>
      <c r="N5183" s="6" t="n">
        <v>46239</v>
      </c>
      <c r="O5183" s="6" t="n">
        <v>20</v>
      </c>
      <c r="P5183" s="6" t="n"/>
      <c r="Q5183" s="6" t="n"/>
      <c r="R5183" s="6" t="n"/>
      <c r="S5183" s="6" t="n"/>
      <c r="T5183" s="6">
        <f>IF(OR($J5183="",$O5183=""),"",$O5183/$J5183)</f>
        <v/>
      </c>
      <c r="U5183" s="6" t="inlineStr">
        <is>
          <t>Concluído</t>
        </is>
      </c>
      <c r="V5183" s="6" t="n"/>
      <c r="W5183" s="6" t="n"/>
      <c r="X5183" s="6" t="n"/>
      <c r="Y5183" s="6" t="n"/>
      <c r="Z5183" s="6" t="n"/>
      <c r="AA5183" s="5" t="n"/>
      <c r="AB5183" s="6">
        <f>B5183&amp;"|"&amp;I5183</f>
        <v/>
      </c>
      <c r="AC5183">
        <f>IF($B5183="","","|"&amp;SUBSTITUTE(TRIM(SUBSTITUTE(SUBSTITUTE(SUBSTITUTE(SUBSTITUTE(SUBSTITUTE(SUBSTITUTE(SUBSTITUTE(SUBSTITUTE(SUBSTITUTE(SUBSTITUTE(SUBSTITUTE(SUBSTITUTE(SUBSTITUTE(SUBSTITUTE(TRIM($B5183&amp;""),CHAR(10)," "),CHAR(13)," "),"."," "),";"," "),","," "),"/"," "),"+"," "),"-"," "),"  "," "),"  "," "),"  "," "),"  "," "),"  "," "),"  "," "))," ","|")&amp;"|")</f>
        <v/>
      </c>
      <c r="AD5183">
        <f>TRIM($I5183&amp;"")</f>
        <v/>
      </c>
    </row>
    <row r="5184" ht="36" customHeight="1">
      <c r="A5184" s="14" t="n">
        <v>46237</v>
      </c>
      <c r="B5184" s="6" t="inlineStr">
        <is>
          <t>10328</t>
        </is>
      </c>
      <c r="C5184" s="6" t="inlineStr">
        <is>
          <t>M/C 0807 (VERDE)</t>
        </is>
      </c>
      <c r="D5184" s="6" t="inlineStr">
        <is>
          <t>10 FURADEIRAS</t>
        </is>
      </c>
      <c r="E5184" s="6" t="n">
        <v>20019004</v>
      </c>
      <c r="F5184" s="6" t="inlineStr">
        <is>
          <t>(3) CONTRATAMPO 540X218X12 MDF - MESA SANTIAGO</t>
        </is>
      </c>
      <c r="G5184" s="6" t="inlineStr">
        <is>
          <t>10 FURADEIRAS</t>
        </is>
      </c>
      <c r="H5184" s="6" t="inlineStr">
        <is>
          <t>10 FURADEIRAS</t>
        </is>
      </c>
      <c r="I5184" s="4" t="inlineStr">
        <is>
          <t>10 FURADEIRAS</t>
        </is>
      </c>
      <c r="J5184" s="4" t="n">
        <v>20</v>
      </c>
      <c r="K5184" s="6" t="n"/>
      <c r="L5184" s="6" t="n"/>
      <c r="M5184" s="6" t="n"/>
      <c r="N5184" s="6" t="n">
        <v>46239</v>
      </c>
      <c r="O5184" s="6" t="n">
        <v>20</v>
      </c>
      <c r="P5184" s="6" t="n"/>
      <c r="Q5184" s="6" t="n"/>
      <c r="R5184" s="6" t="n"/>
      <c r="S5184" s="6" t="n"/>
      <c r="T5184" s="6">
        <f>IF(OR($J5184="",$O5184=""),"",$O5184/$J5184)</f>
        <v/>
      </c>
      <c r="U5184" s="6" t="inlineStr">
        <is>
          <t>Concluído</t>
        </is>
      </c>
      <c r="V5184" s="6" t="n"/>
      <c r="W5184" s="6" t="n"/>
      <c r="X5184" s="6" t="n"/>
      <c r="Y5184" s="6" t="n"/>
      <c r="Z5184" s="6" t="n"/>
      <c r="AA5184" s="5" t="n"/>
      <c r="AB5184" s="6">
        <f>B5184&amp;"|"&amp;I5184</f>
        <v/>
      </c>
      <c r="AC5184">
        <f>IF($B5184="","","|"&amp;SUBSTITUTE(TRIM(SUBSTITUTE(SUBSTITUTE(SUBSTITUTE(SUBSTITUTE(SUBSTITUTE(SUBSTITUTE(SUBSTITUTE(SUBSTITUTE(SUBSTITUTE(SUBSTITUTE(SUBSTITUTE(SUBSTITUTE(SUBSTITUTE(SUBSTITUTE(TRIM($B5184&amp;""),CHAR(10)," "),CHAR(13)," "),"."," "),";"," "),","," "),"/"," "),"+"," "),"-"," "),"  "," "),"  "," "),"  "," "),"  "," "),"  "," "),"  "," "))," ","|")&amp;"|")</f>
        <v/>
      </c>
      <c r="AD5184">
        <f>TRIM($I5184&amp;"")</f>
        <v/>
      </c>
    </row>
    <row r="5185" ht="36" customHeight="1">
      <c r="A5185" s="14" t="n">
        <v>46237</v>
      </c>
      <c r="B5185" s="6" t="inlineStr">
        <is>
          <t>10328</t>
        </is>
      </c>
      <c r="C5185" s="6" t="inlineStr">
        <is>
          <t>M/C 0807 (VERDE)</t>
        </is>
      </c>
      <c r="D5185" s="6" t="inlineStr">
        <is>
          <t>10 FURADEIRAS</t>
        </is>
      </c>
      <c r="E5185" s="6" t="n">
        <v>20019601</v>
      </c>
      <c r="F5185" s="6" t="inlineStr">
        <is>
          <t>(2-5) LATERAL 751X546X12 MDF - MESA SANTIAGO 1,36</t>
        </is>
      </c>
      <c r="G5185" s="6" t="inlineStr">
        <is>
          <t>10 FURADEIRAS</t>
        </is>
      </c>
      <c r="H5185" s="6" t="inlineStr">
        <is>
          <t>10 FURADEIRAS</t>
        </is>
      </c>
      <c r="I5185" s="4" t="inlineStr">
        <is>
          <t>10 FURADEIRAS</t>
        </is>
      </c>
      <c r="J5185" s="4" t="n">
        <v>148</v>
      </c>
      <c r="K5185" s="6" t="n"/>
      <c r="L5185" s="6" t="n"/>
      <c r="M5185" s="6" t="n"/>
      <c r="N5185" s="6" t="n">
        <v>46237</v>
      </c>
      <c r="O5185" s="6" t="n">
        <v>148</v>
      </c>
      <c r="P5185" s="6" t="n"/>
      <c r="Q5185" s="6" t="n"/>
      <c r="R5185" s="6" t="n"/>
      <c r="S5185" s="6" t="n"/>
      <c r="T5185" s="6">
        <f>IF(OR($J5185="",$O5185=""),"",$O5185/$J5185)</f>
        <v/>
      </c>
      <c r="U5185" s="6" t="inlineStr">
        <is>
          <t>Concluído</t>
        </is>
      </c>
      <c r="V5185" s="6" t="n"/>
      <c r="W5185" s="6" t="n"/>
      <c r="X5185" s="6" t="n"/>
      <c r="Y5185" s="6" t="n"/>
      <c r="Z5185" s="6" t="n"/>
      <c r="AA5185" s="5" t="n"/>
      <c r="AB5185" s="6">
        <f>B5185&amp;"|"&amp;I5185</f>
        <v/>
      </c>
      <c r="AC5185">
        <f>IF($B5185="","","|"&amp;SUBSTITUTE(TRIM(SUBSTITUTE(SUBSTITUTE(SUBSTITUTE(SUBSTITUTE(SUBSTITUTE(SUBSTITUTE(SUBSTITUTE(SUBSTITUTE(SUBSTITUTE(SUBSTITUTE(SUBSTITUTE(SUBSTITUTE(SUBSTITUTE(SUBSTITUTE(TRIM($B5185&amp;""),CHAR(10)," "),CHAR(13)," "),"."," "),";"," "),","," "),"/"," "),"+"," "),"-"," "),"  "," "),"  "," "),"  "," "),"  "," "),"  "," "),"  "," "))," ","|")&amp;"|")</f>
        <v/>
      </c>
      <c r="AD5185">
        <f>TRIM($I5185&amp;"")</f>
        <v/>
      </c>
    </row>
    <row r="5186" ht="36" customHeight="1">
      <c r="A5186" s="14" t="n">
        <v>46237</v>
      </c>
      <c r="B5186" s="6" t="inlineStr">
        <is>
          <t>10328</t>
        </is>
      </c>
      <c r="C5186" s="6" t="inlineStr">
        <is>
          <t>M/C 0807 (VERDE)</t>
        </is>
      </c>
      <c r="D5186" s="6" t="inlineStr">
        <is>
          <t>10 FURADEIRAS</t>
        </is>
      </c>
      <c r="E5186" s="6" t="n">
        <v>20019602</v>
      </c>
      <c r="F5186" s="6" t="inlineStr">
        <is>
          <t>FUNDO RIPADO 751X546X12 MDF - MESA SANTIAGO 1,36</t>
        </is>
      </c>
      <c r="G5186" s="6" t="inlineStr">
        <is>
          <t>10 FURADEIRAS</t>
        </is>
      </c>
      <c r="H5186" s="6" t="inlineStr">
        <is>
          <t>10 FURADEIRAS</t>
        </is>
      </c>
      <c r="I5186" s="4" t="inlineStr">
        <is>
          <t>10 FURADEIRAS</t>
        </is>
      </c>
      <c r="J5186" s="4" t="n">
        <v>148</v>
      </c>
      <c r="K5186" s="6" t="n"/>
      <c r="L5186" s="6" t="n"/>
      <c r="M5186" s="6" t="n"/>
      <c r="N5186" s="6" t="n">
        <v>46237</v>
      </c>
      <c r="O5186" s="6" t="n">
        <v>148</v>
      </c>
      <c r="P5186" s="6" t="n"/>
      <c r="Q5186" s="6" t="n"/>
      <c r="R5186" s="6" t="n"/>
      <c r="S5186" s="6" t="n"/>
      <c r="T5186" s="6">
        <f>IF(OR($J5186="",$O5186=""),"",$O5186/$J5186)</f>
        <v/>
      </c>
      <c r="U5186" s="6" t="inlineStr">
        <is>
          <t>Concluído</t>
        </is>
      </c>
      <c r="V5186" s="6" t="n"/>
      <c r="W5186" s="6" t="n"/>
      <c r="X5186" s="6" t="n"/>
      <c r="Y5186" s="6" t="n"/>
      <c r="Z5186" s="6" t="n"/>
      <c r="AA5186" s="5" t="n"/>
      <c r="AB5186" s="6">
        <f>B5186&amp;"|"&amp;I5186</f>
        <v/>
      </c>
      <c r="AC5186">
        <f>IF($B5186="","","|"&amp;SUBSTITUTE(TRIM(SUBSTITUTE(SUBSTITUTE(SUBSTITUTE(SUBSTITUTE(SUBSTITUTE(SUBSTITUTE(SUBSTITUTE(SUBSTITUTE(SUBSTITUTE(SUBSTITUTE(SUBSTITUTE(SUBSTITUTE(SUBSTITUTE(SUBSTITUTE(TRIM($B5186&amp;""),CHAR(10)," "),CHAR(13)," "),"."," "),";"," "),","," "),"/"," "),"+"," "),"-"," "),"  "," "),"  "," "),"  "," "),"  "," "),"  "," "),"  "," "))," ","|")&amp;"|")</f>
        <v/>
      </c>
      <c r="AD5186">
        <f>TRIM($I5186&amp;"")</f>
        <v/>
      </c>
    </row>
    <row r="5187" ht="36" customHeight="1">
      <c r="A5187" s="14" t="n">
        <v>46237</v>
      </c>
      <c r="B5187" s="6" t="inlineStr">
        <is>
          <t>10328</t>
        </is>
      </c>
      <c r="C5187" s="6" t="inlineStr">
        <is>
          <t>M/C 0807 (VERDE)</t>
        </is>
      </c>
      <c r="D5187" s="6" t="inlineStr">
        <is>
          <t>10 FURADEIRAS</t>
        </is>
      </c>
      <c r="E5187" s="6" t="n">
        <v>20019603</v>
      </c>
      <c r="F5187" s="6" t="inlineStr">
        <is>
          <t>(3) BASE 572X572X12 MDF - MESA SANTIAGO 1,36</t>
        </is>
      </c>
      <c r="G5187" s="6" t="inlineStr">
        <is>
          <t>10 FURADEIRAS</t>
        </is>
      </c>
      <c r="H5187" s="6" t="inlineStr">
        <is>
          <t>10 FURADEIRAS</t>
        </is>
      </c>
      <c r="I5187" s="4" t="inlineStr">
        <is>
          <t>10 FURADEIRAS</t>
        </is>
      </c>
      <c r="J5187" s="4" t="n">
        <v>74</v>
      </c>
      <c r="K5187" s="6" t="n"/>
      <c r="L5187" s="6" t="n"/>
      <c r="M5187" s="6" t="n"/>
      <c r="N5187" s="6" t="n">
        <v>46237</v>
      </c>
      <c r="O5187" s="6" t="n">
        <v>74</v>
      </c>
      <c r="P5187" s="6" t="n"/>
      <c r="Q5187" s="6" t="n"/>
      <c r="R5187" s="6" t="n"/>
      <c r="S5187" s="6" t="n"/>
      <c r="T5187" s="6">
        <f>IF(OR($J5187="",$O5187=""),"",$O5187/$J5187)</f>
        <v/>
      </c>
      <c r="U5187" s="6" t="inlineStr">
        <is>
          <t>Concluído</t>
        </is>
      </c>
      <c r="V5187" s="6" t="n"/>
      <c r="W5187" s="6" t="n"/>
      <c r="X5187" s="6" t="n"/>
      <c r="Y5187" s="6" t="n"/>
      <c r="Z5187" s="6" t="n"/>
      <c r="AA5187" s="5" t="n"/>
      <c r="AB5187" s="6">
        <f>B5187&amp;"|"&amp;I5187</f>
        <v/>
      </c>
      <c r="AC5187">
        <f>IF($B5187="","","|"&amp;SUBSTITUTE(TRIM(SUBSTITUTE(SUBSTITUTE(SUBSTITUTE(SUBSTITUTE(SUBSTITUTE(SUBSTITUTE(SUBSTITUTE(SUBSTITUTE(SUBSTITUTE(SUBSTITUTE(SUBSTITUTE(SUBSTITUTE(SUBSTITUTE(SUBSTITUTE(TRIM($B5187&amp;""),CHAR(10)," "),CHAR(13)," "),"."," "),";"," "),","," "),"/"," "),"+"," "),"-"," "),"  "," "),"  "," "),"  "," "),"  "," "),"  "," "),"  "," "))," ","|")&amp;"|")</f>
        <v/>
      </c>
      <c r="AD5187">
        <f>TRIM($I5187&amp;"")</f>
        <v/>
      </c>
    </row>
    <row r="5188" ht="36" customHeight="1">
      <c r="A5188" s="14" t="n">
        <v>46237</v>
      </c>
      <c r="B5188" s="6" t="inlineStr">
        <is>
          <t>10328</t>
        </is>
      </c>
      <c r="C5188" s="6" t="inlineStr">
        <is>
          <t>M/C 0807 (VERDE)</t>
        </is>
      </c>
      <c r="D5188" s="6" t="inlineStr">
        <is>
          <t>10 FURADEIRAS</t>
        </is>
      </c>
      <c r="E5188" s="6" t="n">
        <v>20034301</v>
      </c>
      <c r="F5188" s="6" t="inlineStr">
        <is>
          <t>LATERAL EXTERNA 751X446X12 MDF - SANTIAGO 1,03</t>
        </is>
      </c>
      <c r="G5188" s="6" t="inlineStr">
        <is>
          <t>10 FURADEIRAS</t>
        </is>
      </c>
      <c r="H5188" s="6" t="inlineStr">
        <is>
          <t>10 FURADEIRAS</t>
        </is>
      </c>
      <c r="I5188" s="4" t="inlineStr">
        <is>
          <t>10 FURADEIRAS</t>
        </is>
      </c>
      <c r="J5188" s="4" t="n">
        <v>20</v>
      </c>
      <c r="K5188" s="6" t="n"/>
      <c r="L5188" s="6" t="n"/>
      <c r="M5188" s="6" t="n"/>
      <c r="N5188" s="6" t="n">
        <v>46237</v>
      </c>
      <c r="O5188" s="6" t="n">
        <v>20</v>
      </c>
      <c r="P5188" s="6" t="n"/>
      <c r="Q5188" s="6" t="n"/>
      <c r="R5188" s="6" t="n"/>
      <c r="S5188" s="6" t="n"/>
      <c r="T5188" s="6">
        <f>IF(OR($J5188="",$O5188=""),"",$O5188/$J5188)</f>
        <v/>
      </c>
      <c r="U5188" s="6" t="inlineStr">
        <is>
          <t>Concluído</t>
        </is>
      </c>
      <c r="V5188" s="6" t="n"/>
      <c r="W5188" s="6" t="n"/>
      <c r="X5188" s="6" t="n"/>
      <c r="Y5188" s="6" t="n"/>
      <c r="Z5188" s="6" t="n"/>
      <c r="AA5188" s="5" t="n"/>
      <c r="AB5188" s="6">
        <f>B5188&amp;"|"&amp;I5188</f>
        <v/>
      </c>
      <c r="AC5188">
        <f>IF($B5188="","","|"&amp;SUBSTITUTE(TRIM(SUBSTITUTE(SUBSTITUTE(SUBSTITUTE(SUBSTITUTE(SUBSTITUTE(SUBSTITUTE(SUBSTITUTE(SUBSTITUTE(SUBSTITUTE(SUBSTITUTE(SUBSTITUTE(SUBSTITUTE(SUBSTITUTE(SUBSTITUTE(TRIM($B5188&amp;""),CHAR(10)," "),CHAR(13)," "),"."," "),";"," "),","," "),"/"," "),"+"," "),"-"," "),"  "," "),"  "," "),"  "," "),"  "," "),"  "," "),"  "," "))," ","|")&amp;"|")</f>
        <v/>
      </c>
      <c r="AD5188">
        <f>TRIM($I5188&amp;"")</f>
        <v/>
      </c>
    </row>
    <row r="5189" ht="36" customHeight="1">
      <c r="A5189" s="14" t="n">
        <v>46237</v>
      </c>
      <c r="B5189" s="6" t="inlineStr">
        <is>
          <t>10328</t>
        </is>
      </c>
      <c r="C5189" s="6" t="inlineStr">
        <is>
          <t>M/C 0807 (VERDE)</t>
        </is>
      </c>
      <c r="D5189" s="6" t="inlineStr">
        <is>
          <t>10 FURADEIRAS</t>
        </is>
      </c>
      <c r="E5189" s="6" t="n">
        <v>20034302</v>
      </c>
      <c r="F5189" s="6" t="inlineStr">
        <is>
          <t>FUNDO 751X446X12 MDF - SANTIAGO 1,03</t>
        </is>
      </c>
      <c r="G5189" s="6" t="inlineStr">
        <is>
          <t>10 FURADEIRAS</t>
        </is>
      </c>
      <c r="H5189" s="6" t="inlineStr">
        <is>
          <t>10 FURADEIRAS</t>
        </is>
      </c>
      <c r="I5189" s="4" t="inlineStr">
        <is>
          <t>10 FURADEIRAS</t>
        </is>
      </c>
      <c r="J5189" s="4" t="n">
        <v>20</v>
      </c>
      <c r="K5189" s="6" t="n"/>
      <c r="L5189" s="6" t="n"/>
      <c r="M5189" s="6" t="n"/>
      <c r="N5189" s="6" t="n">
        <v>46237</v>
      </c>
      <c r="O5189" s="6" t="n">
        <v>20</v>
      </c>
      <c r="P5189" s="6" t="n"/>
      <c r="Q5189" s="6" t="n"/>
      <c r="R5189" s="6" t="n"/>
      <c r="S5189" s="6" t="n"/>
      <c r="T5189" s="6">
        <f>IF(OR($J5189="",$O5189=""),"",$O5189/$J5189)</f>
        <v/>
      </c>
      <c r="U5189" s="6" t="inlineStr">
        <is>
          <t>Concluído</t>
        </is>
      </c>
      <c r="V5189" s="6" t="n"/>
      <c r="W5189" s="6" t="n"/>
      <c r="X5189" s="6" t="n"/>
      <c r="Y5189" s="6" t="n"/>
      <c r="Z5189" s="6" t="n"/>
      <c r="AA5189" s="5" t="n"/>
      <c r="AB5189" s="6">
        <f>B5189&amp;"|"&amp;I5189</f>
        <v/>
      </c>
      <c r="AC5189">
        <f>IF($B5189="","","|"&amp;SUBSTITUTE(TRIM(SUBSTITUTE(SUBSTITUTE(SUBSTITUTE(SUBSTITUTE(SUBSTITUTE(SUBSTITUTE(SUBSTITUTE(SUBSTITUTE(SUBSTITUTE(SUBSTITUTE(SUBSTITUTE(SUBSTITUTE(SUBSTITUTE(SUBSTITUTE(TRIM($B5189&amp;""),CHAR(10)," "),CHAR(13)," "),"."," "),";"," "),","," "),"/"," "),"+"," "),"-"," "),"  "," "),"  "," "),"  "," "),"  "," "),"  "," "),"  "," "))," ","|")&amp;"|")</f>
        <v/>
      </c>
      <c r="AD5189">
        <f>TRIM($I5189&amp;"")</f>
        <v/>
      </c>
    </row>
    <row r="5190" ht="36" customHeight="1">
      <c r="A5190" s="14" t="n">
        <v>46237</v>
      </c>
      <c r="B5190" s="6" t="inlineStr">
        <is>
          <t>10328</t>
        </is>
      </c>
      <c r="C5190" s="6" t="inlineStr">
        <is>
          <t>M/C 0807 (VERDE)</t>
        </is>
      </c>
      <c r="D5190" s="6" t="inlineStr">
        <is>
          <t>10 FURADEIRAS</t>
        </is>
      </c>
      <c r="E5190" s="6" t="n">
        <v>20034303</v>
      </c>
      <c r="F5190" s="6" t="inlineStr">
        <is>
          <t>BASE 472X472X12 MDF - SANTIAGO 1,03</t>
        </is>
      </c>
      <c r="G5190" s="6" t="inlineStr">
        <is>
          <t>10 FURADEIRAS</t>
        </is>
      </c>
      <c r="H5190" s="6" t="inlineStr">
        <is>
          <t>10 FURADEIRAS</t>
        </is>
      </c>
      <c r="I5190" s="4" t="inlineStr">
        <is>
          <t>10 FURADEIRAS</t>
        </is>
      </c>
      <c r="J5190" s="4" t="n">
        <v>10</v>
      </c>
      <c r="K5190" s="6" t="n"/>
      <c r="L5190" s="6" t="n"/>
      <c r="M5190" s="6" t="n"/>
      <c r="N5190" s="6" t="n">
        <v>46237</v>
      </c>
      <c r="O5190" s="6" t="n">
        <v>10</v>
      </c>
      <c r="P5190" s="6" t="n"/>
      <c r="Q5190" s="6" t="n"/>
      <c r="R5190" s="6" t="n"/>
      <c r="S5190" s="6" t="n"/>
      <c r="T5190" s="6">
        <f>IF(OR($J5190="",$O5190=""),"",$O5190/$J5190)</f>
        <v/>
      </c>
      <c r="U5190" s="6" t="inlineStr">
        <is>
          <t>Concluído</t>
        </is>
      </c>
      <c r="V5190" s="6" t="n"/>
      <c r="W5190" s="6" t="n"/>
      <c r="X5190" s="6" t="n"/>
      <c r="Y5190" s="6" t="n"/>
      <c r="Z5190" s="6" t="n"/>
      <c r="AA5190" s="5" t="n"/>
      <c r="AB5190" s="6">
        <f>B5190&amp;"|"&amp;I5190</f>
        <v/>
      </c>
      <c r="AC5190">
        <f>IF($B5190="","","|"&amp;SUBSTITUTE(TRIM(SUBSTITUTE(SUBSTITUTE(SUBSTITUTE(SUBSTITUTE(SUBSTITUTE(SUBSTITUTE(SUBSTITUTE(SUBSTITUTE(SUBSTITUTE(SUBSTITUTE(SUBSTITUTE(SUBSTITUTE(SUBSTITUTE(SUBSTITUTE(TRIM($B5190&amp;""),CHAR(10)," "),CHAR(13)," "),"."," "),";"," "),","," "),"/"," "),"+"," "),"-"," "),"  "," "),"  "," "),"  "," "),"  "," "),"  "," "),"  "," "))," ","|")&amp;"|")</f>
        <v/>
      </c>
      <c r="AD5190">
        <f>TRIM($I5190&amp;"")</f>
        <v/>
      </c>
    </row>
    <row r="5191" ht="36" customHeight="1">
      <c r="A5191" s="14" t="n">
        <v>46237</v>
      </c>
      <c r="B5191" s="6" t="inlineStr">
        <is>
          <t>10328</t>
        </is>
      </c>
      <c r="C5191" s="6" t="inlineStr">
        <is>
          <t>M/C 0807 (VERDE)</t>
        </is>
      </c>
      <c r="D5191" s="6" t="inlineStr">
        <is>
          <t>10 FURADEIRAS</t>
        </is>
      </c>
      <c r="E5191" s="6" t="n">
        <v>20020002</v>
      </c>
      <c r="F5191" s="6" t="inlineStr">
        <is>
          <t>(2) FECHAMENTO I 1090X295X12 MDF - BASE DUBAI</t>
        </is>
      </c>
      <c r="G5191" s="6" t="inlineStr">
        <is>
          <t>10 FURADEIRAS</t>
        </is>
      </c>
      <c r="H5191" s="6" t="inlineStr">
        <is>
          <t>10 FURADEIRAS</t>
        </is>
      </c>
      <c r="I5191" s="4" t="inlineStr">
        <is>
          <t>10 FURADEIRAS</t>
        </is>
      </c>
      <c r="J5191" s="4" t="n">
        <v>105</v>
      </c>
      <c r="K5191" s="6" t="n"/>
      <c r="L5191" s="6" t="n"/>
      <c r="M5191" s="6" t="n"/>
      <c r="N5191" s="6" t="n">
        <v>46238</v>
      </c>
      <c r="O5191" s="6" t="n">
        <v>105</v>
      </c>
      <c r="P5191" s="6" t="n"/>
      <c r="Q5191" s="6" t="n"/>
      <c r="R5191" s="6" t="n"/>
      <c r="S5191" s="6" t="n"/>
      <c r="T5191" s="6">
        <f>IF(OR($J5191="",$O5191=""),"",$O5191/$J5191)</f>
        <v/>
      </c>
      <c r="U5191" s="6" t="inlineStr">
        <is>
          <t>Concluído</t>
        </is>
      </c>
      <c r="V5191" s="6" t="n"/>
      <c r="W5191" s="6" t="n"/>
      <c r="X5191" s="6" t="n"/>
      <c r="Y5191" s="6" t="n"/>
      <c r="Z5191" s="6" t="n"/>
      <c r="AA5191" s="5" t="n"/>
      <c r="AB5191" s="6">
        <f>B5191&amp;"|"&amp;I5191</f>
        <v/>
      </c>
      <c r="AC5191">
        <f>IF($B5191="","","|"&amp;SUBSTITUTE(TRIM(SUBSTITUTE(SUBSTITUTE(SUBSTITUTE(SUBSTITUTE(SUBSTITUTE(SUBSTITUTE(SUBSTITUTE(SUBSTITUTE(SUBSTITUTE(SUBSTITUTE(SUBSTITUTE(SUBSTITUTE(SUBSTITUTE(SUBSTITUTE(TRIM($B5191&amp;""),CHAR(10)," "),CHAR(13)," "),"."," "),";"," "),","," "),"/"," "),"+"," "),"-"," "),"  "," "),"  "," "),"  "," "),"  "," "),"  "," "),"  "," "))," ","|")&amp;"|")</f>
        <v/>
      </c>
      <c r="AD5191">
        <f>TRIM($I5191&amp;"")</f>
        <v/>
      </c>
    </row>
    <row r="5192" ht="36" customHeight="1">
      <c r="A5192" s="14" t="n">
        <v>46237</v>
      </c>
      <c r="B5192" s="6" t="inlineStr">
        <is>
          <t>10328</t>
        </is>
      </c>
      <c r="C5192" s="6" t="inlineStr">
        <is>
          <t>M/C 0807 (VERDE)</t>
        </is>
      </c>
      <c r="D5192" s="6" t="inlineStr">
        <is>
          <t>10 FURADEIRAS</t>
        </is>
      </c>
      <c r="E5192" s="6" t="n">
        <v>20020003</v>
      </c>
      <c r="F5192" s="6" t="inlineStr">
        <is>
          <t>(3) FECHAMENTO II 600X295X12 MDF - BASE DUBAI</t>
        </is>
      </c>
      <c r="G5192" s="6" t="inlineStr">
        <is>
          <t>10 FURADEIRAS</t>
        </is>
      </c>
      <c r="H5192" s="6" t="inlineStr">
        <is>
          <t>10 FURADEIRAS</t>
        </is>
      </c>
      <c r="I5192" s="4" t="inlineStr">
        <is>
          <t>10 FURADEIRAS</t>
        </is>
      </c>
      <c r="J5192" s="4" t="n">
        <v>105</v>
      </c>
      <c r="K5192" s="6" t="n"/>
      <c r="L5192" s="6" t="n"/>
      <c r="M5192" s="6" t="n"/>
      <c r="N5192" s="6" t="n">
        <v>46238</v>
      </c>
      <c r="O5192" s="6" t="n">
        <v>105</v>
      </c>
      <c r="P5192" s="6" t="n"/>
      <c r="Q5192" s="6" t="n"/>
      <c r="R5192" s="6" t="n"/>
      <c r="S5192" s="6" t="n"/>
      <c r="T5192" s="6">
        <f>IF(OR($J5192="",$O5192=""),"",$O5192/$J5192)</f>
        <v/>
      </c>
      <c r="U5192" s="6" t="inlineStr">
        <is>
          <t>Concluído</t>
        </is>
      </c>
      <c r="V5192" s="6" t="n"/>
      <c r="W5192" s="6" t="n"/>
      <c r="X5192" s="6" t="n"/>
      <c r="Y5192" s="6" t="n"/>
      <c r="Z5192" s="6" t="n"/>
      <c r="AA5192" s="5" t="n"/>
      <c r="AB5192" s="6">
        <f>B5192&amp;"|"&amp;I5192</f>
        <v/>
      </c>
      <c r="AC5192">
        <f>IF($B5192="","","|"&amp;SUBSTITUTE(TRIM(SUBSTITUTE(SUBSTITUTE(SUBSTITUTE(SUBSTITUTE(SUBSTITUTE(SUBSTITUTE(SUBSTITUTE(SUBSTITUTE(SUBSTITUTE(SUBSTITUTE(SUBSTITUTE(SUBSTITUTE(SUBSTITUTE(SUBSTITUTE(TRIM($B5192&amp;""),CHAR(10)," "),CHAR(13)," "),"."," "),";"," "),","," "),"/"," "),"+"," "),"-"," "),"  "," "),"  "," "),"  "," "),"  "," "),"  "," "),"  "," "))," ","|")&amp;"|")</f>
        <v/>
      </c>
      <c r="AD5192">
        <f>TRIM($I5192&amp;"")</f>
        <v/>
      </c>
    </row>
    <row r="5193" ht="36" customHeight="1">
      <c r="A5193" s="14" t="n">
        <v>46237</v>
      </c>
      <c r="B5193" s="6" t="inlineStr">
        <is>
          <t>10328</t>
        </is>
      </c>
      <c r="C5193" s="6" t="inlineStr">
        <is>
          <t>M/C 0807 (VERDE)</t>
        </is>
      </c>
      <c r="D5193" s="6" t="inlineStr">
        <is>
          <t>10 FURADEIRAS</t>
        </is>
      </c>
      <c r="E5193" s="6" t="n">
        <v>20020004</v>
      </c>
      <c r="F5193" s="6" t="inlineStr">
        <is>
          <t>(4) FECHAMENTO III 545X327X12 MDF - BASE DUBAI</t>
        </is>
      </c>
      <c r="G5193" s="6" t="inlineStr">
        <is>
          <t>10 FURADEIRAS</t>
        </is>
      </c>
      <c r="H5193" s="6" t="inlineStr">
        <is>
          <t>10 FURADEIRAS</t>
        </is>
      </c>
      <c r="I5193" s="4" t="inlineStr">
        <is>
          <t>10 FURADEIRAS</t>
        </is>
      </c>
      <c r="J5193" s="4" t="n">
        <v>210</v>
      </c>
      <c r="K5193" s="6" t="n"/>
      <c r="L5193" s="6" t="n"/>
      <c r="M5193" s="6" t="n"/>
      <c r="N5193" s="6" t="n">
        <v>46238</v>
      </c>
      <c r="O5193" s="6" t="n">
        <v>210</v>
      </c>
      <c r="P5193" s="6" t="n"/>
      <c r="Q5193" s="6" t="n"/>
      <c r="R5193" s="6" t="n"/>
      <c r="S5193" s="6" t="n"/>
      <c r="T5193" s="6">
        <f>IF(OR($J5193="",$O5193=""),"",$O5193/$J5193)</f>
        <v/>
      </c>
      <c r="U5193" s="6" t="inlineStr">
        <is>
          <t>Concluído</t>
        </is>
      </c>
      <c r="V5193" s="6" t="n"/>
      <c r="W5193" s="6" t="n"/>
      <c r="X5193" s="6" t="n"/>
      <c r="Y5193" s="6" t="n"/>
      <c r="Z5193" s="6" t="n"/>
      <c r="AA5193" s="5" t="n"/>
      <c r="AB5193" s="6">
        <f>B5193&amp;"|"&amp;I5193</f>
        <v/>
      </c>
      <c r="AC5193">
        <f>IF($B5193="","","|"&amp;SUBSTITUTE(TRIM(SUBSTITUTE(SUBSTITUTE(SUBSTITUTE(SUBSTITUTE(SUBSTITUTE(SUBSTITUTE(SUBSTITUTE(SUBSTITUTE(SUBSTITUTE(SUBSTITUTE(SUBSTITUTE(SUBSTITUTE(SUBSTITUTE(SUBSTITUTE(TRIM($B5193&amp;""),CHAR(10)," "),CHAR(13)," "),"."," "),";"," "),","," "),"/"," "),"+"," "),"-"," "),"  "," "),"  "," "),"  "," "),"  "," "),"  "," "),"  "," "))," ","|")&amp;"|")</f>
        <v/>
      </c>
      <c r="AD5193">
        <f>TRIM($I5193&amp;"")</f>
        <v/>
      </c>
    </row>
    <row r="5194" ht="36" customHeight="1">
      <c r="A5194" s="14" t="n">
        <v>46237</v>
      </c>
      <c r="B5194" s="6" t="inlineStr">
        <is>
          <t>10328</t>
        </is>
      </c>
      <c r="C5194" s="6" t="inlineStr">
        <is>
          <t>M/C 0807 (VERDE)</t>
        </is>
      </c>
      <c r="D5194" s="6" t="inlineStr">
        <is>
          <t>10 FURADEIRAS</t>
        </is>
      </c>
      <c r="E5194" s="6" t="n">
        <v>20020005</v>
      </c>
      <c r="F5194" s="6" t="inlineStr">
        <is>
          <t>(5) FECHAMENTO IV 453X327X12 MDF - BASE DUBAI</t>
        </is>
      </c>
      <c r="G5194" s="6" t="inlineStr">
        <is>
          <t>10 FURADEIRAS</t>
        </is>
      </c>
      <c r="H5194" s="6" t="inlineStr">
        <is>
          <t>10 FURADEIRAS</t>
        </is>
      </c>
      <c r="I5194" s="4" t="inlineStr">
        <is>
          <t>10 FURADEIRAS</t>
        </is>
      </c>
      <c r="J5194" s="4" t="n">
        <v>105</v>
      </c>
      <c r="K5194" s="6" t="n"/>
      <c r="L5194" s="6" t="n"/>
      <c r="M5194" s="6" t="n"/>
      <c r="N5194" s="6" t="n">
        <v>46238</v>
      </c>
      <c r="O5194" s="6" t="n">
        <v>105</v>
      </c>
      <c r="P5194" s="6" t="n"/>
      <c r="Q5194" s="6" t="n"/>
      <c r="R5194" s="6" t="n"/>
      <c r="S5194" s="6" t="n"/>
      <c r="T5194" s="6">
        <f>IF(OR($J5194="",$O5194=""),"",$O5194/$J5194)</f>
        <v/>
      </c>
      <c r="U5194" s="6" t="inlineStr">
        <is>
          <t>Concluído</t>
        </is>
      </c>
      <c r="V5194" s="6" t="n"/>
      <c r="W5194" s="6" t="n"/>
      <c r="X5194" s="6" t="n"/>
      <c r="Y5194" s="6" t="n"/>
      <c r="Z5194" s="6" t="n"/>
      <c r="AA5194" s="5" t="n"/>
      <c r="AB5194" s="6">
        <f>B5194&amp;"|"&amp;I5194</f>
        <v/>
      </c>
      <c r="AC5194">
        <f>IF($B5194="","","|"&amp;SUBSTITUTE(TRIM(SUBSTITUTE(SUBSTITUTE(SUBSTITUTE(SUBSTITUTE(SUBSTITUTE(SUBSTITUTE(SUBSTITUTE(SUBSTITUTE(SUBSTITUTE(SUBSTITUTE(SUBSTITUTE(SUBSTITUTE(SUBSTITUTE(SUBSTITUTE(TRIM($B5194&amp;""),CHAR(10)," "),CHAR(13)," "),"."," "),";"," "),","," "),"/"," "),"+"," "),"-"," "),"  "," "),"  "," "),"  "," "),"  "," "),"  "," "),"  "," "))," ","|")&amp;"|")</f>
        <v/>
      </c>
      <c r="AD5194">
        <f>TRIM($I5194&amp;"")</f>
        <v/>
      </c>
    </row>
    <row r="5195" ht="36" customHeight="1">
      <c r="A5195" s="14" t="n">
        <v>46237</v>
      </c>
      <c r="B5195" s="6" t="inlineStr">
        <is>
          <t>10328</t>
        </is>
      </c>
      <c r="C5195" s="6" t="inlineStr">
        <is>
          <t>M/C 0807 (VERDE)</t>
        </is>
      </c>
      <c r="D5195" s="6" t="inlineStr">
        <is>
          <t>10 FURADEIRAS</t>
        </is>
      </c>
      <c r="E5195" s="6" t="n">
        <v>20013102</v>
      </c>
      <c r="F5195" s="6" t="inlineStr">
        <is>
          <t>(10)PE MAIOR 760X100 (170) X15 MDF-MIAMI 1,37X0,80</t>
        </is>
      </c>
      <c r="G5195" s="6" t="inlineStr">
        <is>
          <t>10 FURADEIRAS</t>
        </is>
      </c>
      <c r="H5195" s="6" t="inlineStr">
        <is>
          <t>10 FURADEIRAS</t>
        </is>
      </c>
      <c r="I5195" s="4" t="inlineStr">
        <is>
          <t>10 FURADEIRAS</t>
        </is>
      </c>
      <c r="J5195" s="4" t="n">
        <v>756</v>
      </c>
      <c r="K5195" s="6" t="n"/>
      <c r="L5195" s="6" t="n"/>
      <c r="M5195" s="6" t="n"/>
      <c r="N5195" s="6" t="n">
        <v>46234</v>
      </c>
      <c r="O5195" s="6" t="n">
        <v>756</v>
      </c>
      <c r="P5195" s="6" t="n"/>
      <c r="Q5195" s="6" t="n"/>
      <c r="R5195" s="6" t="n"/>
      <c r="S5195" s="6" t="n"/>
      <c r="T5195" s="6">
        <f>IF(OR($J5195="",$O5195=""),"",$O5195/$J5195)</f>
        <v/>
      </c>
      <c r="U5195" s="6" t="inlineStr">
        <is>
          <t>Concluído</t>
        </is>
      </c>
      <c r="V5195" s="6" t="n"/>
      <c r="W5195" s="6" t="n"/>
      <c r="X5195" s="6" t="n"/>
      <c r="Y5195" s="6" t="n"/>
      <c r="Z5195" s="6" t="n"/>
      <c r="AA5195" s="5" t="n"/>
      <c r="AB5195" s="6">
        <f>B5195&amp;"|"&amp;I5195</f>
        <v/>
      </c>
      <c r="AC5195">
        <f>IF($B5195="","","|"&amp;SUBSTITUTE(TRIM(SUBSTITUTE(SUBSTITUTE(SUBSTITUTE(SUBSTITUTE(SUBSTITUTE(SUBSTITUTE(SUBSTITUTE(SUBSTITUTE(SUBSTITUTE(SUBSTITUTE(SUBSTITUTE(SUBSTITUTE(SUBSTITUTE(SUBSTITUTE(TRIM($B5195&amp;""),CHAR(10)," "),CHAR(13)," "),"."," "),";"," "),","," "),"/"," "),"+"," "),"-"," "),"  "," "),"  "," "),"  "," "),"  "," "),"  "," "),"  "," "))," ","|")&amp;"|")</f>
        <v/>
      </c>
      <c r="AD5195">
        <f>TRIM($I5195&amp;"")</f>
        <v/>
      </c>
    </row>
    <row r="5196" ht="36" customHeight="1">
      <c r="A5196" s="14" t="n">
        <v>46237</v>
      </c>
      <c r="B5196" s="6" t="inlineStr">
        <is>
          <t>10328</t>
        </is>
      </c>
      <c r="C5196" s="6" t="inlineStr">
        <is>
          <t>M/C 0807 (VERDE)</t>
        </is>
      </c>
      <c r="D5196" s="6" t="inlineStr">
        <is>
          <t>10 FURADEIRAS</t>
        </is>
      </c>
      <c r="E5196" s="6" t="n">
        <v>20013103</v>
      </c>
      <c r="F5196" s="6" t="inlineStr">
        <is>
          <t>(4) PE MENOR 760X85 (135) X15 MDF-MIAMI 1,37X0,80</t>
        </is>
      </c>
      <c r="G5196" s="6" t="inlineStr">
        <is>
          <t>10 FURADEIRAS</t>
        </is>
      </c>
      <c r="H5196" s="6" t="inlineStr">
        <is>
          <t>10 FURADEIRAS</t>
        </is>
      </c>
      <c r="I5196" s="4" t="inlineStr">
        <is>
          <t>10 FURADEIRAS</t>
        </is>
      </c>
      <c r="J5196" s="4" t="n">
        <v>756</v>
      </c>
      <c r="K5196" s="6" t="n"/>
      <c r="L5196" s="6" t="n"/>
      <c r="M5196" s="6" t="n"/>
      <c r="N5196" s="6" t="n">
        <v>46234</v>
      </c>
      <c r="O5196" s="6" t="n">
        <v>756</v>
      </c>
      <c r="P5196" s="6" t="n"/>
      <c r="Q5196" s="6" t="n"/>
      <c r="R5196" s="6" t="n"/>
      <c r="S5196" s="6" t="n"/>
      <c r="T5196" s="6">
        <f>IF(OR($J5196="",$O5196=""),"",$O5196/$J5196)</f>
        <v/>
      </c>
      <c r="U5196" s="6" t="inlineStr">
        <is>
          <t>Concluído</t>
        </is>
      </c>
      <c r="V5196" s="6" t="n"/>
      <c r="W5196" s="6" t="n"/>
      <c r="X5196" s="6" t="n"/>
      <c r="Y5196" s="6" t="n"/>
      <c r="Z5196" s="6" t="n"/>
      <c r="AA5196" s="5" t="n"/>
      <c r="AB5196" s="6">
        <f>B5196&amp;"|"&amp;I5196</f>
        <v/>
      </c>
      <c r="AC5196">
        <f>IF($B5196="","","|"&amp;SUBSTITUTE(TRIM(SUBSTITUTE(SUBSTITUTE(SUBSTITUTE(SUBSTITUTE(SUBSTITUTE(SUBSTITUTE(SUBSTITUTE(SUBSTITUTE(SUBSTITUTE(SUBSTITUTE(SUBSTITUTE(SUBSTITUTE(SUBSTITUTE(SUBSTITUTE(TRIM($B5196&amp;""),CHAR(10)," "),CHAR(13)," "),"."," "),";"," "),","," "),"/"," "),"+"," "),"-"," "),"  "," "),"  "," "),"  "," "),"  "," "),"  "," "),"  "," "))," ","|")&amp;"|")</f>
        <v/>
      </c>
      <c r="AD5196">
        <f>TRIM($I5196&amp;"")</f>
        <v/>
      </c>
    </row>
    <row r="5197" ht="36" customHeight="1">
      <c r="A5197" s="14" t="n">
        <v>46237</v>
      </c>
      <c r="B5197" s="6" t="inlineStr">
        <is>
          <t>10328</t>
        </is>
      </c>
      <c r="C5197" s="6" t="inlineStr">
        <is>
          <t>M/C 0807 (VERDE)</t>
        </is>
      </c>
      <c r="D5197" s="6" t="inlineStr">
        <is>
          <t>10 FURADEIRAS</t>
        </is>
      </c>
      <c r="E5197" s="6" t="n">
        <v>20020001</v>
      </c>
      <c r="F5197" s="6" t="inlineStr">
        <is>
          <t>(1) LATERAL 1180X92X15 MDF - BASE DUBAI</t>
        </is>
      </c>
      <c r="G5197" s="6" t="inlineStr">
        <is>
          <t>10 FURADEIRAS</t>
        </is>
      </c>
      <c r="H5197" s="6" t="inlineStr">
        <is>
          <t>10 FURADEIRAS</t>
        </is>
      </c>
      <c r="I5197" s="4" t="inlineStr">
        <is>
          <t>10 FURADEIRAS</t>
        </is>
      </c>
      <c r="J5197" s="4" t="n">
        <v>420</v>
      </c>
      <c r="K5197" s="6" t="n"/>
      <c r="L5197" s="6" t="n"/>
      <c r="M5197" s="6" t="n"/>
      <c r="N5197" s="6" t="n">
        <v>46238</v>
      </c>
      <c r="O5197" s="6" t="n">
        <v>420</v>
      </c>
      <c r="P5197" s="6" t="n"/>
      <c r="Q5197" s="6" t="n"/>
      <c r="R5197" s="6" t="n"/>
      <c r="S5197" s="6" t="n"/>
      <c r="T5197" s="6">
        <f>IF(OR($J5197="",$O5197=""),"",$O5197/$J5197)</f>
        <v/>
      </c>
      <c r="U5197" s="6" t="inlineStr">
        <is>
          <t>Concluído</t>
        </is>
      </c>
      <c r="V5197" s="6" t="n"/>
      <c r="W5197" s="6" t="n"/>
      <c r="X5197" s="6" t="n"/>
      <c r="Y5197" s="6" t="n"/>
      <c r="Z5197" s="6" t="n"/>
      <c r="AA5197" s="5" t="n"/>
      <c r="AB5197" s="6">
        <f>B5197&amp;"|"&amp;I5197</f>
        <v/>
      </c>
      <c r="AC5197">
        <f>IF($B5197="","","|"&amp;SUBSTITUTE(TRIM(SUBSTITUTE(SUBSTITUTE(SUBSTITUTE(SUBSTITUTE(SUBSTITUTE(SUBSTITUTE(SUBSTITUTE(SUBSTITUTE(SUBSTITUTE(SUBSTITUTE(SUBSTITUTE(SUBSTITUTE(SUBSTITUTE(SUBSTITUTE(TRIM($B5197&amp;""),CHAR(10)," "),CHAR(13)," "),"."," "),";"," "),","," "),"/"," "),"+"," "),"-"," "),"  "," "),"  "," "),"  "," "),"  "," "),"  "," "),"  "," "))," ","|")&amp;"|")</f>
        <v/>
      </c>
      <c r="AD5197">
        <f>TRIM($I5197&amp;"")</f>
        <v/>
      </c>
    </row>
    <row r="5198" ht="36" customHeight="1">
      <c r="A5198" s="14" t="n">
        <v>46237</v>
      </c>
      <c r="B5198" s="6" t="inlineStr">
        <is>
          <t>10328</t>
        </is>
      </c>
      <c r="C5198" s="6" t="inlineStr">
        <is>
          <t>M/C 0807 (VERDE)</t>
        </is>
      </c>
      <c r="D5198" s="6" t="inlineStr">
        <is>
          <t>10 FURADEIRAS</t>
        </is>
      </c>
      <c r="E5198" s="6" t="n">
        <v>200250101</v>
      </c>
      <c r="F5198" s="6" t="inlineStr">
        <is>
          <t>LATERAL 770X480X15 MDF MESA MONTEVIDEU</t>
        </is>
      </c>
      <c r="G5198" s="6" t="inlineStr">
        <is>
          <t>10 FURADEIRAS</t>
        </is>
      </c>
      <c r="H5198" s="6" t="inlineStr">
        <is>
          <t>10 FURADEIRAS</t>
        </is>
      </c>
      <c r="I5198" s="4" t="inlineStr">
        <is>
          <t>10 FURADEIRAS</t>
        </is>
      </c>
      <c r="J5198" s="4" t="n">
        <v>120</v>
      </c>
      <c r="K5198" s="6" t="n"/>
      <c r="L5198" s="6" t="n"/>
      <c r="M5198" s="6" t="n"/>
      <c r="N5198" s="6" t="n">
        <v>46239</v>
      </c>
      <c r="O5198" s="6" t="n">
        <v>120</v>
      </c>
      <c r="P5198" s="6" t="n"/>
      <c r="Q5198" s="6" t="n"/>
      <c r="R5198" s="6" t="n"/>
      <c r="S5198" s="6" t="n"/>
      <c r="T5198" s="6">
        <f>IF(OR($J5198="",$O5198=""),"",$O5198/$J5198)</f>
        <v/>
      </c>
      <c r="U5198" s="6" t="inlineStr">
        <is>
          <t>Concluído</t>
        </is>
      </c>
      <c r="V5198" s="6" t="n"/>
      <c r="W5198" s="6" t="n"/>
      <c r="X5198" s="6" t="n"/>
      <c r="Y5198" s="6" t="n"/>
      <c r="Z5198" s="6" t="n"/>
      <c r="AA5198" s="5" t="n"/>
      <c r="AB5198" s="6">
        <f>B5198&amp;"|"&amp;I5198</f>
        <v/>
      </c>
      <c r="AC5198">
        <f>IF($B5198="","","|"&amp;SUBSTITUTE(TRIM(SUBSTITUTE(SUBSTITUTE(SUBSTITUTE(SUBSTITUTE(SUBSTITUTE(SUBSTITUTE(SUBSTITUTE(SUBSTITUTE(SUBSTITUTE(SUBSTITUTE(SUBSTITUTE(SUBSTITUTE(SUBSTITUTE(SUBSTITUTE(TRIM($B5198&amp;""),CHAR(10)," "),CHAR(13)," "),"."," "),";"," "),","," "),"/"," "),"+"," "),"-"," "),"  "," "),"  "," "),"  "," "),"  "," "),"  "," "),"  "," "))," ","|")&amp;"|")</f>
        <v/>
      </c>
      <c r="AD5198">
        <f>TRIM($I5198&amp;"")</f>
        <v/>
      </c>
    </row>
    <row r="5199" ht="36" customHeight="1">
      <c r="A5199" s="14" t="n">
        <v>46237</v>
      </c>
      <c r="B5199" s="6" t="inlineStr">
        <is>
          <t>10328</t>
        </is>
      </c>
      <c r="C5199" s="6" t="inlineStr">
        <is>
          <t>M/C 0807 (VERDE)</t>
        </is>
      </c>
      <c r="D5199" s="6" t="inlineStr">
        <is>
          <t>10 FURADEIRAS</t>
        </is>
      </c>
      <c r="E5199" s="6" t="n">
        <v>200250106</v>
      </c>
      <c r="F5199" s="6" t="inlineStr">
        <is>
          <t>TRAVESSA 560X70X15 MDF MESA MONTEVIDEU - CINAMOMO</t>
        </is>
      </c>
      <c r="G5199" s="6" t="inlineStr">
        <is>
          <t>10 FURADEIRAS</t>
        </is>
      </c>
      <c r="H5199" s="6" t="inlineStr">
        <is>
          <t>10 FURADEIRAS</t>
        </is>
      </c>
      <c r="I5199" s="4" t="inlineStr">
        <is>
          <t>10 FURADEIRAS</t>
        </is>
      </c>
      <c r="J5199" s="4" t="n">
        <v>30</v>
      </c>
      <c r="K5199" s="6" t="n"/>
      <c r="L5199" s="6" t="n"/>
      <c r="M5199" s="6" t="n"/>
      <c r="N5199" s="6" t="n">
        <v>46239</v>
      </c>
      <c r="O5199" s="6" t="n">
        <v>30</v>
      </c>
      <c r="P5199" s="6" t="n"/>
      <c r="Q5199" s="6" t="n"/>
      <c r="R5199" s="6" t="n"/>
      <c r="S5199" s="6" t="n"/>
      <c r="T5199" s="6">
        <f>IF(OR($J5199="",$O5199=""),"",$O5199/$J5199)</f>
        <v/>
      </c>
      <c r="U5199" s="6" t="inlineStr">
        <is>
          <t>Concluído</t>
        </is>
      </c>
      <c r="V5199" s="6" t="n"/>
      <c r="W5199" s="6" t="n"/>
      <c r="X5199" s="6" t="n"/>
      <c r="Y5199" s="6" t="n"/>
      <c r="Z5199" s="6" t="n"/>
      <c r="AA5199" s="5" t="n"/>
      <c r="AB5199" s="6">
        <f>B5199&amp;"|"&amp;I5199</f>
        <v/>
      </c>
      <c r="AC5199">
        <f>IF($B5199="","","|"&amp;SUBSTITUTE(TRIM(SUBSTITUTE(SUBSTITUTE(SUBSTITUTE(SUBSTITUTE(SUBSTITUTE(SUBSTITUTE(SUBSTITUTE(SUBSTITUTE(SUBSTITUTE(SUBSTITUTE(SUBSTITUTE(SUBSTITUTE(SUBSTITUTE(SUBSTITUTE(TRIM($B5199&amp;""),CHAR(10)," "),CHAR(13)," "),"."," "),";"," "),","," "),"/"," "),"+"," "),"-"," "),"  "," "),"  "," "),"  "," "),"  "," "),"  "," "),"  "," "))," ","|")&amp;"|")</f>
        <v/>
      </c>
      <c r="AD5199">
        <f>TRIM($I5199&amp;"")</f>
        <v/>
      </c>
    </row>
    <row r="5200" ht="36" customHeight="1">
      <c r="A5200" s="14" t="n">
        <v>46237</v>
      </c>
      <c r="B5200" s="6" t="inlineStr">
        <is>
          <t>10328</t>
        </is>
      </c>
      <c r="C5200" s="6" t="inlineStr">
        <is>
          <t>M/C 0807 (VERDE)</t>
        </is>
      </c>
      <c r="D5200" s="6" t="inlineStr">
        <is>
          <t>10 FURADEIRAS</t>
        </is>
      </c>
      <c r="E5200" s="6" t="n">
        <v>200277101</v>
      </c>
      <c r="F5200" s="6" t="inlineStr">
        <is>
          <t>PE 730X120(660)X18 (4PCS) MDF - MESA CATEDRAL II</t>
        </is>
      </c>
      <c r="G5200" s="6" t="inlineStr">
        <is>
          <t>10 FURADEIRAS</t>
        </is>
      </c>
      <c r="H5200" s="6" t="inlineStr">
        <is>
          <t>10 FURADEIRAS</t>
        </is>
      </c>
      <c r="I5200" s="4" t="inlineStr">
        <is>
          <t>10 FURADEIRAS</t>
        </is>
      </c>
      <c r="J5200" s="4" t="n">
        <v>40</v>
      </c>
      <c r="K5200" s="6" t="n"/>
      <c r="L5200" s="6" t="n"/>
      <c r="M5200" s="6" t="n"/>
      <c r="N5200" s="6" t="n">
        <v>46239</v>
      </c>
      <c r="O5200" s="6" t="n">
        <v>40</v>
      </c>
      <c r="P5200" s="6" t="n"/>
      <c r="Q5200" s="6" t="n"/>
      <c r="R5200" s="6" t="n"/>
      <c r="S5200" s="6" t="n"/>
      <c r="T5200" s="6">
        <f>IF(OR($J5200="",$O5200=""),"",$O5200/$J5200)</f>
        <v/>
      </c>
      <c r="U5200" s="6" t="inlineStr">
        <is>
          <t>Concluído</t>
        </is>
      </c>
      <c r="V5200" s="6" t="n"/>
      <c r="W5200" s="6" t="n"/>
      <c r="X5200" s="6" t="n"/>
      <c r="Y5200" s="6" t="n"/>
      <c r="Z5200" s="6" t="n"/>
      <c r="AA5200" s="5" t="n"/>
      <c r="AB5200" s="6">
        <f>B5200&amp;"|"&amp;I5200</f>
        <v/>
      </c>
      <c r="AC5200">
        <f>IF($B5200="","","|"&amp;SUBSTITUTE(TRIM(SUBSTITUTE(SUBSTITUTE(SUBSTITUTE(SUBSTITUTE(SUBSTITUTE(SUBSTITUTE(SUBSTITUTE(SUBSTITUTE(SUBSTITUTE(SUBSTITUTE(SUBSTITUTE(SUBSTITUTE(SUBSTITUTE(SUBSTITUTE(TRIM($B5200&amp;""),CHAR(10)," "),CHAR(13)," "),"."," "),";"," "),","," "),"/"," "),"+"," "),"-"," "),"  "," "),"  "," "),"  "," "),"  "," "),"  "," "),"  "," "))," ","|")&amp;"|")</f>
        <v/>
      </c>
      <c r="AD5200">
        <f>TRIM($I5200&amp;"")</f>
        <v/>
      </c>
    </row>
    <row r="5201" ht="36" customHeight="1">
      <c r="A5201" s="14" t="n">
        <v>46237</v>
      </c>
      <c r="B5201" s="6" t="inlineStr">
        <is>
          <t>10328</t>
        </is>
      </c>
      <c r="C5201" s="6" t="inlineStr">
        <is>
          <t>M/C 0807 (VERDE)</t>
        </is>
      </c>
      <c r="D5201" s="6" t="inlineStr">
        <is>
          <t>10 FURADEIRAS</t>
        </is>
      </c>
      <c r="E5201" s="6" t="n">
        <v>200306104</v>
      </c>
      <c r="F5201" s="6" t="inlineStr">
        <is>
          <t>TRAVESSA MAIOR 1000X120X18 MDF - MESA GENOVA</t>
        </is>
      </c>
      <c r="G5201" s="6" t="inlineStr">
        <is>
          <t>10 FURADEIRAS</t>
        </is>
      </c>
      <c r="H5201" s="6" t="inlineStr">
        <is>
          <t>10 FURADEIRAS</t>
        </is>
      </c>
      <c r="I5201" s="4" t="inlineStr">
        <is>
          <t>10 FURADEIRAS</t>
        </is>
      </c>
      <c r="J5201" s="4" t="n">
        <v>56</v>
      </c>
      <c r="K5201" s="6" t="n"/>
      <c r="L5201" s="6" t="n"/>
      <c r="M5201" s="6" t="n"/>
      <c r="N5201" s="6" t="n">
        <v>46239</v>
      </c>
      <c r="O5201" s="6" t="n">
        <v>56</v>
      </c>
      <c r="P5201" s="6" t="n"/>
      <c r="Q5201" s="6" t="n"/>
      <c r="R5201" s="6" t="n"/>
      <c r="S5201" s="6" t="n"/>
      <c r="T5201" s="6">
        <f>IF(OR($J5201="",$O5201=""),"",$O5201/$J5201)</f>
        <v/>
      </c>
      <c r="U5201" s="6" t="inlineStr">
        <is>
          <t>Concluído</t>
        </is>
      </c>
      <c r="V5201" s="6" t="n"/>
      <c r="W5201" s="6" t="n"/>
      <c r="X5201" s="6" t="n"/>
      <c r="Y5201" s="6" t="n"/>
      <c r="Z5201" s="6" t="n"/>
      <c r="AA5201" s="5" t="n"/>
      <c r="AB5201" s="6">
        <f>B5201&amp;"|"&amp;I5201</f>
        <v/>
      </c>
      <c r="AC5201">
        <f>IF($B5201="","","|"&amp;SUBSTITUTE(TRIM(SUBSTITUTE(SUBSTITUTE(SUBSTITUTE(SUBSTITUTE(SUBSTITUTE(SUBSTITUTE(SUBSTITUTE(SUBSTITUTE(SUBSTITUTE(SUBSTITUTE(SUBSTITUTE(SUBSTITUTE(SUBSTITUTE(SUBSTITUTE(TRIM($B5201&amp;""),CHAR(10)," "),CHAR(13)," "),"."," "),";"," "),","," "),"/"," "),"+"," "),"-"," "),"  "," "),"  "," "),"  "," "),"  "," "),"  "," "),"  "," "))," ","|")&amp;"|")</f>
        <v/>
      </c>
      <c r="AD5201">
        <f>TRIM($I5201&amp;"")</f>
        <v/>
      </c>
    </row>
    <row r="5202" ht="36" customHeight="1">
      <c r="A5202" s="14" t="n">
        <v>46237</v>
      </c>
      <c r="B5202" s="6" t="inlineStr">
        <is>
          <t>10328</t>
        </is>
      </c>
      <c r="C5202" s="6" t="inlineStr">
        <is>
          <t>M/C 0807 (VERDE)</t>
        </is>
      </c>
      <c r="D5202" s="6" t="inlineStr">
        <is>
          <t>10 FURADEIRAS</t>
        </is>
      </c>
      <c r="E5202" s="6" t="n">
        <v>200308101</v>
      </c>
      <c r="F5202" s="6" t="inlineStr">
        <is>
          <t>TRAVESSA 1200X120X18 MDF - MESA GENOVA 1,80</t>
        </is>
      </c>
      <c r="G5202" s="6" t="inlineStr">
        <is>
          <t>10 FURADEIRAS</t>
        </is>
      </c>
      <c r="H5202" s="6" t="inlineStr">
        <is>
          <t>10 FURADEIRAS</t>
        </is>
      </c>
      <c r="I5202" s="4" t="inlineStr">
        <is>
          <t>10 FURADEIRAS</t>
        </is>
      </c>
      <c r="J5202" s="4" t="n">
        <v>4</v>
      </c>
      <c r="K5202" s="6" t="n"/>
      <c r="L5202" s="6" t="n"/>
      <c r="M5202" s="6" t="n"/>
      <c r="N5202" s="6" t="n">
        <v>46239</v>
      </c>
      <c r="O5202" s="6" t="n">
        <v>4</v>
      </c>
      <c r="P5202" s="6" t="n"/>
      <c r="Q5202" s="6" t="n"/>
      <c r="R5202" s="6" t="n"/>
      <c r="S5202" s="6" t="n"/>
      <c r="T5202" s="6">
        <f>IF(OR($J5202="",$O5202=""),"",$O5202/$J5202)</f>
        <v/>
      </c>
      <c r="U5202" s="6" t="inlineStr">
        <is>
          <t>Concluído</t>
        </is>
      </c>
      <c r="V5202" s="6" t="n"/>
      <c r="W5202" s="6" t="n"/>
      <c r="X5202" s="6" t="n"/>
      <c r="Y5202" s="6" t="n"/>
      <c r="Z5202" s="6" t="n"/>
      <c r="AA5202" s="5" t="n"/>
      <c r="AB5202" s="6">
        <f>B5202&amp;"|"&amp;I5202</f>
        <v/>
      </c>
      <c r="AC5202">
        <f>IF($B5202="","","|"&amp;SUBSTITUTE(TRIM(SUBSTITUTE(SUBSTITUTE(SUBSTITUTE(SUBSTITUTE(SUBSTITUTE(SUBSTITUTE(SUBSTITUTE(SUBSTITUTE(SUBSTITUTE(SUBSTITUTE(SUBSTITUTE(SUBSTITUTE(SUBSTITUTE(SUBSTITUTE(TRIM($B5202&amp;""),CHAR(10)," "),CHAR(13)," "),"."," "),";"," "),","," "),"/"," "),"+"," "),"-"," "),"  "," "),"  "," "),"  "," "),"  "," "),"  "," "),"  "," "))," ","|")&amp;"|")</f>
        <v/>
      </c>
      <c r="AD5202">
        <f>TRIM($I5202&amp;"")</f>
        <v/>
      </c>
    </row>
    <row r="5203" ht="36" customHeight="1">
      <c r="A5203" s="14" t="n">
        <v>46237</v>
      </c>
      <c r="B5203" s="6" t="inlineStr">
        <is>
          <t>10328</t>
        </is>
      </c>
      <c r="C5203" s="6" t="inlineStr">
        <is>
          <t>M/C 0807 (VERDE)</t>
        </is>
      </c>
      <c r="D5203" s="6" t="inlineStr">
        <is>
          <t>10 FURADEIRAS</t>
        </is>
      </c>
      <c r="E5203" s="6" t="n">
        <v>20031202</v>
      </c>
      <c r="F5203" s="6" t="inlineStr">
        <is>
          <t>(4) PE MAIOR 800(818)X100(169)X15 MDF - NOVA YORK</t>
        </is>
      </c>
      <c r="G5203" s="6" t="inlineStr">
        <is>
          <t>10 FURADEIRAS</t>
        </is>
      </c>
      <c r="H5203" s="6" t="inlineStr">
        <is>
          <t>10 FURADEIRAS</t>
        </is>
      </c>
      <c r="I5203" s="4" t="inlineStr">
        <is>
          <t>10 FURADEIRAS</t>
        </is>
      </c>
      <c r="J5203" s="4" t="n">
        <v>304</v>
      </c>
      <c r="K5203" s="6" t="n"/>
      <c r="L5203" s="6" t="n"/>
      <c r="M5203" s="6" t="n"/>
      <c r="N5203" s="6" t="n">
        <v>46237</v>
      </c>
      <c r="O5203" s="6" t="n">
        <v>304</v>
      </c>
      <c r="P5203" s="6" t="n"/>
      <c r="Q5203" s="6" t="n"/>
      <c r="R5203" s="6" t="n"/>
      <c r="S5203" s="6" t="n"/>
      <c r="T5203" s="6">
        <f>IF(OR($J5203="",$O5203=""),"",$O5203/$J5203)</f>
        <v/>
      </c>
      <c r="U5203" s="6" t="inlineStr">
        <is>
          <t>Concluído</t>
        </is>
      </c>
      <c r="V5203" s="6" t="n"/>
      <c r="W5203" s="6" t="n"/>
      <c r="X5203" s="6" t="n"/>
      <c r="Y5203" s="6" t="n"/>
      <c r="Z5203" s="6" t="n"/>
      <c r="AA5203" s="5" t="n"/>
      <c r="AB5203" s="6">
        <f>B5203&amp;"|"&amp;I5203</f>
        <v/>
      </c>
      <c r="AC5203">
        <f>IF($B5203="","","|"&amp;SUBSTITUTE(TRIM(SUBSTITUTE(SUBSTITUTE(SUBSTITUTE(SUBSTITUTE(SUBSTITUTE(SUBSTITUTE(SUBSTITUTE(SUBSTITUTE(SUBSTITUTE(SUBSTITUTE(SUBSTITUTE(SUBSTITUTE(SUBSTITUTE(SUBSTITUTE(TRIM($B5203&amp;""),CHAR(10)," "),CHAR(13)," "),"."," "),";"," "),","," "),"/"," "),"+"," "),"-"," "),"  "," "),"  "," "),"  "," "),"  "," "),"  "," "),"  "," "))," ","|")&amp;"|")</f>
        <v/>
      </c>
      <c r="AD5203">
        <f>TRIM($I5203&amp;"")</f>
        <v/>
      </c>
    </row>
    <row r="5204" ht="36" customHeight="1">
      <c r="A5204" s="14" t="n">
        <v>46237</v>
      </c>
      <c r="B5204" s="6" t="inlineStr">
        <is>
          <t>10328</t>
        </is>
      </c>
      <c r="C5204" s="6" t="inlineStr">
        <is>
          <t>M/C 0807 (VERDE)</t>
        </is>
      </c>
      <c r="D5204" s="6" t="inlineStr">
        <is>
          <t>10 FURADEIRAS</t>
        </is>
      </c>
      <c r="E5204" s="6" t="n">
        <v>20031203</v>
      </c>
      <c r="F5204" s="6" t="inlineStr">
        <is>
          <t>(5) PE MENOR 800(818)X84(138)X15 MDF - NOVA YORK</t>
        </is>
      </c>
      <c r="G5204" s="6" t="inlineStr">
        <is>
          <t>10 FURADEIRAS</t>
        </is>
      </c>
      <c r="H5204" s="6" t="inlineStr">
        <is>
          <t>10 FURADEIRAS</t>
        </is>
      </c>
      <c r="I5204" s="4" t="inlineStr">
        <is>
          <t>10 FURADEIRAS</t>
        </is>
      </c>
      <c r="J5204" s="4" t="n">
        <v>304</v>
      </c>
      <c r="K5204" s="6" t="n"/>
      <c r="L5204" s="6" t="n"/>
      <c r="M5204" s="6" t="n"/>
      <c r="N5204" s="6" t="n">
        <v>46237</v>
      </c>
      <c r="O5204" s="6" t="n">
        <v>304</v>
      </c>
      <c r="P5204" s="6" t="n"/>
      <c r="Q5204" s="6" t="n"/>
      <c r="R5204" s="6" t="n"/>
      <c r="S5204" s="6" t="n"/>
      <c r="T5204" s="6">
        <f>IF(OR($J5204="",$O5204=""),"",$O5204/$J5204)</f>
        <v/>
      </c>
      <c r="U5204" s="6" t="inlineStr">
        <is>
          <t>Concluído</t>
        </is>
      </c>
      <c r="V5204" s="6" t="n"/>
      <c r="W5204" s="6" t="n"/>
      <c r="X5204" s="6" t="n"/>
      <c r="Y5204" s="6" t="n"/>
      <c r="Z5204" s="6" t="n"/>
      <c r="AA5204" s="5" t="n"/>
      <c r="AB5204" s="6">
        <f>B5204&amp;"|"&amp;I5204</f>
        <v/>
      </c>
      <c r="AC5204">
        <f>IF($B5204="","","|"&amp;SUBSTITUTE(TRIM(SUBSTITUTE(SUBSTITUTE(SUBSTITUTE(SUBSTITUTE(SUBSTITUTE(SUBSTITUTE(SUBSTITUTE(SUBSTITUTE(SUBSTITUTE(SUBSTITUTE(SUBSTITUTE(SUBSTITUTE(SUBSTITUTE(SUBSTITUTE(TRIM($B5204&amp;""),CHAR(10)," "),CHAR(13)," "),"."," "),";"," "),","," "),"/"," "),"+"," "),"-"," "),"  "," "),"  "," "),"  "," "),"  "," "),"  "," "),"  "," "))," ","|")&amp;"|")</f>
        <v/>
      </c>
      <c r="AD5204">
        <f>TRIM($I5204&amp;"")</f>
        <v/>
      </c>
    </row>
    <row r="5205" ht="36" customHeight="1">
      <c r="A5205" s="14" t="n">
        <v>46237</v>
      </c>
      <c r="B5205" s="6" t="inlineStr">
        <is>
          <t>10328</t>
        </is>
      </c>
      <c r="C5205" s="6" t="inlineStr">
        <is>
          <t>M/C 0807 (VERDE)</t>
        </is>
      </c>
      <c r="D5205" s="6" t="inlineStr">
        <is>
          <t>10 FURADEIRAS</t>
        </is>
      </c>
      <c r="E5205" s="6" t="n">
        <v>20033301</v>
      </c>
      <c r="F5205" s="6" t="inlineStr">
        <is>
          <t>TRAV.MAIOR 980X65(135)X15 MDF-TAMPO AMST.1,03X1,03</t>
        </is>
      </c>
      <c r="G5205" s="6" t="inlineStr">
        <is>
          <t>10 FURADEIRAS</t>
        </is>
      </c>
      <c r="H5205" s="6" t="inlineStr">
        <is>
          <t>10 FURADEIRAS</t>
        </is>
      </c>
      <c r="I5205" s="4" t="inlineStr">
        <is>
          <t>10 FURADEIRAS</t>
        </is>
      </c>
      <c r="J5205" s="4" t="n">
        <v>20</v>
      </c>
      <c r="K5205" s="6" t="n"/>
      <c r="L5205" s="6" t="n"/>
      <c r="M5205" s="6" t="n"/>
      <c r="N5205" s="6" t="n">
        <v>46239</v>
      </c>
      <c r="O5205" s="6" t="n">
        <v>20</v>
      </c>
      <c r="P5205" s="6" t="n"/>
      <c r="Q5205" s="6" t="n"/>
      <c r="R5205" s="6" t="n"/>
      <c r="S5205" s="6" t="n"/>
      <c r="T5205" s="6">
        <f>IF(OR($J5205="",$O5205=""),"",$O5205/$J5205)</f>
        <v/>
      </c>
      <c r="U5205" s="6" t="inlineStr">
        <is>
          <t>Concluído</t>
        </is>
      </c>
      <c r="V5205" s="6" t="n"/>
      <c r="W5205" s="6" t="n"/>
      <c r="X5205" s="6" t="n"/>
      <c r="Y5205" s="6" t="n"/>
      <c r="Z5205" s="6" t="n"/>
      <c r="AA5205" s="5" t="n"/>
      <c r="AB5205" s="6">
        <f>B5205&amp;"|"&amp;I5205</f>
        <v/>
      </c>
      <c r="AC5205">
        <f>IF($B5205="","","|"&amp;SUBSTITUTE(TRIM(SUBSTITUTE(SUBSTITUTE(SUBSTITUTE(SUBSTITUTE(SUBSTITUTE(SUBSTITUTE(SUBSTITUTE(SUBSTITUTE(SUBSTITUTE(SUBSTITUTE(SUBSTITUTE(SUBSTITUTE(SUBSTITUTE(SUBSTITUTE(TRIM($B5205&amp;""),CHAR(10)," "),CHAR(13)," "),"."," "),";"," "),","," "),"/"," "),"+"," "),"-"," "),"  "," "),"  "," "),"  "," "),"  "," "),"  "," "),"  "," "))," ","|")&amp;"|")</f>
        <v/>
      </c>
      <c r="AD5205">
        <f>TRIM($I5205&amp;"")</f>
        <v/>
      </c>
    </row>
    <row r="5206" ht="36" customHeight="1">
      <c r="A5206" s="14" t="n">
        <v>46237</v>
      </c>
      <c r="B5206" s="6" t="inlineStr">
        <is>
          <t>10328</t>
        </is>
      </c>
      <c r="C5206" s="6" t="inlineStr">
        <is>
          <t>M/C 0807 (VERDE)</t>
        </is>
      </c>
      <c r="D5206" s="6" t="inlineStr">
        <is>
          <t>10 FURADEIRAS</t>
        </is>
      </c>
      <c r="E5206" s="6" t="n">
        <v>20033302</v>
      </c>
      <c r="F5206" s="6" t="inlineStr">
        <is>
          <t>TRAV. MENOR 850X65X15 MDF - TAMPO AMST. 1,03X1,03</t>
        </is>
      </c>
      <c r="G5206" s="6" t="inlineStr">
        <is>
          <t>10 FURADEIRAS</t>
        </is>
      </c>
      <c r="H5206" s="6" t="inlineStr">
        <is>
          <t>10 FURADEIRAS</t>
        </is>
      </c>
      <c r="I5206" s="4" t="inlineStr">
        <is>
          <t>10 FURADEIRAS</t>
        </is>
      </c>
      <c r="J5206" s="4" t="n">
        <v>20</v>
      </c>
      <c r="K5206" s="6" t="n"/>
      <c r="L5206" s="6" t="n"/>
      <c r="M5206" s="6" t="n"/>
      <c r="N5206" s="6" t="n">
        <v>46239</v>
      </c>
      <c r="O5206" s="6" t="n">
        <v>20</v>
      </c>
      <c r="P5206" s="6" t="n"/>
      <c r="Q5206" s="6" t="n"/>
      <c r="R5206" s="6" t="n"/>
      <c r="S5206" s="6" t="n"/>
      <c r="T5206" s="6">
        <f>IF(OR($J5206="",$O5206=""),"",$O5206/$J5206)</f>
        <v/>
      </c>
      <c r="U5206" s="6" t="inlineStr">
        <is>
          <t>Concluído</t>
        </is>
      </c>
      <c r="V5206" s="6" t="n"/>
      <c r="W5206" s="6" t="n"/>
      <c r="X5206" s="6" t="n"/>
      <c r="Y5206" s="6" t="n"/>
      <c r="Z5206" s="6" t="n"/>
      <c r="AA5206" s="5" t="n"/>
      <c r="AB5206" s="6">
        <f>B5206&amp;"|"&amp;I5206</f>
        <v/>
      </c>
      <c r="AC5206">
        <f>IF($B5206="","","|"&amp;SUBSTITUTE(TRIM(SUBSTITUTE(SUBSTITUTE(SUBSTITUTE(SUBSTITUTE(SUBSTITUTE(SUBSTITUTE(SUBSTITUTE(SUBSTITUTE(SUBSTITUTE(SUBSTITUTE(SUBSTITUTE(SUBSTITUTE(SUBSTITUTE(SUBSTITUTE(TRIM($B5206&amp;""),CHAR(10)," "),CHAR(13)," "),"."," "),";"," "),","," "),"/"," "),"+"," "),"-"," "),"  "," "),"  "," "),"  "," "),"  "," "),"  "," "),"  "," "))," ","|")&amp;"|")</f>
        <v/>
      </c>
      <c r="AD5206">
        <f>TRIM($I5206&amp;"")</f>
        <v/>
      </c>
    </row>
    <row r="5207" ht="36" customHeight="1">
      <c r="A5207" s="14" t="n">
        <v>46237</v>
      </c>
      <c r="B5207" s="6" t="inlineStr">
        <is>
          <t>10328</t>
        </is>
      </c>
      <c r="C5207" s="6" t="inlineStr">
        <is>
          <t>M/C 0807 (VERDE)</t>
        </is>
      </c>
      <c r="D5207" s="6" t="inlineStr">
        <is>
          <t>10 FURADEIRAS</t>
        </is>
      </c>
      <c r="E5207" s="6" t="n">
        <v>30006104</v>
      </c>
      <c r="F5207" s="6" t="inlineStr">
        <is>
          <t>MOLDURA ENCOSTO 445X280X15 MDF - CAD SANTIAGO NEW</t>
        </is>
      </c>
      <c r="G5207" s="6" t="inlineStr">
        <is>
          <t>10 FURADEIRAS</t>
        </is>
      </c>
      <c r="H5207" s="6" t="inlineStr">
        <is>
          <t>10 FURADEIRAS</t>
        </is>
      </c>
      <c r="I5207" s="4" t="inlineStr">
        <is>
          <t>10 FURADEIRAS</t>
        </is>
      </c>
      <c r="J5207" s="4" t="n">
        <v>112</v>
      </c>
      <c r="K5207" s="6" t="n"/>
      <c r="L5207" s="6" t="n"/>
      <c r="M5207" s="6" t="n"/>
      <c r="N5207" s="6" t="n">
        <v>46239</v>
      </c>
      <c r="O5207" s="6" t="n">
        <v>112</v>
      </c>
      <c r="P5207" s="6" t="n"/>
      <c r="Q5207" s="6" t="n"/>
      <c r="R5207" s="6" t="n"/>
      <c r="S5207" s="6" t="n"/>
      <c r="T5207" s="6">
        <f>IF(OR($J5207="",$O5207=""),"",$O5207/$J5207)</f>
        <v/>
      </c>
      <c r="U5207" s="6" t="inlineStr">
        <is>
          <t>Concluído</t>
        </is>
      </c>
      <c r="V5207" s="6" t="n"/>
      <c r="W5207" s="6" t="n"/>
      <c r="X5207" s="6" t="n"/>
      <c r="Y5207" s="6" t="n"/>
      <c r="Z5207" s="6" t="n"/>
      <c r="AA5207" s="5" t="n"/>
      <c r="AB5207" s="6">
        <f>B5207&amp;"|"&amp;I5207</f>
        <v/>
      </c>
      <c r="AC5207">
        <f>IF($B5207="","","|"&amp;SUBSTITUTE(TRIM(SUBSTITUTE(SUBSTITUTE(SUBSTITUTE(SUBSTITUTE(SUBSTITUTE(SUBSTITUTE(SUBSTITUTE(SUBSTITUTE(SUBSTITUTE(SUBSTITUTE(SUBSTITUTE(SUBSTITUTE(SUBSTITUTE(SUBSTITUTE(TRIM($B5207&amp;""),CHAR(10)," "),CHAR(13)," "),"."," "),";"," "),","," "),"/"," "),"+"," "),"-"," "),"  "," "),"  "," "),"  "," "),"  "," "),"  "," "),"  "," "))," ","|")&amp;"|")</f>
        <v/>
      </c>
      <c r="AD5207">
        <f>TRIM($I5207&amp;"")</f>
        <v/>
      </c>
    </row>
    <row r="5208" ht="36" customHeight="1">
      <c r="A5208" s="14" t="n">
        <v>46237</v>
      </c>
      <c r="B5208" s="6" t="inlineStr">
        <is>
          <t>10328</t>
        </is>
      </c>
      <c r="C5208" s="6" t="inlineStr">
        <is>
          <t>M/C 0807 (VERDE)</t>
        </is>
      </c>
      <c r="D5208" s="6" t="inlineStr">
        <is>
          <t>10 FURADEIRAS</t>
        </is>
      </c>
      <c r="E5208" s="6" t="n">
        <v>30008101</v>
      </c>
      <c r="F5208" s="6" t="inlineStr">
        <is>
          <t>ENCOSTO 445X280X15 MDF - CAD CORDOBA</t>
        </is>
      </c>
      <c r="G5208" s="6" t="inlineStr">
        <is>
          <t>10 FURADEIRAS</t>
        </is>
      </c>
      <c r="H5208" s="6" t="inlineStr">
        <is>
          <t>10 FURADEIRAS</t>
        </is>
      </c>
      <c r="I5208" s="4" t="inlineStr">
        <is>
          <t>10 FURADEIRAS</t>
        </is>
      </c>
      <c r="J5208" s="4" t="n">
        <v>6</v>
      </c>
      <c r="K5208" s="6" t="n"/>
      <c r="L5208" s="6" t="n"/>
      <c r="M5208" s="6" t="n"/>
      <c r="N5208" s="6" t="n">
        <v>46239</v>
      </c>
      <c r="O5208" s="6" t="n">
        <v>6</v>
      </c>
      <c r="P5208" s="6" t="n"/>
      <c r="Q5208" s="6" t="n"/>
      <c r="R5208" s="6" t="n"/>
      <c r="S5208" s="6" t="n"/>
      <c r="T5208" s="6">
        <f>IF(OR($J5208="",$O5208=""),"",$O5208/$J5208)</f>
        <v/>
      </c>
      <c r="U5208" s="6" t="inlineStr">
        <is>
          <t>Concluído</t>
        </is>
      </c>
      <c r="V5208" s="6" t="n"/>
      <c r="W5208" s="6" t="n"/>
      <c r="X5208" s="6" t="n"/>
      <c r="Y5208" s="6" t="n"/>
      <c r="Z5208" s="6" t="n"/>
      <c r="AA5208" s="5" t="n"/>
      <c r="AB5208" s="6">
        <f>B5208&amp;"|"&amp;I5208</f>
        <v/>
      </c>
      <c r="AC5208">
        <f>IF($B5208="","","|"&amp;SUBSTITUTE(TRIM(SUBSTITUTE(SUBSTITUTE(SUBSTITUTE(SUBSTITUTE(SUBSTITUTE(SUBSTITUTE(SUBSTITUTE(SUBSTITUTE(SUBSTITUTE(SUBSTITUTE(SUBSTITUTE(SUBSTITUTE(SUBSTITUTE(SUBSTITUTE(TRIM($B5208&amp;""),CHAR(10)," "),CHAR(13)," "),"."," "),";"," "),","," "),"/"," "),"+"," "),"-"," "),"  "," "),"  "," "),"  "," "),"  "," "),"  "," "),"  "," "))," ","|")&amp;"|")</f>
        <v/>
      </c>
      <c r="AD5208">
        <f>TRIM($I5208&amp;"")</f>
        <v/>
      </c>
    </row>
    <row r="5209" ht="36" customHeight="1">
      <c r="A5209" s="14" t="n">
        <v>46237</v>
      </c>
      <c r="B5209" s="6" t="inlineStr">
        <is>
          <t>10328</t>
        </is>
      </c>
      <c r="C5209" s="6" t="inlineStr">
        <is>
          <t>M/C 0807 (VERDE)</t>
        </is>
      </c>
      <c r="D5209" s="6" t="inlineStr">
        <is>
          <t>10 FURADEIRAS</t>
        </is>
      </c>
      <c r="E5209" s="6" t="n">
        <v>20052001</v>
      </c>
      <c r="F5209" s="6" t="inlineStr">
        <is>
          <t>(2-4) TRAVESSA 742X122X25 MDF - MESA ATHENAS</t>
        </is>
      </c>
      <c r="G5209" s="6" t="inlineStr">
        <is>
          <t>10 FURADEIRAS</t>
        </is>
      </c>
      <c r="H5209" s="6" t="inlineStr">
        <is>
          <t>10 FURADEIRAS</t>
        </is>
      </c>
      <c r="I5209" s="4" t="inlineStr">
        <is>
          <t>10 FURADEIRAS</t>
        </is>
      </c>
      <c r="J5209" s="4" t="n">
        <v>660</v>
      </c>
      <c r="K5209" s="6" t="n"/>
      <c r="L5209" s="6" t="n"/>
      <c r="M5209" s="6" t="n"/>
      <c r="N5209" s="6" t="n">
        <v>46237</v>
      </c>
      <c r="O5209" s="6" t="n">
        <v>660</v>
      </c>
      <c r="P5209" s="6" t="n"/>
      <c r="Q5209" s="6" t="n"/>
      <c r="R5209" s="6" t="n"/>
      <c r="S5209" s="6" t="n"/>
      <c r="T5209" s="6">
        <f>IF(OR($J5209="",$O5209=""),"",$O5209/$J5209)</f>
        <v/>
      </c>
      <c r="U5209" s="6" t="inlineStr">
        <is>
          <t>Concluído</t>
        </is>
      </c>
      <c r="V5209" s="6" t="n"/>
      <c r="W5209" s="6" t="n"/>
      <c r="X5209" s="6" t="n"/>
      <c r="Y5209" s="6" t="n"/>
      <c r="Z5209" s="6" t="n"/>
      <c r="AA5209" s="5" t="n"/>
      <c r="AB5209" s="6">
        <f>B5209&amp;"|"&amp;I5209</f>
        <v/>
      </c>
      <c r="AC5209">
        <f>IF($B5209="","","|"&amp;SUBSTITUTE(TRIM(SUBSTITUTE(SUBSTITUTE(SUBSTITUTE(SUBSTITUTE(SUBSTITUTE(SUBSTITUTE(SUBSTITUTE(SUBSTITUTE(SUBSTITUTE(SUBSTITUTE(SUBSTITUTE(SUBSTITUTE(SUBSTITUTE(SUBSTITUTE(TRIM($B5209&amp;""),CHAR(10)," "),CHAR(13)," "),"."," "),";"," "),","," "),"/"," "),"+"," "),"-"," "),"  "," "),"  "," "),"  "," "),"  "," "),"  "," "),"  "," "))," ","|")&amp;"|")</f>
        <v/>
      </c>
      <c r="AD5209">
        <f>TRIM($I5209&amp;"")</f>
        <v/>
      </c>
    </row>
    <row r="5210" ht="36" customHeight="1">
      <c r="A5210" s="14" t="n">
        <v>46237</v>
      </c>
      <c r="B5210" s="6" t="inlineStr">
        <is>
          <t>10328</t>
        </is>
      </c>
      <c r="C5210" s="6" t="inlineStr">
        <is>
          <t>M/C 0807 (VERDE)</t>
        </is>
      </c>
      <c r="D5210" s="6" t="inlineStr">
        <is>
          <t>10 FURADEIRAS</t>
        </is>
      </c>
      <c r="E5210" s="6" t="n">
        <v>20052002</v>
      </c>
      <c r="F5210" s="6" t="inlineStr">
        <is>
          <t>(5) BASE MAIOR 542X124X25 MDF - MESA ATHENAS</t>
        </is>
      </c>
      <c r="G5210" s="6" t="inlineStr">
        <is>
          <t>10 FURADEIRAS</t>
        </is>
      </c>
      <c r="H5210" s="6" t="inlineStr">
        <is>
          <t>10 FURADEIRAS</t>
        </is>
      </c>
      <c r="I5210" s="4" t="inlineStr">
        <is>
          <t>10 FURADEIRAS</t>
        </is>
      </c>
      <c r="J5210" s="4" t="n">
        <v>105</v>
      </c>
      <c r="K5210" s="6" t="n"/>
      <c r="L5210" s="6" t="n"/>
      <c r="M5210" s="6" t="n"/>
      <c r="N5210" s="6" t="n">
        <v>46237</v>
      </c>
      <c r="O5210" s="6" t="n">
        <v>105</v>
      </c>
      <c r="P5210" s="6" t="n"/>
      <c r="Q5210" s="6" t="n"/>
      <c r="R5210" s="6" t="n"/>
      <c r="S5210" s="6" t="n"/>
      <c r="T5210" s="6">
        <f>IF(OR($J5210="",$O5210=""),"",$O5210/$J5210)</f>
        <v/>
      </c>
      <c r="U5210" s="6" t="inlineStr">
        <is>
          <t>Concluído</t>
        </is>
      </c>
      <c r="V5210" s="6" t="n"/>
      <c r="W5210" s="6" t="n"/>
      <c r="X5210" s="6" t="n"/>
      <c r="Y5210" s="6" t="n"/>
      <c r="Z5210" s="6" t="n"/>
      <c r="AA5210" s="5" t="n"/>
      <c r="AB5210" s="6">
        <f>B5210&amp;"|"&amp;I5210</f>
        <v/>
      </c>
      <c r="AC5210">
        <f>IF($B5210="","","|"&amp;SUBSTITUTE(TRIM(SUBSTITUTE(SUBSTITUTE(SUBSTITUTE(SUBSTITUTE(SUBSTITUTE(SUBSTITUTE(SUBSTITUTE(SUBSTITUTE(SUBSTITUTE(SUBSTITUTE(SUBSTITUTE(SUBSTITUTE(SUBSTITUTE(SUBSTITUTE(TRIM($B5210&amp;""),CHAR(10)," "),CHAR(13)," "),"."," "),";"," "),","," "),"/"," "),"+"," "),"-"," "),"  "," "),"  "," "),"  "," "),"  "," "),"  "," "),"  "," "))," ","|")&amp;"|")</f>
        <v/>
      </c>
      <c r="AD5210">
        <f>TRIM($I5210&amp;"")</f>
        <v/>
      </c>
    </row>
    <row r="5211" ht="36" customHeight="1">
      <c r="A5211" s="14" t="n">
        <v>46237</v>
      </c>
      <c r="B5211" s="6" t="inlineStr">
        <is>
          <t>10328</t>
        </is>
      </c>
      <c r="C5211" s="6" t="inlineStr">
        <is>
          <t>M/C 0807 (VERDE)</t>
        </is>
      </c>
      <c r="D5211" s="6" t="inlineStr">
        <is>
          <t>10 FURADEIRAS</t>
        </is>
      </c>
      <c r="E5211" s="6" t="n">
        <v>20052003</v>
      </c>
      <c r="F5211" s="6" t="inlineStr">
        <is>
          <t>(6)BASE MENOR 386 (189)X124X25 MDF - MESA ATHENAS</t>
        </is>
      </c>
      <c r="G5211" s="6" t="inlineStr">
        <is>
          <t>10 FURADEIRAS</t>
        </is>
      </c>
      <c r="H5211" s="6" t="inlineStr">
        <is>
          <t>10 FURADEIRAS</t>
        </is>
      </c>
      <c r="I5211" s="4" t="inlineStr">
        <is>
          <t>10 FURADEIRAS</t>
        </is>
      </c>
      <c r="J5211" s="4" t="n">
        <v>210</v>
      </c>
      <c r="K5211" s="6" t="n"/>
      <c r="L5211" s="6" t="n"/>
      <c r="M5211" s="6" t="n"/>
      <c r="N5211" s="6" t="n">
        <v>46237</v>
      </c>
      <c r="O5211" s="6" t="n">
        <v>210</v>
      </c>
      <c r="P5211" s="6" t="n"/>
      <c r="Q5211" s="6" t="n"/>
      <c r="R5211" s="6" t="n"/>
      <c r="S5211" s="6" t="n"/>
      <c r="T5211" s="6">
        <f>IF(OR($J5211="",$O5211=""),"",$O5211/$J5211)</f>
        <v/>
      </c>
      <c r="U5211" s="6" t="inlineStr">
        <is>
          <t>Concluído</t>
        </is>
      </c>
      <c r="V5211" s="6" t="n"/>
      <c r="W5211" s="6" t="n"/>
      <c r="X5211" s="6" t="n"/>
      <c r="Y5211" s="6" t="n"/>
      <c r="Z5211" s="6" t="n"/>
      <c r="AA5211" s="5" t="n"/>
      <c r="AB5211" s="6">
        <f>B5211&amp;"|"&amp;I5211</f>
        <v/>
      </c>
      <c r="AC5211">
        <f>IF($B5211="","","|"&amp;SUBSTITUTE(TRIM(SUBSTITUTE(SUBSTITUTE(SUBSTITUTE(SUBSTITUTE(SUBSTITUTE(SUBSTITUTE(SUBSTITUTE(SUBSTITUTE(SUBSTITUTE(SUBSTITUTE(SUBSTITUTE(SUBSTITUTE(SUBSTITUTE(SUBSTITUTE(TRIM($B5211&amp;""),CHAR(10)," "),CHAR(13)," "),"."," "),";"," "),","," "),"/"," "),"+"," "),"-"," "),"  "," "),"  "," "),"  "," "),"  "," "),"  "," "),"  "," "))," ","|")&amp;"|")</f>
        <v/>
      </c>
      <c r="AD5211">
        <f>TRIM($I5211&amp;"")</f>
        <v/>
      </c>
    </row>
    <row r="5212" ht="36" customHeight="1">
      <c r="A5212" s="14" t="n">
        <v>46237</v>
      </c>
      <c r="B5212" s="6" t="inlineStr">
        <is>
          <t>10328</t>
        </is>
      </c>
      <c r="C5212" s="6" t="inlineStr">
        <is>
          <t>M/C 0807 (VERDE)</t>
        </is>
      </c>
      <c r="D5212" s="6" t="inlineStr">
        <is>
          <t>10 FURADEIRAS</t>
        </is>
      </c>
      <c r="E5212" s="6" t="n">
        <v>20052202</v>
      </c>
      <c r="F5212" s="6" t="inlineStr">
        <is>
          <t>(5) BASE MAIOR 742X124X25 MDF - MESA ATHENAS 1,20</t>
        </is>
      </c>
      <c r="G5212" s="6" t="inlineStr">
        <is>
          <t>10 FURADEIRAS</t>
        </is>
      </c>
      <c r="H5212" s="6" t="inlineStr">
        <is>
          <t>10 FURADEIRAS</t>
        </is>
      </c>
      <c r="I5212" s="4" t="inlineStr">
        <is>
          <t>10 FURADEIRAS</t>
        </is>
      </c>
      <c r="J5212" s="4" t="n">
        <v>60</v>
      </c>
      <c r="K5212" s="6" t="n"/>
      <c r="L5212" s="6" t="n"/>
      <c r="M5212" s="6" t="n"/>
      <c r="N5212" s="6" t="n">
        <v>46237</v>
      </c>
      <c r="O5212" s="6" t="n">
        <v>60</v>
      </c>
      <c r="P5212" s="6" t="n"/>
      <c r="Q5212" s="6" t="n"/>
      <c r="R5212" s="6" t="n"/>
      <c r="S5212" s="6" t="n"/>
      <c r="T5212" s="6">
        <f>IF(OR($J5212="",$O5212=""),"",$O5212/$J5212)</f>
        <v/>
      </c>
      <c r="U5212" s="6" t="inlineStr">
        <is>
          <t>Concluído</t>
        </is>
      </c>
      <c r="V5212" s="6" t="n"/>
      <c r="W5212" s="6" t="n"/>
      <c r="X5212" s="6" t="n"/>
      <c r="Y5212" s="6" t="n"/>
      <c r="Z5212" s="6" t="n"/>
      <c r="AA5212" s="5" t="n"/>
      <c r="AB5212" s="6">
        <f>B5212&amp;"|"&amp;I5212</f>
        <v/>
      </c>
      <c r="AC5212">
        <f>IF($B5212="","","|"&amp;SUBSTITUTE(TRIM(SUBSTITUTE(SUBSTITUTE(SUBSTITUTE(SUBSTITUTE(SUBSTITUTE(SUBSTITUTE(SUBSTITUTE(SUBSTITUTE(SUBSTITUTE(SUBSTITUTE(SUBSTITUTE(SUBSTITUTE(SUBSTITUTE(SUBSTITUTE(TRIM($B5212&amp;""),CHAR(10)," "),CHAR(13)," "),"."," "),";"," "),","," "),"/"," "),"+"," "),"-"," "),"  "," "),"  "," "),"  "," "),"  "," "),"  "," "),"  "," "))," ","|")&amp;"|")</f>
        <v/>
      </c>
      <c r="AD5212">
        <f>TRIM($I5212&amp;"")</f>
        <v/>
      </c>
    </row>
    <row r="5213" ht="36" customHeight="1">
      <c r="A5213" s="14" t="n">
        <v>46237</v>
      </c>
      <c r="B5213" s="6" t="inlineStr">
        <is>
          <t>10328</t>
        </is>
      </c>
      <c r="C5213" s="6" t="inlineStr">
        <is>
          <t>M/C 0807 (VERDE)</t>
        </is>
      </c>
      <c r="D5213" s="6" t="inlineStr">
        <is>
          <t>10 FURADEIRAS</t>
        </is>
      </c>
      <c r="E5213" s="6" t="n">
        <v>20052203</v>
      </c>
      <c r="F5213" s="6" t="inlineStr">
        <is>
          <t>(6)BASE MENOR 446(220)X124X25 MDF-MESA ATHENAS1,20</t>
        </is>
      </c>
      <c r="G5213" s="6" t="inlineStr">
        <is>
          <t>10 FURADEIRAS</t>
        </is>
      </c>
      <c r="H5213" s="6" t="inlineStr">
        <is>
          <t>10 FURADEIRAS</t>
        </is>
      </c>
      <c r="I5213" s="4" t="inlineStr">
        <is>
          <t>10 FURADEIRAS</t>
        </is>
      </c>
      <c r="J5213" s="4" t="n">
        <v>120</v>
      </c>
      <c r="K5213" s="6" t="n"/>
      <c r="L5213" s="6" t="n"/>
      <c r="M5213" s="6" t="n"/>
      <c r="N5213" s="6" t="n">
        <v>46237</v>
      </c>
      <c r="O5213" s="6" t="n">
        <v>120</v>
      </c>
      <c r="P5213" s="6" t="n"/>
      <c r="Q5213" s="6" t="n"/>
      <c r="R5213" s="6" t="n"/>
      <c r="S5213" s="6" t="n"/>
      <c r="T5213" s="6">
        <f>IF(OR($J5213="",$O5213=""),"",$O5213/$J5213)</f>
        <v/>
      </c>
      <c r="U5213" s="6" t="inlineStr">
        <is>
          <t>Concluído</t>
        </is>
      </c>
      <c r="V5213" s="6" t="n"/>
      <c r="W5213" s="6" t="n"/>
      <c r="X5213" s="6" t="n"/>
      <c r="Y5213" s="6" t="n"/>
      <c r="Z5213" s="6" t="n"/>
      <c r="AA5213" s="5" t="n"/>
      <c r="AB5213" s="6">
        <f>B5213&amp;"|"&amp;I5213</f>
        <v/>
      </c>
      <c r="AC5213">
        <f>IF($B5213="","","|"&amp;SUBSTITUTE(TRIM(SUBSTITUTE(SUBSTITUTE(SUBSTITUTE(SUBSTITUTE(SUBSTITUTE(SUBSTITUTE(SUBSTITUTE(SUBSTITUTE(SUBSTITUTE(SUBSTITUTE(SUBSTITUTE(SUBSTITUTE(SUBSTITUTE(SUBSTITUTE(TRIM($B5213&amp;""),CHAR(10)," "),CHAR(13)," "),"."," "),";"," "),","," "),"/"," "),"+"," "),"-"," "),"  "," "),"  "," "),"  "," "),"  "," "),"  "," "),"  "," "))," ","|")&amp;"|")</f>
        <v/>
      </c>
      <c r="AD5213">
        <f>TRIM($I5213&amp;"")</f>
        <v/>
      </c>
    </row>
    <row r="5214" ht="36" customHeight="1">
      <c r="A5214" s="14" t="n">
        <v>46237</v>
      </c>
      <c r="B5214" s="6" t="inlineStr">
        <is>
          <t>10328</t>
        </is>
      </c>
      <c r="C5214" s="6" t="inlineStr">
        <is>
          <t>M/C 0807 (VERDE)</t>
        </is>
      </c>
      <c r="D5214" s="6" t="inlineStr">
        <is>
          <t>10 FURADEIRAS</t>
        </is>
      </c>
      <c r="E5214" s="6" t="n">
        <v>30009703</v>
      </c>
      <c r="F5214" s="6" t="inlineStr">
        <is>
          <t>ESPALDAR 390X40(911)X25 MDF (24) - CADEIRA GRECIA</t>
        </is>
      </c>
      <c r="G5214" s="6" t="inlineStr">
        <is>
          <t>10 FURADEIRAS</t>
        </is>
      </c>
      <c r="H5214" s="6" t="inlineStr">
        <is>
          <t>10 FURADEIRAS</t>
        </is>
      </c>
      <c r="I5214" s="4" t="inlineStr">
        <is>
          <t>10 FURADEIRAS</t>
        </is>
      </c>
      <c r="J5214" s="4" t="n">
        <v>134</v>
      </c>
      <c r="K5214" s="6" t="n"/>
      <c r="L5214" s="6" t="n"/>
      <c r="M5214" s="6" t="n"/>
      <c r="N5214" s="6" t="n">
        <v>46239</v>
      </c>
      <c r="O5214" s="6" t="n">
        <v>134</v>
      </c>
      <c r="P5214" s="6" t="n"/>
      <c r="Q5214" s="6" t="n"/>
      <c r="R5214" s="6" t="n"/>
      <c r="S5214" s="6" t="n"/>
      <c r="T5214" s="6">
        <f>IF(OR($J5214="",$O5214=""),"",$O5214/$J5214)</f>
        <v/>
      </c>
      <c r="U5214" s="6" t="inlineStr">
        <is>
          <t>Concluído</t>
        </is>
      </c>
      <c r="V5214" s="6" t="n"/>
      <c r="W5214" s="6" t="n"/>
      <c r="X5214" s="6" t="n"/>
      <c r="Y5214" s="6" t="n"/>
      <c r="Z5214" s="6" t="n"/>
      <c r="AA5214" s="5" t="n"/>
      <c r="AB5214" s="6">
        <f>B5214&amp;"|"&amp;I5214</f>
        <v/>
      </c>
      <c r="AC5214">
        <f>IF($B5214="","","|"&amp;SUBSTITUTE(TRIM(SUBSTITUTE(SUBSTITUTE(SUBSTITUTE(SUBSTITUTE(SUBSTITUTE(SUBSTITUTE(SUBSTITUTE(SUBSTITUTE(SUBSTITUTE(SUBSTITUTE(SUBSTITUTE(SUBSTITUTE(SUBSTITUTE(SUBSTITUTE(TRIM($B5214&amp;""),CHAR(10)," "),CHAR(13)," "),"."," "),";"," "),","," "),"/"," "),"+"," "),"-"," "),"  "," "),"  "," "),"  "," "),"  "," "),"  "," "),"  "," "))," ","|")&amp;"|")</f>
        <v/>
      </c>
      <c r="AD5214">
        <f>TRIM($I5214&amp;"")</f>
        <v/>
      </c>
    </row>
    <row r="5215" ht="36" customHeight="1">
      <c r="A5215" s="14" t="n">
        <v>46237</v>
      </c>
      <c r="B5215" s="6" t="inlineStr">
        <is>
          <t>10328</t>
        </is>
      </c>
      <c r="C5215" s="6" t="inlineStr">
        <is>
          <t>M/C 0807 (VERDE)</t>
        </is>
      </c>
      <c r="D5215" s="6" t="inlineStr">
        <is>
          <t>10 FURADEIRAS</t>
        </is>
      </c>
      <c r="E5215" s="6" t="n">
        <v>30124001</v>
      </c>
      <c r="F5215" s="6" t="inlineStr">
        <is>
          <t>(1) PE MAIOR 830X750X25 MDF - BASE DUBLIN</t>
        </is>
      </c>
      <c r="G5215" s="6" t="inlineStr">
        <is>
          <t>10 FURADEIRAS</t>
        </is>
      </c>
      <c r="H5215" s="6" t="inlineStr">
        <is>
          <t>10 FURADEIRAS</t>
        </is>
      </c>
      <c r="I5215" s="4" t="inlineStr">
        <is>
          <t>10 FURADEIRAS</t>
        </is>
      </c>
      <c r="J5215" s="4" t="n">
        <v>75</v>
      </c>
      <c r="K5215" s="6" t="n"/>
      <c r="L5215" s="6" t="n"/>
      <c r="M5215" s="6" t="n"/>
      <c r="N5215" s="6" t="n">
        <v>46238</v>
      </c>
      <c r="O5215" s="6" t="n">
        <v>75</v>
      </c>
      <c r="P5215" s="6" t="n"/>
      <c r="Q5215" s="6" t="n"/>
      <c r="R5215" s="6" t="n"/>
      <c r="S5215" s="6" t="n"/>
      <c r="T5215" s="6">
        <f>IF(OR($J5215="",$O5215=""),"",$O5215/$J5215)</f>
        <v/>
      </c>
      <c r="U5215" s="6" t="inlineStr">
        <is>
          <t>Concluído</t>
        </is>
      </c>
      <c r="V5215" s="6" t="n"/>
      <c r="W5215" s="6" t="n"/>
      <c r="X5215" s="6" t="n"/>
      <c r="Y5215" s="6" t="n"/>
      <c r="Z5215" s="6" t="n"/>
      <c r="AA5215" s="5" t="n"/>
      <c r="AB5215" s="6">
        <f>B5215&amp;"|"&amp;I5215</f>
        <v/>
      </c>
      <c r="AC5215">
        <f>IF($B5215="","","|"&amp;SUBSTITUTE(TRIM(SUBSTITUTE(SUBSTITUTE(SUBSTITUTE(SUBSTITUTE(SUBSTITUTE(SUBSTITUTE(SUBSTITUTE(SUBSTITUTE(SUBSTITUTE(SUBSTITUTE(SUBSTITUTE(SUBSTITUTE(SUBSTITUTE(SUBSTITUTE(TRIM($B5215&amp;""),CHAR(10)," "),CHAR(13)," "),"."," "),";"," "),","," "),"/"," "),"+"," "),"-"," "),"  "," "),"  "," "),"  "," "),"  "," "),"  "," "),"  "," "))," ","|")&amp;"|")</f>
        <v/>
      </c>
      <c r="AD5215">
        <f>TRIM($I5215&amp;"")</f>
        <v/>
      </c>
    </row>
    <row r="5216" ht="36" customHeight="1">
      <c r="A5216" s="14" t="n">
        <v>46237</v>
      </c>
      <c r="B5216" s="6" t="inlineStr">
        <is>
          <t>10328</t>
        </is>
      </c>
      <c r="C5216" s="6" t="inlineStr">
        <is>
          <t>M/C 0807 (VERDE)</t>
        </is>
      </c>
      <c r="D5216" s="6" t="inlineStr">
        <is>
          <t>10 FURADEIRAS</t>
        </is>
      </c>
      <c r="E5216" s="6" t="n">
        <v>30124002</v>
      </c>
      <c r="F5216" s="6" t="inlineStr">
        <is>
          <t>PE MENOR 750X680X25 MDF - BASE DUBLIN</t>
        </is>
      </c>
      <c r="G5216" s="6" t="inlineStr">
        <is>
          <t>10 FURADEIRAS</t>
        </is>
      </c>
      <c r="H5216" s="6" t="inlineStr">
        <is>
          <t>10 FURADEIRAS</t>
        </is>
      </c>
      <c r="I5216" s="4" t="inlineStr">
        <is>
          <t>10 FURADEIRAS</t>
        </is>
      </c>
      <c r="J5216" s="4" t="n">
        <v>75</v>
      </c>
      <c r="K5216" s="6" t="n"/>
      <c r="L5216" s="6" t="n"/>
      <c r="M5216" s="6" t="n"/>
      <c r="N5216" s="6" t="n">
        <v>46238</v>
      </c>
      <c r="O5216" s="6" t="n">
        <v>75</v>
      </c>
      <c r="P5216" s="6" t="n"/>
      <c r="Q5216" s="6" t="n"/>
      <c r="R5216" s="6" t="n"/>
      <c r="S5216" s="6" t="n"/>
      <c r="T5216" s="6">
        <f>IF(OR($J5216="",$O5216=""),"",$O5216/$J5216)</f>
        <v/>
      </c>
      <c r="U5216" s="6" t="inlineStr">
        <is>
          <t>Concluído</t>
        </is>
      </c>
      <c r="V5216" s="6" t="n"/>
      <c r="W5216" s="6" t="n"/>
      <c r="X5216" s="6" t="n"/>
      <c r="Y5216" s="6" t="n"/>
      <c r="Z5216" s="6" t="n"/>
      <c r="AA5216" s="5" t="n"/>
      <c r="AB5216" s="6">
        <f>B5216&amp;"|"&amp;I5216</f>
        <v/>
      </c>
      <c r="AC5216">
        <f>IF($B5216="","","|"&amp;SUBSTITUTE(TRIM(SUBSTITUTE(SUBSTITUTE(SUBSTITUTE(SUBSTITUTE(SUBSTITUTE(SUBSTITUTE(SUBSTITUTE(SUBSTITUTE(SUBSTITUTE(SUBSTITUTE(SUBSTITUTE(SUBSTITUTE(SUBSTITUTE(SUBSTITUTE(TRIM($B5216&amp;""),CHAR(10)," "),CHAR(13)," "),"."," "),";"," "),","," "),"/"," "),"+"," "),"-"," "),"  "," "),"  "," "),"  "," "),"  "," "),"  "," "),"  "," "))," ","|")&amp;"|")</f>
        <v/>
      </c>
      <c r="AD5216">
        <f>TRIM($I5216&amp;"")</f>
        <v/>
      </c>
    </row>
    <row r="5217" ht="36" customHeight="1">
      <c r="A5217" s="14" t="n">
        <v>46238</v>
      </c>
      <c r="B5217" s="6" t="inlineStr">
        <is>
          <t>10329</t>
        </is>
      </c>
      <c r="C5217" s="6" t="inlineStr">
        <is>
          <t>M/C 0810 (MARROM)</t>
        </is>
      </c>
      <c r="D5217" s="6" t="inlineStr">
        <is>
          <t>10 FURADEIRAS</t>
        </is>
      </c>
      <c r="E5217" s="6" t="n">
        <v>20012405</v>
      </c>
      <c r="F5217" s="6" t="inlineStr">
        <is>
          <t>(2) TRAVESSA MAIOR 1030X100X15 MDP-MESA MIAMI 1,20</t>
        </is>
      </c>
      <c r="G5217" s="6" t="inlineStr">
        <is>
          <t>10 FURADEIRAS</t>
        </is>
      </c>
      <c r="H5217" s="6" t="inlineStr">
        <is>
          <t>10 FURADEIRAS</t>
        </is>
      </c>
      <c r="I5217" s="4" t="inlineStr">
        <is>
          <t>10 FURADEIRAS</t>
        </is>
      </c>
      <c r="J5217" s="4" t="n">
        <v>640</v>
      </c>
      <c r="K5217" s="6" t="n"/>
      <c r="L5217" s="6" t="n"/>
      <c r="M5217" s="6" t="n"/>
      <c r="N5217" s="6" t="n">
        <v>46237</v>
      </c>
      <c r="O5217" s="6" t="n">
        <v>640</v>
      </c>
      <c r="P5217" s="6" t="n"/>
      <c r="Q5217" s="6" t="n"/>
      <c r="R5217" s="6" t="n"/>
      <c r="S5217" s="6" t="n"/>
      <c r="T5217" s="6">
        <f>IF(OR($J5217="",$O5217=""),"",$O5217/$J5217)</f>
        <v/>
      </c>
      <c r="U5217" s="6" t="inlineStr">
        <is>
          <t>Concluído</t>
        </is>
      </c>
      <c r="V5217" s="6" t="n"/>
      <c r="W5217" s="6" t="n"/>
      <c r="X5217" s="6" t="n"/>
      <c r="Y5217" s="6" t="n"/>
      <c r="Z5217" s="6" t="n"/>
      <c r="AA5217" s="5" t="n"/>
      <c r="AB5217" s="6">
        <f>B5217&amp;"|"&amp;I5217</f>
        <v/>
      </c>
      <c r="AC5217">
        <f>IF($B5217="","","|"&amp;SUBSTITUTE(TRIM(SUBSTITUTE(SUBSTITUTE(SUBSTITUTE(SUBSTITUTE(SUBSTITUTE(SUBSTITUTE(SUBSTITUTE(SUBSTITUTE(SUBSTITUTE(SUBSTITUTE(SUBSTITUTE(SUBSTITUTE(SUBSTITUTE(SUBSTITUTE(TRIM($B5217&amp;""),CHAR(10)," "),CHAR(13)," "),"."," "),";"," "),","," "),"/"," "),"+"," "),"-"," "),"  "," "),"  "," "),"  "," "),"  "," "),"  "," "),"  "," "))," ","|")&amp;"|")</f>
        <v/>
      </c>
      <c r="AD5217">
        <f>TRIM($I5217&amp;"")</f>
        <v/>
      </c>
    </row>
    <row r="5218" ht="36" customHeight="1">
      <c r="A5218" s="14" t="n">
        <v>46238</v>
      </c>
      <c r="B5218" s="6" t="inlineStr">
        <is>
          <t>10329</t>
        </is>
      </c>
      <c r="C5218" s="6" t="inlineStr">
        <is>
          <t>M/C 0810 (MARROM)</t>
        </is>
      </c>
      <c r="D5218" s="6" t="inlineStr">
        <is>
          <t>10 FURADEIRAS</t>
        </is>
      </c>
      <c r="E5218" s="6" t="n">
        <v>20013107</v>
      </c>
      <c r="F5218" s="6" t="inlineStr">
        <is>
          <t>(3) TRAV.MENOR 610X100X15 MDP-MESA MIAMI 1,37X0,80</t>
        </is>
      </c>
      <c r="G5218" s="6" t="inlineStr">
        <is>
          <t>10 FURADEIRAS</t>
        </is>
      </c>
      <c r="H5218" s="6" t="inlineStr">
        <is>
          <t>10 FURADEIRAS</t>
        </is>
      </c>
      <c r="I5218" s="4" t="inlineStr">
        <is>
          <t>10 FURADEIRAS</t>
        </is>
      </c>
      <c r="J5218" s="4" t="n">
        <v>640</v>
      </c>
      <c r="K5218" s="6" t="n"/>
      <c r="L5218" s="6" t="n"/>
      <c r="M5218" s="6" t="n"/>
      <c r="N5218" s="6" t="n">
        <v>46237</v>
      </c>
      <c r="O5218" s="6" t="n">
        <v>640</v>
      </c>
      <c r="P5218" s="6" t="n"/>
      <c r="Q5218" s="6" t="n"/>
      <c r="R5218" s="6" t="n"/>
      <c r="S5218" s="6" t="n"/>
      <c r="T5218" s="6">
        <f>IF(OR($J5218="",$O5218=""),"",$O5218/$J5218)</f>
        <v/>
      </c>
      <c r="U5218" s="6" t="inlineStr">
        <is>
          <t>Concluído</t>
        </is>
      </c>
      <c r="V5218" s="6" t="n"/>
      <c r="W5218" s="6" t="n"/>
      <c r="X5218" s="6" t="n"/>
      <c r="Y5218" s="6" t="n"/>
      <c r="Z5218" s="6" t="n"/>
      <c r="AA5218" s="5" t="n"/>
      <c r="AB5218" s="6">
        <f>B5218&amp;"|"&amp;I5218</f>
        <v/>
      </c>
      <c r="AC5218">
        <f>IF($B5218="","","|"&amp;SUBSTITUTE(TRIM(SUBSTITUTE(SUBSTITUTE(SUBSTITUTE(SUBSTITUTE(SUBSTITUTE(SUBSTITUTE(SUBSTITUTE(SUBSTITUTE(SUBSTITUTE(SUBSTITUTE(SUBSTITUTE(SUBSTITUTE(SUBSTITUTE(SUBSTITUTE(TRIM($B5218&amp;""),CHAR(10)," "),CHAR(13)," "),"."," "),";"," "),","," "),"/"," "),"+"," "),"-"," "),"  "," "),"  "," "),"  "," "),"  "," "),"  "," "),"  "," "))," ","|")&amp;"|")</f>
        <v/>
      </c>
      <c r="AD5218">
        <f>TRIM($I5218&amp;"")</f>
        <v/>
      </c>
    </row>
    <row r="5219" ht="36" customHeight="1">
      <c r="A5219" s="14" t="n">
        <v>46238</v>
      </c>
      <c r="B5219" s="6" t="inlineStr">
        <is>
          <t>10329</t>
        </is>
      </c>
      <c r="C5219" s="6" t="inlineStr">
        <is>
          <t>M/C 0810 (MARROM)</t>
        </is>
      </c>
      <c r="D5219" s="6" t="inlineStr">
        <is>
          <t>10 FURADEIRAS</t>
        </is>
      </c>
      <c r="E5219" s="6" t="n">
        <v>20013102</v>
      </c>
      <c r="F5219" s="6" t="inlineStr">
        <is>
          <t>(10)PE MAIOR 760X100 (170) X15 MDF-MIAMI 1,37X0,80</t>
        </is>
      </c>
      <c r="G5219" s="6" t="inlineStr">
        <is>
          <t>10 FURADEIRAS</t>
        </is>
      </c>
      <c r="H5219" s="6" t="inlineStr">
        <is>
          <t>10 FURADEIRAS</t>
        </is>
      </c>
      <c r="I5219" s="4" t="inlineStr">
        <is>
          <t>10 FURADEIRAS</t>
        </is>
      </c>
      <c r="J5219" s="4" t="n">
        <v>1280</v>
      </c>
      <c r="K5219" s="6" t="n"/>
      <c r="L5219" s="6" t="n"/>
      <c r="M5219" s="6" t="n"/>
      <c r="N5219" s="6" t="n">
        <v>46237</v>
      </c>
      <c r="O5219" s="6" t="n">
        <v>1280</v>
      </c>
      <c r="P5219" s="6" t="n"/>
      <c r="Q5219" s="6" t="n"/>
      <c r="R5219" s="6" t="n"/>
      <c r="S5219" s="6" t="n"/>
      <c r="T5219" s="6">
        <f>IF(OR($J5219="",$O5219=""),"",$O5219/$J5219)</f>
        <v/>
      </c>
      <c r="U5219" s="6" t="inlineStr">
        <is>
          <t>Concluído</t>
        </is>
      </c>
      <c r="V5219" s="6" t="n"/>
      <c r="W5219" s="6" t="n"/>
      <c r="X5219" s="6" t="n"/>
      <c r="Y5219" s="6" t="n"/>
      <c r="Z5219" s="6" t="n"/>
      <c r="AA5219" s="5" t="n"/>
      <c r="AB5219" s="6">
        <f>B5219&amp;"|"&amp;I5219</f>
        <v/>
      </c>
      <c r="AC5219">
        <f>IF($B5219="","","|"&amp;SUBSTITUTE(TRIM(SUBSTITUTE(SUBSTITUTE(SUBSTITUTE(SUBSTITUTE(SUBSTITUTE(SUBSTITUTE(SUBSTITUTE(SUBSTITUTE(SUBSTITUTE(SUBSTITUTE(SUBSTITUTE(SUBSTITUTE(SUBSTITUTE(SUBSTITUTE(TRIM($B5219&amp;""),CHAR(10)," "),CHAR(13)," "),"."," "),";"," "),","," "),"/"," "),"+"," "),"-"," "),"  "," "),"  "," "),"  "," "),"  "," "),"  "," "),"  "," "))," ","|")&amp;"|")</f>
        <v/>
      </c>
      <c r="AD5219">
        <f>TRIM($I5219&amp;"")</f>
        <v/>
      </c>
    </row>
    <row r="5220" ht="36" customHeight="1">
      <c r="A5220" s="14" t="n">
        <v>46238</v>
      </c>
      <c r="B5220" s="6" t="inlineStr">
        <is>
          <t>10329</t>
        </is>
      </c>
      <c r="C5220" s="6" t="inlineStr">
        <is>
          <t>M/C 0810 (MARROM)</t>
        </is>
      </c>
      <c r="D5220" s="6" t="inlineStr">
        <is>
          <t>10 FURADEIRAS</t>
        </is>
      </c>
      <c r="E5220" s="6" t="n">
        <v>20013103</v>
      </c>
      <c r="F5220" s="6" t="inlineStr">
        <is>
          <t>(4) PE MENOR 760X85 (135) X15 MDF-MIAMI 1,37X0,80</t>
        </is>
      </c>
      <c r="G5220" s="6" t="inlineStr">
        <is>
          <t>10 FURADEIRAS</t>
        </is>
      </c>
      <c r="H5220" s="6" t="inlineStr">
        <is>
          <t>10 FURADEIRAS</t>
        </is>
      </c>
      <c r="I5220" s="4" t="inlineStr">
        <is>
          <t>10 FURADEIRAS</t>
        </is>
      </c>
      <c r="J5220" s="4" t="n">
        <v>1280</v>
      </c>
      <c r="K5220" s="6" t="n"/>
      <c r="L5220" s="6" t="n"/>
      <c r="M5220" s="6" t="n"/>
      <c r="N5220" s="6" t="n">
        <v>46237</v>
      </c>
      <c r="O5220" s="6" t="n">
        <v>1280</v>
      </c>
      <c r="P5220" s="6" t="n"/>
      <c r="Q5220" s="6" t="n"/>
      <c r="R5220" s="6" t="n"/>
      <c r="S5220" s="6" t="n"/>
      <c r="T5220" s="6">
        <f>IF(OR($J5220="",$O5220=""),"",$O5220/$J5220)</f>
        <v/>
      </c>
      <c r="U5220" s="6" t="inlineStr">
        <is>
          <t>Concluído</t>
        </is>
      </c>
      <c r="V5220" s="6" t="n"/>
      <c r="W5220" s="6" t="n"/>
      <c r="X5220" s="6" t="n"/>
      <c r="Y5220" s="6" t="n"/>
      <c r="Z5220" s="6" t="n"/>
      <c r="AA5220" s="5" t="n"/>
      <c r="AB5220" s="6">
        <f>B5220&amp;"|"&amp;I5220</f>
        <v/>
      </c>
      <c r="AC5220">
        <f>IF($B5220="","","|"&amp;SUBSTITUTE(TRIM(SUBSTITUTE(SUBSTITUTE(SUBSTITUTE(SUBSTITUTE(SUBSTITUTE(SUBSTITUTE(SUBSTITUTE(SUBSTITUTE(SUBSTITUTE(SUBSTITUTE(SUBSTITUTE(SUBSTITUTE(SUBSTITUTE(SUBSTITUTE(TRIM($B5220&amp;""),CHAR(10)," "),CHAR(13)," "),"."," "),";"," "),","," "),"/"," "),"+"," "),"-"," "),"  "," "),"  "," "),"  "," "),"  "," "),"  "," "),"  "," "))," ","|")&amp;"|")</f>
        <v/>
      </c>
      <c r="AD5220">
        <f>TRIM($I5220&amp;"")</f>
        <v/>
      </c>
    </row>
    <row r="5221" ht="48" customHeight="1">
      <c r="A5221" s="14" t="n">
        <v>46239</v>
      </c>
      <c r="B5221" s="6" t="inlineStr">
        <is>
          <t>10328</t>
        </is>
      </c>
      <c r="C5221" s="6" t="inlineStr">
        <is>
          <t>M/C 0807 (VERDE)</t>
        </is>
      </c>
      <c r="D5221" s="6" t="inlineStr">
        <is>
          <t>33 MONTAGEM CADEIRA</t>
        </is>
      </c>
      <c r="E5221" s="6" t="n">
        <v>30001212</v>
      </c>
      <c r="F5221" s="6" t="inlineStr">
        <is>
          <t>ENCOSTO ESTOFADO - CADEIRA DUBAI PÉ INTEIRO</t>
        </is>
      </c>
      <c r="G5221" s="6" t="inlineStr">
        <is>
          <t>33 MONTAGEM CADEIRA</t>
        </is>
      </c>
      <c r="H5221" s="6" t="inlineStr">
        <is>
          <t>33 MONTAGEM CADEIRA</t>
        </is>
      </c>
      <c r="I5221" s="4" t="inlineStr">
        <is>
          <t>33 MONTAGEM CADEIRA</t>
        </is>
      </c>
      <c r="J5221" s="4" t="n">
        <v>48</v>
      </c>
      <c r="K5221" s="6" t="n"/>
      <c r="L5221" s="6" t="n"/>
      <c r="M5221" s="6" t="n"/>
      <c r="N5221" s="6" t="n">
        <v>46239</v>
      </c>
      <c r="O5221" s="6" t="n">
        <v>48</v>
      </c>
      <c r="P5221" s="6" t="n"/>
      <c r="Q5221" s="6" t="n"/>
      <c r="R5221" s="6" t="n"/>
      <c r="S5221" s="6" t="n"/>
      <c r="T5221" s="6">
        <f>IF(OR($J5221="",$O5221=""),"",$O5221/$J5221)</f>
        <v/>
      </c>
      <c r="U5221" s="6" t="inlineStr">
        <is>
          <t>Concluído</t>
        </is>
      </c>
      <c r="V5221" s="6" t="n"/>
      <c r="W5221" s="6" t="n"/>
      <c r="X5221" s="6" t="n"/>
      <c r="Y5221" s="6" t="n"/>
      <c r="Z5221" s="6" t="n"/>
      <c r="AA5221" s="5" t="n"/>
      <c r="AB5221" s="6">
        <f>B5221&amp;"|"&amp;I5221</f>
        <v/>
      </c>
      <c r="AC5221">
        <f>IF($B5221="","","|"&amp;SUBSTITUTE(TRIM(SUBSTITUTE(SUBSTITUTE(SUBSTITUTE(SUBSTITUTE(SUBSTITUTE(SUBSTITUTE(SUBSTITUTE(SUBSTITUTE(SUBSTITUTE(SUBSTITUTE(SUBSTITUTE(SUBSTITUTE(SUBSTITUTE(SUBSTITUTE(TRIM($B5221&amp;""),CHAR(10)," "),CHAR(13)," "),"."," "),";"," "),","," "),"/"," "),"+"," "),"-"," "),"  "," "),"  "," "),"  "," "),"  "," "),"  "," "),"  "," "))," ","|")&amp;"|")</f>
        <v/>
      </c>
      <c r="AD5221">
        <f>TRIM($I5221&amp;"")</f>
        <v/>
      </c>
    </row>
    <row r="5222" ht="48" customHeight="1">
      <c r="A5222" s="14" t="n">
        <v>46239</v>
      </c>
      <c r="B5222" s="6" t="inlineStr">
        <is>
          <t>10328</t>
        </is>
      </c>
      <c r="C5222" s="6" t="inlineStr">
        <is>
          <t>M/C 0807 (VERDE)</t>
        </is>
      </c>
      <c r="D5222" s="6" t="inlineStr">
        <is>
          <t>33 MONTAGEM CADEIRA</t>
        </is>
      </c>
      <c r="E5222" s="6" t="n">
        <v>30001213</v>
      </c>
      <c r="F5222" s="6" t="inlineStr">
        <is>
          <t>ASSENTO ESTOFADO - CADEIRA PÉ INTEIRO</t>
        </is>
      </c>
      <c r="G5222" s="6" t="inlineStr">
        <is>
          <t>33 MONTAGEM CADEIRA</t>
        </is>
      </c>
      <c r="H5222" s="6" t="inlineStr">
        <is>
          <t>33 MONTAGEM CADEIRA</t>
        </is>
      </c>
      <c r="I5222" s="4" t="inlineStr">
        <is>
          <t>33 MONTAGEM CADEIRA</t>
        </is>
      </c>
      <c r="J5222" s="4" t="n">
        <v>304</v>
      </c>
      <c r="K5222" s="6" t="n"/>
      <c r="L5222" s="6" t="n"/>
      <c r="M5222" s="6" t="n"/>
      <c r="N5222" s="6" t="n">
        <v>46239</v>
      </c>
      <c r="O5222" s="6" t="n">
        <v>304</v>
      </c>
      <c r="P5222" s="6" t="n"/>
      <c r="Q5222" s="6" t="n"/>
      <c r="R5222" s="6" t="n"/>
      <c r="S5222" s="6" t="n"/>
      <c r="T5222" s="6">
        <f>IF(OR($J5222="",$O5222=""),"",$O5222/$J5222)</f>
        <v/>
      </c>
      <c r="U5222" s="6" t="inlineStr">
        <is>
          <t>Concluído</t>
        </is>
      </c>
      <c r="V5222" s="6" t="n"/>
      <c r="W5222" s="6" t="n"/>
      <c r="X5222" s="6" t="n"/>
      <c r="Y5222" s="6" t="n"/>
      <c r="Z5222" s="6" t="n"/>
      <c r="AA5222" s="5" t="n"/>
      <c r="AB5222" s="6">
        <f>B5222&amp;"|"&amp;I5222</f>
        <v/>
      </c>
      <c r="AC5222">
        <f>IF($B5222="","","|"&amp;SUBSTITUTE(TRIM(SUBSTITUTE(SUBSTITUTE(SUBSTITUTE(SUBSTITUTE(SUBSTITUTE(SUBSTITUTE(SUBSTITUTE(SUBSTITUTE(SUBSTITUTE(SUBSTITUTE(SUBSTITUTE(SUBSTITUTE(SUBSTITUTE(SUBSTITUTE(TRIM($B5222&amp;""),CHAR(10)," "),CHAR(13)," "),"."," "),";"," "),","," "),"/"," "),"+"," "),"-"," "),"  "," "),"  "," "),"  "," "),"  "," "),"  "," "),"  "," "))," ","|")&amp;"|")</f>
        <v/>
      </c>
      <c r="AD5222">
        <f>TRIM($I5222&amp;"")</f>
        <v/>
      </c>
    </row>
    <row r="5223" ht="48" customHeight="1">
      <c r="A5223" s="14" t="n">
        <v>46239</v>
      </c>
      <c r="B5223" s="6" t="inlineStr">
        <is>
          <t>10328</t>
        </is>
      </c>
      <c r="C5223" s="6" t="inlineStr">
        <is>
          <t>M/C 0807 (VERDE)</t>
        </is>
      </c>
      <c r="D5223" s="6" t="inlineStr">
        <is>
          <t>33 MONTAGEM CADEIRA</t>
        </is>
      </c>
      <c r="E5223" s="6" t="n">
        <v>30003212</v>
      </c>
      <c r="F5223" s="6" t="inlineStr">
        <is>
          <t>ENCOSTO ESTOFADO MENOR - CADEIRA PI NOVA YORK</t>
        </is>
      </c>
      <c r="G5223" s="6" t="inlineStr">
        <is>
          <t>33 MONTAGEM CADEIRA</t>
        </is>
      </c>
      <c r="H5223" s="6" t="inlineStr">
        <is>
          <t>33 MONTAGEM CADEIRA</t>
        </is>
      </c>
      <c r="I5223" s="4" t="inlineStr">
        <is>
          <t>33 MONTAGEM CADEIRA</t>
        </is>
      </c>
      <c r="J5223" s="4" t="n">
        <v>134</v>
      </c>
      <c r="K5223" s="6" t="n"/>
      <c r="L5223" s="6" t="n"/>
      <c r="M5223" s="6" t="n"/>
      <c r="N5223" s="6" t="n">
        <v>46239</v>
      </c>
      <c r="O5223" s="6" t="n">
        <v>134</v>
      </c>
      <c r="P5223" s="6" t="n"/>
      <c r="Q5223" s="6" t="n"/>
      <c r="R5223" s="6" t="n"/>
      <c r="S5223" s="6" t="n"/>
      <c r="T5223" s="6">
        <f>IF(OR($J5223="",$O5223=""),"",$O5223/$J5223)</f>
        <v/>
      </c>
      <c r="U5223" s="6" t="inlineStr">
        <is>
          <t>Concluído</t>
        </is>
      </c>
      <c r="V5223" s="6" t="n"/>
      <c r="W5223" s="6" t="n"/>
      <c r="X5223" s="6" t="n"/>
      <c r="Y5223" s="6" t="n"/>
      <c r="Z5223" s="6" t="n"/>
      <c r="AA5223" s="5" t="n"/>
      <c r="AB5223" s="6">
        <f>B5223&amp;"|"&amp;I5223</f>
        <v/>
      </c>
      <c r="AC5223">
        <f>IF($B5223="","","|"&amp;SUBSTITUTE(TRIM(SUBSTITUTE(SUBSTITUTE(SUBSTITUTE(SUBSTITUTE(SUBSTITUTE(SUBSTITUTE(SUBSTITUTE(SUBSTITUTE(SUBSTITUTE(SUBSTITUTE(SUBSTITUTE(SUBSTITUTE(SUBSTITUTE(SUBSTITUTE(TRIM($B5223&amp;""),CHAR(10)," "),CHAR(13)," "),"."," "),";"," "),","," "),"/"," "),"+"," "),"-"," "),"  "," "),"  "," "),"  "," "),"  "," "),"  "," "),"  "," "))," ","|")&amp;"|")</f>
        <v/>
      </c>
      <c r="AD5223">
        <f>TRIM($I5223&amp;"")</f>
        <v/>
      </c>
    </row>
    <row r="5224" ht="48" customHeight="1">
      <c r="A5224" s="14" t="n">
        <v>46239</v>
      </c>
      <c r="B5224" s="6" t="inlineStr">
        <is>
          <t>10328</t>
        </is>
      </c>
      <c r="C5224" s="6" t="inlineStr">
        <is>
          <t>M/C 0807 (VERDE)</t>
        </is>
      </c>
      <c r="D5224" s="6" t="inlineStr">
        <is>
          <t>33 MONTAGEM CADEIRA</t>
        </is>
      </c>
      <c r="E5224" s="6" t="n">
        <v>30003920</v>
      </c>
      <c r="F5224" s="6" t="inlineStr">
        <is>
          <t>ENCOSTO ESTOFADO - CAD TRENTO</t>
        </is>
      </c>
      <c r="G5224" s="6" t="inlineStr">
        <is>
          <t>33 MONTAGEM CADEIRA</t>
        </is>
      </c>
      <c r="H5224" s="6" t="inlineStr">
        <is>
          <t>33 MONTAGEM CADEIRA</t>
        </is>
      </c>
      <c r="I5224" s="4" t="inlineStr">
        <is>
          <t>33 MONTAGEM CADEIRA</t>
        </is>
      </c>
      <c r="J5224" s="4" t="n">
        <v>20</v>
      </c>
      <c r="K5224" s="6" t="n"/>
      <c r="L5224" s="6" t="n"/>
      <c r="M5224" s="6" t="n"/>
      <c r="N5224" s="6" t="n">
        <v>46239</v>
      </c>
      <c r="O5224" s="6" t="n">
        <v>20</v>
      </c>
      <c r="P5224" s="6" t="n"/>
      <c r="Q5224" s="6" t="n"/>
      <c r="R5224" s="6" t="n"/>
      <c r="S5224" s="6" t="n"/>
      <c r="T5224" s="6">
        <f>IF(OR($J5224="",$O5224=""),"",$O5224/$J5224)</f>
        <v/>
      </c>
      <c r="U5224" s="6" t="inlineStr">
        <is>
          <t>Concluído</t>
        </is>
      </c>
      <c r="V5224" s="6" t="n"/>
      <c r="W5224" s="6" t="n"/>
      <c r="X5224" s="6" t="n"/>
      <c r="Y5224" s="6" t="n"/>
      <c r="Z5224" s="6" t="n"/>
      <c r="AA5224" s="5" t="n"/>
      <c r="AB5224" s="6">
        <f>B5224&amp;"|"&amp;I5224</f>
        <v/>
      </c>
      <c r="AC5224">
        <f>IF($B5224="","","|"&amp;SUBSTITUTE(TRIM(SUBSTITUTE(SUBSTITUTE(SUBSTITUTE(SUBSTITUTE(SUBSTITUTE(SUBSTITUTE(SUBSTITUTE(SUBSTITUTE(SUBSTITUTE(SUBSTITUTE(SUBSTITUTE(SUBSTITUTE(SUBSTITUTE(SUBSTITUTE(TRIM($B5224&amp;""),CHAR(10)," "),CHAR(13)," "),"."," "),";"," "),","," "),"/"," "),"+"," "),"-"," "),"  "," "),"  "," "),"  "," "),"  "," "),"  "," "),"  "," "))," ","|")&amp;"|")</f>
        <v/>
      </c>
      <c r="AD5224">
        <f>TRIM($I5224&amp;"")</f>
        <v/>
      </c>
    </row>
    <row r="5225" ht="48" customHeight="1">
      <c r="A5225" s="14" t="n">
        <v>46239</v>
      </c>
      <c r="B5225" s="6" t="inlineStr">
        <is>
          <t>10328</t>
        </is>
      </c>
      <c r="C5225" s="6" t="inlineStr">
        <is>
          <t>M/C 0807 (VERDE)</t>
        </is>
      </c>
      <c r="D5225" s="6" t="inlineStr">
        <is>
          <t>33 MONTAGEM CADEIRA</t>
        </is>
      </c>
      <c r="E5225" s="6" t="n">
        <v>30006801</v>
      </c>
      <c r="F5225" s="6" t="inlineStr">
        <is>
          <t>PE TRASEIRO 980X94(911)X25 MDF (8PCS)- CAD GENOVA</t>
        </is>
      </c>
      <c r="G5225" s="6" t="inlineStr">
        <is>
          <t>33 MONTAGEM CADEIRA</t>
        </is>
      </c>
      <c r="H5225" s="6" t="inlineStr">
        <is>
          <t>33 MONTAGEM CADEIRA</t>
        </is>
      </c>
      <c r="I5225" s="4" t="inlineStr">
        <is>
          <t>33 MONTAGEM CADEIRA</t>
        </is>
      </c>
      <c r="J5225" s="4" t="n">
        <v>244</v>
      </c>
      <c r="K5225" s="6" t="n"/>
      <c r="L5225" s="6" t="n"/>
      <c r="M5225" s="6" t="n"/>
      <c r="N5225" s="6" t="n">
        <v>46239</v>
      </c>
      <c r="O5225" s="6" t="n">
        <v>244</v>
      </c>
      <c r="P5225" s="6" t="n"/>
      <c r="Q5225" s="6" t="n"/>
      <c r="R5225" s="6" t="n"/>
      <c r="S5225" s="6" t="n"/>
      <c r="T5225" s="6">
        <f>IF(OR($J5225="",$O5225=""),"",$O5225/$J5225)</f>
        <v/>
      </c>
      <c r="U5225" s="6" t="inlineStr">
        <is>
          <t>Concluído</t>
        </is>
      </c>
      <c r="V5225" s="6" t="n"/>
      <c r="W5225" s="6" t="n"/>
      <c r="X5225" s="6" t="n"/>
      <c r="Y5225" s="6" t="n"/>
      <c r="Z5225" s="6" t="n"/>
      <c r="AA5225" s="5" t="n"/>
      <c r="AB5225" s="6">
        <f>B5225&amp;"|"&amp;I5225</f>
        <v/>
      </c>
      <c r="AC5225">
        <f>IF($B5225="","","|"&amp;SUBSTITUTE(TRIM(SUBSTITUTE(SUBSTITUTE(SUBSTITUTE(SUBSTITUTE(SUBSTITUTE(SUBSTITUTE(SUBSTITUTE(SUBSTITUTE(SUBSTITUTE(SUBSTITUTE(SUBSTITUTE(SUBSTITUTE(SUBSTITUTE(SUBSTITUTE(TRIM($B5225&amp;""),CHAR(10)," "),CHAR(13)," "),"."," "),";"," "),","," "),"/"," "),"+"," "),"-"," "),"  "," "),"  "," "),"  "," "),"  "," "),"  "," "),"  "," "))," ","|")&amp;"|")</f>
        <v/>
      </c>
      <c r="AD5225">
        <f>TRIM($I5225&amp;"")</f>
        <v/>
      </c>
    </row>
    <row r="5226" ht="48" customHeight="1">
      <c r="A5226" s="14" t="n">
        <v>46239</v>
      </c>
      <c r="B5226" s="6" t="inlineStr">
        <is>
          <t>10328</t>
        </is>
      </c>
      <c r="C5226" s="6" t="inlineStr">
        <is>
          <t>M/C 0807 (VERDE)</t>
        </is>
      </c>
      <c r="D5226" s="6" t="inlineStr">
        <is>
          <t>33 MONTAGEM CADEIRA</t>
        </is>
      </c>
      <c r="E5226" s="6" t="n">
        <v>30006806</v>
      </c>
      <c r="F5226" s="6" t="inlineStr">
        <is>
          <t>ENCOSTO ESTOFADO - CADEIRA GENOVA</t>
        </is>
      </c>
      <c r="G5226" s="6" t="inlineStr">
        <is>
          <t>33 MONTAGEM CADEIRA</t>
        </is>
      </c>
      <c r="H5226" s="6" t="inlineStr">
        <is>
          <t>33 MONTAGEM CADEIRA</t>
        </is>
      </c>
      <c r="I5226" s="4" t="inlineStr">
        <is>
          <t>33 MONTAGEM CADEIRA</t>
        </is>
      </c>
      <c r="J5226" s="4" t="n">
        <v>122</v>
      </c>
      <c r="K5226" s="6" t="n"/>
      <c r="L5226" s="6" t="n"/>
      <c r="M5226" s="6" t="n"/>
      <c r="N5226" s="6" t="n">
        <v>46239</v>
      </c>
      <c r="O5226" s="6" t="n">
        <v>122</v>
      </c>
      <c r="P5226" s="6" t="n"/>
      <c r="Q5226" s="6" t="n"/>
      <c r="R5226" s="6" t="n"/>
      <c r="S5226" s="6" t="n"/>
      <c r="T5226" s="6">
        <f>IF(OR($J5226="",$O5226=""),"",$O5226/$J5226)</f>
        <v/>
      </c>
      <c r="U5226" s="6" t="inlineStr">
        <is>
          <t>Concluído</t>
        </is>
      </c>
      <c r="V5226" s="6" t="n"/>
      <c r="W5226" s="6" t="n"/>
      <c r="X5226" s="6" t="n"/>
      <c r="Y5226" s="6" t="n"/>
      <c r="Z5226" s="6" t="n"/>
      <c r="AA5226" s="5" t="n"/>
      <c r="AB5226" s="6">
        <f>B5226&amp;"|"&amp;I5226</f>
        <v/>
      </c>
      <c r="AC5226">
        <f>IF($B5226="","","|"&amp;SUBSTITUTE(TRIM(SUBSTITUTE(SUBSTITUTE(SUBSTITUTE(SUBSTITUTE(SUBSTITUTE(SUBSTITUTE(SUBSTITUTE(SUBSTITUTE(SUBSTITUTE(SUBSTITUTE(SUBSTITUTE(SUBSTITUTE(SUBSTITUTE(SUBSTITUTE(TRIM($B5226&amp;""),CHAR(10)," "),CHAR(13)," "),"."," "),";"," "),","," "),"/"," "),"+"," "),"-"," "),"  "," "),"  "," "),"  "," "),"  "," "),"  "," "),"  "," "))," ","|")&amp;"|")</f>
        <v/>
      </c>
      <c r="AD5226">
        <f>TRIM($I5226&amp;"")</f>
        <v/>
      </c>
    </row>
    <row r="5227" ht="48" customHeight="1">
      <c r="A5227" s="14" t="n">
        <v>46240</v>
      </c>
      <c r="B5227" s="6" t="inlineStr">
        <is>
          <t>10329</t>
        </is>
      </c>
      <c r="C5227" s="6" t="inlineStr">
        <is>
          <t>M/C 0810 (MARROM)</t>
        </is>
      </c>
      <c r="D5227" s="6" t="inlineStr">
        <is>
          <t>33 MONTAGEM CADEIRA</t>
        </is>
      </c>
      <c r="E5227" s="6" t="n">
        <v>30001213</v>
      </c>
      <c r="F5227" s="6" t="inlineStr">
        <is>
          <t>ASSENTO ESTOFADO - CADEIRA PÉ INTEIRO</t>
        </is>
      </c>
      <c r="G5227" s="6" t="inlineStr">
        <is>
          <t>33 MONTAGEM CADEIRA</t>
        </is>
      </c>
      <c r="H5227" s="6" t="inlineStr">
        <is>
          <t>33 MONTAGEM CADEIRA</t>
        </is>
      </c>
      <c r="I5227" s="4" t="inlineStr">
        <is>
          <t>33 MONTAGEM CADEIRA</t>
        </is>
      </c>
      <c r="J5227" s="4" t="n">
        <v>1050</v>
      </c>
      <c r="K5227" s="6" t="n"/>
      <c r="L5227" s="6" t="n"/>
      <c r="M5227" s="6" t="n"/>
      <c r="N5227" s="23" t="n">
        <v>46240</v>
      </c>
      <c r="O5227" s="24" t="n">
        <v>1050</v>
      </c>
      <c r="P5227" s="6" t="n"/>
      <c r="Q5227" s="6" t="n"/>
      <c r="R5227" s="6" t="n"/>
      <c r="S5227" s="6" t="n"/>
      <c r="T5227" s="25">
        <f>IF(OR($J5227="",$O5227=""),"",$O5227/$J5227)</f>
        <v/>
      </c>
      <c r="U5227" s="6" t="inlineStr">
        <is>
          <t>Concluído</t>
        </is>
      </c>
      <c r="V5227" s="6" t="n"/>
      <c r="W5227" s="6" t="n"/>
      <c r="X5227" s="6" t="n"/>
      <c r="Y5227" s="6" t="n"/>
      <c r="Z5227" s="6" t="n"/>
      <c r="AA5227" s="5" t="n"/>
      <c r="AB5227" s="6">
        <f>B5227&amp;"|"&amp;I5227</f>
        <v/>
      </c>
      <c r="AC5227">
        <f>IF($B5227="","","|"&amp;SUBSTITUTE(TRIM(SUBSTITUTE(SUBSTITUTE(SUBSTITUTE(SUBSTITUTE(SUBSTITUTE(SUBSTITUTE(SUBSTITUTE(SUBSTITUTE(SUBSTITUTE(SUBSTITUTE(SUBSTITUTE(SUBSTITUTE(SUBSTITUTE(SUBSTITUTE(TRIM($B5227&amp;""),CHAR(10)," "),CHAR(13)," "),"."," "),";"," "),","," "),"/"," "),"+"," "),"-"," "),"  "," "),"  "," "),"  "," "),"  "," "),"  "," "),"  "," "))," ","|")&amp;"|")</f>
        <v/>
      </c>
      <c r="AD5227">
        <f>TRIM($I5227&amp;"")</f>
        <v/>
      </c>
    </row>
    <row r="5228" ht="48" customHeight="1">
      <c r="A5228" s="14" t="n">
        <v>46240</v>
      </c>
      <c r="B5228" s="6" t="inlineStr">
        <is>
          <t>10329</t>
        </is>
      </c>
      <c r="C5228" s="6" t="inlineStr">
        <is>
          <t>M/C 0810 (MARROM)</t>
        </is>
      </c>
      <c r="D5228" s="6" t="inlineStr">
        <is>
          <t>33 MONTAGEM CADEIRA</t>
        </is>
      </c>
      <c r="E5228" s="6" t="n">
        <v>30001412</v>
      </c>
      <c r="F5228" s="6" t="inlineStr">
        <is>
          <t>ENCOSTO ESTOFADO MENOR - CADEIRA PÉ INTEIRO</t>
        </is>
      </c>
      <c r="G5228" s="6" t="inlineStr">
        <is>
          <t>33 MONTAGEM CADEIRA</t>
        </is>
      </c>
      <c r="H5228" s="6" t="inlineStr">
        <is>
          <t>33 MONTAGEM CADEIRA</t>
        </is>
      </c>
      <c r="I5228" s="4" t="inlineStr">
        <is>
          <t>33 MONTAGEM CADEIRA</t>
        </is>
      </c>
      <c r="J5228" s="4" t="n">
        <v>1050</v>
      </c>
      <c r="K5228" s="6" t="n"/>
      <c r="L5228" s="6" t="n"/>
      <c r="M5228" s="6" t="n"/>
      <c r="N5228" s="23" t="n">
        <v>46240</v>
      </c>
      <c r="O5228" s="24" t="n">
        <v>1050</v>
      </c>
      <c r="P5228" s="6" t="n"/>
      <c r="Q5228" s="6" t="n"/>
      <c r="R5228" s="6" t="n"/>
      <c r="S5228" s="6" t="n"/>
      <c r="T5228" s="25">
        <f>IF(OR($J5228="",$O5228=""),"",$O5228/$J5228)</f>
        <v/>
      </c>
      <c r="U5228" s="6" t="inlineStr">
        <is>
          <t>Concluído</t>
        </is>
      </c>
      <c r="V5228" s="6" t="n"/>
      <c r="W5228" s="6" t="n"/>
      <c r="X5228" s="6" t="n"/>
      <c r="Y5228" s="6" t="n"/>
      <c r="Z5228" s="6" t="n"/>
      <c r="AA5228" s="5" t="n"/>
      <c r="AB5228" s="6">
        <f>B5228&amp;"|"&amp;I5228</f>
        <v/>
      </c>
      <c r="AC5228">
        <f>IF($B5228="","","|"&amp;SUBSTITUTE(TRIM(SUBSTITUTE(SUBSTITUTE(SUBSTITUTE(SUBSTITUTE(SUBSTITUTE(SUBSTITUTE(SUBSTITUTE(SUBSTITUTE(SUBSTITUTE(SUBSTITUTE(SUBSTITUTE(SUBSTITUTE(SUBSTITUTE(SUBSTITUTE(TRIM($B5228&amp;""),CHAR(10)," "),CHAR(13)," "),"."," "),";"," "),","," "),"/"," "),"+"," "),"-"," "),"  "," "),"  "," "),"  "," "),"  "," "),"  "," "),"  "," "))," ","|")&amp;"|")</f>
        <v/>
      </c>
      <c r="AD5228">
        <f>TRIM($I5228&amp;"")</f>
        <v/>
      </c>
    </row>
    <row r="5229" ht="60" customHeight="1">
      <c r="A5229" s="14" t="n">
        <v>46237</v>
      </c>
      <c r="B5229" s="6" t="inlineStr">
        <is>
          <t>10328</t>
        </is>
      </c>
      <c r="C5229" s="6" t="inlineStr">
        <is>
          <t>M/C 0807 (VERDE)</t>
        </is>
      </c>
      <c r="D5229" s="6" t="inlineStr">
        <is>
          <t>60 USINAGEM AUTOMATIZADA</t>
        </is>
      </c>
      <c r="E5229" s="6" t="n">
        <v>200306101</v>
      </c>
      <c r="F5229" s="6" t="inlineStr">
        <is>
          <t>PE 790(800)X100X50 MDP - MESA GENOVA</t>
        </is>
      </c>
      <c r="G5229" s="6" t="inlineStr">
        <is>
          <t>60 USINAGEM AUTOMATIZADA</t>
        </is>
      </c>
      <c r="H5229" s="6" t="inlineStr">
        <is>
          <t>60 USINAGEM AUTOMATIZADA</t>
        </is>
      </c>
      <c r="I5229" s="4" t="inlineStr">
        <is>
          <t>60 USINAGEM AUTOMATIZADA</t>
        </is>
      </c>
      <c r="J5229" s="4" t="n">
        <v>120</v>
      </c>
      <c r="K5229" s="6" t="n"/>
      <c r="L5229" s="6" t="n"/>
      <c r="M5229" s="6" t="n"/>
      <c r="N5229" s="6" t="n">
        <v>46234</v>
      </c>
      <c r="O5229" s="6" t="n">
        <v>120</v>
      </c>
      <c r="P5229" s="6" t="n"/>
      <c r="Q5229" s="6" t="n"/>
      <c r="R5229" s="6" t="n"/>
      <c r="S5229" s="6" t="n"/>
      <c r="T5229" s="6">
        <f>IF(OR($J5229="",$O5229=""),"",$O5229/$J5229)</f>
        <v/>
      </c>
      <c r="U5229" s="6" t="inlineStr">
        <is>
          <t>Concluído</t>
        </is>
      </c>
      <c r="V5229" s="6" t="n"/>
      <c r="W5229" s="6" t="n"/>
      <c r="X5229" s="6" t="n"/>
      <c r="Y5229" s="6" t="n"/>
      <c r="Z5229" s="6" t="n"/>
      <c r="AA5229" s="5" t="n"/>
      <c r="AB5229" s="6">
        <f>B5229&amp;"|"&amp;I5229</f>
        <v/>
      </c>
      <c r="AC5229">
        <f>IF($B5229="","","|"&amp;SUBSTITUTE(TRIM(SUBSTITUTE(SUBSTITUTE(SUBSTITUTE(SUBSTITUTE(SUBSTITUTE(SUBSTITUTE(SUBSTITUTE(SUBSTITUTE(SUBSTITUTE(SUBSTITUTE(SUBSTITUTE(SUBSTITUTE(SUBSTITUTE(SUBSTITUTE(TRIM($B5229&amp;""),CHAR(10)," "),CHAR(13)," "),"."," "),";"," "),","," "),"/"," "),"+"," "),"-"," "),"  "," "),"  "," "),"  "," "),"  "," "),"  "," "),"  "," "))," ","|")&amp;"|")</f>
        <v/>
      </c>
      <c r="AD5229">
        <f>TRIM($I5229&amp;"")</f>
        <v/>
      </c>
    </row>
    <row r="5230" ht="60" customHeight="1">
      <c r="A5230" s="14" t="n">
        <v>46237</v>
      </c>
      <c r="B5230" s="6" t="inlineStr">
        <is>
          <t>10328</t>
        </is>
      </c>
      <c r="C5230" s="6" t="inlineStr">
        <is>
          <t>M/C 0807 (VERDE)</t>
        </is>
      </c>
      <c r="D5230" s="6" t="inlineStr">
        <is>
          <t>60 USINAGEM AUTOMATIZADA</t>
        </is>
      </c>
      <c r="E5230" s="6" t="n">
        <v>200306102</v>
      </c>
      <c r="F5230" s="6" t="inlineStr">
        <is>
          <t>BASE DOS PES 634(653)X95X50 MDP - MESA GENOVA</t>
        </is>
      </c>
      <c r="G5230" s="6" t="inlineStr">
        <is>
          <t>60 USINAGEM AUTOMATIZADA</t>
        </is>
      </c>
      <c r="H5230" s="6" t="inlineStr">
        <is>
          <t>60 USINAGEM AUTOMATIZADA</t>
        </is>
      </c>
      <c r="I5230" s="4" t="inlineStr">
        <is>
          <t>60 USINAGEM AUTOMATIZADA</t>
        </is>
      </c>
      <c r="J5230" s="4" t="n">
        <v>60</v>
      </c>
      <c r="K5230" s="6" t="n"/>
      <c r="L5230" s="6" t="n"/>
      <c r="M5230" s="6" t="n"/>
      <c r="N5230" s="6" t="n">
        <v>46234</v>
      </c>
      <c r="O5230" s="6" t="n">
        <v>60</v>
      </c>
      <c r="P5230" s="6" t="n"/>
      <c r="Q5230" s="6" t="n"/>
      <c r="R5230" s="6" t="n"/>
      <c r="S5230" s="6" t="n"/>
      <c r="T5230" s="6">
        <f>IF(OR($J5230="",$O5230=""),"",$O5230/$J5230)</f>
        <v/>
      </c>
      <c r="U5230" s="6" t="inlineStr">
        <is>
          <t>Concluído</t>
        </is>
      </c>
      <c r="V5230" s="6" t="n"/>
      <c r="W5230" s="6" t="n"/>
      <c r="X5230" s="6" t="n"/>
      <c r="Y5230" s="6" t="n"/>
      <c r="Z5230" s="6" t="n"/>
      <c r="AA5230" s="5" t="n"/>
      <c r="AB5230" s="6">
        <f>B5230&amp;"|"&amp;I5230</f>
        <v/>
      </c>
      <c r="AC5230">
        <f>IF($B5230="","","|"&amp;SUBSTITUTE(TRIM(SUBSTITUTE(SUBSTITUTE(SUBSTITUTE(SUBSTITUTE(SUBSTITUTE(SUBSTITUTE(SUBSTITUTE(SUBSTITUTE(SUBSTITUTE(SUBSTITUTE(SUBSTITUTE(SUBSTITUTE(SUBSTITUTE(SUBSTITUTE(TRIM($B5230&amp;""),CHAR(10)," "),CHAR(13)," "),"."," "),";"," "),","," "),"/"," "),"+"," "),"-"," "),"  "," "),"  "," "),"  "," "),"  "," "),"  "," "),"  "," "))," ","|")&amp;"|")</f>
        <v/>
      </c>
      <c r="AD5230">
        <f>TRIM($I5230&amp;"")</f>
        <v/>
      </c>
    </row>
    <row r="5231" ht="60" customHeight="1">
      <c r="A5231" s="14" t="n">
        <v>46237</v>
      </c>
      <c r="B5231" s="6" t="inlineStr">
        <is>
          <t>10328</t>
        </is>
      </c>
      <c r="C5231" s="6" t="inlineStr">
        <is>
          <t>M/C 0807 (VERDE)</t>
        </is>
      </c>
      <c r="D5231" s="6" t="inlineStr">
        <is>
          <t>60 USINAGEM AUTOMATIZADA</t>
        </is>
      </c>
      <c r="E5231" s="6" t="n">
        <v>200306103</v>
      </c>
      <c r="F5231" s="6" t="inlineStr">
        <is>
          <t>TRAVESSA MENOR 393X120X18 MDF - MESA GENOVA</t>
        </is>
      </c>
      <c r="G5231" s="6" t="inlineStr">
        <is>
          <t>60 USINAGEM AUTOMATIZADA</t>
        </is>
      </c>
      <c r="H5231" s="6" t="inlineStr">
        <is>
          <t>60 USINAGEM AUTOMATIZADA</t>
        </is>
      </c>
      <c r="I5231" s="4" t="inlineStr">
        <is>
          <t>60 USINAGEM AUTOMATIZADA</t>
        </is>
      </c>
      <c r="J5231" s="4" t="n">
        <v>60</v>
      </c>
      <c r="K5231" s="6" t="n"/>
      <c r="L5231" s="6" t="n"/>
      <c r="M5231" s="6" t="n"/>
      <c r="N5231" s="6" t="n">
        <v>46234</v>
      </c>
      <c r="O5231" s="6" t="n">
        <v>60</v>
      </c>
      <c r="P5231" s="6" t="n"/>
      <c r="Q5231" s="6" t="n"/>
      <c r="R5231" s="6" t="n"/>
      <c r="S5231" s="6" t="n"/>
      <c r="T5231" s="6">
        <f>IF(OR($J5231="",$O5231=""),"",$O5231/$J5231)</f>
        <v/>
      </c>
      <c r="U5231" s="6" t="inlineStr">
        <is>
          <t>Concluído</t>
        </is>
      </c>
      <c r="V5231" s="6" t="n"/>
      <c r="W5231" s="6" t="n"/>
      <c r="X5231" s="6" t="n"/>
      <c r="Y5231" s="6" t="n"/>
      <c r="Z5231" s="6" t="n"/>
      <c r="AA5231" s="5" t="n"/>
      <c r="AB5231" s="6">
        <f>B5231&amp;"|"&amp;I5231</f>
        <v/>
      </c>
      <c r="AC5231">
        <f>IF($B5231="","","|"&amp;SUBSTITUTE(TRIM(SUBSTITUTE(SUBSTITUTE(SUBSTITUTE(SUBSTITUTE(SUBSTITUTE(SUBSTITUTE(SUBSTITUTE(SUBSTITUTE(SUBSTITUTE(SUBSTITUTE(SUBSTITUTE(SUBSTITUTE(SUBSTITUTE(SUBSTITUTE(TRIM($B5231&amp;""),CHAR(10)," "),CHAR(13)," "),"."," "),";"," "),","," "),"/"," "),"+"," "),"-"," "),"  "," "),"  "," "),"  "," "),"  "," "),"  "," "),"  "," "))," ","|")&amp;"|")</f>
        <v/>
      </c>
      <c r="AD5231">
        <f>TRIM($I5231&amp;"")</f>
        <v/>
      </c>
    </row>
    <row r="5232" ht="60" customHeight="1">
      <c r="A5232" s="14" t="n">
        <v>46237</v>
      </c>
      <c r="B5232" s="6" t="inlineStr">
        <is>
          <t>10328</t>
        </is>
      </c>
      <c r="C5232" s="6" t="inlineStr">
        <is>
          <t>M/C 0807 (VERDE)</t>
        </is>
      </c>
      <c r="D5232" s="6" t="inlineStr">
        <is>
          <t>60 USINAGEM AUTOMATIZADA</t>
        </is>
      </c>
      <c r="E5232" s="6" t="n">
        <v>200308205</v>
      </c>
      <c r="F5232" s="6" t="inlineStr">
        <is>
          <t>TAMPO MTD 1800X900X45 MDF-TAMPO C/ENGROS R100 C/VD</t>
        </is>
      </c>
      <c r="G5232" s="6" t="inlineStr">
        <is>
          <t>60 USINAGEM AUTOMATIZADA</t>
        </is>
      </c>
      <c r="H5232" s="6" t="inlineStr">
        <is>
          <t>60 USINAGEM AUTOMATIZADA</t>
        </is>
      </c>
      <c r="I5232" s="4" t="inlineStr">
        <is>
          <t>60 USINAGEM AUTOMATIZADA</t>
        </is>
      </c>
      <c r="J5232" s="4" t="n">
        <v>2</v>
      </c>
      <c r="K5232" s="6" t="n"/>
      <c r="L5232" s="6" t="n"/>
      <c r="M5232" s="6" t="n"/>
      <c r="N5232" s="6" t="n">
        <v>46234</v>
      </c>
      <c r="O5232" s="6" t="n">
        <v>2</v>
      </c>
      <c r="P5232" s="6" t="n"/>
      <c r="Q5232" s="6" t="n"/>
      <c r="R5232" s="6" t="n"/>
      <c r="S5232" s="6" t="n"/>
      <c r="T5232" s="6">
        <f>IF(OR($J5232="",$O5232=""),"",$O5232/$J5232)</f>
        <v/>
      </c>
      <c r="U5232" s="6" t="inlineStr">
        <is>
          <t>Concluído</t>
        </is>
      </c>
      <c r="V5232" s="6" t="n"/>
      <c r="W5232" s="6" t="n"/>
      <c r="X5232" s="6" t="n"/>
      <c r="Y5232" s="6" t="n"/>
      <c r="Z5232" s="6" t="n"/>
      <c r="AA5232" s="5" t="n"/>
      <c r="AB5232" s="6">
        <f>B5232&amp;"|"&amp;I5232</f>
        <v/>
      </c>
      <c r="AC5232">
        <f>IF($B5232="","","|"&amp;SUBSTITUTE(TRIM(SUBSTITUTE(SUBSTITUTE(SUBSTITUTE(SUBSTITUTE(SUBSTITUTE(SUBSTITUTE(SUBSTITUTE(SUBSTITUTE(SUBSTITUTE(SUBSTITUTE(SUBSTITUTE(SUBSTITUTE(SUBSTITUTE(SUBSTITUTE(TRIM($B5232&amp;""),CHAR(10)," "),CHAR(13)," "),"."," "),";"," "),","," "),"/"," "),"+"," "),"-"," "),"  "," "),"  "," "),"  "," "),"  "," "),"  "," "),"  "," "))," ","|")&amp;"|")</f>
        <v/>
      </c>
      <c r="AD5232">
        <f>TRIM($I5232&amp;"")</f>
        <v/>
      </c>
    </row>
    <row r="5233" ht="60" customHeight="1">
      <c r="A5233" s="14" t="n">
        <v>46237</v>
      </c>
      <c r="B5233" s="6" t="inlineStr">
        <is>
          <t>10328</t>
        </is>
      </c>
      <c r="C5233" s="6" t="inlineStr">
        <is>
          <t>M/C 0807 (VERDE)</t>
        </is>
      </c>
      <c r="D5233" s="6" t="inlineStr">
        <is>
          <t>60 USINAGEM AUTOMATIZADA</t>
        </is>
      </c>
      <c r="E5233" s="6" t="n">
        <v>30003901</v>
      </c>
      <c r="F5233" s="6" t="inlineStr">
        <is>
          <t>PE TRASEIRO 920X30(911)X25 MDF (14PC) ESQ TRENTO</t>
        </is>
      </c>
      <c r="G5233" s="6" t="inlineStr">
        <is>
          <t>60 USINAGEM AUTOMATIZADA</t>
        </is>
      </c>
      <c r="H5233" s="6" t="inlineStr">
        <is>
          <t>60 USINAGEM AUTOMATIZADA</t>
        </is>
      </c>
      <c r="I5233" s="4" t="inlineStr">
        <is>
          <t>60 USINAGEM AUTOMATIZADA</t>
        </is>
      </c>
      <c r="J5233" s="4" t="n">
        <v>20</v>
      </c>
      <c r="K5233" s="6" t="n"/>
      <c r="L5233" s="6" t="n"/>
      <c r="M5233" s="6" t="n"/>
      <c r="N5233" s="6" t="n">
        <v>46237</v>
      </c>
      <c r="O5233" s="6" t="n">
        <v>20</v>
      </c>
      <c r="P5233" s="6" t="n"/>
      <c r="Q5233" s="6" t="n"/>
      <c r="R5233" s="6" t="n"/>
      <c r="S5233" s="6" t="n"/>
      <c r="T5233" s="6">
        <f>IF(OR($J5233="",$O5233=""),"",$O5233/$J5233)</f>
        <v/>
      </c>
      <c r="U5233" s="6" t="inlineStr">
        <is>
          <t>Concluído</t>
        </is>
      </c>
      <c r="V5233" s="6" t="n"/>
      <c r="W5233" s="6" t="n"/>
      <c r="X5233" s="6" t="n"/>
      <c r="Y5233" s="6" t="n"/>
      <c r="Z5233" s="6" t="n"/>
      <c r="AA5233" s="5" t="n"/>
      <c r="AB5233" s="6">
        <f>B5233&amp;"|"&amp;I5233</f>
        <v/>
      </c>
      <c r="AC5233">
        <f>IF($B5233="","","|"&amp;SUBSTITUTE(TRIM(SUBSTITUTE(SUBSTITUTE(SUBSTITUTE(SUBSTITUTE(SUBSTITUTE(SUBSTITUTE(SUBSTITUTE(SUBSTITUTE(SUBSTITUTE(SUBSTITUTE(SUBSTITUTE(SUBSTITUTE(SUBSTITUTE(SUBSTITUTE(TRIM($B5233&amp;""),CHAR(10)," "),CHAR(13)," "),"."," "),";"," "),","," "),"/"," "),"+"," "),"-"," "),"  "," "),"  "," "),"  "," "),"  "," "),"  "," "),"  "," "))," ","|")&amp;"|")</f>
        <v/>
      </c>
      <c r="AD5233">
        <f>TRIM($I5233&amp;"")</f>
        <v/>
      </c>
    </row>
    <row r="5234" ht="60" customHeight="1">
      <c r="A5234" s="14" t="n">
        <v>46237</v>
      </c>
      <c r="B5234" s="6" t="inlineStr">
        <is>
          <t>10328</t>
        </is>
      </c>
      <c r="C5234" s="6" t="inlineStr">
        <is>
          <t>M/C 0807 (VERDE)</t>
        </is>
      </c>
      <c r="D5234" s="6" t="inlineStr">
        <is>
          <t>60 USINAGEM AUTOMATIZADA</t>
        </is>
      </c>
      <c r="E5234" s="6" t="n">
        <v>30003902</v>
      </c>
      <c r="F5234" s="6" t="inlineStr">
        <is>
          <t>PE TRASEIRO 920X30(911)X25 MDF (14PC) DIR TRENTO</t>
        </is>
      </c>
      <c r="G5234" s="6" t="inlineStr">
        <is>
          <t>60 USINAGEM AUTOMATIZADA</t>
        </is>
      </c>
      <c r="H5234" s="6" t="inlineStr">
        <is>
          <t>60 USINAGEM AUTOMATIZADA</t>
        </is>
      </c>
      <c r="I5234" s="4" t="inlineStr">
        <is>
          <t>60 USINAGEM AUTOMATIZADA</t>
        </is>
      </c>
      <c r="J5234" s="4" t="n">
        <v>20</v>
      </c>
      <c r="K5234" s="6" t="n"/>
      <c r="L5234" s="6" t="n"/>
      <c r="M5234" s="6" t="n"/>
      <c r="N5234" s="6" t="n">
        <v>46237</v>
      </c>
      <c r="O5234" s="6" t="n">
        <v>20</v>
      </c>
      <c r="P5234" s="6" t="n"/>
      <c r="Q5234" s="6" t="n"/>
      <c r="R5234" s="6" t="n"/>
      <c r="S5234" s="6" t="n"/>
      <c r="T5234" s="6">
        <f>IF(OR($J5234="",$O5234=""),"",$O5234/$J5234)</f>
        <v/>
      </c>
      <c r="U5234" s="6" t="inlineStr">
        <is>
          <t>Concluído</t>
        </is>
      </c>
      <c r="V5234" s="6" t="n"/>
      <c r="W5234" s="6" t="n"/>
      <c r="X5234" s="6" t="n"/>
      <c r="Y5234" s="6" t="n"/>
      <c r="Z5234" s="6" t="n"/>
      <c r="AA5234" s="5" t="n"/>
      <c r="AB5234" s="6">
        <f>B5234&amp;"|"&amp;I5234</f>
        <v/>
      </c>
      <c r="AC5234">
        <f>IF($B5234="","","|"&amp;SUBSTITUTE(TRIM(SUBSTITUTE(SUBSTITUTE(SUBSTITUTE(SUBSTITUTE(SUBSTITUTE(SUBSTITUTE(SUBSTITUTE(SUBSTITUTE(SUBSTITUTE(SUBSTITUTE(SUBSTITUTE(SUBSTITUTE(SUBSTITUTE(SUBSTITUTE(TRIM($B5234&amp;""),CHAR(10)," "),CHAR(13)," "),"."," "),";"," "),","," "),"/"," "),"+"," "),"-"," "),"  "," "),"  "," "),"  "," "),"  "," "),"  "," "),"  "," "))," ","|")&amp;"|")</f>
        <v/>
      </c>
      <c r="AD5234">
        <f>TRIM($I5234&amp;"")</f>
        <v/>
      </c>
    </row>
    <row r="5235" ht="60" customHeight="1">
      <c r="A5235" s="14" t="n">
        <v>46237</v>
      </c>
      <c r="B5235" s="6" t="inlineStr">
        <is>
          <t>10328</t>
        </is>
      </c>
      <c r="C5235" s="6" t="inlineStr">
        <is>
          <t>M/C 0807 (VERDE)</t>
        </is>
      </c>
      <c r="D5235" s="6" t="inlineStr">
        <is>
          <t>60 USINAGEM AUTOMATIZADA</t>
        </is>
      </c>
      <c r="E5235" s="6" t="n">
        <v>30006101</v>
      </c>
      <c r="F5235" s="6" t="inlineStr">
        <is>
          <t>PE TRAS 880X30(911)X25 MDF (13PC) ESQ SANTIAGO NEW</t>
        </is>
      </c>
      <c r="G5235" s="6" t="inlineStr">
        <is>
          <t>60 USINAGEM AUTOMATIZADA</t>
        </is>
      </c>
      <c r="H5235" s="6" t="inlineStr">
        <is>
          <t>60 USINAGEM AUTOMATIZADA</t>
        </is>
      </c>
      <c r="I5235" s="4" t="inlineStr">
        <is>
          <t>60 USINAGEM AUTOMATIZADA</t>
        </is>
      </c>
      <c r="J5235" s="4" t="n">
        <v>118</v>
      </c>
      <c r="K5235" s="6" t="n"/>
      <c r="L5235" s="6" t="n"/>
      <c r="M5235" s="6" t="n"/>
      <c r="N5235" s="6" t="n">
        <v>46237</v>
      </c>
      <c r="O5235" s="6" t="n">
        <v>118</v>
      </c>
      <c r="P5235" s="6" t="n"/>
      <c r="Q5235" s="6" t="n"/>
      <c r="R5235" s="6" t="n"/>
      <c r="S5235" s="6" t="n"/>
      <c r="T5235" s="6">
        <f>IF(OR($J5235="",$O5235=""),"",$O5235/$J5235)</f>
        <v/>
      </c>
      <c r="U5235" s="6" t="inlineStr">
        <is>
          <t>Concluído</t>
        </is>
      </c>
      <c r="V5235" s="6" t="n"/>
      <c r="W5235" s="6" t="n"/>
      <c r="X5235" s="6" t="n"/>
      <c r="Y5235" s="6" t="n"/>
      <c r="Z5235" s="6" t="n"/>
      <c r="AA5235" s="5" t="n"/>
      <c r="AB5235" s="6">
        <f>B5235&amp;"|"&amp;I5235</f>
        <v/>
      </c>
      <c r="AC5235">
        <f>IF($B5235="","","|"&amp;SUBSTITUTE(TRIM(SUBSTITUTE(SUBSTITUTE(SUBSTITUTE(SUBSTITUTE(SUBSTITUTE(SUBSTITUTE(SUBSTITUTE(SUBSTITUTE(SUBSTITUTE(SUBSTITUTE(SUBSTITUTE(SUBSTITUTE(SUBSTITUTE(SUBSTITUTE(TRIM($B5235&amp;""),CHAR(10)," "),CHAR(13)," "),"."," "),";"," "),","," "),"/"," "),"+"," "),"-"," "),"  "," "),"  "," "),"  "," "),"  "," "),"  "," "),"  "," "))," ","|")&amp;"|")</f>
        <v/>
      </c>
      <c r="AD5235">
        <f>TRIM($I5235&amp;"")</f>
        <v/>
      </c>
    </row>
    <row r="5236" ht="60" customHeight="1">
      <c r="A5236" s="14" t="n">
        <v>46237</v>
      </c>
      <c r="B5236" s="6" t="inlineStr">
        <is>
          <t>10328</t>
        </is>
      </c>
      <c r="C5236" s="6" t="inlineStr">
        <is>
          <t>M/C 0807 (VERDE)</t>
        </is>
      </c>
      <c r="D5236" s="6" t="inlineStr">
        <is>
          <t>60 USINAGEM AUTOMATIZADA</t>
        </is>
      </c>
      <c r="E5236" s="6" t="n">
        <v>30006102</v>
      </c>
      <c r="F5236" s="6" t="inlineStr">
        <is>
          <t>PE TRAS 880X30(911)X25 MDF (13PC) DIR SANTIAGO NEW</t>
        </is>
      </c>
      <c r="G5236" s="6" t="inlineStr">
        <is>
          <t>60 USINAGEM AUTOMATIZADA</t>
        </is>
      </c>
      <c r="H5236" s="6" t="inlineStr">
        <is>
          <t>60 USINAGEM AUTOMATIZADA</t>
        </is>
      </c>
      <c r="I5236" s="4" t="inlineStr">
        <is>
          <t>60 USINAGEM AUTOMATIZADA</t>
        </is>
      </c>
      <c r="J5236" s="4" t="n">
        <v>118</v>
      </c>
      <c r="K5236" s="6" t="n"/>
      <c r="L5236" s="6" t="n"/>
      <c r="M5236" s="6" t="n"/>
      <c r="N5236" s="6" t="n">
        <v>46237</v>
      </c>
      <c r="O5236" s="6" t="n">
        <v>118</v>
      </c>
      <c r="P5236" s="6" t="n"/>
      <c r="Q5236" s="6" t="n"/>
      <c r="R5236" s="6" t="n"/>
      <c r="S5236" s="6" t="n"/>
      <c r="T5236" s="6">
        <f>IF(OR($J5236="",$O5236=""),"",$O5236/$J5236)</f>
        <v/>
      </c>
      <c r="U5236" s="6" t="inlineStr">
        <is>
          <t>Concluído</t>
        </is>
      </c>
      <c r="V5236" s="6" t="n"/>
      <c r="W5236" s="6" t="n"/>
      <c r="X5236" s="6" t="n"/>
      <c r="Y5236" s="6" t="n"/>
      <c r="Z5236" s="6" t="n"/>
      <c r="AA5236" s="5" t="n"/>
      <c r="AB5236" s="6">
        <f>B5236&amp;"|"&amp;I5236</f>
        <v/>
      </c>
      <c r="AC5236">
        <f>IF($B5236="","","|"&amp;SUBSTITUTE(TRIM(SUBSTITUTE(SUBSTITUTE(SUBSTITUTE(SUBSTITUTE(SUBSTITUTE(SUBSTITUTE(SUBSTITUTE(SUBSTITUTE(SUBSTITUTE(SUBSTITUTE(SUBSTITUTE(SUBSTITUTE(SUBSTITUTE(SUBSTITUTE(TRIM($B5236&amp;""),CHAR(10)," "),CHAR(13)," "),"."," "),";"," "),","," "),"/"," "),"+"," "),"-"," "),"  "," "),"  "," "),"  "," "),"  "," "),"  "," "),"  "," "))," ","|")&amp;"|")</f>
        <v/>
      </c>
      <c r="AD5236">
        <f>TRIM($I5236&amp;"")</f>
        <v/>
      </c>
    </row>
    <row r="5237" ht="36" customHeight="1">
      <c r="A5237" s="14" t="n">
        <v>46238</v>
      </c>
      <c r="B5237" s="6" t="inlineStr">
        <is>
          <t>10328</t>
        </is>
      </c>
      <c r="C5237" s="6" t="inlineStr">
        <is>
          <t>M/C 0807 (VERDE)</t>
        </is>
      </c>
      <c r="D5237" s="6" t="inlineStr">
        <is>
          <t>36 PINTURA P.U.</t>
        </is>
      </c>
      <c r="E5237" s="6" t="n">
        <v>200273101</v>
      </c>
      <c r="F5237" s="6" t="inlineStr">
        <is>
          <t>BASE REDONDA 500X500X18 MDF - MESA CATEDRAL 1,03</t>
        </is>
      </c>
      <c r="G5237" s="6" t="inlineStr">
        <is>
          <t>36 PINTURA P.U.</t>
        </is>
      </c>
      <c r="H5237" s="6" t="inlineStr">
        <is>
          <t>36 PINTURA P.U.</t>
        </is>
      </c>
      <c r="I5237" s="4" t="inlineStr">
        <is>
          <t>36 PINTURA P.U.</t>
        </is>
      </c>
      <c r="J5237" s="4" t="n">
        <v>4</v>
      </c>
      <c r="K5237" s="6" t="n"/>
      <c r="L5237" s="6" t="n"/>
      <c r="M5237" s="6" t="n"/>
      <c r="N5237" s="6" t="n">
        <v>46238</v>
      </c>
      <c r="O5237" s="6" t="n">
        <v>4</v>
      </c>
      <c r="P5237" s="6" t="n"/>
      <c r="Q5237" s="6" t="n"/>
      <c r="R5237" s="6" t="n"/>
      <c r="S5237" s="6" t="n"/>
      <c r="T5237" s="6">
        <f>IF(OR($J5237="",$O5237=""),"",$O5237/$J5237)</f>
        <v/>
      </c>
      <c r="U5237" s="6" t="inlineStr">
        <is>
          <t>Concluído</t>
        </is>
      </c>
      <c r="V5237" s="6" t="n"/>
      <c r="W5237" s="6" t="n"/>
      <c r="X5237" s="6" t="n"/>
      <c r="Y5237" s="6" t="n"/>
      <c r="Z5237" s="6" t="n"/>
      <c r="AA5237" s="5" t="n"/>
      <c r="AB5237" s="6">
        <f>B5237&amp;"|"&amp;I5237</f>
        <v/>
      </c>
      <c r="AC5237">
        <f>IF($B5237="","","|"&amp;SUBSTITUTE(TRIM(SUBSTITUTE(SUBSTITUTE(SUBSTITUTE(SUBSTITUTE(SUBSTITUTE(SUBSTITUTE(SUBSTITUTE(SUBSTITUTE(SUBSTITUTE(SUBSTITUTE(SUBSTITUTE(SUBSTITUTE(SUBSTITUTE(SUBSTITUTE(TRIM($B5237&amp;""),CHAR(10)," "),CHAR(13)," "),"."," "),";"," "),","," "),"/"," "),"+"," "),"-"," "),"  "," "),"  "," "),"  "," "),"  "," "),"  "," "),"  "," "))," ","|")&amp;"|")</f>
        <v/>
      </c>
      <c r="AD5237">
        <f>TRIM($I5237&amp;"")</f>
        <v/>
      </c>
    </row>
    <row r="5238" ht="36" customHeight="1">
      <c r="A5238" s="14" t="n">
        <v>46238</v>
      </c>
      <c r="B5238" s="6" t="inlineStr">
        <is>
          <t>10328</t>
        </is>
      </c>
      <c r="C5238" s="6" t="inlineStr">
        <is>
          <t>M/C 0807 (VERDE)</t>
        </is>
      </c>
      <c r="D5238" s="6" t="inlineStr">
        <is>
          <t>36 PINTURA P.U.</t>
        </is>
      </c>
      <c r="E5238" s="6" t="n">
        <v>20031307</v>
      </c>
      <c r="F5238" s="6" t="inlineStr">
        <is>
          <t>TAMPO 1365X905X15 MDF - MESA COM VIDRO</t>
        </is>
      </c>
      <c r="G5238" s="6" t="inlineStr">
        <is>
          <t>36 PINTURA P.U.</t>
        </is>
      </c>
      <c r="H5238" s="6" t="inlineStr">
        <is>
          <t>36 PINTURA P.U.</t>
        </is>
      </c>
      <c r="I5238" s="4" t="inlineStr">
        <is>
          <t>36 PINTURA P.U.</t>
        </is>
      </c>
      <c r="J5238" s="4" t="n">
        <v>61</v>
      </c>
      <c r="K5238" s="6" t="n"/>
      <c r="L5238" s="6" t="n"/>
      <c r="M5238" s="6" t="n"/>
      <c r="N5238" s="6" t="n">
        <v>46238</v>
      </c>
      <c r="O5238" s="6" t="n">
        <v>61</v>
      </c>
      <c r="P5238" s="6" t="n"/>
      <c r="Q5238" s="6" t="n"/>
      <c r="R5238" s="6" t="n"/>
      <c r="S5238" s="6" t="n"/>
      <c r="T5238" s="6">
        <f>IF(OR($J5238="",$O5238=""),"",$O5238/$J5238)</f>
        <v/>
      </c>
      <c r="U5238" s="6" t="inlineStr">
        <is>
          <t>Concluído</t>
        </is>
      </c>
      <c r="V5238" s="6" t="n"/>
      <c r="W5238" s="6" t="n"/>
      <c r="X5238" s="6" t="n"/>
      <c r="Y5238" s="6" t="n"/>
      <c r="Z5238" s="6" t="n"/>
      <c r="AA5238" s="5" t="n"/>
      <c r="AB5238" s="6">
        <f>B5238&amp;"|"&amp;I5238</f>
        <v/>
      </c>
      <c r="AC5238">
        <f>IF($B5238="","","|"&amp;SUBSTITUTE(TRIM(SUBSTITUTE(SUBSTITUTE(SUBSTITUTE(SUBSTITUTE(SUBSTITUTE(SUBSTITUTE(SUBSTITUTE(SUBSTITUTE(SUBSTITUTE(SUBSTITUTE(SUBSTITUTE(SUBSTITUTE(SUBSTITUTE(SUBSTITUTE(TRIM($B5238&amp;""),CHAR(10)," "),CHAR(13)," "),"."," "),";"," "),","," "),"/"," "),"+"," "),"-"," "),"  "," "),"  "," "),"  "," "),"  "," "),"  "," "),"  "," "))," ","|")&amp;"|")</f>
        <v/>
      </c>
      <c r="AD5238">
        <f>TRIM($I5238&amp;"")</f>
        <v/>
      </c>
    </row>
    <row r="5239" ht="36" customHeight="1">
      <c r="A5239" s="14" t="n">
        <v>46238</v>
      </c>
      <c r="B5239" s="6" t="inlineStr">
        <is>
          <t>10328</t>
        </is>
      </c>
      <c r="C5239" s="6" t="inlineStr">
        <is>
          <t>M/C 0807 (VERDE)</t>
        </is>
      </c>
      <c r="D5239" s="6" t="inlineStr">
        <is>
          <t>36 PINTURA P.U.</t>
        </is>
      </c>
      <c r="E5239" s="6" t="n">
        <v>20021607</v>
      </c>
      <c r="F5239" s="6" t="inlineStr">
        <is>
          <t>TAMPO 1605X905X18 MDF - MESA COM VIDRO</t>
        </is>
      </c>
      <c r="G5239" s="6" t="inlineStr">
        <is>
          <t>36 PINTURA P.U.</t>
        </is>
      </c>
      <c r="H5239" s="6" t="inlineStr">
        <is>
          <t>36 PINTURA P.U.</t>
        </is>
      </c>
      <c r="I5239" s="4" t="inlineStr">
        <is>
          <t>36 PINTURA P.U.</t>
        </is>
      </c>
      <c r="J5239" s="4" t="n">
        <v>38</v>
      </c>
      <c r="K5239" s="6" t="n"/>
      <c r="L5239" s="6" t="n"/>
      <c r="M5239" s="6" t="n"/>
      <c r="N5239" s="6" t="n">
        <v>46238</v>
      </c>
      <c r="O5239" s="6" t="n">
        <v>38</v>
      </c>
      <c r="P5239" s="6" t="n"/>
      <c r="Q5239" s="6" t="n"/>
      <c r="R5239" s="6" t="n"/>
      <c r="S5239" s="6" t="n"/>
      <c r="T5239" s="6">
        <f>IF(OR($J5239="",$O5239=""),"",$O5239/$J5239)</f>
        <v/>
      </c>
      <c r="U5239" s="6" t="inlineStr">
        <is>
          <t>Concluído</t>
        </is>
      </c>
      <c r="V5239" s="6" t="n"/>
      <c r="W5239" s="6" t="n"/>
      <c r="X5239" s="6" t="n"/>
      <c r="Y5239" s="6" t="n"/>
      <c r="Z5239" s="6" t="n"/>
      <c r="AA5239" s="5" t="n"/>
      <c r="AB5239" s="6">
        <f>B5239&amp;"|"&amp;I5239</f>
        <v/>
      </c>
      <c r="AC5239">
        <f>IF($B5239="","","|"&amp;SUBSTITUTE(TRIM(SUBSTITUTE(SUBSTITUTE(SUBSTITUTE(SUBSTITUTE(SUBSTITUTE(SUBSTITUTE(SUBSTITUTE(SUBSTITUTE(SUBSTITUTE(SUBSTITUTE(SUBSTITUTE(SUBSTITUTE(SUBSTITUTE(SUBSTITUTE(TRIM($B5239&amp;""),CHAR(10)," "),CHAR(13)," "),"."," "),";"," "),","," "),"/"," "),"+"," "),"-"," "),"  "," "),"  "," "),"  "," "),"  "," "),"  "," "),"  "," "))," ","|")&amp;"|")</f>
        <v/>
      </c>
      <c r="AD5239">
        <f>TRIM($I5239&amp;"")</f>
        <v/>
      </c>
    </row>
    <row r="5240" ht="36" customHeight="1">
      <c r="A5240" s="14" t="n">
        <v>46238</v>
      </c>
      <c r="B5240" s="6" t="inlineStr">
        <is>
          <t>10328</t>
        </is>
      </c>
      <c r="C5240" s="6" t="inlineStr">
        <is>
          <t>M/C 0807 (VERDE)</t>
        </is>
      </c>
      <c r="D5240" s="6" t="inlineStr">
        <is>
          <t>36 PINTURA P.U.</t>
        </is>
      </c>
      <c r="E5240" s="6" t="n">
        <v>20033303</v>
      </c>
      <c r="F5240" s="6" t="inlineStr">
        <is>
          <t>MOLDURA 1030X515X15 MDF - TAMPO AMST. 1,03X1,03</t>
        </is>
      </c>
      <c r="G5240" s="6" t="inlineStr">
        <is>
          <t>36 PINTURA P.U.</t>
        </is>
      </c>
      <c r="H5240" s="6" t="inlineStr">
        <is>
          <t>36 PINTURA P.U.</t>
        </is>
      </c>
      <c r="I5240" s="4" t="inlineStr">
        <is>
          <t>36 PINTURA P.U.</t>
        </is>
      </c>
      <c r="J5240" s="4" t="n">
        <v>20</v>
      </c>
      <c r="K5240" s="6" t="n"/>
      <c r="L5240" s="6" t="n"/>
      <c r="M5240" s="6" t="n"/>
      <c r="N5240" s="6" t="n">
        <v>46238</v>
      </c>
      <c r="O5240" s="6" t="n">
        <v>20</v>
      </c>
      <c r="P5240" s="6" t="n"/>
      <c r="Q5240" s="6" t="n"/>
      <c r="R5240" s="6" t="n"/>
      <c r="S5240" s="6" t="n"/>
      <c r="T5240" s="6">
        <f>IF(OR($J5240="",$O5240=""),"",$O5240/$J5240)</f>
        <v/>
      </c>
      <c r="U5240" s="6" t="inlineStr">
        <is>
          <t>Concluído</t>
        </is>
      </c>
      <c r="V5240" s="6" t="n"/>
      <c r="W5240" s="6" t="n"/>
      <c r="X5240" s="6" t="n"/>
      <c r="Y5240" s="6" t="n"/>
      <c r="Z5240" s="6" t="n"/>
      <c r="AA5240" s="5" t="n"/>
      <c r="AB5240" s="6">
        <f>B5240&amp;"|"&amp;I5240</f>
        <v/>
      </c>
      <c r="AC5240">
        <f>IF($B5240="","","|"&amp;SUBSTITUTE(TRIM(SUBSTITUTE(SUBSTITUTE(SUBSTITUTE(SUBSTITUTE(SUBSTITUTE(SUBSTITUTE(SUBSTITUTE(SUBSTITUTE(SUBSTITUTE(SUBSTITUTE(SUBSTITUTE(SUBSTITUTE(SUBSTITUTE(SUBSTITUTE(TRIM($B5240&amp;""),CHAR(10)," "),CHAR(13)," "),"."," "),";"," "),","," "),"/"," "),"+"," "),"-"," "),"  "," "),"  "," "),"  "," "),"  "," "),"  "," "),"  "," "))," ","|")&amp;"|")</f>
        <v/>
      </c>
      <c r="AD5240">
        <f>TRIM($I5240&amp;"")</f>
        <v/>
      </c>
    </row>
    <row r="5241" ht="36" customHeight="1">
      <c r="A5241" s="14" t="n">
        <v>46238</v>
      </c>
      <c r="B5241" s="6" t="inlineStr">
        <is>
          <t>10328</t>
        </is>
      </c>
      <c r="C5241" s="6" t="inlineStr">
        <is>
          <t>M/C 0807 (VERDE)</t>
        </is>
      </c>
      <c r="D5241" s="6" t="inlineStr">
        <is>
          <t>36 PINTURA P.U.</t>
        </is>
      </c>
      <c r="E5241" s="6" t="n">
        <v>20033304</v>
      </c>
      <c r="F5241" s="6" t="inlineStr">
        <is>
          <t>TAMPO 1030X1030X15 MDF - TAMPO AMST. 1,03X1,03</t>
        </is>
      </c>
      <c r="G5241" s="6" t="inlineStr">
        <is>
          <t>36 PINTURA P.U.</t>
        </is>
      </c>
      <c r="H5241" s="6" t="inlineStr">
        <is>
          <t>36 PINTURA P.U.</t>
        </is>
      </c>
      <c r="I5241" s="4" t="inlineStr">
        <is>
          <t>36 PINTURA P.U.</t>
        </is>
      </c>
      <c r="J5241" s="4" t="n">
        <v>10</v>
      </c>
      <c r="K5241" s="6" t="n"/>
      <c r="L5241" s="6" t="n"/>
      <c r="M5241" s="6" t="n"/>
      <c r="N5241" s="6" t="n">
        <v>46238</v>
      </c>
      <c r="O5241" s="6" t="n">
        <v>10</v>
      </c>
      <c r="P5241" s="6" t="n"/>
      <c r="Q5241" s="6" t="n"/>
      <c r="R5241" s="6" t="n"/>
      <c r="S5241" s="6" t="n"/>
      <c r="T5241" s="6">
        <f>IF(OR($J5241="",$O5241=""),"",$O5241/$J5241)</f>
        <v/>
      </c>
      <c r="U5241" s="6" t="inlineStr">
        <is>
          <t>Concluído</t>
        </is>
      </c>
      <c r="V5241" s="6" t="n"/>
      <c r="W5241" s="6" t="n"/>
      <c r="X5241" s="6" t="n"/>
      <c r="Y5241" s="6" t="n"/>
      <c r="Z5241" s="6" t="n"/>
      <c r="AA5241" s="5" t="n"/>
      <c r="AB5241" s="6">
        <f>B5241&amp;"|"&amp;I5241</f>
        <v/>
      </c>
      <c r="AC5241">
        <f>IF($B5241="","","|"&amp;SUBSTITUTE(TRIM(SUBSTITUTE(SUBSTITUTE(SUBSTITUTE(SUBSTITUTE(SUBSTITUTE(SUBSTITUTE(SUBSTITUTE(SUBSTITUTE(SUBSTITUTE(SUBSTITUTE(SUBSTITUTE(SUBSTITUTE(SUBSTITUTE(SUBSTITUTE(TRIM($B5241&amp;""),CHAR(10)," "),CHAR(13)," "),"."," "),";"," "),","," "),"/"," "),"+"," "),"-"," "),"  "," "),"  "," "),"  "," "),"  "," "),"  "," "),"  "," "))," ","|")&amp;"|")</f>
        <v/>
      </c>
      <c r="AD5241">
        <f>TRIM($I5241&amp;"")</f>
        <v/>
      </c>
    </row>
    <row r="5242" ht="36" customHeight="1">
      <c r="A5242" s="14" t="n">
        <v>46238</v>
      </c>
      <c r="B5242" s="6" t="inlineStr">
        <is>
          <t>10328</t>
        </is>
      </c>
      <c r="C5242" s="6" t="inlineStr">
        <is>
          <t>M/C 0807 (VERDE)</t>
        </is>
      </c>
      <c r="D5242" s="6" t="inlineStr">
        <is>
          <t>36 PINTURA P.U.</t>
        </is>
      </c>
      <c r="E5242" s="6" t="n">
        <v>20053007</v>
      </c>
      <c r="F5242" s="6" t="inlineStr">
        <is>
          <t>TAMPO REDONDO 1035X1035X18 MDF - MESA COM VIDRO</t>
        </is>
      </c>
      <c r="G5242" s="6" t="inlineStr">
        <is>
          <t>36 PINTURA P.U.</t>
        </is>
      </c>
      <c r="H5242" s="6" t="inlineStr">
        <is>
          <t>36 PINTURA P.U.</t>
        </is>
      </c>
      <c r="I5242" s="4" t="inlineStr">
        <is>
          <t>36 PINTURA P.U.</t>
        </is>
      </c>
      <c r="J5242" s="4" t="n">
        <v>10</v>
      </c>
      <c r="K5242" s="6" t="n"/>
      <c r="L5242" s="6" t="n"/>
      <c r="M5242" s="6" t="n"/>
      <c r="N5242" s="6" t="n">
        <v>46238</v>
      </c>
      <c r="O5242" s="6" t="n">
        <v>10</v>
      </c>
      <c r="P5242" s="6" t="n"/>
      <c r="Q5242" s="6" t="n"/>
      <c r="R5242" s="6" t="n"/>
      <c r="S5242" s="6" t="n"/>
      <c r="T5242" s="6">
        <f>IF(OR($J5242="",$O5242=""),"",$O5242/$J5242)</f>
        <v/>
      </c>
      <c r="U5242" s="6" t="inlineStr">
        <is>
          <t>Concluído</t>
        </is>
      </c>
      <c r="V5242" s="6" t="n"/>
      <c r="W5242" s="6" t="n"/>
      <c r="X5242" s="6" t="n"/>
      <c r="Y5242" s="6" t="n"/>
      <c r="Z5242" s="6" t="n"/>
      <c r="AA5242" s="5" t="n"/>
      <c r="AB5242" s="6">
        <f>B5242&amp;"|"&amp;I5242</f>
        <v/>
      </c>
      <c r="AC5242">
        <f>IF($B5242="","","|"&amp;SUBSTITUTE(TRIM(SUBSTITUTE(SUBSTITUTE(SUBSTITUTE(SUBSTITUTE(SUBSTITUTE(SUBSTITUTE(SUBSTITUTE(SUBSTITUTE(SUBSTITUTE(SUBSTITUTE(SUBSTITUTE(SUBSTITUTE(SUBSTITUTE(SUBSTITUTE(TRIM($B5242&amp;""),CHAR(10)," "),CHAR(13)," "),"."," "),";"," "),","," "),"/"," "),"+"," "),"-"," "),"  "," "),"  "," "),"  "," "),"  "," "),"  "," "),"  "," "))," ","|")&amp;"|")</f>
        <v/>
      </c>
      <c r="AD5242">
        <f>TRIM($I5242&amp;"")</f>
        <v/>
      </c>
    </row>
    <row r="5243" ht="36" customHeight="1">
      <c r="A5243" s="14" t="n">
        <v>46238</v>
      </c>
      <c r="B5243" s="6" t="inlineStr">
        <is>
          <t>10328</t>
        </is>
      </c>
      <c r="C5243" s="6" t="inlineStr">
        <is>
          <t>M/C 0807 (VERDE)</t>
        </is>
      </c>
      <c r="D5243" s="6" t="inlineStr">
        <is>
          <t>36 PINTURA P.U.</t>
        </is>
      </c>
      <c r="E5243" s="6" t="n">
        <v>20053207</v>
      </c>
      <c r="F5243" s="6" t="inlineStr">
        <is>
          <t>TAMPO 1205X905X18 MDF - MESA COM VIDRO</t>
        </is>
      </c>
      <c r="G5243" s="6" t="inlineStr">
        <is>
          <t>36 PINTURA P.U.</t>
        </is>
      </c>
      <c r="H5243" s="6" t="inlineStr">
        <is>
          <t>36 PINTURA P.U.</t>
        </is>
      </c>
      <c r="I5243" s="4" t="inlineStr">
        <is>
          <t>36 PINTURA P.U.</t>
        </is>
      </c>
      <c r="J5243" s="4" t="n">
        <v>1</v>
      </c>
      <c r="K5243" s="6" t="n"/>
      <c r="L5243" s="6" t="n"/>
      <c r="M5243" s="6" t="n"/>
      <c r="N5243" s="6" t="n">
        <v>46238</v>
      </c>
      <c r="O5243" s="6" t="n">
        <v>1</v>
      </c>
      <c r="P5243" s="6" t="n"/>
      <c r="Q5243" s="6" t="n"/>
      <c r="R5243" s="6" t="n"/>
      <c r="S5243" s="6" t="n"/>
      <c r="T5243" s="6">
        <f>IF(OR($J5243="",$O5243=""),"",$O5243/$J5243)</f>
        <v/>
      </c>
      <c r="U5243" s="6" t="inlineStr">
        <is>
          <t>Concluído</t>
        </is>
      </c>
      <c r="V5243" s="6" t="n"/>
      <c r="W5243" s="6" t="n"/>
      <c r="X5243" s="6" t="n"/>
      <c r="Y5243" s="6" t="n"/>
      <c r="Z5243" s="6" t="n"/>
      <c r="AA5243" s="5" t="n"/>
      <c r="AB5243" s="6">
        <f>B5243&amp;"|"&amp;I5243</f>
        <v/>
      </c>
      <c r="AC5243">
        <f>IF($B5243="","","|"&amp;SUBSTITUTE(TRIM(SUBSTITUTE(SUBSTITUTE(SUBSTITUTE(SUBSTITUTE(SUBSTITUTE(SUBSTITUTE(SUBSTITUTE(SUBSTITUTE(SUBSTITUTE(SUBSTITUTE(SUBSTITUTE(SUBSTITUTE(SUBSTITUTE(SUBSTITUTE(TRIM($B5243&amp;""),CHAR(10)," "),CHAR(13)," "),"."," "),";"," "),","," "),"/"," "),"+"," "),"-"," "),"  "," "),"  "," "),"  "," "),"  "," "),"  "," "),"  "," "))," ","|")&amp;"|")</f>
        <v/>
      </c>
      <c r="AD5243">
        <f>TRIM($I5243&amp;"")</f>
        <v/>
      </c>
    </row>
    <row r="5244" ht="36" customHeight="1">
      <c r="A5244" s="14" t="n">
        <v>46238</v>
      </c>
      <c r="B5244" s="6" t="inlineStr">
        <is>
          <t>10328</t>
        </is>
      </c>
      <c r="C5244" s="6" t="inlineStr">
        <is>
          <t>M/C 0807 (VERDE)</t>
        </is>
      </c>
      <c r="D5244" s="6" t="inlineStr">
        <is>
          <t>36 PINTURA P.U.</t>
        </is>
      </c>
      <c r="E5244" s="6" t="n">
        <v>20053407</v>
      </c>
      <c r="F5244" s="6" t="inlineStr">
        <is>
          <t>TAMPO 1365X905X18 MDF - MESA COM VIDRO</t>
        </is>
      </c>
      <c r="G5244" s="6" t="inlineStr">
        <is>
          <t>36 PINTURA P.U.</t>
        </is>
      </c>
      <c r="H5244" s="6" t="inlineStr">
        <is>
          <t>36 PINTURA P.U.</t>
        </is>
      </c>
      <c r="I5244" s="4" t="inlineStr">
        <is>
          <t>36 PINTURA P.U.</t>
        </is>
      </c>
      <c r="J5244" s="4" t="n">
        <v>40</v>
      </c>
      <c r="K5244" s="6" t="n"/>
      <c r="L5244" s="6" t="n"/>
      <c r="M5244" s="6" t="n"/>
      <c r="N5244" s="6" t="n">
        <v>46237</v>
      </c>
      <c r="O5244" s="6" t="n">
        <v>40</v>
      </c>
      <c r="P5244" s="6" t="n"/>
      <c r="Q5244" s="6" t="n"/>
      <c r="R5244" s="6" t="n"/>
      <c r="S5244" s="6" t="n"/>
      <c r="T5244" s="6">
        <f>IF(OR($J5244="",$O5244=""),"",$O5244/$J5244)</f>
        <v/>
      </c>
      <c r="U5244" s="6" t="inlineStr">
        <is>
          <t>Concluído</t>
        </is>
      </c>
      <c r="V5244" s="6" t="n"/>
      <c r="W5244" s="6" t="n"/>
      <c r="X5244" s="6" t="n"/>
      <c r="Y5244" s="6" t="n"/>
      <c r="Z5244" s="6" t="n"/>
      <c r="AA5244" s="5" t="n"/>
      <c r="AB5244" s="6">
        <f>B5244&amp;"|"&amp;I5244</f>
        <v/>
      </c>
      <c r="AC5244">
        <f>IF($B5244="","","|"&amp;SUBSTITUTE(TRIM(SUBSTITUTE(SUBSTITUTE(SUBSTITUTE(SUBSTITUTE(SUBSTITUTE(SUBSTITUTE(SUBSTITUTE(SUBSTITUTE(SUBSTITUTE(SUBSTITUTE(SUBSTITUTE(SUBSTITUTE(SUBSTITUTE(SUBSTITUTE(TRIM($B5244&amp;""),CHAR(10)," "),CHAR(13)," "),"."," "),";"," "),","," "),"/"," "),"+"," "),"-"," "),"  "," "),"  "," "),"  "," "),"  "," "),"  "," "),"  "," "))," ","|")&amp;"|")</f>
        <v/>
      </c>
      <c r="AD5244">
        <f>TRIM($I5244&amp;"")</f>
        <v/>
      </c>
    </row>
    <row r="5245" ht="36" customHeight="1">
      <c r="A5245" s="14" t="n">
        <v>46238</v>
      </c>
      <c r="B5245" s="6" t="inlineStr">
        <is>
          <t>10328</t>
        </is>
      </c>
      <c r="C5245" s="6" t="inlineStr">
        <is>
          <t>M/C 0807 (VERDE)</t>
        </is>
      </c>
      <c r="D5245" s="6" t="inlineStr">
        <is>
          <t>36 PINTURA P.U.</t>
        </is>
      </c>
      <c r="E5245" s="6" t="n">
        <v>30006104</v>
      </c>
      <c r="F5245" s="6" t="inlineStr">
        <is>
          <t>MOLDURA ENCOSTO 445X280X15 MDF - CAD SANTIAGO NEW</t>
        </is>
      </c>
      <c r="G5245" s="6" t="inlineStr">
        <is>
          <t>36 PINTURA P.U.</t>
        </is>
      </c>
      <c r="H5245" s="6" t="inlineStr">
        <is>
          <t>36 PINTURA P.U.</t>
        </is>
      </c>
      <c r="I5245" s="4" t="inlineStr">
        <is>
          <t>36 PINTURA P.U.</t>
        </is>
      </c>
      <c r="J5245" s="4" t="n">
        <v>112</v>
      </c>
      <c r="K5245" s="6" t="n"/>
      <c r="L5245" s="6" t="n"/>
      <c r="M5245" s="6" t="n"/>
      <c r="N5245" s="6" t="n">
        <v>46238</v>
      </c>
      <c r="O5245" s="6" t="n">
        <v>112</v>
      </c>
      <c r="P5245" s="6" t="n"/>
      <c r="Q5245" s="6" t="n"/>
      <c r="R5245" s="6" t="n"/>
      <c r="S5245" s="6" t="n"/>
      <c r="T5245" s="6">
        <f>IF(OR($J5245="",$O5245=""),"",$O5245/$J5245)</f>
        <v/>
      </c>
      <c r="U5245" s="6" t="inlineStr">
        <is>
          <t>Concluído</t>
        </is>
      </c>
      <c r="V5245" s="6" t="n"/>
      <c r="W5245" s="6" t="n"/>
      <c r="X5245" s="6" t="n"/>
      <c r="Y5245" s="6" t="n"/>
      <c r="Z5245" s="6" t="n"/>
      <c r="AA5245" s="5" t="n"/>
      <c r="AB5245" s="6">
        <f>B5245&amp;"|"&amp;I5245</f>
        <v/>
      </c>
      <c r="AC5245">
        <f>IF($B5245="","","|"&amp;SUBSTITUTE(TRIM(SUBSTITUTE(SUBSTITUTE(SUBSTITUTE(SUBSTITUTE(SUBSTITUTE(SUBSTITUTE(SUBSTITUTE(SUBSTITUTE(SUBSTITUTE(SUBSTITUTE(SUBSTITUTE(SUBSTITUTE(SUBSTITUTE(SUBSTITUTE(TRIM($B5245&amp;""),CHAR(10)," "),CHAR(13)," "),"."," "),";"," "),","," "),"/"," "),"+"," "),"-"," "),"  "," "),"  "," "),"  "," "),"  "," "),"  "," "),"  "," "))," ","|")&amp;"|")</f>
        <v/>
      </c>
      <c r="AD5245">
        <f>TRIM($I5245&amp;"")</f>
        <v/>
      </c>
    </row>
    <row r="5246" ht="36" customHeight="1">
      <c r="A5246" s="14" t="n">
        <v>46238</v>
      </c>
      <c r="B5246" s="6" t="inlineStr">
        <is>
          <t>10328</t>
        </is>
      </c>
      <c r="C5246" s="6" t="inlineStr">
        <is>
          <t>M/C 0807 (VERDE)</t>
        </is>
      </c>
      <c r="D5246" s="6" t="inlineStr">
        <is>
          <t>36 PINTURA P.U.</t>
        </is>
      </c>
      <c r="E5246" s="6" t="n">
        <v>20059001</v>
      </c>
      <c r="F5246" s="6" t="inlineStr">
        <is>
          <t>TAMPO 1360X1360X25 MDF - MESA COM VIDRO</t>
        </is>
      </c>
      <c r="G5246" s="6" t="inlineStr">
        <is>
          <t>36 PINTURA P.U.</t>
        </is>
      </c>
      <c r="H5246" s="6" t="inlineStr">
        <is>
          <t>36 PINTURA P.U.</t>
        </is>
      </c>
      <c r="I5246" s="4" t="inlineStr">
        <is>
          <t>36 PINTURA P.U.</t>
        </is>
      </c>
      <c r="J5246" s="4" t="n">
        <v>20</v>
      </c>
      <c r="K5246" s="6" t="n"/>
      <c r="L5246" s="6" t="n"/>
      <c r="M5246" s="6" t="n"/>
      <c r="N5246" s="6" t="n">
        <v>46238</v>
      </c>
      <c r="O5246" s="6" t="n">
        <v>20</v>
      </c>
      <c r="P5246" s="6" t="n"/>
      <c r="Q5246" s="6" t="n"/>
      <c r="R5246" s="6" t="n"/>
      <c r="S5246" s="6" t="n"/>
      <c r="T5246" s="6">
        <f>IF(OR($J5246="",$O5246=""),"",$O5246/$J5246)</f>
        <v/>
      </c>
      <c r="U5246" s="6" t="inlineStr">
        <is>
          <t>Concluído</t>
        </is>
      </c>
      <c r="V5246" s="6" t="n"/>
      <c r="W5246" s="6" t="n"/>
      <c r="X5246" s="6" t="n"/>
      <c r="Y5246" s="6" t="n"/>
      <c r="Z5246" s="6" t="n"/>
      <c r="AA5246" s="5" t="n"/>
      <c r="AB5246" s="6">
        <f>B5246&amp;"|"&amp;I5246</f>
        <v/>
      </c>
      <c r="AC5246">
        <f>IF($B5246="","","|"&amp;SUBSTITUTE(TRIM(SUBSTITUTE(SUBSTITUTE(SUBSTITUTE(SUBSTITUTE(SUBSTITUTE(SUBSTITUTE(SUBSTITUTE(SUBSTITUTE(SUBSTITUTE(SUBSTITUTE(SUBSTITUTE(SUBSTITUTE(SUBSTITUTE(SUBSTITUTE(TRIM($B5246&amp;""),CHAR(10)," "),CHAR(13)," "),"."," "),";"," "),","," "),"/"," "),"+"," "),"-"," "),"  "," "),"  "," "),"  "," "),"  "," "),"  "," "),"  "," "))," ","|")&amp;"|")</f>
        <v/>
      </c>
      <c r="AD5246">
        <f>TRIM($I5246&amp;"")</f>
        <v/>
      </c>
    </row>
    <row r="5247" ht="36" customHeight="1">
      <c r="A5247" s="14" t="n">
        <v>46238</v>
      </c>
      <c r="B5247" s="6" t="inlineStr">
        <is>
          <t>10328</t>
        </is>
      </c>
      <c r="C5247" s="6" t="inlineStr">
        <is>
          <t>M/C 0807 (VERDE)</t>
        </is>
      </c>
      <c r="D5247" s="6" t="inlineStr">
        <is>
          <t>36 PINTURA P.U.</t>
        </is>
      </c>
      <c r="E5247" s="6" t="n">
        <v>30001201</v>
      </c>
      <c r="F5247" s="6" t="inlineStr">
        <is>
          <t>PE TRASEIRO 980X65(911)X25 MDF (11PCS)- CAD PE INT</t>
        </is>
      </c>
      <c r="G5247" s="6" t="inlineStr">
        <is>
          <t>36 PINTURA P.U.</t>
        </is>
      </c>
      <c r="H5247" s="6" t="inlineStr">
        <is>
          <t>36 PINTURA P.U.</t>
        </is>
      </c>
      <c r="I5247" s="4" t="inlineStr">
        <is>
          <t>36 PINTURA P.U.</t>
        </is>
      </c>
      <c r="J5247" s="4" t="n">
        <v>96</v>
      </c>
      <c r="K5247" s="6" t="n"/>
      <c r="L5247" s="6" t="n"/>
      <c r="M5247" s="6" t="n"/>
      <c r="N5247" s="6" t="n">
        <v>46237</v>
      </c>
      <c r="O5247" s="6" t="n">
        <v>96</v>
      </c>
      <c r="P5247" s="6" t="n"/>
      <c r="Q5247" s="6" t="n"/>
      <c r="R5247" s="6" t="n"/>
      <c r="S5247" s="6" t="n"/>
      <c r="T5247" s="6">
        <f>IF(OR($J5247="",$O5247=""),"",$O5247/$J5247)</f>
        <v/>
      </c>
      <c r="U5247" s="6" t="inlineStr">
        <is>
          <t>Concluído</t>
        </is>
      </c>
      <c r="V5247" s="6" t="n"/>
      <c r="W5247" s="6" t="n"/>
      <c r="X5247" s="6" t="n"/>
      <c r="Y5247" s="6" t="n"/>
      <c r="Z5247" s="6" t="n"/>
      <c r="AA5247" s="5" t="n"/>
      <c r="AB5247" s="6">
        <f>B5247&amp;"|"&amp;I5247</f>
        <v/>
      </c>
      <c r="AC5247">
        <f>IF($B5247="","","|"&amp;SUBSTITUTE(TRIM(SUBSTITUTE(SUBSTITUTE(SUBSTITUTE(SUBSTITUTE(SUBSTITUTE(SUBSTITUTE(SUBSTITUTE(SUBSTITUTE(SUBSTITUTE(SUBSTITUTE(SUBSTITUTE(SUBSTITUTE(SUBSTITUTE(SUBSTITUTE(TRIM($B5247&amp;""),CHAR(10)," "),CHAR(13)," "),"."," "),";"," "),","," "),"/"," "),"+"," "),"-"," "),"  "," "),"  "," "),"  "," "),"  "," "),"  "," "),"  "," "))," ","|")&amp;"|")</f>
        <v/>
      </c>
      <c r="AD5247">
        <f>TRIM($I5247&amp;"")</f>
        <v/>
      </c>
    </row>
    <row r="5248" ht="36" customHeight="1">
      <c r="A5248" s="14" t="n">
        <v>46238</v>
      </c>
      <c r="B5248" s="6" t="inlineStr">
        <is>
          <t>10328</t>
        </is>
      </c>
      <c r="C5248" s="6" t="inlineStr">
        <is>
          <t>M/C 0807 (VERDE)</t>
        </is>
      </c>
      <c r="D5248" s="6" t="inlineStr">
        <is>
          <t>36 PINTURA P.U.</t>
        </is>
      </c>
      <c r="E5248" s="6" t="n">
        <v>30001301</v>
      </c>
      <c r="F5248" s="6" t="inlineStr">
        <is>
          <t>PE TRASEIRO 920X65(911)X25 MDF (11PCS)- CAD PE INT</t>
        </is>
      </c>
      <c r="G5248" s="6" t="inlineStr">
        <is>
          <t>36 PINTURA P.U.</t>
        </is>
      </c>
      <c r="H5248" s="6" t="inlineStr">
        <is>
          <t>36 PINTURA P.U.</t>
        </is>
      </c>
      <c r="I5248" s="4" t="inlineStr">
        <is>
          <t>36 PINTURA P.U.</t>
        </is>
      </c>
      <c r="J5248" s="4" t="n">
        <v>268</v>
      </c>
      <c r="K5248" s="6" t="n"/>
      <c r="L5248" s="6" t="n"/>
      <c r="M5248" s="6" t="n"/>
      <c r="N5248" s="6" t="n">
        <v>46237</v>
      </c>
      <c r="O5248" s="6" t="n">
        <v>268</v>
      </c>
      <c r="P5248" s="6" t="n"/>
      <c r="Q5248" s="6" t="n"/>
      <c r="R5248" s="6" t="n"/>
      <c r="S5248" s="6" t="n"/>
      <c r="T5248" s="6">
        <f>IF(OR($J5248="",$O5248=""),"",$O5248/$J5248)</f>
        <v/>
      </c>
      <c r="U5248" s="6" t="inlineStr">
        <is>
          <t>Concluído</t>
        </is>
      </c>
      <c r="V5248" s="6" t="n"/>
      <c r="W5248" s="6" t="n"/>
      <c r="X5248" s="6" t="n"/>
      <c r="Y5248" s="6" t="n"/>
      <c r="Z5248" s="6" t="n"/>
      <c r="AA5248" s="5" t="n"/>
      <c r="AB5248" s="6">
        <f>B5248&amp;"|"&amp;I5248</f>
        <v/>
      </c>
      <c r="AC5248">
        <f>IF($B5248="","","|"&amp;SUBSTITUTE(TRIM(SUBSTITUTE(SUBSTITUTE(SUBSTITUTE(SUBSTITUTE(SUBSTITUTE(SUBSTITUTE(SUBSTITUTE(SUBSTITUTE(SUBSTITUTE(SUBSTITUTE(SUBSTITUTE(SUBSTITUTE(SUBSTITUTE(SUBSTITUTE(TRIM($B5248&amp;""),CHAR(10)," "),CHAR(13)," "),"."," "),";"," "),","," "),"/"," "),"+"," "),"-"," "),"  "," "),"  "," "),"  "," "),"  "," "),"  "," "),"  "," "))," ","|")&amp;"|")</f>
        <v/>
      </c>
      <c r="AD5248">
        <f>TRIM($I5248&amp;"")</f>
        <v/>
      </c>
    </row>
    <row r="5249" ht="36" customHeight="1">
      <c r="A5249" s="14" t="n">
        <v>46238</v>
      </c>
      <c r="B5249" s="6" t="inlineStr">
        <is>
          <t>10328</t>
        </is>
      </c>
      <c r="C5249" s="6" t="inlineStr">
        <is>
          <t>M/C 0807 (VERDE)</t>
        </is>
      </c>
      <c r="D5249" s="6" t="inlineStr">
        <is>
          <t>36 PINTURA P.U.</t>
        </is>
      </c>
      <c r="E5249" s="6" t="n">
        <v>30003901</v>
      </c>
      <c r="F5249" s="6" t="inlineStr">
        <is>
          <t>PE TRASEIRO 920X30(911)X25 MDF (14PC) ESQ TRENTO</t>
        </is>
      </c>
      <c r="G5249" s="6" t="inlineStr">
        <is>
          <t>36 PINTURA P.U.</t>
        </is>
      </c>
      <c r="H5249" s="6" t="inlineStr">
        <is>
          <t>36 PINTURA P.U.</t>
        </is>
      </c>
      <c r="I5249" s="4" t="inlineStr">
        <is>
          <t>36 PINTURA P.U.</t>
        </is>
      </c>
      <c r="J5249" s="4" t="n">
        <v>20</v>
      </c>
      <c r="K5249" s="6" t="n"/>
      <c r="L5249" s="6" t="n"/>
      <c r="M5249" s="6" t="n"/>
      <c r="N5249" s="6" t="n">
        <v>46238</v>
      </c>
      <c r="O5249" s="6" t="n">
        <v>20</v>
      </c>
      <c r="P5249" s="6" t="n"/>
      <c r="Q5249" s="6" t="n"/>
      <c r="R5249" s="6" t="n"/>
      <c r="S5249" s="6" t="n"/>
      <c r="T5249" s="6">
        <f>IF(OR($J5249="",$O5249=""),"",$O5249/$J5249)</f>
        <v/>
      </c>
      <c r="U5249" s="6" t="inlineStr">
        <is>
          <t>Concluído</t>
        </is>
      </c>
      <c r="V5249" s="6" t="n"/>
      <c r="W5249" s="6" t="n"/>
      <c r="X5249" s="6" t="n"/>
      <c r="Y5249" s="6" t="n"/>
      <c r="Z5249" s="6" t="n"/>
      <c r="AA5249" s="5" t="n"/>
      <c r="AB5249" s="6">
        <f>B5249&amp;"|"&amp;I5249</f>
        <v/>
      </c>
      <c r="AC5249">
        <f>IF($B5249="","","|"&amp;SUBSTITUTE(TRIM(SUBSTITUTE(SUBSTITUTE(SUBSTITUTE(SUBSTITUTE(SUBSTITUTE(SUBSTITUTE(SUBSTITUTE(SUBSTITUTE(SUBSTITUTE(SUBSTITUTE(SUBSTITUTE(SUBSTITUTE(SUBSTITUTE(SUBSTITUTE(TRIM($B5249&amp;""),CHAR(10)," "),CHAR(13)," "),"."," "),";"," "),","," "),"/"," "),"+"," "),"-"," "),"  "," "),"  "," "),"  "," "),"  "," "),"  "," "),"  "," "))," ","|")&amp;"|")</f>
        <v/>
      </c>
      <c r="AD5249">
        <f>TRIM($I5249&amp;"")</f>
        <v/>
      </c>
    </row>
    <row r="5250" ht="36" customHeight="1">
      <c r="A5250" s="14" t="n">
        <v>46238</v>
      </c>
      <c r="B5250" s="6" t="inlineStr">
        <is>
          <t>10328</t>
        </is>
      </c>
      <c r="C5250" s="6" t="inlineStr">
        <is>
          <t>M/C 0807 (VERDE)</t>
        </is>
      </c>
      <c r="D5250" s="6" t="inlineStr">
        <is>
          <t>36 PINTURA P.U.</t>
        </is>
      </c>
      <c r="E5250" s="6" t="n">
        <v>30003902</v>
      </c>
      <c r="F5250" s="6" t="inlineStr">
        <is>
          <t>PE TRASEIRO 920X30(911)X25 MDF (14PC) DIR TRENTO</t>
        </is>
      </c>
      <c r="G5250" s="6" t="inlineStr">
        <is>
          <t>36 PINTURA P.U.</t>
        </is>
      </c>
      <c r="H5250" s="6" t="inlineStr">
        <is>
          <t>36 PINTURA P.U.</t>
        </is>
      </c>
      <c r="I5250" s="4" t="inlineStr">
        <is>
          <t>36 PINTURA P.U.</t>
        </is>
      </c>
      <c r="J5250" s="4" t="n">
        <v>20</v>
      </c>
      <c r="K5250" s="6" t="n"/>
      <c r="L5250" s="6" t="n"/>
      <c r="M5250" s="6" t="n"/>
      <c r="N5250" s="6" t="n">
        <v>46238</v>
      </c>
      <c r="O5250" s="6" t="n">
        <v>20</v>
      </c>
      <c r="P5250" s="6" t="n"/>
      <c r="Q5250" s="6" t="n"/>
      <c r="R5250" s="6" t="n"/>
      <c r="S5250" s="6" t="n"/>
      <c r="T5250" s="6">
        <f>IF(OR($J5250="",$O5250=""),"",$O5250/$J5250)</f>
        <v/>
      </c>
      <c r="U5250" s="6" t="inlineStr">
        <is>
          <t>Concluído</t>
        </is>
      </c>
      <c r="V5250" s="6" t="n"/>
      <c r="W5250" s="6" t="n"/>
      <c r="X5250" s="6" t="n"/>
      <c r="Y5250" s="6" t="n"/>
      <c r="Z5250" s="6" t="n"/>
      <c r="AA5250" s="5" t="n"/>
      <c r="AB5250" s="6">
        <f>B5250&amp;"|"&amp;I5250</f>
        <v/>
      </c>
      <c r="AC5250">
        <f>IF($B5250="","","|"&amp;SUBSTITUTE(TRIM(SUBSTITUTE(SUBSTITUTE(SUBSTITUTE(SUBSTITUTE(SUBSTITUTE(SUBSTITUTE(SUBSTITUTE(SUBSTITUTE(SUBSTITUTE(SUBSTITUTE(SUBSTITUTE(SUBSTITUTE(SUBSTITUTE(SUBSTITUTE(TRIM($B5250&amp;""),CHAR(10)," "),CHAR(13)," "),"."," "),";"," "),","," "),"/"," "),"+"," "),"-"," "),"  "," "),"  "," "),"  "," "),"  "," "),"  "," "),"  "," "))," ","|")&amp;"|")</f>
        <v/>
      </c>
      <c r="AD5250">
        <f>TRIM($I5250&amp;"")</f>
        <v/>
      </c>
    </row>
    <row r="5251" ht="36" customHeight="1">
      <c r="A5251" s="14" t="n">
        <v>46238</v>
      </c>
      <c r="B5251" s="6" t="inlineStr">
        <is>
          <t>10328</t>
        </is>
      </c>
      <c r="C5251" s="6" t="inlineStr">
        <is>
          <t>M/C 0807 (VERDE)</t>
        </is>
      </c>
      <c r="D5251" s="6" t="inlineStr">
        <is>
          <t>36 PINTURA P.U.</t>
        </is>
      </c>
      <c r="E5251" s="6" t="n">
        <v>30006101</v>
      </c>
      <c r="F5251" s="6" t="inlineStr">
        <is>
          <t>PE TRAS 880X30(911)X25 MDF (13PC) ESQ SANTIAGO NEW</t>
        </is>
      </c>
      <c r="G5251" s="6" t="inlineStr">
        <is>
          <t>36 PINTURA P.U.</t>
        </is>
      </c>
      <c r="H5251" s="6" t="inlineStr">
        <is>
          <t>36 PINTURA P.U.</t>
        </is>
      </c>
      <c r="I5251" s="4" t="inlineStr">
        <is>
          <t>36 PINTURA P.U.</t>
        </is>
      </c>
      <c r="J5251" s="4" t="n">
        <v>118</v>
      </c>
      <c r="K5251" s="6" t="n"/>
      <c r="L5251" s="6" t="n"/>
      <c r="M5251" s="6" t="n"/>
      <c r="N5251" s="6" t="n">
        <v>46238</v>
      </c>
      <c r="O5251" s="6" t="n">
        <v>118</v>
      </c>
      <c r="P5251" s="6" t="n"/>
      <c r="Q5251" s="6" t="n"/>
      <c r="R5251" s="6" t="n"/>
      <c r="S5251" s="6" t="n"/>
      <c r="T5251" s="6">
        <f>IF(OR($J5251="",$O5251=""),"",$O5251/$J5251)</f>
        <v/>
      </c>
      <c r="U5251" s="6" t="inlineStr">
        <is>
          <t>Concluído</t>
        </is>
      </c>
      <c r="V5251" s="6" t="n"/>
      <c r="W5251" s="6" t="n"/>
      <c r="X5251" s="6" t="n"/>
      <c r="Y5251" s="6" t="n"/>
      <c r="Z5251" s="6" t="n"/>
      <c r="AA5251" s="5" t="n"/>
      <c r="AB5251" s="6">
        <f>B5251&amp;"|"&amp;I5251</f>
        <v/>
      </c>
      <c r="AC5251">
        <f>IF($B5251="","","|"&amp;SUBSTITUTE(TRIM(SUBSTITUTE(SUBSTITUTE(SUBSTITUTE(SUBSTITUTE(SUBSTITUTE(SUBSTITUTE(SUBSTITUTE(SUBSTITUTE(SUBSTITUTE(SUBSTITUTE(SUBSTITUTE(SUBSTITUTE(SUBSTITUTE(SUBSTITUTE(TRIM($B5251&amp;""),CHAR(10)," "),CHAR(13)," "),"."," "),";"," "),","," "),"/"," "),"+"," "),"-"," "),"  "," "),"  "," "),"  "," "),"  "," "),"  "," "),"  "," "))," ","|")&amp;"|")</f>
        <v/>
      </c>
      <c r="AD5251">
        <f>TRIM($I5251&amp;"")</f>
        <v/>
      </c>
    </row>
    <row r="5252" ht="36" customHeight="1">
      <c r="A5252" s="14" t="n">
        <v>46238</v>
      </c>
      <c r="B5252" s="6" t="inlineStr">
        <is>
          <t>10328</t>
        </is>
      </c>
      <c r="C5252" s="6" t="inlineStr">
        <is>
          <t>M/C 0807 (VERDE)</t>
        </is>
      </c>
      <c r="D5252" s="6" t="inlineStr">
        <is>
          <t>36 PINTURA P.U.</t>
        </is>
      </c>
      <c r="E5252" s="6" t="n">
        <v>30006102</v>
      </c>
      <c r="F5252" s="6" t="inlineStr">
        <is>
          <t>PE TRAS 880X30(911)X25 MDF (13PC) DIR SANTIAGO NEW</t>
        </is>
      </c>
      <c r="G5252" s="6" t="inlineStr">
        <is>
          <t>36 PINTURA P.U.</t>
        </is>
      </c>
      <c r="H5252" s="6" t="inlineStr">
        <is>
          <t>36 PINTURA P.U.</t>
        </is>
      </c>
      <c r="I5252" s="4" t="inlineStr">
        <is>
          <t>36 PINTURA P.U.</t>
        </is>
      </c>
      <c r="J5252" s="4" t="n">
        <v>118</v>
      </c>
      <c r="K5252" s="6" t="n"/>
      <c r="L5252" s="6" t="n"/>
      <c r="M5252" s="6" t="n"/>
      <c r="N5252" s="6" t="n">
        <v>46238</v>
      </c>
      <c r="O5252" s="6" t="n">
        <v>118</v>
      </c>
      <c r="P5252" s="6" t="n"/>
      <c r="Q5252" s="6" t="n"/>
      <c r="R5252" s="6" t="n"/>
      <c r="S5252" s="6" t="n"/>
      <c r="T5252" s="6">
        <f>IF(OR($J5252="",$O5252=""),"",$O5252/$J5252)</f>
        <v/>
      </c>
      <c r="U5252" s="6" t="inlineStr">
        <is>
          <t>Concluído</t>
        </is>
      </c>
      <c r="V5252" s="6" t="n"/>
      <c r="W5252" s="6" t="n"/>
      <c r="X5252" s="6" t="n"/>
      <c r="Y5252" s="6" t="n"/>
      <c r="Z5252" s="6" t="n"/>
      <c r="AA5252" s="5" t="n"/>
      <c r="AB5252" s="6">
        <f>B5252&amp;"|"&amp;I5252</f>
        <v/>
      </c>
      <c r="AC5252">
        <f>IF($B5252="","","|"&amp;SUBSTITUTE(TRIM(SUBSTITUTE(SUBSTITUTE(SUBSTITUTE(SUBSTITUTE(SUBSTITUTE(SUBSTITUTE(SUBSTITUTE(SUBSTITUTE(SUBSTITUTE(SUBSTITUTE(SUBSTITUTE(SUBSTITUTE(SUBSTITUTE(SUBSTITUTE(TRIM($B5252&amp;""),CHAR(10)," "),CHAR(13)," "),"."," "),";"," "),","," "),"/"," "),"+"," "),"-"," "),"  "," "),"  "," "),"  "," "),"  "," "),"  "," "),"  "," "))," ","|")&amp;"|")</f>
        <v/>
      </c>
      <c r="AD5252">
        <f>TRIM($I5252&amp;"")</f>
        <v/>
      </c>
    </row>
    <row r="5253" ht="36" customHeight="1">
      <c r="A5253" s="14" t="n">
        <v>46238</v>
      </c>
      <c r="B5253" s="6" t="inlineStr">
        <is>
          <t>10328</t>
        </is>
      </c>
      <c r="C5253" s="6" t="inlineStr">
        <is>
          <t>M/C 0807 (VERDE)</t>
        </is>
      </c>
      <c r="D5253" s="6" t="inlineStr">
        <is>
          <t>36 PINTURA P.U.</t>
        </is>
      </c>
      <c r="E5253" s="6" t="n">
        <v>30006801</v>
      </c>
      <c r="F5253" s="6" t="inlineStr">
        <is>
          <t>PE TRASEIRO 980X94(911)X25 MDF (8PCS)- CAD GENOVA</t>
        </is>
      </c>
      <c r="G5253" s="6" t="inlineStr">
        <is>
          <t>36 PINTURA P.U.</t>
        </is>
      </c>
      <c r="H5253" s="6" t="inlineStr">
        <is>
          <t>36 PINTURA P.U.</t>
        </is>
      </c>
      <c r="I5253" s="4" t="inlineStr">
        <is>
          <t>36 PINTURA P.U.</t>
        </is>
      </c>
      <c r="J5253" s="4" t="n">
        <v>244</v>
      </c>
      <c r="K5253" s="6" t="n"/>
      <c r="L5253" s="6" t="n"/>
      <c r="M5253" s="6" t="n"/>
      <c r="N5253" s="6" t="n">
        <v>46238</v>
      </c>
      <c r="O5253" s="6" t="n">
        <v>244</v>
      </c>
      <c r="P5253" s="6" t="n"/>
      <c r="Q5253" s="6" t="n"/>
      <c r="R5253" s="6" t="n"/>
      <c r="S5253" s="6" t="n"/>
      <c r="T5253" s="6">
        <f>IF(OR($J5253="",$O5253=""),"",$O5253/$J5253)</f>
        <v/>
      </c>
      <c r="U5253" s="6" t="inlineStr">
        <is>
          <t>Concluído</t>
        </is>
      </c>
      <c r="V5253" s="6" t="n"/>
      <c r="W5253" s="6" t="n"/>
      <c r="X5253" s="6" t="n"/>
      <c r="Y5253" s="6" t="n"/>
      <c r="Z5253" s="6" t="n"/>
      <c r="AA5253" s="5" t="n"/>
      <c r="AB5253" s="6">
        <f>B5253&amp;"|"&amp;I5253</f>
        <v/>
      </c>
      <c r="AC5253">
        <f>IF($B5253="","","|"&amp;SUBSTITUTE(TRIM(SUBSTITUTE(SUBSTITUTE(SUBSTITUTE(SUBSTITUTE(SUBSTITUTE(SUBSTITUTE(SUBSTITUTE(SUBSTITUTE(SUBSTITUTE(SUBSTITUTE(SUBSTITUTE(SUBSTITUTE(SUBSTITUTE(SUBSTITUTE(TRIM($B5253&amp;""),CHAR(10)," "),CHAR(13)," "),"."," "),";"," "),","," "),"/"," "),"+"," "),"-"," "),"  "," "),"  "," "),"  "," "),"  "," "),"  "," "),"  "," "))," ","|")&amp;"|")</f>
        <v/>
      </c>
      <c r="AD5253">
        <f>TRIM($I5253&amp;"")</f>
        <v/>
      </c>
    </row>
    <row r="5254" ht="36" customHeight="1">
      <c r="A5254" s="14" t="n">
        <v>46238</v>
      </c>
      <c r="B5254" s="6" t="inlineStr">
        <is>
          <t>10328</t>
        </is>
      </c>
      <c r="C5254" s="6" t="inlineStr">
        <is>
          <t>M/C 0807 (VERDE)</t>
        </is>
      </c>
      <c r="D5254" s="6" t="inlineStr">
        <is>
          <t>36 PINTURA P.U.</t>
        </is>
      </c>
      <c r="E5254" s="6" t="n">
        <v>30009703</v>
      </c>
      <c r="F5254" s="6" t="inlineStr">
        <is>
          <t>ESPALDAR 390X40(911)X25 MDF (24) - CADEIRA GRECIA</t>
        </is>
      </c>
      <c r="G5254" s="6" t="inlineStr">
        <is>
          <t>36 PINTURA P.U.</t>
        </is>
      </c>
      <c r="H5254" s="6" t="inlineStr">
        <is>
          <t>36 PINTURA P.U.</t>
        </is>
      </c>
      <c r="I5254" s="4" t="inlineStr">
        <is>
          <t>36 PINTURA P.U.</t>
        </is>
      </c>
      <c r="J5254" s="4" t="n">
        <v>134</v>
      </c>
      <c r="K5254" s="6" t="n"/>
      <c r="L5254" s="6" t="n"/>
      <c r="M5254" s="6" t="n"/>
      <c r="N5254" s="6" t="n">
        <v>46238</v>
      </c>
      <c r="O5254" s="6" t="n">
        <v>134</v>
      </c>
      <c r="P5254" s="6" t="n"/>
      <c r="Q5254" s="6" t="n"/>
      <c r="R5254" s="6" t="n"/>
      <c r="S5254" s="6" t="n"/>
      <c r="T5254" s="6">
        <f>IF(OR($J5254="",$O5254=""),"",$O5254/$J5254)</f>
        <v/>
      </c>
      <c r="U5254" s="6" t="inlineStr">
        <is>
          <t>Concluído</t>
        </is>
      </c>
      <c r="V5254" s="6" t="n"/>
      <c r="W5254" s="6" t="n"/>
      <c r="X5254" s="6" t="n"/>
      <c r="Y5254" s="6" t="n"/>
      <c r="Z5254" s="6" t="n"/>
      <c r="AA5254" s="5" t="n"/>
      <c r="AB5254" s="6">
        <f>B5254&amp;"|"&amp;I5254</f>
        <v/>
      </c>
      <c r="AC5254">
        <f>IF($B5254="","","|"&amp;SUBSTITUTE(TRIM(SUBSTITUTE(SUBSTITUTE(SUBSTITUTE(SUBSTITUTE(SUBSTITUTE(SUBSTITUTE(SUBSTITUTE(SUBSTITUTE(SUBSTITUTE(SUBSTITUTE(SUBSTITUTE(SUBSTITUTE(SUBSTITUTE(SUBSTITUTE(TRIM($B5254&amp;""),CHAR(10)," "),CHAR(13)," "),"."," "),";"," "),","," "),"/"," "),"+"," "),"-"," "),"  "," "),"  "," "),"  "," "),"  "," "),"  "," "),"  "," "))," ","|")&amp;"|")</f>
        <v/>
      </c>
      <c r="AD5254">
        <f>TRIM($I5254&amp;"")</f>
        <v/>
      </c>
    </row>
    <row r="5255" ht="36" customHeight="1">
      <c r="A5255" s="14" t="n">
        <v>46238</v>
      </c>
      <c r="B5255" s="6" t="inlineStr">
        <is>
          <t>10329</t>
        </is>
      </c>
      <c r="C5255" s="6" t="inlineStr">
        <is>
          <t>M/C 0810 (MARROM)</t>
        </is>
      </c>
      <c r="D5255" s="6" t="inlineStr">
        <is>
          <t>36 PINTURA P.U.</t>
        </is>
      </c>
      <c r="E5255" s="6" t="n">
        <v>30001301</v>
      </c>
      <c r="F5255" s="6" t="inlineStr">
        <is>
          <t>PE TRASEIRO 920X65(911)X25 MDF (11PCS)- CAD PE INT</t>
        </is>
      </c>
      <c r="G5255" s="6" t="inlineStr">
        <is>
          <t>36 PINTURA P.U.</t>
        </is>
      </c>
      <c r="H5255" s="6" t="inlineStr">
        <is>
          <t>36 PINTURA P.U.</t>
        </is>
      </c>
      <c r="I5255" s="4" t="inlineStr">
        <is>
          <t>36 PINTURA P.U.</t>
        </is>
      </c>
      <c r="J5255" s="4" t="n">
        <v>1080</v>
      </c>
      <c r="K5255" s="6" t="n"/>
      <c r="L5255" s="6" t="n"/>
      <c r="M5255" s="6" t="n"/>
      <c r="N5255" s="6" t="n">
        <v>46239</v>
      </c>
      <c r="O5255" s="6" t="n">
        <v>1080</v>
      </c>
      <c r="P5255" s="6" t="n"/>
      <c r="Q5255" s="6" t="n"/>
      <c r="R5255" s="6" t="n"/>
      <c r="S5255" s="6" t="n"/>
      <c r="T5255" s="6">
        <f>IF(OR($J5255="",$O5255=""),"",$O5255/$J5255)</f>
        <v/>
      </c>
      <c r="U5255" s="6" t="inlineStr">
        <is>
          <t>Concluído</t>
        </is>
      </c>
      <c r="V5255" s="6" t="n"/>
      <c r="W5255" s="6" t="n"/>
      <c r="X5255" s="6" t="n"/>
      <c r="Y5255" s="6" t="n"/>
      <c r="Z5255" s="6" t="n"/>
      <c r="AA5255" s="5" t="n"/>
      <c r="AB5255" s="6">
        <f>B5255&amp;"|"&amp;I5255</f>
        <v/>
      </c>
      <c r="AC5255">
        <f>IF($B5255="","","|"&amp;SUBSTITUTE(TRIM(SUBSTITUTE(SUBSTITUTE(SUBSTITUTE(SUBSTITUTE(SUBSTITUTE(SUBSTITUTE(SUBSTITUTE(SUBSTITUTE(SUBSTITUTE(SUBSTITUTE(SUBSTITUTE(SUBSTITUTE(SUBSTITUTE(SUBSTITUTE(TRIM($B5255&amp;""),CHAR(10)," "),CHAR(13)," "),"."," "),";"," "),","," "),"/"," "),"+"," "),"-"," "),"  "," "),"  "," "),"  "," "),"  "," "),"  "," "),"  "," "))," ","|")&amp;"|")</f>
        <v/>
      </c>
      <c r="AD5255">
        <f>TRIM($I5255&amp;"")</f>
        <v/>
      </c>
    </row>
    <row r="5256" ht="36" customHeight="1">
      <c r="A5256" s="14" t="n">
        <v>46234</v>
      </c>
      <c r="B5256" s="6" t="inlineStr">
        <is>
          <t>10328</t>
        </is>
      </c>
      <c r="C5256" s="6" t="inlineStr">
        <is>
          <t>M/C 0807 (VERDE)</t>
        </is>
      </c>
      <c r="D5256" s="6" t="inlineStr">
        <is>
          <t>46 SECCIONADORA 1</t>
        </is>
      </c>
      <c r="E5256" s="6" t="n">
        <v>20011006</v>
      </c>
      <c r="F5256" s="6" t="inlineStr">
        <is>
          <t>TAMPO 902X902X12 MDP - MESA DAKAR/MIAMI 0,90</t>
        </is>
      </c>
      <c r="G5256" s="6" t="inlineStr">
        <is>
          <t>46 SECCIONADORA 1</t>
        </is>
      </c>
      <c r="H5256" s="6" t="inlineStr">
        <is>
          <t>46 SECCIONADORA 1</t>
        </is>
      </c>
      <c r="I5256" s="4" t="inlineStr">
        <is>
          <t>46 SECCIONADORA 1</t>
        </is>
      </c>
      <c r="J5256" s="4" t="n">
        <v>0.8136</v>
      </c>
      <c r="K5256" s="6" t="n"/>
      <c r="L5256" s="6" t="n"/>
      <c r="M5256" s="6" t="n"/>
      <c r="N5256" s="6" t="n">
        <v>46232</v>
      </c>
      <c r="O5256" s="6" t="n">
        <v>0.8136</v>
      </c>
      <c r="P5256" s="6" t="n"/>
      <c r="Q5256" s="6" t="n"/>
      <c r="R5256" s="6" t="n"/>
      <c r="S5256" s="6" t="n"/>
      <c r="T5256" s="6">
        <f>IF(OR($J5256="",$O5256=""),"",$O5256/$J5256)</f>
        <v/>
      </c>
      <c r="U5256" s="6" t="inlineStr">
        <is>
          <t>Concluído</t>
        </is>
      </c>
      <c r="V5256" s="6" t="n"/>
      <c r="W5256" s="6" t="n"/>
      <c r="X5256" s="6" t="n"/>
      <c r="Y5256" s="6" t="n"/>
      <c r="Z5256" s="6" t="n"/>
      <c r="AA5256" s="5" t="n"/>
      <c r="AB5256" s="6">
        <f>B5256&amp;"|"&amp;I5256</f>
        <v/>
      </c>
      <c r="AC5256">
        <f>IF($B5256="","","|"&amp;SUBSTITUTE(TRIM(SUBSTITUTE(SUBSTITUTE(SUBSTITUTE(SUBSTITUTE(SUBSTITUTE(SUBSTITUTE(SUBSTITUTE(SUBSTITUTE(SUBSTITUTE(SUBSTITUTE(SUBSTITUTE(SUBSTITUTE(SUBSTITUTE(SUBSTITUTE(TRIM($B5256&amp;""),CHAR(10)," "),CHAR(13)," "),"."," "),";"," "),","," "),"/"," "),"+"," "),"-"," "),"  "," "),"  "," "),"  "," "),"  "," "),"  "," "),"  "," "))," ","|")&amp;"|")</f>
        <v/>
      </c>
      <c r="AD5256">
        <f>TRIM($I5256&amp;"")</f>
        <v/>
      </c>
    </row>
    <row r="5257" ht="36" customHeight="1">
      <c r="A5257" s="14" t="n">
        <v>46234</v>
      </c>
      <c r="B5257" s="6" t="inlineStr">
        <is>
          <t>10328</t>
        </is>
      </c>
      <c r="C5257" s="6" t="inlineStr">
        <is>
          <t>M/C 0807 (VERDE)</t>
        </is>
      </c>
      <c r="D5257" s="6" t="inlineStr">
        <is>
          <t>46 SECCIONADORA 1</t>
        </is>
      </c>
      <c r="E5257" s="6" t="n">
        <v>20012403</v>
      </c>
      <c r="F5257" s="6" t="inlineStr">
        <is>
          <t>TAMPO 1202X802X12 MDP - MESA DAKAR/MIAMI 1,20</t>
        </is>
      </c>
      <c r="G5257" s="6" t="inlineStr">
        <is>
          <t>46 SECCIONADORA 1</t>
        </is>
      </c>
      <c r="H5257" s="6" t="inlineStr">
        <is>
          <t>46 SECCIONADORA 1</t>
        </is>
      </c>
      <c r="I5257" s="4" t="inlineStr">
        <is>
          <t>46 SECCIONADORA 1</t>
        </is>
      </c>
      <c r="J5257" s="4" t="n">
        <v>52.05622</v>
      </c>
      <c r="K5257" s="6" t="n"/>
      <c r="L5257" s="6" t="n"/>
      <c r="M5257" s="6" t="n"/>
      <c r="N5257" s="6" t="n">
        <v>46232</v>
      </c>
      <c r="O5257" s="6" t="n">
        <v>52.05622</v>
      </c>
      <c r="P5257" s="6" t="n"/>
      <c r="Q5257" s="6" t="n"/>
      <c r="R5257" s="6" t="n"/>
      <c r="S5257" s="6" t="n"/>
      <c r="T5257" s="6">
        <f>IF(OR($J5257="",$O5257=""),"",$O5257/$J5257)</f>
        <v/>
      </c>
      <c r="U5257" s="6" t="inlineStr">
        <is>
          <t>Concluído</t>
        </is>
      </c>
      <c r="V5257" s="6" t="n"/>
      <c r="W5257" s="6" t="n"/>
      <c r="X5257" s="6" t="n"/>
      <c r="Y5257" s="6" t="n"/>
      <c r="Z5257" s="6" t="n"/>
      <c r="AA5257" s="5" t="n"/>
      <c r="AB5257" s="6">
        <f>B5257&amp;"|"&amp;I5257</f>
        <v/>
      </c>
      <c r="AC5257">
        <f>IF($B5257="","","|"&amp;SUBSTITUTE(TRIM(SUBSTITUTE(SUBSTITUTE(SUBSTITUTE(SUBSTITUTE(SUBSTITUTE(SUBSTITUTE(SUBSTITUTE(SUBSTITUTE(SUBSTITUTE(SUBSTITUTE(SUBSTITUTE(SUBSTITUTE(SUBSTITUTE(SUBSTITUTE(TRIM($B5257&amp;""),CHAR(10)," "),CHAR(13)," "),"."," "),";"," "),","," "),"/"," "),"+"," "),"-"," "),"  "," "),"  "," "),"  "," "),"  "," "),"  "," "),"  "," "))," ","|")&amp;"|")</f>
        <v/>
      </c>
      <c r="AD5257">
        <f>TRIM($I5257&amp;"")</f>
        <v/>
      </c>
    </row>
    <row r="5258" ht="36" customHeight="1">
      <c r="A5258" s="14" t="n">
        <v>46234</v>
      </c>
      <c r="B5258" s="6" t="inlineStr">
        <is>
          <t>10328</t>
        </is>
      </c>
      <c r="C5258" s="6" t="inlineStr">
        <is>
          <t>M/C 0807 (VERDE)</t>
        </is>
      </c>
      <c r="D5258" s="6" t="inlineStr">
        <is>
          <t>46 SECCIONADORA 1</t>
        </is>
      </c>
      <c r="E5258" s="6" t="n">
        <v>20013109</v>
      </c>
      <c r="F5258" s="6" t="inlineStr">
        <is>
          <t>TAMPO 1368X802X12 MDP - MESA DAKAR/MIAMI 1,37X0,80</t>
        </is>
      </c>
      <c r="G5258" s="6" t="inlineStr">
        <is>
          <t>46 SECCIONADORA 1</t>
        </is>
      </c>
      <c r="H5258" s="6" t="inlineStr">
        <is>
          <t>46 SECCIONADORA 1</t>
        </is>
      </c>
      <c r="I5258" s="4" t="inlineStr">
        <is>
          <t>46 SECCIONADORA 1</t>
        </is>
      </c>
      <c r="J5258" s="4" t="n">
        <v>145.91909</v>
      </c>
      <c r="K5258" s="6" t="n"/>
      <c r="L5258" s="6" t="n"/>
      <c r="M5258" s="6" t="n"/>
      <c r="N5258" s="6" t="n">
        <v>46232</v>
      </c>
      <c r="O5258" s="6" t="n">
        <v>145.91909</v>
      </c>
      <c r="P5258" s="6" t="n"/>
      <c r="Q5258" s="6" t="n"/>
      <c r="R5258" s="6" t="n"/>
      <c r="S5258" s="6" t="n"/>
      <c r="T5258" s="6">
        <f>IF(OR($J5258="",$O5258=""),"",$O5258/$J5258)</f>
        <v/>
      </c>
      <c r="U5258" s="6" t="inlineStr">
        <is>
          <t>Concluído</t>
        </is>
      </c>
      <c r="V5258" s="6" t="n"/>
      <c r="W5258" s="6" t="n"/>
      <c r="X5258" s="6" t="n"/>
      <c r="Y5258" s="6" t="n"/>
      <c r="Z5258" s="6" t="n"/>
      <c r="AA5258" s="5" t="n"/>
      <c r="AB5258" s="6">
        <f>B5258&amp;"|"&amp;I5258</f>
        <v/>
      </c>
      <c r="AC5258">
        <f>IF($B5258="","","|"&amp;SUBSTITUTE(TRIM(SUBSTITUTE(SUBSTITUTE(SUBSTITUTE(SUBSTITUTE(SUBSTITUTE(SUBSTITUTE(SUBSTITUTE(SUBSTITUTE(SUBSTITUTE(SUBSTITUTE(SUBSTITUTE(SUBSTITUTE(SUBSTITUTE(SUBSTITUTE(TRIM($B5258&amp;""),CHAR(10)," "),CHAR(13)," "),"."," "),";"," "),","," "),"/"," "),"+"," "),"-"," "),"  "," "),"  "," "),"  "," "),"  "," "),"  "," "),"  "," "))," ","|")&amp;"|")</f>
        <v/>
      </c>
      <c r="AD5258">
        <f>TRIM($I5258&amp;"")</f>
        <v/>
      </c>
    </row>
    <row r="5259" ht="36" customHeight="1">
      <c r="A5259" s="14" t="n">
        <v>46234</v>
      </c>
      <c r="B5259" s="6" t="inlineStr">
        <is>
          <t>10328</t>
        </is>
      </c>
      <c r="C5259" s="6" t="inlineStr">
        <is>
          <t>M/C 0807 (VERDE)</t>
        </is>
      </c>
      <c r="D5259" s="6" t="inlineStr">
        <is>
          <t>46 SECCIONADORA 1</t>
        </is>
      </c>
      <c r="E5259" s="6" t="n">
        <v>20014006</v>
      </c>
      <c r="F5259" s="6" t="inlineStr">
        <is>
          <t>ENGRO MAIOR 902X60X12 MDP - MESA DAKAR 0,90</t>
        </is>
      </c>
      <c r="G5259" s="6" t="inlineStr">
        <is>
          <t>46 SECCIONADORA 1</t>
        </is>
      </c>
      <c r="H5259" s="6" t="inlineStr">
        <is>
          <t>46 SECCIONADORA 1</t>
        </is>
      </c>
      <c r="I5259" s="4" t="inlineStr">
        <is>
          <t>46 SECCIONADORA 1</t>
        </is>
      </c>
      <c r="J5259" s="4" t="n">
        <v>2</v>
      </c>
      <c r="K5259" s="6" t="n"/>
      <c r="L5259" s="6" t="n"/>
      <c r="M5259" s="6" t="n"/>
      <c r="N5259" s="6" t="n">
        <v>46232</v>
      </c>
      <c r="O5259" s="6" t="n">
        <v>2</v>
      </c>
      <c r="P5259" s="6" t="n"/>
      <c r="Q5259" s="6" t="n"/>
      <c r="R5259" s="6" t="n"/>
      <c r="S5259" s="6" t="n"/>
      <c r="T5259" s="6">
        <f>IF(OR($J5259="",$O5259=""),"",$O5259/$J5259)</f>
        <v/>
      </c>
      <c r="U5259" s="6" t="inlineStr">
        <is>
          <t>Concluído</t>
        </is>
      </c>
      <c r="V5259" s="6" t="n"/>
      <c r="W5259" s="6" t="n"/>
      <c r="X5259" s="6" t="n"/>
      <c r="Y5259" s="6" t="n"/>
      <c r="Z5259" s="6" t="n"/>
      <c r="AA5259" s="5" t="n"/>
      <c r="AB5259" s="6">
        <f>B5259&amp;"|"&amp;I5259</f>
        <v/>
      </c>
      <c r="AC5259">
        <f>IF($B5259="","","|"&amp;SUBSTITUTE(TRIM(SUBSTITUTE(SUBSTITUTE(SUBSTITUTE(SUBSTITUTE(SUBSTITUTE(SUBSTITUTE(SUBSTITUTE(SUBSTITUTE(SUBSTITUTE(SUBSTITUTE(SUBSTITUTE(SUBSTITUTE(SUBSTITUTE(SUBSTITUTE(TRIM($B5259&amp;""),CHAR(10)," "),CHAR(13)," "),"."," "),";"," "),","," "),"/"," "),"+"," "),"-"," "),"  "," "),"  "," "),"  "," "),"  "," "),"  "," "),"  "," "))," ","|")&amp;"|")</f>
        <v/>
      </c>
      <c r="AD5259">
        <f>TRIM($I5259&amp;"")</f>
        <v/>
      </c>
    </row>
    <row r="5260" ht="36" customHeight="1">
      <c r="A5260" s="14" t="n">
        <v>46234</v>
      </c>
      <c r="B5260" s="6" t="inlineStr">
        <is>
          <t>10328</t>
        </is>
      </c>
      <c r="C5260" s="6" t="inlineStr">
        <is>
          <t>M/C 0807 (VERDE)</t>
        </is>
      </c>
      <c r="D5260" s="6" t="inlineStr">
        <is>
          <t>46 SECCIONADORA 1</t>
        </is>
      </c>
      <c r="E5260" s="6" t="n">
        <v>20014007</v>
      </c>
      <c r="F5260" s="6" t="inlineStr">
        <is>
          <t>ENGRO MENOR 782X60X12 MDP - MESA DAKAR 0,90</t>
        </is>
      </c>
      <c r="G5260" s="6" t="inlineStr">
        <is>
          <t>46 SECCIONADORA 1</t>
        </is>
      </c>
      <c r="H5260" s="6" t="inlineStr">
        <is>
          <t>46 SECCIONADORA 1</t>
        </is>
      </c>
      <c r="I5260" s="4" t="inlineStr">
        <is>
          <t>46 SECCIONADORA 1</t>
        </is>
      </c>
      <c r="J5260" s="4" t="n">
        <v>2</v>
      </c>
      <c r="K5260" s="6" t="n"/>
      <c r="L5260" s="6" t="n"/>
      <c r="M5260" s="6" t="n"/>
      <c r="N5260" s="6" t="n">
        <v>46232</v>
      </c>
      <c r="O5260" s="6" t="n">
        <v>2</v>
      </c>
      <c r="P5260" s="6" t="n"/>
      <c r="Q5260" s="6" t="n"/>
      <c r="R5260" s="6" t="n"/>
      <c r="S5260" s="6" t="n"/>
      <c r="T5260" s="6">
        <f>IF(OR($J5260="",$O5260=""),"",$O5260/$J5260)</f>
        <v/>
      </c>
      <c r="U5260" s="6" t="inlineStr">
        <is>
          <t>Concluído</t>
        </is>
      </c>
      <c r="V5260" s="6" t="n"/>
      <c r="W5260" s="6" t="n"/>
      <c r="X5260" s="6" t="n"/>
      <c r="Y5260" s="6" t="n"/>
      <c r="Z5260" s="6" t="n"/>
      <c r="AA5260" s="5" t="n"/>
      <c r="AB5260" s="6">
        <f>B5260&amp;"|"&amp;I5260</f>
        <v/>
      </c>
      <c r="AC5260">
        <f>IF($B5260="","","|"&amp;SUBSTITUTE(TRIM(SUBSTITUTE(SUBSTITUTE(SUBSTITUTE(SUBSTITUTE(SUBSTITUTE(SUBSTITUTE(SUBSTITUTE(SUBSTITUTE(SUBSTITUTE(SUBSTITUTE(SUBSTITUTE(SUBSTITUTE(SUBSTITUTE(SUBSTITUTE(TRIM($B5260&amp;""),CHAR(10)," "),CHAR(13)," "),"."," "),";"," "),","," "),"/"," "),"+"," "),"-"," "),"  "," "),"  "," "),"  "," "),"  "," "),"  "," "),"  "," "))," ","|")&amp;"|")</f>
        <v/>
      </c>
      <c r="AD5260">
        <f>TRIM($I5260&amp;"")</f>
        <v/>
      </c>
    </row>
    <row r="5261" ht="36" customHeight="1">
      <c r="A5261" s="14" t="n">
        <v>46234</v>
      </c>
      <c r="B5261" s="6" t="inlineStr">
        <is>
          <t>10328</t>
        </is>
      </c>
      <c r="C5261" s="6" t="inlineStr">
        <is>
          <t>M/C 0807 (VERDE)</t>
        </is>
      </c>
      <c r="D5261" s="6" t="inlineStr">
        <is>
          <t>46 SECCIONADORA 1</t>
        </is>
      </c>
      <c r="E5261" s="6" t="n">
        <v>20014106</v>
      </c>
      <c r="F5261" s="6" t="inlineStr">
        <is>
          <t>ENGRO MAIOR 1246X60X12 MDP - MESA DAKAR 1,36</t>
        </is>
      </c>
      <c r="G5261" s="6" t="inlineStr">
        <is>
          <t>46 SECCIONADORA 1</t>
        </is>
      </c>
      <c r="H5261" s="6" t="inlineStr">
        <is>
          <t>46 SECCIONADORA 1</t>
        </is>
      </c>
      <c r="I5261" s="4" t="inlineStr">
        <is>
          <t>46 SECCIONADORA 1</t>
        </is>
      </c>
      <c r="J5261" s="4" t="n">
        <v>266</v>
      </c>
      <c r="K5261" s="6" t="n"/>
      <c r="L5261" s="6" t="n"/>
      <c r="M5261" s="6" t="n"/>
      <c r="N5261" s="6" t="n">
        <v>46232</v>
      </c>
      <c r="O5261" s="6" t="n">
        <v>266</v>
      </c>
      <c r="P5261" s="6" t="n"/>
      <c r="Q5261" s="6" t="n"/>
      <c r="R5261" s="6" t="n"/>
      <c r="S5261" s="6" t="n"/>
      <c r="T5261" s="6">
        <f>IF(OR($J5261="",$O5261=""),"",$O5261/$J5261)</f>
        <v/>
      </c>
      <c r="U5261" s="6" t="inlineStr">
        <is>
          <t>Concluído</t>
        </is>
      </c>
      <c r="V5261" s="6" t="n"/>
      <c r="W5261" s="6" t="n"/>
      <c r="X5261" s="6" t="n"/>
      <c r="Y5261" s="6" t="n"/>
      <c r="Z5261" s="6" t="n"/>
      <c r="AA5261" s="5" t="n"/>
      <c r="AB5261" s="6">
        <f>B5261&amp;"|"&amp;I5261</f>
        <v/>
      </c>
      <c r="AC5261">
        <f>IF($B5261="","","|"&amp;SUBSTITUTE(TRIM(SUBSTITUTE(SUBSTITUTE(SUBSTITUTE(SUBSTITUTE(SUBSTITUTE(SUBSTITUTE(SUBSTITUTE(SUBSTITUTE(SUBSTITUTE(SUBSTITUTE(SUBSTITUTE(SUBSTITUTE(SUBSTITUTE(SUBSTITUTE(TRIM($B5261&amp;""),CHAR(10)," "),CHAR(13)," "),"."," "),";"," "),","," "),"/"," "),"+"," "),"-"," "),"  "," "),"  "," "),"  "," "),"  "," "),"  "," "),"  "," "))," ","|")&amp;"|")</f>
        <v/>
      </c>
      <c r="AD5261">
        <f>TRIM($I5261&amp;"")</f>
        <v/>
      </c>
    </row>
    <row r="5262" ht="36" customHeight="1">
      <c r="A5262" s="14" t="n">
        <v>46234</v>
      </c>
      <c r="B5262" s="6" t="inlineStr">
        <is>
          <t>10328</t>
        </is>
      </c>
      <c r="C5262" s="6" t="inlineStr">
        <is>
          <t>M/C 0807 (VERDE)</t>
        </is>
      </c>
      <c r="D5262" s="6" t="inlineStr">
        <is>
          <t>46 SECCIONADORA 1</t>
        </is>
      </c>
      <c r="E5262" s="6" t="n">
        <v>20014107</v>
      </c>
      <c r="F5262" s="6" t="inlineStr">
        <is>
          <t>ENGRO MENOR 802X60X12 MDP - MESA DAKAR</t>
        </is>
      </c>
      <c r="G5262" s="6" t="inlineStr">
        <is>
          <t>46 SECCIONADORA 1</t>
        </is>
      </c>
      <c r="H5262" s="6" t="inlineStr">
        <is>
          <t>46 SECCIONADORA 1</t>
        </is>
      </c>
      <c r="I5262" s="4" t="inlineStr">
        <is>
          <t>46 SECCIONADORA 1</t>
        </is>
      </c>
      <c r="J5262" s="4" t="n">
        <v>376</v>
      </c>
      <c r="K5262" s="6" t="n"/>
      <c r="L5262" s="6" t="n"/>
      <c r="M5262" s="6" t="n"/>
      <c r="N5262" s="6" t="n">
        <v>46232</v>
      </c>
      <c r="O5262" s="6" t="n">
        <v>376</v>
      </c>
      <c r="P5262" s="6" t="n"/>
      <c r="Q5262" s="6" t="n"/>
      <c r="R5262" s="6" t="n"/>
      <c r="S5262" s="6" t="n"/>
      <c r="T5262" s="6">
        <f>IF(OR($J5262="",$O5262=""),"",$O5262/$J5262)</f>
        <v/>
      </c>
      <c r="U5262" s="6" t="inlineStr">
        <is>
          <t>Concluído</t>
        </is>
      </c>
      <c r="V5262" s="6" t="n"/>
      <c r="W5262" s="6" t="n"/>
      <c r="X5262" s="6" t="n"/>
      <c r="Y5262" s="6" t="n"/>
      <c r="Z5262" s="6" t="n"/>
      <c r="AA5262" s="5" t="n"/>
      <c r="AB5262" s="6">
        <f>B5262&amp;"|"&amp;I5262</f>
        <v/>
      </c>
      <c r="AC5262">
        <f>IF($B5262="","","|"&amp;SUBSTITUTE(TRIM(SUBSTITUTE(SUBSTITUTE(SUBSTITUTE(SUBSTITUTE(SUBSTITUTE(SUBSTITUTE(SUBSTITUTE(SUBSTITUTE(SUBSTITUTE(SUBSTITUTE(SUBSTITUTE(SUBSTITUTE(SUBSTITUTE(SUBSTITUTE(TRIM($B5262&amp;""),CHAR(10)," "),CHAR(13)," "),"."," "),";"," "),","," "),"/"," "),"+"," "),"-"," "),"  "," "),"  "," "),"  "," "),"  "," "),"  "," "),"  "," "))," ","|")&amp;"|")</f>
        <v/>
      </c>
      <c r="AD5262">
        <f>TRIM($I5262&amp;"")</f>
        <v/>
      </c>
    </row>
    <row r="5263" ht="36" customHeight="1">
      <c r="A5263" s="14" t="n">
        <v>46234</v>
      </c>
      <c r="B5263" s="6" t="inlineStr">
        <is>
          <t>10328</t>
        </is>
      </c>
      <c r="C5263" s="6" t="inlineStr">
        <is>
          <t>M/C 0807 (VERDE)</t>
        </is>
      </c>
      <c r="D5263" s="6" t="inlineStr">
        <is>
          <t>46 SECCIONADORA 1</t>
        </is>
      </c>
      <c r="E5263" s="6" t="n">
        <v>20014206</v>
      </c>
      <c r="F5263" s="6" t="inlineStr">
        <is>
          <t>ENGRO MAIOR 1481X60X12 MDP - MESA DAKAR 1,36</t>
        </is>
      </c>
      <c r="G5263" s="6" t="inlineStr">
        <is>
          <t>46 SECCIONADORA 1</t>
        </is>
      </c>
      <c r="H5263" s="6" t="inlineStr">
        <is>
          <t>46 SECCIONADORA 1</t>
        </is>
      </c>
      <c r="I5263" s="4" t="inlineStr">
        <is>
          <t>46 SECCIONADORA 1</t>
        </is>
      </c>
      <c r="J5263" s="4" t="n">
        <v>2</v>
      </c>
      <c r="K5263" s="6" t="n"/>
      <c r="L5263" s="6" t="n"/>
      <c r="M5263" s="6" t="n"/>
      <c r="N5263" s="6" t="n">
        <v>46232</v>
      </c>
      <c r="O5263" s="6" t="n">
        <v>2</v>
      </c>
      <c r="P5263" s="6" t="n"/>
      <c r="Q5263" s="6" t="n"/>
      <c r="R5263" s="6" t="n"/>
      <c r="S5263" s="6" t="n"/>
      <c r="T5263" s="6">
        <f>IF(OR($J5263="",$O5263=""),"",$O5263/$J5263)</f>
        <v/>
      </c>
      <c r="U5263" s="6" t="inlineStr">
        <is>
          <t>Concluído</t>
        </is>
      </c>
      <c r="V5263" s="6" t="n"/>
      <c r="W5263" s="6" t="n"/>
      <c r="X5263" s="6" t="n"/>
      <c r="Y5263" s="6" t="n"/>
      <c r="Z5263" s="6" t="n"/>
      <c r="AA5263" s="5" t="n"/>
      <c r="AB5263" s="6">
        <f>B5263&amp;"|"&amp;I5263</f>
        <v/>
      </c>
      <c r="AC5263">
        <f>IF($B5263="","","|"&amp;SUBSTITUTE(TRIM(SUBSTITUTE(SUBSTITUTE(SUBSTITUTE(SUBSTITUTE(SUBSTITUTE(SUBSTITUTE(SUBSTITUTE(SUBSTITUTE(SUBSTITUTE(SUBSTITUTE(SUBSTITUTE(SUBSTITUTE(SUBSTITUTE(SUBSTITUTE(TRIM($B5263&amp;""),CHAR(10)," "),CHAR(13)," "),"."," "),";"," "),","," "),"/"," "),"+"," "),"-"," "),"  "," "),"  "," "),"  "," "),"  "," "),"  "," "),"  "," "))," ","|")&amp;"|")</f>
        <v/>
      </c>
      <c r="AD5263">
        <f>TRIM($I5263&amp;"")</f>
        <v/>
      </c>
    </row>
    <row r="5264" ht="36" customHeight="1">
      <c r="A5264" s="14" t="n">
        <v>46234</v>
      </c>
      <c r="B5264" s="6" t="inlineStr">
        <is>
          <t>10328</t>
        </is>
      </c>
      <c r="C5264" s="6" t="inlineStr">
        <is>
          <t>M/C 0807 (VERDE)</t>
        </is>
      </c>
      <c r="D5264" s="6" t="inlineStr">
        <is>
          <t>46 SECCIONADORA 1</t>
        </is>
      </c>
      <c r="E5264" s="6" t="n">
        <v>20014306</v>
      </c>
      <c r="F5264" s="6" t="inlineStr">
        <is>
          <t>ENGRO MAIOR 1080X60X12 MDP - MESA DAKAR 1,20</t>
        </is>
      </c>
      <c r="G5264" s="6" t="inlineStr">
        <is>
          <t>46 SECCIONADORA 1</t>
        </is>
      </c>
      <c r="H5264" s="6" t="inlineStr">
        <is>
          <t>46 SECCIONADORA 1</t>
        </is>
      </c>
      <c r="I5264" s="4" t="inlineStr">
        <is>
          <t>46 SECCIONADORA 1</t>
        </is>
      </c>
      <c r="J5264" s="4" t="n">
        <v>108</v>
      </c>
      <c r="K5264" s="6" t="n"/>
      <c r="L5264" s="6" t="n"/>
      <c r="M5264" s="6" t="n"/>
      <c r="N5264" s="6" t="n">
        <v>46232</v>
      </c>
      <c r="O5264" s="6" t="n">
        <v>108</v>
      </c>
      <c r="P5264" s="6" t="n"/>
      <c r="Q5264" s="6" t="n"/>
      <c r="R5264" s="6" t="n"/>
      <c r="S5264" s="6" t="n"/>
      <c r="T5264" s="6">
        <f>IF(OR($J5264="",$O5264=""),"",$O5264/$J5264)</f>
        <v/>
      </c>
      <c r="U5264" s="6" t="inlineStr">
        <is>
          <t>Concluído</t>
        </is>
      </c>
      <c r="V5264" s="6" t="n"/>
      <c r="W5264" s="6" t="n"/>
      <c r="X5264" s="6" t="n"/>
      <c r="Y5264" s="6" t="n"/>
      <c r="Z5264" s="6" t="n"/>
      <c r="AA5264" s="5" t="n"/>
      <c r="AB5264" s="6">
        <f>B5264&amp;"|"&amp;I5264</f>
        <v/>
      </c>
      <c r="AC5264">
        <f>IF($B5264="","","|"&amp;SUBSTITUTE(TRIM(SUBSTITUTE(SUBSTITUTE(SUBSTITUTE(SUBSTITUTE(SUBSTITUTE(SUBSTITUTE(SUBSTITUTE(SUBSTITUTE(SUBSTITUTE(SUBSTITUTE(SUBSTITUTE(SUBSTITUTE(SUBSTITUTE(SUBSTITUTE(TRIM($B5264&amp;""),CHAR(10)," "),CHAR(13)," "),"."," "),";"," "),","," "),"/"," "),"+"," "),"-"," "),"  "," "),"  "," "),"  "," "),"  "," "),"  "," "),"  "," "))," ","|")&amp;"|")</f>
        <v/>
      </c>
      <c r="AD5264">
        <f>TRIM($I5264&amp;"")</f>
        <v/>
      </c>
    </row>
    <row r="5265" ht="36" customHeight="1">
      <c r="A5265" s="14" t="n">
        <v>46234</v>
      </c>
      <c r="B5265" s="6" t="inlineStr">
        <is>
          <t>10328</t>
        </is>
      </c>
      <c r="C5265" s="6" t="inlineStr">
        <is>
          <t>M/C 0807 (VERDE)</t>
        </is>
      </c>
      <c r="D5265" s="6" t="inlineStr">
        <is>
          <t>46 SECCIONADORA 1</t>
        </is>
      </c>
      <c r="E5265" s="6" t="n">
        <v>20016102</v>
      </c>
      <c r="F5265" s="6" t="inlineStr">
        <is>
          <t>TAMPO 1602X802X12 MDP - MESA DAKAR/MIAMI 1,60X0,80</t>
        </is>
      </c>
      <c r="G5265" s="6" t="inlineStr">
        <is>
          <t>46 SECCIONADORA 1</t>
        </is>
      </c>
      <c r="H5265" s="6" t="inlineStr">
        <is>
          <t>46 SECCIONADORA 1</t>
        </is>
      </c>
      <c r="I5265" s="4" t="inlineStr">
        <is>
          <t>46 SECCIONADORA 1</t>
        </is>
      </c>
      <c r="J5265" s="4" t="n">
        <v>1.2848</v>
      </c>
      <c r="K5265" s="6" t="n"/>
      <c r="L5265" s="6" t="n"/>
      <c r="M5265" s="6" t="n"/>
      <c r="N5265" s="6" t="n">
        <v>46232</v>
      </c>
      <c r="O5265" s="6" t="n">
        <v>1.2848</v>
      </c>
      <c r="P5265" s="6" t="n"/>
      <c r="Q5265" s="6" t="n"/>
      <c r="R5265" s="6" t="n"/>
      <c r="S5265" s="6" t="n"/>
      <c r="T5265" s="6">
        <f>IF(OR($J5265="",$O5265=""),"",$O5265/$J5265)</f>
        <v/>
      </c>
      <c r="U5265" s="6" t="inlineStr">
        <is>
          <t>Concluído</t>
        </is>
      </c>
      <c r="V5265" s="6" t="n"/>
      <c r="W5265" s="6" t="n"/>
      <c r="X5265" s="6" t="n"/>
      <c r="Y5265" s="6" t="n"/>
      <c r="Z5265" s="6" t="n"/>
      <c r="AA5265" s="5" t="n"/>
      <c r="AB5265" s="6">
        <f>B5265&amp;"|"&amp;I5265</f>
        <v/>
      </c>
      <c r="AC5265">
        <f>IF($B5265="","","|"&amp;SUBSTITUTE(TRIM(SUBSTITUTE(SUBSTITUTE(SUBSTITUTE(SUBSTITUTE(SUBSTITUTE(SUBSTITUTE(SUBSTITUTE(SUBSTITUTE(SUBSTITUTE(SUBSTITUTE(SUBSTITUTE(SUBSTITUTE(SUBSTITUTE(SUBSTITUTE(TRIM($B5265&amp;""),CHAR(10)," "),CHAR(13)," "),"."," "),";"," "),","," "),"/"," "),"+"," "),"-"," "),"  "," "),"  "," "),"  "," "),"  "," "),"  "," "),"  "," "))," ","|")&amp;"|")</f>
        <v/>
      </c>
      <c r="AD5265">
        <f>TRIM($I5265&amp;"")</f>
        <v/>
      </c>
    </row>
    <row r="5266" ht="36" customHeight="1">
      <c r="A5266" s="14" t="n">
        <v>46234</v>
      </c>
      <c r="B5266" s="6" t="inlineStr">
        <is>
          <t>10328</t>
        </is>
      </c>
      <c r="C5266" s="6" t="inlineStr">
        <is>
          <t>M/C 0807 (VERDE)</t>
        </is>
      </c>
      <c r="D5266" s="6" t="inlineStr">
        <is>
          <t>46 SECCIONADORA 1</t>
        </is>
      </c>
      <c r="E5266" s="6" t="n">
        <v>20052004</v>
      </c>
      <c r="F5266" s="6" t="inlineStr">
        <is>
          <t>(3) APOIO TAMPO 540X386X12 MDP - MESA ATHENAS</t>
        </is>
      </c>
      <c r="G5266" s="6" t="inlineStr">
        <is>
          <t>46 SECCIONADORA 1</t>
        </is>
      </c>
      <c r="H5266" s="6" t="inlineStr">
        <is>
          <t>46 SECCIONADORA 1</t>
        </is>
      </c>
      <c r="I5266" s="4" t="inlineStr">
        <is>
          <t>46 SECCIONADORA 1</t>
        </is>
      </c>
      <c r="J5266" s="4" t="n">
        <v>105</v>
      </c>
      <c r="K5266" s="6" t="n"/>
      <c r="L5266" s="6" t="n"/>
      <c r="M5266" s="6" t="n"/>
      <c r="N5266" s="6" t="n">
        <v>46233</v>
      </c>
      <c r="O5266" s="6" t="n">
        <v>105</v>
      </c>
      <c r="P5266" s="6" t="n"/>
      <c r="Q5266" s="6" t="n"/>
      <c r="R5266" s="6" t="n"/>
      <c r="S5266" s="6" t="n"/>
      <c r="T5266" s="6">
        <f>IF(OR($J5266="",$O5266=""),"",$O5266/$J5266)</f>
        <v/>
      </c>
      <c r="U5266" s="6" t="inlineStr">
        <is>
          <t>Concluído</t>
        </is>
      </c>
      <c r="V5266" s="6" t="n"/>
      <c r="W5266" s="6" t="n"/>
      <c r="X5266" s="6" t="n"/>
      <c r="Y5266" s="6" t="n"/>
      <c r="Z5266" s="6" t="n"/>
      <c r="AA5266" s="5" t="n"/>
      <c r="AB5266" s="6">
        <f>B5266&amp;"|"&amp;I5266</f>
        <v/>
      </c>
      <c r="AC5266">
        <f>IF($B5266="","","|"&amp;SUBSTITUTE(TRIM(SUBSTITUTE(SUBSTITUTE(SUBSTITUTE(SUBSTITUTE(SUBSTITUTE(SUBSTITUTE(SUBSTITUTE(SUBSTITUTE(SUBSTITUTE(SUBSTITUTE(SUBSTITUTE(SUBSTITUTE(SUBSTITUTE(SUBSTITUTE(TRIM($B5266&amp;""),CHAR(10)," "),CHAR(13)," "),"."," "),";"," "),","," "),"/"," "),"+"," "),"-"," "),"  "," "),"  "," "),"  "," "),"  "," "),"  "," "),"  "," "))," ","|")&amp;"|")</f>
        <v/>
      </c>
      <c r="AD5266">
        <f>TRIM($I5266&amp;"")</f>
        <v/>
      </c>
    </row>
    <row r="5267" ht="36" customHeight="1">
      <c r="A5267" s="14" t="n">
        <v>46234</v>
      </c>
      <c r="B5267" s="6" t="inlineStr">
        <is>
          <t>10328</t>
        </is>
      </c>
      <c r="C5267" s="6" t="inlineStr">
        <is>
          <t>M/C 0807 (VERDE)</t>
        </is>
      </c>
      <c r="D5267" s="6" t="inlineStr">
        <is>
          <t>46 SECCIONADORA 1</t>
        </is>
      </c>
      <c r="E5267" s="6" t="n">
        <v>20052204</v>
      </c>
      <c r="F5267" s="6" t="inlineStr">
        <is>
          <t>(3) APOIO TAMPO 740X440X12 MDP - MESA ATHENAS 1,20</t>
        </is>
      </c>
      <c r="G5267" s="6" t="inlineStr">
        <is>
          <t>46 SECCIONADORA 1</t>
        </is>
      </c>
      <c r="H5267" s="6" t="inlineStr">
        <is>
          <t>46 SECCIONADORA 1</t>
        </is>
      </c>
      <c r="I5267" s="4" t="inlineStr">
        <is>
          <t>46 SECCIONADORA 1</t>
        </is>
      </c>
      <c r="J5267" s="4" t="n">
        <v>60</v>
      </c>
      <c r="K5267" s="6" t="n"/>
      <c r="L5267" s="6" t="n"/>
      <c r="M5267" s="6" t="n"/>
      <c r="N5267" s="6" t="n">
        <v>46233</v>
      </c>
      <c r="O5267" s="6" t="n">
        <v>60</v>
      </c>
      <c r="P5267" s="6" t="n"/>
      <c r="Q5267" s="6" t="n"/>
      <c r="R5267" s="6" t="n"/>
      <c r="S5267" s="6" t="n"/>
      <c r="T5267" s="6">
        <f>IF(OR($J5267="",$O5267=""),"",$O5267/$J5267)</f>
        <v/>
      </c>
      <c r="U5267" s="6" t="inlineStr">
        <is>
          <t>Concluído</t>
        </is>
      </c>
      <c r="V5267" s="6" t="n"/>
      <c r="W5267" s="6" t="n"/>
      <c r="X5267" s="6" t="n"/>
      <c r="Y5267" s="6" t="n"/>
      <c r="Z5267" s="6" t="n"/>
      <c r="AA5267" s="5" t="n"/>
      <c r="AB5267" s="6">
        <f>B5267&amp;"|"&amp;I5267</f>
        <v/>
      </c>
      <c r="AC5267">
        <f>IF($B5267="","","|"&amp;SUBSTITUTE(TRIM(SUBSTITUTE(SUBSTITUTE(SUBSTITUTE(SUBSTITUTE(SUBSTITUTE(SUBSTITUTE(SUBSTITUTE(SUBSTITUTE(SUBSTITUTE(SUBSTITUTE(SUBSTITUTE(SUBSTITUTE(SUBSTITUTE(SUBSTITUTE(TRIM($B5267&amp;""),CHAR(10)," "),CHAR(13)," "),"."," "),";"," "),","," "),"/"," "),"+"," "),"-"," "),"  "," "),"  "," "),"  "," "),"  "," "),"  "," "),"  "," "))," ","|")&amp;"|")</f>
        <v/>
      </c>
      <c r="AD5267">
        <f>TRIM($I5267&amp;"")</f>
        <v/>
      </c>
    </row>
    <row r="5268" ht="36" customHeight="1">
      <c r="A5268" s="14" t="n">
        <v>46234</v>
      </c>
      <c r="B5268" s="6" t="inlineStr">
        <is>
          <t>10328</t>
        </is>
      </c>
      <c r="C5268" s="6" t="inlineStr">
        <is>
          <t>M/C 0807 (VERDE)</t>
        </is>
      </c>
      <c r="D5268" s="6" t="inlineStr">
        <is>
          <t>46 SECCIONADORA 1</t>
        </is>
      </c>
      <c r="E5268" s="6" t="n">
        <v>30124003</v>
      </c>
      <c r="F5268" s="6" t="inlineStr">
        <is>
          <t>(4) APOIO TAMPO 680X452X12 MDP - BASE DUBLIN</t>
        </is>
      </c>
      <c r="G5268" s="6" t="inlineStr">
        <is>
          <t>46 SECCIONADORA 1</t>
        </is>
      </c>
      <c r="H5268" s="6" t="inlineStr">
        <is>
          <t>46 SECCIONADORA 1</t>
        </is>
      </c>
      <c r="I5268" s="4" t="inlineStr">
        <is>
          <t>46 SECCIONADORA 1</t>
        </is>
      </c>
      <c r="J5268" s="4" t="n">
        <v>75</v>
      </c>
      <c r="K5268" s="6" t="n"/>
      <c r="L5268" s="6" t="n"/>
      <c r="M5268" s="6" t="n"/>
      <c r="N5268" s="6" t="n">
        <v>46233</v>
      </c>
      <c r="O5268" s="6" t="n">
        <v>75</v>
      </c>
      <c r="P5268" s="6" t="n"/>
      <c r="Q5268" s="6" t="n"/>
      <c r="R5268" s="6" t="n"/>
      <c r="S5268" s="6" t="n"/>
      <c r="T5268" s="6">
        <f>IF(OR($J5268="",$O5268=""),"",$O5268/$J5268)</f>
        <v/>
      </c>
      <c r="U5268" s="6" t="inlineStr">
        <is>
          <t>Concluído</t>
        </is>
      </c>
      <c r="V5268" s="6" t="n"/>
      <c r="W5268" s="6" t="n"/>
      <c r="X5268" s="6" t="n"/>
      <c r="Y5268" s="6" t="n"/>
      <c r="Z5268" s="6" t="n"/>
      <c r="AA5268" s="5" t="n"/>
      <c r="AB5268" s="6">
        <f>B5268&amp;"|"&amp;I5268</f>
        <v/>
      </c>
      <c r="AC5268">
        <f>IF($B5268="","","|"&amp;SUBSTITUTE(TRIM(SUBSTITUTE(SUBSTITUTE(SUBSTITUTE(SUBSTITUTE(SUBSTITUTE(SUBSTITUTE(SUBSTITUTE(SUBSTITUTE(SUBSTITUTE(SUBSTITUTE(SUBSTITUTE(SUBSTITUTE(SUBSTITUTE(SUBSTITUTE(TRIM($B5268&amp;""),CHAR(10)," "),CHAR(13)," "),"."," "),";"," "),","," "),"/"," "),"+"," "),"-"," "),"  "," "),"  "," "),"  "," "),"  "," "),"  "," "),"  "," "))," ","|")&amp;"|")</f>
        <v/>
      </c>
      <c r="AD5268">
        <f>TRIM($I5268&amp;"")</f>
        <v/>
      </c>
    </row>
    <row r="5269" ht="36" customHeight="1">
      <c r="A5269" s="14" t="n">
        <v>46234</v>
      </c>
      <c r="B5269" s="6" t="inlineStr">
        <is>
          <t>10328</t>
        </is>
      </c>
      <c r="C5269" s="6" t="inlineStr">
        <is>
          <t>M/C 0807 (VERDE)</t>
        </is>
      </c>
      <c r="D5269" s="6" t="inlineStr">
        <is>
          <t>46 SECCIONADORA 1</t>
        </is>
      </c>
      <c r="E5269" s="6" t="n">
        <v>20011004</v>
      </c>
      <c r="F5269" s="6" t="inlineStr">
        <is>
          <t>TRAVESSA MAIOR 740X100X15 MDP - MESA MIAMI 0,90</t>
        </is>
      </c>
      <c r="G5269" s="6" t="inlineStr">
        <is>
          <t>46 SECCIONADORA 1</t>
        </is>
      </c>
      <c r="H5269" s="6" t="inlineStr">
        <is>
          <t>46 SECCIONADORA 1</t>
        </is>
      </c>
      <c r="I5269" s="4" t="inlineStr">
        <is>
          <t>46 SECCIONADORA 1</t>
        </is>
      </c>
      <c r="J5269" s="4" t="n">
        <v>2</v>
      </c>
      <c r="K5269" s="6" t="n"/>
      <c r="L5269" s="6" t="n"/>
      <c r="M5269" s="6" t="n"/>
      <c r="N5269" s="6" t="n">
        <v>46233</v>
      </c>
      <c r="O5269" s="6" t="n">
        <v>2</v>
      </c>
      <c r="P5269" s="6" t="n"/>
      <c r="Q5269" s="6" t="n"/>
      <c r="R5269" s="6" t="n"/>
      <c r="S5269" s="6" t="n"/>
      <c r="T5269" s="6">
        <f>IF(OR($J5269="",$O5269=""),"",$O5269/$J5269)</f>
        <v/>
      </c>
      <c r="U5269" s="6" t="inlineStr">
        <is>
          <t>Concluído</t>
        </is>
      </c>
      <c r="V5269" s="6" t="n"/>
      <c r="W5269" s="6" t="n"/>
      <c r="X5269" s="6" t="n"/>
      <c r="Y5269" s="6" t="n"/>
      <c r="Z5269" s="6" t="n"/>
      <c r="AA5269" s="5" t="n"/>
      <c r="AB5269" s="6">
        <f>B5269&amp;"|"&amp;I5269</f>
        <v/>
      </c>
      <c r="AC5269">
        <f>IF($B5269="","","|"&amp;SUBSTITUTE(TRIM(SUBSTITUTE(SUBSTITUTE(SUBSTITUTE(SUBSTITUTE(SUBSTITUTE(SUBSTITUTE(SUBSTITUTE(SUBSTITUTE(SUBSTITUTE(SUBSTITUTE(SUBSTITUTE(SUBSTITUTE(SUBSTITUTE(SUBSTITUTE(TRIM($B5269&amp;""),CHAR(10)," "),CHAR(13)," "),"."," "),";"," "),","," "),"/"," "),"+"," "),"-"," "),"  "," "),"  "," "),"  "," "),"  "," "),"  "," "),"  "," "))," ","|")&amp;"|")</f>
        <v/>
      </c>
      <c r="AD5269">
        <f>TRIM($I5269&amp;"")</f>
        <v/>
      </c>
    </row>
    <row r="5270" ht="36" customHeight="1">
      <c r="A5270" s="14" t="n">
        <v>46234</v>
      </c>
      <c r="B5270" s="6" t="inlineStr">
        <is>
          <t>10328</t>
        </is>
      </c>
      <c r="C5270" s="6" t="inlineStr">
        <is>
          <t>M/C 0807 (VERDE)</t>
        </is>
      </c>
      <c r="D5270" s="6" t="inlineStr">
        <is>
          <t>46 SECCIONADORA 1</t>
        </is>
      </c>
      <c r="E5270" s="6" t="n">
        <v>20011005</v>
      </c>
      <c r="F5270" s="6" t="inlineStr">
        <is>
          <t>TRAV. MENOR 710X100X15 MDP - MESA MIAMI 0,90</t>
        </is>
      </c>
      <c r="G5270" s="6" t="inlineStr">
        <is>
          <t>46 SECCIONADORA 1</t>
        </is>
      </c>
      <c r="H5270" s="6" t="inlineStr">
        <is>
          <t>46 SECCIONADORA 1</t>
        </is>
      </c>
      <c r="I5270" s="4" t="inlineStr">
        <is>
          <t>46 SECCIONADORA 1</t>
        </is>
      </c>
      <c r="J5270" s="4" t="n">
        <v>2</v>
      </c>
      <c r="K5270" s="6" t="n"/>
      <c r="L5270" s="6" t="n"/>
      <c r="M5270" s="6" t="n"/>
      <c r="N5270" s="6" t="n">
        <v>46233</v>
      </c>
      <c r="O5270" s="6" t="n">
        <v>2</v>
      </c>
      <c r="P5270" s="6" t="n"/>
      <c r="Q5270" s="6" t="n"/>
      <c r="R5270" s="6" t="n"/>
      <c r="S5270" s="6" t="n"/>
      <c r="T5270" s="6">
        <f>IF(OR($J5270="",$O5270=""),"",$O5270/$J5270)</f>
        <v/>
      </c>
      <c r="U5270" s="6" t="inlineStr">
        <is>
          <t>Concluído</t>
        </is>
      </c>
      <c r="V5270" s="6" t="n"/>
      <c r="W5270" s="6" t="n"/>
      <c r="X5270" s="6" t="n"/>
      <c r="Y5270" s="6" t="n"/>
      <c r="Z5270" s="6" t="n"/>
      <c r="AA5270" s="5" t="n"/>
      <c r="AB5270" s="6">
        <f>B5270&amp;"|"&amp;I5270</f>
        <v/>
      </c>
      <c r="AC5270">
        <f>IF($B5270="","","|"&amp;SUBSTITUTE(TRIM(SUBSTITUTE(SUBSTITUTE(SUBSTITUTE(SUBSTITUTE(SUBSTITUTE(SUBSTITUTE(SUBSTITUTE(SUBSTITUTE(SUBSTITUTE(SUBSTITUTE(SUBSTITUTE(SUBSTITUTE(SUBSTITUTE(SUBSTITUTE(TRIM($B5270&amp;""),CHAR(10)," "),CHAR(13)," "),"."," "),";"," "),","," "),"/"," "),"+"," "),"-"," "),"  "," "),"  "," "),"  "," "),"  "," "),"  "," "),"  "," "))," ","|")&amp;"|")</f>
        <v/>
      </c>
      <c r="AD5270">
        <f>TRIM($I5270&amp;"")</f>
        <v/>
      </c>
    </row>
    <row r="5271" ht="36" customHeight="1">
      <c r="A5271" s="14" t="n">
        <v>46234</v>
      </c>
      <c r="B5271" s="6" t="inlineStr">
        <is>
          <t>10328</t>
        </is>
      </c>
      <c r="C5271" s="6" t="inlineStr">
        <is>
          <t>M/C 0807 (VERDE)</t>
        </is>
      </c>
      <c r="D5271" s="6" t="inlineStr">
        <is>
          <t>46 SECCIONADORA 1</t>
        </is>
      </c>
      <c r="E5271" s="6" t="n">
        <v>20012405</v>
      </c>
      <c r="F5271" s="6" t="inlineStr">
        <is>
          <t>(2) TRAVESSA MAIOR 1030X100X15 MDP-MESA MIAMI 1,20</t>
        </is>
      </c>
      <c r="G5271" s="6" t="inlineStr">
        <is>
          <t>46 SECCIONADORA 1</t>
        </is>
      </c>
      <c r="H5271" s="6" t="inlineStr">
        <is>
          <t>46 SECCIONADORA 1</t>
        </is>
      </c>
      <c r="I5271" s="4" t="inlineStr">
        <is>
          <t>46 SECCIONADORA 1</t>
        </is>
      </c>
      <c r="J5271" s="4" t="n">
        <v>108</v>
      </c>
      <c r="K5271" s="6" t="n"/>
      <c r="L5271" s="6" t="n"/>
      <c r="M5271" s="6" t="n"/>
      <c r="N5271" s="6" t="n">
        <v>46233</v>
      </c>
      <c r="O5271" s="6" t="n">
        <v>108</v>
      </c>
      <c r="P5271" s="6" t="n"/>
      <c r="Q5271" s="6" t="n"/>
      <c r="R5271" s="6" t="n"/>
      <c r="S5271" s="6" t="n"/>
      <c r="T5271" s="6">
        <f>IF(OR($J5271="",$O5271=""),"",$O5271/$J5271)</f>
        <v/>
      </c>
      <c r="U5271" s="6" t="inlineStr">
        <is>
          <t>Concluído</t>
        </is>
      </c>
      <c r="V5271" s="6" t="n"/>
      <c r="W5271" s="6" t="n"/>
      <c r="X5271" s="6" t="n"/>
      <c r="Y5271" s="6" t="n"/>
      <c r="Z5271" s="6" t="n"/>
      <c r="AA5271" s="5" t="n"/>
      <c r="AB5271" s="6">
        <f>B5271&amp;"|"&amp;I5271</f>
        <v/>
      </c>
      <c r="AC5271">
        <f>IF($B5271="","","|"&amp;SUBSTITUTE(TRIM(SUBSTITUTE(SUBSTITUTE(SUBSTITUTE(SUBSTITUTE(SUBSTITUTE(SUBSTITUTE(SUBSTITUTE(SUBSTITUTE(SUBSTITUTE(SUBSTITUTE(SUBSTITUTE(SUBSTITUTE(SUBSTITUTE(SUBSTITUTE(TRIM($B5271&amp;""),CHAR(10)," "),CHAR(13)," "),"."," "),";"," "),","," "),"/"," "),"+"," "),"-"," "),"  "," "),"  "," "),"  "," "),"  "," "),"  "," "),"  "," "))," ","|")&amp;"|")</f>
        <v/>
      </c>
      <c r="AD5271">
        <f>TRIM($I5271&amp;"")</f>
        <v/>
      </c>
    </row>
    <row r="5272" ht="36" customHeight="1">
      <c r="A5272" s="14" t="n">
        <v>46234</v>
      </c>
      <c r="B5272" s="6" t="inlineStr">
        <is>
          <t>10328</t>
        </is>
      </c>
      <c r="C5272" s="6" t="inlineStr">
        <is>
          <t>M/C 0807 (VERDE)</t>
        </is>
      </c>
      <c r="D5272" s="6" t="inlineStr">
        <is>
          <t>46 SECCIONADORA 1</t>
        </is>
      </c>
      <c r="E5272" s="6" t="n">
        <v>20013106</v>
      </c>
      <c r="F5272" s="6" t="inlineStr">
        <is>
          <t>(2)TRAV.MAIOR 1210X100X15 MDP-MESA MIAMI 1,37X0,80</t>
        </is>
      </c>
      <c r="G5272" s="6" t="inlineStr">
        <is>
          <t>46 SECCIONADORA 1</t>
        </is>
      </c>
      <c r="H5272" s="6" t="inlineStr">
        <is>
          <t>46 SECCIONADORA 1</t>
        </is>
      </c>
      <c r="I5272" s="4" t="inlineStr">
        <is>
          <t>46 SECCIONADORA 1</t>
        </is>
      </c>
      <c r="J5272" s="4" t="n">
        <v>266</v>
      </c>
      <c r="K5272" s="6" t="n"/>
      <c r="L5272" s="6" t="n"/>
      <c r="M5272" s="6" t="n"/>
      <c r="N5272" s="6" t="n">
        <v>46233</v>
      </c>
      <c r="O5272" s="6" t="n">
        <v>266</v>
      </c>
      <c r="P5272" s="6" t="n"/>
      <c r="Q5272" s="6" t="n"/>
      <c r="R5272" s="6" t="n"/>
      <c r="S5272" s="6" t="n"/>
      <c r="T5272" s="6">
        <f>IF(OR($J5272="",$O5272=""),"",$O5272/$J5272)</f>
        <v/>
      </c>
      <c r="U5272" s="6" t="inlineStr">
        <is>
          <t>Concluído</t>
        </is>
      </c>
      <c r="V5272" s="6" t="n"/>
      <c r="W5272" s="6" t="n"/>
      <c r="X5272" s="6" t="n"/>
      <c r="Y5272" s="6" t="n"/>
      <c r="Z5272" s="6" t="n"/>
      <c r="AA5272" s="5" t="n"/>
      <c r="AB5272" s="6">
        <f>B5272&amp;"|"&amp;I5272</f>
        <v/>
      </c>
      <c r="AC5272">
        <f>IF($B5272="","","|"&amp;SUBSTITUTE(TRIM(SUBSTITUTE(SUBSTITUTE(SUBSTITUTE(SUBSTITUTE(SUBSTITUTE(SUBSTITUTE(SUBSTITUTE(SUBSTITUTE(SUBSTITUTE(SUBSTITUTE(SUBSTITUTE(SUBSTITUTE(SUBSTITUTE(SUBSTITUTE(TRIM($B5272&amp;""),CHAR(10)," "),CHAR(13)," "),"."," "),";"," "),","," "),"/"," "),"+"," "),"-"," "),"  "," "),"  "," "),"  "," "),"  "," "),"  "," "),"  "," "))," ","|")&amp;"|")</f>
        <v/>
      </c>
      <c r="AD5272">
        <f>TRIM($I5272&amp;"")</f>
        <v/>
      </c>
    </row>
    <row r="5273" ht="36" customHeight="1">
      <c r="A5273" s="14" t="n">
        <v>46234</v>
      </c>
      <c r="B5273" s="6" t="inlineStr">
        <is>
          <t>10328</t>
        </is>
      </c>
      <c r="C5273" s="6" t="inlineStr">
        <is>
          <t>M/C 0807 (VERDE)</t>
        </is>
      </c>
      <c r="D5273" s="6" t="inlineStr">
        <is>
          <t>46 SECCIONADORA 1</t>
        </is>
      </c>
      <c r="E5273" s="6" t="n">
        <v>20013107</v>
      </c>
      <c r="F5273" s="6" t="inlineStr">
        <is>
          <t>(3) TRAV.MENOR 610X100X15 MDP-MESA MIAMI 1,37X0,80</t>
        </is>
      </c>
      <c r="G5273" s="6" t="inlineStr">
        <is>
          <t>46 SECCIONADORA 1</t>
        </is>
      </c>
      <c r="H5273" s="6" t="inlineStr">
        <is>
          <t>46 SECCIONADORA 1</t>
        </is>
      </c>
      <c r="I5273" s="4" t="inlineStr">
        <is>
          <t>46 SECCIONADORA 1</t>
        </is>
      </c>
      <c r="J5273" s="4" t="n">
        <v>376</v>
      </c>
      <c r="K5273" s="6" t="n"/>
      <c r="L5273" s="6" t="n"/>
      <c r="M5273" s="6" t="n"/>
      <c r="N5273" s="6" t="n">
        <v>46233</v>
      </c>
      <c r="O5273" s="6" t="n">
        <v>376</v>
      </c>
      <c r="P5273" s="6" t="n"/>
      <c r="Q5273" s="6" t="n"/>
      <c r="R5273" s="6" t="n"/>
      <c r="S5273" s="6" t="n"/>
      <c r="T5273" s="6">
        <f>IF(OR($J5273="",$O5273=""),"",$O5273/$J5273)</f>
        <v/>
      </c>
      <c r="U5273" s="6" t="inlineStr">
        <is>
          <t>Concluído</t>
        </is>
      </c>
      <c r="V5273" s="6" t="n"/>
      <c r="W5273" s="6" t="n"/>
      <c r="X5273" s="6" t="n"/>
      <c r="Y5273" s="6" t="n"/>
      <c r="Z5273" s="6" t="n"/>
      <c r="AA5273" s="5" t="n"/>
      <c r="AB5273" s="6">
        <f>B5273&amp;"|"&amp;I5273</f>
        <v/>
      </c>
      <c r="AC5273">
        <f>IF($B5273="","","|"&amp;SUBSTITUTE(TRIM(SUBSTITUTE(SUBSTITUTE(SUBSTITUTE(SUBSTITUTE(SUBSTITUTE(SUBSTITUTE(SUBSTITUTE(SUBSTITUTE(SUBSTITUTE(SUBSTITUTE(SUBSTITUTE(SUBSTITUTE(SUBSTITUTE(SUBSTITUTE(TRIM($B5273&amp;""),CHAR(10)," "),CHAR(13)," "),"."," "),";"," "),","," "),"/"," "),"+"," "),"-"," "),"  "," "),"  "," "),"  "," "),"  "," "),"  "," "),"  "," "))," ","|")&amp;"|")</f>
        <v/>
      </c>
      <c r="AD5273">
        <f>TRIM($I5273&amp;"")</f>
        <v/>
      </c>
    </row>
    <row r="5274" ht="36" customHeight="1">
      <c r="A5274" s="14" t="n">
        <v>46234</v>
      </c>
      <c r="B5274" s="6" t="inlineStr">
        <is>
          <t>10328</t>
        </is>
      </c>
      <c r="C5274" s="6" t="inlineStr">
        <is>
          <t>M/C 0807 (VERDE)</t>
        </is>
      </c>
      <c r="D5274" s="6" t="inlineStr">
        <is>
          <t>46 SECCIONADORA 1</t>
        </is>
      </c>
      <c r="E5274" s="6" t="n">
        <v>20016106</v>
      </c>
      <c r="F5274" s="6" t="inlineStr">
        <is>
          <t>(2)TRAV.MAIOR 1442X100X15 MDP-MESA MIAMI 1,60X0,80</t>
        </is>
      </c>
      <c r="G5274" s="6" t="inlineStr">
        <is>
          <t>46 SECCIONADORA 1</t>
        </is>
      </c>
      <c r="H5274" s="6" t="inlineStr">
        <is>
          <t>46 SECCIONADORA 1</t>
        </is>
      </c>
      <c r="I5274" s="4" t="inlineStr">
        <is>
          <t>46 SECCIONADORA 1</t>
        </is>
      </c>
      <c r="J5274" s="4" t="n">
        <v>2</v>
      </c>
      <c r="K5274" s="6" t="n"/>
      <c r="L5274" s="6" t="n"/>
      <c r="M5274" s="6" t="n"/>
      <c r="N5274" s="6" t="n">
        <v>46233</v>
      </c>
      <c r="O5274" s="6" t="n">
        <v>2</v>
      </c>
      <c r="P5274" s="6" t="n"/>
      <c r="Q5274" s="6" t="n"/>
      <c r="R5274" s="6" t="n"/>
      <c r="S5274" s="6" t="n"/>
      <c r="T5274" s="6">
        <f>IF(OR($J5274="",$O5274=""),"",$O5274/$J5274)</f>
        <v/>
      </c>
      <c r="U5274" s="6" t="inlineStr">
        <is>
          <t>Concluído</t>
        </is>
      </c>
      <c r="V5274" s="6" t="n"/>
      <c r="W5274" s="6" t="n"/>
      <c r="X5274" s="6" t="n"/>
      <c r="Y5274" s="6" t="n"/>
      <c r="Z5274" s="6" t="n"/>
      <c r="AA5274" s="5" t="n"/>
      <c r="AB5274" s="6">
        <f>B5274&amp;"|"&amp;I5274</f>
        <v/>
      </c>
      <c r="AC5274">
        <f>IF($B5274="","","|"&amp;SUBSTITUTE(TRIM(SUBSTITUTE(SUBSTITUTE(SUBSTITUTE(SUBSTITUTE(SUBSTITUTE(SUBSTITUTE(SUBSTITUTE(SUBSTITUTE(SUBSTITUTE(SUBSTITUTE(SUBSTITUTE(SUBSTITUTE(SUBSTITUTE(SUBSTITUTE(TRIM($B5274&amp;""),CHAR(10)," "),CHAR(13)," "),"."," "),";"," "),","," "),"/"," "),"+"," "),"-"," "),"  "," "),"  "," "),"  "," "),"  "," "),"  "," "),"  "," "))," ","|")&amp;"|")</f>
        <v/>
      </c>
      <c r="AD5274">
        <f>TRIM($I5274&amp;"")</f>
        <v/>
      </c>
    </row>
    <row r="5275" ht="36" customHeight="1">
      <c r="A5275" s="14" t="n">
        <v>46234</v>
      </c>
      <c r="B5275" s="6" t="inlineStr">
        <is>
          <t>10328</t>
        </is>
      </c>
      <c r="C5275" s="6" t="inlineStr">
        <is>
          <t>M/C 0807 (VERDE)</t>
        </is>
      </c>
      <c r="D5275" s="6" t="inlineStr">
        <is>
          <t>46 SECCIONADORA 1</t>
        </is>
      </c>
      <c r="E5275" s="6" t="n">
        <v>20031206</v>
      </c>
      <c r="F5275" s="6" t="inlineStr">
        <is>
          <t>(3) TRAV MENOR 614(624)X100X15 MDP-NOVA YORK 1,20</t>
        </is>
      </c>
      <c r="G5275" s="6" t="inlineStr">
        <is>
          <t>46 SECCIONADORA 1</t>
        </is>
      </c>
      <c r="H5275" s="6" t="inlineStr">
        <is>
          <t>46 SECCIONADORA 1</t>
        </is>
      </c>
      <c r="I5275" s="4" t="inlineStr">
        <is>
          <t>46 SECCIONADORA 1</t>
        </is>
      </c>
      <c r="J5275" s="4" t="n">
        <v>152</v>
      </c>
      <c r="K5275" s="6" t="n"/>
      <c r="L5275" s="6" t="n"/>
      <c r="M5275" s="6" t="n"/>
      <c r="N5275" s="6" t="n">
        <v>46233</v>
      </c>
      <c r="O5275" s="6" t="n">
        <v>152</v>
      </c>
      <c r="P5275" s="6" t="n"/>
      <c r="Q5275" s="6" t="n"/>
      <c r="R5275" s="6" t="n"/>
      <c r="S5275" s="6" t="n"/>
      <c r="T5275" s="6">
        <f>IF(OR($J5275="",$O5275=""),"",$O5275/$J5275)</f>
        <v/>
      </c>
      <c r="U5275" s="6" t="inlineStr">
        <is>
          <t>Concluído</t>
        </is>
      </c>
      <c r="V5275" s="6" t="n"/>
      <c r="W5275" s="6" t="n"/>
      <c r="X5275" s="6" t="n"/>
      <c r="Y5275" s="6" t="n"/>
      <c r="Z5275" s="6" t="n"/>
      <c r="AA5275" s="5" t="n"/>
      <c r="AB5275" s="6">
        <f>B5275&amp;"|"&amp;I5275</f>
        <v/>
      </c>
      <c r="AC5275">
        <f>IF($B5275="","","|"&amp;SUBSTITUTE(TRIM(SUBSTITUTE(SUBSTITUTE(SUBSTITUTE(SUBSTITUTE(SUBSTITUTE(SUBSTITUTE(SUBSTITUTE(SUBSTITUTE(SUBSTITUTE(SUBSTITUTE(SUBSTITUTE(SUBSTITUTE(SUBSTITUTE(SUBSTITUTE(TRIM($B5275&amp;""),CHAR(10)," "),CHAR(13)," "),"."," "),";"," "),","," "),"/"," "),"+"," "),"-"," "),"  "," "),"  "," "),"  "," "),"  "," "),"  "," "),"  "," "))," ","|")&amp;"|")</f>
        <v/>
      </c>
      <c r="AD5275">
        <f>TRIM($I5275&amp;"")</f>
        <v/>
      </c>
    </row>
    <row r="5276" ht="36" customHeight="1">
      <c r="A5276" s="14" t="n">
        <v>46234</v>
      </c>
      <c r="B5276" s="6" t="inlineStr">
        <is>
          <t>10328</t>
        </is>
      </c>
      <c r="C5276" s="6" t="inlineStr">
        <is>
          <t>M/C 0807 (VERDE)</t>
        </is>
      </c>
      <c r="D5276" s="6" t="inlineStr">
        <is>
          <t>46 SECCIONADORA 1</t>
        </is>
      </c>
      <c r="E5276" s="6" t="n">
        <v>20031305</v>
      </c>
      <c r="F5276" s="6" t="inlineStr">
        <is>
          <t>TRAV MAIOR 1102(1112)X100X15 MDP - NOVA YORK 1,36</t>
        </is>
      </c>
      <c r="G5276" s="6" t="inlineStr">
        <is>
          <t>46 SECCIONADORA 1</t>
        </is>
      </c>
      <c r="H5276" s="6" t="inlineStr">
        <is>
          <t>46 SECCIONADORA 1</t>
        </is>
      </c>
      <c r="I5276" s="4" t="inlineStr">
        <is>
          <t>46 SECCIONADORA 1</t>
        </is>
      </c>
      <c r="J5276" s="4" t="n">
        <v>152</v>
      </c>
      <c r="K5276" s="6" t="n"/>
      <c r="L5276" s="6" t="n"/>
      <c r="M5276" s="6" t="n"/>
      <c r="N5276" s="6" t="n">
        <v>46233</v>
      </c>
      <c r="O5276" s="6" t="n">
        <v>152</v>
      </c>
      <c r="P5276" s="6" t="n"/>
      <c r="Q5276" s="6" t="n"/>
      <c r="R5276" s="6" t="n"/>
      <c r="S5276" s="6" t="n"/>
      <c r="T5276" s="6">
        <f>IF(OR($J5276="",$O5276=""),"",$O5276/$J5276)</f>
        <v/>
      </c>
      <c r="U5276" s="6" t="inlineStr">
        <is>
          <t>Concluído</t>
        </is>
      </c>
      <c r="V5276" s="6" t="n"/>
      <c r="W5276" s="6" t="n"/>
      <c r="X5276" s="6" t="n"/>
      <c r="Y5276" s="6" t="n"/>
      <c r="Z5276" s="6" t="n"/>
      <c r="AA5276" s="5" t="n"/>
      <c r="AB5276" s="6">
        <f>B5276&amp;"|"&amp;I5276</f>
        <v/>
      </c>
      <c r="AC5276">
        <f>IF($B5276="","","|"&amp;SUBSTITUTE(TRIM(SUBSTITUTE(SUBSTITUTE(SUBSTITUTE(SUBSTITUTE(SUBSTITUTE(SUBSTITUTE(SUBSTITUTE(SUBSTITUTE(SUBSTITUTE(SUBSTITUTE(SUBSTITUTE(SUBSTITUTE(SUBSTITUTE(SUBSTITUTE(TRIM($B5276&amp;""),CHAR(10)," "),CHAR(13)," "),"."," "),";"," "),","," "),"/"," "),"+"," "),"-"," "),"  "," "),"  "," "),"  "," "),"  "," "),"  "," "),"  "," "))," ","|")&amp;"|")</f>
        <v/>
      </c>
      <c r="AD5276">
        <f>TRIM($I5276&amp;"")</f>
        <v/>
      </c>
    </row>
    <row r="5277" ht="36" customHeight="1">
      <c r="A5277" s="14" t="n">
        <v>46234</v>
      </c>
      <c r="B5277" s="6" t="inlineStr">
        <is>
          <t>10328</t>
        </is>
      </c>
      <c r="C5277" s="6" t="inlineStr">
        <is>
          <t>M/C 0807 (VERDE)</t>
        </is>
      </c>
      <c r="D5277" s="6" t="inlineStr">
        <is>
          <t>46 SECCIONADORA 1</t>
        </is>
      </c>
      <c r="E5277" s="6" t="n">
        <v>30001205</v>
      </c>
      <c r="F5277" s="6" t="inlineStr">
        <is>
          <t>TRAV ASSENTO 367X80X15 MDP CAD PE INTEIRO/ MADEIRA</t>
        </is>
      </c>
      <c r="G5277" s="6" t="inlineStr">
        <is>
          <t>46 SECCIONADORA 1</t>
        </is>
      </c>
      <c r="H5277" s="6" t="inlineStr">
        <is>
          <t>46 SECCIONADORA 1</t>
        </is>
      </c>
      <c r="I5277" s="4" t="inlineStr">
        <is>
          <t>46 SECCIONADORA 1</t>
        </is>
      </c>
      <c r="J5277" s="4" t="n">
        <v>304</v>
      </c>
      <c r="K5277" s="6" t="n"/>
      <c r="L5277" s="6" t="n"/>
      <c r="M5277" s="6" t="n"/>
      <c r="N5277" s="6" t="n">
        <v>46233</v>
      </c>
      <c r="O5277" s="6" t="n">
        <v>304</v>
      </c>
      <c r="P5277" s="6" t="n"/>
      <c r="Q5277" s="6" t="n"/>
      <c r="R5277" s="6" t="n"/>
      <c r="S5277" s="6" t="n"/>
      <c r="T5277" s="6">
        <f>IF(OR($J5277="",$O5277=""),"",$O5277/$J5277)</f>
        <v/>
      </c>
      <c r="U5277" s="6" t="inlineStr">
        <is>
          <t>Concluído</t>
        </is>
      </c>
      <c r="V5277" s="6" t="n"/>
      <c r="W5277" s="6" t="n"/>
      <c r="X5277" s="6" t="n"/>
      <c r="Y5277" s="6" t="n"/>
      <c r="Z5277" s="6" t="n"/>
      <c r="AA5277" s="5" t="n"/>
      <c r="AB5277" s="6">
        <f>B5277&amp;"|"&amp;I5277</f>
        <v/>
      </c>
      <c r="AC5277">
        <f>IF($B5277="","","|"&amp;SUBSTITUTE(TRIM(SUBSTITUTE(SUBSTITUTE(SUBSTITUTE(SUBSTITUTE(SUBSTITUTE(SUBSTITUTE(SUBSTITUTE(SUBSTITUTE(SUBSTITUTE(SUBSTITUTE(SUBSTITUTE(SUBSTITUTE(SUBSTITUTE(SUBSTITUTE(TRIM($B5277&amp;""),CHAR(10)," "),CHAR(13)," "),"."," "),";"," "),","," "),"/"," "),"+"," "),"-"," "),"  "," "),"  "," "),"  "," "),"  "," "),"  "," "),"  "," "))," ","|")&amp;"|")</f>
        <v/>
      </c>
      <c r="AD5277">
        <f>TRIM($I5277&amp;"")</f>
        <v/>
      </c>
    </row>
    <row r="5278" ht="36" customHeight="1">
      <c r="A5278" s="14" t="n">
        <v>46234</v>
      </c>
      <c r="B5278" s="6" t="inlineStr">
        <is>
          <t>10328</t>
        </is>
      </c>
      <c r="C5278" s="6" t="inlineStr">
        <is>
          <t>M/C 0807 (VERDE)</t>
        </is>
      </c>
      <c r="D5278" s="6" t="inlineStr">
        <is>
          <t>46 SECCIONADORA 1</t>
        </is>
      </c>
      <c r="E5278" s="6" t="n">
        <v>30001206</v>
      </c>
      <c r="F5278" s="6" t="inlineStr">
        <is>
          <t>TRAVESSA ENCOSTO 360X80X15 MDP CAD PE INTEIRO</t>
        </is>
      </c>
      <c r="G5278" s="6" t="inlineStr">
        <is>
          <t>46 SECCIONADORA 1</t>
        </is>
      </c>
      <c r="H5278" s="6" t="inlineStr">
        <is>
          <t>46 SECCIONADORA 1</t>
        </is>
      </c>
      <c r="I5278" s="4" t="inlineStr">
        <is>
          <t>46 SECCIONADORA 1</t>
        </is>
      </c>
      <c r="J5278" s="4" t="n">
        <v>304</v>
      </c>
      <c r="K5278" s="6" t="n"/>
      <c r="L5278" s="6" t="n"/>
      <c r="M5278" s="6" t="n"/>
      <c r="N5278" s="6" t="n">
        <v>46233</v>
      </c>
      <c r="O5278" s="6" t="n">
        <v>304</v>
      </c>
      <c r="P5278" s="6" t="n"/>
      <c r="Q5278" s="6" t="n"/>
      <c r="R5278" s="6" t="n"/>
      <c r="S5278" s="6" t="n"/>
      <c r="T5278" s="6">
        <f>IF(OR($J5278="",$O5278=""),"",$O5278/$J5278)</f>
        <v/>
      </c>
      <c r="U5278" s="6" t="inlineStr">
        <is>
          <t>Concluído</t>
        </is>
      </c>
      <c r="V5278" s="6" t="n"/>
      <c r="W5278" s="6" t="n"/>
      <c r="X5278" s="6" t="n"/>
      <c r="Y5278" s="6" t="n"/>
      <c r="Z5278" s="6" t="n"/>
      <c r="AA5278" s="5" t="n"/>
      <c r="AB5278" s="6">
        <f>B5278&amp;"|"&amp;I5278</f>
        <v/>
      </c>
      <c r="AC5278">
        <f>IF($B5278="","","|"&amp;SUBSTITUTE(TRIM(SUBSTITUTE(SUBSTITUTE(SUBSTITUTE(SUBSTITUTE(SUBSTITUTE(SUBSTITUTE(SUBSTITUTE(SUBSTITUTE(SUBSTITUTE(SUBSTITUTE(SUBSTITUTE(SUBSTITUTE(SUBSTITUTE(SUBSTITUTE(TRIM($B5278&amp;""),CHAR(10)," "),CHAR(13)," "),"."," "),";"," "),","," "),"/"," "),"+"," "),"-"," "),"  "," "),"  "," "),"  "," "),"  "," "),"  "," "),"  "," "))," ","|")&amp;"|")</f>
        <v/>
      </c>
      <c r="AD5278">
        <f>TRIM($I5278&amp;"")</f>
        <v/>
      </c>
    </row>
    <row r="5279" ht="36" customHeight="1">
      <c r="A5279" s="14" t="n">
        <v>46234</v>
      </c>
      <c r="B5279" s="6" t="inlineStr">
        <is>
          <t>10328</t>
        </is>
      </c>
      <c r="C5279" s="6" t="inlineStr">
        <is>
          <t>M/C 0807 (VERDE)</t>
        </is>
      </c>
      <c r="D5279" s="6" t="inlineStr">
        <is>
          <t>46 SECCIONADORA 1</t>
        </is>
      </c>
      <c r="E5279" s="6" t="n">
        <v>30001207</v>
      </c>
      <c r="F5279" s="6" t="inlineStr">
        <is>
          <t>TRAVESSA 360X62X15 MDP CAD PE INTEIRO</t>
        </is>
      </c>
      <c r="G5279" s="6" t="inlineStr">
        <is>
          <t>46 SECCIONADORA 1</t>
        </is>
      </c>
      <c r="H5279" s="6" t="inlineStr">
        <is>
          <t>46 SECCIONADORA 1</t>
        </is>
      </c>
      <c r="I5279" s="4" t="inlineStr">
        <is>
          <t>46 SECCIONADORA 1</t>
        </is>
      </c>
      <c r="J5279" s="4" t="n">
        <v>230</v>
      </c>
      <c r="K5279" s="6" t="n"/>
      <c r="L5279" s="6" t="n"/>
      <c r="M5279" s="6" t="n"/>
      <c r="N5279" s="6" t="n">
        <v>46233</v>
      </c>
      <c r="O5279" s="6" t="n">
        <v>230</v>
      </c>
      <c r="P5279" s="6" t="n"/>
      <c r="Q5279" s="6" t="n"/>
      <c r="R5279" s="6" t="n"/>
      <c r="S5279" s="6" t="n"/>
      <c r="T5279" s="6">
        <f>IF(OR($J5279="",$O5279=""),"",$O5279/$J5279)</f>
        <v/>
      </c>
      <c r="U5279" s="6" t="inlineStr">
        <is>
          <t>Concluído</t>
        </is>
      </c>
      <c r="V5279" s="6" t="n"/>
      <c r="W5279" s="6" t="n"/>
      <c r="X5279" s="6" t="n"/>
      <c r="Y5279" s="6" t="n"/>
      <c r="Z5279" s="6" t="n"/>
      <c r="AA5279" s="5" t="n"/>
      <c r="AB5279" s="6">
        <f>B5279&amp;"|"&amp;I5279</f>
        <v/>
      </c>
      <c r="AC5279">
        <f>IF($B5279="","","|"&amp;SUBSTITUTE(TRIM(SUBSTITUTE(SUBSTITUTE(SUBSTITUTE(SUBSTITUTE(SUBSTITUTE(SUBSTITUTE(SUBSTITUTE(SUBSTITUTE(SUBSTITUTE(SUBSTITUTE(SUBSTITUTE(SUBSTITUTE(SUBSTITUTE(SUBSTITUTE(TRIM($B5279&amp;""),CHAR(10)," "),CHAR(13)," "),"."," "),";"," "),","," "),"/"," "),"+"," "),"-"," "),"  "," "),"  "," "),"  "," "),"  "," "),"  "," "),"  "," "))," ","|")&amp;"|")</f>
        <v/>
      </c>
      <c r="AD5279">
        <f>TRIM($I5279&amp;"")</f>
        <v/>
      </c>
    </row>
    <row r="5280" ht="36" customHeight="1">
      <c r="A5280" s="14" t="n">
        <v>46234</v>
      </c>
      <c r="B5280" s="6" t="inlineStr">
        <is>
          <t>10328</t>
        </is>
      </c>
      <c r="C5280" s="6" t="inlineStr">
        <is>
          <t>M/C 0807 (VERDE)</t>
        </is>
      </c>
      <c r="D5280" s="6" t="inlineStr">
        <is>
          <t>46 SECCIONADORA 1</t>
        </is>
      </c>
      <c r="E5280" s="6" t="n">
        <v>30003921</v>
      </c>
      <c r="F5280" s="6" t="inlineStr">
        <is>
          <t>TRAV MAIOR ENCOSTO 330X40X15 MDP - CAD TRENTO</t>
        </is>
      </c>
      <c r="G5280" s="6" t="inlineStr">
        <is>
          <t>46 SECCIONADORA 1</t>
        </is>
      </c>
      <c r="H5280" s="6" t="inlineStr">
        <is>
          <t>46 SECCIONADORA 1</t>
        </is>
      </c>
      <c r="I5280" s="4" t="inlineStr">
        <is>
          <t>46 SECCIONADORA 1</t>
        </is>
      </c>
      <c r="J5280" s="4" t="n">
        <v>40</v>
      </c>
      <c r="K5280" s="6" t="n"/>
      <c r="L5280" s="6" t="n"/>
      <c r="M5280" s="6" t="n"/>
      <c r="N5280" s="6" t="n">
        <v>46237</v>
      </c>
      <c r="O5280" s="6" t="n">
        <v>40</v>
      </c>
      <c r="P5280" s="6" t="n"/>
      <c r="Q5280" s="6" t="n"/>
      <c r="R5280" s="6" t="n"/>
      <c r="S5280" s="6" t="n"/>
      <c r="T5280" s="6">
        <f>IF(OR($J5280="",$O5280=""),"",$O5280/$J5280)</f>
        <v/>
      </c>
      <c r="U5280" s="6" t="inlineStr">
        <is>
          <t>Concluído</t>
        </is>
      </c>
      <c r="V5280" s="6" t="n"/>
      <c r="W5280" s="6" t="n"/>
      <c r="X5280" s="6" t="n"/>
      <c r="Y5280" s="6" t="n"/>
      <c r="Z5280" s="6" t="n"/>
      <c r="AA5280" s="5" t="n"/>
      <c r="AB5280" s="6">
        <f>B5280&amp;"|"&amp;I5280</f>
        <v/>
      </c>
      <c r="AC5280">
        <f>IF($B5280="","","|"&amp;SUBSTITUTE(TRIM(SUBSTITUTE(SUBSTITUTE(SUBSTITUTE(SUBSTITUTE(SUBSTITUTE(SUBSTITUTE(SUBSTITUTE(SUBSTITUTE(SUBSTITUTE(SUBSTITUTE(SUBSTITUTE(SUBSTITUTE(SUBSTITUTE(SUBSTITUTE(TRIM($B5280&amp;""),CHAR(10)," "),CHAR(13)," "),"."," "),";"," "),","," "),"/"," "),"+"," "),"-"," "),"  "," "),"  "," "),"  "," "),"  "," "),"  "," "),"  "," "))," ","|")&amp;"|")</f>
        <v/>
      </c>
      <c r="AD5280">
        <f>TRIM($I5280&amp;"")</f>
        <v/>
      </c>
    </row>
    <row r="5281" ht="36" customHeight="1">
      <c r="A5281" s="14" t="n">
        <v>46234</v>
      </c>
      <c r="B5281" s="6" t="inlineStr">
        <is>
          <t>10328</t>
        </is>
      </c>
      <c r="C5281" s="6" t="inlineStr">
        <is>
          <t>M/C 0807 (VERDE)</t>
        </is>
      </c>
      <c r="D5281" s="6" t="inlineStr">
        <is>
          <t>46 SECCIONADORA 1</t>
        </is>
      </c>
      <c r="E5281" s="6" t="n">
        <v>30003922</v>
      </c>
      <c r="F5281" s="6" t="inlineStr">
        <is>
          <t>TRAV MENOR ENCOSTO 260X40X15 MDP - CAD TRENTO</t>
        </is>
      </c>
      <c r="G5281" s="6" t="inlineStr">
        <is>
          <t>46 SECCIONADORA 1</t>
        </is>
      </c>
      <c r="H5281" s="6" t="inlineStr">
        <is>
          <t>46 SECCIONADORA 1</t>
        </is>
      </c>
      <c r="I5281" s="4" t="inlineStr">
        <is>
          <t>46 SECCIONADORA 1</t>
        </is>
      </c>
      <c r="J5281" s="4" t="n">
        <v>40</v>
      </c>
      <c r="K5281" s="6" t="n"/>
      <c r="L5281" s="6" t="n"/>
      <c r="M5281" s="6" t="n"/>
      <c r="N5281" s="6" t="n">
        <v>46237</v>
      </c>
      <c r="O5281" s="6" t="n">
        <v>40</v>
      </c>
      <c r="P5281" s="6" t="n"/>
      <c r="Q5281" s="6" t="n"/>
      <c r="R5281" s="6" t="n"/>
      <c r="S5281" s="6" t="n"/>
      <c r="T5281" s="6">
        <f>IF(OR($J5281="",$O5281=""),"",$O5281/$J5281)</f>
        <v/>
      </c>
      <c r="U5281" s="6" t="inlineStr">
        <is>
          <t>Concluído</t>
        </is>
      </c>
      <c r="V5281" s="6" t="n"/>
      <c r="W5281" s="6" t="n"/>
      <c r="X5281" s="6" t="n"/>
      <c r="Y5281" s="6" t="n"/>
      <c r="Z5281" s="6" t="n"/>
      <c r="AA5281" s="5" t="n"/>
      <c r="AB5281" s="6">
        <f>B5281&amp;"|"&amp;I5281</f>
        <v/>
      </c>
      <c r="AC5281">
        <f>IF($B5281="","","|"&amp;SUBSTITUTE(TRIM(SUBSTITUTE(SUBSTITUTE(SUBSTITUTE(SUBSTITUTE(SUBSTITUTE(SUBSTITUTE(SUBSTITUTE(SUBSTITUTE(SUBSTITUTE(SUBSTITUTE(SUBSTITUTE(SUBSTITUTE(SUBSTITUTE(SUBSTITUTE(TRIM($B5281&amp;""),CHAR(10)," "),CHAR(13)," "),"."," "),";"," "),","," "),"/"," "),"+"," "),"-"," "),"  "," "),"  "," "),"  "," "),"  "," "),"  "," "),"  "," "))," ","|")&amp;"|")</f>
        <v/>
      </c>
      <c r="AD5281">
        <f>TRIM($I5281&amp;"")</f>
        <v/>
      </c>
    </row>
    <row r="5282" ht="36" customHeight="1">
      <c r="A5282" s="14" t="n">
        <v>46234</v>
      </c>
      <c r="B5282" s="6" t="inlineStr">
        <is>
          <t>10328</t>
        </is>
      </c>
      <c r="C5282" s="6" t="inlineStr">
        <is>
          <t>M/C 0807 (VERDE)</t>
        </is>
      </c>
      <c r="D5282" s="6" t="inlineStr">
        <is>
          <t>46 SECCIONADORA 1</t>
        </is>
      </c>
      <c r="E5282" s="6" t="n">
        <v>30080003</v>
      </c>
      <c r="F5282" s="6" t="inlineStr">
        <is>
          <t>(4)TAMP INTERNO 500X400X15MDP-MESA AMST.1,36X1,36</t>
        </is>
      </c>
      <c r="G5282" s="6" t="inlineStr">
        <is>
          <t>46 SECCIONADORA 1</t>
        </is>
      </c>
      <c r="H5282" s="6" t="inlineStr">
        <is>
          <t>46 SECCIONADORA 1</t>
        </is>
      </c>
      <c r="I5282" s="4" t="inlineStr">
        <is>
          <t>46 SECCIONADORA 1</t>
        </is>
      </c>
      <c r="J5282" s="4" t="n">
        <v>104</v>
      </c>
      <c r="K5282" s="6" t="n"/>
      <c r="L5282" s="6" t="n"/>
      <c r="M5282" s="6" t="n"/>
      <c r="N5282" s="6" t="n">
        <v>46237</v>
      </c>
      <c r="O5282" s="6" t="n">
        <v>104</v>
      </c>
      <c r="P5282" s="6" t="n"/>
      <c r="Q5282" s="6" t="n"/>
      <c r="R5282" s="6" t="n"/>
      <c r="S5282" s="6" t="n"/>
      <c r="T5282" s="6">
        <f>IF(OR($J5282="",$O5282=""),"",$O5282/$J5282)</f>
        <v/>
      </c>
      <c r="U5282" s="6" t="inlineStr">
        <is>
          <t>Concluído</t>
        </is>
      </c>
      <c r="V5282" s="6" t="n"/>
      <c r="W5282" s="6" t="n"/>
      <c r="X5282" s="6" t="n"/>
      <c r="Y5282" s="6" t="n"/>
      <c r="Z5282" s="6" t="n"/>
      <c r="AA5282" s="5" t="n"/>
      <c r="AB5282" s="6">
        <f>B5282&amp;"|"&amp;I5282</f>
        <v/>
      </c>
      <c r="AC5282">
        <f>IF($B5282="","","|"&amp;SUBSTITUTE(TRIM(SUBSTITUTE(SUBSTITUTE(SUBSTITUTE(SUBSTITUTE(SUBSTITUTE(SUBSTITUTE(SUBSTITUTE(SUBSTITUTE(SUBSTITUTE(SUBSTITUTE(SUBSTITUTE(SUBSTITUTE(SUBSTITUTE(SUBSTITUTE(TRIM($B5282&amp;""),CHAR(10)," "),CHAR(13)," "),"."," "),";"," "),","," "),"/"," "),"+"," "),"-"," "),"  "," "),"  "," "),"  "," "),"  "," "),"  "," "),"  "," "))," ","|")&amp;"|")</f>
        <v/>
      </c>
      <c r="AD5282">
        <f>TRIM($I5282&amp;"")</f>
        <v/>
      </c>
    </row>
    <row r="5283" ht="36" customHeight="1">
      <c r="A5283" s="14" t="n">
        <v>46234</v>
      </c>
      <c r="B5283" s="6" t="inlineStr">
        <is>
          <t>10328</t>
        </is>
      </c>
      <c r="C5283" s="6" t="inlineStr">
        <is>
          <t>M/C 0807 (VERDE)</t>
        </is>
      </c>
      <c r="D5283" s="6" t="inlineStr">
        <is>
          <t>46 SECCIONADORA 1</t>
        </is>
      </c>
      <c r="E5283" s="6" t="n">
        <v>20019001</v>
      </c>
      <c r="F5283" s="6" t="inlineStr">
        <is>
          <t>(2-4) LATERAL 751X124X12 MDF - MESA SANTIAGO</t>
        </is>
      </c>
      <c r="G5283" s="6" t="inlineStr">
        <is>
          <t>46 SECCIONADORA 1</t>
        </is>
      </c>
      <c r="H5283" s="6" t="inlineStr">
        <is>
          <t>46 SECCIONADORA 1</t>
        </is>
      </c>
      <c r="I5283" s="4" t="inlineStr">
        <is>
          <t>46 SECCIONADORA 1</t>
        </is>
      </c>
      <c r="J5283" s="4" t="n">
        <v>40</v>
      </c>
      <c r="K5283" s="6" t="n"/>
      <c r="L5283" s="6" t="n"/>
      <c r="M5283" s="6" t="n"/>
      <c r="N5283" s="6" t="n">
        <v>46237</v>
      </c>
      <c r="O5283" s="6" t="n">
        <v>40</v>
      </c>
      <c r="P5283" s="6" t="n"/>
      <c r="Q5283" s="6" t="n"/>
      <c r="R5283" s="6" t="n"/>
      <c r="S5283" s="6" t="n"/>
      <c r="T5283" s="6">
        <f>IF(OR($J5283="",$O5283=""),"",$O5283/$J5283)</f>
        <v/>
      </c>
      <c r="U5283" s="6" t="inlineStr">
        <is>
          <t>Concluído</t>
        </is>
      </c>
      <c r="V5283" s="6" t="n"/>
      <c r="W5283" s="6" t="n"/>
      <c r="X5283" s="6" t="n"/>
      <c r="Y5283" s="6" t="n"/>
      <c r="Z5283" s="6" t="n"/>
      <c r="AA5283" s="5" t="n"/>
      <c r="AB5283" s="6">
        <f>B5283&amp;"|"&amp;I5283</f>
        <v/>
      </c>
      <c r="AC5283">
        <f>IF($B5283="","","|"&amp;SUBSTITUTE(TRIM(SUBSTITUTE(SUBSTITUTE(SUBSTITUTE(SUBSTITUTE(SUBSTITUTE(SUBSTITUTE(SUBSTITUTE(SUBSTITUTE(SUBSTITUTE(SUBSTITUTE(SUBSTITUTE(SUBSTITUTE(SUBSTITUTE(SUBSTITUTE(TRIM($B5283&amp;""),CHAR(10)," "),CHAR(13)," "),"."," "),";"," "),","," "),"/"," "),"+"," "),"-"," "),"  "," "),"  "," "),"  "," "),"  "," "),"  "," "),"  "," "))," ","|")&amp;"|")</f>
        <v/>
      </c>
      <c r="AD5283">
        <f>TRIM($I5283&amp;"")</f>
        <v/>
      </c>
    </row>
    <row r="5284" ht="36" customHeight="1">
      <c r="A5284" s="14" t="n">
        <v>46234</v>
      </c>
      <c r="B5284" s="6" t="inlineStr">
        <is>
          <t>10328</t>
        </is>
      </c>
      <c r="C5284" s="6" t="inlineStr">
        <is>
          <t>M/C 0807 (VERDE)</t>
        </is>
      </c>
      <c r="D5284" s="6" t="inlineStr">
        <is>
          <t>46 SECCIONADORA 1</t>
        </is>
      </c>
      <c r="E5284" s="6" t="n">
        <v>20019002</v>
      </c>
      <c r="F5284" s="6" t="inlineStr">
        <is>
          <t>FUNDO RIPADO 751X446X12 MDF - MESA SANTIAGO</t>
        </is>
      </c>
      <c r="G5284" s="6" t="inlineStr">
        <is>
          <t>46 SECCIONADORA 1</t>
        </is>
      </c>
      <c r="H5284" s="6" t="inlineStr">
        <is>
          <t>46 SECCIONADORA 1</t>
        </is>
      </c>
      <c r="I5284" s="4" t="inlineStr">
        <is>
          <t>46 SECCIONADORA 1</t>
        </is>
      </c>
      <c r="J5284" s="4" t="n">
        <v>40</v>
      </c>
      <c r="K5284" s="6" t="n"/>
      <c r="L5284" s="6" t="n"/>
      <c r="M5284" s="6" t="n"/>
      <c r="N5284" s="6" t="n">
        <v>46237</v>
      </c>
      <c r="O5284" s="6" t="n">
        <v>40</v>
      </c>
      <c r="P5284" s="6" t="n"/>
      <c r="Q5284" s="6" t="n"/>
      <c r="R5284" s="6" t="n"/>
      <c r="S5284" s="6" t="n"/>
      <c r="T5284" s="6">
        <f>IF(OR($J5284="",$O5284=""),"",$O5284/$J5284)</f>
        <v/>
      </c>
      <c r="U5284" s="6" t="inlineStr">
        <is>
          <t>Concluído</t>
        </is>
      </c>
      <c r="V5284" s="6" t="n"/>
      <c r="W5284" s="6" t="n"/>
      <c r="X5284" s="6" t="n"/>
      <c r="Y5284" s="6" t="n"/>
      <c r="Z5284" s="6" t="n"/>
      <c r="AA5284" s="5" t="n"/>
      <c r="AB5284" s="6">
        <f>B5284&amp;"|"&amp;I5284</f>
        <v/>
      </c>
      <c r="AC5284">
        <f>IF($B5284="","","|"&amp;SUBSTITUTE(TRIM(SUBSTITUTE(SUBSTITUTE(SUBSTITUTE(SUBSTITUTE(SUBSTITUTE(SUBSTITUTE(SUBSTITUTE(SUBSTITUTE(SUBSTITUTE(SUBSTITUTE(SUBSTITUTE(SUBSTITUTE(SUBSTITUTE(SUBSTITUTE(TRIM($B5284&amp;""),CHAR(10)," "),CHAR(13)," "),"."," "),";"," "),","," "),"/"," "),"+"," "),"-"," "),"  "," "),"  "," "),"  "," "),"  "," "),"  "," "),"  "," "))," ","|")&amp;"|")</f>
        <v/>
      </c>
      <c r="AD5284">
        <f>TRIM($I5284&amp;"")</f>
        <v/>
      </c>
    </row>
    <row r="5285" ht="36" customHeight="1">
      <c r="A5285" s="14" t="n">
        <v>46234</v>
      </c>
      <c r="B5285" s="6" t="inlineStr">
        <is>
          <t>10328</t>
        </is>
      </c>
      <c r="C5285" s="6" t="inlineStr">
        <is>
          <t>M/C 0807 (VERDE)</t>
        </is>
      </c>
      <c r="D5285" s="6" t="inlineStr">
        <is>
          <t>46 SECCIONADORA 1</t>
        </is>
      </c>
      <c r="E5285" s="6" t="n">
        <v>20019003</v>
      </c>
      <c r="F5285" s="6" t="inlineStr">
        <is>
          <t>(5) BASE 474X152X12 MDF - MESA SANTIAGO</t>
        </is>
      </c>
      <c r="G5285" s="6" t="inlineStr">
        <is>
          <t>46 SECCIONADORA 1</t>
        </is>
      </c>
      <c r="H5285" s="6" t="inlineStr">
        <is>
          <t>46 SECCIONADORA 1</t>
        </is>
      </c>
      <c r="I5285" s="4" t="inlineStr">
        <is>
          <t>46 SECCIONADORA 1</t>
        </is>
      </c>
      <c r="J5285" s="4" t="n">
        <v>20</v>
      </c>
      <c r="K5285" s="6" t="n"/>
      <c r="L5285" s="6" t="n"/>
      <c r="M5285" s="6" t="n"/>
      <c r="N5285" s="6" t="n">
        <v>46237</v>
      </c>
      <c r="O5285" s="6" t="n">
        <v>20</v>
      </c>
      <c r="P5285" s="6" t="n"/>
      <c r="Q5285" s="6" t="n"/>
      <c r="R5285" s="6" t="n"/>
      <c r="S5285" s="6" t="n"/>
      <c r="T5285" s="6">
        <f>IF(OR($J5285="",$O5285=""),"",$O5285/$J5285)</f>
        <v/>
      </c>
      <c r="U5285" s="6" t="inlineStr">
        <is>
          <t>Concluído</t>
        </is>
      </c>
      <c r="V5285" s="6" t="n"/>
      <c r="W5285" s="6" t="n"/>
      <c r="X5285" s="6" t="n"/>
      <c r="Y5285" s="6" t="n"/>
      <c r="Z5285" s="6" t="n"/>
      <c r="AA5285" s="5" t="n"/>
      <c r="AB5285" s="6">
        <f>B5285&amp;"|"&amp;I5285</f>
        <v/>
      </c>
      <c r="AC5285">
        <f>IF($B5285="","","|"&amp;SUBSTITUTE(TRIM(SUBSTITUTE(SUBSTITUTE(SUBSTITUTE(SUBSTITUTE(SUBSTITUTE(SUBSTITUTE(SUBSTITUTE(SUBSTITUTE(SUBSTITUTE(SUBSTITUTE(SUBSTITUTE(SUBSTITUTE(SUBSTITUTE(SUBSTITUTE(TRIM($B5285&amp;""),CHAR(10)," "),CHAR(13)," "),"."," "),";"," "),","," "),"/"," "),"+"," "),"-"," "),"  "," "),"  "," "),"  "," "),"  "," "),"  "," "),"  "," "))," ","|")&amp;"|")</f>
        <v/>
      </c>
      <c r="AD5285">
        <f>TRIM($I5285&amp;"")</f>
        <v/>
      </c>
    </row>
    <row r="5286" ht="36" customHeight="1">
      <c r="A5286" s="14" t="n">
        <v>46234</v>
      </c>
      <c r="B5286" s="6" t="inlineStr">
        <is>
          <t>10328</t>
        </is>
      </c>
      <c r="C5286" s="6" t="inlineStr">
        <is>
          <t>M/C 0807 (VERDE)</t>
        </is>
      </c>
      <c r="D5286" s="6" t="inlineStr">
        <is>
          <t>46 SECCIONADORA 1</t>
        </is>
      </c>
      <c r="E5286" s="6" t="n">
        <v>20019004</v>
      </c>
      <c r="F5286" s="6" t="inlineStr">
        <is>
          <t>(3) CONTRATAMPO 540X218X12 MDF - MESA SANTIAGO</t>
        </is>
      </c>
      <c r="G5286" s="6" t="inlineStr">
        <is>
          <t>46 SECCIONADORA 1</t>
        </is>
      </c>
      <c r="H5286" s="6" t="inlineStr">
        <is>
          <t>46 SECCIONADORA 1</t>
        </is>
      </c>
      <c r="I5286" s="4" t="inlineStr">
        <is>
          <t>46 SECCIONADORA 1</t>
        </is>
      </c>
      <c r="J5286" s="4" t="n">
        <v>20</v>
      </c>
      <c r="K5286" s="6" t="n"/>
      <c r="L5286" s="6" t="n"/>
      <c r="M5286" s="6" t="n"/>
      <c r="N5286" s="6" t="n">
        <v>46237</v>
      </c>
      <c r="O5286" s="6" t="n">
        <v>20</v>
      </c>
      <c r="P5286" s="6" t="n"/>
      <c r="Q5286" s="6" t="n"/>
      <c r="R5286" s="6" t="n"/>
      <c r="S5286" s="6" t="n"/>
      <c r="T5286" s="6">
        <f>IF(OR($J5286="",$O5286=""),"",$O5286/$J5286)</f>
        <v/>
      </c>
      <c r="U5286" s="6" t="inlineStr">
        <is>
          <t>Concluído</t>
        </is>
      </c>
      <c r="V5286" s="6" t="n"/>
      <c r="W5286" s="6" t="n"/>
      <c r="X5286" s="6" t="n"/>
      <c r="Y5286" s="6" t="n"/>
      <c r="Z5286" s="6" t="n"/>
      <c r="AA5286" s="5" t="n"/>
      <c r="AB5286" s="6">
        <f>B5286&amp;"|"&amp;I5286</f>
        <v/>
      </c>
      <c r="AC5286">
        <f>IF($B5286="","","|"&amp;SUBSTITUTE(TRIM(SUBSTITUTE(SUBSTITUTE(SUBSTITUTE(SUBSTITUTE(SUBSTITUTE(SUBSTITUTE(SUBSTITUTE(SUBSTITUTE(SUBSTITUTE(SUBSTITUTE(SUBSTITUTE(SUBSTITUTE(SUBSTITUTE(SUBSTITUTE(TRIM($B5286&amp;""),CHAR(10)," "),CHAR(13)," "),"."," "),";"," "),","," "),"/"," "),"+"," "),"-"," "),"  "," "),"  "," "),"  "," "),"  "," "),"  "," "),"  "," "))," ","|")&amp;"|")</f>
        <v/>
      </c>
      <c r="AD5286">
        <f>TRIM($I5286&amp;"")</f>
        <v/>
      </c>
    </row>
    <row r="5287" ht="36" customHeight="1">
      <c r="A5287" s="14" t="n">
        <v>46234</v>
      </c>
      <c r="B5287" s="6" t="inlineStr">
        <is>
          <t>10328</t>
        </is>
      </c>
      <c r="C5287" s="6" t="inlineStr">
        <is>
          <t>M/C 0807 (VERDE)</t>
        </is>
      </c>
      <c r="D5287" s="6" t="inlineStr">
        <is>
          <t>46 SECCIONADORA 1</t>
        </is>
      </c>
      <c r="E5287" s="6" t="n">
        <v>20019005</v>
      </c>
      <c r="F5287" s="6" t="inlineStr">
        <is>
          <t>RIPA 751X70X12 MDF - MESA SANTIAGO</t>
        </is>
      </c>
      <c r="G5287" s="6" t="inlineStr">
        <is>
          <t>46 SECCIONADORA 1</t>
        </is>
      </c>
      <c r="H5287" s="6" t="inlineStr">
        <is>
          <t>46 SECCIONADORA 1</t>
        </is>
      </c>
      <c r="I5287" s="4" t="inlineStr">
        <is>
          <t>46 SECCIONADORA 1</t>
        </is>
      </c>
      <c r="J5287" s="4" t="n">
        <v>1188</v>
      </c>
      <c r="K5287" s="6" t="n"/>
      <c r="L5287" s="6" t="n"/>
      <c r="M5287" s="6" t="n"/>
      <c r="N5287" s="6" t="n">
        <v>46237</v>
      </c>
      <c r="O5287" s="6" t="n">
        <v>1188</v>
      </c>
      <c r="P5287" s="6" t="n"/>
      <c r="Q5287" s="6" t="n"/>
      <c r="R5287" s="6" t="n"/>
      <c r="S5287" s="6" t="n"/>
      <c r="T5287" s="6">
        <f>IF(OR($J5287="",$O5287=""),"",$O5287/$J5287)</f>
        <v/>
      </c>
      <c r="U5287" s="6" t="inlineStr">
        <is>
          <t>Concluído</t>
        </is>
      </c>
      <c r="V5287" s="6" t="n"/>
      <c r="W5287" s="6" t="n"/>
      <c r="X5287" s="6" t="n"/>
      <c r="Y5287" s="6" t="n"/>
      <c r="Z5287" s="6" t="n"/>
      <c r="AA5287" s="5" t="n"/>
      <c r="AB5287" s="6">
        <f>B5287&amp;"|"&amp;I5287</f>
        <v/>
      </c>
      <c r="AC5287">
        <f>IF($B5287="","","|"&amp;SUBSTITUTE(TRIM(SUBSTITUTE(SUBSTITUTE(SUBSTITUTE(SUBSTITUTE(SUBSTITUTE(SUBSTITUTE(SUBSTITUTE(SUBSTITUTE(SUBSTITUTE(SUBSTITUTE(SUBSTITUTE(SUBSTITUTE(SUBSTITUTE(SUBSTITUTE(TRIM($B5287&amp;""),CHAR(10)," "),CHAR(13)," "),"."," "),";"," "),","," "),"/"," "),"+"," "),"-"," "),"  "," "),"  "," "),"  "," "),"  "," "),"  "," "),"  "," "))," ","|")&amp;"|")</f>
        <v/>
      </c>
      <c r="AD5287">
        <f>TRIM($I5287&amp;"")</f>
        <v/>
      </c>
    </row>
    <row r="5288" ht="36" customHeight="1">
      <c r="A5288" s="14" t="n">
        <v>46234</v>
      </c>
      <c r="B5288" s="6" t="inlineStr">
        <is>
          <t>10328</t>
        </is>
      </c>
      <c r="C5288" s="6" t="inlineStr">
        <is>
          <t>M/C 0807 (VERDE)</t>
        </is>
      </c>
      <c r="D5288" s="6" t="inlineStr">
        <is>
          <t>46 SECCIONADORA 1</t>
        </is>
      </c>
      <c r="E5288" s="6" t="n">
        <v>20019601</v>
      </c>
      <c r="F5288" s="6" t="inlineStr">
        <is>
          <t>(2-5) LATERAL 751X546X12 MDF - MESA SANTIAGO 1,36</t>
        </is>
      </c>
      <c r="G5288" s="6" t="inlineStr">
        <is>
          <t>46 SECCIONADORA 1</t>
        </is>
      </c>
      <c r="H5288" s="6" t="inlineStr">
        <is>
          <t>46 SECCIONADORA 1</t>
        </is>
      </c>
      <c r="I5288" s="4" t="inlineStr">
        <is>
          <t>46 SECCIONADORA 1</t>
        </is>
      </c>
      <c r="J5288" s="4" t="n">
        <v>148</v>
      </c>
      <c r="K5288" s="6" t="n"/>
      <c r="L5288" s="6" t="n"/>
      <c r="M5288" s="6" t="n"/>
      <c r="N5288" s="6" t="n">
        <v>46237</v>
      </c>
      <c r="O5288" s="6" t="n">
        <v>148</v>
      </c>
      <c r="P5288" s="6" t="n"/>
      <c r="Q5288" s="6" t="n"/>
      <c r="R5288" s="6" t="n"/>
      <c r="S5288" s="6" t="n"/>
      <c r="T5288" s="6">
        <f>IF(OR($J5288="",$O5288=""),"",$O5288/$J5288)</f>
        <v/>
      </c>
      <c r="U5288" s="6" t="inlineStr">
        <is>
          <t>Concluído</t>
        </is>
      </c>
      <c r="V5288" s="6" t="n"/>
      <c r="W5288" s="6" t="n"/>
      <c r="X5288" s="6" t="n"/>
      <c r="Y5288" s="6" t="n"/>
      <c r="Z5288" s="6" t="n"/>
      <c r="AA5288" s="5" t="n"/>
      <c r="AB5288" s="6">
        <f>B5288&amp;"|"&amp;I5288</f>
        <v/>
      </c>
      <c r="AC5288">
        <f>IF($B5288="","","|"&amp;SUBSTITUTE(TRIM(SUBSTITUTE(SUBSTITUTE(SUBSTITUTE(SUBSTITUTE(SUBSTITUTE(SUBSTITUTE(SUBSTITUTE(SUBSTITUTE(SUBSTITUTE(SUBSTITUTE(SUBSTITUTE(SUBSTITUTE(SUBSTITUTE(SUBSTITUTE(TRIM($B5288&amp;""),CHAR(10)," "),CHAR(13)," "),"."," "),";"," "),","," "),"/"," "),"+"," "),"-"," "),"  "," "),"  "," "),"  "," "),"  "," "),"  "," "),"  "," "))," ","|")&amp;"|")</f>
        <v/>
      </c>
      <c r="AD5288">
        <f>TRIM($I5288&amp;"")</f>
        <v/>
      </c>
    </row>
    <row r="5289" ht="36" customHeight="1">
      <c r="A5289" s="14" t="n">
        <v>46234</v>
      </c>
      <c r="B5289" s="6" t="inlineStr">
        <is>
          <t>10328</t>
        </is>
      </c>
      <c r="C5289" s="6" t="inlineStr">
        <is>
          <t>M/C 0807 (VERDE)</t>
        </is>
      </c>
      <c r="D5289" s="6" t="inlineStr">
        <is>
          <t>46 SECCIONADORA 1</t>
        </is>
      </c>
      <c r="E5289" s="6" t="n">
        <v>20019602</v>
      </c>
      <c r="F5289" s="6" t="inlineStr">
        <is>
          <t>FUNDO RIPADO 751X546X12 MDF - MESA SANTIAGO 1,36</t>
        </is>
      </c>
      <c r="G5289" s="6" t="inlineStr">
        <is>
          <t>46 SECCIONADORA 1</t>
        </is>
      </c>
      <c r="H5289" s="6" t="inlineStr">
        <is>
          <t>46 SECCIONADORA 1</t>
        </is>
      </c>
      <c r="I5289" s="4" t="inlineStr">
        <is>
          <t>46 SECCIONADORA 1</t>
        </is>
      </c>
      <c r="J5289" s="4" t="n">
        <v>148</v>
      </c>
      <c r="K5289" s="6" t="n"/>
      <c r="L5289" s="6" t="n"/>
      <c r="M5289" s="6" t="n"/>
      <c r="N5289" s="6" t="n">
        <v>46237</v>
      </c>
      <c r="O5289" s="6" t="n">
        <v>148</v>
      </c>
      <c r="P5289" s="6" t="n"/>
      <c r="Q5289" s="6" t="n"/>
      <c r="R5289" s="6" t="n"/>
      <c r="S5289" s="6" t="n"/>
      <c r="T5289" s="6">
        <f>IF(OR($J5289="",$O5289=""),"",$O5289/$J5289)</f>
        <v/>
      </c>
      <c r="U5289" s="6" t="inlineStr">
        <is>
          <t>Concluído</t>
        </is>
      </c>
      <c r="V5289" s="6" t="n"/>
      <c r="W5289" s="6" t="n"/>
      <c r="X5289" s="6" t="n"/>
      <c r="Y5289" s="6" t="n"/>
      <c r="Z5289" s="6" t="n"/>
      <c r="AA5289" s="5" t="n"/>
      <c r="AB5289" s="6">
        <f>B5289&amp;"|"&amp;I5289</f>
        <v/>
      </c>
      <c r="AC5289">
        <f>IF($B5289="","","|"&amp;SUBSTITUTE(TRIM(SUBSTITUTE(SUBSTITUTE(SUBSTITUTE(SUBSTITUTE(SUBSTITUTE(SUBSTITUTE(SUBSTITUTE(SUBSTITUTE(SUBSTITUTE(SUBSTITUTE(SUBSTITUTE(SUBSTITUTE(SUBSTITUTE(SUBSTITUTE(TRIM($B5289&amp;""),CHAR(10)," "),CHAR(13)," "),"."," "),";"," "),","," "),"/"," "),"+"," "),"-"," "),"  "," "),"  "," "),"  "," "),"  "," "),"  "," "),"  "," "))," ","|")&amp;"|")</f>
        <v/>
      </c>
      <c r="AD5289">
        <f>TRIM($I5289&amp;"")</f>
        <v/>
      </c>
    </row>
    <row r="5290" ht="36" customHeight="1">
      <c r="A5290" s="14" t="n">
        <v>46234</v>
      </c>
      <c r="B5290" s="6" t="inlineStr">
        <is>
          <t>10328</t>
        </is>
      </c>
      <c r="C5290" s="6" t="inlineStr">
        <is>
          <t>M/C 0807 (VERDE)</t>
        </is>
      </c>
      <c r="D5290" s="6" t="inlineStr">
        <is>
          <t>46 SECCIONADORA 1</t>
        </is>
      </c>
      <c r="E5290" s="6" t="n">
        <v>20019603</v>
      </c>
      <c r="F5290" s="6" t="inlineStr">
        <is>
          <t>(3) BASE 572X572X12 MDF - MESA SANTIAGO 1,36</t>
        </is>
      </c>
      <c r="G5290" s="6" t="inlineStr">
        <is>
          <t>46 SECCIONADORA 1</t>
        </is>
      </c>
      <c r="H5290" s="6" t="inlineStr">
        <is>
          <t>46 SECCIONADORA 1</t>
        </is>
      </c>
      <c r="I5290" s="4" t="inlineStr">
        <is>
          <t>46 SECCIONADORA 1</t>
        </is>
      </c>
      <c r="J5290" s="4" t="n">
        <v>74</v>
      </c>
      <c r="K5290" s="6" t="n"/>
      <c r="L5290" s="6" t="n"/>
      <c r="M5290" s="6" t="n"/>
      <c r="N5290" s="6" t="n">
        <v>46237</v>
      </c>
      <c r="O5290" s="6" t="n">
        <v>74</v>
      </c>
      <c r="P5290" s="6" t="n"/>
      <c r="Q5290" s="6" t="n"/>
      <c r="R5290" s="6" t="n"/>
      <c r="S5290" s="6" t="n"/>
      <c r="T5290" s="6">
        <f>IF(OR($J5290="",$O5290=""),"",$O5290/$J5290)</f>
        <v/>
      </c>
      <c r="U5290" s="6" t="inlineStr">
        <is>
          <t>Concluído</t>
        </is>
      </c>
      <c r="V5290" s="6" t="n"/>
      <c r="W5290" s="6" t="n"/>
      <c r="X5290" s="6" t="n"/>
      <c r="Y5290" s="6" t="n"/>
      <c r="Z5290" s="6" t="n"/>
      <c r="AA5290" s="5" t="n"/>
      <c r="AB5290" s="6">
        <f>B5290&amp;"|"&amp;I5290</f>
        <v/>
      </c>
      <c r="AC5290">
        <f>IF($B5290="","","|"&amp;SUBSTITUTE(TRIM(SUBSTITUTE(SUBSTITUTE(SUBSTITUTE(SUBSTITUTE(SUBSTITUTE(SUBSTITUTE(SUBSTITUTE(SUBSTITUTE(SUBSTITUTE(SUBSTITUTE(SUBSTITUTE(SUBSTITUTE(SUBSTITUTE(SUBSTITUTE(TRIM($B5290&amp;""),CHAR(10)," "),CHAR(13)," "),"."," "),";"," "),","," "),"/"," "),"+"," "),"-"," "),"  "," "),"  "," "),"  "," "),"  "," "),"  "," "),"  "," "))," ","|")&amp;"|")</f>
        <v/>
      </c>
      <c r="AD5290">
        <f>TRIM($I5290&amp;"")</f>
        <v/>
      </c>
    </row>
    <row r="5291" ht="36" customHeight="1">
      <c r="A5291" s="14" t="n">
        <v>46234</v>
      </c>
      <c r="B5291" s="6" t="inlineStr">
        <is>
          <t>10328</t>
        </is>
      </c>
      <c r="C5291" s="6" t="inlineStr">
        <is>
          <t>M/C 0807 (VERDE)</t>
        </is>
      </c>
      <c r="D5291" s="6" t="inlineStr">
        <is>
          <t>46 SECCIONADORA 1</t>
        </is>
      </c>
      <c r="E5291" s="6" t="n">
        <v>20019606</v>
      </c>
      <c r="F5291" s="6" t="inlineStr">
        <is>
          <t>(1-6) LATERAL RIPADA - MESA SANTIAGO 1,36</t>
        </is>
      </c>
      <c r="G5291" s="6" t="inlineStr">
        <is>
          <t>46 SECCIONADORA 1</t>
        </is>
      </c>
      <c r="H5291" s="6" t="inlineStr">
        <is>
          <t>46 SECCIONADORA 1</t>
        </is>
      </c>
      <c r="I5291" s="4" t="inlineStr">
        <is>
          <t>46 SECCIONADORA 1</t>
        </is>
      </c>
      <c r="J5291" s="4" t="n">
        <v>148</v>
      </c>
      <c r="K5291" s="6" t="n"/>
      <c r="L5291" s="6" t="n"/>
      <c r="M5291" s="6" t="n"/>
      <c r="N5291" s="6" t="n">
        <v>46237</v>
      </c>
      <c r="O5291" s="6" t="n">
        <v>148</v>
      </c>
      <c r="P5291" s="6" t="n"/>
      <c r="Q5291" s="6" t="n"/>
      <c r="R5291" s="6" t="n"/>
      <c r="S5291" s="6" t="n"/>
      <c r="T5291" s="6">
        <f>IF(OR($J5291="",$O5291=""),"",$O5291/$J5291)</f>
        <v/>
      </c>
      <c r="U5291" s="6" t="inlineStr">
        <is>
          <t>Concluído</t>
        </is>
      </c>
      <c r="V5291" s="6" t="n"/>
      <c r="W5291" s="6" t="n"/>
      <c r="X5291" s="6" t="n"/>
      <c r="Y5291" s="6" t="n"/>
      <c r="Z5291" s="6" t="n"/>
      <c r="AA5291" s="5" t="n"/>
      <c r="AB5291" s="6">
        <f>B5291&amp;"|"&amp;I5291</f>
        <v/>
      </c>
      <c r="AC5291">
        <f>IF($B5291="","","|"&amp;SUBSTITUTE(TRIM(SUBSTITUTE(SUBSTITUTE(SUBSTITUTE(SUBSTITUTE(SUBSTITUTE(SUBSTITUTE(SUBSTITUTE(SUBSTITUTE(SUBSTITUTE(SUBSTITUTE(SUBSTITUTE(SUBSTITUTE(SUBSTITUTE(SUBSTITUTE(TRIM($B5291&amp;""),CHAR(10)," "),CHAR(13)," "),"."," "),";"," "),","," "),"/"," "),"+"," "),"-"," "),"  "," "),"  "," "),"  "," "),"  "," "),"  "," "),"  "," "))," ","|")&amp;"|")</f>
        <v/>
      </c>
      <c r="AD5291">
        <f>TRIM($I5291&amp;"")</f>
        <v/>
      </c>
    </row>
    <row r="5292" ht="36" customHeight="1">
      <c r="A5292" s="14" t="n">
        <v>46234</v>
      </c>
      <c r="B5292" s="6" t="inlineStr">
        <is>
          <t>10328</t>
        </is>
      </c>
      <c r="C5292" s="6" t="inlineStr">
        <is>
          <t>M/C 0807 (VERDE)</t>
        </is>
      </c>
      <c r="D5292" s="6" t="inlineStr">
        <is>
          <t>46 SECCIONADORA 1</t>
        </is>
      </c>
      <c r="E5292" s="6" t="n">
        <v>20034301</v>
      </c>
      <c r="F5292" s="6" t="inlineStr">
        <is>
          <t>LATERAL EXTERNA 751X446X12 MDF - SANTIAGO 1,03</t>
        </is>
      </c>
      <c r="G5292" s="6" t="inlineStr">
        <is>
          <t>46 SECCIONADORA 1</t>
        </is>
      </c>
      <c r="H5292" s="6" t="inlineStr">
        <is>
          <t>46 SECCIONADORA 1</t>
        </is>
      </c>
      <c r="I5292" s="4" t="inlineStr">
        <is>
          <t>46 SECCIONADORA 1</t>
        </is>
      </c>
      <c r="J5292" s="4" t="n">
        <v>20</v>
      </c>
      <c r="K5292" s="6" t="n"/>
      <c r="L5292" s="6" t="n"/>
      <c r="M5292" s="6" t="n"/>
      <c r="N5292" s="6" t="n">
        <v>46237</v>
      </c>
      <c r="O5292" s="6" t="n">
        <v>20</v>
      </c>
      <c r="P5292" s="6" t="n"/>
      <c r="Q5292" s="6" t="n"/>
      <c r="R5292" s="6" t="n"/>
      <c r="S5292" s="6" t="n"/>
      <c r="T5292" s="6">
        <f>IF(OR($J5292="",$O5292=""),"",$O5292/$J5292)</f>
        <v/>
      </c>
      <c r="U5292" s="6" t="inlineStr">
        <is>
          <t>Concluído</t>
        </is>
      </c>
      <c r="V5292" s="6" t="n"/>
      <c r="W5292" s="6" t="n"/>
      <c r="X5292" s="6" t="n"/>
      <c r="Y5292" s="6" t="n"/>
      <c r="Z5292" s="6" t="n"/>
      <c r="AA5292" s="5" t="n"/>
      <c r="AB5292" s="6">
        <f>B5292&amp;"|"&amp;I5292</f>
        <v/>
      </c>
      <c r="AC5292">
        <f>IF($B5292="","","|"&amp;SUBSTITUTE(TRIM(SUBSTITUTE(SUBSTITUTE(SUBSTITUTE(SUBSTITUTE(SUBSTITUTE(SUBSTITUTE(SUBSTITUTE(SUBSTITUTE(SUBSTITUTE(SUBSTITUTE(SUBSTITUTE(SUBSTITUTE(SUBSTITUTE(SUBSTITUTE(TRIM($B5292&amp;""),CHAR(10)," "),CHAR(13)," "),"."," "),";"," "),","," "),"/"," "),"+"," "),"-"," "),"  "," "),"  "," "),"  "," "),"  "," "),"  "," "),"  "," "))," ","|")&amp;"|")</f>
        <v/>
      </c>
      <c r="AD5292">
        <f>TRIM($I5292&amp;"")</f>
        <v/>
      </c>
    </row>
    <row r="5293" ht="36" customHeight="1">
      <c r="A5293" s="14" t="n">
        <v>46234</v>
      </c>
      <c r="B5293" s="6" t="inlineStr">
        <is>
          <t>10328</t>
        </is>
      </c>
      <c r="C5293" s="6" t="inlineStr">
        <is>
          <t>M/C 0807 (VERDE)</t>
        </is>
      </c>
      <c r="D5293" s="6" t="inlineStr">
        <is>
          <t>46 SECCIONADORA 1</t>
        </is>
      </c>
      <c r="E5293" s="6" t="n">
        <v>20034302</v>
      </c>
      <c r="F5293" s="6" t="inlineStr">
        <is>
          <t>FUNDO 751X446X12 MDF - SANTIAGO 1,03</t>
        </is>
      </c>
      <c r="G5293" s="6" t="inlineStr">
        <is>
          <t>46 SECCIONADORA 1</t>
        </is>
      </c>
      <c r="H5293" s="6" t="inlineStr">
        <is>
          <t>46 SECCIONADORA 1</t>
        </is>
      </c>
      <c r="I5293" s="4" t="inlineStr">
        <is>
          <t>46 SECCIONADORA 1</t>
        </is>
      </c>
      <c r="J5293" s="4" t="n">
        <v>20</v>
      </c>
      <c r="K5293" s="6" t="n"/>
      <c r="L5293" s="6" t="n"/>
      <c r="M5293" s="6" t="n"/>
      <c r="N5293" s="6" t="n">
        <v>46237</v>
      </c>
      <c r="O5293" s="6" t="n">
        <v>20</v>
      </c>
      <c r="P5293" s="6" t="n"/>
      <c r="Q5293" s="6" t="n"/>
      <c r="R5293" s="6" t="n"/>
      <c r="S5293" s="6" t="n"/>
      <c r="T5293" s="6">
        <f>IF(OR($J5293="",$O5293=""),"",$O5293/$J5293)</f>
        <v/>
      </c>
      <c r="U5293" s="6" t="inlineStr">
        <is>
          <t>Concluído</t>
        </is>
      </c>
      <c r="V5293" s="6" t="n"/>
      <c r="W5293" s="6" t="n"/>
      <c r="X5293" s="6" t="n"/>
      <c r="Y5293" s="6" t="n"/>
      <c r="Z5293" s="6" t="n"/>
      <c r="AA5293" s="5" t="n"/>
      <c r="AB5293" s="6">
        <f>B5293&amp;"|"&amp;I5293</f>
        <v/>
      </c>
      <c r="AC5293">
        <f>IF($B5293="","","|"&amp;SUBSTITUTE(TRIM(SUBSTITUTE(SUBSTITUTE(SUBSTITUTE(SUBSTITUTE(SUBSTITUTE(SUBSTITUTE(SUBSTITUTE(SUBSTITUTE(SUBSTITUTE(SUBSTITUTE(SUBSTITUTE(SUBSTITUTE(SUBSTITUTE(SUBSTITUTE(TRIM($B5293&amp;""),CHAR(10)," "),CHAR(13)," "),"."," "),";"," "),","," "),"/"," "),"+"," "),"-"," "),"  "," "),"  "," "),"  "," "),"  "," "),"  "," "),"  "," "))," ","|")&amp;"|")</f>
        <v/>
      </c>
      <c r="AD5293">
        <f>TRIM($I5293&amp;"")</f>
        <v/>
      </c>
    </row>
    <row r="5294" ht="36" customHeight="1">
      <c r="A5294" s="14" t="n">
        <v>46234</v>
      </c>
      <c r="B5294" s="6" t="inlineStr">
        <is>
          <t>10328</t>
        </is>
      </c>
      <c r="C5294" s="6" t="inlineStr">
        <is>
          <t>M/C 0807 (VERDE)</t>
        </is>
      </c>
      <c r="D5294" s="6" t="inlineStr">
        <is>
          <t>46 SECCIONADORA 1</t>
        </is>
      </c>
      <c r="E5294" s="6" t="n">
        <v>20034303</v>
      </c>
      <c r="F5294" s="6" t="inlineStr">
        <is>
          <t>BASE 472X472X12 MDF - SANTIAGO 1,03</t>
        </is>
      </c>
      <c r="G5294" s="6" t="inlineStr">
        <is>
          <t>46 SECCIONADORA 1</t>
        </is>
      </c>
      <c r="H5294" s="6" t="inlineStr">
        <is>
          <t>46 SECCIONADORA 1</t>
        </is>
      </c>
      <c r="I5294" s="4" t="inlineStr">
        <is>
          <t>46 SECCIONADORA 1</t>
        </is>
      </c>
      <c r="J5294" s="4" t="n">
        <v>10</v>
      </c>
      <c r="K5294" s="6" t="n"/>
      <c r="L5294" s="6" t="n"/>
      <c r="M5294" s="6" t="n"/>
      <c r="N5294" s="6" t="n">
        <v>46237</v>
      </c>
      <c r="O5294" s="6" t="n">
        <v>10</v>
      </c>
      <c r="P5294" s="6" t="n"/>
      <c r="Q5294" s="6" t="n"/>
      <c r="R5294" s="6" t="n"/>
      <c r="S5294" s="6" t="n"/>
      <c r="T5294" s="6">
        <f>IF(OR($J5294="",$O5294=""),"",$O5294/$J5294)</f>
        <v/>
      </c>
      <c r="U5294" s="6" t="inlineStr">
        <is>
          <t>Concluído</t>
        </is>
      </c>
      <c r="V5294" s="6" t="n"/>
      <c r="W5294" s="6" t="n"/>
      <c r="X5294" s="6" t="n"/>
      <c r="Y5294" s="6" t="n"/>
      <c r="Z5294" s="6" t="n"/>
      <c r="AA5294" s="5" t="n"/>
      <c r="AB5294" s="6">
        <f>B5294&amp;"|"&amp;I5294</f>
        <v/>
      </c>
      <c r="AC5294">
        <f>IF($B5294="","","|"&amp;SUBSTITUTE(TRIM(SUBSTITUTE(SUBSTITUTE(SUBSTITUTE(SUBSTITUTE(SUBSTITUTE(SUBSTITUTE(SUBSTITUTE(SUBSTITUTE(SUBSTITUTE(SUBSTITUTE(SUBSTITUTE(SUBSTITUTE(SUBSTITUTE(SUBSTITUTE(TRIM($B5294&amp;""),CHAR(10)," "),CHAR(13)," "),"."," "),";"," "),","," "),"/"," "),"+"," "),"-"," "),"  "," "),"  "," "),"  "," "),"  "," "),"  "," "),"  "," "))," ","|")&amp;"|")</f>
        <v/>
      </c>
      <c r="AD5294">
        <f>TRIM($I5294&amp;"")</f>
        <v/>
      </c>
    </row>
    <row r="5295" ht="36" customHeight="1">
      <c r="A5295" s="14" t="n">
        <v>46234</v>
      </c>
      <c r="B5295" s="6" t="inlineStr">
        <is>
          <t>10328</t>
        </is>
      </c>
      <c r="C5295" s="6" t="inlineStr">
        <is>
          <t>M/C 0807 (VERDE)</t>
        </is>
      </c>
      <c r="D5295" s="6" t="inlineStr">
        <is>
          <t>46 SECCIONADORA 1</t>
        </is>
      </c>
      <c r="E5295" s="6" t="n">
        <v>20020002</v>
      </c>
      <c r="F5295" s="6" t="inlineStr">
        <is>
          <t>(2) FECHAMENTO I 1090X295X12 MDF - BASE DUBAI</t>
        </is>
      </c>
      <c r="G5295" s="6" t="inlineStr">
        <is>
          <t>46 SECCIONADORA 1</t>
        </is>
      </c>
      <c r="H5295" s="6" t="inlineStr">
        <is>
          <t>46 SECCIONADORA 1</t>
        </is>
      </c>
      <c r="I5295" s="4" t="inlineStr">
        <is>
          <t>46 SECCIONADORA 1</t>
        </is>
      </c>
      <c r="J5295" s="4" t="n">
        <v>105</v>
      </c>
      <c r="K5295" s="6" t="n"/>
      <c r="L5295" s="6" t="n"/>
      <c r="M5295" s="6" t="n"/>
      <c r="N5295" s="6" t="n">
        <v>46237</v>
      </c>
      <c r="O5295" s="6" t="n">
        <v>105</v>
      </c>
      <c r="P5295" s="6" t="n"/>
      <c r="Q5295" s="6" t="n"/>
      <c r="R5295" s="6" t="n"/>
      <c r="S5295" s="6" t="n"/>
      <c r="T5295" s="6">
        <f>IF(OR($J5295="",$O5295=""),"",$O5295/$J5295)</f>
        <v/>
      </c>
      <c r="U5295" s="6" t="inlineStr">
        <is>
          <t>Concluído</t>
        </is>
      </c>
      <c r="V5295" s="6" t="n"/>
      <c r="W5295" s="6" t="n"/>
      <c r="X5295" s="6" t="n"/>
      <c r="Y5295" s="6" t="n"/>
      <c r="Z5295" s="6" t="n"/>
      <c r="AA5295" s="5" t="n"/>
      <c r="AB5295" s="6">
        <f>B5295&amp;"|"&amp;I5295</f>
        <v/>
      </c>
      <c r="AC5295">
        <f>IF($B5295="","","|"&amp;SUBSTITUTE(TRIM(SUBSTITUTE(SUBSTITUTE(SUBSTITUTE(SUBSTITUTE(SUBSTITUTE(SUBSTITUTE(SUBSTITUTE(SUBSTITUTE(SUBSTITUTE(SUBSTITUTE(SUBSTITUTE(SUBSTITUTE(SUBSTITUTE(SUBSTITUTE(TRIM($B5295&amp;""),CHAR(10)," "),CHAR(13)," "),"."," "),";"," "),","," "),"/"," "),"+"," "),"-"," "),"  "," "),"  "," "),"  "," "),"  "," "),"  "," "),"  "," "))," ","|")&amp;"|")</f>
        <v/>
      </c>
      <c r="AD5295">
        <f>TRIM($I5295&amp;"")</f>
        <v/>
      </c>
    </row>
    <row r="5296" ht="36" customHeight="1">
      <c r="A5296" s="14" t="n">
        <v>46234</v>
      </c>
      <c r="B5296" s="6" t="inlineStr">
        <is>
          <t>10328</t>
        </is>
      </c>
      <c r="C5296" s="6" t="inlineStr">
        <is>
          <t>M/C 0807 (VERDE)</t>
        </is>
      </c>
      <c r="D5296" s="6" t="inlineStr">
        <is>
          <t>46 SECCIONADORA 1</t>
        </is>
      </c>
      <c r="E5296" s="6" t="n">
        <v>20020003</v>
      </c>
      <c r="F5296" s="6" t="inlineStr">
        <is>
          <t>(3) FECHAMENTO II 600X295X12 MDF - BASE DUBAI</t>
        </is>
      </c>
      <c r="G5296" s="6" t="inlineStr">
        <is>
          <t>46 SECCIONADORA 1</t>
        </is>
      </c>
      <c r="H5296" s="6" t="inlineStr">
        <is>
          <t>46 SECCIONADORA 1</t>
        </is>
      </c>
      <c r="I5296" s="4" t="inlineStr">
        <is>
          <t>46 SECCIONADORA 1</t>
        </is>
      </c>
      <c r="J5296" s="4" t="n">
        <v>105</v>
      </c>
      <c r="K5296" s="6" t="n"/>
      <c r="L5296" s="6" t="n"/>
      <c r="M5296" s="6" t="n"/>
      <c r="N5296" s="6" t="n">
        <v>46237</v>
      </c>
      <c r="O5296" s="6" t="n">
        <v>105</v>
      </c>
      <c r="P5296" s="6" t="n"/>
      <c r="Q5296" s="6" t="n"/>
      <c r="R5296" s="6" t="n"/>
      <c r="S5296" s="6" t="n"/>
      <c r="T5296" s="6">
        <f>IF(OR($J5296="",$O5296=""),"",$O5296/$J5296)</f>
        <v/>
      </c>
      <c r="U5296" s="6" t="inlineStr">
        <is>
          <t>Concluído</t>
        </is>
      </c>
      <c r="V5296" s="6" t="n"/>
      <c r="W5296" s="6" t="n"/>
      <c r="X5296" s="6" t="n"/>
      <c r="Y5296" s="6" t="n"/>
      <c r="Z5296" s="6" t="n"/>
      <c r="AA5296" s="5" t="n"/>
      <c r="AB5296" s="6">
        <f>B5296&amp;"|"&amp;I5296</f>
        <v/>
      </c>
      <c r="AC5296">
        <f>IF($B5296="","","|"&amp;SUBSTITUTE(TRIM(SUBSTITUTE(SUBSTITUTE(SUBSTITUTE(SUBSTITUTE(SUBSTITUTE(SUBSTITUTE(SUBSTITUTE(SUBSTITUTE(SUBSTITUTE(SUBSTITUTE(SUBSTITUTE(SUBSTITUTE(SUBSTITUTE(SUBSTITUTE(TRIM($B5296&amp;""),CHAR(10)," "),CHAR(13)," "),"."," "),";"," "),","," "),"/"," "),"+"," "),"-"," "),"  "," "),"  "," "),"  "," "),"  "," "),"  "," "),"  "," "))," ","|")&amp;"|")</f>
        <v/>
      </c>
      <c r="AD5296">
        <f>TRIM($I5296&amp;"")</f>
        <v/>
      </c>
    </row>
    <row r="5297" ht="36" customHeight="1">
      <c r="A5297" s="14" t="n">
        <v>46234</v>
      </c>
      <c r="B5297" s="6" t="inlineStr">
        <is>
          <t>10328</t>
        </is>
      </c>
      <c r="C5297" s="6" t="inlineStr">
        <is>
          <t>M/C 0807 (VERDE)</t>
        </is>
      </c>
      <c r="D5297" s="6" t="inlineStr">
        <is>
          <t>46 SECCIONADORA 1</t>
        </is>
      </c>
      <c r="E5297" s="6" t="n">
        <v>20020004</v>
      </c>
      <c r="F5297" s="6" t="inlineStr">
        <is>
          <t>(4) FECHAMENTO III 545X327X12 MDF - BASE DUBAI</t>
        </is>
      </c>
      <c r="G5297" s="6" t="inlineStr">
        <is>
          <t>46 SECCIONADORA 1</t>
        </is>
      </c>
      <c r="H5297" s="6" t="inlineStr">
        <is>
          <t>46 SECCIONADORA 1</t>
        </is>
      </c>
      <c r="I5297" s="4" t="inlineStr">
        <is>
          <t>46 SECCIONADORA 1</t>
        </is>
      </c>
      <c r="J5297" s="4" t="n">
        <v>210</v>
      </c>
      <c r="K5297" s="6" t="n"/>
      <c r="L5297" s="6" t="n"/>
      <c r="M5297" s="6" t="n"/>
      <c r="N5297" s="6" t="n">
        <v>46237</v>
      </c>
      <c r="O5297" s="6" t="n">
        <v>210</v>
      </c>
      <c r="P5297" s="6" t="n"/>
      <c r="Q5297" s="6" t="n"/>
      <c r="R5297" s="6" t="n"/>
      <c r="S5297" s="6" t="n"/>
      <c r="T5297" s="6">
        <f>IF(OR($J5297="",$O5297=""),"",$O5297/$J5297)</f>
        <v/>
      </c>
      <c r="U5297" s="6" t="inlineStr">
        <is>
          <t>Concluído</t>
        </is>
      </c>
      <c r="V5297" s="6" t="n"/>
      <c r="W5297" s="6" t="n"/>
      <c r="X5297" s="6" t="n"/>
      <c r="Y5297" s="6" t="n"/>
      <c r="Z5297" s="6" t="n"/>
      <c r="AA5297" s="5" t="n"/>
      <c r="AB5297" s="6">
        <f>B5297&amp;"|"&amp;I5297</f>
        <v/>
      </c>
      <c r="AC5297">
        <f>IF($B5297="","","|"&amp;SUBSTITUTE(TRIM(SUBSTITUTE(SUBSTITUTE(SUBSTITUTE(SUBSTITUTE(SUBSTITUTE(SUBSTITUTE(SUBSTITUTE(SUBSTITUTE(SUBSTITUTE(SUBSTITUTE(SUBSTITUTE(SUBSTITUTE(SUBSTITUTE(SUBSTITUTE(TRIM($B5297&amp;""),CHAR(10)," "),CHAR(13)," "),"."," "),";"," "),","," "),"/"," "),"+"," "),"-"," "),"  "," "),"  "," "),"  "," "),"  "," "),"  "," "),"  "," "))," ","|")&amp;"|")</f>
        <v/>
      </c>
      <c r="AD5297">
        <f>TRIM($I5297&amp;"")</f>
        <v/>
      </c>
    </row>
    <row r="5298" ht="36" customHeight="1">
      <c r="A5298" s="14" t="n">
        <v>46234</v>
      </c>
      <c r="B5298" s="6" t="inlineStr">
        <is>
          <t>10328</t>
        </is>
      </c>
      <c r="C5298" s="6" t="inlineStr">
        <is>
          <t>M/C 0807 (VERDE)</t>
        </is>
      </c>
      <c r="D5298" s="6" t="inlineStr">
        <is>
          <t>46 SECCIONADORA 1</t>
        </is>
      </c>
      <c r="E5298" s="6" t="n">
        <v>20020005</v>
      </c>
      <c r="F5298" s="6" t="inlineStr">
        <is>
          <t>(5) FECHAMENTO IV 453X327X12 MDF - BASE DUBAI</t>
        </is>
      </c>
      <c r="G5298" s="6" t="inlineStr">
        <is>
          <t>46 SECCIONADORA 1</t>
        </is>
      </c>
      <c r="H5298" s="6" t="inlineStr">
        <is>
          <t>46 SECCIONADORA 1</t>
        </is>
      </c>
      <c r="I5298" s="4" t="inlineStr">
        <is>
          <t>46 SECCIONADORA 1</t>
        </is>
      </c>
      <c r="J5298" s="4" t="n">
        <v>105</v>
      </c>
      <c r="K5298" s="6" t="n"/>
      <c r="L5298" s="6" t="n"/>
      <c r="M5298" s="6" t="n"/>
      <c r="N5298" s="6" t="n">
        <v>46237</v>
      </c>
      <c r="O5298" s="6" t="n">
        <v>105</v>
      </c>
      <c r="P5298" s="6" t="n"/>
      <c r="Q5298" s="6" t="n"/>
      <c r="R5298" s="6" t="n"/>
      <c r="S5298" s="6" t="n"/>
      <c r="T5298" s="6">
        <f>IF(OR($J5298="",$O5298=""),"",$O5298/$J5298)</f>
        <v/>
      </c>
      <c r="U5298" s="6" t="inlineStr">
        <is>
          <t>Concluído</t>
        </is>
      </c>
      <c r="V5298" s="6" t="n"/>
      <c r="W5298" s="6" t="n"/>
      <c r="X5298" s="6" t="n"/>
      <c r="Y5298" s="6" t="n"/>
      <c r="Z5298" s="6" t="n"/>
      <c r="AA5298" s="5" t="n"/>
      <c r="AB5298" s="6">
        <f>B5298&amp;"|"&amp;I5298</f>
        <v/>
      </c>
      <c r="AC5298">
        <f>IF($B5298="","","|"&amp;SUBSTITUTE(TRIM(SUBSTITUTE(SUBSTITUTE(SUBSTITUTE(SUBSTITUTE(SUBSTITUTE(SUBSTITUTE(SUBSTITUTE(SUBSTITUTE(SUBSTITUTE(SUBSTITUTE(SUBSTITUTE(SUBSTITUTE(SUBSTITUTE(SUBSTITUTE(TRIM($B5298&amp;""),CHAR(10)," "),CHAR(13)," "),"."," "),";"," "),","," "),"/"," "),"+"," "),"-"," "),"  "," "),"  "," "),"  "," "),"  "," "),"  "," "),"  "," "))," ","|")&amp;"|")</f>
        <v/>
      </c>
      <c r="AD5298">
        <f>TRIM($I5298&amp;"")</f>
        <v/>
      </c>
    </row>
    <row r="5299" ht="36" customHeight="1">
      <c r="A5299" s="14" t="n">
        <v>46234</v>
      </c>
      <c r="B5299" s="6" t="inlineStr">
        <is>
          <t>10328</t>
        </is>
      </c>
      <c r="C5299" s="6" t="inlineStr">
        <is>
          <t>M/C 0807 (VERDE)</t>
        </is>
      </c>
      <c r="D5299" s="6" t="inlineStr">
        <is>
          <t>46 SECCIONADORA 1</t>
        </is>
      </c>
      <c r="E5299" s="6" t="n">
        <v>20013102</v>
      </c>
      <c r="F5299" s="6" t="inlineStr">
        <is>
          <t>(10)PE MAIOR 760X100 (170) X15 MDF-MIAMI 1,37X0,80</t>
        </is>
      </c>
      <c r="G5299" s="6" t="inlineStr">
        <is>
          <t>46 SECCIONADORA 1</t>
        </is>
      </c>
      <c r="H5299" s="6" t="inlineStr">
        <is>
          <t>46 SECCIONADORA 1</t>
        </is>
      </c>
      <c r="I5299" s="4" t="inlineStr">
        <is>
          <t>46 SECCIONADORA 1</t>
        </is>
      </c>
      <c r="J5299" s="4" t="n">
        <v>756</v>
      </c>
      <c r="K5299" s="6" t="n"/>
      <c r="L5299" s="6" t="n"/>
      <c r="M5299" s="6" t="n"/>
      <c r="N5299" s="6" t="n">
        <v>46233</v>
      </c>
      <c r="O5299" s="6" t="n">
        <v>756</v>
      </c>
      <c r="P5299" s="6" t="n"/>
      <c r="Q5299" s="6" t="n"/>
      <c r="R5299" s="6" t="n"/>
      <c r="S5299" s="6" t="n"/>
      <c r="T5299" s="6">
        <f>IF(OR($J5299="",$O5299=""),"",$O5299/$J5299)</f>
        <v/>
      </c>
      <c r="U5299" s="6" t="inlineStr">
        <is>
          <t>Concluído</t>
        </is>
      </c>
      <c r="V5299" s="6" t="n"/>
      <c r="W5299" s="6" t="n"/>
      <c r="X5299" s="6" t="n"/>
      <c r="Y5299" s="6" t="n"/>
      <c r="Z5299" s="6" t="n"/>
      <c r="AA5299" s="5" t="n"/>
      <c r="AB5299" s="6">
        <f>B5299&amp;"|"&amp;I5299</f>
        <v/>
      </c>
      <c r="AC5299">
        <f>IF($B5299="","","|"&amp;SUBSTITUTE(TRIM(SUBSTITUTE(SUBSTITUTE(SUBSTITUTE(SUBSTITUTE(SUBSTITUTE(SUBSTITUTE(SUBSTITUTE(SUBSTITUTE(SUBSTITUTE(SUBSTITUTE(SUBSTITUTE(SUBSTITUTE(SUBSTITUTE(SUBSTITUTE(TRIM($B5299&amp;""),CHAR(10)," "),CHAR(13)," "),"."," "),";"," "),","," "),"/"," "),"+"," "),"-"," "),"  "," "),"  "," "),"  "," "),"  "," "),"  "," "),"  "," "))," ","|")&amp;"|")</f>
        <v/>
      </c>
      <c r="AD5299">
        <f>TRIM($I5299&amp;"")</f>
        <v/>
      </c>
    </row>
    <row r="5300" ht="36" customHeight="1">
      <c r="A5300" s="14" t="n">
        <v>46234</v>
      </c>
      <c r="B5300" s="6" t="inlineStr">
        <is>
          <t>10328</t>
        </is>
      </c>
      <c r="C5300" s="6" t="inlineStr">
        <is>
          <t>M/C 0807 (VERDE)</t>
        </is>
      </c>
      <c r="D5300" s="6" t="inlineStr">
        <is>
          <t>46 SECCIONADORA 1</t>
        </is>
      </c>
      <c r="E5300" s="6" t="n">
        <v>20013103</v>
      </c>
      <c r="F5300" s="6" t="inlineStr">
        <is>
          <t>(4) PE MENOR 760X85 (135) X15 MDF-MIAMI 1,37X0,80</t>
        </is>
      </c>
      <c r="G5300" s="6" t="inlineStr">
        <is>
          <t>46 SECCIONADORA 1</t>
        </is>
      </c>
      <c r="H5300" s="6" t="inlineStr">
        <is>
          <t>46 SECCIONADORA 1</t>
        </is>
      </c>
      <c r="I5300" s="4" t="inlineStr">
        <is>
          <t>46 SECCIONADORA 1</t>
        </is>
      </c>
      <c r="J5300" s="4" t="n">
        <v>756</v>
      </c>
      <c r="K5300" s="6" t="n"/>
      <c r="L5300" s="6" t="n"/>
      <c r="M5300" s="6" t="n"/>
      <c r="N5300" s="6" t="n">
        <v>46233</v>
      </c>
      <c r="O5300" s="6" t="n">
        <v>756</v>
      </c>
      <c r="P5300" s="6" t="n"/>
      <c r="Q5300" s="6" t="n"/>
      <c r="R5300" s="6" t="n"/>
      <c r="S5300" s="6" t="n"/>
      <c r="T5300" s="6">
        <f>IF(OR($J5300="",$O5300=""),"",$O5300/$J5300)</f>
        <v/>
      </c>
      <c r="U5300" s="6" t="inlineStr">
        <is>
          <t>Concluído</t>
        </is>
      </c>
      <c r="V5300" s="6" t="n"/>
      <c r="W5300" s="6" t="n"/>
      <c r="X5300" s="6" t="n"/>
      <c r="Y5300" s="6" t="n"/>
      <c r="Z5300" s="6" t="n"/>
      <c r="AA5300" s="5" t="n"/>
      <c r="AB5300" s="6">
        <f>B5300&amp;"|"&amp;I5300</f>
        <v/>
      </c>
      <c r="AC5300">
        <f>IF($B5300="","","|"&amp;SUBSTITUTE(TRIM(SUBSTITUTE(SUBSTITUTE(SUBSTITUTE(SUBSTITUTE(SUBSTITUTE(SUBSTITUTE(SUBSTITUTE(SUBSTITUTE(SUBSTITUTE(SUBSTITUTE(SUBSTITUTE(SUBSTITUTE(SUBSTITUTE(SUBSTITUTE(TRIM($B5300&amp;""),CHAR(10)," "),CHAR(13)," "),"."," "),";"," "),","," "),"/"," "),"+"," "),"-"," "),"  "," "),"  "," "),"  "," "),"  "," "),"  "," "),"  "," "))," ","|")&amp;"|")</f>
        <v/>
      </c>
      <c r="AD5300">
        <f>TRIM($I5300&amp;"")</f>
        <v/>
      </c>
    </row>
    <row r="5301" ht="36" customHeight="1">
      <c r="A5301" s="14" t="n">
        <v>46234</v>
      </c>
      <c r="B5301" s="6" t="inlineStr">
        <is>
          <t>10328</t>
        </is>
      </c>
      <c r="C5301" s="6" t="inlineStr">
        <is>
          <t>M/C 0807 (VERDE)</t>
        </is>
      </c>
      <c r="D5301" s="6" t="inlineStr">
        <is>
          <t>46 SECCIONADORA 1</t>
        </is>
      </c>
      <c r="E5301" s="6" t="n">
        <v>20020001</v>
      </c>
      <c r="F5301" s="6" t="inlineStr">
        <is>
          <t>(1) LATERAL 1180X92X15 MDF - BASE DUBAI</t>
        </is>
      </c>
      <c r="G5301" s="6" t="inlineStr">
        <is>
          <t>46 SECCIONADORA 1</t>
        </is>
      </c>
      <c r="H5301" s="6" t="inlineStr">
        <is>
          <t>46 SECCIONADORA 1</t>
        </is>
      </c>
      <c r="I5301" s="4" t="inlineStr">
        <is>
          <t>46 SECCIONADORA 1</t>
        </is>
      </c>
      <c r="J5301" s="4" t="n">
        <v>420</v>
      </c>
      <c r="K5301" s="6" t="n"/>
      <c r="L5301" s="6" t="n"/>
      <c r="M5301" s="6" t="n"/>
      <c r="N5301" s="6" t="n">
        <v>46237</v>
      </c>
      <c r="O5301" s="6" t="n">
        <v>420</v>
      </c>
      <c r="P5301" s="6" t="n"/>
      <c r="Q5301" s="6" t="n"/>
      <c r="R5301" s="6" t="n"/>
      <c r="S5301" s="6" t="n"/>
      <c r="T5301" s="6">
        <f>IF(OR($J5301="",$O5301=""),"",$O5301/$J5301)</f>
        <v/>
      </c>
      <c r="U5301" s="6" t="inlineStr">
        <is>
          <t>Concluído</t>
        </is>
      </c>
      <c r="V5301" s="6" t="n"/>
      <c r="W5301" s="6" t="n"/>
      <c r="X5301" s="6" t="n"/>
      <c r="Y5301" s="6" t="n"/>
      <c r="Z5301" s="6" t="n"/>
      <c r="AA5301" s="5" t="n"/>
      <c r="AB5301" s="6">
        <f>B5301&amp;"|"&amp;I5301</f>
        <v/>
      </c>
      <c r="AC5301">
        <f>IF($B5301="","","|"&amp;SUBSTITUTE(TRIM(SUBSTITUTE(SUBSTITUTE(SUBSTITUTE(SUBSTITUTE(SUBSTITUTE(SUBSTITUTE(SUBSTITUTE(SUBSTITUTE(SUBSTITUTE(SUBSTITUTE(SUBSTITUTE(SUBSTITUTE(SUBSTITUTE(SUBSTITUTE(TRIM($B5301&amp;""),CHAR(10)," "),CHAR(13)," "),"."," "),";"," "),","," "),"/"," "),"+"," "),"-"," "),"  "," "),"  "," "),"  "," "),"  "," "),"  "," "),"  "," "))," ","|")&amp;"|")</f>
        <v/>
      </c>
      <c r="AD5301">
        <f>TRIM($I5301&amp;"")</f>
        <v/>
      </c>
    </row>
    <row r="5302" ht="36" customHeight="1">
      <c r="A5302" s="14" t="n">
        <v>46234</v>
      </c>
      <c r="B5302" s="6" t="inlineStr">
        <is>
          <t>10328</t>
        </is>
      </c>
      <c r="C5302" s="6" t="inlineStr">
        <is>
          <t>M/C 0807 (VERDE)</t>
        </is>
      </c>
      <c r="D5302" s="6" t="inlineStr">
        <is>
          <t>46 SECCIONADORA 1</t>
        </is>
      </c>
      <c r="E5302" s="6" t="n">
        <v>200250101</v>
      </c>
      <c r="F5302" s="6" t="inlineStr">
        <is>
          <t>LATERAL 770X480X15 MDF MESA MONTEVIDEU</t>
        </is>
      </c>
      <c r="G5302" s="6" t="inlineStr">
        <is>
          <t>46 SECCIONADORA 1</t>
        </is>
      </c>
      <c r="H5302" s="6" t="inlineStr">
        <is>
          <t>46 SECCIONADORA 1</t>
        </is>
      </c>
      <c r="I5302" s="4" t="inlineStr">
        <is>
          <t>46 SECCIONADORA 1</t>
        </is>
      </c>
      <c r="J5302" s="4" t="n">
        <v>120</v>
      </c>
      <c r="K5302" s="6" t="n"/>
      <c r="L5302" s="6" t="n"/>
      <c r="M5302" s="6" t="n"/>
      <c r="N5302" s="6" t="n">
        <v>46237</v>
      </c>
      <c r="O5302" s="6" t="n">
        <v>120</v>
      </c>
      <c r="P5302" s="6" t="n"/>
      <c r="Q5302" s="6" t="n"/>
      <c r="R5302" s="6" t="n"/>
      <c r="S5302" s="6" t="n"/>
      <c r="T5302" s="6">
        <f>IF(OR($J5302="",$O5302=""),"",$O5302/$J5302)</f>
        <v/>
      </c>
      <c r="U5302" s="6" t="inlineStr">
        <is>
          <t>Concluído</t>
        </is>
      </c>
      <c r="V5302" s="6" t="n"/>
      <c r="W5302" s="6" t="n"/>
      <c r="X5302" s="6" t="n"/>
      <c r="Y5302" s="6" t="n"/>
      <c r="Z5302" s="6" t="n"/>
      <c r="AA5302" s="5" t="n"/>
      <c r="AB5302" s="6">
        <f>B5302&amp;"|"&amp;I5302</f>
        <v/>
      </c>
      <c r="AC5302">
        <f>IF($B5302="","","|"&amp;SUBSTITUTE(TRIM(SUBSTITUTE(SUBSTITUTE(SUBSTITUTE(SUBSTITUTE(SUBSTITUTE(SUBSTITUTE(SUBSTITUTE(SUBSTITUTE(SUBSTITUTE(SUBSTITUTE(SUBSTITUTE(SUBSTITUTE(SUBSTITUTE(SUBSTITUTE(TRIM($B5302&amp;""),CHAR(10)," "),CHAR(13)," "),"."," "),";"," "),","," "),"/"," "),"+"," "),"-"," "),"  "," "),"  "," "),"  "," "),"  "," "),"  "," "),"  "," "))," ","|")&amp;"|")</f>
        <v/>
      </c>
      <c r="AD5302">
        <f>TRIM($I5302&amp;"")</f>
        <v/>
      </c>
    </row>
    <row r="5303" ht="36" customHeight="1">
      <c r="A5303" s="14" t="n">
        <v>46234</v>
      </c>
      <c r="B5303" s="6" t="inlineStr">
        <is>
          <t>10328</t>
        </is>
      </c>
      <c r="C5303" s="6" t="inlineStr">
        <is>
          <t>M/C 0807 (VERDE)</t>
        </is>
      </c>
      <c r="D5303" s="6" t="inlineStr">
        <is>
          <t>46 SECCIONADORA 1</t>
        </is>
      </c>
      <c r="E5303" s="6" t="n">
        <v>200250106</v>
      </c>
      <c r="F5303" s="6" t="inlineStr">
        <is>
          <t>TRAVESSA 560X70X15 MDF MESA MONTEVIDEU - CINAMOMO</t>
        </is>
      </c>
      <c r="G5303" s="6" t="inlineStr">
        <is>
          <t>46 SECCIONADORA 1</t>
        </is>
      </c>
      <c r="H5303" s="6" t="inlineStr">
        <is>
          <t>46 SECCIONADORA 1</t>
        </is>
      </c>
      <c r="I5303" s="4" t="inlineStr">
        <is>
          <t>46 SECCIONADORA 1</t>
        </is>
      </c>
      <c r="J5303" s="4" t="n">
        <v>30</v>
      </c>
      <c r="K5303" s="6" t="n"/>
      <c r="L5303" s="6" t="n"/>
      <c r="M5303" s="6" t="n"/>
      <c r="N5303" s="6" t="n">
        <v>46237</v>
      </c>
      <c r="O5303" s="6" t="n">
        <v>30</v>
      </c>
      <c r="P5303" s="6" t="n"/>
      <c r="Q5303" s="6" t="n"/>
      <c r="R5303" s="6" t="n"/>
      <c r="S5303" s="6" t="n"/>
      <c r="T5303" s="6">
        <f>IF(OR($J5303="",$O5303=""),"",$O5303/$J5303)</f>
        <v/>
      </c>
      <c r="U5303" s="6" t="inlineStr">
        <is>
          <t>Concluído</t>
        </is>
      </c>
      <c r="V5303" s="6" t="n"/>
      <c r="W5303" s="6" t="n"/>
      <c r="X5303" s="6" t="n"/>
      <c r="Y5303" s="6" t="n"/>
      <c r="Z5303" s="6" t="n"/>
      <c r="AA5303" s="5" t="n"/>
      <c r="AB5303" s="6">
        <f>B5303&amp;"|"&amp;I5303</f>
        <v/>
      </c>
      <c r="AC5303">
        <f>IF($B5303="","","|"&amp;SUBSTITUTE(TRIM(SUBSTITUTE(SUBSTITUTE(SUBSTITUTE(SUBSTITUTE(SUBSTITUTE(SUBSTITUTE(SUBSTITUTE(SUBSTITUTE(SUBSTITUTE(SUBSTITUTE(SUBSTITUTE(SUBSTITUTE(SUBSTITUTE(SUBSTITUTE(TRIM($B5303&amp;""),CHAR(10)," "),CHAR(13)," "),"."," "),";"," "),","," "),"/"," "),"+"," "),"-"," "),"  "," "),"  "," "),"  "," "),"  "," "),"  "," "),"  "," "))," ","|")&amp;"|")</f>
        <v/>
      </c>
      <c r="AD5303">
        <f>TRIM($I5303&amp;"")</f>
        <v/>
      </c>
    </row>
    <row r="5304" ht="36" customHeight="1">
      <c r="A5304" s="14" t="n">
        <v>46234</v>
      </c>
      <c r="B5304" s="6" t="inlineStr">
        <is>
          <t>10328</t>
        </is>
      </c>
      <c r="C5304" s="6" t="inlineStr">
        <is>
          <t>M/C 0807 (VERDE)</t>
        </is>
      </c>
      <c r="D5304" s="6" t="inlineStr">
        <is>
          <t>46 SECCIONADORA 1</t>
        </is>
      </c>
      <c r="E5304" s="6" t="n">
        <v>200303201</v>
      </c>
      <c r="F5304" s="6" t="inlineStr">
        <is>
          <t>TAMPO 1365X905X15 MDF - TAMPO C/ENGROSSO R100</t>
        </is>
      </c>
      <c r="G5304" s="6" t="inlineStr">
        <is>
          <t>46 SECCIONADORA 1</t>
        </is>
      </c>
      <c r="H5304" s="6" t="inlineStr">
        <is>
          <t>46 SECCIONADORA 1</t>
        </is>
      </c>
      <c r="I5304" s="4" t="inlineStr">
        <is>
          <t>46 SECCIONADORA 1</t>
        </is>
      </c>
      <c r="J5304" s="4" t="n">
        <v>13</v>
      </c>
      <c r="K5304" s="6" t="n"/>
      <c r="L5304" s="6" t="n"/>
      <c r="M5304" s="6" t="n"/>
      <c r="N5304" s="6" t="n">
        <v>46237</v>
      </c>
      <c r="O5304" s="6" t="n">
        <v>13</v>
      </c>
      <c r="P5304" s="6" t="n"/>
      <c r="Q5304" s="6" t="n"/>
      <c r="R5304" s="6" t="n"/>
      <c r="S5304" s="6" t="n"/>
      <c r="T5304" s="6">
        <f>IF(OR($J5304="",$O5304=""),"",$O5304/$J5304)</f>
        <v/>
      </c>
      <c r="U5304" s="6" t="inlineStr">
        <is>
          <t>Concluído</t>
        </is>
      </c>
      <c r="V5304" s="6" t="n"/>
      <c r="W5304" s="6" t="n"/>
      <c r="X5304" s="6" t="n"/>
      <c r="Y5304" s="6" t="n"/>
      <c r="Z5304" s="6" t="n"/>
      <c r="AA5304" s="5" t="n"/>
      <c r="AB5304" s="6">
        <f>B5304&amp;"|"&amp;I5304</f>
        <v/>
      </c>
      <c r="AC5304">
        <f>IF($B5304="","","|"&amp;SUBSTITUTE(TRIM(SUBSTITUTE(SUBSTITUTE(SUBSTITUTE(SUBSTITUTE(SUBSTITUTE(SUBSTITUTE(SUBSTITUTE(SUBSTITUTE(SUBSTITUTE(SUBSTITUTE(SUBSTITUTE(SUBSTITUTE(SUBSTITUTE(SUBSTITUTE(TRIM($B5304&amp;""),CHAR(10)," "),CHAR(13)," "),"."," "),";"," "),","," "),"/"," "),"+"," "),"-"," "),"  "," "),"  "," "),"  "," "),"  "," "),"  "," "),"  "," "))," ","|")&amp;"|")</f>
        <v/>
      </c>
      <c r="AD5304">
        <f>TRIM($I5304&amp;"")</f>
        <v/>
      </c>
    </row>
    <row r="5305" ht="36" customHeight="1">
      <c r="A5305" s="14" t="n">
        <v>46234</v>
      </c>
      <c r="B5305" s="6" t="inlineStr">
        <is>
          <t>10328</t>
        </is>
      </c>
      <c r="C5305" s="6" t="inlineStr">
        <is>
          <t>M/C 0807 (VERDE)</t>
        </is>
      </c>
      <c r="D5305" s="6" t="inlineStr">
        <is>
          <t>46 SECCIONADORA 1</t>
        </is>
      </c>
      <c r="E5305" s="6" t="n">
        <v>200306201</v>
      </c>
      <c r="F5305" s="6" t="inlineStr">
        <is>
          <t>TAMPO 1605X905X15 MDF - TAMPO C/ENGROSSO R100</t>
        </is>
      </c>
      <c r="G5305" s="6" t="inlineStr">
        <is>
          <t>46 SECCIONADORA 1</t>
        </is>
      </c>
      <c r="H5305" s="6" t="inlineStr">
        <is>
          <t>46 SECCIONADORA 1</t>
        </is>
      </c>
      <c r="I5305" s="4" t="inlineStr">
        <is>
          <t>46 SECCIONADORA 1</t>
        </is>
      </c>
      <c r="J5305" s="4" t="n">
        <v>15</v>
      </c>
      <c r="K5305" s="6" t="n"/>
      <c r="L5305" s="6" t="n"/>
      <c r="M5305" s="6" t="n"/>
      <c r="N5305" s="6" t="n">
        <v>46237</v>
      </c>
      <c r="O5305" s="6" t="n">
        <v>15</v>
      </c>
      <c r="P5305" s="6" t="n"/>
      <c r="Q5305" s="6" t="n"/>
      <c r="R5305" s="6" t="n"/>
      <c r="S5305" s="6" t="n"/>
      <c r="T5305" s="6">
        <f>IF(OR($J5305="",$O5305=""),"",$O5305/$J5305)</f>
        <v/>
      </c>
      <c r="U5305" s="6" t="inlineStr">
        <is>
          <t>Concluído</t>
        </is>
      </c>
      <c r="V5305" s="6" t="n"/>
      <c r="W5305" s="6" t="n"/>
      <c r="X5305" s="6" t="n"/>
      <c r="Y5305" s="6" t="n"/>
      <c r="Z5305" s="6" t="n"/>
      <c r="AA5305" s="5" t="n"/>
      <c r="AB5305" s="6">
        <f>B5305&amp;"|"&amp;I5305</f>
        <v/>
      </c>
      <c r="AC5305">
        <f>IF($B5305="","","|"&amp;SUBSTITUTE(TRIM(SUBSTITUTE(SUBSTITUTE(SUBSTITUTE(SUBSTITUTE(SUBSTITUTE(SUBSTITUTE(SUBSTITUTE(SUBSTITUTE(SUBSTITUTE(SUBSTITUTE(SUBSTITUTE(SUBSTITUTE(SUBSTITUTE(SUBSTITUTE(TRIM($B5305&amp;""),CHAR(10)," "),CHAR(13)," "),"."," "),";"," "),","," "),"/"," "),"+"," "),"-"," "),"  "," "),"  "," "),"  "," "),"  "," "),"  "," "),"  "," "))," ","|")&amp;"|")</f>
        <v/>
      </c>
      <c r="AD5305">
        <f>TRIM($I5305&amp;"")</f>
        <v/>
      </c>
    </row>
    <row r="5306" ht="36" customHeight="1">
      <c r="A5306" s="14" t="n">
        <v>46234</v>
      </c>
      <c r="B5306" s="6" t="inlineStr">
        <is>
          <t>10328</t>
        </is>
      </c>
      <c r="C5306" s="6" t="inlineStr">
        <is>
          <t>M/C 0807 (VERDE)</t>
        </is>
      </c>
      <c r="D5306" s="6" t="inlineStr">
        <is>
          <t>46 SECCIONADORA 1</t>
        </is>
      </c>
      <c r="E5306" s="6" t="n">
        <v>200308201</v>
      </c>
      <c r="F5306" s="6" t="inlineStr">
        <is>
          <t>TAMPO 1805X905X15 MDF - TAMPO C/ENGROSSO R100</t>
        </is>
      </c>
      <c r="G5306" s="6" t="inlineStr">
        <is>
          <t>46 SECCIONADORA 1</t>
        </is>
      </c>
      <c r="H5306" s="6" t="inlineStr">
        <is>
          <t>46 SECCIONADORA 1</t>
        </is>
      </c>
      <c r="I5306" s="4" t="inlineStr">
        <is>
          <t>46 SECCIONADORA 1</t>
        </is>
      </c>
      <c r="J5306" s="4" t="n">
        <v>2</v>
      </c>
      <c r="K5306" s="6" t="n"/>
      <c r="L5306" s="6" t="n"/>
      <c r="M5306" s="6" t="n"/>
      <c r="N5306" s="6" t="n">
        <v>46237</v>
      </c>
      <c r="O5306" s="6" t="n">
        <v>2</v>
      </c>
      <c r="P5306" s="6" t="n"/>
      <c r="Q5306" s="6" t="n"/>
      <c r="R5306" s="6" t="n"/>
      <c r="S5306" s="6" t="n"/>
      <c r="T5306" s="6">
        <f>IF(OR($J5306="",$O5306=""),"",$O5306/$J5306)</f>
        <v/>
      </c>
      <c r="U5306" s="6" t="inlineStr">
        <is>
          <t>Concluído</t>
        </is>
      </c>
      <c r="V5306" s="6" t="n"/>
      <c r="W5306" s="6" t="n"/>
      <c r="X5306" s="6" t="n"/>
      <c r="Y5306" s="6" t="n"/>
      <c r="Z5306" s="6" t="n"/>
      <c r="AA5306" s="5" t="n"/>
      <c r="AB5306" s="6">
        <f>B5306&amp;"|"&amp;I5306</f>
        <v/>
      </c>
      <c r="AC5306">
        <f>IF($B5306="","","|"&amp;SUBSTITUTE(TRIM(SUBSTITUTE(SUBSTITUTE(SUBSTITUTE(SUBSTITUTE(SUBSTITUTE(SUBSTITUTE(SUBSTITUTE(SUBSTITUTE(SUBSTITUTE(SUBSTITUTE(SUBSTITUTE(SUBSTITUTE(SUBSTITUTE(SUBSTITUTE(TRIM($B5306&amp;""),CHAR(10)," "),CHAR(13)," "),"."," "),";"," "),","," "),"/"," "),"+"," "),"-"," "),"  "," "),"  "," "),"  "," "),"  "," "),"  "," "),"  "," "))," ","|")&amp;"|")</f>
        <v/>
      </c>
      <c r="AD5306">
        <f>TRIM($I5306&amp;"")</f>
        <v/>
      </c>
    </row>
    <row r="5307" ht="36" customHeight="1">
      <c r="A5307" s="14" t="n">
        <v>46234</v>
      </c>
      <c r="B5307" s="6" t="inlineStr">
        <is>
          <t>10328</t>
        </is>
      </c>
      <c r="C5307" s="6" t="inlineStr">
        <is>
          <t>M/C 0807 (VERDE)</t>
        </is>
      </c>
      <c r="D5307" s="6" t="inlineStr">
        <is>
          <t>46 SECCIONADORA 1</t>
        </is>
      </c>
      <c r="E5307" s="6" t="n">
        <v>20031202</v>
      </c>
      <c r="F5307" s="6" t="inlineStr">
        <is>
          <t>(4) PE MAIOR 800(818)X100(169)X15 MDF - NOVA YORK</t>
        </is>
      </c>
      <c r="G5307" s="6" t="inlineStr">
        <is>
          <t>46 SECCIONADORA 1</t>
        </is>
      </c>
      <c r="H5307" s="6" t="inlineStr">
        <is>
          <t>46 SECCIONADORA 1</t>
        </is>
      </c>
      <c r="I5307" s="4" t="inlineStr">
        <is>
          <t>46 SECCIONADORA 1</t>
        </is>
      </c>
      <c r="J5307" s="4" t="n">
        <v>304</v>
      </c>
      <c r="K5307" s="6" t="n"/>
      <c r="L5307" s="6" t="n"/>
      <c r="M5307" s="6" t="n"/>
      <c r="N5307" s="6" t="n">
        <v>46237</v>
      </c>
      <c r="O5307" s="6" t="n">
        <v>304</v>
      </c>
      <c r="P5307" s="6" t="n"/>
      <c r="Q5307" s="6" t="n"/>
      <c r="R5307" s="6" t="n"/>
      <c r="S5307" s="6" t="n"/>
      <c r="T5307" s="6">
        <f>IF(OR($J5307="",$O5307=""),"",$O5307/$J5307)</f>
        <v/>
      </c>
      <c r="U5307" s="6" t="inlineStr">
        <is>
          <t>Concluído</t>
        </is>
      </c>
      <c r="V5307" s="6" t="n"/>
      <c r="W5307" s="6" t="n"/>
      <c r="X5307" s="6" t="n"/>
      <c r="Y5307" s="6" t="n"/>
      <c r="Z5307" s="6" t="n"/>
      <c r="AA5307" s="5" t="n"/>
      <c r="AB5307" s="6">
        <f>B5307&amp;"|"&amp;I5307</f>
        <v/>
      </c>
      <c r="AC5307">
        <f>IF($B5307="","","|"&amp;SUBSTITUTE(TRIM(SUBSTITUTE(SUBSTITUTE(SUBSTITUTE(SUBSTITUTE(SUBSTITUTE(SUBSTITUTE(SUBSTITUTE(SUBSTITUTE(SUBSTITUTE(SUBSTITUTE(SUBSTITUTE(SUBSTITUTE(SUBSTITUTE(SUBSTITUTE(TRIM($B5307&amp;""),CHAR(10)," "),CHAR(13)," "),"."," "),";"," "),","," "),"/"," "),"+"," "),"-"," "),"  "," "),"  "," "),"  "," "),"  "," "),"  "," "),"  "," "))," ","|")&amp;"|")</f>
        <v/>
      </c>
      <c r="AD5307">
        <f>TRIM($I5307&amp;"")</f>
        <v/>
      </c>
    </row>
    <row r="5308" ht="36" customHeight="1">
      <c r="A5308" s="14" t="n">
        <v>46234</v>
      </c>
      <c r="B5308" s="6" t="inlineStr">
        <is>
          <t>10328</t>
        </is>
      </c>
      <c r="C5308" s="6" t="inlineStr">
        <is>
          <t>M/C 0807 (VERDE)</t>
        </is>
      </c>
      <c r="D5308" s="6" t="inlineStr">
        <is>
          <t>46 SECCIONADORA 1</t>
        </is>
      </c>
      <c r="E5308" s="6" t="n">
        <v>20031203</v>
      </c>
      <c r="F5308" s="6" t="inlineStr">
        <is>
          <t>(5) PE MENOR 800(818)X84(138)X15 MDF - NOVA YORK</t>
        </is>
      </c>
      <c r="G5308" s="6" t="inlineStr">
        <is>
          <t>46 SECCIONADORA 1</t>
        </is>
      </c>
      <c r="H5308" s="6" t="inlineStr">
        <is>
          <t>46 SECCIONADORA 1</t>
        </is>
      </c>
      <c r="I5308" s="4" t="inlineStr">
        <is>
          <t>46 SECCIONADORA 1</t>
        </is>
      </c>
      <c r="J5308" s="4" t="n">
        <v>304</v>
      </c>
      <c r="K5308" s="6" t="n"/>
      <c r="L5308" s="6" t="n"/>
      <c r="M5308" s="6" t="n"/>
      <c r="N5308" s="6" t="n">
        <v>46237</v>
      </c>
      <c r="O5308" s="6" t="n">
        <v>304</v>
      </c>
      <c r="P5308" s="6" t="n"/>
      <c r="Q5308" s="6" t="n"/>
      <c r="R5308" s="6" t="n"/>
      <c r="S5308" s="6" t="n"/>
      <c r="T5308" s="6">
        <f>IF(OR($J5308="",$O5308=""),"",$O5308/$J5308)</f>
        <v/>
      </c>
      <c r="U5308" s="6" t="inlineStr">
        <is>
          <t>Concluído</t>
        </is>
      </c>
      <c r="V5308" s="6" t="n"/>
      <c r="W5308" s="6" t="n"/>
      <c r="X5308" s="6" t="n"/>
      <c r="Y5308" s="6" t="n"/>
      <c r="Z5308" s="6" t="n"/>
      <c r="AA5308" s="5" t="n"/>
      <c r="AB5308" s="6">
        <f>B5308&amp;"|"&amp;I5308</f>
        <v/>
      </c>
      <c r="AC5308">
        <f>IF($B5308="","","|"&amp;SUBSTITUTE(TRIM(SUBSTITUTE(SUBSTITUTE(SUBSTITUTE(SUBSTITUTE(SUBSTITUTE(SUBSTITUTE(SUBSTITUTE(SUBSTITUTE(SUBSTITUTE(SUBSTITUTE(SUBSTITUTE(SUBSTITUTE(SUBSTITUTE(SUBSTITUTE(TRIM($B5308&amp;""),CHAR(10)," "),CHAR(13)," "),"."," "),";"," "),","," "),"/"," "),"+"," "),"-"," "),"  "," "),"  "," "),"  "," "),"  "," "),"  "," "),"  "," "))," ","|")&amp;"|")</f>
        <v/>
      </c>
      <c r="AD5308">
        <f>TRIM($I5308&amp;"")</f>
        <v/>
      </c>
    </row>
    <row r="5309" ht="36" customHeight="1">
      <c r="A5309" s="14" t="n">
        <v>46234</v>
      </c>
      <c r="B5309" s="6" t="inlineStr">
        <is>
          <t>10328</t>
        </is>
      </c>
      <c r="C5309" s="6" t="inlineStr">
        <is>
          <t>M/C 0807 (VERDE)</t>
        </is>
      </c>
      <c r="D5309" s="6" t="inlineStr">
        <is>
          <t>46 SECCIONADORA 1</t>
        </is>
      </c>
      <c r="E5309" s="6" t="n">
        <v>20031307</v>
      </c>
      <c r="F5309" s="6" t="inlineStr">
        <is>
          <t>TAMPO 1365X905X15 MDF - MESA COM VIDRO</t>
        </is>
      </c>
      <c r="G5309" s="6" t="inlineStr">
        <is>
          <t>46 SECCIONADORA 1</t>
        </is>
      </c>
      <c r="H5309" s="6" t="inlineStr">
        <is>
          <t>46 SECCIONADORA 1</t>
        </is>
      </c>
      <c r="I5309" s="4" t="inlineStr">
        <is>
          <t>46 SECCIONADORA 1</t>
        </is>
      </c>
      <c r="J5309" s="4" t="n">
        <v>76</v>
      </c>
      <c r="K5309" s="6" t="n"/>
      <c r="L5309" s="6" t="n"/>
      <c r="M5309" s="6" t="n"/>
      <c r="N5309" s="6" t="n">
        <v>46237</v>
      </c>
      <c r="O5309" s="6" t="n">
        <v>76</v>
      </c>
      <c r="P5309" s="6" t="n"/>
      <c r="Q5309" s="6" t="n"/>
      <c r="R5309" s="6" t="n"/>
      <c r="S5309" s="6" t="n"/>
      <c r="T5309" s="6">
        <f>IF(OR($J5309="",$O5309=""),"",$O5309/$J5309)</f>
        <v/>
      </c>
      <c r="U5309" s="6" t="inlineStr">
        <is>
          <t>Concluído</t>
        </is>
      </c>
      <c r="V5309" s="6" t="n"/>
      <c r="W5309" s="6" t="n"/>
      <c r="X5309" s="6" t="n"/>
      <c r="Y5309" s="6" t="n"/>
      <c r="Z5309" s="6" t="n"/>
      <c r="AA5309" s="5" t="n"/>
      <c r="AB5309" s="6">
        <f>B5309&amp;"|"&amp;I5309</f>
        <v/>
      </c>
      <c r="AC5309">
        <f>IF($B5309="","","|"&amp;SUBSTITUTE(TRIM(SUBSTITUTE(SUBSTITUTE(SUBSTITUTE(SUBSTITUTE(SUBSTITUTE(SUBSTITUTE(SUBSTITUTE(SUBSTITUTE(SUBSTITUTE(SUBSTITUTE(SUBSTITUTE(SUBSTITUTE(SUBSTITUTE(SUBSTITUTE(TRIM($B5309&amp;""),CHAR(10)," "),CHAR(13)," "),"."," "),";"," "),","," "),"/"," "),"+"," "),"-"," "),"  "," "),"  "," "),"  "," "),"  "," "),"  "," "),"  "," "))," ","|")&amp;"|")</f>
        <v/>
      </c>
      <c r="AD5309">
        <f>TRIM($I5309&amp;"")</f>
        <v/>
      </c>
    </row>
    <row r="5310" ht="36" customHeight="1">
      <c r="A5310" s="14" t="n">
        <v>46234</v>
      </c>
      <c r="B5310" s="6" t="inlineStr">
        <is>
          <t>10328</t>
        </is>
      </c>
      <c r="C5310" s="6" t="inlineStr">
        <is>
          <t>M/C 0807 (VERDE)</t>
        </is>
      </c>
      <c r="D5310" s="6" t="inlineStr">
        <is>
          <t>46 SECCIONADORA 1</t>
        </is>
      </c>
      <c r="E5310" s="6" t="n">
        <v>20033301</v>
      </c>
      <c r="F5310" s="6" t="inlineStr">
        <is>
          <t>TRAV.MAIOR 980X65(135)X15 MDF-TAMPO AMST.1,03X1,03</t>
        </is>
      </c>
      <c r="G5310" s="6" t="inlineStr">
        <is>
          <t>46 SECCIONADORA 1</t>
        </is>
      </c>
      <c r="H5310" s="6" t="inlineStr">
        <is>
          <t>46 SECCIONADORA 1</t>
        </is>
      </c>
      <c r="I5310" s="4" t="inlineStr">
        <is>
          <t>46 SECCIONADORA 1</t>
        </is>
      </c>
      <c r="J5310" s="4" t="n">
        <v>20</v>
      </c>
      <c r="K5310" s="6" t="n"/>
      <c r="L5310" s="6" t="n"/>
      <c r="M5310" s="6" t="n"/>
      <c r="N5310" s="6" t="n">
        <v>46237</v>
      </c>
      <c r="O5310" s="6" t="n">
        <v>20</v>
      </c>
      <c r="P5310" s="6" t="n"/>
      <c r="Q5310" s="6" t="n"/>
      <c r="R5310" s="6" t="n"/>
      <c r="S5310" s="6" t="n"/>
      <c r="T5310" s="6">
        <f>IF(OR($J5310="",$O5310=""),"",$O5310/$J5310)</f>
        <v/>
      </c>
      <c r="U5310" s="6" t="inlineStr">
        <is>
          <t>Concluído</t>
        </is>
      </c>
      <c r="V5310" s="6" t="n"/>
      <c r="W5310" s="6" t="n"/>
      <c r="X5310" s="6" t="n"/>
      <c r="Y5310" s="6" t="n"/>
      <c r="Z5310" s="6" t="n"/>
      <c r="AA5310" s="5" t="n"/>
      <c r="AB5310" s="6">
        <f>B5310&amp;"|"&amp;I5310</f>
        <v/>
      </c>
      <c r="AC5310">
        <f>IF($B5310="","","|"&amp;SUBSTITUTE(TRIM(SUBSTITUTE(SUBSTITUTE(SUBSTITUTE(SUBSTITUTE(SUBSTITUTE(SUBSTITUTE(SUBSTITUTE(SUBSTITUTE(SUBSTITUTE(SUBSTITUTE(SUBSTITUTE(SUBSTITUTE(SUBSTITUTE(SUBSTITUTE(TRIM($B5310&amp;""),CHAR(10)," "),CHAR(13)," "),"."," "),";"," "),","," "),"/"," "),"+"," "),"-"," "),"  "," "),"  "," "),"  "," "),"  "," "),"  "," "),"  "," "))," ","|")&amp;"|")</f>
        <v/>
      </c>
      <c r="AD5310">
        <f>TRIM($I5310&amp;"")</f>
        <v/>
      </c>
    </row>
    <row r="5311" ht="36" customHeight="1">
      <c r="A5311" s="14" t="n">
        <v>46234</v>
      </c>
      <c r="B5311" s="6" t="inlineStr">
        <is>
          <t>10328</t>
        </is>
      </c>
      <c r="C5311" s="6" t="inlineStr">
        <is>
          <t>M/C 0807 (VERDE)</t>
        </is>
      </c>
      <c r="D5311" s="6" t="inlineStr">
        <is>
          <t>46 SECCIONADORA 1</t>
        </is>
      </c>
      <c r="E5311" s="6" t="n">
        <v>20033302</v>
      </c>
      <c r="F5311" s="6" t="inlineStr">
        <is>
          <t>TRAV. MENOR 850X65X15 MDF - TAMPO AMST. 1,03X1,03</t>
        </is>
      </c>
      <c r="G5311" s="6" t="inlineStr">
        <is>
          <t>46 SECCIONADORA 1</t>
        </is>
      </c>
      <c r="H5311" s="6" t="inlineStr">
        <is>
          <t>46 SECCIONADORA 1</t>
        </is>
      </c>
      <c r="I5311" s="4" t="inlineStr">
        <is>
          <t>46 SECCIONADORA 1</t>
        </is>
      </c>
      <c r="J5311" s="4" t="n">
        <v>20</v>
      </c>
      <c r="K5311" s="6" t="n"/>
      <c r="L5311" s="6" t="n"/>
      <c r="M5311" s="6" t="n"/>
      <c r="N5311" s="6" t="n">
        <v>46237</v>
      </c>
      <c r="O5311" s="6" t="n">
        <v>20</v>
      </c>
      <c r="P5311" s="6" t="n"/>
      <c r="Q5311" s="6" t="n"/>
      <c r="R5311" s="6" t="n"/>
      <c r="S5311" s="6" t="n"/>
      <c r="T5311" s="6">
        <f>IF(OR($J5311="",$O5311=""),"",$O5311/$J5311)</f>
        <v/>
      </c>
      <c r="U5311" s="6" t="inlineStr">
        <is>
          <t>Concluído</t>
        </is>
      </c>
      <c r="V5311" s="6" t="n"/>
      <c r="W5311" s="6" t="n"/>
      <c r="X5311" s="6" t="n"/>
      <c r="Y5311" s="6" t="n"/>
      <c r="Z5311" s="6" t="n"/>
      <c r="AA5311" s="5" t="n"/>
      <c r="AB5311" s="6">
        <f>B5311&amp;"|"&amp;I5311</f>
        <v/>
      </c>
      <c r="AC5311">
        <f>IF($B5311="","","|"&amp;SUBSTITUTE(TRIM(SUBSTITUTE(SUBSTITUTE(SUBSTITUTE(SUBSTITUTE(SUBSTITUTE(SUBSTITUTE(SUBSTITUTE(SUBSTITUTE(SUBSTITUTE(SUBSTITUTE(SUBSTITUTE(SUBSTITUTE(SUBSTITUTE(SUBSTITUTE(TRIM($B5311&amp;""),CHAR(10)," "),CHAR(13)," "),"."," "),";"," "),","," "),"/"," "),"+"," "),"-"," "),"  "," "),"  "," "),"  "," "),"  "," "),"  "," "),"  "," "))," ","|")&amp;"|")</f>
        <v/>
      </c>
      <c r="AD5311">
        <f>TRIM($I5311&amp;"")</f>
        <v/>
      </c>
    </row>
    <row r="5312" ht="36" customHeight="1">
      <c r="A5312" s="14" t="n">
        <v>46234</v>
      </c>
      <c r="B5312" s="6" t="inlineStr">
        <is>
          <t>10328</t>
        </is>
      </c>
      <c r="C5312" s="6" t="inlineStr">
        <is>
          <t>M/C 0807 (VERDE)</t>
        </is>
      </c>
      <c r="D5312" s="6" t="inlineStr">
        <is>
          <t>46 SECCIONADORA 1</t>
        </is>
      </c>
      <c r="E5312" s="6" t="n">
        <v>30008101</v>
      </c>
      <c r="F5312" s="6" t="inlineStr">
        <is>
          <t>ENCOSTO 445X280X15 MDF - CAD CORDOBA</t>
        </is>
      </c>
      <c r="G5312" s="6" t="inlineStr">
        <is>
          <t>46 SECCIONADORA 1</t>
        </is>
      </c>
      <c r="H5312" s="6" t="inlineStr">
        <is>
          <t>46 SECCIONADORA 1</t>
        </is>
      </c>
      <c r="I5312" s="6" t="inlineStr">
        <is>
          <t>46 SECCIONADORA 1</t>
        </is>
      </c>
      <c r="J5312" s="4" t="n">
        <v>6</v>
      </c>
      <c r="K5312" s="6" t="n"/>
      <c r="L5312" s="6" t="n"/>
      <c r="M5312" s="6" t="n"/>
      <c r="N5312" s="6" t="n">
        <v>46237</v>
      </c>
      <c r="O5312" s="6" t="n">
        <v>6</v>
      </c>
      <c r="P5312" s="6" t="n"/>
      <c r="Q5312" s="6" t="n"/>
      <c r="R5312" s="6" t="n"/>
      <c r="S5312" s="6" t="n"/>
      <c r="T5312" s="6">
        <f>IF(OR($J5312="",$O5312=""),"",$O5312/$J5312)</f>
        <v/>
      </c>
      <c r="U5312" s="6" t="inlineStr">
        <is>
          <t>Concluído</t>
        </is>
      </c>
      <c r="V5312" s="6" t="n"/>
      <c r="W5312" s="6" t="n"/>
      <c r="X5312" s="6" t="n"/>
      <c r="Y5312" s="6" t="n"/>
      <c r="Z5312" s="6" t="n"/>
      <c r="AA5312" s="5" t="n"/>
      <c r="AB5312" s="6">
        <f>B5312&amp;"|"&amp;I5312</f>
        <v/>
      </c>
      <c r="AC5312">
        <f>IF($B5312="","","|"&amp;SUBSTITUTE(TRIM(SUBSTITUTE(SUBSTITUTE(SUBSTITUTE(SUBSTITUTE(SUBSTITUTE(SUBSTITUTE(SUBSTITUTE(SUBSTITUTE(SUBSTITUTE(SUBSTITUTE(SUBSTITUTE(SUBSTITUTE(SUBSTITUTE(SUBSTITUTE(TRIM($B5312&amp;""),CHAR(10)," "),CHAR(13)," "),"."," "),";"," "),","," "),"/"," "),"+"," "),"-"," "),"  "," "),"  "," "),"  "," "),"  "," "),"  "," "),"  "," "))," ","|")&amp;"|")</f>
        <v/>
      </c>
      <c r="AD5312">
        <f>TRIM($I5312&amp;"")</f>
        <v/>
      </c>
    </row>
    <row r="5313" ht="36" customHeight="1">
      <c r="A5313" s="14" t="n">
        <v>46234</v>
      </c>
      <c r="B5313" s="6" t="inlineStr">
        <is>
          <t>10328</t>
        </is>
      </c>
      <c r="C5313" s="6" t="inlineStr">
        <is>
          <t>M/C 0807 (VERDE)</t>
        </is>
      </c>
      <c r="D5313" s="6" t="inlineStr">
        <is>
          <t>46 SECCIONADORA 1</t>
        </is>
      </c>
      <c r="E5313" s="6" t="n">
        <v>20052001</v>
      </c>
      <c r="F5313" s="6" t="inlineStr">
        <is>
          <t>(2-4) TRAVESSA 742X122X25 MDF - MESA ATHENAS CINAMOMO (RT)</t>
        </is>
      </c>
      <c r="G5313" s="6" t="inlineStr">
        <is>
          <t>46 SECCIONADORA 1</t>
        </is>
      </c>
      <c r="H5313" s="6" t="inlineStr">
        <is>
          <t>46 SECCIONADORA 1</t>
        </is>
      </c>
      <c r="I5313" s="6" t="inlineStr">
        <is>
          <t>46 SECCIONADORA 1</t>
        </is>
      </c>
      <c r="J5313" s="4" t="n">
        <v>660</v>
      </c>
      <c r="K5313" s="6" t="n"/>
      <c r="L5313" s="6" t="n"/>
      <c r="M5313" s="6" t="n"/>
      <c r="N5313" s="6" t="n">
        <v>46237</v>
      </c>
      <c r="O5313" s="6" t="n">
        <v>660</v>
      </c>
      <c r="P5313" s="6" t="n"/>
      <c r="Q5313" s="6" t="n"/>
      <c r="R5313" s="6" t="n"/>
      <c r="S5313" s="6" t="n"/>
      <c r="T5313" s="6">
        <f>IF(OR($J5313="",$O5313=""),"",$O5313/$J5313)</f>
        <v/>
      </c>
      <c r="U5313" s="6" t="inlineStr">
        <is>
          <t>Concluído</t>
        </is>
      </c>
      <c r="V5313" s="6" t="n"/>
      <c r="W5313" s="6" t="n"/>
      <c r="X5313" s="6" t="n"/>
      <c r="Y5313" s="6" t="n"/>
      <c r="Z5313" s="6" t="n"/>
      <c r="AA5313" s="5" t="n"/>
      <c r="AB5313" s="6">
        <f>B5313&amp;"|"&amp;I5313</f>
        <v/>
      </c>
      <c r="AC5313">
        <f>IF($B5313="","","|"&amp;SUBSTITUTE(TRIM(SUBSTITUTE(SUBSTITUTE(SUBSTITUTE(SUBSTITUTE(SUBSTITUTE(SUBSTITUTE(SUBSTITUTE(SUBSTITUTE(SUBSTITUTE(SUBSTITUTE(SUBSTITUTE(SUBSTITUTE(SUBSTITUTE(SUBSTITUTE(TRIM($B5313&amp;""),CHAR(10)," "),CHAR(13)," "),"."," "),";"," "),","," "),"/"," "),"+"," "),"-"," "),"  "," "),"  "," "),"  "," "),"  "," "),"  "," "),"  "," "))," ","|")&amp;"|")</f>
        <v/>
      </c>
      <c r="AD5313">
        <f>TRIM($I5313&amp;"")</f>
        <v/>
      </c>
    </row>
    <row r="5314" ht="36" customHeight="1">
      <c r="A5314" s="14" t="n">
        <v>46234</v>
      </c>
      <c r="B5314" s="6" t="inlineStr">
        <is>
          <t>10328</t>
        </is>
      </c>
      <c r="C5314" s="6" t="inlineStr">
        <is>
          <t>M/C 0807 (VERDE)</t>
        </is>
      </c>
      <c r="D5314" s="6" t="inlineStr">
        <is>
          <t>46 SECCIONADORA 1</t>
        </is>
      </c>
      <c r="E5314" s="6" t="n">
        <v>20052002</v>
      </c>
      <c r="F5314" s="6" t="inlineStr">
        <is>
          <t>(5) BASE MAIOR 542X124X25 MDF - MESA ATHENAS CINAMOMO (RT)</t>
        </is>
      </c>
      <c r="G5314" s="6" t="inlineStr">
        <is>
          <t>46 SECCIONADORA 1</t>
        </is>
      </c>
      <c r="H5314" s="6" t="inlineStr">
        <is>
          <t>46 SECCIONADORA 1</t>
        </is>
      </c>
      <c r="I5314" s="6" t="inlineStr">
        <is>
          <t>46 SECCIONADORA 1</t>
        </is>
      </c>
      <c r="J5314" s="4" t="n">
        <v>105</v>
      </c>
      <c r="K5314" s="6" t="n"/>
      <c r="L5314" s="6" t="n"/>
      <c r="M5314" s="6" t="n"/>
      <c r="N5314" s="6" t="n">
        <v>46237</v>
      </c>
      <c r="O5314" s="6" t="n">
        <v>105</v>
      </c>
      <c r="P5314" s="6" t="n"/>
      <c r="Q5314" s="6" t="n"/>
      <c r="R5314" s="6" t="n"/>
      <c r="S5314" s="6" t="n"/>
      <c r="T5314" s="6">
        <f>IF(OR($J5314="",$O5314=""),"",$O5314/$J5314)</f>
        <v/>
      </c>
      <c r="U5314" s="6" t="inlineStr">
        <is>
          <t>Concluído</t>
        </is>
      </c>
      <c r="V5314" s="6" t="n"/>
      <c r="W5314" s="6" t="n"/>
      <c r="X5314" s="6" t="n"/>
      <c r="Y5314" s="6" t="n"/>
      <c r="Z5314" s="6" t="n"/>
      <c r="AA5314" s="5" t="n"/>
      <c r="AB5314" s="6">
        <f>B5314&amp;"|"&amp;I5314</f>
        <v/>
      </c>
      <c r="AC5314">
        <f>IF($B5314="","","|"&amp;SUBSTITUTE(TRIM(SUBSTITUTE(SUBSTITUTE(SUBSTITUTE(SUBSTITUTE(SUBSTITUTE(SUBSTITUTE(SUBSTITUTE(SUBSTITUTE(SUBSTITUTE(SUBSTITUTE(SUBSTITUTE(SUBSTITUTE(SUBSTITUTE(SUBSTITUTE(TRIM($B5314&amp;""),CHAR(10)," "),CHAR(13)," "),"."," "),";"," "),","," "),"/"," "),"+"," "),"-"," "),"  "," "),"  "," "),"  "," "),"  "," "),"  "," "),"  "," "))," ","|")&amp;"|")</f>
        <v/>
      </c>
      <c r="AD5314">
        <f>TRIM($I5314&amp;"")</f>
        <v/>
      </c>
    </row>
    <row r="5315" ht="36" customHeight="1">
      <c r="A5315" s="14" t="n">
        <v>46234</v>
      </c>
      <c r="B5315" s="6" t="inlineStr">
        <is>
          <t>10328</t>
        </is>
      </c>
      <c r="C5315" s="6" t="inlineStr">
        <is>
          <t>M/C 0807 (VERDE)</t>
        </is>
      </c>
      <c r="D5315" s="6" t="inlineStr">
        <is>
          <t>46 SECCIONADORA 1</t>
        </is>
      </c>
      <c r="E5315" s="6" t="n">
        <v>20052003</v>
      </c>
      <c r="F5315" s="6" t="inlineStr">
        <is>
          <t>(6)BASE MENOR 386 (189)X124X25 MDF - MESA ATHENAS CINAMOMO (RT)</t>
        </is>
      </c>
      <c r="G5315" s="6" t="inlineStr">
        <is>
          <t>46 SECCIONADORA 1</t>
        </is>
      </c>
      <c r="H5315" s="6" t="inlineStr">
        <is>
          <t>46 SECCIONADORA 1</t>
        </is>
      </c>
      <c r="I5315" s="6" t="inlineStr">
        <is>
          <t>46 SECCIONADORA 1</t>
        </is>
      </c>
      <c r="J5315" s="4" t="n">
        <v>210</v>
      </c>
      <c r="K5315" s="6" t="n"/>
      <c r="L5315" s="6" t="n"/>
      <c r="M5315" s="6" t="n"/>
      <c r="N5315" s="6" t="n">
        <v>46237</v>
      </c>
      <c r="O5315" s="6" t="n">
        <v>210</v>
      </c>
      <c r="P5315" s="6" t="n"/>
      <c r="Q5315" s="6" t="n"/>
      <c r="R5315" s="6" t="n"/>
      <c r="S5315" s="6" t="n"/>
      <c r="T5315" s="6">
        <f>IF(OR($J5315="",$O5315=""),"",$O5315/$J5315)</f>
        <v/>
      </c>
      <c r="U5315" s="6" t="inlineStr">
        <is>
          <t>Concluído</t>
        </is>
      </c>
      <c r="V5315" s="6" t="n"/>
      <c r="W5315" s="6" t="n"/>
      <c r="X5315" s="6" t="n"/>
      <c r="Y5315" s="6" t="n"/>
      <c r="Z5315" s="6" t="n"/>
      <c r="AA5315" s="5" t="n"/>
      <c r="AB5315" s="6">
        <f>B5315&amp;"|"&amp;I5315</f>
        <v/>
      </c>
      <c r="AC5315">
        <f>IF($B5315="","","|"&amp;SUBSTITUTE(TRIM(SUBSTITUTE(SUBSTITUTE(SUBSTITUTE(SUBSTITUTE(SUBSTITUTE(SUBSTITUTE(SUBSTITUTE(SUBSTITUTE(SUBSTITUTE(SUBSTITUTE(SUBSTITUTE(SUBSTITUTE(SUBSTITUTE(SUBSTITUTE(TRIM($B5315&amp;""),CHAR(10)," "),CHAR(13)," "),"."," "),";"," "),","," "),"/"," "),"+"," "),"-"," "),"  "," "),"  "," "),"  "," "),"  "," "),"  "," "),"  "," "))," ","|")&amp;"|")</f>
        <v/>
      </c>
      <c r="AD5315">
        <f>TRIM($I5315&amp;"")</f>
        <v/>
      </c>
    </row>
    <row r="5316" ht="36" customHeight="1">
      <c r="A5316" s="14" t="n">
        <v>46234</v>
      </c>
      <c r="B5316" s="6" t="inlineStr">
        <is>
          <t>10328</t>
        </is>
      </c>
      <c r="C5316" s="6" t="inlineStr">
        <is>
          <t>M/C 0807 (VERDE)</t>
        </is>
      </c>
      <c r="D5316" s="6" t="inlineStr">
        <is>
          <t>46 SECCIONADORA 1</t>
        </is>
      </c>
      <c r="E5316" s="6" t="n">
        <v>20052202</v>
      </c>
      <c r="F5316" s="6" t="inlineStr">
        <is>
          <t>(5) BASE MAIOR 742X124X25 MDF - MESA ATHENAS 1,20 CINAMOMO (RT)</t>
        </is>
      </c>
      <c r="G5316" s="6" t="inlineStr">
        <is>
          <t>46 SECCIONADORA 1</t>
        </is>
      </c>
      <c r="H5316" s="6" t="inlineStr">
        <is>
          <t>46 SECCIONADORA 1</t>
        </is>
      </c>
      <c r="I5316" s="6" t="inlineStr">
        <is>
          <t>46 SECCIONADORA 1</t>
        </is>
      </c>
      <c r="J5316" s="4" t="n">
        <v>60</v>
      </c>
      <c r="K5316" s="6" t="n"/>
      <c r="L5316" s="6" t="n"/>
      <c r="M5316" s="6" t="n"/>
      <c r="N5316" s="6" t="n">
        <v>46237</v>
      </c>
      <c r="O5316" s="6" t="n">
        <v>60</v>
      </c>
      <c r="P5316" s="6" t="n"/>
      <c r="Q5316" s="6" t="n"/>
      <c r="R5316" s="6" t="n"/>
      <c r="S5316" s="6" t="n"/>
      <c r="T5316" s="6">
        <f>IF(OR($J5316="",$O5316=""),"",$O5316/$J5316)</f>
        <v/>
      </c>
      <c r="U5316" s="6" t="inlineStr">
        <is>
          <t>Concluído</t>
        </is>
      </c>
      <c r="V5316" s="6" t="n"/>
      <c r="W5316" s="6" t="n"/>
      <c r="X5316" s="6" t="n"/>
      <c r="Y5316" s="6" t="n"/>
      <c r="Z5316" s="6" t="n"/>
      <c r="AA5316" s="5" t="n"/>
      <c r="AB5316" s="6">
        <f>B5316&amp;"|"&amp;I5316</f>
        <v/>
      </c>
      <c r="AC5316">
        <f>IF($B5316="","","|"&amp;SUBSTITUTE(TRIM(SUBSTITUTE(SUBSTITUTE(SUBSTITUTE(SUBSTITUTE(SUBSTITUTE(SUBSTITUTE(SUBSTITUTE(SUBSTITUTE(SUBSTITUTE(SUBSTITUTE(SUBSTITUTE(SUBSTITUTE(SUBSTITUTE(SUBSTITUTE(TRIM($B5316&amp;""),CHAR(10)," "),CHAR(13)," "),"."," "),";"," "),","," "),"/"," "),"+"," "),"-"," "),"  "," "),"  "," "),"  "," "),"  "," "),"  "," "),"  "," "))," ","|")&amp;"|")</f>
        <v/>
      </c>
      <c r="AD5316">
        <f>TRIM($I5316&amp;"")</f>
        <v/>
      </c>
    </row>
    <row r="5317" ht="36" customHeight="1">
      <c r="A5317" s="14" t="n">
        <v>46234</v>
      </c>
      <c r="B5317" s="6" t="inlineStr">
        <is>
          <t>10328</t>
        </is>
      </c>
      <c r="C5317" s="6" t="inlineStr">
        <is>
          <t>M/C 0807 (VERDE)</t>
        </is>
      </c>
      <c r="D5317" s="6" t="inlineStr">
        <is>
          <t>46 SECCIONADORA 1</t>
        </is>
      </c>
      <c r="E5317" s="6" t="n">
        <v>20052203</v>
      </c>
      <c r="F5317" s="6" t="inlineStr">
        <is>
          <t>(6)BASE MENOR 446(220)X124X25 MDF-MESA ATHENAS1,20 CINAMOMO (RT)</t>
        </is>
      </c>
      <c r="G5317" s="6" t="inlineStr">
        <is>
          <t>46 SECCIONADORA 1</t>
        </is>
      </c>
      <c r="H5317" s="6" t="inlineStr">
        <is>
          <t>46 SECCIONADORA 1</t>
        </is>
      </c>
      <c r="I5317" s="6" t="inlineStr">
        <is>
          <t>46 SECCIONADORA 1</t>
        </is>
      </c>
      <c r="J5317" s="4" t="n">
        <v>120</v>
      </c>
      <c r="K5317" s="6" t="n"/>
      <c r="L5317" s="6" t="n"/>
      <c r="M5317" s="6" t="n"/>
      <c r="N5317" s="6" t="n">
        <v>46237</v>
      </c>
      <c r="O5317" s="6" t="n">
        <v>120</v>
      </c>
      <c r="P5317" s="6" t="n"/>
      <c r="Q5317" s="6" t="n"/>
      <c r="R5317" s="6" t="n"/>
      <c r="S5317" s="6" t="n"/>
      <c r="T5317" s="6">
        <f>IF(OR($J5317="",$O5317=""),"",$O5317/$J5317)</f>
        <v/>
      </c>
      <c r="U5317" s="6" t="inlineStr">
        <is>
          <t>Concluído</t>
        </is>
      </c>
      <c r="V5317" s="6" t="n"/>
      <c r="W5317" s="6" t="n"/>
      <c r="X5317" s="6" t="n"/>
      <c r="Y5317" s="6" t="n"/>
      <c r="Z5317" s="6" t="n"/>
      <c r="AA5317" s="5" t="n"/>
      <c r="AB5317" s="6">
        <f>B5317&amp;"|"&amp;I5317</f>
        <v/>
      </c>
      <c r="AC5317">
        <f>IF($B5317="","","|"&amp;SUBSTITUTE(TRIM(SUBSTITUTE(SUBSTITUTE(SUBSTITUTE(SUBSTITUTE(SUBSTITUTE(SUBSTITUTE(SUBSTITUTE(SUBSTITUTE(SUBSTITUTE(SUBSTITUTE(SUBSTITUTE(SUBSTITUTE(SUBSTITUTE(SUBSTITUTE(TRIM($B5317&amp;""),CHAR(10)," "),CHAR(13)," "),"."," "),";"," "),","," "),"/"," "),"+"," "),"-"," "),"  "," "),"  "," "),"  "," "),"  "," "),"  "," "),"  "," "))," ","|")&amp;"|")</f>
        <v/>
      </c>
      <c r="AD5317">
        <f>TRIM($I5317&amp;"")</f>
        <v/>
      </c>
    </row>
    <row r="5318" ht="36" customHeight="1">
      <c r="A5318" s="14" t="n">
        <v>46234</v>
      </c>
      <c r="B5318" s="6" t="inlineStr">
        <is>
          <t>10328</t>
        </is>
      </c>
      <c r="C5318" s="6" t="inlineStr">
        <is>
          <t>M/C 0807 (VERDE)</t>
        </is>
      </c>
      <c r="D5318" s="6" t="inlineStr">
        <is>
          <t>46 SECCIONADORA 1</t>
        </is>
      </c>
      <c r="E5318" s="6" t="n">
        <v>30006804</v>
      </c>
      <c r="F5318" s="6" t="inlineStr">
        <is>
          <t>TRAV INFERIOR 360X87X15 MDP - CAD GENOVA</t>
        </is>
      </c>
      <c r="G5318" s="6" t="inlineStr">
        <is>
          <t>46 SECCIONADORA 1</t>
        </is>
      </c>
      <c r="H5318" s="6" t="inlineStr">
        <is>
          <t>46 SECCIONADORA 1</t>
        </is>
      </c>
      <c r="I5318" s="6" t="inlineStr">
        <is>
          <t>46 SECCIONADORA 1</t>
        </is>
      </c>
      <c r="J5318" s="4" t="n">
        <v>122</v>
      </c>
      <c r="K5318" s="6" t="n"/>
      <c r="L5318" s="6" t="n"/>
      <c r="M5318" s="6" t="n"/>
      <c r="N5318" s="6" t="n">
        <v>46237</v>
      </c>
      <c r="O5318" s="6" t="n">
        <v>122</v>
      </c>
      <c r="P5318" s="6" t="n"/>
      <c r="Q5318" s="6" t="n"/>
      <c r="R5318" s="6" t="n"/>
      <c r="S5318" s="6" t="n"/>
      <c r="T5318" s="6">
        <f>IF(OR($J5318="",$O5318=""),"",$O5318/$J5318)</f>
        <v/>
      </c>
      <c r="U5318" s="6" t="inlineStr">
        <is>
          <t>Concluído</t>
        </is>
      </c>
      <c r="V5318" s="6" t="n"/>
      <c r="W5318" s="6" t="n"/>
      <c r="X5318" s="6" t="n"/>
      <c r="Y5318" s="6" t="n"/>
      <c r="Z5318" s="6" t="n"/>
      <c r="AA5318" s="5" t="n"/>
      <c r="AB5318" s="6">
        <f>B5318&amp;"|"&amp;I5318</f>
        <v/>
      </c>
      <c r="AC5318">
        <f>IF($B5318="","","|"&amp;SUBSTITUTE(TRIM(SUBSTITUTE(SUBSTITUTE(SUBSTITUTE(SUBSTITUTE(SUBSTITUTE(SUBSTITUTE(SUBSTITUTE(SUBSTITUTE(SUBSTITUTE(SUBSTITUTE(SUBSTITUTE(SUBSTITUTE(SUBSTITUTE(SUBSTITUTE(TRIM($B5318&amp;""),CHAR(10)," "),CHAR(13)," "),"."," "),";"," "),","," "),"/"," "),"+"," "),"-"," "),"  "," "),"  "," "),"  "," "),"  "," "),"  "," "),"  "," "))," ","|")&amp;"|")</f>
        <v/>
      </c>
      <c r="AD5318">
        <f>TRIM($I5318&amp;"")</f>
        <v/>
      </c>
    </row>
    <row r="5319" ht="36" customHeight="1">
      <c r="A5319" s="14" t="n">
        <v>46237</v>
      </c>
      <c r="B5319" s="6" t="inlineStr">
        <is>
          <t>10329</t>
        </is>
      </c>
      <c r="C5319" s="6" t="inlineStr">
        <is>
          <t>M/C 0810 (MARROM)</t>
        </is>
      </c>
      <c r="D5319" s="6" t="inlineStr">
        <is>
          <t>46 SECCIONADORA 1</t>
        </is>
      </c>
      <c r="E5319" s="6" t="n">
        <v>20012403</v>
      </c>
      <c r="F5319" s="6" t="inlineStr">
        <is>
          <t>TAMPO 1202X802X12 MDP - MESA DAKAR/MIAMI 1,20</t>
        </is>
      </c>
      <c r="G5319" s="6" t="inlineStr">
        <is>
          <t>46 SECCIONADORA 1</t>
        </is>
      </c>
      <c r="H5319" s="6" t="inlineStr">
        <is>
          <t>46 SECCIONADORA 1</t>
        </is>
      </c>
      <c r="I5319" s="4" t="inlineStr">
        <is>
          <t>46 SECCIONADORA 1</t>
        </is>
      </c>
      <c r="J5319" s="4" t="n">
        <v>308.48128</v>
      </c>
      <c r="K5319" s="6" t="n"/>
      <c r="L5319" s="6" t="n"/>
      <c r="M5319" s="6" t="n"/>
      <c r="N5319" s="6" t="n">
        <v>46233</v>
      </c>
      <c r="O5319" s="6" t="n">
        <v>308.48128</v>
      </c>
      <c r="P5319" s="6" t="n"/>
      <c r="Q5319" s="6" t="n"/>
      <c r="R5319" s="6" t="n"/>
      <c r="S5319" s="6" t="n"/>
      <c r="T5319" s="6">
        <f>IF(OR($J5319="",$O5319=""),"",$O5319/$J5319)</f>
        <v/>
      </c>
      <c r="U5319" s="6" t="inlineStr">
        <is>
          <t>Concluído</t>
        </is>
      </c>
      <c r="V5319" s="6" t="n"/>
      <c r="W5319" s="6" t="n"/>
      <c r="X5319" s="6" t="n"/>
      <c r="Y5319" s="6" t="n"/>
      <c r="Z5319" s="6" t="n"/>
      <c r="AA5319" s="5" t="n"/>
      <c r="AB5319" s="6">
        <f>B5319&amp;"|"&amp;I5319</f>
        <v/>
      </c>
      <c r="AC5319">
        <f>IF($B5319="","","|"&amp;SUBSTITUTE(TRIM(SUBSTITUTE(SUBSTITUTE(SUBSTITUTE(SUBSTITUTE(SUBSTITUTE(SUBSTITUTE(SUBSTITUTE(SUBSTITUTE(SUBSTITUTE(SUBSTITUTE(SUBSTITUTE(SUBSTITUTE(SUBSTITUTE(SUBSTITUTE(TRIM($B5319&amp;""),CHAR(10)," "),CHAR(13)," "),"."," "),";"," "),","," "),"/"," "),"+"," "),"-"," "),"  "," "),"  "," "),"  "," "),"  "," "),"  "," "),"  "," "))," ","|")&amp;"|")</f>
        <v/>
      </c>
      <c r="AD5319">
        <f>TRIM($I5319&amp;"")</f>
        <v/>
      </c>
    </row>
    <row r="5320" ht="36" customHeight="1">
      <c r="A5320" s="14" t="n">
        <v>46237</v>
      </c>
      <c r="B5320" s="6" t="inlineStr">
        <is>
          <t>10329</t>
        </is>
      </c>
      <c r="C5320" s="6" t="inlineStr">
        <is>
          <t>M/C 0810 (MARROM)</t>
        </is>
      </c>
      <c r="D5320" s="6" t="inlineStr">
        <is>
          <t>46 SECCIONADORA 1</t>
        </is>
      </c>
      <c r="E5320" s="6" t="n">
        <v>20014107</v>
      </c>
      <c r="F5320" s="6" t="inlineStr">
        <is>
          <t>ENGRO MENOR 802X60X12 MDP - MESA DAKAR</t>
        </is>
      </c>
      <c r="G5320" s="6" t="inlineStr">
        <is>
          <t>46 SECCIONADORA 1</t>
        </is>
      </c>
      <c r="H5320" s="6" t="inlineStr">
        <is>
          <t>46 SECCIONADORA 1</t>
        </is>
      </c>
      <c r="I5320" s="4" t="inlineStr">
        <is>
          <t>46 SECCIONADORA 1</t>
        </is>
      </c>
      <c r="J5320" s="4" t="n">
        <v>640</v>
      </c>
      <c r="K5320" s="6" t="n"/>
      <c r="L5320" s="6" t="n"/>
      <c r="M5320" s="6" t="n"/>
      <c r="N5320" s="6" t="n">
        <v>46233</v>
      </c>
      <c r="O5320" s="6" t="n">
        <v>640</v>
      </c>
      <c r="P5320" s="6" t="n"/>
      <c r="Q5320" s="6" t="n"/>
      <c r="R5320" s="6" t="n"/>
      <c r="S5320" s="6" t="n"/>
      <c r="T5320" s="6">
        <f>IF(OR($J5320="",$O5320=""),"",$O5320/$J5320)</f>
        <v/>
      </c>
      <c r="U5320" s="6" t="inlineStr">
        <is>
          <t>Concluído</t>
        </is>
      </c>
      <c r="V5320" s="6" t="n"/>
      <c r="W5320" s="6" t="n"/>
      <c r="X5320" s="6" t="n"/>
      <c r="Y5320" s="6" t="n"/>
      <c r="Z5320" s="6" t="n"/>
      <c r="AA5320" s="5" t="n"/>
      <c r="AB5320" s="6">
        <f>B5320&amp;"|"&amp;I5320</f>
        <v/>
      </c>
      <c r="AC5320">
        <f>IF($B5320="","","|"&amp;SUBSTITUTE(TRIM(SUBSTITUTE(SUBSTITUTE(SUBSTITUTE(SUBSTITUTE(SUBSTITUTE(SUBSTITUTE(SUBSTITUTE(SUBSTITUTE(SUBSTITUTE(SUBSTITUTE(SUBSTITUTE(SUBSTITUTE(SUBSTITUTE(SUBSTITUTE(TRIM($B5320&amp;""),CHAR(10)," "),CHAR(13)," "),"."," "),";"," "),","," "),"/"," "),"+"," "),"-"," "),"  "," "),"  "," "),"  "," "),"  "," "),"  "," "),"  "," "))," ","|")&amp;"|")</f>
        <v/>
      </c>
      <c r="AD5320">
        <f>TRIM($I5320&amp;"")</f>
        <v/>
      </c>
    </row>
    <row r="5321" ht="36" customHeight="1">
      <c r="A5321" s="14" t="n">
        <v>46237</v>
      </c>
      <c r="B5321" s="6" t="inlineStr">
        <is>
          <t>10329</t>
        </is>
      </c>
      <c r="C5321" s="6" t="inlineStr">
        <is>
          <t>M/C 0810 (MARROM)</t>
        </is>
      </c>
      <c r="D5321" s="6" t="inlineStr">
        <is>
          <t>46 SECCIONADORA 1</t>
        </is>
      </c>
      <c r="E5321" s="6" t="n">
        <v>20014306</v>
      </c>
      <c r="F5321" s="6" t="inlineStr">
        <is>
          <t>ENGRO MAIOR 1080X60X12 MDP - MESA DAKAR 1,20</t>
        </is>
      </c>
      <c r="G5321" s="6" t="inlineStr">
        <is>
          <t>46 SECCIONADORA 1</t>
        </is>
      </c>
      <c r="H5321" s="6" t="inlineStr">
        <is>
          <t>46 SECCIONADORA 1</t>
        </is>
      </c>
      <c r="I5321" s="4" t="inlineStr">
        <is>
          <t>46 SECCIONADORA 1</t>
        </is>
      </c>
      <c r="J5321" s="4" t="n">
        <v>640</v>
      </c>
      <c r="K5321" s="6" t="n"/>
      <c r="L5321" s="6" t="n"/>
      <c r="M5321" s="6" t="n"/>
      <c r="N5321" s="6" t="n">
        <v>46233</v>
      </c>
      <c r="O5321" s="6" t="n">
        <v>640</v>
      </c>
      <c r="P5321" s="6" t="n"/>
      <c r="Q5321" s="6" t="n"/>
      <c r="R5321" s="6" t="n"/>
      <c r="S5321" s="6" t="n"/>
      <c r="T5321" s="6">
        <f>IF(OR($J5321="",$O5321=""),"",$O5321/$J5321)</f>
        <v/>
      </c>
      <c r="U5321" s="6" t="inlineStr">
        <is>
          <t>Concluído</t>
        </is>
      </c>
      <c r="V5321" s="6" t="n"/>
      <c r="W5321" s="6" t="n"/>
      <c r="X5321" s="6" t="n"/>
      <c r="Y5321" s="6" t="n"/>
      <c r="Z5321" s="6" t="n"/>
      <c r="AA5321" s="5" t="n"/>
      <c r="AB5321" s="6">
        <f>B5321&amp;"|"&amp;I5321</f>
        <v/>
      </c>
      <c r="AC5321">
        <f>IF($B5321="","","|"&amp;SUBSTITUTE(TRIM(SUBSTITUTE(SUBSTITUTE(SUBSTITUTE(SUBSTITUTE(SUBSTITUTE(SUBSTITUTE(SUBSTITUTE(SUBSTITUTE(SUBSTITUTE(SUBSTITUTE(SUBSTITUTE(SUBSTITUTE(SUBSTITUTE(SUBSTITUTE(TRIM($B5321&amp;""),CHAR(10)," "),CHAR(13)," "),"."," "),";"," "),","," "),"/"," "),"+"," "),"-"," "),"  "," "),"  "," "),"  "," "),"  "," "),"  "," "),"  "," "))," ","|")&amp;"|")</f>
        <v/>
      </c>
      <c r="AD5321">
        <f>TRIM($I5321&amp;"")</f>
        <v/>
      </c>
    </row>
    <row r="5322" ht="36" customHeight="1">
      <c r="A5322" s="14" t="n">
        <v>46237</v>
      </c>
      <c r="B5322" s="6" t="inlineStr">
        <is>
          <t>10329</t>
        </is>
      </c>
      <c r="C5322" s="6" t="inlineStr">
        <is>
          <t>M/C 0810 (MARROM)</t>
        </is>
      </c>
      <c r="D5322" s="6" t="inlineStr">
        <is>
          <t>46 SECCIONADORA 1</t>
        </is>
      </c>
      <c r="E5322" s="6" t="n">
        <v>20012405</v>
      </c>
      <c r="F5322" s="6" t="inlineStr">
        <is>
          <t>(2) TRAVESSA MAIOR 1030X100X15 MDP-MESA MIAMI 1,20</t>
        </is>
      </c>
      <c r="G5322" s="6" t="inlineStr">
        <is>
          <t>46 SECCIONADORA 1</t>
        </is>
      </c>
      <c r="H5322" s="6" t="inlineStr">
        <is>
          <t>46 SECCIONADORA 1</t>
        </is>
      </c>
      <c r="I5322" s="4" t="inlineStr">
        <is>
          <t>46 SECCIONADORA 1</t>
        </is>
      </c>
      <c r="J5322" s="4" t="n">
        <v>640</v>
      </c>
      <c r="K5322" s="6" t="n"/>
      <c r="L5322" s="6" t="n"/>
      <c r="M5322" s="6" t="n"/>
      <c r="N5322" s="6" t="n">
        <v>46237</v>
      </c>
      <c r="O5322" s="6" t="n">
        <v>640</v>
      </c>
      <c r="P5322" s="6" t="n"/>
      <c r="Q5322" s="6" t="n"/>
      <c r="R5322" s="6" t="n"/>
      <c r="S5322" s="6" t="n"/>
      <c r="T5322" s="6">
        <f>IF(OR($J5322="",$O5322=""),"",$O5322/$J5322)</f>
        <v/>
      </c>
      <c r="U5322" s="6" t="inlineStr">
        <is>
          <t>Concluído</t>
        </is>
      </c>
      <c r="V5322" s="6" t="n"/>
      <c r="W5322" s="6" t="n"/>
      <c r="X5322" s="6" t="n"/>
      <c r="Y5322" s="6" t="n"/>
      <c r="Z5322" s="6" t="n"/>
      <c r="AA5322" s="5" t="n"/>
      <c r="AB5322" s="6">
        <f>B5322&amp;"|"&amp;I5322</f>
        <v/>
      </c>
      <c r="AC5322">
        <f>IF($B5322="","","|"&amp;SUBSTITUTE(TRIM(SUBSTITUTE(SUBSTITUTE(SUBSTITUTE(SUBSTITUTE(SUBSTITUTE(SUBSTITUTE(SUBSTITUTE(SUBSTITUTE(SUBSTITUTE(SUBSTITUTE(SUBSTITUTE(SUBSTITUTE(SUBSTITUTE(SUBSTITUTE(TRIM($B5322&amp;""),CHAR(10)," "),CHAR(13)," "),"."," "),";"," "),","," "),"/"," "),"+"," "),"-"," "),"  "," "),"  "," "),"  "," "),"  "," "),"  "," "),"  "," "))," ","|")&amp;"|")</f>
        <v/>
      </c>
      <c r="AD5322">
        <f>TRIM($I5322&amp;"")</f>
        <v/>
      </c>
    </row>
    <row r="5323" ht="36" customHeight="1">
      <c r="A5323" s="14" t="n">
        <v>46237</v>
      </c>
      <c r="B5323" s="6" t="inlineStr">
        <is>
          <t>10329</t>
        </is>
      </c>
      <c r="C5323" s="6" t="inlineStr">
        <is>
          <t>M/C 0810 (MARROM)</t>
        </is>
      </c>
      <c r="D5323" s="6" t="inlineStr">
        <is>
          <t>46 SECCIONADORA 1</t>
        </is>
      </c>
      <c r="E5323" s="6" t="n">
        <v>20013107</v>
      </c>
      <c r="F5323" s="6" t="inlineStr">
        <is>
          <t>(3) TRAV.MENOR 610X100X15 MDP-MESA MIAMI 1,37X0,80</t>
        </is>
      </c>
      <c r="G5323" s="6" t="inlineStr">
        <is>
          <t>46 SECCIONADORA 1</t>
        </is>
      </c>
      <c r="H5323" s="6" t="inlineStr">
        <is>
          <t>46 SECCIONADORA 1</t>
        </is>
      </c>
      <c r="I5323" s="4" t="inlineStr">
        <is>
          <t>46 SECCIONADORA 1</t>
        </is>
      </c>
      <c r="J5323" s="4" t="n">
        <v>640</v>
      </c>
      <c r="K5323" s="6" t="n"/>
      <c r="L5323" s="6" t="n"/>
      <c r="M5323" s="6" t="n"/>
      <c r="N5323" s="6" t="n">
        <v>46237</v>
      </c>
      <c r="O5323" s="6" t="n">
        <v>640</v>
      </c>
      <c r="P5323" s="6" t="n"/>
      <c r="Q5323" s="6" t="n"/>
      <c r="R5323" s="6" t="n"/>
      <c r="S5323" s="6" t="n"/>
      <c r="T5323" s="6">
        <f>IF(OR($J5323="",$O5323=""),"",$O5323/$J5323)</f>
        <v/>
      </c>
      <c r="U5323" s="6" t="inlineStr">
        <is>
          <t>Concluído</t>
        </is>
      </c>
      <c r="V5323" s="6" t="n"/>
      <c r="W5323" s="6" t="n"/>
      <c r="X5323" s="6" t="n"/>
      <c r="Y5323" s="6" t="n"/>
      <c r="Z5323" s="6" t="n"/>
      <c r="AA5323" s="5" t="n"/>
      <c r="AB5323" s="6">
        <f>B5323&amp;"|"&amp;I5323</f>
        <v/>
      </c>
      <c r="AC5323">
        <f>IF($B5323="","","|"&amp;SUBSTITUTE(TRIM(SUBSTITUTE(SUBSTITUTE(SUBSTITUTE(SUBSTITUTE(SUBSTITUTE(SUBSTITUTE(SUBSTITUTE(SUBSTITUTE(SUBSTITUTE(SUBSTITUTE(SUBSTITUTE(SUBSTITUTE(SUBSTITUTE(SUBSTITUTE(TRIM($B5323&amp;""),CHAR(10)," "),CHAR(13)," "),"."," "),";"," "),","," "),"/"," "),"+"," "),"-"," "),"  "," "),"  "," "),"  "," "),"  "," "),"  "," "),"  "," "))," ","|")&amp;"|")</f>
        <v/>
      </c>
      <c r="AD5323">
        <f>TRIM($I5323&amp;"")</f>
        <v/>
      </c>
    </row>
    <row r="5324" ht="36" customHeight="1">
      <c r="A5324" s="14" t="n">
        <v>46237</v>
      </c>
      <c r="B5324" s="6" t="inlineStr">
        <is>
          <t>10329</t>
        </is>
      </c>
      <c r="C5324" s="6" t="inlineStr">
        <is>
          <t>M/C 0810 (MARROM)</t>
        </is>
      </c>
      <c r="D5324" s="6" t="inlineStr">
        <is>
          <t>46 SECCIONADORA 1</t>
        </is>
      </c>
      <c r="E5324" s="6" t="n">
        <v>30001205</v>
      </c>
      <c r="F5324" s="6" t="inlineStr">
        <is>
          <t>TRAV ASSENTO 367X80X15 MDP CAD PE INTEIRO/ MADEIRA</t>
        </is>
      </c>
      <c r="G5324" s="6" t="inlineStr">
        <is>
          <t>46 SECCIONADORA 1</t>
        </is>
      </c>
      <c r="H5324" s="6" t="inlineStr">
        <is>
          <t>46 SECCIONADORA 1</t>
        </is>
      </c>
      <c r="I5324" s="4" t="inlineStr">
        <is>
          <t>46 SECCIONADORA 1</t>
        </is>
      </c>
      <c r="J5324" s="4" t="n">
        <v>1050</v>
      </c>
      <c r="K5324" s="6" t="n"/>
      <c r="L5324" s="6" t="n"/>
      <c r="M5324" s="6" t="n"/>
      <c r="N5324" s="6" t="n">
        <v>46237</v>
      </c>
      <c r="O5324" s="6" t="n">
        <v>1050</v>
      </c>
      <c r="P5324" s="6" t="n"/>
      <c r="Q5324" s="6" t="n"/>
      <c r="R5324" s="6" t="n"/>
      <c r="S5324" s="6" t="n"/>
      <c r="T5324" s="6">
        <f>IF(OR($J5324="",$O5324=""),"",$O5324/$J5324)</f>
        <v/>
      </c>
      <c r="U5324" s="6" t="inlineStr">
        <is>
          <t>Concluído</t>
        </is>
      </c>
      <c r="V5324" s="6" t="n"/>
      <c r="W5324" s="6" t="n"/>
      <c r="X5324" s="6" t="n"/>
      <c r="Y5324" s="6" t="n"/>
      <c r="Z5324" s="6" t="n"/>
      <c r="AA5324" s="5" t="n"/>
      <c r="AB5324" s="6">
        <f>B5324&amp;"|"&amp;I5324</f>
        <v/>
      </c>
      <c r="AC5324">
        <f>IF($B5324="","","|"&amp;SUBSTITUTE(TRIM(SUBSTITUTE(SUBSTITUTE(SUBSTITUTE(SUBSTITUTE(SUBSTITUTE(SUBSTITUTE(SUBSTITUTE(SUBSTITUTE(SUBSTITUTE(SUBSTITUTE(SUBSTITUTE(SUBSTITUTE(SUBSTITUTE(SUBSTITUTE(TRIM($B5324&amp;""),CHAR(10)," "),CHAR(13)," "),"."," "),";"," "),","," "),"/"," "),"+"," "),"-"," "),"  "," "),"  "," "),"  "," "),"  "," "),"  "," "),"  "," "))," ","|")&amp;"|")</f>
        <v/>
      </c>
      <c r="AD5324">
        <f>TRIM($I5324&amp;"")</f>
        <v/>
      </c>
    </row>
    <row r="5325" ht="36" customHeight="1">
      <c r="A5325" s="14" t="n">
        <v>46237</v>
      </c>
      <c r="B5325" s="6" t="inlineStr">
        <is>
          <t>10329</t>
        </is>
      </c>
      <c r="C5325" s="6" t="inlineStr">
        <is>
          <t>M/C 0810 (MARROM)</t>
        </is>
      </c>
      <c r="D5325" s="6" t="inlineStr">
        <is>
          <t>46 SECCIONADORA 1</t>
        </is>
      </c>
      <c r="E5325" s="6" t="n">
        <v>30001206</v>
      </c>
      <c r="F5325" s="6" t="inlineStr">
        <is>
          <t>TRAVESSA ENCOSTO 360X80X15 MDP CAD PE INTEIRO</t>
        </is>
      </c>
      <c r="G5325" s="6" t="inlineStr">
        <is>
          <t>46 SECCIONADORA 1</t>
        </is>
      </c>
      <c r="H5325" s="6" t="inlineStr">
        <is>
          <t>46 SECCIONADORA 1</t>
        </is>
      </c>
      <c r="I5325" s="4" t="inlineStr">
        <is>
          <t>46 SECCIONADORA 1</t>
        </is>
      </c>
      <c r="J5325" s="4" t="n">
        <v>1050</v>
      </c>
      <c r="K5325" s="6" t="n"/>
      <c r="L5325" s="6" t="n"/>
      <c r="M5325" s="6" t="n"/>
      <c r="N5325" s="6" t="n">
        <v>46237</v>
      </c>
      <c r="O5325" s="6" t="n">
        <v>1050</v>
      </c>
      <c r="P5325" s="6" t="n"/>
      <c r="Q5325" s="6" t="n"/>
      <c r="R5325" s="6" t="n"/>
      <c r="S5325" s="6" t="n"/>
      <c r="T5325" s="6">
        <f>IF(OR($J5325="",$O5325=""),"",$O5325/$J5325)</f>
        <v/>
      </c>
      <c r="U5325" s="6" t="inlineStr">
        <is>
          <t>Concluído</t>
        </is>
      </c>
      <c r="V5325" s="6" t="n"/>
      <c r="W5325" s="6" t="n"/>
      <c r="X5325" s="6" t="n"/>
      <c r="Y5325" s="6" t="n"/>
      <c r="Z5325" s="6" t="n"/>
      <c r="AA5325" s="5" t="n"/>
      <c r="AB5325" s="6">
        <f>B5325&amp;"|"&amp;I5325</f>
        <v/>
      </c>
      <c r="AC5325">
        <f>IF($B5325="","","|"&amp;SUBSTITUTE(TRIM(SUBSTITUTE(SUBSTITUTE(SUBSTITUTE(SUBSTITUTE(SUBSTITUTE(SUBSTITUTE(SUBSTITUTE(SUBSTITUTE(SUBSTITUTE(SUBSTITUTE(SUBSTITUTE(SUBSTITUTE(SUBSTITUTE(SUBSTITUTE(TRIM($B5325&amp;""),CHAR(10)," "),CHAR(13)," "),"."," "),";"," "),","," "),"/"," "),"+"," "),"-"," "),"  "," "),"  "," "),"  "," "),"  "," "),"  "," "),"  "," "))," ","|")&amp;"|")</f>
        <v/>
      </c>
      <c r="AD5325">
        <f>TRIM($I5325&amp;"")</f>
        <v/>
      </c>
    </row>
    <row r="5326" ht="36" customHeight="1">
      <c r="A5326" s="14" t="n">
        <v>46237</v>
      </c>
      <c r="B5326" s="6" t="inlineStr">
        <is>
          <t>10329</t>
        </is>
      </c>
      <c r="C5326" s="6" t="inlineStr">
        <is>
          <t>M/C 0810 (MARROM)</t>
        </is>
      </c>
      <c r="D5326" s="6" t="inlineStr">
        <is>
          <t>46 SECCIONADORA 1</t>
        </is>
      </c>
      <c r="E5326" s="6" t="n">
        <v>30001207</v>
      </c>
      <c r="F5326" s="6" t="inlineStr">
        <is>
          <t>TRAVESSA 360X62X15 MDP CAD PE INTEIRO</t>
        </is>
      </c>
      <c r="G5326" s="6" t="inlineStr">
        <is>
          <t>46 SECCIONADORA 1</t>
        </is>
      </c>
      <c r="H5326" s="6" t="inlineStr">
        <is>
          <t>46 SECCIONADORA 1</t>
        </is>
      </c>
      <c r="I5326" s="4" t="inlineStr">
        <is>
          <t>46 SECCIONADORA 1</t>
        </is>
      </c>
      <c r="J5326" s="4" t="n">
        <v>1050</v>
      </c>
      <c r="K5326" s="6" t="n"/>
      <c r="L5326" s="6" t="n"/>
      <c r="M5326" s="6" t="n"/>
      <c r="N5326" s="6" t="n">
        <v>46237</v>
      </c>
      <c r="O5326" s="6" t="n">
        <v>1050</v>
      </c>
      <c r="P5326" s="6" t="n"/>
      <c r="Q5326" s="6" t="n"/>
      <c r="R5326" s="6" t="n"/>
      <c r="S5326" s="6" t="n"/>
      <c r="T5326" s="6">
        <f>IF(OR($J5326="",$O5326=""),"",$O5326/$J5326)</f>
        <v/>
      </c>
      <c r="U5326" s="6" t="inlineStr">
        <is>
          <t>Concluído</t>
        </is>
      </c>
      <c r="V5326" s="6" t="n"/>
      <c r="W5326" s="6" t="n"/>
      <c r="X5326" s="6" t="n"/>
      <c r="Y5326" s="6" t="n"/>
      <c r="Z5326" s="6" t="n"/>
      <c r="AA5326" s="5" t="n"/>
      <c r="AB5326" s="6">
        <f>B5326&amp;"|"&amp;I5326</f>
        <v/>
      </c>
      <c r="AC5326">
        <f>IF($B5326="","","|"&amp;SUBSTITUTE(TRIM(SUBSTITUTE(SUBSTITUTE(SUBSTITUTE(SUBSTITUTE(SUBSTITUTE(SUBSTITUTE(SUBSTITUTE(SUBSTITUTE(SUBSTITUTE(SUBSTITUTE(SUBSTITUTE(SUBSTITUTE(SUBSTITUTE(SUBSTITUTE(TRIM($B5326&amp;""),CHAR(10)," "),CHAR(13)," "),"."," "),";"," "),","," "),"/"," "),"+"," "),"-"," "),"  "," "),"  "," "),"  "," "),"  "," "),"  "," "),"  "," "))," ","|")&amp;"|")</f>
        <v/>
      </c>
      <c r="AD5326">
        <f>TRIM($I5326&amp;"")</f>
        <v/>
      </c>
    </row>
    <row r="5327" ht="36" customHeight="1">
      <c r="A5327" s="14" t="n">
        <v>46237</v>
      </c>
      <c r="B5327" s="6" t="inlineStr">
        <is>
          <t>10329</t>
        </is>
      </c>
      <c r="C5327" s="6" t="inlineStr">
        <is>
          <t>M/C 0810 (MARROM)</t>
        </is>
      </c>
      <c r="D5327" s="6" t="inlineStr">
        <is>
          <t>46 SECCIONADORA 1</t>
        </is>
      </c>
      <c r="E5327" s="6" t="n">
        <v>20013102</v>
      </c>
      <c r="F5327" s="6" t="inlineStr">
        <is>
          <t>(10)PE MAIOR 760X100 (170) X15 MDF-MIAMI 1,37X0,80</t>
        </is>
      </c>
      <c r="G5327" s="6" t="inlineStr">
        <is>
          <t>46 SECCIONADORA 1</t>
        </is>
      </c>
      <c r="H5327" s="6" t="inlineStr">
        <is>
          <t>46 SECCIONADORA 1</t>
        </is>
      </c>
      <c r="I5327" s="4" t="inlineStr">
        <is>
          <t>46 SECCIONADORA 1</t>
        </is>
      </c>
      <c r="J5327" s="4" t="n">
        <v>1280</v>
      </c>
      <c r="K5327" s="6" t="n"/>
      <c r="L5327" s="6" t="n"/>
      <c r="M5327" s="6" t="n"/>
      <c r="N5327" s="6" t="n">
        <v>46233</v>
      </c>
      <c r="O5327" s="6" t="n">
        <v>1280</v>
      </c>
      <c r="P5327" s="6" t="n"/>
      <c r="Q5327" s="6" t="n"/>
      <c r="R5327" s="6" t="n"/>
      <c r="S5327" s="6" t="n"/>
      <c r="T5327" s="6">
        <f>IF(OR($J5327="",$O5327=""),"",$O5327/$J5327)</f>
        <v/>
      </c>
      <c r="U5327" s="6" t="inlineStr">
        <is>
          <t>Concluído</t>
        </is>
      </c>
      <c r="V5327" s="6" t="n"/>
      <c r="W5327" s="6" t="n"/>
      <c r="X5327" s="6" t="n"/>
      <c r="Y5327" s="6" t="n"/>
      <c r="Z5327" s="6" t="n"/>
      <c r="AA5327" s="5" t="n"/>
      <c r="AB5327" s="6">
        <f>B5327&amp;"|"&amp;I5327</f>
        <v/>
      </c>
      <c r="AC5327">
        <f>IF($B5327="","","|"&amp;SUBSTITUTE(TRIM(SUBSTITUTE(SUBSTITUTE(SUBSTITUTE(SUBSTITUTE(SUBSTITUTE(SUBSTITUTE(SUBSTITUTE(SUBSTITUTE(SUBSTITUTE(SUBSTITUTE(SUBSTITUTE(SUBSTITUTE(SUBSTITUTE(SUBSTITUTE(TRIM($B5327&amp;""),CHAR(10)," "),CHAR(13)," "),"."," "),";"," "),","," "),"/"," "),"+"," "),"-"," "),"  "," "),"  "," "),"  "," "),"  "," "),"  "," "),"  "," "))," ","|")&amp;"|")</f>
        <v/>
      </c>
      <c r="AD5327">
        <f>TRIM($I5327&amp;"")</f>
        <v/>
      </c>
    </row>
    <row r="5328" ht="36" customHeight="1">
      <c r="A5328" s="14" t="n">
        <v>46237</v>
      </c>
      <c r="B5328" s="6" t="inlineStr">
        <is>
          <t>10329</t>
        </is>
      </c>
      <c r="C5328" s="6" t="inlineStr">
        <is>
          <t>M/C 0810 (MARROM)</t>
        </is>
      </c>
      <c r="D5328" s="6" t="inlineStr">
        <is>
          <t>46 SECCIONADORA 1</t>
        </is>
      </c>
      <c r="E5328" s="6" t="n">
        <v>20013103</v>
      </c>
      <c r="F5328" s="6" t="inlineStr">
        <is>
          <t>(4) PE MENOR 760X85 (135) X15 MDF-MIAMI 1,37X0,80</t>
        </is>
      </c>
      <c r="G5328" s="6" t="inlineStr">
        <is>
          <t>46 SECCIONADORA 1</t>
        </is>
      </c>
      <c r="H5328" s="6" t="inlineStr">
        <is>
          <t>46 SECCIONADORA 1</t>
        </is>
      </c>
      <c r="I5328" s="4" t="inlineStr">
        <is>
          <t>46 SECCIONADORA 1</t>
        </is>
      </c>
      <c r="J5328" s="4" t="n">
        <v>1280</v>
      </c>
      <c r="K5328" s="6" t="n"/>
      <c r="L5328" s="6" t="n"/>
      <c r="M5328" s="6" t="n"/>
      <c r="N5328" s="6" t="n">
        <v>46233</v>
      </c>
      <c r="O5328" s="6" t="n">
        <v>1280</v>
      </c>
      <c r="P5328" s="6" t="n"/>
      <c r="Q5328" s="6" t="n"/>
      <c r="R5328" s="6" t="n"/>
      <c r="S5328" s="6" t="n"/>
      <c r="T5328" s="6">
        <f>IF(OR($J5328="",$O5328=""),"",$O5328/$J5328)</f>
        <v/>
      </c>
      <c r="U5328" s="6" t="inlineStr">
        <is>
          <t>Concluído</t>
        </is>
      </c>
      <c r="V5328" s="6" t="n"/>
      <c r="W5328" s="6" t="n"/>
      <c r="X5328" s="6" t="n"/>
      <c r="Y5328" s="6" t="n"/>
      <c r="Z5328" s="6" t="n"/>
      <c r="AA5328" s="5" t="n"/>
      <c r="AB5328" s="6">
        <f>B5328&amp;"|"&amp;I5328</f>
        <v/>
      </c>
      <c r="AC5328">
        <f>IF($B5328="","","|"&amp;SUBSTITUTE(TRIM(SUBSTITUTE(SUBSTITUTE(SUBSTITUTE(SUBSTITUTE(SUBSTITUTE(SUBSTITUTE(SUBSTITUTE(SUBSTITUTE(SUBSTITUTE(SUBSTITUTE(SUBSTITUTE(SUBSTITUTE(SUBSTITUTE(SUBSTITUTE(TRIM($B5328&amp;""),CHAR(10)," "),CHAR(13)," "),"."," "),";"," "),","," "),"/"," "),"+"," "),"-"," "),"  "," "),"  "," "),"  "," "),"  "," "),"  "," "),"  "," "))," ","|")&amp;"|")</f>
        <v/>
      </c>
      <c r="AD5328">
        <f>TRIM($I5328&amp;"")</f>
        <v/>
      </c>
    </row>
    <row r="5329" ht="36" customHeight="1">
      <c r="A5329" s="14" t="n">
        <v>46237</v>
      </c>
      <c r="B5329" s="6" t="inlineStr">
        <is>
          <t>10328</t>
        </is>
      </c>
      <c r="C5329" s="6" t="inlineStr">
        <is>
          <t>M/C 0807 (VERDE)</t>
        </is>
      </c>
      <c r="D5329" s="6" t="inlineStr">
        <is>
          <t>50 SECCIONADORA 2</t>
        </is>
      </c>
      <c r="E5329" s="6" t="n">
        <v>30001204</v>
      </c>
      <c r="F5329" s="6" t="inlineStr">
        <is>
          <t>ASSENTO 430X403X09 MDP CAD PE INTEIRO/ MADEIRA</t>
        </is>
      </c>
      <c r="G5329" s="6" t="inlineStr">
        <is>
          <t>50 SECCIONADORA 2</t>
        </is>
      </c>
      <c r="H5329" s="6" t="inlineStr">
        <is>
          <t>50 SECCIONADORA 2</t>
        </is>
      </c>
      <c r="I5329" s="4" t="inlineStr">
        <is>
          <t>50 SECCIONADORA 2</t>
        </is>
      </c>
      <c r="J5329" s="4" t="n">
        <v>304</v>
      </c>
      <c r="K5329" s="6" t="n"/>
      <c r="L5329" s="6" t="n"/>
      <c r="M5329" s="6" t="n"/>
      <c r="N5329" s="6" t="n">
        <v>46237</v>
      </c>
      <c r="O5329" s="6" t="n">
        <v>304</v>
      </c>
      <c r="P5329" s="6" t="n"/>
      <c r="Q5329" s="6" t="n"/>
      <c r="R5329" s="6" t="n"/>
      <c r="S5329" s="6" t="n"/>
      <c r="T5329" s="6">
        <f>IF(OR($J5329="",$O5329=""),"",$O5329/$J5329)</f>
        <v/>
      </c>
      <c r="U5329" s="6" t="inlineStr">
        <is>
          <t>Concluído</t>
        </is>
      </c>
      <c r="V5329" s="6" t="n"/>
      <c r="W5329" s="6" t="n"/>
      <c r="X5329" s="6" t="n"/>
      <c r="Y5329" s="6" t="n"/>
      <c r="Z5329" s="6" t="n"/>
      <c r="AA5329" s="5" t="n"/>
      <c r="AB5329" s="6">
        <f>B5329&amp;"|"&amp;I5329</f>
        <v/>
      </c>
      <c r="AC5329">
        <f>IF($B5329="","","|"&amp;SUBSTITUTE(TRIM(SUBSTITUTE(SUBSTITUTE(SUBSTITUTE(SUBSTITUTE(SUBSTITUTE(SUBSTITUTE(SUBSTITUTE(SUBSTITUTE(SUBSTITUTE(SUBSTITUTE(SUBSTITUTE(SUBSTITUTE(SUBSTITUTE(SUBSTITUTE(TRIM($B5329&amp;""),CHAR(10)," "),CHAR(13)," "),"."," "),";"," "),","," "),"/"," "),"+"," "),"-"," "),"  "," "),"  "," "),"  "," "),"  "," "),"  "," "),"  "," "))," ","|")&amp;"|")</f>
        <v/>
      </c>
      <c r="AD5329">
        <f>TRIM($I5329&amp;"")</f>
        <v/>
      </c>
    </row>
    <row r="5330" ht="36" customHeight="1">
      <c r="A5330" s="14" t="n">
        <v>46237</v>
      </c>
      <c r="B5330" s="6" t="inlineStr">
        <is>
          <t>10328</t>
        </is>
      </c>
      <c r="C5330" s="6" t="inlineStr">
        <is>
          <t>M/C 0807 (VERDE)</t>
        </is>
      </c>
      <c r="D5330" s="6" t="inlineStr">
        <is>
          <t>50 SECCIONADORA 2</t>
        </is>
      </c>
      <c r="E5330" s="6" t="n">
        <v>30003404</v>
      </c>
      <c r="F5330" s="6" t="inlineStr">
        <is>
          <t>ASSENTO 430X403X09 MDP - CAD DAKAR</t>
        </is>
      </c>
      <c r="G5330" s="6" t="inlineStr">
        <is>
          <t>50 SECCIONADORA 2</t>
        </is>
      </c>
      <c r="H5330" s="6" t="inlineStr">
        <is>
          <t>50 SECCIONADORA 2</t>
        </is>
      </c>
      <c r="I5330" s="4" t="inlineStr">
        <is>
          <t>50 SECCIONADORA 2</t>
        </is>
      </c>
      <c r="J5330" s="4" t="n">
        <v>20</v>
      </c>
      <c r="K5330" s="6" t="n"/>
      <c r="L5330" s="6" t="n"/>
      <c r="M5330" s="6" t="n"/>
      <c r="N5330" s="6" t="n">
        <v>46232</v>
      </c>
      <c r="O5330" s="6" t="n">
        <v>20</v>
      </c>
      <c r="P5330" s="6" t="n"/>
      <c r="Q5330" s="6" t="n"/>
      <c r="R5330" s="6" t="n"/>
      <c r="S5330" s="6" t="n"/>
      <c r="T5330" s="6">
        <f>IF(OR($J5330="",$O5330=""),"",$O5330/$J5330)</f>
        <v/>
      </c>
      <c r="U5330" s="6" t="inlineStr">
        <is>
          <t>Concluído</t>
        </is>
      </c>
      <c r="V5330" s="6" t="n"/>
      <c r="W5330" s="6" t="n"/>
      <c r="X5330" s="6" t="n"/>
      <c r="Y5330" s="6" t="n"/>
      <c r="Z5330" s="6" t="n"/>
      <c r="AA5330" s="5" t="n"/>
      <c r="AB5330" s="6">
        <f>B5330&amp;"|"&amp;I5330</f>
        <v/>
      </c>
      <c r="AC5330">
        <f>IF($B5330="","","|"&amp;SUBSTITUTE(TRIM(SUBSTITUTE(SUBSTITUTE(SUBSTITUTE(SUBSTITUTE(SUBSTITUTE(SUBSTITUTE(SUBSTITUTE(SUBSTITUTE(SUBSTITUTE(SUBSTITUTE(SUBSTITUTE(SUBSTITUTE(SUBSTITUTE(SUBSTITUTE(TRIM($B5330&amp;""),CHAR(10)," "),CHAR(13)," "),"."," "),";"," "),","," "),"/"," "),"+"," "),"-"," "),"  "," "),"  "," "),"  "," "),"  "," "),"  "," "),"  "," "))," ","|")&amp;"|")</f>
        <v/>
      </c>
      <c r="AD5330">
        <f>TRIM($I5330&amp;"")</f>
        <v/>
      </c>
    </row>
    <row r="5331" ht="36" customHeight="1">
      <c r="A5331" s="14" t="n">
        <v>46237</v>
      </c>
      <c r="B5331" s="6" t="inlineStr">
        <is>
          <t>10328</t>
        </is>
      </c>
      <c r="C5331" s="6" t="inlineStr">
        <is>
          <t>M/C 0807 (VERDE)</t>
        </is>
      </c>
      <c r="D5331" s="6" t="inlineStr">
        <is>
          <t>50 SECCIONADORA 2</t>
        </is>
      </c>
      <c r="E5331" s="6" t="n">
        <v>30004805</v>
      </c>
      <c r="F5331" s="6" t="inlineStr">
        <is>
          <t>ASSENTO 440X425X09 MDP - CAD SANTIAGO</t>
        </is>
      </c>
      <c r="G5331" s="6" t="inlineStr">
        <is>
          <t>50 SECCIONADORA 2</t>
        </is>
      </c>
      <c r="H5331" s="6" t="inlineStr">
        <is>
          <t>50 SECCIONADORA 2</t>
        </is>
      </c>
      <c r="I5331" s="4" t="inlineStr">
        <is>
          <t>50 SECCIONADORA 2</t>
        </is>
      </c>
      <c r="J5331" s="4" t="n">
        <v>118</v>
      </c>
      <c r="K5331" s="6" t="n"/>
      <c r="L5331" s="6" t="n"/>
      <c r="M5331" s="6" t="n"/>
      <c r="N5331" s="6" t="n">
        <v>46232</v>
      </c>
      <c r="O5331" s="6" t="n">
        <v>118</v>
      </c>
      <c r="P5331" s="6" t="n"/>
      <c r="Q5331" s="6" t="n"/>
      <c r="R5331" s="6" t="n"/>
      <c r="S5331" s="6" t="n"/>
      <c r="T5331" s="6">
        <f>IF(OR($J5331="",$O5331=""),"",$O5331/$J5331)</f>
        <v/>
      </c>
      <c r="U5331" s="6" t="inlineStr">
        <is>
          <t>Concluído</t>
        </is>
      </c>
      <c r="V5331" s="6" t="n"/>
      <c r="W5331" s="6" t="n"/>
      <c r="X5331" s="6" t="n"/>
      <c r="Y5331" s="6" t="n"/>
      <c r="Z5331" s="6" t="n"/>
      <c r="AA5331" s="5" t="n"/>
      <c r="AB5331" s="6">
        <f>B5331&amp;"|"&amp;I5331</f>
        <v/>
      </c>
      <c r="AC5331">
        <f>IF($B5331="","","|"&amp;SUBSTITUTE(TRIM(SUBSTITUTE(SUBSTITUTE(SUBSTITUTE(SUBSTITUTE(SUBSTITUTE(SUBSTITUTE(SUBSTITUTE(SUBSTITUTE(SUBSTITUTE(SUBSTITUTE(SUBSTITUTE(SUBSTITUTE(SUBSTITUTE(SUBSTITUTE(TRIM($B5331&amp;""),CHAR(10)," "),CHAR(13)," "),"."," "),";"," "),","," "),"/"," "),"+"," "),"-"," "),"  "," "),"  "," "),"  "," "),"  "," "),"  "," "),"  "," "))," ","|")&amp;"|")</f>
        <v/>
      </c>
      <c r="AD5331">
        <f>TRIM($I5331&amp;"")</f>
        <v/>
      </c>
    </row>
    <row r="5332" ht="36" customHeight="1">
      <c r="A5332" s="14" t="n">
        <v>46237</v>
      </c>
      <c r="B5332" s="6" t="inlineStr">
        <is>
          <t>10328</t>
        </is>
      </c>
      <c r="C5332" s="6" t="inlineStr">
        <is>
          <t>M/C 0807 (VERDE)</t>
        </is>
      </c>
      <c r="D5332" s="6" t="inlineStr">
        <is>
          <t>50 SECCIONADORA 2</t>
        </is>
      </c>
      <c r="E5332" s="6" t="n">
        <v>30001308</v>
      </c>
      <c r="F5332" s="6" t="inlineStr">
        <is>
          <t>APOIO ESPALDAR 360X40X25 MDP - PE INTEIRO</t>
        </is>
      </c>
      <c r="G5332" s="6" t="inlineStr">
        <is>
          <t>50 SECCIONADORA 2</t>
        </is>
      </c>
      <c r="H5332" s="6" t="inlineStr">
        <is>
          <t>50 SECCIONADORA 2</t>
        </is>
      </c>
      <c r="I5332" s="4" t="inlineStr">
        <is>
          <t>50 SECCIONADORA 2</t>
        </is>
      </c>
      <c r="J5332" s="4" t="n">
        <v>48</v>
      </c>
      <c r="K5332" s="6" t="n"/>
      <c r="L5332" s="6" t="n"/>
      <c r="M5332" s="6" t="n"/>
      <c r="N5332" s="6" t="n">
        <v>46232</v>
      </c>
      <c r="O5332" s="6" t="n">
        <v>48</v>
      </c>
      <c r="P5332" s="6" t="n"/>
      <c r="Q5332" s="6" t="n"/>
      <c r="R5332" s="6" t="n"/>
      <c r="S5332" s="6" t="n"/>
      <c r="T5332" s="6">
        <f>IF(OR($J5332="",$O5332=""),"",$O5332/$J5332)</f>
        <v/>
      </c>
      <c r="U5332" s="6" t="inlineStr">
        <is>
          <t>Concluído</t>
        </is>
      </c>
      <c r="V5332" s="6" t="n"/>
      <c r="W5332" s="6" t="n"/>
      <c r="X5332" s="6" t="n"/>
      <c r="Y5332" s="6" t="n"/>
      <c r="Z5332" s="6" t="n"/>
      <c r="AA5332" s="5" t="n"/>
      <c r="AB5332" s="6">
        <f>B5332&amp;"|"&amp;I5332</f>
        <v/>
      </c>
      <c r="AC5332">
        <f>IF($B5332="","","|"&amp;SUBSTITUTE(TRIM(SUBSTITUTE(SUBSTITUTE(SUBSTITUTE(SUBSTITUTE(SUBSTITUTE(SUBSTITUTE(SUBSTITUTE(SUBSTITUTE(SUBSTITUTE(SUBSTITUTE(SUBSTITUTE(SUBSTITUTE(SUBSTITUTE(SUBSTITUTE(TRIM($B5332&amp;""),CHAR(10)," "),CHAR(13)," "),"."," "),";"," "),","," "),"/"," "),"+"," "),"-"," "),"  "," "),"  "," "),"  "," "),"  "," "),"  "," "),"  "," "))," ","|")&amp;"|")</f>
        <v/>
      </c>
      <c r="AD5332">
        <f>TRIM($I5332&amp;"")</f>
        <v/>
      </c>
    </row>
    <row r="5333" ht="36" customHeight="1">
      <c r="A5333" s="14" t="n">
        <v>46237</v>
      </c>
      <c r="B5333" s="6" t="inlineStr">
        <is>
          <t>10328</t>
        </is>
      </c>
      <c r="C5333" s="6" t="inlineStr">
        <is>
          <t>M/C 0807 (VERDE)</t>
        </is>
      </c>
      <c r="D5333" s="6" t="inlineStr">
        <is>
          <t>50 SECCIONADORA 2</t>
        </is>
      </c>
      <c r="E5333" s="6" t="n">
        <v>30001309</v>
      </c>
      <c r="F5333" s="6" t="inlineStr">
        <is>
          <t>TRA CENTR 360X56(911)X25 MDP (14PCS) - PE INTEIRO</t>
        </is>
      </c>
      <c r="G5333" s="6" t="inlineStr">
        <is>
          <t>50 SECCIONADORA 2</t>
        </is>
      </c>
      <c r="H5333" s="6" t="inlineStr">
        <is>
          <t>50 SECCIONADORA 2</t>
        </is>
      </c>
      <c r="I5333" s="4" t="inlineStr">
        <is>
          <t>50 SECCIONADORA 2</t>
        </is>
      </c>
      <c r="J5333" s="4" t="n">
        <v>134</v>
      </c>
      <c r="K5333" s="6" t="n"/>
      <c r="L5333" s="6" t="n"/>
      <c r="M5333" s="6" t="n"/>
      <c r="N5333" s="6" t="n">
        <v>46232</v>
      </c>
      <c r="O5333" s="6" t="n">
        <v>134</v>
      </c>
      <c r="P5333" s="6" t="n"/>
      <c r="Q5333" s="6" t="n"/>
      <c r="R5333" s="6" t="n"/>
      <c r="S5333" s="6" t="n"/>
      <c r="T5333" s="6">
        <f>IF(OR($J5333="",$O5333=""),"",$O5333/$J5333)</f>
        <v/>
      </c>
      <c r="U5333" s="6" t="inlineStr">
        <is>
          <t>Concluído</t>
        </is>
      </c>
      <c r="V5333" s="6" t="n"/>
      <c r="W5333" s="6" t="n"/>
      <c r="X5333" s="6" t="n"/>
      <c r="Y5333" s="6" t="n"/>
      <c r="Z5333" s="6" t="n"/>
      <c r="AA5333" s="5" t="n"/>
      <c r="AB5333" s="6">
        <f>B5333&amp;"|"&amp;I5333</f>
        <v/>
      </c>
      <c r="AC5333">
        <f>IF($B5333="","","|"&amp;SUBSTITUTE(TRIM(SUBSTITUTE(SUBSTITUTE(SUBSTITUTE(SUBSTITUTE(SUBSTITUTE(SUBSTITUTE(SUBSTITUTE(SUBSTITUTE(SUBSTITUTE(SUBSTITUTE(SUBSTITUTE(SUBSTITUTE(SUBSTITUTE(SUBSTITUTE(TRIM($B5333&amp;""),CHAR(10)," "),CHAR(13)," "),"."," "),";"," "),","," "),"/"," "),"+"," "),"-"," "),"  "," "),"  "," "),"  "," "),"  "," "),"  "," "),"  "," "))," ","|")&amp;"|")</f>
        <v/>
      </c>
      <c r="AD5333">
        <f>TRIM($I5333&amp;"")</f>
        <v/>
      </c>
    </row>
    <row r="5334" ht="36" customHeight="1">
      <c r="A5334" s="14" t="n">
        <v>46237</v>
      </c>
      <c r="B5334" s="6" t="inlineStr">
        <is>
          <t>10328</t>
        </is>
      </c>
      <c r="C5334" s="6" t="inlineStr">
        <is>
          <t>M/C 0807 (VERDE)</t>
        </is>
      </c>
      <c r="D5334" s="6" t="inlineStr">
        <is>
          <t>50 SECCIONADORA 2</t>
        </is>
      </c>
      <c r="E5334" s="6" t="n">
        <v>30001321</v>
      </c>
      <c r="F5334" s="6" t="inlineStr">
        <is>
          <t>APOIO ESPA 360X40(911)X25 MDP (19PÇS) - PÉ INTEIRO</t>
        </is>
      </c>
      <c r="G5334" s="6" t="inlineStr">
        <is>
          <t>50 SECCIONADORA 2</t>
        </is>
      </c>
      <c r="H5334" s="6" t="inlineStr">
        <is>
          <t>50 SECCIONADORA 2</t>
        </is>
      </c>
      <c r="I5334" s="4" t="inlineStr">
        <is>
          <t>50 SECCIONADORA 2</t>
        </is>
      </c>
      <c r="J5334" s="4" t="n">
        <v>134</v>
      </c>
      <c r="K5334" s="6" t="n"/>
      <c r="L5334" s="6" t="n"/>
      <c r="M5334" s="6" t="n"/>
      <c r="N5334" s="6" t="n">
        <v>46232</v>
      </c>
      <c r="O5334" s="6" t="n">
        <v>134</v>
      </c>
      <c r="P5334" s="6" t="n"/>
      <c r="Q5334" s="6" t="n"/>
      <c r="R5334" s="6" t="n"/>
      <c r="S5334" s="6" t="n"/>
      <c r="T5334" s="6">
        <f>IF(OR($J5334="",$O5334=""),"",$O5334/$J5334)</f>
        <v/>
      </c>
      <c r="U5334" s="6" t="inlineStr">
        <is>
          <t>Concluído</t>
        </is>
      </c>
      <c r="V5334" s="6" t="n"/>
      <c r="W5334" s="6" t="n"/>
      <c r="X5334" s="6" t="n"/>
      <c r="Y5334" s="6" t="n"/>
      <c r="Z5334" s="6" t="n"/>
      <c r="AA5334" s="5" t="n"/>
      <c r="AB5334" s="6">
        <f>B5334&amp;"|"&amp;I5334</f>
        <v/>
      </c>
      <c r="AC5334">
        <f>IF($B5334="","","|"&amp;SUBSTITUTE(TRIM(SUBSTITUTE(SUBSTITUTE(SUBSTITUTE(SUBSTITUTE(SUBSTITUTE(SUBSTITUTE(SUBSTITUTE(SUBSTITUTE(SUBSTITUTE(SUBSTITUTE(SUBSTITUTE(SUBSTITUTE(SUBSTITUTE(SUBSTITUTE(TRIM($B5334&amp;""),CHAR(10)," "),CHAR(13)," "),"."," "),";"," "),","," "),"/"," "),"+"," "),"-"," "),"  "," "),"  "," "),"  "," "),"  "," "),"  "," "),"  "," "))," ","|")&amp;"|")</f>
        <v/>
      </c>
      <c r="AD5334">
        <f>TRIM($I5334&amp;"")</f>
        <v/>
      </c>
    </row>
    <row r="5335" ht="36" customHeight="1">
      <c r="A5335" s="14" t="n">
        <v>46237</v>
      </c>
      <c r="B5335" s="6" t="inlineStr">
        <is>
          <t>10328</t>
        </is>
      </c>
      <c r="C5335" s="6" t="inlineStr">
        <is>
          <t>M/C 0807 (VERDE)</t>
        </is>
      </c>
      <c r="D5335" s="6" t="inlineStr">
        <is>
          <t>50 SECCIONADORA 2</t>
        </is>
      </c>
      <c r="E5335" s="6" t="n">
        <v>200277101</v>
      </c>
      <c r="F5335" s="6" t="inlineStr">
        <is>
          <t>PE 730X120(660)X18 (4PCS) MDF - MESA CATEDRAL II</t>
        </is>
      </c>
      <c r="G5335" s="6" t="inlineStr">
        <is>
          <t>50 SECCIONADORA 2</t>
        </is>
      </c>
      <c r="H5335" s="6" t="inlineStr">
        <is>
          <t>50 SECCIONADORA 2</t>
        </is>
      </c>
      <c r="I5335" s="4" t="inlineStr">
        <is>
          <t>50 SECCIONADORA 2</t>
        </is>
      </c>
      <c r="J5335" s="4" t="n">
        <v>40</v>
      </c>
      <c r="K5335" s="6" t="n"/>
      <c r="L5335" s="6" t="n"/>
      <c r="M5335" s="6" t="n"/>
      <c r="N5335" s="6" t="n">
        <v>46233</v>
      </c>
      <c r="O5335" s="6" t="n">
        <v>40</v>
      </c>
      <c r="P5335" s="6" t="n"/>
      <c r="Q5335" s="6" t="n"/>
      <c r="R5335" s="6" t="n"/>
      <c r="S5335" s="6" t="n"/>
      <c r="T5335" s="6">
        <f>IF(OR($J5335="",$O5335=""),"",$O5335/$J5335)</f>
        <v/>
      </c>
      <c r="U5335" s="6" t="inlineStr">
        <is>
          <t>Concluído</t>
        </is>
      </c>
      <c r="V5335" s="6" t="n"/>
      <c r="W5335" s="6" t="n"/>
      <c r="X5335" s="6" t="n"/>
      <c r="Y5335" s="6" t="n"/>
      <c r="Z5335" s="6" t="n"/>
      <c r="AA5335" s="5" t="n"/>
      <c r="AB5335" s="6">
        <f>B5335&amp;"|"&amp;I5335</f>
        <v/>
      </c>
      <c r="AC5335">
        <f>IF($B5335="","","|"&amp;SUBSTITUTE(TRIM(SUBSTITUTE(SUBSTITUTE(SUBSTITUTE(SUBSTITUTE(SUBSTITUTE(SUBSTITUTE(SUBSTITUTE(SUBSTITUTE(SUBSTITUTE(SUBSTITUTE(SUBSTITUTE(SUBSTITUTE(SUBSTITUTE(SUBSTITUTE(TRIM($B5335&amp;""),CHAR(10)," "),CHAR(13)," "),"."," "),";"," "),","," "),"/"," "),"+"," "),"-"," "),"  "," "),"  "," "),"  "," "),"  "," "),"  "," "),"  "," "))," ","|")&amp;"|")</f>
        <v/>
      </c>
      <c r="AD5335">
        <f>TRIM($I5335&amp;"")</f>
        <v/>
      </c>
    </row>
    <row r="5336" ht="36" customHeight="1">
      <c r="A5336" s="14" t="n">
        <v>46237</v>
      </c>
      <c r="B5336" s="6" t="inlineStr">
        <is>
          <t>10328</t>
        </is>
      </c>
      <c r="C5336" s="6" t="inlineStr">
        <is>
          <t>M/C 0807 (VERDE)</t>
        </is>
      </c>
      <c r="D5336" s="6" t="inlineStr">
        <is>
          <t>50 SECCIONADORA 2</t>
        </is>
      </c>
      <c r="E5336" s="6" t="n">
        <v>200303202</v>
      </c>
      <c r="F5336" s="6" t="inlineStr">
        <is>
          <t>ENGROSSO 1 1165X100X25 MDP - TAMPO ENGROSSADO R100</t>
        </is>
      </c>
      <c r="G5336" s="6" t="inlineStr">
        <is>
          <t>50 SECCIONADORA 2</t>
        </is>
      </c>
      <c r="H5336" s="6" t="inlineStr">
        <is>
          <t>50 SECCIONADORA 2</t>
        </is>
      </c>
      <c r="I5336" s="4" t="inlineStr">
        <is>
          <t>50 SECCIONADORA 2</t>
        </is>
      </c>
      <c r="J5336" s="4" t="n">
        <v>26</v>
      </c>
      <c r="K5336" s="6" t="n"/>
      <c r="L5336" s="6" t="n"/>
      <c r="M5336" s="6" t="n"/>
      <c r="N5336" s="6" t="n">
        <v>46233</v>
      </c>
      <c r="O5336" s="6" t="n">
        <v>26</v>
      </c>
      <c r="P5336" s="6" t="n"/>
      <c r="Q5336" s="6" t="n"/>
      <c r="R5336" s="6" t="n"/>
      <c r="S5336" s="6" t="n"/>
      <c r="T5336" s="6">
        <f>IF(OR($J5336="",$O5336=""),"",$O5336/$J5336)</f>
        <v/>
      </c>
      <c r="U5336" s="6" t="inlineStr">
        <is>
          <t>Concluído</t>
        </is>
      </c>
      <c r="V5336" s="6" t="n"/>
      <c r="W5336" s="6" t="n"/>
      <c r="X5336" s="6" t="n"/>
      <c r="Y5336" s="6" t="n"/>
      <c r="Z5336" s="6" t="n"/>
      <c r="AA5336" s="5" t="n"/>
      <c r="AB5336" s="6">
        <f>B5336&amp;"|"&amp;I5336</f>
        <v/>
      </c>
      <c r="AC5336">
        <f>IF($B5336="","","|"&amp;SUBSTITUTE(TRIM(SUBSTITUTE(SUBSTITUTE(SUBSTITUTE(SUBSTITUTE(SUBSTITUTE(SUBSTITUTE(SUBSTITUTE(SUBSTITUTE(SUBSTITUTE(SUBSTITUTE(SUBSTITUTE(SUBSTITUTE(SUBSTITUTE(SUBSTITUTE(TRIM($B5336&amp;""),CHAR(10)," "),CHAR(13)," "),"."," "),";"," "),","," "),"/"," "),"+"," "),"-"," "),"  "," "),"  "," "),"  "," "),"  "," "),"  "," "),"  "," "))," ","|")&amp;"|")</f>
        <v/>
      </c>
      <c r="AD5336">
        <f>TRIM($I5336&amp;"")</f>
        <v/>
      </c>
    </row>
    <row r="5337" ht="36" customHeight="1">
      <c r="A5337" s="14" t="n">
        <v>46237</v>
      </c>
      <c r="B5337" s="6" t="inlineStr">
        <is>
          <t>10328</t>
        </is>
      </c>
      <c r="C5337" s="6" t="inlineStr">
        <is>
          <t>M/C 0807 (VERDE)</t>
        </is>
      </c>
      <c r="D5337" s="6" t="inlineStr">
        <is>
          <t>50 SECCIONADORA 2</t>
        </is>
      </c>
      <c r="E5337" s="6" t="n">
        <v>200306101</v>
      </c>
      <c r="F5337" s="6" t="inlineStr">
        <is>
          <t>PE 790(800)X100X50 MDP - MESA GENOVA</t>
        </is>
      </c>
      <c r="G5337" s="6" t="inlineStr">
        <is>
          <t>50 SECCIONADORA 2</t>
        </is>
      </c>
      <c r="H5337" s="6" t="inlineStr">
        <is>
          <t>50 SECCIONADORA 2</t>
        </is>
      </c>
      <c r="I5337" s="4" t="inlineStr">
        <is>
          <t>50 SECCIONADORA 2</t>
        </is>
      </c>
      <c r="J5337" s="4" t="n">
        <v>120</v>
      </c>
      <c r="K5337" s="6" t="n"/>
      <c r="L5337" s="6" t="n"/>
      <c r="M5337" s="6" t="n"/>
      <c r="N5337" s="6" t="n">
        <v>46233</v>
      </c>
      <c r="O5337" s="6" t="n">
        <v>120</v>
      </c>
      <c r="P5337" s="6" t="n"/>
      <c r="Q5337" s="6" t="n"/>
      <c r="R5337" s="6" t="n"/>
      <c r="S5337" s="6" t="n"/>
      <c r="T5337" s="6">
        <f>IF(OR($J5337="",$O5337=""),"",$O5337/$J5337)</f>
        <v/>
      </c>
      <c r="U5337" s="6" t="inlineStr">
        <is>
          <t>Concluído</t>
        </is>
      </c>
      <c r="V5337" s="6" t="n"/>
      <c r="W5337" s="6" t="n"/>
      <c r="X5337" s="6" t="n"/>
      <c r="Y5337" s="6" t="n"/>
      <c r="Z5337" s="6" t="n"/>
      <c r="AA5337" s="5" t="n"/>
      <c r="AB5337" s="6">
        <f>B5337&amp;"|"&amp;I5337</f>
        <v/>
      </c>
      <c r="AC5337">
        <f>IF($B5337="","","|"&amp;SUBSTITUTE(TRIM(SUBSTITUTE(SUBSTITUTE(SUBSTITUTE(SUBSTITUTE(SUBSTITUTE(SUBSTITUTE(SUBSTITUTE(SUBSTITUTE(SUBSTITUTE(SUBSTITUTE(SUBSTITUTE(SUBSTITUTE(SUBSTITUTE(SUBSTITUTE(TRIM($B5337&amp;""),CHAR(10)," "),CHAR(13)," "),"."," "),";"," "),","," "),"/"," "),"+"," "),"-"," "),"  "," "),"  "," "),"  "," "),"  "," "),"  "," "),"  "," "))," ","|")&amp;"|")</f>
        <v/>
      </c>
      <c r="AD5337">
        <f>TRIM($I5337&amp;"")</f>
        <v/>
      </c>
    </row>
    <row r="5338" ht="36" customHeight="1">
      <c r="A5338" s="14" t="n">
        <v>46237</v>
      </c>
      <c r="B5338" s="6" t="inlineStr">
        <is>
          <t>10328</t>
        </is>
      </c>
      <c r="C5338" s="6" t="inlineStr">
        <is>
          <t>M/C 0807 (VERDE)</t>
        </is>
      </c>
      <c r="D5338" s="6" t="inlineStr">
        <is>
          <t>50 SECCIONADORA 2</t>
        </is>
      </c>
      <c r="E5338" s="6" t="n">
        <v>200306102</v>
      </c>
      <c r="F5338" s="6" t="inlineStr">
        <is>
          <t>BASE DOS PES 634(653)X95X50 MDP - MESA GENOVA</t>
        </is>
      </c>
      <c r="G5338" s="6" t="inlineStr">
        <is>
          <t>50 SECCIONADORA 2</t>
        </is>
      </c>
      <c r="H5338" s="6" t="inlineStr">
        <is>
          <t>50 SECCIONADORA 2</t>
        </is>
      </c>
      <c r="I5338" s="4" t="inlineStr">
        <is>
          <t>50 SECCIONADORA 2</t>
        </is>
      </c>
      <c r="J5338" s="4" t="n">
        <v>60</v>
      </c>
      <c r="K5338" s="6" t="n"/>
      <c r="L5338" s="6" t="n"/>
      <c r="M5338" s="6" t="n"/>
      <c r="N5338" s="6" t="n">
        <v>46233</v>
      </c>
      <c r="O5338" s="6" t="n">
        <v>60</v>
      </c>
      <c r="P5338" s="6" t="n"/>
      <c r="Q5338" s="6" t="n"/>
      <c r="R5338" s="6" t="n"/>
      <c r="S5338" s="6" t="n"/>
      <c r="T5338" s="6">
        <f>IF(OR($J5338="",$O5338=""),"",$O5338/$J5338)</f>
        <v/>
      </c>
      <c r="U5338" s="6" t="inlineStr">
        <is>
          <t>Concluído</t>
        </is>
      </c>
      <c r="V5338" s="6" t="n"/>
      <c r="W5338" s="6" t="n"/>
      <c r="X5338" s="6" t="n"/>
      <c r="Y5338" s="6" t="n"/>
      <c r="Z5338" s="6" t="n"/>
      <c r="AA5338" s="5" t="n"/>
      <c r="AB5338" s="6">
        <f>B5338&amp;"|"&amp;I5338</f>
        <v/>
      </c>
      <c r="AC5338">
        <f>IF($B5338="","","|"&amp;SUBSTITUTE(TRIM(SUBSTITUTE(SUBSTITUTE(SUBSTITUTE(SUBSTITUTE(SUBSTITUTE(SUBSTITUTE(SUBSTITUTE(SUBSTITUTE(SUBSTITUTE(SUBSTITUTE(SUBSTITUTE(SUBSTITUTE(SUBSTITUTE(SUBSTITUTE(TRIM($B5338&amp;""),CHAR(10)," "),CHAR(13)," "),"."," "),";"," "),","," "),"/"," "),"+"," "),"-"," "),"  "," "),"  "," "),"  "," "),"  "," "),"  "," "),"  "," "))," ","|")&amp;"|")</f>
        <v/>
      </c>
      <c r="AD5338">
        <f>TRIM($I5338&amp;"")</f>
        <v/>
      </c>
    </row>
    <row r="5339" ht="36" customHeight="1">
      <c r="A5339" s="14" t="n">
        <v>46237</v>
      </c>
      <c r="B5339" s="6" t="inlineStr">
        <is>
          <t>10328</t>
        </is>
      </c>
      <c r="C5339" s="6" t="inlineStr">
        <is>
          <t>M/C 0807 (VERDE)</t>
        </is>
      </c>
      <c r="D5339" s="6" t="inlineStr">
        <is>
          <t>50 SECCIONADORA 2</t>
        </is>
      </c>
      <c r="E5339" s="6" t="n">
        <v>200306103</v>
      </c>
      <c r="F5339" s="6" t="inlineStr">
        <is>
          <t>TRAVESSA MENOR 393X120X18 MDF - MESA GENOVA</t>
        </is>
      </c>
      <c r="G5339" s="6" t="inlineStr">
        <is>
          <t>50 SECCIONADORA 2</t>
        </is>
      </c>
      <c r="H5339" s="6" t="inlineStr">
        <is>
          <t>50 SECCIONADORA 2</t>
        </is>
      </c>
      <c r="I5339" s="4" t="inlineStr">
        <is>
          <t>50 SECCIONADORA 2</t>
        </is>
      </c>
      <c r="J5339" s="4" t="n">
        <v>60</v>
      </c>
      <c r="K5339" s="6" t="n"/>
      <c r="L5339" s="6" t="n"/>
      <c r="M5339" s="6" t="n"/>
      <c r="N5339" s="6" t="n">
        <v>46233</v>
      </c>
      <c r="O5339" s="6" t="n">
        <v>60</v>
      </c>
      <c r="P5339" s="6" t="n"/>
      <c r="Q5339" s="6" t="n"/>
      <c r="R5339" s="6" t="n"/>
      <c r="S5339" s="6" t="n"/>
      <c r="T5339" s="6">
        <f>IF(OR($J5339="",$O5339=""),"",$O5339/$J5339)</f>
        <v/>
      </c>
      <c r="U5339" s="6" t="inlineStr">
        <is>
          <t>Concluído</t>
        </is>
      </c>
      <c r="V5339" s="6" t="n"/>
      <c r="W5339" s="6" t="n"/>
      <c r="X5339" s="6" t="n"/>
      <c r="Y5339" s="6" t="n"/>
      <c r="Z5339" s="6" t="n"/>
      <c r="AA5339" s="5" t="n"/>
      <c r="AB5339" s="6">
        <f>B5339&amp;"|"&amp;I5339</f>
        <v/>
      </c>
      <c r="AC5339">
        <f>IF($B5339="","","|"&amp;SUBSTITUTE(TRIM(SUBSTITUTE(SUBSTITUTE(SUBSTITUTE(SUBSTITUTE(SUBSTITUTE(SUBSTITUTE(SUBSTITUTE(SUBSTITUTE(SUBSTITUTE(SUBSTITUTE(SUBSTITUTE(SUBSTITUTE(SUBSTITUTE(SUBSTITUTE(TRIM($B5339&amp;""),CHAR(10)," "),CHAR(13)," "),"."," "),";"," "),","," "),"/"," "),"+"," "),"-"," "),"  "," "),"  "," "),"  "," "),"  "," "),"  "," "),"  "," "))," ","|")&amp;"|")</f>
        <v/>
      </c>
      <c r="AD5339">
        <f>TRIM($I5339&amp;"")</f>
        <v/>
      </c>
    </row>
    <row r="5340" ht="36" customHeight="1">
      <c r="A5340" s="14" t="n">
        <v>46237</v>
      </c>
      <c r="B5340" s="6" t="inlineStr">
        <is>
          <t>10328</t>
        </is>
      </c>
      <c r="C5340" s="6" t="inlineStr">
        <is>
          <t>M/C 0807 (VERDE)</t>
        </is>
      </c>
      <c r="D5340" s="6" t="inlineStr">
        <is>
          <t>50 SECCIONADORA 2</t>
        </is>
      </c>
      <c r="E5340" s="6" t="n">
        <v>200306104</v>
      </c>
      <c r="F5340" s="6" t="inlineStr">
        <is>
          <t>TRAVESSA MAIOR 1000X120X18 MDF - MESA GENOVA</t>
        </is>
      </c>
      <c r="G5340" s="6" t="inlineStr">
        <is>
          <t>50 SECCIONADORA 2</t>
        </is>
      </c>
      <c r="H5340" s="6" t="inlineStr">
        <is>
          <t>50 SECCIONADORA 2</t>
        </is>
      </c>
      <c r="I5340" s="4" t="inlineStr">
        <is>
          <t>50 SECCIONADORA 2</t>
        </is>
      </c>
      <c r="J5340" s="4" t="n">
        <v>56</v>
      </c>
      <c r="K5340" s="6" t="n"/>
      <c r="L5340" s="6" t="n"/>
      <c r="M5340" s="6" t="n"/>
      <c r="N5340" s="6" t="n">
        <v>46233</v>
      </c>
      <c r="O5340" s="6" t="n">
        <v>56</v>
      </c>
      <c r="P5340" s="6" t="n"/>
      <c r="Q5340" s="6" t="n"/>
      <c r="R5340" s="6" t="n"/>
      <c r="S5340" s="6" t="n"/>
      <c r="T5340" s="6">
        <f>IF(OR($J5340="",$O5340=""),"",$O5340/$J5340)</f>
        <v/>
      </c>
      <c r="U5340" s="6" t="inlineStr">
        <is>
          <t>Concluído</t>
        </is>
      </c>
      <c r="V5340" s="6" t="n"/>
      <c r="W5340" s="6" t="n"/>
      <c r="X5340" s="6" t="n"/>
      <c r="Y5340" s="6" t="n"/>
      <c r="Z5340" s="6" t="n"/>
      <c r="AA5340" s="5" t="n"/>
      <c r="AB5340" s="6">
        <f>B5340&amp;"|"&amp;I5340</f>
        <v/>
      </c>
      <c r="AC5340">
        <f>IF($B5340="","","|"&amp;SUBSTITUTE(TRIM(SUBSTITUTE(SUBSTITUTE(SUBSTITUTE(SUBSTITUTE(SUBSTITUTE(SUBSTITUTE(SUBSTITUTE(SUBSTITUTE(SUBSTITUTE(SUBSTITUTE(SUBSTITUTE(SUBSTITUTE(SUBSTITUTE(SUBSTITUTE(TRIM($B5340&amp;""),CHAR(10)," "),CHAR(13)," "),"."," "),";"," "),","," "),"/"," "),"+"," "),"-"," "),"  "," "),"  "," "),"  "," "),"  "," "),"  "," "),"  "," "))," ","|")&amp;"|")</f>
        <v/>
      </c>
      <c r="AD5340">
        <f>TRIM($I5340&amp;"")</f>
        <v/>
      </c>
    </row>
    <row r="5341" ht="36" customHeight="1">
      <c r="A5341" s="14" t="n">
        <v>46237</v>
      </c>
      <c r="B5341" s="6" t="inlineStr">
        <is>
          <t>10328</t>
        </is>
      </c>
      <c r="C5341" s="6" t="inlineStr">
        <is>
          <t>M/C 0807 (VERDE)</t>
        </is>
      </c>
      <c r="D5341" s="6" t="inlineStr">
        <is>
          <t>50 SECCIONADORA 2</t>
        </is>
      </c>
      <c r="E5341" s="6" t="n">
        <v>200306202</v>
      </c>
      <c r="F5341" s="6" t="inlineStr">
        <is>
          <t>ENGROSSO 1 1405X100X25 MDP - TAMPO C/ENGROSSO R100</t>
        </is>
      </c>
      <c r="G5341" s="6" t="inlineStr">
        <is>
          <t>50 SECCIONADORA 2</t>
        </is>
      </c>
      <c r="H5341" s="6" t="inlineStr">
        <is>
          <t>50 SECCIONADORA 2</t>
        </is>
      </c>
      <c r="I5341" s="4" t="inlineStr">
        <is>
          <t>50 SECCIONADORA 2</t>
        </is>
      </c>
      <c r="J5341" s="4" t="n">
        <v>30</v>
      </c>
      <c r="K5341" s="6" t="n"/>
      <c r="L5341" s="6" t="n"/>
      <c r="M5341" s="6" t="n"/>
      <c r="N5341" s="6" t="n">
        <v>46233</v>
      </c>
      <c r="O5341" s="6" t="n">
        <v>30</v>
      </c>
      <c r="P5341" s="6" t="n"/>
      <c r="Q5341" s="6" t="n"/>
      <c r="R5341" s="6" t="n"/>
      <c r="S5341" s="6" t="n"/>
      <c r="T5341" s="6">
        <f>IF(OR($J5341="",$O5341=""),"",$O5341/$J5341)</f>
        <v/>
      </c>
      <c r="U5341" s="6" t="inlineStr">
        <is>
          <t>Concluído</t>
        </is>
      </c>
      <c r="V5341" s="6" t="n"/>
      <c r="W5341" s="6" t="n"/>
      <c r="X5341" s="6" t="n"/>
      <c r="Y5341" s="6" t="n"/>
      <c r="Z5341" s="6" t="n"/>
      <c r="AA5341" s="5" t="n"/>
      <c r="AB5341" s="6">
        <f>B5341&amp;"|"&amp;I5341</f>
        <v/>
      </c>
      <c r="AC5341">
        <f>IF($B5341="","","|"&amp;SUBSTITUTE(TRIM(SUBSTITUTE(SUBSTITUTE(SUBSTITUTE(SUBSTITUTE(SUBSTITUTE(SUBSTITUTE(SUBSTITUTE(SUBSTITUTE(SUBSTITUTE(SUBSTITUTE(SUBSTITUTE(SUBSTITUTE(SUBSTITUTE(SUBSTITUTE(TRIM($B5341&amp;""),CHAR(10)," "),CHAR(13)," "),"."," "),";"," "),","," "),"/"," "),"+"," "),"-"," "),"  "," "),"  "," "),"  "," "),"  "," "),"  "," "),"  "," "))," ","|")&amp;"|")</f>
        <v/>
      </c>
      <c r="AD5341">
        <f>TRIM($I5341&amp;"")</f>
        <v/>
      </c>
    </row>
    <row r="5342" ht="36" customHeight="1">
      <c r="A5342" s="14" t="n">
        <v>46237</v>
      </c>
      <c r="B5342" s="6" t="inlineStr">
        <is>
          <t>10328</t>
        </is>
      </c>
      <c r="C5342" s="6" t="inlineStr">
        <is>
          <t>M/C 0807 (VERDE)</t>
        </is>
      </c>
      <c r="D5342" s="6" t="inlineStr">
        <is>
          <t>50 SECCIONADORA 2</t>
        </is>
      </c>
      <c r="E5342" s="6" t="n">
        <v>200306203</v>
      </c>
      <c r="F5342" s="6" t="inlineStr">
        <is>
          <t>ENGROSSO 2 905X100X25 MDP - TAMPO C/ENGROSSO R100</t>
        </is>
      </c>
      <c r="G5342" s="6" t="inlineStr">
        <is>
          <t>50 SECCIONADORA 2</t>
        </is>
      </c>
      <c r="H5342" s="6" t="inlineStr">
        <is>
          <t>50 SECCIONADORA 2</t>
        </is>
      </c>
      <c r="I5342" s="4" t="inlineStr">
        <is>
          <t>50 SECCIONADORA 2</t>
        </is>
      </c>
      <c r="J5342" s="4" t="n">
        <v>60</v>
      </c>
      <c r="K5342" s="6" t="n"/>
      <c r="L5342" s="6" t="n"/>
      <c r="M5342" s="6" t="n"/>
      <c r="N5342" s="6" t="n">
        <v>46233</v>
      </c>
      <c r="O5342" s="6" t="n">
        <v>60</v>
      </c>
      <c r="P5342" s="6" t="n"/>
      <c r="Q5342" s="6" t="n"/>
      <c r="R5342" s="6" t="n"/>
      <c r="S5342" s="6" t="n"/>
      <c r="T5342" s="6">
        <f>IF(OR($J5342="",$O5342=""),"",$O5342/$J5342)</f>
        <v/>
      </c>
      <c r="U5342" s="6" t="inlineStr">
        <is>
          <t>Concluído</t>
        </is>
      </c>
      <c r="V5342" s="6" t="n"/>
      <c r="W5342" s="6" t="n"/>
      <c r="X5342" s="6" t="n"/>
      <c r="Y5342" s="6" t="n"/>
      <c r="Z5342" s="6" t="n"/>
      <c r="AA5342" s="5" t="n"/>
      <c r="AB5342" s="6">
        <f>B5342&amp;"|"&amp;I5342</f>
        <v/>
      </c>
      <c r="AC5342">
        <f>IF($B5342="","","|"&amp;SUBSTITUTE(TRIM(SUBSTITUTE(SUBSTITUTE(SUBSTITUTE(SUBSTITUTE(SUBSTITUTE(SUBSTITUTE(SUBSTITUTE(SUBSTITUTE(SUBSTITUTE(SUBSTITUTE(SUBSTITUTE(SUBSTITUTE(SUBSTITUTE(SUBSTITUTE(TRIM($B5342&amp;""),CHAR(10)," "),CHAR(13)," "),"."," "),";"," "),","," "),"/"," "),"+"," "),"-"," "),"  "," "),"  "," "),"  "," "),"  "," "),"  "," "),"  "," "))," ","|")&amp;"|")</f>
        <v/>
      </c>
      <c r="AD5342">
        <f>TRIM($I5342&amp;"")</f>
        <v/>
      </c>
    </row>
    <row r="5343" ht="36" customHeight="1">
      <c r="A5343" s="14" t="n">
        <v>46237</v>
      </c>
      <c r="B5343" s="6" t="inlineStr">
        <is>
          <t>10328</t>
        </is>
      </c>
      <c r="C5343" s="6" t="inlineStr">
        <is>
          <t>M/C 0807 (VERDE)</t>
        </is>
      </c>
      <c r="D5343" s="6" t="inlineStr">
        <is>
          <t>50 SECCIONADORA 2</t>
        </is>
      </c>
      <c r="E5343" s="6" t="n">
        <v>200308101</v>
      </c>
      <c r="F5343" s="6" t="inlineStr">
        <is>
          <t>TRAVESSA 1200X120X18 MDF - MESA GENOVA 1,80</t>
        </is>
      </c>
      <c r="G5343" s="6" t="inlineStr">
        <is>
          <t>50 SECCIONADORA 2</t>
        </is>
      </c>
      <c r="H5343" s="6" t="inlineStr">
        <is>
          <t>50 SECCIONADORA 2</t>
        </is>
      </c>
      <c r="I5343" s="4" t="inlineStr">
        <is>
          <t>50 SECCIONADORA 2</t>
        </is>
      </c>
      <c r="J5343" s="4" t="n">
        <v>4</v>
      </c>
      <c r="K5343" s="6" t="n"/>
      <c r="L5343" s="6" t="n"/>
      <c r="M5343" s="6" t="n"/>
      <c r="N5343" s="6" t="n">
        <v>46233</v>
      </c>
      <c r="O5343" s="6" t="n">
        <v>4</v>
      </c>
      <c r="P5343" s="6" t="n"/>
      <c r="Q5343" s="6" t="n"/>
      <c r="R5343" s="6" t="n"/>
      <c r="S5343" s="6" t="n"/>
      <c r="T5343" s="6">
        <f>IF(OR($J5343="",$O5343=""),"",$O5343/$J5343)</f>
        <v/>
      </c>
      <c r="U5343" s="6" t="inlineStr">
        <is>
          <t>Concluído</t>
        </is>
      </c>
      <c r="V5343" s="6" t="n"/>
      <c r="W5343" s="6" t="n"/>
      <c r="X5343" s="6" t="n"/>
      <c r="Y5343" s="6" t="n"/>
      <c r="Z5343" s="6" t="n"/>
      <c r="AA5343" s="5" t="n"/>
      <c r="AB5343" s="6">
        <f>B5343&amp;"|"&amp;I5343</f>
        <v/>
      </c>
      <c r="AC5343">
        <f>IF($B5343="","","|"&amp;SUBSTITUTE(TRIM(SUBSTITUTE(SUBSTITUTE(SUBSTITUTE(SUBSTITUTE(SUBSTITUTE(SUBSTITUTE(SUBSTITUTE(SUBSTITUTE(SUBSTITUTE(SUBSTITUTE(SUBSTITUTE(SUBSTITUTE(SUBSTITUTE(SUBSTITUTE(TRIM($B5343&amp;""),CHAR(10)," "),CHAR(13)," "),"."," "),";"," "),","," "),"/"," "),"+"," "),"-"," "),"  "," "),"  "," "),"  "," "),"  "," "),"  "," "),"  "," "))," ","|")&amp;"|")</f>
        <v/>
      </c>
      <c r="AD5343">
        <f>TRIM($I5343&amp;"")</f>
        <v/>
      </c>
    </row>
    <row r="5344" ht="36" customHeight="1">
      <c r="A5344" s="14" t="n">
        <v>46237</v>
      </c>
      <c r="B5344" s="6" t="inlineStr">
        <is>
          <t>10328</t>
        </is>
      </c>
      <c r="C5344" s="6" t="inlineStr">
        <is>
          <t>M/C 0807 (VERDE)</t>
        </is>
      </c>
      <c r="D5344" s="6" t="inlineStr">
        <is>
          <t>50 SECCIONADORA 2</t>
        </is>
      </c>
      <c r="E5344" s="6" t="n">
        <v>200308202</v>
      </c>
      <c r="F5344" s="6" t="inlineStr">
        <is>
          <t>ENGROSSO 1 1605X100X25 MDP - TAMPO C/ENGROSSO R100</t>
        </is>
      </c>
      <c r="G5344" s="6" t="inlineStr">
        <is>
          <t>50 SECCIONADORA 2</t>
        </is>
      </c>
      <c r="H5344" s="6" t="inlineStr">
        <is>
          <t>50 SECCIONADORA 2</t>
        </is>
      </c>
      <c r="I5344" s="4" t="inlineStr">
        <is>
          <t>50 SECCIONADORA 2</t>
        </is>
      </c>
      <c r="J5344" s="4" t="n">
        <v>4</v>
      </c>
      <c r="K5344" s="6" t="n"/>
      <c r="L5344" s="6" t="n"/>
      <c r="M5344" s="6" t="n"/>
      <c r="N5344" s="6" t="n">
        <v>46233</v>
      </c>
      <c r="O5344" s="6" t="n">
        <v>4</v>
      </c>
      <c r="P5344" s="6" t="n"/>
      <c r="Q5344" s="6" t="n"/>
      <c r="R5344" s="6" t="n"/>
      <c r="S5344" s="6" t="n"/>
      <c r="T5344" s="6">
        <f>IF(OR($J5344="",$O5344=""),"",$O5344/$J5344)</f>
        <v/>
      </c>
      <c r="U5344" s="6" t="inlineStr">
        <is>
          <t>Concluído</t>
        </is>
      </c>
      <c r="V5344" s="6" t="n"/>
      <c r="W5344" s="6" t="n"/>
      <c r="X5344" s="6" t="n"/>
      <c r="Y5344" s="6" t="n"/>
      <c r="Z5344" s="6" t="n"/>
      <c r="AA5344" s="5" t="n"/>
      <c r="AB5344" s="6">
        <f>B5344&amp;"|"&amp;I5344</f>
        <v/>
      </c>
      <c r="AC5344">
        <f>IF($B5344="","","|"&amp;SUBSTITUTE(TRIM(SUBSTITUTE(SUBSTITUTE(SUBSTITUTE(SUBSTITUTE(SUBSTITUTE(SUBSTITUTE(SUBSTITUTE(SUBSTITUTE(SUBSTITUTE(SUBSTITUTE(SUBSTITUTE(SUBSTITUTE(SUBSTITUTE(SUBSTITUTE(TRIM($B5344&amp;""),CHAR(10)," "),CHAR(13)," "),"."," "),";"," "),","," "),"/"," "),"+"," "),"-"," "),"  "," "),"  "," "),"  "," "),"  "," "),"  "," "),"  "," "))," ","|")&amp;"|")</f>
        <v/>
      </c>
      <c r="AD5344">
        <f>TRIM($I5344&amp;"")</f>
        <v/>
      </c>
    </row>
    <row r="5345" ht="36" customHeight="1">
      <c r="A5345" s="14" t="n">
        <v>46237</v>
      </c>
      <c r="B5345" s="6" t="inlineStr">
        <is>
          <t>10328</t>
        </is>
      </c>
      <c r="C5345" s="6" t="inlineStr">
        <is>
          <t>M/C 0807 (VERDE)</t>
        </is>
      </c>
      <c r="D5345" s="6" t="inlineStr">
        <is>
          <t>50 SECCIONADORA 2</t>
        </is>
      </c>
      <c r="E5345" s="6" t="n">
        <v>20021607</v>
      </c>
      <c r="F5345" s="6" t="inlineStr">
        <is>
          <t>TAMPO 1605X905X18 MDF - MESA COM VIDRO</t>
        </is>
      </c>
      <c r="G5345" s="6" t="inlineStr">
        <is>
          <t>50 SECCIONADORA 2</t>
        </is>
      </c>
      <c r="H5345" s="6" t="inlineStr">
        <is>
          <t>50 SECCIONADORA 2</t>
        </is>
      </c>
      <c r="I5345" s="4" t="inlineStr">
        <is>
          <t>50 SECCIONADORA 2</t>
        </is>
      </c>
      <c r="J5345" s="4" t="n">
        <v>38</v>
      </c>
      <c r="K5345" s="6" t="n"/>
      <c r="L5345" s="6" t="n"/>
      <c r="M5345" s="6" t="n"/>
      <c r="N5345" s="6" t="n">
        <v>46233</v>
      </c>
      <c r="O5345" s="6" t="n">
        <v>38</v>
      </c>
      <c r="P5345" s="6" t="n"/>
      <c r="Q5345" s="6" t="n"/>
      <c r="R5345" s="6" t="n"/>
      <c r="S5345" s="6" t="n"/>
      <c r="T5345" s="6">
        <f>IF(OR($J5345="",$O5345=""),"",$O5345/$J5345)</f>
        <v/>
      </c>
      <c r="U5345" s="6" t="inlineStr">
        <is>
          <t>Concluído</t>
        </is>
      </c>
      <c r="V5345" s="6" t="n"/>
      <c r="W5345" s="6" t="n"/>
      <c r="X5345" s="6" t="n"/>
      <c r="Y5345" s="6" t="n"/>
      <c r="Z5345" s="6" t="n"/>
      <c r="AA5345" s="5" t="n"/>
      <c r="AB5345" s="6">
        <f>B5345&amp;"|"&amp;I5345</f>
        <v/>
      </c>
      <c r="AC5345">
        <f>IF($B5345="","","|"&amp;SUBSTITUTE(TRIM(SUBSTITUTE(SUBSTITUTE(SUBSTITUTE(SUBSTITUTE(SUBSTITUTE(SUBSTITUTE(SUBSTITUTE(SUBSTITUTE(SUBSTITUTE(SUBSTITUTE(SUBSTITUTE(SUBSTITUTE(SUBSTITUTE(SUBSTITUTE(TRIM($B5345&amp;""),CHAR(10)," "),CHAR(13)," "),"."," "),";"," "),","," "),"/"," "),"+"," "),"-"," "),"  "," "),"  "," "),"  "," "),"  "," "),"  "," "),"  "," "))," ","|")&amp;"|")</f>
        <v/>
      </c>
      <c r="AD5345">
        <f>TRIM($I5345&amp;"")</f>
        <v/>
      </c>
    </row>
    <row r="5346" ht="36" customHeight="1">
      <c r="A5346" s="14" t="n">
        <v>46237</v>
      </c>
      <c r="B5346" s="6" t="inlineStr">
        <is>
          <t>10328</t>
        </is>
      </c>
      <c r="C5346" s="6" t="inlineStr">
        <is>
          <t>M/C 0807 (VERDE)</t>
        </is>
      </c>
      <c r="D5346" s="6" t="inlineStr">
        <is>
          <t>50 SECCIONADORA 2</t>
        </is>
      </c>
      <c r="E5346" s="6" t="n">
        <v>20053007</v>
      </c>
      <c r="F5346" s="6" t="inlineStr">
        <is>
          <t>TAMPO REDONDO 1035X1035X18 MDF - MESA COM VIDRO</t>
        </is>
      </c>
      <c r="G5346" s="6" t="inlineStr">
        <is>
          <t>50 SECCIONADORA 2</t>
        </is>
      </c>
      <c r="H5346" s="6" t="inlineStr">
        <is>
          <t>50 SECCIONADORA 2</t>
        </is>
      </c>
      <c r="I5346" s="4" t="inlineStr">
        <is>
          <t>50 SECCIONADORA 2</t>
        </is>
      </c>
      <c r="J5346" s="4" t="n">
        <v>50</v>
      </c>
      <c r="K5346" s="6" t="n"/>
      <c r="L5346" s="6" t="n"/>
      <c r="M5346" s="6" t="n"/>
      <c r="N5346" s="6" t="n">
        <v>46233</v>
      </c>
      <c r="O5346" s="6" t="n">
        <v>50</v>
      </c>
      <c r="P5346" s="6" t="n"/>
      <c r="Q5346" s="6" t="n"/>
      <c r="R5346" s="6" t="n"/>
      <c r="S5346" s="6" t="n"/>
      <c r="T5346" s="6">
        <f>IF(OR($J5346="",$O5346=""),"",$O5346/$J5346)</f>
        <v/>
      </c>
      <c r="U5346" s="6" t="inlineStr">
        <is>
          <t>Concluído</t>
        </is>
      </c>
      <c r="V5346" s="6" t="n"/>
      <c r="W5346" s="6" t="n"/>
      <c r="X5346" s="6" t="n"/>
      <c r="Y5346" s="6" t="n"/>
      <c r="Z5346" s="6" t="n"/>
      <c r="AA5346" s="5" t="n"/>
      <c r="AB5346" s="6">
        <f>B5346&amp;"|"&amp;I5346</f>
        <v/>
      </c>
      <c r="AC5346">
        <f>IF($B5346="","","|"&amp;SUBSTITUTE(TRIM(SUBSTITUTE(SUBSTITUTE(SUBSTITUTE(SUBSTITUTE(SUBSTITUTE(SUBSTITUTE(SUBSTITUTE(SUBSTITUTE(SUBSTITUTE(SUBSTITUTE(SUBSTITUTE(SUBSTITUTE(SUBSTITUTE(SUBSTITUTE(TRIM($B5346&amp;""),CHAR(10)," "),CHAR(13)," "),"."," "),";"," "),","," "),"/"," "),"+"," "),"-"," "),"  "," "),"  "," "),"  "," "),"  "," "),"  "," "),"  "," "))," ","|")&amp;"|")</f>
        <v/>
      </c>
      <c r="AD5346">
        <f>TRIM($I5346&amp;"")</f>
        <v/>
      </c>
    </row>
    <row r="5347" ht="36" customHeight="1">
      <c r="A5347" s="14" t="n">
        <v>46237</v>
      </c>
      <c r="B5347" s="6" t="inlineStr">
        <is>
          <t>10328</t>
        </is>
      </c>
      <c r="C5347" s="6" t="inlineStr">
        <is>
          <t>M/C 0807 (VERDE)</t>
        </is>
      </c>
      <c r="D5347" s="6" t="inlineStr">
        <is>
          <t>50 SECCIONADORA 2</t>
        </is>
      </c>
      <c r="E5347" s="6" t="n">
        <v>20053207</v>
      </c>
      <c r="F5347" s="6" t="inlineStr">
        <is>
          <t>TAMPO 1205X905X18 MDF - MESA COM VIDRO</t>
        </is>
      </c>
      <c r="G5347" s="6" t="inlineStr">
        <is>
          <t>50 SECCIONADORA 2</t>
        </is>
      </c>
      <c r="H5347" s="6" t="inlineStr">
        <is>
          <t>50 SECCIONADORA 2</t>
        </is>
      </c>
      <c r="I5347" s="4" t="inlineStr">
        <is>
          <t>50 SECCIONADORA 2</t>
        </is>
      </c>
      <c r="J5347" s="4" t="n">
        <v>1</v>
      </c>
      <c r="K5347" s="6" t="n"/>
      <c r="L5347" s="6" t="n"/>
      <c r="M5347" s="6" t="n"/>
      <c r="N5347" s="6" t="n">
        <v>46233</v>
      </c>
      <c r="O5347" s="6" t="n">
        <v>1</v>
      </c>
      <c r="P5347" s="6" t="n"/>
      <c r="Q5347" s="6" t="n"/>
      <c r="R5347" s="6" t="n"/>
      <c r="S5347" s="6" t="n"/>
      <c r="T5347" s="6">
        <f>IF(OR($J5347="",$O5347=""),"",$O5347/$J5347)</f>
        <v/>
      </c>
      <c r="U5347" s="6" t="inlineStr">
        <is>
          <t>Concluído</t>
        </is>
      </c>
      <c r="V5347" s="6" t="n"/>
      <c r="W5347" s="6" t="n"/>
      <c r="X5347" s="6" t="n"/>
      <c r="Y5347" s="6" t="n"/>
      <c r="Z5347" s="6" t="n"/>
      <c r="AA5347" s="5" t="n"/>
      <c r="AB5347" s="6">
        <f>B5347&amp;"|"&amp;I5347</f>
        <v/>
      </c>
      <c r="AC5347">
        <f>IF($B5347="","","|"&amp;SUBSTITUTE(TRIM(SUBSTITUTE(SUBSTITUTE(SUBSTITUTE(SUBSTITUTE(SUBSTITUTE(SUBSTITUTE(SUBSTITUTE(SUBSTITUTE(SUBSTITUTE(SUBSTITUTE(SUBSTITUTE(SUBSTITUTE(SUBSTITUTE(SUBSTITUTE(TRIM($B5347&amp;""),CHAR(10)," "),CHAR(13)," "),"."," "),";"," "),","," "),"/"," "),"+"," "),"-"," "),"  "," "),"  "," "),"  "," "),"  "," "),"  "," "),"  "," "))," ","|")&amp;"|")</f>
        <v/>
      </c>
      <c r="AD5347">
        <f>TRIM($I5347&amp;"")</f>
        <v/>
      </c>
    </row>
    <row r="5348" ht="36" customHeight="1">
      <c r="A5348" s="14" t="n">
        <v>46237</v>
      </c>
      <c r="B5348" s="6" t="inlineStr">
        <is>
          <t>10328</t>
        </is>
      </c>
      <c r="C5348" s="6" t="inlineStr">
        <is>
          <t>M/C 0807 (VERDE)</t>
        </is>
      </c>
      <c r="D5348" s="6" t="inlineStr">
        <is>
          <t>50 SECCIONADORA 2</t>
        </is>
      </c>
      <c r="E5348" s="6" t="n">
        <v>20053407</v>
      </c>
      <c r="F5348" s="6" t="inlineStr">
        <is>
          <t>TAMPO 1365X905X18 MDF - MESA COM VIDRO</t>
        </is>
      </c>
      <c r="G5348" s="6" t="inlineStr">
        <is>
          <t>50 SECCIONADORA 2</t>
        </is>
      </c>
      <c r="H5348" s="6" t="inlineStr">
        <is>
          <t>50 SECCIONADORA 2</t>
        </is>
      </c>
      <c r="I5348" s="4" t="inlineStr">
        <is>
          <t>50 SECCIONADORA 2</t>
        </is>
      </c>
      <c r="J5348" s="4" t="n">
        <v>40</v>
      </c>
      <c r="K5348" s="6" t="n"/>
      <c r="L5348" s="6" t="n"/>
      <c r="M5348" s="6" t="n"/>
      <c r="N5348" s="6" t="n">
        <v>46233</v>
      </c>
      <c r="O5348" s="6" t="n">
        <v>40</v>
      </c>
      <c r="P5348" s="6" t="n"/>
      <c r="Q5348" s="6" t="n"/>
      <c r="R5348" s="6" t="n"/>
      <c r="S5348" s="6" t="n"/>
      <c r="T5348" s="6">
        <f>IF(OR($J5348="",$O5348=""),"",$O5348/$J5348)</f>
        <v/>
      </c>
      <c r="U5348" s="6" t="inlineStr">
        <is>
          <t>Concluído</t>
        </is>
      </c>
      <c r="V5348" s="6" t="n"/>
      <c r="W5348" s="6" t="n"/>
      <c r="X5348" s="6" t="n"/>
      <c r="Y5348" s="6" t="n"/>
      <c r="Z5348" s="6" t="n"/>
      <c r="AA5348" s="5" t="n"/>
      <c r="AB5348" s="6">
        <f>B5348&amp;"|"&amp;I5348</f>
        <v/>
      </c>
      <c r="AC5348">
        <f>IF($B5348="","","|"&amp;SUBSTITUTE(TRIM(SUBSTITUTE(SUBSTITUTE(SUBSTITUTE(SUBSTITUTE(SUBSTITUTE(SUBSTITUTE(SUBSTITUTE(SUBSTITUTE(SUBSTITUTE(SUBSTITUTE(SUBSTITUTE(SUBSTITUTE(SUBSTITUTE(SUBSTITUTE(TRIM($B5348&amp;""),CHAR(10)," "),CHAR(13)," "),"."," "),";"," "),","," "),"/"," "),"+"," "),"-"," "),"  "," "),"  "," "),"  "," "),"  "," "),"  "," "),"  "," "))," ","|")&amp;"|")</f>
        <v/>
      </c>
      <c r="AD5348">
        <f>TRIM($I5348&amp;"")</f>
        <v/>
      </c>
    </row>
    <row r="5349" ht="36" customHeight="1">
      <c r="A5349" s="14" t="n">
        <v>46237</v>
      </c>
      <c r="B5349" s="6" t="inlineStr">
        <is>
          <t>10328</t>
        </is>
      </c>
      <c r="C5349" s="6" t="inlineStr">
        <is>
          <t>M/C 0807 (VERDE)</t>
        </is>
      </c>
      <c r="D5349" s="6" t="inlineStr">
        <is>
          <t>50 SECCIONADORA 2</t>
        </is>
      </c>
      <c r="E5349" s="6" t="n">
        <v>30001203</v>
      </c>
      <c r="F5349" s="6" t="inlineStr">
        <is>
          <t>LAT ASSENTO 430X80X18 MDF CAD PE INTEIRO/ MADEIRA</t>
        </is>
      </c>
      <c r="G5349" s="6" t="inlineStr">
        <is>
          <t>50 SECCIONADORA 2</t>
        </is>
      </c>
      <c r="H5349" s="6" t="inlineStr">
        <is>
          <t>50 SECCIONADORA 2</t>
        </is>
      </c>
      <c r="I5349" s="4" t="inlineStr">
        <is>
          <t>50 SECCIONADORA 2</t>
        </is>
      </c>
      <c r="J5349" s="4" t="n">
        <v>608</v>
      </c>
      <c r="K5349" s="6" t="n"/>
      <c r="L5349" s="6" t="n"/>
      <c r="M5349" s="6" t="n"/>
      <c r="N5349" s="6" t="n">
        <v>46233</v>
      </c>
      <c r="O5349" s="6" t="n">
        <v>608</v>
      </c>
      <c r="P5349" s="6" t="n"/>
      <c r="Q5349" s="6" t="n"/>
      <c r="R5349" s="6" t="n"/>
      <c r="S5349" s="6" t="n"/>
      <c r="T5349" s="6">
        <f>IF(OR($J5349="",$O5349=""),"",$O5349/$J5349)</f>
        <v/>
      </c>
      <c r="U5349" s="6" t="inlineStr">
        <is>
          <t>Concluído</t>
        </is>
      </c>
      <c r="V5349" s="6" t="n"/>
      <c r="W5349" s="6" t="n"/>
      <c r="X5349" s="6" t="n"/>
      <c r="Y5349" s="6" t="n"/>
      <c r="Z5349" s="6" t="n"/>
      <c r="AA5349" s="5" t="n"/>
      <c r="AB5349" s="6">
        <f>B5349&amp;"|"&amp;I5349</f>
        <v/>
      </c>
      <c r="AC5349">
        <f>IF($B5349="","","|"&amp;SUBSTITUTE(TRIM(SUBSTITUTE(SUBSTITUTE(SUBSTITUTE(SUBSTITUTE(SUBSTITUTE(SUBSTITUTE(SUBSTITUTE(SUBSTITUTE(SUBSTITUTE(SUBSTITUTE(SUBSTITUTE(SUBSTITUTE(SUBSTITUTE(SUBSTITUTE(TRIM($B5349&amp;""),CHAR(10)," "),CHAR(13)," "),"."," "),";"," "),","," "),"/"," "),"+"," "),"-"," "),"  "," "),"  "," "),"  "," "),"  "," "),"  "," "),"  "," "))," ","|")&amp;"|")</f>
        <v/>
      </c>
      <c r="AD5349">
        <f>TRIM($I5349&amp;"")</f>
        <v/>
      </c>
    </row>
    <row r="5350" ht="36" customHeight="1">
      <c r="A5350" s="14" t="n">
        <v>46237</v>
      </c>
      <c r="B5350" s="6" t="inlineStr">
        <is>
          <t>10328</t>
        </is>
      </c>
      <c r="C5350" s="6" t="inlineStr">
        <is>
          <t>M/C 0807 (VERDE)</t>
        </is>
      </c>
      <c r="D5350" s="6" t="inlineStr">
        <is>
          <t>50 SECCIONADORA 2</t>
        </is>
      </c>
      <c r="E5350" s="6" t="n">
        <v>30003403</v>
      </c>
      <c r="F5350" s="6" t="inlineStr">
        <is>
          <t>LATERAL ASSENTO 298X70X18 MDF - DAKAR</t>
        </is>
      </c>
      <c r="G5350" s="6" t="inlineStr">
        <is>
          <t>50 SECCIONADORA 2</t>
        </is>
      </c>
      <c r="H5350" s="6" t="inlineStr">
        <is>
          <t>50 SECCIONADORA 2</t>
        </is>
      </c>
      <c r="I5350" s="4" t="inlineStr">
        <is>
          <t>50 SECCIONADORA 2</t>
        </is>
      </c>
      <c r="J5350" s="4" t="n">
        <v>40</v>
      </c>
      <c r="K5350" s="6" t="n"/>
      <c r="L5350" s="6" t="n"/>
      <c r="M5350" s="6" t="n"/>
      <c r="N5350" s="6" t="n">
        <v>46233</v>
      </c>
      <c r="O5350" s="6" t="n">
        <v>40</v>
      </c>
      <c r="P5350" s="6" t="n"/>
      <c r="Q5350" s="6" t="n"/>
      <c r="R5350" s="6" t="n"/>
      <c r="S5350" s="6" t="n"/>
      <c r="T5350" s="6">
        <f>IF(OR($J5350="",$O5350=""),"",$O5350/$J5350)</f>
        <v/>
      </c>
      <c r="U5350" s="6" t="inlineStr">
        <is>
          <t>Concluído</t>
        </is>
      </c>
      <c r="V5350" s="6" t="n"/>
      <c r="W5350" s="6" t="n"/>
      <c r="X5350" s="6" t="n"/>
      <c r="Y5350" s="6" t="n"/>
      <c r="Z5350" s="6" t="n"/>
      <c r="AA5350" s="5" t="n"/>
      <c r="AB5350" s="6">
        <f>B5350&amp;"|"&amp;I5350</f>
        <v/>
      </c>
      <c r="AC5350">
        <f>IF($B5350="","","|"&amp;SUBSTITUTE(TRIM(SUBSTITUTE(SUBSTITUTE(SUBSTITUTE(SUBSTITUTE(SUBSTITUTE(SUBSTITUTE(SUBSTITUTE(SUBSTITUTE(SUBSTITUTE(SUBSTITUTE(SUBSTITUTE(SUBSTITUTE(SUBSTITUTE(SUBSTITUTE(TRIM($B5350&amp;""),CHAR(10)," "),CHAR(13)," "),"."," "),";"," "),","," "),"/"," "),"+"," "),"-"," "),"  "," "),"  "," "),"  "," "),"  "," "),"  "," "),"  "," "))," ","|")&amp;"|")</f>
        <v/>
      </c>
      <c r="AD5350">
        <f>TRIM($I5350&amp;"")</f>
        <v/>
      </c>
    </row>
    <row r="5351" ht="36" customHeight="1">
      <c r="A5351" s="14" t="n">
        <v>46237</v>
      </c>
      <c r="B5351" s="6" t="inlineStr">
        <is>
          <t>10328</t>
        </is>
      </c>
      <c r="C5351" s="6" t="inlineStr">
        <is>
          <t>M/C 0807 (VERDE)</t>
        </is>
      </c>
      <c r="D5351" s="6" t="inlineStr">
        <is>
          <t>50 SECCIONADORA 2</t>
        </is>
      </c>
      <c r="E5351" s="6" t="n">
        <v>30003405</v>
      </c>
      <c r="F5351" s="6" t="inlineStr">
        <is>
          <t>TRAVESSA ASSENTO 360X70X18 MDF - C DAKAR/SANTIAGO</t>
        </is>
      </c>
      <c r="G5351" s="6" t="inlineStr">
        <is>
          <t>50 SECCIONADORA 2</t>
        </is>
      </c>
      <c r="H5351" s="6" t="inlineStr">
        <is>
          <t>50 SECCIONADORA 2</t>
        </is>
      </c>
      <c r="I5351" s="4" t="inlineStr">
        <is>
          <t>50 SECCIONADORA 2</t>
        </is>
      </c>
      <c r="J5351" s="4" t="n">
        <v>276</v>
      </c>
      <c r="K5351" s="6" t="n"/>
      <c r="L5351" s="6" t="n"/>
      <c r="M5351" s="6" t="n"/>
      <c r="N5351" s="6" t="n">
        <v>46233</v>
      </c>
      <c r="O5351" s="6" t="n">
        <v>276</v>
      </c>
      <c r="P5351" s="6" t="n"/>
      <c r="Q5351" s="6" t="n"/>
      <c r="R5351" s="6" t="n"/>
      <c r="S5351" s="6" t="n"/>
      <c r="T5351" s="6">
        <f>IF(OR($J5351="",$O5351=""),"",$O5351/$J5351)</f>
        <v/>
      </c>
      <c r="U5351" s="6" t="inlineStr">
        <is>
          <t>Concluído</t>
        </is>
      </c>
      <c r="V5351" s="6" t="n"/>
      <c r="W5351" s="6" t="n"/>
      <c r="X5351" s="6" t="n"/>
      <c r="Y5351" s="6" t="n"/>
      <c r="Z5351" s="6" t="n"/>
      <c r="AA5351" s="5" t="n"/>
      <c r="AB5351" s="6">
        <f>B5351&amp;"|"&amp;I5351</f>
        <v/>
      </c>
      <c r="AC5351">
        <f>IF($B5351="","","|"&amp;SUBSTITUTE(TRIM(SUBSTITUTE(SUBSTITUTE(SUBSTITUTE(SUBSTITUTE(SUBSTITUTE(SUBSTITUTE(SUBSTITUTE(SUBSTITUTE(SUBSTITUTE(SUBSTITUTE(SUBSTITUTE(SUBSTITUTE(SUBSTITUTE(SUBSTITUTE(TRIM($B5351&amp;""),CHAR(10)," "),CHAR(13)," "),"."," "),";"," "),","," "),"/"," "),"+"," "),"-"," "),"  "," "),"  "," "),"  "," "),"  "," "),"  "," "),"  "," "))," ","|")&amp;"|")</f>
        <v/>
      </c>
      <c r="AD5351">
        <f>TRIM($I5351&amp;"")</f>
        <v/>
      </c>
    </row>
    <row r="5352" ht="36" customHeight="1">
      <c r="A5352" s="14" t="n">
        <v>46237</v>
      </c>
      <c r="B5352" s="6" t="inlineStr">
        <is>
          <t>10328</t>
        </is>
      </c>
      <c r="C5352" s="6" t="inlineStr">
        <is>
          <t>M/C 0807 (VERDE)</t>
        </is>
      </c>
      <c r="D5352" s="6" t="inlineStr">
        <is>
          <t>50 SECCIONADORA 2</t>
        </is>
      </c>
      <c r="E5352" s="6" t="n">
        <v>30006103</v>
      </c>
      <c r="F5352" s="6" t="inlineStr">
        <is>
          <t>TRAVESSA LATERAL 340X70X18 MDF - CAD SANTIAGO NEW</t>
        </is>
      </c>
      <c r="G5352" s="6" t="inlineStr">
        <is>
          <t>50 SECCIONADORA 2</t>
        </is>
      </c>
      <c r="H5352" s="6" t="inlineStr">
        <is>
          <t>50 SECCIONADORA 2</t>
        </is>
      </c>
      <c r="I5352" s="4" t="inlineStr">
        <is>
          <t>50 SECCIONADORA 2</t>
        </is>
      </c>
      <c r="J5352" s="4" t="n">
        <v>236</v>
      </c>
      <c r="K5352" s="6" t="n"/>
      <c r="L5352" s="6" t="n"/>
      <c r="M5352" s="6" t="n"/>
      <c r="N5352" s="6" t="n">
        <v>46233</v>
      </c>
      <c r="O5352" s="6" t="n">
        <v>236</v>
      </c>
      <c r="P5352" s="6" t="n"/>
      <c r="Q5352" s="6" t="n"/>
      <c r="R5352" s="6" t="n"/>
      <c r="S5352" s="6" t="n"/>
      <c r="T5352" s="6">
        <f>IF(OR($J5352="",$O5352=""),"",$O5352/$J5352)</f>
        <v/>
      </c>
      <c r="U5352" s="6" t="inlineStr">
        <is>
          <t>Concluído</t>
        </is>
      </c>
      <c r="V5352" s="6" t="n"/>
      <c r="W5352" s="6" t="n"/>
      <c r="X5352" s="6" t="n"/>
      <c r="Y5352" s="6" t="n"/>
      <c r="Z5352" s="6" t="n"/>
      <c r="AA5352" s="5" t="n"/>
      <c r="AB5352" s="6">
        <f>B5352&amp;"|"&amp;I5352</f>
        <v/>
      </c>
      <c r="AC5352">
        <f>IF($B5352="","","|"&amp;SUBSTITUTE(TRIM(SUBSTITUTE(SUBSTITUTE(SUBSTITUTE(SUBSTITUTE(SUBSTITUTE(SUBSTITUTE(SUBSTITUTE(SUBSTITUTE(SUBSTITUTE(SUBSTITUTE(SUBSTITUTE(SUBSTITUTE(SUBSTITUTE(SUBSTITUTE(TRIM($B5352&amp;""),CHAR(10)," "),CHAR(13)," "),"."," "),";"," "),","," "),"/"," "),"+"," "),"-"," "),"  "," "),"  "," "),"  "," "),"  "," "),"  "," "),"  "," "))," ","|")&amp;"|")</f>
        <v/>
      </c>
      <c r="AD5352">
        <f>TRIM($I5352&amp;"")</f>
        <v/>
      </c>
    </row>
    <row r="5353" ht="36" customHeight="1">
      <c r="A5353" s="14" t="n">
        <v>46237</v>
      </c>
      <c r="B5353" s="6" t="inlineStr">
        <is>
          <t>10328</t>
        </is>
      </c>
      <c r="C5353" s="6" t="inlineStr">
        <is>
          <t>M/C 0807 (VERDE)</t>
        </is>
      </c>
      <c r="D5353" s="6" t="inlineStr">
        <is>
          <t>50 SECCIONADORA 2</t>
        </is>
      </c>
      <c r="E5353" s="6" t="n">
        <v>20020008</v>
      </c>
      <c r="F5353" s="6" t="inlineStr">
        <is>
          <t>CANTONEIRA EMBALAGEM 350X50X03 MDF - BASE DUBAI</t>
        </is>
      </c>
      <c r="G5353" s="6" t="inlineStr">
        <is>
          <t>50 SECCIONADORA 2</t>
        </is>
      </c>
      <c r="H5353" s="6" t="inlineStr">
        <is>
          <t>50 SECCIONADORA 2</t>
        </is>
      </c>
      <c r="I5353" s="4" t="inlineStr">
        <is>
          <t>50 SECCIONADORA 2</t>
        </is>
      </c>
      <c r="J5353" s="4" t="n">
        <v>210</v>
      </c>
      <c r="K5353" s="6" t="n"/>
      <c r="L5353" s="6" t="n"/>
      <c r="M5353" s="6" t="n"/>
      <c r="N5353" s="6" t="n">
        <v>46232</v>
      </c>
      <c r="O5353" s="6" t="n">
        <v>210</v>
      </c>
      <c r="P5353" s="6" t="n"/>
      <c r="Q5353" s="6" t="n"/>
      <c r="R5353" s="6" t="n"/>
      <c r="S5353" s="6" t="n"/>
      <c r="T5353" s="6">
        <f>IF(OR($J5353="",$O5353=""),"",$O5353/$J5353)</f>
        <v/>
      </c>
      <c r="U5353" s="6" t="inlineStr">
        <is>
          <t>Concluído</t>
        </is>
      </c>
      <c r="V5353" s="6" t="n"/>
      <c r="W5353" s="6" t="n"/>
      <c r="X5353" s="6" t="n"/>
      <c r="Y5353" s="6" t="n"/>
      <c r="Z5353" s="6" t="n"/>
      <c r="AA5353" s="5" t="n"/>
      <c r="AB5353" s="6">
        <f>B5353&amp;"|"&amp;I5353</f>
        <v/>
      </c>
      <c r="AC5353">
        <f>IF($B5353="","","|"&amp;SUBSTITUTE(TRIM(SUBSTITUTE(SUBSTITUTE(SUBSTITUTE(SUBSTITUTE(SUBSTITUTE(SUBSTITUTE(SUBSTITUTE(SUBSTITUTE(SUBSTITUTE(SUBSTITUTE(SUBSTITUTE(SUBSTITUTE(SUBSTITUTE(SUBSTITUTE(TRIM($B5353&amp;""),CHAR(10)," "),CHAR(13)," "),"."," "),";"," "),","," "),"/"," "),"+"," "),"-"," "),"  "," "),"  "," "),"  "," "),"  "," "),"  "," "),"  "," "))," ","|")&amp;"|")</f>
        <v/>
      </c>
      <c r="AD5353">
        <f>TRIM($I5353&amp;"")</f>
        <v/>
      </c>
    </row>
    <row r="5354" ht="36" customHeight="1">
      <c r="A5354" s="14" t="n">
        <v>46237</v>
      </c>
      <c r="B5354" s="6" t="inlineStr">
        <is>
          <t>10328</t>
        </is>
      </c>
      <c r="C5354" s="6" t="inlineStr">
        <is>
          <t>M/C 0807 (VERDE)</t>
        </is>
      </c>
      <c r="D5354" s="6" t="inlineStr">
        <is>
          <t>50 SECCIONADORA 2</t>
        </is>
      </c>
      <c r="E5354" s="6" t="n">
        <v>30001215</v>
      </c>
      <c r="F5354" s="6" t="inlineStr">
        <is>
          <t>FUNDO 552X410X03 MDF - CAD DUBAI PE INTEIRO</t>
        </is>
      </c>
      <c r="G5354" s="6" t="inlineStr">
        <is>
          <t>50 SECCIONADORA 2</t>
        </is>
      </c>
      <c r="H5354" s="6" t="inlineStr">
        <is>
          <t>50 SECCIONADORA 2</t>
        </is>
      </c>
      <c r="I5354" s="4" t="inlineStr">
        <is>
          <t>50 SECCIONADORA 2</t>
        </is>
      </c>
      <c r="J5354" s="4" t="n">
        <v>48</v>
      </c>
      <c r="K5354" s="6" t="n"/>
      <c r="L5354" s="6" t="n"/>
      <c r="M5354" s="6" t="n"/>
      <c r="N5354" s="6" t="n">
        <v>46232</v>
      </c>
      <c r="O5354" s="6" t="n">
        <v>48</v>
      </c>
      <c r="P5354" s="6" t="n"/>
      <c r="Q5354" s="6" t="n"/>
      <c r="R5354" s="6" t="n"/>
      <c r="S5354" s="6" t="n"/>
      <c r="T5354" s="6">
        <f>IF(OR($J5354="",$O5354=""),"",$O5354/$J5354)</f>
        <v/>
      </c>
      <c r="U5354" s="6" t="inlineStr">
        <is>
          <t>Concluído</t>
        </is>
      </c>
      <c r="V5354" s="6" t="n"/>
      <c r="W5354" s="6" t="n"/>
      <c r="X5354" s="6" t="n"/>
      <c r="Y5354" s="6" t="n"/>
      <c r="Z5354" s="6" t="n"/>
      <c r="AA5354" s="5" t="n"/>
      <c r="AB5354" s="6">
        <f>B5354&amp;"|"&amp;I5354</f>
        <v/>
      </c>
      <c r="AC5354">
        <f>IF($B5354="","","|"&amp;SUBSTITUTE(TRIM(SUBSTITUTE(SUBSTITUTE(SUBSTITUTE(SUBSTITUTE(SUBSTITUTE(SUBSTITUTE(SUBSTITUTE(SUBSTITUTE(SUBSTITUTE(SUBSTITUTE(SUBSTITUTE(SUBSTITUTE(SUBSTITUTE(SUBSTITUTE(TRIM($B5354&amp;""),CHAR(10)," "),CHAR(13)," "),"."," "),";"," "),","," "),"/"," "),"+"," "),"-"," "),"  "," "),"  "," "),"  "," "),"  "," "),"  "," "),"  "," "))," ","|")&amp;"|")</f>
        <v/>
      </c>
      <c r="AD5354">
        <f>TRIM($I5354&amp;"")</f>
        <v/>
      </c>
    </row>
    <row r="5355" ht="36" customHeight="1">
      <c r="A5355" s="14" t="n">
        <v>46237</v>
      </c>
      <c r="B5355" s="6" t="inlineStr">
        <is>
          <t>10328</t>
        </is>
      </c>
      <c r="C5355" s="6" t="inlineStr">
        <is>
          <t>M/C 0807 (VERDE)</t>
        </is>
      </c>
      <c r="D5355" s="6" t="inlineStr">
        <is>
          <t>50 SECCIONADORA 2</t>
        </is>
      </c>
      <c r="E5355" s="6" t="n">
        <v>30001201</v>
      </c>
      <c r="F5355" s="6" t="inlineStr">
        <is>
          <t>PE TRASEIRO 980X65(911)X25 MDF (11PCS)- CAD PE INT</t>
        </is>
      </c>
      <c r="G5355" s="6" t="inlineStr">
        <is>
          <t>50 SECCIONADORA 2</t>
        </is>
      </c>
      <c r="H5355" s="6" t="inlineStr">
        <is>
          <t>50 SECCIONADORA 2</t>
        </is>
      </c>
      <c r="I5355" s="4" t="inlineStr">
        <is>
          <t>50 SECCIONADORA 2</t>
        </is>
      </c>
      <c r="J5355" s="4" t="n">
        <v>96</v>
      </c>
      <c r="K5355" s="6" t="n"/>
      <c r="L5355" s="6" t="n"/>
      <c r="M5355" s="6" t="n"/>
      <c r="N5355" s="6" t="n">
        <v>46233</v>
      </c>
      <c r="O5355" s="6" t="n">
        <v>96</v>
      </c>
      <c r="P5355" s="6" t="n"/>
      <c r="Q5355" s="6" t="n"/>
      <c r="R5355" s="6" t="n"/>
      <c r="S5355" s="6" t="n"/>
      <c r="T5355" s="6">
        <f>IF(OR($J5355="",$O5355=""),"",$O5355/$J5355)</f>
        <v/>
      </c>
      <c r="U5355" s="6" t="inlineStr">
        <is>
          <t>Concluído</t>
        </is>
      </c>
      <c r="V5355" s="6" t="n"/>
      <c r="W5355" s="6" t="n"/>
      <c r="X5355" s="6" t="n"/>
      <c r="Y5355" s="6" t="n"/>
      <c r="Z5355" s="6" t="n"/>
      <c r="AA5355" s="5" t="n"/>
      <c r="AB5355" s="6">
        <f>B5355&amp;"|"&amp;I5355</f>
        <v/>
      </c>
      <c r="AC5355">
        <f>IF($B5355="","","|"&amp;SUBSTITUTE(TRIM(SUBSTITUTE(SUBSTITUTE(SUBSTITUTE(SUBSTITUTE(SUBSTITUTE(SUBSTITUTE(SUBSTITUTE(SUBSTITUTE(SUBSTITUTE(SUBSTITUTE(SUBSTITUTE(SUBSTITUTE(SUBSTITUTE(SUBSTITUTE(TRIM($B5355&amp;""),CHAR(10)," "),CHAR(13)," "),"."," "),";"," "),","," "),"/"," "),"+"," "),"-"," "),"  "," "),"  "," "),"  "," "),"  "," "),"  "," "),"  "," "))," ","|")&amp;"|")</f>
        <v/>
      </c>
      <c r="AD5355">
        <f>TRIM($I5355&amp;"")</f>
        <v/>
      </c>
    </row>
    <row r="5356" ht="36" customHeight="1">
      <c r="A5356" s="14" t="n">
        <v>46237</v>
      </c>
      <c r="B5356" s="6" t="inlineStr">
        <is>
          <t>10328</t>
        </is>
      </c>
      <c r="C5356" s="6" t="inlineStr">
        <is>
          <t>M/C 0807 (VERDE)</t>
        </is>
      </c>
      <c r="D5356" s="6" t="inlineStr">
        <is>
          <t>50 SECCIONADORA 2</t>
        </is>
      </c>
      <c r="E5356" s="6" t="n">
        <v>30001202</v>
      </c>
      <c r="F5356" s="6" t="inlineStr">
        <is>
          <t>PÉ FRONTAL 441X65(911)X25 MDF (16PÇS) - CAD PÉ INT</t>
        </is>
      </c>
      <c r="G5356" s="6" t="inlineStr">
        <is>
          <t>50 SECCIONADORA 2</t>
        </is>
      </c>
      <c r="H5356" s="6" t="inlineStr">
        <is>
          <t>50 SECCIONADORA 2</t>
        </is>
      </c>
      <c r="I5356" s="4" t="inlineStr">
        <is>
          <t>50 SECCIONADORA 2</t>
        </is>
      </c>
      <c r="J5356" s="4" t="n">
        <v>608</v>
      </c>
      <c r="K5356" s="6" t="n"/>
      <c r="L5356" s="6" t="n"/>
      <c r="M5356" s="6" t="n"/>
      <c r="N5356" s="6" t="n">
        <v>46237</v>
      </c>
      <c r="O5356" s="6" t="n">
        <v>608</v>
      </c>
      <c r="P5356" s="6" t="n"/>
      <c r="Q5356" s="6" t="n"/>
      <c r="R5356" s="6" t="n"/>
      <c r="S5356" s="6" t="n"/>
      <c r="T5356" s="6">
        <f>IF(OR($J5356="",$O5356=""),"",$O5356/$J5356)</f>
        <v/>
      </c>
      <c r="U5356" s="6" t="inlineStr">
        <is>
          <t>Concluído</t>
        </is>
      </c>
      <c r="V5356" s="6" t="n"/>
      <c r="W5356" s="6" t="n"/>
      <c r="X5356" s="6" t="n"/>
      <c r="Y5356" s="6" t="n"/>
      <c r="Z5356" s="6" t="n"/>
      <c r="AA5356" s="5" t="n"/>
      <c r="AB5356" s="6">
        <f>B5356&amp;"|"&amp;I5356</f>
        <v/>
      </c>
      <c r="AC5356">
        <f>IF($B5356="","","|"&amp;SUBSTITUTE(TRIM(SUBSTITUTE(SUBSTITUTE(SUBSTITUTE(SUBSTITUTE(SUBSTITUTE(SUBSTITUTE(SUBSTITUTE(SUBSTITUTE(SUBSTITUTE(SUBSTITUTE(SUBSTITUTE(SUBSTITUTE(SUBSTITUTE(SUBSTITUTE(TRIM($B5356&amp;""),CHAR(10)," "),CHAR(13)," "),"."," "),";"," "),","," "),"/"," "),"+"," "),"-"," "),"  "," "),"  "," "),"  "," "),"  "," "),"  "," "),"  "," "))," ","|")&amp;"|")</f>
        <v/>
      </c>
      <c r="AD5356">
        <f>TRIM($I5356&amp;"")</f>
        <v/>
      </c>
    </row>
    <row r="5357" ht="36" customHeight="1">
      <c r="A5357" s="14" t="n">
        <v>46237</v>
      </c>
      <c r="B5357" s="6" t="inlineStr">
        <is>
          <t>10328</t>
        </is>
      </c>
      <c r="C5357" s="6" t="inlineStr">
        <is>
          <t>M/C 0807 (VERDE)</t>
        </is>
      </c>
      <c r="D5357" s="6" t="inlineStr">
        <is>
          <t>50 SECCIONADORA 2</t>
        </is>
      </c>
      <c r="E5357" s="6" t="n">
        <v>30001301</v>
      </c>
      <c r="F5357" s="6" t="inlineStr">
        <is>
          <t>PE TRASEIRO 920X65(911)X25 MDF (11PCS)- CAD PE INT</t>
        </is>
      </c>
      <c r="G5357" s="6" t="inlineStr">
        <is>
          <t>50 SECCIONADORA 2</t>
        </is>
      </c>
      <c r="H5357" s="6" t="inlineStr">
        <is>
          <t>50 SECCIONADORA 2</t>
        </is>
      </c>
      <c r="I5357" s="4" t="inlineStr">
        <is>
          <t>50 SECCIONADORA 2</t>
        </is>
      </c>
      <c r="J5357" s="4" t="n">
        <v>268</v>
      </c>
      <c r="K5357" s="6" t="n"/>
      <c r="L5357" s="6" t="n"/>
      <c r="M5357" s="6" t="n"/>
      <c r="N5357" s="6" t="n">
        <v>46233</v>
      </c>
      <c r="O5357" s="6" t="n">
        <v>268</v>
      </c>
      <c r="P5357" s="6" t="n"/>
      <c r="Q5357" s="6" t="n"/>
      <c r="R5357" s="6" t="n"/>
      <c r="S5357" s="6" t="n"/>
      <c r="T5357" s="6">
        <f>IF(OR($J5357="",$O5357=""),"",$O5357/$J5357)</f>
        <v/>
      </c>
      <c r="U5357" s="6" t="inlineStr">
        <is>
          <t>Concluído</t>
        </is>
      </c>
      <c r="V5357" s="6" t="n"/>
      <c r="W5357" s="6" t="n"/>
      <c r="X5357" s="6" t="n"/>
      <c r="Y5357" s="6" t="n"/>
      <c r="Z5357" s="6" t="n"/>
      <c r="AA5357" s="5" t="n"/>
      <c r="AB5357" s="6">
        <f>B5357&amp;"|"&amp;I5357</f>
        <v/>
      </c>
      <c r="AC5357">
        <f>IF($B5357="","","|"&amp;SUBSTITUTE(TRIM(SUBSTITUTE(SUBSTITUTE(SUBSTITUTE(SUBSTITUTE(SUBSTITUTE(SUBSTITUTE(SUBSTITUTE(SUBSTITUTE(SUBSTITUTE(SUBSTITUTE(SUBSTITUTE(SUBSTITUTE(SUBSTITUTE(SUBSTITUTE(TRIM($B5357&amp;""),CHAR(10)," "),CHAR(13)," "),"."," "),";"," "),","," "),"/"," "),"+"," "),"-"," "),"  "," "),"  "," "),"  "," "),"  "," "),"  "," "),"  "," "))," ","|")&amp;"|")</f>
        <v/>
      </c>
      <c r="AD5357">
        <f>TRIM($I5357&amp;"")</f>
        <v/>
      </c>
    </row>
    <row r="5358" ht="36" customHeight="1">
      <c r="A5358" s="14" t="n">
        <v>46237</v>
      </c>
      <c r="B5358" s="6" t="inlineStr">
        <is>
          <t>10328</t>
        </is>
      </c>
      <c r="C5358" s="6" t="inlineStr">
        <is>
          <t>M/C 0807 (VERDE)</t>
        </is>
      </c>
      <c r="D5358" s="6" t="inlineStr">
        <is>
          <t>50 SECCIONADORA 2</t>
        </is>
      </c>
      <c r="E5358" s="6" t="n">
        <v>30003410</v>
      </c>
      <c r="F5358" s="6" t="inlineStr">
        <is>
          <t>PE FRONTAL 430X(108)51X25 MDF (DIREITO)</t>
        </is>
      </c>
      <c r="G5358" s="6" t="inlineStr">
        <is>
          <t>50 SECCIONADORA 2</t>
        </is>
      </c>
      <c r="H5358" s="6" t="inlineStr">
        <is>
          <t>50 SECCIONADORA 2</t>
        </is>
      </c>
      <c r="I5358" s="4" t="inlineStr">
        <is>
          <t>50 SECCIONADORA 2</t>
        </is>
      </c>
      <c r="J5358" s="4" t="n">
        <v>20</v>
      </c>
      <c r="K5358" s="6" t="n"/>
      <c r="L5358" s="6" t="n"/>
      <c r="M5358" s="6" t="n"/>
      <c r="N5358" s="6" t="n">
        <v>46233</v>
      </c>
      <c r="O5358" s="6" t="n">
        <v>20</v>
      </c>
      <c r="P5358" s="6" t="n"/>
      <c r="Q5358" s="6" t="n"/>
      <c r="R5358" s="6" t="n"/>
      <c r="S5358" s="6" t="n"/>
      <c r="T5358" s="6">
        <f>IF(OR($J5358="",$O5358=""),"",$O5358/$J5358)</f>
        <v/>
      </c>
      <c r="U5358" s="6" t="inlineStr">
        <is>
          <t>Concluído</t>
        </is>
      </c>
      <c r="V5358" s="6" t="n"/>
      <c r="W5358" s="6" t="n"/>
      <c r="X5358" s="6" t="n"/>
      <c r="Y5358" s="6" t="n"/>
      <c r="Z5358" s="6" t="n"/>
      <c r="AA5358" s="5" t="n"/>
      <c r="AB5358" s="6">
        <f>B5358&amp;"|"&amp;I5358</f>
        <v/>
      </c>
      <c r="AC5358">
        <f>IF($B5358="","","|"&amp;SUBSTITUTE(TRIM(SUBSTITUTE(SUBSTITUTE(SUBSTITUTE(SUBSTITUTE(SUBSTITUTE(SUBSTITUTE(SUBSTITUTE(SUBSTITUTE(SUBSTITUTE(SUBSTITUTE(SUBSTITUTE(SUBSTITUTE(SUBSTITUTE(SUBSTITUTE(TRIM($B5358&amp;""),CHAR(10)," "),CHAR(13)," "),"."," "),";"," "),","," "),"/"," "),"+"," "),"-"," "),"  "," "),"  "," "),"  "," "),"  "," "),"  "," "),"  "," "))," ","|")&amp;"|")</f>
        <v/>
      </c>
      <c r="AD5358">
        <f>TRIM($I5358&amp;"")</f>
        <v/>
      </c>
    </row>
    <row r="5359" ht="36" customHeight="1">
      <c r="A5359" s="14" t="n">
        <v>46237</v>
      </c>
      <c r="B5359" s="6" t="inlineStr">
        <is>
          <t>10328</t>
        </is>
      </c>
      <c r="C5359" s="6" t="inlineStr">
        <is>
          <t>M/C 0807 (VERDE)</t>
        </is>
      </c>
      <c r="D5359" s="6" t="inlineStr">
        <is>
          <t>50 SECCIONADORA 2</t>
        </is>
      </c>
      <c r="E5359" s="6" t="n">
        <v>30003411</v>
      </c>
      <c r="F5359" s="6" t="inlineStr">
        <is>
          <t>PE FRONTAL 430X(108)51X25 MDF (ESQUERDO)</t>
        </is>
      </c>
      <c r="G5359" s="6" t="inlineStr">
        <is>
          <t>50 SECCIONADORA 2</t>
        </is>
      </c>
      <c r="H5359" s="6" t="inlineStr">
        <is>
          <t>50 SECCIONADORA 2</t>
        </is>
      </c>
      <c r="I5359" s="4" t="inlineStr">
        <is>
          <t>50 SECCIONADORA 2</t>
        </is>
      </c>
      <c r="J5359" s="4" t="n">
        <v>20</v>
      </c>
      <c r="K5359" s="6" t="n"/>
      <c r="L5359" s="6" t="n"/>
      <c r="M5359" s="6" t="n"/>
      <c r="N5359" s="6" t="n">
        <v>46233</v>
      </c>
      <c r="O5359" s="6" t="n">
        <v>20</v>
      </c>
      <c r="P5359" s="6" t="n"/>
      <c r="Q5359" s="6" t="n"/>
      <c r="R5359" s="6" t="n"/>
      <c r="S5359" s="6" t="n"/>
      <c r="T5359" s="6">
        <f>IF(OR($J5359="",$O5359=""),"",$O5359/$J5359)</f>
        <v/>
      </c>
      <c r="U5359" s="6" t="inlineStr">
        <is>
          <t>Concluído</t>
        </is>
      </c>
      <c r="V5359" s="6" t="n"/>
      <c r="W5359" s="6" t="n"/>
      <c r="X5359" s="6" t="n"/>
      <c r="Y5359" s="6" t="n"/>
      <c r="Z5359" s="6" t="n"/>
      <c r="AA5359" s="5" t="n"/>
      <c r="AB5359" s="6">
        <f>B5359&amp;"|"&amp;I5359</f>
        <v/>
      </c>
      <c r="AC5359">
        <f>IF($B5359="","","|"&amp;SUBSTITUTE(TRIM(SUBSTITUTE(SUBSTITUTE(SUBSTITUTE(SUBSTITUTE(SUBSTITUTE(SUBSTITUTE(SUBSTITUTE(SUBSTITUTE(SUBSTITUTE(SUBSTITUTE(SUBSTITUTE(SUBSTITUTE(SUBSTITUTE(SUBSTITUTE(TRIM($B5359&amp;""),CHAR(10)," "),CHAR(13)," "),"."," "),";"," "),","," "),"/"," "),"+"," "),"-"," "),"  "," "),"  "," "),"  "," "),"  "," "),"  "," "),"  "," "))," ","|")&amp;"|")</f>
        <v/>
      </c>
      <c r="AD5359">
        <f>TRIM($I5359&amp;"")</f>
        <v/>
      </c>
    </row>
    <row r="5360" ht="36" customHeight="1">
      <c r="A5360" s="14" t="n">
        <v>46237</v>
      </c>
      <c r="B5360" s="6" t="inlineStr">
        <is>
          <t>10328</t>
        </is>
      </c>
      <c r="C5360" s="6" t="inlineStr">
        <is>
          <t>M/C 0807 (VERDE)</t>
        </is>
      </c>
      <c r="D5360" s="6" t="inlineStr">
        <is>
          <t>50 SECCIONADORA 2</t>
        </is>
      </c>
      <c r="E5360" s="6" t="n">
        <v>30003901</v>
      </c>
      <c r="F5360" s="6" t="inlineStr">
        <is>
          <t>PE TRASEIRO 920X30(911)X25 MDF (14PC) ESQ TRENTO</t>
        </is>
      </c>
      <c r="G5360" s="6" t="inlineStr">
        <is>
          <t>50 SECCIONADORA 2</t>
        </is>
      </c>
      <c r="H5360" s="6" t="inlineStr">
        <is>
          <t>50 SECCIONADORA 2</t>
        </is>
      </c>
      <c r="I5360" s="4" t="inlineStr">
        <is>
          <t>50 SECCIONADORA 2</t>
        </is>
      </c>
      <c r="J5360" s="4" t="n">
        <v>20</v>
      </c>
      <c r="K5360" s="6" t="n"/>
      <c r="L5360" s="6" t="n"/>
      <c r="M5360" s="6" t="n"/>
      <c r="N5360" s="6" t="n">
        <v>46233</v>
      </c>
      <c r="O5360" s="6" t="n">
        <v>20</v>
      </c>
      <c r="P5360" s="6" t="n"/>
      <c r="Q5360" s="6" t="n"/>
      <c r="R5360" s="6" t="n"/>
      <c r="S5360" s="6" t="n"/>
      <c r="T5360" s="6">
        <f>IF(OR($J5360="",$O5360=""),"",$O5360/$J5360)</f>
        <v/>
      </c>
      <c r="U5360" s="6" t="inlineStr">
        <is>
          <t>Concluído</t>
        </is>
      </c>
      <c r="V5360" s="6" t="n"/>
      <c r="W5360" s="6" t="n"/>
      <c r="X5360" s="6" t="n"/>
      <c r="Y5360" s="6" t="n"/>
      <c r="Z5360" s="6" t="n"/>
      <c r="AA5360" s="5" t="n"/>
      <c r="AB5360" s="6">
        <f>B5360&amp;"|"&amp;I5360</f>
        <v/>
      </c>
      <c r="AC5360">
        <f>IF($B5360="","","|"&amp;SUBSTITUTE(TRIM(SUBSTITUTE(SUBSTITUTE(SUBSTITUTE(SUBSTITUTE(SUBSTITUTE(SUBSTITUTE(SUBSTITUTE(SUBSTITUTE(SUBSTITUTE(SUBSTITUTE(SUBSTITUTE(SUBSTITUTE(SUBSTITUTE(SUBSTITUTE(TRIM($B5360&amp;""),CHAR(10)," "),CHAR(13)," "),"."," "),";"," "),","," "),"/"," "),"+"," "),"-"," "),"  "," "),"  "," "),"  "," "),"  "," "),"  "," "),"  "," "))," ","|")&amp;"|")</f>
        <v/>
      </c>
      <c r="AD5360">
        <f>TRIM($I5360&amp;"")</f>
        <v/>
      </c>
    </row>
    <row r="5361" ht="36" customHeight="1">
      <c r="A5361" s="14" t="n">
        <v>46237</v>
      </c>
      <c r="B5361" s="6" t="inlineStr">
        <is>
          <t>10328</t>
        </is>
      </c>
      <c r="C5361" s="6" t="inlineStr">
        <is>
          <t>M/C 0807 (VERDE)</t>
        </is>
      </c>
      <c r="D5361" s="6" t="inlineStr">
        <is>
          <t>50 SECCIONADORA 2</t>
        </is>
      </c>
      <c r="E5361" s="6" t="n">
        <v>30003902</v>
      </c>
      <c r="F5361" s="6" t="inlineStr">
        <is>
          <t>PE TRASEIRO 920X30(911)X25 MDF (14PC) DIR TRENTO</t>
        </is>
      </c>
      <c r="G5361" s="6" t="inlineStr">
        <is>
          <t>50 SECCIONADORA 2</t>
        </is>
      </c>
      <c r="H5361" s="6" t="inlineStr">
        <is>
          <t>50 SECCIONADORA 2</t>
        </is>
      </c>
      <c r="I5361" s="4" t="inlineStr">
        <is>
          <t>50 SECCIONADORA 2</t>
        </is>
      </c>
      <c r="J5361" s="4" t="n">
        <v>20</v>
      </c>
      <c r="K5361" s="6" t="n"/>
      <c r="L5361" s="6" t="n"/>
      <c r="M5361" s="6" t="n"/>
      <c r="N5361" s="6" t="n">
        <v>46233</v>
      </c>
      <c r="O5361" s="6" t="n">
        <v>20</v>
      </c>
      <c r="P5361" s="6" t="n"/>
      <c r="Q5361" s="6" t="n"/>
      <c r="R5361" s="6" t="n"/>
      <c r="S5361" s="6" t="n"/>
      <c r="T5361" s="6">
        <f>IF(OR($J5361="",$O5361=""),"",$O5361/$J5361)</f>
        <v/>
      </c>
      <c r="U5361" s="6" t="inlineStr">
        <is>
          <t>Concluído</t>
        </is>
      </c>
      <c r="V5361" s="6" t="n"/>
      <c r="W5361" s="6" t="n"/>
      <c r="X5361" s="6" t="n"/>
      <c r="Y5361" s="6" t="n"/>
      <c r="Z5361" s="6" t="n"/>
      <c r="AA5361" s="5" t="n"/>
      <c r="AB5361" s="6">
        <f>B5361&amp;"|"&amp;I5361</f>
        <v/>
      </c>
      <c r="AC5361">
        <f>IF($B5361="","","|"&amp;SUBSTITUTE(TRIM(SUBSTITUTE(SUBSTITUTE(SUBSTITUTE(SUBSTITUTE(SUBSTITUTE(SUBSTITUTE(SUBSTITUTE(SUBSTITUTE(SUBSTITUTE(SUBSTITUTE(SUBSTITUTE(SUBSTITUTE(SUBSTITUTE(SUBSTITUTE(TRIM($B5361&amp;""),CHAR(10)," "),CHAR(13)," "),"."," "),";"," "),","," "),"/"," "),"+"," "),"-"," "),"  "," "),"  "," "),"  "," "),"  "," "),"  "," "),"  "," "))," ","|")&amp;"|")</f>
        <v/>
      </c>
      <c r="AD5361">
        <f>TRIM($I5361&amp;"")</f>
        <v/>
      </c>
    </row>
    <row r="5362" ht="36" customHeight="1">
      <c r="A5362" s="14" t="n">
        <v>46237</v>
      </c>
      <c r="B5362" s="6" t="inlineStr">
        <is>
          <t>10328</t>
        </is>
      </c>
      <c r="C5362" s="6" t="inlineStr">
        <is>
          <t>M/C 0807 (VERDE)</t>
        </is>
      </c>
      <c r="D5362" s="6" t="inlineStr">
        <is>
          <t>50 SECCIONADORA 2</t>
        </is>
      </c>
      <c r="E5362" s="6" t="n">
        <v>30006101</v>
      </c>
      <c r="F5362" s="6" t="inlineStr">
        <is>
          <t>PE TRAS 880X30(911)X25 MDF (13PC) ESQ SANTIAGO NEW</t>
        </is>
      </c>
      <c r="G5362" s="6" t="inlineStr">
        <is>
          <t>50 SECCIONADORA 2</t>
        </is>
      </c>
      <c r="H5362" s="6" t="inlineStr">
        <is>
          <t>50 SECCIONADORA 2</t>
        </is>
      </c>
      <c r="I5362" s="4" t="inlineStr">
        <is>
          <t>50 SECCIONADORA 2</t>
        </is>
      </c>
      <c r="J5362" s="4" t="n">
        <v>118</v>
      </c>
      <c r="K5362" s="6" t="n"/>
      <c r="L5362" s="6" t="n"/>
      <c r="M5362" s="6" t="n"/>
      <c r="N5362" s="6" t="n">
        <v>46233</v>
      </c>
      <c r="O5362" s="6" t="n">
        <v>118</v>
      </c>
      <c r="P5362" s="6" t="n"/>
      <c r="Q5362" s="6" t="n"/>
      <c r="R5362" s="6" t="n"/>
      <c r="S5362" s="6" t="n"/>
      <c r="T5362" s="6">
        <f>IF(OR($J5362="",$O5362=""),"",$O5362/$J5362)</f>
        <v/>
      </c>
      <c r="U5362" s="6" t="inlineStr">
        <is>
          <t>Concluído</t>
        </is>
      </c>
      <c r="V5362" s="6" t="n"/>
      <c r="W5362" s="6" t="n"/>
      <c r="X5362" s="6" t="n"/>
      <c r="Y5362" s="6" t="n"/>
      <c r="Z5362" s="6" t="n"/>
      <c r="AA5362" s="5" t="n"/>
      <c r="AB5362" s="6">
        <f>B5362&amp;"|"&amp;I5362</f>
        <v/>
      </c>
      <c r="AC5362">
        <f>IF($B5362="","","|"&amp;SUBSTITUTE(TRIM(SUBSTITUTE(SUBSTITUTE(SUBSTITUTE(SUBSTITUTE(SUBSTITUTE(SUBSTITUTE(SUBSTITUTE(SUBSTITUTE(SUBSTITUTE(SUBSTITUTE(SUBSTITUTE(SUBSTITUTE(SUBSTITUTE(SUBSTITUTE(TRIM($B5362&amp;""),CHAR(10)," "),CHAR(13)," "),"."," "),";"," "),","," "),"/"," "),"+"," "),"-"," "),"  "," "),"  "," "),"  "," "),"  "," "),"  "," "),"  "," "))," ","|")&amp;"|")</f>
        <v/>
      </c>
      <c r="AD5362">
        <f>TRIM($I5362&amp;"")</f>
        <v/>
      </c>
    </row>
    <row r="5363" ht="36" customHeight="1">
      <c r="A5363" s="14" t="n">
        <v>46237</v>
      </c>
      <c r="B5363" s="6" t="inlineStr">
        <is>
          <t>10328</t>
        </is>
      </c>
      <c r="C5363" s="6" t="inlineStr">
        <is>
          <t>M/C 0807 (VERDE)</t>
        </is>
      </c>
      <c r="D5363" s="6" t="inlineStr">
        <is>
          <t>50 SECCIONADORA 2</t>
        </is>
      </c>
      <c r="E5363" s="6" t="n">
        <v>30006102</v>
      </c>
      <c r="F5363" s="6" t="inlineStr">
        <is>
          <t>PE TRAS 880X30(911)X25 MDF (13PC) DIR SANTIAGO NEW</t>
        </is>
      </c>
      <c r="G5363" s="6" t="inlineStr">
        <is>
          <t>50 SECCIONADORA 2</t>
        </is>
      </c>
      <c r="H5363" s="6" t="inlineStr">
        <is>
          <t>50 SECCIONADORA 2</t>
        </is>
      </c>
      <c r="I5363" s="4" t="inlineStr">
        <is>
          <t>50 SECCIONADORA 2</t>
        </is>
      </c>
      <c r="J5363" s="4" t="n">
        <v>118</v>
      </c>
      <c r="K5363" s="6" t="n"/>
      <c r="L5363" s="6" t="n"/>
      <c r="M5363" s="6" t="n"/>
      <c r="N5363" s="6" t="n">
        <v>46233</v>
      </c>
      <c r="O5363" s="6" t="n">
        <v>118</v>
      </c>
      <c r="P5363" s="6" t="n"/>
      <c r="Q5363" s="6" t="n"/>
      <c r="R5363" s="6" t="n"/>
      <c r="S5363" s="6" t="n"/>
      <c r="T5363" s="6">
        <f>IF(OR($J5363="",$O5363=""),"",$O5363/$J5363)</f>
        <v/>
      </c>
      <c r="U5363" s="6" t="inlineStr">
        <is>
          <t>Concluído</t>
        </is>
      </c>
      <c r="V5363" s="6" t="n"/>
      <c r="W5363" s="6" t="n"/>
      <c r="X5363" s="6" t="n"/>
      <c r="Y5363" s="6" t="n"/>
      <c r="Z5363" s="6" t="n"/>
      <c r="AA5363" s="5" t="n"/>
      <c r="AB5363" s="6">
        <f>B5363&amp;"|"&amp;I5363</f>
        <v/>
      </c>
      <c r="AC5363">
        <f>IF($B5363="","","|"&amp;SUBSTITUTE(TRIM(SUBSTITUTE(SUBSTITUTE(SUBSTITUTE(SUBSTITUTE(SUBSTITUTE(SUBSTITUTE(SUBSTITUTE(SUBSTITUTE(SUBSTITUTE(SUBSTITUTE(SUBSTITUTE(SUBSTITUTE(SUBSTITUTE(SUBSTITUTE(TRIM($B5363&amp;""),CHAR(10)," "),CHAR(13)," "),"."," "),";"," "),","," "),"/"," "),"+"," "),"-"," "),"  "," "),"  "," "),"  "," "),"  "," "),"  "," "),"  "," "))," ","|")&amp;"|")</f>
        <v/>
      </c>
      <c r="AD5363">
        <f>TRIM($I5363&amp;"")</f>
        <v/>
      </c>
    </row>
    <row r="5364" ht="36" customHeight="1">
      <c r="A5364" s="14" t="n">
        <v>46237</v>
      </c>
      <c r="B5364" s="6" t="inlineStr">
        <is>
          <t>10328</t>
        </is>
      </c>
      <c r="C5364" s="6" t="inlineStr">
        <is>
          <t>M/C 0807 (VERDE)</t>
        </is>
      </c>
      <c r="D5364" s="6" t="inlineStr">
        <is>
          <t>50 SECCIONADORA 2</t>
        </is>
      </c>
      <c r="E5364" s="6" t="n">
        <v>30006110</v>
      </c>
      <c r="F5364" s="6" t="inlineStr">
        <is>
          <t>PE FRONTAL 430X(108)51X25 MDF (DIR) SANTIAGO NEW</t>
        </is>
      </c>
      <c r="G5364" s="6" t="inlineStr">
        <is>
          <t>50 SECCIONADORA 2</t>
        </is>
      </c>
      <c r="H5364" s="6" t="inlineStr">
        <is>
          <t>50 SECCIONADORA 2</t>
        </is>
      </c>
      <c r="I5364" s="4" t="inlineStr">
        <is>
          <t>50 SECCIONADORA 2</t>
        </is>
      </c>
      <c r="J5364" s="4" t="n">
        <v>118</v>
      </c>
      <c r="K5364" s="6" t="n"/>
      <c r="L5364" s="6" t="n"/>
      <c r="M5364" s="6" t="n"/>
      <c r="N5364" s="6" t="n">
        <v>46233</v>
      </c>
      <c r="O5364" s="6" t="n">
        <v>118</v>
      </c>
      <c r="P5364" s="6" t="n"/>
      <c r="Q5364" s="6" t="n"/>
      <c r="R5364" s="6" t="n"/>
      <c r="S5364" s="6" t="n"/>
      <c r="T5364" s="6">
        <f>IF(OR($J5364="",$O5364=""),"",$O5364/$J5364)</f>
        <v/>
      </c>
      <c r="U5364" s="6" t="inlineStr">
        <is>
          <t>Concluído</t>
        </is>
      </c>
      <c r="V5364" s="6" t="n"/>
      <c r="W5364" s="6" t="n"/>
      <c r="X5364" s="6" t="n"/>
      <c r="Y5364" s="6" t="n"/>
      <c r="Z5364" s="6" t="n"/>
      <c r="AA5364" s="5" t="n"/>
      <c r="AB5364" s="6">
        <f>B5364&amp;"|"&amp;I5364</f>
        <v/>
      </c>
      <c r="AC5364">
        <f>IF($B5364="","","|"&amp;SUBSTITUTE(TRIM(SUBSTITUTE(SUBSTITUTE(SUBSTITUTE(SUBSTITUTE(SUBSTITUTE(SUBSTITUTE(SUBSTITUTE(SUBSTITUTE(SUBSTITUTE(SUBSTITUTE(SUBSTITUTE(SUBSTITUTE(SUBSTITUTE(SUBSTITUTE(TRIM($B5364&amp;""),CHAR(10)," "),CHAR(13)," "),"."," "),";"," "),","," "),"/"," "),"+"," "),"-"," "),"  "," "),"  "," "),"  "," "),"  "," "),"  "," "),"  "," "))," ","|")&amp;"|")</f>
        <v/>
      </c>
      <c r="AD5364">
        <f>TRIM($I5364&amp;"")</f>
        <v/>
      </c>
    </row>
    <row r="5365" ht="36" customHeight="1">
      <c r="A5365" s="14" t="n">
        <v>46237</v>
      </c>
      <c r="B5365" s="6" t="inlineStr">
        <is>
          <t>10328</t>
        </is>
      </c>
      <c r="C5365" s="6" t="inlineStr">
        <is>
          <t>M/C 0807 (VERDE)</t>
        </is>
      </c>
      <c r="D5365" s="6" t="inlineStr">
        <is>
          <t>50 SECCIONADORA 2</t>
        </is>
      </c>
      <c r="E5365" s="6" t="n">
        <v>30006111</v>
      </c>
      <c r="F5365" s="6" t="inlineStr">
        <is>
          <t>PE FRONTAL 430X(108)51X25MDF (ESQRD) SANTIAGO NEW</t>
        </is>
      </c>
      <c r="G5365" s="6" t="inlineStr">
        <is>
          <t>50 SECCIONADORA 2</t>
        </is>
      </c>
      <c r="H5365" s="6" t="inlineStr">
        <is>
          <t>50 SECCIONADORA 2</t>
        </is>
      </c>
      <c r="I5365" s="4" t="inlineStr">
        <is>
          <t>50 SECCIONADORA 2</t>
        </is>
      </c>
      <c r="J5365" s="4" t="n">
        <v>118</v>
      </c>
      <c r="K5365" s="6" t="n"/>
      <c r="L5365" s="6" t="n"/>
      <c r="M5365" s="6" t="n"/>
      <c r="N5365" s="6" t="n">
        <v>46233</v>
      </c>
      <c r="O5365" s="6" t="n">
        <v>118</v>
      </c>
      <c r="P5365" s="6" t="n"/>
      <c r="Q5365" s="6" t="n"/>
      <c r="R5365" s="6" t="n"/>
      <c r="S5365" s="6" t="n"/>
      <c r="T5365" s="6">
        <f>IF(OR($J5365="",$O5365=""),"",$O5365/$J5365)</f>
        <v/>
      </c>
      <c r="U5365" s="6" t="inlineStr">
        <is>
          <t>Concluído</t>
        </is>
      </c>
      <c r="V5365" s="6" t="n"/>
      <c r="W5365" s="6" t="n"/>
      <c r="X5365" s="6" t="n"/>
      <c r="Y5365" s="6" t="n"/>
      <c r="Z5365" s="6" t="n"/>
      <c r="AA5365" s="5" t="n"/>
      <c r="AB5365" s="6">
        <f>B5365&amp;"|"&amp;I5365</f>
        <v/>
      </c>
      <c r="AC5365">
        <f>IF($B5365="","","|"&amp;SUBSTITUTE(TRIM(SUBSTITUTE(SUBSTITUTE(SUBSTITUTE(SUBSTITUTE(SUBSTITUTE(SUBSTITUTE(SUBSTITUTE(SUBSTITUTE(SUBSTITUTE(SUBSTITUTE(SUBSTITUTE(SUBSTITUTE(SUBSTITUTE(SUBSTITUTE(TRIM($B5365&amp;""),CHAR(10)," "),CHAR(13)," "),"."," "),";"," "),","," "),"/"," "),"+"," "),"-"," "),"  "," "),"  "," "),"  "," "),"  "," "),"  "," "),"  "," "))," ","|")&amp;"|")</f>
        <v/>
      </c>
      <c r="AD5365">
        <f>TRIM($I5365&amp;"")</f>
        <v/>
      </c>
    </row>
    <row r="5366" ht="36" customHeight="1">
      <c r="A5366" s="14" t="n">
        <v>46237</v>
      </c>
      <c r="B5366" s="6" t="inlineStr">
        <is>
          <t>10328</t>
        </is>
      </c>
      <c r="C5366" s="6" t="inlineStr">
        <is>
          <t>M/C 0807 (VERDE)</t>
        </is>
      </c>
      <c r="D5366" s="6" t="inlineStr">
        <is>
          <t>50 SECCIONADORA 2</t>
        </is>
      </c>
      <c r="E5366" s="6" t="n">
        <v>30006801</v>
      </c>
      <c r="F5366" s="6" t="inlineStr">
        <is>
          <t>PE TRASEIRO 980X94(911)X25 MDF (8PCS)- CAD GENOVA</t>
        </is>
      </c>
      <c r="G5366" s="6" t="inlineStr">
        <is>
          <t>50 SECCIONADORA 2</t>
        </is>
      </c>
      <c r="H5366" s="6" t="inlineStr">
        <is>
          <t>50 SECCIONADORA 2</t>
        </is>
      </c>
      <c r="I5366" s="4" t="inlineStr">
        <is>
          <t>50 SECCIONADORA 2</t>
        </is>
      </c>
      <c r="J5366" s="4" t="n">
        <v>244</v>
      </c>
      <c r="K5366" s="6" t="n"/>
      <c r="L5366" s="6" t="n"/>
      <c r="M5366" s="6" t="n"/>
      <c r="N5366" s="6" t="n">
        <v>46233</v>
      </c>
      <c r="O5366" s="6" t="n">
        <v>244</v>
      </c>
      <c r="P5366" s="6" t="n"/>
      <c r="Q5366" s="6" t="n"/>
      <c r="R5366" s="6" t="n"/>
      <c r="S5366" s="6" t="n"/>
      <c r="T5366" s="6">
        <f>IF(OR($J5366="",$O5366=""),"",$O5366/$J5366)</f>
        <v/>
      </c>
      <c r="U5366" s="6" t="inlineStr">
        <is>
          <t>Concluído</t>
        </is>
      </c>
      <c r="V5366" s="6" t="n"/>
      <c r="W5366" s="6" t="n"/>
      <c r="X5366" s="6" t="n"/>
      <c r="Y5366" s="6" t="n"/>
      <c r="Z5366" s="6" t="n"/>
      <c r="AA5366" s="5" t="n"/>
      <c r="AB5366" s="6">
        <f>B5366&amp;"|"&amp;I5366</f>
        <v/>
      </c>
      <c r="AC5366">
        <f>IF($B5366="","","|"&amp;SUBSTITUTE(TRIM(SUBSTITUTE(SUBSTITUTE(SUBSTITUTE(SUBSTITUTE(SUBSTITUTE(SUBSTITUTE(SUBSTITUTE(SUBSTITUTE(SUBSTITUTE(SUBSTITUTE(SUBSTITUTE(SUBSTITUTE(SUBSTITUTE(SUBSTITUTE(TRIM($B5366&amp;""),CHAR(10)," "),CHAR(13)," "),"."," "),";"," "),","," "),"/"," "),"+"," "),"-"," "),"  "," "),"  "," "),"  "," "),"  "," "),"  "," "),"  "," "))," ","|")&amp;"|")</f>
        <v/>
      </c>
      <c r="AD5366">
        <f>TRIM($I5366&amp;"")</f>
        <v/>
      </c>
    </row>
    <row r="5367" ht="36" customHeight="1">
      <c r="A5367" s="14" t="n">
        <v>46237</v>
      </c>
      <c r="B5367" s="6" t="inlineStr">
        <is>
          <t>10328</t>
        </is>
      </c>
      <c r="C5367" s="6" t="inlineStr">
        <is>
          <t>M/C 0807 (VERDE)</t>
        </is>
      </c>
      <c r="D5367" s="6" t="inlineStr">
        <is>
          <t>50 SECCIONADORA 2</t>
        </is>
      </c>
      <c r="E5367" s="6" t="n">
        <v>30006802</v>
      </c>
      <c r="F5367" s="6" t="inlineStr">
        <is>
          <t>TRAV SUPERIOR 360X55X25 MDP - CAD GENOVA</t>
        </is>
      </c>
      <c r="G5367" s="6" t="inlineStr">
        <is>
          <t>50 SECCIONADORA 2</t>
        </is>
      </c>
      <c r="H5367" s="6" t="inlineStr">
        <is>
          <t>50 SECCIONADORA 2</t>
        </is>
      </c>
      <c r="I5367" s="4" t="inlineStr">
        <is>
          <t>50 SECCIONADORA 2</t>
        </is>
      </c>
      <c r="J5367" s="4" t="n">
        <v>122</v>
      </c>
      <c r="K5367" s="6" t="n"/>
      <c r="L5367" s="6" t="n"/>
      <c r="M5367" s="6" t="n"/>
      <c r="N5367" s="6" t="n">
        <v>46233</v>
      </c>
      <c r="O5367" s="6" t="n">
        <v>122</v>
      </c>
      <c r="P5367" s="6" t="n"/>
      <c r="Q5367" s="6" t="n"/>
      <c r="R5367" s="6" t="n"/>
      <c r="S5367" s="6" t="n"/>
      <c r="T5367" s="6">
        <f>IF(OR($J5367="",$O5367=""),"",$O5367/$J5367)</f>
        <v/>
      </c>
      <c r="U5367" s="6" t="inlineStr">
        <is>
          <t>Concluído</t>
        </is>
      </c>
      <c r="V5367" s="6" t="n"/>
      <c r="W5367" s="6" t="n"/>
      <c r="X5367" s="6" t="n"/>
      <c r="Y5367" s="6" t="n"/>
      <c r="Z5367" s="6" t="n"/>
      <c r="AA5367" s="5" t="n"/>
      <c r="AB5367" s="6">
        <f>B5367&amp;"|"&amp;I5367</f>
        <v/>
      </c>
      <c r="AC5367">
        <f>IF($B5367="","","|"&amp;SUBSTITUTE(TRIM(SUBSTITUTE(SUBSTITUTE(SUBSTITUTE(SUBSTITUTE(SUBSTITUTE(SUBSTITUTE(SUBSTITUTE(SUBSTITUTE(SUBSTITUTE(SUBSTITUTE(SUBSTITUTE(SUBSTITUTE(SUBSTITUTE(SUBSTITUTE(TRIM($B5367&amp;""),CHAR(10)," "),CHAR(13)," "),"."," "),";"," "),","," "),"/"," "),"+"," "),"-"," "),"  "," "),"  "," "),"  "," "),"  "," "),"  "," "),"  "," "))," ","|")&amp;"|")</f>
        <v/>
      </c>
      <c r="AD5367">
        <f>TRIM($I5367&amp;"")</f>
        <v/>
      </c>
    </row>
    <row r="5368" ht="36" customHeight="1">
      <c r="A5368" s="14" t="n">
        <v>46237</v>
      </c>
      <c r="B5368" s="6" t="inlineStr">
        <is>
          <t>10328</t>
        </is>
      </c>
      <c r="C5368" s="6" t="inlineStr">
        <is>
          <t>M/C 0807 (VERDE)</t>
        </is>
      </c>
      <c r="D5368" s="6" t="inlineStr">
        <is>
          <t>50 SECCIONADORA 2</t>
        </is>
      </c>
      <c r="E5368" s="6" t="n">
        <v>30006803</v>
      </c>
      <c r="F5368" s="6" t="inlineStr">
        <is>
          <t>TRAV CENTRAL 360X70X25 MDP - CAD GENOVA</t>
        </is>
      </c>
      <c r="G5368" s="6" t="inlineStr">
        <is>
          <t>50 SECCIONADORA 2</t>
        </is>
      </c>
      <c r="H5368" s="6" t="inlineStr">
        <is>
          <t>50 SECCIONADORA 2</t>
        </is>
      </c>
      <c r="I5368" s="4" t="inlineStr">
        <is>
          <t>50 SECCIONADORA 2</t>
        </is>
      </c>
      <c r="J5368" s="4" t="n">
        <v>122</v>
      </c>
      <c r="K5368" s="6" t="n"/>
      <c r="L5368" s="6" t="n"/>
      <c r="M5368" s="6" t="n"/>
      <c r="N5368" s="6" t="n">
        <v>46233</v>
      </c>
      <c r="O5368" s="6" t="n">
        <v>122</v>
      </c>
      <c r="P5368" s="6" t="n"/>
      <c r="Q5368" s="6" t="n"/>
      <c r="R5368" s="6" t="n"/>
      <c r="S5368" s="6" t="n"/>
      <c r="T5368" s="6">
        <f>IF(OR($J5368="",$O5368=""),"",$O5368/$J5368)</f>
        <v/>
      </c>
      <c r="U5368" s="6" t="inlineStr">
        <is>
          <t>Concluído</t>
        </is>
      </c>
      <c r="V5368" s="6" t="n"/>
      <c r="W5368" s="6" t="n"/>
      <c r="X5368" s="6" t="n"/>
      <c r="Y5368" s="6" t="n"/>
      <c r="Z5368" s="6" t="n"/>
      <c r="AA5368" s="5" t="n"/>
      <c r="AB5368" s="6">
        <f>B5368&amp;"|"&amp;I5368</f>
        <v/>
      </c>
      <c r="AC5368">
        <f>IF($B5368="","","|"&amp;SUBSTITUTE(TRIM(SUBSTITUTE(SUBSTITUTE(SUBSTITUTE(SUBSTITUTE(SUBSTITUTE(SUBSTITUTE(SUBSTITUTE(SUBSTITUTE(SUBSTITUTE(SUBSTITUTE(SUBSTITUTE(SUBSTITUTE(SUBSTITUTE(SUBSTITUTE(TRIM($B5368&amp;""),CHAR(10)," "),CHAR(13)," "),"."," "),";"," "),","," "),"/"," "),"+"," "),"-"," "),"  "," "),"  "," "),"  "," "),"  "," "),"  "," "),"  "," "))," ","|")&amp;"|")</f>
        <v/>
      </c>
      <c r="AD5368">
        <f>TRIM($I5368&amp;"")</f>
        <v/>
      </c>
    </row>
    <row r="5369" ht="36" customHeight="1">
      <c r="A5369" s="14" t="n">
        <v>46237</v>
      </c>
      <c r="B5369" s="6" t="inlineStr">
        <is>
          <t>10328</t>
        </is>
      </c>
      <c r="C5369" s="6" t="inlineStr">
        <is>
          <t>M/C 0807 (VERDE)</t>
        </is>
      </c>
      <c r="D5369" s="6" t="inlineStr">
        <is>
          <t>50 SECCIONADORA 2</t>
        </is>
      </c>
      <c r="E5369" s="6" t="n">
        <v>30009703</v>
      </c>
      <c r="F5369" s="6" t="inlineStr">
        <is>
          <t>ESPALDAR 390X40(911)X25 MDF (24) - CADEIRA GRECIA</t>
        </is>
      </c>
      <c r="G5369" s="6" t="inlineStr">
        <is>
          <t>50 SECCIONADORA 2</t>
        </is>
      </c>
      <c r="H5369" s="6" t="inlineStr">
        <is>
          <t>50 SECCIONADORA 2</t>
        </is>
      </c>
      <c r="I5369" s="4" t="inlineStr">
        <is>
          <t>50 SECCIONADORA 2</t>
        </is>
      </c>
      <c r="J5369" s="4" t="n">
        <v>134</v>
      </c>
      <c r="K5369" s="6" t="n"/>
      <c r="L5369" s="6" t="n"/>
      <c r="M5369" s="6" t="n"/>
      <c r="N5369" s="6" t="n">
        <v>46233</v>
      </c>
      <c r="O5369" s="6" t="n">
        <v>134</v>
      </c>
      <c r="P5369" s="6" t="n"/>
      <c r="Q5369" s="6" t="n"/>
      <c r="R5369" s="6" t="n"/>
      <c r="S5369" s="6" t="n"/>
      <c r="T5369" s="6">
        <f>IF(OR($J5369="",$O5369=""),"",$O5369/$J5369)</f>
        <v/>
      </c>
      <c r="U5369" s="6" t="inlineStr">
        <is>
          <t>Concluído</t>
        </is>
      </c>
      <c r="V5369" s="6" t="n"/>
      <c r="W5369" s="6" t="n"/>
      <c r="X5369" s="6" t="n"/>
      <c r="Y5369" s="6" t="n"/>
      <c r="Z5369" s="6" t="n"/>
      <c r="AA5369" s="5" t="n"/>
      <c r="AB5369" s="6">
        <f>B5369&amp;"|"&amp;I5369</f>
        <v/>
      </c>
      <c r="AC5369">
        <f>IF($B5369="","","|"&amp;SUBSTITUTE(TRIM(SUBSTITUTE(SUBSTITUTE(SUBSTITUTE(SUBSTITUTE(SUBSTITUTE(SUBSTITUTE(SUBSTITUTE(SUBSTITUTE(SUBSTITUTE(SUBSTITUTE(SUBSTITUTE(SUBSTITUTE(SUBSTITUTE(SUBSTITUTE(TRIM($B5369&amp;""),CHAR(10)," "),CHAR(13)," "),"."," "),";"," "),","," "),"/"," "),"+"," "),"-"," "),"  "," "),"  "," "),"  "," "),"  "," "),"  "," "),"  "," "))," ","|")&amp;"|")</f>
        <v/>
      </c>
      <c r="AD5369">
        <f>TRIM($I5369&amp;"")</f>
        <v/>
      </c>
    </row>
    <row r="5370" ht="36" customHeight="1">
      <c r="A5370" s="14" t="n">
        <v>46237</v>
      </c>
      <c r="B5370" s="6" t="inlineStr">
        <is>
          <t>10329</t>
        </is>
      </c>
      <c r="C5370" s="6" t="inlineStr">
        <is>
          <t>M/C 0810 (MARROM)</t>
        </is>
      </c>
      <c r="D5370" s="6" t="inlineStr">
        <is>
          <t>50 SECCIONADORA 2</t>
        </is>
      </c>
      <c r="E5370" s="6" t="n">
        <v>30001204</v>
      </c>
      <c r="F5370" s="6" t="inlineStr">
        <is>
          <t>ASSENTO 430X403X09 MDP CAD PE INTEIRO/ MADEIRA</t>
        </is>
      </c>
      <c r="G5370" s="6" t="inlineStr">
        <is>
          <t>50 SECCIONADORA 2</t>
        </is>
      </c>
      <c r="H5370" s="6" t="inlineStr">
        <is>
          <t>50 SECCIONADORA 2</t>
        </is>
      </c>
      <c r="I5370" s="4" t="inlineStr">
        <is>
          <t>50 SECCIONADORA 2</t>
        </is>
      </c>
      <c r="J5370" s="4" t="n">
        <v>1050</v>
      </c>
      <c r="K5370" s="6" t="n"/>
      <c r="L5370" s="6" t="n"/>
      <c r="M5370" s="6" t="n"/>
      <c r="N5370" s="6" t="n">
        <v>46237</v>
      </c>
      <c r="O5370" s="6" t="n">
        <v>1050</v>
      </c>
      <c r="P5370" s="6" t="n"/>
      <c r="Q5370" s="6" t="n"/>
      <c r="R5370" s="6" t="n"/>
      <c r="S5370" s="6" t="n"/>
      <c r="T5370" s="6">
        <f>IF(OR($J5370="",$O5370=""),"",$O5370/$J5370)</f>
        <v/>
      </c>
      <c r="U5370" s="6" t="inlineStr">
        <is>
          <t>Concluído</t>
        </is>
      </c>
      <c r="V5370" s="6" t="n"/>
      <c r="W5370" s="6" t="n"/>
      <c r="X5370" s="6" t="n"/>
      <c r="Y5370" s="6" t="n"/>
      <c r="Z5370" s="6" t="n"/>
      <c r="AA5370" s="5" t="n"/>
      <c r="AB5370" s="6">
        <f>B5370&amp;"|"&amp;I5370</f>
        <v/>
      </c>
      <c r="AC5370">
        <f>IF($B5370="","","|"&amp;SUBSTITUTE(TRIM(SUBSTITUTE(SUBSTITUTE(SUBSTITUTE(SUBSTITUTE(SUBSTITUTE(SUBSTITUTE(SUBSTITUTE(SUBSTITUTE(SUBSTITUTE(SUBSTITUTE(SUBSTITUTE(SUBSTITUTE(SUBSTITUTE(SUBSTITUTE(TRIM($B5370&amp;""),CHAR(10)," "),CHAR(13)," "),"."," "),";"," "),","," "),"/"," "),"+"," "),"-"," "),"  "," "),"  "," "),"  "," "),"  "," "),"  "," "),"  "," "))," ","|")&amp;"|")</f>
        <v/>
      </c>
      <c r="AD5370">
        <f>TRIM($I5370&amp;"")</f>
        <v/>
      </c>
    </row>
    <row r="5371" ht="36" customHeight="1">
      <c r="A5371" s="14" t="n">
        <v>46237</v>
      </c>
      <c r="B5371" s="6" t="inlineStr">
        <is>
          <t>10329</t>
        </is>
      </c>
      <c r="C5371" s="6" t="inlineStr">
        <is>
          <t>M/C 0810 (MARROM)</t>
        </is>
      </c>
      <c r="D5371" s="6" t="inlineStr">
        <is>
          <t>50 SECCIONADORA 2</t>
        </is>
      </c>
      <c r="E5371" s="6" t="n">
        <v>30001308</v>
      </c>
      <c r="F5371" s="6" t="inlineStr">
        <is>
          <t>APOIO ESPALDAR 360X40X25 MDP - PE INTEIRO</t>
        </is>
      </c>
      <c r="G5371" s="6" t="inlineStr">
        <is>
          <t>50 SECCIONADORA 2</t>
        </is>
      </c>
      <c r="H5371" s="6" t="inlineStr">
        <is>
          <t>50 SECCIONADORA 2</t>
        </is>
      </c>
      <c r="I5371" s="4" t="inlineStr">
        <is>
          <t>50 SECCIONADORA 2</t>
        </is>
      </c>
      <c r="J5371" s="4" t="n">
        <v>1050</v>
      </c>
      <c r="K5371" s="6" t="n"/>
      <c r="L5371" s="6" t="n"/>
      <c r="M5371" s="6" t="n"/>
      <c r="N5371" s="6" t="n">
        <v>46233</v>
      </c>
      <c r="O5371" s="6" t="n">
        <v>1050</v>
      </c>
      <c r="P5371" s="6" t="n"/>
      <c r="Q5371" s="6" t="n"/>
      <c r="R5371" s="6" t="n"/>
      <c r="S5371" s="6" t="n"/>
      <c r="T5371" s="6">
        <f>IF(OR($J5371="",$O5371=""),"",$O5371/$J5371)</f>
        <v/>
      </c>
      <c r="U5371" s="6" t="inlineStr">
        <is>
          <t>Concluído</t>
        </is>
      </c>
      <c r="V5371" s="6" t="n"/>
      <c r="W5371" s="6" t="n"/>
      <c r="X5371" s="6" t="n"/>
      <c r="Y5371" s="6" t="n"/>
      <c r="Z5371" s="6" t="n"/>
      <c r="AA5371" s="5" t="n"/>
      <c r="AB5371" s="6">
        <f>B5371&amp;"|"&amp;I5371</f>
        <v/>
      </c>
      <c r="AC5371">
        <f>IF($B5371="","","|"&amp;SUBSTITUTE(TRIM(SUBSTITUTE(SUBSTITUTE(SUBSTITUTE(SUBSTITUTE(SUBSTITUTE(SUBSTITUTE(SUBSTITUTE(SUBSTITUTE(SUBSTITUTE(SUBSTITUTE(SUBSTITUTE(SUBSTITUTE(SUBSTITUTE(SUBSTITUTE(TRIM($B5371&amp;""),CHAR(10)," "),CHAR(13)," "),"."," "),";"," "),","," "),"/"," "),"+"," "),"-"," "),"  "," "),"  "," "),"  "," "),"  "," "),"  "," "),"  "," "))," ","|")&amp;"|")</f>
        <v/>
      </c>
      <c r="AD5371">
        <f>TRIM($I5371&amp;"")</f>
        <v/>
      </c>
    </row>
    <row r="5372" ht="36" customHeight="1">
      <c r="A5372" s="14" t="n">
        <v>46237</v>
      </c>
      <c r="B5372" s="6" t="inlineStr">
        <is>
          <t>10329</t>
        </is>
      </c>
      <c r="C5372" s="6" t="inlineStr">
        <is>
          <t>M/C 0810 (MARROM)</t>
        </is>
      </c>
      <c r="D5372" s="6" t="inlineStr">
        <is>
          <t>50 SECCIONADORA 2</t>
        </is>
      </c>
      <c r="E5372" s="6" t="n">
        <v>30001309</v>
      </c>
      <c r="F5372" s="6" t="inlineStr">
        <is>
          <t>TRA CENTR 360X56(911)X25 MDP (14PCS) - PE INTEIRO</t>
        </is>
      </c>
      <c r="G5372" s="6" t="inlineStr">
        <is>
          <t>50 SECCIONADORA 2</t>
        </is>
      </c>
      <c r="H5372" s="6" t="inlineStr">
        <is>
          <t>50 SECCIONADORA 2</t>
        </is>
      </c>
      <c r="I5372" s="4" t="inlineStr">
        <is>
          <t>50 SECCIONADORA 2</t>
        </is>
      </c>
      <c r="J5372" s="4" t="n">
        <v>1050</v>
      </c>
      <c r="K5372" s="6" t="n"/>
      <c r="L5372" s="6" t="n"/>
      <c r="M5372" s="6" t="n"/>
      <c r="N5372" s="6" t="n">
        <v>46237</v>
      </c>
      <c r="O5372" s="6" t="n">
        <v>1050</v>
      </c>
      <c r="P5372" s="6" t="n"/>
      <c r="Q5372" s="6" t="n"/>
      <c r="R5372" s="6" t="n"/>
      <c r="S5372" s="6" t="n"/>
      <c r="T5372" s="6">
        <f>IF(OR($J5372="",$O5372=""),"",$O5372/$J5372)</f>
        <v/>
      </c>
      <c r="U5372" s="6" t="inlineStr">
        <is>
          <t>Concluído</t>
        </is>
      </c>
      <c r="V5372" s="6" t="n"/>
      <c r="W5372" s="6" t="n"/>
      <c r="X5372" s="6" t="n"/>
      <c r="Y5372" s="6" t="n"/>
      <c r="Z5372" s="6" t="n"/>
      <c r="AA5372" s="5" t="n"/>
      <c r="AB5372" s="6">
        <f>B5372&amp;"|"&amp;I5372</f>
        <v/>
      </c>
      <c r="AC5372">
        <f>IF($B5372="","","|"&amp;SUBSTITUTE(TRIM(SUBSTITUTE(SUBSTITUTE(SUBSTITUTE(SUBSTITUTE(SUBSTITUTE(SUBSTITUTE(SUBSTITUTE(SUBSTITUTE(SUBSTITUTE(SUBSTITUTE(SUBSTITUTE(SUBSTITUTE(SUBSTITUTE(SUBSTITUTE(TRIM($B5372&amp;""),CHAR(10)," "),CHAR(13)," "),"."," "),";"," "),","," "),"/"," "),"+"," "),"-"," "),"  "," "),"  "," "),"  "," "),"  "," "),"  "," "),"  "," "))," ","|")&amp;"|")</f>
        <v/>
      </c>
      <c r="AD5372">
        <f>TRIM($I5372&amp;"")</f>
        <v/>
      </c>
    </row>
    <row r="5373" ht="36" customHeight="1">
      <c r="A5373" s="14" t="n">
        <v>46237</v>
      </c>
      <c r="B5373" s="6" t="inlineStr">
        <is>
          <t>10329</t>
        </is>
      </c>
      <c r="C5373" s="6" t="inlineStr">
        <is>
          <t>M/C 0810 (MARROM)</t>
        </is>
      </c>
      <c r="D5373" s="6" t="inlineStr">
        <is>
          <t>50 SECCIONADORA 2</t>
        </is>
      </c>
      <c r="E5373" s="6" t="n">
        <v>30001203</v>
      </c>
      <c r="F5373" s="6" t="inlineStr">
        <is>
          <t>LAT ASSENTO 430X80X18 MDF CAD PE INTEIRO/ MADEIRA</t>
        </is>
      </c>
      <c r="G5373" s="6" t="inlineStr">
        <is>
          <t>50 SECCIONADORA 2</t>
        </is>
      </c>
      <c r="H5373" s="6" t="inlineStr">
        <is>
          <t>50 SECCIONADORA 2</t>
        </is>
      </c>
      <c r="I5373" s="4" t="inlineStr">
        <is>
          <t>50 SECCIONADORA 2</t>
        </is>
      </c>
      <c r="J5373" s="4" t="n">
        <v>2100</v>
      </c>
      <c r="K5373" s="6" t="n"/>
      <c r="L5373" s="6" t="n"/>
      <c r="M5373" s="6" t="n"/>
      <c r="N5373" s="6" t="n">
        <v>46237</v>
      </c>
      <c r="O5373" s="6" t="n">
        <v>2100</v>
      </c>
      <c r="P5373" s="6" t="n"/>
      <c r="Q5373" s="6" t="n"/>
      <c r="R5373" s="6" t="n"/>
      <c r="S5373" s="6" t="n"/>
      <c r="T5373" s="6">
        <f>IF(OR($J5373="",$O5373=""),"",$O5373/$J5373)</f>
        <v/>
      </c>
      <c r="U5373" s="6" t="inlineStr">
        <is>
          <t>Concluído</t>
        </is>
      </c>
      <c r="V5373" s="6" t="n"/>
      <c r="W5373" s="6" t="n"/>
      <c r="X5373" s="6" t="n"/>
      <c r="Y5373" s="6" t="n"/>
      <c r="Z5373" s="6" t="n"/>
      <c r="AA5373" s="5" t="n"/>
      <c r="AB5373" s="6">
        <f>B5373&amp;"|"&amp;I5373</f>
        <v/>
      </c>
      <c r="AC5373">
        <f>IF($B5373="","","|"&amp;SUBSTITUTE(TRIM(SUBSTITUTE(SUBSTITUTE(SUBSTITUTE(SUBSTITUTE(SUBSTITUTE(SUBSTITUTE(SUBSTITUTE(SUBSTITUTE(SUBSTITUTE(SUBSTITUTE(SUBSTITUTE(SUBSTITUTE(SUBSTITUTE(SUBSTITUTE(TRIM($B5373&amp;""),CHAR(10)," "),CHAR(13)," "),"."," "),";"," "),","," "),"/"," "),"+"," "),"-"," "),"  "," "),"  "," "),"  "," "),"  "," "),"  "," "),"  "," "))," ","|")&amp;"|")</f>
        <v/>
      </c>
      <c r="AD5373">
        <f>TRIM($I5373&amp;"")</f>
        <v/>
      </c>
    </row>
    <row r="5374" ht="36" customHeight="1">
      <c r="A5374" s="14" t="n">
        <v>46237</v>
      </c>
      <c r="B5374" s="6" t="inlineStr">
        <is>
          <t>10329</t>
        </is>
      </c>
      <c r="C5374" s="6" t="inlineStr">
        <is>
          <t>M/C 0810 (MARROM)</t>
        </is>
      </c>
      <c r="D5374" s="6" t="inlineStr">
        <is>
          <t>50 SECCIONADORA 2</t>
        </is>
      </c>
      <c r="E5374" s="6" t="n">
        <v>30001202</v>
      </c>
      <c r="F5374" s="6" t="inlineStr">
        <is>
          <t>PÉ FRONTAL 441X65(911)X25 MDF (16PÇS) - CAD PÉ INT</t>
        </is>
      </c>
      <c r="G5374" s="6" t="inlineStr">
        <is>
          <t>50 SECCIONADORA 2</t>
        </is>
      </c>
      <c r="H5374" s="6" t="inlineStr">
        <is>
          <t>50 SECCIONADORA 2</t>
        </is>
      </c>
      <c r="I5374" s="4" t="inlineStr">
        <is>
          <t>50 SECCIONADORA 2</t>
        </is>
      </c>
      <c r="J5374" s="4" t="n">
        <v>2100</v>
      </c>
      <c r="K5374" s="6" t="n"/>
      <c r="L5374" s="6" t="n"/>
      <c r="M5374" s="6" t="n"/>
      <c r="N5374" s="6" t="n">
        <v>46237</v>
      </c>
      <c r="O5374" s="6" t="n">
        <v>2100</v>
      </c>
      <c r="P5374" s="6" t="n"/>
      <c r="Q5374" s="6" t="n"/>
      <c r="R5374" s="6" t="n"/>
      <c r="S5374" s="6" t="n"/>
      <c r="T5374" s="6">
        <f>IF(OR($J5374="",$O5374=""),"",$O5374/$J5374)</f>
        <v/>
      </c>
      <c r="U5374" s="6" t="inlineStr">
        <is>
          <t>Concluído</t>
        </is>
      </c>
      <c r="V5374" s="6" t="n"/>
      <c r="W5374" s="6" t="n"/>
      <c r="X5374" s="6" t="n"/>
      <c r="Y5374" s="6" t="n"/>
      <c r="Z5374" s="6" t="n"/>
      <c r="AA5374" s="5" t="n"/>
      <c r="AB5374" s="6">
        <f>B5374&amp;"|"&amp;I5374</f>
        <v/>
      </c>
      <c r="AC5374">
        <f>IF($B5374="","","|"&amp;SUBSTITUTE(TRIM(SUBSTITUTE(SUBSTITUTE(SUBSTITUTE(SUBSTITUTE(SUBSTITUTE(SUBSTITUTE(SUBSTITUTE(SUBSTITUTE(SUBSTITUTE(SUBSTITUTE(SUBSTITUTE(SUBSTITUTE(SUBSTITUTE(SUBSTITUTE(TRIM($B5374&amp;""),CHAR(10)," "),CHAR(13)," "),"."," "),";"," "),","," "),"/"," "),"+"," "),"-"," "),"  "," "),"  "," "),"  "," "),"  "," "),"  "," "),"  "," "))," ","|")&amp;"|")</f>
        <v/>
      </c>
      <c r="AD5374">
        <f>TRIM($I5374&amp;"")</f>
        <v/>
      </c>
    </row>
    <row r="5375" ht="36" customHeight="1">
      <c r="A5375" s="14" t="n">
        <v>46237</v>
      </c>
      <c r="B5375" s="6" t="inlineStr">
        <is>
          <t>10329</t>
        </is>
      </c>
      <c r="C5375" s="6" t="inlineStr">
        <is>
          <t>M/C 0810 (MARROM)</t>
        </is>
      </c>
      <c r="D5375" s="6" t="inlineStr">
        <is>
          <t>50 SECCIONADORA 2</t>
        </is>
      </c>
      <c r="E5375" s="6" t="n">
        <v>30001301</v>
      </c>
      <c r="F5375" s="6" t="inlineStr">
        <is>
          <t>PE TRASEIRO 920X65(911)X25 MDF (11PCS)- CAD PE INT</t>
        </is>
      </c>
      <c r="G5375" s="6" t="inlineStr">
        <is>
          <t>50 SECCIONADORA 2</t>
        </is>
      </c>
      <c r="H5375" s="6" t="inlineStr">
        <is>
          <t>50 SECCIONADORA 2</t>
        </is>
      </c>
      <c r="I5375" s="4" t="inlineStr">
        <is>
          <t>50 SECCIONADORA 2</t>
        </is>
      </c>
      <c r="J5375" s="4" t="n">
        <v>2100</v>
      </c>
      <c r="K5375" s="6" t="n"/>
      <c r="L5375" s="6" t="n"/>
      <c r="M5375" s="6" t="n"/>
      <c r="N5375" s="6" t="n">
        <v>46237</v>
      </c>
      <c r="O5375" s="6" t="n">
        <v>2100</v>
      </c>
      <c r="P5375" s="6" t="n"/>
      <c r="Q5375" s="6" t="n"/>
      <c r="R5375" s="6" t="n"/>
      <c r="S5375" s="6" t="n"/>
      <c r="T5375" s="6">
        <f>IF(OR($J5375="",$O5375=""),"",$O5375/$J5375)</f>
        <v/>
      </c>
      <c r="U5375" s="6" t="inlineStr">
        <is>
          <t>Concluído</t>
        </is>
      </c>
      <c r="V5375" s="6" t="n"/>
      <c r="W5375" s="6" t="n"/>
      <c r="X5375" s="6" t="n"/>
      <c r="Y5375" s="6" t="n"/>
      <c r="Z5375" s="6" t="n"/>
      <c r="AA5375" s="5" t="n"/>
      <c r="AB5375" s="6">
        <f>B5375&amp;"|"&amp;I5375</f>
        <v/>
      </c>
      <c r="AC5375">
        <f>IF($B5375="","","|"&amp;SUBSTITUTE(TRIM(SUBSTITUTE(SUBSTITUTE(SUBSTITUTE(SUBSTITUTE(SUBSTITUTE(SUBSTITUTE(SUBSTITUTE(SUBSTITUTE(SUBSTITUTE(SUBSTITUTE(SUBSTITUTE(SUBSTITUTE(SUBSTITUTE(SUBSTITUTE(TRIM($B5375&amp;""),CHAR(10)," "),CHAR(13)," "),"."," "),";"," "),","," "),"/"," "),"+"," "),"-"," "),"  "," "),"  "," "),"  "," "),"  "," "),"  "," "),"  "," "))," ","|")&amp;"|")</f>
        <v/>
      </c>
      <c r="AD5375">
        <f>TRIM($I5375&amp;"")</f>
        <v/>
      </c>
    </row>
    <row r="5376" ht="60" customHeight="1">
      <c r="A5376" s="14" t="n">
        <v>46237</v>
      </c>
      <c r="B5376" s="6" t="inlineStr">
        <is>
          <t>10328</t>
        </is>
      </c>
      <c r="C5376" s="6" t="inlineStr">
        <is>
          <t>M/C 0807 (VERDE)</t>
        </is>
      </c>
      <c r="D5376" s="6" t="inlineStr">
        <is>
          <t>60 USINAGEM AUTOMATIZADA</t>
        </is>
      </c>
      <c r="E5376" s="6" t="n">
        <v>30001309</v>
      </c>
      <c r="F5376" s="6" t="inlineStr">
        <is>
          <t>TRA CENTR 360X56(911)X25 MDP (14PCS) - PE INTEIRO</t>
        </is>
      </c>
      <c r="G5376" s="6" t="inlineStr">
        <is>
          <t>60 USINAGEM AUTOMATIZADA</t>
        </is>
      </c>
      <c r="H5376" s="6" t="inlineStr">
        <is>
          <t>60 USINAGEM AUTOMATIZADA</t>
        </is>
      </c>
      <c r="I5376" s="4" t="inlineStr">
        <is>
          <t>60 USINAGEM AUTOMATIZADA</t>
        </is>
      </c>
      <c r="J5376" s="4" t="n">
        <v>134</v>
      </c>
      <c r="K5376" s="6" t="n"/>
      <c r="L5376" s="6" t="n"/>
      <c r="M5376" s="6" t="n"/>
      <c r="N5376" s="6" t="n">
        <v>46237</v>
      </c>
      <c r="O5376" s="6" t="n">
        <v>134</v>
      </c>
      <c r="P5376" s="6" t="n"/>
      <c r="Q5376" s="6" t="n"/>
      <c r="R5376" s="6" t="n"/>
      <c r="S5376" s="6" t="n"/>
      <c r="T5376" s="6">
        <f>IF(OR($J5376="",$O5376=""),"",$O5376/$J5376)</f>
        <v/>
      </c>
      <c r="U5376" s="6" t="inlineStr">
        <is>
          <t>Concluído</t>
        </is>
      </c>
      <c r="V5376" s="6" t="n"/>
      <c r="W5376" s="6" t="n"/>
      <c r="X5376" s="6" t="n"/>
      <c r="Y5376" s="6" t="n"/>
      <c r="Z5376" s="6" t="n"/>
      <c r="AA5376" s="5" t="n"/>
      <c r="AB5376" s="6">
        <f>B5376&amp;"|"&amp;I5376</f>
        <v/>
      </c>
      <c r="AC5376">
        <f>IF($B5376="","","|"&amp;SUBSTITUTE(TRIM(SUBSTITUTE(SUBSTITUTE(SUBSTITUTE(SUBSTITUTE(SUBSTITUTE(SUBSTITUTE(SUBSTITUTE(SUBSTITUTE(SUBSTITUTE(SUBSTITUTE(SUBSTITUTE(SUBSTITUTE(SUBSTITUTE(SUBSTITUTE(TRIM($B5376&amp;""),CHAR(10)," "),CHAR(13)," "),"."," "),";"," "),","," "),"/"," "),"+"," "),"-"," "),"  "," "),"  "," "),"  "," "),"  "," "),"  "," "),"  "," "))," ","|")&amp;"|")</f>
        <v/>
      </c>
      <c r="AD5376">
        <f>TRIM($I5376&amp;"")</f>
        <v/>
      </c>
    </row>
    <row r="5377" ht="60" customHeight="1">
      <c r="A5377" s="14" t="n">
        <v>46237</v>
      </c>
      <c r="B5377" s="6" t="inlineStr">
        <is>
          <t>10328</t>
        </is>
      </c>
      <c r="C5377" s="6" t="inlineStr">
        <is>
          <t>M/C 0807 (VERDE)</t>
        </is>
      </c>
      <c r="D5377" s="6" t="inlineStr">
        <is>
          <t>60 USINAGEM AUTOMATIZADA</t>
        </is>
      </c>
      <c r="E5377" s="6" t="n">
        <v>30001321</v>
      </c>
      <c r="F5377" s="6" t="inlineStr">
        <is>
          <t>APOIO ESPA 360X40(911)X25 MDP (19PÇS) - PÉ INTEIRO</t>
        </is>
      </c>
      <c r="G5377" s="6" t="inlineStr">
        <is>
          <t>60 USINAGEM AUTOMATIZADA</t>
        </is>
      </c>
      <c r="H5377" s="6" t="inlineStr">
        <is>
          <t>60 USINAGEM AUTOMATIZADA</t>
        </is>
      </c>
      <c r="I5377" s="4" t="inlineStr">
        <is>
          <t>60 USINAGEM AUTOMATIZADA</t>
        </is>
      </c>
      <c r="J5377" s="4" t="n">
        <v>134</v>
      </c>
      <c r="K5377" s="6" t="n"/>
      <c r="L5377" s="6" t="n"/>
      <c r="M5377" s="6" t="n"/>
      <c r="N5377" s="6" t="n">
        <v>46237</v>
      </c>
      <c r="O5377" s="6" t="n">
        <v>134</v>
      </c>
      <c r="P5377" s="6" t="n"/>
      <c r="Q5377" s="6" t="n"/>
      <c r="R5377" s="6" t="n"/>
      <c r="S5377" s="6" t="n"/>
      <c r="T5377" s="6">
        <f>IF(OR($J5377="",$O5377=""),"",$O5377/$J5377)</f>
        <v/>
      </c>
      <c r="U5377" s="6" t="inlineStr">
        <is>
          <t>Concluído</t>
        </is>
      </c>
      <c r="V5377" s="6" t="n"/>
      <c r="W5377" s="6" t="n"/>
      <c r="X5377" s="6" t="n"/>
      <c r="Y5377" s="6" t="n"/>
      <c r="Z5377" s="6" t="n"/>
      <c r="AA5377" s="5" t="n"/>
      <c r="AB5377" s="6">
        <f>B5377&amp;"|"&amp;I5377</f>
        <v/>
      </c>
      <c r="AC5377">
        <f>IF($B5377="","","|"&amp;SUBSTITUTE(TRIM(SUBSTITUTE(SUBSTITUTE(SUBSTITUTE(SUBSTITUTE(SUBSTITUTE(SUBSTITUTE(SUBSTITUTE(SUBSTITUTE(SUBSTITUTE(SUBSTITUTE(SUBSTITUTE(SUBSTITUTE(SUBSTITUTE(SUBSTITUTE(TRIM($B5377&amp;""),CHAR(10)," "),CHAR(13)," "),"."," "),";"," "),","," "),"/"," "),"+"," "),"-"," "),"  "," "),"  "," "),"  "," "),"  "," "),"  "," "),"  "," "))," ","|")&amp;"|")</f>
        <v/>
      </c>
      <c r="AD5377">
        <f>TRIM($I5377&amp;"")</f>
        <v/>
      </c>
    </row>
    <row r="5378" ht="60" customHeight="1">
      <c r="A5378" s="14" t="n">
        <v>46237</v>
      </c>
      <c r="B5378" s="6" t="inlineStr">
        <is>
          <t>10328</t>
        </is>
      </c>
      <c r="C5378" s="6" t="inlineStr">
        <is>
          <t>M/C 0807 (VERDE)</t>
        </is>
      </c>
      <c r="D5378" s="6" t="inlineStr">
        <is>
          <t>60 USINAGEM AUTOMATIZADA</t>
        </is>
      </c>
      <c r="E5378" s="6" t="n">
        <v>200277101</v>
      </c>
      <c r="F5378" s="6" t="inlineStr">
        <is>
          <t>PE 730X120(660)X18 (4PCS) MDF - MESA CATEDRAL II</t>
        </is>
      </c>
      <c r="G5378" s="6" t="inlineStr">
        <is>
          <t>60 USINAGEM AUTOMATIZADA</t>
        </is>
      </c>
      <c r="H5378" s="6" t="inlineStr">
        <is>
          <t>60 USINAGEM AUTOMATIZADA</t>
        </is>
      </c>
      <c r="I5378" s="4" t="inlineStr">
        <is>
          <t>60 USINAGEM AUTOMATIZADA</t>
        </is>
      </c>
      <c r="J5378" s="4" t="n">
        <v>40</v>
      </c>
      <c r="K5378" s="6" t="n"/>
      <c r="L5378" s="6" t="n"/>
      <c r="M5378" s="6" t="n"/>
      <c r="N5378" s="6" t="n">
        <v>46237</v>
      </c>
      <c r="O5378" s="6" t="n">
        <v>40</v>
      </c>
      <c r="P5378" s="6" t="n"/>
      <c r="Q5378" s="6" t="n"/>
      <c r="R5378" s="6" t="n"/>
      <c r="S5378" s="6" t="n"/>
      <c r="T5378" s="6">
        <f>IF(OR($J5378="",$O5378=""),"",$O5378/$J5378)</f>
        <v/>
      </c>
      <c r="U5378" s="6" t="inlineStr">
        <is>
          <t>Concluído</t>
        </is>
      </c>
      <c r="V5378" s="6" t="n"/>
      <c r="W5378" s="6" t="n"/>
      <c r="X5378" s="6" t="n"/>
      <c r="Y5378" s="6" t="n"/>
      <c r="Z5378" s="6" t="n"/>
      <c r="AA5378" s="5" t="n"/>
      <c r="AB5378" s="6">
        <f>B5378&amp;"|"&amp;I5378</f>
        <v/>
      </c>
      <c r="AC5378">
        <f>IF($B5378="","","|"&amp;SUBSTITUTE(TRIM(SUBSTITUTE(SUBSTITUTE(SUBSTITUTE(SUBSTITUTE(SUBSTITUTE(SUBSTITUTE(SUBSTITUTE(SUBSTITUTE(SUBSTITUTE(SUBSTITUTE(SUBSTITUTE(SUBSTITUTE(SUBSTITUTE(SUBSTITUTE(TRIM($B5378&amp;""),CHAR(10)," "),CHAR(13)," "),"."," "),";"," "),","," "),"/"," "),"+"," "),"-"," "),"  "," "),"  "," "),"  "," "),"  "," "),"  "," "),"  "," "))," ","|")&amp;"|")</f>
        <v/>
      </c>
      <c r="AD5378">
        <f>TRIM($I5378&amp;"")</f>
        <v/>
      </c>
    </row>
    <row r="5379" ht="60" customHeight="1">
      <c r="A5379" s="14" t="n">
        <v>46237</v>
      </c>
      <c r="B5379" s="6" t="inlineStr">
        <is>
          <t>10328</t>
        </is>
      </c>
      <c r="C5379" s="6" t="inlineStr">
        <is>
          <t>M/C 0807 (VERDE)</t>
        </is>
      </c>
      <c r="D5379" s="6" t="inlineStr">
        <is>
          <t>60 USINAGEM AUTOMATIZADA</t>
        </is>
      </c>
      <c r="E5379" s="6" t="n">
        <v>30001201</v>
      </c>
      <c r="F5379" s="6" t="inlineStr">
        <is>
          <t>PE TRASEIRO 980X65(911)X25 MDF (11PCS)- CAD PE INT</t>
        </is>
      </c>
      <c r="G5379" s="6" t="inlineStr">
        <is>
          <t>60 USINAGEM AUTOMATIZADA</t>
        </is>
      </c>
      <c r="H5379" s="6" t="inlineStr">
        <is>
          <t>60 USINAGEM AUTOMATIZADA</t>
        </is>
      </c>
      <c r="I5379" s="4" t="inlineStr">
        <is>
          <t>60 USINAGEM AUTOMATIZADA</t>
        </is>
      </c>
      <c r="J5379" s="4" t="n">
        <v>96</v>
      </c>
      <c r="K5379" s="6" t="n"/>
      <c r="L5379" s="6" t="n"/>
      <c r="M5379" s="6" t="n"/>
      <c r="N5379" s="6" t="n">
        <v>46237</v>
      </c>
      <c r="O5379" s="6" t="n">
        <v>96</v>
      </c>
      <c r="P5379" s="6" t="n"/>
      <c r="Q5379" s="6" t="n"/>
      <c r="R5379" s="6" t="n"/>
      <c r="S5379" s="6" t="n"/>
      <c r="T5379" s="6">
        <f>IF(OR($J5379="",$O5379=""),"",$O5379/$J5379)</f>
        <v/>
      </c>
      <c r="U5379" s="6" t="inlineStr">
        <is>
          <t>Concluído</t>
        </is>
      </c>
      <c r="V5379" s="6" t="n"/>
      <c r="W5379" s="6" t="n"/>
      <c r="X5379" s="6" t="n"/>
      <c r="Y5379" s="6" t="n"/>
      <c r="Z5379" s="6" t="n"/>
      <c r="AA5379" s="5" t="n"/>
      <c r="AB5379" s="6">
        <f>B5379&amp;"|"&amp;I5379</f>
        <v/>
      </c>
      <c r="AC5379">
        <f>IF($B5379="","","|"&amp;SUBSTITUTE(TRIM(SUBSTITUTE(SUBSTITUTE(SUBSTITUTE(SUBSTITUTE(SUBSTITUTE(SUBSTITUTE(SUBSTITUTE(SUBSTITUTE(SUBSTITUTE(SUBSTITUTE(SUBSTITUTE(SUBSTITUTE(SUBSTITUTE(SUBSTITUTE(TRIM($B5379&amp;""),CHAR(10)," "),CHAR(13)," "),"."," "),";"," "),","," "),"/"," "),"+"," "),"-"," "),"  "," "),"  "," "),"  "," "),"  "," "),"  "," "),"  "," "))," ","|")&amp;"|")</f>
        <v/>
      </c>
      <c r="AD5379">
        <f>TRIM($I5379&amp;"")</f>
        <v/>
      </c>
    </row>
    <row r="5380" ht="60" customHeight="1">
      <c r="A5380" s="14" t="n">
        <v>46237</v>
      </c>
      <c r="B5380" s="6" t="inlineStr">
        <is>
          <t>10328</t>
        </is>
      </c>
      <c r="C5380" s="6" t="inlineStr">
        <is>
          <t>M/C 0807 (VERDE)</t>
        </is>
      </c>
      <c r="D5380" s="6" t="inlineStr">
        <is>
          <t>60 USINAGEM AUTOMATIZADA</t>
        </is>
      </c>
      <c r="E5380" s="6" t="n">
        <v>30001301</v>
      </c>
      <c r="F5380" s="6" t="inlineStr">
        <is>
          <t>PE TRASEIRO 920X65(911)X25 MDF (11PCS)- CAD PE INT</t>
        </is>
      </c>
      <c r="G5380" s="6" t="inlineStr">
        <is>
          <t>60 USINAGEM AUTOMATIZADA</t>
        </is>
      </c>
      <c r="H5380" s="6" t="inlineStr">
        <is>
          <t>60 USINAGEM AUTOMATIZADA</t>
        </is>
      </c>
      <c r="I5380" s="4" t="inlineStr">
        <is>
          <t>60 USINAGEM AUTOMATIZADA</t>
        </is>
      </c>
      <c r="J5380" s="4" t="n">
        <v>268</v>
      </c>
      <c r="K5380" s="6" t="n"/>
      <c r="L5380" s="6" t="n"/>
      <c r="M5380" s="6" t="n"/>
      <c r="N5380" s="6" t="n">
        <v>46237</v>
      </c>
      <c r="O5380" s="6" t="n">
        <v>268</v>
      </c>
      <c r="P5380" s="6" t="n"/>
      <c r="Q5380" s="6" t="n"/>
      <c r="R5380" s="6" t="n"/>
      <c r="S5380" s="6" t="n"/>
      <c r="T5380" s="6">
        <f>IF(OR($J5380="",$O5380=""),"",$O5380/$J5380)</f>
        <v/>
      </c>
      <c r="U5380" s="6" t="inlineStr">
        <is>
          <t>Concluído</t>
        </is>
      </c>
      <c r="V5380" s="6" t="n"/>
      <c r="W5380" s="6" t="n"/>
      <c r="X5380" s="6" t="n"/>
      <c r="Y5380" s="6" t="n"/>
      <c r="Z5380" s="6" t="n"/>
      <c r="AA5380" s="5" t="n"/>
      <c r="AB5380" s="6">
        <f>B5380&amp;"|"&amp;I5380</f>
        <v/>
      </c>
      <c r="AC5380">
        <f>IF($B5380="","","|"&amp;SUBSTITUTE(TRIM(SUBSTITUTE(SUBSTITUTE(SUBSTITUTE(SUBSTITUTE(SUBSTITUTE(SUBSTITUTE(SUBSTITUTE(SUBSTITUTE(SUBSTITUTE(SUBSTITUTE(SUBSTITUTE(SUBSTITUTE(SUBSTITUTE(SUBSTITUTE(TRIM($B5380&amp;""),CHAR(10)," "),CHAR(13)," "),"."," "),";"," "),","," "),"/"," "),"+"," "),"-"," "),"  "," "),"  "," "),"  "," "),"  "," "),"  "," "),"  "," "))," ","|")&amp;"|")</f>
        <v/>
      </c>
      <c r="AD5380">
        <f>TRIM($I5380&amp;"")</f>
        <v/>
      </c>
    </row>
    <row r="5381" ht="60" customHeight="1">
      <c r="A5381" s="14" t="n">
        <v>46237</v>
      </c>
      <c r="B5381" s="6" t="inlineStr">
        <is>
          <t>10328</t>
        </is>
      </c>
      <c r="C5381" s="6" t="inlineStr">
        <is>
          <t>M/C 0807 (VERDE)</t>
        </is>
      </c>
      <c r="D5381" s="6" t="inlineStr">
        <is>
          <t>60 USINAGEM AUTOMATIZADA</t>
        </is>
      </c>
      <c r="E5381" s="6" t="n">
        <v>30006801</v>
      </c>
      <c r="F5381" s="6" t="inlineStr">
        <is>
          <t>PE TRASEIRO 980X94(911)X25 MDF (8PCS)- CAD GENOVA</t>
        </is>
      </c>
      <c r="G5381" s="6" t="inlineStr">
        <is>
          <t>60 USINAGEM AUTOMATIZADA</t>
        </is>
      </c>
      <c r="H5381" s="6" t="inlineStr">
        <is>
          <t>60 USINAGEM AUTOMATIZADA</t>
        </is>
      </c>
      <c r="I5381" s="4" t="inlineStr">
        <is>
          <t>60 USINAGEM AUTOMATIZADA</t>
        </is>
      </c>
      <c r="J5381" s="4" t="n">
        <v>244</v>
      </c>
      <c r="K5381" s="6" t="n"/>
      <c r="L5381" s="6" t="n"/>
      <c r="M5381" s="6" t="n"/>
      <c r="N5381" s="6" t="n">
        <v>46237</v>
      </c>
      <c r="O5381" s="6" t="n">
        <v>244</v>
      </c>
      <c r="P5381" s="6" t="n"/>
      <c r="Q5381" s="6" t="n"/>
      <c r="R5381" s="6" t="n"/>
      <c r="S5381" s="6" t="n"/>
      <c r="T5381" s="6">
        <f>IF(OR($J5381="",$O5381=""),"",$O5381/$J5381)</f>
        <v/>
      </c>
      <c r="U5381" s="6" t="inlineStr">
        <is>
          <t>Concluído</t>
        </is>
      </c>
      <c r="V5381" s="6" t="n"/>
      <c r="W5381" s="6" t="n"/>
      <c r="X5381" s="6" t="n"/>
      <c r="Y5381" s="6" t="n"/>
      <c r="Z5381" s="6" t="n"/>
      <c r="AA5381" s="5" t="n"/>
      <c r="AB5381" s="6">
        <f>B5381&amp;"|"&amp;I5381</f>
        <v/>
      </c>
      <c r="AC5381">
        <f>IF($B5381="","","|"&amp;SUBSTITUTE(TRIM(SUBSTITUTE(SUBSTITUTE(SUBSTITUTE(SUBSTITUTE(SUBSTITUTE(SUBSTITUTE(SUBSTITUTE(SUBSTITUTE(SUBSTITUTE(SUBSTITUTE(SUBSTITUTE(SUBSTITUTE(SUBSTITUTE(SUBSTITUTE(TRIM($B5381&amp;""),CHAR(10)," "),CHAR(13)," "),"."," "),";"," "),","," "),"/"," "),"+"," "),"-"," "),"  "," "),"  "," "),"  "," "),"  "," "),"  "," "),"  "," "))," ","|")&amp;"|")</f>
        <v/>
      </c>
      <c r="AD5381">
        <f>TRIM($I5381&amp;"")</f>
        <v/>
      </c>
    </row>
    <row r="5382" ht="60" customHeight="1">
      <c r="A5382" s="14" t="n">
        <v>46237</v>
      </c>
      <c r="B5382" s="6" t="inlineStr">
        <is>
          <t>10328</t>
        </is>
      </c>
      <c r="C5382" s="6" t="inlineStr">
        <is>
          <t>M/C 0807 (VERDE)</t>
        </is>
      </c>
      <c r="D5382" s="6" t="inlineStr">
        <is>
          <t>60 USINAGEM AUTOMATIZADA</t>
        </is>
      </c>
      <c r="E5382" s="6" t="n">
        <v>30009703</v>
      </c>
      <c r="F5382" s="6" t="inlineStr">
        <is>
          <t>ESPALDAR 390X40(911)X25 MDF (24) - CADEIRA GRECIA</t>
        </is>
      </c>
      <c r="G5382" s="6" t="inlineStr">
        <is>
          <t>60 USINAGEM AUTOMATIZADA</t>
        </is>
      </c>
      <c r="H5382" s="6" t="inlineStr">
        <is>
          <t>60 USINAGEM AUTOMATIZADA</t>
        </is>
      </c>
      <c r="I5382" s="4" t="inlineStr">
        <is>
          <t>60 USINAGEM AUTOMATIZADA</t>
        </is>
      </c>
      <c r="J5382" s="4" t="n">
        <v>134</v>
      </c>
      <c r="K5382" s="6" t="n"/>
      <c r="L5382" s="6" t="n"/>
      <c r="M5382" s="6" t="n"/>
      <c r="N5382" s="6" t="n">
        <v>46237</v>
      </c>
      <c r="O5382" s="6" t="n">
        <v>134</v>
      </c>
      <c r="P5382" s="6" t="n"/>
      <c r="Q5382" s="6" t="n"/>
      <c r="R5382" s="6" t="n"/>
      <c r="S5382" s="6" t="n"/>
      <c r="T5382" s="6">
        <f>IF(OR($J5382="",$O5382=""),"",$O5382/$J5382)</f>
        <v/>
      </c>
      <c r="U5382" s="6" t="inlineStr">
        <is>
          <t>Concluído</t>
        </is>
      </c>
      <c r="V5382" s="6" t="n"/>
      <c r="W5382" s="6" t="n"/>
      <c r="X5382" s="6" t="n"/>
      <c r="Y5382" s="6" t="n"/>
      <c r="Z5382" s="6" t="n"/>
      <c r="AA5382" s="5" t="n"/>
      <c r="AB5382" s="6">
        <f>B5382&amp;"|"&amp;I5382</f>
        <v/>
      </c>
      <c r="AC5382">
        <f>IF($B5382="","","|"&amp;SUBSTITUTE(TRIM(SUBSTITUTE(SUBSTITUTE(SUBSTITUTE(SUBSTITUTE(SUBSTITUTE(SUBSTITUTE(SUBSTITUTE(SUBSTITUTE(SUBSTITUTE(SUBSTITUTE(SUBSTITUTE(SUBSTITUTE(SUBSTITUTE(SUBSTITUTE(TRIM($B5382&amp;""),CHAR(10)," "),CHAR(13)," "),"."," "),";"," "),","," "),"/"," "),"+"," "),"-"," "),"  "," "),"  "," "),"  "," "),"  "," "),"  "," "),"  "," "))," ","|")&amp;"|")</f>
        <v/>
      </c>
      <c r="AD5382">
        <f>TRIM($I5382&amp;"")</f>
        <v/>
      </c>
    </row>
    <row r="5383" ht="60" customHeight="1">
      <c r="A5383" s="14" t="n">
        <v>46237</v>
      </c>
      <c r="B5383" s="6" t="inlineStr">
        <is>
          <t>10329</t>
        </is>
      </c>
      <c r="C5383" s="6" t="inlineStr">
        <is>
          <t>M/C 0810 (MARROM)</t>
        </is>
      </c>
      <c r="D5383" s="6" t="inlineStr">
        <is>
          <t>60 USINAGEM AUTOMATIZADA</t>
        </is>
      </c>
      <c r="E5383" s="6" t="n">
        <v>30001309</v>
      </c>
      <c r="F5383" s="6" t="inlineStr">
        <is>
          <t>TRA CENTR 360X56(911)X25 MDP (14PCS) - PE INTEIRO</t>
        </is>
      </c>
      <c r="G5383" s="6" t="inlineStr">
        <is>
          <t>60 USINAGEM AUTOMATIZADA</t>
        </is>
      </c>
      <c r="H5383" s="6" t="inlineStr">
        <is>
          <t>60 USINAGEM AUTOMATIZADA</t>
        </is>
      </c>
      <c r="I5383" s="4" t="inlineStr">
        <is>
          <t>60 USINAGEM AUTOMATIZADA</t>
        </is>
      </c>
      <c r="J5383" s="4" t="n">
        <v>1050</v>
      </c>
      <c r="K5383" s="6" t="n"/>
      <c r="L5383" s="6" t="n"/>
      <c r="M5383" s="6" t="n"/>
      <c r="N5383" s="6" t="n">
        <v>46233</v>
      </c>
      <c r="O5383" s="6" t="n">
        <v>1050</v>
      </c>
      <c r="P5383" s="6" t="n"/>
      <c r="Q5383" s="6" t="n"/>
      <c r="R5383" s="6" t="n"/>
      <c r="S5383" s="6" t="n"/>
      <c r="T5383" s="6">
        <f>IF(OR($J5383="",$O5383=""),"",$O5383/$J5383)</f>
        <v/>
      </c>
      <c r="U5383" s="6" t="inlineStr">
        <is>
          <t>Concluído</t>
        </is>
      </c>
      <c r="V5383" s="6" t="n"/>
      <c r="W5383" s="6" t="n"/>
      <c r="X5383" s="6" t="n"/>
      <c r="Y5383" s="6" t="n"/>
      <c r="Z5383" s="6" t="n"/>
      <c r="AA5383" s="5" t="n"/>
      <c r="AB5383" s="6">
        <f>B5383&amp;"|"&amp;I5383</f>
        <v/>
      </c>
      <c r="AC5383">
        <f>IF($B5383="","","|"&amp;SUBSTITUTE(TRIM(SUBSTITUTE(SUBSTITUTE(SUBSTITUTE(SUBSTITUTE(SUBSTITUTE(SUBSTITUTE(SUBSTITUTE(SUBSTITUTE(SUBSTITUTE(SUBSTITUTE(SUBSTITUTE(SUBSTITUTE(SUBSTITUTE(SUBSTITUTE(TRIM($B5383&amp;""),CHAR(10)," "),CHAR(13)," "),"."," "),";"," "),","," "),"/"," "),"+"," "),"-"," "),"  "," "),"  "," "),"  "," "),"  "," "),"  "," "),"  "," "))," ","|")&amp;"|")</f>
        <v/>
      </c>
      <c r="AD5383">
        <f>TRIM($I5383&amp;"")</f>
        <v/>
      </c>
    </row>
    <row r="5384" ht="60" customHeight="1">
      <c r="A5384" s="14" t="n">
        <v>46237</v>
      </c>
      <c r="B5384" s="6" t="inlineStr">
        <is>
          <t>10329</t>
        </is>
      </c>
      <c r="C5384" s="6" t="inlineStr">
        <is>
          <t>M/C 0810 (MARROM)</t>
        </is>
      </c>
      <c r="D5384" s="6" t="inlineStr">
        <is>
          <t>60 USINAGEM AUTOMATIZADA</t>
        </is>
      </c>
      <c r="E5384" s="6" t="n">
        <v>30001301</v>
      </c>
      <c r="F5384" s="6" t="inlineStr">
        <is>
          <t>PE TRASEIRO 920X65(911)X25 MDF (11PCS)- CAD PE INT</t>
        </is>
      </c>
      <c r="G5384" s="6" t="inlineStr">
        <is>
          <t>60 USINAGEM AUTOMATIZADA</t>
        </is>
      </c>
      <c r="H5384" s="6" t="inlineStr">
        <is>
          <t>60 USINAGEM AUTOMATIZADA</t>
        </is>
      </c>
      <c r="I5384" s="4" t="inlineStr">
        <is>
          <t>60 USINAGEM AUTOMATIZADA</t>
        </is>
      </c>
      <c r="J5384" s="4" t="n">
        <v>2100</v>
      </c>
      <c r="K5384" s="6" t="n"/>
      <c r="L5384" s="6" t="n"/>
      <c r="M5384" s="6" t="n"/>
      <c r="N5384" s="6" t="n">
        <v>46237</v>
      </c>
      <c r="O5384" s="6" t="n">
        <v>2100</v>
      </c>
      <c r="P5384" s="6" t="n"/>
      <c r="Q5384" s="6" t="n"/>
      <c r="R5384" s="6" t="n"/>
      <c r="S5384" s="6" t="n"/>
      <c r="T5384" s="6">
        <f>IF(OR($J5384="",$O5384=""),"",$O5384/$J5384)</f>
        <v/>
      </c>
      <c r="U5384" s="6" t="inlineStr">
        <is>
          <t>Concluído</t>
        </is>
      </c>
      <c r="V5384" s="6" t="n"/>
      <c r="W5384" s="6" t="n"/>
      <c r="X5384" s="6" t="n"/>
      <c r="Y5384" s="6" t="n"/>
      <c r="Z5384" s="6" t="n"/>
      <c r="AA5384" s="5" t="n"/>
      <c r="AB5384" s="6">
        <f>B5384&amp;"|"&amp;I5384</f>
        <v/>
      </c>
      <c r="AC5384">
        <f>IF($B5384="","","|"&amp;SUBSTITUTE(TRIM(SUBSTITUTE(SUBSTITUTE(SUBSTITUTE(SUBSTITUTE(SUBSTITUTE(SUBSTITUTE(SUBSTITUTE(SUBSTITUTE(SUBSTITUTE(SUBSTITUTE(SUBSTITUTE(SUBSTITUTE(SUBSTITUTE(SUBSTITUTE(TRIM($B5384&amp;""),CHAR(10)," "),CHAR(13)," "),"."," "),";"," "),","," "),"/"," "),"+"," "),"-"," "),"  "," "),"  "," "),"  "," "),"  "," "),"  "," "),"  "," "))," ","|")&amp;"|")</f>
        <v/>
      </c>
      <c r="AD5384">
        <f>TRIM($I5384&amp;"")</f>
        <v/>
      </c>
    </row>
    <row r="5385" ht="36" customHeight="1">
      <c r="A5385" s="14" t="n">
        <v>46239</v>
      </c>
      <c r="B5385" s="6" t="inlineStr">
        <is>
          <t>10328</t>
        </is>
      </c>
      <c r="C5385" s="6" t="inlineStr">
        <is>
          <t>M/C 0807 (VERDE)</t>
        </is>
      </c>
      <c r="D5385" s="6" t="inlineStr">
        <is>
          <t>32 TAPEÇARIA</t>
        </is>
      </c>
      <c r="E5385" s="6" t="n">
        <v>30001212</v>
      </c>
      <c r="F5385" s="6" t="inlineStr">
        <is>
          <t>ENCOSTO ESTOFADO - CADEIRA DUBAI PÉ INTEIRO</t>
        </is>
      </c>
      <c r="G5385" s="6" t="inlineStr">
        <is>
          <t>32 TAPEÇARIA</t>
        </is>
      </c>
      <c r="H5385" s="6" t="inlineStr">
        <is>
          <t>32 TAPEÇARIA</t>
        </is>
      </c>
      <c r="I5385" s="4" t="inlineStr">
        <is>
          <t>32 TAPEÇARIA</t>
        </is>
      </c>
      <c r="J5385" s="4" t="n">
        <v>48</v>
      </c>
      <c r="K5385" s="6" t="n"/>
      <c r="L5385" s="6" t="n"/>
      <c r="M5385" s="6" t="n"/>
      <c r="N5385" s="6" t="n">
        <v>46239</v>
      </c>
      <c r="O5385" s="6" t="n">
        <v>48</v>
      </c>
      <c r="P5385" s="6" t="n"/>
      <c r="Q5385" s="6" t="n"/>
      <c r="R5385" s="6" t="n"/>
      <c r="S5385" s="6" t="n"/>
      <c r="T5385" s="6">
        <f>IF(OR($J5385="",$O5385=""),"",$O5385/$J5385)</f>
        <v/>
      </c>
      <c r="U5385" s="6" t="inlineStr">
        <is>
          <t>Concluído</t>
        </is>
      </c>
      <c r="V5385" s="6" t="n"/>
      <c r="W5385" s="6" t="n"/>
      <c r="X5385" s="6" t="n"/>
      <c r="Y5385" s="6" t="n"/>
      <c r="Z5385" s="6" t="n"/>
      <c r="AA5385" s="5" t="n"/>
      <c r="AB5385" s="6">
        <f>B5385&amp;"|"&amp;I5385</f>
        <v/>
      </c>
      <c r="AC5385">
        <f>IF($B5385="","","|"&amp;SUBSTITUTE(TRIM(SUBSTITUTE(SUBSTITUTE(SUBSTITUTE(SUBSTITUTE(SUBSTITUTE(SUBSTITUTE(SUBSTITUTE(SUBSTITUTE(SUBSTITUTE(SUBSTITUTE(SUBSTITUTE(SUBSTITUTE(SUBSTITUTE(SUBSTITUTE(TRIM($B5385&amp;""),CHAR(10)," "),CHAR(13)," "),"."," "),";"," "),","," "),"/"," "),"+"," "),"-"," "),"  "," "),"  "," "),"  "," "),"  "," "),"  "," "),"  "," "))," ","|")&amp;"|")</f>
        <v/>
      </c>
      <c r="AD5385">
        <f>TRIM($I5385&amp;"")</f>
        <v/>
      </c>
    </row>
    <row r="5386" ht="36" customHeight="1">
      <c r="A5386" s="14" t="n">
        <v>46239</v>
      </c>
      <c r="B5386" s="6" t="inlineStr">
        <is>
          <t>10328</t>
        </is>
      </c>
      <c r="C5386" s="6" t="inlineStr">
        <is>
          <t>M/C 0807 (VERDE)</t>
        </is>
      </c>
      <c r="D5386" s="6" t="inlineStr">
        <is>
          <t>32 TAPEÇARIA</t>
        </is>
      </c>
      <c r="E5386" s="6" t="n">
        <v>30001213</v>
      </c>
      <c r="F5386" s="6" t="inlineStr">
        <is>
          <t>ASSENTO ESTOFADO - CADEIRA PÉ INTEIRO</t>
        </is>
      </c>
      <c r="G5386" s="6" t="inlineStr">
        <is>
          <t>32 TAPEÇARIA</t>
        </is>
      </c>
      <c r="H5386" s="6" t="inlineStr">
        <is>
          <t>32 TAPEÇARIA</t>
        </is>
      </c>
      <c r="I5386" s="4" t="inlineStr">
        <is>
          <t>32 TAPEÇARIA</t>
        </is>
      </c>
      <c r="J5386" s="4" t="n">
        <v>304</v>
      </c>
      <c r="K5386" s="6" t="n"/>
      <c r="L5386" s="6" t="n"/>
      <c r="M5386" s="6" t="n"/>
      <c r="N5386" s="6" t="n">
        <v>46239</v>
      </c>
      <c r="O5386" s="6" t="n">
        <v>304</v>
      </c>
      <c r="P5386" s="6" t="n"/>
      <c r="Q5386" s="6" t="n"/>
      <c r="R5386" s="6" t="n"/>
      <c r="S5386" s="6" t="n"/>
      <c r="T5386" s="6">
        <f>IF(OR($J5386="",$O5386=""),"",$O5386/$J5386)</f>
        <v/>
      </c>
      <c r="U5386" s="6" t="inlineStr">
        <is>
          <t>Concluído</t>
        </is>
      </c>
      <c r="V5386" s="6" t="n"/>
      <c r="W5386" s="6" t="n"/>
      <c r="X5386" s="6" t="n"/>
      <c r="Y5386" s="6" t="n"/>
      <c r="Z5386" s="6" t="n"/>
      <c r="AA5386" s="5" t="n"/>
      <c r="AB5386" s="6">
        <f>B5386&amp;"|"&amp;I5386</f>
        <v/>
      </c>
      <c r="AC5386">
        <f>IF($B5386="","","|"&amp;SUBSTITUTE(TRIM(SUBSTITUTE(SUBSTITUTE(SUBSTITUTE(SUBSTITUTE(SUBSTITUTE(SUBSTITUTE(SUBSTITUTE(SUBSTITUTE(SUBSTITUTE(SUBSTITUTE(SUBSTITUTE(SUBSTITUTE(SUBSTITUTE(SUBSTITUTE(TRIM($B5386&amp;""),CHAR(10)," "),CHAR(13)," "),"."," "),";"," "),","," "),"/"," "),"+"," "),"-"," "),"  "," "),"  "," "),"  "," "),"  "," "),"  "," "),"  "," "))," ","|")&amp;"|")</f>
        <v/>
      </c>
      <c r="AD5386">
        <f>TRIM($I5386&amp;"")</f>
        <v/>
      </c>
    </row>
    <row r="5387" ht="36" customHeight="1">
      <c r="A5387" s="14" t="n">
        <v>46239</v>
      </c>
      <c r="B5387" s="6" t="inlineStr">
        <is>
          <t>10328</t>
        </is>
      </c>
      <c r="C5387" s="6" t="inlineStr">
        <is>
          <t>M/C 0807 (VERDE)</t>
        </is>
      </c>
      <c r="D5387" s="6" t="inlineStr">
        <is>
          <t>32 TAPEÇARIA</t>
        </is>
      </c>
      <c r="E5387" s="6" t="n">
        <v>30003212</v>
      </c>
      <c r="F5387" s="6" t="inlineStr">
        <is>
          <t>ENCOSTO ESTOFADO MENOR - CADEIRA PI NOVA YORK</t>
        </is>
      </c>
      <c r="G5387" s="6" t="inlineStr">
        <is>
          <t>32 TAPEÇARIA</t>
        </is>
      </c>
      <c r="H5387" s="6" t="inlineStr">
        <is>
          <t>32 TAPEÇARIA</t>
        </is>
      </c>
      <c r="I5387" s="4" t="inlineStr">
        <is>
          <t>32 TAPEÇARIA</t>
        </is>
      </c>
      <c r="J5387" s="4" t="n">
        <v>134</v>
      </c>
      <c r="K5387" s="6" t="n"/>
      <c r="L5387" s="6" t="n"/>
      <c r="M5387" s="6" t="n"/>
      <c r="N5387" s="6" t="n">
        <v>46239</v>
      </c>
      <c r="O5387" s="6" t="n">
        <v>134</v>
      </c>
      <c r="P5387" s="6" t="n"/>
      <c r="Q5387" s="6" t="n"/>
      <c r="R5387" s="6" t="n"/>
      <c r="S5387" s="6" t="n"/>
      <c r="T5387" s="6">
        <f>IF(OR($J5387="",$O5387=""),"",$O5387/$J5387)</f>
        <v/>
      </c>
      <c r="U5387" s="6" t="inlineStr">
        <is>
          <t>Concluído</t>
        </is>
      </c>
      <c r="V5387" s="6" t="n"/>
      <c r="W5387" s="6" t="n"/>
      <c r="X5387" s="6" t="n"/>
      <c r="Y5387" s="6" t="n"/>
      <c r="Z5387" s="6" t="n"/>
      <c r="AA5387" s="5" t="n"/>
      <c r="AB5387" s="6">
        <f>B5387&amp;"|"&amp;I5387</f>
        <v/>
      </c>
      <c r="AC5387">
        <f>IF($B5387="","","|"&amp;SUBSTITUTE(TRIM(SUBSTITUTE(SUBSTITUTE(SUBSTITUTE(SUBSTITUTE(SUBSTITUTE(SUBSTITUTE(SUBSTITUTE(SUBSTITUTE(SUBSTITUTE(SUBSTITUTE(SUBSTITUTE(SUBSTITUTE(SUBSTITUTE(SUBSTITUTE(TRIM($B5387&amp;""),CHAR(10)," "),CHAR(13)," "),"."," "),";"," "),","," "),"/"," "),"+"," "),"-"," "),"  "," "),"  "," "),"  "," "),"  "," "),"  "," "),"  "," "))," ","|")&amp;"|")</f>
        <v/>
      </c>
      <c r="AD5387">
        <f>TRIM($I5387&amp;"")</f>
        <v/>
      </c>
    </row>
    <row r="5388" ht="36" customHeight="1">
      <c r="A5388" s="14" t="n">
        <v>46239</v>
      </c>
      <c r="B5388" s="6" t="inlineStr">
        <is>
          <t>10328</t>
        </is>
      </c>
      <c r="C5388" s="6" t="inlineStr">
        <is>
          <t>M/C 0807 (VERDE)</t>
        </is>
      </c>
      <c r="D5388" s="6" t="inlineStr">
        <is>
          <t>32 TAPEÇARIA</t>
        </is>
      </c>
      <c r="E5388" s="6" t="n">
        <v>30003413</v>
      </c>
      <c r="F5388" s="6" t="inlineStr">
        <is>
          <t>ASSENTO ESTOFADO - CADEIRA DAKAR</t>
        </is>
      </c>
      <c r="G5388" s="6" t="inlineStr">
        <is>
          <t>32 TAPEÇARIA</t>
        </is>
      </c>
      <c r="H5388" s="6" t="inlineStr">
        <is>
          <t>32 TAPEÇARIA</t>
        </is>
      </c>
      <c r="I5388" s="4" t="inlineStr">
        <is>
          <t>32 TAPEÇARIA</t>
        </is>
      </c>
      <c r="J5388" s="4" t="n">
        <v>20</v>
      </c>
      <c r="K5388" s="6" t="n"/>
      <c r="L5388" s="6" t="n"/>
      <c r="M5388" s="6" t="n"/>
      <c r="N5388" s="6" t="n">
        <v>46239</v>
      </c>
      <c r="O5388" s="6" t="n">
        <v>20</v>
      </c>
      <c r="P5388" s="6" t="n"/>
      <c r="Q5388" s="6" t="n"/>
      <c r="R5388" s="6" t="n"/>
      <c r="S5388" s="6" t="n"/>
      <c r="T5388" s="6">
        <f>IF(OR($J5388="",$O5388=""),"",$O5388/$J5388)</f>
        <v/>
      </c>
      <c r="U5388" s="6" t="inlineStr">
        <is>
          <t>Concluído</t>
        </is>
      </c>
      <c r="V5388" s="6" t="n"/>
      <c r="W5388" s="6" t="n"/>
      <c r="X5388" s="6" t="n"/>
      <c r="Y5388" s="6" t="n"/>
      <c r="Z5388" s="6" t="n"/>
      <c r="AA5388" s="5" t="n"/>
      <c r="AB5388" s="6">
        <f>B5388&amp;"|"&amp;I5388</f>
        <v/>
      </c>
      <c r="AC5388">
        <f>IF($B5388="","","|"&amp;SUBSTITUTE(TRIM(SUBSTITUTE(SUBSTITUTE(SUBSTITUTE(SUBSTITUTE(SUBSTITUTE(SUBSTITUTE(SUBSTITUTE(SUBSTITUTE(SUBSTITUTE(SUBSTITUTE(SUBSTITUTE(SUBSTITUTE(SUBSTITUTE(SUBSTITUTE(TRIM($B5388&amp;""),CHAR(10)," "),CHAR(13)," "),"."," "),";"," "),","," "),"/"," "),"+"," "),"-"," "),"  "," "),"  "," "),"  "," "),"  "," "),"  "," "),"  "," "))," ","|")&amp;"|")</f>
        <v/>
      </c>
      <c r="AD5388">
        <f>TRIM($I5388&amp;"")</f>
        <v/>
      </c>
    </row>
    <row r="5389" ht="36" customHeight="1">
      <c r="A5389" s="14" t="n">
        <v>46239</v>
      </c>
      <c r="B5389" s="6" t="inlineStr">
        <is>
          <t>10328</t>
        </is>
      </c>
      <c r="C5389" s="6" t="inlineStr">
        <is>
          <t>M/C 0807 (VERDE)</t>
        </is>
      </c>
      <c r="D5389" s="6" t="inlineStr">
        <is>
          <t>32 TAPEÇARIA</t>
        </is>
      </c>
      <c r="E5389" s="6" t="n">
        <v>30003920</v>
      </c>
      <c r="F5389" s="6" t="inlineStr">
        <is>
          <t>ENCOSTO ESTOFADO - CAD TRENTO</t>
        </is>
      </c>
      <c r="G5389" s="6" t="inlineStr">
        <is>
          <t>32 TAPEÇARIA</t>
        </is>
      </c>
      <c r="H5389" s="6" t="inlineStr">
        <is>
          <t>32 TAPEÇARIA</t>
        </is>
      </c>
      <c r="I5389" s="4" t="inlineStr">
        <is>
          <t>32 TAPEÇARIA</t>
        </is>
      </c>
      <c r="J5389" s="4" t="n">
        <v>20</v>
      </c>
      <c r="K5389" s="6" t="n"/>
      <c r="L5389" s="6" t="n"/>
      <c r="M5389" s="6" t="n"/>
      <c r="N5389" s="6" t="n"/>
      <c r="O5389" s="6" t="n"/>
      <c r="P5389" s="6" t="n"/>
      <c r="Q5389" s="6" t="n"/>
      <c r="R5389" s="6" t="n"/>
      <c r="S5389" s="6" t="n"/>
      <c r="T5389" s="6" t="n"/>
      <c r="U5389" s="6" t="n"/>
      <c r="V5389" s="6" t="n"/>
      <c r="W5389" s="6" t="n"/>
      <c r="X5389" s="6" t="n"/>
      <c r="Y5389" s="6" t="n"/>
      <c r="Z5389" s="6" t="n"/>
      <c r="AA5389" s="5" t="n"/>
      <c r="AB5389" s="6">
        <f>B5389&amp;"|"&amp;I5389</f>
        <v/>
      </c>
      <c r="AC5389">
        <f>IF($B5389="","","|"&amp;SUBSTITUTE(TRIM(SUBSTITUTE(SUBSTITUTE(SUBSTITUTE(SUBSTITUTE(SUBSTITUTE(SUBSTITUTE(SUBSTITUTE(SUBSTITUTE(SUBSTITUTE(SUBSTITUTE(SUBSTITUTE(SUBSTITUTE(SUBSTITUTE(SUBSTITUTE(TRIM($B5389&amp;""),CHAR(10)," "),CHAR(13)," "),"."," "),";"," "),","," "),"/"," "),"+"," "),"-"," "),"  "," "),"  "," "),"  "," "),"  "," "),"  "," "),"  "," "))," ","|")&amp;"|")</f>
        <v/>
      </c>
      <c r="AD5389">
        <f>TRIM($I5389&amp;"")</f>
        <v/>
      </c>
    </row>
    <row r="5390" ht="36" customHeight="1">
      <c r="A5390" s="14" t="n">
        <v>46239</v>
      </c>
      <c r="B5390" s="6" t="inlineStr">
        <is>
          <t>10328</t>
        </is>
      </c>
      <c r="C5390" s="6" t="inlineStr">
        <is>
          <t>M/C 0807 (VERDE)</t>
        </is>
      </c>
      <c r="D5390" s="6" t="inlineStr">
        <is>
          <t>32 TAPEÇARIA</t>
        </is>
      </c>
      <c r="E5390" s="6" t="n">
        <v>30008105</v>
      </c>
      <c r="F5390" s="6" t="inlineStr">
        <is>
          <t>ENCOSTO TAPECADO CAD. CORDOBA</t>
        </is>
      </c>
      <c r="G5390" s="6" t="inlineStr">
        <is>
          <t>32 TAPEÇARIA</t>
        </is>
      </c>
      <c r="H5390" s="6" t="inlineStr">
        <is>
          <t>32 TAPEÇARIA</t>
        </is>
      </c>
      <c r="I5390" s="4" t="inlineStr">
        <is>
          <t>32 TAPEÇARIA</t>
        </is>
      </c>
      <c r="J5390" s="4" t="n">
        <v>6</v>
      </c>
      <c r="K5390" s="6" t="n"/>
      <c r="L5390" s="6" t="n"/>
      <c r="M5390" s="6" t="n"/>
      <c r="N5390" s="6" t="n"/>
      <c r="O5390" s="6" t="n"/>
      <c r="P5390" s="6" t="n"/>
      <c r="Q5390" s="6" t="n"/>
      <c r="R5390" s="6" t="n"/>
      <c r="S5390" s="6" t="n"/>
      <c r="T5390" s="6" t="n"/>
      <c r="U5390" s="6" t="n"/>
      <c r="V5390" s="6" t="n"/>
      <c r="W5390" s="6" t="n"/>
      <c r="X5390" s="6" t="n"/>
      <c r="Y5390" s="6" t="n"/>
      <c r="Z5390" s="6" t="n"/>
      <c r="AA5390" s="5" t="n"/>
      <c r="AB5390" s="6">
        <f>B5390&amp;"|"&amp;I5390</f>
        <v/>
      </c>
      <c r="AC5390">
        <f>IF($B5390="","","|"&amp;SUBSTITUTE(TRIM(SUBSTITUTE(SUBSTITUTE(SUBSTITUTE(SUBSTITUTE(SUBSTITUTE(SUBSTITUTE(SUBSTITUTE(SUBSTITUTE(SUBSTITUTE(SUBSTITUTE(SUBSTITUTE(SUBSTITUTE(SUBSTITUTE(SUBSTITUTE(TRIM($B5390&amp;""),CHAR(10)," "),CHAR(13)," "),"."," "),";"," "),","," "),"/"," "),"+"," "),"-"," "),"  "," "),"  "," "),"  "," "),"  "," "),"  "," "),"  "," "))," ","|")&amp;"|")</f>
        <v/>
      </c>
      <c r="AD5390">
        <f>TRIM($I5390&amp;"")</f>
        <v/>
      </c>
    </row>
    <row r="5391" ht="36" customHeight="1">
      <c r="A5391" s="14" t="n">
        <v>46239</v>
      </c>
      <c r="B5391" s="6" t="inlineStr">
        <is>
          <t>10328</t>
        </is>
      </c>
      <c r="C5391" s="6" t="inlineStr">
        <is>
          <t>M/C 0807 (VERDE)</t>
        </is>
      </c>
      <c r="D5391" s="6" t="inlineStr">
        <is>
          <t>32 TAPEÇARIA</t>
        </is>
      </c>
      <c r="E5391" s="6" t="n">
        <v>30004807</v>
      </c>
      <c r="F5391" s="6" t="inlineStr">
        <is>
          <t>ASSENTO ESTOFADO - CAD SANTIAGO</t>
        </is>
      </c>
      <c r="G5391" s="6" t="inlineStr">
        <is>
          <t>32 TAPEÇARIA</t>
        </is>
      </c>
      <c r="H5391" s="6" t="inlineStr">
        <is>
          <t>32 TAPEÇARIA</t>
        </is>
      </c>
      <c r="I5391" s="4" t="inlineStr">
        <is>
          <t>32 TAPEÇARIA</t>
        </is>
      </c>
      <c r="J5391" s="4" t="n">
        <v>112</v>
      </c>
      <c r="K5391" s="6" t="n"/>
      <c r="L5391" s="6" t="n"/>
      <c r="M5391" s="6" t="n"/>
      <c r="N5391" s="6" t="n">
        <v>46239</v>
      </c>
      <c r="O5391" s="6" t="n">
        <v>112</v>
      </c>
      <c r="P5391" s="6" t="n"/>
      <c r="Q5391" s="6" t="n"/>
      <c r="R5391" s="6" t="n"/>
      <c r="S5391" s="6" t="n"/>
      <c r="T5391" s="6">
        <f>IF(OR($J5391="",$O5391=""),"",$O5391/$J5391)</f>
        <v/>
      </c>
      <c r="U5391" s="6" t="inlineStr">
        <is>
          <t>Concluído</t>
        </is>
      </c>
      <c r="V5391" s="6" t="n"/>
      <c r="W5391" s="6" t="n"/>
      <c r="X5391" s="6" t="n"/>
      <c r="Y5391" s="6" t="n"/>
      <c r="Z5391" s="6" t="n"/>
      <c r="AA5391" s="5" t="n"/>
      <c r="AB5391" s="6">
        <f>B5391&amp;"|"&amp;I5391</f>
        <v/>
      </c>
      <c r="AC5391">
        <f>IF($B5391="","","|"&amp;SUBSTITUTE(TRIM(SUBSTITUTE(SUBSTITUTE(SUBSTITUTE(SUBSTITUTE(SUBSTITUTE(SUBSTITUTE(SUBSTITUTE(SUBSTITUTE(SUBSTITUTE(SUBSTITUTE(SUBSTITUTE(SUBSTITUTE(SUBSTITUTE(SUBSTITUTE(TRIM($B5391&amp;""),CHAR(10)," "),CHAR(13)," "),"."," "),";"," "),","," "),"/"," "),"+"," "),"-"," "),"  "," "),"  "," "),"  "," "),"  "," "),"  "," "),"  "," "))," ","|")&amp;"|")</f>
        <v/>
      </c>
      <c r="AD5391">
        <f>TRIM($I5391&amp;"")</f>
        <v/>
      </c>
    </row>
    <row r="5392" ht="36" customHeight="1">
      <c r="A5392" s="14" t="n">
        <v>46239</v>
      </c>
      <c r="B5392" s="6" t="inlineStr">
        <is>
          <t>10328</t>
        </is>
      </c>
      <c r="C5392" s="6" t="inlineStr">
        <is>
          <t>M/C 0807 (VERDE)</t>
        </is>
      </c>
      <c r="D5392" s="6" t="inlineStr">
        <is>
          <t>32 TAPEÇARIA</t>
        </is>
      </c>
      <c r="E5392" s="6" t="n">
        <v>30006106</v>
      </c>
      <c r="F5392" s="6" t="inlineStr">
        <is>
          <t>TELINHA ENCOSTO - CADEIRA SANTIAGO NEW</t>
        </is>
      </c>
      <c r="G5392" s="6" t="inlineStr">
        <is>
          <t>32 TAPEÇARIA</t>
        </is>
      </c>
      <c r="H5392" s="6" t="inlineStr">
        <is>
          <t>32 TAPEÇARIA</t>
        </is>
      </c>
      <c r="I5392" s="4" t="inlineStr">
        <is>
          <t>32 TAPEÇARIA</t>
        </is>
      </c>
      <c r="J5392" s="4" t="n">
        <v>112</v>
      </c>
      <c r="K5392" s="6" t="n"/>
      <c r="L5392" s="6" t="n"/>
      <c r="M5392" s="6" t="n"/>
      <c r="N5392" s="6" t="n"/>
      <c r="O5392" s="6" t="n"/>
      <c r="P5392" s="6" t="n"/>
      <c r="Q5392" s="6" t="n"/>
      <c r="R5392" s="6" t="n"/>
      <c r="S5392" s="6" t="n"/>
      <c r="T5392" s="6" t="n"/>
      <c r="U5392" s="6" t="n"/>
      <c r="V5392" s="6" t="n"/>
      <c r="W5392" s="6" t="n"/>
      <c r="X5392" s="6" t="n"/>
      <c r="Y5392" s="6" t="n"/>
      <c r="Z5392" s="6" t="n"/>
      <c r="AA5392" s="5" t="n"/>
      <c r="AB5392" s="6">
        <f>B5392&amp;"|"&amp;I5392</f>
        <v/>
      </c>
      <c r="AC5392">
        <f>IF($B5392="","","|"&amp;SUBSTITUTE(TRIM(SUBSTITUTE(SUBSTITUTE(SUBSTITUTE(SUBSTITUTE(SUBSTITUTE(SUBSTITUTE(SUBSTITUTE(SUBSTITUTE(SUBSTITUTE(SUBSTITUTE(SUBSTITUTE(SUBSTITUTE(SUBSTITUTE(SUBSTITUTE(TRIM($B5392&amp;""),CHAR(10)," "),CHAR(13)," "),"."," "),";"," "),","," "),"/"," "),"+"," "),"-"," "),"  "," "),"  "," "),"  "," "),"  "," "),"  "," "),"  "," "))," ","|")&amp;"|")</f>
        <v/>
      </c>
      <c r="AD5392">
        <f>TRIM($I5392&amp;"")</f>
        <v/>
      </c>
    </row>
    <row r="5393" ht="36" customHeight="1">
      <c r="A5393" s="14" t="n">
        <v>46239</v>
      </c>
      <c r="B5393" s="6" t="inlineStr">
        <is>
          <t>10328</t>
        </is>
      </c>
      <c r="C5393" s="6" t="inlineStr">
        <is>
          <t>M/C 0807 (VERDE)</t>
        </is>
      </c>
      <c r="D5393" s="6" t="inlineStr">
        <is>
          <t>32 TAPEÇARIA</t>
        </is>
      </c>
      <c r="E5393" s="6" t="n">
        <v>30006806</v>
      </c>
      <c r="F5393" s="6" t="inlineStr">
        <is>
          <t>ENCOSTO ESTOFADO - CADEIRA GENOVA</t>
        </is>
      </c>
      <c r="G5393" s="6" t="inlineStr">
        <is>
          <t>32 TAPEÇARIA</t>
        </is>
      </c>
      <c r="H5393" s="6" t="inlineStr">
        <is>
          <t>32 TAPEÇARIA</t>
        </is>
      </c>
      <c r="I5393" s="4" t="inlineStr">
        <is>
          <t>32 TAPEÇARIA</t>
        </is>
      </c>
      <c r="J5393" s="4" t="n">
        <v>122</v>
      </c>
      <c r="K5393" s="6" t="n"/>
      <c r="L5393" s="6" t="n"/>
      <c r="M5393" s="6" t="n"/>
      <c r="N5393" s="6" t="n">
        <v>46239</v>
      </c>
      <c r="O5393" s="6" t="n">
        <v>122</v>
      </c>
      <c r="P5393" s="6" t="n"/>
      <c r="Q5393" s="6" t="n"/>
      <c r="R5393" s="6" t="n"/>
      <c r="S5393" s="6" t="n"/>
      <c r="T5393" s="6">
        <f>IF(OR($J5393="",$O5393=""),"",$O5393/$J5393)</f>
        <v/>
      </c>
      <c r="U5393" s="6" t="inlineStr">
        <is>
          <t>Concluído</t>
        </is>
      </c>
      <c r="V5393" s="6" t="n"/>
      <c r="W5393" s="6" t="n"/>
      <c r="X5393" s="6" t="n"/>
      <c r="Y5393" s="6" t="n"/>
      <c r="Z5393" s="6" t="n"/>
      <c r="AA5393" s="5" t="n"/>
      <c r="AB5393" s="6">
        <f>B5393&amp;"|"&amp;I5393</f>
        <v/>
      </c>
      <c r="AC5393">
        <f>IF($B5393="","","|"&amp;SUBSTITUTE(TRIM(SUBSTITUTE(SUBSTITUTE(SUBSTITUTE(SUBSTITUTE(SUBSTITUTE(SUBSTITUTE(SUBSTITUTE(SUBSTITUTE(SUBSTITUTE(SUBSTITUTE(SUBSTITUTE(SUBSTITUTE(SUBSTITUTE(SUBSTITUTE(TRIM($B5393&amp;""),CHAR(10)," "),CHAR(13)," "),"."," "),";"," "),","," "),"/"," "),"+"," "),"-"," "),"  "," "),"  "," "),"  "," "),"  "," "),"  "," "),"  "," "))," ","|")&amp;"|")</f>
        <v/>
      </c>
      <c r="AD5393">
        <f>TRIM($I5393&amp;"")</f>
        <v/>
      </c>
    </row>
    <row r="5394" ht="36" customHeight="1">
      <c r="A5394" s="14" t="n">
        <v>46239</v>
      </c>
      <c r="B5394" s="6" t="inlineStr">
        <is>
          <t>10328</t>
        </is>
      </c>
      <c r="C5394" s="6" t="inlineStr">
        <is>
          <t>M/C 0807 (VERDE)</t>
        </is>
      </c>
      <c r="D5394" s="6" t="inlineStr">
        <is>
          <t>32 TAPEÇARIA</t>
        </is>
      </c>
      <c r="E5394" s="6" t="n">
        <v>30008106</v>
      </c>
      <c r="F5394" s="6" t="inlineStr">
        <is>
          <t>ASSENTO ESTOFADO - CADEIRA CORDOBA</t>
        </is>
      </c>
      <c r="G5394" s="6" t="inlineStr">
        <is>
          <t>32 TAPEÇARIA</t>
        </is>
      </c>
      <c r="H5394" s="6" t="inlineStr">
        <is>
          <t>32 TAPEÇARIA</t>
        </is>
      </c>
      <c r="I5394" s="4" t="inlineStr">
        <is>
          <t>32 TAPEÇARIA</t>
        </is>
      </c>
      <c r="J5394" s="4" t="n">
        <v>6</v>
      </c>
      <c r="K5394" s="6" t="n"/>
      <c r="L5394" s="6" t="n"/>
      <c r="M5394" s="6" t="n"/>
      <c r="N5394" s="6" t="n">
        <v>46239</v>
      </c>
      <c r="O5394" s="6" t="n">
        <v>6</v>
      </c>
      <c r="P5394" s="6" t="n"/>
      <c r="Q5394" s="6" t="n"/>
      <c r="R5394" s="6" t="n"/>
      <c r="S5394" s="6" t="n"/>
      <c r="T5394" s="6">
        <f>IF(OR($J5394="",$O5394=""),"",$O5394/$J5394)</f>
        <v/>
      </c>
      <c r="U5394" s="6" t="inlineStr">
        <is>
          <t>Concluído</t>
        </is>
      </c>
      <c r="V5394" s="6" t="n"/>
      <c r="W5394" s="6" t="n"/>
      <c r="X5394" s="6" t="n"/>
      <c r="Y5394" s="6" t="n"/>
      <c r="Z5394" s="6" t="n"/>
      <c r="AA5394" s="5" t="n"/>
      <c r="AB5394" s="6">
        <f>B5394&amp;"|"&amp;I5394</f>
        <v/>
      </c>
      <c r="AC5394">
        <f>IF($B5394="","","|"&amp;SUBSTITUTE(TRIM(SUBSTITUTE(SUBSTITUTE(SUBSTITUTE(SUBSTITUTE(SUBSTITUTE(SUBSTITUTE(SUBSTITUTE(SUBSTITUTE(SUBSTITUTE(SUBSTITUTE(SUBSTITUTE(SUBSTITUTE(SUBSTITUTE(SUBSTITUTE(TRIM($B5394&amp;""),CHAR(10)," "),CHAR(13)," "),"."," "),";"," "),","," "),"/"," "),"+"," "),"-"," "),"  "," "),"  "," "),"  "," "),"  "," "),"  "," "),"  "," "))," ","|")&amp;"|")</f>
        <v/>
      </c>
      <c r="AD5394">
        <f>TRIM($I5394&amp;"")</f>
        <v/>
      </c>
    </row>
    <row r="5395" ht="36" customHeight="1">
      <c r="A5395" s="14" t="n">
        <v>46239</v>
      </c>
      <c r="B5395" s="6" t="inlineStr">
        <is>
          <t>10329</t>
        </is>
      </c>
      <c r="C5395" s="6" t="inlineStr">
        <is>
          <t>M/C 0810 (MARROM)</t>
        </is>
      </c>
      <c r="D5395" s="6" t="inlineStr">
        <is>
          <t>32 TAPEÇARIA</t>
        </is>
      </c>
      <c r="E5395" s="6" t="n">
        <v>30001213</v>
      </c>
      <c r="F5395" s="6" t="inlineStr">
        <is>
          <t>ASSENTO ESTOFADO - CADEIRA PÉ INTEIRO</t>
        </is>
      </c>
      <c r="G5395" s="6" t="inlineStr">
        <is>
          <t>32 TAPEÇARIA</t>
        </is>
      </c>
      <c r="H5395" s="6" t="inlineStr">
        <is>
          <t>32 TAPEÇARIA</t>
        </is>
      </c>
      <c r="I5395" s="4" t="inlineStr">
        <is>
          <t>32 TAPEÇARIA</t>
        </is>
      </c>
      <c r="J5395" s="4" t="n">
        <v>1050</v>
      </c>
      <c r="K5395" s="6" t="n"/>
      <c r="L5395" s="6" t="n"/>
      <c r="M5395" s="6" t="n"/>
      <c r="N5395" s="6" t="n">
        <v>46237</v>
      </c>
      <c r="O5395" s="6" t="n">
        <v>1050</v>
      </c>
      <c r="P5395" s="6" t="n"/>
      <c r="Q5395" s="6" t="n"/>
      <c r="R5395" s="6" t="n"/>
      <c r="S5395" s="6" t="n"/>
      <c r="T5395" s="6">
        <f>IF(OR($J5395="",$O5395=""),"",$O5395/$J5395)</f>
        <v/>
      </c>
      <c r="U5395" s="6" t="inlineStr">
        <is>
          <t>Concluído</t>
        </is>
      </c>
      <c r="V5395" s="6" t="n"/>
      <c r="W5395" s="6" t="n"/>
      <c r="X5395" s="6" t="n"/>
      <c r="Y5395" s="6" t="n"/>
      <c r="Z5395" s="6" t="n"/>
      <c r="AA5395" s="5" t="n"/>
      <c r="AB5395" s="6">
        <f>B5395&amp;"|"&amp;I5395</f>
        <v/>
      </c>
      <c r="AC5395">
        <f>IF($B5395="","","|"&amp;SUBSTITUTE(TRIM(SUBSTITUTE(SUBSTITUTE(SUBSTITUTE(SUBSTITUTE(SUBSTITUTE(SUBSTITUTE(SUBSTITUTE(SUBSTITUTE(SUBSTITUTE(SUBSTITUTE(SUBSTITUTE(SUBSTITUTE(SUBSTITUTE(SUBSTITUTE(TRIM($B5395&amp;""),CHAR(10)," "),CHAR(13)," "),"."," "),";"," "),","," "),"/"," "),"+"," "),"-"," "),"  "," "),"  "," "),"  "," "),"  "," "),"  "," "),"  "," "))," ","|")&amp;"|")</f>
        <v/>
      </c>
      <c r="AD5395">
        <f>TRIM($I5395&amp;"")</f>
        <v/>
      </c>
    </row>
    <row r="5396" ht="36" customHeight="1">
      <c r="A5396" s="14" t="n">
        <v>46239</v>
      </c>
      <c r="B5396" s="6" t="inlineStr">
        <is>
          <t>10329</t>
        </is>
      </c>
      <c r="C5396" s="6" t="inlineStr">
        <is>
          <t>M/C 0810 (MARROM)</t>
        </is>
      </c>
      <c r="D5396" s="6" t="inlineStr">
        <is>
          <t>32 TAPEÇARIA</t>
        </is>
      </c>
      <c r="E5396" s="6" t="n">
        <v>30001412</v>
      </c>
      <c r="F5396" s="6" t="inlineStr">
        <is>
          <t>ENCOSTO ESTOFADO MENOR - CADEIRA PÉ INTEIRO</t>
        </is>
      </c>
      <c r="G5396" s="6" t="inlineStr">
        <is>
          <t>32 TAPEÇARIA</t>
        </is>
      </c>
      <c r="H5396" s="6" t="inlineStr">
        <is>
          <t>32 TAPEÇARIA</t>
        </is>
      </c>
      <c r="I5396" s="4" t="inlineStr">
        <is>
          <t>32 TAPEÇARIA</t>
        </is>
      </c>
      <c r="J5396" s="4" t="n">
        <v>1050</v>
      </c>
      <c r="K5396" s="6" t="n"/>
      <c r="L5396" s="6" t="n"/>
      <c r="M5396" s="6" t="n"/>
      <c r="N5396" s="23" t="n">
        <v>46240</v>
      </c>
      <c r="O5396" s="24" t="n">
        <v>1050</v>
      </c>
      <c r="P5396" s="6" t="n"/>
      <c r="Q5396" s="6" t="n"/>
      <c r="R5396" s="6" t="n"/>
      <c r="S5396" s="6" t="n"/>
      <c r="T5396" s="25">
        <f>IF(OR($J5396="",$O5396=""),"",$O5396/$J5396)</f>
        <v/>
      </c>
      <c r="U5396" s="6" t="inlineStr">
        <is>
          <t>Concluído</t>
        </is>
      </c>
      <c r="V5396" s="6" t="n"/>
      <c r="W5396" s="6" t="n"/>
      <c r="X5396" s="6" t="n"/>
      <c r="Y5396" s="6" t="n"/>
      <c r="Z5396" s="6" t="n"/>
      <c r="AA5396" s="5" t="n"/>
      <c r="AB5396" s="6">
        <f>B5396&amp;"|"&amp;I5396</f>
        <v/>
      </c>
      <c r="AC5396">
        <f>IF($B5396="","","|"&amp;SUBSTITUTE(TRIM(SUBSTITUTE(SUBSTITUTE(SUBSTITUTE(SUBSTITUTE(SUBSTITUTE(SUBSTITUTE(SUBSTITUTE(SUBSTITUTE(SUBSTITUTE(SUBSTITUTE(SUBSTITUTE(SUBSTITUTE(SUBSTITUTE(SUBSTITUTE(TRIM($B5396&amp;""),CHAR(10)," "),CHAR(13)," "),"."," "),";"," "),","," "),"/"," "),"+"," "),"-"," "),"  "," "),"  "," "),"  "," "),"  "," "),"  "," "),"  "," "))," ","|")&amp;"|")</f>
        <v/>
      </c>
      <c r="AD5396">
        <f>TRIM($I5396&amp;"")</f>
        <v/>
      </c>
    </row>
    <row r="5397" ht="36" customHeight="1">
      <c r="A5397" s="14" t="n">
        <v>46237</v>
      </c>
      <c r="B5397" s="6" t="inlineStr">
        <is>
          <t>10328</t>
        </is>
      </c>
      <c r="C5397" s="6" t="inlineStr">
        <is>
          <t>M/C 0807 (VERDE)</t>
        </is>
      </c>
      <c r="D5397" s="6" t="inlineStr">
        <is>
          <t>11 USINAGEM</t>
        </is>
      </c>
      <c r="E5397" s="6" t="n">
        <v>30003404</v>
      </c>
      <c r="F5397" s="6" t="inlineStr">
        <is>
          <t>ASSENTO 430X403X09 MDP - CAD DAKAR</t>
        </is>
      </c>
      <c r="G5397" s="6" t="inlineStr">
        <is>
          <t>11 USINAGEM</t>
        </is>
      </c>
      <c r="H5397" s="6" t="inlineStr">
        <is>
          <t>11 USINAGEM</t>
        </is>
      </c>
      <c r="I5397" s="4" t="inlineStr">
        <is>
          <t>11 USINAGEM</t>
        </is>
      </c>
      <c r="J5397" s="4" t="n">
        <v>20</v>
      </c>
      <c r="K5397" s="6" t="n"/>
      <c r="L5397" s="6" t="n"/>
      <c r="M5397" s="6" t="n"/>
      <c r="N5397" s="6" t="n">
        <v>46237</v>
      </c>
      <c r="O5397" s="6" t="n">
        <v>20</v>
      </c>
      <c r="P5397" s="6" t="n"/>
      <c r="Q5397" s="6" t="n"/>
      <c r="R5397" s="6" t="n"/>
      <c r="S5397" s="6" t="n"/>
      <c r="T5397" s="6">
        <f>IF(OR($J5397="",$O5397=""),"",$O5397/$J5397)</f>
        <v/>
      </c>
      <c r="U5397" s="6" t="inlineStr">
        <is>
          <t>Concluído</t>
        </is>
      </c>
      <c r="V5397" s="6" t="n"/>
      <c r="W5397" s="6" t="n"/>
      <c r="X5397" s="6" t="n"/>
      <c r="Y5397" s="6" t="n"/>
      <c r="Z5397" s="6" t="n"/>
      <c r="AA5397" s="5" t="n"/>
      <c r="AB5397" s="6">
        <f>B5397&amp;"|"&amp;I5397</f>
        <v/>
      </c>
      <c r="AC5397">
        <f>IF($B5397="","","|"&amp;SUBSTITUTE(TRIM(SUBSTITUTE(SUBSTITUTE(SUBSTITUTE(SUBSTITUTE(SUBSTITUTE(SUBSTITUTE(SUBSTITUTE(SUBSTITUTE(SUBSTITUTE(SUBSTITUTE(SUBSTITUTE(SUBSTITUTE(SUBSTITUTE(SUBSTITUTE(TRIM($B5397&amp;""),CHAR(10)," "),CHAR(13)," "),"."," "),";"," "),","," "),"/"," "),"+"," "),"-"," "),"  "," "),"  "," "),"  "," "),"  "," "),"  "," "),"  "," "))," ","|")&amp;"|")</f>
        <v/>
      </c>
      <c r="AD5397">
        <f>TRIM($I5397&amp;"")</f>
        <v/>
      </c>
    </row>
    <row r="5398" ht="36" customHeight="1">
      <c r="A5398" s="14" t="n">
        <v>46237</v>
      </c>
      <c r="B5398" s="6" t="inlineStr">
        <is>
          <t>10328</t>
        </is>
      </c>
      <c r="C5398" s="6" t="inlineStr">
        <is>
          <t>M/C 0807 (VERDE)</t>
        </is>
      </c>
      <c r="D5398" s="6" t="inlineStr">
        <is>
          <t>11 USINAGEM</t>
        </is>
      </c>
      <c r="E5398" s="6" t="n">
        <v>30004805</v>
      </c>
      <c r="F5398" s="6" t="inlineStr">
        <is>
          <t>ASSENTO 440X425X09 MDP - CAD SANTIAGO</t>
        </is>
      </c>
      <c r="G5398" s="6" t="inlineStr">
        <is>
          <t>11 USINAGEM</t>
        </is>
      </c>
      <c r="H5398" s="6" t="inlineStr">
        <is>
          <t>11 USINAGEM</t>
        </is>
      </c>
      <c r="I5398" s="4" t="inlineStr">
        <is>
          <t>11 USINAGEM</t>
        </is>
      </c>
      <c r="J5398" s="4" t="n">
        <v>118</v>
      </c>
      <c r="K5398" s="6" t="n"/>
      <c r="L5398" s="6" t="n"/>
      <c r="M5398" s="6" t="n"/>
      <c r="N5398" s="6" t="n">
        <v>46237</v>
      </c>
      <c r="O5398" s="6" t="n">
        <v>118</v>
      </c>
      <c r="P5398" s="6" t="n"/>
      <c r="Q5398" s="6" t="n"/>
      <c r="R5398" s="6" t="n"/>
      <c r="S5398" s="6" t="n"/>
      <c r="T5398" s="6">
        <f>IF(OR($J5398="",$O5398=""),"",$O5398/$J5398)</f>
        <v/>
      </c>
      <c r="U5398" s="6" t="inlineStr">
        <is>
          <t>Concluído</t>
        </is>
      </c>
      <c r="V5398" s="6" t="n"/>
      <c r="W5398" s="6" t="n"/>
      <c r="X5398" s="6" t="n"/>
      <c r="Y5398" s="6" t="n"/>
      <c r="Z5398" s="6" t="n"/>
      <c r="AA5398" s="5" t="n"/>
      <c r="AB5398" s="6">
        <f>B5398&amp;"|"&amp;I5398</f>
        <v/>
      </c>
      <c r="AC5398">
        <f>IF($B5398="","","|"&amp;SUBSTITUTE(TRIM(SUBSTITUTE(SUBSTITUTE(SUBSTITUTE(SUBSTITUTE(SUBSTITUTE(SUBSTITUTE(SUBSTITUTE(SUBSTITUTE(SUBSTITUTE(SUBSTITUTE(SUBSTITUTE(SUBSTITUTE(SUBSTITUTE(SUBSTITUTE(TRIM($B5398&amp;""),CHAR(10)," "),CHAR(13)," "),"."," "),";"," "),","," "),"/"," "),"+"," "),"-"," "),"  "," "),"  "," "),"  "," "),"  "," "),"  "," "),"  "," "))," ","|")&amp;"|")</f>
        <v/>
      </c>
      <c r="AD5398">
        <f>TRIM($I5398&amp;"")</f>
        <v/>
      </c>
    </row>
    <row r="5399" ht="36" customHeight="1">
      <c r="A5399" s="14" t="n">
        <v>46237</v>
      </c>
      <c r="B5399" s="6" t="inlineStr">
        <is>
          <t>10328</t>
        </is>
      </c>
      <c r="C5399" s="6" t="inlineStr">
        <is>
          <t>M/C 0807 (VERDE)</t>
        </is>
      </c>
      <c r="D5399" s="6" t="inlineStr">
        <is>
          <t>11 USINAGEM</t>
        </is>
      </c>
      <c r="E5399" s="6" t="n">
        <v>20011006</v>
      </c>
      <c r="F5399" s="6" t="inlineStr">
        <is>
          <t>TAMPO 902X902X12 MDP - MESA DAKAR/MIAMI 0,90</t>
        </is>
      </c>
      <c r="G5399" s="6" t="inlineStr">
        <is>
          <t>11 USINAGEM</t>
        </is>
      </c>
      <c r="H5399" s="6" t="inlineStr">
        <is>
          <t>11 USINAGEM</t>
        </is>
      </c>
      <c r="I5399" s="4" t="inlineStr">
        <is>
          <t>11 USINAGEM</t>
        </is>
      </c>
      <c r="J5399" s="4" t="n">
        <v>1</v>
      </c>
      <c r="K5399" s="6" t="n"/>
      <c r="L5399" s="6" t="n"/>
      <c r="M5399" s="6" t="n"/>
      <c r="N5399" s="6" t="n">
        <v>46237</v>
      </c>
      <c r="O5399" s="6" t="n">
        <v>1</v>
      </c>
      <c r="P5399" s="6" t="n"/>
      <c r="Q5399" s="6" t="n"/>
      <c r="R5399" s="6" t="n"/>
      <c r="S5399" s="6" t="n"/>
      <c r="T5399" s="6">
        <f>IF(OR($J5399="",$O5399=""),"",$O5399/$J5399)</f>
        <v/>
      </c>
      <c r="U5399" s="6" t="inlineStr">
        <is>
          <t>Concluído</t>
        </is>
      </c>
      <c r="V5399" s="6" t="n"/>
      <c r="W5399" s="6" t="n"/>
      <c r="X5399" s="6" t="n"/>
      <c r="Y5399" s="6" t="n"/>
      <c r="Z5399" s="6" t="n"/>
      <c r="AA5399" s="5" t="n"/>
      <c r="AB5399" s="6">
        <f>B5399&amp;"|"&amp;I5399</f>
        <v/>
      </c>
      <c r="AC5399">
        <f>IF($B5399="","","|"&amp;SUBSTITUTE(TRIM(SUBSTITUTE(SUBSTITUTE(SUBSTITUTE(SUBSTITUTE(SUBSTITUTE(SUBSTITUTE(SUBSTITUTE(SUBSTITUTE(SUBSTITUTE(SUBSTITUTE(SUBSTITUTE(SUBSTITUTE(SUBSTITUTE(SUBSTITUTE(TRIM($B5399&amp;""),CHAR(10)," "),CHAR(13)," "),"."," "),";"," "),","," "),"/"," "),"+"," "),"-"," "),"  "," "),"  "," "),"  "," "),"  "," "),"  "," "),"  "," "))," ","|")&amp;"|")</f>
        <v/>
      </c>
      <c r="AD5399">
        <f>TRIM($I5399&amp;"")</f>
        <v/>
      </c>
    </row>
    <row r="5400" ht="36" customHeight="1">
      <c r="A5400" s="14" t="n">
        <v>46237</v>
      </c>
      <c r="B5400" s="6" t="inlineStr">
        <is>
          <t>10328</t>
        </is>
      </c>
      <c r="C5400" s="6" t="inlineStr">
        <is>
          <t>M/C 0807 (VERDE)</t>
        </is>
      </c>
      <c r="D5400" s="6" t="inlineStr">
        <is>
          <t>11 USINAGEM</t>
        </is>
      </c>
      <c r="E5400" s="6" t="n">
        <v>20012403</v>
      </c>
      <c r="F5400" s="6" t="inlineStr">
        <is>
          <t>TAMPO 1202X802X12 MDP - MESA DAKAR/MIAMI 1,20</t>
        </is>
      </c>
      <c r="G5400" s="6" t="inlineStr">
        <is>
          <t>11 USINAGEM</t>
        </is>
      </c>
      <c r="H5400" s="6" t="inlineStr">
        <is>
          <t>11 USINAGEM</t>
        </is>
      </c>
      <c r="I5400" s="4" t="inlineStr">
        <is>
          <t>11 USINAGEM</t>
        </is>
      </c>
      <c r="J5400" s="4" t="n">
        <v>60</v>
      </c>
      <c r="K5400" s="6" t="n"/>
      <c r="L5400" s="6" t="n"/>
      <c r="M5400" s="6" t="n"/>
      <c r="N5400" s="6" t="n">
        <v>46237</v>
      </c>
      <c r="O5400" s="6" t="n">
        <v>60</v>
      </c>
      <c r="P5400" s="6" t="n"/>
      <c r="Q5400" s="6" t="n"/>
      <c r="R5400" s="6" t="n"/>
      <c r="S5400" s="6" t="n"/>
      <c r="T5400" s="6">
        <f>IF(OR($J5400="",$O5400=""),"",$O5400/$J5400)</f>
        <v/>
      </c>
      <c r="U5400" s="6" t="inlineStr">
        <is>
          <t>Concluído</t>
        </is>
      </c>
      <c r="V5400" s="6" t="n"/>
      <c r="W5400" s="6" t="n"/>
      <c r="X5400" s="6" t="n"/>
      <c r="Y5400" s="6" t="n"/>
      <c r="Z5400" s="6" t="n"/>
      <c r="AA5400" s="5" t="n"/>
      <c r="AB5400" s="6">
        <f>B5400&amp;"|"&amp;I5400</f>
        <v/>
      </c>
      <c r="AC5400">
        <f>IF($B5400="","","|"&amp;SUBSTITUTE(TRIM(SUBSTITUTE(SUBSTITUTE(SUBSTITUTE(SUBSTITUTE(SUBSTITUTE(SUBSTITUTE(SUBSTITUTE(SUBSTITUTE(SUBSTITUTE(SUBSTITUTE(SUBSTITUTE(SUBSTITUTE(SUBSTITUTE(SUBSTITUTE(TRIM($B5400&amp;""),CHAR(10)," "),CHAR(13)," "),"."," "),";"," "),","," "),"/"," "),"+"," "),"-"," "),"  "," "),"  "," "),"  "," "),"  "," "),"  "," "),"  "," "))," ","|")&amp;"|")</f>
        <v/>
      </c>
      <c r="AD5400">
        <f>TRIM($I5400&amp;"")</f>
        <v/>
      </c>
    </row>
    <row r="5401" ht="36" customHeight="1">
      <c r="A5401" s="14" t="n">
        <v>46237</v>
      </c>
      <c r="B5401" s="6" t="inlineStr">
        <is>
          <t>10328</t>
        </is>
      </c>
      <c r="C5401" s="6" t="inlineStr">
        <is>
          <t>M/C 0807 (VERDE)</t>
        </is>
      </c>
      <c r="D5401" s="6" t="inlineStr">
        <is>
          <t>11 USINAGEM</t>
        </is>
      </c>
      <c r="E5401" s="6" t="n">
        <v>20013109</v>
      </c>
      <c r="F5401" s="6" t="inlineStr">
        <is>
          <t>TAMPO 1368X802X12 MDP - MESA DAKAR/MIAMI 1,37X0,80</t>
        </is>
      </c>
      <c r="G5401" s="6" t="inlineStr">
        <is>
          <t>11 USINAGEM</t>
        </is>
      </c>
      <c r="H5401" s="6" t="inlineStr">
        <is>
          <t>11 USINAGEM</t>
        </is>
      </c>
      <c r="I5401" s="4" t="inlineStr">
        <is>
          <t>11 USINAGEM</t>
        </is>
      </c>
      <c r="J5401" s="4" t="n">
        <v>150</v>
      </c>
      <c r="K5401" s="6" t="n"/>
      <c r="L5401" s="6" t="n"/>
      <c r="M5401" s="6" t="n"/>
      <c r="N5401" s="6" t="n">
        <v>46237</v>
      </c>
      <c r="O5401" s="6" t="n">
        <v>150</v>
      </c>
      <c r="P5401" s="6" t="n"/>
      <c r="Q5401" s="6" t="n"/>
      <c r="R5401" s="6" t="n"/>
      <c r="S5401" s="6" t="n"/>
      <c r="T5401" s="6">
        <f>IF(OR($J5401="",$O5401=""),"",$O5401/$J5401)</f>
        <v/>
      </c>
      <c r="U5401" s="6" t="inlineStr">
        <is>
          <t>Concluído</t>
        </is>
      </c>
      <c r="V5401" s="6" t="n"/>
      <c r="W5401" s="6" t="n"/>
      <c r="X5401" s="6" t="n"/>
      <c r="Y5401" s="6" t="n"/>
      <c r="Z5401" s="6" t="n"/>
      <c r="AA5401" s="5" t="n"/>
      <c r="AB5401" s="6">
        <f>B5401&amp;"|"&amp;I5401</f>
        <v/>
      </c>
      <c r="AC5401">
        <f>IF($B5401="","","|"&amp;SUBSTITUTE(TRIM(SUBSTITUTE(SUBSTITUTE(SUBSTITUTE(SUBSTITUTE(SUBSTITUTE(SUBSTITUTE(SUBSTITUTE(SUBSTITUTE(SUBSTITUTE(SUBSTITUTE(SUBSTITUTE(SUBSTITUTE(SUBSTITUTE(SUBSTITUTE(TRIM($B5401&amp;""),CHAR(10)," "),CHAR(13)," "),"."," "),";"," "),","," "),"/"," "),"+"," "),"-"," "),"  "," "),"  "," "),"  "," "),"  "," "),"  "," "),"  "," "))," ","|")&amp;"|")</f>
        <v/>
      </c>
      <c r="AD5401">
        <f>TRIM($I5401&amp;"")</f>
        <v/>
      </c>
    </row>
    <row r="5402" ht="36" customHeight="1">
      <c r="A5402" s="14" t="n">
        <v>46237</v>
      </c>
      <c r="B5402" s="6" t="inlineStr">
        <is>
          <t>10328</t>
        </is>
      </c>
      <c r="C5402" s="6" t="inlineStr">
        <is>
          <t>M/C 0807 (VERDE)</t>
        </is>
      </c>
      <c r="D5402" s="6" t="inlineStr">
        <is>
          <t>11 USINAGEM</t>
        </is>
      </c>
      <c r="E5402" s="6" t="n">
        <v>20014006</v>
      </c>
      <c r="F5402" s="6" t="inlineStr">
        <is>
          <t>ENGRO MAIOR 902X60X12 MDP - MESA DAKAR 0,90</t>
        </is>
      </c>
      <c r="G5402" s="6" t="inlineStr">
        <is>
          <t>11 USINAGEM</t>
        </is>
      </c>
      <c r="H5402" s="6" t="inlineStr">
        <is>
          <t>11 USINAGEM</t>
        </is>
      </c>
      <c r="I5402" s="4" t="inlineStr">
        <is>
          <t>11 USINAGEM</t>
        </is>
      </c>
      <c r="J5402" s="4" t="n">
        <v>2</v>
      </c>
      <c r="K5402" s="6" t="n"/>
      <c r="L5402" s="6" t="n"/>
      <c r="M5402" s="6" t="n"/>
      <c r="N5402" s="6" t="n">
        <v>46237</v>
      </c>
      <c r="O5402" s="6" t="n">
        <v>2</v>
      </c>
      <c r="P5402" s="6" t="n"/>
      <c r="Q5402" s="6" t="n"/>
      <c r="R5402" s="6" t="n"/>
      <c r="S5402" s="6" t="n"/>
      <c r="T5402" s="6">
        <f>IF(OR($J5402="",$O5402=""),"",$O5402/$J5402)</f>
        <v/>
      </c>
      <c r="U5402" s="6" t="inlineStr">
        <is>
          <t>Concluído</t>
        </is>
      </c>
      <c r="V5402" s="6" t="n"/>
      <c r="W5402" s="6" t="n"/>
      <c r="X5402" s="6" t="n"/>
      <c r="Y5402" s="6" t="n"/>
      <c r="Z5402" s="6" t="n"/>
      <c r="AA5402" s="5" t="n"/>
      <c r="AB5402" s="6">
        <f>B5402&amp;"|"&amp;I5402</f>
        <v/>
      </c>
      <c r="AC5402">
        <f>IF($B5402="","","|"&amp;SUBSTITUTE(TRIM(SUBSTITUTE(SUBSTITUTE(SUBSTITUTE(SUBSTITUTE(SUBSTITUTE(SUBSTITUTE(SUBSTITUTE(SUBSTITUTE(SUBSTITUTE(SUBSTITUTE(SUBSTITUTE(SUBSTITUTE(SUBSTITUTE(SUBSTITUTE(TRIM($B5402&amp;""),CHAR(10)," "),CHAR(13)," "),"."," "),";"," "),","," "),"/"," "),"+"," "),"-"," "),"  "," "),"  "," "),"  "," "),"  "," "),"  "," "),"  "," "))," ","|")&amp;"|")</f>
        <v/>
      </c>
      <c r="AD5402">
        <f>TRIM($I5402&amp;"")</f>
        <v/>
      </c>
    </row>
    <row r="5403" ht="36" customHeight="1">
      <c r="A5403" s="14" t="n">
        <v>46237</v>
      </c>
      <c r="B5403" s="6" t="inlineStr">
        <is>
          <t>10328</t>
        </is>
      </c>
      <c r="C5403" s="6" t="inlineStr">
        <is>
          <t>M/C 0807 (VERDE)</t>
        </is>
      </c>
      <c r="D5403" s="6" t="inlineStr">
        <is>
          <t>11 USINAGEM</t>
        </is>
      </c>
      <c r="E5403" s="6" t="n">
        <v>20014007</v>
      </c>
      <c r="F5403" s="6" t="inlineStr">
        <is>
          <t>ENGRO MENOR 782X60X12 MDP - MESA DAKAR 0,90</t>
        </is>
      </c>
      <c r="G5403" s="6" t="inlineStr">
        <is>
          <t>11 USINAGEM</t>
        </is>
      </c>
      <c r="H5403" s="6" t="inlineStr">
        <is>
          <t>11 USINAGEM</t>
        </is>
      </c>
      <c r="I5403" s="4" t="inlineStr">
        <is>
          <t>11 USINAGEM</t>
        </is>
      </c>
      <c r="J5403" s="4" t="n">
        <v>2</v>
      </c>
      <c r="K5403" s="6" t="n"/>
      <c r="L5403" s="6" t="n"/>
      <c r="M5403" s="6" t="n"/>
      <c r="N5403" s="6" t="n">
        <v>46237</v>
      </c>
      <c r="O5403" s="6" t="n">
        <v>2</v>
      </c>
      <c r="P5403" s="6" t="n"/>
      <c r="Q5403" s="6" t="n"/>
      <c r="R5403" s="6" t="n"/>
      <c r="S5403" s="6" t="n"/>
      <c r="T5403" s="6">
        <f>IF(OR($J5403="",$O5403=""),"",$O5403/$J5403)</f>
        <v/>
      </c>
      <c r="U5403" s="6" t="inlineStr">
        <is>
          <t>Concluído</t>
        </is>
      </c>
      <c r="V5403" s="6" t="n"/>
      <c r="W5403" s="6" t="n"/>
      <c r="X5403" s="6" t="n"/>
      <c r="Y5403" s="6" t="n"/>
      <c r="Z5403" s="6" t="n"/>
      <c r="AA5403" s="5" t="n"/>
      <c r="AB5403" s="6">
        <f>B5403&amp;"|"&amp;I5403</f>
        <v/>
      </c>
      <c r="AC5403">
        <f>IF($B5403="","","|"&amp;SUBSTITUTE(TRIM(SUBSTITUTE(SUBSTITUTE(SUBSTITUTE(SUBSTITUTE(SUBSTITUTE(SUBSTITUTE(SUBSTITUTE(SUBSTITUTE(SUBSTITUTE(SUBSTITUTE(SUBSTITUTE(SUBSTITUTE(SUBSTITUTE(SUBSTITUTE(TRIM($B5403&amp;""),CHAR(10)," "),CHAR(13)," "),"."," "),";"," "),","," "),"/"," "),"+"," "),"-"," "),"  "," "),"  "," "),"  "," "),"  "," "),"  "," "),"  "," "))," ","|")&amp;"|")</f>
        <v/>
      </c>
      <c r="AD5403">
        <f>TRIM($I5403&amp;"")</f>
        <v/>
      </c>
    </row>
    <row r="5404" ht="36" customHeight="1">
      <c r="A5404" s="14" t="n">
        <v>46237</v>
      </c>
      <c r="B5404" s="6" t="inlineStr">
        <is>
          <t>10328</t>
        </is>
      </c>
      <c r="C5404" s="6" t="inlineStr">
        <is>
          <t>M/C 0807 (VERDE)</t>
        </is>
      </c>
      <c r="D5404" s="6" t="inlineStr">
        <is>
          <t>11 USINAGEM</t>
        </is>
      </c>
      <c r="E5404" s="6" t="n">
        <v>20014106</v>
      </c>
      <c r="F5404" s="6" t="inlineStr">
        <is>
          <t>ENGRO MAIOR 1246X60X12 MDP - MESA DAKAR 1,36</t>
        </is>
      </c>
      <c r="G5404" s="6" t="inlineStr">
        <is>
          <t>11 USINAGEM</t>
        </is>
      </c>
      <c r="H5404" s="6" t="inlineStr">
        <is>
          <t>11 USINAGEM</t>
        </is>
      </c>
      <c r="I5404" s="4" t="inlineStr">
        <is>
          <t>11 USINAGEM</t>
        </is>
      </c>
      <c r="J5404" s="4" t="n">
        <v>266</v>
      </c>
      <c r="K5404" s="6" t="n"/>
      <c r="L5404" s="6" t="n"/>
      <c r="M5404" s="6" t="n"/>
      <c r="N5404" s="6" t="n">
        <v>46237</v>
      </c>
      <c r="O5404" s="6" t="n">
        <v>266</v>
      </c>
      <c r="P5404" s="6" t="n"/>
      <c r="Q5404" s="6" t="n"/>
      <c r="R5404" s="6" t="n"/>
      <c r="S5404" s="6" t="n"/>
      <c r="T5404" s="6">
        <f>IF(OR($J5404="",$O5404=""),"",$O5404/$J5404)</f>
        <v/>
      </c>
      <c r="U5404" s="6" t="inlineStr">
        <is>
          <t>Concluído</t>
        </is>
      </c>
      <c r="V5404" s="6" t="n"/>
      <c r="W5404" s="6" t="n"/>
      <c r="X5404" s="6" t="n"/>
      <c r="Y5404" s="6" t="n"/>
      <c r="Z5404" s="6" t="n"/>
      <c r="AA5404" s="5" t="n"/>
      <c r="AB5404" s="6">
        <f>B5404&amp;"|"&amp;I5404</f>
        <v/>
      </c>
      <c r="AC5404">
        <f>IF($B5404="","","|"&amp;SUBSTITUTE(TRIM(SUBSTITUTE(SUBSTITUTE(SUBSTITUTE(SUBSTITUTE(SUBSTITUTE(SUBSTITUTE(SUBSTITUTE(SUBSTITUTE(SUBSTITUTE(SUBSTITUTE(SUBSTITUTE(SUBSTITUTE(SUBSTITUTE(SUBSTITUTE(TRIM($B5404&amp;""),CHAR(10)," "),CHAR(13)," "),"."," "),";"," "),","," "),"/"," "),"+"," "),"-"," "),"  "," "),"  "," "),"  "," "),"  "," "),"  "," "),"  "," "))," ","|")&amp;"|")</f>
        <v/>
      </c>
      <c r="AD5404">
        <f>TRIM($I5404&amp;"")</f>
        <v/>
      </c>
    </row>
    <row r="5405" ht="36" customHeight="1">
      <c r="A5405" s="14" t="n">
        <v>46237</v>
      </c>
      <c r="B5405" s="6" t="inlineStr">
        <is>
          <t>10328</t>
        </is>
      </c>
      <c r="C5405" s="6" t="inlineStr">
        <is>
          <t>M/C 0807 (VERDE)</t>
        </is>
      </c>
      <c r="D5405" s="6" t="inlineStr">
        <is>
          <t>11 USINAGEM</t>
        </is>
      </c>
      <c r="E5405" s="6" t="n">
        <v>20014107</v>
      </c>
      <c r="F5405" s="6" t="inlineStr">
        <is>
          <t>ENGRO MENOR 802X60X12 MDP - MESA DAKAR</t>
        </is>
      </c>
      <c r="G5405" s="6" t="inlineStr">
        <is>
          <t>11 USINAGEM</t>
        </is>
      </c>
      <c r="H5405" s="6" t="inlineStr">
        <is>
          <t>11 USINAGEM</t>
        </is>
      </c>
      <c r="I5405" s="4" t="inlineStr">
        <is>
          <t>11 USINAGEM</t>
        </is>
      </c>
      <c r="J5405" s="4" t="n">
        <v>376</v>
      </c>
      <c r="K5405" s="6" t="n"/>
      <c r="L5405" s="6" t="n"/>
      <c r="M5405" s="6" t="n"/>
      <c r="N5405" s="6" t="n">
        <v>46237</v>
      </c>
      <c r="O5405" s="6" t="n">
        <v>376</v>
      </c>
      <c r="P5405" s="6" t="n"/>
      <c r="Q5405" s="6" t="n"/>
      <c r="R5405" s="6" t="n"/>
      <c r="S5405" s="6" t="n"/>
      <c r="T5405" s="6">
        <f>IF(OR($J5405="",$O5405=""),"",$O5405/$J5405)</f>
        <v/>
      </c>
      <c r="U5405" s="6" t="inlineStr">
        <is>
          <t>Concluído</t>
        </is>
      </c>
      <c r="V5405" s="6" t="n"/>
      <c r="W5405" s="6" t="n"/>
      <c r="X5405" s="6" t="n"/>
      <c r="Y5405" s="6" t="n"/>
      <c r="Z5405" s="6" t="n"/>
      <c r="AA5405" s="5" t="n"/>
      <c r="AB5405" s="6">
        <f>B5405&amp;"|"&amp;I5405</f>
        <v/>
      </c>
      <c r="AC5405">
        <f>IF($B5405="","","|"&amp;SUBSTITUTE(TRIM(SUBSTITUTE(SUBSTITUTE(SUBSTITUTE(SUBSTITUTE(SUBSTITUTE(SUBSTITUTE(SUBSTITUTE(SUBSTITUTE(SUBSTITUTE(SUBSTITUTE(SUBSTITUTE(SUBSTITUTE(SUBSTITUTE(SUBSTITUTE(TRIM($B5405&amp;""),CHAR(10)," "),CHAR(13)," "),"."," "),";"," "),","," "),"/"," "),"+"," "),"-"," "),"  "," "),"  "," "),"  "," "),"  "," "),"  "," "),"  "," "))," ","|")&amp;"|")</f>
        <v/>
      </c>
      <c r="AD5405">
        <f>TRIM($I5405&amp;"")</f>
        <v/>
      </c>
    </row>
    <row r="5406" ht="36" customHeight="1">
      <c r="A5406" s="14" t="n">
        <v>46237</v>
      </c>
      <c r="B5406" s="6" t="inlineStr">
        <is>
          <t>10328</t>
        </is>
      </c>
      <c r="C5406" s="6" t="inlineStr">
        <is>
          <t>M/C 0807 (VERDE)</t>
        </is>
      </c>
      <c r="D5406" s="6" t="inlineStr">
        <is>
          <t>11 USINAGEM</t>
        </is>
      </c>
      <c r="E5406" s="6" t="n">
        <v>20014206</v>
      </c>
      <c r="F5406" s="6" t="inlineStr">
        <is>
          <t>ENGRO MAIOR 1481X60X12 MDP - MESA DAKAR 1,36</t>
        </is>
      </c>
      <c r="G5406" s="6" t="inlineStr">
        <is>
          <t>11 USINAGEM</t>
        </is>
      </c>
      <c r="H5406" s="6" t="inlineStr">
        <is>
          <t>11 USINAGEM</t>
        </is>
      </c>
      <c r="I5406" s="4" t="inlineStr">
        <is>
          <t>11 USINAGEM</t>
        </is>
      </c>
      <c r="J5406" s="4" t="n">
        <v>2</v>
      </c>
      <c r="K5406" s="6" t="n"/>
      <c r="L5406" s="6" t="n"/>
      <c r="M5406" s="6" t="n"/>
      <c r="N5406" s="6" t="n">
        <v>46237</v>
      </c>
      <c r="O5406" s="6" t="n">
        <v>2</v>
      </c>
      <c r="P5406" s="6" t="n"/>
      <c r="Q5406" s="6" t="n"/>
      <c r="R5406" s="6" t="n"/>
      <c r="S5406" s="6" t="n"/>
      <c r="T5406" s="6">
        <f>IF(OR($J5406="",$O5406=""),"",$O5406/$J5406)</f>
        <v/>
      </c>
      <c r="U5406" s="6" t="inlineStr">
        <is>
          <t>Concluído</t>
        </is>
      </c>
      <c r="V5406" s="6" t="n"/>
      <c r="W5406" s="6" t="n"/>
      <c r="X5406" s="6" t="n"/>
      <c r="Y5406" s="6" t="n"/>
      <c r="Z5406" s="6" t="n"/>
      <c r="AA5406" s="5" t="n"/>
      <c r="AB5406" s="6">
        <f>B5406&amp;"|"&amp;I5406</f>
        <v/>
      </c>
      <c r="AC5406">
        <f>IF($B5406="","","|"&amp;SUBSTITUTE(TRIM(SUBSTITUTE(SUBSTITUTE(SUBSTITUTE(SUBSTITUTE(SUBSTITUTE(SUBSTITUTE(SUBSTITUTE(SUBSTITUTE(SUBSTITUTE(SUBSTITUTE(SUBSTITUTE(SUBSTITUTE(SUBSTITUTE(SUBSTITUTE(TRIM($B5406&amp;""),CHAR(10)," "),CHAR(13)," "),"."," "),";"," "),","," "),"/"," "),"+"," "),"-"," "),"  "," "),"  "," "),"  "," "),"  "," "),"  "," "),"  "," "))," ","|")&amp;"|")</f>
        <v/>
      </c>
      <c r="AD5406">
        <f>TRIM($I5406&amp;"")</f>
        <v/>
      </c>
    </row>
    <row r="5407" ht="36" customHeight="1">
      <c r="A5407" s="14" t="n">
        <v>46237</v>
      </c>
      <c r="B5407" s="6" t="inlineStr">
        <is>
          <t>10328</t>
        </is>
      </c>
      <c r="C5407" s="6" t="inlineStr">
        <is>
          <t>M/C 0807 (VERDE)</t>
        </is>
      </c>
      <c r="D5407" s="6" t="inlineStr">
        <is>
          <t>11 USINAGEM</t>
        </is>
      </c>
      <c r="E5407" s="6" t="n">
        <v>20014306</v>
      </c>
      <c r="F5407" s="6" t="inlineStr">
        <is>
          <t>ENGRO MAIOR 1080X60X12 MDP - MESA DAKAR 1,20</t>
        </is>
      </c>
      <c r="G5407" s="6" t="inlineStr">
        <is>
          <t>11 USINAGEM</t>
        </is>
      </c>
      <c r="H5407" s="6" t="inlineStr">
        <is>
          <t>11 USINAGEM</t>
        </is>
      </c>
      <c r="I5407" s="4" t="inlineStr">
        <is>
          <t>11 USINAGEM</t>
        </is>
      </c>
      <c r="J5407" s="4" t="n">
        <v>108</v>
      </c>
      <c r="K5407" s="6" t="n"/>
      <c r="L5407" s="6" t="n"/>
      <c r="M5407" s="6" t="n"/>
      <c r="N5407" s="6" t="n">
        <v>46237</v>
      </c>
      <c r="O5407" s="6" t="n">
        <v>108</v>
      </c>
      <c r="P5407" s="6" t="n"/>
      <c r="Q5407" s="6" t="n"/>
      <c r="R5407" s="6" t="n"/>
      <c r="S5407" s="6" t="n"/>
      <c r="T5407" s="6">
        <f>IF(OR($J5407="",$O5407=""),"",$O5407/$J5407)</f>
        <v/>
      </c>
      <c r="U5407" s="6" t="inlineStr">
        <is>
          <t>Concluído</t>
        </is>
      </c>
      <c r="V5407" s="6" t="n"/>
      <c r="W5407" s="6" t="n"/>
      <c r="X5407" s="6" t="n"/>
      <c r="Y5407" s="6" t="n"/>
      <c r="Z5407" s="6" t="n"/>
      <c r="AA5407" s="5" t="n"/>
      <c r="AB5407" s="6">
        <f>B5407&amp;"|"&amp;I5407</f>
        <v/>
      </c>
      <c r="AC5407">
        <f>IF($B5407="","","|"&amp;SUBSTITUTE(TRIM(SUBSTITUTE(SUBSTITUTE(SUBSTITUTE(SUBSTITUTE(SUBSTITUTE(SUBSTITUTE(SUBSTITUTE(SUBSTITUTE(SUBSTITUTE(SUBSTITUTE(SUBSTITUTE(SUBSTITUTE(SUBSTITUTE(SUBSTITUTE(TRIM($B5407&amp;""),CHAR(10)," "),CHAR(13)," "),"."," "),";"," "),","," "),"/"," "),"+"," "),"-"," "),"  "," "),"  "," "),"  "," "),"  "," "),"  "," "),"  "," "))," ","|")&amp;"|")</f>
        <v/>
      </c>
      <c r="AD5407">
        <f>TRIM($I5407&amp;"")</f>
        <v/>
      </c>
    </row>
    <row r="5408" ht="36" customHeight="1">
      <c r="A5408" s="14" t="n">
        <v>46237</v>
      </c>
      <c r="B5408" s="6" t="inlineStr">
        <is>
          <t>10328</t>
        </is>
      </c>
      <c r="C5408" s="6" t="inlineStr">
        <is>
          <t>M/C 0807 (VERDE)</t>
        </is>
      </c>
      <c r="D5408" s="6" t="inlineStr">
        <is>
          <t>11 USINAGEM</t>
        </is>
      </c>
      <c r="E5408" s="6" t="n">
        <v>20016102</v>
      </c>
      <c r="F5408" s="6" t="inlineStr">
        <is>
          <t>TAMPO 1602X802X12 MDP - MESA DAKAR/MIAMI 1,60X0,80</t>
        </is>
      </c>
      <c r="G5408" s="6" t="inlineStr">
        <is>
          <t>11 USINAGEM</t>
        </is>
      </c>
      <c r="H5408" s="6" t="inlineStr">
        <is>
          <t>11 USINAGEM</t>
        </is>
      </c>
      <c r="I5408" s="4" t="inlineStr">
        <is>
          <t>11 USINAGEM</t>
        </is>
      </c>
      <c r="J5408" s="4" t="n">
        <v>2</v>
      </c>
      <c r="K5408" s="6" t="n"/>
      <c r="L5408" s="6" t="n"/>
      <c r="M5408" s="6" t="n"/>
      <c r="N5408" s="6" t="n">
        <v>46237</v>
      </c>
      <c r="O5408" s="6" t="n">
        <v>2</v>
      </c>
      <c r="P5408" s="6" t="n"/>
      <c r="Q5408" s="6" t="n"/>
      <c r="R5408" s="6" t="n"/>
      <c r="S5408" s="6" t="n"/>
      <c r="T5408" s="6">
        <f>IF(OR($J5408="",$O5408=""),"",$O5408/$J5408)</f>
        <v/>
      </c>
      <c r="U5408" s="6" t="inlineStr">
        <is>
          <t>Concluído</t>
        </is>
      </c>
      <c r="V5408" s="6" t="n"/>
      <c r="W5408" s="6" t="n"/>
      <c r="X5408" s="6" t="n"/>
      <c r="Y5408" s="6" t="n"/>
      <c r="Z5408" s="6" t="n"/>
      <c r="AA5408" s="5" t="n"/>
      <c r="AB5408" s="6">
        <f>B5408&amp;"|"&amp;I5408</f>
        <v/>
      </c>
      <c r="AC5408">
        <f>IF($B5408="","","|"&amp;SUBSTITUTE(TRIM(SUBSTITUTE(SUBSTITUTE(SUBSTITUTE(SUBSTITUTE(SUBSTITUTE(SUBSTITUTE(SUBSTITUTE(SUBSTITUTE(SUBSTITUTE(SUBSTITUTE(SUBSTITUTE(SUBSTITUTE(SUBSTITUTE(SUBSTITUTE(TRIM($B5408&amp;""),CHAR(10)," "),CHAR(13)," "),"."," "),";"," "),","," "),"/"," "),"+"," "),"-"," "),"  "," "),"  "," "),"  "," "),"  "," "),"  "," "),"  "," "))," ","|")&amp;"|")</f>
        <v/>
      </c>
      <c r="AD5408">
        <f>TRIM($I5408&amp;"")</f>
        <v/>
      </c>
    </row>
    <row r="5409" ht="36" customHeight="1">
      <c r="A5409" s="14" t="n">
        <v>46237</v>
      </c>
      <c r="B5409" s="6" t="inlineStr">
        <is>
          <t>10328</t>
        </is>
      </c>
      <c r="C5409" s="6" t="inlineStr">
        <is>
          <t>M/C 0807 (VERDE)</t>
        </is>
      </c>
      <c r="D5409" s="6" t="inlineStr">
        <is>
          <t>11 USINAGEM</t>
        </is>
      </c>
      <c r="E5409" s="6" t="n">
        <v>20031206</v>
      </c>
      <c r="F5409" s="6" t="inlineStr">
        <is>
          <t>(3) TRAV MENOR 614(624)X100X15 MDP-NOVA YORK 1,20</t>
        </is>
      </c>
      <c r="G5409" s="6" t="inlineStr">
        <is>
          <t>11 USINAGEM</t>
        </is>
      </c>
      <c r="H5409" s="6" t="inlineStr">
        <is>
          <t>11 USINAGEM</t>
        </is>
      </c>
      <c r="I5409" s="4" t="inlineStr">
        <is>
          <t>11 USINAGEM</t>
        </is>
      </c>
      <c r="J5409" s="4" t="n">
        <v>152</v>
      </c>
      <c r="K5409" s="6" t="n"/>
      <c r="L5409" s="6" t="n"/>
      <c r="M5409" s="6" t="n"/>
      <c r="N5409" s="6" t="n">
        <v>46237</v>
      </c>
      <c r="O5409" s="6" t="n">
        <v>152</v>
      </c>
      <c r="P5409" s="6" t="n"/>
      <c r="Q5409" s="6" t="n"/>
      <c r="R5409" s="6" t="n"/>
      <c r="S5409" s="6" t="n"/>
      <c r="T5409" s="6">
        <f>IF(OR($J5409="",$O5409=""),"",$O5409/$J5409)</f>
        <v/>
      </c>
      <c r="U5409" s="6" t="inlineStr">
        <is>
          <t>Concluído</t>
        </is>
      </c>
      <c r="V5409" s="6" t="n"/>
      <c r="W5409" s="6" t="n"/>
      <c r="X5409" s="6" t="n"/>
      <c r="Y5409" s="6" t="n"/>
      <c r="Z5409" s="6" t="n"/>
      <c r="AA5409" s="5" t="n"/>
      <c r="AB5409" s="6">
        <f>B5409&amp;"|"&amp;I5409</f>
        <v/>
      </c>
      <c r="AC5409">
        <f>IF($B5409="","","|"&amp;SUBSTITUTE(TRIM(SUBSTITUTE(SUBSTITUTE(SUBSTITUTE(SUBSTITUTE(SUBSTITUTE(SUBSTITUTE(SUBSTITUTE(SUBSTITUTE(SUBSTITUTE(SUBSTITUTE(SUBSTITUTE(SUBSTITUTE(SUBSTITUTE(SUBSTITUTE(TRIM($B5409&amp;""),CHAR(10)," "),CHAR(13)," "),"."," "),";"," "),","," "),"/"," "),"+"," "),"-"," "),"  "," "),"  "," "),"  "," "),"  "," "),"  "," "),"  "," "))," ","|")&amp;"|")</f>
        <v/>
      </c>
      <c r="AD5409">
        <f>TRIM($I5409&amp;"")</f>
        <v/>
      </c>
    </row>
    <row r="5410" ht="36" customHeight="1">
      <c r="A5410" s="14" t="n">
        <v>46237</v>
      </c>
      <c r="B5410" s="6" t="inlineStr">
        <is>
          <t>10328</t>
        </is>
      </c>
      <c r="C5410" s="6" t="inlineStr">
        <is>
          <t>M/C 0807 (VERDE)</t>
        </is>
      </c>
      <c r="D5410" s="6" t="inlineStr">
        <is>
          <t>11 USINAGEM</t>
        </is>
      </c>
      <c r="E5410" s="6" t="n">
        <v>20031305</v>
      </c>
      <c r="F5410" s="6" t="inlineStr">
        <is>
          <t>TRAV MAIOR 1102(1112)X100X15 MDP - NOVA YORK 1,36</t>
        </is>
      </c>
      <c r="G5410" s="6" t="inlineStr">
        <is>
          <t>11 USINAGEM</t>
        </is>
      </c>
      <c r="H5410" s="6" t="inlineStr">
        <is>
          <t>11 USINAGEM</t>
        </is>
      </c>
      <c r="I5410" s="4" t="inlineStr">
        <is>
          <t>11 USINAGEM</t>
        </is>
      </c>
      <c r="J5410" s="4" t="n">
        <v>152</v>
      </c>
      <c r="K5410" s="6" t="n"/>
      <c r="L5410" s="6" t="n"/>
      <c r="M5410" s="6" t="n"/>
      <c r="N5410" s="6" t="n">
        <v>46237</v>
      </c>
      <c r="O5410" s="6" t="n">
        <v>152</v>
      </c>
      <c r="P5410" s="6" t="n"/>
      <c r="Q5410" s="6" t="n"/>
      <c r="R5410" s="6" t="n"/>
      <c r="S5410" s="6" t="n"/>
      <c r="T5410" s="6">
        <f>IF(OR($J5410="",$O5410=""),"",$O5410/$J5410)</f>
        <v/>
      </c>
      <c r="U5410" s="6" t="inlineStr">
        <is>
          <t>Concluído</t>
        </is>
      </c>
      <c r="V5410" s="6" t="n"/>
      <c r="W5410" s="6" t="n"/>
      <c r="X5410" s="6" t="n"/>
      <c r="Y5410" s="6" t="n"/>
      <c r="Z5410" s="6" t="n"/>
      <c r="AA5410" s="5" t="n"/>
      <c r="AB5410" s="6">
        <f>B5410&amp;"|"&amp;I5410</f>
        <v/>
      </c>
      <c r="AC5410">
        <f>IF($B5410="","","|"&amp;SUBSTITUTE(TRIM(SUBSTITUTE(SUBSTITUTE(SUBSTITUTE(SUBSTITUTE(SUBSTITUTE(SUBSTITUTE(SUBSTITUTE(SUBSTITUTE(SUBSTITUTE(SUBSTITUTE(SUBSTITUTE(SUBSTITUTE(SUBSTITUTE(SUBSTITUTE(TRIM($B5410&amp;""),CHAR(10)," "),CHAR(13)," "),"."," "),";"," "),","," "),"/"," "),"+"," "),"-"," "),"  "," "),"  "," "),"  "," "),"  "," "),"  "," "),"  "," "))," ","|")&amp;"|")</f>
        <v/>
      </c>
      <c r="AD5410">
        <f>TRIM($I5410&amp;"")</f>
        <v/>
      </c>
    </row>
    <row r="5411" ht="36" customHeight="1">
      <c r="A5411" s="14" t="n">
        <v>46237</v>
      </c>
      <c r="B5411" s="6" t="inlineStr">
        <is>
          <t>10328</t>
        </is>
      </c>
      <c r="C5411" s="6" t="inlineStr">
        <is>
          <t>M/C 0807 (VERDE)</t>
        </is>
      </c>
      <c r="D5411" s="6" t="inlineStr">
        <is>
          <t>11 USINAGEM</t>
        </is>
      </c>
      <c r="E5411" s="6" t="n">
        <v>20019002</v>
      </c>
      <c r="F5411" s="6" t="inlineStr">
        <is>
          <t>FUNDO RIPADO 751X446X12 MDF - MESA SANTIAGO</t>
        </is>
      </c>
      <c r="G5411" s="6" t="inlineStr">
        <is>
          <t>11 USINAGEM</t>
        </is>
      </c>
      <c r="H5411" s="6" t="inlineStr">
        <is>
          <t>11 USINAGEM</t>
        </is>
      </c>
      <c r="I5411" s="4" t="inlineStr">
        <is>
          <t>11 USINAGEM</t>
        </is>
      </c>
      <c r="J5411" s="4" t="n">
        <v>40</v>
      </c>
      <c r="K5411" s="6" t="n"/>
      <c r="L5411" s="6" t="n"/>
      <c r="M5411" s="6" t="n"/>
      <c r="N5411" s="6" t="n">
        <v>46237</v>
      </c>
      <c r="O5411" s="6" t="n">
        <v>40</v>
      </c>
      <c r="P5411" s="6" t="n"/>
      <c r="Q5411" s="6" t="n"/>
      <c r="R5411" s="6" t="n"/>
      <c r="S5411" s="6" t="n"/>
      <c r="T5411" s="6">
        <f>IF(OR($J5411="",$O5411=""),"",$O5411/$J5411)</f>
        <v/>
      </c>
      <c r="U5411" s="6" t="inlineStr">
        <is>
          <t>Concluído</t>
        </is>
      </c>
      <c r="V5411" s="6" t="n"/>
      <c r="W5411" s="6" t="n"/>
      <c r="X5411" s="6" t="n"/>
      <c r="Y5411" s="6" t="n"/>
      <c r="Z5411" s="6" t="n"/>
      <c r="AA5411" s="5" t="n"/>
      <c r="AB5411" s="6">
        <f>B5411&amp;"|"&amp;I5411</f>
        <v/>
      </c>
      <c r="AC5411">
        <f>IF($B5411="","","|"&amp;SUBSTITUTE(TRIM(SUBSTITUTE(SUBSTITUTE(SUBSTITUTE(SUBSTITUTE(SUBSTITUTE(SUBSTITUTE(SUBSTITUTE(SUBSTITUTE(SUBSTITUTE(SUBSTITUTE(SUBSTITUTE(SUBSTITUTE(SUBSTITUTE(SUBSTITUTE(TRIM($B5411&amp;""),CHAR(10)," "),CHAR(13)," "),"."," "),";"," "),","," "),"/"," "),"+"," "),"-"," "),"  "," "),"  "," "),"  "," "),"  "," "),"  "," "),"  "," "))," ","|")&amp;"|")</f>
        <v/>
      </c>
      <c r="AD5411">
        <f>TRIM($I5411&amp;"")</f>
        <v/>
      </c>
    </row>
    <row r="5412" ht="36" customHeight="1">
      <c r="A5412" s="14" t="n">
        <v>46237</v>
      </c>
      <c r="B5412" s="6" t="inlineStr">
        <is>
          <t>10328</t>
        </is>
      </c>
      <c r="C5412" s="6" t="inlineStr">
        <is>
          <t>M/C 0807 (VERDE)</t>
        </is>
      </c>
      <c r="D5412" s="6" t="inlineStr">
        <is>
          <t>11 USINAGEM</t>
        </is>
      </c>
      <c r="E5412" s="6" t="n">
        <v>20019005</v>
      </c>
      <c r="F5412" s="6" t="inlineStr">
        <is>
          <t>RIPA 751X70X12 MDF - MESA SANTIAGO</t>
        </is>
      </c>
      <c r="G5412" s="6" t="inlineStr">
        <is>
          <t>11 USINAGEM</t>
        </is>
      </c>
      <c r="H5412" s="6" t="inlineStr">
        <is>
          <t>11 USINAGEM</t>
        </is>
      </c>
      <c r="I5412" s="4" t="inlineStr">
        <is>
          <t>11 USINAGEM</t>
        </is>
      </c>
      <c r="J5412" s="4" t="n">
        <v>1188</v>
      </c>
      <c r="K5412" s="6" t="n"/>
      <c r="L5412" s="6" t="n"/>
      <c r="M5412" s="6" t="n"/>
      <c r="N5412" s="6" t="n">
        <v>46237</v>
      </c>
      <c r="O5412" s="6" t="n">
        <v>1188</v>
      </c>
      <c r="P5412" s="6" t="n"/>
      <c r="Q5412" s="6" t="n"/>
      <c r="R5412" s="6" t="n"/>
      <c r="S5412" s="6" t="n"/>
      <c r="T5412" s="6">
        <f>IF(OR($J5412="",$O5412=""),"",$O5412/$J5412)</f>
        <v/>
      </c>
      <c r="U5412" s="6" t="inlineStr">
        <is>
          <t>Concluído</t>
        </is>
      </c>
      <c r="V5412" s="6" t="n"/>
      <c r="W5412" s="6" t="n"/>
      <c r="X5412" s="6" t="n"/>
      <c r="Y5412" s="6" t="n"/>
      <c r="Z5412" s="6" t="n"/>
      <c r="AA5412" s="5" t="n"/>
      <c r="AB5412" s="6">
        <f>B5412&amp;"|"&amp;I5412</f>
        <v/>
      </c>
      <c r="AC5412">
        <f>IF($B5412="","","|"&amp;SUBSTITUTE(TRIM(SUBSTITUTE(SUBSTITUTE(SUBSTITUTE(SUBSTITUTE(SUBSTITUTE(SUBSTITUTE(SUBSTITUTE(SUBSTITUTE(SUBSTITUTE(SUBSTITUTE(SUBSTITUTE(SUBSTITUTE(SUBSTITUTE(SUBSTITUTE(TRIM($B5412&amp;""),CHAR(10)," "),CHAR(13)," "),"."," "),";"," "),","," "),"/"," "),"+"," "),"-"," "),"  "," "),"  "," "),"  "," "),"  "," "),"  "," "),"  "," "))," ","|")&amp;"|")</f>
        <v/>
      </c>
      <c r="AD5412">
        <f>TRIM($I5412&amp;"")</f>
        <v/>
      </c>
    </row>
    <row r="5413" ht="36" customHeight="1">
      <c r="A5413" s="14" t="n">
        <v>46237</v>
      </c>
      <c r="B5413" s="6" t="inlineStr">
        <is>
          <t>10328</t>
        </is>
      </c>
      <c r="C5413" s="6" t="inlineStr">
        <is>
          <t>M/C 0807 (VERDE)</t>
        </is>
      </c>
      <c r="D5413" s="6" t="inlineStr">
        <is>
          <t>11 USINAGEM</t>
        </is>
      </c>
      <c r="E5413" s="6" t="n">
        <v>20019602</v>
      </c>
      <c r="F5413" s="6" t="inlineStr">
        <is>
          <t>FUNDO RIPADO 751X546X12 MDF - MESA SANTIAGO 1,36</t>
        </is>
      </c>
      <c r="G5413" s="6" t="inlineStr">
        <is>
          <t>11 USINAGEM</t>
        </is>
      </c>
      <c r="H5413" s="6" t="inlineStr">
        <is>
          <t>11 USINAGEM</t>
        </is>
      </c>
      <c r="I5413" s="4" t="inlineStr">
        <is>
          <t>11 USINAGEM</t>
        </is>
      </c>
      <c r="J5413" s="4" t="n">
        <v>148</v>
      </c>
      <c r="K5413" s="6" t="n"/>
      <c r="L5413" s="6" t="n"/>
      <c r="M5413" s="6" t="n"/>
      <c r="N5413" s="6" t="n">
        <v>46237</v>
      </c>
      <c r="O5413" s="6" t="n">
        <v>148</v>
      </c>
      <c r="P5413" s="6" t="n"/>
      <c r="Q5413" s="6" t="n"/>
      <c r="R5413" s="6" t="n"/>
      <c r="S5413" s="6" t="n"/>
      <c r="T5413" s="6">
        <f>IF(OR($J5413="",$O5413=""),"",$O5413/$J5413)</f>
        <v/>
      </c>
      <c r="U5413" s="6" t="inlineStr">
        <is>
          <t>Concluído</t>
        </is>
      </c>
      <c r="V5413" s="6" t="n"/>
      <c r="W5413" s="6" t="n"/>
      <c r="X5413" s="6" t="n"/>
      <c r="Y5413" s="6" t="n"/>
      <c r="Z5413" s="6" t="n"/>
      <c r="AA5413" s="5" t="n"/>
      <c r="AB5413" s="6">
        <f>B5413&amp;"|"&amp;I5413</f>
        <v/>
      </c>
      <c r="AC5413">
        <f>IF($B5413="","","|"&amp;SUBSTITUTE(TRIM(SUBSTITUTE(SUBSTITUTE(SUBSTITUTE(SUBSTITUTE(SUBSTITUTE(SUBSTITUTE(SUBSTITUTE(SUBSTITUTE(SUBSTITUTE(SUBSTITUTE(SUBSTITUTE(SUBSTITUTE(SUBSTITUTE(SUBSTITUTE(TRIM($B5413&amp;""),CHAR(10)," "),CHAR(13)," "),"."," "),";"," "),","," "),"/"," "),"+"," "),"-"," "),"  "," "),"  "," "),"  "," "),"  "," "),"  "," "),"  "," "))," ","|")&amp;"|")</f>
        <v/>
      </c>
      <c r="AD5413">
        <f>TRIM($I5413&amp;"")</f>
        <v/>
      </c>
    </row>
    <row r="5414" ht="36" customHeight="1">
      <c r="A5414" s="14" t="n">
        <v>46237</v>
      </c>
      <c r="B5414" s="6" t="inlineStr">
        <is>
          <t>10328</t>
        </is>
      </c>
      <c r="C5414" s="6" t="inlineStr">
        <is>
          <t>M/C 0807 (VERDE)</t>
        </is>
      </c>
      <c r="D5414" s="6" t="inlineStr">
        <is>
          <t>11 USINAGEM</t>
        </is>
      </c>
      <c r="E5414" s="6" t="n">
        <v>20034302</v>
      </c>
      <c r="F5414" s="6" t="inlineStr">
        <is>
          <t>FUNDO 751X446X12 MDF - SANTIAGO 1,03</t>
        </is>
      </c>
      <c r="G5414" s="6" t="inlineStr">
        <is>
          <t>11 USINAGEM</t>
        </is>
      </c>
      <c r="H5414" s="6" t="inlineStr">
        <is>
          <t>11 USINAGEM</t>
        </is>
      </c>
      <c r="I5414" s="4" t="inlineStr">
        <is>
          <t>11 USINAGEM</t>
        </is>
      </c>
      <c r="J5414" s="4" t="n">
        <v>20</v>
      </c>
      <c r="K5414" s="6" t="n"/>
      <c r="L5414" s="6" t="n"/>
      <c r="M5414" s="6" t="n"/>
      <c r="N5414" s="6" t="n">
        <v>46237</v>
      </c>
      <c r="O5414" s="6" t="n">
        <v>20</v>
      </c>
      <c r="P5414" s="6" t="n"/>
      <c r="Q5414" s="6" t="n"/>
      <c r="R5414" s="6" t="n"/>
      <c r="S5414" s="6" t="n"/>
      <c r="T5414" s="6">
        <f>IF(OR($J5414="",$O5414=""),"",$O5414/$J5414)</f>
        <v/>
      </c>
      <c r="U5414" s="6" t="inlineStr">
        <is>
          <t>Concluído</t>
        </is>
      </c>
      <c r="V5414" s="6" t="n"/>
      <c r="W5414" s="6" t="n"/>
      <c r="X5414" s="6" t="n"/>
      <c r="Y5414" s="6" t="n"/>
      <c r="Z5414" s="6" t="n"/>
      <c r="AA5414" s="5" t="n"/>
      <c r="AB5414" s="6">
        <f>B5414&amp;"|"&amp;I5414</f>
        <v/>
      </c>
      <c r="AC5414">
        <f>IF($B5414="","","|"&amp;SUBSTITUTE(TRIM(SUBSTITUTE(SUBSTITUTE(SUBSTITUTE(SUBSTITUTE(SUBSTITUTE(SUBSTITUTE(SUBSTITUTE(SUBSTITUTE(SUBSTITUTE(SUBSTITUTE(SUBSTITUTE(SUBSTITUTE(SUBSTITUTE(SUBSTITUTE(TRIM($B5414&amp;""),CHAR(10)," "),CHAR(13)," "),"."," "),";"," "),","," "),"/"," "),"+"," "),"-"," "),"  "," "),"  "," "),"  "," "),"  "," "),"  "," "),"  "," "))," ","|")&amp;"|")</f>
        <v/>
      </c>
      <c r="AD5414">
        <f>TRIM($I5414&amp;"")</f>
        <v/>
      </c>
    </row>
    <row r="5415" ht="36" customHeight="1">
      <c r="A5415" s="14" t="n">
        <v>46237</v>
      </c>
      <c r="B5415" s="6" t="inlineStr">
        <is>
          <t>10328</t>
        </is>
      </c>
      <c r="C5415" s="6" t="inlineStr">
        <is>
          <t>M/C 0807 (VERDE)</t>
        </is>
      </c>
      <c r="D5415" s="6" t="inlineStr">
        <is>
          <t>11 USINAGEM</t>
        </is>
      </c>
      <c r="E5415" s="6" t="n">
        <v>20020002</v>
      </c>
      <c r="F5415" s="6" t="inlineStr">
        <is>
          <t>(2) FECHAMENTO I 1090X295X12 MDF - BASE DUBAI</t>
        </is>
      </c>
      <c r="G5415" s="6" t="inlineStr">
        <is>
          <t>11 USINAGEM</t>
        </is>
      </c>
      <c r="H5415" s="6" t="inlineStr">
        <is>
          <t>11 USINAGEM</t>
        </is>
      </c>
      <c r="I5415" s="4" t="inlineStr">
        <is>
          <t>11 USINAGEM</t>
        </is>
      </c>
      <c r="J5415" s="4" t="n">
        <v>105</v>
      </c>
      <c r="K5415" s="6" t="n"/>
      <c r="L5415" s="6" t="n"/>
      <c r="M5415" s="6" t="n"/>
      <c r="N5415" s="6" t="n">
        <v>46237</v>
      </c>
      <c r="O5415" s="6" t="n">
        <v>105</v>
      </c>
      <c r="P5415" s="6" t="n"/>
      <c r="Q5415" s="6" t="n"/>
      <c r="R5415" s="6" t="n"/>
      <c r="S5415" s="6" t="n"/>
      <c r="T5415" s="6">
        <f>IF(OR($J5415="",$O5415=""),"",$O5415/$J5415)</f>
        <v/>
      </c>
      <c r="U5415" s="6" t="inlineStr">
        <is>
          <t>Concluído</t>
        </is>
      </c>
      <c r="V5415" s="6" t="n"/>
      <c r="W5415" s="6" t="n"/>
      <c r="X5415" s="6" t="n"/>
      <c r="Y5415" s="6" t="n"/>
      <c r="Z5415" s="6" t="n"/>
      <c r="AA5415" s="5" t="n"/>
      <c r="AB5415" s="6">
        <f>B5415&amp;"|"&amp;I5415</f>
        <v/>
      </c>
      <c r="AC5415">
        <f>IF($B5415="","","|"&amp;SUBSTITUTE(TRIM(SUBSTITUTE(SUBSTITUTE(SUBSTITUTE(SUBSTITUTE(SUBSTITUTE(SUBSTITUTE(SUBSTITUTE(SUBSTITUTE(SUBSTITUTE(SUBSTITUTE(SUBSTITUTE(SUBSTITUTE(SUBSTITUTE(SUBSTITUTE(TRIM($B5415&amp;""),CHAR(10)," "),CHAR(13)," "),"."," "),";"," "),","," "),"/"," "),"+"," "),"-"," "),"  "," "),"  "," "),"  "," "),"  "," "),"  "," "),"  "," "))," ","|")&amp;"|")</f>
        <v/>
      </c>
      <c r="AD5415">
        <f>TRIM($I5415&amp;"")</f>
        <v/>
      </c>
    </row>
    <row r="5416" ht="36" customHeight="1">
      <c r="A5416" s="14" t="n">
        <v>46237</v>
      </c>
      <c r="B5416" s="6" t="inlineStr">
        <is>
          <t>10328</t>
        </is>
      </c>
      <c r="C5416" s="6" t="inlineStr">
        <is>
          <t>M/C 0807 (VERDE)</t>
        </is>
      </c>
      <c r="D5416" s="6" t="inlineStr">
        <is>
          <t>11 USINAGEM</t>
        </is>
      </c>
      <c r="E5416" s="6" t="n">
        <v>20020003</v>
      </c>
      <c r="F5416" s="6" t="inlineStr">
        <is>
          <t>(3) FECHAMENTO II 600X295X12 MDF - BASE DUBAI</t>
        </is>
      </c>
      <c r="G5416" s="6" t="inlineStr">
        <is>
          <t>11 USINAGEM</t>
        </is>
      </c>
      <c r="H5416" s="6" t="inlineStr">
        <is>
          <t>11 USINAGEM</t>
        </is>
      </c>
      <c r="I5416" s="4" t="inlineStr">
        <is>
          <t>11 USINAGEM</t>
        </is>
      </c>
      <c r="J5416" s="4" t="n">
        <v>105</v>
      </c>
      <c r="K5416" s="6" t="n"/>
      <c r="L5416" s="6" t="n"/>
      <c r="M5416" s="6" t="n"/>
      <c r="N5416" s="6" t="n">
        <v>46237</v>
      </c>
      <c r="O5416" s="6" t="n">
        <v>105</v>
      </c>
      <c r="P5416" s="6" t="n"/>
      <c r="Q5416" s="6" t="n"/>
      <c r="R5416" s="6" t="n"/>
      <c r="S5416" s="6" t="n"/>
      <c r="T5416" s="6">
        <f>IF(OR($J5416="",$O5416=""),"",$O5416/$J5416)</f>
        <v/>
      </c>
      <c r="U5416" s="6" t="inlineStr">
        <is>
          <t>Concluído</t>
        </is>
      </c>
      <c r="V5416" s="6" t="n"/>
      <c r="W5416" s="6" t="n"/>
      <c r="X5416" s="6" t="n"/>
      <c r="Y5416" s="6" t="n"/>
      <c r="Z5416" s="6" t="n"/>
      <c r="AA5416" s="5" t="n"/>
      <c r="AB5416" s="6">
        <f>B5416&amp;"|"&amp;I5416</f>
        <v/>
      </c>
      <c r="AC5416">
        <f>IF($B5416="","","|"&amp;SUBSTITUTE(TRIM(SUBSTITUTE(SUBSTITUTE(SUBSTITUTE(SUBSTITUTE(SUBSTITUTE(SUBSTITUTE(SUBSTITUTE(SUBSTITUTE(SUBSTITUTE(SUBSTITUTE(SUBSTITUTE(SUBSTITUTE(SUBSTITUTE(SUBSTITUTE(TRIM($B5416&amp;""),CHAR(10)," "),CHAR(13)," "),"."," "),";"," "),","," "),"/"," "),"+"," "),"-"," "),"  "," "),"  "," "),"  "," "),"  "," "),"  "," "),"  "," "))," ","|")&amp;"|")</f>
        <v/>
      </c>
      <c r="AD5416">
        <f>TRIM($I5416&amp;"")</f>
        <v/>
      </c>
    </row>
    <row r="5417" ht="36" customHeight="1">
      <c r="A5417" s="14" t="n">
        <v>46237</v>
      </c>
      <c r="B5417" s="6" t="inlineStr">
        <is>
          <t>10328</t>
        </is>
      </c>
      <c r="C5417" s="6" t="inlineStr">
        <is>
          <t>M/C 0807 (VERDE)</t>
        </is>
      </c>
      <c r="D5417" s="6" t="inlineStr">
        <is>
          <t>11 USINAGEM</t>
        </is>
      </c>
      <c r="E5417" s="6" t="n">
        <v>20020004</v>
      </c>
      <c r="F5417" s="6" t="inlineStr">
        <is>
          <t>(4) FECHAMENTO III 545X327X12 MDF - BASE DUBAI</t>
        </is>
      </c>
      <c r="G5417" s="6" t="inlineStr">
        <is>
          <t>11 USINAGEM</t>
        </is>
      </c>
      <c r="H5417" s="6" t="inlineStr">
        <is>
          <t>11 USINAGEM</t>
        </is>
      </c>
      <c r="I5417" s="4" t="inlineStr">
        <is>
          <t>11 USINAGEM</t>
        </is>
      </c>
      <c r="J5417" s="4" t="n">
        <v>210</v>
      </c>
      <c r="K5417" s="6" t="n"/>
      <c r="L5417" s="6" t="n"/>
      <c r="M5417" s="6" t="n"/>
      <c r="N5417" s="6" t="n">
        <v>46237</v>
      </c>
      <c r="O5417" s="6" t="n">
        <v>210</v>
      </c>
      <c r="P5417" s="6" t="n"/>
      <c r="Q5417" s="6" t="n"/>
      <c r="R5417" s="6" t="n"/>
      <c r="S5417" s="6" t="n"/>
      <c r="T5417" s="6">
        <f>IF(OR($J5417="",$O5417=""),"",$O5417/$J5417)</f>
        <v/>
      </c>
      <c r="U5417" s="6" t="inlineStr">
        <is>
          <t>Concluído</t>
        </is>
      </c>
      <c r="V5417" s="6" t="n"/>
      <c r="W5417" s="6" t="n"/>
      <c r="X5417" s="6" t="n"/>
      <c r="Y5417" s="6" t="n"/>
      <c r="Z5417" s="6" t="n"/>
      <c r="AA5417" s="5" t="n"/>
      <c r="AB5417" s="6">
        <f>B5417&amp;"|"&amp;I5417</f>
        <v/>
      </c>
      <c r="AC5417">
        <f>IF($B5417="","","|"&amp;SUBSTITUTE(TRIM(SUBSTITUTE(SUBSTITUTE(SUBSTITUTE(SUBSTITUTE(SUBSTITUTE(SUBSTITUTE(SUBSTITUTE(SUBSTITUTE(SUBSTITUTE(SUBSTITUTE(SUBSTITUTE(SUBSTITUTE(SUBSTITUTE(SUBSTITUTE(TRIM($B5417&amp;""),CHAR(10)," "),CHAR(13)," "),"."," "),";"," "),","," "),"/"," "),"+"," "),"-"," "),"  "," "),"  "," "),"  "," "),"  "," "),"  "," "),"  "," "))," ","|")&amp;"|")</f>
        <v/>
      </c>
      <c r="AD5417">
        <f>TRIM($I5417&amp;"")</f>
        <v/>
      </c>
    </row>
    <row r="5418" ht="36" customHeight="1">
      <c r="A5418" s="14" t="n">
        <v>46237</v>
      </c>
      <c r="B5418" s="6" t="inlineStr">
        <is>
          <t>10328</t>
        </is>
      </c>
      <c r="C5418" s="6" t="inlineStr">
        <is>
          <t>M/C 0807 (VERDE)</t>
        </is>
      </c>
      <c r="D5418" s="6" t="inlineStr">
        <is>
          <t>11 USINAGEM</t>
        </is>
      </c>
      <c r="E5418" s="6" t="n">
        <v>20020005</v>
      </c>
      <c r="F5418" s="6" t="inlineStr">
        <is>
          <t>(5) FECHAMENTO IV 453X327X12 MDF - BASE DUBAI</t>
        </is>
      </c>
      <c r="G5418" s="6" t="inlineStr">
        <is>
          <t>11 USINAGEM</t>
        </is>
      </c>
      <c r="H5418" s="6" t="inlineStr">
        <is>
          <t>11 USINAGEM</t>
        </is>
      </c>
      <c r="I5418" s="4" t="inlineStr">
        <is>
          <t>11 USINAGEM</t>
        </is>
      </c>
      <c r="J5418" s="4" t="n">
        <v>105</v>
      </c>
      <c r="K5418" s="6" t="n"/>
      <c r="L5418" s="6" t="n"/>
      <c r="M5418" s="6" t="n"/>
      <c r="N5418" s="6" t="n">
        <v>46237</v>
      </c>
      <c r="O5418" s="6" t="n">
        <v>105</v>
      </c>
      <c r="P5418" s="6" t="n"/>
      <c r="Q5418" s="6" t="n"/>
      <c r="R5418" s="6" t="n"/>
      <c r="S5418" s="6" t="n"/>
      <c r="T5418" s="6">
        <f>IF(OR($J5418="",$O5418=""),"",$O5418/$J5418)</f>
        <v/>
      </c>
      <c r="U5418" s="6" t="inlineStr">
        <is>
          <t>Concluído</t>
        </is>
      </c>
      <c r="V5418" s="6" t="n"/>
      <c r="W5418" s="6" t="n"/>
      <c r="X5418" s="6" t="n"/>
      <c r="Y5418" s="6" t="n"/>
      <c r="Z5418" s="6" t="n"/>
      <c r="AA5418" s="5" t="n"/>
      <c r="AB5418" s="6">
        <f>B5418&amp;"|"&amp;I5418</f>
        <v/>
      </c>
      <c r="AC5418">
        <f>IF($B5418="","","|"&amp;SUBSTITUTE(TRIM(SUBSTITUTE(SUBSTITUTE(SUBSTITUTE(SUBSTITUTE(SUBSTITUTE(SUBSTITUTE(SUBSTITUTE(SUBSTITUTE(SUBSTITUTE(SUBSTITUTE(SUBSTITUTE(SUBSTITUTE(SUBSTITUTE(SUBSTITUTE(TRIM($B5418&amp;""),CHAR(10)," "),CHAR(13)," "),"."," "),";"," "),","," "),"/"," "),"+"," "),"-"," "),"  "," "),"  "," "),"  "," "),"  "," "),"  "," "),"  "," "))," ","|")&amp;"|")</f>
        <v/>
      </c>
      <c r="AD5418">
        <f>TRIM($I5418&amp;"")</f>
        <v/>
      </c>
    </row>
    <row r="5419" ht="36" customHeight="1">
      <c r="A5419" s="14" t="n">
        <v>46237</v>
      </c>
      <c r="B5419" s="6" t="inlineStr">
        <is>
          <t>10328</t>
        </is>
      </c>
      <c r="C5419" s="6" t="inlineStr">
        <is>
          <t>M/C 0807 (VERDE)</t>
        </is>
      </c>
      <c r="D5419" s="6" t="inlineStr">
        <is>
          <t>11 USINAGEM</t>
        </is>
      </c>
      <c r="E5419" s="6" t="n">
        <v>20013102</v>
      </c>
      <c r="F5419" s="6" t="inlineStr">
        <is>
          <t>(10)PE MAIOR 760X100 (170) X15 MDF-MIAMI 1,37X0,80</t>
        </is>
      </c>
      <c r="G5419" s="6" t="inlineStr">
        <is>
          <t>11 USINAGEM</t>
        </is>
      </c>
      <c r="H5419" s="6" t="inlineStr">
        <is>
          <t>11 USINAGEM</t>
        </is>
      </c>
      <c r="I5419" s="4" t="inlineStr">
        <is>
          <t>11 USINAGEM</t>
        </is>
      </c>
      <c r="J5419" s="4" t="n">
        <v>756</v>
      </c>
      <c r="K5419" s="6" t="n"/>
      <c r="L5419" s="6" t="n"/>
      <c r="M5419" s="6" t="n"/>
      <c r="N5419" s="6" t="n">
        <v>46237</v>
      </c>
      <c r="O5419" s="6" t="n">
        <v>756</v>
      </c>
      <c r="P5419" s="6" t="n"/>
      <c r="Q5419" s="6" t="n"/>
      <c r="R5419" s="6" t="n"/>
      <c r="S5419" s="6" t="n"/>
      <c r="T5419" s="6">
        <f>IF(OR($J5419="",$O5419=""),"",$O5419/$J5419)</f>
        <v/>
      </c>
      <c r="U5419" s="6" t="inlineStr">
        <is>
          <t>Concluído</t>
        </is>
      </c>
      <c r="V5419" s="6" t="n"/>
      <c r="W5419" s="6" t="n"/>
      <c r="X5419" s="6" t="n"/>
      <c r="Y5419" s="6" t="n"/>
      <c r="Z5419" s="6" t="n"/>
      <c r="AA5419" s="5" t="n"/>
      <c r="AB5419" s="6">
        <f>B5419&amp;"|"&amp;I5419</f>
        <v/>
      </c>
      <c r="AC5419">
        <f>IF($B5419="","","|"&amp;SUBSTITUTE(TRIM(SUBSTITUTE(SUBSTITUTE(SUBSTITUTE(SUBSTITUTE(SUBSTITUTE(SUBSTITUTE(SUBSTITUTE(SUBSTITUTE(SUBSTITUTE(SUBSTITUTE(SUBSTITUTE(SUBSTITUTE(SUBSTITUTE(SUBSTITUTE(TRIM($B5419&amp;""),CHAR(10)," "),CHAR(13)," "),"."," "),";"," "),","," "),"/"," "),"+"," "),"-"," "),"  "," "),"  "," "),"  "," "),"  "," "),"  "," "),"  "," "))," ","|")&amp;"|")</f>
        <v/>
      </c>
      <c r="AD5419">
        <f>TRIM($I5419&amp;"")</f>
        <v/>
      </c>
    </row>
    <row r="5420" ht="36" customHeight="1">
      <c r="A5420" s="14" t="n">
        <v>46237</v>
      </c>
      <c r="B5420" s="6" t="inlineStr">
        <is>
          <t>10328</t>
        </is>
      </c>
      <c r="C5420" s="6" t="inlineStr">
        <is>
          <t>M/C 0807 (VERDE)</t>
        </is>
      </c>
      <c r="D5420" s="6" t="inlineStr">
        <is>
          <t>11 USINAGEM</t>
        </is>
      </c>
      <c r="E5420" s="6" t="n">
        <v>20013103</v>
      </c>
      <c r="F5420" s="6" t="inlineStr">
        <is>
          <t>(4) PE MENOR 760X85 (135) X15 MDF-MIAMI 1,37X0,80</t>
        </is>
      </c>
      <c r="G5420" s="6" t="inlineStr">
        <is>
          <t>11 USINAGEM</t>
        </is>
      </c>
      <c r="H5420" s="6" t="inlineStr">
        <is>
          <t>11 USINAGEM</t>
        </is>
      </c>
      <c r="I5420" s="4" t="inlineStr">
        <is>
          <t>11 USINAGEM</t>
        </is>
      </c>
      <c r="J5420" s="4" t="n">
        <v>756</v>
      </c>
      <c r="K5420" s="6" t="n"/>
      <c r="L5420" s="6" t="n"/>
      <c r="M5420" s="6" t="n"/>
      <c r="N5420" s="6" t="n">
        <v>46237</v>
      </c>
      <c r="O5420" s="6" t="n">
        <v>756</v>
      </c>
      <c r="P5420" s="6" t="n"/>
      <c r="Q5420" s="6" t="n"/>
      <c r="R5420" s="6" t="n"/>
      <c r="S5420" s="6" t="n"/>
      <c r="T5420" s="6">
        <f>IF(OR($J5420="",$O5420=""),"",$O5420/$J5420)</f>
        <v/>
      </c>
      <c r="U5420" s="6" t="inlineStr">
        <is>
          <t>Concluído</t>
        </is>
      </c>
      <c r="V5420" s="6" t="n"/>
      <c r="W5420" s="6" t="n"/>
      <c r="X5420" s="6" t="n"/>
      <c r="Y5420" s="6" t="n"/>
      <c r="Z5420" s="6" t="n"/>
      <c r="AA5420" s="5" t="n"/>
      <c r="AB5420" s="6">
        <f>B5420&amp;"|"&amp;I5420</f>
        <v/>
      </c>
      <c r="AC5420">
        <f>IF($B5420="","","|"&amp;SUBSTITUTE(TRIM(SUBSTITUTE(SUBSTITUTE(SUBSTITUTE(SUBSTITUTE(SUBSTITUTE(SUBSTITUTE(SUBSTITUTE(SUBSTITUTE(SUBSTITUTE(SUBSTITUTE(SUBSTITUTE(SUBSTITUTE(SUBSTITUTE(SUBSTITUTE(TRIM($B5420&amp;""),CHAR(10)," "),CHAR(13)," "),"."," "),";"," "),","," "),"/"," "),"+"," "),"-"," "),"  "," "),"  "," "),"  "," "),"  "," "),"  "," "),"  "," "))," ","|")&amp;"|")</f>
        <v/>
      </c>
      <c r="AD5420">
        <f>TRIM($I5420&amp;"")</f>
        <v/>
      </c>
    </row>
    <row r="5421" ht="36" customHeight="1">
      <c r="A5421" s="14" t="n">
        <v>46237</v>
      </c>
      <c r="B5421" s="6" t="inlineStr">
        <is>
          <t>10328</t>
        </is>
      </c>
      <c r="C5421" s="6" t="inlineStr">
        <is>
          <t>M/C 0807 (VERDE)</t>
        </is>
      </c>
      <c r="D5421" s="6" t="inlineStr">
        <is>
          <t>11 USINAGEM</t>
        </is>
      </c>
      <c r="E5421" s="6" t="n">
        <v>20020001</v>
      </c>
      <c r="F5421" s="6" t="inlineStr">
        <is>
          <t>(1) LATERAL 1180X92X15 MDF - BASE DUBAI</t>
        </is>
      </c>
      <c r="G5421" s="6" t="inlineStr">
        <is>
          <t>11 USINAGEM</t>
        </is>
      </c>
      <c r="H5421" s="6" t="inlineStr">
        <is>
          <t>11 USINAGEM</t>
        </is>
      </c>
      <c r="I5421" s="4" t="inlineStr">
        <is>
          <t>11 USINAGEM</t>
        </is>
      </c>
      <c r="J5421" s="4" t="n">
        <v>420</v>
      </c>
      <c r="K5421" s="6" t="n"/>
      <c r="L5421" s="6" t="n"/>
      <c r="M5421" s="6" t="n"/>
      <c r="N5421" s="6" t="n">
        <v>46237</v>
      </c>
      <c r="O5421" s="6" t="n">
        <v>420</v>
      </c>
      <c r="P5421" s="6" t="n"/>
      <c r="Q5421" s="6" t="n"/>
      <c r="R5421" s="6" t="n"/>
      <c r="S5421" s="6" t="n"/>
      <c r="T5421" s="6">
        <f>IF(OR($J5421="",$O5421=""),"",$O5421/$J5421)</f>
        <v/>
      </c>
      <c r="U5421" s="6" t="inlineStr">
        <is>
          <t>Concluído</t>
        </is>
      </c>
      <c r="V5421" s="6" t="n"/>
      <c r="W5421" s="6" t="n"/>
      <c r="X5421" s="6" t="n"/>
      <c r="Y5421" s="6" t="n"/>
      <c r="Z5421" s="6" t="n"/>
      <c r="AA5421" s="5" t="n"/>
      <c r="AB5421" s="6">
        <f>B5421&amp;"|"&amp;I5421</f>
        <v/>
      </c>
      <c r="AC5421">
        <f>IF($B5421="","","|"&amp;SUBSTITUTE(TRIM(SUBSTITUTE(SUBSTITUTE(SUBSTITUTE(SUBSTITUTE(SUBSTITUTE(SUBSTITUTE(SUBSTITUTE(SUBSTITUTE(SUBSTITUTE(SUBSTITUTE(SUBSTITUTE(SUBSTITUTE(SUBSTITUTE(SUBSTITUTE(TRIM($B5421&amp;""),CHAR(10)," "),CHAR(13)," "),"."," "),";"," "),","," "),"/"," "),"+"," "),"-"," "),"  "," "),"  "," "),"  "," "),"  "," "),"  "," "),"  "," "))," ","|")&amp;"|")</f>
        <v/>
      </c>
      <c r="AD5421">
        <f>TRIM($I5421&amp;"")</f>
        <v/>
      </c>
    </row>
    <row r="5422" ht="36" customHeight="1">
      <c r="A5422" s="14" t="n">
        <v>46237</v>
      </c>
      <c r="B5422" s="6" t="inlineStr">
        <is>
          <t>10328</t>
        </is>
      </c>
      <c r="C5422" s="6" t="inlineStr">
        <is>
          <t>M/C 0807 (VERDE)</t>
        </is>
      </c>
      <c r="D5422" s="6" t="inlineStr">
        <is>
          <t>11 USINAGEM</t>
        </is>
      </c>
      <c r="E5422" s="6" t="n">
        <v>200303201</v>
      </c>
      <c r="F5422" s="6" t="inlineStr">
        <is>
          <t>TAMPO 1365X905X15 MDF - TAMPO C/ENGROSSO R100</t>
        </is>
      </c>
      <c r="G5422" s="6" t="inlineStr">
        <is>
          <t>11 USINAGEM</t>
        </is>
      </c>
      <c r="H5422" s="6" t="inlineStr">
        <is>
          <t>11 USINAGEM</t>
        </is>
      </c>
      <c r="I5422" s="4" t="inlineStr">
        <is>
          <t>11 USINAGEM</t>
        </is>
      </c>
      <c r="J5422" s="4" t="n">
        <v>13</v>
      </c>
      <c r="K5422" s="6" t="n"/>
      <c r="L5422" s="6" t="n"/>
      <c r="M5422" s="6" t="n"/>
      <c r="N5422" s="6" t="n">
        <v>46237</v>
      </c>
      <c r="O5422" s="6" t="n">
        <v>13</v>
      </c>
      <c r="P5422" s="6" t="n"/>
      <c r="Q5422" s="6" t="n"/>
      <c r="R5422" s="6" t="n"/>
      <c r="S5422" s="6" t="n"/>
      <c r="T5422" s="6">
        <f>IF(OR($J5422="",$O5422=""),"",$O5422/$J5422)</f>
        <v/>
      </c>
      <c r="U5422" s="6" t="inlineStr">
        <is>
          <t>Concluído</t>
        </is>
      </c>
      <c r="V5422" s="6" t="n"/>
      <c r="W5422" s="6" t="n"/>
      <c r="X5422" s="6" t="n"/>
      <c r="Y5422" s="6" t="n"/>
      <c r="Z5422" s="6" t="n"/>
      <c r="AA5422" s="5" t="n"/>
      <c r="AB5422" s="6">
        <f>B5422&amp;"|"&amp;I5422</f>
        <v/>
      </c>
      <c r="AC5422">
        <f>IF($B5422="","","|"&amp;SUBSTITUTE(TRIM(SUBSTITUTE(SUBSTITUTE(SUBSTITUTE(SUBSTITUTE(SUBSTITUTE(SUBSTITUTE(SUBSTITUTE(SUBSTITUTE(SUBSTITUTE(SUBSTITUTE(SUBSTITUTE(SUBSTITUTE(SUBSTITUTE(SUBSTITUTE(TRIM($B5422&amp;""),CHAR(10)," "),CHAR(13)," "),"."," "),";"," "),","," "),"/"," "),"+"," "),"-"," "),"  "," "),"  "," "),"  "," "),"  "," "),"  "," "),"  "," "))," ","|")&amp;"|")</f>
        <v/>
      </c>
      <c r="AD5422">
        <f>TRIM($I5422&amp;"")</f>
        <v/>
      </c>
    </row>
    <row r="5423" ht="36" customHeight="1">
      <c r="A5423" s="14" t="n">
        <v>46237</v>
      </c>
      <c r="B5423" s="6" t="inlineStr">
        <is>
          <t>10328</t>
        </is>
      </c>
      <c r="C5423" s="6" t="inlineStr">
        <is>
          <t>M/C 0807 (VERDE)</t>
        </is>
      </c>
      <c r="D5423" s="6" t="inlineStr">
        <is>
          <t>11 USINAGEM</t>
        </is>
      </c>
      <c r="E5423" s="6" t="n">
        <v>200303202</v>
      </c>
      <c r="F5423" s="6" t="inlineStr">
        <is>
          <t>ENGROSSO 1 1165X100X25 MDP - TAMPO ENGROSSADO R100</t>
        </is>
      </c>
      <c r="G5423" s="6" t="inlineStr">
        <is>
          <t>11 USINAGEM</t>
        </is>
      </c>
      <c r="H5423" s="6" t="inlineStr">
        <is>
          <t>11 USINAGEM</t>
        </is>
      </c>
      <c r="I5423" s="4" t="inlineStr">
        <is>
          <t>11 USINAGEM</t>
        </is>
      </c>
      <c r="J5423" s="4" t="n">
        <v>26</v>
      </c>
      <c r="K5423" s="6" t="n"/>
      <c r="L5423" s="6" t="n"/>
      <c r="M5423" s="6" t="n"/>
      <c r="N5423" s="6" t="n">
        <v>46237</v>
      </c>
      <c r="O5423" s="6" t="n">
        <v>26</v>
      </c>
      <c r="P5423" s="6" t="n"/>
      <c r="Q5423" s="6" t="n"/>
      <c r="R5423" s="6" t="n"/>
      <c r="S5423" s="6" t="n"/>
      <c r="T5423" s="6">
        <f>IF(OR($J5423="",$O5423=""),"",$O5423/$J5423)</f>
        <v/>
      </c>
      <c r="U5423" s="6" t="inlineStr">
        <is>
          <t>Concluído</t>
        </is>
      </c>
      <c r="V5423" s="6" t="n"/>
      <c r="W5423" s="6" t="n"/>
      <c r="X5423" s="6" t="n"/>
      <c r="Y5423" s="6" t="n"/>
      <c r="Z5423" s="6" t="n"/>
      <c r="AA5423" s="5" t="n"/>
      <c r="AB5423" s="6">
        <f>B5423&amp;"|"&amp;I5423</f>
        <v/>
      </c>
      <c r="AC5423">
        <f>IF($B5423="","","|"&amp;SUBSTITUTE(TRIM(SUBSTITUTE(SUBSTITUTE(SUBSTITUTE(SUBSTITUTE(SUBSTITUTE(SUBSTITUTE(SUBSTITUTE(SUBSTITUTE(SUBSTITUTE(SUBSTITUTE(SUBSTITUTE(SUBSTITUTE(SUBSTITUTE(SUBSTITUTE(TRIM($B5423&amp;""),CHAR(10)," "),CHAR(13)," "),"."," "),";"," "),","," "),"/"," "),"+"," "),"-"," "),"  "," "),"  "," "),"  "," "),"  "," "),"  "," "),"  "," "))," ","|")&amp;"|")</f>
        <v/>
      </c>
      <c r="AD5423">
        <f>TRIM($I5423&amp;"")</f>
        <v/>
      </c>
    </row>
    <row r="5424" ht="36" customHeight="1">
      <c r="A5424" s="14" t="n">
        <v>46237</v>
      </c>
      <c r="B5424" s="6" t="inlineStr">
        <is>
          <t>10328</t>
        </is>
      </c>
      <c r="C5424" s="6" t="inlineStr">
        <is>
          <t>M/C 0807 (VERDE)</t>
        </is>
      </c>
      <c r="D5424" s="6" t="inlineStr">
        <is>
          <t>11 USINAGEM</t>
        </is>
      </c>
      <c r="E5424" s="6" t="n">
        <v>200306101</v>
      </c>
      <c r="F5424" s="6" t="inlineStr">
        <is>
          <t>PE 790(800)X100X50 MDP - MESA GENOVA</t>
        </is>
      </c>
      <c r="G5424" s="6" t="inlineStr">
        <is>
          <t>11 USINAGEM</t>
        </is>
      </c>
      <c r="H5424" s="6" t="inlineStr">
        <is>
          <t>11 USINAGEM</t>
        </is>
      </c>
      <c r="I5424" s="4" t="inlineStr">
        <is>
          <t>11 USINAGEM</t>
        </is>
      </c>
      <c r="J5424" s="4" t="n">
        <v>120</v>
      </c>
      <c r="K5424" s="6" t="n"/>
      <c r="L5424" s="6" t="n"/>
      <c r="M5424" s="6" t="n"/>
      <c r="N5424" s="6" t="n">
        <v>46234</v>
      </c>
      <c r="O5424" s="6" t="n">
        <v>120</v>
      </c>
      <c r="P5424" s="6" t="n"/>
      <c r="Q5424" s="6" t="n"/>
      <c r="R5424" s="6" t="n"/>
      <c r="S5424" s="6" t="n"/>
      <c r="T5424" s="6">
        <f>IF(OR($J5424="",$O5424=""),"",$O5424/$J5424)</f>
        <v/>
      </c>
      <c r="U5424" s="6" t="inlineStr">
        <is>
          <t>Concluído</t>
        </is>
      </c>
      <c r="V5424" s="6" t="n"/>
      <c r="W5424" s="6" t="n"/>
      <c r="X5424" s="6" t="n"/>
      <c r="Y5424" s="6" t="n"/>
      <c r="Z5424" s="6" t="n"/>
      <c r="AA5424" s="5" t="n"/>
      <c r="AB5424" s="6">
        <f>B5424&amp;"|"&amp;I5424</f>
        <v/>
      </c>
      <c r="AC5424">
        <f>IF($B5424="","","|"&amp;SUBSTITUTE(TRIM(SUBSTITUTE(SUBSTITUTE(SUBSTITUTE(SUBSTITUTE(SUBSTITUTE(SUBSTITUTE(SUBSTITUTE(SUBSTITUTE(SUBSTITUTE(SUBSTITUTE(SUBSTITUTE(SUBSTITUTE(SUBSTITUTE(SUBSTITUTE(TRIM($B5424&amp;""),CHAR(10)," "),CHAR(13)," "),"."," "),";"," "),","," "),"/"," "),"+"," "),"-"," "),"  "," "),"  "," "),"  "," "),"  "," "),"  "," "),"  "," "))," ","|")&amp;"|")</f>
        <v/>
      </c>
      <c r="AD5424">
        <f>TRIM($I5424&amp;"")</f>
        <v/>
      </c>
    </row>
    <row r="5425" ht="36" customHeight="1">
      <c r="A5425" s="14" t="n">
        <v>46237</v>
      </c>
      <c r="B5425" s="6" t="inlineStr">
        <is>
          <t>10328</t>
        </is>
      </c>
      <c r="C5425" s="6" t="inlineStr">
        <is>
          <t>M/C 0807 (VERDE)</t>
        </is>
      </c>
      <c r="D5425" s="6" t="inlineStr">
        <is>
          <t>11 USINAGEM</t>
        </is>
      </c>
      <c r="E5425" s="6" t="n">
        <v>200306102</v>
      </c>
      <c r="F5425" s="6" t="inlineStr">
        <is>
          <t>BASE DOS PES 634(653)X95X50 MDP - MESA GENOVA</t>
        </is>
      </c>
      <c r="G5425" s="6" t="inlineStr">
        <is>
          <t>11 USINAGEM</t>
        </is>
      </c>
      <c r="H5425" s="6" t="inlineStr">
        <is>
          <t>11 USINAGEM</t>
        </is>
      </c>
      <c r="I5425" s="4" t="inlineStr">
        <is>
          <t>11 USINAGEM</t>
        </is>
      </c>
      <c r="J5425" s="4" t="n">
        <v>60</v>
      </c>
      <c r="K5425" s="6" t="n"/>
      <c r="L5425" s="6" t="n"/>
      <c r="M5425" s="6" t="n"/>
      <c r="N5425" s="6" t="n">
        <v>46234</v>
      </c>
      <c r="O5425" s="6" t="n">
        <v>60</v>
      </c>
      <c r="P5425" s="6" t="n"/>
      <c r="Q5425" s="6" t="n"/>
      <c r="R5425" s="6" t="n"/>
      <c r="S5425" s="6" t="n"/>
      <c r="T5425" s="6">
        <f>IF(OR($J5425="",$O5425=""),"",$O5425/$J5425)</f>
        <v/>
      </c>
      <c r="U5425" s="6" t="inlineStr">
        <is>
          <t>Concluído</t>
        </is>
      </c>
      <c r="V5425" s="6" t="n"/>
      <c r="W5425" s="6" t="n"/>
      <c r="X5425" s="6" t="n"/>
      <c r="Y5425" s="6" t="n"/>
      <c r="Z5425" s="6" t="n"/>
      <c r="AA5425" s="5" t="n"/>
      <c r="AB5425" s="6">
        <f>B5425&amp;"|"&amp;I5425</f>
        <v/>
      </c>
      <c r="AC5425">
        <f>IF($B5425="","","|"&amp;SUBSTITUTE(TRIM(SUBSTITUTE(SUBSTITUTE(SUBSTITUTE(SUBSTITUTE(SUBSTITUTE(SUBSTITUTE(SUBSTITUTE(SUBSTITUTE(SUBSTITUTE(SUBSTITUTE(SUBSTITUTE(SUBSTITUTE(SUBSTITUTE(SUBSTITUTE(TRIM($B5425&amp;""),CHAR(10)," "),CHAR(13)," "),"."," "),";"," "),","," "),"/"," "),"+"," "),"-"," "),"  "," "),"  "," "),"  "," "),"  "," "),"  "," "),"  "," "))," ","|")&amp;"|")</f>
        <v/>
      </c>
      <c r="AD5425">
        <f>TRIM($I5425&amp;"")</f>
        <v/>
      </c>
    </row>
    <row r="5426" ht="36" customHeight="1">
      <c r="A5426" s="14" t="n">
        <v>46237</v>
      </c>
      <c r="B5426" s="6" t="inlineStr">
        <is>
          <t>10328</t>
        </is>
      </c>
      <c r="C5426" s="6" t="inlineStr">
        <is>
          <t>M/C 0807 (VERDE)</t>
        </is>
      </c>
      <c r="D5426" s="6" t="inlineStr">
        <is>
          <t>11 USINAGEM</t>
        </is>
      </c>
      <c r="E5426" s="6" t="n">
        <v>200306104</v>
      </c>
      <c r="F5426" s="6" t="inlineStr">
        <is>
          <t>TRAVESSA MAIOR 1000X120X18 MDF - MESA GENOVA</t>
        </is>
      </c>
      <c r="G5426" s="6" t="inlineStr">
        <is>
          <t>11 USINAGEM</t>
        </is>
      </c>
      <c r="H5426" s="6" t="inlineStr">
        <is>
          <t>11 USINAGEM</t>
        </is>
      </c>
      <c r="I5426" s="4" t="inlineStr">
        <is>
          <t>11 USINAGEM</t>
        </is>
      </c>
      <c r="J5426" s="4" t="n">
        <v>56</v>
      </c>
      <c r="K5426" s="6" t="n"/>
      <c r="L5426" s="6" t="n"/>
      <c r="M5426" s="6" t="n"/>
      <c r="N5426" s="6" t="n">
        <v>46234</v>
      </c>
      <c r="O5426" s="6" t="n">
        <v>56</v>
      </c>
      <c r="P5426" s="6" t="n"/>
      <c r="Q5426" s="6" t="n"/>
      <c r="R5426" s="6" t="n"/>
      <c r="S5426" s="6" t="n"/>
      <c r="T5426" s="6">
        <f>IF(OR($J5426="",$O5426=""),"",$O5426/$J5426)</f>
        <v/>
      </c>
      <c r="U5426" s="6" t="inlineStr">
        <is>
          <t>Concluído</t>
        </is>
      </c>
      <c r="V5426" s="6" t="n"/>
      <c r="W5426" s="6" t="n"/>
      <c r="X5426" s="6" t="n"/>
      <c r="Y5426" s="6" t="n"/>
      <c r="Z5426" s="6" t="n"/>
      <c r="AA5426" s="5" t="n"/>
      <c r="AB5426" s="6">
        <f>B5426&amp;"|"&amp;I5426</f>
        <v/>
      </c>
      <c r="AC5426">
        <f>IF($B5426="","","|"&amp;SUBSTITUTE(TRIM(SUBSTITUTE(SUBSTITUTE(SUBSTITUTE(SUBSTITUTE(SUBSTITUTE(SUBSTITUTE(SUBSTITUTE(SUBSTITUTE(SUBSTITUTE(SUBSTITUTE(SUBSTITUTE(SUBSTITUTE(SUBSTITUTE(SUBSTITUTE(TRIM($B5426&amp;""),CHAR(10)," "),CHAR(13)," "),"."," "),";"," "),","," "),"/"," "),"+"," "),"-"," "),"  "," "),"  "," "),"  "," "),"  "," "),"  "," "),"  "," "))," ","|")&amp;"|")</f>
        <v/>
      </c>
      <c r="AD5426">
        <f>TRIM($I5426&amp;"")</f>
        <v/>
      </c>
    </row>
    <row r="5427" ht="36" customHeight="1">
      <c r="A5427" s="14" t="n">
        <v>46237</v>
      </c>
      <c r="B5427" s="6" t="inlineStr">
        <is>
          <t>10328</t>
        </is>
      </c>
      <c r="C5427" s="6" t="inlineStr">
        <is>
          <t>M/C 0807 (VERDE)</t>
        </is>
      </c>
      <c r="D5427" s="6" t="inlineStr">
        <is>
          <t>11 USINAGEM</t>
        </is>
      </c>
      <c r="E5427" s="6" t="n">
        <v>200306201</v>
      </c>
      <c r="F5427" s="6" t="inlineStr">
        <is>
          <t>TAMPO 1605X905X15 MDF - TAMPO C/ENGROSSO R100</t>
        </is>
      </c>
      <c r="G5427" s="6" t="inlineStr">
        <is>
          <t>11 USINAGEM</t>
        </is>
      </c>
      <c r="H5427" s="6" t="inlineStr">
        <is>
          <t>11 USINAGEM</t>
        </is>
      </c>
      <c r="I5427" s="4" t="inlineStr">
        <is>
          <t>11 USINAGEM</t>
        </is>
      </c>
      <c r="J5427" s="4" t="n">
        <v>15</v>
      </c>
      <c r="K5427" s="6" t="n"/>
      <c r="L5427" s="6" t="n"/>
      <c r="M5427" s="6" t="n"/>
      <c r="N5427" s="6" t="n">
        <v>46237</v>
      </c>
      <c r="O5427" s="6" t="n">
        <v>15</v>
      </c>
      <c r="P5427" s="6" t="n"/>
      <c r="Q5427" s="6" t="n"/>
      <c r="R5427" s="6" t="n"/>
      <c r="S5427" s="6" t="n"/>
      <c r="T5427" s="6">
        <f>IF(OR($J5427="",$O5427=""),"",$O5427/$J5427)</f>
        <v/>
      </c>
      <c r="U5427" s="6" t="inlineStr">
        <is>
          <t>Concluído</t>
        </is>
      </c>
      <c r="V5427" s="6" t="n"/>
      <c r="W5427" s="6" t="n"/>
      <c r="X5427" s="6" t="n"/>
      <c r="Y5427" s="6" t="n"/>
      <c r="Z5427" s="6" t="n"/>
      <c r="AA5427" s="5" t="n"/>
      <c r="AB5427" s="6">
        <f>B5427&amp;"|"&amp;I5427</f>
        <v/>
      </c>
      <c r="AC5427">
        <f>IF($B5427="","","|"&amp;SUBSTITUTE(TRIM(SUBSTITUTE(SUBSTITUTE(SUBSTITUTE(SUBSTITUTE(SUBSTITUTE(SUBSTITUTE(SUBSTITUTE(SUBSTITUTE(SUBSTITUTE(SUBSTITUTE(SUBSTITUTE(SUBSTITUTE(SUBSTITUTE(SUBSTITUTE(TRIM($B5427&amp;""),CHAR(10)," "),CHAR(13)," "),"."," "),";"," "),","," "),"/"," "),"+"," "),"-"," "),"  "," "),"  "," "),"  "," "),"  "," "),"  "," "),"  "," "))," ","|")&amp;"|")</f>
        <v/>
      </c>
      <c r="AD5427">
        <f>TRIM($I5427&amp;"")</f>
        <v/>
      </c>
    </row>
    <row r="5428" ht="36" customHeight="1">
      <c r="A5428" s="14" t="n">
        <v>46237</v>
      </c>
      <c r="B5428" s="6" t="inlineStr">
        <is>
          <t>10328</t>
        </is>
      </c>
      <c r="C5428" s="6" t="inlineStr">
        <is>
          <t>M/C 0807 (VERDE)</t>
        </is>
      </c>
      <c r="D5428" s="6" t="inlineStr">
        <is>
          <t>11 USINAGEM</t>
        </is>
      </c>
      <c r="E5428" s="6" t="n">
        <v>200306202</v>
      </c>
      <c r="F5428" s="6" t="inlineStr">
        <is>
          <t>ENGROSSO 1 1405X100X25 MDP - TAMPO C/ENGROSSO R100</t>
        </is>
      </c>
      <c r="G5428" s="6" t="inlineStr">
        <is>
          <t>11 USINAGEM</t>
        </is>
      </c>
      <c r="H5428" s="6" t="inlineStr">
        <is>
          <t>11 USINAGEM</t>
        </is>
      </c>
      <c r="I5428" s="4" t="inlineStr">
        <is>
          <t>11 USINAGEM</t>
        </is>
      </c>
      <c r="J5428" s="4" t="n">
        <v>30</v>
      </c>
      <c r="K5428" s="6" t="n"/>
      <c r="L5428" s="6" t="n"/>
      <c r="M5428" s="6" t="n"/>
      <c r="N5428" s="6" t="n">
        <v>46237</v>
      </c>
      <c r="O5428" s="6" t="n">
        <v>30</v>
      </c>
      <c r="P5428" s="6" t="n"/>
      <c r="Q5428" s="6" t="n"/>
      <c r="R5428" s="6" t="n"/>
      <c r="S5428" s="6" t="n"/>
      <c r="T5428" s="6">
        <f>IF(OR($J5428="",$O5428=""),"",$O5428/$J5428)</f>
        <v/>
      </c>
      <c r="U5428" s="6" t="inlineStr">
        <is>
          <t>Concluído</t>
        </is>
      </c>
      <c r="V5428" s="6" t="n"/>
      <c r="W5428" s="6" t="n"/>
      <c r="X5428" s="6" t="n"/>
      <c r="Y5428" s="6" t="n"/>
      <c r="Z5428" s="6" t="n"/>
      <c r="AA5428" s="5" t="n"/>
      <c r="AB5428" s="6">
        <f>B5428&amp;"|"&amp;I5428</f>
        <v/>
      </c>
      <c r="AC5428">
        <f>IF($B5428="","","|"&amp;SUBSTITUTE(TRIM(SUBSTITUTE(SUBSTITUTE(SUBSTITUTE(SUBSTITUTE(SUBSTITUTE(SUBSTITUTE(SUBSTITUTE(SUBSTITUTE(SUBSTITUTE(SUBSTITUTE(SUBSTITUTE(SUBSTITUTE(SUBSTITUTE(SUBSTITUTE(TRIM($B5428&amp;""),CHAR(10)," "),CHAR(13)," "),"."," "),";"," "),","," "),"/"," "),"+"," "),"-"," "),"  "," "),"  "," "),"  "," "),"  "," "),"  "," "),"  "," "))," ","|")&amp;"|")</f>
        <v/>
      </c>
      <c r="AD5428">
        <f>TRIM($I5428&amp;"")</f>
        <v/>
      </c>
    </row>
    <row r="5429" ht="36" customHeight="1">
      <c r="A5429" s="14" t="n">
        <v>46237</v>
      </c>
      <c r="B5429" s="6" t="inlineStr">
        <is>
          <t>10328</t>
        </is>
      </c>
      <c r="C5429" s="6" t="inlineStr">
        <is>
          <t>M/C 0807 (VERDE)</t>
        </is>
      </c>
      <c r="D5429" s="6" t="inlineStr">
        <is>
          <t>11 USINAGEM</t>
        </is>
      </c>
      <c r="E5429" s="6" t="n">
        <v>200306203</v>
      </c>
      <c r="F5429" s="6" t="inlineStr">
        <is>
          <t>ENGROSSO 2 905X100X25 MDP - TAMPO C/ENGROSSO R100</t>
        </is>
      </c>
      <c r="G5429" s="6" t="inlineStr">
        <is>
          <t>11 USINAGEM</t>
        </is>
      </c>
      <c r="H5429" s="6" t="inlineStr">
        <is>
          <t>11 USINAGEM</t>
        </is>
      </c>
      <c r="I5429" s="4" t="inlineStr">
        <is>
          <t>11 USINAGEM</t>
        </is>
      </c>
      <c r="J5429" s="4" t="n">
        <v>60</v>
      </c>
      <c r="K5429" s="6" t="n"/>
      <c r="L5429" s="6" t="n"/>
      <c r="M5429" s="6" t="n"/>
      <c r="N5429" s="6" t="n">
        <v>46234</v>
      </c>
      <c r="O5429" s="6" t="n">
        <v>60</v>
      </c>
      <c r="P5429" s="6" t="n"/>
      <c r="Q5429" s="6" t="n"/>
      <c r="R5429" s="6" t="n"/>
      <c r="S5429" s="6" t="n"/>
      <c r="T5429" s="6">
        <f>IF(OR($J5429="",$O5429=""),"",$O5429/$J5429)</f>
        <v/>
      </c>
      <c r="U5429" s="6" t="inlineStr">
        <is>
          <t>Concluído</t>
        </is>
      </c>
      <c r="V5429" s="6" t="n"/>
      <c r="W5429" s="6" t="n"/>
      <c r="X5429" s="6" t="n"/>
      <c r="Y5429" s="6" t="n"/>
      <c r="Z5429" s="6" t="n"/>
      <c r="AA5429" s="5" t="n"/>
      <c r="AB5429" s="6">
        <f>B5429&amp;"|"&amp;I5429</f>
        <v/>
      </c>
      <c r="AC5429">
        <f>IF($B5429="","","|"&amp;SUBSTITUTE(TRIM(SUBSTITUTE(SUBSTITUTE(SUBSTITUTE(SUBSTITUTE(SUBSTITUTE(SUBSTITUTE(SUBSTITUTE(SUBSTITUTE(SUBSTITUTE(SUBSTITUTE(SUBSTITUTE(SUBSTITUTE(SUBSTITUTE(SUBSTITUTE(TRIM($B5429&amp;""),CHAR(10)," "),CHAR(13)," "),"."," "),";"," "),","," "),"/"," "),"+"," "),"-"," "),"  "," "),"  "," "),"  "," "),"  "," "),"  "," "),"  "," "))," ","|")&amp;"|")</f>
        <v/>
      </c>
      <c r="AD5429">
        <f>TRIM($I5429&amp;"")</f>
        <v/>
      </c>
    </row>
    <row r="5430" ht="36" customHeight="1">
      <c r="A5430" s="14" t="n">
        <v>46237</v>
      </c>
      <c r="B5430" s="6" t="inlineStr">
        <is>
          <t>10328</t>
        </is>
      </c>
      <c r="C5430" s="6" t="inlineStr">
        <is>
          <t>M/C 0807 (VERDE)</t>
        </is>
      </c>
      <c r="D5430" s="6" t="inlineStr">
        <is>
          <t>11 USINAGEM</t>
        </is>
      </c>
      <c r="E5430" s="6" t="n">
        <v>200308101</v>
      </c>
      <c r="F5430" s="6" t="inlineStr">
        <is>
          <t>TRAVESSA 1200X120X18 MDF - MESA GENOVA 1,80</t>
        </is>
      </c>
      <c r="G5430" s="6" t="inlineStr">
        <is>
          <t>11 USINAGEM</t>
        </is>
      </c>
      <c r="H5430" s="6" t="inlineStr">
        <is>
          <t>11 USINAGEM</t>
        </is>
      </c>
      <c r="I5430" s="4" t="inlineStr">
        <is>
          <t>11 USINAGEM</t>
        </is>
      </c>
      <c r="J5430" s="4" t="n">
        <v>4</v>
      </c>
      <c r="K5430" s="6" t="n"/>
      <c r="L5430" s="6" t="n"/>
      <c r="M5430" s="6" t="n"/>
      <c r="N5430" s="6" t="n">
        <v>46234</v>
      </c>
      <c r="O5430" s="6" t="n">
        <v>4</v>
      </c>
      <c r="P5430" s="6" t="n"/>
      <c r="Q5430" s="6" t="n"/>
      <c r="R5430" s="6" t="n"/>
      <c r="S5430" s="6" t="n"/>
      <c r="T5430" s="6">
        <f>IF(OR($J5430="",$O5430=""),"",$O5430/$J5430)</f>
        <v/>
      </c>
      <c r="U5430" s="6" t="inlineStr">
        <is>
          <t>Concluído</t>
        </is>
      </c>
      <c r="V5430" s="6" t="n"/>
      <c r="W5430" s="6" t="n"/>
      <c r="X5430" s="6" t="n"/>
      <c r="Y5430" s="6" t="n"/>
      <c r="Z5430" s="6" t="n"/>
      <c r="AA5430" s="5" t="n"/>
      <c r="AB5430" s="6">
        <f>B5430&amp;"|"&amp;I5430</f>
        <v/>
      </c>
      <c r="AC5430">
        <f>IF($B5430="","","|"&amp;SUBSTITUTE(TRIM(SUBSTITUTE(SUBSTITUTE(SUBSTITUTE(SUBSTITUTE(SUBSTITUTE(SUBSTITUTE(SUBSTITUTE(SUBSTITUTE(SUBSTITUTE(SUBSTITUTE(SUBSTITUTE(SUBSTITUTE(SUBSTITUTE(SUBSTITUTE(TRIM($B5430&amp;""),CHAR(10)," "),CHAR(13)," "),"."," "),";"," "),","," "),"/"," "),"+"," "),"-"," "),"  "," "),"  "," "),"  "," "),"  "," "),"  "," "),"  "," "))," ","|")&amp;"|")</f>
        <v/>
      </c>
      <c r="AD5430">
        <f>TRIM($I5430&amp;"")</f>
        <v/>
      </c>
    </row>
    <row r="5431" ht="36" customHeight="1">
      <c r="A5431" s="14" t="n">
        <v>46237</v>
      </c>
      <c r="B5431" s="6" t="inlineStr">
        <is>
          <t>10328</t>
        </is>
      </c>
      <c r="C5431" s="6" t="inlineStr">
        <is>
          <t>M/C 0807 (VERDE)</t>
        </is>
      </c>
      <c r="D5431" s="6" t="inlineStr">
        <is>
          <t>11 USINAGEM</t>
        </is>
      </c>
      <c r="E5431" s="6" t="n">
        <v>200308201</v>
      </c>
      <c r="F5431" s="6" t="inlineStr">
        <is>
          <t>TAMPO 1805X905X15 MDF - TAMPO C/ENGROSSO R100</t>
        </is>
      </c>
      <c r="G5431" s="6" t="inlineStr">
        <is>
          <t>11 USINAGEM</t>
        </is>
      </c>
      <c r="H5431" s="6" t="inlineStr">
        <is>
          <t>11 USINAGEM</t>
        </is>
      </c>
      <c r="I5431" s="4" t="inlineStr">
        <is>
          <t>11 USINAGEM</t>
        </is>
      </c>
      <c r="J5431" s="4" t="n">
        <v>2</v>
      </c>
      <c r="K5431" s="6" t="n"/>
      <c r="L5431" s="6" t="n"/>
      <c r="M5431" s="6" t="n"/>
      <c r="N5431" s="6" t="n">
        <v>46234</v>
      </c>
      <c r="O5431" s="6" t="n">
        <v>2</v>
      </c>
      <c r="P5431" s="6" t="n"/>
      <c r="Q5431" s="6" t="n"/>
      <c r="R5431" s="6" t="n"/>
      <c r="S5431" s="6" t="n"/>
      <c r="T5431" s="6">
        <f>IF(OR($J5431="",$O5431=""),"",$O5431/$J5431)</f>
        <v/>
      </c>
      <c r="U5431" s="6" t="inlineStr">
        <is>
          <t>Concluído</t>
        </is>
      </c>
      <c r="V5431" s="6" t="n"/>
      <c r="W5431" s="6" t="n"/>
      <c r="X5431" s="6" t="n"/>
      <c r="Y5431" s="6" t="n"/>
      <c r="Z5431" s="6" t="n"/>
      <c r="AA5431" s="5" t="n"/>
      <c r="AB5431" s="6">
        <f>B5431&amp;"|"&amp;I5431</f>
        <v/>
      </c>
      <c r="AC5431">
        <f>IF($B5431="","","|"&amp;SUBSTITUTE(TRIM(SUBSTITUTE(SUBSTITUTE(SUBSTITUTE(SUBSTITUTE(SUBSTITUTE(SUBSTITUTE(SUBSTITUTE(SUBSTITUTE(SUBSTITUTE(SUBSTITUTE(SUBSTITUTE(SUBSTITUTE(SUBSTITUTE(SUBSTITUTE(TRIM($B5431&amp;""),CHAR(10)," "),CHAR(13)," "),"."," "),";"," "),","," "),"/"," "),"+"," "),"-"," "),"  "," "),"  "," "),"  "," "),"  "," "),"  "," "),"  "," "))," ","|")&amp;"|")</f>
        <v/>
      </c>
      <c r="AD5431">
        <f>TRIM($I5431&amp;"")</f>
        <v/>
      </c>
    </row>
    <row r="5432" ht="36" customHeight="1">
      <c r="A5432" s="14" t="n">
        <v>46237</v>
      </c>
      <c r="B5432" s="6" t="inlineStr">
        <is>
          <t>10328</t>
        </is>
      </c>
      <c r="C5432" s="6" t="inlineStr">
        <is>
          <t>M/C 0807 (VERDE)</t>
        </is>
      </c>
      <c r="D5432" s="6" t="inlineStr">
        <is>
          <t>11 USINAGEM</t>
        </is>
      </c>
      <c r="E5432" s="6" t="n">
        <v>200308202</v>
      </c>
      <c r="F5432" s="6" t="inlineStr">
        <is>
          <t>ENGROSSO 1 1605X100X25 MDP - TAMPO C/ENGROSSO R100</t>
        </is>
      </c>
      <c r="G5432" s="6" t="inlineStr">
        <is>
          <t>11 USINAGEM</t>
        </is>
      </c>
      <c r="H5432" s="6" t="inlineStr">
        <is>
          <t>11 USINAGEM</t>
        </is>
      </c>
      <c r="I5432" s="4" t="inlineStr">
        <is>
          <t>11 USINAGEM</t>
        </is>
      </c>
      <c r="J5432" s="4" t="n">
        <v>4</v>
      </c>
      <c r="K5432" s="6" t="n"/>
      <c r="L5432" s="6" t="n"/>
      <c r="M5432" s="6" t="n"/>
      <c r="N5432" s="6" t="n">
        <v>46234</v>
      </c>
      <c r="O5432" s="6" t="n">
        <v>4</v>
      </c>
      <c r="P5432" s="6" t="n"/>
      <c r="Q5432" s="6" t="n"/>
      <c r="R5432" s="6" t="n"/>
      <c r="S5432" s="6" t="n"/>
      <c r="T5432" s="6">
        <f>IF(OR($J5432="",$O5432=""),"",$O5432/$J5432)</f>
        <v/>
      </c>
      <c r="U5432" s="6" t="inlineStr">
        <is>
          <t>Concluído</t>
        </is>
      </c>
      <c r="V5432" s="6" t="n"/>
      <c r="W5432" s="6" t="n"/>
      <c r="X5432" s="6" t="n"/>
      <c r="Y5432" s="6" t="n"/>
      <c r="Z5432" s="6" t="n"/>
      <c r="AA5432" s="5" t="n"/>
      <c r="AB5432" s="6">
        <f>B5432&amp;"|"&amp;I5432</f>
        <v/>
      </c>
      <c r="AC5432">
        <f>IF($B5432="","","|"&amp;SUBSTITUTE(TRIM(SUBSTITUTE(SUBSTITUTE(SUBSTITUTE(SUBSTITUTE(SUBSTITUTE(SUBSTITUTE(SUBSTITUTE(SUBSTITUTE(SUBSTITUTE(SUBSTITUTE(SUBSTITUTE(SUBSTITUTE(SUBSTITUTE(SUBSTITUTE(TRIM($B5432&amp;""),CHAR(10)," "),CHAR(13)," "),"."," "),";"," "),","," "),"/"," "),"+"," "),"-"," "),"  "," "),"  "," "),"  "," "),"  "," "),"  "," "),"  "," "))," ","|")&amp;"|")</f>
        <v/>
      </c>
      <c r="AD5432">
        <f>TRIM($I5432&amp;"")</f>
        <v/>
      </c>
    </row>
    <row r="5433" ht="36" customHeight="1">
      <c r="A5433" s="14" t="n">
        <v>46237</v>
      </c>
      <c r="B5433" s="6" t="inlineStr">
        <is>
          <t>10328</t>
        </is>
      </c>
      <c r="C5433" s="6" t="inlineStr">
        <is>
          <t>M/C 0807 (VERDE)</t>
        </is>
      </c>
      <c r="D5433" s="6" t="inlineStr">
        <is>
          <t>11 USINAGEM</t>
        </is>
      </c>
      <c r="E5433" s="6" t="n">
        <v>20031202</v>
      </c>
      <c r="F5433" s="6" t="inlineStr">
        <is>
          <t>(4) PE MAIOR 800(818)X100(169)X15 MDF - NOVA YORK</t>
        </is>
      </c>
      <c r="G5433" s="6" t="inlineStr">
        <is>
          <t>11 USINAGEM</t>
        </is>
      </c>
      <c r="H5433" s="6" t="inlineStr">
        <is>
          <t>11 USINAGEM</t>
        </is>
      </c>
      <c r="I5433" s="4" t="inlineStr">
        <is>
          <t>11 USINAGEM</t>
        </is>
      </c>
      <c r="J5433" s="4" t="n">
        <v>304</v>
      </c>
      <c r="K5433" s="6" t="n"/>
      <c r="L5433" s="6" t="n"/>
      <c r="M5433" s="6" t="n"/>
      <c r="N5433" s="6" t="n">
        <v>46237</v>
      </c>
      <c r="O5433" s="6" t="n">
        <v>304</v>
      </c>
      <c r="P5433" s="6" t="n"/>
      <c r="Q5433" s="6" t="n"/>
      <c r="R5433" s="6" t="n"/>
      <c r="S5433" s="6" t="n"/>
      <c r="T5433" s="6">
        <f>IF(OR($J5433="",$O5433=""),"",$O5433/$J5433)</f>
        <v/>
      </c>
      <c r="U5433" s="6" t="inlineStr">
        <is>
          <t>Concluído</t>
        </is>
      </c>
      <c r="V5433" s="6" t="n"/>
      <c r="W5433" s="6" t="n"/>
      <c r="X5433" s="6" t="n"/>
      <c r="Y5433" s="6" t="n"/>
      <c r="Z5433" s="6" t="n"/>
      <c r="AA5433" s="5" t="n"/>
      <c r="AB5433" s="6">
        <f>B5433&amp;"|"&amp;I5433</f>
        <v/>
      </c>
      <c r="AC5433">
        <f>IF($B5433="","","|"&amp;SUBSTITUTE(TRIM(SUBSTITUTE(SUBSTITUTE(SUBSTITUTE(SUBSTITUTE(SUBSTITUTE(SUBSTITUTE(SUBSTITUTE(SUBSTITUTE(SUBSTITUTE(SUBSTITUTE(SUBSTITUTE(SUBSTITUTE(SUBSTITUTE(SUBSTITUTE(TRIM($B5433&amp;""),CHAR(10)," "),CHAR(13)," "),"."," "),";"," "),","," "),"/"," "),"+"," "),"-"," "),"  "," "),"  "," "),"  "," "),"  "," "),"  "," "),"  "," "))," ","|")&amp;"|")</f>
        <v/>
      </c>
      <c r="AD5433">
        <f>TRIM($I5433&amp;"")</f>
        <v/>
      </c>
    </row>
    <row r="5434" ht="36" customHeight="1">
      <c r="A5434" s="14" t="n">
        <v>46237</v>
      </c>
      <c r="B5434" s="6" t="inlineStr">
        <is>
          <t>10328</t>
        </is>
      </c>
      <c r="C5434" s="6" t="inlineStr">
        <is>
          <t>M/C 0807 (VERDE)</t>
        </is>
      </c>
      <c r="D5434" s="6" t="inlineStr">
        <is>
          <t>11 USINAGEM</t>
        </is>
      </c>
      <c r="E5434" s="6" t="n">
        <v>20031203</v>
      </c>
      <c r="F5434" s="6" t="inlineStr">
        <is>
          <t>(5) PE MENOR 800(818)X84(138)X15 MDF - NOVA YORK</t>
        </is>
      </c>
      <c r="G5434" s="6" t="inlineStr">
        <is>
          <t>11 USINAGEM</t>
        </is>
      </c>
      <c r="H5434" s="6" t="inlineStr">
        <is>
          <t>11 USINAGEM</t>
        </is>
      </c>
      <c r="I5434" s="4" t="inlineStr">
        <is>
          <t>11 USINAGEM</t>
        </is>
      </c>
      <c r="J5434" s="4" t="n">
        <v>304</v>
      </c>
      <c r="K5434" s="6" t="n"/>
      <c r="L5434" s="6" t="n"/>
      <c r="M5434" s="6" t="n"/>
      <c r="N5434" s="6" t="n">
        <v>46237</v>
      </c>
      <c r="O5434" s="6" t="n">
        <v>304</v>
      </c>
      <c r="P5434" s="6" t="n"/>
      <c r="Q5434" s="6" t="n"/>
      <c r="R5434" s="6" t="n"/>
      <c r="S5434" s="6" t="n"/>
      <c r="T5434" s="6">
        <f>IF(OR($J5434="",$O5434=""),"",$O5434/$J5434)</f>
        <v/>
      </c>
      <c r="U5434" s="6" t="inlineStr">
        <is>
          <t>Concluído</t>
        </is>
      </c>
      <c r="V5434" s="6" t="n"/>
      <c r="W5434" s="6" t="n"/>
      <c r="X5434" s="6" t="n"/>
      <c r="Y5434" s="6" t="n"/>
      <c r="Z5434" s="6" t="n"/>
      <c r="AA5434" s="5" t="n"/>
      <c r="AB5434" s="6">
        <f>B5434&amp;"|"&amp;I5434</f>
        <v/>
      </c>
      <c r="AC5434">
        <f>IF($B5434="","","|"&amp;SUBSTITUTE(TRIM(SUBSTITUTE(SUBSTITUTE(SUBSTITUTE(SUBSTITUTE(SUBSTITUTE(SUBSTITUTE(SUBSTITUTE(SUBSTITUTE(SUBSTITUTE(SUBSTITUTE(SUBSTITUTE(SUBSTITUTE(SUBSTITUTE(SUBSTITUTE(TRIM($B5434&amp;""),CHAR(10)," "),CHAR(13)," "),"."," "),";"," "),","," "),"/"," "),"+"," "),"-"," "),"  "," "),"  "," "),"  "," "),"  "," "),"  "," "),"  "," "))," ","|")&amp;"|")</f>
        <v/>
      </c>
      <c r="AD5434">
        <f>TRIM($I5434&amp;"")</f>
        <v/>
      </c>
    </row>
    <row r="5435" ht="36" customHeight="1">
      <c r="A5435" s="14" t="n">
        <v>46237</v>
      </c>
      <c r="B5435" s="6" t="inlineStr">
        <is>
          <t>10328</t>
        </is>
      </c>
      <c r="C5435" s="6" t="inlineStr">
        <is>
          <t>M/C 0807 (VERDE)</t>
        </is>
      </c>
      <c r="D5435" s="6" t="inlineStr">
        <is>
          <t>11 USINAGEM</t>
        </is>
      </c>
      <c r="E5435" s="6" t="n">
        <v>20033301</v>
      </c>
      <c r="F5435" s="6" t="inlineStr">
        <is>
          <t>TRAV.MAIOR 980X65(135)X15 MDF-TAMPO AMST.1,03X1,03</t>
        </is>
      </c>
      <c r="G5435" s="6" t="inlineStr">
        <is>
          <t>11 USINAGEM</t>
        </is>
      </c>
      <c r="H5435" s="6" t="inlineStr">
        <is>
          <t>11 USINAGEM</t>
        </is>
      </c>
      <c r="I5435" s="4" t="inlineStr">
        <is>
          <t>11 USINAGEM</t>
        </is>
      </c>
      <c r="J5435" s="4" t="n">
        <v>20</v>
      </c>
      <c r="K5435" s="6" t="n"/>
      <c r="L5435" s="6" t="n"/>
      <c r="M5435" s="6" t="n"/>
      <c r="N5435" s="6" t="n">
        <v>46237</v>
      </c>
      <c r="O5435" s="6" t="n">
        <v>20</v>
      </c>
      <c r="P5435" s="6" t="n"/>
      <c r="Q5435" s="6" t="n"/>
      <c r="R5435" s="6" t="n"/>
      <c r="S5435" s="6" t="n"/>
      <c r="T5435" s="6">
        <f>IF(OR($J5435="",$O5435=""),"",$O5435/$J5435)</f>
        <v/>
      </c>
      <c r="U5435" s="6" t="inlineStr">
        <is>
          <t>Concluído</t>
        </is>
      </c>
      <c r="V5435" s="6" t="n"/>
      <c r="W5435" s="6" t="n"/>
      <c r="X5435" s="6" t="n"/>
      <c r="Y5435" s="6" t="n"/>
      <c r="Z5435" s="6" t="n"/>
      <c r="AA5435" s="5" t="n"/>
      <c r="AB5435" s="6">
        <f>B5435&amp;"|"&amp;I5435</f>
        <v/>
      </c>
      <c r="AC5435">
        <f>IF($B5435="","","|"&amp;SUBSTITUTE(TRIM(SUBSTITUTE(SUBSTITUTE(SUBSTITUTE(SUBSTITUTE(SUBSTITUTE(SUBSTITUTE(SUBSTITUTE(SUBSTITUTE(SUBSTITUTE(SUBSTITUTE(SUBSTITUTE(SUBSTITUTE(SUBSTITUTE(SUBSTITUTE(TRIM($B5435&amp;""),CHAR(10)," "),CHAR(13)," "),"."," "),";"," "),","," "),"/"," "),"+"," "),"-"," "),"  "," "),"  "," "),"  "," "),"  "," "),"  "," "),"  "," "))," ","|")&amp;"|")</f>
        <v/>
      </c>
      <c r="AD5435">
        <f>TRIM($I5435&amp;"")</f>
        <v/>
      </c>
    </row>
    <row r="5436" ht="36" customHeight="1">
      <c r="A5436" s="14" t="n">
        <v>46237</v>
      </c>
      <c r="B5436" s="6" t="inlineStr">
        <is>
          <t>10328</t>
        </is>
      </c>
      <c r="C5436" s="6" t="inlineStr">
        <is>
          <t>M/C 0807 (VERDE)</t>
        </is>
      </c>
      <c r="D5436" s="6" t="inlineStr">
        <is>
          <t>11 USINAGEM</t>
        </is>
      </c>
      <c r="E5436" s="6" t="n">
        <v>20033302</v>
      </c>
      <c r="F5436" s="6" t="inlineStr">
        <is>
          <t>TRAV. MENOR 850X65X15 MDF - TAMPO AMST. 1,03X1,03</t>
        </is>
      </c>
      <c r="G5436" s="6" t="inlineStr">
        <is>
          <t>11 USINAGEM</t>
        </is>
      </c>
      <c r="H5436" s="6" t="inlineStr">
        <is>
          <t>11 USINAGEM</t>
        </is>
      </c>
      <c r="I5436" s="4" t="inlineStr">
        <is>
          <t>11 USINAGEM</t>
        </is>
      </c>
      <c r="J5436" s="4" t="n">
        <v>20</v>
      </c>
      <c r="K5436" s="6" t="n"/>
      <c r="L5436" s="6" t="n"/>
      <c r="M5436" s="6" t="n"/>
      <c r="N5436" s="6" t="n">
        <v>46237</v>
      </c>
      <c r="O5436" s="6" t="n">
        <v>20</v>
      </c>
      <c r="P5436" s="6" t="n"/>
      <c r="Q5436" s="6" t="n"/>
      <c r="R5436" s="6" t="n"/>
      <c r="S5436" s="6" t="n"/>
      <c r="T5436" s="6">
        <f>IF(OR($J5436="",$O5436=""),"",$O5436/$J5436)</f>
        <v/>
      </c>
      <c r="U5436" s="6" t="inlineStr">
        <is>
          <t>Concluído</t>
        </is>
      </c>
      <c r="V5436" s="6" t="n"/>
      <c r="W5436" s="6" t="n"/>
      <c r="X5436" s="6" t="n"/>
      <c r="Y5436" s="6" t="n"/>
      <c r="Z5436" s="6" t="n"/>
      <c r="AA5436" s="5" t="n"/>
      <c r="AB5436" s="6">
        <f>B5436&amp;"|"&amp;I5436</f>
        <v/>
      </c>
      <c r="AC5436">
        <f>IF($B5436="","","|"&amp;SUBSTITUTE(TRIM(SUBSTITUTE(SUBSTITUTE(SUBSTITUTE(SUBSTITUTE(SUBSTITUTE(SUBSTITUTE(SUBSTITUTE(SUBSTITUTE(SUBSTITUTE(SUBSTITUTE(SUBSTITUTE(SUBSTITUTE(SUBSTITUTE(SUBSTITUTE(TRIM($B5436&amp;""),CHAR(10)," "),CHAR(13)," "),"."," "),";"," "),","," "),"/"," "),"+"," "),"-"," "),"  "," "),"  "," "),"  "," "),"  "," "),"  "," "),"  "," "))," ","|")&amp;"|")</f>
        <v/>
      </c>
      <c r="AD5436">
        <f>TRIM($I5436&amp;"")</f>
        <v/>
      </c>
    </row>
    <row r="5437" ht="36" customHeight="1">
      <c r="A5437" s="14" t="n">
        <v>46237</v>
      </c>
      <c r="B5437" s="6" t="inlineStr">
        <is>
          <t>10328</t>
        </is>
      </c>
      <c r="C5437" s="6" t="inlineStr">
        <is>
          <t>M/C 0807 (VERDE)</t>
        </is>
      </c>
      <c r="D5437" s="6" t="inlineStr">
        <is>
          <t>11 USINAGEM</t>
        </is>
      </c>
      <c r="E5437" s="6" t="n">
        <v>30008101</v>
      </c>
      <c r="F5437" s="6" t="inlineStr">
        <is>
          <t>ENCOSTO 445X280X15 MDF - CAD CORDOBA</t>
        </is>
      </c>
      <c r="G5437" s="6" t="inlineStr">
        <is>
          <t>11 USINAGEM</t>
        </is>
      </c>
      <c r="H5437" s="6" t="inlineStr">
        <is>
          <t>11 USINAGEM</t>
        </is>
      </c>
      <c r="I5437" s="4" t="inlineStr">
        <is>
          <t>11 USINAGEM</t>
        </is>
      </c>
      <c r="J5437" s="4" t="n">
        <v>6</v>
      </c>
      <c r="K5437" s="6" t="n"/>
      <c r="L5437" s="6" t="n"/>
      <c r="M5437" s="6" t="n"/>
      <c r="N5437" s="6" t="n">
        <v>46237</v>
      </c>
      <c r="O5437" s="6" t="n">
        <v>6</v>
      </c>
      <c r="P5437" s="6" t="n"/>
      <c r="Q5437" s="6" t="n"/>
      <c r="R5437" s="6" t="n"/>
      <c r="S5437" s="6" t="n"/>
      <c r="T5437" s="6">
        <f>IF(OR($J5437="",$O5437=""),"",$O5437/$J5437)</f>
        <v/>
      </c>
      <c r="U5437" s="6" t="inlineStr">
        <is>
          <t>Concluído</t>
        </is>
      </c>
      <c r="V5437" s="6" t="n"/>
      <c r="W5437" s="6" t="n"/>
      <c r="X5437" s="6" t="n"/>
      <c r="Y5437" s="6" t="n"/>
      <c r="Z5437" s="6" t="n"/>
      <c r="AA5437" s="5" t="n"/>
      <c r="AB5437" s="6">
        <f>B5437&amp;"|"&amp;I5437</f>
        <v/>
      </c>
      <c r="AC5437">
        <f>IF($B5437="","","|"&amp;SUBSTITUTE(TRIM(SUBSTITUTE(SUBSTITUTE(SUBSTITUTE(SUBSTITUTE(SUBSTITUTE(SUBSTITUTE(SUBSTITUTE(SUBSTITUTE(SUBSTITUTE(SUBSTITUTE(SUBSTITUTE(SUBSTITUTE(SUBSTITUTE(SUBSTITUTE(TRIM($B5437&amp;""),CHAR(10)," "),CHAR(13)," "),"."," "),";"," "),","," "),"/"," "),"+"," "),"-"," "),"  "," "),"  "," "),"  "," "),"  "," "),"  "," "),"  "," "))," ","|")&amp;"|")</f>
        <v/>
      </c>
      <c r="AD5437">
        <f>TRIM($I5437&amp;"")</f>
        <v/>
      </c>
    </row>
    <row r="5438" ht="36" customHeight="1">
      <c r="A5438" s="14" t="n">
        <v>46237</v>
      </c>
      <c r="B5438" s="6" t="inlineStr">
        <is>
          <t>10328</t>
        </is>
      </c>
      <c r="C5438" s="6" t="inlineStr">
        <is>
          <t>M/C 0807 (VERDE)</t>
        </is>
      </c>
      <c r="D5438" s="6" t="inlineStr">
        <is>
          <t>11 USINAGEM</t>
        </is>
      </c>
      <c r="E5438" s="6" t="n">
        <v>20052001</v>
      </c>
      <c r="F5438" s="6" t="inlineStr">
        <is>
          <t>(2-4) TRAVESSA 742X122X25 MDF - MESA ATHENAS</t>
        </is>
      </c>
      <c r="G5438" s="6" t="inlineStr">
        <is>
          <t>11 USINAGEM</t>
        </is>
      </c>
      <c r="H5438" s="6" t="inlineStr">
        <is>
          <t>11 USINAGEM</t>
        </is>
      </c>
      <c r="I5438" s="4" t="inlineStr">
        <is>
          <t>11 USINAGEM</t>
        </is>
      </c>
      <c r="J5438" s="4" t="n">
        <v>660</v>
      </c>
      <c r="K5438" s="6" t="n"/>
      <c r="L5438" s="6" t="n"/>
      <c r="M5438" s="6" t="n"/>
      <c r="N5438" s="6" t="n">
        <v>46237</v>
      </c>
      <c r="O5438" s="6" t="n">
        <v>660</v>
      </c>
      <c r="P5438" s="6" t="n"/>
      <c r="Q5438" s="6" t="n"/>
      <c r="R5438" s="6" t="n"/>
      <c r="S5438" s="6" t="n"/>
      <c r="T5438" s="6">
        <f>IF(OR($J5438="",$O5438=""),"",$O5438/$J5438)</f>
        <v/>
      </c>
      <c r="U5438" s="6" t="inlineStr">
        <is>
          <t>Concluído</t>
        </is>
      </c>
      <c r="V5438" s="6" t="n"/>
      <c r="W5438" s="6" t="n"/>
      <c r="X5438" s="6" t="n"/>
      <c r="Y5438" s="6" t="n"/>
      <c r="Z5438" s="6" t="n"/>
      <c r="AA5438" s="5" t="n"/>
      <c r="AB5438" s="6">
        <f>B5438&amp;"|"&amp;I5438</f>
        <v/>
      </c>
      <c r="AC5438">
        <f>IF($B5438="","","|"&amp;SUBSTITUTE(TRIM(SUBSTITUTE(SUBSTITUTE(SUBSTITUTE(SUBSTITUTE(SUBSTITUTE(SUBSTITUTE(SUBSTITUTE(SUBSTITUTE(SUBSTITUTE(SUBSTITUTE(SUBSTITUTE(SUBSTITUTE(SUBSTITUTE(SUBSTITUTE(TRIM($B5438&amp;""),CHAR(10)," "),CHAR(13)," "),"."," "),";"," "),","," "),"/"," "),"+"," "),"-"," "),"  "," "),"  "," "),"  "," "),"  "," "),"  "," "),"  "," "))," ","|")&amp;"|")</f>
        <v/>
      </c>
      <c r="AD5438">
        <f>TRIM($I5438&amp;"")</f>
        <v/>
      </c>
    </row>
    <row r="5439" ht="36" customHeight="1">
      <c r="A5439" s="14" t="n">
        <v>46237</v>
      </c>
      <c r="B5439" s="6" t="inlineStr">
        <is>
          <t>10328</t>
        </is>
      </c>
      <c r="C5439" s="6" t="inlineStr">
        <is>
          <t>M/C 0807 (VERDE)</t>
        </is>
      </c>
      <c r="D5439" s="6" t="inlineStr">
        <is>
          <t>11 USINAGEM</t>
        </is>
      </c>
      <c r="E5439" s="6" t="n">
        <v>20052003</v>
      </c>
      <c r="F5439" s="6" t="inlineStr">
        <is>
          <t>(6)BASE MENOR 386 (189)X124X25 MDF - MESA ATHENAS</t>
        </is>
      </c>
      <c r="G5439" s="6" t="inlineStr">
        <is>
          <t>11 USINAGEM</t>
        </is>
      </c>
      <c r="H5439" s="6" t="inlineStr">
        <is>
          <t>11 USINAGEM</t>
        </is>
      </c>
      <c r="I5439" s="4" t="inlineStr">
        <is>
          <t>11 USINAGEM</t>
        </is>
      </c>
      <c r="J5439" s="4" t="n">
        <v>210</v>
      </c>
      <c r="K5439" s="6" t="n"/>
      <c r="L5439" s="6" t="n"/>
      <c r="M5439" s="6" t="n"/>
      <c r="N5439" s="6" t="n">
        <v>46237</v>
      </c>
      <c r="O5439" s="6" t="n">
        <v>210</v>
      </c>
      <c r="P5439" s="6" t="n"/>
      <c r="Q5439" s="6" t="n"/>
      <c r="R5439" s="6" t="n"/>
      <c r="S5439" s="6" t="n"/>
      <c r="T5439" s="6">
        <f>IF(OR($J5439="",$O5439=""),"",$O5439/$J5439)</f>
        <v/>
      </c>
      <c r="U5439" s="6" t="inlineStr">
        <is>
          <t>Concluído</t>
        </is>
      </c>
      <c r="V5439" s="6" t="n"/>
      <c r="W5439" s="6" t="n"/>
      <c r="X5439" s="6" t="n"/>
      <c r="Y5439" s="6" t="n"/>
      <c r="Z5439" s="6" t="n"/>
      <c r="AA5439" s="5" t="n"/>
      <c r="AB5439" s="6">
        <f>B5439&amp;"|"&amp;I5439</f>
        <v/>
      </c>
      <c r="AC5439">
        <f>IF($B5439="","","|"&amp;SUBSTITUTE(TRIM(SUBSTITUTE(SUBSTITUTE(SUBSTITUTE(SUBSTITUTE(SUBSTITUTE(SUBSTITUTE(SUBSTITUTE(SUBSTITUTE(SUBSTITUTE(SUBSTITUTE(SUBSTITUTE(SUBSTITUTE(SUBSTITUTE(SUBSTITUTE(TRIM($B5439&amp;""),CHAR(10)," "),CHAR(13)," "),"."," "),";"," "),","," "),"/"," "),"+"," "),"-"," "),"  "," "),"  "," "),"  "," "),"  "," "),"  "," "),"  "," "))," ","|")&amp;"|")</f>
        <v/>
      </c>
      <c r="AD5439">
        <f>TRIM($I5439&amp;"")</f>
        <v/>
      </c>
    </row>
    <row r="5440" ht="36" customHeight="1">
      <c r="A5440" s="14" t="n">
        <v>46237</v>
      </c>
      <c r="B5440" s="6" t="inlineStr">
        <is>
          <t>10328</t>
        </is>
      </c>
      <c r="C5440" s="6" t="inlineStr">
        <is>
          <t>M/C 0807 (VERDE)</t>
        </is>
      </c>
      <c r="D5440" s="6" t="inlineStr">
        <is>
          <t>11 USINAGEM</t>
        </is>
      </c>
      <c r="E5440" s="6" t="n">
        <v>20052203</v>
      </c>
      <c r="F5440" s="6" t="inlineStr">
        <is>
          <t>(6)BASE MENOR 446(220)X124X25 MDF-MESA ATHENAS1,20</t>
        </is>
      </c>
      <c r="G5440" s="6" t="inlineStr">
        <is>
          <t>11 USINAGEM</t>
        </is>
      </c>
      <c r="H5440" s="6" t="inlineStr">
        <is>
          <t>11 USINAGEM</t>
        </is>
      </c>
      <c r="I5440" s="4" t="inlineStr">
        <is>
          <t>11 USINAGEM</t>
        </is>
      </c>
      <c r="J5440" s="4" t="n">
        <v>120</v>
      </c>
      <c r="K5440" s="6" t="n"/>
      <c r="L5440" s="6" t="n"/>
      <c r="M5440" s="6" t="n"/>
      <c r="N5440" s="6" t="n">
        <v>46237</v>
      </c>
      <c r="O5440" s="6" t="n">
        <v>120</v>
      </c>
      <c r="P5440" s="6" t="n"/>
      <c r="Q5440" s="6" t="n"/>
      <c r="R5440" s="6" t="n"/>
      <c r="S5440" s="6" t="n"/>
      <c r="T5440" s="6">
        <f>IF(OR($J5440="",$O5440=""),"",$O5440/$J5440)</f>
        <v/>
      </c>
      <c r="U5440" s="6" t="inlineStr">
        <is>
          <t>Concluído</t>
        </is>
      </c>
      <c r="V5440" s="6" t="n"/>
      <c r="W5440" s="6" t="n"/>
      <c r="X5440" s="6" t="n"/>
      <c r="Y5440" s="6" t="n"/>
      <c r="Z5440" s="6" t="n"/>
      <c r="AA5440" s="5" t="n"/>
      <c r="AB5440" s="6">
        <f>B5440&amp;"|"&amp;I5440</f>
        <v/>
      </c>
      <c r="AC5440">
        <f>IF($B5440="","","|"&amp;SUBSTITUTE(TRIM(SUBSTITUTE(SUBSTITUTE(SUBSTITUTE(SUBSTITUTE(SUBSTITUTE(SUBSTITUTE(SUBSTITUTE(SUBSTITUTE(SUBSTITUTE(SUBSTITUTE(SUBSTITUTE(SUBSTITUTE(SUBSTITUTE(SUBSTITUTE(TRIM($B5440&amp;""),CHAR(10)," "),CHAR(13)," "),"."," "),";"," "),","," "),"/"," "),"+"," "),"-"," "),"  "," "),"  "," "),"  "," "),"  "," "),"  "," "),"  "," "))," ","|")&amp;"|")</f>
        <v/>
      </c>
      <c r="AD5440">
        <f>TRIM($I5440&amp;"")</f>
        <v/>
      </c>
    </row>
    <row r="5441" ht="36" customHeight="1">
      <c r="A5441" s="14" t="n">
        <v>46237</v>
      </c>
      <c r="B5441" s="6" t="inlineStr">
        <is>
          <t>10328</t>
        </is>
      </c>
      <c r="C5441" s="6" t="inlineStr">
        <is>
          <t>M/C 0807 (VERDE)</t>
        </is>
      </c>
      <c r="D5441" s="6" t="inlineStr">
        <is>
          <t>11 USINAGEM</t>
        </is>
      </c>
      <c r="E5441" s="6" t="n">
        <v>30001202</v>
      </c>
      <c r="F5441" s="6" t="inlineStr">
        <is>
          <t>PÉ FRONTAL 441X65(911)X25 MDF (16PÇS) - CAD PÉ INT</t>
        </is>
      </c>
      <c r="G5441" s="6" t="inlineStr">
        <is>
          <t>11 USINAGEM</t>
        </is>
      </c>
      <c r="H5441" s="6" t="inlineStr">
        <is>
          <t>11 USINAGEM</t>
        </is>
      </c>
      <c r="I5441" s="4" t="inlineStr">
        <is>
          <t>11 USINAGEM</t>
        </is>
      </c>
      <c r="J5441" s="4" t="n">
        <v>608</v>
      </c>
      <c r="K5441" s="6" t="n"/>
      <c r="L5441" s="6" t="n"/>
      <c r="M5441" s="6" t="n"/>
      <c r="N5441" s="6" t="n">
        <v>46237</v>
      </c>
      <c r="O5441" s="6" t="n">
        <v>608</v>
      </c>
      <c r="P5441" s="6" t="n"/>
      <c r="Q5441" s="6" t="n"/>
      <c r="R5441" s="6" t="n"/>
      <c r="S5441" s="6" t="n"/>
      <c r="T5441" s="6">
        <f>IF(OR($J5441="",$O5441=""),"",$O5441/$J5441)</f>
        <v/>
      </c>
      <c r="U5441" s="6" t="inlineStr">
        <is>
          <t>Concluído</t>
        </is>
      </c>
      <c r="V5441" s="6" t="n"/>
      <c r="W5441" s="6" t="n"/>
      <c r="X5441" s="6" t="n"/>
      <c r="Y5441" s="6" t="n"/>
      <c r="Z5441" s="6" t="n"/>
      <c r="AA5441" s="5" t="n"/>
      <c r="AB5441" s="6">
        <f>B5441&amp;"|"&amp;I5441</f>
        <v/>
      </c>
      <c r="AC5441">
        <f>IF($B5441="","","|"&amp;SUBSTITUTE(TRIM(SUBSTITUTE(SUBSTITUTE(SUBSTITUTE(SUBSTITUTE(SUBSTITUTE(SUBSTITUTE(SUBSTITUTE(SUBSTITUTE(SUBSTITUTE(SUBSTITUTE(SUBSTITUTE(SUBSTITUTE(SUBSTITUTE(SUBSTITUTE(TRIM($B5441&amp;""),CHAR(10)," "),CHAR(13)," "),"."," "),";"," "),","," "),"/"," "),"+"," "),"-"," "),"  "," "),"  "," "),"  "," "),"  "," "),"  "," "),"  "," "))," ","|")&amp;"|")</f>
        <v/>
      </c>
      <c r="AD5441">
        <f>TRIM($I5441&amp;"")</f>
        <v/>
      </c>
    </row>
    <row r="5442" ht="36" customHeight="1">
      <c r="A5442" s="14" t="n">
        <v>46237</v>
      </c>
      <c r="B5442" s="6" t="inlineStr">
        <is>
          <t>10328</t>
        </is>
      </c>
      <c r="C5442" s="6" t="inlineStr">
        <is>
          <t>M/C 0807 (VERDE)</t>
        </is>
      </c>
      <c r="D5442" s="6" t="inlineStr">
        <is>
          <t>11 USINAGEM</t>
        </is>
      </c>
      <c r="E5442" s="6" t="n">
        <v>30003410</v>
      </c>
      <c r="F5442" s="6" t="inlineStr">
        <is>
          <t>PE FRONTAL 430X(108)51X25 MDF (DIREITO)</t>
        </is>
      </c>
      <c r="G5442" s="6" t="inlineStr">
        <is>
          <t>11 USINAGEM</t>
        </is>
      </c>
      <c r="H5442" s="6" t="inlineStr">
        <is>
          <t>11 USINAGEM</t>
        </is>
      </c>
      <c r="I5442" s="4" t="inlineStr">
        <is>
          <t>11 USINAGEM</t>
        </is>
      </c>
      <c r="J5442" s="4" t="n">
        <v>20</v>
      </c>
      <c r="K5442" s="6" t="n"/>
      <c r="L5442" s="6" t="n"/>
      <c r="M5442" s="6" t="n"/>
      <c r="N5442" s="6" t="n">
        <v>46237</v>
      </c>
      <c r="O5442" s="6" t="n">
        <v>20</v>
      </c>
      <c r="P5442" s="6" t="n"/>
      <c r="Q5442" s="6" t="n"/>
      <c r="R5442" s="6" t="n"/>
      <c r="S5442" s="6" t="n"/>
      <c r="T5442" s="6">
        <f>IF(OR($J5442="",$O5442=""),"",$O5442/$J5442)</f>
        <v/>
      </c>
      <c r="U5442" s="6" t="inlineStr">
        <is>
          <t>Concluído</t>
        </is>
      </c>
      <c r="V5442" s="6" t="n"/>
      <c r="W5442" s="6" t="n"/>
      <c r="X5442" s="6" t="n"/>
      <c r="Y5442" s="6" t="n"/>
      <c r="Z5442" s="6" t="n"/>
      <c r="AA5442" s="5" t="n"/>
      <c r="AB5442" s="6">
        <f>B5442&amp;"|"&amp;I5442</f>
        <v/>
      </c>
      <c r="AC5442">
        <f>IF($B5442="","","|"&amp;SUBSTITUTE(TRIM(SUBSTITUTE(SUBSTITUTE(SUBSTITUTE(SUBSTITUTE(SUBSTITUTE(SUBSTITUTE(SUBSTITUTE(SUBSTITUTE(SUBSTITUTE(SUBSTITUTE(SUBSTITUTE(SUBSTITUTE(SUBSTITUTE(SUBSTITUTE(TRIM($B5442&amp;""),CHAR(10)," "),CHAR(13)," "),"."," "),";"," "),","," "),"/"," "),"+"," "),"-"," "),"  "," "),"  "," "),"  "," "),"  "," "),"  "," "),"  "," "))," ","|")&amp;"|")</f>
        <v/>
      </c>
      <c r="AD5442">
        <f>TRIM($I5442&amp;"")</f>
        <v/>
      </c>
    </row>
    <row r="5443" ht="36" customHeight="1">
      <c r="A5443" s="14" t="n">
        <v>46237</v>
      </c>
      <c r="B5443" s="6" t="inlineStr">
        <is>
          <t>10328</t>
        </is>
      </c>
      <c r="C5443" s="6" t="inlineStr">
        <is>
          <t>M/C 0807 (VERDE)</t>
        </is>
      </c>
      <c r="D5443" s="6" t="inlineStr">
        <is>
          <t>11 USINAGEM</t>
        </is>
      </c>
      <c r="E5443" s="6" t="n">
        <v>30003411</v>
      </c>
      <c r="F5443" s="6" t="inlineStr">
        <is>
          <t>PE FRONTAL 430X(108)51X25 MDF (ESQUERDO)</t>
        </is>
      </c>
      <c r="G5443" s="6" t="inlineStr">
        <is>
          <t>11 USINAGEM</t>
        </is>
      </c>
      <c r="H5443" s="6" t="inlineStr">
        <is>
          <t>11 USINAGEM</t>
        </is>
      </c>
      <c r="I5443" s="4" t="inlineStr">
        <is>
          <t>11 USINAGEM</t>
        </is>
      </c>
      <c r="J5443" s="4" t="n">
        <v>20</v>
      </c>
      <c r="K5443" s="6" t="n"/>
      <c r="L5443" s="6" t="n"/>
      <c r="M5443" s="6" t="n"/>
      <c r="N5443" s="6" t="n">
        <v>46237</v>
      </c>
      <c r="O5443" s="6" t="n">
        <v>20</v>
      </c>
      <c r="P5443" s="6" t="n"/>
      <c r="Q5443" s="6" t="n"/>
      <c r="R5443" s="6" t="n"/>
      <c r="S5443" s="6" t="n"/>
      <c r="T5443" s="6">
        <f>IF(OR($J5443="",$O5443=""),"",$O5443/$J5443)</f>
        <v/>
      </c>
      <c r="U5443" s="6" t="inlineStr">
        <is>
          <t>Concluído</t>
        </is>
      </c>
      <c r="V5443" s="6" t="n"/>
      <c r="W5443" s="6" t="n"/>
      <c r="X5443" s="6" t="n"/>
      <c r="Y5443" s="6" t="n"/>
      <c r="Z5443" s="6" t="n"/>
      <c r="AA5443" s="5" t="n"/>
      <c r="AB5443" s="6">
        <f>B5443&amp;"|"&amp;I5443</f>
        <v/>
      </c>
      <c r="AC5443">
        <f>IF($B5443="","","|"&amp;SUBSTITUTE(TRIM(SUBSTITUTE(SUBSTITUTE(SUBSTITUTE(SUBSTITUTE(SUBSTITUTE(SUBSTITUTE(SUBSTITUTE(SUBSTITUTE(SUBSTITUTE(SUBSTITUTE(SUBSTITUTE(SUBSTITUTE(SUBSTITUTE(SUBSTITUTE(TRIM($B5443&amp;""),CHAR(10)," "),CHAR(13)," "),"."," "),";"," "),","," "),"/"," "),"+"," "),"-"," "),"  "," "),"  "," "),"  "," "),"  "," "),"  "," "),"  "," "))," ","|")&amp;"|")</f>
        <v/>
      </c>
      <c r="AD5443">
        <f>TRIM($I5443&amp;"")</f>
        <v/>
      </c>
    </row>
    <row r="5444" ht="36" customHeight="1">
      <c r="A5444" s="14" t="n">
        <v>46237</v>
      </c>
      <c r="B5444" s="6" t="inlineStr">
        <is>
          <t>10328</t>
        </is>
      </c>
      <c r="C5444" s="6" t="inlineStr">
        <is>
          <t>M/C 0807 (VERDE)</t>
        </is>
      </c>
      <c r="D5444" s="6" t="inlineStr">
        <is>
          <t>11 USINAGEM</t>
        </is>
      </c>
      <c r="E5444" s="6" t="n">
        <v>30006110</v>
      </c>
      <c r="F5444" s="6" t="inlineStr">
        <is>
          <t>PE FRONTAL 430X(108)51X25 MDF (DIR) SANTIAGO NEW</t>
        </is>
      </c>
      <c r="G5444" s="6" t="inlineStr">
        <is>
          <t>11 USINAGEM</t>
        </is>
      </c>
      <c r="H5444" s="6" t="inlineStr">
        <is>
          <t>11 USINAGEM</t>
        </is>
      </c>
      <c r="I5444" s="4" t="inlineStr">
        <is>
          <t>11 USINAGEM</t>
        </is>
      </c>
      <c r="J5444" s="4" t="n">
        <v>118</v>
      </c>
      <c r="K5444" s="6" t="n"/>
      <c r="L5444" s="6" t="n"/>
      <c r="M5444" s="6" t="n"/>
      <c r="N5444" s="6" t="n">
        <v>46237</v>
      </c>
      <c r="O5444" s="6" t="n">
        <v>118</v>
      </c>
      <c r="P5444" s="6" t="n"/>
      <c r="Q5444" s="6" t="n"/>
      <c r="R5444" s="6" t="n"/>
      <c r="S5444" s="6" t="n"/>
      <c r="T5444" s="6">
        <f>IF(OR($J5444="",$O5444=""),"",$O5444/$J5444)</f>
        <v/>
      </c>
      <c r="U5444" s="6" t="inlineStr">
        <is>
          <t>Concluído</t>
        </is>
      </c>
      <c r="V5444" s="6" t="n"/>
      <c r="W5444" s="6" t="n"/>
      <c r="X5444" s="6" t="n"/>
      <c r="Y5444" s="6" t="n"/>
      <c r="Z5444" s="6" t="n"/>
      <c r="AA5444" s="5" t="n"/>
      <c r="AB5444" s="6">
        <f>B5444&amp;"|"&amp;I5444</f>
        <v/>
      </c>
      <c r="AC5444">
        <f>IF($B5444="","","|"&amp;SUBSTITUTE(TRIM(SUBSTITUTE(SUBSTITUTE(SUBSTITUTE(SUBSTITUTE(SUBSTITUTE(SUBSTITUTE(SUBSTITUTE(SUBSTITUTE(SUBSTITUTE(SUBSTITUTE(SUBSTITUTE(SUBSTITUTE(SUBSTITUTE(SUBSTITUTE(TRIM($B5444&amp;""),CHAR(10)," "),CHAR(13)," "),"."," "),";"," "),","," "),"/"," "),"+"," "),"-"," "),"  "," "),"  "," "),"  "," "),"  "," "),"  "," "),"  "," "))," ","|")&amp;"|")</f>
        <v/>
      </c>
      <c r="AD5444">
        <f>TRIM($I5444&amp;"")</f>
        <v/>
      </c>
    </row>
    <row r="5445" ht="36" customHeight="1">
      <c r="A5445" s="14" t="n">
        <v>46237</v>
      </c>
      <c r="B5445" s="6" t="inlineStr">
        <is>
          <t>10328</t>
        </is>
      </c>
      <c r="C5445" s="6" t="inlineStr">
        <is>
          <t>M/C 0807 (VERDE)</t>
        </is>
      </c>
      <c r="D5445" s="6" t="inlineStr">
        <is>
          <t>11 USINAGEM</t>
        </is>
      </c>
      <c r="E5445" s="6" t="n">
        <v>30006111</v>
      </c>
      <c r="F5445" s="6" t="inlineStr">
        <is>
          <t>PE FRONTAL 430X(108)51X25MDF (ESQRD) SANTIAGO NEW</t>
        </is>
      </c>
      <c r="G5445" s="6" t="inlineStr">
        <is>
          <t>11 USINAGEM</t>
        </is>
      </c>
      <c r="H5445" s="6" t="inlineStr">
        <is>
          <t>11 USINAGEM</t>
        </is>
      </c>
      <c r="I5445" s="4" t="inlineStr">
        <is>
          <t>11 USINAGEM</t>
        </is>
      </c>
      <c r="J5445" s="4" t="n">
        <v>118</v>
      </c>
      <c r="K5445" s="6" t="n"/>
      <c r="L5445" s="6" t="n"/>
      <c r="M5445" s="6" t="n"/>
      <c r="N5445" s="6" t="n">
        <v>46237</v>
      </c>
      <c r="O5445" s="6" t="n">
        <v>118</v>
      </c>
      <c r="P5445" s="6" t="n"/>
      <c r="Q5445" s="6" t="n"/>
      <c r="R5445" s="6" t="n"/>
      <c r="S5445" s="6" t="n"/>
      <c r="T5445" s="6">
        <f>IF(OR($J5445="",$O5445=""),"",$O5445/$J5445)</f>
        <v/>
      </c>
      <c r="U5445" s="6" t="inlineStr">
        <is>
          <t>Concluído</t>
        </is>
      </c>
      <c r="V5445" s="6" t="n"/>
      <c r="W5445" s="6" t="n"/>
      <c r="X5445" s="6" t="n"/>
      <c r="Y5445" s="6" t="n"/>
      <c r="Z5445" s="6" t="n"/>
      <c r="AA5445" s="5" t="n"/>
      <c r="AB5445" s="6">
        <f>B5445&amp;"|"&amp;I5445</f>
        <v/>
      </c>
      <c r="AC5445">
        <f>IF($B5445="","","|"&amp;SUBSTITUTE(TRIM(SUBSTITUTE(SUBSTITUTE(SUBSTITUTE(SUBSTITUTE(SUBSTITUTE(SUBSTITUTE(SUBSTITUTE(SUBSTITUTE(SUBSTITUTE(SUBSTITUTE(SUBSTITUTE(SUBSTITUTE(SUBSTITUTE(SUBSTITUTE(TRIM($B5445&amp;""),CHAR(10)," "),CHAR(13)," "),"."," "),";"," "),","," "),"/"," "),"+"," "),"-"," "),"  "," "),"  "," "),"  "," "),"  "," "),"  "," "),"  "," "))," ","|")&amp;"|")</f>
        <v/>
      </c>
      <c r="AD5445">
        <f>TRIM($I5445&amp;"")</f>
        <v/>
      </c>
    </row>
    <row r="5446" ht="36" customHeight="1">
      <c r="A5446" s="14" t="n">
        <v>46237</v>
      </c>
      <c r="B5446" s="6" t="inlineStr">
        <is>
          <t>10328</t>
        </is>
      </c>
      <c r="C5446" s="6" t="inlineStr">
        <is>
          <t>M/C 0807 (VERDE)</t>
        </is>
      </c>
      <c r="D5446" s="6" t="inlineStr">
        <is>
          <t>11 USINAGEM</t>
        </is>
      </c>
      <c r="E5446" s="6" t="n">
        <v>30009703</v>
      </c>
      <c r="F5446" s="6" t="inlineStr">
        <is>
          <t>ESPALDAR 390X40(911)X25 MDF (24) - CADEIRA GRECIA</t>
        </is>
      </c>
      <c r="G5446" s="6" t="inlineStr">
        <is>
          <t>11 USINAGEM</t>
        </is>
      </c>
      <c r="H5446" s="6" t="inlineStr">
        <is>
          <t>11 USINAGEM</t>
        </is>
      </c>
      <c r="I5446" s="4" t="inlineStr">
        <is>
          <t>11 USINAGEM</t>
        </is>
      </c>
      <c r="J5446" s="4" t="n">
        <v>134</v>
      </c>
      <c r="K5446" s="6" t="n"/>
      <c r="L5446" s="6" t="n"/>
      <c r="M5446" s="6" t="n"/>
      <c r="N5446" s="6" t="n">
        <v>46237</v>
      </c>
      <c r="O5446" s="6" t="n">
        <v>134</v>
      </c>
      <c r="P5446" s="6" t="n"/>
      <c r="Q5446" s="6" t="n"/>
      <c r="R5446" s="6" t="n"/>
      <c r="S5446" s="6" t="n"/>
      <c r="T5446" s="6">
        <f>IF(OR($J5446="",$O5446=""),"",$O5446/$J5446)</f>
        <v/>
      </c>
      <c r="U5446" s="6" t="inlineStr">
        <is>
          <t>Concluído</t>
        </is>
      </c>
      <c r="V5446" s="6" t="n"/>
      <c r="W5446" s="6" t="n"/>
      <c r="X5446" s="6" t="n"/>
      <c r="Y5446" s="6" t="n"/>
      <c r="Z5446" s="6" t="n"/>
      <c r="AA5446" s="5" t="n"/>
      <c r="AB5446" s="6">
        <f>B5446&amp;"|"&amp;I5446</f>
        <v/>
      </c>
      <c r="AC5446">
        <f>IF($B5446="","","|"&amp;SUBSTITUTE(TRIM(SUBSTITUTE(SUBSTITUTE(SUBSTITUTE(SUBSTITUTE(SUBSTITUTE(SUBSTITUTE(SUBSTITUTE(SUBSTITUTE(SUBSTITUTE(SUBSTITUTE(SUBSTITUTE(SUBSTITUTE(SUBSTITUTE(SUBSTITUTE(TRIM($B5446&amp;""),CHAR(10)," "),CHAR(13)," "),"."," "),";"," "),","," "),"/"," "),"+"," "),"-"," "),"  "," "),"  "," "),"  "," "),"  "," "),"  "," "),"  "," "))," ","|")&amp;"|")</f>
        <v/>
      </c>
      <c r="AD5446">
        <f>TRIM($I5446&amp;"")</f>
        <v/>
      </c>
    </row>
    <row r="5447" ht="36" customHeight="1">
      <c r="A5447" s="14" t="n">
        <v>46237</v>
      </c>
      <c r="B5447" s="6" t="inlineStr">
        <is>
          <t>10329</t>
        </is>
      </c>
      <c r="C5447" s="6" t="inlineStr">
        <is>
          <t>M/C 0810 (MARROM)</t>
        </is>
      </c>
      <c r="D5447" s="6" t="inlineStr">
        <is>
          <t>11 USINAGEM</t>
        </is>
      </c>
      <c r="E5447" s="6" t="n">
        <v>20012403</v>
      </c>
      <c r="F5447" s="6" t="inlineStr">
        <is>
          <t>TAMPO 1202X802X12 MDP - MESA DAKAR/MIAMI 1,20</t>
        </is>
      </c>
      <c r="G5447" s="6" t="inlineStr">
        <is>
          <t>11 USINAGEM</t>
        </is>
      </c>
      <c r="H5447" s="6" t="inlineStr">
        <is>
          <t>11 USINAGEM</t>
        </is>
      </c>
      <c r="I5447" s="4" t="inlineStr">
        <is>
          <t>11 USINAGEM</t>
        </is>
      </c>
      <c r="J5447" s="4" t="n">
        <v>308</v>
      </c>
      <c r="K5447" s="6" t="n"/>
      <c r="L5447" s="6" t="n"/>
      <c r="M5447" s="6" t="n"/>
      <c r="N5447" s="6" t="n">
        <v>46237</v>
      </c>
      <c r="O5447" s="6" t="n">
        <v>308</v>
      </c>
      <c r="P5447" s="6" t="n"/>
      <c r="Q5447" s="6" t="n"/>
      <c r="R5447" s="6" t="n"/>
      <c r="S5447" s="6" t="n"/>
      <c r="T5447" s="6">
        <f>IF(OR($J5447="",$O5447=""),"",$O5447/$J5447)</f>
        <v/>
      </c>
      <c r="U5447" s="6" t="inlineStr">
        <is>
          <t>Concluído</t>
        </is>
      </c>
      <c r="V5447" s="6" t="n"/>
      <c r="W5447" s="6" t="n"/>
      <c r="X5447" s="6" t="n"/>
      <c r="Y5447" s="6" t="n"/>
      <c r="Z5447" s="6" t="n"/>
      <c r="AA5447" s="5" t="n"/>
      <c r="AB5447" s="6">
        <f>B5447&amp;"|"&amp;I5447</f>
        <v/>
      </c>
      <c r="AC5447">
        <f>IF($B5447="","","|"&amp;SUBSTITUTE(TRIM(SUBSTITUTE(SUBSTITUTE(SUBSTITUTE(SUBSTITUTE(SUBSTITUTE(SUBSTITUTE(SUBSTITUTE(SUBSTITUTE(SUBSTITUTE(SUBSTITUTE(SUBSTITUTE(SUBSTITUTE(SUBSTITUTE(SUBSTITUTE(TRIM($B5447&amp;""),CHAR(10)," "),CHAR(13)," "),"."," "),";"," "),","," "),"/"," "),"+"," "),"-"," "),"  "," "),"  "," "),"  "," "),"  "," "),"  "," "),"  "," "))," ","|")&amp;"|")</f>
        <v/>
      </c>
      <c r="AD5447">
        <f>TRIM($I5447&amp;"")</f>
        <v/>
      </c>
    </row>
    <row r="5448" ht="36" customHeight="1">
      <c r="A5448" s="14" t="n">
        <v>46237</v>
      </c>
      <c r="B5448" s="6" t="inlineStr">
        <is>
          <t>10329</t>
        </is>
      </c>
      <c r="C5448" s="6" t="inlineStr">
        <is>
          <t>M/C 0810 (MARROM)</t>
        </is>
      </c>
      <c r="D5448" s="6" t="inlineStr">
        <is>
          <t>11 USINAGEM</t>
        </is>
      </c>
      <c r="E5448" s="6" t="n">
        <v>20014107</v>
      </c>
      <c r="F5448" s="6" t="inlineStr">
        <is>
          <t>ENGRO MENOR 802X60X12 MDP - MESA DAKAR</t>
        </is>
      </c>
      <c r="G5448" s="6" t="inlineStr">
        <is>
          <t>11 USINAGEM</t>
        </is>
      </c>
      <c r="H5448" s="6" t="inlineStr">
        <is>
          <t>11 USINAGEM</t>
        </is>
      </c>
      <c r="I5448" s="4" t="inlineStr">
        <is>
          <t>11 USINAGEM</t>
        </is>
      </c>
      <c r="J5448" s="4" t="n">
        <v>640</v>
      </c>
      <c r="K5448" s="6" t="n"/>
      <c r="L5448" s="6" t="n"/>
      <c r="M5448" s="6" t="n"/>
      <c r="N5448" s="6" t="n">
        <v>46237</v>
      </c>
      <c r="O5448" s="6" t="n">
        <v>640</v>
      </c>
      <c r="P5448" s="6" t="n"/>
      <c r="Q5448" s="6" t="n"/>
      <c r="R5448" s="6" t="n"/>
      <c r="S5448" s="6" t="n"/>
      <c r="T5448" s="6">
        <f>IF(OR($J5448="",$O5448=""),"",$O5448/$J5448)</f>
        <v/>
      </c>
      <c r="U5448" s="6" t="inlineStr">
        <is>
          <t>Concluído</t>
        </is>
      </c>
      <c r="V5448" s="6" t="n"/>
      <c r="W5448" s="6" t="n"/>
      <c r="X5448" s="6" t="n"/>
      <c r="Y5448" s="6" t="n"/>
      <c r="Z5448" s="6" t="n"/>
      <c r="AA5448" s="5" t="n"/>
      <c r="AB5448" s="6">
        <f>B5448&amp;"|"&amp;I5448</f>
        <v/>
      </c>
      <c r="AC5448">
        <f>IF($B5448="","","|"&amp;SUBSTITUTE(TRIM(SUBSTITUTE(SUBSTITUTE(SUBSTITUTE(SUBSTITUTE(SUBSTITUTE(SUBSTITUTE(SUBSTITUTE(SUBSTITUTE(SUBSTITUTE(SUBSTITUTE(SUBSTITUTE(SUBSTITUTE(SUBSTITUTE(SUBSTITUTE(TRIM($B5448&amp;""),CHAR(10)," "),CHAR(13)," "),"."," "),";"," "),","," "),"/"," "),"+"," "),"-"," "),"  "," "),"  "," "),"  "," "),"  "," "),"  "," "),"  "," "))," ","|")&amp;"|")</f>
        <v/>
      </c>
      <c r="AD5448">
        <f>TRIM($I5448&amp;"")</f>
        <v/>
      </c>
    </row>
    <row r="5449" ht="36" customHeight="1">
      <c r="A5449" s="14" t="n">
        <v>46237</v>
      </c>
      <c r="B5449" s="6" t="inlineStr">
        <is>
          <t>10329</t>
        </is>
      </c>
      <c r="C5449" s="6" t="inlineStr">
        <is>
          <t>M/C 0810 (MARROM)</t>
        </is>
      </c>
      <c r="D5449" s="6" t="inlineStr">
        <is>
          <t>11 USINAGEM</t>
        </is>
      </c>
      <c r="E5449" s="6" t="n">
        <v>20014306</v>
      </c>
      <c r="F5449" s="6" t="inlineStr">
        <is>
          <t>ENGRO MAIOR 1080X60X12 MDP - MESA DAKAR 1,20</t>
        </is>
      </c>
      <c r="G5449" s="6" t="inlineStr">
        <is>
          <t>11 USINAGEM</t>
        </is>
      </c>
      <c r="H5449" s="6" t="inlineStr">
        <is>
          <t>11 USINAGEM</t>
        </is>
      </c>
      <c r="I5449" s="4" t="inlineStr">
        <is>
          <t>11 USINAGEM</t>
        </is>
      </c>
      <c r="J5449" s="4" t="n">
        <v>640</v>
      </c>
      <c r="K5449" s="6" t="n"/>
      <c r="L5449" s="6" t="n"/>
      <c r="M5449" s="6" t="n"/>
      <c r="N5449" s="6" t="n">
        <v>46237</v>
      </c>
      <c r="O5449" s="6" t="n">
        <v>640</v>
      </c>
      <c r="P5449" s="6" t="n"/>
      <c r="Q5449" s="6" t="n"/>
      <c r="R5449" s="6" t="n"/>
      <c r="S5449" s="6" t="n"/>
      <c r="T5449" s="6">
        <f>IF(OR($J5449="",$O5449=""),"",$O5449/$J5449)</f>
        <v/>
      </c>
      <c r="U5449" s="6" t="inlineStr">
        <is>
          <t>Concluído</t>
        </is>
      </c>
      <c r="V5449" s="6" t="n"/>
      <c r="W5449" s="6" t="n"/>
      <c r="X5449" s="6" t="n"/>
      <c r="Y5449" s="6" t="n"/>
      <c r="Z5449" s="6" t="n"/>
      <c r="AA5449" s="5" t="n"/>
      <c r="AB5449" s="6">
        <f>B5449&amp;"|"&amp;I5449</f>
        <v/>
      </c>
      <c r="AC5449">
        <f>IF($B5449="","","|"&amp;SUBSTITUTE(TRIM(SUBSTITUTE(SUBSTITUTE(SUBSTITUTE(SUBSTITUTE(SUBSTITUTE(SUBSTITUTE(SUBSTITUTE(SUBSTITUTE(SUBSTITUTE(SUBSTITUTE(SUBSTITUTE(SUBSTITUTE(SUBSTITUTE(SUBSTITUTE(TRIM($B5449&amp;""),CHAR(10)," "),CHAR(13)," "),"."," "),";"," "),","," "),"/"," "),"+"," "),"-"," "),"  "," "),"  "," "),"  "," "),"  "," "),"  "," "),"  "," "))," ","|")&amp;"|")</f>
        <v/>
      </c>
      <c r="AD5449">
        <f>TRIM($I5449&amp;"")</f>
        <v/>
      </c>
    </row>
    <row r="5450" ht="36" customHeight="1">
      <c r="A5450" s="14" t="n">
        <v>46237</v>
      </c>
      <c r="B5450" s="6" t="inlineStr">
        <is>
          <t>10329</t>
        </is>
      </c>
      <c r="C5450" s="6" t="inlineStr">
        <is>
          <t>M/C 0810 (MARROM)</t>
        </is>
      </c>
      <c r="D5450" s="6" t="inlineStr">
        <is>
          <t>11 USINAGEM</t>
        </is>
      </c>
      <c r="E5450" s="6" t="n">
        <v>20013102</v>
      </c>
      <c r="F5450" s="6" t="inlineStr">
        <is>
          <t>(10)PE MAIOR 760X100 (170) X15 MDF-MIAMI 1,37X0,80</t>
        </is>
      </c>
      <c r="G5450" s="6" t="inlineStr">
        <is>
          <t>11 USINAGEM</t>
        </is>
      </c>
      <c r="H5450" s="6" t="inlineStr">
        <is>
          <t>11 USINAGEM</t>
        </is>
      </c>
      <c r="I5450" s="4" t="inlineStr">
        <is>
          <t>11 USINAGEM</t>
        </is>
      </c>
      <c r="J5450" s="4" t="n">
        <v>1280</v>
      </c>
      <c r="K5450" s="6" t="n"/>
      <c r="L5450" s="6" t="n"/>
      <c r="M5450" s="6" t="n"/>
      <c r="N5450" s="6" t="n">
        <v>46234</v>
      </c>
      <c r="O5450" s="6" t="n">
        <v>1280</v>
      </c>
      <c r="P5450" s="6" t="n"/>
      <c r="Q5450" s="6" t="n"/>
      <c r="R5450" s="6" t="n"/>
      <c r="S5450" s="6" t="n"/>
      <c r="T5450" s="6">
        <f>IF(OR($J5450="",$O5450=""),"",$O5450/$J5450)</f>
        <v/>
      </c>
      <c r="U5450" s="6" t="inlineStr">
        <is>
          <t>Concluído</t>
        </is>
      </c>
      <c r="V5450" s="6" t="n"/>
      <c r="W5450" s="6" t="n"/>
      <c r="X5450" s="6" t="n"/>
      <c r="Y5450" s="6" t="n"/>
      <c r="Z5450" s="6" t="n"/>
      <c r="AA5450" s="5" t="n"/>
      <c r="AB5450" s="6">
        <f>B5450&amp;"|"&amp;I5450</f>
        <v/>
      </c>
      <c r="AC5450">
        <f>IF($B5450="","","|"&amp;SUBSTITUTE(TRIM(SUBSTITUTE(SUBSTITUTE(SUBSTITUTE(SUBSTITUTE(SUBSTITUTE(SUBSTITUTE(SUBSTITUTE(SUBSTITUTE(SUBSTITUTE(SUBSTITUTE(SUBSTITUTE(SUBSTITUTE(SUBSTITUTE(SUBSTITUTE(TRIM($B5450&amp;""),CHAR(10)," "),CHAR(13)," "),"."," "),";"," "),","," "),"/"," "),"+"," "),"-"," "),"  "," "),"  "," "),"  "," "),"  "," "),"  "," "),"  "," "))," ","|")&amp;"|")</f>
        <v/>
      </c>
      <c r="AD5450">
        <f>TRIM($I5450&amp;"")</f>
        <v/>
      </c>
    </row>
    <row r="5451" ht="36" customHeight="1">
      <c r="A5451" s="14" t="n">
        <v>46237</v>
      </c>
      <c r="B5451" s="6" t="inlineStr">
        <is>
          <t>10329</t>
        </is>
      </c>
      <c r="C5451" s="6" t="inlineStr">
        <is>
          <t>M/C 0810 (MARROM)</t>
        </is>
      </c>
      <c r="D5451" s="6" t="inlineStr">
        <is>
          <t>11 USINAGEM</t>
        </is>
      </c>
      <c r="E5451" s="6" t="n">
        <v>20013103</v>
      </c>
      <c r="F5451" s="6" t="inlineStr">
        <is>
          <t>(4) PE MENOR 760X85 (135) X15 MDF-MIAMI 1,37X0,80</t>
        </is>
      </c>
      <c r="G5451" s="6" t="inlineStr">
        <is>
          <t>11 USINAGEM</t>
        </is>
      </c>
      <c r="H5451" s="6" t="inlineStr">
        <is>
          <t>11 USINAGEM</t>
        </is>
      </c>
      <c r="I5451" s="4" t="inlineStr">
        <is>
          <t>11 USINAGEM</t>
        </is>
      </c>
      <c r="J5451" s="4" t="n">
        <v>1280</v>
      </c>
      <c r="K5451" s="6" t="n"/>
      <c r="L5451" s="6" t="n"/>
      <c r="M5451" s="6" t="n"/>
      <c r="N5451" s="6" t="n">
        <v>46234</v>
      </c>
      <c r="O5451" s="6" t="n">
        <v>1280</v>
      </c>
      <c r="P5451" s="6" t="n"/>
      <c r="Q5451" s="6" t="n"/>
      <c r="R5451" s="6" t="n"/>
      <c r="S5451" s="6" t="n"/>
      <c r="T5451" s="6">
        <f>IF(OR($J5451="",$O5451=""),"",$O5451/$J5451)</f>
        <v/>
      </c>
      <c r="U5451" s="6" t="inlineStr">
        <is>
          <t>Concluído</t>
        </is>
      </c>
      <c r="V5451" s="6" t="n"/>
      <c r="W5451" s="6" t="n"/>
      <c r="X5451" s="6" t="n"/>
      <c r="Y5451" s="6" t="n"/>
      <c r="Z5451" s="6" t="n"/>
      <c r="AA5451" s="5" t="n"/>
      <c r="AB5451" s="6">
        <f>B5451&amp;"|"&amp;I5451</f>
        <v/>
      </c>
      <c r="AC5451">
        <f>IF($B5451="","","|"&amp;SUBSTITUTE(TRIM(SUBSTITUTE(SUBSTITUTE(SUBSTITUTE(SUBSTITUTE(SUBSTITUTE(SUBSTITUTE(SUBSTITUTE(SUBSTITUTE(SUBSTITUTE(SUBSTITUTE(SUBSTITUTE(SUBSTITUTE(SUBSTITUTE(SUBSTITUTE(TRIM($B5451&amp;""),CHAR(10)," "),CHAR(13)," "),"."," "),";"," "),","," "),"/"," "),"+"," "),"-"," "),"  "," "),"  "," "),"  "," "),"  "," "),"  "," "),"  "," "))," ","|")&amp;"|")</f>
        <v/>
      </c>
      <c r="AD5451">
        <f>TRIM($I5451&amp;"")</f>
        <v/>
      </c>
    </row>
    <row r="5452" ht="36" customHeight="1">
      <c r="A5452" s="14" t="n">
        <v>46237</v>
      </c>
      <c r="B5452" s="6" t="inlineStr">
        <is>
          <t>10329</t>
        </is>
      </c>
      <c r="C5452" s="6" t="inlineStr">
        <is>
          <t>M/C 0810 (MARROM)</t>
        </is>
      </c>
      <c r="D5452" s="6" t="inlineStr">
        <is>
          <t>11 USINAGEM</t>
        </is>
      </c>
      <c r="E5452" s="6" t="n">
        <v>30001202</v>
      </c>
      <c r="F5452" s="6" t="inlineStr">
        <is>
          <t>PÉ FRONTAL 441X65(911)X25 MDF (16PÇS) - CAD PÉ INT</t>
        </is>
      </c>
      <c r="G5452" s="6" t="inlineStr">
        <is>
          <t>11 USINAGEM</t>
        </is>
      </c>
      <c r="H5452" s="6" t="inlineStr">
        <is>
          <t>11 USINAGEM</t>
        </is>
      </c>
      <c r="I5452" s="4" t="inlineStr">
        <is>
          <t>11 USINAGEM</t>
        </is>
      </c>
      <c r="J5452" s="4" t="n">
        <v>2100</v>
      </c>
      <c r="K5452" s="6" t="n"/>
      <c r="L5452" s="6" t="n"/>
      <c r="M5452" s="6" t="n"/>
      <c r="N5452" s="6" t="n">
        <v>46237</v>
      </c>
      <c r="O5452" s="6" t="n">
        <v>2100</v>
      </c>
      <c r="P5452" s="6" t="n"/>
      <c r="Q5452" s="6" t="n"/>
      <c r="R5452" s="6" t="n"/>
      <c r="S5452" s="6" t="n"/>
      <c r="T5452" s="6">
        <f>IF(OR($J5452="",$O5452=""),"",$O5452/$J5452)</f>
        <v/>
      </c>
      <c r="U5452" s="6" t="inlineStr">
        <is>
          <t>Concluído</t>
        </is>
      </c>
      <c r="V5452" s="6" t="n"/>
      <c r="W5452" s="6" t="n"/>
      <c r="X5452" s="6" t="n"/>
      <c r="Y5452" s="6" t="n"/>
      <c r="Z5452" s="6" t="n"/>
      <c r="AA5452" s="5" t="n"/>
      <c r="AB5452" s="6">
        <f>B5452&amp;"|"&amp;I5452</f>
        <v/>
      </c>
      <c r="AC5452">
        <f>IF($B5452="","","|"&amp;SUBSTITUTE(TRIM(SUBSTITUTE(SUBSTITUTE(SUBSTITUTE(SUBSTITUTE(SUBSTITUTE(SUBSTITUTE(SUBSTITUTE(SUBSTITUTE(SUBSTITUTE(SUBSTITUTE(SUBSTITUTE(SUBSTITUTE(SUBSTITUTE(SUBSTITUTE(TRIM($B5452&amp;""),CHAR(10)," "),CHAR(13)," "),"."," "),";"," "),","," "),"/"," "),"+"," "),"-"," "),"  "," "),"  "," "),"  "," "),"  "," "),"  "," "),"  "," "))," ","|")&amp;"|")</f>
        <v/>
      </c>
      <c r="AD5452">
        <f>TRIM($I5452&amp;"")</f>
        <v/>
      </c>
    </row>
    <row r="5453" ht="24" customHeight="1">
      <c r="A5453" s="14" t="n"/>
      <c r="B5453" s="6" t="inlineStr">
        <is>
          <t>10328</t>
        </is>
      </c>
      <c r="C5453" s="6" t="inlineStr">
        <is>
          <t>M/C 0807 (VERDE)</t>
        </is>
      </c>
      <c r="D5453" s="6" t="inlineStr">
        <is>
          <t>6 PINTURA UV</t>
        </is>
      </c>
      <c r="E5453" s="6" t="n">
        <v>20014005</v>
      </c>
      <c r="F5453" s="6" t="inlineStr">
        <is>
          <t>TAMPO ENGR 902X902X27 MDP - MESA DAKAR/MIAMI 0,90</t>
        </is>
      </c>
      <c r="G5453" s="6" t="inlineStr">
        <is>
          <t>6 PINTURA UV</t>
        </is>
      </c>
      <c r="H5453" s="6" t="inlineStr">
        <is>
          <t>6 PINTURA UV</t>
        </is>
      </c>
      <c r="I5453" s="4" t="inlineStr">
        <is>
          <t>6 PINTURA UV</t>
        </is>
      </c>
      <c r="J5453" s="4" t="n">
        <v>1</v>
      </c>
      <c r="K5453" s="6" t="n"/>
      <c r="L5453" s="6" t="n"/>
      <c r="M5453" s="6" t="n"/>
      <c r="N5453" s="6" t="n"/>
      <c r="O5453" s="6" t="n"/>
      <c r="P5453" s="6" t="n"/>
      <c r="Q5453" s="6" t="n"/>
      <c r="R5453" s="6" t="n"/>
      <c r="S5453" s="6" t="n"/>
      <c r="T5453" s="6">
        <f>IF(OR($J5453="",$O5453=""),"",$O5453/$J5453)</f>
        <v/>
      </c>
      <c r="U5453" s="6" t="inlineStr">
        <is>
          <t>Concluído</t>
        </is>
      </c>
      <c r="V5453" s="6" t="n"/>
      <c r="W5453" s="6" t="n"/>
      <c r="X5453" s="6" t="n"/>
      <c r="Y5453" s="6" t="n"/>
      <c r="Z5453" s="6" t="n"/>
      <c r="AA5453" s="5" t="n"/>
      <c r="AB5453" s="6">
        <f>B5453&amp;"|"&amp;I5453</f>
        <v/>
      </c>
      <c r="AC5453">
        <f>IF($B5453="","","|"&amp;SUBSTITUTE(TRIM(SUBSTITUTE(SUBSTITUTE(SUBSTITUTE(SUBSTITUTE(SUBSTITUTE(SUBSTITUTE(SUBSTITUTE(SUBSTITUTE(SUBSTITUTE(SUBSTITUTE(SUBSTITUTE(SUBSTITUTE(SUBSTITUTE(SUBSTITUTE(TRIM($B5453&amp;""),CHAR(10)," "),CHAR(13)," "),"."," "),";"," "),","," "),"/"," "),"+"," "),"-"," "),"  "," "),"  "," "),"  "," "),"  "," "),"  "," "),"  "," "))," ","|")&amp;"|")</f>
        <v/>
      </c>
      <c r="AD5453">
        <f>TRIM($I5453&amp;"")</f>
        <v/>
      </c>
    </row>
    <row r="5454" ht="24" customHeight="1">
      <c r="A5454" s="14" t="n"/>
      <c r="B5454" s="6" t="inlineStr">
        <is>
          <t>10328</t>
        </is>
      </c>
      <c r="C5454" s="6" t="inlineStr">
        <is>
          <t>M/C 0807 (VERDE)</t>
        </is>
      </c>
      <c r="D5454" s="6" t="inlineStr">
        <is>
          <t>6 PINTURA UV</t>
        </is>
      </c>
      <c r="E5454" s="6" t="n">
        <v>20014105</v>
      </c>
      <c r="F5454" s="6" t="inlineStr">
        <is>
          <t>TAMPO ENGR 1368X802X27 MDP-MESA DAKAR/MIAMI 1,36</t>
        </is>
      </c>
      <c r="G5454" s="6" t="inlineStr">
        <is>
          <t>6 PINTURA UV</t>
        </is>
      </c>
      <c r="H5454" s="6" t="inlineStr">
        <is>
          <t>6 PINTURA UV</t>
        </is>
      </c>
      <c r="I5454" s="4" t="inlineStr">
        <is>
          <t>6 PINTURA UV</t>
        </is>
      </c>
      <c r="J5454" s="4" t="n">
        <v>133</v>
      </c>
      <c r="K5454" s="6" t="n"/>
      <c r="L5454" s="6" t="n"/>
      <c r="M5454" s="6" t="n"/>
      <c r="N5454" s="6" t="n"/>
      <c r="O5454" s="6" t="n"/>
      <c r="P5454" s="6" t="n"/>
      <c r="Q5454" s="6" t="n"/>
      <c r="R5454" s="6" t="n"/>
      <c r="S5454" s="6" t="n"/>
      <c r="T5454" s="6">
        <f>IF(OR($J5454="",$O5454=""),"",$O5454/$J5454)</f>
        <v/>
      </c>
      <c r="U5454" s="6" t="inlineStr">
        <is>
          <t>Concluído</t>
        </is>
      </c>
      <c r="V5454" s="6" t="n"/>
      <c r="W5454" s="6" t="n"/>
      <c r="X5454" s="6" t="n"/>
      <c r="Y5454" s="6" t="n"/>
      <c r="Z5454" s="6" t="n"/>
      <c r="AA5454" s="5" t="n"/>
      <c r="AB5454" s="6">
        <f>B5454&amp;"|"&amp;I5454</f>
        <v/>
      </c>
      <c r="AC5454">
        <f>IF($B5454="","","|"&amp;SUBSTITUTE(TRIM(SUBSTITUTE(SUBSTITUTE(SUBSTITUTE(SUBSTITUTE(SUBSTITUTE(SUBSTITUTE(SUBSTITUTE(SUBSTITUTE(SUBSTITUTE(SUBSTITUTE(SUBSTITUTE(SUBSTITUTE(SUBSTITUTE(SUBSTITUTE(TRIM($B5454&amp;""),CHAR(10)," "),CHAR(13)," "),"."," "),";"," "),","," "),"/"," "),"+"," "),"-"," "),"  "," "),"  "," "),"  "," "),"  "," "),"  "," "),"  "," "))," ","|")&amp;"|")</f>
        <v/>
      </c>
      <c r="AD5454">
        <f>TRIM($I5454&amp;"")</f>
        <v/>
      </c>
    </row>
    <row r="5455" ht="24" customHeight="1">
      <c r="A5455" s="14" t="n"/>
      <c r="B5455" s="6" t="inlineStr">
        <is>
          <t>10328</t>
        </is>
      </c>
      <c r="C5455" s="6" t="inlineStr">
        <is>
          <t>M/C 0807 (VERDE)</t>
        </is>
      </c>
      <c r="D5455" s="6" t="inlineStr">
        <is>
          <t>6 PINTURA UV</t>
        </is>
      </c>
      <c r="E5455" s="6" t="n">
        <v>20014205</v>
      </c>
      <c r="F5455" s="6" t="inlineStr">
        <is>
          <t>TAMPO ENGR 1602X802X27 MDP - MESA DAKAR/MIAMI 1,60</t>
        </is>
      </c>
      <c r="G5455" s="6" t="inlineStr">
        <is>
          <t>6 PINTURA UV</t>
        </is>
      </c>
      <c r="H5455" s="6" t="inlineStr">
        <is>
          <t>6 PINTURA UV</t>
        </is>
      </c>
      <c r="I5455" s="4" t="inlineStr">
        <is>
          <t>6 PINTURA UV</t>
        </is>
      </c>
      <c r="J5455" s="4" t="n">
        <v>1</v>
      </c>
      <c r="K5455" s="6" t="n"/>
      <c r="L5455" s="6" t="n"/>
      <c r="M5455" s="6" t="n"/>
      <c r="N5455" s="6" t="n"/>
      <c r="O5455" s="6" t="n"/>
      <c r="P5455" s="6" t="n"/>
      <c r="Q5455" s="6" t="n"/>
      <c r="R5455" s="6" t="n"/>
      <c r="S5455" s="6" t="n"/>
      <c r="T5455" s="6">
        <f>IF(OR($J5455="",$O5455=""),"",$O5455/$J5455)</f>
        <v/>
      </c>
      <c r="U5455" s="6" t="inlineStr">
        <is>
          <t>Concluído</t>
        </is>
      </c>
      <c r="V5455" s="6" t="n"/>
      <c r="W5455" s="6" t="n"/>
      <c r="X5455" s="6" t="n"/>
      <c r="Y5455" s="6" t="n"/>
      <c r="Z5455" s="6" t="n"/>
      <c r="AA5455" s="5" t="n"/>
      <c r="AB5455" s="6">
        <f>B5455&amp;"|"&amp;I5455</f>
        <v/>
      </c>
      <c r="AC5455">
        <f>IF($B5455="","","|"&amp;SUBSTITUTE(TRIM(SUBSTITUTE(SUBSTITUTE(SUBSTITUTE(SUBSTITUTE(SUBSTITUTE(SUBSTITUTE(SUBSTITUTE(SUBSTITUTE(SUBSTITUTE(SUBSTITUTE(SUBSTITUTE(SUBSTITUTE(SUBSTITUTE(SUBSTITUTE(TRIM($B5455&amp;""),CHAR(10)," "),CHAR(13)," "),"."," "),";"," "),","," "),"/"," "),"+"," "),"-"," "),"  "," "),"  "," "),"  "," "),"  "," "),"  "," "),"  "," "))," ","|")&amp;"|")</f>
        <v/>
      </c>
      <c r="AD5455">
        <f>TRIM($I5455&amp;"")</f>
        <v/>
      </c>
    </row>
    <row r="5456" ht="24" customHeight="1">
      <c r="A5456" s="14" t="n"/>
      <c r="B5456" s="6" t="inlineStr">
        <is>
          <t>10328</t>
        </is>
      </c>
      <c r="C5456" s="6" t="inlineStr">
        <is>
          <t>M/C 0807 (VERDE)</t>
        </is>
      </c>
      <c r="D5456" s="6" t="inlineStr">
        <is>
          <t>6 PINTURA UV</t>
        </is>
      </c>
      <c r="E5456" s="6" t="n">
        <v>20014305</v>
      </c>
      <c r="F5456" s="6" t="inlineStr">
        <is>
          <t>TAMPO ENGR 1202X802X27 MDP - MESA DAKAR/MIAMI 1,20</t>
        </is>
      </c>
      <c r="G5456" s="6" t="inlineStr">
        <is>
          <t>6 PINTURA UV</t>
        </is>
      </c>
      <c r="H5456" s="6" t="inlineStr">
        <is>
          <t>6 PINTURA UV</t>
        </is>
      </c>
      <c r="I5456" s="4" t="inlineStr">
        <is>
          <t>6 PINTURA UV</t>
        </is>
      </c>
      <c r="J5456" s="4" t="n">
        <v>24</v>
      </c>
      <c r="K5456" s="6" t="n"/>
      <c r="L5456" s="6" t="n"/>
      <c r="M5456" s="6" t="n"/>
      <c r="N5456" s="6" t="n"/>
      <c r="O5456" s="6" t="n"/>
      <c r="P5456" s="6" t="n"/>
      <c r="Q5456" s="6" t="n"/>
      <c r="R5456" s="6" t="n"/>
      <c r="S5456" s="6" t="n"/>
      <c r="T5456" s="6">
        <f>IF(OR($J5456="",$O5456=""),"",$O5456/$J5456)</f>
        <v/>
      </c>
      <c r="U5456" s="6" t="inlineStr">
        <is>
          <t>Concluído</t>
        </is>
      </c>
      <c r="V5456" s="6" t="n"/>
      <c r="W5456" s="6" t="n"/>
      <c r="X5456" s="6" t="n"/>
      <c r="Y5456" s="6" t="n"/>
      <c r="Z5456" s="6" t="n"/>
      <c r="AA5456" s="5" t="n"/>
      <c r="AB5456" s="6">
        <f>B5456&amp;"|"&amp;I5456</f>
        <v/>
      </c>
      <c r="AC5456">
        <f>IF($B5456="","","|"&amp;SUBSTITUTE(TRIM(SUBSTITUTE(SUBSTITUTE(SUBSTITUTE(SUBSTITUTE(SUBSTITUTE(SUBSTITUTE(SUBSTITUTE(SUBSTITUTE(SUBSTITUTE(SUBSTITUTE(SUBSTITUTE(SUBSTITUTE(SUBSTITUTE(SUBSTITUTE(TRIM($B5456&amp;""),CHAR(10)," "),CHAR(13)," "),"."," "),";"," "),","," "),"/"," "),"+"," "),"-"," "),"  "," "),"  "," "),"  "," "),"  "," "),"  "," "),"  "," "))," ","|")&amp;"|")</f>
        <v/>
      </c>
      <c r="AD5456">
        <f>TRIM($I5456&amp;"")</f>
        <v/>
      </c>
    </row>
    <row r="5457" ht="24" customHeight="1">
      <c r="A5457" s="14" t="n"/>
      <c r="B5457" s="6" t="inlineStr">
        <is>
          <t>10328</t>
        </is>
      </c>
      <c r="C5457" s="6" t="inlineStr">
        <is>
          <t>M/C 0807 (VERDE)</t>
        </is>
      </c>
      <c r="D5457" s="6" t="inlineStr">
        <is>
          <t>6 PINTURA UV</t>
        </is>
      </c>
      <c r="E5457" s="6" t="n">
        <v>20011004</v>
      </c>
      <c r="F5457" s="6" t="inlineStr">
        <is>
          <t>TRAVESSA MAIOR 740X100X15 MDP - MESA MIAMI 0,90</t>
        </is>
      </c>
      <c r="G5457" s="6" t="inlineStr">
        <is>
          <t>6 PINTURA UV</t>
        </is>
      </c>
      <c r="H5457" s="6" t="inlineStr">
        <is>
          <t>6 PINTURA UV</t>
        </is>
      </c>
      <c r="I5457" s="4" t="inlineStr">
        <is>
          <t>6 PINTURA UV</t>
        </is>
      </c>
      <c r="J5457" s="4" t="n">
        <v>2</v>
      </c>
      <c r="K5457" s="6" t="n"/>
      <c r="L5457" s="6" t="n"/>
      <c r="M5457" s="6" t="n"/>
      <c r="N5457" s="6" t="n"/>
      <c r="O5457" s="6" t="n"/>
      <c r="P5457" s="6" t="n"/>
      <c r="Q5457" s="6" t="n"/>
      <c r="R5457" s="6" t="n"/>
      <c r="S5457" s="6" t="n"/>
      <c r="T5457" s="6">
        <f>IF(OR($J5457="",$O5457=""),"",$O5457/$J5457)</f>
        <v/>
      </c>
      <c r="U5457" s="6" t="inlineStr">
        <is>
          <t>Concluído</t>
        </is>
      </c>
      <c r="V5457" s="6" t="n"/>
      <c r="W5457" s="6" t="n"/>
      <c r="X5457" s="6" t="n"/>
      <c r="Y5457" s="6" t="n"/>
      <c r="Z5457" s="6" t="n"/>
      <c r="AA5457" s="5" t="n"/>
      <c r="AB5457" s="6">
        <f>B5457&amp;"|"&amp;I5457</f>
        <v/>
      </c>
      <c r="AC5457">
        <f>IF($B5457="","","|"&amp;SUBSTITUTE(TRIM(SUBSTITUTE(SUBSTITUTE(SUBSTITUTE(SUBSTITUTE(SUBSTITUTE(SUBSTITUTE(SUBSTITUTE(SUBSTITUTE(SUBSTITUTE(SUBSTITUTE(SUBSTITUTE(SUBSTITUTE(SUBSTITUTE(SUBSTITUTE(TRIM($B5457&amp;""),CHAR(10)," "),CHAR(13)," "),"."," "),";"," "),","," "),"/"," "),"+"," "),"-"," "),"  "," "),"  "," "),"  "," "),"  "," "),"  "," "),"  "," "))," ","|")&amp;"|")</f>
        <v/>
      </c>
      <c r="AD5457">
        <f>TRIM($I5457&amp;"")</f>
        <v/>
      </c>
    </row>
    <row r="5458" ht="24" customHeight="1">
      <c r="A5458" s="14" t="n"/>
      <c r="B5458" s="6" t="inlineStr">
        <is>
          <t>10328</t>
        </is>
      </c>
      <c r="C5458" s="6" t="inlineStr">
        <is>
          <t>M/C 0807 (VERDE)</t>
        </is>
      </c>
      <c r="D5458" s="6" t="inlineStr">
        <is>
          <t>6 PINTURA UV</t>
        </is>
      </c>
      <c r="E5458" s="6" t="n">
        <v>20011005</v>
      </c>
      <c r="F5458" s="6" t="inlineStr">
        <is>
          <t>TRAV. MENOR 710X100X15 MDP - MESA MIAMI 0,90</t>
        </is>
      </c>
      <c r="G5458" s="6" t="inlineStr">
        <is>
          <t>6 PINTURA UV</t>
        </is>
      </c>
      <c r="H5458" s="6" t="inlineStr">
        <is>
          <t>6 PINTURA UV</t>
        </is>
      </c>
      <c r="I5458" s="4" t="inlineStr">
        <is>
          <t>6 PINTURA UV</t>
        </is>
      </c>
      <c r="J5458" s="4" t="n">
        <v>2</v>
      </c>
      <c r="K5458" s="6" t="n"/>
      <c r="L5458" s="6" t="n"/>
      <c r="M5458" s="6" t="n"/>
      <c r="N5458" s="6" t="n"/>
      <c r="O5458" s="6" t="n"/>
      <c r="P5458" s="6" t="n"/>
      <c r="Q5458" s="6" t="n"/>
      <c r="R5458" s="6" t="n"/>
      <c r="S5458" s="6" t="n"/>
      <c r="T5458" s="6">
        <f>IF(OR($J5458="",$O5458=""),"",$O5458/$J5458)</f>
        <v/>
      </c>
      <c r="U5458" s="6" t="inlineStr">
        <is>
          <t>Concluído</t>
        </is>
      </c>
      <c r="V5458" s="6" t="n"/>
      <c r="W5458" s="6" t="n"/>
      <c r="X5458" s="6" t="n"/>
      <c r="Y5458" s="6" t="n"/>
      <c r="Z5458" s="6" t="n"/>
      <c r="AA5458" s="5" t="n"/>
      <c r="AB5458" s="6">
        <f>B5458&amp;"|"&amp;I5458</f>
        <v/>
      </c>
      <c r="AC5458">
        <f>IF($B5458="","","|"&amp;SUBSTITUTE(TRIM(SUBSTITUTE(SUBSTITUTE(SUBSTITUTE(SUBSTITUTE(SUBSTITUTE(SUBSTITUTE(SUBSTITUTE(SUBSTITUTE(SUBSTITUTE(SUBSTITUTE(SUBSTITUTE(SUBSTITUTE(SUBSTITUTE(SUBSTITUTE(TRIM($B5458&amp;""),CHAR(10)," "),CHAR(13)," "),"."," "),";"," "),","," "),"/"," "),"+"," "),"-"," "),"  "," "),"  "," "),"  "," "),"  "," "),"  "," "),"  "," "))," ","|")&amp;"|")</f>
        <v/>
      </c>
      <c r="AD5458">
        <f>TRIM($I5458&amp;"")</f>
        <v/>
      </c>
    </row>
    <row r="5459" ht="24" customHeight="1">
      <c r="A5459" s="14" t="n"/>
      <c r="B5459" s="6" t="inlineStr">
        <is>
          <t>10328</t>
        </is>
      </c>
      <c r="C5459" s="6" t="inlineStr">
        <is>
          <t>M/C 0807 (VERDE)</t>
        </is>
      </c>
      <c r="D5459" s="6" t="inlineStr">
        <is>
          <t>6 PINTURA UV</t>
        </is>
      </c>
      <c r="E5459" s="6" t="n">
        <v>20012405</v>
      </c>
      <c r="F5459" s="6" t="inlineStr">
        <is>
          <t>(2) TRAVESSA MAIOR 1030X100X15 MDP-MESA MIAMI 1,20</t>
        </is>
      </c>
      <c r="G5459" s="6" t="inlineStr">
        <is>
          <t>6 PINTURA UV</t>
        </is>
      </c>
      <c r="H5459" s="6" t="inlineStr">
        <is>
          <t>6 PINTURA UV</t>
        </is>
      </c>
      <c r="I5459" s="4" t="inlineStr">
        <is>
          <t>6 PINTURA UV</t>
        </is>
      </c>
      <c r="J5459" s="4" t="n">
        <v>108</v>
      </c>
      <c r="K5459" s="6" t="n"/>
      <c r="L5459" s="6" t="n"/>
      <c r="M5459" s="6" t="n"/>
      <c r="N5459" s="6" t="n"/>
      <c r="O5459" s="6" t="n"/>
      <c r="P5459" s="6" t="n"/>
      <c r="Q5459" s="6" t="n"/>
      <c r="R5459" s="6" t="n"/>
      <c r="S5459" s="6" t="n"/>
      <c r="T5459" s="6">
        <f>IF(OR($J5459="",$O5459=""),"",$O5459/$J5459)</f>
        <v/>
      </c>
      <c r="U5459" s="6" t="inlineStr">
        <is>
          <t>Concluído</t>
        </is>
      </c>
      <c r="V5459" s="6" t="n"/>
      <c r="W5459" s="6" t="n"/>
      <c r="X5459" s="6" t="n"/>
      <c r="Y5459" s="6" t="n"/>
      <c r="Z5459" s="6" t="n"/>
      <c r="AA5459" s="5" t="n"/>
      <c r="AB5459" s="6">
        <f>B5459&amp;"|"&amp;I5459</f>
        <v/>
      </c>
      <c r="AC5459">
        <f>IF($B5459="","","|"&amp;SUBSTITUTE(TRIM(SUBSTITUTE(SUBSTITUTE(SUBSTITUTE(SUBSTITUTE(SUBSTITUTE(SUBSTITUTE(SUBSTITUTE(SUBSTITUTE(SUBSTITUTE(SUBSTITUTE(SUBSTITUTE(SUBSTITUTE(SUBSTITUTE(SUBSTITUTE(TRIM($B5459&amp;""),CHAR(10)," "),CHAR(13)," "),"."," "),";"," "),","," "),"/"," "),"+"," "),"-"," "),"  "," "),"  "," "),"  "," "),"  "," "),"  "," "),"  "," "))," ","|")&amp;"|")</f>
        <v/>
      </c>
      <c r="AD5459">
        <f>TRIM($I5459&amp;"")</f>
        <v/>
      </c>
    </row>
    <row r="5460" ht="24" customHeight="1">
      <c r="A5460" s="14" t="n"/>
      <c r="B5460" s="6" t="inlineStr">
        <is>
          <t>10328</t>
        </is>
      </c>
      <c r="C5460" s="6" t="inlineStr">
        <is>
          <t>M/C 0807 (VERDE)</t>
        </is>
      </c>
      <c r="D5460" s="6" t="inlineStr">
        <is>
          <t>6 PINTURA UV</t>
        </is>
      </c>
      <c r="E5460" s="6" t="n">
        <v>20013106</v>
      </c>
      <c r="F5460" s="6" t="inlineStr">
        <is>
          <t>(2)TRAV.MAIOR 1210X100X15 MDP-MESA MIAMI 1,37X0,80</t>
        </is>
      </c>
      <c r="G5460" s="6" t="inlineStr">
        <is>
          <t>6 PINTURA UV</t>
        </is>
      </c>
      <c r="H5460" s="6" t="inlineStr">
        <is>
          <t>6 PINTURA UV</t>
        </is>
      </c>
      <c r="I5460" s="4" t="inlineStr">
        <is>
          <t>6 PINTURA UV</t>
        </is>
      </c>
      <c r="J5460" s="4" t="n">
        <v>266</v>
      </c>
      <c r="K5460" s="6" t="n"/>
      <c r="L5460" s="6" t="n"/>
      <c r="M5460" s="6" t="n"/>
      <c r="N5460" s="6" t="n"/>
      <c r="O5460" s="6" t="n"/>
      <c r="P5460" s="6" t="n"/>
      <c r="Q5460" s="6" t="n"/>
      <c r="R5460" s="6" t="n"/>
      <c r="S5460" s="6" t="n"/>
      <c r="T5460" s="6">
        <f>IF(OR($J5460="",$O5460=""),"",$O5460/$J5460)</f>
        <v/>
      </c>
      <c r="U5460" s="6" t="inlineStr">
        <is>
          <t>Concluído</t>
        </is>
      </c>
      <c r="V5460" s="6" t="n"/>
      <c r="W5460" s="6" t="n"/>
      <c r="X5460" s="6" t="n"/>
      <c r="Y5460" s="6" t="n"/>
      <c r="Z5460" s="6" t="n"/>
      <c r="AA5460" s="5" t="n"/>
      <c r="AB5460" s="6">
        <f>B5460&amp;"|"&amp;I5460</f>
        <v/>
      </c>
      <c r="AC5460">
        <f>IF($B5460="","","|"&amp;SUBSTITUTE(TRIM(SUBSTITUTE(SUBSTITUTE(SUBSTITUTE(SUBSTITUTE(SUBSTITUTE(SUBSTITUTE(SUBSTITUTE(SUBSTITUTE(SUBSTITUTE(SUBSTITUTE(SUBSTITUTE(SUBSTITUTE(SUBSTITUTE(SUBSTITUTE(TRIM($B5460&amp;""),CHAR(10)," "),CHAR(13)," "),"."," "),";"," "),","," "),"/"," "),"+"," "),"-"," "),"  "," "),"  "," "),"  "," "),"  "," "),"  "," "),"  "," "))," ","|")&amp;"|")</f>
        <v/>
      </c>
      <c r="AD5460">
        <f>TRIM($I5460&amp;"")</f>
        <v/>
      </c>
    </row>
    <row r="5461" ht="24" customHeight="1">
      <c r="A5461" s="14" t="n"/>
      <c r="B5461" s="6" t="inlineStr">
        <is>
          <t>10328</t>
        </is>
      </c>
      <c r="C5461" s="6" t="inlineStr">
        <is>
          <t>M/C 0807 (VERDE)</t>
        </is>
      </c>
      <c r="D5461" s="6" t="inlineStr">
        <is>
          <t>6 PINTURA UV</t>
        </is>
      </c>
      <c r="E5461" s="6" t="n">
        <v>20013107</v>
      </c>
      <c r="F5461" s="6" t="inlineStr">
        <is>
          <t>(3) TRAV.MENOR 610X100X15 MDP-MESA MIAMI 1,37X0,80</t>
        </is>
      </c>
      <c r="G5461" s="6" t="inlineStr">
        <is>
          <t>6 PINTURA UV</t>
        </is>
      </c>
      <c r="H5461" s="6" t="inlineStr">
        <is>
          <t>6 PINTURA UV</t>
        </is>
      </c>
      <c r="I5461" s="4" t="inlineStr">
        <is>
          <t>6 PINTURA UV</t>
        </is>
      </c>
      <c r="J5461" s="4" t="n">
        <v>376</v>
      </c>
      <c r="K5461" s="6" t="n"/>
      <c r="L5461" s="6" t="n"/>
      <c r="M5461" s="6" t="n"/>
      <c r="N5461" s="6" t="n"/>
      <c r="O5461" s="6" t="n"/>
      <c r="P5461" s="6" t="n"/>
      <c r="Q5461" s="6" t="n"/>
      <c r="R5461" s="6" t="n"/>
      <c r="S5461" s="6" t="n"/>
      <c r="T5461" s="6">
        <f>IF(OR($J5461="",$O5461=""),"",$O5461/$J5461)</f>
        <v/>
      </c>
      <c r="U5461" s="6" t="inlineStr">
        <is>
          <t>Concluído</t>
        </is>
      </c>
      <c r="V5461" s="6" t="n"/>
      <c r="W5461" s="6" t="n"/>
      <c r="X5461" s="6" t="n"/>
      <c r="Y5461" s="6" t="n"/>
      <c r="Z5461" s="6" t="n"/>
      <c r="AA5461" s="5" t="n"/>
      <c r="AB5461" s="6">
        <f>B5461&amp;"|"&amp;I5461</f>
        <v/>
      </c>
      <c r="AC5461">
        <f>IF($B5461="","","|"&amp;SUBSTITUTE(TRIM(SUBSTITUTE(SUBSTITUTE(SUBSTITUTE(SUBSTITUTE(SUBSTITUTE(SUBSTITUTE(SUBSTITUTE(SUBSTITUTE(SUBSTITUTE(SUBSTITUTE(SUBSTITUTE(SUBSTITUTE(SUBSTITUTE(SUBSTITUTE(TRIM($B5461&amp;""),CHAR(10)," "),CHAR(13)," "),"."," "),";"," "),","," "),"/"," "),"+"," "),"-"," "),"  "," "),"  "," "),"  "," "),"  "," "),"  "," "),"  "," "))," ","|")&amp;"|")</f>
        <v/>
      </c>
      <c r="AD5461">
        <f>TRIM($I5461&amp;"")</f>
        <v/>
      </c>
    </row>
    <row r="5462" ht="24" customHeight="1">
      <c r="A5462" s="14" t="n"/>
      <c r="B5462" s="6" t="inlineStr">
        <is>
          <t>10328</t>
        </is>
      </c>
      <c r="C5462" s="6" t="inlineStr">
        <is>
          <t>M/C 0807 (VERDE)</t>
        </is>
      </c>
      <c r="D5462" s="6" t="inlineStr">
        <is>
          <t>6 PINTURA UV</t>
        </is>
      </c>
      <c r="E5462" s="6" t="n">
        <v>20031206</v>
      </c>
      <c r="F5462" s="6" t="inlineStr">
        <is>
          <t>(3) TRAV MENOR 614(624)X100X15 MDP-NOVA YORK 1,20</t>
        </is>
      </c>
      <c r="G5462" s="6" t="inlineStr">
        <is>
          <t>6 PINTURA UV</t>
        </is>
      </c>
      <c r="H5462" s="6" t="inlineStr">
        <is>
          <t>6 PINTURA UV</t>
        </is>
      </c>
      <c r="I5462" s="4" t="inlineStr">
        <is>
          <t>6 PINTURA UV</t>
        </is>
      </c>
      <c r="J5462" s="4" t="n">
        <v>152</v>
      </c>
      <c r="K5462" s="6" t="n"/>
      <c r="L5462" s="6" t="n"/>
      <c r="M5462" s="6" t="n"/>
      <c r="N5462" s="6" t="n"/>
      <c r="O5462" s="6" t="n"/>
      <c r="P5462" s="6" t="n"/>
      <c r="Q5462" s="6" t="n"/>
      <c r="R5462" s="6" t="n"/>
      <c r="S5462" s="6" t="n"/>
      <c r="T5462" s="6">
        <f>IF(OR($J5462="",$O5462=""),"",$O5462/$J5462)</f>
        <v/>
      </c>
      <c r="U5462" s="6" t="inlineStr">
        <is>
          <t>Concluído</t>
        </is>
      </c>
      <c r="V5462" s="6" t="n"/>
      <c r="W5462" s="6" t="n"/>
      <c r="X5462" s="6" t="n"/>
      <c r="Y5462" s="6" t="n"/>
      <c r="Z5462" s="6" t="n"/>
      <c r="AA5462" s="5" t="n"/>
      <c r="AB5462" s="6">
        <f>B5462&amp;"|"&amp;I5462</f>
        <v/>
      </c>
      <c r="AC5462">
        <f>IF($B5462="","","|"&amp;SUBSTITUTE(TRIM(SUBSTITUTE(SUBSTITUTE(SUBSTITUTE(SUBSTITUTE(SUBSTITUTE(SUBSTITUTE(SUBSTITUTE(SUBSTITUTE(SUBSTITUTE(SUBSTITUTE(SUBSTITUTE(SUBSTITUTE(SUBSTITUTE(SUBSTITUTE(TRIM($B5462&amp;""),CHAR(10)," "),CHAR(13)," "),"."," "),";"," "),","," "),"/"," "),"+"," "),"-"," "),"  "," "),"  "," "),"  "," "),"  "," "),"  "," "),"  "," "))," ","|")&amp;"|")</f>
        <v/>
      </c>
      <c r="AD5462">
        <f>TRIM($I5462&amp;"")</f>
        <v/>
      </c>
    </row>
    <row r="5463" ht="24" customHeight="1">
      <c r="A5463" s="14" t="n"/>
      <c r="B5463" s="6" t="inlineStr">
        <is>
          <t>10328</t>
        </is>
      </c>
      <c r="C5463" s="6" t="inlineStr">
        <is>
          <t>M/C 0807 (VERDE)</t>
        </is>
      </c>
      <c r="D5463" s="6" t="inlineStr">
        <is>
          <t>6 PINTURA UV</t>
        </is>
      </c>
      <c r="E5463" s="6" t="n">
        <v>20031305</v>
      </c>
      <c r="F5463" s="6" t="inlineStr">
        <is>
          <t>TRAV MAIOR 1102(1112)X100X15 MDP - NOVA YORK 1,36</t>
        </is>
      </c>
      <c r="G5463" s="6" t="inlineStr">
        <is>
          <t>6 PINTURA UV</t>
        </is>
      </c>
      <c r="H5463" s="6" t="inlineStr">
        <is>
          <t>6 PINTURA UV</t>
        </is>
      </c>
      <c r="I5463" s="4" t="inlineStr">
        <is>
          <t>6 PINTURA UV</t>
        </is>
      </c>
      <c r="J5463" s="4" t="n">
        <v>152</v>
      </c>
      <c r="K5463" s="6" t="n"/>
      <c r="L5463" s="6" t="n"/>
      <c r="M5463" s="6" t="n"/>
      <c r="N5463" s="6" t="n"/>
      <c r="O5463" s="6" t="n"/>
      <c r="P5463" s="6" t="n"/>
      <c r="Q5463" s="6" t="n"/>
      <c r="R5463" s="6" t="n"/>
      <c r="S5463" s="6" t="n"/>
      <c r="T5463" s="6">
        <f>IF(OR($J5463="",$O5463=""),"",$O5463/$J5463)</f>
        <v/>
      </c>
      <c r="U5463" s="6" t="inlineStr">
        <is>
          <t>Concluído</t>
        </is>
      </c>
      <c r="V5463" s="6" t="n"/>
      <c r="W5463" s="6" t="n"/>
      <c r="X5463" s="6" t="n"/>
      <c r="Y5463" s="6" t="n"/>
      <c r="Z5463" s="6" t="n"/>
      <c r="AA5463" s="5" t="n"/>
      <c r="AB5463" s="6">
        <f>B5463&amp;"|"&amp;I5463</f>
        <v/>
      </c>
      <c r="AC5463">
        <f>IF($B5463="","","|"&amp;SUBSTITUTE(TRIM(SUBSTITUTE(SUBSTITUTE(SUBSTITUTE(SUBSTITUTE(SUBSTITUTE(SUBSTITUTE(SUBSTITUTE(SUBSTITUTE(SUBSTITUTE(SUBSTITUTE(SUBSTITUTE(SUBSTITUTE(SUBSTITUTE(SUBSTITUTE(TRIM($B5463&amp;""),CHAR(10)," "),CHAR(13)," "),"."," "),";"," "),","," "),"/"," "),"+"," "),"-"," "),"  "," "),"  "," "),"  "," "),"  "," "),"  "," "),"  "," "))," ","|")&amp;"|")</f>
        <v/>
      </c>
      <c r="AD5463">
        <f>TRIM($I5463&amp;"")</f>
        <v/>
      </c>
    </row>
    <row r="5464" ht="24" customHeight="1">
      <c r="A5464" s="14" t="n"/>
      <c r="B5464" s="6" t="inlineStr">
        <is>
          <t>10328</t>
        </is>
      </c>
      <c r="C5464" s="6" t="inlineStr">
        <is>
          <t>M/C 0807 (VERDE)</t>
        </is>
      </c>
      <c r="D5464" s="6" t="inlineStr">
        <is>
          <t>6 PINTURA UV</t>
        </is>
      </c>
      <c r="E5464" s="6" t="n">
        <v>20019001</v>
      </c>
      <c r="F5464" s="6" t="inlineStr">
        <is>
          <t>(2-4) LATERAL 751X124X12 MDF - MESA SANTIAGO</t>
        </is>
      </c>
      <c r="G5464" s="6" t="inlineStr">
        <is>
          <t>6 PINTURA UV</t>
        </is>
      </c>
      <c r="H5464" s="6" t="inlineStr">
        <is>
          <t>6 PINTURA UV</t>
        </is>
      </c>
      <c r="I5464" s="4" t="inlineStr">
        <is>
          <t>6 PINTURA UV</t>
        </is>
      </c>
      <c r="J5464" s="4" t="n">
        <v>40</v>
      </c>
      <c r="K5464" s="6" t="n"/>
      <c r="L5464" s="6" t="n"/>
      <c r="M5464" s="6" t="n"/>
      <c r="N5464" s="6" t="n"/>
      <c r="O5464" s="6" t="n"/>
      <c r="P5464" s="6" t="n"/>
      <c r="Q5464" s="6" t="n"/>
      <c r="R5464" s="6" t="n"/>
      <c r="S5464" s="6" t="n"/>
      <c r="T5464" s="6">
        <f>IF(OR($J5464="",$O5464=""),"",$O5464/$J5464)</f>
        <v/>
      </c>
      <c r="U5464" s="6" t="inlineStr">
        <is>
          <t>Concluído</t>
        </is>
      </c>
      <c r="V5464" s="6" t="n"/>
      <c r="W5464" s="6" t="n"/>
      <c r="X5464" s="6" t="n"/>
      <c r="Y5464" s="6" t="n"/>
      <c r="Z5464" s="6" t="n"/>
      <c r="AA5464" s="5" t="n"/>
      <c r="AB5464" s="6">
        <f>B5464&amp;"|"&amp;I5464</f>
        <v/>
      </c>
      <c r="AC5464">
        <f>IF($B5464="","","|"&amp;SUBSTITUTE(TRIM(SUBSTITUTE(SUBSTITUTE(SUBSTITUTE(SUBSTITUTE(SUBSTITUTE(SUBSTITUTE(SUBSTITUTE(SUBSTITUTE(SUBSTITUTE(SUBSTITUTE(SUBSTITUTE(SUBSTITUTE(SUBSTITUTE(SUBSTITUTE(TRIM($B5464&amp;""),CHAR(10)," "),CHAR(13)," "),"."," "),";"," "),","," "),"/"," "),"+"," "),"-"," "),"  "," "),"  "," "),"  "," "),"  "," "),"  "," "),"  "," "))," ","|")&amp;"|")</f>
        <v/>
      </c>
      <c r="AD5464">
        <f>TRIM($I5464&amp;"")</f>
        <v/>
      </c>
    </row>
    <row r="5465" ht="24" customHeight="1">
      <c r="A5465" s="14" t="n"/>
      <c r="B5465" s="6" t="inlineStr">
        <is>
          <t>10328</t>
        </is>
      </c>
      <c r="C5465" s="6" t="inlineStr">
        <is>
          <t>M/C 0807 (VERDE)</t>
        </is>
      </c>
      <c r="D5465" s="6" t="inlineStr">
        <is>
          <t>6 PINTURA UV</t>
        </is>
      </c>
      <c r="E5465" s="6" t="n">
        <v>20019002</v>
      </c>
      <c r="F5465" s="6" t="inlineStr">
        <is>
          <t>FUNDO RIPADO 751X446X12 MDF - MESA SANTIAGO</t>
        </is>
      </c>
      <c r="G5465" s="6" t="inlineStr">
        <is>
          <t>6 PINTURA UV</t>
        </is>
      </c>
      <c r="H5465" s="6" t="inlineStr">
        <is>
          <t>6 PINTURA UV</t>
        </is>
      </c>
      <c r="I5465" s="4" t="inlineStr">
        <is>
          <t>6 PINTURA UV</t>
        </is>
      </c>
      <c r="J5465" s="4" t="n">
        <v>40</v>
      </c>
      <c r="K5465" s="6" t="n"/>
      <c r="L5465" s="6" t="n"/>
      <c r="M5465" s="6" t="n"/>
      <c r="N5465" s="6" t="n"/>
      <c r="O5465" s="6" t="n"/>
      <c r="P5465" s="6" t="n"/>
      <c r="Q5465" s="6" t="n"/>
      <c r="R5465" s="6" t="n"/>
      <c r="S5465" s="6" t="n"/>
      <c r="T5465" s="6">
        <f>IF(OR($J5465="",$O5465=""),"",$O5465/$J5465)</f>
        <v/>
      </c>
      <c r="U5465" s="6" t="inlineStr">
        <is>
          <t>Concluído</t>
        </is>
      </c>
      <c r="V5465" s="6" t="n"/>
      <c r="W5465" s="6" t="n"/>
      <c r="X5465" s="6" t="n"/>
      <c r="Y5465" s="6" t="n"/>
      <c r="Z5465" s="6" t="n"/>
      <c r="AA5465" s="5" t="n"/>
      <c r="AB5465" s="6">
        <f>B5465&amp;"|"&amp;I5465</f>
        <v/>
      </c>
      <c r="AC5465">
        <f>IF($B5465="","","|"&amp;SUBSTITUTE(TRIM(SUBSTITUTE(SUBSTITUTE(SUBSTITUTE(SUBSTITUTE(SUBSTITUTE(SUBSTITUTE(SUBSTITUTE(SUBSTITUTE(SUBSTITUTE(SUBSTITUTE(SUBSTITUTE(SUBSTITUTE(SUBSTITUTE(SUBSTITUTE(TRIM($B5465&amp;""),CHAR(10)," "),CHAR(13)," "),"."," "),";"," "),","," "),"/"," "),"+"," "),"-"," "),"  "," "),"  "," "),"  "," "),"  "," "),"  "," "),"  "," "))," ","|")&amp;"|")</f>
        <v/>
      </c>
      <c r="AD5465">
        <f>TRIM($I5465&amp;"")</f>
        <v/>
      </c>
    </row>
    <row r="5466" ht="24" customHeight="1">
      <c r="A5466" s="14" t="n"/>
      <c r="B5466" s="6" t="inlineStr">
        <is>
          <t>10328</t>
        </is>
      </c>
      <c r="C5466" s="6" t="inlineStr">
        <is>
          <t>M/C 0807 (VERDE)</t>
        </is>
      </c>
      <c r="D5466" s="6" t="inlineStr">
        <is>
          <t>6 PINTURA UV</t>
        </is>
      </c>
      <c r="E5466" s="6" t="n">
        <v>20019003</v>
      </c>
      <c r="F5466" s="6" t="inlineStr">
        <is>
          <t>(5) BASE 474X152X12 MDF - MESA SANTIAGO</t>
        </is>
      </c>
      <c r="G5466" s="6" t="inlineStr">
        <is>
          <t>6 PINTURA UV</t>
        </is>
      </c>
      <c r="H5466" s="6" t="inlineStr">
        <is>
          <t>6 PINTURA UV</t>
        </is>
      </c>
      <c r="I5466" s="4" t="inlineStr">
        <is>
          <t>6 PINTURA UV</t>
        </is>
      </c>
      <c r="J5466" s="4" t="n">
        <v>20</v>
      </c>
      <c r="K5466" s="6" t="n"/>
      <c r="L5466" s="6" t="n"/>
      <c r="M5466" s="6" t="n"/>
      <c r="N5466" s="6" t="n"/>
      <c r="O5466" s="6" t="n"/>
      <c r="P5466" s="6" t="n"/>
      <c r="Q5466" s="6" t="n"/>
      <c r="R5466" s="6" t="n"/>
      <c r="S5466" s="6" t="n"/>
      <c r="T5466" s="6">
        <f>IF(OR($J5466="",$O5466=""),"",$O5466/$J5466)</f>
        <v/>
      </c>
      <c r="U5466" s="6" t="inlineStr">
        <is>
          <t>Concluído</t>
        </is>
      </c>
      <c r="V5466" s="6" t="n"/>
      <c r="W5466" s="6" t="n"/>
      <c r="X5466" s="6" t="n"/>
      <c r="Y5466" s="6" t="n"/>
      <c r="Z5466" s="6" t="n"/>
      <c r="AA5466" s="5" t="n"/>
      <c r="AB5466" s="6">
        <f>B5466&amp;"|"&amp;I5466</f>
        <v/>
      </c>
      <c r="AC5466">
        <f>IF($B5466="","","|"&amp;SUBSTITUTE(TRIM(SUBSTITUTE(SUBSTITUTE(SUBSTITUTE(SUBSTITUTE(SUBSTITUTE(SUBSTITUTE(SUBSTITUTE(SUBSTITUTE(SUBSTITUTE(SUBSTITUTE(SUBSTITUTE(SUBSTITUTE(SUBSTITUTE(SUBSTITUTE(TRIM($B5466&amp;""),CHAR(10)," "),CHAR(13)," "),"."," "),";"," "),","," "),"/"," "),"+"," "),"-"," "),"  "," "),"  "," "),"  "," "),"  "," "),"  "," "),"  "," "))," ","|")&amp;"|")</f>
        <v/>
      </c>
      <c r="AD5466">
        <f>TRIM($I5466&amp;"")</f>
        <v/>
      </c>
    </row>
    <row r="5467" ht="24" customHeight="1">
      <c r="A5467" s="14" t="n"/>
      <c r="B5467" s="6" t="inlineStr">
        <is>
          <t>10328</t>
        </is>
      </c>
      <c r="C5467" s="6" t="inlineStr">
        <is>
          <t>M/C 0807 (VERDE)</t>
        </is>
      </c>
      <c r="D5467" s="6" t="inlineStr">
        <is>
          <t>6 PINTURA UV</t>
        </is>
      </c>
      <c r="E5467" s="6" t="n">
        <v>20019005</v>
      </c>
      <c r="F5467" s="6" t="inlineStr">
        <is>
          <t>RIPA 751X70X12 MDF - MESA SANTIAGO</t>
        </is>
      </c>
      <c r="G5467" s="6" t="inlineStr">
        <is>
          <t>6 PINTURA UV</t>
        </is>
      </c>
      <c r="H5467" s="6" t="inlineStr">
        <is>
          <t>6 PINTURA UV</t>
        </is>
      </c>
      <c r="I5467" s="4" t="inlineStr">
        <is>
          <t>6 PINTURA UV</t>
        </is>
      </c>
      <c r="J5467" s="4" t="n">
        <v>1188</v>
      </c>
      <c r="K5467" s="6" t="n"/>
      <c r="L5467" s="6" t="n"/>
      <c r="M5467" s="6" t="n"/>
      <c r="N5467" s="6" t="n"/>
      <c r="O5467" s="6" t="n"/>
      <c r="P5467" s="6" t="n"/>
      <c r="Q5467" s="6" t="n"/>
      <c r="R5467" s="6" t="n"/>
      <c r="S5467" s="6" t="n"/>
      <c r="T5467" s="6">
        <f>IF(OR($J5467="",$O5467=""),"",$O5467/$J5467)</f>
        <v/>
      </c>
      <c r="U5467" s="6" t="inlineStr">
        <is>
          <t>Concluído</t>
        </is>
      </c>
      <c r="V5467" s="6" t="n"/>
      <c r="W5467" s="6" t="n"/>
      <c r="X5467" s="6" t="n"/>
      <c r="Y5467" s="6" t="n"/>
      <c r="Z5467" s="6" t="n"/>
      <c r="AA5467" s="5" t="n"/>
      <c r="AB5467" s="6">
        <f>B5467&amp;"|"&amp;I5467</f>
        <v/>
      </c>
      <c r="AC5467">
        <f>IF($B5467="","","|"&amp;SUBSTITUTE(TRIM(SUBSTITUTE(SUBSTITUTE(SUBSTITUTE(SUBSTITUTE(SUBSTITUTE(SUBSTITUTE(SUBSTITUTE(SUBSTITUTE(SUBSTITUTE(SUBSTITUTE(SUBSTITUTE(SUBSTITUTE(SUBSTITUTE(SUBSTITUTE(TRIM($B5467&amp;""),CHAR(10)," "),CHAR(13)," "),"."," "),";"," "),","," "),"/"," "),"+"," "),"-"," "),"  "," "),"  "," "),"  "," "),"  "," "),"  "," "),"  "," "))," ","|")&amp;"|")</f>
        <v/>
      </c>
      <c r="AD5467">
        <f>TRIM($I5467&amp;"")</f>
        <v/>
      </c>
    </row>
    <row r="5468" ht="24" customHeight="1">
      <c r="A5468" s="14" t="n"/>
      <c r="B5468" s="6" t="inlineStr">
        <is>
          <t>10328</t>
        </is>
      </c>
      <c r="C5468" s="6" t="inlineStr">
        <is>
          <t>M/C 0807 (VERDE)</t>
        </is>
      </c>
      <c r="D5468" s="6" t="inlineStr">
        <is>
          <t>6 PINTURA UV</t>
        </is>
      </c>
      <c r="E5468" s="6" t="n">
        <v>20019601</v>
      </c>
      <c r="F5468" s="6" t="inlineStr">
        <is>
          <t>(2-5) LATERAL 751X546X12 MDF - MESA SANTIAGO 1,36</t>
        </is>
      </c>
      <c r="G5468" s="6" t="inlineStr">
        <is>
          <t>6 PINTURA UV</t>
        </is>
      </c>
      <c r="H5468" s="6" t="inlineStr">
        <is>
          <t>6 PINTURA UV</t>
        </is>
      </c>
      <c r="I5468" s="4" t="inlineStr">
        <is>
          <t>6 PINTURA UV</t>
        </is>
      </c>
      <c r="J5468" s="4" t="n">
        <v>148</v>
      </c>
      <c r="K5468" s="6" t="n"/>
      <c r="L5468" s="6" t="n"/>
      <c r="M5468" s="6" t="n"/>
      <c r="N5468" s="6" t="n"/>
      <c r="O5468" s="6" t="n"/>
      <c r="P5468" s="6" t="n"/>
      <c r="Q5468" s="6" t="n"/>
      <c r="R5468" s="6" t="n"/>
      <c r="S5468" s="6" t="n"/>
      <c r="T5468" s="6">
        <f>IF(OR($J5468="",$O5468=""),"",$O5468/$J5468)</f>
        <v/>
      </c>
      <c r="U5468" s="6" t="inlineStr">
        <is>
          <t>Concluído</t>
        </is>
      </c>
      <c r="V5468" s="6" t="n"/>
      <c r="W5468" s="6" t="n"/>
      <c r="X5468" s="6" t="n"/>
      <c r="Y5468" s="6" t="n"/>
      <c r="Z5468" s="6" t="n"/>
      <c r="AA5468" s="5" t="n"/>
      <c r="AB5468" s="6">
        <f>B5468&amp;"|"&amp;I5468</f>
        <v/>
      </c>
      <c r="AC5468">
        <f>IF($B5468="","","|"&amp;SUBSTITUTE(TRIM(SUBSTITUTE(SUBSTITUTE(SUBSTITUTE(SUBSTITUTE(SUBSTITUTE(SUBSTITUTE(SUBSTITUTE(SUBSTITUTE(SUBSTITUTE(SUBSTITUTE(SUBSTITUTE(SUBSTITUTE(SUBSTITUTE(SUBSTITUTE(TRIM($B5468&amp;""),CHAR(10)," "),CHAR(13)," "),"."," "),";"," "),","," "),"/"," "),"+"," "),"-"," "),"  "," "),"  "," "),"  "," "),"  "," "),"  "," "),"  "," "))," ","|")&amp;"|")</f>
        <v/>
      </c>
      <c r="AD5468">
        <f>TRIM($I5468&amp;"")</f>
        <v/>
      </c>
    </row>
    <row r="5469" ht="24" customHeight="1">
      <c r="A5469" s="14" t="n"/>
      <c r="B5469" s="6" t="inlineStr">
        <is>
          <t>10328</t>
        </is>
      </c>
      <c r="C5469" s="6" t="inlineStr">
        <is>
          <t>M/C 0807 (VERDE)</t>
        </is>
      </c>
      <c r="D5469" s="6" t="inlineStr">
        <is>
          <t>6 PINTURA UV</t>
        </is>
      </c>
      <c r="E5469" s="6" t="n">
        <v>20019602</v>
      </c>
      <c r="F5469" s="6" t="inlineStr">
        <is>
          <t>FUNDO RIPADO 751X546X12 MDF - MESA SANTIAGO 1,36</t>
        </is>
      </c>
      <c r="G5469" s="6" t="inlineStr">
        <is>
          <t>6 PINTURA UV</t>
        </is>
      </c>
      <c r="H5469" s="6" t="inlineStr">
        <is>
          <t>6 PINTURA UV</t>
        </is>
      </c>
      <c r="I5469" s="4" t="inlineStr">
        <is>
          <t>6 PINTURA UV</t>
        </is>
      </c>
      <c r="J5469" s="4" t="n">
        <v>148</v>
      </c>
      <c r="K5469" s="6" t="n"/>
      <c r="L5469" s="6" t="n"/>
      <c r="M5469" s="6" t="n"/>
      <c r="N5469" s="6" t="n"/>
      <c r="O5469" s="6" t="n"/>
      <c r="P5469" s="6" t="n"/>
      <c r="Q5469" s="6" t="n"/>
      <c r="R5469" s="6" t="n"/>
      <c r="S5469" s="6" t="n"/>
      <c r="T5469" s="6">
        <f>IF(OR($J5469="",$O5469=""),"",$O5469/$J5469)</f>
        <v/>
      </c>
      <c r="U5469" s="6" t="inlineStr">
        <is>
          <t>Concluído</t>
        </is>
      </c>
      <c r="V5469" s="6" t="n"/>
      <c r="W5469" s="6" t="n"/>
      <c r="X5469" s="6" t="n"/>
      <c r="Y5469" s="6" t="n"/>
      <c r="Z5469" s="6" t="n"/>
      <c r="AA5469" s="5" t="n"/>
      <c r="AB5469" s="6">
        <f>B5469&amp;"|"&amp;I5469</f>
        <v/>
      </c>
      <c r="AC5469">
        <f>IF($B5469="","","|"&amp;SUBSTITUTE(TRIM(SUBSTITUTE(SUBSTITUTE(SUBSTITUTE(SUBSTITUTE(SUBSTITUTE(SUBSTITUTE(SUBSTITUTE(SUBSTITUTE(SUBSTITUTE(SUBSTITUTE(SUBSTITUTE(SUBSTITUTE(SUBSTITUTE(SUBSTITUTE(TRIM($B5469&amp;""),CHAR(10)," "),CHAR(13)," "),"."," "),";"," "),","," "),"/"," "),"+"," "),"-"," "),"  "," "),"  "," "),"  "," "),"  "," "),"  "," "),"  "," "))," ","|")&amp;"|")</f>
        <v/>
      </c>
      <c r="AD5469">
        <f>TRIM($I5469&amp;"")</f>
        <v/>
      </c>
    </row>
    <row r="5470" ht="24" customHeight="1">
      <c r="A5470" s="14" t="n"/>
      <c r="B5470" s="6" t="inlineStr">
        <is>
          <t>10328</t>
        </is>
      </c>
      <c r="C5470" s="6" t="inlineStr">
        <is>
          <t>M/C 0807 (VERDE)</t>
        </is>
      </c>
      <c r="D5470" s="6" t="inlineStr">
        <is>
          <t>6 PINTURA UV</t>
        </is>
      </c>
      <c r="E5470" s="6" t="n">
        <v>20019603</v>
      </c>
      <c r="F5470" s="6" t="inlineStr">
        <is>
          <t>(3) BASE 572X572X12 MDF - MESA SANTIAGO 1,36</t>
        </is>
      </c>
      <c r="G5470" s="6" t="inlineStr">
        <is>
          <t>6 PINTURA UV</t>
        </is>
      </c>
      <c r="H5470" s="6" t="inlineStr">
        <is>
          <t>6 PINTURA UV</t>
        </is>
      </c>
      <c r="I5470" s="4" t="inlineStr">
        <is>
          <t>6 PINTURA UV</t>
        </is>
      </c>
      <c r="J5470" s="4" t="n">
        <v>74</v>
      </c>
      <c r="K5470" s="6" t="n"/>
      <c r="L5470" s="6" t="n"/>
      <c r="M5470" s="6" t="n"/>
      <c r="N5470" s="6" t="n"/>
      <c r="O5470" s="6" t="n"/>
      <c r="P5470" s="6" t="n"/>
      <c r="Q5470" s="6" t="n"/>
      <c r="R5470" s="6" t="n"/>
      <c r="S5470" s="6" t="n"/>
      <c r="T5470" s="6">
        <f>IF(OR($J5470="",$O5470=""),"",$O5470/$J5470)</f>
        <v/>
      </c>
      <c r="U5470" s="6" t="inlineStr">
        <is>
          <t>Concluído</t>
        </is>
      </c>
      <c r="V5470" s="6" t="n"/>
      <c r="W5470" s="6" t="n"/>
      <c r="X5470" s="6" t="n"/>
      <c r="Y5470" s="6" t="n"/>
      <c r="Z5470" s="6" t="n"/>
      <c r="AA5470" s="5" t="n"/>
      <c r="AB5470" s="6">
        <f>B5470&amp;"|"&amp;I5470</f>
        <v/>
      </c>
      <c r="AC5470">
        <f>IF($B5470="","","|"&amp;SUBSTITUTE(TRIM(SUBSTITUTE(SUBSTITUTE(SUBSTITUTE(SUBSTITUTE(SUBSTITUTE(SUBSTITUTE(SUBSTITUTE(SUBSTITUTE(SUBSTITUTE(SUBSTITUTE(SUBSTITUTE(SUBSTITUTE(SUBSTITUTE(SUBSTITUTE(TRIM($B5470&amp;""),CHAR(10)," "),CHAR(13)," "),"."," "),";"," "),","," "),"/"," "),"+"," "),"-"," "),"  "," "),"  "," "),"  "," "),"  "," "),"  "," "),"  "," "))," ","|")&amp;"|")</f>
        <v/>
      </c>
      <c r="AD5470">
        <f>TRIM($I5470&amp;"")</f>
        <v/>
      </c>
    </row>
    <row r="5471" ht="24" customHeight="1">
      <c r="A5471" s="14" t="n"/>
      <c r="B5471" s="6" t="inlineStr">
        <is>
          <t>10328</t>
        </is>
      </c>
      <c r="C5471" s="6" t="inlineStr">
        <is>
          <t>M/C 0807 (VERDE)</t>
        </is>
      </c>
      <c r="D5471" s="6" t="inlineStr">
        <is>
          <t>6 PINTURA UV</t>
        </is>
      </c>
      <c r="E5471" s="6" t="n">
        <v>20019606</v>
      </c>
      <c r="F5471" s="6" t="inlineStr">
        <is>
          <t>(1-6) LATERAL RIPADA - MESA SANTIAGO 1,36</t>
        </is>
      </c>
      <c r="G5471" s="6" t="inlineStr">
        <is>
          <t>6 PINTURA UV</t>
        </is>
      </c>
      <c r="H5471" s="6" t="inlineStr">
        <is>
          <t>6 PINTURA UV</t>
        </is>
      </c>
      <c r="I5471" s="4" t="inlineStr">
        <is>
          <t>6 PINTURA UV</t>
        </is>
      </c>
      <c r="J5471" s="4" t="n">
        <v>148</v>
      </c>
      <c r="K5471" s="6" t="n"/>
      <c r="L5471" s="6" t="n"/>
      <c r="M5471" s="6" t="n"/>
      <c r="N5471" s="6" t="n"/>
      <c r="O5471" s="6" t="n"/>
      <c r="P5471" s="6" t="n"/>
      <c r="Q5471" s="6" t="n"/>
      <c r="R5471" s="6" t="n"/>
      <c r="S5471" s="6" t="n"/>
      <c r="T5471" s="6">
        <f>IF(OR($J5471="",$O5471=""),"",$O5471/$J5471)</f>
        <v/>
      </c>
      <c r="U5471" s="6" t="inlineStr">
        <is>
          <t>Concluído</t>
        </is>
      </c>
      <c r="V5471" s="6" t="n"/>
      <c r="W5471" s="6" t="n"/>
      <c r="X5471" s="6" t="n"/>
      <c r="Y5471" s="6" t="n"/>
      <c r="Z5471" s="6" t="n"/>
      <c r="AA5471" s="5" t="n"/>
      <c r="AB5471" s="6">
        <f>B5471&amp;"|"&amp;I5471</f>
        <v/>
      </c>
      <c r="AC5471">
        <f>IF($B5471="","","|"&amp;SUBSTITUTE(TRIM(SUBSTITUTE(SUBSTITUTE(SUBSTITUTE(SUBSTITUTE(SUBSTITUTE(SUBSTITUTE(SUBSTITUTE(SUBSTITUTE(SUBSTITUTE(SUBSTITUTE(SUBSTITUTE(SUBSTITUTE(SUBSTITUTE(SUBSTITUTE(TRIM($B5471&amp;""),CHAR(10)," "),CHAR(13)," "),"."," "),";"," "),","," "),"/"," "),"+"," "),"-"," "),"  "," "),"  "," "),"  "," "),"  "," "),"  "," "),"  "," "))," ","|")&amp;"|")</f>
        <v/>
      </c>
      <c r="AD5471">
        <f>TRIM($I5471&amp;"")</f>
        <v/>
      </c>
    </row>
    <row r="5472" ht="24" customHeight="1">
      <c r="A5472" s="14" t="n"/>
      <c r="B5472" s="6" t="inlineStr">
        <is>
          <t>10328</t>
        </is>
      </c>
      <c r="C5472" s="6" t="inlineStr">
        <is>
          <t>M/C 0807 (VERDE)</t>
        </is>
      </c>
      <c r="D5472" s="6" t="inlineStr">
        <is>
          <t>6 PINTURA UV</t>
        </is>
      </c>
      <c r="E5472" s="6" t="n">
        <v>20034301</v>
      </c>
      <c r="F5472" s="6" t="inlineStr">
        <is>
          <t>LATERAL EXTERNA 751X446X12 MDF - SANTIAGO 1,03</t>
        </is>
      </c>
      <c r="G5472" s="6" t="inlineStr">
        <is>
          <t>6 PINTURA UV</t>
        </is>
      </c>
      <c r="H5472" s="6" t="inlineStr">
        <is>
          <t>6 PINTURA UV</t>
        </is>
      </c>
      <c r="I5472" s="4" t="inlineStr">
        <is>
          <t>6 PINTURA UV</t>
        </is>
      </c>
      <c r="J5472" s="4" t="n">
        <v>20</v>
      </c>
      <c r="K5472" s="6" t="n"/>
      <c r="L5472" s="6" t="n"/>
      <c r="M5472" s="6" t="n"/>
      <c r="N5472" s="6" t="n"/>
      <c r="O5472" s="6" t="n"/>
      <c r="P5472" s="6" t="n"/>
      <c r="Q5472" s="6" t="n"/>
      <c r="R5472" s="6" t="n"/>
      <c r="S5472" s="6" t="n"/>
      <c r="T5472" s="6">
        <f>IF(OR($J5472="",$O5472=""),"",$O5472/$J5472)</f>
        <v/>
      </c>
      <c r="U5472" s="6" t="inlineStr">
        <is>
          <t>Concluído</t>
        </is>
      </c>
      <c r="V5472" s="6" t="n"/>
      <c r="W5472" s="6" t="n"/>
      <c r="X5472" s="6" t="n"/>
      <c r="Y5472" s="6" t="n"/>
      <c r="Z5472" s="6" t="n"/>
      <c r="AA5472" s="5" t="n"/>
      <c r="AB5472" s="6">
        <f>B5472&amp;"|"&amp;I5472</f>
        <v/>
      </c>
      <c r="AC5472">
        <f>IF($B5472="","","|"&amp;SUBSTITUTE(TRIM(SUBSTITUTE(SUBSTITUTE(SUBSTITUTE(SUBSTITUTE(SUBSTITUTE(SUBSTITUTE(SUBSTITUTE(SUBSTITUTE(SUBSTITUTE(SUBSTITUTE(SUBSTITUTE(SUBSTITUTE(SUBSTITUTE(SUBSTITUTE(TRIM($B5472&amp;""),CHAR(10)," "),CHAR(13)," "),"."," "),";"," "),","," "),"/"," "),"+"," "),"-"," "),"  "," "),"  "," "),"  "," "),"  "," "),"  "," "),"  "," "))," ","|")&amp;"|")</f>
        <v/>
      </c>
      <c r="AD5472">
        <f>TRIM($I5472&amp;"")</f>
        <v/>
      </c>
    </row>
    <row r="5473" ht="24" customHeight="1">
      <c r="A5473" s="14" t="n"/>
      <c r="B5473" s="6" t="inlineStr">
        <is>
          <t>10328</t>
        </is>
      </c>
      <c r="C5473" s="6" t="inlineStr">
        <is>
          <t>M/C 0807 (VERDE)</t>
        </is>
      </c>
      <c r="D5473" s="6" t="inlineStr">
        <is>
          <t>6 PINTURA UV</t>
        </is>
      </c>
      <c r="E5473" s="6" t="n">
        <v>20034302</v>
      </c>
      <c r="F5473" s="6" t="inlineStr">
        <is>
          <t>FUNDO 751X446X12 MDF - SANTIAGO 1,03</t>
        </is>
      </c>
      <c r="G5473" s="6" t="inlineStr">
        <is>
          <t>6 PINTURA UV</t>
        </is>
      </c>
      <c r="H5473" s="6" t="inlineStr">
        <is>
          <t>6 PINTURA UV</t>
        </is>
      </c>
      <c r="I5473" s="4" t="inlineStr">
        <is>
          <t>6 PINTURA UV</t>
        </is>
      </c>
      <c r="J5473" s="4" t="n">
        <v>20</v>
      </c>
      <c r="K5473" s="6" t="n"/>
      <c r="L5473" s="6" t="n"/>
      <c r="M5473" s="6" t="n"/>
      <c r="N5473" s="6" t="n"/>
      <c r="O5473" s="6" t="n"/>
      <c r="P5473" s="6" t="n"/>
      <c r="Q5473" s="6" t="n"/>
      <c r="R5473" s="6" t="n"/>
      <c r="S5473" s="6" t="n"/>
      <c r="T5473" s="6">
        <f>IF(OR($J5473="",$O5473=""),"",$O5473/$J5473)</f>
        <v/>
      </c>
      <c r="U5473" s="6" t="inlineStr">
        <is>
          <t>Concluído</t>
        </is>
      </c>
      <c r="V5473" s="6" t="n"/>
      <c r="W5473" s="6" t="n"/>
      <c r="X5473" s="6" t="n"/>
      <c r="Y5473" s="6" t="n"/>
      <c r="Z5473" s="6" t="n"/>
      <c r="AA5473" s="5" t="n"/>
      <c r="AB5473" s="6">
        <f>B5473&amp;"|"&amp;I5473</f>
        <v/>
      </c>
      <c r="AC5473">
        <f>IF($B5473="","","|"&amp;SUBSTITUTE(TRIM(SUBSTITUTE(SUBSTITUTE(SUBSTITUTE(SUBSTITUTE(SUBSTITUTE(SUBSTITUTE(SUBSTITUTE(SUBSTITUTE(SUBSTITUTE(SUBSTITUTE(SUBSTITUTE(SUBSTITUTE(SUBSTITUTE(SUBSTITUTE(TRIM($B5473&amp;""),CHAR(10)," "),CHAR(13)," "),"."," "),";"," "),","," "),"/"," "),"+"," "),"-"," "),"  "," "),"  "," "),"  "," "),"  "," "),"  "," "),"  "," "))," ","|")&amp;"|")</f>
        <v/>
      </c>
      <c r="AD5473">
        <f>TRIM($I5473&amp;"")</f>
        <v/>
      </c>
    </row>
    <row r="5474" ht="24" customHeight="1">
      <c r="A5474" s="14" t="n"/>
      <c r="B5474" s="6" t="inlineStr">
        <is>
          <t>10328</t>
        </is>
      </c>
      <c r="C5474" s="6" t="inlineStr">
        <is>
          <t>M/C 0807 (VERDE)</t>
        </is>
      </c>
      <c r="D5474" s="6" t="inlineStr">
        <is>
          <t>6 PINTURA UV</t>
        </is>
      </c>
      <c r="E5474" s="6" t="n">
        <v>20034303</v>
      </c>
      <c r="F5474" s="6" t="inlineStr">
        <is>
          <t>BASE 472X472X12 MDF - SANTIAGO 1,03</t>
        </is>
      </c>
      <c r="G5474" s="6" t="inlineStr">
        <is>
          <t>6 PINTURA UV</t>
        </is>
      </c>
      <c r="H5474" s="6" t="inlineStr">
        <is>
          <t>6 PINTURA UV</t>
        </is>
      </c>
      <c r="I5474" s="4" t="inlineStr">
        <is>
          <t>6 PINTURA UV</t>
        </is>
      </c>
      <c r="J5474" s="4" t="n">
        <v>10</v>
      </c>
      <c r="K5474" s="6" t="n"/>
      <c r="L5474" s="6" t="n"/>
      <c r="M5474" s="6" t="n"/>
      <c r="N5474" s="6" t="n"/>
      <c r="O5474" s="6" t="n"/>
      <c r="P5474" s="6" t="n"/>
      <c r="Q5474" s="6" t="n"/>
      <c r="R5474" s="6" t="n"/>
      <c r="S5474" s="6" t="n"/>
      <c r="T5474" s="6">
        <f>IF(OR($J5474="",$O5474=""),"",$O5474/$J5474)</f>
        <v/>
      </c>
      <c r="U5474" s="6" t="inlineStr">
        <is>
          <t>Concluído</t>
        </is>
      </c>
      <c r="V5474" s="6" t="n"/>
      <c r="W5474" s="6" t="n"/>
      <c r="X5474" s="6" t="n"/>
      <c r="Y5474" s="6" t="n"/>
      <c r="Z5474" s="6" t="n"/>
      <c r="AA5474" s="5" t="n"/>
      <c r="AB5474" s="6">
        <f>B5474&amp;"|"&amp;I5474</f>
        <v/>
      </c>
      <c r="AC5474">
        <f>IF($B5474="","","|"&amp;SUBSTITUTE(TRIM(SUBSTITUTE(SUBSTITUTE(SUBSTITUTE(SUBSTITUTE(SUBSTITUTE(SUBSTITUTE(SUBSTITUTE(SUBSTITUTE(SUBSTITUTE(SUBSTITUTE(SUBSTITUTE(SUBSTITUTE(SUBSTITUTE(SUBSTITUTE(TRIM($B5474&amp;""),CHAR(10)," "),CHAR(13)," "),"."," "),";"," "),","," "),"/"," "),"+"," "),"-"," "),"  "," "),"  "," "),"  "," "),"  "," "),"  "," "),"  "," "))," ","|")&amp;"|")</f>
        <v/>
      </c>
      <c r="AD5474">
        <f>TRIM($I5474&amp;"")</f>
        <v/>
      </c>
    </row>
    <row r="5475" ht="24" customHeight="1">
      <c r="A5475" s="14" t="n"/>
      <c r="B5475" s="6" t="inlineStr">
        <is>
          <t>10328</t>
        </is>
      </c>
      <c r="C5475" s="6" t="inlineStr">
        <is>
          <t>M/C 0807 (VERDE)</t>
        </is>
      </c>
      <c r="D5475" s="6" t="inlineStr">
        <is>
          <t>6 PINTURA UV</t>
        </is>
      </c>
      <c r="E5475" s="6" t="n">
        <v>20020002</v>
      </c>
      <c r="F5475" s="6" t="inlineStr">
        <is>
          <t>(2) FECHAMENTO I 1090X295X12 MDF - BASE DUBAI</t>
        </is>
      </c>
      <c r="G5475" s="6" t="inlineStr">
        <is>
          <t>6 PINTURA UV</t>
        </is>
      </c>
      <c r="H5475" s="6" t="inlineStr">
        <is>
          <t>6 PINTURA UV</t>
        </is>
      </c>
      <c r="I5475" s="4" t="inlineStr">
        <is>
          <t>6 PINTURA UV</t>
        </is>
      </c>
      <c r="J5475" s="4" t="n">
        <v>104</v>
      </c>
      <c r="K5475" s="6" t="n"/>
      <c r="L5475" s="6" t="n"/>
      <c r="M5475" s="6" t="n"/>
      <c r="N5475" s="6" t="n"/>
      <c r="O5475" s="6" t="n"/>
      <c r="P5475" s="6" t="n"/>
      <c r="Q5475" s="6" t="n"/>
      <c r="R5475" s="6" t="n"/>
      <c r="S5475" s="6" t="n"/>
      <c r="T5475" s="6">
        <f>IF(OR($J5475="",$O5475=""),"",$O5475/$J5475)</f>
        <v/>
      </c>
      <c r="U5475" s="6" t="inlineStr">
        <is>
          <t>Concluído</t>
        </is>
      </c>
      <c r="V5475" s="6" t="n"/>
      <c r="W5475" s="6" t="n"/>
      <c r="X5475" s="6" t="n"/>
      <c r="Y5475" s="6" t="n"/>
      <c r="Z5475" s="6" t="n"/>
      <c r="AA5475" s="5" t="n"/>
      <c r="AB5475" s="6">
        <f>B5475&amp;"|"&amp;I5475</f>
        <v/>
      </c>
      <c r="AC5475">
        <f>IF($B5475="","","|"&amp;SUBSTITUTE(TRIM(SUBSTITUTE(SUBSTITUTE(SUBSTITUTE(SUBSTITUTE(SUBSTITUTE(SUBSTITUTE(SUBSTITUTE(SUBSTITUTE(SUBSTITUTE(SUBSTITUTE(SUBSTITUTE(SUBSTITUTE(SUBSTITUTE(SUBSTITUTE(TRIM($B5475&amp;""),CHAR(10)," "),CHAR(13)," "),"."," "),";"," "),","," "),"/"," "),"+"," "),"-"," "),"  "," "),"  "," "),"  "," "),"  "," "),"  "," "),"  "," "))," ","|")&amp;"|")</f>
        <v/>
      </c>
      <c r="AD5475">
        <f>TRIM($I5475&amp;"")</f>
        <v/>
      </c>
    </row>
    <row r="5476" ht="24" customHeight="1">
      <c r="A5476" s="14" t="n"/>
      <c r="B5476" s="6" t="inlineStr">
        <is>
          <t>10328</t>
        </is>
      </c>
      <c r="C5476" s="6" t="inlineStr">
        <is>
          <t>M/C 0807 (VERDE)</t>
        </is>
      </c>
      <c r="D5476" s="6" t="inlineStr">
        <is>
          <t>6 PINTURA UV</t>
        </is>
      </c>
      <c r="E5476" s="6" t="n">
        <v>20020003</v>
      </c>
      <c r="F5476" s="6" t="inlineStr">
        <is>
          <t>(3) FECHAMENTO II 600X295X12 MDF - BASE DUBAI</t>
        </is>
      </c>
      <c r="G5476" s="6" t="inlineStr">
        <is>
          <t>6 PINTURA UV</t>
        </is>
      </c>
      <c r="H5476" s="6" t="inlineStr">
        <is>
          <t>6 PINTURA UV</t>
        </is>
      </c>
      <c r="I5476" s="4" t="inlineStr">
        <is>
          <t>6 PINTURA UV</t>
        </is>
      </c>
      <c r="J5476" s="4" t="n">
        <v>104</v>
      </c>
      <c r="K5476" s="6" t="n"/>
      <c r="L5476" s="6" t="n"/>
      <c r="M5476" s="6" t="n"/>
      <c r="N5476" s="6" t="n"/>
      <c r="O5476" s="6" t="n"/>
      <c r="P5476" s="6" t="n"/>
      <c r="Q5476" s="6" t="n"/>
      <c r="R5476" s="6" t="n"/>
      <c r="S5476" s="6" t="n"/>
      <c r="T5476" s="6">
        <f>IF(OR($J5476="",$O5476=""),"",$O5476/$J5476)</f>
        <v/>
      </c>
      <c r="U5476" s="6" t="inlineStr">
        <is>
          <t>Concluído</t>
        </is>
      </c>
      <c r="V5476" s="6" t="n"/>
      <c r="W5476" s="6" t="n"/>
      <c r="X5476" s="6" t="n"/>
      <c r="Y5476" s="6" t="n"/>
      <c r="Z5476" s="6" t="n"/>
      <c r="AA5476" s="5" t="n"/>
      <c r="AB5476" s="6">
        <f>B5476&amp;"|"&amp;I5476</f>
        <v/>
      </c>
      <c r="AC5476">
        <f>IF($B5476="","","|"&amp;SUBSTITUTE(TRIM(SUBSTITUTE(SUBSTITUTE(SUBSTITUTE(SUBSTITUTE(SUBSTITUTE(SUBSTITUTE(SUBSTITUTE(SUBSTITUTE(SUBSTITUTE(SUBSTITUTE(SUBSTITUTE(SUBSTITUTE(SUBSTITUTE(SUBSTITUTE(TRIM($B5476&amp;""),CHAR(10)," "),CHAR(13)," "),"."," "),";"," "),","," "),"/"," "),"+"," "),"-"," "),"  "," "),"  "," "),"  "," "),"  "," "),"  "," "),"  "," "))," ","|")&amp;"|")</f>
        <v/>
      </c>
      <c r="AD5476">
        <f>TRIM($I5476&amp;"")</f>
        <v/>
      </c>
    </row>
    <row r="5477" ht="24" customHeight="1">
      <c r="A5477" s="14" t="n"/>
      <c r="B5477" s="6" t="inlineStr">
        <is>
          <t>10328</t>
        </is>
      </c>
      <c r="C5477" s="6" t="inlineStr">
        <is>
          <t>M/C 0807 (VERDE)</t>
        </is>
      </c>
      <c r="D5477" s="6" t="inlineStr">
        <is>
          <t>6 PINTURA UV</t>
        </is>
      </c>
      <c r="E5477" s="6" t="n">
        <v>20020004</v>
      </c>
      <c r="F5477" s="6" t="inlineStr">
        <is>
          <t>(4) FECHAMENTO III 545X327X12 MDF - BASE DUBAI</t>
        </is>
      </c>
      <c r="G5477" s="6" t="inlineStr">
        <is>
          <t>6 PINTURA UV</t>
        </is>
      </c>
      <c r="H5477" s="6" t="inlineStr">
        <is>
          <t>6 PINTURA UV</t>
        </is>
      </c>
      <c r="I5477" s="4" t="inlineStr">
        <is>
          <t>6 PINTURA UV</t>
        </is>
      </c>
      <c r="J5477" s="4" t="n">
        <v>208</v>
      </c>
      <c r="K5477" s="6" t="n"/>
      <c r="L5477" s="6" t="n"/>
      <c r="M5477" s="6" t="n"/>
      <c r="N5477" s="6" t="n"/>
      <c r="O5477" s="6" t="n"/>
      <c r="P5477" s="6" t="n"/>
      <c r="Q5477" s="6" t="n"/>
      <c r="R5477" s="6" t="n"/>
      <c r="S5477" s="6" t="n"/>
      <c r="T5477" s="6">
        <f>IF(OR($J5477="",$O5477=""),"",$O5477/$J5477)</f>
        <v/>
      </c>
      <c r="U5477" s="6" t="inlineStr">
        <is>
          <t>Concluído</t>
        </is>
      </c>
      <c r="V5477" s="6" t="n"/>
      <c r="W5477" s="6" t="n"/>
      <c r="X5477" s="6" t="n"/>
      <c r="Y5477" s="6" t="n"/>
      <c r="Z5477" s="6" t="n"/>
      <c r="AA5477" s="5" t="n"/>
      <c r="AB5477" s="6">
        <f>B5477&amp;"|"&amp;I5477</f>
        <v/>
      </c>
      <c r="AC5477">
        <f>IF($B5477="","","|"&amp;SUBSTITUTE(TRIM(SUBSTITUTE(SUBSTITUTE(SUBSTITUTE(SUBSTITUTE(SUBSTITUTE(SUBSTITUTE(SUBSTITUTE(SUBSTITUTE(SUBSTITUTE(SUBSTITUTE(SUBSTITUTE(SUBSTITUTE(SUBSTITUTE(SUBSTITUTE(TRIM($B5477&amp;""),CHAR(10)," "),CHAR(13)," "),"."," "),";"," "),","," "),"/"," "),"+"," "),"-"," "),"  "," "),"  "," "),"  "," "),"  "," "),"  "," "),"  "," "))," ","|")&amp;"|")</f>
        <v/>
      </c>
      <c r="AD5477">
        <f>TRIM($I5477&amp;"")</f>
        <v/>
      </c>
    </row>
    <row r="5478" ht="24" customHeight="1">
      <c r="A5478" s="14" t="n"/>
      <c r="B5478" s="6" t="inlineStr">
        <is>
          <t>10328</t>
        </is>
      </c>
      <c r="C5478" s="6" t="inlineStr">
        <is>
          <t>M/C 0807 (VERDE)</t>
        </is>
      </c>
      <c r="D5478" s="6" t="inlineStr">
        <is>
          <t>6 PINTURA UV</t>
        </is>
      </c>
      <c r="E5478" s="6" t="n">
        <v>20020005</v>
      </c>
      <c r="F5478" s="6" t="inlineStr">
        <is>
          <t>(5) FECHAMENTO IV 453X327X12 MDF - BASE DUBAI</t>
        </is>
      </c>
      <c r="G5478" s="6" t="inlineStr">
        <is>
          <t>6 PINTURA UV</t>
        </is>
      </c>
      <c r="H5478" s="6" t="inlineStr">
        <is>
          <t>6 PINTURA UV</t>
        </is>
      </c>
      <c r="I5478" s="4" t="inlineStr">
        <is>
          <t>6 PINTURA UV</t>
        </is>
      </c>
      <c r="J5478" s="4" t="n">
        <v>104</v>
      </c>
      <c r="K5478" s="6" t="n"/>
      <c r="L5478" s="6" t="n"/>
      <c r="M5478" s="6" t="n"/>
      <c r="N5478" s="6" t="n"/>
      <c r="O5478" s="6" t="n"/>
      <c r="P5478" s="6" t="n"/>
      <c r="Q5478" s="6" t="n"/>
      <c r="R5478" s="6" t="n"/>
      <c r="S5478" s="6" t="n"/>
      <c r="T5478" s="6">
        <f>IF(OR($J5478="",$O5478=""),"",$O5478/$J5478)</f>
        <v/>
      </c>
      <c r="U5478" s="6" t="inlineStr">
        <is>
          <t>Concluído</t>
        </is>
      </c>
      <c r="V5478" s="6" t="n"/>
      <c r="W5478" s="6" t="n"/>
      <c r="X5478" s="6" t="n"/>
      <c r="Y5478" s="6" t="n"/>
      <c r="Z5478" s="6" t="n"/>
      <c r="AA5478" s="5" t="n"/>
      <c r="AB5478" s="6">
        <f>B5478&amp;"|"&amp;I5478</f>
        <v/>
      </c>
      <c r="AC5478">
        <f>IF($B5478="","","|"&amp;SUBSTITUTE(TRIM(SUBSTITUTE(SUBSTITUTE(SUBSTITUTE(SUBSTITUTE(SUBSTITUTE(SUBSTITUTE(SUBSTITUTE(SUBSTITUTE(SUBSTITUTE(SUBSTITUTE(SUBSTITUTE(SUBSTITUTE(SUBSTITUTE(SUBSTITUTE(TRIM($B5478&amp;""),CHAR(10)," "),CHAR(13)," "),"."," "),";"," "),","," "),"/"," "),"+"," "),"-"," "),"  "," "),"  "," "),"  "," "),"  "," "),"  "," "),"  "," "))," ","|")&amp;"|")</f>
        <v/>
      </c>
      <c r="AD5478">
        <f>TRIM($I5478&amp;"")</f>
        <v/>
      </c>
    </row>
    <row r="5479" ht="24" customHeight="1">
      <c r="A5479" s="14" t="n"/>
      <c r="B5479" s="6" t="inlineStr">
        <is>
          <t>10328</t>
        </is>
      </c>
      <c r="C5479" s="6" t="inlineStr">
        <is>
          <t>M/C 0807 (VERDE)</t>
        </is>
      </c>
      <c r="D5479" s="6" t="inlineStr">
        <is>
          <t>6 PINTURA UV</t>
        </is>
      </c>
      <c r="E5479" s="6" t="n">
        <v>20013102</v>
      </c>
      <c r="F5479" s="6" t="inlineStr">
        <is>
          <t>(10)PE MAIOR 760X100 (170) X15 MDF-MIAMI 1,37X0,80</t>
        </is>
      </c>
      <c r="G5479" s="6" t="inlineStr">
        <is>
          <t>6 PINTURA UV</t>
        </is>
      </c>
      <c r="H5479" s="6" t="inlineStr">
        <is>
          <t>6 PINTURA UV</t>
        </is>
      </c>
      <c r="I5479" s="4" t="inlineStr">
        <is>
          <t>6 PINTURA UV</t>
        </is>
      </c>
      <c r="J5479" s="4" t="n">
        <v>756</v>
      </c>
      <c r="K5479" s="6" t="n"/>
      <c r="L5479" s="6" t="n"/>
      <c r="M5479" s="6" t="n"/>
      <c r="N5479" s="6" t="n"/>
      <c r="O5479" s="6" t="n"/>
      <c r="P5479" s="6" t="n"/>
      <c r="Q5479" s="6" t="n"/>
      <c r="R5479" s="6" t="n"/>
      <c r="S5479" s="6" t="n"/>
      <c r="T5479" s="6">
        <f>IF(OR($J5479="",$O5479=""),"",$O5479/$J5479)</f>
        <v/>
      </c>
      <c r="U5479" s="6" t="inlineStr">
        <is>
          <t>Concluído</t>
        </is>
      </c>
      <c r="V5479" s="6" t="n"/>
      <c r="W5479" s="6" t="n"/>
      <c r="X5479" s="6" t="n"/>
      <c r="Y5479" s="6" t="n"/>
      <c r="Z5479" s="6" t="n"/>
      <c r="AA5479" s="5" t="n"/>
      <c r="AB5479" s="6">
        <f>B5479&amp;"|"&amp;I5479</f>
        <v/>
      </c>
      <c r="AC5479">
        <f>IF($B5479="","","|"&amp;SUBSTITUTE(TRIM(SUBSTITUTE(SUBSTITUTE(SUBSTITUTE(SUBSTITUTE(SUBSTITUTE(SUBSTITUTE(SUBSTITUTE(SUBSTITUTE(SUBSTITUTE(SUBSTITUTE(SUBSTITUTE(SUBSTITUTE(SUBSTITUTE(SUBSTITUTE(TRIM($B5479&amp;""),CHAR(10)," "),CHAR(13)," "),"."," "),";"," "),","," "),"/"," "),"+"," "),"-"," "),"  "," "),"  "," "),"  "," "),"  "," "),"  "," "),"  "," "))," ","|")&amp;"|")</f>
        <v/>
      </c>
      <c r="AD5479">
        <f>TRIM($I5479&amp;"")</f>
        <v/>
      </c>
    </row>
    <row r="5480" ht="24" customHeight="1">
      <c r="A5480" s="14" t="n"/>
      <c r="B5480" s="6" t="inlineStr">
        <is>
          <t>10328</t>
        </is>
      </c>
      <c r="C5480" s="6" t="inlineStr">
        <is>
          <t>M/C 0807 (VERDE)</t>
        </is>
      </c>
      <c r="D5480" s="6" t="inlineStr">
        <is>
          <t>6 PINTURA UV</t>
        </is>
      </c>
      <c r="E5480" s="6" t="n">
        <v>20013103</v>
      </c>
      <c r="F5480" s="6" t="inlineStr">
        <is>
          <t>(4) PE MENOR 760X85 (135) X15 MDF-MIAMI 1,37X0,80</t>
        </is>
      </c>
      <c r="G5480" s="6" t="inlineStr">
        <is>
          <t>6 PINTURA UV</t>
        </is>
      </c>
      <c r="H5480" s="6" t="inlineStr">
        <is>
          <t>6 PINTURA UV</t>
        </is>
      </c>
      <c r="I5480" s="4" t="inlineStr">
        <is>
          <t>6 PINTURA UV</t>
        </is>
      </c>
      <c r="J5480" s="4" t="n">
        <v>756</v>
      </c>
      <c r="K5480" s="6" t="n"/>
      <c r="L5480" s="6" t="n"/>
      <c r="M5480" s="6" t="n"/>
      <c r="N5480" s="6" t="n"/>
      <c r="O5480" s="6" t="n"/>
      <c r="P5480" s="6" t="n"/>
      <c r="Q5480" s="6" t="n"/>
      <c r="R5480" s="6" t="n"/>
      <c r="S5480" s="6" t="n"/>
      <c r="T5480" s="6">
        <f>IF(OR($J5480="",$O5480=""),"",$O5480/$J5480)</f>
        <v/>
      </c>
      <c r="U5480" s="6" t="inlineStr">
        <is>
          <t>Concluído</t>
        </is>
      </c>
      <c r="V5480" s="6" t="n"/>
      <c r="W5480" s="6" t="n"/>
      <c r="X5480" s="6" t="n"/>
      <c r="Y5480" s="6" t="n"/>
      <c r="Z5480" s="6" t="n"/>
      <c r="AA5480" s="5" t="n"/>
      <c r="AB5480" s="6">
        <f>B5480&amp;"|"&amp;I5480</f>
        <v/>
      </c>
      <c r="AC5480">
        <f>IF($B5480="","","|"&amp;SUBSTITUTE(TRIM(SUBSTITUTE(SUBSTITUTE(SUBSTITUTE(SUBSTITUTE(SUBSTITUTE(SUBSTITUTE(SUBSTITUTE(SUBSTITUTE(SUBSTITUTE(SUBSTITUTE(SUBSTITUTE(SUBSTITUTE(SUBSTITUTE(SUBSTITUTE(TRIM($B5480&amp;""),CHAR(10)," "),CHAR(13)," "),"."," "),";"," "),","," "),"/"," "),"+"," "),"-"," "),"  "," "),"  "," "),"  "," "),"  "," "),"  "," "),"  "," "))," ","|")&amp;"|")</f>
        <v/>
      </c>
      <c r="AD5480">
        <f>TRIM($I5480&amp;"")</f>
        <v/>
      </c>
    </row>
    <row r="5481" ht="24" customHeight="1">
      <c r="A5481" s="14" t="n"/>
      <c r="B5481" s="6" t="inlineStr">
        <is>
          <t>10328</t>
        </is>
      </c>
      <c r="C5481" s="6" t="inlineStr">
        <is>
          <t>M/C 0807 (VERDE)</t>
        </is>
      </c>
      <c r="D5481" s="6" t="inlineStr">
        <is>
          <t>6 PINTURA UV</t>
        </is>
      </c>
      <c r="E5481" s="6" t="n">
        <v>20020001</v>
      </c>
      <c r="F5481" s="6" t="inlineStr">
        <is>
          <t>(1) LATERAL 1180X92X15 MDF - BASE DUBAI</t>
        </is>
      </c>
      <c r="G5481" s="6" t="inlineStr">
        <is>
          <t>6 PINTURA UV</t>
        </is>
      </c>
      <c r="H5481" s="6" t="inlineStr">
        <is>
          <t>6 PINTURA UV</t>
        </is>
      </c>
      <c r="I5481" s="4" t="inlineStr">
        <is>
          <t>6 PINTURA UV</t>
        </is>
      </c>
      <c r="J5481" s="4" t="n">
        <v>416</v>
      </c>
      <c r="K5481" s="6" t="n"/>
      <c r="L5481" s="6" t="n"/>
      <c r="M5481" s="6" t="n"/>
      <c r="N5481" s="6" t="n"/>
      <c r="O5481" s="6" t="n"/>
      <c r="P5481" s="6" t="n"/>
      <c r="Q5481" s="6" t="n"/>
      <c r="R5481" s="6" t="n"/>
      <c r="S5481" s="6" t="n"/>
      <c r="T5481" s="6">
        <f>IF(OR($J5481="",$O5481=""),"",$O5481/$J5481)</f>
        <v/>
      </c>
      <c r="U5481" s="6" t="inlineStr">
        <is>
          <t>Concluído</t>
        </is>
      </c>
      <c r="V5481" s="6" t="n"/>
      <c r="W5481" s="6" t="n"/>
      <c r="X5481" s="6" t="n"/>
      <c r="Y5481" s="6" t="n"/>
      <c r="Z5481" s="6" t="n"/>
      <c r="AA5481" s="5" t="n"/>
      <c r="AB5481" s="6">
        <f>B5481&amp;"|"&amp;I5481</f>
        <v/>
      </c>
      <c r="AC5481">
        <f>IF($B5481="","","|"&amp;SUBSTITUTE(TRIM(SUBSTITUTE(SUBSTITUTE(SUBSTITUTE(SUBSTITUTE(SUBSTITUTE(SUBSTITUTE(SUBSTITUTE(SUBSTITUTE(SUBSTITUTE(SUBSTITUTE(SUBSTITUTE(SUBSTITUTE(SUBSTITUTE(SUBSTITUTE(TRIM($B5481&amp;""),CHAR(10)," "),CHAR(13)," "),"."," "),";"," "),","," "),"/"," "),"+"," "),"-"," "),"  "," "),"  "," "),"  "," "),"  "," "),"  "," "),"  "," "))," ","|")&amp;"|")</f>
        <v/>
      </c>
      <c r="AD5481">
        <f>TRIM($I5481&amp;"")</f>
        <v/>
      </c>
    </row>
    <row r="5482" ht="24" customHeight="1">
      <c r="A5482" s="14" t="n">
        <v>46238</v>
      </c>
      <c r="B5482" s="6" t="inlineStr">
        <is>
          <t>10328</t>
        </is>
      </c>
      <c r="C5482" s="6" t="inlineStr">
        <is>
          <t>M/C 0807 (VERDE)</t>
        </is>
      </c>
      <c r="D5482" s="6" t="inlineStr">
        <is>
          <t>6 PINTURA UV</t>
        </is>
      </c>
      <c r="E5482" s="6" t="n">
        <v>200250101</v>
      </c>
      <c r="F5482" s="6" t="inlineStr">
        <is>
          <t>LATERAL 770X480X15 MDF MESA MONTEVIDEU</t>
        </is>
      </c>
      <c r="G5482" s="6" t="inlineStr">
        <is>
          <t>6 PINTURA UV</t>
        </is>
      </c>
      <c r="H5482" s="6" t="inlineStr">
        <is>
          <t>6 PINTURA UV</t>
        </is>
      </c>
      <c r="I5482" s="4" t="inlineStr">
        <is>
          <t>6 PINTURA UV</t>
        </is>
      </c>
      <c r="J5482" s="4" t="n">
        <v>120</v>
      </c>
      <c r="K5482" s="6" t="n"/>
      <c r="L5482" s="6" t="n"/>
      <c r="M5482" s="6" t="n"/>
      <c r="N5482" s="6" t="n">
        <v>46238</v>
      </c>
      <c r="O5482" s="6" t="n">
        <v>120</v>
      </c>
      <c r="P5482" s="6" t="n"/>
      <c r="Q5482" s="6" t="n"/>
      <c r="R5482" s="6" t="n"/>
      <c r="S5482" s="6" t="n"/>
      <c r="T5482" s="6">
        <f>IF(OR($J5482="",$O5482=""),"",$O5482/$J5482)</f>
        <v/>
      </c>
      <c r="U5482" s="6" t="inlineStr">
        <is>
          <t>Concluído</t>
        </is>
      </c>
      <c r="V5482" s="6" t="n"/>
      <c r="W5482" s="6" t="n"/>
      <c r="X5482" s="6" t="n"/>
      <c r="Y5482" s="6" t="n"/>
      <c r="Z5482" s="6" t="n"/>
      <c r="AA5482" s="5" t="n"/>
      <c r="AB5482" s="6">
        <f>B5482&amp;"|"&amp;I5482</f>
        <v/>
      </c>
      <c r="AC5482">
        <f>IF($B5482="","","|"&amp;SUBSTITUTE(TRIM(SUBSTITUTE(SUBSTITUTE(SUBSTITUTE(SUBSTITUTE(SUBSTITUTE(SUBSTITUTE(SUBSTITUTE(SUBSTITUTE(SUBSTITUTE(SUBSTITUTE(SUBSTITUTE(SUBSTITUTE(SUBSTITUTE(SUBSTITUTE(TRIM($B5482&amp;""),CHAR(10)," "),CHAR(13)," "),"."," "),";"," "),","," "),"/"," "),"+"," "),"-"," "),"  "," "),"  "," "),"  "," "),"  "," "),"  "," "),"  "," "))," ","|")&amp;"|")</f>
        <v/>
      </c>
      <c r="AD5482">
        <f>TRIM($I5482&amp;"")</f>
        <v/>
      </c>
    </row>
    <row r="5483" ht="24" customHeight="1">
      <c r="A5483" s="14" t="n">
        <v>46238</v>
      </c>
      <c r="B5483" s="6" t="inlineStr">
        <is>
          <t>10328</t>
        </is>
      </c>
      <c r="C5483" s="6" t="inlineStr">
        <is>
          <t>M/C 0807 (VERDE)</t>
        </is>
      </c>
      <c r="D5483" s="6" t="inlineStr">
        <is>
          <t>6 PINTURA UV</t>
        </is>
      </c>
      <c r="E5483" s="6" t="n">
        <v>200273101</v>
      </c>
      <c r="F5483" s="6" t="inlineStr">
        <is>
          <t>BASE REDONDA 500X500X18 MDF - MESA CATEDRAL 1,03 CINAMOMO (RT)</t>
        </is>
      </c>
      <c r="G5483" s="6" t="inlineStr">
        <is>
          <t>6 PINTURA UV</t>
        </is>
      </c>
      <c r="H5483" s="6" t="inlineStr">
        <is>
          <t>6 PINTURA UV</t>
        </is>
      </c>
      <c r="I5483" s="6" t="inlineStr">
        <is>
          <t>6 PINTURA UV</t>
        </is>
      </c>
      <c r="J5483" s="4" t="n">
        <v>4</v>
      </c>
      <c r="K5483" s="6" t="n"/>
      <c r="L5483" s="6" t="n"/>
      <c r="M5483" s="6" t="n"/>
      <c r="N5483" s="6" t="n">
        <v>46238</v>
      </c>
      <c r="O5483" s="6" t="n">
        <v>4</v>
      </c>
      <c r="P5483" s="6" t="n"/>
      <c r="Q5483" s="6" t="n"/>
      <c r="R5483" s="6" t="n"/>
      <c r="S5483" s="6" t="n"/>
      <c r="T5483" s="6">
        <f>IF(OR($J5483="",$O5483=""),"",$O5483/$J5483)</f>
        <v/>
      </c>
      <c r="U5483" s="6" t="inlineStr">
        <is>
          <t>Concluído</t>
        </is>
      </c>
      <c r="V5483" s="6" t="n"/>
      <c r="W5483" s="6" t="n"/>
      <c r="X5483" s="6" t="n"/>
      <c r="Y5483" s="6" t="n"/>
      <c r="Z5483" s="6" t="n"/>
      <c r="AA5483" s="5" t="n"/>
      <c r="AB5483" s="6">
        <f>B5483&amp;"|"&amp;I5483</f>
        <v/>
      </c>
      <c r="AC5483">
        <f>IF($B5483="","","|"&amp;SUBSTITUTE(TRIM(SUBSTITUTE(SUBSTITUTE(SUBSTITUTE(SUBSTITUTE(SUBSTITUTE(SUBSTITUTE(SUBSTITUTE(SUBSTITUTE(SUBSTITUTE(SUBSTITUTE(SUBSTITUTE(SUBSTITUTE(SUBSTITUTE(SUBSTITUTE(TRIM($B5483&amp;""),CHAR(10)," "),CHAR(13)," "),"."," "),";"," "),","," "),"/"," "),"+"," "),"-"," "),"  "," "),"  "," "),"  "," "),"  "," "),"  "," "),"  "," "))," ","|")&amp;"|")</f>
        <v/>
      </c>
      <c r="AD5483">
        <f>TRIM($I5483&amp;"")</f>
        <v/>
      </c>
    </row>
    <row r="5484" ht="24" customHeight="1">
      <c r="A5484" s="14" t="n">
        <v>46238</v>
      </c>
      <c r="B5484" s="6" t="inlineStr">
        <is>
          <t>10328</t>
        </is>
      </c>
      <c r="C5484" s="6" t="inlineStr">
        <is>
          <t>M/C 0807 (VERDE)</t>
        </is>
      </c>
      <c r="D5484" s="6" t="inlineStr">
        <is>
          <t>6 PINTURA UV</t>
        </is>
      </c>
      <c r="E5484" s="6" t="n">
        <v>200277101</v>
      </c>
      <c r="F5484" s="6" t="inlineStr">
        <is>
          <t>PE 730X120(660)X18 (4PCS) MDF - MESA CATEDRAL II CINAMOMO (RT)</t>
        </is>
      </c>
      <c r="G5484" s="6" t="inlineStr">
        <is>
          <t>6 PINTURA UV</t>
        </is>
      </c>
      <c r="H5484" s="6" t="inlineStr">
        <is>
          <t>6 PINTURA UV</t>
        </is>
      </c>
      <c r="I5484" s="6" t="inlineStr">
        <is>
          <t>6 PINTURA UV</t>
        </is>
      </c>
      <c r="J5484" s="4" t="n">
        <v>40</v>
      </c>
      <c r="K5484" s="6" t="n"/>
      <c r="L5484" s="6" t="n"/>
      <c r="M5484" s="6" t="n"/>
      <c r="N5484" s="6" t="n">
        <v>46238</v>
      </c>
      <c r="O5484" s="6" t="n">
        <v>40</v>
      </c>
      <c r="P5484" s="6" t="n"/>
      <c r="Q5484" s="6" t="n"/>
      <c r="R5484" s="6" t="n"/>
      <c r="S5484" s="6" t="n"/>
      <c r="T5484" s="6">
        <f>IF(OR($J5484="",$O5484=""),"",$O5484/$J5484)</f>
        <v/>
      </c>
      <c r="U5484" s="6" t="inlineStr">
        <is>
          <t>Concluído</t>
        </is>
      </c>
      <c r="V5484" s="6" t="n"/>
      <c r="W5484" s="6" t="n"/>
      <c r="X5484" s="6" t="n"/>
      <c r="Y5484" s="6" t="n"/>
      <c r="Z5484" s="6" t="n"/>
      <c r="AA5484" s="5" t="n"/>
      <c r="AB5484" s="6">
        <f>B5484&amp;"|"&amp;I5484</f>
        <v/>
      </c>
      <c r="AC5484">
        <f>IF($B5484="","","|"&amp;SUBSTITUTE(TRIM(SUBSTITUTE(SUBSTITUTE(SUBSTITUTE(SUBSTITUTE(SUBSTITUTE(SUBSTITUTE(SUBSTITUTE(SUBSTITUTE(SUBSTITUTE(SUBSTITUTE(SUBSTITUTE(SUBSTITUTE(SUBSTITUTE(SUBSTITUTE(TRIM($B5484&amp;""),CHAR(10)," "),CHAR(13)," "),"."," "),";"," "),","," "),"/"," "),"+"," "),"-"," "),"  "," "),"  "," "),"  "," "),"  "," "),"  "," "),"  "," "))," ","|")&amp;"|")</f>
        <v/>
      </c>
      <c r="AD5484">
        <f>TRIM($I5484&amp;"")</f>
        <v/>
      </c>
    </row>
    <row r="5485" ht="24" customHeight="1">
      <c r="A5485" s="14" t="n">
        <v>46238</v>
      </c>
      <c r="B5485" s="6" t="inlineStr">
        <is>
          <t>10328</t>
        </is>
      </c>
      <c r="C5485" s="6" t="inlineStr">
        <is>
          <t>M/C 0807 (VERDE)</t>
        </is>
      </c>
      <c r="D5485" s="6" t="inlineStr">
        <is>
          <t>6 PINTURA UV</t>
        </is>
      </c>
      <c r="E5485" s="6" t="n">
        <v>200303204</v>
      </c>
      <c r="F5485" s="6" t="inlineStr">
        <is>
          <t>TAMPO ENGROSSADO (R100) - 1360X900X40 MDF BRANCO OFF VITREO</t>
        </is>
      </c>
      <c r="G5485" s="6" t="inlineStr">
        <is>
          <t>6 PINTURA UV</t>
        </is>
      </c>
      <c r="H5485" s="6" t="inlineStr">
        <is>
          <t>6 PINTURA UV</t>
        </is>
      </c>
      <c r="I5485" s="6" t="inlineStr">
        <is>
          <t>6 PINTURA UV</t>
        </is>
      </c>
      <c r="J5485" s="4" t="n">
        <v>1</v>
      </c>
      <c r="K5485" s="6" t="n"/>
      <c r="L5485" s="6" t="n"/>
      <c r="M5485" s="6" t="n"/>
      <c r="N5485" s="6" t="n">
        <v>46238</v>
      </c>
      <c r="O5485" s="6" t="n">
        <v>1</v>
      </c>
      <c r="P5485" s="6" t="n"/>
      <c r="Q5485" s="6" t="n"/>
      <c r="R5485" s="6" t="n"/>
      <c r="S5485" s="6" t="n"/>
      <c r="T5485" s="6">
        <f>IF(OR($J5485="",$O5485=""),"",$O5485/$J5485)</f>
        <v/>
      </c>
      <c r="U5485" s="6" t="inlineStr">
        <is>
          <t>Concluído</t>
        </is>
      </c>
      <c r="V5485" s="6" t="n"/>
      <c r="W5485" s="6" t="n"/>
      <c r="X5485" s="6" t="n"/>
      <c r="Y5485" s="6" t="n"/>
      <c r="Z5485" s="6" t="n"/>
      <c r="AA5485" s="5" t="n"/>
      <c r="AB5485" s="6">
        <f>B5485&amp;"|"&amp;I5485</f>
        <v/>
      </c>
      <c r="AC5485">
        <f>IF($B5485="","","|"&amp;SUBSTITUTE(TRIM(SUBSTITUTE(SUBSTITUTE(SUBSTITUTE(SUBSTITUTE(SUBSTITUTE(SUBSTITUTE(SUBSTITUTE(SUBSTITUTE(SUBSTITUTE(SUBSTITUTE(SUBSTITUTE(SUBSTITUTE(SUBSTITUTE(SUBSTITUTE(TRIM($B5485&amp;""),CHAR(10)," "),CHAR(13)," "),"."," "),";"," "),","," "),"/"," "),"+"," "),"-"," "),"  "," "),"  "," "),"  "," "),"  "," "),"  "," "),"  "," "))," ","|")&amp;"|")</f>
        <v/>
      </c>
      <c r="AD5485">
        <f>TRIM($I5485&amp;"")</f>
        <v/>
      </c>
    </row>
    <row r="5486" ht="24" customHeight="1">
      <c r="A5486" s="14" t="n">
        <v>46238</v>
      </c>
      <c r="B5486" s="6" t="inlineStr">
        <is>
          <t>10328</t>
        </is>
      </c>
      <c r="C5486" s="6" t="inlineStr">
        <is>
          <t>M/C 0807 (VERDE)</t>
        </is>
      </c>
      <c r="D5486" s="6" t="inlineStr">
        <is>
          <t>6 PINTURA UV</t>
        </is>
      </c>
      <c r="E5486" s="6" t="n">
        <v>200303205</v>
      </c>
      <c r="F5486" s="6" t="inlineStr">
        <is>
          <t>TAMPO ENGROSSADO R100 C/ VIDRO 1360X900X40 MDF BRANCO OFF</t>
        </is>
      </c>
      <c r="G5486" s="6" t="inlineStr">
        <is>
          <t>6 PINTURA UV</t>
        </is>
      </c>
      <c r="H5486" s="6" t="inlineStr">
        <is>
          <t>6 PINTURA UV</t>
        </is>
      </c>
      <c r="I5486" s="6" t="inlineStr">
        <is>
          <t>6 PINTURA UV</t>
        </is>
      </c>
      <c r="J5486" s="4" t="n">
        <v>11</v>
      </c>
      <c r="K5486" s="6" t="n"/>
      <c r="L5486" s="6" t="n"/>
      <c r="M5486" s="6" t="n"/>
      <c r="N5486" s="6" t="n">
        <v>46238</v>
      </c>
      <c r="O5486" s="6" t="n">
        <v>11</v>
      </c>
      <c r="P5486" s="6" t="n"/>
      <c r="Q5486" s="6" t="n"/>
      <c r="R5486" s="6" t="n"/>
      <c r="S5486" s="6" t="n"/>
      <c r="T5486" s="6">
        <f>IF(OR($J5486="",$O5486=""),"",$O5486/$J5486)</f>
        <v/>
      </c>
      <c r="U5486" s="6" t="inlineStr">
        <is>
          <t>Concluído</t>
        </is>
      </c>
      <c r="V5486" s="6" t="n"/>
      <c r="W5486" s="6" t="n"/>
      <c r="X5486" s="6" t="n"/>
      <c r="Y5486" s="6" t="n"/>
      <c r="Z5486" s="6" t="n"/>
      <c r="AA5486" s="5" t="n"/>
      <c r="AB5486" s="6">
        <f>B5486&amp;"|"&amp;I5486</f>
        <v/>
      </c>
      <c r="AC5486">
        <f>IF($B5486="","","|"&amp;SUBSTITUTE(TRIM(SUBSTITUTE(SUBSTITUTE(SUBSTITUTE(SUBSTITUTE(SUBSTITUTE(SUBSTITUTE(SUBSTITUTE(SUBSTITUTE(SUBSTITUTE(SUBSTITUTE(SUBSTITUTE(SUBSTITUTE(SUBSTITUTE(SUBSTITUTE(TRIM($B5486&amp;""),CHAR(10)," "),CHAR(13)," "),"."," "),";"," "),","," "),"/"," "),"+"," "),"-"," "),"  "," "),"  "," "),"  "," "),"  "," "),"  "," "),"  "," "))," ","|")&amp;"|")</f>
        <v/>
      </c>
      <c r="AD5486">
        <f>TRIM($I5486&amp;"")</f>
        <v/>
      </c>
    </row>
    <row r="5487" ht="24" customHeight="1">
      <c r="A5487" s="14" t="n">
        <v>46238</v>
      </c>
      <c r="B5487" s="6" t="inlineStr">
        <is>
          <t>10328</t>
        </is>
      </c>
      <c r="C5487" s="6" t="inlineStr">
        <is>
          <t>M/C 0807 (VERDE)</t>
        </is>
      </c>
      <c r="D5487" s="6" t="inlineStr">
        <is>
          <t>6 PINTURA UV</t>
        </is>
      </c>
      <c r="E5487" s="6" t="n">
        <v>200306101</v>
      </c>
      <c r="F5487" s="6" t="inlineStr">
        <is>
          <t>PE 790(800)X100X50 MDP - MESA GENOVA CINAMOMO (RT)</t>
        </is>
      </c>
      <c r="G5487" s="6" t="inlineStr">
        <is>
          <t>6 PINTURA UV</t>
        </is>
      </c>
      <c r="H5487" s="6" t="inlineStr">
        <is>
          <t>6 PINTURA UV</t>
        </is>
      </c>
      <c r="I5487" s="6" t="inlineStr">
        <is>
          <t>6 PINTURA UV</t>
        </is>
      </c>
      <c r="J5487" s="4" t="n">
        <v>120</v>
      </c>
      <c r="K5487" s="6" t="n"/>
      <c r="L5487" s="6" t="n"/>
      <c r="M5487" s="6" t="n"/>
      <c r="N5487" s="6" t="n"/>
      <c r="O5487" s="6" t="n"/>
      <c r="P5487" s="6" t="n"/>
      <c r="Q5487" s="6" t="n"/>
      <c r="R5487" s="6" t="n"/>
      <c r="S5487" s="6" t="n"/>
      <c r="T5487" s="6" t="n"/>
      <c r="U5487" s="6" t="n"/>
      <c r="V5487" s="6" t="n"/>
      <c r="W5487" s="6" t="n"/>
      <c r="X5487" s="6" t="n"/>
      <c r="Y5487" s="6" t="n"/>
      <c r="Z5487" s="6" t="n"/>
      <c r="AA5487" s="5" t="n"/>
      <c r="AB5487" s="6">
        <f>B5487&amp;"|"&amp;I5487</f>
        <v/>
      </c>
      <c r="AC5487">
        <f>IF($B5487="","","|"&amp;SUBSTITUTE(TRIM(SUBSTITUTE(SUBSTITUTE(SUBSTITUTE(SUBSTITUTE(SUBSTITUTE(SUBSTITUTE(SUBSTITUTE(SUBSTITUTE(SUBSTITUTE(SUBSTITUTE(SUBSTITUTE(SUBSTITUTE(SUBSTITUTE(SUBSTITUTE(TRIM($B5487&amp;""),CHAR(10)," "),CHAR(13)," "),"."," "),";"," "),","," "),"/"," "),"+"," "),"-"," "),"  "," "),"  "," "),"  "," "),"  "," "),"  "," "),"  "," "))," ","|")&amp;"|")</f>
        <v/>
      </c>
      <c r="AD5487">
        <f>TRIM($I5487&amp;"")</f>
        <v/>
      </c>
    </row>
    <row r="5488" ht="24" customHeight="1">
      <c r="A5488" s="14" t="n">
        <v>46238</v>
      </c>
      <c r="B5488" s="6" t="inlineStr">
        <is>
          <t>10328</t>
        </is>
      </c>
      <c r="C5488" s="6" t="inlineStr">
        <is>
          <t>M/C 0807 (VERDE)</t>
        </is>
      </c>
      <c r="D5488" s="6" t="inlineStr">
        <is>
          <t>6 PINTURA UV</t>
        </is>
      </c>
      <c r="E5488" s="6" t="n">
        <v>200306102</v>
      </c>
      <c r="F5488" s="6" t="inlineStr">
        <is>
          <t>BASE DOS PES 634(653)X95X50 MDP - MESA GENOVA CINAMOMO (RT)</t>
        </is>
      </c>
      <c r="G5488" s="6" t="inlineStr">
        <is>
          <t>6 PINTURA UV</t>
        </is>
      </c>
      <c r="H5488" s="6" t="inlineStr">
        <is>
          <t>6 PINTURA UV</t>
        </is>
      </c>
      <c r="I5488" s="6" t="inlineStr">
        <is>
          <t>6 PINTURA UV</t>
        </is>
      </c>
      <c r="J5488" s="4" t="n">
        <v>60</v>
      </c>
      <c r="K5488" s="6" t="n"/>
      <c r="L5488" s="6" t="n"/>
      <c r="M5488" s="6" t="n"/>
      <c r="N5488" s="6" t="n"/>
      <c r="O5488" s="6" t="n"/>
      <c r="P5488" s="6" t="n"/>
      <c r="Q5488" s="6" t="n"/>
      <c r="R5488" s="6" t="n"/>
      <c r="S5488" s="6" t="n"/>
      <c r="T5488" s="6" t="n"/>
      <c r="U5488" s="6" t="n"/>
      <c r="V5488" s="6" t="n"/>
      <c r="W5488" s="6" t="n"/>
      <c r="X5488" s="6" t="n"/>
      <c r="Y5488" s="6" t="n"/>
      <c r="Z5488" s="6" t="n"/>
      <c r="AA5488" s="5" t="n"/>
      <c r="AB5488" s="6">
        <f>B5488&amp;"|"&amp;I5488</f>
        <v/>
      </c>
      <c r="AC5488">
        <f>IF($B5488="","","|"&amp;SUBSTITUTE(TRIM(SUBSTITUTE(SUBSTITUTE(SUBSTITUTE(SUBSTITUTE(SUBSTITUTE(SUBSTITUTE(SUBSTITUTE(SUBSTITUTE(SUBSTITUTE(SUBSTITUTE(SUBSTITUTE(SUBSTITUTE(SUBSTITUTE(SUBSTITUTE(TRIM($B5488&amp;""),CHAR(10)," "),CHAR(13)," "),"."," "),";"," "),","," "),"/"," "),"+"," "),"-"," "),"  "," "),"  "," "),"  "," "),"  "," "),"  "," "),"  "," "))," ","|")&amp;"|")</f>
        <v/>
      </c>
      <c r="AD5488">
        <f>TRIM($I5488&amp;"")</f>
        <v/>
      </c>
    </row>
    <row r="5489" ht="24" customHeight="1">
      <c r="A5489" s="14" t="n">
        <v>46238</v>
      </c>
      <c r="B5489" s="6" t="inlineStr">
        <is>
          <t>10328</t>
        </is>
      </c>
      <c r="C5489" s="6" t="inlineStr">
        <is>
          <t>M/C 0807 (VERDE)</t>
        </is>
      </c>
      <c r="D5489" s="6" t="inlineStr">
        <is>
          <t>6 PINTURA UV</t>
        </is>
      </c>
      <c r="E5489" s="6" t="n">
        <v>200306103</v>
      </c>
      <c r="F5489" s="6" t="inlineStr">
        <is>
          <t>TRAVESSA MENOR 393X120X18 MDF - MESA GENOVA CINAMOMO (RT)</t>
        </is>
      </c>
      <c r="G5489" s="6" t="inlineStr">
        <is>
          <t>6 PINTURA UV</t>
        </is>
      </c>
      <c r="H5489" s="6" t="inlineStr">
        <is>
          <t>6 PINTURA UV</t>
        </is>
      </c>
      <c r="I5489" s="6" t="inlineStr">
        <is>
          <t>6 PINTURA UV</t>
        </is>
      </c>
      <c r="J5489" s="4" t="n">
        <v>60</v>
      </c>
      <c r="K5489" s="6" t="n"/>
      <c r="L5489" s="6" t="n"/>
      <c r="M5489" s="6" t="n"/>
      <c r="N5489" s="6" t="n"/>
      <c r="O5489" s="6" t="n"/>
      <c r="P5489" s="6" t="n"/>
      <c r="Q5489" s="6" t="n"/>
      <c r="R5489" s="6" t="n"/>
      <c r="S5489" s="6" t="n"/>
      <c r="T5489" s="6" t="n"/>
      <c r="U5489" s="6" t="n"/>
      <c r="V5489" s="6" t="n"/>
      <c r="W5489" s="6" t="n"/>
      <c r="X5489" s="6" t="n"/>
      <c r="Y5489" s="6" t="n"/>
      <c r="Z5489" s="6" t="n"/>
      <c r="AA5489" s="5" t="n"/>
      <c r="AB5489" s="6">
        <f>B5489&amp;"|"&amp;I5489</f>
        <v/>
      </c>
      <c r="AC5489">
        <f>IF($B5489="","","|"&amp;SUBSTITUTE(TRIM(SUBSTITUTE(SUBSTITUTE(SUBSTITUTE(SUBSTITUTE(SUBSTITUTE(SUBSTITUTE(SUBSTITUTE(SUBSTITUTE(SUBSTITUTE(SUBSTITUTE(SUBSTITUTE(SUBSTITUTE(SUBSTITUTE(SUBSTITUTE(TRIM($B5489&amp;""),CHAR(10)," "),CHAR(13)," "),"."," "),";"," "),","," "),"/"," "),"+"," "),"-"," "),"  "," "),"  "," "),"  "," "),"  "," "),"  "," "),"  "," "))," ","|")&amp;"|")</f>
        <v/>
      </c>
      <c r="AD5489">
        <f>TRIM($I5489&amp;"")</f>
        <v/>
      </c>
    </row>
    <row r="5490" ht="24" customHeight="1">
      <c r="A5490" s="14" t="n">
        <v>46238</v>
      </c>
      <c r="B5490" s="6" t="inlineStr">
        <is>
          <t>10328</t>
        </is>
      </c>
      <c r="C5490" s="6" t="inlineStr">
        <is>
          <t>M/C 0807 (VERDE)</t>
        </is>
      </c>
      <c r="D5490" s="6" t="inlineStr">
        <is>
          <t>6 PINTURA UV</t>
        </is>
      </c>
      <c r="E5490" s="6" t="n">
        <v>200306104</v>
      </c>
      <c r="F5490" s="6" t="inlineStr">
        <is>
          <t>TRAVESSA MAIOR 1000X120X18 MDF - MESA GENOVA CINAMOMO (RT)</t>
        </is>
      </c>
      <c r="G5490" s="6" t="inlineStr">
        <is>
          <t>6 PINTURA UV</t>
        </is>
      </c>
      <c r="H5490" s="6" t="inlineStr">
        <is>
          <t>6 PINTURA UV</t>
        </is>
      </c>
      <c r="I5490" s="6" t="inlineStr">
        <is>
          <t>6 PINTURA UV</t>
        </is>
      </c>
      <c r="J5490" s="4" t="n">
        <v>56</v>
      </c>
      <c r="K5490" s="6" t="n"/>
      <c r="L5490" s="6" t="n"/>
      <c r="M5490" s="6" t="n"/>
      <c r="N5490" s="6" t="n"/>
      <c r="O5490" s="6" t="n"/>
      <c r="P5490" s="6" t="n"/>
      <c r="Q5490" s="6" t="n"/>
      <c r="R5490" s="6" t="n"/>
      <c r="S5490" s="6" t="n"/>
      <c r="T5490" s="6" t="n"/>
      <c r="U5490" s="6" t="n"/>
      <c r="V5490" s="6" t="n"/>
      <c r="W5490" s="6" t="n"/>
      <c r="X5490" s="6" t="n"/>
      <c r="Y5490" s="6" t="n"/>
      <c r="Z5490" s="6" t="n"/>
      <c r="AA5490" s="5" t="n"/>
      <c r="AB5490" s="6">
        <f>B5490&amp;"|"&amp;I5490</f>
        <v/>
      </c>
      <c r="AC5490">
        <f>IF($B5490="","","|"&amp;SUBSTITUTE(TRIM(SUBSTITUTE(SUBSTITUTE(SUBSTITUTE(SUBSTITUTE(SUBSTITUTE(SUBSTITUTE(SUBSTITUTE(SUBSTITUTE(SUBSTITUTE(SUBSTITUTE(SUBSTITUTE(SUBSTITUTE(SUBSTITUTE(SUBSTITUTE(TRIM($B5490&amp;""),CHAR(10)," "),CHAR(13)," "),"."," "),";"," "),","," "),"/"," "),"+"," "),"-"," "),"  "," "),"  "," "),"  "," "),"  "," "),"  "," "),"  "," "))," ","|")&amp;"|")</f>
        <v/>
      </c>
      <c r="AD5490">
        <f>TRIM($I5490&amp;"")</f>
        <v/>
      </c>
    </row>
    <row r="5491" ht="24" customHeight="1">
      <c r="A5491" s="14" t="n">
        <v>46238</v>
      </c>
      <c r="B5491" s="6" t="inlineStr">
        <is>
          <t>10328</t>
        </is>
      </c>
      <c r="C5491" s="6" t="inlineStr">
        <is>
          <t>M/C 0807 (VERDE)</t>
        </is>
      </c>
      <c r="D5491" s="6" t="inlineStr">
        <is>
          <t>6 PINTURA UV</t>
        </is>
      </c>
      <c r="E5491" s="6" t="n">
        <v>200306204</v>
      </c>
      <c r="F5491" s="6" t="inlineStr">
        <is>
          <t>TAMPO MONTADO 1600X900X45 MDF-TAMPO C/ENGROS R100 BRANCO OFF VITREO</t>
        </is>
      </c>
      <c r="G5491" s="6" t="inlineStr">
        <is>
          <t>6 PINTURA UV</t>
        </is>
      </c>
      <c r="H5491" s="6" t="inlineStr">
        <is>
          <t>6 PINTURA UV</t>
        </is>
      </c>
      <c r="I5491" s="6" t="inlineStr">
        <is>
          <t>6 PINTURA UV</t>
        </is>
      </c>
      <c r="J5491" s="4" t="n">
        <v>4</v>
      </c>
      <c r="K5491" s="6" t="n"/>
      <c r="L5491" s="6" t="n"/>
      <c r="M5491" s="6" t="n"/>
      <c r="N5491" s="6" t="n"/>
      <c r="O5491" s="6" t="n"/>
      <c r="P5491" s="6" t="n"/>
      <c r="Q5491" s="6" t="n"/>
      <c r="R5491" s="6" t="n"/>
      <c r="S5491" s="6" t="n"/>
      <c r="T5491" s="6" t="n"/>
      <c r="U5491" s="6" t="n"/>
      <c r="V5491" s="6" t="n"/>
      <c r="W5491" s="6" t="n"/>
      <c r="X5491" s="6" t="n"/>
      <c r="Y5491" s="6" t="n"/>
      <c r="Z5491" s="6" t="n"/>
      <c r="AA5491" s="5" t="n"/>
      <c r="AB5491" s="6">
        <f>B5491&amp;"|"&amp;I5491</f>
        <v/>
      </c>
      <c r="AC5491">
        <f>IF($B5491="","","|"&amp;SUBSTITUTE(TRIM(SUBSTITUTE(SUBSTITUTE(SUBSTITUTE(SUBSTITUTE(SUBSTITUTE(SUBSTITUTE(SUBSTITUTE(SUBSTITUTE(SUBSTITUTE(SUBSTITUTE(SUBSTITUTE(SUBSTITUTE(SUBSTITUTE(SUBSTITUTE(TRIM($B5491&amp;""),CHAR(10)," "),CHAR(13)," "),"."," "),";"," "),","," "),"/"," "),"+"," "),"-"," "),"  "," "),"  "," "),"  "," "),"  "," "),"  "," "),"  "," "))," ","|")&amp;"|")</f>
        <v/>
      </c>
      <c r="AD5491">
        <f>TRIM($I5491&amp;"")</f>
        <v/>
      </c>
    </row>
    <row r="5492" ht="24" customHeight="1">
      <c r="A5492" s="14" t="n">
        <v>46238</v>
      </c>
      <c r="B5492" s="6" t="inlineStr">
        <is>
          <t>10328</t>
        </is>
      </c>
      <c r="C5492" s="6" t="inlineStr">
        <is>
          <t>M/C 0807 (VERDE)</t>
        </is>
      </c>
      <c r="D5492" s="6" t="inlineStr">
        <is>
          <t>6 PINTURA UV</t>
        </is>
      </c>
      <c r="E5492" s="6" t="n">
        <v>200306205</v>
      </c>
      <c r="F5492" s="6" t="inlineStr">
        <is>
          <t>TAMPO MTD 1600X900X45 MDF-TAMPO C/ENGROS R100 C/VD BRANCO OFF</t>
        </is>
      </c>
      <c r="G5492" s="6" t="inlineStr">
        <is>
          <t>6 PINTURA UV</t>
        </is>
      </c>
      <c r="H5492" s="6" t="inlineStr">
        <is>
          <t>6 PINTURA UV</t>
        </is>
      </c>
      <c r="I5492" s="6" t="inlineStr">
        <is>
          <t>6 PINTURA UV</t>
        </is>
      </c>
      <c r="J5492" s="4" t="n">
        <v>11</v>
      </c>
      <c r="K5492" s="6" t="n"/>
      <c r="L5492" s="6" t="n"/>
      <c r="M5492" s="6" t="n"/>
      <c r="N5492" s="6" t="n">
        <v>46238</v>
      </c>
      <c r="O5492" s="6" t="n">
        <v>11</v>
      </c>
      <c r="P5492" s="6" t="n"/>
      <c r="Q5492" s="6" t="n"/>
      <c r="R5492" s="6" t="n"/>
      <c r="S5492" s="6" t="n"/>
      <c r="T5492" s="6">
        <f>IF(OR($J5492="",$O5492=""),"",$O5492/$J5492)</f>
        <v/>
      </c>
      <c r="U5492" s="6" t="inlineStr">
        <is>
          <t>Concluído</t>
        </is>
      </c>
      <c r="V5492" s="6" t="n"/>
      <c r="W5492" s="6" t="n"/>
      <c r="X5492" s="6" t="n"/>
      <c r="Y5492" s="6" t="n"/>
      <c r="Z5492" s="6" t="n"/>
      <c r="AA5492" s="5" t="n"/>
      <c r="AB5492" s="6">
        <f>B5492&amp;"|"&amp;I5492</f>
        <v/>
      </c>
      <c r="AC5492">
        <f>IF($B5492="","","|"&amp;SUBSTITUTE(TRIM(SUBSTITUTE(SUBSTITUTE(SUBSTITUTE(SUBSTITUTE(SUBSTITUTE(SUBSTITUTE(SUBSTITUTE(SUBSTITUTE(SUBSTITUTE(SUBSTITUTE(SUBSTITUTE(SUBSTITUTE(SUBSTITUTE(SUBSTITUTE(TRIM($B5492&amp;""),CHAR(10)," "),CHAR(13)," "),"."," "),";"," "),","," "),"/"," "),"+"," "),"-"," "),"  "," "),"  "," "),"  "," "),"  "," "),"  "," "),"  "," "))," ","|")&amp;"|")</f>
        <v/>
      </c>
      <c r="AD5492">
        <f>TRIM($I5492&amp;"")</f>
        <v/>
      </c>
    </row>
    <row r="5493" ht="24" customHeight="1">
      <c r="A5493" s="14" t="n">
        <v>46238</v>
      </c>
      <c r="B5493" s="6" t="inlineStr">
        <is>
          <t>10328</t>
        </is>
      </c>
      <c r="C5493" s="6" t="inlineStr">
        <is>
          <t>M/C 0807 (VERDE)</t>
        </is>
      </c>
      <c r="D5493" s="6" t="inlineStr">
        <is>
          <t>6 PINTURA UV</t>
        </is>
      </c>
      <c r="E5493" s="6" t="n">
        <v>200308101</v>
      </c>
      <c r="F5493" s="6" t="inlineStr">
        <is>
          <t>TRAVESSA 1200X120X18 MDF - MESA GENOVA 1,80 CINAMOMO (RT)</t>
        </is>
      </c>
      <c r="G5493" s="6" t="inlineStr">
        <is>
          <t>6 PINTURA UV</t>
        </is>
      </c>
      <c r="H5493" s="6" t="inlineStr">
        <is>
          <t>6 PINTURA UV</t>
        </is>
      </c>
      <c r="I5493" s="6" t="inlineStr">
        <is>
          <t>6 PINTURA UV</t>
        </is>
      </c>
      <c r="J5493" s="4" t="n">
        <v>4</v>
      </c>
      <c r="K5493" s="6" t="n"/>
      <c r="L5493" s="6" t="n"/>
      <c r="M5493" s="6" t="n"/>
      <c r="N5493" s="6" t="n">
        <v>46238</v>
      </c>
      <c r="O5493" s="6" t="n">
        <v>4</v>
      </c>
      <c r="P5493" s="6" t="n"/>
      <c r="Q5493" s="6" t="n"/>
      <c r="R5493" s="6" t="n"/>
      <c r="S5493" s="6" t="n"/>
      <c r="T5493" s="6">
        <f>IF(OR($J5493="",$O5493=""),"",$O5493/$J5493)</f>
        <v/>
      </c>
      <c r="U5493" s="6" t="inlineStr">
        <is>
          <t>Concluído</t>
        </is>
      </c>
      <c r="V5493" s="6" t="n"/>
      <c r="W5493" s="6" t="n"/>
      <c r="X5493" s="6" t="n"/>
      <c r="Y5493" s="6" t="n"/>
      <c r="Z5493" s="6" t="n"/>
      <c r="AA5493" s="5" t="n"/>
      <c r="AB5493" s="6">
        <f>B5493&amp;"|"&amp;I5493</f>
        <v/>
      </c>
      <c r="AC5493">
        <f>IF($B5493="","","|"&amp;SUBSTITUTE(TRIM(SUBSTITUTE(SUBSTITUTE(SUBSTITUTE(SUBSTITUTE(SUBSTITUTE(SUBSTITUTE(SUBSTITUTE(SUBSTITUTE(SUBSTITUTE(SUBSTITUTE(SUBSTITUTE(SUBSTITUTE(SUBSTITUTE(SUBSTITUTE(TRIM($B5493&amp;""),CHAR(10)," "),CHAR(13)," "),"."," "),";"," "),","," "),"/"," "),"+"," "),"-"," "),"  "," "),"  "," "),"  "," "),"  "," "),"  "," "),"  "," "))," ","|")&amp;"|")</f>
        <v/>
      </c>
      <c r="AD5493">
        <f>TRIM($I5493&amp;"")</f>
        <v/>
      </c>
    </row>
    <row r="5494" ht="24" customHeight="1">
      <c r="A5494" s="14" t="n">
        <v>46238</v>
      </c>
      <c r="B5494" s="6" t="inlineStr">
        <is>
          <t>10328</t>
        </is>
      </c>
      <c r="C5494" s="6" t="inlineStr">
        <is>
          <t>M/C 0807 (VERDE)</t>
        </is>
      </c>
      <c r="D5494" s="6" t="inlineStr">
        <is>
          <t>6 PINTURA UV</t>
        </is>
      </c>
      <c r="E5494" s="6" t="n">
        <v>200308205</v>
      </c>
      <c r="F5494" s="6" t="inlineStr">
        <is>
          <t>TAMPO MTD 1800X900X45 MDF-TAMPO C/ENGROS R100 C/VD BRANCO OFF</t>
        </is>
      </c>
      <c r="G5494" s="6" t="inlineStr">
        <is>
          <t>6 PINTURA UV</t>
        </is>
      </c>
      <c r="H5494" s="6" t="inlineStr">
        <is>
          <t>6 PINTURA UV</t>
        </is>
      </c>
      <c r="I5494" s="6" t="inlineStr">
        <is>
          <t>6 PINTURA UV</t>
        </is>
      </c>
      <c r="J5494" s="4" t="n">
        <v>2</v>
      </c>
      <c r="K5494" s="6" t="n"/>
      <c r="L5494" s="6" t="n"/>
      <c r="M5494" s="6" t="n"/>
      <c r="N5494" s="6" t="n">
        <v>46238</v>
      </c>
      <c r="O5494" s="6" t="n">
        <v>2</v>
      </c>
      <c r="P5494" s="6" t="n"/>
      <c r="Q5494" s="6" t="n"/>
      <c r="R5494" s="6" t="n"/>
      <c r="S5494" s="6" t="n"/>
      <c r="T5494" s="6">
        <f>IF(OR($J5494="",$O5494=""),"",$O5494/$J5494)</f>
        <v/>
      </c>
      <c r="U5494" s="6" t="inlineStr">
        <is>
          <t>Concluído</t>
        </is>
      </c>
      <c r="V5494" s="6" t="n"/>
      <c r="W5494" s="6" t="n"/>
      <c r="X5494" s="6" t="n"/>
      <c r="Y5494" s="6" t="n"/>
      <c r="Z5494" s="6" t="n"/>
      <c r="AA5494" s="5" t="n"/>
      <c r="AB5494" s="6">
        <f>B5494&amp;"|"&amp;I5494</f>
        <v/>
      </c>
      <c r="AC5494">
        <f>IF($B5494="","","|"&amp;SUBSTITUTE(TRIM(SUBSTITUTE(SUBSTITUTE(SUBSTITUTE(SUBSTITUTE(SUBSTITUTE(SUBSTITUTE(SUBSTITUTE(SUBSTITUTE(SUBSTITUTE(SUBSTITUTE(SUBSTITUTE(SUBSTITUTE(SUBSTITUTE(SUBSTITUTE(TRIM($B5494&amp;""),CHAR(10)," "),CHAR(13)," "),"."," "),";"," "),","," "),"/"," "),"+"," "),"-"," "),"  "," "),"  "," "),"  "," "),"  "," "),"  "," "),"  "," "))," ","|")&amp;"|")</f>
        <v/>
      </c>
      <c r="AD5494">
        <f>TRIM($I5494&amp;"")</f>
        <v/>
      </c>
    </row>
    <row r="5495" ht="24" customHeight="1">
      <c r="A5495" s="14" t="n">
        <v>46238</v>
      </c>
      <c r="B5495" s="6" t="inlineStr">
        <is>
          <t>10328</t>
        </is>
      </c>
      <c r="C5495" s="6" t="inlineStr">
        <is>
          <t>M/C 0807 (VERDE)</t>
        </is>
      </c>
      <c r="D5495" s="6" t="inlineStr">
        <is>
          <t>6 PINTURA UV</t>
        </is>
      </c>
      <c r="E5495" s="6" t="n">
        <v>20031202</v>
      </c>
      <c r="F5495" s="6" t="inlineStr">
        <is>
          <t>(4) PE MAIOR 800(818)X100(169)X15 MDF - NOVA YORK CINAMOMO (RT)</t>
        </is>
      </c>
      <c r="G5495" s="6" t="inlineStr">
        <is>
          <t>6 PINTURA UV</t>
        </is>
      </c>
      <c r="H5495" s="6" t="inlineStr">
        <is>
          <t>6 PINTURA UV</t>
        </is>
      </c>
      <c r="I5495" s="6" t="inlineStr">
        <is>
          <t>6 PINTURA UV</t>
        </is>
      </c>
      <c r="J5495" s="4" t="n">
        <v>304</v>
      </c>
      <c r="K5495" s="6" t="n"/>
      <c r="L5495" s="6" t="n"/>
      <c r="M5495" s="6" t="n"/>
      <c r="N5495" s="6" t="n">
        <v>46238</v>
      </c>
      <c r="O5495" s="6" t="n">
        <v>304</v>
      </c>
      <c r="P5495" s="6" t="n"/>
      <c r="Q5495" s="6" t="n"/>
      <c r="R5495" s="6" t="n"/>
      <c r="S5495" s="6" t="n"/>
      <c r="T5495" s="6">
        <f>IF(OR($J5495="",$O5495=""),"",$O5495/$J5495)</f>
        <v/>
      </c>
      <c r="U5495" s="6" t="inlineStr">
        <is>
          <t>Concluído</t>
        </is>
      </c>
      <c r="V5495" s="6" t="n"/>
      <c r="W5495" s="6" t="n"/>
      <c r="X5495" s="6" t="n"/>
      <c r="Y5495" s="6" t="n"/>
      <c r="Z5495" s="6" t="n"/>
      <c r="AA5495" s="5" t="n"/>
      <c r="AB5495" s="6">
        <f>B5495&amp;"|"&amp;I5495</f>
        <v/>
      </c>
      <c r="AC5495">
        <f>IF($B5495="","","|"&amp;SUBSTITUTE(TRIM(SUBSTITUTE(SUBSTITUTE(SUBSTITUTE(SUBSTITUTE(SUBSTITUTE(SUBSTITUTE(SUBSTITUTE(SUBSTITUTE(SUBSTITUTE(SUBSTITUTE(SUBSTITUTE(SUBSTITUTE(SUBSTITUTE(SUBSTITUTE(TRIM($B5495&amp;""),CHAR(10)," "),CHAR(13)," "),"."," "),";"," "),","," "),"/"," "),"+"," "),"-"," "),"  "," "),"  "," "),"  "," "),"  "," "),"  "," "),"  "," "))," ","|")&amp;"|")</f>
        <v/>
      </c>
      <c r="AD5495">
        <f>TRIM($I5495&amp;"")</f>
        <v/>
      </c>
    </row>
    <row r="5496" ht="24" customHeight="1">
      <c r="A5496" s="14" t="n">
        <v>46238</v>
      </c>
      <c r="B5496" s="6" t="inlineStr">
        <is>
          <t>10328</t>
        </is>
      </c>
      <c r="C5496" s="6" t="inlineStr">
        <is>
          <t>M/C 0807 (VERDE)</t>
        </is>
      </c>
      <c r="D5496" s="6" t="inlineStr">
        <is>
          <t>6 PINTURA UV</t>
        </is>
      </c>
      <c r="E5496" s="6" t="n">
        <v>20031203</v>
      </c>
      <c r="F5496" s="6" t="inlineStr">
        <is>
          <t>(5) PE MENOR 800(818)X84(138)X15 MDF - NOVA YORK CINAMOMO (RT)</t>
        </is>
      </c>
      <c r="G5496" s="6" t="inlineStr">
        <is>
          <t>6 PINTURA UV</t>
        </is>
      </c>
      <c r="H5496" s="6" t="inlineStr">
        <is>
          <t>6 PINTURA UV</t>
        </is>
      </c>
      <c r="I5496" s="6" t="inlineStr">
        <is>
          <t>6 PINTURA UV</t>
        </is>
      </c>
      <c r="J5496" s="4" t="n">
        <v>304</v>
      </c>
      <c r="K5496" s="6" t="n"/>
      <c r="L5496" s="6" t="n"/>
      <c r="M5496" s="6" t="n"/>
      <c r="N5496" s="6" t="n">
        <v>46238</v>
      </c>
      <c r="O5496" s="6" t="n">
        <v>304</v>
      </c>
      <c r="P5496" s="6" t="n"/>
      <c r="Q5496" s="6" t="n"/>
      <c r="R5496" s="6" t="n"/>
      <c r="S5496" s="6" t="n"/>
      <c r="T5496" s="6">
        <f>IF(OR($J5496="",$O5496=""),"",$O5496/$J5496)</f>
        <v/>
      </c>
      <c r="U5496" s="6" t="inlineStr">
        <is>
          <t>Concluído</t>
        </is>
      </c>
      <c r="V5496" s="6" t="n"/>
      <c r="W5496" s="6" t="n"/>
      <c r="X5496" s="6" t="n"/>
      <c r="Y5496" s="6" t="n"/>
      <c r="Z5496" s="6" t="n"/>
      <c r="AA5496" s="5" t="n"/>
      <c r="AB5496" s="6">
        <f>B5496&amp;"|"&amp;I5496</f>
        <v/>
      </c>
      <c r="AC5496">
        <f>IF($B5496="","","|"&amp;SUBSTITUTE(TRIM(SUBSTITUTE(SUBSTITUTE(SUBSTITUTE(SUBSTITUTE(SUBSTITUTE(SUBSTITUTE(SUBSTITUTE(SUBSTITUTE(SUBSTITUTE(SUBSTITUTE(SUBSTITUTE(SUBSTITUTE(SUBSTITUTE(SUBSTITUTE(TRIM($B5496&amp;""),CHAR(10)," "),CHAR(13)," "),"."," "),";"," "),","," "),"/"," "),"+"," "),"-"," "),"  "," "),"  "," "),"  "," "),"  "," "),"  "," "),"  "," "))," ","|")&amp;"|")</f>
        <v/>
      </c>
      <c r="AD5496">
        <f>TRIM($I5496&amp;"")</f>
        <v/>
      </c>
    </row>
    <row r="5497" ht="24" customHeight="1">
      <c r="A5497" s="14" t="n">
        <v>46238</v>
      </c>
      <c r="B5497" s="6" t="inlineStr">
        <is>
          <t>10328</t>
        </is>
      </c>
      <c r="C5497" s="6" t="inlineStr">
        <is>
          <t>M/C 0807 (VERDE)</t>
        </is>
      </c>
      <c r="D5497" s="6" t="inlineStr">
        <is>
          <t>6 PINTURA UV</t>
        </is>
      </c>
      <c r="E5497" s="6" t="n">
        <v>20031307</v>
      </c>
      <c r="F5497" s="6" t="inlineStr">
        <is>
          <t>TAMPO 1365X905X15 MDF - MESA COM VIDRO PRETO VITREO</t>
        </is>
      </c>
      <c r="G5497" s="6" t="inlineStr">
        <is>
          <t>6 PINTURA UV</t>
        </is>
      </c>
      <c r="H5497" s="6" t="inlineStr">
        <is>
          <t>6 PINTURA UV</t>
        </is>
      </c>
      <c r="I5497" s="6" t="inlineStr">
        <is>
          <t>6 PINTURA UV</t>
        </is>
      </c>
      <c r="J5497" s="4" t="n">
        <v>15</v>
      </c>
      <c r="K5497" s="6" t="n"/>
      <c r="L5497" s="6" t="n"/>
      <c r="M5497" s="6" t="n"/>
      <c r="N5497" s="6" t="n">
        <v>46238</v>
      </c>
      <c r="O5497" s="6" t="n">
        <v>15</v>
      </c>
      <c r="P5497" s="6" t="n"/>
      <c r="Q5497" s="6" t="n"/>
      <c r="R5497" s="6" t="n"/>
      <c r="S5497" s="6" t="n"/>
      <c r="T5497" s="6">
        <f>IF(OR($J5497="",$O5497=""),"",$O5497/$J5497)</f>
        <v/>
      </c>
      <c r="U5497" s="6" t="inlineStr">
        <is>
          <t>Concluído</t>
        </is>
      </c>
      <c r="V5497" s="6" t="n"/>
      <c r="W5497" s="6" t="n"/>
      <c r="X5497" s="6" t="n"/>
      <c r="Y5497" s="6" t="n"/>
      <c r="Z5497" s="6" t="n"/>
      <c r="AA5497" s="5" t="n"/>
      <c r="AB5497" s="6">
        <f>B5497&amp;"|"&amp;I5497</f>
        <v/>
      </c>
      <c r="AC5497">
        <f>IF($B5497="","","|"&amp;SUBSTITUTE(TRIM(SUBSTITUTE(SUBSTITUTE(SUBSTITUTE(SUBSTITUTE(SUBSTITUTE(SUBSTITUTE(SUBSTITUTE(SUBSTITUTE(SUBSTITUTE(SUBSTITUTE(SUBSTITUTE(SUBSTITUTE(SUBSTITUTE(SUBSTITUTE(TRIM($B5497&amp;""),CHAR(10)," "),CHAR(13)," "),"."," "),";"," "),","," "),"/"," "),"+"," "),"-"," "),"  "," "),"  "," "),"  "," "),"  "," "),"  "," "),"  "," "))," ","|")&amp;"|")</f>
        <v/>
      </c>
      <c r="AD5497">
        <f>TRIM($I5497&amp;"")</f>
        <v/>
      </c>
    </row>
    <row r="5498" ht="24" customHeight="1">
      <c r="A5498" s="14" t="n">
        <v>46238</v>
      </c>
      <c r="B5498" s="6" t="inlineStr">
        <is>
          <t>10328</t>
        </is>
      </c>
      <c r="C5498" s="6" t="inlineStr">
        <is>
          <t>M/C 0807 (VERDE)</t>
        </is>
      </c>
      <c r="D5498" s="6" t="inlineStr">
        <is>
          <t>6 PINTURA UV</t>
        </is>
      </c>
      <c r="E5498" s="6" t="n">
        <v>20021607</v>
      </c>
      <c r="F5498" s="6" t="inlineStr">
        <is>
          <t>TAMPO 1605X905X18 MDF - MESA COM VIDRO BRANCO OFF VITREO</t>
        </is>
      </c>
      <c r="G5498" s="6" t="inlineStr">
        <is>
          <t>6 PINTURA UV</t>
        </is>
      </c>
      <c r="H5498" s="6" t="inlineStr">
        <is>
          <t>6 PINTURA UV</t>
        </is>
      </c>
      <c r="I5498" s="6" t="inlineStr">
        <is>
          <t>6 PINTURA UV</t>
        </is>
      </c>
      <c r="J5498" s="4" t="n">
        <v>38</v>
      </c>
      <c r="K5498" s="6" t="n"/>
      <c r="L5498" s="6" t="n"/>
      <c r="M5498" s="6" t="n"/>
      <c r="N5498" s="6" t="n"/>
      <c r="O5498" s="6" t="n"/>
      <c r="P5498" s="6" t="n"/>
      <c r="Q5498" s="6" t="n"/>
      <c r="R5498" s="6" t="n"/>
      <c r="S5498" s="6" t="n"/>
      <c r="T5498" s="6" t="n"/>
      <c r="U5498" s="6" t="n"/>
      <c r="V5498" s="6" t="n"/>
      <c r="W5498" s="6" t="n"/>
      <c r="X5498" s="6" t="n"/>
      <c r="Y5498" s="6" t="n"/>
      <c r="Z5498" s="6" t="n"/>
      <c r="AA5498" s="5" t="n"/>
      <c r="AB5498" s="6">
        <f>B5498&amp;"|"&amp;I5498</f>
        <v/>
      </c>
      <c r="AC5498">
        <f>IF($B5498="","","|"&amp;SUBSTITUTE(TRIM(SUBSTITUTE(SUBSTITUTE(SUBSTITUTE(SUBSTITUTE(SUBSTITUTE(SUBSTITUTE(SUBSTITUTE(SUBSTITUTE(SUBSTITUTE(SUBSTITUTE(SUBSTITUTE(SUBSTITUTE(SUBSTITUTE(SUBSTITUTE(TRIM($B5498&amp;""),CHAR(10)," "),CHAR(13)," "),"."," "),";"," "),","," "),"/"," "),"+"," "),"-"," "),"  "," "),"  "," "),"  "," "),"  "," "),"  "," "),"  "," "))," ","|")&amp;"|")</f>
        <v/>
      </c>
      <c r="AD5498">
        <f>TRIM($I5498&amp;"")</f>
        <v/>
      </c>
    </row>
    <row r="5499" ht="24" customHeight="1">
      <c r="A5499" s="14" t="n">
        <v>46238</v>
      </c>
      <c r="B5499" s="6" t="inlineStr">
        <is>
          <t>10328</t>
        </is>
      </c>
      <c r="C5499" s="6" t="inlineStr">
        <is>
          <t>M/C 0807 (VERDE)</t>
        </is>
      </c>
      <c r="D5499" s="6" t="inlineStr">
        <is>
          <t>6 PINTURA UV</t>
        </is>
      </c>
      <c r="E5499" s="6" t="n">
        <v>20033303</v>
      </c>
      <c r="F5499" s="6" t="inlineStr">
        <is>
          <t>MOLDURA 1030X515X15 MDF - TAMPO AMST. 1,03X1,03 CINAMOMO (RT)</t>
        </is>
      </c>
      <c r="G5499" s="6" t="inlineStr">
        <is>
          <t>6 PINTURA UV</t>
        </is>
      </c>
      <c r="H5499" s="6" t="inlineStr">
        <is>
          <t>6 PINTURA UV</t>
        </is>
      </c>
      <c r="I5499" s="6" t="inlineStr">
        <is>
          <t>6 PINTURA UV</t>
        </is>
      </c>
      <c r="J5499" s="4" t="n">
        <v>20</v>
      </c>
      <c r="K5499" s="6" t="n"/>
      <c r="L5499" s="6" t="n"/>
      <c r="M5499" s="6" t="n"/>
      <c r="N5499" s="6" t="n"/>
      <c r="O5499" s="6" t="n"/>
      <c r="P5499" s="6" t="n"/>
      <c r="Q5499" s="6" t="n"/>
      <c r="R5499" s="6" t="n"/>
      <c r="S5499" s="6" t="n"/>
      <c r="T5499" s="6" t="n"/>
      <c r="U5499" s="6" t="n"/>
      <c r="V5499" s="6" t="n"/>
      <c r="W5499" s="6" t="n"/>
      <c r="X5499" s="6" t="n"/>
      <c r="Y5499" s="6" t="n"/>
      <c r="Z5499" s="6" t="n"/>
      <c r="AA5499" s="5" t="n"/>
      <c r="AB5499" s="6">
        <f>B5499&amp;"|"&amp;I5499</f>
        <v/>
      </c>
      <c r="AC5499">
        <f>IF($B5499="","","|"&amp;SUBSTITUTE(TRIM(SUBSTITUTE(SUBSTITUTE(SUBSTITUTE(SUBSTITUTE(SUBSTITUTE(SUBSTITUTE(SUBSTITUTE(SUBSTITUTE(SUBSTITUTE(SUBSTITUTE(SUBSTITUTE(SUBSTITUTE(SUBSTITUTE(SUBSTITUTE(TRIM($B5499&amp;""),CHAR(10)," "),CHAR(13)," "),"."," "),";"," "),","," "),"/"," "),"+"," "),"-"," "),"  "," "),"  "," "),"  "," "),"  "," "),"  "," "),"  "," "))," ","|")&amp;"|")</f>
        <v/>
      </c>
      <c r="AD5499">
        <f>TRIM($I5499&amp;"")</f>
        <v/>
      </c>
    </row>
    <row r="5500" ht="24" customHeight="1">
      <c r="A5500" s="14" t="n">
        <v>46238</v>
      </c>
      <c r="B5500" s="6" t="inlineStr">
        <is>
          <t>10328</t>
        </is>
      </c>
      <c r="C5500" s="6" t="inlineStr">
        <is>
          <t>M/C 0807 (VERDE)</t>
        </is>
      </c>
      <c r="D5500" s="6" t="inlineStr">
        <is>
          <t>6 PINTURA UV</t>
        </is>
      </c>
      <c r="E5500" s="6" t="n">
        <v>20033304</v>
      </c>
      <c r="F5500" s="6" t="inlineStr">
        <is>
          <t>TAMPO 1030X1030X15 MDF - TAMPO AMST. 1,03X1,03 CINAMOMO (RT)</t>
        </is>
      </c>
      <c r="G5500" s="6" t="inlineStr">
        <is>
          <t>6 PINTURA UV</t>
        </is>
      </c>
      <c r="H5500" s="6" t="inlineStr">
        <is>
          <t>6 PINTURA UV</t>
        </is>
      </c>
      <c r="I5500" s="6" t="inlineStr">
        <is>
          <t>6 PINTURA UV</t>
        </is>
      </c>
      <c r="J5500" s="4" t="n">
        <v>10</v>
      </c>
      <c r="K5500" s="6" t="n"/>
      <c r="L5500" s="6" t="n"/>
      <c r="M5500" s="6" t="n"/>
      <c r="N5500" s="6" t="n"/>
      <c r="O5500" s="6" t="n"/>
      <c r="P5500" s="6" t="n"/>
      <c r="Q5500" s="6" t="n"/>
      <c r="R5500" s="6" t="n"/>
      <c r="S5500" s="6" t="n"/>
      <c r="T5500" s="6" t="n"/>
      <c r="U5500" s="6" t="n"/>
      <c r="V5500" s="6" t="n"/>
      <c r="W5500" s="6" t="n"/>
      <c r="X5500" s="6" t="n"/>
      <c r="Y5500" s="6" t="n"/>
      <c r="Z5500" s="6" t="n"/>
      <c r="AA5500" s="5" t="n"/>
      <c r="AB5500" s="6">
        <f>B5500&amp;"|"&amp;I5500</f>
        <v/>
      </c>
      <c r="AC5500">
        <f>IF($B5500="","","|"&amp;SUBSTITUTE(TRIM(SUBSTITUTE(SUBSTITUTE(SUBSTITUTE(SUBSTITUTE(SUBSTITUTE(SUBSTITUTE(SUBSTITUTE(SUBSTITUTE(SUBSTITUTE(SUBSTITUTE(SUBSTITUTE(SUBSTITUTE(SUBSTITUTE(SUBSTITUTE(TRIM($B5500&amp;""),CHAR(10)," "),CHAR(13)," "),"."," "),";"," "),","," "),"/"," "),"+"," "),"-"," "),"  "," "),"  "," "),"  "," "),"  "," "),"  "," "),"  "," "))," ","|")&amp;"|")</f>
        <v/>
      </c>
      <c r="AD5500">
        <f>TRIM($I5500&amp;"")</f>
        <v/>
      </c>
    </row>
    <row r="5501" ht="24" customHeight="1">
      <c r="A5501" s="14" t="n">
        <v>46238</v>
      </c>
      <c r="B5501" s="6" t="inlineStr">
        <is>
          <t>10328</t>
        </is>
      </c>
      <c r="C5501" s="6" t="inlineStr">
        <is>
          <t>M/C 0807 (VERDE)</t>
        </is>
      </c>
      <c r="D5501" s="6" t="inlineStr">
        <is>
          <t>6 PINTURA UV</t>
        </is>
      </c>
      <c r="E5501" s="6" t="n">
        <v>20053007</v>
      </c>
      <c r="F5501" s="6" t="inlineStr">
        <is>
          <t>TAMPO REDONDO 1035X1035X18 MDF - MESA COM VIDRO BRANCO OFF VITREO</t>
        </is>
      </c>
      <c r="G5501" s="6" t="inlineStr">
        <is>
          <t>6 PINTURA UV</t>
        </is>
      </c>
      <c r="H5501" s="6" t="inlineStr">
        <is>
          <t>6 PINTURA UV</t>
        </is>
      </c>
      <c r="I5501" s="6" t="inlineStr">
        <is>
          <t>6 PINTURA UV</t>
        </is>
      </c>
      <c r="J5501" s="4" t="n">
        <v>40</v>
      </c>
      <c r="K5501" s="6" t="n"/>
      <c r="L5501" s="6" t="n"/>
      <c r="M5501" s="6" t="n"/>
      <c r="N5501" s="6" t="n"/>
      <c r="O5501" s="6" t="n"/>
      <c r="P5501" s="6" t="n"/>
      <c r="Q5501" s="6" t="n"/>
      <c r="R5501" s="6" t="n"/>
      <c r="S5501" s="6" t="n"/>
      <c r="T5501" s="6" t="n"/>
      <c r="U5501" s="6" t="n"/>
      <c r="V5501" s="6" t="n"/>
      <c r="W5501" s="6" t="n"/>
      <c r="X5501" s="6" t="n"/>
      <c r="Y5501" s="6" t="n"/>
      <c r="Z5501" s="6" t="n"/>
      <c r="AA5501" s="5" t="n"/>
      <c r="AB5501" s="6">
        <f>B5501&amp;"|"&amp;I5501</f>
        <v/>
      </c>
      <c r="AC5501">
        <f>IF($B5501="","","|"&amp;SUBSTITUTE(TRIM(SUBSTITUTE(SUBSTITUTE(SUBSTITUTE(SUBSTITUTE(SUBSTITUTE(SUBSTITUTE(SUBSTITUTE(SUBSTITUTE(SUBSTITUTE(SUBSTITUTE(SUBSTITUTE(SUBSTITUTE(SUBSTITUTE(SUBSTITUTE(TRIM($B5501&amp;""),CHAR(10)," "),CHAR(13)," "),"."," "),";"," "),","," "),"/"," "),"+"," "),"-"," "),"  "," "),"  "," "),"  "," "),"  "," "),"  "," "),"  "," "))," ","|")&amp;"|")</f>
        <v/>
      </c>
      <c r="AD5501">
        <f>TRIM($I5501&amp;"")</f>
        <v/>
      </c>
    </row>
    <row r="5502" ht="24" customHeight="1">
      <c r="A5502" s="14" t="n">
        <v>46238</v>
      </c>
      <c r="B5502" s="6" t="inlineStr">
        <is>
          <t>10328</t>
        </is>
      </c>
      <c r="C5502" s="6" t="inlineStr">
        <is>
          <t>M/C 0807 (VERDE)</t>
        </is>
      </c>
      <c r="D5502" s="6" t="inlineStr">
        <is>
          <t>6 PINTURA UV</t>
        </is>
      </c>
      <c r="E5502" s="6" t="n">
        <v>20053207</v>
      </c>
      <c r="F5502" s="6" t="inlineStr">
        <is>
          <t>TAMPO 1205X905X18 MDF - MESA COM VIDRO BRANCO OFF VITREO</t>
        </is>
      </c>
      <c r="G5502" s="6" t="inlineStr">
        <is>
          <t>6 PINTURA UV</t>
        </is>
      </c>
      <c r="H5502" s="6" t="inlineStr">
        <is>
          <t>6 PINTURA UV</t>
        </is>
      </c>
      <c r="I5502" s="6" t="inlineStr">
        <is>
          <t>6 PINTURA UV</t>
        </is>
      </c>
      <c r="J5502" s="4" t="n">
        <v>1</v>
      </c>
      <c r="K5502" s="6" t="n"/>
      <c r="L5502" s="6" t="n"/>
      <c r="M5502" s="6" t="n"/>
      <c r="N5502" s="6" t="n">
        <v>46238</v>
      </c>
      <c r="O5502" s="6" t="n">
        <v>1</v>
      </c>
      <c r="P5502" s="6" t="n"/>
      <c r="Q5502" s="6" t="n"/>
      <c r="R5502" s="6" t="n"/>
      <c r="S5502" s="6" t="n"/>
      <c r="T5502" s="6">
        <f>IF(OR($J5502="",$O5502=""),"",$O5502/$J5502)</f>
        <v/>
      </c>
      <c r="U5502" s="6" t="inlineStr">
        <is>
          <t>Concluído</t>
        </is>
      </c>
      <c r="V5502" s="6" t="n"/>
      <c r="W5502" s="6" t="n"/>
      <c r="X5502" s="6" t="n"/>
      <c r="Y5502" s="6" t="n"/>
      <c r="Z5502" s="6" t="n"/>
      <c r="AA5502" s="5" t="n"/>
      <c r="AB5502" s="6">
        <f>B5502&amp;"|"&amp;I5502</f>
        <v/>
      </c>
      <c r="AC5502">
        <f>IF($B5502="","","|"&amp;SUBSTITUTE(TRIM(SUBSTITUTE(SUBSTITUTE(SUBSTITUTE(SUBSTITUTE(SUBSTITUTE(SUBSTITUTE(SUBSTITUTE(SUBSTITUTE(SUBSTITUTE(SUBSTITUTE(SUBSTITUTE(SUBSTITUTE(SUBSTITUTE(SUBSTITUTE(TRIM($B5502&amp;""),CHAR(10)," "),CHAR(13)," "),"."," "),";"," "),","," "),"/"," "),"+"," "),"-"," "),"  "," "),"  "," "),"  "," "),"  "," "),"  "," "),"  "," "))," ","|")&amp;"|")</f>
        <v/>
      </c>
      <c r="AD5502">
        <f>TRIM($I5502&amp;"")</f>
        <v/>
      </c>
    </row>
    <row r="5503" ht="24" customHeight="1">
      <c r="A5503" s="14" t="n">
        <v>46238</v>
      </c>
      <c r="B5503" s="6" t="inlineStr">
        <is>
          <t>10328</t>
        </is>
      </c>
      <c r="C5503" s="6" t="inlineStr">
        <is>
          <t>M/C 0807 (VERDE)</t>
        </is>
      </c>
      <c r="D5503" s="6" t="inlineStr">
        <is>
          <t>6 PINTURA UV</t>
        </is>
      </c>
      <c r="E5503" s="6" t="n">
        <v>20053407</v>
      </c>
      <c r="F5503" s="6" t="inlineStr">
        <is>
          <t>TAMPO 1365X905X18 MDF - MESA COM VIDRO PRETO VITREO</t>
        </is>
      </c>
      <c r="G5503" s="6" t="inlineStr">
        <is>
          <t>6 PINTURA UV</t>
        </is>
      </c>
      <c r="H5503" s="6" t="inlineStr">
        <is>
          <t>6 PINTURA UV</t>
        </is>
      </c>
      <c r="I5503" s="6" t="inlineStr">
        <is>
          <t>6 PINTURA UV</t>
        </is>
      </c>
      <c r="J5503" s="4" t="n">
        <v>40</v>
      </c>
      <c r="K5503" s="6" t="n"/>
      <c r="L5503" s="6" t="n"/>
      <c r="M5503" s="6" t="n"/>
      <c r="N5503" s="6" t="n">
        <v>46238</v>
      </c>
      <c r="O5503" s="6" t="n">
        <v>40</v>
      </c>
      <c r="P5503" s="6" t="n"/>
      <c r="Q5503" s="6" t="n"/>
      <c r="R5503" s="6" t="n"/>
      <c r="S5503" s="6" t="n"/>
      <c r="T5503" s="6">
        <f>IF(OR($J5503="",$O5503=""),"",$O5503/$J5503)</f>
        <v/>
      </c>
      <c r="U5503" s="6" t="inlineStr">
        <is>
          <t>Concluído</t>
        </is>
      </c>
      <c r="V5503" s="6" t="n"/>
      <c r="W5503" s="6" t="n"/>
      <c r="X5503" s="6" t="n"/>
      <c r="Y5503" s="6" t="n"/>
      <c r="Z5503" s="6" t="n"/>
      <c r="AA5503" s="5" t="n"/>
      <c r="AB5503" s="6">
        <f>B5503&amp;"|"&amp;I5503</f>
        <v/>
      </c>
      <c r="AC5503">
        <f>IF($B5503="","","|"&amp;SUBSTITUTE(TRIM(SUBSTITUTE(SUBSTITUTE(SUBSTITUTE(SUBSTITUTE(SUBSTITUTE(SUBSTITUTE(SUBSTITUTE(SUBSTITUTE(SUBSTITUTE(SUBSTITUTE(SUBSTITUTE(SUBSTITUTE(SUBSTITUTE(SUBSTITUTE(TRIM($B5503&amp;""),CHAR(10)," "),CHAR(13)," "),"."," "),";"," "),","," "),"/"," "),"+"," "),"-"," "),"  "," "),"  "," "),"  "," "),"  "," "),"  "," "),"  "," "))," ","|")&amp;"|")</f>
        <v/>
      </c>
      <c r="AD5503">
        <f>TRIM($I5503&amp;"")</f>
        <v/>
      </c>
    </row>
    <row r="5504" ht="24" customHeight="1">
      <c r="A5504" s="14" t="n">
        <v>46238</v>
      </c>
      <c r="B5504" s="6" t="inlineStr">
        <is>
          <t>10328</t>
        </is>
      </c>
      <c r="C5504" s="6" t="inlineStr">
        <is>
          <t>M/C 0807 (VERDE)</t>
        </is>
      </c>
      <c r="D5504" s="6" t="inlineStr">
        <is>
          <t>6 PINTURA UV</t>
        </is>
      </c>
      <c r="E5504" s="6" t="n">
        <v>30003403</v>
      </c>
      <c r="F5504" s="6" t="inlineStr">
        <is>
          <t>LATERAL ASSENTO 298X70X18 MDF - DAKAR CINAMOMO (RT)</t>
        </is>
      </c>
      <c r="G5504" s="6" t="inlineStr">
        <is>
          <t>6 PINTURA UV</t>
        </is>
      </c>
      <c r="H5504" s="6" t="inlineStr">
        <is>
          <t>6 PINTURA UV</t>
        </is>
      </c>
      <c r="I5504" s="6" t="inlineStr">
        <is>
          <t>6 PINTURA UV</t>
        </is>
      </c>
      <c r="J5504" s="4" t="n">
        <v>40</v>
      </c>
      <c r="K5504" s="6" t="n"/>
      <c r="L5504" s="6" t="n"/>
      <c r="M5504" s="6" t="n"/>
      <c r="N5504" s="6" t="n">
        <v>46238</v>
      </c>
      <c r="O5504" s="6" t="n">
        <v>40</v>
      </c>
      <c r="P5504" s="6" t="n"/>
      <c r="Q5504" s="6" t="n"/>
      <c r="R5504" s="6" t="n"/>
      <c r="S5504" s="6" t="n"/>
      <c r="T5504" s="6">
        <f>IF(OR($J5504="",$O5504=""),"",$O5504/$J5504)</f>
        <v/>
      </c>
      <c r="U5504" s="6" t="inlineStr">
        <is>
          <t>Concluído</t>
        </is>
      </c>
      <c r="V5504" s="6" t="n"/>
      <c r="W5504" s="6" t="n"/>
      <c r="X5504" s="6" t="n"/>
      <c r="Y5504" s="6" t="n"/>
      <c r="Z5504" s="6" t="n"/>
      <c r="AA5504" s="5" t="n"/>
      <c r="AB5504" s="6">
        <f>B5504&amp;"|"&amp;I5504</f>
        <v/>
      </c>
      <c r="AC5504">
        <f>IF($B5504="","","|"&amp;SUBSTITUTE(TRIM(SUBSTITUTE(SUBSTITUTE(SUBSTITUTE(SUBSTITUTE(SUBSTITUTE(SUBSTITUTE(SUBSTITUTE(SUBSTITUTE(SUBSTITUTE(SUBSTITUTE(SUBSTITUTE(SUBSTITUTE(SUBSTITUTE(SUBSTITUTE(TRIM($B5504&amp;""),CHAR(10)," "),CHAR(13)," "),"."," "),";"," "),","," "),"/"," "),"+"," "),"-"," "),"  "," "),"  "," "),"  "," "),"  "," "),"  "," "),"  "," "))," ","|")&amp;"|")</f>
        <v/>
      </c>
      <c r="AD5504">
        <f>TRIM($I5504&amp;"")</f>
        <v/>
      </c>
    </row>
    <row r="5505" ht="24" customHeight="1">
      <c r="A5505" s="14" t="n">
        <v>46238</v>
      </c>
      <c r="B5505" s="6" t="inlineStr">
        <is>
          <t>10328</t>
        </is>
      </c>
      <c r="C5505" s="6" t="inlineStr">
        <is>
          <t>M/C 0807 (VERDE)</t>
        </is>
      </c>
      <c r="D5505" s="6" t="inlineStr">
        <is>
          <t>6 PINTURA UV</t>
        </is>
      </c>
      <c r="E5505" s="6" t="n">
        <v>30003405</v>
      </c>
      <c r="F5505" s="6" t="inlineStr">
        <is>
          <t>TRAVESSA ASSENTO 360X70X18 MDF - C DAKAR/SANTIAGO CINAMOMO (RT)</t>
        </is>
      </c>
      <c r="G5505" s="6" t="inlineStr">
        <is>
          <t>6 PINTURA UV</t>
        </is>
      </c>
      <c r="H5505" s="6" t="inlineStr">
        <is>
          <t>6 PINTURA UV</t>
        </is>
      </c>
      <c r="I5505" s="6" t="inlineStr">
        <is>
          <t>6 PINTURA UV</t>
        </is>
      </c>
      <c r="J5505" s="4" t="n">
        <v>276</v>
      </c>
      <c r="K5505" s="6" t="n"/>
      <c r="L5505" s="6" t="n"/>
      <c r="M5505" s="6" t="n"/>
      <c r="N5505" s="6" t="n">
        <v>46238</v>
      </c>
      <c r="O5505" s="6" t="n">
        <v>276</v>
      </c>
      <c r="P5505" s="6" t="n"/>
      <c r="Q5505" s="6" t="n"/>
      <c r="R5505" s="6" t="n"/>
      <c r="S5505" s="6" t="n"/>
      <c r="T5505" s="6">
        <f>IF(OR($J5505="",$O5505=""),"",$O5505/$J5505)</f>
        <v/>
      </c>
      <c r="U5505" s="6" t="inlineStr">
        <is>
          <t>Concluído</t>
        </is>
      </c>
      <c r="V5505" s="6" t="n"/>
      <c r="W5505" s="6" t="n"/>
      <c r="X5505" s="6" t="n"/>
      <c r="Y5505" s="6" t="n"/>
      <c r="Z5505" s="6" t="n"/>
      <c r="AA5505" s="5" t="n"/>
      <c r="AB5505" s="6">
        <f>B5505&amp;"|"&amp;I5505</f>
        <v/>
      </c>
      <c r="AC5505">
        <f>IF($B5505="","","|"&amp;SUBSTITUTE(TRIM(SUBSTITUTE(SUBSTITUTE(SUBSTITUTE(SUBSTITUTE(SUBSTITUTE(SUBSTITUTE(SUBSTITUTE(SUBSTITUTE(SUBSTITUTE(SUBSTITUTE(SUBSTITUTE(SUBSTITUTE(SUBSTITUTE(SUBSTITUTE(TRIM($B5505&amp;""),CHAR(10)," "),CHAR(13)," "),"."," "),";"," "),","," "),"/"," "),"+"," "),"-"," "),"  "," "),"  "," "),"  "," "),"  "," "),"  "," "),"  "," "))," ","|")&amp;"|")</f>
        <v/>
      </c>
      <c r="AD5505">
        <f>TRIM($I5505&amp;"")</f>
        <v/>
      </c>
    </row>
    <row r="5506" ht="24" customHeight="1">
      <c r="A5506" s="14" t="n">
        <v>46238</v>
      </c>
      <c r="B5506" s="6" t="inlineStr">
        <is>
          <t>10328</t>
        </is>
      </c>
      <c r="C5506" s="6" t="inlineStr">
        <is>
          <t>M/C 0807 (VERDE)</t>
        </is>
      </c>
      <c r="D5506" s="6" t="inlineStr">
        <is>
          <t>6 PINTURA UV</t>
        </is>
      </c>
      <c r="E5506" s="6" t="n">
        <v>30006103</v>
      </c>
      <c r="F5506" s="6" t="inlineStr">
        <is>
          <t>TRAVESSA LATERAL 340X70X18 MDF - CAD SANTIAGO NEW CINAMOMO (RT)</t>
        </is>
      </c>
      <c r="G5506" s="6" t="inlineStr">
        <is>
          <t>6 PINTURA UV</t>
        </is>
      </c>
      <c r="H5506" s="6" t="inlineStr">
        <is>
          <t>6 PINTURA UV</t>
        </is>
      </c>
      <c r="I5506" s="6" t="inlineStr">
        <is>
          <t>6 PINTURA UV</t>
        </is>
      </c>
      <c r="J5506" s="4" t="n">
        <v>236</v>
      </c>
      <c r="K5506" s="6" t="n"/>
      <c r="L5506" s="6" t="n"/>
      <c r="M5506" s="6" t="n"/>
      <c r="N5506" s="6" t="n">
        <v>46238</v>
      </c>
      <c r="O5506" s="6" t="n">
        <v>236</v>
      </c>
      <c r="P5506" s="6" t="n"/>
      <c r="Q5506" s="6" t="n"/>
      <c r="R5506" s="6" t="n"/>
      <c r="S5506" s="6" t="n"/>
      <c r="T5506" s="6">
        <f>IF(OR($J5506="",$O5506=""),"",$O5506/$J5506)</f>
        <v/>
      </c>
      <c r="U5506" s="6" t="inlineStr">
        <is>
          <t>Concluído</t>
        </is>
      </c>
      <c r="V5506" s="6" t="n"/>
      <c r="W5506" s="6" t="n"/>
      <c r="X5506" s="6" t="n"/>
      <c r="Y5506" s="6" t="n"/>
      <c r="Z5506" s="6" t="n"/>
      <c r="AA5506" s="5" t="n"/>
      <c r="AB5506" s="6">
        <f>B5506&amp;"|"&amp;I5506</f>
        <v/>
      </c>
      <c r="AC5506">
        <f>IF($B5506="","","|"&amp;SUBSTITUTE(TRIM(SUBSTITUTE(SUBSTITUTE(SUBSTITUTE(SUBSTITUTE(SUBSTITUTE(SUBSTITUTE(SUBSTITUTE(SUBSTITUTE(SUBSTITUTE(SUBSTITUTE(SUBSTITUTE(SUBSTITUTE(SUBSTITUTE(SUBSTITUTE(TRIM($B5506&amp;""),CHAR(10)," "),CHAR(13)," "),"."," "),";"," "),","," "),"/"," "),"+"," "),"-"," "),"  "," "),"  "," "),"  "," "),"  "," "),"  "," "),"  "," "))," ","|")&amp;"|")</f>
        <v/>
      </c>
      <c r="AD5506">
        <f>TRIM($I5506&amp;"")</f>
        <v/>
      </c>
    </row>
    <row r="5507" ht="24" customHeight="1">
      <c r="A5507" s="14" t="n">
        <v>46238</v>
      </c>
      <c r="B5507" s="6" t="inlineStr">
        <is>
          <t>10328</t>
        </is>
      </c>
      <c r="C5507" s="6" t="inlineStr">
        <is>
          <t>M/C 0807 (VERDE)</t>
        </is>
      </c>
      <c r="D5507" s="6" t="inlineStr">
        <is>
          <t>6 PINTURA UV</t>
        </is>
      </c>
      <c r="E5507" s="6" t="n">
        <v>30006104</v>
      </c>
      <c r="F5507" s="6" t="inlineStr">
        <is>
          <t>MOLDURA ENCOSTO 445X280X15 MDF - CAD SANTIAGO NEW CINAMOMO (RT)</t>
        </is>
      </c>
      <c r="G5507" s="6" t="inlineStr">
        <is>
          <t>6 PINTURA UV</t>
        </is>
      </c>
      <c r="H5507" s="6" t="inlineStr">
        <is>
          <t>6 PINTURA UV</t>
        </is>
      </c>
      <c r="I5507" s="6" t="inlineStr">
        <is>
          <t>6 PINTURA UV</t>
        </is>
      </c>
      <c r="J5507" s="4" t="n">
        <v>112</v>
      </c>
      <c r="K5507" s="6" t="n"/>
      <c r="L5507" s="6" t="n"/>
      <c r="M5507" s="6" t="n"/>
      <c r="N5507" s="6" t="n"/>
      <c r="O5507" s="6" t="n"/>
      <c r="P5507" s="6" t="n"/>
      <c r="Q5507" s="6" t="n"/>
      <c r="R5507" s="6" t="n"/>
      <c r="S5507" s="6" t="n"/>
      <c r="T5507" s="6" t="n"/>
      <c r="U5507" s="6" t="n"/>
      <c r="V5507" s="6" t="n"/>
      <c r="W5507" s="6" t="n"/>
      <c r="X5507" s="6" t="n"/>
      <c r="Y5507" s="6" t="n"/>
      <c r="Z5507" s="6" t="n"/>
      <c r="AA5507" s="5" t="n"/>
      <c r="AB5507" s="6">
        <f>B5507&amp;"|"&amp;I5507</f>
        <v/>
      </c>
      <c r="AC5507">
        <f>IF($B5507="","","|"&amp;SUBSTITUTE(TRIM(SUBSTITUTE(SUBSTITUTE(SUBSTITUTE(SUBSTITUTE(SUBSTITUTE(SUBSTITUTE(SUBSTITUTE(SUBSTITUTE(SUBSTITUTE(SUBSTITUTE(SUBSTITUTE(SUBSTITUTE(SUBSTITUTE(SUBSTITUTE(TRIM($B5507&amp;""),CHAR(10)," "),CHAR(13)," "),"."," "),";"," "),","," "),"/"," "),"+"," "),"-"," "),"  "," "),"  "," "),"  "," "),"  "," "),"  "," "),"  "," "))," ","|")&amp;"|")</f>
        <v/>
      </c>
      <c r="AD5507">
        <f>TRIM($I5507&amp;"")</f>
        <v/>
      </c>
    </row>
    <row r="5508" ht="24" customHeight="1">
      <c r="A5508" s="14" t="n">
        <v>46238</v>
      </c>
      <c r="B5508" s="6" t="inlineStr">
        <is>
          <t>10328</t>
        </is>
      </c>
      <c r="C5508" s="6" t="inlineStr">
        <is>
          <t>M/C 0807 (VERDE)</t>
        </is>
      </c>
      <c r="D5508" s="6" t="inlineStr">
        <is>
          <t>6 PINTURA UV</t>
        </is>
      </c>
      <c r="E5508" s="6" t="n">
        <v>30001201</v>
      </c>
      <c r="F5508" s="6" t="inlineStr">
        <is>
          <t>PE TRASEIRO 980X65(911)X25 MDF (11PCS)- CAD PE INT CINAMOMO (RT)</t>
        </is>
      </c>
      <c r="G5508" s="6" t="inlineStr">
        <is>
          <t>6 PINTURA UV</t>
        </is>
      </c>
      <c r="H5508" s="6" t="inlineStr">
        <is>
          <t>6 PINTURA UV</t>
        </is>
      </c>
      <c r="I5508" s="6" t="inlineStr">
        <is>
          <t>6 PINTURA UV</t>
        </is>
      </c>
      <c r="J5508" s="4" t="n">
        <v>96</v>
      </c>
      <c r="K5508" s="6" t="n"/>
      <c r="L5508" s="6" t="n"/>
      <c r="M5508" s="6" t="n"/>
      <c r="N5508" s="6" t="n"/>
      <c r="O5508" s="6" t="n"/>
      <c r="P5508" s="6" t="n"/>
      <c r="Q5508" s="6" t="n"/>
      <c r="R5508" s="6" t="n"/>
      <c r="S5508" s="6" t="n"/>
      <c r="T5508" s="6" t="n"/>
      <c r="U5508" s="6" t="n"/>
      <c r="V5508" s="6" t="n"/>
      <c r="W5508" s="6" t="n"/>
      <c r="X5508" s="6" t="n"/>
      <c r="Y5508" s="6" t="n"/>
      <c r="Z5508" s="6" t="n"/>
      <c r="AA5508" s="5" t="n"/>
      <c r="AB5508" s="6">
        <f>B5508&amp;"|"&amp;I5508</f>
        <v/>
      </c>
      <c r="AC5508">
        <f>IF($B5508="","","|"&amp;SUBSTITUTE(TRIM(SUBSTITUTE(SUBSTITUTE(SUBSTITUTE(SUBSTITUTE(SUBSTITUTE(SUBSTITUTE(SUBSTITUTE(SUBSTITUTE(SUBSTITUTE(SUBSTITUTE(SUBSTITUTE(SUBSTITUTE(SUBSTITUTE(SUBSTITUTE(TRIM($B5508&amp;""),CHAR(10)," "),CHAR(13)," "),"."," "),";"," "),","," "),"/"," "),"+"," "),"-"," "),"  "," "),"  "," "),"  "," "),"  "," "),"  "," "),"  "," "))," ","|")&amp;"|")</f>
        <v/>
      </c>
      <c r="AD5508">
        <f>TRIM($I5508&amp;"")</f>
        <v/>
      </c>
    </row>
    <row r="5509" ht="24" customHeight="1">
      <c r="A5509" s="14" t="n">
        <v>46238</v>
      </c>
      <c r="B5509" s="6" t="inlineStr">
        <is>
          <t>10328</t>
        </is>
      </c>
      <c r="C5509" s="6" t="inlineStr">
        <is>
          <t>M/C 0807 (VERDE)</t>
        </is>
      </c>
      <c r="D5509" s="6" t="inlineStr">
        <is>
          <t>6 PINTURA UV</t>
        </is>
      </c>
      <c r="E5509" s="6" t="n">
        <v>30001202</v>
      </c>
      <c r="F5509" s="6" t="inlineStr">
        <is>
          <t>PÉ FRONTAL 441X65(911)X25 MDF (16PÇS) - CAD PÉ INT CINAMOMO (RT)</t>
        </is>
      </c>
      <c r="G5509" s="6" t="inlineStr">
        <is>
          <t>6 PINTURA UV</t>
        </is>
      </c>
      <c r="H5509" s="6" t="inlineStr">
        <is>
          <t>6 PINTURA UV</t>
        </is>
      </c>
      <c r="I5509" s="6" t="inlineStr">
        <is>
          <t>6 PINTURA UV</t>
        </is>
      </c>
      <c r="J5509" s="4" t="n">
        <v>608</v>
      </c>
      <c r="K5509" s="6" t="n"/>
      <c r="L5509" s="6" t="n"/>
      <c r="M5509" s="6" t="n"/>
      <c r="N5509" s="6" t="n"/>
      <c r="O5509" s="6" t="n"/>
      <c r="P5509" s="6" t="n"/>
      <c r="Q5509" s="6" t="n"/>
      <c r="R5509" s="6" t="n"/>
      <c r="S5509" s="6" t="n"/>
      <c r="T5509" s="6" t="n"/>
      <c r="U5509" s="6" t="n"/>
      <c r="V5509" s="6" t="n"/>
      <c r="W5509" s="6" t="n"/>
      <c r="X5509" s="6" t="n"/>
      <c r="Y5509" s="6" t="n"/>
      <c r="Z5509" s="6" t="n"/>
      <c r="AA5509" s="5" t="n"/>
      <c r="AB5509" s="6">
        <f>B5509&amp;"|"&amp;I5509</f>
        <v/>
      </c>
      <c r="AC5509">
        <f>IF($B5509="","","|"&amp;SUBSTITUTE(TRIM(SUBSTITUTE(SUBSTITUTE(SUBSTITUTE(SUBSTITUTE(SUBSTITUTE(SUBSTITUTE(SUBSTITUTE(SUBSTITUTE(SUBSTITUTE(SUBSTITUTE(SUBSTITUTE(SUBSTITUTE(SUBSTITUTE(SUBSTITUTE(TRIM($B5509&amp;""),CHAR(10)," "),CHAR(13)," "),"."," "),";"," "),","," "),"/"," "),"+"," "),"-"," "),"  "," "),"  "," "),"  "," "),"  "," "),"  "," "),"  "," "))," ","|")&amp;"|")</f>
        <v/>
      </c>
      <c r="AD5509">
        <f>TRIM($I5509&amp;"")</f>
        <v/>
      </c>
    </row>
    <row r="5510" ht="24" customHeight="1">
      <c r="A5510" s="14" t="n">
        <v>46238</v>
      </c>
      <c r="B5510" s="6" t="inlineStr">
        <is>
          <t>10328</t>
        </is>
      </c>
      <c r="C5510" s="6" t="inlineStr">
        <is>
          <t>M/C 0807 (VERDE)</t>
        </is>
      </c>
      <c r="D5510" s="6" t="inlineStr">
        <is>
          <t>6 PINTURA UV</t>
        </is>
      </c>
      <c r="E5510" s="6" t="n">
        <v>30001301</v>
      </c>
      <c r="F5510" s="6" t="inlineStr">
        <is>
          <t>PE TRASEIRO 920X65(911)X25 MDF (11PCS)- CAD PE INT CINAMOMO (RT)</t>
        </is>
      </c>
      <c r="G5510" s="6" t="inlineStr">
        <is>
          <t>6 PINTURA UV</t>
        </is>
      </c>
      <c r="H5510" s="6" t="inlineStr">
        <is>
          <t>6 PINTURA UV</t>
        </is>
      </c>
      <c r="I5510" s="6" t="inlineStr">
        <is>
          <t>6 PINTURA UV</t>
        </is>
      </c>
      <c r="J5510" s="4" t="n">
        <v>268</v>
      </c>
      <c r="K5510" s="6" t="n"/>
      <c r="L5510" s="6" t="n"/>
      <c r="M5510" s="6" t="n"/>
      <c r="N5510" s="6" t="n"/>
      <c r="O5510" s="6" t="n"/>
      <c r="P5510" s="6" t="n"/>
      <c r="Q5510" s="6" t="n"/>
      <c r="R5510" s="6" t="n"/>
      <c r="S5510" s="6" t="n"/>
      <c r="T5510" s="6" t="n"/>
      <c r="U5510" s="6" t="n"/>
      <c r="V5510" s="6" t="n"/>
      <c r="W5510" s="6" t="n"/>
      <c r="X5510" s="6" t="n"/>
      <c r="Y5510" s="6" t="n"/>
      <c r="Z5510" s="6" t="n"/>
      <c r="AA5510" s="5" t="n"/>
      <c r="AB5510" s="6">
        <f>B5510&amp;"|"&amp;I5510</f>
        <v/>
      </c>
      <c r="AC5510">
        <f>IF($B5510="","","|"&amp;SUBSTITUTE(TRIM(SUBSTITUTE(SUBSTITUTE(SUBSTITUTE(SUBSTITUTE(SUBSTITUTE(SUBSTITUTE(SUBSTITUTE(SUBSTITUTE(SUBSTITUTE(SUBSTITUTE(SUBSTITUTE(SUBSTITUTE(SUBSTITUTE(SUBSTITUTE(TRIM($B5510&amp;""),CHAR(10)," "),CHAR(13)," "),"."," "),";"," "),","," "),"/"," "),"+"," "),"-"," "),"  "," "),"  "," "),"  "," "),"  "," "),"  "," "),"  "," "))," ","|")&amp;"|")</f>
        <v/>
      </c>
      <c r="AD5510">
        <f>TRIM($I5510&amp;"")</f>
        <v/>
      </c>
    </row>
    <row r="5511" ht="24" customHeight="1">
      <c r="A5511" s="14" t="n">
        <v>46238</v>
      </c>
      <c r="B5511" s="6" t="inlineStr">
        <is>
          <t>10328</t>
        </is>
      </c>
      <c r="C5511" s="6" t="inlineStr">
        <is>
          <t>M/C 0807 (VERDE)</t>
        </is>
      </c>
      <c r="D5511" s="6" t="inlineStr">
        <is>
          <t>6 PINTURA UV</t>
        </is>
      </c>
      <c r="E5511" s="6" t="n">
        <v>30003410</v>
      </c>
      <c r="F5511" s="6" t="inlineStr">
        <is>
          <t>PE FRONTAL 430X(108)51X25 MDF (DIREITO) CINAMOMO (RT)</t>
        </is>
      </c>
      <c r="G5511" s="6" t="inlineStr">
        <is>
          <t>6 PINTURA UV</t>
        </is>
      </c>
      <c r="H5511" s="6" t="inlineStr">
        <is>
          <t>6 PINTURA UV</t>
        </is>
      </c>
      <c r="I5511" s="6" t="inlineStr">
        <is>
          <t>6 PINTURA UV</t>
        </is>
      </c>
      <c r="J5511" s="4" t="n">
        <v>20</v>
      </c>
      <c r="K5511" s="6" t="n"/>
      <c r="L5511" s="6" t="n"/>
      <c r="M5511" s="6" t="n"/>
      <c r="N5511" s="6" t="n"/>
      <c r="O5511" s="6" t="n"/>
      <c r="P5511" s="6" t="n"/>
      <c r="Q5511" s="6" t="n"/>
      <c r="R5511" s="6" t="n"/>
      <c r="S5511" s="6" t="n"/>
      <c r="T5511" s="6" t="n"/>
      <c r="U5511" s="6" t="n"/>
      <c r="V5511" s="6" t="n"/>
      <c r="W5511" s="6" t="n"/>
      <c r="X5511" s="6" t="n"/>
      <c r="Y5511" s="6" t="n"/>
      <c r="Z5511" s="6" t="n"/>
      <c r="AA5511" s="5" t="n"/>
      <c r="AB5511" s="6">
        <f>B5511&amp;"|"&amp;I5511</f>
        <v/>
      </c>
      <c r="AC5511">
        <f>IF($B5511="","","|"&amp;SUBSTITUTE(TRIM(SUBSTITUTE(SUBSTITUTE(SUBSTITUTE(SUBSTITUTE(SUBSTITUTE(SUBSTITUTE(SUBSTITUTE(SUBSTITUTE(SUBSTITUTE(SUBSTITUTE(SUBSTITUTE(SUBSTITUTE(SUBSTITUTE(SUBSTITUTE(TRIM($B5511&amp;""),CHAR(10)," "),CHAR(13)," "),"."," "),";"," "),","," "),"/"," "),"+"," "),"-"," "),"  "," "),"  "," "),"  "," "),"  "," "),"  "," "),"  "," "))," ","|")&amp;"|")</f>
        <v/>
      </c>
      <c r="AD5511">
        <f>TRIM($I5511&amp;"")</f>
        <v/>
      </c>
    </row>
    <row r="5512" ht="24" customHeight="1">
      <c r="A5512" s="14" t="n">
        <v>46238</v>
      </c>
      <c r="B5512" s="6" t="inlineStr">
        <is>
          <t>10328</t>
        </is>
      </c>
      <c r="C5512" s="6" t="inlineStr">
        <is>
          <t>M/C 0807 (VERDE)</t>
        </is>
      </c>
      <c r="D5512" s="6" t="inlineStr">
        <is>
          <t>6 PINTURA UV</t>
        </is>
      </c>
      <c r="E5512" s="6" t="n">
        <v>30003411</v>
      </c>
      <c r="F5512" s="6" t="inlineStr">
        <is>
          <t>PE FRONTAL 430X(108)51X25 MDF (ESQUERDO) CINAMOMO (RT)</t>
        </is>
      </c>
      <c r="G5512" s="6" t="inlineStr">
        <is>
          <t>6 PINTURA UV</t>
        </is>
      </c>
      <c r="H5512" s="6" t="inlineStr">
        <is>
          <t>6 PINTURA UV</t>
        </is>
      </c>
      <c r="I5512" s="6" t="inlineStr">
        <is>
          <t>6 PINTURA UV</t>
        </is>
      </c>
      <c r="J5512" s="4" t="n">
        <v>20</v>
      </c>
      <c r="K5512" s="6" t="n"/>
      <c r="L5512" s="6" t="n"/>
      <c r="M5512" s="6" t="n"/>
      <c r="N5512" s="6" t="n"/>
      <c r="O5512" s="6" t="n"/>
      <c r="P5512" s="6" t="n"/>
      <c r="Q5512" s="6" t="n"/>
      <c r="R5512" s="6" t="n"/>
      <c r="S5512" s="6" t="n"/>
      <c r="T5512" s="6" t="n"/>
      <c r="U5512" s="6" t="n"/>
      <c r="V5512" s="6" t="n"/>
      <c r="W5512" s="6" t="n"/>
      <c r="X5512" s="6" t="n"/>
      <c r="Y5512" s="6" t="n"/>
      <c r="Z5512" s="6" t="n"/>
      <c r="AA5512" s="5" t="n"/>
      <c r="AB5512" s="6">
        <f>B5512&amp;"|"&amp;I5512</f>
        <v/>
      </c>
      <c r="AC5512">
        <f>IF($B5512="","","|"&amp;SUBSTITUTE(TRIM(SUBSTITUTE(SUBSTITUTE(SUBSTITUTE(SUBSTITUTE(SUBSTITUTE(SUBSTITUTE(SUBSTITUTE(SUBSTITUTE(SUBSTITUTE(SUBSTITUTE(SUBSTITUTE(SUBSTITUTE(SUBSTITUTE(SUBSTITUTE(TRIM($B5512&amp;""),CHAR(10)," "),CHAR(13)," "),"."," "),";"," "),","," "),"/"," "),"+"," "),"-"," "),"  "," "),"  "," "),"  "," "),"  "," "),"  "," "),"  "," "))," ","|")&amp;"|")</f>
        <v/>
      </c>
      <c r="AD5512">
        <f>TRIM($I5512&amp;"")</f>
        <v/>
      </c>
    </row>
    <row r="5513" ht="24" customHeight="1">
      <c r="A5513" s="14" t="n">
        <v>46238</v>
      </c>
      <c r="B5513" s="6" t="inlineStr">
        <is>
          <t>10328</t>
        </is>
      </c>
      <c r="C5513" s="6" t="inlineStr">
        <is>
          <t>M/C 0807 (VERDE)</t>
        </is>
      </c>
      <c r="D5513" s="6" t="inlineStr">
        <is>
          <t>6 PINTURA UV</t>
        </is>
      </c>
      <c r="E5513" s="6" t="n">
        <v>30003901</v>
      </c>
      <c r="F5513" s="6" t="inlineStr">
        <is>
          <t>PE TRASEIRO 920X30(911)X25 MDF (14PC) ESQ TRENTO CINAMOMO (RT)</t>
        </is>
      </c>
      <c r="G5513" s="6" t="inlineStr">
        <is>
          <t>6 PINTURA UV</t>
        </is>
      </c>
      <c r="H5513" s="6" t="inlineStr">
        <is>
          <t>6 PINTURA UV</t>
        </is>
      </c>
      <c r="I5513" s="6" t="inlineStr">
        <is>
          <t>6 PINTURA UV</t>
        </is>
      </c>
      <c r="J5513" s="4" t="n">
        <v>20</v>
      </c>
      <c r="K5513" s="6" t="n"/>
      <c r="L5513" s="6" t="n"/>
      <c r="M5513" s="6" t="n"/>
      <c r="N5513" s="6" t="n">
        <v>46238</v>
      </c>
      <c r="O5513" s="6" t="n">
        <v>20</v>
      </c>
      <c r="P5513" s="6" t="n"/>
      <c r="Q5513" s="6" t="n"/>
      <c r="R5513" s="6" t="n"/>
      <c r="S5513" s="6" t="n"/>
      <c r="T5513" s="6">
        <f>IF(OR($J5513="",$O5513=""),"",$O5513/$J5513)</f>
        <v/>
      </c>
      <c r="U5513" s="6" t="inlineStr">
        <is>
          <t>Concluído</t>
        </is>
      </c>
      <c r="V5513" s="6" t="n"/>
      <c r="W5513" s="6" t="n"/>
      <c r="X5513" s="6" t="n"/>
      <c r="Y5513" s="6" t="n"/>
      <c r="Z5513" s="6" t="n"/>
      <c r="AA5513" s="5" t="n"/>
      <c r="AB5513" s="6">
        <f>B5513&amp;"|"&amp;I5513</f>
        <v/>
      </c>
      <c r="AC5513">
        <f>IF($B5513="","","|"&amp;SUBSTITUTE(TRIM(SUBSTITUTE(SUBSTITUTE(SUBSTITUTE(SUBSTITUTE(SUBSTITUTE(SUBSTITUTE(SUBSTITUTE(SUBSTITUTE(SUBSTITUTE(SUBSTITUTE(SUBSTITUTE(SUBSTITUTE(SUBSTITUTE(SUBSTITUTE(TRIM($B5513&amp;""),CHAR(10)," "),CHAR(13)," "),"."," "),";"," "),","," "),"/"," "),"+"," "),"-"," "),"  "," "),"  "," "),"  "," "),"  "," "),"  "," "),"  "," "))," ","|")&amp;"|")</f>
        <v/>
      </c>
      <c r="AD5513">
        <f>TRIM($I5513&amp;"")</f>
        <v/>
      </c>
    </row>
    <row r="5514" ht="24" customHeight="1">
      <c r="A5514" s="14" t="n">
        <v>46238</v>
      </c>
      <c r="B5514" s="6" t="inlineStr">
        <is>
          <t>10328</t>
        </is>
      </c>
      <c r="C5514" s="6" t="inlineStr">
        <is>
          <t>M/C 0807 (VERDE)</t>
        </is>
      </c>
      <c r="D5514" s="6" t="inlineStr">
        <is>
          <t>6 PINTURA UV</t>
        </is>
      </c>
      <c r="E5514" s="6" t="n">
        <v>30003902</v>
      </c>
      <c r="F5514" s="6" t="inlineStr">
        <is>
          <t>PE TRASEIRO 920X30(911)X25 MDF (14PC) DIR TRENTO CINAMOMO (RT)</t>
        </is>
      </c>
      <c r="G5514" s="6" t="inlineStr">
        <is>
          <t>6 PINTURA UV</t>
        </is>
      </c>
      <c r="H5514" s="6" t="inlineStr">
        <is>
          <t>6 PINTURA UV</t>
        </is>
      </c>
      <c r="I5514" s="6" t="inlineStr">
        <is>
          <t>6 PINTURA UV</t>
        </is>
      </c>
      <c r="J5514" s="4" t="n">
        <v>20</v>
      </c>
      <c r="K5514" s="6" t="n"/>
      <c r="L5514" s="6" t="n"/>
      <c r="M5514" s="6" t="n"/>
      <c r="N5514" s="6" t="n">
        <v>46238</v>
      </c>
      <c r="O5514" s="6" t="n">
        <v>20</v>
      </c>
      <c r="P5514" s="6" t="n"/>
      <c r="Q5514" s="6" t="n"/>
      <c r="R5514" s="6" t="n"/>
      <c r="S5514" s="6" t="n"/>
      <c r="T5514" s="6">
        <f>IF(OR($J5514="",$O5514=""),"",$O5514/$J5514)</f>
        <v/>
      </c>
      <c r="U5514" s="6" t="inlineStr">
        <is>
          <t>Concluído</t>
        </is>
      </c>
      <c r="V5514" s="6" t="n"/>
      <c r="W5514" s="6" t="n"/>
      <c r="X5514" s="6" t="n"/>
      <c r="Y5514" s="6" t="n"/>
      <c r="Z5514" s="6" t="n"/>
      <c r="AA5514" s="5" t="n"/>
      <c r="AB5514" s="6">
        <f>B5514&amp;"|"&amp;I5514</f>
        <v/>
      </c>
      <c r="AC5514">
        <f>IF($B5514="","","|"&amp;SUBSTITUTE(TRIM(SUBSTITUTE(SUBSTITUTE(SUBSTITUTE(SUBSTITUTE(SUBSTITUTE(SUBSTITUTE(SUBSTITUTE(SUBSTITUTE(SUBSTITUTE(SUBSTITUTE(SUBSTITUTE(SUBSTITUTE(SUBSTITUTE(SUBSTITUTE(TRIM($B5514&amp;""),CHAR(10)," "),CHAR(13)," "),"."," "),";"," "),","," "),"/"," "),"+"," "),"-"," "),"  "," "),"  "," "),"  "," "),"  "," "),"  "," "),"  "," "))," ","|")&amp;"|")</f>
        <v/>
      </c>
      <c r="AD5514">
        <f>TRIM($I5514&amp;"")</f>
        <v/>
      </c>
    </row>
    <row r="5515" ht="24" customHeight="1">
      <c r="A5515" s="14" t="n">
        <v>46238</v>
      </c>
      <c r="B5515" s="6" t="inlineStr">
        <is>
          <t>10328</t>
        </is>
      </c>
      <c r="C5515" s="6" t="inlineStr">
        <is>
          <t>M/C 0807 (VERDE)</t>
        </is>
      </c>
      <c r="D5515" s="6" t="inlineStr">
        <is>
          <t>6 PINTURA UV</t>
        </is>
      </c>
      <c r="E5515" s="6" t="n">
        <v>30006101</v>
      </c>
      <c r="F5515" s="6" t="inlineStr">
        <is>
          <t>PE TRAS 880X30(911)X25 MDF (13PC) ESQ SANTIAGO NEW CINAMOMO (RT)</t>
        </is>
      </c>
      <c r="G5515" s="6" t="inlineStr">
        <is>
          <t>6 PINTURA UV</t>
        </is>
      </c>
      <c r="H5515" s="6" t="inlineStr">
        <is>
          <t>6 PINTURA UV</t>
        </is>
      </c>
      <c r="I5515" s="6" t="inlineStr">
        <is>
          <t>6 PINTURA UV</t>
        </is>
      </c>
      <c r="J5515" s="4" t="n">
        <v>118</v>
      </c>
      <c r="K5515" s="6" t="n"/>
      <c r="L5515" s="6" t="n"/>
      <c r="M5515" s="6" t="n"/>
      <c r="N5515" s="6" t="n">
        <v>46238</v>
      </c>
      <c r="O5515" s="6" t="n">
        <v>118</v>
      </c>
      <c r="P5515" s="6" t="n"/>
      <c r="Q5515" s="6" t="n"/>
      <c r="R5515" s="6" t="n"/>
      <c r="S5515" s="6" t="n"/>
      <c r="T5515" s="6">
        <f>IF(OR($J5515="",$O5515=""),"",$O5515/$J5515)</f>
        <v/>
      </c>
      <c r="U5515" s="6" t="inlineStr">
        <is>
          <t>Concluído</t>
        </is>
      </c>
      <c r="V5515" s="6" t="n"/>
      <c r="W5515" s="6" t="n"/>
      <c r="X5515" s="6" t="n"/>
      <c r="Y5515" s="6" t="n"/>
      <c r="Z5515" s="6" t="n"/>
      <c r="AA5515" s="5" t="n"/>
      <c r="AB5515" s="6">
        <f>B5515&amp;"|"&amp;I5515</f>
        <v/>
      </c>
      <c r="AC5515">
        <f>IF($B5515="","","|"&amp;SUBSTITUTE(TRIM(SUBSTITUTE(SUBSTITUTE(SUBSTITUTE(SUBSTITUTE(SUBSTITUTE(SUBSTITUTE(SUBSTITUTE(SUBSTITUTE(SUBSTITUTE(SUBSTITUTE(SUBSTITUTE(SUBSTITUTE(SUBSTITUTE(SUBSTITUTE(TRIM($B5515&amp;""),CHAR(10)," "),CHAR(13)," "),"."," "),";"," "),","," "),"/"," "),"+"," "),"-"," "),"  "," "),"  "," "),"  "," "),"  "," "),"  "," "),"  "," "))," ","|")&amp;"|")</f>
        <v/>
      </c>
      <c r="AD5515">
        <f>TRIM($I5515&amp;"")</f>
        <v/>
      </c>
    </row>
    <row r="5516" ht="24" customHeight="1">
      <c r="A5516" s="14" t="n">
        <v>46238</v>
      </c>
      <c r="B5516" s="6" t="inlineStr">
        <is>
          <t>10328</t>
        </is>
      </c>
      <c r="C5516" s="6" t="inlineStr">
        <is>
          <t>M/C 0807 (VERDE)</t>
        </is>
      </c>
      <c r="D5516" s="6" t="inlineStr">
        <is>
          <t>6 PINTURA UV</t>
        </is>
      </c>
      <c r="E5516" s="6" t="n">
        <v>30006102</v>
      </c>
      <c r="F5516" s="6" t="inlineStr">
        <is>
          <t>PE TRAS 880X30(911)X25 MDF (13PC) DIR SANTIAGO NEW CINAMOMO (RT)</t>
        </is>
      </c>
      <c r="G5516" s="6" t="inlineStr">
        <is>
          <t>6 PINTURA UV</t>
        </is>
      </c>
      <c r="H5516" s="6" t="inlineStr">
        <is>
          <t>6 PINTURA UV</t>
        </is>
      </c>
      <c r="I5516" s="6" t="inlineStr">
        <is>
          <t>6 PINTURA UV</t>
        </is>
      </c>
      <c r="J5516" s="4" t="n">
        <v>118</v>
      </c>
      <c r="K5516" s="6" t="n"/>
      <c r="L5516" s="6" t="n"/>
      <c r="M5516" s="6" t="n"/>
      <c r="N5516" s="6" t="n">
        <v>46238</v>
      </c>
      <c r="O5516" s="6" t="n">
        <v>118</v>
      </c>
      <c r="P5516" s="6" t="n"/>
      <c r="Q5516" s="6" t="n"/>
      <c r="R5516" s="6" t="n"/>
      <c r="S5516" s="6" t="n"/>
      <c r="T5516" s="6">
        <f>IF(OR($J5516="",$O5516=""),"",$O5516/$J5516)</f>
        <v/>
      </c>
      <c r="U5516" s="6" t="inlineStr">
        <is>
          <t>Concluído</t>
        </is>
      </c>
      <c r="V5516" s="6" t="n"/>
      <c r="W5516" s="6" t="n"/>
      <c r="X5516" s="6" t="n"/>
      <c r="Y5516" s="6" t="n"/>
      <c r="Z5516" s="6" t="n"/>
      <c r="AA5516" s="5" t="n"/>
      <c r="AB5516" s="6">
        <f>B5516&amp;"|"&amp;I5516</f>
        <v/>
      </c>
      <c r="AC5516">
        <f>IF($B5516="","","|"&amp;SUBSTITUTE(TRIM(SUBSTITUTE(SUBSTITUTE(SUBSTITUTE(SUBSTITUTE(SUBSTITUTE(SUBSTITUTE(SUBSTITUTE(SUBSTITUTE(SUBSTITUTE(SUBSTITUTE(SUBSTITUTE(SUBSTITUTE(SUBSTITUTE(SUBSTITUTE(TRIM($B5516&amp;""),CHAR(10)," "),CHAR(13)," "),"."," "),";"," "),","," "),"/"," "),"+"," "),"-"," "),"  "," "),"  "," "),"  "," "),"  "," "),"  "," "),"  "," "))," ","|")&amp;"|")</f>
        <v/>
      </c>
      <c r="AD5516">
        <f>TRIM($I5516&amp;"")</f>
        <v/>
      </c>
    </row>
    <row r="5517" ht="24" customHeight="1">
      <c r="A5517" s="14" t="n">
        <v>46238</v>
      </c>
      <c r="B5517" s="6" t="inlineStr">
        <is>
          <t>10328</t>
        </is>
      </c>
      <c r="C5517" s="6" t="inlineStr">
        <is>
          <t>M/C 0807 (VERDE)</t>
        </is>
      </c>
      <c r="D5517" s="6" t="inlineStr">
        <is>
          <t>6 PINTURA UV</t>
        </is>
      </c>
      <c r="E5517" s="6" t="n">
        <v>30006110</v>
      </c>
      <c r="F5517" s="6" t="inlineStr">
        <is>
          <t>PE FRONTAL 430X(108)51X25 MDF (DIR) SANTIAGO NEW CINAMOMO (RT)</t>
        </is>
      </c>
      <c r="G5517" s="6" t="inlineStr">
        <is>
          <t>6 PINTURA UV</t>
        </is>
      </c>
      <c r="H5517" s="6" t="inlineStr">
        <is>
          <t>6 PINTURA UV</t>
        </is>
      </c>
      <c r="I5517" s="6" t="inlineStr">
        <is>
          <t>6 PINTURA UV</t>
        </is>
      </c>
      <c r="J5517" s="4" t="n">
        <v>118</v>
      </c>
      <c r="K5517" s="6" t="n"/>
      <c r="L5517" s="6" t="n"/>
      <c r="M5517" s="6" t="n"/>
      <c r="N5517" s="6" t="n">
        <v>46238</v>
      </c>
      <c r="O5517" s="6" t="n">
        <v>118</v>
      </c>
      <c r="P5517" s="6" t="n"/>
      <c r="Q5517" s="6" t="n"/>
      <c r="R5517" s="6" t="n"/>
      <c r="S5517" s="6" t="n"/>
      <c r="T5517" s="6">
        <f>IF(OR($J5517="",$O5517=""),"",$O5517/$J5517)</f>
        <v/>
      </c>
      <c r="U5517" s="6" t="inlineStr">
        <is>
          <t>Concluído</t>
        </is>
      </c>
      <c r="V5517" s="6" t="n"/>
      <c r="W5517" s="6" t="n"/>
      <c r="X5517" s="6" t="n"/>
      <c r="Y5517" s="6" t="n"/>
      <c r="Z5517" s="6" t="n"/>
      <c r="AA5517" s="5" t="n"/>
      <c r="AB5517" s="6">
        <f>B5517&amp;"|"&amp;I5517</f>
        <v/>
      </c>
      <c r="AC5517">
        <f>IF($B5517="","","|"&amp;SUBSTITUTE(TRIM(SUBSTITUTE(SUBSTITUTE(SUBSTITUTE(SUBSTITUTE(SUBSTITUTE(SUBSTITUTE(SUBSTITUTE(SUBSTITUTE(SUBSTITUTE(SUBSTITUTE(SUBSTITUTE(SUBSTITUTE(SUBSTITUTE(SUBSTITUTE(TRIM($B5517&amp;""),CHAR(10)," "),CHAR(13)," "),"."," "),";"," "),","," "),"/"," "),"+"," "),"-"," "),"  "," "),"  "," "),"  "," "),"  "," "),"  "," "),"  "," "))," ","|")&amp;"|")</f>
        <v/>
      </c>
      <c r="AD5517">
        <f>TRIM($I5517&amp;"")</f>
        <v/>
      </c>
    </row>
    <row r="5518" ht="24" customHeight="1">
      <c r="A5518" s="14" t="n">
        <v>46238</v>
      </c>
      <c r="B5518" s="6" t="inlineStr">
        <is>
          <t>10328</t>
        </is>
      </c>
      <c r="C5518" s="6" t="inlineStr">
        <is>
          <t>M/C 0807 (VERDE)</t>
        </is>
      </c>
      <c r="D5518" s="6" t="inlineStr">
        <is>
          <t>6 PINTURA UV</t>
        </is>
      </c>
      <c r="E5518" s="6" t="n">
        <v>30006801</v>
      </c>
      <c r="F5518" s="6" t="inlineStr">
        <is>
          <t>PE TRASEIRO 980X94(911)X25 MDF (8PCS)- CAD GENOVA CINAMOMO (RT)</t>
        </is>
      </c>
      <c r="G5518" s="6" t="inlineStr">
        <is>
          <t>6 PINTURA UV</t>
        </is>
      </c>
      <c r="H5518" s="6" t="inlineStr">
        <is>
          <t>6 PINTURA UV</t>
        </is>
      </c>
      <c r="I5518" s="6" t="inlineStr">
        <is>
          <t>6 PINTURA UV</t>
        </is>
      </c>
      <c r="J5518" s="4" t="n">
        <v>244</v>
      </c>
      <c r="K5518" s="6" t="n"/>
      <c r="L5518" s="6" t="n"/>
      <c r="M5518" s="6" t="n"/>
      <c r="N5518" s="6" t="n">
        <v>46238</v>
      </c>
      <c r="O5518" s="6" t="n">
        <v>244</v>
      </c>
      <c r="P5518" s="6" t="n"/>
      <c r="Q5518" s="6" t="n"/>
      <c r="R5518" s="6" t="n"/>
      <c r="S5518" s="6" t="n"/>
      <c r="T5518" s="6">
        <f>IF(OR($J5518="",$O5518=""),"",$O5518/$J5518)</f>
        <v/>
      </c>
      <c r="U5518" s="6" t="inlineStr">
        <is>
          <t>Concluído</t>
        </is>
      </c>
      <c r="V5518" s="6" t="n"/>
      <c r="W5518" s="6" t="n"/>
      <c r="X5518" s="6" t="n"/>
      <c r="Y5518" s="6" t="n"/>
      <c r="Z5518" s="6" t="n"/>
      <c r="AA5518" s="5" t="n"/>
      <c r="AB5518" s="6">
        <f>B5518&amp;"|"&amp;I5518</f>
        <v/>
      </c>
      <c r="AC5518">
        <f>IF($B5518="","","|"&amp;SUBSTITUTE(TRIM(SUBSTITUTE(SUBSTITUTE(SUBSTITUTE(SUBSTITUTE(SUBSTITUTE(SUBSTITUTE(SUBSTITUTE(SUBSTITUTE(SUBSTITUTE(SUBSTITUTE(SUBSTITUTE(SUBSTITUTE(SUBSTITUTE(SUBSTITUTE(TRIM($B5518&amp;""),CHAR(10)," "),CHAR(13)," "),"."," "),";"," "),","," "),"/"," "),"+"," "),"-"," "),"  "," "),"  "," "),"  "," "),"  "," "),"  "," "),"  "," "))," ","|")&amp;"|")</f>
        <v/>
      </c>
      <c r="AD5518">
        <f>TRIM($I5518&amp;"")</f>
        <v/>
      </c>
    </row>
    <row r="5519" ht="24" customHeight="1">
      <c r="A5519" s="14" t="n">
        <v>46238</v>
      </c>
      <c r="B5519" s="6" t="inlineStr">
        <is>
          <t>10328</t>
        </is>
      </c>
      <c r="C5519" s="6" t="inlineStr">
        <is>
          <t>M/C 0807 (VERDE)</t>
        </is>
      </c>
      <c r="D5519" s="6" t="inlineStr">
        <is>
          <t>6 PINTURA UV</t>
        </is>
      </c>
      <c r="E5519" s="6" t="n">
        <v>30009703</v>
      </c>
      <c r="F5519" s="6" t="inlineStr">
        <is>
          <t>ESPALDAR 390X40(911)X25 MDF (24) - CADEIRA GRECIA CINAMOMO (RT)</t>
        </is>
      </c>
      <c r="G5519" s="6" t="inlineStr">
        <is>
          <t>6 PINTURA UV</t>
        </is>
      </c>
      <c r="H5519" s="6" t="inlineStr">
        <is>
          <t>6 PINTURA UV</t>
        </is>
      </c>
      <c r="I5519" s="6" t="inlineStr">
        <is>
          <t>6 PINTURA UV</t>
        </is>
      </c>
      <c r="J5519" s="4" t="n">
        <v>134</v>
      </c>
      <c r="K5519" s="6" t="n"/>
      <c r="L5519" s="6" t="n"/>
      <c r="M5519" s="6" t="n"/>
      <c r="N5519" s="6" t="n">
        <v>46238</v>
      </c>
      <c r="O5519" s="6" t="n">
        <v>134</v>
      </c>
      <c r="P5519" s="6" t="n"/>
      <c r="Q5519" s="6" t="n"/>
      <c r="R5519" s="6" t="n"/>
      <c r="S5519" s="6" t="n"/>
      <c r="T5519" s="6">
        <f>IF(OR($J5519="",$O5519=""),"",$O5519/$J5519)</f>
        <v/>
      </c>
      <c r="U5519" s="6" t="inlineStr">
        <is>
          <t>Concluído</t>
        </is>
      </c>
      <c r="V5519" s="6" t="n"/>
      <c r="W5519" s="6" t="n"/>
      <c r="X5519" s="6" t="n"/>
      <c r="Y5519" s="6" t="n"/>
      <c r="Z5519" s="6" t="n"/>
      <c r="AA5519" s="5" t="n"/>
      <c r="AB5519" s="6">
        <f>B5519&amp;"|"&amp;I5519</f>
        <v/>
      </c>
      <c r="AC5519">
        <f>IF($B5519="","","|"&amp;SUBSTITUTE(TRIM(SUBSTITUTE(SUBSTITUTE(SUBSTITUTE(SUBSTITUTE(SUBSTITUTE(SUBSTITUTE(SUBSTITUTE(SUBSTITUTE(SUBSTITUTE(SUBSTITUTE(SUBSTITUTE(SUBSTITUTE(SUBSTITUTE(SUBSTITUTE(TRIM($B5519&amp;""),CHAR(10)," "),CHAR(13)," "),"."," "),";"," "),","," "),"/"," "),"+"," "),"-"," "),"  "," "),"  "," "),"  "," "),"  "," "),"  "," "),"  "," "))," ","|")&amp;"|")</f>
        <v/>
      </c>
      <c r="AD5519">
        <f>TRIM($I5519&amp;"")</f>
        <v/>
      </c>
    </row>
    <row r="5520" ht="24" customHeight="1">
      <c r="A5520" s="14" t="n"/>
      <c r="B5520" s="6" t="inlineStr">
        <is>
          <t>10329</t>
        </is>
      </c>
      <c r="C5520" s="6" t="inlineStr">
        <is>
          <t>M/C 0810 (MARROM)</t>
        </is>
      </c>
      <c r="D5520" s="6" t="inlineStr">
        <is>
          <t>6 PINTURA UV</t>
        </is>
      </c>
      <c r="E5520" s="6" t="n">
        <v>20014305</v>
      </c>
      <c r="F5520" s="6" t="inlineStr">
        <is>
          <t>TAMPO ENGR 1202X802X27 MDP - MESA DAKAR/MIAMI 1,20</t>
        </is>
      </c>
      <c r="G5520" s="6" t="inlineStr">
        <is>
          <t>6 PINTURA UV</t>
        </is>
      </c>
      <c r="H5520" s="6" t="inlineStr">
        <is>
          <t>6 PINTURA UV</t>
        </is>
      </c>
      <c r="I5520" s="6" t="inlineStr">
        <is>
          <t>6 PINTURA UV</t>
        </is>
      </c>
      <c r="J5520" s="4" t="n">
        <v>320</v>
      </c>
      <c r="K5520" s="6" t="n"/>
      <c r="L5520" s="6" t="n"/>
      <c r="M5520" s="6" t="n"/>
      <c r="N5520" s="6" t="n"/>
      <c r="O5520" s="6" t="n"/>
      <c r="P5520" s="6" t="n"/>
      <c r="Q5520" s="6" t="n"/>
      <c r="R5520" s="6" t="n"/>
      <c r="S5520" s="6" t="n"/>
      <c r="T5520" s="6">
        <f>IF(OR($J5520="",$O5520=""),"",$O5520/$J5520)</f>
        <v/>
      </c>
      <c r="U5520" s="6" t="inlineStr">
        <is>
          <t>Concluído</t>
        </is>
      </c>
      <c r="V5520" s="6" t="n"/>
      <c r="W5520" s="6" t="n"/>
      <c r="X5520" s="6" t="n"/>
      <c r="Y5520" s="6" t="n"/>
      <c r="Z5520" s="6" t="n"/>
      <c r="AA5520" s="5" t="n"/>
      <c r="AB5520" s="6">
        <f>B5520&amp;"|"&amp;I5520</f>
        <v/>
      </c>
      <c r="AC5520">
        <f>IF($B5520="","","|"&amp;SUBSTITUTE(TRIM(SUBSTITUTE(SUBSTITUTE(SUBSTITUTE(SUBSTITUTE(SUBSTITUTE(SUBSTITUTE(SUBSTITUTE(SUBSTITUTE(SUBSTITUTE(SUBSTITUTE(SUBSTITUTE(SUBSTITUTE(SUBSTITUTE(SUBSTITUTE(TRIM($B5520&amp;""),CHAR(10)," "),CHAR(13)," "),"."," "),";"," "),","," "),"/"," "),"+"," "),"-"," "),"  "," "),"  "," "),"  "," "),"  "," "),"  "," "),"  "," "))," ","|")&amp;"|")</f>
        <v/>
      </c>
      <c r="AD5520">
        <f>TRIM($I5520&amp;"")</f>
        <v/>
      </c>
    </row>
    <row r="5521" ht="24" customHeight="1">
      <c r="A5521" s="14" t="n"/>
      <c r="B5521" s="6" t="inlineStr">
        <is>
          <t>10329</t>
        </is>
      </c>
      <c r="C5521" s="6" t="inlineStr">
        <is>
          <t>M/C 0810 (MARROM)</t>
        </is>
      </c>
      <c r="D5521" s="6" t="inlineStr">
        <is>
          <t>6 PINTURA UV</t>
        </is>
      </c>
      <c r="E5521" s="6" t="n">
        <v>20012405</v>
      </c>
      <c r="F5521" s="6" t="inlineStr">
        <is>
          <t>(2) TRAVESSA MAIOR 1030X100X15 MDP-MESA MIAMI 1,20</t>
        </is>
      </c>
      <c r="G5521" s="6" t="inlineStr">
        <is>
          <t>6 PINTURA UV</t>
        </is>
      </c>
      <c r="H5521" s="6" t="inlineStr">
        <is>
          <t>6 PINTURA UV</t>
        </is>
      </c>
      <c r="I5521" s="6" t="inlineStr">
        <is>
          <t>6 PINTURA UV</t>
        </is>
      </c>
      <c r="J5521" s="4" t="n">
        <v>320</v>
      </c>
      <c r="K5521" s="6" t="n"/>
      <c r="L5521" s="6" t="n"/>
      <c r="M5521" s="6" t="n"/>
      <c r="N5521" s="6" t="n"/>
      <c r="O5521" s="6" t="n"/>
      <c r="P5521" s="6" t="n"/>
      <c r="Q5521" s="6" t="n"/>
      <c r="R5521" s="6" t="n"/>
      <c r="S5521" s="6" t="n"/>
      <c r="T5521" s="6" t="n"/>
      <c r="U5521" s="6" t="n"/>
      <c r="V5521" s="6" t="n"/>
      <c r="W5521" s="6" t="n"/>
      <c r="X5521" s="6" t="n"/>
      <c r="Y5521" s="6" t="n"/>
      <c r="Z5521" s="6" t="n"/>
      <c r="AA5521" s="5" t="n"/>
      <c r="AB5521" s="6">
        <f>B5521&amp;"|"&amp;I5521</f>
        <v/>
      </c>
      <c r="AC5521">
        <f>IF($B5521="","","|"&amp;SUBSTITUTE(TRIM(SUBSTITUTE(SUBSTITUTE(SUBSTITUTE(SUBSTITUTE(SUBSTITUTE(SUBSTITUTE(SUBSTITUTE(SUBSTITUTE(SUBSTITUTE(SUBSTITUTE(SUBSTITUTE(SUBSTITUTE(SUBSTITUTE(SUBSTITUTE(TRIM($B5521&amp;""),CHAR(10)," "),CHAR(13)," "),"."," "),";"," "),","," "),"/"," "),"+"," "),"-"," "),"  "," "),"  "," "),"  "," "),"  "," "),"  "," "),"  "," "))," ","|")&amp;"|")</f>
        <v/>
      </c>
      <c r="AD5521">
        <f>TRIM($I5521&amp;"")</f>
        <v/>
      </c>
    </row>
    <row r="5522" ht="24" customHeight="1">
      <c r="A5522" s="14" t="n"/>
      <c r="B5522" s="6" t="inlineStr">
        <is>
          <t>10329</t>
        </is>
      </c>
      <c r="C5522" s="6" t="inlineStr">
        <is>
          <t>M/C 0810 (MARROM)</t>
        </is>
      </c>
      <c r="D5522" s="6" t="inlineStr">
        <is>
          <t>6 PINTURA UV</t>
        </is>
      </c>
      <c r="E5522" s="6" t="n">
        <v>20013107</v>
      </c>
      <c r="F5522" s="6" t="inlineStr">
        <is>
          <t>(3) TRAV.MENOR 610X100X15 MDP-MESA MIAMI 1,37X0,80</t>
        </is>
      </c>
      <c r="G5522" s="6" t="inlineStr">
        <is>
          <t>6 PINTURA UV</t>
        </is>
      </c>
      <c r="H5522" s="6" t="inlineStr">
        <is>
          <t>6 PINTURA UV</t>
        </is>
      </c>
      <c r="I5522" s="6" t="inlineStr">
        <is>
          <t>6 PINTURA UV</t>
        </is>
      </c>
      <c r="J5522" s="4" t="n">
        <v>320</v>
      </c>
      <c r="K5522" s="6" t="n"/>
      <c r="L5522" s="6" t="n"/>
      <c r="M5522" s="6" t="n"/>
      <c r="N5522" s="6" t="n"/>
      <c r="O5522" s="6" t="n"/>
      <c r="P5522" s="6" t="n"/>
      <c r="Q5522" s="6" t="n"/>
      <c r="R5522" s="6" t="n"/>
      <c r="S5522" s="6" t="n"/>
      <c r="T5522" s="6" t="n"/>
      <c r="U5522" s="6" t="n"/>
      <c r="V5522" s="6" t="n"/>
      <c r="W5522" s="6" t="n"/>
      <c r="X5522" s="6" t="n"/>
      <c r="Y5522" s="6" t="n"/>
      <c r="Z5522" s="6" t="n"/>
      <c r="AA5522" s="5" t="n"/>
      <c r="AB5522" s="6">
        <f>B5522&amp;"|"&amp;I5522</f>
        <v/>
      </c>
      <c r="AC5522">
        <f>IF($B5522="","","|"&amp;SUBSTITUTE(TRIM(SUBSTITUTE(SUBSTITUTE(SUBSTITUTE(SUBSTITUTE(SUBSTITUTE(SUBSTITUTE(SUBSTITUTE(SUBSTITUTE(SUBSTITUTE(SUBSTITUTE(SUBSTITUTE(SUBSTITUTE(SUBSTITUTE(SUBSTITUTE(TRIM($B5522&amp;""),CHAR(10)," "),CHAR(13)," "),"."," "),";"," "),","," "),"/"," "),"+"," "),"-"," "),"  "," "),"  "," "),"  "," "),"  "," "),"  "," "),"  "," "))," ","|")&amp;"|")</f>
        <v/>
      </c>
      <c r="AD5522">
        <f>TRIM($I5522&amp;"")</f>
        <v/>
      </c>
    </row>
    <row r="5523" ht="24" customHeight="1">
      <c r="A5523" s="14" t="n"/>
      <c r="B5523" s="6" t="inlineStr">
        <is>
          <t>10329</t>
        </is>
      </c>
      <c r="C5523" s="6" t="inlineStr">
        <is>
          <t>M/C 0810 (MARROM)</t>
        </is>
      </c>
      <c r="D5523" s="6" t="inlineStr">
        <is>
          <t>6 PINTURA UV</t>
        </is>
      </c>
      <c r="E5523" s="6" t="n">
        <v>20013102</v>
      </c>
      <c r="F5523" s="6" t="inlineStr">
        <is>
          <t>(10)PE MAIOR 760X100 (170) X15 MDF-MIAMI 1,37X0,80</t>
        </is>
      </c>
      <c r="G5523" s="6" t="inlineStr">
        <is>
          <t>6 PINTURA UV</t>
        </is>
      </c>
      <c r="H5523" s="6" t="inlineStr">
        <is>
          <t>6 PINTURA UV</t>
        </is>
      </c>
      <c r="I5523" s="6" t="inlineStr">
        <is>
          <t>6 PINTURA UV</t>
        </is>
      </c>
      <c r="J5523" s="4" t="n">
        <v>640</v>
      </c>
      <c r="K5523" s="6" t="n"/>
      <c r="L5523" s="6" t="n"/>
      <c r="M5523" s="6" t="n"/>
      <c r="N5523" s="6" t="n"/>
      <c r="O5523" s="6" t="n"/>
      <c r="P5523" s="6" t="n"/>
      <c r="Q5523" s="6" t="n"/>
      <c r="R5523" s="6" t="n"/>
      <c r="S5523" s="6" t="n"/>
      <c r="T5523" s="6">
        <f>IF(OR($J5523="",$O5523=""),"",$O5523/$J5523)</f>
        <v/>
      </c>
      <c r="U5523" s="6" t="inlineStr">
        <is>
          <t>Concluído</t>
        </is>
      </c>
      <c r="V5523" s="6" t="n"/>
      <c r="W5523" s="6" t="n"/>
      <c r="X5523" s="6" t="n"/>
      <c r="Y5523" s="6" t="n"/>
      <c r="Z5523" s="6" t="n"/>
      <c r="AA5523" s="5" t="n"/>
      <c r="AB5523" s="6">
        <f>B5523&amp;"|"&amp;I5523</f>
        <v/>
      </c>
      <c r="AC5523">
        <f>IF($B5523="","","|"&amp;SUBSTITUTE(TRIM(SUBSTITUTE(SUBSTITUTE(SUBSTITUTE(SUBSTITUTE(SUBSTITUTE(SUBSTITUTE(SUBSTITUTE(SUBSTITUTE(SUBSTITUTE(SUBSTITUTE(SUBSTITUTE(SUBSTITUTE(SUBSTITUTE(SUBSTITUTE(TRIM($B5523&amp;""),CHAR(10)," "),CHAR(13)," "),"."," "),";"," "),","," "),"/"," "),"+"," "),"-"," "),"  "," "),"  "," "),"  "," "),"  "," "),"  "," "),"  "," "))," ","|")&amp;"|")</f>
        <v/>
      </c>
      <c r="AD5523">
        <f>TRIM($I5523&amp;"")</f>
        <v/>
      </c>
    </row>
    <row r="5524" ht="24" customHeight="1">
      <c r="A5524" s="14" t="n"/>
      <c r="B5524" s="6" t="inlineStr">
        <is>
          <t>10329</t>
        </is>
      </c>
      <c r="C5524" s="6" t="inlineStr">
        <is>
          <t>M/C 0810 (MARROM)</t>
        </is>
      </c>
      <c r="D5524" s="6" t="inlineStr">
        <is>
          <t>6 PINTURA UV</t>
        </is>
      </c>
      <c r="E5524" s="6" t="n">
        <v>20013103</v>
      </c>
      <c r="F5524" s="6" t="inlineStr">
        <is>
          <t>(4) PE MENOR 760X85 (135) X15 MDF-MIAMI 1,37X0,80</t>
        </is>
      </c>
      <c r="G5524" s="6" t="inlineStr">
        <is>
          <t>6 PINTURA UV</t>
        </is>
      </c>
      <c r="H5524" s="6" t="inlineStr">
        <is>
          <t>6 PINTURA UV</t>
        </is>
      </c>
      <c r="I5524" s="6" t="inlineStr">
        <is>
          <t>6 PINTURA UV</t>
        </is>
      </c>
      <c r="J5524" s="4" t="n">
        <v>640</v>
      </c>
      <c r="K5524" s="6" t="n"/>
      <c r="L5524" s="6" t="n"/>
      <c r="M5524" s="6" t="n"/>
      <c r="N5524" s="6" t="n"/>
      <c r="O5524" s="6" t="n"/>
      <c r="P5524" s="6" t="n"/>
      <c r="Q5524" s="6" t="n"/>
      <c r="R5524" s="6" t="n"/>
      <c r="S5524" s="6" t="n"/>
      <c r="T5524" s="6">
        <f>IF(OR($J5524="",$O5524=""),"",$O5524/$J5524)</f>
        <v/>
      </c>
      <c r="U5524" s="6" t="inlineStr">
        <is>
          <t>Concluído</t>
        </is>
      </c>
      <c r="V5524" s="6" t="n"/>
      <c r="W5524" s="6" t="n"/>
      <c r="X5524" s="6" t="n"/>
      <c r="Y5524" s="6" t="n"/>
      <c r="Z5524" s="6" t="n"/>
      <c r="AA5524" s="5" t="n"/>
      <c r="AB5524" s="6">
        <f>B5524&amp;"|"&amp;I5524</f>
        <v/>
      </c>
      <c r="AC5524">
        <f>IF($B5524="","","|"&amp;SUBSTITUTE(TRIM(SUBSTITUTE(SUBSTITUTE(SUBSTITUTE(SUBSTITUTE(SUBSTITUTE(SUBSTITUTE(SUBSTITUTE(SUBSTITUTE(SUBSTITUTE(SUBSTITUTE(SUBSTITUTE(SUBSTITUTE(SUBSTITUTE(SUBSTITUTE(TRIM($B5524&amp;""),CHAR(10)," "),CHAR(13)," "),"."," "),";"," "),","," "),"/"," "),"+"," "),"-"," "),"  "," "),"  "," "),"  "," "),"  "," "),"  "," "),"  "," "))," ","|")&amp;"|")</f>
        <v/>
      </c>
      <c r="AD5524">
        <f>TRIM($I5524&amp;"")</f>
        <v/>
      </c>
    </row>
    <row r="5525" ht="24" customHeight="1">
      <c r="A5525" s="14" t="n"/>
      <c r="B5525" s="6" t="inlineStr">
        <is>
          <t>10329</t>
        </is>
      </c>
      <c r="C5525" s="6" t="inlineStr">
        <is>
          <t>M/C 0810 (MARROM)</t>
        </is>
      </c>
      <c r="D5525" s="6" t="inlineStr">
        <is>
          <t>6 PINTURA UV</t>
        </is>
      </c>
      <c r="E5525" s="6" t="n">
        <v>30001202</v>
      </c>
      <c r="F5525" s="6" t="inlineStr">
        <is>
          <t>PÉ FRONTAL 441X65(911)X25 MDF (16PÇS) - CAD PÉ INT</t>
        </is>
      </c>
      <c r="G5525" s="6" t="inlineStr">
        <is>
          <t>6 PINTURA UV</t>
        </is>
      </c>
      <c r="H5525" s="6" t="inlineStr">
        <is>
          <t>6 PINTURA UV</t>
        </is>
      </c>
      <c r="I5525" s="6" t="inlineStr">
        <is>
          <t>6 PINTURA UV</t>
        </is>
      </c>
      <c r="J5525" s="4" t="n">
        <v>1080</v>
      </c>
      <c r="K5525" s="6" t="n"/>
      <c r="L5525" s="6" t="n"/>
      <c r="M5525" s="6" t="n"/>
      <c r="N5525" s="6" t="n"/>
      <c r="O5525" s="6" t="n"/>
      <c r="P5525" s="6" t="n"/>
      <c r="Q5525" s="6" t="n"/>
      <c r="R5525" s="6" t="n"/>
      <c r="S5525" s="6" t="n"/>
      <c r="T5525" s="6">
        <f>IF(OR($J5525="",$O5525=""),"",$O5525/$J5525)</f>
        <v/>
      </c>
      <c r="U5525" s="6" t="inlineStr">
        <is>
          <t>Concluído</t>
        </is>
      </c>
      <c r="V5525" s="6" t="n"/>
      <c r="W5525" s="6" t="n"/>
      <c r="X5525" s="6" t="n"/>
      <c r="Y5525" s="6" t="n"/>
      <c r="Z5525" s="6" t="n"/>
      <c r="AA5525" s="5" t="n"/>
      <c r="AB5525" s="6">
        <f>B5525&amp;"|"&amp;I5525</f>
        <v/>
      </c>
      <c r="AC5525">
        <f>IF($B5525="","","|"&amp;SUBSTITUTE(TRIM(SUBSTITUTE(SUBSTITUTE(SUBSTITUTE(SUBSTITUTE(SUBSTITUTE(SUBSTITUTE(SUBSTITUTE(SUBSTITUTE(SUBSTITUTE(SUBSTITUTE(SUBSTITUTE(SUBSTITUTE(SUBSTITUTE(SUBSTITUTE(TRIM($B5525&amp;""),CHAR(10)," "),CHAR(13)," "),"."," "),";"," "),","," "),"/"," "),"+"," "),"-"," "),"  "," "),"  "," "),"  "," "),"  "," "),"  "," "),"  "," "))," ","|")&amp;"|")</f>
        <v/>
      </c>
      <c r="AD5525">
        <f>TRIM($I5525&amp;"")</f>
        <v/>
      </c>
    </row>
    <row r="5526" ht="24" customHeight="1">
      <c r="A5526" s="14" t="n"/>
      <c r="B5526" s="6" t="inlineStr">
        <is>
          <t>10329</t>
        </is>
      </c>
      <c r="C5526" s="6" t="inlineStr">
        <is>
          <t>M/C 0810 (MARROM)</t>
        </is>
      </c>
      <c r="D5526" s="6" t="inlineStr">
        <is>
          <t>6 PINTURA UV</t>
        </is>
      </c>
      <c r="E5526" s="6" t="n">
        <v>30001301</v>
      </c>
      <c r="F5526" s="6" t="inlineStr">
        <is>
          <t>PE TRASEIRO 920X65(911)X25 MDF (11PCS)- CAD PE INT</t>
        </is>
      </c>
      <c r="G5526" s="6" t="inlineStr">
        <is>
          <t>6 PINTURA UV</t>
        </is>
      </c>
      <c r="H5526" s="6" t="inlineStr">
        <is>
          <t>6 PINTURA UV</t>
        </is>
      </c>
      <c r="I5526" s="6" t="inlineStr">
        <is>
          <t>6 PINTURA UV</t>
        </is>
      </c>
      <c r="J5526" s="4" t="n">
        <v>1080</v>
      </c>
      <c r="K5526" s="6" t="n"/>
      <c r="L5526" s="6" t="n"/>
      <c r="M5526" s="6" t="n"/>
      <c r="N5526" s="6" t="n"/>
      <c r="O5526" s="6" t="n"/>
      <c r="P5526" s="6" t="n"/>
      <c r="Q5526" s="6" t="n"/>
      <c r="R5526" s="6" t="n"/>
      <c r="S5526" s="6" t="n"/>
      <c r="T5526" s="6">
        <f>IF(OR($J5526="",$O5526=""),"",$O5526/$J5526)</f>
        <v/>
      </c>
      <c r="U5526" s="6" t="inlineStr">
        <is>
          <t>Concluído</t>
        </is>
      </c>
      <c r="V5526" s="6" t="n"/>
      <c r="W5526" s="6" t="n"/>
      <c r="X5526" s="6" t="n"/>
      <c r="Y5526" s="6" t="n"/>
      <c r="Z5526" s="6" t="n"/>
      <c r="AA5526" s="5" t="n"/>
      <c r="AB5526" s="6">
        <f>B5526&amp;"|"&amp;I5526</f>
        <v/>
      </c>
      <c r="AC5526">
        <f>IF($B5526="","","|"&amp;SUBSTITUTE(TRIM(SUBSTITUTE(SUBSTITUTE(SUBSTITUTE(SUBSTITUTE(SUBSTITUTE(SUBSTITUTE(SUBSTITUTE(SUBSTITUTE(SUBSTITUTE(SUBSTITUTE(SUBSTITUTE(SUBSTITUTE(SUBSTITUTE(SUBSTITUTE(TRIM($B5526&amp;""),CHAR(10)," "),CHAR(13)," "),"."," "),";"," "),","," "),"/"," "),"+"," "),"-"," "),"  "," "),"  "," "),"  "," "),"  "," "),"  "," "),"  "," "))," ","|")&amp;"|")</f>
        <v/>
      </c>
      <c r="AD5526">
        <f>TRIM($I5526&amp;"")</f>
        <v/>
      </c>
    </row>
    <row r="5527" ht="60" customHeight="1">
      <c r="A5527" s="14" t="n">
        <v>46240</v>
      </c>
      <c r="B5527" s="6" t="inlineStr">
        <is>
          <t>10345</t>
        </is>
      </c>
      <c r="C5527" s="6" t="inlineStr">
        <is>
          <t>M/C 0811 MULTIMOVEIS (AMARELO)</t>
        </is>
      </c>
      <c r="D5527" s="6" t="inlineStr">
        <is>
          <t>58 FABRICAÇÃO EMBALAGEM</t>
        </is>
      </c>
      <c r="E5527" s="6" t="n">
        <v>200140130</v>
      </c>
      <c r="F5527" s="6" t="inlineStr">
        <is>
          <t>EMB. MESA DAKAR 0,90X0,90 (905X840X54) - EMENDADA</t>
        </is>
      </c>
      <c r="G5527" s="6" t="inlineStr">
        <is>
          <t>58 FABRICAÇÃO EMBALAGEM</t>
        </is>
      </c>
      <c r="H5527" s="6" t="inlineStr">
        <is>
          <t>58 FABRICAÇÃO EMBALAGEM</t>
        </is>
      </c>
      <c r="I5527" s="6" t="inlineStr">
        <is>
          <t>58 FABRICAÇÃO EMBALAGEM</t>
        </is>
      </c>
      <c r="J5527" s="4" t="n">
        <v>4</v>
      </c>
      <c r="K5527" s="6" t="n"/>
      <c r="L5527" s="6" t="n"/>
      <c r="M5527" s="6" t="n"/>
      <c r="N5527" s="6" t="n">
        <v>46237</v>
      </c>
      <c r="O5527" s="6" t="n">
        <v>4</v>
      </c>
      <c r="P5527" s="6" t="n"/>
      <c r="Q5527" s="6" t="n"/>
      <c r="R5527" s="6" t="n"/>
      <c r="S5527" s="6" t="n"/>
      <c r="T5527" s="6">
        <f>IF(OR($J5527="",$O5527=""),"",$O5527/$J5527)</f>
        <v/>
      </c>
      <c r="U5527" s="6" t="inlineStr">
        <is>
          <t>Concluído</t>
        </is>
      </c>
      <c r="V5527" s="6" t="n"/>
      <c r="W5527" s="6" t="n"/>
      <c r="X5527" s="6" t="n"/>
      <c r="Y5527" s="6" t="n"/>
      <c r="Z5527" s="6" t="n"/>
      <c r="AA5527" s="5" t="n"/>
      <c r="AB5527" s="6">
        <f>B5527&amp;"|"&amp;I5527</f>
        <v/>
      </c>
      <c r="AC5527">
        <f>IF($B5527="","","|"&amp;SUBSTITUTE(TRIM(SUBSTITUTE(SUBSTITUTE(SUBSTITUTE(SUBSTITUTE(SUBSTITUTE(SUBSTITUTE(SUBSTITUTE(SUBSTITUTE(SUBSTITUTE(SUBSTITUTE(SUBSTITUTE(SUBSTITUTE(SUBSTITUTE(SUBSTITUTE(TRIM($B5527&amp;""),CHAR(10)," "),CHAR(13)," "),"."," "),";"," "),","," "),"/"," "),"+"," "),"-"," "),"  "," "),"  "," "),"  "," "),"  "," "),"  "," "),"  "," "))," ","|")&amp;"|")</f>
        <v/>
      </c>
      <c r="AD5527">
        <f>TRIM($I5527&amp;"")</f>
        <v/>
      </c>
    </row>
    <row r="5528" ht="60" customHeight="1">
      <c r="A5528" s="14" t="n">
        <v>46240</v>
      </c>
      <c r="B5528" s="6" t="inlineStr">
        <is>
          <t>10345</t>
        </is>
      </c>
      <c r="C5528" s="6" t="inlineStr">
        <is>
          <t>M/C 0811 MULTIMOVEIS (AMARELO)</t>
        </is>
      </c>
      <c r="D5528" s="6" t="inlineStr">
        <is>
          <t>58 FABRICAÇÃO EMBALAGEM</t>
        </is>
      </c>
      <c r="E5528" s="6" t="n">
        <v>200161130</v>
      </c>
      <c r="F5528" s="6" t="inlineStr">
        <is>
          <t>EMB. MESA MIAMI/DAKAR 1,60 (1635X834X40) EMENDADA</t>
        </is>
      </c>
      <c r="G5528" s="6" t="inlineStr">
        <is>
          <t>58 FABRICAÇÃO EMBALAGEM</t>
        </is>
      </c>
      <c r="H5528" s="6" t="inlineStr">
        <is>
          <t>58 FABRICAÇÃO EMBALAGEM</t>
        </is>
      </c>
      <c r="I5528" s="6" t="inlineStr">
        <is>
          <t>58 FABRICAÇÃO EMBALAGEM</t>
        </is>
      </c>
      <c r="J5528" s="4" t="n">
        <v>1</v>
      </c>
      <c r="K5528" s="6" t="n"/>
      <c r="L5528" s="6" t="n"/>
      <c r="M5528" s="6" t="n"/>
      <c r="N5528" s="6" t="n">
        <v>46237</v>
      </c>
      <c r="O5528" s="6" t="n">
        <v>1</v>
      </c>
      <c r="P5528" s="6" t="n"/>
      <c r="Q5528" s="6" t="n"/>
      <c r="R5528" s="6" t="n"/>
      <c r="S5528" s="6" t="n"/>
      <c r="T5528" s="6">
        <f>IF(OR($J5528="",$O5528=""),"",$O5528/$J5528)</f>
        <v/>
      </c>
      <c r="U5528" s="6" t="inlineStr">
        <is>
          <t>Concluído</t>
        </is>
      </c>
      <c r="V5528" s="6" t="n"/>
      <c r="W5528" s="6" t="n"/>
      <c r="X5528" s="6" t="n"/>
      <c r="Y5528" s="6" t="n"/>
      <c r="Z5528" s="6" t="n"/>
      <c r="AA5528" s="5" t="n"/>
      <c r="AB5528" s="6">
        <f>B5528&amp;"|"&amp;I5528</f>
        <v/>
      </c>
      <c r="AC5528">
        <f>IF($B5528="","","|"&amp;SUBSTITUTE(TRIM(SUBSTITUTE(SUBSTITUTE(SUBSTITUTE(SUBSTITUTE(SUBSTITUTE(SUBSTITUTE(SUBSTITUTE(SUBSTITUTE(SUBSTITUTE(SUBSTITUTE(SUBSTITUTE(SUBSTITUTE(SUBSTITUTE(SUBSTITUTE(TRIM($B5528&amp;""),CHAR(10)," "),CHAR(13)," "),"."," "),";"," "),","," "),"/"," "),"+"," "),"-"," "),"  "," "),"  "," "),"  "," "),"  "," "),"  "," "),"  "," "))," ","|")&amp;"|")</f>
        <v/>
      </c>
      <c r="AD5528">
        <f>TRIM($I5528&amp;"")</f>
        <v/>
      </c>
    </row>
    <row r="5529" ht="60" customHeight="1">
      <c r="A5529" s="14" t="n">
        <v>46240</v>
      </c>
      <c r="B5529" s="6" t="inlineStr">
        <is>
          <t>10345</t>
        </is>
      </c>
      <c r="C5529" s="6" t="inlineStr">
        <is>
          <t>M/C 0811 MULTIMOVEIS (AMARELO)</t>
        </is>
      </c>
      <c r="D5529" s="6" t="inlineStr">
        <is>
          <t>58 FABRICAÇÃO EMBALAGEM</t>
        </is>
      </c>
      <c r="E5529" s="6" t="n">
        <v>200196130</v>
      </c>
      <c r="F5529" s="6" t="inlineStr">
        <is>
          <t>EMB. BASE SANTIAGO 1,36 (782X586X111)</t>
        </is>
      </c>
      <c r="G5529" s="6" t="inlineStr">
        <is>
          <t>58 FABRICAÇÃO EMBALAGEM</t>
        </is>
      </c>
      <c r="H5529" s="6" t="inlineStr">
        <is>
          <t>58 FABRICAÇÃO EMBALAGEM</t>
        </is>
      </c>
      <c r="I5529" s="6" t="inlineStr">
        <is>
          <t>58 FABRICAÇÃO EMBALAGEM</t>
        </is>
      </c>
      <c r="J5529" s="4" t="n">
        <v>3</v>
      </c>
      <c r="K5529" s="6" t="n"/>
      <c r="L5529" s="6" t="n"/>
      <c r="M5529" s="6" t="n"/>
      <c r="N5529" s="6" t="n">
        <v>46237</v>
      </c>
      <c r="O5529" s="6" t="n">
        <v>3</v>
      </c>
      <c r="P5529" s="6" t="n"/>
      <c r="Q5529" s="6" t="n"/>
      <c r="R5529" s="6" t="n"/>
      <c r="S5529" s="6" t="n"/>
      <c r="T5529" s="6">
        <f>IF(OR($J5529="",$O5529=""),"",$O5529/$J5529)</f>
        <v/>
      </c>
      <c r="U5529" s="6" t="inlineStr">
        <is>
          <t>Concluído</t>
        </is>
      </c>
      <c r="V5529" s="6" t="n"/>
      <c r="W5529" s="6" t="n"/>
      <c r="X5529" s="6" t="n"/>
      <c r="Y5529" s="6" t="n"/>
      <c r="Z5529" s="6" t="n"/>
      <c r="AA5529" s="5" t="n"/>
      <c r="AB5529" s="6">
        <f>B5529&amp;"|"&amp;I5529</f>
        <v/>
      </c>
      <c r="AC5529">
        <f>IF($B5529="","","|"&amp;SUBSTITUTE(TRIM(SUBSTITUTE(SUBSTITUTE(SUBSTITUTE(SUBSTITUTE(SUBSTITUTE(SUBSTITUTE(SUBSTITUTE(SUBSTITUTE(SUBSTITUTE(SUBSTITUTE(SUBSTITUTE(SUBSTITUTE(SUBSTITUTE(SUBSTITUTE(TRIM($B5529&amp;""),CHAR(10)," "),CHAR(13)," "),"."," "),";"," "),","," "),"/"," "),"+"," "),"-"," "),"  "," "),"  "," "),"  "," "),"  "," "),"  "," "),"  "," "))," ","|")&amp;"|")</f>
        <v/>
      </c>
      <c r="AD5529">
        <f>TRIM($I5529&amp;"")</f>
        <v/>
      </c>
    </row>
    <row r="5530" ht="60" customHeight="1">
      <c r="A5530" s="14" t="n">
        <v>46240</v>
      </c>
      <c r="B5530" s="6" t="inlineStr">
        <is>
          <t>10345</t>
        </is>
      </c>
      <c r="C5530" s="6" t="inlineStr">
        <is>
          <t>M/C 0811 MULTIMOVEIS (AMARELO)</t>
        </is>
      </c>
      <c r="D5530" s="6" t="inlineStr">
        <is>
          <t>58 FABRICAÇÃO EMBALAGEM</t>
        </is>
      </c>
      <c r="E5530" s="6" t="n">
        <v>200200130</v>
      </c>
      <c r="F5530" s="6" t="inlineStr">
        <is>
          <t>EMB. BASE DUBAI (1190X370X57)</t>
        </is>
      </c>
      <c r="G5530" s="6" t="inlineStr">
        <is>
          <t>58 FABRICAÇÃO EMBALAGEM</t>
        </is>
      </c>
      <c r="H5530" s="6" t="inlineStr">
        <is>
          <t>58 FABRICAÇÃO EMBALAGEM</t>
        </is>
      </c>
      <c r="I5530" s="6" t="inlineStr">
        <is>
          <t>58 FABRICAÇÃO EMBALAGEM</t>
        </is>
      </c>
      <c r="J5530" s="4" t="n">
        <v>27</v>
      </c>
      <c r="K5530" s="6" t="n"/>
      <c r="L5530" s="6" t="n"/>
      <c r="M5530" s="6" t="n"/>
      <c r="N5530" s="6" t="n">
        <v>46237</v>
      </c>
      <c r="O5530" s="6" t="n">
        <v>27</v>
      </c>
      <c r="P5530" s="6" t="n"/>
      <c r="Q5530" s="6" t="n"/>
      <c r="R5530" s="6" t="n"/>
      <c r="S5530" s="6" t="n"/>
      <c r="T5530" s="6">
        <f>IF(OR($J5530="",$O5530=""),"",$O5530/$J5530)</f>
        <v/>
      </c>
      <c r="U5530" s="6" t="inlineStr">
        <is>
          <t>Concluído</t>
        </is>
      </c>
      <c r="V5530" s="6" t="n"/>
      <c r="W5530" s="6" t="n"/>
      <c r="X5530" s="6" t="n"/>
      <c r="Y5530" s="6" t="n"/>
      <c r="Z5530" s="6" t="n"/>
      <c r="AA5530" s="5" t="n"/>
      <c r="AB5530" s="6">
        <f>B5530&amp;"|"&amp;I5530</f>
        <v/>
      </c>
      <c r="AC5530">
        <f>IF($B5530="","","|"&amp;SUBSTITUTE(TRIM(SUBSTITUTE(SUBSTITUTE(SUBSTITUTE(SUBSTITUTE(SUBSTITUTE(SUBSTITUTE(SUBSTITUTE(SUBSTITUTE(SUBSTITUTE(SUBSTITUTE(SUBSTITUTE(SUBSTITUTE(SUBSTITUTE(SUBSTITUTE(TRIM($B5530&amp;""),CHAR(10)," "),CHAR(13)," "),"."," "),";"," "),","," "),"/"," "),"+"," "),"-"," "),"  "," "),"  "," "),"  "," "),"  "," "),"  "," "),"  "," "))," ","|")&amp;"|")</f>
        <v/>
      </c>
      <c r="AD5530">
        <f>TRIM($I5530&amp;"")</f>
        <v/>
      </c>
    </row>
    <row r="5531" ht="60" customHeight="1">
      <c r="A5531" s="14" t="n">
        <v>46240</v>
      </c>
      <c r="B5531" s="6" t="inlineStr">
        <is>
          <t>10345</t>
        </is>
      </c>
      <c r="C5531" s="6" t="inlineStr">
        <is>
          <t>M/C 0811 MULTIMOVEIS (AMARELO)</t>
        </is>
      </c>
      <c r="D5531" s="6" t="inlineStr">
        <is>
          <t>58 FABRICAÇÃO EMBALAGEM</t>
        </is>
      </c>
      <c r="E5531" s="6" t="n">
        <v>200312130</v>
      </c>
      <c r="F5531" s="6" t="inlineStr">
        <is>
          <t>EMB. MESA NOVA YORK 1,20 (945X100X190)</t>
        </is>
      </c>
      <c r="G5531" s="6" t="inlineStr">
        <is>
          <t>58 FABRICAÇÃO EMBALAGEM</t>
        </is>
      </c>
      <c r="H5531" s="6" t="inlineStr">
        <is>
          <t>58 FABRICAÇÃO EMBALAGEM</t>
        </is>
      </c>
      <c r="I5531" s="6" t="inlineStr">
        <is>
          <t>58 FABRICAÇÃO EMBALAGEM</t>
        </is>
      </c>
      <c r="J5531" s="4" t="n">
        <v>1</v>
      </c>
      <c r="K5531" s="6" t="n"/>
      <c r="L5531" s="6" t="n"/>
      <c r="M5531" s="6" t="n"/>
      <c r="N5531" s="6" t="n">
        <v>46237</v>
      </c>
      <c r="O5531" s="6" t="n">
        <v>1</v>
      </c>
      <c r="P5531" s="6" t="n"/>
      <c r="Q5531" s="6" t="n"/>
      <c r="R5531" s="6" t="n"/>
      <c r="S5531" s="6" t="n"/>
      <c r="T5531" s="6">
        <f>IF(OR($J5531="",$O5531=""),"",$O5531/$J5531)</f>
        <v/>
      </c>
      <c r="U5531" s="6" t="inlineStr">
        <is>
          <t>Concluído</t>
        </is>
      </c>
      <c r="V5531" s="6" t="n"/>
      <c r="W5531" s="6" t="n"/>
      <c r="X5531" s="6" t="n"/>
      <c r="Y5531" s="6" t="n"/>
      <c r="Z5531" s="6" t="n"/>
      <c r="AA5531" s="5" t="n"/>
      <c r="AB5531" s="6">
        <f>B5531&amp;"|"&amp;I5531</f>
        <v/>
      </c>
      <c r="AC5531">
        <f>IF($B5531="","","|"&amp;SUBSTITUTE(TRIM(SUBSTITUTE(SUBSTITUTE(SUBSTITUTE(SUBSTITUTE(SUBSTITUTE(SUBSTITUTE(SUBSTITUTE(SUBSTITUTE(SUBSTITUTE(SUBSTITUTE(SUBSTITUTE(SUBSTITUTE(SUBSTITUTE(SUBSTITUTE(TRIM($B5531&amp;""),CHAR(10)," "),CHAR(13)," "),"."," "),";"," "),","," "),"/"," "),"+"," "),"-"," "),"  "," "),"  "," "),"  "," "),"  "," "),"  "," "),"  "," "))," ","|")&amp;"|")</f>
        <v/>
      </c>
      <c r="AD5531">
        <f>TRIM($I5531&amp;"")</f>
        <v/>
      </c>
    </row>
    <row r="5532" ht="60" customHeight="1">
      <c r="A5532" s="14" t="n">
        <v>46240</v>
      </c>
      <c r="B5532" s="6" t="inlineStr">
        <is>
          <t>10345</t>
        </is>
      </c>
      <c r="C5532" s="6" t="inlineStr">
        <is>
          <t>M/C 0811 MULTIMOVEIS (AMARELO)</t>
        </is>
      </c>
      <c r="D5532" s="6" t="inlineStr">
        <is>
          <t>58 FABRICAÇÃO EMBALAGEM</t>
        </is>
      </c>
      <c r="E5532" s="6" t="n">
        <v>30003031</v>
      </c>
      <c r="F5532" s="6" t="inlineStr">
        <is>
          <t>EMB. ACESSORIOS CAD PE INTEIRO (530X120X60)</t>
        </is>
      </c>
      <c r="G5532" s="6" t="inlineStr">
        <is>
          <t>58 FABRICAÇÃO EMBALAGEM</t>
        </is>
      </c>
      <c r="H5532" s="6" t="inlineStr">
        <is>
          <t>58 FABRICAÇÃO EMBALAGEM</t>
        </is>
      </c>
      <c r="I5532" s="6" t="inlineStr">
        <is>
          <t>58 FABRICAÇÃO EMBALAGEM</t>
        </is>
      </c>
      <c r="J5532" s="4" t="n">
        <v>115</v>
      </c>
      <c r="K5532" s="6" t="n"/>
      <c r="L5532" s="6" t="n"/>
      <c r="M5532" s="6" t="n"/>
      <c r="N5532" s="6" t="n">
        <v>46237</v>
      </c>
      <c r="O5532" s="6" t="n">
        <v>115</v>
      </c>
      <c r="P5532" s="6" t="n"/>
      <c r="Q5532" s="6" t="n"/>
      <c r="R5532" s="6" t="n"/>
      <c r="S5532" s="6" t="n"/>
      <c r="T5532" s="6">
        <f>IF(OR($J5532="",$O5532=""),"",$O5532/$J5532)</f>
        <v/>
      </c>
      <c r="U5532" s="6" t="inlineStr">
        <is>
          <t>Concluído</t>
        </is>
      </c>
      <c r="V5532" s="6" t="n"/>
      <c r="W5532" s="6" t="n"/>
      <c r="X5532" s="6" t="n"/>
      <c r="Y5532" s="6" t="n"/>
      <c r="Z5532" s="6" t="n"/>
      <c r="AA5532" s="5" t="n"/>
      <c r="AB5532" s="6">
        <f>B5532&amp;"|"&amp;I5532</f>
        <v/>
      </c>
      <c r="AC5532">
        <f>IF($B5532="","","|"&amp;SUBSTITUTE(TRIM(SUBSTITUTE(SUBSTITUTE(SUBSTITUTE(SUBSTITUTE(SUBSTITUTE(SUBSTITUTE(SUBSTITUTE(SUBSTITUTE(SUBSTITUTE(SUBSTITUTE(SUBSTITUTE(SUBSTITUTE(SUBSTITUTE(SUBSTITUTE(TRIM($B5532&amp;""),CHAR(10)," "),CHAR(13)," "),"."," "),";"," "),","," "),"/"," "),"+"," "),"-"," "),"  "," "),"  "," "),"  "," "),"  "," "),"  "," "),"  "," "))," ","|")&amp;"|")</f>
        <v/>
      </c>
      <c r="AD5532">
        <f>TRIM($I5532&amp;"")</f>
        <v/>
      </c>
    </row>
    <row r="5533" ht="60" customHeight="1">
      <c r="A5533" s="14" t="n">
        <v>46240</v>
      </c>
      <c r="B5533" s="6" t="inlineStr">
        <is>
          <t>10345</t>
        </is>
      </c>
      <c r="C5533" s="6" t="inlineStr">
        <is>
          <t>M/C 0811 MULTIMOVEIS (AMARELO)</t>
        </is>
      </c>
      <c r="D5533" s="6" t="inlineStr">
        <is>
          <t>58 FABRICAÇÃO EMBALAGEM</t>
        </is>
      </c>
      <c r="E5533" s="6" t="n">
        <v>30003032</v>
      </c>
      <c r="F5533" s="6" t="inlineStr">
        <is>
          <t>PAPELAO TRASEIRO 280X410 - ENCOSTO PE INTEIRO (X3)</t>
        </is>
      </c>
      <c r="G5533" s="6" t="inlineStr">
        <is>
          <t>58 FABRICAÇÃO EMBALAGEM</t>
        </is>
      </c>
      <c r="H5533" s="6" t="inlineStr">
        <is>
          <t>58 FABRICAÇÃO EMBALAGEM</t>
        </is>
      </c>
      <c r="I5533" s="6" t="inlineStr">
        <is>
          <t>58 FABRICAÇÃO EMBALAGEM</t>
        </is>
      </c>
      <c r="J5533" s="4" t="n">
        <v>106</v>
      </c>
      <c r="K5533" s="6" t="n"/>
      <c r="L5533" s="6" t="n"/>
      <c r="M5533" s="6" t="n"/>
      <c r="N5533" s="6" t="n">
        <v>46237</v>
      </c>
      <c r="O5533" s="6" t="n">
        <v>106</v>
      </c>
      <c r="P5533" s="6" t="n"/>
      <c r="Q5533" s="6" t="n"/>
      <c r="R5533" s="6" t="n"/>
      <c r="S5533" s="6" t="n"/>
      <c r="T5533" s="6">
        <f>IF(OR($J5533="",$O5533=""),"",$O5533/$J5533)</f>
        <v/>
      </c>
      <c r="U5533" s="6" t="inlineStr">
        <is>
          <t>Concluído</t>
        </is>
      </c>
      <c r="V5533" s="6" t="n"/>
      <c r="W5533" s="6" t="n"/>
      <c r="X5533" s="6" t="n"/>
      <c r="Y5533" s="6" t="n"/>
      <c r="Z5533" s="6" t="n"/>
      <c r="AA5533" s="5" t="n"/>
      <c r="AB5533" s="6">
        <f>B5533&amp;"|"&amp;I5533</f>
        <v/>
      </c>
      <c r="AC5533">
        <f>IF($B5533="","","|"&amp;SUBSTITUTE(TRIM(SUBSTITUTE(SUBSTITUTE(SUBSTITUTE(SUBSTITUTE(SUBSTITUTE(SUBSTITUTE(SUBSTITUTE(SUBSTITUTE(SUBSTITUTE(SUBSTITUTE(SUBSTITUTE(SUBSTITUTE(SUBSTITUTE(SUBSTITUTE(TRIM($B5533&amp;""),CHAR(10)," "),CHAR(13)," "),"."," "),";"," "),","," "),"/"," "),"+"," "),"-"," "),"  "," "),"  "," "),"  "," "),"  "," "),"  "," "),"  "," "))," ","|")&amp;"|")</f>
        <v/>
      </c>
      <c r="AD5533">
        <f>TRIM($I5533&amp;"")</f>
        <v/>
      </c>
    </row>
    <row r="5534" ht="60" customHeight="1">
      <c r="A5534" s="14" t="n">
        <v>46240</v>
      </c>
      <c r="B5534" s="6" t="inlineStr">
        <is>
          <t>10345</t>
        </is>
      </c>
      <c r="C5534" s="6" t="inlineStr">
        <is>
          <t>M/C 0811 MULTIMOVEIS (AMARELO)</t>
        </is>
      </c>
      <c r="D5534" s="6" t="inlineStr">
        <is>
          <t>58 FABRICAÇÃO EMBALAGEM</t>
        </is>
      </c>
      <c r="E5534" s="6" t="n">
        <v>30003033</v>
      </c>
      <c r="F5534" s="6" t="inlineStr">
        <is>
          <t>PAPELAO FRENTE 490X410 - ENCOSTO PE INTEIRO (X3)</t>
        </is>
      </c>
      <c r="G5534" s="6" t="inlineStr">
        <is>
          <t>58 FABRICAÇÃO EMBALAGEM</t>
        </is>
      </c>
      <c r="H5534" s="6" t="inlineStr">
        <is>
          <t>58 FABRICAÇÃO EMBALAGEM</t>
        </is>
      </c>
      <c r="I5534" s="6" t="inlineStr">
        <is>
          <t>58 FABRICAÇÃO EMBALAGEM</t>
        </is>
      </c>
      <c r="J5534" s="4" t="n">
        <v>106</v>
      </c>
      <c r="K5534" s="6" t="n"/>
      <c r="L5534" s="6" t="n"/>
      <c r="M5534" s="6" t="n"/>
      <c r="N5534" s="6" t="n">
        <v>46237</v>
      </c>
      <c r="O5534" s="6" t="n">
        <v>106</v>
      </c>
      <c r="P5534" s="6" t="n"/>
      <c r="Q5534" s="6" t="n"/>
      <c r="R5534" s="6" t="n"/>
      <c r="S5534" s="6" t="n"/>
      <c r="T5534" s="6">
        <f>IF(OR($J5534="",$O5534=""),"",$O5534/$J5534)</f>
        <v/>
      </c>
      <c r="U5534" s="6" t="inlineStr">
        <is>
          <t>Concluído</t>
        </is>
      </c>
      <c r="V5534" s="6" t="n"/>
      <c r="W5534" s="6" t="n"/>
      <c r="X5534" s="6" t="n"/>
      <c r="Y5534" s="6" t="n"/>
      <c r="Z5534" s="6" t="n"/>
      <c r="AA5534" s="5" t="n"/>
      <c r="AB5534" s="6">
        <f>B5534&amp;"|"&amp;I5534</f>
        <v/>
      </c>
      <c r="AC5534">
        <f>IF($B5534="","","|"&amp;SUBSTITUTE(TRIM(SUBSTITUTE(SUBSTITUTE(SUBSTITUTE(SUBSTITUTE(SUBSTITUTE(SUBSTITUTE(SUBSTITUTE(SUBSTITUTE(SUBSTITUTE(SUBSTITUTE(SUBSTITUTE(SUBSTITUTE(SUBSTITUTE(SUBSTITUTE(TRIM($B5534&amp;""),CHAR(10)," "),CHAR(13)," "),"."," "),";"," "),","," "),"/"," "),"+"," "),"-"," "),"  "," "),"  "," "),"  "," "),"  "," "),"  "," "),"  "," "))," ","|")&amp;"|")</f>
        <v/>
      </c>
      <c r="AD5534">
        <f>TRIM($I5534&amp;"")</f>
        <v/>
      </c>
    </row>
    <row r="5535" ht="60" customHeight="1">
      <c r="A5535" s="14" t="n">
        <v>46240</v>
      </c>
      <c r="B5535" s="6" t="inlineStr">
        <is>
          <t>10345</t>
        </is>
      </c>
      <c r="C5535" s="6" t="inlineStr">
        <is>
          <t>M/C 0811 MULTIMOVEIS (AMARELO)</t>
        </is>
      </c>
      <c r="D5535" s="6" t="inlineStr">
        <is>
          <t>58 FABRICAÇÃO EMBALAGEM</t>
        </is>
      </c>
      <c r="E5535" s="6" t="n">
        <v>30003034</v>
      </c>
      <c r="F5535" s="6" t="inlineStr">
        <is>
          <t>PAPELAO 410 X 180 - ENCOSTO 980 (X7)</t>
        </is>
      </c>
      <c r="G5535" s="6" t="inlineStr">
        <is>
          <t>58 FABRICAÇÃO EMBALAGEM</t>
        </is>
      </c>
      <c r="H5535" s="6" t="inlineStr">
        <is>
          <t>58 FABRICAÇÃO EMBALAGEM</t>
        </is>
      </c>
      <c r="I5535" s="6" t="inlineStr">
        <is>
          <t>58 FABRICAÇÃO EMBALAGEM</t>
        </is>
      </c>
      <c r="J5535" s="4" t="n">
        <v>124</v>
      </c>
      <c r="K5535" s="6" t="n"/>
      <c r="L5535" s="6" t="n"/>
      <c r="M5535" s="6" t="n"/>
      <c r="N5535" s="6" t="n">
        <v>46237</v>
      </c>
      <c r="O5535" s="6" t="n">
        <v>124</v>
      </c>
      <c r="P5535" s="6" t="n"/>
      <c r="Q5535" s="6" t="n"/>
      <c r="R5535" s="6" t="n"/>
      <c r="S5535" s="6" t="n"/>
      <c r="T5535" s="6">
        <f>IF(OR($J5535="",$O5535=""),"",$O5535/$J5535)</f>
        <v/>
      </c>
      <c r="U5535" s="6" t="inlineStr">
        <is>
          <t>Concluído</t>
        </is>
      </c>
      <c r="V5535" s="6" t="n"/>
      <c r="W5535" s="6" t="n"/>
      <c r="X5535" s="6" t="n"/>
      <c r="Y5535" s="6" t="n"/>
      <c r="Z5535" s="6" t="n"/>
      <c r="AA5535" s="5" t="n"/>
      <c r="AB5535" s="6">
        <f>B5535&amp;"|"&amp;I5535</f>
        <v/>
      </c>
      <c r="AC5535">
        <f>IF($B5535="","","|"&amp;SUBSTITUTE(TRIM(SUBSTITUTE(SUBSTITUTE(SUBSTITUTE(SUBSTITUTE(SUBSTITUTE(SUBSTITUTE(SUBSTITUTE(SUBSTITUTE(SUBSTITUTE(SUBSTITUTE(SUBSTITUTE(SUBSTITUTE(SUBSTITUTE(SUBSTITUTE(TRIM($B5535&amp;""),CHAR(10)," "),CHAR(13)," "),"."," "),";"," "),","," "),"/"," "),"+"," "),"-"," "),"  "," "),"  "," "),"  "," "),"  "," "),"  "," "),"  "," "))," ","|")&amp;"|")</f>
        <v/>
      </c>
      <c r="AD5535">
        <f>TRIM($I5535&amp;"")</f>
        <v/>
      </c>
    </row>
    <row r="5536" ht="60" customHeight="1">
      <c r="A5536" s="14" t="n">
        <v>46240</v>
      </c>
      <c r="B5536" s="6" t="inlineStr">
        <is>
          <t>10345</t>
        </is>
      </c>
      <c r="C5536" s="6" t="inlineStr">
        <is>
          <t>M/C 0811 MULTIMOVEIS (AMARELO)</t>
        </is>
      </c>
      <c r="D5536" s="6" t="inlineStr">
        <is>
          <t>58 FABRICAÇÃO EMBALAGEM</t>
        </is>
      </c>
      <c r="E5536" s="6" t="n">
        <v>300800230</v>
      </c>
      <c r="F5536" s="6" t="inlineStr">
        <is>
          <t>EMB. AMSTERDAM 1,36 VL2/2 (1408X728X84) EMENDADA</t>
        </is>
      </c>
      <c r="G5536" s="6" t="inlineStr">
        <is>
          <t>58 FABRICAÇÃO EMBALAGEM</t>
        </is>
      </c>
      <c r="H5536" s="6" t="inlineStr">
        <is>
          <t>58 FABRICAÇÃO EMBALAGEM</t>
        </is>
      </c>
      <c r="I5536" s="6" t="inlineStr">
        <is>
          <t>58 FABRICAÇÃO EMBALAGEM</t>
        </is>
      </c>
      <c r="J5536" s="4" t="n">
        <v>3</v>
      </c>
      <c r="K5536" s="6" t="n"/>
      <c r="L5536" s="6" t="n"/>
      <c r="M5536" s="6" t="n"/>
      <c r="N5536" s="6" t="n">
        <v>46237</v>
      </c>
      <c r="O5536" s="6" t="n">
        <v>3</v>
      </c>
      <c r="P5536" s="6" t="n"/>
      <c r="Q5536" s="6" t="n"/>
      <c r="R5536" s="6" t="n"/>
      <c r="S5536" s="6" t="n"/>
      <c r="T5536" s="6">
        <f>IF(OR($J5536="",$O5536=""),"",$O5536/$J5536)</f>
        <v/>
      </c>
      <c r="U5536" s="6" t="inlineStr">
        <is>
          <t>Concluído</t>
        </is>
      </c>
      <c r="V5536" s="6" t="n"/>
      <c r="W5536" s="6" t="n"/>
      <c r="X5536" s="6" t="n"/>
      <c r="Y5536" s="6" t="n"/>
      <c r="Z5536" s="6" t="n"/>
      <c r="AA5536" s="5" t="n"/>
      <c r="AB5536" s="6">
        <f>B5536&amp;"|"&amp;I5536</f>
        <v/>
      </c>
      <c r="AC5536">
        <f>IF($B5536="","","|"&amp;SUBSTITUTE(TRIM(SUBSTITUTE(SUBSTITUTE(SUBSTITUTE(SUBSTITUTE(SUBSTITUTE(SUBSTITUTE(SUBSTITUTE(SUBSTITUTE(SUBSTITUTE(SUBSTITUTE(SUBSTITUTE(SUBSTITUTE(SUBSTITUTE(SUBSTITUTE(TRIM($B5536&amp;""),CHAR(10)," "),CHAR(13)," "),"."," "),";"," "),","," "),"/"," "),"+"," "),"-"," "),"  "," "),"  "," "),"  "," "),"  "," "),"  "," "),"  "," "))," ","|")&amp;"|")</f>
        <v/>
      </c>
      <c r="AD5536">
        <f>TRIM($I5536&amp;"")</f>
        <v/>
      </c>
    </row>
    <row r="5537" ht="60" customHeight="1">
      <c r="A5537" s="14" t="n">
        <v>46240</v>
      </c>
      <c r="B5537" s="6" t="inlineStr">
        <is>
          <t>10345</t>
        </is>
      </c>
      <c r="C5537" s="6" t="inlineStr">
        <is>
          <t>M/C 0811 MULTIMOVEIS (AMARELO)</t>
        </is>
      </c>
      <c r="D5537" s="6" t="inlineStr">
        <is>
          <t>58 FABRICAÇÃO EMBALAGEM</t>
        </is>
      </c>
      <c r="E5537" s="6" t="n">
        <v>301248130</v>
      </c>
      <c r="F5537" s="6" t="inlineStr">
        <is>
          <t>EMB. BASE DUBLIN 1,03 LIGHT (774X728X38)</t>
        </is>
      </c>
      <c r="G5537" s="6" t="inlineStr">
        <is>
          <t>58 FABRICAÇÃO EMBALAGEM</t>
        </is>
      </c>
      <c r="H5537" s="6" t="inlineStr">
        <is>
          <t>58 FABRICAÇÃO EMBALAGEM</t>
        </is>
      </c>
      <c r="I5537" s="6" t="inlineStr">
        <is>
          <t>58 FABRICAÇÃO EMBALAGEM</t>
        </is>
      </c>
      <c r="J5537" s="4" t="n">
        <v>20</v>
      </c>
      <c r="K5537" s="6" t="n"/>
      <c r="L5537" s="6" t="n"/>
      <c r="M5537" s="6" t="n"/>
      <c r="N5537" s="6" t="n">
        <v>46237</v>
      </c>
      <c r="O5537" s="6" t="n">
        <v>20</v>
      </c>
      <c r="P5537" s="6" t="n"/>
      <c r="Q5537" s="6" t="n"/>
      <c r="R5537" s="6" t="n"/>
      <c r="S5537" s="6" t="n"/>
      <c r="T5537" s="6">
        <f>IF(OR($J5537="",$O5537=""),"",$O5537/$J5537)</f>
        <v/>
      </c>
      <c r="U5537" s="6" t="inlineStr">
        <is>
          <t>Concluído</t>
        </is>
      </c>
      <c r="V5537" s="6" t="n"/>
      <c r="W5537" s="6" t="n"/>
      <c r="X5537" s="6" t="n"/>
      <c r="Y5537" s="6" t="n"/>
      <c r="Z5537" s="6" t="n"/>
      <c r="AA5537" s="5" t="n"/>
      <c r="AB5537" s="6">
        <f>B5537&amp;"|"&amp;I5537</f>
        <v/>
      </c>
      <c r="AC5537">
        <f>IF($B5537="","","|"&amp;SUBSTITUTE(TRIM(SUBSTITUTE(SUBSTITUTE(SUBSTITUTE(SUBSTITUTE(SUBSTITUTE(SUBSTITUTE(SUBSTITUTE(SUBSTITUTE(SUBSTITUTE(SUBSTITUTE(SUBSTITUTE(SUBSTITUTE(SUBSTITUTE(SUBSTITUTE(TRIM($B5537&amp;""),CHAR(10)," "),CHAR(13)," "),"."," "),";"," "),","," "),"/"," "),"+"," "),"-"," "),"  "," "),"  "," "),"  "," "),"  "," "),"  "," "),"  "," "))," ","|")&amp;"|")</f>
        <v/>
      </c>
      <c r="AD5537">
        <f>TRIM($I5537&amp;"")</f>
        <v/>
      </c>
    </row>
    <row r="5538" ht="60" customHeight="1">
      <c r="A5538" s="14" t="n">
        <v>46240</v>
      </c>
      <c r="B5538" s="6" t="inlineStr">
        <is>
          <t>10346</t>
        </is>
      </c>
      <c r="C5538" s="6" t="inlineStr">
        <is>
          <t>M/C 0811 (AMARELO)</t>
        </is>
      </c>
      <c r="D5538" s="6" t="inlineStr">
        <is>
          <t>58 FABRICAÇÃO EMBALAGEM</t>
        </is>
      </c>
      <c r="E5538" s="6" t="n">
        <v>200520130</v>
      </c>
      <c r="F5538" s="6" t="inlineStr">
        <is>
          <t>EMB. BASE MESA ATHENAS VL 01 (760X390X75)</t>
        </is>
      </c>
      <c r="G5538" s="6" t="inlineStr">
        <is>
          <t>58 FABRICAÇÃO EMBALAGEM</t>
        </is>
      </c>
      <c r="H5538" s="6" t="inlineStr">
        <is>
          <t>58 FABRICAÇÃO EMBALAGEM</t>
        </is>
      </c>
      <c r="I5538" s="6" t="inlineStr">
        <is>
          <t>58 FABRICAÇÃO EMBALAGEM</t>
        </is>
      </c>
      <c r="J5538" s="4" t="n">
        <v>22</v>
      </c>
      <c r="K5538" s="6" t="n"/>
      <c r="L5538" s="6" t="n"/>
      <c r="M5538" s="6" t="n"/>
      <c r="N5538" s="6" t="n">
        <v>46237</v>
      </c>
      <c r="O5538" s="6" t="n">
        <v>22</v>
      </c>
      <c r="P5538" s="6" t="n"/>
      <c r="Q5538" s="6" t="n"/>
      <c r="R5538" s="6" t="n"/>
      <c r="S5538" s="6" t="n"/>
      <c r="T5538" s="6">
        <f>IF(OR($J5538="",$O5538=""),"",$O5538/$J5538)</f>
        <v/>
      </c>
      <c r="U5538" s="6" t="inlineStr">
        <is>
          <t>Concluído</t>
        </is>
      </c>
      <c r="V5538" s="6" t="n"/>
      <c r="W5538" s="6" t="n"/>
      <c r="X5538" s="6" t="n"/>
      <c r="Y5538" s="6" t="n"/>
      <c r="Z5538" s="6" t="n"/>
      <c r="AA5538" s="5" t="n"/>
      <c r="AB5538" s="6">
        <f>B5538&amp;"|"&amp;I5538</f>
        <v/>
      </c>
      <c r="AC5538">
        <f>IF($B5538="","","|"&amp;SUBSTITUTE(TRIM(SUBSTITUTE(SUBSTITUTE(SUBSTITUTE(SUBSTITUTE(SUBSTITUTE(SUBSTITUTE(SUBSTITUTE(SUBSTITUTE(SUBSTITUTE(SUBSTITUTE(SUBSTITUTE(SUBSTITUTE(SUBSTITUTE(SUBSTITUTE(TRIM($B5538&amp;""),CHAR(10)," "),CHAR(13)," "),"."," "),";"," "),","," "),"/"," "),"+"," "),"-"," "),"  "," "),"  "," "),"  "," "),"  "," "),"  "," "),"  "," "))," ","|")&amp;"|")</f>
        <v/>
      </c>
      <c r="AD5538">
        <f>TRIM($I5538&amp;"")</f>
        <v/>
      </c>
    </row>
    <row r="5539" ht="60" customHeight="1">
      <c r="A5539" s="14" t="n">
        <v>46240</v>
      </c>
      <c r="B5539" s="6" t="inlineStr">
        <is>
          <t>10346</t>
        </is>
      </c>
      <c r="C5539" s="6" t="inlineStr">
        <is>
          <t>M/C 0811 (AMARELO)</t>
        </is>
      </c>
      <c r="D5539" s="6" t="inlineStr">
        <is>
          <t>58 FABRICAÇÃO EMBALAGEM</t>
        </is>
      </c>
      <c r="E5539" s="6" t="n">
        <v>200522130</v>
      </c>
      <c r="F5539" s="6" t="inlineStr">
        <is>
          <t>EMB. MESA ATHENAS 1,20/1,36 VL 1/2 (764X464X65)</t>
        </is>
      </c>
      <c r="G5539" s="6" t="inlineStr">
        <is>
          <t>58 FABRICAÇÃO EMBALAGEM</t>
        </is>
      </c>
      <c r="H5539" s="6" t="inlineStr">
        <is>
          <t>58 FABRICAÇÃO EMBALAGEM</t>
        </is>
      </c>
      <c r="I5539" s="6" t="inlineStr">
        <is>
          <t>58 FABRICAÇÃO EMBALAGEM</t>
        </is>
      </c>
      <c r="J5539" s="4" t="n">
        <v>36</v>
      </c>
      <c r="K5539" s="6" t="n"/>
      <c r="L5539" s="6" t="n"/>
      <c r="M5539" s="6" t="n"/>
      <c r="N5539" s="6" t="n">
        <v>46237</v>
      </c>
      <c r="O5539" s="6" t="n">
        <v>36</v>
      </c>
      <c r="P5539" s="6" t="n"/>
      <c r="Q5539" s="6" t="n"/>
      <c r="R5539" s="6" t="n"/>
      <c r="S5539" s="6" t="n"/>
      <c r="T5539" s="6">
        <f>IF(OR($J5539="",$O5539=""),"",$O5539/$J5539)</f>
        <v/>
      </c>
      <c r="U5539" s="6" t="inlineStr">
        <is>
          <t>Concluído</t>
        </is>
      </c>
      <c r="V5539" s="6" t="n"/>
      <c r="W5539" s="6" t="n"/>
      <c r="X5539" s="6" t="n"/>
      <c r="Y5539" s="6" t="n"/>
      <c r="Z5539" s="6" t="n"/>
      <c r="AA5539" s="5" t="n"/>
      <c r="AB5539" s="6">
        <f>B5539&amp;"|"&amp;I5539</f>
        <v/>
      </c>
      <c r="AC5539">
        <f>IF($B5539="","","|"&amp;SUBSTITUTE(TRIM(SUBSTITUTE(SUBSTITUTE(SUBSTITUTE(SUBSTITUTE(SUBSTITUTE(SUBSTITUTE(SUBSTITUTE(SUBSTITUTE(SUBSTITUTE(SUBSTITUTE(SUBSTITUTE(SUBSTITUTE(SUBSTITUTE(SUBSTITUTE(TRIM($B5539&amp;""),CHAR(10)," "),CHAR(13)," "),"."," "),";"," "),","," "),"/"," "),"+"," "),"-"," "),"  "," "),"  "," "),"  "," "),"  "," "),"  "," "),"  "," "))," ","|")&amp;"|")</f>
        <v/>
      </c>
      <c r="AD5539">
        <f>TRIM($I5539&amp;"")</f>
        <v/>
      </c>
    </row>
    <row r="5540" ht="60" customHeight="1">
      <c r="A5540" s="14" t="n">
        <v>46240</v>
      </c>
      <c r="B5540" s="6" t="inlineStr">
        <is>
          <t>10346</t>
        </is>
      </c>
      <c r="C5540" s="6" t="inlineStr">
        <is>
          <t>M/C 0811 (AMARELO)</t>
        </is>
      </c>
      <c r="D5540" s="6" t="inlineStr">
        <is>
          <t>58 FABRICAÇÃO EMBALAGEM</t>
        </is>
      </c>
      <c r="E5540" s="6" t="n">
        <v>300048930</v>
      </c>
      <c r="F5540" s="6" t="inlineStr">
        <is>
          <t>EMB. CADEIRA SANTIAGO (935X449X100)</t>
        </is>
      </c>
      <c r="G5540" s="6" t="inlineStr">
        <is>
          <t>58 FABRICAÇÃO EMBALAGEM</t>
        </is>
      </c>
      <c r="H5540" s="6" t="inlineStr">
        <is>
          <t>58 FABRICAÇÃO EMBALAGEM</t>
        </is>
      </c>
      <c r="I5540" s="6" t="inlineStr">
        <is>
          <t>58 FABRICAÇÃO EMBALAGEM</t>
        </is>
      </c>
      <c r="J5540" s="4" t="n">
        <v>230</v>
      </c>
      <c r="K5540" s="6" t="n"/>
      <c r="L5540" s="6" t="n"/>
      <c r="M5540" s="6" t="n"/>
      <c r="N5540" s="6" t="n">
        <v>46237</v>
      </c>
      <c r="O5540" s="6" t="n">
        <v>230</v>
      </c>
      <c r="P5540" s="6" t="n"/>
      <c r="Q5540" s="6" t="n"/>
      <c r="R5540" s="6" t="n"/>
      <c r="S5540" s="6" t="n"/>
      <c r="T5540" s="6">
        <f>IF(OR($J5540="",$O5540=""),"",$O5540/$J5540)</f>
        <v/>
      </c>
      <c r="U5540" s="6" t="inlineStr">
        <is>
          <t>Concluído</t>
        </is>
      </c>
      <c r="V5540" s="6" t="n"/>
      <c r="W5540" s="6" t="n"/>
      <c r="X5540" s="6" t="n"/>
      <c r="Y5540" s="6" t="n"/>
      <c r="Z5540" s="6" t="n"/>
      <c r="AA5540" s="5" t="n"/>
      <c r="AB5540" s="6">
        <f>B5540&amp;"|"&amp;I5540</f>
        <v/>
      </c>
      <c r="AC5540">
        <f>IF($B5540="","","|"&amp;SUBSTITUTE(TRIM(SUBSTITUTE(SUBSTITUTE(SUBSTITUTE(SUBSTITUTE(SUBSTITUTE(SUBSTITUTE(SUBSTITUTE(SUBSTITUTE(SUBSTITUTE(SUBSTITUTE(SUBSTITUTE(SUBSTITUTE(SUBSTITUTE(SUBSTITUTE(TRIM($B5540&amp;""),CHAR(10)," "),CHAR(13)," "),"."," "),";"," "),","," "),"/"," "),"+"," "),"-"," "),"  "," "),"  "," "),"  "," "),"  "," "),"  "," "),"  "," "))," ","|")&amp;"|")</f>
        <v/>
      </c>
      <c r="AD5540">
        <f>TRIM($I5540&amp;"")</f>
        <v/>
      </c>
    </row>
    <row r="5541" ht="60" customHeight="1">
      <c r="A5541" s="14" t="n">
        <v>46240</v>
      </c>
      <c r="B5541" s="6" t="inlineStr">
        <is>
          <t>10346</t>
        </is>
      </c>
      <c r="C5541" s="6" t="inlineStr">
        <is>
          <t>M/C 0811 (AMARELO)</t>
        </is>
      </c>
      <c r="D5541" s="6" t="inlineStr">
        <is>
          <t>58 FABRICAÇÃO EMBALAGEM</t>
        </is>
      </c>
      <c r="E5541" s="6" t="n">
        <v>300048931</v>
      </c>
      <c r="F5541" s="6" t="inlineStr">
        <is>
          <t>EMB. TRAVESSAS CADEIRA SANTIAGO (365X280X35)</t>
        </is>
      </c>
      <c r="G5541" s="6" t="inlineStr">
        <is>
          <t>58 FABRICAÇÃO EMBALAGEM</t>
        </is>
      </c>
      <c r="H5541" s="6" t="inlineStr">
        <is>
          <t>58 FABRICAÇÃO EMBALAGEM</t>
        </is>
      </c>
      <c r="I5541" s="6" t="inlineStr">
        <is>
          <t>58 FABRICAÇÃO EMBALAGEM</t>
        </is>
      </c>
      <c r="J5541" s="4" t="n">
        <v>230</v>
      </c>
      <c r="K5541" s="6" t="n"/>
      <c r="L5541" s="6" t="n"/>
      <c r="M5541" s="6" t="n"/>
      <c r="N5541" s="6" t="n">
        <v>46237</v>
      </c>
      <c r="O5541" s="6" t="n">
        <v>230</v>
      </c>
      <c r="P5541" s="6" t="n"/>
      <c r="Q5541" s="6" t="n"/>
      <c r="R5541" s="6" t="n"/>
      <c r="S5541" s="6" t="n"/>
      <c r="T5541" s="6">
        <f>IF(OR($J5541="",$O5541=""),"",$O5541/$J5541)</f>
        <v/>
      </c>
      <c r="U5541" s="6" t="inlineStr">
        <is>
          <t>Concluído</t>
        </is>
      </c>
      <c r="V5541" s="6" t="n"/>
      <c r="W5541" s="6" t="n"/>
      <c r="X5541" s="6" t="n"/>
      <c r="Y5541" s="6" t="n"/>
      <c r="Z5541" s="6" t="n"/>
      <c r="AA5541" s="5" t="n"/>
      <c r="AB5541" s="6">
        <f>B5541&amp;"|"&amp;I5541</f>
        <v/>
      </c>
      <c r="AC5541">
        <f>IF($B5541="","","|"&amp;SUBSTITUTE(TRIM(SUBSTITUTE(SUBSTITUTE(SUBSTITUTE(SUBSTITUTE(SUBSTITUTE(SUBSTITUTE(SUBSTITUTE(SUBSTITUTE(SUBSTITUTE(SUBSTITUTE(SUBSTITUTE(SUBSTITUTE(SUBSTITUTE(SUBSTITUTE(TRIM($B5541&amp;""),CHAR(10)," "),CHAR(13)," "),"."," "),";"," "),","," "),"/"," "),"+"," "),"-"," "),"  "," "),"  "," "),"  "," "),"  "," "),"  "," "),"  "," "))," ","|")&amp;"|")</f>
        <v/>
      </c>
      <c r="AD5541">
        <f>TRIM($I5541&amp;"")</f>
        <v/>
      </c>
    </row>
    <row r="5542" ht="60" customHeight="1">
      <c r="A5542" s="14" t="n">
        <v>46240</v>
      </c>
      <c r="B5542" s="6" t="inlineStr">
        <is>
          <t>10346</t>
        </is>
      </c>
      <c r="C5542" s="6" t="inlineStr">
        <is>
          <t>M/C 0811 (AMARELO)</t>
        </is>
      </c>
      <c r="D5542" s="6" t="inlineStr">
        <is>
          <t>58 FABRICAÇÃO EMBALAGEM</t>
        </is>
      </c>
      <c r="E5542" s="6" t="n">
        <v>301260130</v>
      </c>
      <c r="F5542" s="6" t="inlineStr">
        <is>
          <t>EMB. BASE DUBLIN 1,60 (1050X774X62)</t>
        </is>
      </c>
      <c r="G5542" s="6" t="inlineStr">
        <is>
          <t>58 FABRICAÇÃO EMBALAGEM</t>
        </is>
      </c>
      <c r="H5542" s="6" t="inlineStr">
        <is>
          <t>58 FABRICAÇÃO EMBALAGEM</t>
        </is>
      </c>
      <c r="I5542" s="6" t="inlineStr">
        <is>
          <t>58 FABRICAÇÃO EMBALAGEM</t>
        </is>
      </c>
      <c r="J5542" s="4" t="n">
        <v>26</v>
      </c>
      <c r="K5542" s="6" t="n"/>
      <c r="L5542" s="6" t="n"/>
      <c r="M5542" s="6" t="n"/>
      <c r="N5542" s="6" t="n">
        <v>46237</v>
      </c>
      <c r="O5542" s="6" t="n">
        <v>26</v>
      </c>
      <c r="P5542" s="6" t="n"/>
      <c r="Q5542" s="6" t="n"/>
      <c r="R5542" s="6" t="n"/>
      <c r="S5542" s="6" t="n"/>
      <c r="T5542" s="6">
        <f>IF(OR($J5542="",$O5542=""),"",$O5542/$J5542)</f>
        <v/>
      </c>
      <c r="U5542" s="6" t="inlineStr">
        <is>
          <t>Concluído</t>
        </is>
      </c>
      <c r="V5542" s="6" t="n"/>
      <c r="W5542" s="6" t="n"/>
      <c r="X5542" s="6" t="n"/>
      <c r="Y5542" s="6" t="n"/>
      <c r="Z5542" s="6" t="n"/>
      <c r="AA5542" s="5" t="n"/>
      <c r="AB5542" s="6">
        <f>B5542&amp;"|"&amp;I5542</f>
        <v/>
      </c>
      <c r="AC5542">
        <f>IF($B5542="","","|"&amp;SUBSTITUTE(TRIM(SUBSTITUTE(SUBSTITUTE(SUBSTITUTE(SUBSTITUTE(SUBSTITUTE(SUBSTITUTE(SUBSTITUTE(SUBSTITUTE(SUBSTITUTE(SUBSTITUTE(SUBSTITUTE(SUBSTITUTE(SUBSTITUTE(SUBSTITUTE(TRIM($B5542&amp;""),CHAR(10)," "),CHAR(13)," "),"."," "),";"," "),","," "),"/"," "),"+"," "),"-"," "),"  "," "),"  "," "),"  "," "),"  "," "),"  "," "),"  "," "))," ","|")&amp;"|")</f>
        <v/>
      </c>
      <c r="AD5542">
        <f>TRIM($I5542&amp;"")</f>
        <v/>
      </c>
    </row>
    <row r="5543" ht="60" customHeight="1">
      <c r="A5543" s="14" t="n">
        <v>46241</v>
      </c>
      <c r="B5543" s="6" t="inlineStr">
        <is>
          <t>10347</t>
        </is>
      </c>
      <c r="C5543" s="6" t="inlineStr">
        <is>
          <t>M/C 0812 (BEGE)</t>
        </is>
      </c>
      <c r="D5543" s="6" t="inlineStr">
        <is>
          <t>58 FABRICAÇÃO EMBALAGEM</t>
        </is>
      </c>
      <c r="E5543" s="6" t="n">
        <v>200124131</v>
      </c>
      <c r="F5543" s="6" t="inlineStr">
        <is>
          <t>EMB. MESA MIAMI 1,20 (1240X834X40)</t>
        </is>
      </c>
      <c r="G5543" s="6" t="inlineStr">
        <is>
          <t>58 FABRICAÇÃO EMBALAGEM</t>
        </is>
      </c>
      <c r="H5543" s="6" t="inlineStr">
        <is>
          <t>58 FABRICAÇÃO EMBALAGEM</t>
        </is>
      </c>
      <c r="I5543" s="6" t="inlineStr">
        <is>
          <t>58 FABRICAÇÃO EMBALAGEM</t>
        </is>
      </c>
      <c r="J5543" s="4" t="n">
        <v>340</v>
      </c>
      <c r="K5543" s="6" t="n"/>
      <c r="L5543" s="6" t="n"/>
      <c r="M5543" s="6" t="n"/>
      <c r="N5543" s="6" t="n">
        <v>46237</v>
      </c>
      <c r="O5543" s="6" t="n">
        <v>340</v>
      </c>
      <c r="P5543" s="6" t="n"/>
      <c r="Q5543" s="6" t="n"/>
      <c r="R5543" s="6" t="n"/>
      <c r="S5543" s="6" t="n"/>
      <c r="T5543" s="6">
        <f>IF(OR($J5543="",$O5543=""),"",$O5543/$J5543)</f>
        <v/>
      </c>
      <c r="U5543" s="6" t="inlineStr">
        <is>
          <t>Concluído</t>
        </is>
      </c>
      <c r="V5543" s="6" t="n"/>
      <c r="W5543" s="6" t="n"/>
      <c r="X5543" s="6" t="n"/>
      <c r="Y5543" s="6" t="n"/>
      <c r="Z5543" s="6" t="n"/>
      <c r="AA5543" s="5" t="n"/>
      <c r="AB5543" s="6">
        <f>B5543&amp;"|"&amp;I5543</f>
        <v/>
      </c>
      <c r="AC5543">
        <f>IF($B5543="","","|"&amp;SUBSTITUTE(TRIM(SUBSTITUTE(SUBSTITUTE(SUBSTITUTE(SUBSTITUTE(SUBSTITUTE(SUBSTITUTE(SUBSTITUTE(SUBSTITUTE(SUBSTITUTE(SUBSTITUTE(SUBSTITUTE(SUBSTITUTE(SUBSTITUTE(SUBSTITUTE(TRIM($B5543&amp;""),CHAR(10)," "),CHAR(13)," "),"."," "),";"," "),","," "),"/"," "),"+"," "),"-"," "),"  "," "),"  "," "),"  "," "),"  "," "),"  "," "),"  "," "))," ","|")&amp;"|")</f>
        <v/>
      </c>
      <c r="AD5543">
        <f>TRIM($I5543&amp;"")</f>
        <v/>
      </c>
    </row>
    <row r="5544" ht="60" customHeight="1">
      <c r="A5544" s="14" t="n">
        <v>46241</v>
      </c>
      <c r="B5544" s="6" t="inlineStr">
        <is>
          <t>10347</t>
        </is>
      </c>
      <c r="C5544" s="6" t="inlineStr">
        <is>
          <t>M/C 0812 (BEGE)</t>
        </is>
      </c>
      <c r="D5544" s="6" t="inlineStr">
        <is>
          <t>58 FABRICAÇÃO EMBALAGEM</t>
        </is>
      </c>
      <c r="E5544" s="6" t="n">
        <v>30003031</v>
      </c>
      <c r="F5544" s="6" t="inlineStr">
        <is>
          <t>EMB. ACESSORIOS CAD PE INTEIRO (530X120X60)</t>
        </is>
      </c>
      <c r="G5544" s="6" t="inlineStr">
        <is>
          <t>58 FABRICAÇÃO EMBALAGEM</t>
        </is>
      </c>
      <c r="H5544" s="6" t="inlineStr">
        <is>
          <t>58 FABRICAÇÃO EMBALAGEM</t>
        </is>
      </c>
      <c r="I5544" s="6" t="inlineStr">
        <is>
          <t>58 FABRICAÇÃO EMBALAGEM</t>
        </is>
      </c>
      <c r="J5544" s="4" t="n">
        <v>520</v>
      </c>
      <c r="K5544" s="6" t="n"/>
      <c r="L5544" s="6" t="n"/>
      <c r="M5544" s="6" t="n"/>
      <c r="N5544" s="6" t="n">
        <v>46237</v>
      </c>
      <c r="O5544" s="6" t="n">
        <v>520</v>
      </c>
      <c r="P5544" s="6" t="n"/>
      <c r="Q5544" s="6" t="n"/>
      <c r="R5544" s="6" t="n"/>
      <c r="S5544" s="6" t="n"/>
      <c r="T5544" s="6">
        <f>IF(OR($J5544="",$O5544=""),"",$O5544/$J5544)</f>
        <v/>
      </c>
      <c r="U5544" s="6" t="inlineStr">
        <is>
          <t>Concluído</t>
        </is>
      </c>
      <c r="V5544" s="6" t="n"/>
      <c r="W5544" s="6" t="n"/>
      <c r="X5544" s="6" t="n"/>
      <c r="Y5544" s="6" t="n"/>
      <c r="Z5544" s="6" t="n"/>
      <c r="AA5544" s="5" t="n"/>
      <c r="AB5544" s="6">
        <f>B5544&amp;"|"&amp;I5544</f>
        <v/>
      </c>
      <c r="AC5544">
        <f>IF($B5544="","","|"&amp;SUBSTITUTE(TRIM(SUBSTITUTE(SUBSTITUTE(SUBSTITUTE(SUBSTITUTE(SUBSTITUTE(SUBSTITUTE(SUBSTITUTE(SUBSTITUTE(SUBSTITUTE(SUBSTITUTE(SUBSTITUTE(SUBSTITUTE(SUBSTITUTE(SUBSTITUTE(TRIM($B5544&amp;""),CHAR(10)," "),CHAR(13)," "),"."," "),";"," "),","," "),"/"," "),"+"," "),"-"," "),"  "," "),"  "," "),"  "," "),"  "," "),"  "," "),"  "," "))," ","|")&amp;"|")</f>
        <v/>
      </c>
      <c r="AD5544">
        <f>TRIM($I5544&amp;"")</f>
        <v/>
      </c>
    </row>
    <row r="5545" ht="60" customHeight="1">
      <c r="A5545" s="14" t="n">
        <v>46241</v>
      </c>
      <c r="B5545" s="6" t="inlineStr">
        <is>
          <t>10347</t>
        </is>
      </c>
      <c r="C5545" s="6" t="inlineStr">
        <is>
          <t>M/C 0812 (BEGE)</t>
        </is>
      </c>
      <c r="D5545" s="6" t="inlineStr">
        <is>
          <t>58 FABRICAÇÃO EMBALAGEM</t>
        </is>
      </c>
      <c r="E5545" s="6" t="n">
        <v>30003032</v>
      </c>
      <c r="F5545" s="6" t="inlineStr">
        <is>
          <t>PAPELAO TRASEIRO 280X410 - ENCOSTO PE INTEIRO (X3)</t>
        </is>
      </c>
      <c r="G5545" s="6" t="inlineStr">
        <is>
          <t>58 FABRICAÇÃO EMBALAGEM</t>
        </is>
      </c>
      <c r="H5545" s="6" t="inlineStr">
        <is>
          <t>58 FABRICAÇÃO EMBALAGEM</t>
        </is>
      </c>
      <c r="I5545" s="6" t="inlineStr">
        <is>
          <t>58 FABRICAÇÃO EMBALAGEM</t>
        </is>
      </c>
      <c r="J5545" s="4" t="n">
        <v>1040</v>
      </c>
      <c r="K5545" s="6" t="n"/>
      <c r="L5545" s="6" t="n"/>
      <c r="M5545" s="6" t="n"/>
      <c r="N5545" s="6" t="n">
        <v>46237</v>
      </c>
      <c r="O5545" s="6" t="n">
        <v>1040</v>
      </c>
      <c r="P5545" s="6" t="n"/>
      <c r="Q5545" s="6" t="n"/>
      <c r="R5545" s="6" t="n"/>
      <c r="S5545" s="6" t="n"/>
      <c r="T5545" s="6">
        <f>IF(OR($J5545="",$O5545=""),"",$O5545/$J5545)</f>
        <v/>
      </c>
      <c r="U5545" s="6" t="inlineStr">
        <is>
          <t>Concluído</t>
        </is>
      </c>
      <c r="V5545" s="6" t="n"/>
      <c r="W5545" s="6" t="n"/>
      <c r="X5545" s="6" t="n"/>
      <c r="Y5545" s="6" t="n"/>
      <c r="Z5545" s="6" t="n"/>
      <c r="AA5545" s="5" t="n"/>
      <c r="AB5545" s="6">
        <f>B5545&amp;"|"&amp;I5545</f>
        <v/>
      </c>
      <c r="AC5545">
        <f>IF($B5545="","","|"&amp;SUBSTITUTE(TRIM(SUBSTITUTE(SUBSTITUTE(SUBSTITUTE(SUBSTITUTE(SUBSTITUTE(SUBSTITUTE(SUBSTITUTE(SUBSTITUTE(SUBSTITUTE(SUBSTITUTE(SUBSTITUTE(SUBSTITUTE(SUBSTITUTE(SUBSTITUTE(TRIM($B5545&amp;""),CHAR(10)," "),CHAR(13)," "),"."," "),";"," "),","," "),"/"," "),"+"," "),"-"," "),"  "," "),"  "," "),"  "," "),"  "," "),"  "," "),"  "," "))," ","|")&amp;"|")</f>
        <v/>
      </c>
      <c r="AD5545">
        <f>TRIM($I5545&amp;"")</f>
        <v/>
      </c>
    </row>
    <row r="5546" ht="60" customHeight="1">
      <c r="A5546" s="14" t="n">
        <v>46241</v>
      </c>
      <c r="B5546" s="6" t="inlineStr">
        <is>
          <t>10347</t>
        </is>
      </c>
      <c r="C5546" s="6" t="inlineStr">
        <is>
          <t>M/C 0812 (BEGE)</t>
        </is>
      </c>
      <c r="D5546" s="6" t="inlineStr">
        <is>
          <t>58 FABRICAÇÃO EMBALAGEM</t>
        </is>
      </c>
      <c r="E5546" s="6" t="n">
        <v>30003033</v>
      </c>
      <c r="F5546" s="6" t="inlineStr">
        <is>
          <t>PAPELAO FRENTE 490X410 - ENCOSTO PE INTEIRO (X3)</t>
        </is>
      </c>
      <c r="G5546" s="6" t="inlineStr">
        <is>
          <t>58 FABRICAÇÃO EMBALAGEM</t>
        </is>
      </c>
      <c r="H5546" s="6" t="inlineStr">
        <is>
          <t>58 FABRICAÇÃO EMBALAGEM</t>
        </is>
      </c>
      <c r="I5546" s="6" t="inlineStr">
        <is>
          <t>58 FABRICAÇÃO EMBALAGEM</t>
        </is>
      </c>
      <c r="J5546" s="4" t="n">
        <v>1040</v>
      </c>
      <c r="K5546" s="6" t="n"/>
      <c r="L5546" s="6" t="n"/>
      <c r="M5546" s="6" t="n"/>
      <c r="N5546" s="6" t="n">
        <v>46237</v>
      </c>
      <c r="O5546" s="6" t="n">
        <v>1040</v>
      </c>
      <c r="P5546" s="6" t="n"/>
      <c r="Q5546" s="6" t="n"/>
      <c r="R5546" s="6" t="n"/>
      <c r="S5546" s="6" t="n"/>
      <c r="T5546" s="6">
        <f>IF(OR($J5546="",$O5546=""),"",$O5546/$J5546)</f>
        <v/>
      </c>
      <c r="U5546" s="6" t="inlineStr">
        <is>
          <t>Concluído</t>
        </is>
      </c>
      <c r="V5546" s="6" t="n"/>
      <c r="W5546" s="6" t="n"/>
      <c r="X5546" s="6" t="n"/>
      <c r="Y5546" s="6" t="n"/>
      <c r="Z5546" s="6" t="n"/>
      <c r="AA5546" s="5" t="n"/>
      <c r="AB5546" s="6">
        <f>B5546&amp;"|"&amp;I5546</f>
        <v/>
      </c>
      <c r="AC5546">
        <f>IF($B5546="","","|"&amp;SUBSTITUTE(TRIM(SUBSTITUTE(SUBSTITUTE(SUBSTITUTE(SUBSTITUTE(SUBSTITUTE(SUBSTITUTE(SUBSTITUTE(SUBSTITUTE(SUBSTITUTE(SUBSTITUTE(SUBSTITUTE(SUBSTITUTE(SUBSTITUTE(SUBSTITUTE(TRIM($B5546&amp;""),CHAR(10)," "),CHAR(13)," "),"."," "),";"," "),","," "),"/"," "),"+"," "),"-"," "),"  "," "),"  "," "),"  "," "),"  "," "),"  "," "),"  "," "))," ","|")&amp;"|")</f>
        <v/>
      </c>
      <c r="AD5546">
        <f>TRIM($I5546&amp;"")</f>
        <v/>
      </c>
    </row>
    <row r="5547" ht="24" customHeight="1">
      <c r="A5547" s="14" t="n">
        <v>46238</v>
      </c>
      <c r="B5547" s="6" t="inlineStr">
        <is>
          <t>10345,10346</t>
        </is>
      </c>
      <c r="C5547" s="6" t="inlineStr">
        <is>
          <t>M/C 0811 (AMARELO)</t>
        </is>
      </c>
      <c r="D5547" s="6" t="inlineStr">
        <is>
          <t>47 CNC</t>
        </is>
      </c>
      <c r="E5547" s="6" t="n">
        <v>30080009</v>
      </c>
      <c r="F5547" s="6" t="inlineStr">
        <is>
          <t>(4) MOLDURA 1360X680X12 MDF - MESA AMST. 1,36X1,36</t>
        </is>
      </c>
      <c r="G5547" s="6" t="inlineStr">
        <is>
          <t>47 CNC</t>
        </is>
      </c>
      <c r="H5547" s="6" t="inlineStr">
        <is>
          <t>47 CNC</t>
        </is>
      </c>
      <c r="I5547" s="6" t="inlineStr">
        <is>
          <t>47 CNC</t>
        </is>
      </c>
      <c r="J5547" s="4" t="n">
        <v>6</v>
      </c>
      <c r="K5547" s="6" t="n"/>
      <c r="L5547" s="6" t="n"/>
      <c r="M5547" s="6" t="n"/>
      <c r="N5547" s="6" t="n">
        <v>46237</v>
      </c>
      <c r="O5547" s="6" t="n">
        <v>6</v>
      </c>
      <c r="P5547" s="6" t="n"/>
      <c r="Q5547" s="6" t="n"/>
      <c r="R5547" s="6" t="n"/>
      <c r="S5547" s="6" t="n"/>
      <c r="T5547" s="6">
        <f>IF(OR($J5547="",$O5547=""),"",$O5547/$J5547)</f>
        <v/>
      </c>
      <c r="U5547" s="6" t="inlineStr">
        <is>
          <t>Concluído</t>
        </is>
      </c>
      <c r="V5547" s="6" t="n"/>
      <c r="W5547" s="6" t="n"/>
      <c r="X5547" s="6" t="n"/>
      <c r="Y5547" s="6" t="n"/>
      <c r="Z5547" s="6" t="n"/>
      <c r="AA5547" s="5" t="n"/>
      <c r="AB5547" s="6">
        <f>B5547&amp;"|"&amp;I5547</f>
        <v/>
      </c>
      <c r="AC5547">
        <f>IF($B5547="","","|"&amp;SUBSTITUTE(TRIM(SUBSTITUTE(SUBSTITUTE(SUBSTITUTE(SUBSTITUTE(SUBSTITUTE(SUBSTITUTE(SUBSTITUTE(SUBSTITUTE(SUBSTITUTE(SUBSTITUTE(SUBSTITUTE(SUBSTITUTE(SUBSTITUTE(SUBSTITUTE(TRIM($B5547&amp;""),CHAR(10)," "),CHAR(13)," "),"."," "),";"," "),","," "),"/"," "),"+"," "),"-"," "),"  "," "),"  "," "),"  "," "),"  "," "),"  "," "),"  "," "))," ","|")&amp;"|")</f>
        <v/>
      </c>
      <c r="AD5547">
        <f>TRIM($I5547&amp;"")</f>
        <v/>
      </c>
    </row>
    <row r="5548" ht="24" customHeight="1">
      <c r="A5548" s="14" t="n">
        <v>46238</v>
      </c>
      <c r="B5548" s="6" t="inlineStr">
        <is>
          <t>10345,10346</t>
        </is>
      </c>
      <c r="C5548" s="6" t="inlineStr">
        <is>
          <t>M/C 0811 (AMARELO)</t>
        </is>
      </c>
      <c r="D5548" s="6" t="inlineStr">
        <is>
          <t>47 CNC</t>
        </is>
      </c>
      <c r="E5548" s="6" t="n">
        <v>30081507</v>
      </c>
      <c r="F5548" s="6" t="inlineStr">
        <is>
          <t>(2)PRATO MENOR 582X582X12 MDF-MESA ANCARA /AMSTERD</t>
        </is>
      </c>
      <c r="G5548" s="6" t="inlineStr">
        <is>
          <t>47 CNC</t>
        </is>
      </c>
      <c r="H5548" s="6" t="inlineStr">
        <is>
          <t>47 CNC</t>
        </is>
      </c>
      <c r="I5548" s="6" t="inlineStr">
        <is>
          <t>47 CNC</t>
        </is>
      </c>
      <c r="J5548" s="4" t="n">
        <v>3</v>
      </c>
      <c r="K5548" s="6" t="n"/>
      <c r="L5548" s="6" t="n"/>
      <c r="M5548" s="6" t="n"/>
      <c r="N5548" s="6" t="n">
        <v>46237</v>
      </c>
      <c r="O5548" s="6" t="n">
        <v>3</v>
      </c>
      <c r="P5548" s="6" t="n"/>
      <c r="Q5548" s="6" t="n"/>
      <c r="R5548" s="6" t="n"/>
      <c r="S5548" s="6" t="n"/>
      <c r="T5548" s="6">
        <f>IF(OR($J5548="",$O5548=""),"",$O5548/$J5548)</f>
        <v/>
      </c>
      <c r="U5548" s="6" t="inlineStr">
        <is>
          <t>Concluído</t>
        </is>
      </c>
      <c r="V5548" s="6" t="n"/>
      <c r="W5548" s="6" t="n"/>
      <c r="X5548" s="6" t="n"/>
      <c r="Y5548" s="6" t="n"/>
      <c r="Z5548" s="6" t="n"/>
      <c r="AA5548" s="5" t="n"/>
      <c r="AB5548" s="6">
        <f>B5548&amp;"|"&amp;I5548</f>
        <v/>
      </c>
      <c r="AC5548">
        <f>IF($B5548="","","|"&amp;SUBSTITUTE(TRIM(SUBSTITUTE(SUBSTITUTE(SUBSTITUTE(SUBSTITUTE(SUBSTITUTE(SUBSTITUTE(SUBSTITUTE(SUBSTITUTE(SUBSTITUTE(SUBSTITUTE(SUBSTITUTE(SUBSTITUTE(SUBSTITUTE(SUBSTITUTE(TRIM($B5548&amp;""),CHAR(10)," "),CHAR(13)," "),"."," "),";"," "),","," "),"/"," "),"+"," "),"-"," "),"  "," "),"  "," "),"  "," "),"  "," "),"  "," "),"  "," "))," ","|")&amp;"|")</f>
        <v/>
      </c>
      <c r="AD5548">
        <f>TRIM($I5548&amp;"")</f>
        <v/>
      </c>
    </row>
    <row r="5549" ht="24" customHeight="1">
      <c r="A5549" s="14" t="n">
        <v>46238</v>
      </c>
      <c r="B5549" s="6" t="inlineStr">
        <is>
          <t>10345,10346</t>
        </is>
      </c>
      <c r="C5549" s="6" t="inlineStr">
        <is>
          <t>M/C 0811 (AMARELO)</t>
        </is>
      </c>
      <c r="D5549" s="6" t="inlineStr">
        <is>
          <t>47 CNC</t>
        </is>
      </c>
      <c r="E5549" s="6" t="n">
        <v>30081508</v>
      </c>
      <c r="F5549" s="6" t="inlineStr">
        <is>
          <t>(3) PRATO MAIOR 664X664X12 MDF-MESA ANCARA/AMSTERD</t>
        </is>
      </c>
      <c r="G5549" s="6" t="inlineStr">
        <is>
          <t>47 CNC</t>
        </is>
      </c>
      <c r="H5549" s="6" t="inlineStr">
        <is>
          <t>47 CNC</t>
        </is>
      </c>
      <c r="I5549" s="6" t="inlineStr">
        <is>
          <t>47 CNC</t>
        </is>
      </c>
      <c r="J5549" s="4" t="n">
        <v>3</v>
      </c>
      <c r="K5549" s="6" t="n"/>
      <c r="L5549" s="6" t="n"/>
      <c r="M5549" s="6" t="n"/>
      <c r="N5549" s="6" t="n">
        <v>46237</v>
      </c>
      <c r="O5549" s="6" t="n">
        <v>3</v>
      </c>
      <c r="P5549" s="6" t="n"/>
      <c r="Q5549" s="6" t="n"/>
      <c r="R5549" s="6" t="n"/>
      <c r="S5549" s="6" t="n"/>
      <c r="T5549" s="6">
        <f>IF(OR($J5549="",$O5549=""),"",$O5549/$J5549)</f>
        <v/>
      </c>
      <c r="U5549" s="6" t="inlineStr">
        <is>
          <t>Concluído</t>
        </is>
      </c>
      <c r="V5549" s="6" t="n"/>
      <c r="W5549" s="6" t="n"/>
      <c r="X5549" s="6" t="n"/>
      <c r="Y5549" s="6" t="n"/>
      <c r="Z5549" s="6" t="n"/>
      <c r="AA5549" s="5" t="n"/>
      <c r="AB5549" s="6">
        <f>B5549&amp;"|"&amp;I5549</f>
        <v/>
      </c>
      <c r="AC5549">
        <f>IF($B5549="","","|"&amp;SUBSTITUTE(TRIM(SUBSTITUTE(SUBSTITUTE(SUBSTITUTE(SUBSTITUTE(SUBSTITUTE(SUBSTITUTE(SUBSTITUTE(SUBSTITUTE(SUBSTITUTE(SUBSTITUTE(SUBSTITUTE(SUBSTITUTE(SUBSTITUTE(SUBSTITUTE(TRIM($B5549&amp;""),CHAR(10)," "),CHAR(13)," "),"."," "),";"," "),","," "),"/"," "),"+"," "),"-"," "),"  "," "),"  "," "),"  "," "),"  "," "),"  "," "),"  "," "))," ","|")&amp;"|")</f>
        <v/>
      </c>
      <c r="AD5549">
        <f>TRIM($I5549&amp;"")</f>
        <v/>
      </c>
    </row>
    <row r="5550" ht="24" customHeight="1">
      <c r="A5550" s="14" t="n">
        <v>46238</v>
      </c>
      <c r="B5550" s="6" t="inlineStr">
        <is>
          <t>10345,10346</t>
        </is>
      </c>
      <c r="C5550" s="6" t="inlineStr">
        <is>
          <t>M/C 0811 (AMARELO)</t>
        </is>
      </c>
      <c r="D5550" s="6" t="inlineStr">
        <is>
          <t>47 CNC</t>
        </is>
      </c>
      <c r="E5550" s="6" t="n">
        <v>30080008</v>
      </c>
      <c r="F5550" s="6" t="inlineStr">
        <is>
          <t>(1-7) TAMPO 1360X680X15 MDF - MESA AMST. 1,36X1,36</t>
        </is>
      </c>
      <c r="G5550" s="6" t="inlineStr">
        <is>
          <t>47 CNC</t>
        </is>
      </c>
      <c r="H5550" s="6" t="inlineStr">
        <is>
          <t>47 CNC</t>
        </is>
      </c>
      <c r="I5550" s="6" t="inlineStr">
        <is>
          <t>47 CNC</t>
        </is>
      </c>
      <c r="J5550" s="4" t="n">
        <v>6</v>
      </c>
      <c r="K5550" s="6" t="n"/>
      <c r="L5550" s="6" t="n"/>
      <c r="M5550" s="6" t="n"/>
      <c r="N5550" s="6" t="n">
        <v>46237</v>
      </c>
      <c r="O5550" s="6" t="n">
        <v>6</v>
      </c>
      <c r="P5550" s="6" t="n"/>
      <c r="Q5550" s="6" t="n"/>
      <c r="R5550" s="6" t="n"/>
      <c r="S5550" s="6" t="n"/>
      <c r="T5550" s="6">
        <f>IF(OR($J5550="",$O5550=""),"",$O5550/$J5550)</f>
        <v/>
      </c>
      <c r="U5550" s="6" t="inlineStr">
        <is>
          <t>Concluído</t>
        </is>
      </c>
      <c r="V5550" s="6" t="n"/>
      <c r="W5550" s="6" t="n"/>
      <c r="X5550" s="6" t="n"/>
      <c r="Y5550" s="6" t="n"/>
      <c r="Z5550" s="6" t="n"/>
      <c r="AA5550" s="5" t="n"/>
      <c r="AB5550" s="6">
        <f>B5550&amp;"|"&amp;I5550</f>
        <v/>
      </c>
      <c r="AC5550">
        <f>IF($B5550="","","|"&amp;SUBSTITUTE(TRIM(SUBSTITUTE(SUBSTITUTE(SUBSTITUTE(SUBSTITUTE(SUBSTITUTE(SUBSTITUTE(SUBSTITUTE(SUBSTITUTE(SUBSTITUTE(SUBSTITUTE(SUBSTITUTE(SUBSTITUTE(SUBSTITUTE(SUBSTITUTE(TRIM($B5550&amp;""),CHAR(10)," "),CHAR(13)," "),"."," "),";"," "),","," "),"/"," "),"+"," "),"-"," "),"  "," "),"  "," "),"  "," "),"  "," "),"  "," "),"  "," "))," ","|")&amp;"|")</f>
        <v/>
      </c>
      <c r="AD5550">
        <f>TRIM($I5550&amp;"")</f>
        <v/>
      </c>
    </row>
    <row r="5551" ht="24" customHeight="1">
      <c r="A5551" s="14" t="n">
        <v>46238</v>
      </c>
      <c r="B5551" s="6" t="inlineStr">
        <is>
          <t>10345,10346</t>
        </is>
      </c>
      <c r="C5551" s="6" t="inlineStr">
        <is>
          <t>M/C 0811 (AMARELO)</t>
        </is>
      </c>
      <c r="D5551" s="6" t="inlineStr">
        <is>
          <t>47 CNC</t>
        </is>
      </c>
      <c r="E5551" s="6" t="n">
        <v>20052101</v>
      </c>
      <c r="F5551" s="6" t="inlineStr">
        <is>
          <t>TAMPO VITREO 900X900X18 MDF - MESA ATHENAS</t>
        </is>
      </c>
      <c r="G5551" s="6" t="inlineStr">
        <is>
          <t>47 CNC</t>
        </is>
      </c>
      <c r="H5551" s="6" t="inlineStr">
        <is>
          <t>47 CNC</t>
        </is>
      </c>
      <c r="I5551" s="6" t="inlineStr">
        <is>
          <t>47 CNC</t>
        </is>
      </c>
      <c r="J5551" s="4" t="n">
        <v>8</v>
      </c>
      <c r="K5551" s="6" t="n"/>
      <c r="L5551" s="6" t="n"/>
      <c r="M5551" s="6" t="n"/>
      <c r="N5551" s="6" t="n">
        <v>46237</v>
      </c>
      <c r="O5551" s="6" t="n">
        <v>8</v>
      </c>
      <c r="P5551" s="6" t="n"/>
      <c r="Q5551" s="6" t="n"/>
      <c r="R5551" s="6" t="n"/>
      <c r="S5551" s="6" t="n"/>
      <c r="T5551" s="6">
        <f>IF(OR($J5551="",$O5551=""),"",$O5551/$J5551)</f>
        <v/>
      </c>
      <c r="U5551" s="6" t="inlineStr">
        <is>
          <t>Concluído</t>
        </is>
      </c>
      <c r="V5551" s="6" t="n"/>
      <c r="W5551" s="6" t="n"/>
      <c r="X5551" s="6" t="n"/>
      <c r="Y5551" s="6" t="n"/>
      <c r="Z5551" s="6" t="n"/>
      <c r="AA5551" s="5" t="n"/>
      <c r="AB5551" s="6">
        <f>B5551&amp;"|"&amp;I5551</f>
        <v/>
      </c>
      <c r="AC5551">
        <f>IF($B5551="","","|"&amp;SUBSTITUTE(TRIM(SUBSTITUTE(SUBSTITUTE(SUBSTITUTE(SUBSTITUTE(SUBSTITUTE(SUBSTITUTE(SUBSTITUTE(SUBSTITUTE(SUBSTITUTE(SUBSTITUTE(SUBSTITUTE(SUBSTITUTE(SUBSTITUTE(SUBSTITUTE(TRIM($B5551&amp;""),CHAR(10)," "),CHAR(13)," "),"."," "),";"," "),","," "),"/"," "),"+"," "),"-"," "),"  "," "),"  "," "),"  "," "),"  "," "),"  "," "),"  "," "))," ","|")&amp;"|")</f>
        <v/>
      </c>
      <c r="AD5551">
        <f>TRIM($I5551&amp;"")</f>
        <v/>
      </c>
    </row>
    <row r="5552" ht="24" customHeight="1">
      <c r="A5552" s="14" t="n">
        <v>46238</v>
      </c>
      <c r="B5552" s="6" t="inlineStr">
        <is>
          <t>10345,10346</t>
        </is>
      </c>
      <c r="C5552" s="6" t="inlineStr">
        <is>
          <t>M/C 0811 (AMARELO)</t>
        </is>
      </c>
      <c r="D5552" s="6" t="inlineStr">
        <is>
          <t>47 CNC</t>
        </is>
      </c>
      <c r="E5552" s="6" t="n">
        <v>20053101</v>
      </c>
      <c r="F5552" s="6" t="inlineStr">
        <is>
          <t>TAMPO 900X900X18 MDF - MESA COM VIDRO</t>
        </is>
      </c>
      <c r="G5552" s="6" t="inlineStr">
        <is>
          <t>47 CNC</t>
        </is>
      </c>
      <c r="H5552" s="6" t="inlineStr">
        <is>
          <t>47 CNC</t>
        </is>
      </c>
      <c r="I5552" s="6" t="inlineStr">
        <is>
          <t>47 CNC</t>
        </is>
      </c>
      <c r="J5552" s="4" t="n">
        <v>4</v>
      </c>
      <c r="K5552" s="6" t="n"/>
      <c r="L5552" s="6" t="n"/>
      <c r="M5552" s="6" t="n"/>
      <c r="N5552" s="6" t="n">
        <v>46237</v>
      </c>
      <c r="O5552" s="6" t="n">
        <v>4</v>
      </c>
      <c r="P5552" s="6" t="n"/>
      <c r="Q5552" s="6" t="n"/>
      <c r="R5552" s="6" t="n"/>
      <c r="S5552" s="6" t="n"/>
      <c r="T5552" s="6">
        <f>IF(OR($J5552="",$O5552=""),"",$O5552/$J5552)</f>
        <v/>
      </c>
      <c r="U5552" s="6" t="inlineStr">
        <is>
          <t>Concluído</t>
        </is>
      </c>
      <c r="V5552" s="6" t="n"/>
      <c r="W5552" s="6" t="n"/>
      <c r="X5552" s="6" t="n"/>
      <c r="Y5552" s="6" t="n"/>
      <c r="Z5552" s="6" t="n"/>
      <c r="AA5552" s="5" t="n"/>
      <c r="AB5552" s="6">
        <f>B5552&amp;"|"&amp;I5552</f>
        <v/>
      </c>
      <c r="AC5552">
        <f>IF($B5552="","","|"&amp;SUBSTITUTE(TRIM(SUBSTITUTE(SUBSTITUTE(SUBSTITUTE(SUBSTITUTE(SUBSTITUTE(SUBSTITUTE(SUBSTITUTE(SUBSTITUTE(SUBSTITUTE(SUBSTITUTE(SUBSTITUTE(SUBSTITUTE(SUBSTITUTE(SUBSTITUTE(TRIM($B5552&amp;""),CHAR(10)," "),CHAR(13)," "),"."," "),";"," "),","," "),"/"," "),"+"," "),"-"," "),"  "," "),"  "," "),"  "," "),"  "," "),"  "," "),"  "," "))," ","|")&amp;"|")</f>
        <v/>
      </c>
      <c r="AD5552">
        <f>TRIM($I5552&amp;"")</f>
        <v/>
      </c>
    </row>
    <row r="5553" ht="24" customHeight="1">
      <c r="A5553" s="14" t="n">
        <v>46238</v>
      </c>
      <c r="B5553" s="6" t="inlineStr">
        <is>
          <t>10345,10346</t>
        </is>
      </c>
      <c r="C5553" s="6" t="inlineStr">
        <is>
          <t>M/C 0811 (AMARELO)</t>
        </is>
      </c>
      <c r="D5553" s="6" t="inlineStr">
        <is>
          <t>47 CNC</t>
        </is>
      </c>
      <c r="E5553" s="6" t="n">
        <v>30006104</v>
      </c>
      <c r="F5553" s="6" t="inlineStr">
        <is>
          <t>MOLDURA ENCOSTO 445X280X15 MDF - CAD SANTIAGO NEW</t>
        </is>
      </c>
      <c r="G5553" s="6" t="inlineStr">
        <is>
          <t>47 CNC</t>
        </is>
      </c>
      <c r="H5553" s="6" t="inlineStr">
        <is>
          <t>47 CNC</t>
        </is>
      </c>
      <c r="I5553" s="6" t="inlineStr">
        <is>
          <t>47 CNC</t>
        </is>
      </c>
      <c r="J5553" s="4" t="n">
        <v>460</v>
      </c>
      <c r="K5553" s="6" t="n"/>
      <c r="L5553" s="6" t="n"/>
      <c r="M5553" s="6" t="n"/>
      <c r="N5553" s="6" t="n">
        <v>46237</v>
      </c>
      <c r="O5553" s="6" t="n">
        <v>460</v>
      </c>
      <c r="P5553" s="6" t="n"/>
      <c r="Q5553" s="6" t="n"/>
      <c r="R5553" s="6" t="n"/>
      <c r="S5553" s="6" t="n"/>
      <c r="T5553" s="6">
        <f>IF(OR($J5553="",$O5553=""),"",$O5553/$J5553)</f>
        <v/>
      </c>
      <c r="U5553" s="6" t="inlineStr">
        <is>
          <t>Concluído</t>
        </is>
      </c>
      <c r="V5553" s="6" t="n"/>
      <c r="W5553" s="6" t="n"/>
      <c r="X5553" s="6" t="n"/>
      <c r="Y5553" s="6" t="n"/>
      <c r="Z5553" s="6" t="n"/>
      <c r="AA5553" s="5" t="n"/>
      <c r="AB5553" s="6">
        <f>B5553&amp;"|"&amp;I5553</f>
        <v/>
      </c>
      <c r="AC5553">
        <f>IF($B5553="","","|"&amp;SUBSTITUTE(TRIM(SUBSTITUTE(SUBSTITUTE(SUBSTITUTE(SUBSTITUTE(SUBSTITUTE(SUBSTITUTE(SUBSTITUTE(SUBSTITUTE(SUBSTITUTE(SUBSTITUTE(SUBSTITUTE(SUBSTITUTE(SUBSTITUTE(SUBSTITUTE(TRIM($B5553&amp;""),CHAR(10)," "),CHAR(13)," "),"."," "),";"," "),","," "),"/"," "),"+"," "),"-"," "),"  "," "),"  "," "),"  "," "),"  "," "),"  "," "),"  "," "))," ","|")&amp;"|")</f>
        <v/>
      </c>
      <c r="AD5553">
        <f>TRIM($I5553&amp;"")</f>
        <v/>
      </c>
    </row>
    <row r="5554" ht="24" customHeight="1">
      <c r="A5554" s="14" t="n">
        <v>46238</v>
      </c>
      <c r="B5554" s="6" t="inlineStr">
        <is>
          <t>10345,10346</t>
        </is>
      </c>
      <c r="C5554" s="6" t="inlineStr">
        <is>
          <t>M/C 0811 (AMARELO)</t>
        </is>
      </c>
      <c r="D5554" s="6" t="inlineStr">
        <is>
          <t>47 CNC</t>
        </is>
      </c>
      <c r="E5554" s="6" t="n">
        <v>30124801</v>
      </c>
      <c r="F5554" s="6" t="inlineStr">
        <is>
          <t>(2) PE MENOR 750X680X18 MDF - BASE DUBLIN</t>
        </is>
      </c>
      <c r="G5554" s="6" t="inlineStr">
        <is>
          <t>47 CNC</t>
        </is>
      </c>
      <c r="H5554" s="6" t="inlineStr">
        <is>
          <t>47 CNC</t>
        </is>
      </c>
      <c r="I5554" s="6" t="inlineStr">
        <is>
          <t>47 CNC</t>
        </is>
      </c>
      <c r="J5554" s="4" t="n">
        <v>20</v>
      </c>
      <c r="K5554" s="6" t="n"/>
      <c r="L5554" s="6" t="n"/>
      <c r="M5554" s="6" t="n"/>
      <c r="N5554" s="6" t="n">
        <v>46237</v>
      </c>
      <c r="O5554" s="6" t="n">
        <v>20</v>
      </c>
      <c r="P5554" s="6" t="n"/>
      <c r="Q5554" s="6" t="n"/>
      <c r="R5554" s="6" t="n"/>
      <c r="S5554" s="6" t="n"/>
      <c r="T5554" s="6">
        <f>IF(OR($J5554="",$O5554=""),"",$O5554/$J5554)</f>
        <v/>
      </c>
      <c r="U5554" s="6" t="inlineStr">
        <is>
          <t>Concluído</t>
        </is>
      </c>
      <c r="V5554" s="6" t="n"/>
      <c r="W5554" s="6" t="n"/>
      <c r="X5554" s="6" t="n"/>
      <c r="Y5554" s="6" t="n"/>
      <c r="Z5554" s="6" t="n"/>
      <c r="AA5554" s="5" t="n"/>
      <c r="AB5554" s="6">
        <f>B5554&amp;"|"&amp;I5554</f>
        <v/>
      </c>
      <c r="AC5554">
        <f>IF($B5554="","","|"&amp;SUBSTITUTE(TRIM(SUBSTITUTE(SUBSTITUTE(SUBSTITUTE(SUBSTITUTE(SUBSTITUTE(SUBSTITUTE(SUBSTITUTE(SUBSTITUTE(SUBSTITUTE(SUBSTITUTE(SUBSTITUTE(SUBSTITUTE(SUBSTITUTE(SUBSTITUTE(TRIM($B5554&amp;""),CHAR(10)," "),CHAR(13)," "),"."," "),";"," "),","," "),"/"," "),"+"," "),"-"," "),"  "," "),"  "," "),"  "," "),"  "," "),"  "," "),"  "," "))," ","|")&amp;"|")</f>
        <v/>
      </c>
      <c r="AD5554">
        <f>TRIM($I5554&amp;"")</f>
        <v/>
      </c>
    </row>
    <row r="5555" ht="24" customHeight="1">
      <c r="A5555" s="14" t="n">
        <v>46238</v>
      </c>
      <c r="B5555" s="6" t="inlineStr">
        <is>
          <t>10345,10346</t>
        </is>
      </c>
      <c r="C5555" s="6" t="inlineStr">
        <is>
          <t>M/C 0811 (AMARELO)</t>
        </is>
      </c>
      <c r="D5555" s="6" t="inlineStr">
        <is>
          <t>47 CNC</t>
        </is>
      </c>
      <c r="E5555" s="6" t="n">
        <v>30124002</v>
      </c>
      <c r="F5555" s="6" t="inlineStr">
        <is>
          <t>PE MENOR 750X680X25 MDF - BASE DUBLIN</t>
        </is>
      </c>
      <c r="G5555" s="6" t="inlineStr">
        <is>
          <t>47 CNC</t>
        </is>
      </c>
      <c r="H5555" s="6" t="inlineStr">
        <is>
          <t>47 CNC</t>
        </is>
      </c>
      <c r="I5555" s="6" t="inlineStr">
        <is>
          <t>47 CNC</t>
        </is>
      </c>
      <c r="J5555" s="4" t="n">
        <v>26</v>
      </c>
      <c r="K5555" s="6" t="n"/>
      <c r="L5555" s="6" t="n"/>
      <c r="M5555" s="6" t="n"/>
      <c r="N5555" s="6" t="n">
        <v>46234</v>
      </c>
      <c r="O5555" s="6" t="n">
        <v>26</v>
      </c>
      <c r="P5555" s="6" t="n"/>
      <c r="Q5555" s="6" t="n"/>
      <c r="R5555" s="6" t="n"/>
      <c r="S5555" s="6" t="n"/>
      <c r="T5555" s="6">
        <f>IF(OR($J5555="",$O5555=""),"",$O5555/$J5555)</f>
        <v/>
      </c>
      <c r="U5555" s="6" t="inlineStr">
        <is>
          <t>Concluído</t>
        </is>
      </c>
      <c r="V5555" s="6" t="n"/>
      <c r="W5555" s="6" t="n"/>
      <c r="X5555" s="6" t="n"/>
      <c r="Y5555" s="6" t="n"/>
      <c r="Z5555" s="6" t="n"/>
      <c r="AA5555" s="5" t="n"/>
      <c r="AB5555" s="6">
        <f>B5555&amp;"|"&amp;I5555</f>
        <v/>
      </c>
      <c r="AC5555">
        <f>IF($B5555="","","|"&amp;SUBSTITUTE(TRIM(SUBSTITUTE(SUBSTITUTE(SUBSTITUTE(SUBSTITUTE(SUBSTITUTE(SUBSTITUTE(SUBSTITUTE(SUBSTITUTE(SUBSTITUTE(SUBSTITUTE(SUBSTITUTE(SUBSTITUTE(SUBSTITUTE(SUBSTITUTE(TRIM($B5555&amp;""),CHAR(10)," "),CHAR(13)," "),"."," "),";"," "),","," "),"/"," "),"+"," "),"-"," "),"  "," "),"  "," "),"  "," "),"  "," "),"  "," "),"  "," "))," ","|")&amp;"|")</f>
        <v/>
      </c>
      <c r="AD5555">
        <f>TRIM($I5555&amp;"")</f>
        <v/>
      </c>
    </row>
    <row r="5556" ht="24" customHeight="1">
      <c r="A5556" s="14" t="n">
        <v>46238</v>
      </c>
      <c r="B5556" s="6" t="inlineStr">
        <is>
          <t>10345,10346</t>
        </is>
      </c>
      <c r="C5556" s="6" t="inlineStr">
        <is>
          <t>M/C 0811 (AMARELO)</t>
        </is>
      </c>
      <c r="D5556" s="6" t="inlineStr">
        <is>
          <t>47 CNC</t>
        </is>
      </c>
      <c r="E5556" s="6" t="n">
        <v>30124802</v>
      </c>
      <c r="F5556" s="6" t="inlineStr">
        <is>
          <t>(4) PE ENCAIXE INFERIOR 750X680X18 MDF-DUBLIN 1,03</t>
        </is>
      </c>
      <c r="G5556" s="6" t="inlineStr">
        <is>
          <t>47 CNC</t>
        </is>
      </c>
      <c r="H5556" s="6" t="inlineStr">
        <is>
          <t>47 CNC</t>
        </is>
      </c>
      <c r="I5556" s="6" t="inlineStr">
        <is>
          <t>47 CNC</t>
        </is>
      </c>
      <c r="J5556" s="4" t="n">
        <v>20</v>
      </c>
      <c r="K5556" s="6" t="n"/>
      <c r="L5556" s="6" t="n"/>
      <c r="M5556" s="6" t="n"/>
      <c r="N5556" s="6" t="n">
        <v>46237</v>
      </c>
      <c r="O5556" s="6" t="n">
        <v>20</v>
      </c>
      <c r="P5556" s="6" t="n"/>
      <c r="Q5556" s="6" t="n"/>
      <c r="R5556" s="6" t="n"/>
      <c r="S5556" s="6" t="n"/>
      <c r="T5556" s="6">
        <f>IF(OR($J5556="",$O5556=""),"",$O5556/$J5556)</f>
        <v/>
      </c>
      <c r="U5556" s="6" t="inlineStr">
        <is>
          <t>Concluído</t>
        </is>
      </c>
      <c r="V5556" s="6" t="n"/>
      <c r="W5556" s="6" t="n"/>
      <c r="X5556" s="6" t="n"/>
      <c r="Y5556" s="6" t="n"/>
      <c r="Z5556" s="6" t="n"/>
      <c r="AA5556" s="5" t="n"/>
      <c r="AB5556" s="6">
        <f>B5556&amp;"|"&amp;I5556</f>
        <v/>
      </c>
      <c r="AC5556">
        <f>IF($B5556="","","|"&amp;SUBSTITUTE(TRIM(SUBSTITUTE(SUBSTITUTE(SUBSTITUTE(SUBSTITUTE(SUBSTITUTE(SUBSTITUTE(SUBSTITUTE(SUBSTITUTE(SUBSTITUTE(SUBSTITUTE(SUBSTITUTE(SUBSTITUTE(SUBSTITUTE(SUBSTITUTE(TRIM($B5556&amp;""),CHAR(10)," "),CHAR(13)," "),"."," "),";"," "),","," "),"/"," "),"+"," "),"-"," "),"  "," "),"  "," "),"  "," "),"  "," "),"  "," "),"  "," "))," ","|")&amp;"|")</f>
        <v/>
      </c>
      <c r="AD5556">
        <f>TRIM($I5556&amp;"")</f>
        <v/>
      </c>
    </row>
    <row r="5557" ht="24" customHeight="1">
      <c r="A5557" s="14" t="n">
        <v>46238</v>
      </c>
      <c r="B5557" s="6" t="inlineStr">
        <is>
          <t>10345,10346</t>
        </is>
      </c>
      <c r="C5557" s="6" t="inlineStr">
        <is>
          <t>M/C 0811 (AMARELO)</t>
        </is>
      </c>
      <c r="D5557" s="6" t="inlineStr">
        <is>
          <t>47 CNC</t>
        </is>
      </c>
      <c r="E5557" s="6" t="n">
        <v>30126001</v>
      </c>
      <c r="F5557" s="6" t="inlineStr">
        <is>
          <t>PE MAIOR 1000X750X25 MDF - BASE DUBLIN 1,60</t>
        </is>
      </c>
      <c r="G5557" s="6" t="inlineStr">
        <is>
          <t>47 CNC</t>
        </is>
      </c>
      <c r="H5557" s="6" t="inlineStr">
        <is>
          <t>47 CNC</t>
        </is>
      </c>
      <c r="I5557" s="6" t="inlineStr">
        <is>
          <t>47 CNC</t>
        </is>
      </c>
      <c r="J5557" s="4" t="n">
        <v>26</v>
      </c>
      <c r="K5557" s="6" t="n"/>
      <c r="L5557" s="6" t="n"/>
      <c r="M5557" s="6" t="n"/>
      <c r="N5557" s="6" t="n">
        <v>46237</v>
      </c>
      <c r="O5557" s="6" t="n">
        <v>26</v>
      </c>
      <c r="P5557" s="6" t="n"/>
      <c r="Q5557" s="6" t="n"/>
      <c r="R5557" s="6" t="n"/>
      <c r="S5557" s="6" t="n"/>
      <c r="T5557" s="6">
        <f>IF(OR($J5557="",$O5557=""),"",$O5557/$J5557)</f>
        <v/>
      </c>
      <c r="U5557" s="6" t="inlineStr">
        <is>
          <t>Concluído</t>
        </is>
      </c>
      <c r="V5557" s="6" t="n"/>
      <c r="W5557" s="6" t="n"/>
      <c r="X5557" s="6" t="n"/>
      <c r="Y5557" s="6" t="n"/>
      <c r="Z5557" s="6" t="n"/>
      <c r="AA5557" s="5" t="n"/>
      <c r="AB5557" s="6">
        <f>B5557&amp;"|"&amp;I5557</f>
        <v/>
      </c>
      <c r="AC5557">
        <f>IF($B5557="","","|"&amp;SUBSTITUTE(TRIM(SUBSTITUTE(SUBSTITUTE(SUBSTITUTE(SUBSTITUTE(SUBSTITUTE(SUBSTITUTE(SUBSTITUTE(SUBSTITUTE(SUBSTITUTE(SUBSTITUTE(SUBSTITUTE(SUBSTITUTE(SUBSTITUTE(SUBSTITUTE(TRIM($B5557&amp;""),CHAR(10)," "),CHAR(13)," "),"."," "),";"," "),","," "),"/"," "),"+"," "),"-"," "),"  "," "),"  "," "),"  "," "),"  "," "),"  "," "),"  "," "))," ","|")&amp;"|")</f>
        <v/>
      </c>
      <c r="AD5557">
        <f>TRIM($I5557&amp;"")</f>
        <v/>
      </c>
    </row>
    <row r="5558" ht="36" customHeight="1">
      <c r="A5558" s="14" t="n">
        <v>46239</v>
      </c>
      <c r="B5558" s="6" t="inlineStr">
        <is>
          <t>10345,10346</t>
        </is>
      </c>
      <c r="C5558" s="6" t="inlineStr">
        <is>
          <t>M/C 0811 (AMARELO)</t>
        </is>
      </c>
      <c r="D5558" s="6" t="inlineStr">
        <is>
          <t>56 COPIADORA</t>
        </is>
      </c>
      <c r="E5558" s="6" t="n">
        <v>20031207</v>
      </c>
      <c r="F5558" s="6" t="inlineStr">
        <is>
          <t>TAMPO 1205X905X15 MDF - MESA COM VIDRO</t>
        </is>
      </c>
      <c r="G5558" s="6" t="inlineStr">
        <is>
          <t>56 COPIADORA</t>
        </is>
      </c>
      <c r="H5558" s="6" t="inlineStr">
        <is>
          <t>56 COPIADORA</t>
        </is>
      </c>
      <c r="I5558" s="6" t="inlineStr">
        <is>
          <t>56 COPIADORA</t>
        </is>
      </c>
      <c r="J5558" s="4" t="n">
        <v>1</v>
      </c>
      <c r="K5558" s="6" t="n"/>
      <c r="L5558" s="6" t="n"/>
      <c r="M5558" s="6" t="n"/>
      <c r="N5558" s="6" t="n">
        <v>46238</v>
      </c>
      <c r="O5558" s="6" t="n">
        <v>1</v>
      </c>
      <c r="P5558" s="6" t="n"/>
      <c r="Q5558" s="6" t="n"/>
      <c r="R5558" s="6" t="n"/>
      <c r="S5558" s="6" t="n"/>
      <c r="T5558" s="6">
        <f>IF(OR($J5558="",$O5558=""),"",$O5558/$J5558)</f>
        <v/>
      </c>
      <c r="U5558" s="6" t="inlineStr">
        <is>
          <t>Concluído</t>
        </is>
      </c>
      <c r="V5558" s="6" t="n"/>
      <c r="W5558" s="6" t="n"/>
      <c r="X5558" s="6" t="n"/>
      <c r="Y5558" s="6" t="n"/>
      <c r="Z5558" s="6" t="n"/>
      <c r="AA5558" s="5" t="n"/>
      <c r="AB5558" s="6">
        <f>B5558&amp;"|"&amp;I5558</f>
        <v/>
      </c>
      <c r="AC5558">
        <f>IF($B5558="","","|"&amp;SUBSTITUTE(TRIM(SUBSTITUTE(SUBSTITUTE(SUBSTITUTE(SUBSTITUTE(SUBSTITUTE(SUBSTITUTE(SUBSTITUTE(SUBSTITUTE(SUBSTITUTE(SUBSTITUTE(SUBSTITUTE(SUBSTITUTE(SUBSTITUTE(SUBSTITUTE(TRIM($B5558&amp;""),CHAR(10)," "),CHAR(13)," "),"."," "),";"," "),","," "),"/"," "),"+"," "),"-"," "),"  "," "),"  "," "),"  "," "),"  "," "),"  "," "),"  "," "))," ","|")&amp;"|")</f>
        <v/>
      </c>
      <c r="AD5558">
        <f>TRIM($I5558&amp;"")</f>
        <v/>
      </c>
    </row>
    <row r="5559" ht="36" customHeight="1">
      <c r="A5559" s="14" t="n">
        <v>46239</v>
      </c>
      <c r="B5559" s="6" t="inlineStr">
        <is>
          <t>10345,10346</t>
        </is>
      </c>
      <c r="C5559" s="6" t="inlineStr">
        <is>
          <t>M/C 0811 (AMARELO)</t>
        </is>
      </c>
      <c r="D5559" s="6" t="inlineStr">
        <is>
          <t>56 COPIADORA</t>
        </is>
      </c>
      <c r="E5559" s="6" t="n">
        <v>20020007</v>
      </c>
      <c r="F5559" s="6" t="inlineStr">
        <is>
          <t>TAMPO VITREO 1365X905X18 MDF - MESA DUBAI LIGHT</t>
        </is>
      </c>
      <c r="G5559" s="6" t="inlineStr">
        <is>
          <t>56 COPIADORA</t>
        </is>
      </c>
      <c r="H5559" s="6" t="inlineStr">
        <is>
          <t>56 COPIADORA</t>
        </is>
      </c>
      <c r="I5559" s="6" t="inlineStr">
        <is>
          <t>56 COPIADORA</t>
        </is>
      </c>
      <c r="J5559" s="4" t="n">
        <v>1</v>
      </c>
      <c r="K5559" s="6" t="n"/>
      <c r="L5559" s="6" t="n"/>
      <c r="M5559" s="6" t="n"/>
      <c r="N5559" s="6" t="n">
        <v>46238</v>
      </c>
      <c r="O5559" s="6" t="n">
        <v>1</v>
      </c>
      <c r="P5559" s="6" t="n"/>
      <c r="Q5559" s="6" t="n"/>
      <c r="R5559" s="6" t="n"/>
      <c r="S5559" s="6" t="n"/>
      <c r="T5559" s="6">
        <f>IF(OR($J5559="",$O5559=""),"",$O5559/$J5559)</f>
        <v/>
      </c>
      <c r="U5559" s="6" t="inlineStr">
        <is>
          <t>Concluído</t>
        </is>
      </c>
      <c r="V5559" s="6" t="n"/>
      <c r="W5559" s="6" t="n"/>
      <c r="X5559" s="6" t="n"/>
      <c r="Y5559" s="6" t="n"/>
      <c r="Z5559" s="6" t="n"/>
      <c r="AA5559" s="5" t="n"/>
      <c r="AB5559" s="6">
        <f>B5559&amp;"|"&amp;I5559</f>
        <v/>
      </c>
      <c r="AC5559">
        <f>IF($B5559="","","|"&amp;SUBSTITUTE(TRIM(SUBSTITUTE(SUBSTITUTE(SUBSTITUTE(SUBSTITUTE(SUBSTITUTE(SUBSTITUTE(SUBSTITUTE(SUBSTITUTE(SUBSTITUTE(SUBSTITUTE(SUBSTITUTE(SUBSTITUTE(SUBSTITUTE(SUBSTITUTE(TRIM($B5559&amp;""),CHAR(10)," "),CHAR(13)," "),"."," "),";"," "),","," "),"/"," "),"+"," "),"-"," "),"  "," "),"  "," "),"  "," "),"  "," "),"  "," "),"  "," "))," ","|")&amp;"|")</f>
        <v/>
      </c>
      <c r="AD5559">
        <f>TRIM($I5559&amp;"")</f>
        <v/>
      </c>
    </row>
    <row r="5560" ht="36" customHeight="1">
      <c r="A5560" s="14" t="n">
        <v>46239</v>
      </c>
      <c r="B5560" s="6" t="inlineStr">
        <is>
          <t>10345,10346</t>
        </is>
      </c>
      <c r="C5560" s="6" t="inlineStr">
        <is>
          <t>M/C 0811 (AMARELO)</t>
        </is>
      </c>
      <c r="D5560" s="6" t="inlineStr">
        <is>
          <t>56 COPIADORA</t>
        </is>
      </c>
      <c r="E5560" s="6" t="n">
        <v>20020507</v>
      </c>
      <c r="F5560" s="6" t="inlineStr">
        <is>
          <t>TAMPO VITREO 1605X905X18 MDF - MESA DUBAI LIGHT</t>
        </is>
      </c>
      <c r="G5560" s="6" t="inlineStr">
        <is>
          <t>56 COPIADORA</t>
        </is>
      </c>
      <c r="H5560" s="6" t="inlineStr">
        <is>
          <t>56 COPIADORA</t>
        </is>
      </c>
      <c r="I5560" s="6" t="inlineStr">
        <is>
          <t>56 COPIADORA</t>
        </is>
      </c>
      <c r="J5560" s="4" t="n">
        <v>27</v>
      </c>
      <c r="K5560" s="6" t="n"/>
      <c r="L5560" s="6" t="n"/>
      <c r="M5560" s="6" t="n"/>
      <c r="N5560" s="6" t="n">
        <v>46237</v>
      </c>
      <c r="O5560" s="6" t="n">
        <v>27</v>
      </c>
      <c r="P5560" s="6" t="n"/>
      <c r="Q5560" s="6" t="n"/>
      <c r="R5560" s="6" t="n"/>
      <c r="S5560" s="6" t="n"/>
      <c r="T5560" s="6">
        <f>IF(OR($J5560="",$O5560=""),"",$O5560/$J5560)</f>
        <v/>
      </c>
      <c r="U5560" s="6" t="inlineStr">
        <is>
          <t>Concluído</t>
        </is>
      </c>
      <c r="V5560" s="6" t="n"/>
      <c r="W5560" s="6" t="n"/>
      <c r="X5560" s="6" t="n"/>
      <c r="Y5560" s="6" t="n"/>
      <c r="Z5560" s="6" t="n"/>
      <c r="AA5560" s="5" t="n"/>
      <c r="AB5560" s="6">
        <f>B5560&amp;"|"&amp;I5560</f>
        <v/>
      </c>
      <c r="AC5560">
        <f>IF($B5560="","","|"&amp;SUBSTITUTE(TRIM(SUBSTITUTE(SUBSTITUTE(SUBSTITUTE(SUBSTITUTE(SUBSTITUTE(SUBSTITUTE(SUBSTITUTE(SUBSTITUTE(SUBSTITUTE(SUBSTITUTE(SUBSTITUTE(SUBSTITUTE(SUBSTITUTE(SUBSTITUTE(TRIM($B5560&amp;""),CHAR(10)," "),CHAR(13)," "),"."," "),";"," "),","," "),"/"," "),"+"," "),"-"," "),"  "," "),"  "," "),"  "," "),"  "," "),"  "," "),"  "," "))," ","|")&amp;"|")</f>
        <v/>
      </c>
      <c r="AD5560">
        <f>TRIM($I5560&amp;"")</f>
        <v/>
      </c>
    </row>
    <row r="5561" ht="36" customHeight="1">
      <c r="A5561" s="14" t="n">
        <v>46239</v>
      </c>
      <c r="B5561" s="6" t="inlineStr">
        <is>
          <t>10345,10346</t>
        </is>
      </c>
      <c r="C5561" s="6" t="inlineStr">
        <is>
          <t>M/C 0811 (AMARELO)</t>
        </is>
      </c>
      <c r="D5561" s="6" t="inlineStr">
        <is>
          <t>56 COPIADORA</t>
        </is>
      </c>
      <c r="E5561" s="6" t="n">
        <v>20021607</v>
      </c>
      <c r="F5561" s="6" t="inlineStr">
        <is>
          <t>TAMPO 1605X905X18 MDF - MESA COM VIDRO</t>
        </is>
      </c>
      <c r="G5561" s="6" t="inlineStr">
        <is>
          <t>56 COPIADORA</t>
        </is>
      </c>
      <c r="H5561" s="6" t="inlineStr">
        <is>
          <t>56 COPIADORA</t>
        </is>
      </c>
      <c r="I5561" s="6" t="inlineStr">
        <is>
          <t>56 COPIADORA</t>
        </is>
      </c>
      <c r="J5561" s="4" t="n">
        <v>25</v>
      </c>
      <c r="K5561" s="6" t="n"/>
      <c r="L5561" s="6" t="n"/>
      <c r="M5561" s="6" t="n"/>
      <c r="N5561" s="6" t="n">
        <v>46237</v>
      </c>
      <c r="O5561" s="6" t="n">
        <v>25</v>
      </c>
      <c r="P5561" s="6" t="n"/>
      <c r="Q5561" s="6" t="n"/>
      <c r="R5561" s="6" t="n"/>
      <c r="S5561" s="6" t="n"/>
      <c r="T5561" s="6">
        <f>IF(OR($J5561="",$O5561=""),"",$O5561/$J5561)</f>
        <v/>
      </c>
      <c r="U5561" s="6" t="inlineStr">
        <is>
          <t>Concluído</t>
        </is>
      </c>
      <c r="V5561" s="6" t="n"/>
      <c r="W5561" s="6" t="n"/>
      <c r="X5561" s="6" t="n"/>
      <c r="Y5561" s="6" t="n"/>
      <c r="Z5561" s="6" t="n"/>
      <c r="AA5561" s="5" t="n"/>
      <c r="AB5561" s="6">
        <f>B5561&amp;"|"&amp;I5561</f>
        <v/>
      </c>
      <c r="AC5561">
        <f>IF($B5561="","","|"&amp;SUBSTITUTE(TRIM(SUBSTITUTE(SUBSTITUTE(SUBSTITUTE(SUBSTITUTE(SUBSTITUTE(SUBSTITUTE(SUBSTITUTE(SUBSTITUTE(SUBSTITUTE(SUBSTITUTE(SUBSTITUTE(SUBSTITUTE(SUBSTITUTE(SUBSTITUTE(TRIM($B5561&amp;""),CHAR(10)," "),CHAR(13)," "),"."," "),";"," "),","," "),"/"," "),"+"," "),"-"," "),"  "," "),"  "," "),"  "," "),"  "," "),"  "," "),"  "," "))," ","|")&amp;"|")</f>
        <v/>
      </c>
      <c r="AD5561">
        <f>TRIM($I5561&amp;"")</f>
        <v/>
      </c>
    </row>
    <row r="5562" ht="36" customHeight="1">
      <c r="A5562" s="14" t="n">
        <v>46239</v>
      </c>
      <c r="B5562" s="6" t="inlineStr">
        <is>
          <t>10345,10346</t>
        </is>
      </c>
      <c r="C5562" s="6" t="inlineStr">
        <is>
          <t>M/C 0811 (AMARELO)</t>
        </is>
      </c>
      <c r="D5562" s="6" t="inlineStr">
        <is>
          <t>56 COPIADORA</t>
        </is>
      </c>
      <c r="E5562" s="6" t="n">
        <v>20051001</v>
      </c>
      <c r="F5562" s="6" t="inlineStr">
        <is>
          <t>TAMPO REDONDO 1035X1035X18 MDF - MESA TURIM LIGHT</t>
        </is>
      </c>
      <c r="G5562" s="6" t="inlineStr">
        <is>
          <t>56 COPIADORA</t>
        </is>
      </c>
      <c r="H5562" s="6" t="inlineStr">
        <is>
          <t>56 COPIADORA</t>
        </is>
      </c>
      <c r="I5562" s="6" t="inlineStr">
        <is>
          <t>56 COPIADORA</t>
        </is>
      </c>
      <c r="J5562" s="4" t="n">
        <v>6</v>
      </c>
      <c r="K5562" s="6" t="n"/>
      <c r="L5562" s="6" t="n"/>
      <c r="M5562" s="6" t="n"/>
      <c r="N5562" s="6" t="n">
        <v>46237</v>
      </c>
      <c r="O5562" s="6" t="n">
        <v>6</v>
      </c>
      <c r="P5562" s="6" t="n"/>
      <c r="Q5562" s="6" t="n"/>
      <c r="R5562" s="6" t="n"/>
      <c r="S5562" s="6" t="n"/>
      <c r="T5562" s="6">
        <f>IF(OR($J5562="",$O5562=""),"",$O5562/$J5562)</f>
        <v/>
      </c>
      <c r="U5562" s="6" t="inlineStr">
        <is>
          <t>Concluído</t>
        </is>
      </c>
      <c r="V5562" s="6" t="n"/>
      <c r="W5562" s="6" t="n"/>
      <c r="X5562" s="6" t="n"/>
      <c r="Y5562" s="6" t="n"/>
      <c r="Z5562" s="6" t="n"/>
      <c r="AA5562" s="5" t="n"/>
      <c r="AB5562" s="6">
        <f>B5562&amp;"|"&amp;I5562</f>
        <v/>
      </c>
      <c r="AC5562">
        <f>IF($B5562="","","|"&amp;SUBSTITUTE(TRIM(SUBSTITUTE(SUBSTITUTE(SUBSTITUTE(SUBSTITUTE(SUBSTITUTE(SUBSTITUTE(SUBSTITUTE(SUBSTITUTE(SUBSTITUTE(SUBSTITUTE(SUBSTITUTE(SUBSTITUTE(SUBSTITUTE(SUBSTITUTE(TRIM($B5562&amp;""),CHAR(10)," "),CHAR(13)," "),"."," "),";"," "),","," "),"/"," "),"+"," "),"-"," "),"  "," "),"  "," "),"  "," "),"  "," "),"  "," "),"  "," "))," ","|")&amp;"|")</f>
        <v/>
      </c>
      <c r="AD5562">
        <f>TRIM($I5562&amp;"")</f>
        <v/>
      </c>
    </row>
    <row r="5563" ht="36" customHeight="1">
      <c r="A5563" s="14" t="n">
        <v>46239</v>
      </c>
      <c r="B5563" s="6" t="inlineStr">
        <is>
          <t>10345,10346</t>
        </is>
      </c>
      <c r="C5563" s="6" t="inlineStr">
        <is>
          <t>M/C 0811 (AMARELO)</t>
        </is>
      </c>
      <c r="D5563" s="6" t="inlineStr">
        <is>
          <t>56 COPIADORA</t>
        </is>
      </c>
      <c r="E5563" s="6" t="n">
        <v>20052201</v>
      </c>
      <c r="F5563" s="6" t="inlineStr">
        <is>
          <t>TAMPO VITREO 1205X905X18 MDF-MESA ATHENAS</t>
        </is>
      </c>
      <c r="G5563" s="6" t="inlineStr">
        <is>
          <t>56 COPIADORA</t>
        </is>
      </c>
      <c r="H5563" s="6" t="inlineStr">
        <is>
          <t>56 COPIADORA</t>
        </is>
      </c>
      <c r="I5563" s="6" t="inlineStr">
        <is>
          <t>56 COPIADORA</t>
        </is>
      </c>
      <c r="J5563" s="4" t="n">
        <v>16</v>
      </c>
      <c r="K5563" s="6" t="n"/>
      <c r="L5563" s="6" t="n"/>
      <c r="M5563" s="6" t="n"/>
      <c r="N5563" s="6" t="n">
        <v>46238</v>
      </c>
      <c r="O5563" s="6" t="n">
        <v>16</v>
      </c>
      <c r="P5563" s="6" t="n"/>
      <c r="Q5563" s="6" t="n"/>
      <c r="R5563" s="6" t="n"/>
      <c r="S5563" s="6" t="n"/>
      <c r="T5563" s="6">
        <f>IF(OR($J5563="",$O5563=""),"",$O5563/$J5563)</f>
        <v/>
      </c>
      <c r="U5563" s="6" t="inlineStr">
        <is>
          <t>Concluído</t>
        </is>
      </c>
      <c r="V5563" s="6" t="n"/>
      <c r="W5563" s="6" t="n"/>
      <c r="X5563" s="6" t="n"/>
      <c r="Y5563" s="6" t="n"/>
      <c r="Z5563" s="6" t="n"/>
      <c r="AA5563" s="5" t="n"/>
      <c r="AB5563" s="6">
        <f>B5563&amp;"|"&amp;I5563</f>
        <v/>
      </c>
      <c r="AC5563">
        <f>IF($B5563="","","|"&amp;SUBSTITUTE(TRIM(SUBSTITUTE(SUBSTITUTE(SUBSTITUTE(SUBSTITUTE(SUBSTITUTE(SUBSTITUTE(SUBSTITUTE(SUBSTITUTE(SUBSTITUTE(SUBSTITUTE(SUBSTITUTE(SUBSTITUTE(SUBSTITUTE(SUBSTITUTE(TRIM($B5563&amp;""),CHAR(10)," "),CHAR(13)," "),"."," "),";"," "),","," "),"/"," "),"+"," "),"-"," "),"  "," "),"  "," "),"  "," "),"  "," "),"  "," "),"  "," "))," ","|")&amp;"|")</f>
        <v/>
      </c>
      <c r="AD5563">
        <f>TRIM($I5563&amp;"")</f>
        <v/>
      </c>
    </row>
    <row r="5564" ht="36" customHeight="1">
      <c r="A5564" s="14" t="n">
        <v>46239</v>
      </c>
      <c r="B5564" s="6" t="inlineStr">
        <is>
          <t>10345,10346</t>
        </is>
      </c>
      <c r="C5564" s="6" t="inlineStr">
        <is>
          <t>M/C 0811 (AMARELO)</t>
        </is>
      </c>
      <c r="D5564" s="6" t="inlineStr">
        <is>
          <t>56 COPIADORA</t>
        </is>
      </c>
      <c r="E5564" s="6" t="n">
        <v>20053007</v>
      </c>
      <c r="F5564" s="6" t="inlineStr">
        <is>
          <t>TAMPO REDONDO 1035X1035X18 MDF - MESA COM VIDRO</t>
        </is>
      </c>
      <c r="G5564" s="6" t="inlineStr">
        <is>
          <t>56 COPIADORA</t>
        </is>
      </c>
      <c r="H5564" s="6" t="inlineStr">
        <is>
          <t>56 COPIADORA</t>
        </is>
      </c>
      <c r="I5564" s="6" t="inlineStr">
        <is>
          <t>56 COPIADORA</t>
        </is>
      </c>
      <c r="J5564" s="4" t="n">
        <v>24</v>
      </c>
      <c r="K5564" s="6" t="n"/>
      <c r="L5564" s="6" t="n"/>
      <c r="M5564" s="6" t="n"/>
      <c r="N5564" s="6" t="n">
        <v>46237</v>
      </c>
      <c r="O5564" s="6" t="n">
        <v>24</v>
      </c>
      <c r="P5564" s="6" t="n"/>
      <c r="Q5564" s="6" t="n"/>
      <c r="R5564" s="6" t="n"/>
      <c r="S5564" s="6" t="n"/>
      <c r="T5564" s="6">
        <f>IF(OR($J5564="",$O5564=""),"",$O5564/$J5564)</f>
        <v/>
      </c>
      <c r="U5564" s="6" t="inlineStr">
        <is>
          <t>Concluído</t>
        </is>
      </c>
      <c r="V5564" s="6" t="n"/>
      <c r="W5564" s="6" t="n"/>
      <c r="X5564" s="6" t="n"/>
      <c r="Y5564" s="6" t="n"/>
      <c r="Z5564" s="6" t="n"/>
      <c r="AA5564" s="5" t="n"/>
      <c r="AB5564" s="6">
        <f>B5564&amp;"|"&amp;I5564</f>
        <v/>
      </c>
      <c r="AC5564">
        <f>IF($B5564="","","|"&amp;SUBSTITUTE(TRIM(SUBSTITUTE(SUBSTITUTE(SUBSTITUTE(SUBSTITUTE(SUBSTITUTE(SUBSTITUTE(SUBSTITUTE(SUBSTITUTE(SUBSTITUTE(SUBSTITUTE(SUBSTITUTE(SUBSTITUTE(SUBSTITUTE(SUBSTITUTE(TRIM($B5564&amp;""),CHAR(10)," "),CHAR(13)," "),"."," "),";"," "),","," "),"/"," "),"+"," "),"-"," "),"  "," "),"  "," "),"  "," "),"  "," "),"  "," "),"  "," "))," ","|")&amp;"|")</f>
        <v/>
      </c>
      <c r="AD5564">
        <f>TRIM($I5564&amp;"")</f>
        <v/>
      </c>
    </row>
    <row r="5565" ht="36" customHeight="1">
      <c r="A5565" s="14" t="n">
        <v>46239</v>
      </c>
      <c r="B5565" s="6" t="inlineStr">
        <is>
          <t>10345,10346</t>
        </is>
      </c>
      <c r="C5565" s="6" t="inlineStr">
        <is>
          <t>M/C 0811 (AMARELO)</t>
        </is>
      </c>
      <c r="D5565" s="6" t="inlineStr">
        <is>
          <t>56 COPIADORA</t>
        </is>
      </c>
      <c r="E5565" s="6" t="n">
        <v>20053207</v>
      </c>
      <c r="F5565" s="6" t="inlineStr">
        <is>
          <t>TAMPO 1205X905X18 MDF - MESA COM VIDRO</t>
        </is>
      </c>
      <c r="G5565" s="6" t="inlineStr">
        <is>
          <t>56 COPIADORA</t>
        </is>
      </c>
      <c r="H5565" s="6" t="inlineStr">
        <is>
          <t>56 COPIADORA</t>
        </is>
      </c>
      <c r="I5565" s="6" t="inlineStr">
        <is>
          <t>56 COPIADORA</t>
        </is>
      </c>
      <c r="J5565" s="4" t="n">
        <v>20</v>
      </c>
      <c r="K5565" s="6" t="n"/>
      <c r="L5565" s="6" t="n"/>
      <c r="M5565" s="6" t="n"/>
      <c r="N5565" s="6" t="n">
        <v>46238</v>
      </c>
      <c r="O5565" s="6" t="n">
        <v>20</v>
      </c>
      <c r="P5565" s="6" t="n"/>
      <c r="Q5565" s="6" t="n"/>
      <c r="R5565" s="6" t="n"/>
      <c r="S5565" s="6" t="n"/>
      <c r="T5565" s="6">
        <f>IF(OR($J5565="",$O5565=""),"",$O5565/$J5565)</f>
        <v/>
      </c>
      <c r="U5565" s="6" t="inlineStr">
        <is>
          <t>Concluído</t>
        </is>
      </c>
      <c r="V5565" s="6" t="n"/>
      <c r="W5565" s="6" t="n"/>
      <c r="X5565" s="6" t="n"/>
      <c r="Y5565" s="6" t="n"/>
      <c r="Z5565" s="6" t="n"/>
      <c r="AA5565" s="5" t="n"/>
      <c r="AB5565" s="6">
        <f>B5565&amp;"|"&amp;I5565</f>
        <v/>
      </c>
      <c r="AC5565">
        <f>IF($B5565="","","|"&amp;SUBSTITUTE(TRIM(SUBSTITUTE(SUBSTITUTE(SUBSTITUTE(SUBSTITUTE(SUBSTITUTE(SUBSTITUTE(SUBSTITUTE(SUBSTITUTE(SUBSTITUTE(SUBSTITUTE(SUBSTITUTE(SUBSTITUTE(SUBSTITUTE(SUBSTITUTE(TRIM($B5565&amp;""),CHAR(10)," "),CHAR(13)," "),"."," "),";"," "),","," "),"/"," "),"+"," "),"-"," "),"  "," "),"  "," "),"  "," "),"  "," "),"  "," "),"  "," "))," ","|")&amp;"|")</f>
        <v/>
      </c>
      <c r="AD5565">
        <f>TRIM($I5565&amp;"")</f>
        <v/>
      </c>
    </row>
    <row r="5566" ht="36" customHeight="1">
      <c r="A5566" s="14" t="n">
        <v>46239</v>
      </c>
      <c r="B5566" s="6" t="inlineStr">
        <is>
          <t>10345,10346,10347</t>
        </is>
      </c>
      <c r="C5566" s="6" t="inlineStr">
        <is>
          <t>M/C 0811 (AMARELO)</t>
        </is>
      </c>
      <c r="D5566" s="6" t="inlineStr">
        <is>
          <t>34 CORTE DE TECIDO</t>
        </is>
      </c>
      <c r="E5566" s="6" t="n">
        <v>30001101</v>
      </c>
      <c r="F5566" s="6" t="inlineStr">
        <is>
          <t>CAPA ENCOSTO EST - CAD.VENETO/TRIESTE/NY</t>
        </is>
      </c>
      <c r="G5566" s="6" t="inlineStr">
        <is>
          <t>34 CORTE DE TECIDO</t>
        </is>
      </c>
      <c r="H5566" s="6" t="inlineStr">
        <is>
          <t>34 CORTE DE TECIDO</t>
        </is>
      </c>
      <c r="I5566" s="6" t="inlineStr">
        <is>
          <t>34 CORTE DE TECIDO</t>
        </is>
      </c>
      <c r="J5566" s="4" t="n">
        <v>50</v>
      </c>
      <c r="K5566" s="6" t="n"/>
      <c r="L5566" s="6" t="n"/>
      <c r="M5566" s="6" t="n"/>
      <c r="N5566" s="6" t="n">
        <v>46238</v>
      </c>
      <c r="O5566" s="6" t="n">
        <v>50</v>
      </c>
      <c r="P5566" s="6" t="n"/>
      <c r="Q5566" s="6" t="n"/>
      <c r="R5566" s="6" t="n"/>
      <c r="S5566" s="6" t="n"/>
      <c r="T5566" s="6">
        <f>IF(OR($J5566="",$O5566=""),"",$O5566/$J5566)</f>
        <v/>
      </c>
      <c r="U5566" s="6" t="inlineStr">
        <is>
          <t>Concluído</t>
        </is>
      </c>
      <c r="V5566" s="6" t="n"/>
      <c r="W5566" s="6" t="n"/>
      <c r="X5566" s="6" t="n"/>
      <c r="Y5566" s="6" t="n"/>
      <c r="Z5566" s="6" t="n"/>
      <c r="AA5566" s="5" t="n"/>
      <c r="AB5566" s="6">
        <f>B5566&amp;"|"&amp;I5566</f>
        <v/>
      </c>
      <c r="AC5566">
        <f>IF($B5566="","","|"&amp;SUBSTITUTE(TRIM(SUBSTITUTE(SUBSTITUTE(SUBSTITUTE(SUBSTITUTE(SUBSTITUTE(SUBSTITUTE(SUBSTITUTE(SUBSTITUTE(SUBSTITUTE(SUBSTITUTE(SUBSTITUTE(SUBSTITUTE(SUBSTITUTE(SUBSTITUTE(TRIM($B5566&amp;""),CHAR(10)," "),CHAR(13)," "),"."," "),";"," "),","," "),"/"," "),"+"," "),"-"," "),"  "," "),"  "," "),"  "," "),"  "," "),"  "," "),"  "," "))," ","|")&amp;"|")</f>
        <v/>
      </c>
      <c r="AD5566">
        <f>TRIM($I5566&amp;"")</f>
        <v/>
      </c>
    </row>
    <row r="5567" ht="36" customHeight="1">
      <c r="A5567" s="14" t="n">
        <v>46239</v>
      </c>
      <c r="B5567" s="6" t="inlineStr">
        <is>
          <t>10345,10346,10347</t>
        </is>
      </c>
      <c r="C5567" s="6" t="inlineStr">
        <is>
          <t>M/C 0811 (AMARELO)</t>
        </is>
      </c>
      <c r="D5567" s="6" t="inlineStr">
        <is>
          <t>34 CORTE DE TECIDO</t>
        </is>
      </c>
      <c r="E5567" s="6" t="n">
        <v>30001110</v>
      </c>
      <c r="F5567" s="6" t="inlineStr">
        <is>
          <t>CAPA ASSENTO EST - CAD. VENETO/TRISTE/NY</t>
        </is>
      </c>
      <c r="G5567" s="6" t="inlineStr">
        <is>
          <t>34 CORTE DE TECIDO</t>
        </is>
      </c>
      <c r="H5567" s="6" t="inlineStr">
        <is>
          <t>34 CORTE DE TECIDO</t>
        </is>
      </c>
      <c r="I5567" s="6" t="inlineStr">
        <is>
          <t>34 CORTE DE TECIDO</t>
        </is>
      </c>
      <c r="J5567" s="4" t="n">
        <v>50</v>
      </c>
      <c r="K5567" s="6" t="n"/>
      <c r="L5567" s="6" t="n"/>
      <c r="M5567" s="6" t="n"/>
      <c r="N5567" s="6" t="n">
        <v>46238</v>
      </c>
      <c r="O5567" s="6" t="n">
        <v>50</v>
      </c>
      <c r="P5567" s="6" t="n"/>
      <c r="Q5567" s="6" t="n"/>
      <c r="R5567" s="6" t="n"/>
      <c r="S5567" s="6" t="n"/>
      <c r="T5567" s="6">
        <f>IF(OR($J5567="",$O5567=""),"",$O5567/$J5567)</f>
        <v/>
      </c>
      <c r="U5567" s="6" t="inlineStr">
        <is>
          <t>Concluído</t>
        </is>
      </c>
      <c r="V5567" s="6" t="n"/>
      <c r="W5567" s="6" t="n"/>
      <c r="X5567" s="6" t="n"/>
      <c r="Y5567" s="6" t="n"/>
      <c r="Z5567" s="6" t="n"/>
      <c r="AA5567" s="5" t="n"/>
      <c r="AB5567" s="6">
        <f>B5567&amp;"|"&amp;I5567</f>
        <v/>
      </c>
      <c r="AC5567">
        <f>IF($B5567="","","|"&amp;SUBSTITUTE(TRIM(SUBSTITUTE(SUBSTITUTE(SUBSTITUTE(SUBSTITUTE(SUBSTITUTE(SUBSTITUTE(SUBSTITUTE(SUBSTITUTE(SUBSTITUTE(SUBSTITUTE(SUBSTITUTE(SUBSTITUTE(SUBSTITUTE(SUBSTITUTE(TRIM($B5567&amp;""),CHAR(10)," "),CHAR(13)," "),"."," "),";"," "),","," "),"/"," "),"+"," "),"-"," "),"  "," "),"  "," "),"  "," "),"  "," "),"  "," "),"  "," "))," ","|")&amp;"|")</f>
        <v/>
      </c>
      <c r="AD5567">
        <f>TRIM($I5567&amp;"")</f>
        <v/>
      </c>
    </row>
    <row r="5568" ht="36" customHeight="1">
      <c r="A5568" s="14" t="n">
        <v>46239</v>
      </c>
      <c r="B5568" s="6" t="inlineStr">
        <is>
          <t>10345,10346,10347</t>
        </is>
      </c>
      <c r="C5568" s="6" t="inlineStr">
        <is>
          <t>M/C 0811 (AMARELO)</t>
        </is>
      </c>
      <c r="D5568" s="6" t="inlineStr">
        <is>
          <t>34 CORTE DE TECIDO</t>
        </is>
      </c>
      <c r="E5568" s="6" t="n">
        <v>30001211</v>
      </c>
      <c r="F5568" s="6" t="inlineStr">
        <is>
          <t>CAPA ENCOSTO ESTOFADO - CAD. DUBAI PÉ INTEIRO</t>
        </is>
      </c>
      <c r="G5568" s="6" t="inlineStr">
        <is>
          <t>34 CORTE DE TECIDO</t>
        </is>
      </c>
      <c r="H5568" s="6" t="inlineStr">
        <is>
          <t>34 CORTE DE TECIDO</t>
        </is>
      </c>
      <c r="I5568" s="6" t="inlineStr">
        <is>
          <t>34 CORTE DE TECIDO</t>
        </is>
      </c>
      <c r="J5568" s="4" t="n">
        <v>84</v>
      </c>
      <c r="K5568" s="6" t="n"/>
      <c r="L5568" s="6" t="n"/>
      <c r="M5568" s="6" t="n"/>
      <c r="N5568" s="6" t="n">
        <v>46238</v>
      </c>
      <c r="O5568" s="6" t="n">
        <v>84</v>
      </c>
      <c r="P5568" s="6" t="n"/>
      <c r="Q5568" s="6" t="n"/>
      <c r="R5568" s="6" t="n"/>
      <c r="S5568" s="6" t="n"/>
      <c r="T5568" s="6">
        <f>IF(OR($J5568="",$O5568=""),"",$O5568/$J5568)</f>
        <v/>
      </c>
      <c r="U5568" s="6" t="inlineStr">
        <is>
          <t>Concluído</t>
        </is>
      </c>
      <c r="V5568" s="6" t="n"/>
      <c r="W5568" s="6" t="n"/>
      <c r="X5568" s="6" t="n"/>
      <c r="Y5568" s="6" t="n"/>
      <c r="Z5568" s="6" t="n"/>
      <c r="AA5568" s="5" t="n"/>
      <c r="AB5568" s="6">
        <f>B5568&amp;"|"&amp;I5568</f>
        <v/>
      </c>
      <c r="AC5568">
        <f>IF($B5568="","","|"&amp;SUBSTITUTE(TRIM(SUBSTITUTE(SUBSTITUTE(SUBSTITUTE(SUBSTITUTE(SUBSTITUTE(SUBSTITUTE(SUBSTITUTE(SUBSTITUTE(SUBSTITUTE(SUBSTITUTE(SUBSTITUTE(SUBSTITUTE(SUBSTITUTE(SUBSTITUTE(TRIM($B5568&amp;""),CHAR(10)," "),CHAR(13)," "),"."," "),";"," "),","," "),"/"," "),"+"," "),"-"," "),"  "," "),"  "," "),"  "," "),"  "," "),"  "," "),"  "," "))," ","|")&amp;"|")</f>
        <v/>
      </c>
      <c r="AD5568">
        <f>TRIM($I5568&amp;"")</f>
        <v/>
      </c>
    </row>
    <row r="5569" ht="36" customHeight="1">
      <c r="A5569" s="14" t="n">
        <v>46239</v>
      </c>
      <c r="B5569" s="6" t="inlineStr">
        <is>
          <t>10345,10346,10347</t>
        </is>
      </c>
      <c r="C5569" s="6" t="inlineStr">
        <is>
          <t>M/C 0811 (AMARELO)</t>
        </is>
      </c>
      <c r="D5569" s="6" t="inlineStr">
        <is>
          <t>34 CORTE DE TECIDO</t>
        </is>
      </c>
      <c r="E5569" s="6" t="n">
        <v>30001315</v>
      </c>
      <c r="F5569" s="6" t="inlineStr">
        <is>
          <t>CAPA ASSENTO ESTOF H - CAD. DUB./MIL./GRECIA</t>
        </is>
      </c>
      <c r="G5569" s="6" t="inlineStr">
        <is>
          <t>34 CORTE DE TECIDO</t>
        </is>
      </c>
      <c r="H5569" s="6" t="inlineStr">
        <is>
          <t>34 CORTE DE TECIDO</t>
        </is>
      </c>
      <c r="I5569" s="6" t="inlineStr">
        <is>
          <t>34 CORTE DE TECIDO</t>
        </is>
      </c>
      <c r="J5569" s="4" t="n">
        <v>84</v>
      </c>
      <c r="K5569" s="6" t="n"/>
      <c r="L5569" s="6" t="n"/>
      <c r="M5569" s="6" t="n"/>
      <c r="N5569" s="6" t="n">
        <v>46238</v>
      </c>
      <c r="O5569" s="6" t="n">
        <v>84</v>
      </c>
      <c r="P5569" s="6" t="n"/>
      <c r="Q5569" s="6" t="n"/>
      <c r="R5569" s="6" t="n"/>
      <c r="S5569" s="6" t="n"/>
      <c r="T5569" s="6">
        <f>IF(OR($J5569="",$O5569=""),"",$O5569/$J5569)</f>
        <v/>
      </c>
      <c r="U5569" s="6" t="inlineStr">
        <is>
          <t>Concluído</t>
        </is>
      </c>
      <c r="V5569" s="6" t="n"/>
      <c r="W5569" s="6" t="n"/>
      <c r="X5569" s="6" t="n"/>
      <c r="Y5569" s="6" t="n"/>
      <c r="Z5569" s="6" t="n"/>
      <c r="AA5569" s="5" t="n"/>
      <c r="AB5569" s="6">
        <f>B5569&amp;"|"&amp;I5569</f>
        <v/>
      </c>
      <c r="AC5569">
        <f>IF($B5569="","","|"&amp;SUBSTITUTE(TRIM(SUBSTITUTE(SUBSTITUTE(SUBSTITUTE(SUBSTITUTE(SUBSTITUTE(SUBSTITUTE(SUBSTITUTE(SUBSTITUTE(SUBSTITUTE(SUBSTITUTE(SUBSTITUTE(SUBSTITUTE(SUBSTITUTE(SUBSTITUTE(TRIM($B5569&amp;""),CHAR(10)," "),CHAR(13)," "),"."," "),";"," "),","," "),"/"," "),"+"," "),"-"," "),"  "," "),"  "," "),"  "," "),"  "," "),"  "," "),"  "," "))," ","|")&amp;"|")</f>
        <v/>
      </c>
      <c r="AD5569">
        <f>TRIM($I5569&amp;"")</f>
        <v/>
      </c>
    </row>
    <row r="5570" ht="36" customHeight="1">
      <c r="A5570" s="14" t="n">
        <v>46239</v>
      </c>
      <c r="B5570" s="6" t="inlineStr">
        <is>
          <t>10345,10346,10347</t>
        </is>
      </c>
      <c r="C5570" s="6" t="inlineStr">
        <is>
          <t>M/C 0811 (AMARELO)</t>
        </is>
      </c>
      <c r="D5570" s="6" t="inlineStr">
        <is>
          <t>34 CORTE DE TECIDO</t>
        </is>
      </c>
      <c r="E5570" s="6" t="n">
        <v>30001401</v>
      </c>
      <c r="F5570" s="6" t="inlineStr">
        <is>
          <t>CAPA ENCOSTO ESTOFADO - CAD. PADUA PÉ INTEIRO</t>
        </is>
      </c>
      <c r="G5570" s="6" t="inlineStr">
        <is>
          <t>34 CORTE DE TECIDO</t>
        </is>
      </c>
      <c r="H5570" s="6" t="inlineStr">
        <is>
          <t>34 CORTE DE TECIDO</t>
        </is>
      </c>
      <c r="I5570" s="6" t="inlineStr">
        <is>
          <t>34 CORTE DE TECIDO</t>
        </is>
      </c>
      <c r="J5570" s="4" t="n">
        <v>4</v>
      </c>
      <c r="K5570" s="6" t="n"/>
      <c r="L5570" s="6" t="n"/>
      <c r="M5570" s="6" t="n"/>
      <c r="N5570" s="6" t="n">
        <v>46238</v>
      </c>
      <c r="O5570" s="6" t="n">
        <v>4</v>
      </c>
      <c r="P5570" s="6" t="n"/>
      <c r="Q5570" s="6" t="n"/>
      <c r="R5570" s="6" t="n"/>
      <c r="S5570" s="6" t="n"/>
      <c r="T5570" s="6">
        <f>IF(OR($J5570="",$O5570=""),"",$O5570/$J5570)</f>
        <v/>
      </c>
      <c r="U5570" s="6" t="inlineStr">
        <is>
          <t>Concluído</t>
        </is>
      </c>
      <c r="V5570" s="6" t="n"/>
      <c r="W5570" s="6" t="n"/>
      <c r="X5570" s="6" t="n"/>
      <c r="Y5570" s="6" t="n"/>
      <c r="Z5570" s="6" t="n"/>
      <c r="AA5570" s="5" t="n"/>
      <c r="AB5570" s="6">
        <f>B5570&amp;"|"&amp;I5570</f>
        <v/>
      </c>
      <c r="AC5570">
        <f>IF($B5570="","","|"&amp;SUBSTITUTE(TRIM(SUBSTITUTE(SUBSTITUTE(SUBSTITUTE(SUBSTITUTE(SUBSTITUTE(SUBSTITUTE(SUBSTITUTE(SUBSTITUTE(SUBSTITUTE(SUBSTITUTE(SUBSTITUTE(SUBSTITUTE(SUBSTITUTE(SUBSTITUTE(TRIM($B5570&amp;""),CHAR(10)," "),CHAR(13)," "),"."," "),";"," "),","," "),"/"," "),"+"," "),"-"," "),"  "," "),"  "," "),"  "," "),"  "," "),"  "," "),"  "," "))," ","|")&amp;"|")</f>
        <v/>
      </c>
      <c r="AD5570">
        <f>TRIM($I5570&amp;"")</f>
        <v/>
      </c>
    </row>
    <row r="5571" ht="36" customHeight="1">
      <c r="A5571" s="14" t="n">
        <v>46239</v>
      </c>
      <c r="B5571" s="6" t="inlineStr">
        <is>
          <t>10345,10346,10347</t>
        </is>
      </c>
      <c r="C5571" s="6" t="inlineStr">
        <is>
          <t>M/C 0811 (AMARELO)</t>
        </is>
      </c>
      <c r="D5571" s="6" t="inlineStr">
        <is>
          <t>34 CORTE DE TECIDO</t>
        </is>
      </c>
      <c r="E5571" s="6" t="n">
        <v>30001410</v>
      </c>
      <c r="F5571" s="6" t="inlineStr">
        <is>
          <t>CAPA ASSENTO ESTOFADO - CAD. PADUA PÉ INTEIRO</t>
        </is>
      </c>
      <c r="G5571" s="6" t="inlineStr">
        <is>
          <t>34 CORTE DE TECIDO</t>
        </is>
      </c>
      <c r="H5571" s="6" t="inlineStr">
        <is>
          <t>34 CORTE DE TECIDO</t>
        </is>
      </c>
      <c r="I5571" s="6" t="inlineStr">
        <is>
          <t>34 CORTE DE TECIDO</t>
        </is>
      </c>
      <c r="J5571" s="4" t="n">
        <v>102</v>
      </c>
      <c r="K5571" s="6" t="n"/>
      <c r="L5571" s="6" t="n"/>
      <c r="M5571" s="6" t="n"/>
      <c r="N5571" s="6" t="n">
        <v>46238</v>
      </c>
      <c r="O5571" s="6" t="n">
        <v>102</v>
      </c>
      <c r="P5571" s="6" t="n"/>
      <c r="Q5571" s="6" t="n"/>
      <c r="R5571" s="6" t="n"/>
      <c r="S5571" s="6" t="n"/>
      <c r="T5571" s="6">
        <f>IF(OR($J5571="",$O5571=""),"",$O5571/$J5571)</f>
        <v/>
      </c>
      <c r="U5571" s="6" t="inlineStr">
        <is>
          <t>Concluído</t>
        </is>
      </c>
      <c r="V5571" s="6" t="n"/>
      <c r="W5571" s="6" t="n"/>
      <c r="X5571" s="6" t="n"/>
      <c r="Y5571" s="6" t="n"/>
      <c r="Z5571" s="6" t="n"/>
      <c r="AA5571" s="5" t="n"/>
      <c r="AB5571" s="6">
        <f>B5571&amp;"|"&amp;I5571</f>
        <v/>
      </c>
      <c r="AC5571">
        <f>IF($B5571="","","|"&amp;SUBSTITUTE(TRIM(SUBSTITUTE(SUBSTITUTE(SUBSTITUTE(SUBSTITUTE(SUBSTITUTE(SUBSTITUTE(SUBSTITUTE(SUBSTITUTE(SUBSTITUTE(SUBSTITUTE(SUBSTITUTE(SUBSTITUTE(SUBSTITUTE(SUBSTITUTE(TRIM($B5571&amp;""),CHAR(10)," "),CHAR(13)," "),"."," "),";"," "),","," "),"/"," "),"+"," "),"-"," "),"  "," "),"  "," "),"  "," "),"  "," "),"  "," "),"  "," "))," ","|")&amp;"|")</f>
        <v/>
      </c>
      <c r="AD5571">
        <f>TRIM($I5571&amp;"")</f>
        <v/>
      </c>
    </row>
    <row r="5572" ht="36" customHeight="1">
      <c r="A5572" s="14" t="n">
        <v>46239</v>
      </c>
      <c r="B5572" s="6" t="inlineStr">
        <is>
          <t>10345,10346,10347</t>
        </is>
      </c>
      <c r="C5572" s="6" t="inlineStr">
        <is>
          <t>M/C 0811 (AMARELO)</t>
        </is>
      </c>
      <c r="D5572" s="6" t="inlineStr">
        <is>
          <t>34 CORTE DE TECIDO</t>
        </is>
      </c>
      <c r="E5572" s="6" t="n">
        <v>30003710</v>
      </c>
      <c r="F5572" s="6" t="inlineStr">
        <is>
          <t>FUNDO CADEIRA TNT SERIGRAFADO - 410X410 - MADEIRA</t>
        </is>
      </c>
      <c r="G5572" s="6" t="inlineStr">
        <is>
          <t>34 CORTE DE TECIDO</t>
        </is>
      </c>
      <c r="H5572" s="6" t="inlineStr">
        <is>
          <t>34 CORTE DE TECIDO</t>
        </is>
      </c>
      <c r="I5572" s="6" t="inlineStr">
        <is>
          <t>34 CORTE DE TECIDO</t>
        </is>
      </c>
      <c r="J5572" s="4" t="n">
        <v>460</v>
      </c>
      <c r="K5572" s="6" t="n"/>
      <c r="L5572" s="6" t="n"/>
      <c r="M5572" s="6" t="n"/>
      <c r="N5572" s="6" t="n">
        <v>46238</v>
      </c>
      <c r="O5572" s="6" t="n">
        <v>460</v>
      </c>
      <c r="P5572" s="6" t="n"/>
      <c r="Q5572" s="6" t="n"/>
      <c r="R5572" s="6" t="n"/>
      <c r="S5572" s="6" t="n"/>
      <c r="T5572" s="6">
        <f>IF(OR($J5572="",$O5572=""),"",$O5572/$J5572)</f>
        <v/>
      </c>
      <c r="U5572" s="6" t="inlineStr">
        <is>
          <t>Concluído</t>
        </is>
      </c>
      <c r="V5572" s="6" t="n"/>
      <c r="W5572" s="6" t="n"/>
      <c r="X5572" s="6" t="n"/>
      <c r="Y5572" s="6" t="n"/>
      <c r="Z5572" s="6" t="n"/>
      <c r="AA5572" s="5" t="n"/>
      <c r="AB5572" s="6">
        <f>B5572&amp;"|"&amp;I5572</f>
        <v/>
      </c>
      <c r="AC5572">
        <f>IF($B5572="","","|"&amp;SUBSTITUTE(TRIM(SUBSTITUTE(SUBSTITUTE(SUBSTITUTE(SUBSTITUTE(SUBSTITUTE(SUBSTITUTE(SUBSTITUTE(SUBSTITUTE(SUBSTITUTE(SUBSTITUTE(SUBSTITUTE(SUBSTITUTE(SUBSTITUTE(SUBSTITUTE(TRIM($B5572&amp;""),CHAR(10)," "),CHAR(13)," "),"."," "),";"," "),","," "),"/"," "),"+"," "),"-"," "),"  "," "),"  "," "),"  "," "),"  "," "),"  "," "),"  "," "))," ","|")&amp;"|")</f>
        <v/>
      </c>
      <c r="AD5572">
        <f>TRIM($I5572&amp;"")</f>
        <v/>
      </c>
    </row>
    <row r="5573" ht="36" customHeight="1">
      <c r="A5573" s="14" t="n">
        <v>46239</v>
      </c>
      <c r="B5573" s="6" t="inlineStr">
        <is>
          <t>10345,10346,10347</t>
        </is>
      </c>
      <c r="C5573" s="6" t="inlineStr">
        <is>
          <t>M/C 0811 (AMARELO)</t>
        </is>
      </c>
      <c r="D5573" s="6" t="inlineStr">
        <is>
          <t>34 CORTE DE TECIDO</t>
        </is>
      </c>
      <c r="E5573" s="6" t="n">
        <v>30004808</v>
      </c>
      <c r="F5573" s="6" t="inlineStr">
        <is>
          <t>CAPA ASSENTO - CAD SANTIAGO</t>
        </is>
      </c>
      <c r="G5573" s="6" t="inlineStr">
        <is>
          <t>34 CORTE DE TECIDO</t>
        </is>
      </c>
      <c r="H5573" s="6" t="inlineStr">
        <is>
          <t>34 CORTE DE TECIDO</t>
        </is>
      </c>
      <c r="I5573" s="6" t="inlineStr">
        <is>
          <t>34 CORTE DE TECIDO</t>
        </is>
      </c>
      <c r="J5573" s="4" t="n">
        <v>460</v>
      </c>
      <c r="K5573" s="6" t="n"/>
      <c r="L5573" s="6" t="n"/>
      <c r="M5573" s="6" t="n"/>
      <c r="N5573" s="6" t="n">
        <v>46238</v>
      </c>
      <c r="O5573" s="6" t="n">
        <v>460</v>
      </c>
      <c r="P5573" s="6" t="n"/>
      <c r="Q5573" s="6" t="n"/>
      <c r="R5573" s="6" t="n"/>
      <c r="S5573" s="6" t="n"/>
      <c r="T5573" s="6">
        <f>IF(OR($J5573="",$O5573=""),"",$O5573/$J5573)</f>
        <v/>
      </c>
      <c r="U5573" s="6" t="inlineStr">
        <is>
          <t>Concluído</t>
        </is>
      </c>
      <c r="V5573" s="6" t="n"/>
      <c r="W5573" s="6" t="n"/>
      <c r="X5573" s="6" t="n"/>
      <c r="Y5573" s="6" t="n"/>
      <c r="Z5573" s="6" t="n"/>
      <c r="AA5573" s="5" t="n"/>
      <c r="AB5573" s="6">
        <f>B5573&amp;"|"&amp;I5573</f>
        <v/>
      </c>
      <c r="AC5573">
        <f>IF($B5573="","","|"&amp;SUBSTITUTE(TRIM(SUBSTITUTE(SUBSTITUTE(SUBSTITUTE(SUBSTITUTE(SUBSTITUTE(SUBSTITUTE(SUBSTITUTE(SUBSTITUTE(SUBSTITUTE(SUBSTITUTE(SUBSTITUTE(SUBSTITUTE(SUBSTITUTE(SUBSTITUTE(TRIM($B5573&amp;""),CHAR(10)," "),CHAR(13)," "),"."," "),";"," "),","," "),"/"," "),"+"," "),"-"," "),"  "," "),"  "," "),"  "," "),"  "," "),"  "," "),"  "," "))," ","|")&amp;"|")</f>
        <v/>
      </c>
      <c r="AD5573">
        <f>TRIM($I5573&amp;"")</f>
        <v/>
      </c>
    </row>
    <row r="5574" ht="36" customHeight="1">
      <c r="A5574" s="14" t="n">
        <v>46239</v>
      </c>
      <c r="B5574" s="6" t="inlineStr">
        <is>
          <t>10345,10346,10347</t>
        </is>
      </c>
      <c r="C5574" s="6" t="inlineStr">
        <is>
          <t>M/C 0811 (AMARELO)</t>
        </is>
      </c>
      <c r="D5574" s="6" t="inlineStr">
        <is>
          <t>34 CORTE DE TECIDO</t>
        </is>
      </c>
      <c r="E5574" s="6" t="n">
        <v>30004810</v>
      </c>
      <c r="F5574" s="6" t="inlineStr">
        <is>
          <t>FUNDO CADEIRA TNT SERIGRAFADO - 410X360 - MDF</t>
        </is>
      </c>
      <c r="G5574" s="6" t="inlineStr">
        <is>
          <t>34 CORTE DE TECIDO</t>
        </is>
      </c>
      <c r="H5574" s="6" t="inlineStr">
        <is>
          <t>34 CORTE DE TECIDO</t>
        </is>
      </c>
      <c r="I5574" s="6" t="inlineStr">
        <is>
          <t>34 CORTE DE TECIDO</t>
        </is>
      </c>
      <c r="J5574" s="4" t="n">
        <v>1270</v>
      </c>
      <c r="K5574" s="6" t="n"/>
      <c r="L5574" s="6" t="n"/>
      <c r="M5574" s="6" t="n"/>
      <c r="N5574" s="6" t="n">
        <v>46238</v>
      </c>
      <c r="O5574" s="6" t="n">
        <v>1270</v>
      </c>
      <c r="P5574" s="6" t="n"/>
      <c r="Q5574" s="6" t="n"/>
      <c r="R5574" s="6" t="n"/>
      <c r="S5574" s="6" t="n"/>
      <c r="T5574" s="6">
        <f>IF(OR($J5574="",$O5574=""),"",$O5574/$J5574)</f>
        <v/>
      </c>
      <c r="U5574" s="6" t="inlineStr">
        <is>
          <t>Concluído</t>
        </is>
      </c>
      <c r="V5574" s="6" t="n"/>
      <c r="W5574" s="6" t="n"/>
      <c r="X5574" s="6" t="n"/>
      <c r="Y5574" s="6" t="n"/>
      <c r="Z5574" s="6" t="n"/>
      <c r="AA5574" s="5" t="n"/>
      <c r="AB5574" s="6">
        <f>B5574&amp;"|"&amp;I5574</f>
        <v/>
      </c>
      <c r="AC5574">
        <f>IF($B5574="","","|"&amp;SUBSTITUTE(TRIM(SUBSTITUTE(SUBSTITUTE(SUBSTITUTE(SUBSTITUTE(SUBSTITUTE(SUBSTITUTE(SUBSTITUTE(SUBSTITUTE(SUBSTITUTE(SUBSTITUTE(SUBSTITUTE(SUBSTITUTE(SUBSTITUTE(SUBSTITUTE(TRIM($B5574&amp;""),CHAR(10)," "),CHAR(13)," "),"."," "),";"," "),","," "),"/"," "),"+"," "),"-"," "),"  "," "),"  "," "),"  "," "),"  "," "),"  "," "),"  "," "))," ","|")&amp;"|")</f>
        <v/>
      </c>
      <c r="AD5574">
        <f>TRIM($I5574&amp;"")</f>
        <v/>
      </c>
    </row>
    <row r="5575" ht="36" customHeight="1">
      <c r="A5575" s="14" t="n">
        <v>46239</v>
      </c>
      <c r="B5575" s="6" t="inlineStr">
        <is>
          <t>10345,10346,10347</t>
        </is>
      </c>
      <c r="C5575" s="6" t="inlineStr">
        <is>
          <t>M/C 0811 (AMARELO)</t>
        </is>
      </c>
      <c r="D5575" s="6" t="inlineStr">
        <is>
          <t>34 CORTE DE TECIDO</t>
        </is>
      </c>
      <c r="E5575" s="6" t="n">
        <v>30006106</v>
      </c>
      <c r="F5575" s="6" t="inlineStr">
        <is>
          <t>TELINHA ENCOSTO - CADEIRA SANTIAGO NEW</t>
        </is>
      </c>
      <c r="G5575" s="6" t="inlineStr">
        <is>
          <t>34 CORTE DE TECIDO</t>
        </is>
      </c>
      <c r="H5575" s="6" t="inlineStr">
        <is>
          <t>34 CORTE DE TECIDO</t>
        </is>
      </c>
      <c r="I5575" s="6" t="inlineStr">
        <is>
          <t>34 CORTE DE TECIDO</t>
        </is>
      </c>
      <c r="J5575" s="4" t="n">
        <v>460</v>
      </c>
      <c r="K5575" s="6" t="n"/>
      <c r="L5575" s="6" t="n"/>
      <c r="M5575" s="6" t="n"/>
      <c r="N5575" s="6" t="n">
        <v>46238</v>
      </c>
      <c r="O5575" s="6" t="n">
        <v>460</v>
      </c>
      <c r="P5575" s="6" t="n"/>
      <c r="Q5575" s="6" t="n"/>
      <c r="R5575" s="6" t="n"/>
      <c r="S5575" s="6" t="n"/>
      <c r="T5575" s="6">
        <f>IF(OR($J5575="",$O5575=""),"",$O5575/$J5575)</f>
        <v/>
      </c>
      <c r="U5575" s="6" t="inlineStr">
        <is>
          <t>Concluído</t>
        </is>
      </c>
      <c r="V5575" s="6" t="n"/>
      <c r="W5575" s="6" t="n"/>
      <c r="X5575" s="6" t="n"/>
      <c r="Y5575" s="6" t="n"/>
      <c r="Z5575" s="6" t="n"/>
      <c r="AA5575" s="5" t="n"/>
      <c r="AB5575" s="6">
        <f>B5575&amp;"|"&amp;I5575</f>
        <v/>
      </c>
      <c r="AC5575">
        <f>IF($B5575="","","|"&amp;SUBSTITUTE(TRIM(SUBSTITUTE(SUBSTITUTE(SUBSTITUTE(SUBSTITUTE(SUBSTITUTE(SUBSTITUTE(SUBSTITUTE(SUBSTITUTE(SUBSTITUTE(SUBSTITUTE(SUBSTITUTE(SUBSTITUTE(SUBSTITUTE(SUBSTITUTE(TRIM($B5575&amp;""),CHAR(10)," "),CHAR(13)," "),"."," "),";"," "),","," "),"/"," "),"+"," "),"-"," "),"  "," "),"  "," "),"  "," "),"  "," "),"  "," "),"  "," "))," ","|")&amp;"|")</f>
        <v/>
      </c>
      <c r="AD5575">
        <f>TRIM($I5575&amp;"")</f>
        <v/>
      </c>
    </row>
    <row r="5576" ht="24" customHeight="1">
      <c r="A5576" s="14" t="n">
        <v>46239</v>
      </c>
      <c r="B5576" s="6" t="inlineStr">
        <is>
          <t>10345,10346</t>
        </is>
      </c>
      <c r="C5576" s="6" t="inlineStr">
        <is>
          <t>M/C 0811 (AMARELO)</t>
        </is>
      </c>
      <c r="D5576" s="6" t="inlineStr">
        <is>
          <t>17 COSTURA</t>
        </is>
      </c>
      <c r="E5576" s="6" t="n">
        <v>30001211</v>
      </c>
      <c r="F5576" s="6" t="inlineStr">
        <is>
          <t>CAPA ENCOSTO ESTOFADO - CAD. DUBAI PÉ INTEIRO</t>
        </is>
      </c>
      <c r="G5576" s="6" t="inlineStr">
        <is>
          <t>17 COSTURA</t>
        </is>
      </c>
      <c r="H5576" s="6" t="inlineStr">
        <is>
          <t>17 COSTURA</t>
        </is>
      </c>
      <c r="I5576" s="6" t="inlineStr">
        <is>
          <t>17 COSTURA</t>
        </is>
      </c>
      <c r="J5576" s="4" t="n">
        <v>84</v>
      </c>
      <c r="K5576" s="6" t="n"/>
      <c r="L5576" s="6" t="n"/>
      <c r="M5576" s="6" t="n"/>
      <c r="N5576" s="6" t="n"/>
      <c r="O5576" s="6" t="n"/>
      <c r="P5576" s="6" t="n"/>
      <c r="Q5576" s="6" t="n"/>
      <c r="R5576" s="6" t="n"/>
      <c r="S5576" s="6" t="n"/>
      <c r="T5576" s="6" t="n"/>
      <c r="U5576" s="6" t="n"/>
      <c r="V5576" s="6" t="n"/>
      <c r="W5576" s="6" t="n"/>
      <c r="X5576" s="6" t="n"/>
      <c r="Y5576" s="6" t="n"/>
      <c r="Z5576" s="6" t="n"/>
      <c r="AA5576" s="5" t="n"/>
      <c r="AB5576" s="6">
        <f>B5576&amp;"|"&amp;I5576</f>
        <v/>
      </c>
      <c r="AC5576">
        <f>IF($B5576="","","|"&amp;SUBSTITUTE(TRIM(SUBSTITUTE(SUBSTITUTE(SUBSTITUTE(SUBSTITUTE(SUBSTITUTE(SUBSTITUTE(SUBSTITUTE(SUBSTITUTE(SUBSTITUTE(SUBSTITUTE(SUBSTITUTE(SUBSTITUTE(SUBSTITUTE(SUBSTITUTE(TRIM($B5576&amp;""),CHAR(10)," "),CHAR(13)," "),"."," "),";"," "),","," "),"/"," "),"+"," "),"-"," "),"  "," "),"  "," "),"  "," "),"  "," "),"  "," "),"  "," "))," ","|")&amp;"|")</f>
        <v/>
      </c>
      <c r="AD5576">
        <f>TRIM($I5576&amp;"")</f>
        <v/>
      </c>
    </row>
    <row r="5577" ht="24" customHeight="1">
      <c r="A5577" s="14" t="n">
        <v>46239</v>
      </c>
      <c r="B5577" s="6" t="inlineStr">
        <is>
          <t>10345,10346</t>
        </is>
      </c>
      <c r="C5577" s="6" t="inlineStr">
        <is>
          <t>M/C 0811 (AMARELO)</t>
        </is>
      </c>
      <c r="D5577" s="6" t="inlineStr">
        <is>
          <t>17 COSTURA</t>
        </is>
      </c>
      <c r="E5577" s="6" t="n">
        <v>30001315</v>
      </c>
      <c r="F5577" s="6" t="inlineStr">
        <is>
          <t>CAPA ASSENTO ESTOF H - CAD. DUB./MIL./GRECIA</t>
        </is>
      </c>
      <c r="G5577" s="6" t="inlineStr">
        <is>
          <t>17 COSTURA</t>
        </is>
      </c>
      <c r="H5577" s="6" t="inlineStr">
        <is>
          <t>17 COSTURA</t>
        </is>
      </c>
      <c r="I5577" s="6" t="inlineStr">
        <is>
          <t>17 COSTURA</t>
        </is>
      </c>
      <c r="J5577" s="4" t="n">
        <v>84</v>
      </c>
      <c r="K5577" s="6" t="n"/>
      <c r="L5577" s="6" t="n"/>
      <c r="M5577" s="6" t="n"/>
      <c r="N5577" s="6" t="n"/>
      <c r="O5577" s="6" t="n"/>
      <c r="P5577" s="6" t="n"/>
      <c r="Q5577" s="6" t="n"/>
      <c r="R5577" s="6" t="n"/>
      <c r="S5577" s="6" t="n"/>
      <c r="T5577" s="6" t="n"/>
      <c r="U5577" s="6" t="n"/>
      <c r="V5577" s="6" t="n"/>
      <c r="W5577" s="6" t="n"/>
      <c r="X5577" s="6" t="n"/>
      <c r="Y5577" s="6" t="n"/>
      <c r="Z5577" s="6" t="n"/>
      <c r="AA5577" s="5" t="n"/>
      <c r="AB5577" s="6">
        <f>B5577&amp;"|"&amp;I5577</f>
        <v/>
      </c>
      <c r="AC5577">
        <f>IF($B5577="","","|"&amp;SUBSTITUTE(TRIM(SUBSTITUTE(SUBSTITUTE(SUBSTITUTE(SUBSTITUTE(SUBSTITUTE(SUBSTITUTE(SUBSTITUTE(SUBSTITUTE(SUBSTITUTE(SUBSTITUTE(SUBSTITUTE(SUBSTITUTE(SUBSTITUTE(SUBSTITUTE(TRIM($B5577&amp;""),CHAR(10)," "),CHAR(13)," "),"."," "),";"," "),","," "),"/"," "),"+"," "),"-"," "),"  "," "),"  "," "),"  "," "),"  "," "),"  "," "),"  "," "))," ","|")&amp;"|")</f>
        <v/>
      </c>
      <c r="AD5577">
        <f>TRIM($I5577&amp;"")</f>
        <v/>
      </c>
    </row>
    <row r="5578" ht="24" customHeight="1">
      <c r="A5578" s="14" t="n">
        <v>46239</v>
      </c>
      <c r="B5578" s="6" t="inlineStr">
        <is>
          <t>10345,10346</t>
        </is>
      </c>
      <c r="C5578" s="6" t="inlineStr">
        <is>
          <t>M/C 0811 (AMARELO)</t>
        </is>
      </c>
      <c r="D5578" s="6" t="inlineStr">
        <is>
          <t>17 COSTURA</t>
        </is>
      </c>
      <c r="E5578" s="6" t="n">
        <v>30001401</v>
      </c>
      <c r="F5578" s="6" t="inlineStr">
        <is>
          <t>CAPA ENCOSTO ESTOFADO - CAD. PADUA PÉ INTEIRO</t>
        </is>
      </c>
      <c r="G5578" s="6" t="inlineStr">
        <is>
          <t>17 COSTURA</t>
        </is>
      </c>
      <c r="H5578" s="6" t="inlineStr">
        <is>
          <t>17 COSTURA</t>
        </is>
      </c>
      <c r="I5578" s="6" t="inlineStr">
        <is>
          <t>17 COSTURA</t>
        </is>
      </c>
      <c r="J5578" s="4" t="n">
        <v>4</v>
      </c>
      <c r="K5578" s="6" t="n"/>
      <c r="L5578" s="6" t="n"/>
      <c r="M5578" s="6" t="n"/>
      <c r="N5578" s="6" t="n"/>
      <c r="O5578" s="6" t="n"/>
      <c r="P5578" s="6" t="n"/>
      <c r="Q5578" s="6" t="n"/>
      <c r="R5578" s="6" t="n"/>
      <c r="S5578" s="6" t="n"/>
      <c r="T5578" s="6" t="n"/>
      <c r="U5578" s="6" t="n"/>
      <c r="V5578" s="6" t="n"/>
      <c r="W5578" s="6" t="n"/>
      <c r="X5578" s="6" t="n"/>
      <c r="Y5578" s="6" t="n"/>
      <c r="Z5578" s="6" t="n"/>
      <c r="AA5578" s="5" t="n"/>
      <c r="AB5578" s="6">
        <f>B5578&amp;"|"&amp;I5578</f>
        <v/>
      </c>
      <c r="AC5578">
        <f>IF($B5578="","","|"&amp;SUBSTITUTE(TRIM(SUBSTITUTE(SUBSTITUTE(SUBSTITUTE(SUBSTITUTE(SUBSTITUTE(SUBSTITUTE(SUBSTITUTE(SUBSTITUTE(SUBSTITUTE(SUBSTITUTE(SUBSTITUTE(SUBSTITUTE(SUBSTITUTE(SUBSTITUTE(TRIM($B5578&amp;""),CHAR(10)," "),CHAR(13)," "),"."," "),";"," "),","," "),"/"," "),"+"," "),"-"," "),"  "," "),"  "," "),"  "," "),"  "," "),"  "," "),"  "," "))," ","|")&amp;"|")</f>
        <v/>
      </c>
      <c r="AD5578">
        <f>TRIM($I5578&amp;"")</f>
        <v/>
      </c>
    </row>
    <row r="5579" ht="24" customHeight="1">
      <c r="A5579" s="14" t="n">
        <v>46239</v>
      </c>
      <c r="B5579" s="6" t="inlineStr">
        <is>
          <t>10345,10346</t>
        </is>
      </c>
      <c r="C5579" s="6" t="inlineStr">
        <is>
          <t>M/C 0811 (AMARELO)</t>
        </is>
      </c>
      <c r="D5579" s="6" t="inlineStr">
        <is>
          <t>17 COSTURA</t>
        </is>
      </c>
      <c r="E5579" s="6" t="n">
        <v>30001410</v>
      </c>
      <c r="F5579" s="6" t="inlineStr">
        <is>
          <t>CAPA ASSENTO ESTOFADO - CAD. PADUA PÉ INTEIRO</t>
        </is>
      </c>
      <c r="G5579" s="6" t="inlineStr">
        <is>
          <t>17 COSTURA</t>
        </is>
      </c>
      <c r="H5579" s="6" t="inlineStr">
        <is>
          <t>17 COSTURA</t>
        </is>
      </c>
      <c r="I5579" s="6" t="inlineStr">
        <is>
          <t>17 COSTURA</t>
        </is>
      </c>
      <c r="J5579" s="4" t="n">
        <v>102</v>
      </c>
      <c r="K5579" s="6" t="n"/>
      <c r="L5579" s="6" t="n"/>
      <c r="M5579" s="6" t="n"/>
      <c r="N5579" s="6" t="n"/>
      <c r="O5579" s="6" t="n"/>
      <c r="P5579" s="6" t="n"/>
      <c r="Q5579" s="6" t="n"/>
      <c r="R5579" s="6" t="n"/>
      <c r="S5579" s="6" t="n"/>
      <c r="T5579" s="6" t="n"/>
      <c r="U5579" s="6" t="n"/>
      <c r="V5579" s="6" t="n"/>
      <c r="W5579" s="6" t="n"/>
      <c r="X5579" s="6" t="n"/>
      <c r="Y5579" s="6" t="n"/>
      <c r="Z5579" s="6" t="n"/>
      <c r="AA5579" s="5" t="n"/>
      <c r="AB5579" s="6">
        <f>B5579&amp;"|"&amp;I5579</f>
        <v/>
      </c>
      <c r="AC5579">
        <f>IF($B5579="","","|"&amp;SUBSTITUTE(TRIM(SUBSTITUTE(SUBSTITUTE(SUBSTITUTE(SUBSTITUTE(SUBSTITUTE(SUBSTITUTE(SUBSTITUTE(SUBSTITUTE(SUBSTITUTE(SUBSTITUTE(SUBSTITUTE(SUBSTITUTE(SUBSTITUTE(SUBSTITUTE(TRIM($B5579&amp;""),CHAR(10)," "),CHAR(13)," "),"."," "),";"," "),","," "),"/"," "),"+"," "),"-"," "),"  "," "),"  "," "),"  "," "),"  "," "),"  "," "),"  "," "))," ","|")&amp;"|")</f>
        <v/>
      </c>
      <c r="AD5579">
        <f>TRIM($I5579&amp;"")</f>
        <v/>
      </c>
    </row>
    <row r="5580" ht="24" customHeight="1">
      <c r="A5580" s="14" t="n">
        <v>46239</v>
      </c>
      <c r="B5580" s="6" t="inlineStr">
        <is>
          <t>10345,10346</t>
        </is>
      </c>
      <c r="C5580" s="6" t="inlineStr">
        <is>
          <t>M/C 0811 (AMARELO)</t>
        </is>
      </c>
      <c r="D5580" s="6" t="inlineStr">
        <is>
          <t>17 COSTURA</t>
        </is>
      </c>
      <c r="E5580" s="6" t="n">
        <v>30004808</v>
      </c>
      <c r="F5580" s="6" t="inlineStr">
        <is>
          <t>CAPA ASSENTO - CAD SANTIAGO</t>
        </is>
      </c>
      <c r="G5580" s="6" t="inlineStr">
        <is>
          <t>17 COSTURA</t>
        </is>
      </c>
      <c r="H5580" s="6" t="inlineStr">
        <is>
          <t>17 COSTURA</t>
        </is>
      </c>
      <c r="I5580" s="6" t="inlineStr">
        <is>
          <t>17 COSTURA</t>
        </is>
      </c>
      <c r="J5580" s="4" t="n">
        <v>460</v>
      </c>
      <c r="K5580" s="6" t="n"/>
      <c r="L5580" s="6" t="n"/>
      <c r="M5580" s="6" t="n"/>
      <c r="N5580" s="6" t="n"/>
      <c r="O5580" s="6" t="n"/>
      <c r="P5580" s="6" t="n"/>
      <c r="Q5580" s="6" t="n"/>
      <c r="R5580" s="6" t="n"/>
      <c r="S5580" s="6" t="n"/>
      <c r="T5580" s="6" t="n"/>
      <c r="U5580" s="6" t="n"/>
      <c r="V5580" s="6" t="n"/>
      <c r="W5580" s="6" t="n"/>
      <c r="X5580" s="6" t="n"/>
      <c r="Y5580" s="6" t="n"/>
      <c r="Z5580" s="6" t="n"/>
      <c r="AA5580" s="5" t="n"/>
      <c r="AB5580" s="6">
        <f>B5580&amp;"|"&amp;I5580</f>
        <v/>
      </c>
      <c r="AC5580">
        <f>IF($B5580="","","|"&amp;SUBSTITUTE(TRIM(SUBSTITUTE(SUBSTITUTE(SUBSTITUTE(SUBSTITUTE(SUBSTITUTE(SUBSTITUTE(SUBSTITUTE(SUBSTITUTE(SUBSTITUTE(SUBSTITUTE(SUBSTITUTE(SUBSTITUTE(SUBSTITUTE(SUBSTITUTE(TRIM($B5580&amp;""),CHAR(10)," "),CHAR(13)," "),"."," "),";"," "),","," "),"/"," "),"+"," "),"-"," "),"  "," "),"  "," "),"  "," "),"  "," "),"  "," "),"  "," "))," ","|")&amp;"|")</f>
        <v/>
      </c>
      <c r="AD5580">
        <f>TRIM($I5580&amp;"")</f>
        <v/>
      </c>
    </row>
    <row r="5581" ht="24" customHeight="1">
      <c r="A5581" s="14" t="n">
        <v>46239</v>
      </c>
      <c r="B5581" s="6" t="inlineStr">
        <is>
          <t>10345,10346</t>
        </is>
      </c>
      <c r="C5581" s="6" t="inlineStr">
        <is>
          <t>M/C 0811 (AMARELO)</t>
        </is>
      </c>
      <c r="D5581" s="6" t="inlineStr">
        <is>
          <t>17 COSTURA</t>
        </is>
      </c>
      <c r="E5581" s="6" t="n">
        <v>30006106</v>
      </c>
      <c r="F5581" s="6" t="inlineStr">
        <is>
          <t>TELINHA ENCOSTO - CADEIRA SANTIAGO NEW</t>
        </is>
      </c>
      <c r="G5581" s="6" t="inlineStr">
        <is>
          <t>17 COSTURA</t>
        </is>
      </c>
      <c r="H5581" s="6" t="inlineStr">
        <is>
          <t>17 COSTURA</t>
        </is>
      </c>
      <c r="I5581" s="6" t="inlineStr">
        <is>
          <t>17 COSTURA</t>
        </is>
      </c>
      <c r="J5581" s="4" t="n">
        <v>460</v>
      </c>
      <c r="K5581" s="6" t="n"/>
      <c r="L5581" s="6" t="n"/>
      <c r="M5581" s="6" t="n"/>
      <c r="N5581" s="6" t="n"/>
      <c r="O5581" s="6" t="n"/>
      <c r="P5581" s="6" t="n"/>
      <c r="Q5581" s="6" t="n"/>
      <c r="R5581" s="6" t="n"/>
      <c r="S5581" s="6" t="n"/>
      <c r="T5581" s="6" t="n"/>
      <c r="U5581" s="6" t="n"/>
      <c r="V5581" s="6" t="n"/>
      <c r="W5581" s="6" t="n"/>
      <c r="X5581" s="6" t="n"/>
      <c r="Y5581" s="6" t="n"/>
      <c r="Z5581" s="6" t="n"/>
      <c r="AA5581" s="5" t="n"/>
      <c r="AB5581" s="6">
        <f>B5581&amp;"|"&amp;I5581</f>
        <v/>
      </c>
      <c r="AC5581">
        <f>IF($B5581="","","|"&amp;SUBSTITUTE(TRIM(SUBSTITUTE(SUBSTITUTE(SUBSTITUTE(SUBSTITUTE(SUBSTITUTE(SUBSTITUTE(SUBSTITUTE(SUBSTITUTE(SUBSTITUTE(SUBSTITUTE(SUBSTITUTE(SUBSTITUTE(SUBSTITUTE(SUBSTITUTE(TRIM($B5581&amp;""),CHAR(10)," "),CHAR(13)," "),"."," "),";"," "),","," "),"/"," "),"+"," "),"-"," "),"  "," "),"  "," "),"  "," "),"  "," "),"  "," "),"  "," "))," ","|")&amp;"|")</f>
        <v/>
      </c>
      <c r="AD5581">
        <f>TRIM($I5581&amp;"")</f>
        <v/>
      </c>
    </row>
    <row r="5582" ht="24" customHeight="1">
      <c r="A5582" s="14" t="n">
        <v>46239</v>
      </c>
      <c r="B5582" s="6" t="inlineStr">
        <is>
          <t>10347</t>
        </is>
      </c>
      <c r="C5582" s="6" t="inlineStr">
        <is>
          <t>M/C 0812 (BEGE)</t>
        </is>
      </c>
      <c r="D5582" s="6" t="inlineStr">
        <is>
          <t>17 COSTURA</t>
        </is>
      </c>
      <c r="E5582" s="6" t="n">
        <v>30001101</v>
      </c>
      <c r="F5582" s="6" t="inlineStr">
        <is>
          <t>CAPA ENCOSTO EST - CAD.VENETO/TRIESTE/NY</t>
        </is>
      </c>
      <c r="G5582" s="6" t="inlineStr">
        <is>
          <t>17 COSTURA</t>
        </is>
      </c>
      <c r="H5582" s="6" t="inlineStr">
        <is>
          <t>17 COSTURA</t>
        </is>
      </c>
      <c r="I5582" s="6" t="inlineStr">
        <is>
          <t>17 COSTURA</t>
        </is>
      </c>
      <c r="J5582" s="4" t="n">
        <v>50</v>
      </c>
      <c r="K5582" s="6" t="n"/>
      <c r="L5582" s="6" t="n"/>
      <c r="M5582" s="6" t="n"/>
      <c r="N5582" s="6" t="n"/>
      <c r="O5582" s="6" t="n"/>
      <c r="P5582" s="6" t="n"/>
      <c r="Q5582" s="6" t="n"/>
      <c r="R5582" s="6" t="n"/>
      <c r="S5582" s="6" t="n"/>
      <c r="T5582" s="6" t="n"/>
      <c r="U5582" s="6" t="n"/>
      <c r="V5582" s="6" t="n"/>
      <c r="W5582" s="6" t="n"/>
      <c r="X5582" s="6" t="n"/>
      <c r="Y5582" s="6" t="n"/>
      <c r="Z5582" s="6" t="n"/>
      <c r="AA5582" s="5" t="n"/>
      <c r="AB5582" s="6">
        <f>B5582&amp;"|"&amp;I5582</f>
        <v/>
      </c>
      <c r="AC5582">
        <f>IF($B5582="","","|"&amp;SUBSTITUTE(TRIM(SUBSTITUTE(SUBSTITUTE(SUBSTITUTE(SUBSTITUTE(SUBSTITUTE(SUBSTITUTE(SUBSTITUTE(SUBSTITUTE(SUBSTITUTE(SUBSTITUTE(SUBSTITUTE(SUBSTITUTE(SUBSTITUTE(SUBSTITUTE(TRIM($B5582&amp;""),CHAR(10)," "),CHAR(13)," "),"."," "),";"," "),","," "),"/"," "),"+"," "),"-"," "),"  "," "),"  "," "),"  "," "),"  "," "),"  "," "),"  "," "))," ","|")&amp;"|")</f>
        <v/>
      </c>
      <c r="AD5582">
        <f>TRIM($I5582&amp;"")</f>
        <v/>
      </c>
    </row>
    <row r="5583" ht="24" customHeight="1">
      <c r="A5583" s="14" t="n">
        <v>46239</v>
      </c>
      <c r="B5583" s="6" t="inlineStr">
        <is>
          <t>10347</t>
        </is>
      </c>
      <c r="C5583" s="6" t="inlineStr">
        <is>
          <t>M/C 0812 (BEGE)</t>
        </is>
      </c>
      <c r="D5583" s="6" t="inlineStr">
        <is>
          <t>17 COSTURA</t>
        </is>
      </c>
      <c r="E5583" s="6" t="n">
        <v>30001110</v>
      </c>
      <c r="F5583" s="6" t="inlineStr">
        <is>
          <t>CAPA ASSENTO EST - CAD. VENETO/TRISTE/NY</t>
        </is>
      </c>
      <c r="G5583" s="6" t="inlineStr">
        <is>
          <t>17 COSTURA</t>
        </is>
      </c>
      <c r="H5583" s="6" t="inlineStr">
        <is>
          <t>17 COSTURA</t>
        </is>
      </c>
      <c r="I5583" s="6" t="inlineStr">
        <is>
          <t>17 COSTURA</t>
        </is>
      </c>
      <c r="J5583" s="4" t="n">
        <v>50</v>
      </c>
      <c r="K5583" s="6" t="n"/>
      <c r="L5583" s="6" t="n"/>
      <c r="M5583" s="6" t="n"/>
      <c r="N5583" s="6" t="n"/>
      <c r="O5583" s="6" t="n"/>
      <c r="P5583" s="6" t="n"/>
      <c r="Q5583" s="6" t="n"/>
      <c r="R5583" s="6" t="n"/>
      <c r="S5583" s="6" t="n"/>
      <c r="T5583" s="6" t="n"/>
      <c r="U5583" s="6" t="n"/>
      <c r="V5583" s="6" t="n"/>
      <c r="W5583" s="6" t="n"/>
      <c r="X5583" s="6" t="n"/>
      <c r="Y5583" s="6" t="n"/>
      <c r="Z5583" s="6" t="n"/>
      <c r="AA5583" s="5" t="n"/>
      <c r="AB5583" s="6">
        <f>B5583&amp;"|"&amp;I5583</f>
        <v/>
      </c>
      <c r="AC5583">
        <f>IF($B5583="","","|"&amp;SUBSTITUTE(TRIM(SUBSTITUTE(SUBSTITUTE(SUBSTITUTE(SUBSTITUTE(SUBSTITUTE(SUBSTITUTE(SUBSTITUTE(SUBSTITUTE(SUBSTITUTE(SUBSTITUTE(SUBSTITUTE(SUBSTITUTE(SUBSTITUTE(SUBSTITUTE(TRIM($B5583&amp;""),CHAR(10)," "),CHAR(13)," "),"."," "),";"," "),","," "),"/"," "),"+"," "),"-"," "),"  "," "),"  "," "),"  "," "),"  "," "),"  "," "),"  "," "))," ","|")&amp;"|")</f>
        <v/>
      </c>
      <c r="AD5583">
        <f>TRIM($I5583&amp;"")</f>
        <v/>
      </c>
    </row>
    <row r="5584" ht="36" customHeight="1">
      <c r="A5584" s="14" t="n">
        <v>46239</v>
      </c>
      <c r="B5584" s="6" t="inlineStr">
        <is>
          <t>10345,10346</t>
        </is>
      </c>
      <c r="C5584" s="6" t="inlineStr">
        <is>
          <t>M/C 0811 (AMARELO)</t>
        </is>
      </c>
      <c r="D5584" s="6" t="inlineStr">
        <is>
          <t>10 FURADEIRAS</t>
        </is>
      </c>
      <c r="E5584" s="6" t="n">
        <v>30006110</v>
      </c>
      <c r="F5584" s="6" t="inlineStr">
        <is>
          <t>PE FRONTAL 430X(108)51X25 MDF (DIR) SANTIAGO NEW</t>
        </is>
      </c>
      <c r="G5584" s="6" t="inlineStr">
        <is>
          <t>10 FURADEIRAS</t>
        </is>
      </c>
      <c r="H5584" s="6" t="inlineStr">
        <is>
          <t>10 FURADEIRAS</t>
        </is>
      </c>
      <c r="I5584" s="6" t="inlineStr">
        <is>
          <t>10 FURADEIRAS</t>
        </is>
      </c>
      <c r="J5584" s="4" t="n">
        <v>460</v>
      </c>
      <c r="K5584" s="6" t="n"/>
      <c r="L5584" s="6" t="n"/>
      <c r="M5584" s="6" t="n"/>
      <c r="N5584" s="6" t="n">
        <v>46239</v>
      </c>
      <c r="O5584" s="6" t="n">
        <v>460</v>
      </c>
      <c r="P5584" s="6" t="n"/>
      <c r="Q5584" s="6" t="n"/>
      <c r="R5584" s="6" t="n"/>
      <c r="S5584" s="6" t="n"/>
      <c r="T5584" s="6">
        <f>IF(OR($J5584="",$O5584=""),"",$O5584/$J5584)</f>
        <v/>
      </c>
      <c r="U5584" s="6" t="inlineStr">
        <is>
          <t>Concluído</t>
        </is>
      </c>
      <c r="V5584" s="6" t="n"/>
      <c r="W5584" s="6" t="n"/>
      <c r="X5584" s="6" t="n"/>
      <c r="Y5584" s="6" t="n"/>
      <c r="Z5584" s="6" t="n"/>
      <c r="AA5584" s="5" t="n"/>
      <c r="AB5584" s="6">
        <f>B5584&amp;"|"&amp;I5584</f>
        <v/>
      </c>
      <c r="AC5584">
        <f>IF($B5584="","","|"&amp;SUBSTITUTE(TRIM(SUBSTITUTE(SUBSTITUTE(SUBSTITUTE(SUBSTITUTE(SUBSTITUTE(SUBSTITUTE(SUBSTITUTE(SUBSTITUTE(SUBSTITUTE(SUBSTITUTE(SUBSTITUTE(SUBSTITUTE(SUBSTITUTE(SUBSTITUTE(TRIM($B5584&amp;""),CHAR(10)," "),CHAR(13)," "),"."," "),";"," "),","," "),"/"," "),"+"," "),"-"," "),"  "," "),"  "," "),"  "," "),"  "," "),"  "," "),"  "," "))," ","|")&amp;"|")</f>
        <v/>
      </c>
      <c r="AD5584">
        <f>TRIM($I5584&amp;"")</f>
        <v/>
      </c>
    </row>
    <row r="5585" ht="36" customHeight="1">
      <c r="A5585" s="14" t="n">
        <v>46239</v>
      </c>
      <c r="B5585" s="6" t="inlineStr">
        <is>
          <t>10345,10346</t>
        </is>
      </c>
      <c r="C5585" s="6" t="inlineStr">
        <is>
          <t>M/C 0811 (AMARELO)</t>
        </is>
      </c>
      <c r="D5585" s="6" t="inlineStr">
        <is>
          <t>10 FURADEIRAS</t>
        </is>
      </c>
      <c r="E5585" s="6" t="n">
        <v>30006111</v>
      </c>
      <c r="F5585" s="6" t="inlineStr">
        <is>
          <t>PE FRONTAL 430X(108)51X25MDF (ESQRD) SANTIAGO NEW</t>
        </is>
      </c>
      <c r="G5585" s="6" t="inlineStr">
        <is>
          <t>10 FURADEIRAS</t>
        </is>
      </c>
      <c r="H5585" s="6" t="inlineStr">
        <is>
          <t>10 FURADEIRAS</t>
        </is>
      </c>
      <c r="I5585" s="6" t="inlineStr">
        <is>
          <t>10 FURADEIRAS</t>
        </is>
      </c>
      <c r="J5585" s="4" t="n">
        <v>460</v>
      </c>
      <c r="K5585" s="6" t="n"/>
      <c r="L5585" s="6" t="n"/>
      <c r="M5585" s="6" t="n"/>
      <c r="N5585" s="6" t="n">
        <v>46239</v>
      </c>
      <c r="O5585" s="6" t="n">
        <v>460</v>
      </c>
      <c r="P5585" s="6" t="n"/>
      <c r="Q5585" s="6" t="n"/>
      <c r="R5585" s="6" t="n"/>
      <c r="S5585" s="6" t="n"/>
      <c r="T5585" s="6">
        <f>IF(OR($J5585="",$O5585=""),"",$O5585/$J5585)</f>
        <v/>
      </c>
      <c r="U5585" s="6" t="inlineStr">
        <is>
          <t>Concluído</t>
        </is>
      </c>
      <c r="V5585" s="6" t="n"/>
      <c r="W5585" s="6" t="n"/>
      <c r="X5585" s="6" t="n"/>
      <c r="Y5585" s="6" t="n"/>
      <c r="Z5585" s="6" t="n"/>
      <c r="AA5585" s="5" t="n"/>
      <c r="AB5585" s="6">
        <f>B5585&amp;"|"&amp;I5585</f>
        <v/>
      </c>
      <c r="AC5585">
        <f>IF($B5585="","","|"&amp;SUBSTITUTE(TRIM(SUBSTITUTE(SUBSTITUTE(SUBSTITUTE(SUBSTITUTE(SUBSTITUTE(SUBSTITUTE(SUBSTITUTE(SUBSTITUTE(SUBSTITUTE(SUBSTITUTE(SUBSTITUTE(SUBSTITUTE(SUBSTITUTE(SUBSTITUTE(TRIM($B5585&amp;""),CHAR(10)," "),CHAR(13)," "),"."," "),";"," "),","," "),"/"," "),"+"," "),"-"," "),"  "," "),"  "," "),"  "," "),"  "," "),"  "," "),"  "," "))," ","|")&amp;"|")</f>
        <v/>
      </c>
      <c r="AD5585">
        <f>TRIM($I5585&amp;"")</f>
        <v/>
      </c>
    </row>
    <row r="5586" ht="36" customHeight="1">
      <c r="A5586" s="14" t="n">
        <v>46239</v>
      </c>
      <c r="B5586" s="6" t="inlineStr">
        <is>
          <t>10345,10346</t>
        </is>
      </c>
      <c r="C5586" s="6" t="inlineStr">
        <is>
          <t>M/C 0811 (AMARELO)</t>
        </is>
      </c>
      <c r="D5586" s="6" t="inlineStr">
        <is>
          <t>10 FURADEIRAS</t>
        </is>
      </c>
      <c r="E5586" s="6" t="n">
        <v>30001309</v>
      </c>
      <c r="F5586" s="6" t="inlineStr">
        <is>
          <t>TRA CENTR 360X56(911)X25 MDP (14PCS) - PE INTEIRO</t>
        </is>
      </c>
      <c r="G5586" s="6" t="inlineStr">
        <is>
          <t>10 FURADEIRAS</t>
        </is>
      </c>
      <c r="H5586" s="6" t="inlineStr">
        <is>
          <t>10 FURADEIRAS</t>
        </is>
      </c>
      <c r="I5586" s="6" t="inlineStr">
        <is>
          <t>10 FURADEIRAS</t>
        </is>
      </c>
      <c r="J5586" s="4" t="n">
        <v>106</v>
      </c>
      <c r="K5586" s="6" t="n"/>
      <c r="L5586" s="6" t="n"/>
      <c r="M5586" s="6" t="n"/>
      <c r="N5586" s="6" t="n">
        <v>46239</v>
      </c>
      <c r="O5586" s="6" t="n">
        <v>106</v>
      </c>
      <c r="P5586" s="6" t="n"/>
      <c r="Q5586" s="6" t="n"/>
      <c r="R5586" s="6" t="n"/>
      <c r="S5586" s="6" t="n"/>
      <c r="T5586" s="6">
        <f>IF(OR($J5586="",$O5586=""),"",$O5586/$J5586)</f>
        <v/>
      </c>
      <c r="U5586" s="6" t="inlineStr">
        <is>
          <t>Concluído</t>
        </is>
      </c>
      <c r="V5586" s="6" t="n"/>
      <c r="W5586" s="6" t="n"/>
      <c r="X5586" s="6" t="n"/>
      <c r="Y5586" s="6" t="n"/>
      <c r="Z5586" s="6" t="n"/>
      <c r="AA5586" s="5" t="n"/>
      <c r="AB5586" s="6">
        <f>B5586&amp;"|"&amp;I5586</f>
        <v/>
      </c>
      <c r="AC5586">
        <f>IF($B5586="","","|"&amp;SUBSTITUTE(TRIM(SUBSTITUTE(SUBSTITUTE(SUBSTITUTE(SUBSTITUTE(SUBSTITUTE(SUBSTITUTE(SUBSTITUTE(SUBSTITUTE(SUBSTITUTE(SUBSTITUTE(SUBSTITUTE(SUBSTITUTE(SUBSTITUTE(SUBSTITUTE(TRIM($B5586&amp;""),CHAR(10)," "),CHAR(13)," "),"."," "),";"," "),","," "),"/"," "),"+"," "),"-"," "),"  "," "),"  "," "),"  "," "),"  "," "),"  "," "),"  "," "))," ","|")&amp;"|")</f>
        <v/>
      </c>
      <c r="AD5586">
        <f>TRIM($I5586&amp;"")</f>
        <v/>
      </c>
    </row>
    <row r="5587" ht="36" customHeight="1">
      <c r="A5587" s="14" t="n">
        <v>46239</v>
      </c>
      <c r="B5587" s="6" t="inlineStr">
        <is>
          <t>10345,10346</t>
        </is>
      </c>
      <c r="C5587" s="6" t="inlineStr">
        <is>
          <t>M/C 0811 (AMARELO)</t>
        </is>
      </c>
      <c r="D5587" s="6" t="inlineStr">
        <is>
          <t>10 FURADEIRAS</t>
        </is>
      </c>
      <c r="E5587" s="6" t="n">
        <v>30001201</v>
      </c>
      <c r="F5587" s="6" t="inlineStr">
        <is>
          <t>PE TRASEIRO 980X65(911)X25 MDF (11PCS)- CAD PE INT</t>
        </is>
      </c>
      <c r="G5587" s="6" t="inlineStr">
        <is>
          <t>10 FURADEIRAS</t>
        </is>
      </c>
      <c r="H5587" s="6" t="inlineStr">
        <is>
          <t>10 FURADEIRAS</t>
        </is>
      </c>
      <c r="I5587" s="6" t="inlineStr">
        <is>
          <t>10 FURADEIRAS</t>
        </is>
      </c>
      <c r="J5587" s="4" t="n">
        <v>248</v>
      </c>
      <c r="K5587" s="6" t="n"/>
      <c r="L5587" s="6" t="n"/>
      <c r="M5587" s="6" t="n"/>
      <c r="N5587" s="6" t="n">
        <v>46239</v>
      </c>
      <c r="O5587" s="6" t="n">
        <v>248</v>
      </c>
      <c r="P5587" s="6" t="n"/>
      <c r="Q5587" s="6" t="n"/>
      <c r="R5587" s="6" t="n"/>
      <c r="S5587" s="6" t="n"/>
      <c r="T5587" s="6">
        <f>IF(OR($J5587="",$O5587=""),"",$O5587/$J5587)</f>
        <v/>
      </c>
      <c r="U5587" s="6" t="inlineStr">
        <is>
          <t>Concluído</t>
        </is>
      </c>
      <c r="V5587" s="6" t="n"/>
      <c r="W5587" s="6" t="n"/>
      <c r="X5587" s="6" t="n"/>
      <c r="Y5587" s="6" t="n"/>
      <c r="Z5587" s="6" t="n"/>
      <c r="AA5587" s="5" t="n"/>
      <c r="AB5587" s="6">
        <f>B5587&amp;"|"&amp;I5587</f>
        <v/>
      </c>
      <c r="AC5587">
        <f>IF($B5587="","","|"&amp;SUBSTITUTE(TRIM(SUBSTITUTE(SUBSTITUTE(SUBSTITUTE(SUBSTITUTE(SUBSTITUTE(SUBSTITUTE(SUBSTITUTE(SUBSTITUTE(SUBSTITUTE(SUBSTITUTE(SUBSTITUTE(SUBSTITUTE(SUBSTITUTE(SUBSTITUTE(TRIM($B5587&amp;""),CHAR(10)," "),CHAR(13)," "),"."," "),";"," "),","," "),"/"," "),"+"," "),"-"," "),"  "," "),"  "," "),"  "," "),"  "," "),"  "," "),"  "," "))," ","|")&amp;"|")</f>
        <v/>
      </c>
      <c r="AD5587">
        <f>TRIM($I5587&amp;"")</f>
        <v/>
      </c>
    </row>
    <row r="5588" ht="36" customHeight="1">
      <c r="A5588" s="14" t="n">
        <v>46239</v>
      </c>
      <c r="B5588" s="6" t="inlineStr">
        <is>
          <t>10345,10346</t>
        </is>
      </c>
      <c r="C5588" s="6" t="inlineStr">
        <is>
          <t>M/C 0811 (AMARELO)</t>
        </is>
      </c>
      <c r="D5588" s="6" t="inlineStr">
        <is>
          <t>10 FURADEIRAS</t>
        </is>
      </c>
      <c r="E5588" s="6" t="n">
        <v>30001202</v>
      </c>
      <c r="F5588" s="6" t="inlineStr">
        <is>
          <t>PÉ FRONTAL 441X65(911)X25 MDF (16PÇS) - CAD PÉ INT</t>
        </is>
      </c>
      <c r="G5588" s="6" t="inlineStr">
        <is>
          <t>10 FURADEIRAS</t>
        </is>
      </c>
      <c r="H5588" s="6" t="inlineStr">
        <is>
          <t>10 FURADEIRAS</t>
        </is>
      </c>
      <c r="I5588" s="6" t="inlineStr">
        <is>
          <t>10 FURADEIRAS</t>
        </is>
      </c>
      <c r="J5588" s="4" t="n">
        <v>460</v>
      </c>
      <c r="K5588" s="6" t="n"/>
      <c r="L5588" s="6" t="n"/>
      <c r="M5588" s="6" t="n"/>
      <c r="N5588" s="6" t="n">
        <v>46239</v>
      </c>
      <c r="O5588" s="6" t="n">
        <v>460</v>
      </c>
      <c r="P5588" s="6" t="n"/>
      <c r="Q5588" s="6" t="n"/>
      <c r="R5588" s="6" t="n"/>
      <c r="S5588" s="6" t="n"/>
      <c r="T5588" s="6">
        <f>IF(OR($J5588="",$O5588=""),"",$O5588/$J5588)</f>
        <v/>
      </c>
      <c r="U5588" s="6" t="inlineStr">
        <is>
          <t>Concluído</t>
        </is>
      </c>
      <c r="V5588" s="6" t="n"/>
      <c r="W5588" s="6" t="n"/>
      <c r="X5588" s="6" t="n"/>
      <c r="Y5588" s="6" t="n"/>
      <c r="Z5588" s="6" t="n"/>
      <c r="AA5588" s="5" t="n"/>
      <c r="AB5588" s="6">
        <f>B5588&amp;"|"&amp;I5588</f>
        <v/>
      </c>
      <c r="AC5588">
        <f>IF($B5588="","","|"&amp;SUBSTITUTE(TRIM(SUBSTITUTE(SUBSTITUTE(SUBSTITUTE(SUBSTITUTE(SUBSTITUTE(SUBSTITUTE(SUBSTITUTE(SUBSTITUTE(SUBSTITUTE(SUBSTITUTE(SUBSTITUTE(SUBSTITUTE(SUBSTITUTE(SUBSTITUTE(TRIM($B5588&amp;""),CHAR(10)," "),CHAR(13)," "),"."," "),";"," "),","," "),"/"," "),"+"," "),"-"," "),"  "," "),"  "," "),"  "," "),"  "," "),"  "," "),"  "," "))," ","|")&amp;"|")</f>
        <v/>
      </c>
      <c r="AD5588">
        <f>TRIM($I5588&amp;"")</f>
        <v/>
      </c>
    </row>
    <row r="5589" ht="36" customHeight="1">
      <c r="A5589" s="14" t="n">
        <v>46239</v>
      </c>
      <c r="B5589" s="6" t="inlineStr">
        <is>
          <t>10345,10346</t>
        </is>
      </c>
      <c r="C5589" s="6" t="inlineStr">
        <is>
          <t>M/C 0811 (AMARELO)</t>
        </is>
      </c>
      <c r="D5589" s="6" t="inlineStr">
        <is>
          <t>10 FURADEIRAS</t>
        </is>
      </c>
      <c r="E5589" s="6" t="n">
        <v>30001301</v>
      </c>
      <c r="F5589" s="6" t="inlineStr">
        <is>
          <t>PE TRASEIRO 920X65(911)X25 MDF (11PCS)- CAD PE INT</t>
        </is>
      </c>
      <c r="G5589" s="6" t="inlineStr">
        <is>
          <t>10 FURADEIRAS</t>
        </is>
      </c>
      <c r="H5589" s="6" t="inlineStr">
        <is>
          <t>10 FURADEIRAS</t>
        </is>
      </c>
      <c r="I5589" s="6" t="inlineStr">
        <is>
          <t>10 FURADEIRAS</t>
        </is>
      </c>
      <c r="J5589" s="4" t="n">
        <v>212</v>
      </c>
      <c r="K5589" s="6" t="n"/>
      <c r="L5589" s="6" t="n"/>
      <c r="M5589" s="6" t="n"/>
      <c r="N5589" s="6" t="n">
        <v>46239</v>
      </c>
      <c r="O5589" s="6" t="n">
        <v>212</v>
      </c>
      <c r="P5589" s="6" t="n"/>
      <c r="Q5589" s="6" t="n"/>
      <c r="R5589" s="6" t="n"/>
      <c r="S5589" s="6" t="n"/>
      <c r="T5589" s="6">
        <f>IF(OR($J5589="",$O5589=""),"",$O5589/$J5589)</f>
        <v/>
      </c>
      <c r="U5589" s="6" t="inlineStr">
        <is>
          <t>Concluído</t>
        </is>
      </c>
      <c r="V5589" s="6" t="n"/>
      <c r="W5589" s="6" t="n"/>
      <c r="X5589" s="6" t="n"/>
      <c r="Y5589" s="6" t="n"/>
      <c r="Z5589" s="6" t="n"/>
      <c r="AA5589" s="5" t="n"/>
      <c r="AB5589" s="6">
        <f>B5589&amp;"|"&amp;I5589</f>
        <v/>
      </c>
      <c r="AC5589">
        <f>IF($B5589="","","|"&amp;SUBSTITUTE(TRIM(SUBSTITUTE(SUBSTITUTE(SUBSTITUTE(SUBSTITUTE(SUBSTITUTE(SUBSTITUTE(SUBSTITUTE(SUBSTITUTE(SUBSTITUTE(SUBSTITUTE(SUBSTITUTE(SUBSTITUTE(SUBSTITUTE(SUBSTITUTE(TRIM($B5589&amp;""),CHAR(10)," "),CHAR(13)," "),"."," "),";"," "),","," "),"/"," "),"+"," "),"-"," "),"  "," "),"  "," "),"  "," "),"  "," "),"  "," "),"  "," "))," ","|")&amp;"|")</f>
        <v/>
      </c>
      <c r="AD5589">
        <f>TRIM($I5589&amp;"")</f>
        <v/>
      </c>
    </row>
    <row r="5590" ht="36" customHeight="1">
      <c r="A5590" s="14" t="n">
        <v>46240</v>
      </c>
      <c r="B5590" s="6" t="inlineStr">
        <is>
          <t>10347</t>
        </is>
      </c>
      <c r="C5590" s="6" t="inlineStr">
        <is>
          <t>M/C 0812 (BEGE)</t>
        </is>
      </c>
      <c r="D5590" s="6" t="inlineStr">
        <is>
          <t>10 FURADEIRAS</t>
        </is>
      </c>
      <c r="E5590" s="6" t="n">
        <v>30001309</v>
      </c>
      <c r="F5590" s="6" t="inlineStr">
        <is>
          <t>TRA CENTR 360X56(911)X25 MDP (14PCS) - PE INTEIRO</t>
        </is>
      </c>
      <c r="G5590" s="6" t="inlineStr">
        <is>
          <t>10 FURADEIRAS</t>
        </is>
      </c>
      <c r="H5590" s="6" t="inlineStr">
        <is>
          <t>10 FURADEIRAS</t>
        </is>
      </c>
      <c r="I5590" s="6" t="inlineStr">
        <is>
          <t>10 FURADEIRAS</t>
        </is>
      </c>
      <c r="J5590" s="4" t="n">
        <v>1040</v>
      </c>
      <c r="K5590" s="6" t="n"/>
      <c r="L5590" s="6" t="n"/>
      <c r="M5590" s="6" t="n"/>
      <c r="N5590" s="6" t="n"/>
      <c r="O5590" s="6" t="n"/>
      <c r="P5590" s="6" t="n"/>
      <c r="Q5590" s="6" t="n"/>
      <c r="R5590" s="6" t="n"/>
      <c r="S5590" s="6" t="n"/>
      <c r="T5590" s="6" t="n"/>
      <c r="U5590" s="6" t="n"/>
      <c r="V5590" s="6" t="n"/>
      <c r="W5590" s="6" t="n"/>
      <c r="X5590" s="6" t="n"/>
      <c r="Y5590" s="6" t="n"/>
      <c r="Z5590" s="6" t="n"/>
      <c r="AA5590" s="5" t="n"/>
      <c r="AB5590" s="6">
        <f>B5590&amp;"|"&amp;I5590</f>
        <v/>
      </c>
      <c r="AC5590">
        <f>IF($B5590="","","|"&amp;SUBSTITUTE(TRIM(SUBSTITUTE(SUBSTITUTE(SUBSTITUTE(SUBSTITUTE(SUBSTITUTE(SUBSTITUTE(SUBSTITUTE(SUBSTITUTE(SUBSTITUTE(SUBSTITUTE(SUBSTITUTE(SUBSTITUTE(SUBSTITUTE(SUBSTITUTE(TRIM($B5590&amp;""),CHAR(10)," "),CHAR(13)," "),"."," "),";"," "),","," "),"/"," "),"+"," "),"-"," "),"  "," "),"  "," "),"  "," "),"  "," "),"  "," "),"  "," "))," ","|")&amp;"|")</f>
        <v/>
      </c>
      <c r="AD5590">
        <f>TRIM($I5590&amp;"")</f>
        <v/>
      </c>
    </row>
    <row r="5591" ht="36" customHeight="1">
      <c r="A5591" s="14" t="n">
        <v>46240</v>
      </c>
      <c r="B5591" s="6" t="inlineStr">
        <is>
          <t>10347</t>
        </is>
      </c>
      <c r="C5591" s="6" t="inlineStr">
        <is>
          <t>M/C 0812 (BEGE)</t>
        </is>
      </c>
      <c r="D5591" s="6" t="inlineStr">
        <is>
          <t>10 FURADEIRAS</t>
        </is>
      </c>
      <c r="E5591" s="6" t="n">
        <v>30001202</v>
      </c>
      <c r="F5591" s="6" t="inlineStr">
        <is>
          <t>PÉ FRONTAL 441X65(911)X25 MDF (16PÇS) - CAD PÉ INT</t>
        </is>
      </c>
      <c r="G5591" s="6" t="inlineStr">
        <is>
          <t>10 FURADEIRAS</t>
        </is>
      </c>
      <c r="H5591" s="6" t="inlineStr">
        <is>
          <t>10 FURADEIRAS</t>
        </is>
      </c>
      <c r="I5591" s="6" t="inlineStr">
        <is>
          <t>10 FURADEIRAS</t>
        </is>
      </c>
      <c r="J5591" s="4" t="n">
        <v>2080</v>
      </c>
      <c r="K5591" s="6" t="n"/>
      <c r="L5591" s="6" t="n"/>
      <c r="M5591" s="6" t="n"/>
      <c r="N5591" s="6" t="n"/>
      <c r="O5591" s="6" t="n"/>
      <c r="P5591" s="6" t="n"/>
      <c r="Q5591" s="6" t="n"/>
      <c r="R5591" s="6" t="n"/>
      <c r="S5591" s="6" t="n"/>
      <c r="T5591" s="6" t="n"/>
      <c r="U5591" s="6" t="n"/>
      <c r="V5591" s="6" t="n"/>
      <c r="W5591" s="6" t="n"/>
      <c r="X5591" s="6" t="n"/>
      <c r="Y5591" s="6" t="n"/>
      <c r="Z5591" s="6" t="n"/>
      <c r="AA5591" s="5" t="n"/>
      <c r="AB5591" s="6">
        <f>B5591&amp;"|"&amp;I5591</f>
        <v/>
      </c>
      <c r="AC5591">
        <f>IF($B5591="","","|"&amp;SUBSTITUTE(TRIM(SUBSTITUTE(SUBSTITUTE(SUBSTITUTE(SUBSTITUTE(SUBSTITUTE(SUBSTITUTE(SUBSTITUTE(SUBSTITUTE(SUBSTITUTE(SUBSTITUTE(SUBSTITUTE(SUBSTITUTE(SUBSTITUTE(SUBSTITUTE(TRIM($B5591&amp;""),CHAR(10)," "),CHAR(13)," "),"."," "),";"," "),","," "),"/"," "),"+"," "),"-"," "),"  "," "),"  "," "),"  "," "),"  "," "),"  "," "),"  "," "))," ","|")&amp;"|")</f>
        <v/>
      </c>
      <c r="AD5591">
        <f>TRIM($I5591&amp;"")</f>
        <v/>
      </c>
    </row>
    <row r="5592" ht="36" customHeight="1">
      <c r="A5592" s="14" t="n">
        <v>46240</v>
      </c>
      <c r="B5592" s="6" t="inlineStr">
        <is>
          <t>10347</t>
        </is>
      </c>
      <c r="C5592" s="6" t="inlineStr">
        <is>
          <t>M/C 0812 (BEGE)</t>
        </is>
      </c>
      <c r="D5592" s="6" t="inlineStr">
        <is>
          <t>10 FURADEIRAS</t>
        </is>
      </c>
      <c r="E5592" s="6" t="n">
        <v>30001301</v>
      </c>
      <c r="F5592" s="6" t="inlineStr">
        <is>
          <t>PE TRASEIRO 920X65(911)X25 MDF (11PCS)- CAD PE INT</t>
        </is>
      </c>
      <c r="G5592" s="6" t="inlineStr">
        <is>
          <t>10 FURADEIRAS</t>
        </is>
      </c>
      <c r="H5592" s="6" t="inlineStr">
        <is>
          <t>10 FURADEIRAS</t>
        </is>
      </c>
      <c r="I5592" s="6" t="inlineStr">
        <is>
          <t>10 FURADEIRAS</t>
        </is>
      </c>
      <c r="J5592" s="4" t="n">
        <v>2080</v>
      </c>
      <c r="K5592" s="6" t="n"/>
      <c r="L5592" s="6" t="n"/>
      <c r="M5592" s="6" t="n"/>
      <c r="N5592" s="6" t="n"/>
      <c r="O5592" s="6" t="n"/>
      <c r="P5592" s="6" t="n"/>
      <c r="Q5592" s="6" t="n"/>
      <c r="R5592" s="6" t="n"/>
      <c r="S5592" s="6" t="n"/>
      <c r="T5592" s="6" t="n"/>
      <c r="U5592" s="6" t="n"/>
      <c r="V5592" s="6" t="n"/>
      <c r="W5592" s="6" t="n"/>
      <c r="X5592" s="6" t="n"/>
      <c r="Y5592" s="6" t="n"/>
      <c r="Z5592" s="6" t="n"/>
      <c r="AA5592" s="5" t="n"/>
      <c r="AB5592" s="6">
        <f>B5592&amp;"|"&amp;I5592</f>
        <v/>
      </c>
      <c r="AC5592">
        <f>IF($B5592="","","|"&amp;SUBSTITUTE(TRIM(SUBSTITUTE(SUBSTITUTE(SUBSTITUTE(SUBSTITUTE(SUBSTITUTE(SUBSTITUTE(SUBSTITUTE(SUBSTITUTE(SUBSTITUTE(SUBSTITUTE(SUBSTITUTE(SUBSTITUTE(SUBSTITUTE(SUBSTITUTE(TRIM($B5592&amp;""),CHAR(10)," "),CHAR(13)," "),"."," "),";"," "),","," "),"/"," "),"+"," "),"-"," "),"  "," "),"  "," "),"  "," "),"  "," "),"  "," "),"  "," "))," ","|")&amp;"|")</f>
        <v/>
      </c>
      <c r="AD5592">
        <f>TRIM($I5592&amp;"")</f>
        <v/>
      </c>
    </row>
    <row r="5593" ht="36" customHeight="1">
      <c r="A5593" s="14" t="n">
        <v>46240</v>
      </c>
      <c r="B5593" s="6" t="inlineStr">
        <is>
          <t>10345,10346</t>
        </is>
      </c>
      <c r="C5593" s="6" t="inlineStr">
        <is>
          <t>M/C 0811 (AMARELO)</t>
        </is>
      </c>
      <c r="D5593" s="6" t="inlineStr">
        <is>
          <t>10 FURADEIRAS</t>
        </is>
      </c>
      <c r="E5593" s="6" t="n">
        <v>30001206</v>
      </c>
      <c r="F5593" s="6" t="inlineStr">
        <is>
          <t>TRAVESSA ENCOSTO 360X80X15 MDP CAD PE INTEIRO</t>
        </is>
      </c>
      <c r="G5593" s="6" t="inlineStr">
        <is>
          <t>10 FURADEIRAS</t>
        </is>
      </c>
      <c r="H5593" s="6" t="inlineStr">
        <is>
          <t>10 FURADEIRAS</t>
        </is>
      </c>
      <c r="I5593" s="6" t="inlineStr">
        <is>
          <t>10 FURADEIRAS</t>
        </is>
      </c>
      <c r="J5593" s="4" t="n">
        <v>230</v>
      </c>
      <c r="K5593" s="6" t="n"/>
      <c r="L5593" s="6" t="n"/>
      <c r="M5593" s="6" t="n"/>
      <c r="N5593" s="23" t="n">
        <v>46240</v>
      </c>
      <c r="O5593" s="24" t="n">
        <v>230</v>
      </c>
      <c r="P5593" s="6" t="n"/>
      <c r="Q5593" s="6" t="n"/>
      <c r="R5593" s="6" t="n"/>
      <c r="S5593" s="6" t="n"/>
      <c r="T5593" s="25">
        <f>IF(OR($J5593="",$O5593=""),"",$O5593/$J5593)</f>
        <v/>
      </c>
      <c r="U5593" s="6" t="inlineStr">
        <is>
          <t>Concluído</t>
        </is>
      </c>
      <c r="V5593" s="6" t="n"/>
      <c r="W5593" s="6" t="n"/>
      <c r="X5593" s="6" t="n"/>
      <c r="Y5593" s="6" t="n"/>
      <c r="Z5593" s="6" t="n"/>
      <c r="AA5593" s="5" t="n"/>
      <c r="AB5593" s="6">
        <f>B5593&amp;"|"&amp;I5593</f>
        <v/>
      </c>
      <c r="AC5593">
        <f>IF($B5593="","","|"&amp;SUBSTITUTE(TRIM(SUBSTITUTE(SUBSTITUTE(SUBSTITUTE(SUBSTITUTE(SUBSTITUTE(SUBSTITUTE(SUBSTITUTE(SUBSTITUTE(SUBSTITUTE(SUBSTITUTE(SUBSTITUTE(SUBSTITUTE(SUBSTITUTE(SUBSTITUTE(TRIM($B5593&amp;""),CHAR(10)," "),CHAR(13)," "),"."," "),";"," "),","," "),"/"," "),"+"," "),"-"," "),"  "," "),"  "," "),"  "," "),"  "," "),"  "," "),"  "," "))," ","|")&amp;"|")</f>
        <v/>
      </c>
      <c r="AD5593">
        <f>TRIM($I5593&amp;"")</f>
        <v/>
      </c>
    </row>
    <row r="5594" ht="36" customHeight="1">
      <c r="A5594" s="14" t="n">
        <v>46240</v>
      </c>
      <c r="B5594" s="6" t="inlineStr">
        <is>
          <t>10345,10346</t>
        </is>
      </c>
      <c r="C5594" s="6" t="inlineStr">
        <is>
          <t>M/C 0811 (AMARELO)</t>
        </is>
      </c>
      <c r="D5594" s="6" t="inlineStr">
        <is>
          <t>10 FURADEIRAS</t>
        </is>
      </c>
      <c r="E5594" s="6" t="n">
        <v>30001207</v>
      </c>
      <c r="F5594" s="6" t="inlineStr">
        <is>
          <t>TRAVESSA 360X62X15 MDP CAD PE INTEIRO</t>
        </is>
      </c>
      <c r="G5594" s="6" t="inlineStr">
        <is>
          <t>10 FURADEIRAS</t>
        </is>
      </c>
      <c r="H5594" s="6" t="inlineStr">
        <is>
          <t>10 FURADEIRAS</t>
        </is>
      </c>
      <c r="I5594" s="6" t="inlineStr">
        <is>
          <t>10 FURADEIRAS</t>
        </is>
      </c>
      <c r="J5594" s="4" t="n">
        <v>354</v>
      </c>
      <c r="K5594" s="6" t="n"/>
      <c r="L5594" s="6" t="n"/>
      <c r="M5594" s="6" t="n"/>
      <c r="N5594" s="23" t="n">
        <v>46240</v>
      </c>
      <c r="O5594" s="24" t="n">
        <v>354</v>
      </c>
      <c r="P5594" s="6" t="n"/>
      <c r="Q5594" s="6" t="n"/>
      <c r="R5594" s="6" t="n"/>
      <c r="S5594" s="6" t="n"/>
      <c r="T5594" s="25">
        <f>IF(OR($J5594="",$O5594=""),"",$O5594/$J5594)</f>
        <v/>
      </c>
      <c r="U5594" s="6" t="inlineStr">
        <is>
          <t>Concluído</t>
        </is>
      </c>
      <c r="V5594" s="6" t="n"/>
      <c r="W5594" s="6" t="n"/>
      <c r="X5594" s="6" t="n"/>
      <c r="Y5594" s="6" t="n"/>
      <c r="Z5594" s="6" t="n"/>
      <c r="AA5594" s="5" t="n"/>
      <c r="AB5594" s="6">
        <f>B5594&amp;"|"&amp;I5594</f>
        <v/>
      </c>
      <c r="AC5594">
        <f>IF($B5594="","","|"&amp;SUBSTITUTE(TRIM(SUBSTITUTE(SUBSTITUTE(SUBSTITUTE(SUBSTITUTE(SUBSTITUTE(SUBSTITUTE(SUBSTITUTE(SUBSTITUTE(SUBSTITUTE(SUBSTITUTE(SUBSTITUTE(SUBSTITUTE(SUBSTITUTE(SUBSTITUTE(TRIM($B5594&amp;""),CHAR(10)," "),CHAR(13)," "),"."," "),";"," "),","," "),"/"," "),"+"," "),"-"," "),"  "," "),"  "," "),"  "," "),"  "," "),"  "," "),"  "," "))," ","|")&amp;"|")</f>
        <v/>
      </c>
      <c r="AD5594">
        <f>TRIM($I5594&amp;"")</f>
        <v/>
      </c>
    </row>
    <row r="5595" ht="36" customHeight="1">
      <c r="A5595" s="14" t="n">
        <v>46240</v>
      </c>
      <c r="B5595" s="6" t="inlineStr">
        <is>
          <t>10345,10346</t>
        </is>
      </c>
      <c r="C5595" s="6" t="inlineStr">
        <is>
          <t>M/C 0811 (AMARELO)</t>
        </is>
      </c>
      <c r="D5595" s="6" t="inlineStr">
        <is>
          <t>10 FURADEIRAS</t>
        </is>
      </c>
      <c r="E5595" s="6" t="n">
        <v>30001203</v>
      </c>
      <c r="F5595" s="6" t="inlineStr">
        <is>
          <t>LAT ASSENTO 430X80X18 MDF CAD PE INTEIRO/ MADEIRA</t>
        </is>
      </c>
      <c r="G5595" s="6" t="inlineStr">
        <is>
          <t>10 FURADEIRAS</t>
        </is>
      </c>
      <c r="H5595" s="6" t="inlineStr">
        <is>
          <t>10 FURADEIRAS</t>
        </is>
      </c>
      <c r="I5595" s="6" t="inlineStr">
        <is>
          <t>10 FURADEIRAS</t>
        </is>
      </c>
      <c r="J5595" s="4" t="n">
        <v>460</v>
      </c>
      <c r="K5595" s="6" t="n"/>
      <c r="L5595" s="6" t="n"/>
      <c r="M5595" s="6" t="n"/>
      <c r="N5595" s="23" t="n">
        <v>46240</v>
      </c>
      <c r="O5595" s="24" t="n">
        <v>460</v>
      </c>
      <c r="P5595" s="6" t="n"/>
      <c r="Q5595" s="6" t="n"/>
      <c r="R5595" s="6" t="n"/>
      <c r="S5595" s="6" t="n"/>
      <c r="T5595" s="25">
        <f>IF(OR($J5595="",$O5595=""),"",$O5595/$J5595)</f>
        <v/>
      </c>
      <c r="U5595" s="6" t="inlineStr">
        <is>
          <t>Concluído</t>
        </is>
      </c>
      <c r="V5595" s="6" t="n"/>
      <c r="W5595" s="6" t="n"/>
      <c r="X5595" s="6" t="n"/>
      <c r="Y5595" s="6" t="n"/>
      <c r="Z5595" s="6" t="n"/>
      <c r="AA5595" s="5" t="n"/>
      <c r="AB5595" s="6">
        <f>B5595&amp;"|"&amp;I5595</f>
        <v/>
      </c>
      <c r="AC5595">
        <f>IF($B5595="","","|"&amp;SUBSTITUTE(TRIM(SUBSTITUTE(SUBSTITUTE(SUBSTITUTE(SUBSTITUTE(SUBSTITUTE(SUBSTITUTE(SUBSTITUTE(SUBSTITUTE(SUBSTITUTE(SUBSTITUTE(SUBSTITUTE(SUBSTITUTE(SUBSTITUTE(SUBSTITUTE(TRIM($B5595&amp;""),CHAR(10)," "),CHAR(13)," "),"."," "),";"," "),","," "),"/"," "),"+"," "),"-"," "),"  "," "),"  "," "),"  "," "),"  "," "),"  "," "),"  "," "))," ","|")&amp;"|")</f>
        <v/>
      </c>
      <c r="AD5595">
        <f>TRIM($I5595&amp;"")</f>
        <v/>
      </c>
    </row>
    <row r="5596" ht="36" customHeight="1">
      <c r="A5596" s="14" t="n">
        <v>46240</v>
      </c>
      <c r="B5596" s="6" t="inlineStr">
        <is>
          <t>10345,10346</t>
        </is>
      </c>
      <c r="C5596" s="6" t="inlineStr">
        <is>
          <t>M/C 0811 (AMARELO)</t>
        </is>
      </c>
      <c r="D5596" s="6" t="inlineStr">
        <is>
          <t>10 FURADEIRAS</t>
        </is>
      </c>
      <c r="E5596" s="6" t="n">
        <v>30003405</v>
      </c>
      <c r="F5596" s="6" t="inlineStr">
        <is>
          <t>TRAVESSA ASSENTO 360X70X18 MDF - C DAKAR/SANTIAGO</t>
        </is>
      </c>
      <c r="G5596" s="6" t="inlineStr">
        <is>
          <t>10 FURADEIRAS</t>
        </is>
      </c>
      <c r="H5596" s="6" t="inlineStr">
        <is>
          <t>10 FURADEIRAS</t>
        </is>
      </c>
      <c r="I5596" s="6" t="inlineStr">
        <is>
          <t>10 FURADEIRAS</t>
        </is>
      </c>
      <c r="J5596" s="4" t="n">
        <v>920</v>
      </c>
      <c r="K5596" s="6" t="n"/>
      <c r="L5596" s="6" t="n"/>
      <c r="M5596" s="6" t="n"/>
      <c r="N5596" s="23" t="n">
        <v>46240</v>
      </c>
      <c r="O5596" s="24" t="n">
        <v>920</v>
      </c>
      <c r="P5596" s="6" t="n"/>
      <c r="Q5596" s="6" t="n"/>
      <c r="R5596" s="6" t="n"/>
      <c r="S5596" s="6" t="n"/>
      <c r="T5596" s="25">
        <f>IF(OR($J5596="",$O5596=""),"",$O5596/$J5596)</f>
        <v/>
      </c>
      <c r="U5596" s="6" t="inlineStr">
        <is>
          <t>Concluído</t>
        </is>
      </c>
      <c r="V5596" s="6" t="n"/>
      <c r="W5596" s="6" t="n"/>
      <c r="X5596" s="6" t="n"/>
      <c r="Y5596" s="6" t="n"/>
      <c r="Z5596" s="6" t="n"/>
      <c r="AA5596" s="5" t="n"/>
      <c r="AB5596" s="6">
        <f>B5596&amp;"|"&amp;I5596</f>
        <v/>
      </c>
      <c r="AC5596">
        <f>IF($B5596="","","|"&amp;SUBSTITUTE(TRIM(SUBSTITUTE(SUBSTITUTE(SUBSTITUTE(SUBSTITUTE(SUBSTITUTE(SUBSTITUTE(SUBSTITUTE(SUBSTITUTE(SUBSTITUTE(SUBSTITUTE(SUBSTITUTE(SUBSTITUTE(SUBSTITUTE(SUBSTITUTE(TRIM($B5596&amp;""),CHAR(10)," "),CHAR(13)," "),"."," "),";"," "),","," "),"/"," "),"+"," "),"-"," "),"  "," "),"  "," "),"  "," "),"  "," "),"  "," "),"  "," "))," ","|")&amp;"|")</f>
        <v/>
      </c>
      <c r="AD5596">
        <f>TRIM($I5596&amp;"")</f>
        <v/>
      </c>
    </row>
    <row r="5597" ht="36" customHeight="1">
      <c r="A5597" s="14" t="n">
        <v>46240</v>
      </c>
      <c r="B5597" s="6" t="inlineStr">
        <is>
          <t>10345,10346</t>
        </is>
      </c>
      <c r="C5597" s="6" t="inlineStr">
        <is>
          <t>M/C 0811 (AMARELO)</t>
        </is>
      </c>
      <c r="D5597" s="6" t="inlineStr">
        <is>
          <t>10 FURADEIRAS</t>
        </is>
      </c>
      <c r="E5597" s="6" t="n">
        <v>30006103</v>
      </c>
      <c r="F5597" s="6" t="inlineStr">
        <is>
          <t>TRAVESSA LATERAL 340X70X18 MDF - CAD SANTIAGO NEW</t>
        </is>
      </c>
      <c r="G5597" s="6" t="inlineStr">
        <is>
          <t>10 FURADEIRAS</t>
        </is>
      </c>
      <c r="H5597" s="6" t="inlineStr">
        <is>
          <t>10 FURADEIRAS</t>
        </is>
      </c>
      <c r="I5597" s="6" t="inlineStr">
        <is>
          <t>10 FURADEIRAS</t>
        </is>
      </c>
      <c r="J5597" s="4" t="n">
        <v>920</v>
      </c>
      <c r="K5597" s="6" t="n"/>
      <c r="L5597" s="6" t="n"/>
      <c r="M5597" s="6" t="n"/>
      <c r="N5597" s="23" t="n">
        <v>46240</v>
      </c>
      <c r="O5597" s="24" t="n">
        <v>920</v>
      </c>
      <c r="P5597" s="6" t="n"/>
      <c r="Q5597" s="6" t="n"/>
      <c r="R5597" s="6" t="n"/>
      <c r="S5597" s="6" t="n"/>
      <c r="T5597" s="25">
        <f>IF(OR($J5597="",$O5597=""),"",$O5597/$J5597)</f>
        <v/>
      </c>
      <c r="U5597" s="6" t="inlineStr">
        <is>
          <t>Concluído</t>
        </is>
      </c>
      <c r="V5597" s="6" t="n"/>
      <c r="W5597" s="6" t="n"/>
      <c r="X5597" s="6" t="n"/>
      <c r="Y5597" s="6" t="n"/>
      <c r="Z5597" s="6" t="n"/>
      <c r="AA5597" s="5" t="n"/>
      <c r="AB5597" s="6">
        <f>B5597&amp;"|"&amp;I5597</f>
        <v/>
      </c>
      <c r="AC5597">
        <f>IF($B5597="","","|"&amp;SUBSTITUTE(TRIM(SUBSTITUTE(SUBSTITUTE(SUBSTITUTE(SUBSTITUTE(SUBSTITUTE(SUBSTITUTE(SUBSTITUTE(SUBSTITUTE(SUBSTITUTE(SUBSTITUTE(SUBSTITUTE(SUBSTITUTE(SUBSTITUTE(SUBSTITUTE(TRIM($B5597&amp;""),CHAR(10)," "),CHAR(13)," "),"."," "),";"," "),","," "),"/"," "),"+"," "),"-"," "),"  "," "),"  "," "),"  "," "),"  "," "),"  "," "),"  "," "))," ","|")&amp;"|")</f>
        <v/>
      </c>
      <c r="AD5597">
        <f>TRIM($I5597&amp;"")</f>
        <v/>
      </c>
    </row>
    <row r="5598" ht="36" customHeight="1">
      <c r="A5598" s="14" t="n">
        <v>46240</v>
      </c>
      <c r="B5598" s="6" t="inlineStr">
        <is>
          <t>10347</t>
        </is>
      </c>
      <c r="C5598" s="6" t="inlineStr">
        <is>
          <t>M/C 0812 (BEGE)</t>
        </is>
      </c>
      <c r="D5598" s="6" t="inlineStr">
        <is>
          <t>10 FURADEIRAS</t>
        </is>
      </c>
      <c r="E5598" s="6" t="n">
        <v>30001206</v>
      </c>
      <c r="F5598" s="6" t="inlineStr">
        <is>
          <t>TRAVESSA ENCOSTO 360X80X15 MDP CAD PE INTEIRO</t>
        </is>
      </c>
      <c r="G5598" s="6" t="inlineStr">
        <is>
          <t>10 FURADEIRAS</t>
        </is>
      </c>
      <c r="H5598" s="6" t="inlineStr">
        <is>
          <t>10 FURADEIRAS</t>
        </is>
      </c>
      <c r="I5598" s="6" t="inlineStr">
        <is>
          <t>10 FURADEIRAS</t>
        </is>
      </c>
      <c r="J5598" s="4" t="n">
        <v>1040</v>
      </c>
      <c r="K5598" s="6" t="n"/>
      <c r="L5598" s="6" t="n"/>
      <c r="M5598" s="6" t="n"/>
      <c r="N5598" s="6" t="n"/>
      <c r="O5598" s="6" t="n"/>
      <c r="P5598" s="6" t="n"/>
      <c r="Q5598" s="6" t="n"/>
      <c r="R5598" s="6" t="n"/>
      <c r="S5598" s="6" t="n"/>
      <c r="T5598" s="6" t="n"/>
      <c r="U5598" s="6" t="n"/>
      <c r="V5598" s="6" t="n"/>
      <c r="W5598" s="6" t="n"/>
      <c r="X5598" s="6" t="n"/>
      <c r="Y5598" s="6" t="n"/>
      <c r="Z5598" s="6" t="n"/>
      <c r="AA5598" s="5" t="n"/>
      <c r="AB5598" s="6">
        <f>B5598&amp;"|"&amp;I5598</f>
        <v/>
      </c>
      <c r="AC5598">
        <f>IF($B5598="","","|"&amp;SUBSTITUTE(TRIM(SUBSTITUTE(SUBSTITUTE(SUBSTITUTE(SUBSTITUTE(SUBSTITUTE(SUBSTITUTE(SUBSTITUTE(SUBSTITUTE(SUBSTITUTE(SUBSTITUTE(SUBSTITUTE(SUBSTITUTE(SUBSTITUTE(SUBSTITUTE(TRIM($B5598&amp;""),CHAR(10)," "),CHAR(13)," "),"."," "),";"," "),","," "),"/"," "),"+"," "),"-"," "),"  "," "),"  "," "),"  "," "),"  "," "),"  "," "),"  "," "))," ","|")&amp;"|")</f>
        <v/>
      </c>
      <c r="AD5598">
        <f>TRIM($I5598&amp;"")</f>
        <v/>
      </c>
    </row>
    <row r="5599" ht="36" customHeight="1">
      <c r="A5599" s="14" t="n">
        <v>46240</v>
      </c>
      <c r="B5599" s="6" t="inlineStr">
        <is>
          <t>10347</t>
        </is>
      </c>
      <c r="C5599" s="6" t="inlineStr">
        <is>
          <t>M/C 0812 (BEGE)</t>
        </is>
      </c>
      <c r="D5599" s="6" t="inlineStr">
        <is>
          <t>10 FURADEIRAS</t>
        </is>
      </c>
      <c r="E5599" s="6" t="n">
        <v>30001207</v>
      </c>
      <c r="F5599" s="6" t="inlineStr">
        <is>
          <t>TRAVESSA 360X62X15 MDP CAD PE INTEIRO</t>
        </is>
      </c>
      <c r="G5599" s="6" t="inlineStr">
        <is>
          <t>10 FURADEIRAS</t>
        </is>
      </c>
      <c r="H5599" s="6" t="inlineStr">
        <is>
          <t>10 FURADEIRAS</t>
        </is>
      </c>
      <c r="I5599" s="6" t="inlineStr">
        <is>
          <t>10 FURADEIRAS</t>
        </is>
      </c>
      <c r="J5599" s="4" t="n">
        <v>1040</v>
      </c>
      <c r="K5599" s="6" t="n"/>
      <c r="L5599" s="6" t="n"/>
      <c r="M5599" s="6" t="n"/>
      <c r="N5599" s="6" t="n"/>
      <c r="O5599" s="6" t="n"/>
      <c r="P5599" s="6" t="n"/>
      <c r="Q5599" s="6" t="n"/>
      <c r="R5599" s="6" t="n"/>
      <c r="S5599" s="6" t="n"/>
      <c r="T5599" s="6" t="n"/>
      <c r="U5599" s="6" t="n"/>
      <c r="V5599" s="6" t="n"/>
      <c r="W5599" s="6" t="n"/>
      <c r="X5599" s="6" t="n"/>
      <c r="Y5599" s="6" t="n"/>
      <c r="Z5599" s="6" t="n"/>
      <c r="AA5599" s="5" t="n"/>
      <c r="AB5599" s="6">
        <f>B5599&amp;"|"&amp;I5599</f>
        <v/>
      </c>
      <c r="AC5599">
        <f>IF($B5599="","","|"&amp;SUBSTITUTE(TRIM(SUBSTITUTE(SUBSTITUTE(SUBSTITUTE(SUBSTITUTE(SUBSTITUTE(SUBSTITUTE(SUBSTITUTE(SUBSTITUTE(SUBSTITUTE(SUBSTITUTE(SUBSTITUTE(SUBSTITUTE(SUBSTITUTE(SUBSTITUTE(TRIM($B5599&amp;""),CHAR(10)," "),CHAR(13)," "),"."," "),";"," "),","," "),"/"," "),"+"," "),"-"," "),"  "," "),"  "," "),"  "," "),"  "," "),"  "," "),"  "," "))," ","|")&amp;"|")</f>
        <v/>
      </c>
      <c r="AD5599">
        <f>TRIM($I5599&amp;"")</f>
        <v/>
      </c>
    </row>
    <row r="5600" ht="36" customHeight="1">
      <c r="A5600" s="14" t="n">
        <v>46240</v>
      </c>
      <c r="B5600" s="6" t="inlineStr">
        <is>
          <t>10347</t>
        </is>
      </c>
      <c r="C5600" s="6" t="inlineStr">
        <is>
          <t>M/C 0812 (BEGE)</t>
        </is>
      </c>
      <c r="D5600" s="6" t="inlineStr">
        <is>
          <t>10 FURADEIRAS</t>
        </is>
      </c>
      <c r="E5600" s="6" t="n">
        <v>30001203</v>
      </c>
      <c r="F5600" s="6" t="inlineStr">
        <is>
          <t>LAT ASSENTO 430X80X18 MDF CAD PE INTEIRO/ MADEIRA</t>
        </is>
      </c>
      <c r="G5600" s="6" t="inlineStr">
        <is>
          <t>10 FURADEIRAS</t>
        </is>
      </c>
      <c r="H5600" s="6" t="inlineStr">
        <is>
          <t>10 FURADEIRAS</t>
        </is>
      </c>
      <c r="I5600" s="6" t="inlineStr">
        <is>
          <t>10 FURADEIRAS</t>
        </is>
      </c>
      <c r="J5600" s="4" t="n">
        <v>2080</v>
      </c>
      <c r="K5600" s="6" t="n"/>
      <c r="L5600" s="6" t="n"/>
      <c r="M5600" s="6" t="n"/>
      <c r="N5600" s="6" t="n"/>
      <c r="O5600" s="6" t="n"/>
      <c r="P5600" s="6" t="n"/>
      <c r="Q5600" s="6" t="n"/>
      <c r="R5600" s="6" t="n"/>
      <c r="S5600" s="6" t="n"/>
      <c r="T5600" s="6" t="n"/>
      <c r="U5600" s="6" t="n"/>
      <c r="V5600" s="6" t="n"/>
      <c r="W5600" s="6" t="n"/>
      <c r="X5600" s="6" t="n"/>
      <c r="Y5600" s="6" t="n"/>
      <c r="Z5600" s="6" t="n"/>
      <c r="AA5600" s="5" t="n"/>
      <c r="AB5600" s="6">
        <f>B5600&amp;"|"&amp;I5600</f>
        <v/>
      </c>
      <c r="AC5600">
        <f>IF($B5600="","","|"&amp;SUBSTITUTE(TRIM(SUBSTITUTE(SUBSTITUTE(SUBSTITUTE(SUBSTITUTE(SUBSTITUTE(SUBSTITUTE(SUBSTITUTE(SUBSTITUTE(SUBSTITUTE(SUBSTITUTE(SUBSTITUTE(SUBSTITUTE(SUBSTITUTE(SUBSTITUTE(TRIM($B5600&amp;""),CHAR(10)," "),CHAR(13)," "),"."," "),";"," "),","," "),"/"," "),"+"," "),"-"," "),"  "," "),"  "," "),"  "," "),"  "," "),"  "," "),"  "," "))," ","|")&amp;"|")</f>
        <v/>
      </c>
      <c r="AD5600">
        <f>TRIM($I5600&amp;"")</f>
        <v/>
      </c>
    </row>
    <row r="5601" ht="36" customHeight="1">
      <c r="A5601" s="14" t="n">
        <v>46239</v>
      </c>
      <c r="B5601" s="6" t="inlineStr">
        <is>
          <t>10345,10346</t>
        </is>
      </c>
      <c r="C5601" s="6" t="inlineStr">
        <is>
          <t>M/C 0811 (AMARELO)</t>
        </is>
      </c>
      <c r="D5601" s="6" t="inlineStr">
        <is>
          <t>10 FURADEIRAS</t>
        </is>
      </c>
      <c r="E5601" s="6" t="n">
        <v>20052004</v>
      </c>
      <c r="F5601" s="6" t="inlineStr">
        <is>
          <t>(3) APOIO TAMPO 540X386X12 MDP - MESA ATHENAS</t>
        </is>
      </c>
      <c r="G5601" s="6" t="inlineStr">
        <is>
          <t>10 FURADEIRAS</t>
        </is>
      </c>
      <c r="H5601" s="6" t="inlineStr">
        <is>
          <t>10 FURADEIRAS</t>
        </is>
      </c>
      <c r="I5601" s="6" t="inlineStr">
        <is>
          <t>10 FURADEIRAS</t>
        </is>
      </c>
      <c r="J5601" s="4" t="n">
        <v>22</v>
      </c>
      <c r="K5601" s="6" t="n"/>
      <c r="L5601" s="6" t="n"/>
      <c r="M5601" s="6" t="n"/>
      <c r="N5601" s="6" t="n"/>
      <c r="O5601" s="6" t="n"/>
      <c r="P5601" s="6" t="n"/>
      <c r="Q5601" s="6" t="n"/>
      <c r="R5601" s="6" t="n"/>
      <c r="S5601" s="6" t="n"/>
      <c r="T5601" s="6" t="n"/>
      <c r="U5601" s="6" t="n"/>
      <c r="V5601" s="6" t="n"/>
      <c r="W5601" s="6" t="n"/>
      <c r="X5601" s="6" t="n"/>
      <c r="Y5601" s="6" t="n"/>
      <c r="Z5601" s="6" t="n"/>
      <c r="AA5601" s="5" t="n"/>
      <c r="AB5601" s="6">
        <f>B5601&amp;"|"&amp;I5601</f>
        <v/>
      </c>
      <c r="AC5601">
        <f>IF($B5601="","","|"&amp;SUBSTITUTE(TRIM(SUBSTITUTE(SUBSTITUTE(SUBSTITUTE(SUBSTITUTE(SUBSTITUTE(SUBSTITUTE(SUBSTITUTE(SUBSTITUTE(SUBSTITUTE(SUBSTITUTE(SUBSTITUTE(SUBSTITUTE(SUBSTITUTE(SUBSTITUTE(TRIM($B5601&amp;""),CHAR(10)," "),CHAR(13)," "),"."," "),";"," "),","," "),"/"," "),"+"," "),"-"," "),"  "," "),"  "," "),"  "," "),"  "," "),"  "," "),"  "," "))," ","|")&amp;"|")</f>
        <v/>
      </c>
      <c r="AD5601">
        <f>TRIM($I5601&amp;"")</f>
        <v/>
      </c>
    </row>
    <row r="5602" ht="36" customHeight="1">
      <c r="A5602" s="14" t="n">
        <v>46239</v>
      </c>
      <c r="B5602" s="6" t="inlineStr">
        <is>
          <t>10345,10346</t>
        </is>
      </c>
      <c r="C5602" s="6" t="inlineStr">
        <is>
          <t>M/C 0811 (AMARELO)</t>
        </is>
      </c>
      <c r="D5602" s="6" t="inlineStr">
        <is>
          <t>10 FURADEIRAS</t>
        </is>
      </c>
      <c r="E5602" s="6" t="n">
        <v>20052204</v>
      </c>
      <c r="F5602" s="6" t="inlineStr">
        <is>
          <t>(3) APOIO TAMPO 740X440X12 MDP - MESA ATHENAS 1,20</t>
        </is>
      </c>
      <c r="G5602" s="6" t="inlineStr">
        <is>
          <t>10 FURADEIRAS</t>
        </is>
      </c>
      <c r="H5602" s="6" t="inlineStr">
        <is>
          <t>10 FURADEIRAS</t>
        </is>
      </c>
      <c r="I5602" s="6" t="inlineStr">
        <is>
          <t>10 FURADEIRAS</t>
        </is>
      </c>
      <c r="J5602" s="4" t="n">
        <v>36</v>
      </c>
      <c r="K5602" s="6" t="n"/>
      <c r="L5602" s="6" t="n"/>
      <c r="M5602" s="6" t="n"/>
      <c r="N5602" s="6" t="n"/>
      <c r="O5602" s="6" t="n"/>
      <c r="P5602" s="6" t="n"/>
      <c r="Q5602" s="6" t="n"/>
      <c r="R5602" s="6" t="n"/>
      <c r="S5602" s="6" t="n"/>
      <c r="T5602" s="6" t="n"/>
      <c r="U5602" s="6" t="n"/>
      <c r="V5602" s="6" t="n"/>
      <c r="W5602" s="6" t="n"/>
      <c r="X5602" s="6" t="n"/>
      <c r="Y5602" s="6" t="n"/>
      <c r="Z5602" s="6" t="n"/>
      <c r="AA5602" s="5" t="n"/>
      <c r="AB5602" s="6">
        <f>B5602&amp;"|"&amp;I5602</f>
        <v/>
      </c>
      <c r="AC5602">
        <f>IF($B5602="","","|"&amp;SUBSTITUTE(TRIM(SUBSTITUTE(SUBSTITUTE(SUBSTITUTE(SUBSTITUTE(SUBSTITUTE(SUBSTITUTE(SUBSTITUTE(SUBSTITUTE(SUBSTITUTE(SUBSTITUTE(SUBSTITUTE(SUBSTITUTE(SUBSTITUTE(SUBSTITUTE(TRIM($B5602&amp;""),CHAR(10)," "),CHAR(13)," "),"."," "),";"," "),","," "),"/"," "),"+"," "),"-"," "),"  "," "),"  "," "),"  "," "),"  "," "),"  "," "),"  "," "))," ","|")&amp;"|")</f>
        <v/>
      </c>
      <c r="AD5602">
        <f>TRIM($I5602&amp;"")</f>
        <v/>
      </c>
    </row>
    <row r="5603" ht="36" customHeight="1">
      <c r="A5603" s="14" t="n">
        <v>46239</v>
      </c>
      <c r="B5603" s="6" t="inlineStr">
        <is>
          <t>10345,10346</t>
        </is>
      </c>
      <c r="C5603" s="6" t="inlineStr">
        <is>
          <t>M/C 0811 (AMARELO)</t>
        </is>
      </c>
      <c r="D5603" s="6" t="inlineStr">
        <is>
          <t>10 FURADEIRAS</t>
        </is>
      </c>
      <c r="E5603" s="6" t="n">
        <v>30126003</v>
      </c>
      <c r="F5603" s="6" t="inlineStr">
        <is>
          <t>APOIO TAMPO 905X452X12 MDP - BASE DUBLIN 1,60</t>
        </is>
      </c>
      <c r="G5603" s="6" t="inlineStr">
        <is>
          <t>10 FURADEIRAS</t>
        </is>
      </c>
      <c r="H5603" s="6" t="inlineStr">
        <is>
          <t>10 FURADEIRAS</t>
        </is>
      </c>
      <c r="I5603" s="6" t="inlineStr">
        <is>
          <t>10 FURADEIRAS</t>
        </is>
      </c>
      <c r="J5603" s="4" t="n">
        <v>26</v>
      </c>
      <c r="K5603" s="6" t="n"/>
      <c r="L5603" s="6" t="n"/>
      <c r="M5603" s="6" t="n"/>
      <c r="N5603" s="6" t="n"/>
      <c r="O5603" s="6" t="n"/>
      <c r="P5603" s="6" t="n"/>
      <c r="Q5603" s="6" t="n"/>
      <c r="R5603" s="6" t="n"/>
      <c r="S5603" s="6" t="n"/>
      <c r="T5603" s="6" t="n"/>
      <c r="U5603" s="6" t="n"/>
      <c r="V5603" s="6" t="n"/>
      <c r="W5603" s="6" t="n"/>
      <c r="X5603" s="6" t="n"/>
      <c r="Y5603" s="6" t="n"/>
      <c r="Z5603" s="6" t="n"/>
      <c r="AA5603" s="5" t="n"/>
      <c r="AB5603" s="6">
        <f>B5603&amp;"|"&amp;I5603</f>
        <v/>
      </c>
      <c r="AC5603">
        <f>IF($B5603="","","|"&amp;SUBSTITUTE(TRIM(SUBSTITUTE(SUBSTITUTE(SUBSTITUTE(SUBSTITUTE(SUBSTITUTE(SUBSTITUTE(SUBSTITUTE(SUBSTITUTE(SUBSTITUTE(SUBSTITUTE(SUBSTITUTE(SUBSTITUTE(SUBSTITUTE(SUBSTITUTE(TRIM($B5603&amp;""),CHAR(10)," "),CHAR(13)," "),"."," "),";"," "),","," "),"/"," "),"+"," "),"-"," "),"  "," "),"  "," "),"  "," "),"  "," "),"  "," "),"  "," "))," ","|")&amp;"|")</f>
        <v/>
      </c>
      <c r="AD5603">
        <f>TRIM($I5603&amp;"")</f>
        <v/>
      </c>
    </row>
    <row r="5604" ht="36" customHeight="1">
      <c r="A5604" s="14" t="n">
        <v>46239</v>
      </c>
      <c r="B5604" s="6" t="inlineStr">
        <is>
          <t>10345,10346</t>
        </is>
      </c>
      <c r="C5604" s="6" t="inlineStr">
        <is>
          <t>M/C 0811 (AMARELO)</t>
        </is>
      </c>
      <c r="D5604" s="6" t="inlineStr">
        <is>
          <t>10 FURADEIRAS</t>
        </is>
      </c>
      <c r="E5604" s="6" t="n">
        <v>20011004</v>
      </c>
      <c r="F5604" s="6" t="inlineStr">
        <is>
          <t>TRAVESSA MAIOR 740X100X15 MDP - MESA MIAMI 0,90</t>
        </is>
      </c>
      <c r="G5604" s="6" t="inlineStr">
        <is>
          <t>10 FURADEIRAS</t>
        </is>
      </c>
      <c r="H5604" s="6" t="inlineStr">
        <is>
          <t>10 FURADEIRAS</t>
        </is>
      </c>
      <c r="I5604" s="6" t="inlineStr">
        <is>
          <t>10 FURADEIRAS</t>
        </is>
      </c>
      <c r="J5604" s="4" t="n">
        <v>8</v>
      </c>
      <c r="K5604" s="6" t="n"/>
      <c r="L5604" s="6" t="n"/>
      <c r="M5604" s="6" t="n"/>
      <c r="N5604" s="23" t="n">
        <v>46240</v>
      </c>
      <c r="O5604" s="24" t="n">
        <v>8</v>
      </c>
      <c r="P5604" s="6" t="n"/>
      <c r="Q5604" s="6" t="n"/>
      <c r="R5604" s="6" t="n"/>
      <c r="S5604" s="6" t="n"/>
      <c r="T5604" s="25">
        <f>IF(OR($J5604="",$O5604=""),"",$O5604/$J5604)</f>
        <v/>
      </c>
      <c r="U5604" s="6" t="inlineStr">
        <is>
          <t>Concluído</t>
        </is>
      </c>
      <c r="V5604" s="6" t="n"/>
      <c r="W5604" s="6" t="n"/>
      <c r="X5604" s="6" t="n"/>
      <c r="Y5604" s="6" t="n"/>
      <c r="Z5604" s="6" t="n"/>
      <c r="AA5604" s="5" t="n"/>
      <c r="AB5604" s="6">
        <f>B5604&amp;"|"&amp;I5604</f>
        <v/>
      </c>
      <c r="AC5604">
        <f>IF($B5604="","","|"&amp;SUBSTITUTE(TRIM(SUBSTITUTE(SUBSTITUTE(SUBSTITUTE(SUBSTITUTE(SUBSTITUTE(SUBSTITUTE(SUBSTITUTE(SUBSTITUTE(SUBSTITUTE(SUBSTITUTE(SUBSTITUTE(SUBSTITUTE(SUBSTITUTE(SUBSTITUTE(TRIM($B5604&amp;""),CHAR(10)," "),CHAR(13)," "),"."," "),";"," "),","," "),"/"," "),"+"," "),"-"," "),"  "," "),"  "," "),"  "," "),"  "," "),"  "," "),"  "," "))," ","|")&amp;"|")</f>
        <v/>
      </c>
      <c r="AD5604">
        <f>TRIM($I5604&amp;"")</f>
        <v/>
      </c>
    </row>
    <row r="5605" ht="36" customHeight="1">
      <c r="A5605" s="14" t="n">
        <v>46239</v>
      </c>
      <c r="B5605" s="6" t="inlineStr">
        <is>
          <t>10345,10346</t>
        </is>
      </c>
      <c r="C5605" s="6" t="inlineStr">
        <is>
          <t>M/C 0811 (AMARELO)</t>
        </is>
      </c>
      <c r="D5605" s="6" t="inlineStr">
        <is>
          <t>10 FURADEIRAS</t>
        </is>
      </c>
      <c r="E5605" s="6" t="n">
        <v>20011005</v>
      </c>
      <c r="F5605" s="6" t="inlineStr">
        <is>
          <t>TRAV. MENOR 710X100X15 MDP - MESA MIAMI 0,90</t>
        </is>
      </c>
      <c r="G5605" s="6" t="inlineStr">
        <is>
          <t>10 FURADEIRAS</t>
        </is>
      </c>
      <c r="H5605" s="6" t="inlineStr">
        <is>
          <t>10 FURADEIRAS</t>
        </is>
      </c>
      <c r="I5605" s="6" t="inlineStr">
        <is>
          <t>10 FURADEIRAS</t>
        </is>
      </c>
      <c r="J5605" s="4" t="n">
        <v>8</v>
      </c>
      <c r="K5605" s="6" t="n"/>
      <c r="L5605" s="6" t="n"/>
      <c r="M5605" s="6" t="n"/>
      <c r="N5605" s="23" t="n">
        <v>46240</v>
      </c>
      <c r="O5605" s="24" t="n">
        <v>8</v>
      </c>
      <c r="P5605" s="6" t="n"/>
      <c r="Q5605" s="6" t="n"/>
      <c r="R5605" s="6" t="n"/>
      <c r="S5605" s="6" t="n"/>
      <c r="T5605" s="25">
        <f>IF(OR($J5605="",$O5605=""),"",$O5605/$J5605)</f>
        <v/>
      </c>
      <c r="U5605" s="6" t="inlineStr">
        <is>
          <t>Concluído</t>
        </is>
      </c>
      <c r="V5605" s="6" t="n"/>
      <c r="W5605" s="6" t="n"/>
      <c r="X5605" s="6" t="n"/>
      <c r="Y5605" s="6" t="n"/>
      <c r="Z5605" s="6" t="n"/>
      <c r="AA5605" s="5" t="n"/>
      <c r="AB5605" s="6">
        <f>B5605&amp;"|"&amp;I5605</f>
        <v/>
      </c>
      <c r="AC5605">
        <f>IF($B5605="","","|"&amp;SUBSTITUTE(TRIM(SUBSTITUTE(SUBSTITUTE(SUBSTITUTE(SUBSTITUTE(SUBSTITUTE(SUBSTITUTE(SUBSTITUTE(SUBSTITUTE(SUBSTITUTE(SUBSTITUTE(SUBSTITUTE(SUBSTITUTE(SUBSTITUTE(SUBSTITUTE(TRIM($B5605&amp;""),CHAR(10)," "),CHAR(13)," "),"."," "),";"," "),","," "),"/"," "),"+"," "),"-"," "),"  "," "),"  "," "),"  "," "),"  "," "),"  "," "),"  "," "))," ","|")&amp;"|")</f>
        <v/>
      </c>
      <c r="AD5605">
        <f>TRIM($I5605&amp;"")</f>
        <v/>
      </c>
    </row>
    <row r="5606" ht="36" customHeight="1">
      <c r="A5606" s="14" t="n">
        <v>46239</v>
      </c>
      <c r="B5606" s="6" t="inlineStr">
        <is>
          <t>10345,10346</t>
        </is>
      </c>
      <c r="C5606" s="6" t="inlineStr">
        <is>
          <t>M/C 0811 (AMARELO)</t>
        </is>
      </c>
      <c r="D5606" s="6" t="inlineStr">
        <is>
          <t>10 FURADEIRAS</t>
        </is>
      </c>
      <c r="E5606" s="6" t="n">
        <v>20013107</v>
      </c>
      <c r="F5606" s="6" t="inlineStr">
        <is>
          <t>(3) TRAV.MENOR 610X100X15 MDP-MESA MIAMI 1,37X0,80</t>
        </is>
      </c>
      <c r="G5606" s="6" t="inlineStr">
        <is>
          <t>10 FURADEIRAS</t>
        </is>
      </c>
      <c r="H5606" s="6" t="inlineStr">
        <is>
          <t>10 FURADEIRAS</t>
        </is>
      </c>
      <c r="I5606" s="6" t="inlineStr">
        <is>
          <t>10 FURADEIRAS</t>
        </is>
      </c>
      <c r="J5606" s="4" t="n">
        <v>2</v>
      </c>
      <c r="K5606" s="6" t="n"/>
      <c r="L5606" s="6" t="n"/>
      <c r="M5606" s="6" t="n"/>
      <c r="N5606" s="23" t="n">
        <v>46240</v>
      </c>
      <c r="O5606" s="24" t="n">
        <v>2</v>
      </c>
      <c r="P5606" s="6" t="n"/>
      <c r="Q5606" s="6" t="n"/>
      <c r="R5606" s="6" t="n"/>
      <c r="S5606" s="6" t="n"/>
      <c r="T5606" s="25">
        <f>IF(OR($J5606="",$O5606=""),"",$O5606/$J5606)</f>
        <v/>
      </c>
      <c r="U5606" s="6" t="inlineStr">
        <is>
          <t>Concluído</t>
        </is>
      </c>
      <c r="V5606" s="6" t="n"/>
      <c r="W5606" s="6" t="n"/>
      <c r="X5606" s="6" t="n"/>
      <c r="Y5606" s="6" t="n"/>
      <c r="Z5606" s="6" t="n"/>
      <c r="AA5606" s="5" t="n"/>
      <c r="AB5606" s="6">
        <f>B5606&amp;"|"&amp;I5606</f>
        <v/>
      </c>
      <c r="AC5606">
        <f>IF($B5606="","","|"&amp;SUBSTITUTE(TRIM(SUBSTITUTE(SUBSTITUTE(SUBSTITUTE(SUBSTITUTE(SUBSTITUTE(SUBSTITUTE(SUBSTITUTE(SUBSTITUTE(SUBSTITUTE(SUBSTITUTE(SUBSTITUTE(SUBSTITUTE(SUBSTITUTE(SUBSTITUTE(TRIM($B5606&amp;""),CHAR(10)," "),CHAR(13)," "),"."," "),";"," "),","," "),"/"," "),"+"," "),"-"," "),"  "," "),"  "," "),"  "," "),"  "," "),"  "," "),"  "," "))," ","|")&amp;"|")</f>
        <v/>
      </c>
      <c r="AD5606">
        <f>TRIM($I5606&amp;"")</f>
        <v/>
      </c>
    </row>
    <row r="5607" ht="36" customHeight="1">
      <c r="A5607" s="14" t="n">
        <v>46239</v>
      </c>
      <c r="B5607" s="6" t="inlineStr">
        <is>
          <t>10345,10346</t>
        </is>
      </c>
      <c r="C5607" s="6" t="inlineStr">
        <is>
          <t>M/C 0811 (AMARELO)</t>
        </is>
      </c>
      <c r="D5607" s="6" t="inlineStr">
        <is>
          <t>10 FURADEIRAS</t>
        </is>
      </c>
      <c r="E5607" s="6" t="n">
        <v>20016106</v>
      </c>
      <c r="F5607" s="6" t="inlineStr">
        <is>
          <t>(2)TRAV.MAIOR 1442X100X15 MDP-MESA MIAMI 1,60X0,80</t>
        </is>
      </c>
      <c r="G5607" s="6" t="inlineStr">
        <is>
          <t>10 FURADEIRAS</t>
        </is>
      </c>
      <c r="H5607" s="6" t="inlineStr">
        <is>
          <t>10 FURADEIRAS</t>
        </is>
      </c>
      <c r="I5607" s="6" t="inlineStr">
        <is>
          <t>10 FURADEIRAS</t>
        </is>
      </c>
      <c r="J5607" s="4" t="n">
        <v>2</v>
      </c>
      <c r="K5607" s="6" t="n"/>
      <c r="L5607" s="6" t="n"/>
      <c r="M5607" s="6" t="n"/>
      <c r="N5607" s="23" t="n">
        <v>46240</v>
      </c>
      <c r="O5607" s="24" t="n">
        <v>2</v>
      </c>
      <c r="P5607" s="6" t="n"/>
      <c r="Q5607" s="6" t="n"/>
      <c r="R5607" s="6" t="n"/>
      <c r="S5607" s="6" t="n"/>
      <c r="T5607" s="25">
        <f>IF(OR($J5607="",$O5607=""),"",$O5607/$J5607)</f>
        <v/>
      </c>
      <c r="U5607" s="6" t="inlineStr">
        <is>
          <t>Concluído</t>
        </is>
      </c>
      <c r="V5607" s="6" t="n"/>
      <c r="W5607" s="6" t="n"/>
      <c r="X5607" s="6" t="n"/>
      <c r="Y5607" s="6" t="n"/>
      <c r="Z5607" s="6" t="n"/>
      <c r="AA5607" s="5" t="n"/>
      <c r="AB5607" s="6">
        <f>B5607&amp;"|"&amp;I5607</f>
        <v/>
      </c>
      <c r="AC5607">
        <f>IF($B5607="","","|"&amp;SUBSTITUTE(TRIM(SUBSTITUTE(SUBSTITUTE(SUBSTITUTE(SUBSTITUTE(SUBSTITUTE(SUBSTITUTE(SUBSTITUTE(SUBSTITUTE(SUBSTITUTE(SUBSTITUTE(SUBSTITUTE(SUBSTITUTE(SUBSTITUTE(SUBSTITUTE(TRIM($B5607&amp;""),CHAR(10)," "),CHAR(13)," "),"."," "),";"," "),","," "),"/"," "),"+"," "),"-"," "),"  "," "),"  "," "),"  "," "),"  "," "),"  "," "),"  "," "))," ","|")&amp;"|")</f>
        <v/>
      </c>
      <c r="AD5607">
        <f>TRIM($I5607&amp;"")</f>
        <v/>
      </c>
    </row>
    <row r="5608" ht="36" customHeight="1">
      <c r="A5608" s="14" t="n">
        <v>46239</v>
      </c>
      <c r="B5608" s="6" t="inlineStr">
        <is>
          <t>10345,10346</t>
        </is>
      </c>
      <c r="C5608" s="6" t="inlineStr">
        <is>
          <t>M/C 0811 (AMARELO)</t>
        </is>
      </c>
      <c r="D5608" s="6" t="inlineStr">
        <is>
          <t>10 FURADEIRAS</t>
        </is>
      </c>
      <c r="E5608" s="6" t="n">
        <v>20031205</v>
      </c>
      <c r="F5608" s="6" t="inlineStr">
        <is>
          <t>(2) TRAV MAIOR 942(952)X100X15 MDP-NOVA YORK 1,20</t>
        </is>
      </c>
      <c r="G5608" s="6" t="inlineStr">
        <is>
          <t>10 FURADEIRAS</t>
        </is>
      </c>
      <c r="H5608" s="6" t="inlineStr">
        <is>
          <t>10 FURADEIRAS</t>
        </is>
      </c>
      <c r="I5608" s="6" t="inlineStr">
        <is>
          <t>10 FURADEIRAS</t>
        </is>
      </c>
      <c r="J5608" s="4" t="n">
        <v>2</v>
      </c>
      <c r="K5608" s="6" t="n"/>
      <c r="L5608" s="6" t="n"/>
      <c r="M5608" s="6" t="n"/>
      <c r="N5608" s="23" t="n">
        <v>46240</v>
      </c>
      <c r="O5608" s="24" t="n">
        <v>2</v>
      </c>
      <c r="P5608" s="6" t="n"/>
      <c r="Q5608" s="6" t="n"/>
      <c r="R5608" s="6" t="n"/>
      <c r="S5608" s="6" t="n"/>
      <c r="T5608" s="25">
        <f>IF(OR($J5608="",$O5608=""),"",$O5608/$J5608)</f>
        <v/>
      </c>
      <c r="U5608" s="6" t="inlineStr">
        <is>
          <t>Concluído</t>
        </is>
      </c>
      <c r="V5608" s="6" t="n"/>
      <c r="W5608" s="6" t="n"/>
      <c r="X5608" s="6" t="n"/>
      <c r="Y5608" s="6" t="n"/>
      <c r="Z5608" s="6" t="n"/>
      <c r="AA5608" s="5" t="n"/>
      <c r="AB5608" s="6">
        <f>B5608&amp;"|"&amp;I5608</f>
        <v/>
      </c>
      <c r="AC5608">
        <f>IF($B5608="","","|"&amp;SUBSTITUTE(TRIM(SUBSTITUTE(SUBSTITUTE(SUBSTITUTE(SUBSTITUTE(SUBSTITUTE(SUBSTITUTE(SUBSTITUTE(SUBSTITUTE(SUBSTITUTE(SUBSTITUTE(SUBSTITUTE(SUBSTITUTE(SUBSTITUTE(SUBSTITUTE(TRIM($B5608&amp;""),CHAR(10)," "),CHAR(13)," "),"."," "),";"," "),","," "),"/"," "),"+"," "),"-"," "),"  "," "),"  "," "),"  "," "),"  "," "),"  "," "),"  "," "))," ","|")&amp;"|")</f>
        <v/>
      </c>
      <c r="AD5608">
        <f>TRIM($I5608&amp;"")</f>
        <v/>
      </c>
    </row>
    <row r="5609" ht="36" customHeight="1">
      <c r="A5609" s="14" t="n">
        <v>46239</v>
      </c>
      <c r="B5609" s="6" t="inlineStr">
        <is>
          <t>10345,10346</t>
        </is>
      </c>
      <c r="C5609" s="6" t="inlineStr">
        <is>
          <t>M/C 0811 (AMARELO)</t>
        </is>
      </c>
      <c r="D5609" s="6" t="inlineStr">
        <is>
          <t>10 FURADEIRAS</t>
        </is>
      </c>
      <c r="E5609" s="6" t="n">
        <v>20031206</v>
      </c>
      <c r="F5609" s="6" t="inlineStr">
        <is>
          <t>(3) TRAV MENOR 614(624)X100X15 MDP-NOVA YORK 1,20</t>
        </is>
      </c>
      <c r="G5609" s="6" t="inlineStr">
        <is>
          <t>10 FURADEIRAS</t>
        </is>
      </c>
      <c r="H5609" s="6" t="inlineStr">
        <is>
          <t>10 FURADEIRAS</t>
        </is>
      </c>
      <c r="I5609" s="6" t="inlineStr">
        <is>
          <t>10 FURADEIRAS</t>
        </is>
      </c>
      <c r="J5609" s="4" t="n">
        <v>2</v>
      </c>
      <c r="K5609" s="6" t="n"/>
      <c r="L5609" s="6" t="n"/>
      <c r="M5609" s="6" t="n"/>
      <c r="N5609" s="23" t="n">
        <v>46240</v>
      </c>
      <c r="O5609" s="24" t="n">
        <v>2</v>
      </c>
      <c r="P5609" s="6" t="n"/>
      <c r="Q5609" s="6" t="n"/>
      <c r="R5609" s="6" t="n"/>
      <c r="S5609" s="6" t="n"/>
      <c r="T5609" s="25">
        <f>IF(OR($J5609="",$O5609=""),"",$O5609/$J5609)</f>
        <v/>
      </c>
      <c r="U5609" s="6" t="inlineStr">
        <is>
          <t>Concluído</t>
        </is>
      </c>
      <c r="V5609" s="6" t="n"/>
      <c r="W5609" s="6" t="n"/>
      <c r="X5609" s="6" t="n"/>
      <c r="Y5609" s="6" t="n"/>
      <c r="Z5609" s="6" t="n"/>
      <c r="AA5609" s="5" t="n"/>
      <c r="AB5609" s="6">
        <f>B5609&amp;"|"&amp;I5609</f>
        <v/>
      </c>
      <c r="AC5609">
        <f>IF($B5609="","","|"&amp;SUBSTITUTE(TRIM(SUBSTITUTE(SUBSTITUTE(SUBSTITUTE(SUBSTITUTE(SUBSTITUTE(SUBSTITUTE(SUBSTITUTE(SUBSTITUTE(SUBSTITUTE(SUBSTITUTE(SUBSTITUTE(SUBSTITUTE(SUBSTITUTE(SUBSTITUTE(TRIM($B5609&amp;""),CHAR(10)," "),CHAR(13)," "),"."," "),";"," "),","," "),"/"," "),"+"," "),"-"," "),"  "," "),"  "," "),"  "," "),"  "," "),"  "," "),"  "," "))," ","|")&amp;"|")</f>
        <v/>
      </c>
      <c r="AD5609">
        <f>TRIM($I5609&amp;"")</f>
        <v/>
      </c>
    </row>
    <row r="5610" ht="36" customHeight="1">
      <c r="A5610" s="14" t="n">
        <v>46239</v>
      </c>
      <c r="B5610" s="6" t="inlineStr">
        <is>
          <t>10345,10346</t>
        </is>
      </c>
      <c r="C5610" s="6" t="inlineStr">
        <is>
          <t>M/C 0811 (AMARELO)</t>
        </is>
      </c>
      <c r="D5610" s="6" t="inlineStr">
        <is>
          <t>10 FURADEIRAS</t>
        </is>
      </c>
      <c r="E5610" s="6" t="n">
        <v>30080003</v>
      </c>
      <c r="F5610" s="6" t="inlineStr">
        <is>
          <t>(4)TAMP INTERNO 500X400X15MDP-MESA AMST.1,36X1,36</t>
        </is>
      </c>
      <c r="G5610" s="6" t="inlineStr">
        <is>
          <t>10 FURADEIRAS</t>
        </is>
      </c>
      <c r="H5610" s="6" t="inlineStr">
        <is>
          <t>10 FURADEIRAS</t>
        </is>
      </c>
      <c r="I5610" s="6" t="inlineStr">
        <is>
          <t>10 FURADEIRAS</t>
        </is>
      </c>
      <c r="J5610" s="4" t="n">
        <v>3</v>
      </c>
      <c r="K5610" s="6" t="n"/>
      <c r="L5610" s="6" t="n"/>
      <c r="M5610" s="6" t="n"/>
      <c r="N5610" s="6" t="n"/>
      <c r="O5610" s="6" t="n"/>
      <c r="P5610" s="6" t="n"/>
      <c r="Q5610" s="6" t="n"/>
      <c r="R5610" s="6" t="n"/>
      <c r="S5610" s="6" t="n"/>
      <c r="T5610" s="6" t="n"/>
      <c r="U5610" s="6" t="n"/>
      <c r="V5610" s="6" t="n"/>
      <c r="W5610" s="6" t="n"/>
      <c r="X5610" s="6" t="n"/>
      <c r="Y5610" s="6" t="n"/>
      <c r="Z5610" s="6" t="n"/>
      <c r="AA5610" s="5" t="n"/>
      <c r="AB5610" s="6">
        <f>B5610&amp;"|"&amp;I5610</f>
        <v/>
      </c>
      <c r="AC5610">
        <f>IF($B5610="","","|"&amp;SUBSTITUTE(TRIM(SUBSTITUTE(SUBSTITUTE(SUBSTITUTE(SUBSTITUTE(SUBSTITUTE(SUBSTITUTE(SUBSTITUTE(SUBSTITUTE(SUBSTITUTE(SUBSTITUTE(SUBSTITUTE(SUBSTITUTE(SUBSTITUTE(SUBSTITUTE(TRIM($B5610&amp;""),CHAR(10)," "),CHAR(13)," "),"."," "),";"," "),","," "),"/"," "),"+"," "),"-"," "),"  "," "),"  "," "),"  "," "),"  "," "),"  "," "),"  "," "))," ","|")&amp;"|")</f>
        <v/>
      </c>
      <c r="AD5610">
        <f>TRIM($I5610&amp;"")</f>
        <v/>
      </c>
    </row>
    <row r="5611" ht="36" customHeight="1">
      <c r="A5611" s="14" t="n">
        <v>46239</v>
      </c>
      <c r="B5611" s="6" t="inlineStr">
        <is>
          <t>10345,10346</t>
        </is>
      </c>
      <c r="C5611" s="6" t="inlineStr">
        <is>
          <t>M/C 0811 (AMARELO)</t>
        </is>
      </c>
      <c r="D5611" s="6" t="inlineStr">
        <is>
          <t>10 FURADEIRAS</t>
        </is>
      </c>
      <c r="E5611" s="6" t="n">
        <v>30080004</v>
      </c>
      <c r="F5611" s="6" t="inlineStr">
        <is>
          <t>(6)TRAV. MAIOR 1320X65 (135)X15 MDP-AMST.1,36X1,36</t>
        </is>
      </c>
      <c r="G5611" s="6" t="inlineStr">
        <is>
          <t>10 FURADEIRAS</t>
        </is>
      </c>
      <c r="H5611" s="6" t="inlineStr">
        <is>
          <t>10 FURADEIRAS</t>
        </is>
      </c>
      <c r="I5611" s="6" t="inlineStr">
        <is>
          <t>10 FURADEIRAS</t>
        </is>
      </c>
      <c r="J5611" s="4" t="n">
        <v>6</v>
      </c>
      <c r="K5611" s="6" t="n"/>
      <c r="L5611" s="6" t="n"/>
      <c r="M5611" s="6" t="n"/>
      <c r="N5611" s="6" t="n"/>
      <c r="O5611" s="6" t="n"/>
      <c r="P5611" s="6" t="n"/>
      <c r="Q5611" s="6" t="n"/>
      <c r="R5611" s="6" t="n"/>
      <c r="S5611" s="6" t="n"/>
      <c r="T5611" s="6" t="n"/>
      <c r="U5611" s="6" t="n"/>
      <c r="V5611" s="6" t="n"/>
      <c r="W5611" s="6" t="n"/>
      <c r="X5611" s="6" t="n"/>
      <c r="Y5611" s="6" t="n"/>
      <c r="Z5611" s="6" t="n"/>
      <c r="AA5611" s="5" t="n"/>
      <c r="AB5611" s="6">
        <f>B5611&amp;"|"&amp;I5611</f>
        <v/>
      </c>
      <c r="AC5611">
        <f>IF($B5611="","","|"&amp;SUBSTITUTE(TRIM(SUBSTITUTE(SUBSTITUTE(SUBSTITUTE(SUBSTITUTE(SUBSTITUTE(SUBSTITUTE(SUBSTITUTE(SUBSTITUTE(SUBSTITUTE(SUBSTITUTE(SUBSTITUTE(SUBSTITUTE(SUBSTITUTE(SUBSTITUTE(TRIM($B5611&amp;""),CHAR(10)," "),CHAR(13)," "),"."," "),";"," "),","," "),"/"," "),"+"," "),"-"," "),"  "," "),"  "," "),"  "," "),"  "," "),"  "," "),"  "," "))," ","|")&amp;"|")</f>
        <v/>
      </c>
      <c r="AD5611">
        <f>TRIM($I5611&amp;"")</f>
        <v/>
      </c>
    </row>
    <row r="5612" ht="36" customHeight="1">
      <c r="A5612" s="14" t="n">
        <v>46239</v>
      </c>
      <c r="B5612" s="6" t="inlineStr">
        <is>
          <t>10345,10346</t>
        </is>
      </c>
      <c r="C5612" s="6" t="inlineStr">
        <is>
          <t>M/C 0811 (AMARELO)</t>
        </is>
      </c>
      <c r="D5612" s="6" t="inlineStr">
        <is>
          <t>10 FURADEIRAS</t>
        </is>
      </c>
      <c r="E5612" s="6" t="n">
        <v>30080005</v>
      </c>
      <c r="F5612" s="6" t="inlineStr">
        <is>
          <t>(5) TRAV. MENOR1190X65X15 MDP-MESA AMST.1,36X1,36</t>
        </is>
      </c>
      <c r="G5612" s="6" t="inlineStr">
        <is>
          <t>10 FURADEIRAS</t>
        </is>
      </c>
      <c r="H5612" s="6" t="inlineStr">
        <is>
          <t>10 FURADEIRAS</t>
        </is>
      </c>
      <c r="I5612" s="6" t="inlineStr">
        <is>
          <t>10 FURADEIRAS</t>
        </is>
      </c>
      <c r="J5612" s="4" t="n">
        <v>6</v>
      </c>
      <c r="K5612" s="6" t="n"/>
      <c r="L5612" s="6" t="n"/>
      <c r="M5612" s="6" t="n"/>
      <c r="N5612" s="6" t="n"/>
      <c r="O5612" s="6" t="n"/>
      <c r="P5612" s="6" t="n"/>
      <c r="Q5612" s="6" t="n"/>
      <c r="R5612" s="6" t="n"/>
      <c r="S5612" s="6" t="n"/>
      <c r="T5612" s="6" t="n"/>
      <c r="U5612" s="6" t="n"/>
      <c r="V5612" s="6" t="n"/>
      <c r="W5612" s="6" t="n"/>
      <c r="X5612" s="6" t="n"/>
      <c r="Y5612" s="6" t="n"/>
      <c r="Z5612" s="6" t="n"/>
      <c r="AA5612" s="5" t="n"/>
      <c r="AB5612" s="6">
        <f>B5612&amp;"|"&amp;I5612</f>
        <v/>
      </c>
      <c r="AC5612">
        <f>IF($B5612="","","|"&amp;SUBSTITUTE(TRIM(SUBSTITUTE(SUBSTITUTE(SUBSTITUTE(SUBSTITUTE(SUBSTITUTE(SUBSTITUTE(SUBSTITUTE(SUBSTITUTE(SUBSTITUTE(SUBSTITUTE(SUBSTITUTE(SUBSTITUTE(SUBSTITUTE(SUBSTITUTE(TRIM($B5612&amp;""),CHAR(10)," "),CHAR(13)," "),"."," "),";"," "),","," "),"/"," "),"+"," "),"-"," "),"  "," "),"  "," "),"  "," "),"  "," "),"  "," "),"  "," "))," ","|")&amp;"|")</f>
        <v/>
      </c>
      <c r="AD5612">
        <f>TRIM($I5612&amp;"")</f>
        <v/>
      </c>
    </row>
    <row r="5613" ht="36" customHeight="1">
      <c r="A5613" s="14" t="n">
        <v>46239</v>
      </c>
      <c r="B5613" s="6" t="inlineStr">
        <is>
          <t>10345,10346</t>
        </is>
      </c>
      <c r="C5613" s="6" t="inlineStr">
        <is>
          <t>M/C 0811 (AMARELO)</t>
        </is>
      </c>
      <c r="D5613" s="6" t="inlineStr">
        <is>
          <t>10 FURADEIRAS</t>
        </is>
      </c>
      <c r="E5613" s="6" t="n">
        <v>20019601</v>
      </c>
      <c r="F5613" s="6" t="inlineStr">
        <is>
          <t>(2-5) LATERAL 751X546X12 MDF - MESA SANTIAGO 1,36</t>
        </is>
      </c>
      <c r="G5613" s="6" t="inlineStr">
        <is>
          <t>10 FURADEIRAS</t>
        </is>
      </c>
      <c r="H5613" s="6" t="inlineStr">
        <is>
          <t>10 FURADEIRAS</t>
        </is>
      </c>
      <c r="I5613" s="6" t="inlineStr">
        <is>
          <t>10 FURADEIRAS</t>
        </is>
      </c>
      <c r="J5613" s="4" t="n">
        <v>6</v>
      </c>
      <c r="K5613" s="6" t="n"/>
      <c r="L5613" s="6" t="n"/>
      <c r="M5613" s="6" t="n"/>
      <c r="N5613" s="6" t="n">
        <v>46237</v>
      </c>
      <c r="O5613" s="6" t="n">
        <v>6</v>
      </c>
      <c r="P5613" s="6" t="n"/>
      <c r="Q5613" s="6" t="n"/>
      <c r="R5613" s="6" t="n"/>
      <c r="S5613" s="6" t="n"/>
      <c r="T5613" s="6">
        <f>IF(OR($J5613="",$O5613=""),"",$O5613/$J5613)</f>
        <v/>
      </c>
      <c r="U5613" s="6" t="inlineStr">
        <is>
          <t>Concluído</t>
        </is>
      </c>
      <c r="V5613" s="6" t="n"/>
      <c r="W5613" s="6" t="n"/>
      <c r="X5613" s="6" t="n"/>
      <c r="Y5613" s="6" t="n"/>
      <c r="Z5613" s="6" t="n"/>
      <c r="AA5613" s="5" t="n"/>
      <c r="AB5613" s="6">
        <f>B5613&amp;"|"&amp;I5613</f>
        <v/>
      </c>
      <c r="AC5613">
        <f>IF($B5613="","","|"&amp;SUBSTITUTE(TRIM(SUBSTITUTE(SUBSTITUTE(SUBSTITUTE(SUBSTITUTE(SUBSTITUTE(SUBSTITUTE(SUBSTITUTE(SUBSTITUTE(SUBSTITUTE(SUBSTITUTE(SUBSTITUTE(SUBSTITUTE(SUBSTITUTE(SUBSTITUTE(TRIM($B5613&amp;""),CHAR(10)," "),CHAR(13)," "),"."," "),";"," "),","," "),"/"," "),"+"," "),"-"," "),"  "," "),"  "," "),"  "," "),"  "," "),"  "," "),"  "," "))," ","|")&amp;"|")</f>
        <v/>
      </c>
      <c r="AD5613">
        <f>TRIM($I5613&amp;"")</f>
        <v/>
      </c>
    </row>
    <row r="5614" ht="36" customHeight="1">
      <c r="A5614" s="14" t="n">
        <v>46239</v>
      </c>
      <c r="B5614" s="6" t="inlineStr">
        <is>
          <t>10345,10346</t>
        </is>
      </c>
      <c r="C5614" s="6" t="inlineStr">
        <is>
          <t>M/C 0811 (AMARELO)</t>
        </is>
      </c>
      <c r="D5614" s="6" t="inlineStr">
        <is>
          <t>10 FURADEIRAS</t>
        </is>
      </c>
      <c r="E5614" s="6" t="n">
        <v>20019602</v>
      </c>
      <c r="F5614" s="6" t="inlineStr">
        <is>
          <t>FUNDO RIPADO 751X546X12 MDF - MESA SANTIAGO 1,36</t>
        </is>
      </c>
      <c r="G5614" s="6" t="inlineStr">
        <is>
          <t>10 FURADEIRAS</t>
        </is>
      </c>
      <c r="H5614" s="6" t="inlineStr">
        <is>
          <t>10 FURADEIRAS</t>
        </is>
      </c>
      <c r="I5614" s="6" t="inlineStr">
        <is>
          <t>10 FURADEIRAS</t>
        </is>
      </c>
      <c r="J5614" s="4" t="n">
        <v>6</v>
      </c>
      <c r="K5614" s="6" t="n"/>
      <c r="L5614" s="6" t="n"/>
      <c r="M5614" s="6" t="n"/>
      <c r="N5614" s="6" t="n">
        <v>46237</v>
      </c>
      <c r="O5614" s="6" t="n">
        <v>6</v>
      </c>
      <c r="P5614" s="6" t="n"/>
      <c r="Q5614" s="6" t="n"/>
      <c r="R5614" s="6" t="n"/>
      <c r="S5614" s="6" t="n"/>
      <c r="T5614" s="6">
        <f>IF(OR($J5614="",$O5614=""),"",$O5614/$J5614)</f>
        <v/>
      </c>
      <c r="U5614" s="6" t="inlineStr">
        <is>
          <t>Concluído</t>
        </is>
      </c>
      <c r="V5614" s="6" t="n"/>
      <c r="W5614" s="6" t="n"/>
      <c r="X5614" s="6" t="n"/>
      <c r="Y5614" s="6" t="n"/>
      <c r="Z5614" s="6" t="n"/>
      <c r="AA5614" s="5" t="n"/>
      <c r="AB5614" s="6">
        <f>B5614&amp;"|"&amp;I5614</f>
        <v/>
      </c>
      <c r="AC5614">
        <f>IF($B5614="","","|"&amp;SUBSTITUTE(TRIM(SUBSTITUTE(SUBSTITUTE(SUBSTITUTE(SUBSTITUTE(SUBSTITUTE(SUBSTITUTE(SUBSTITUTE(SUBSTITUTE(SUBSTITUTE(SUBSTITUTE(SUBSTITUTE(SUBSTITUTE(SUBSTITUTE(SUBSTITUTE(TRIM($B5614&amp;""),CHAR(10)," "),CHAR(13)," "),"."," "),";"," "),","," "),"/"," "),"+"," "),"-"," "),"  "," "),"  "," "),"  "," "),"  "," "),"  "," "),"  "," "))," ","|")&amp;"|")</f>
        <v/>
      </c>
      <c r="AD5614">
        <f>TRIM($I5614&amp;"")</f>
        <v/>
      </c>
    </row>
    <row r="5615" ht="36" customHeight="1">
      <c r="A5615" s="14" t="n">
        <v>46239</v>
      </c>
      <c r="B5615" s="6" t="inlineStr">
        <is>
          <t>10345,10346</t>
        </is>
      </c>
      <c r="C5615" s="6" t="inlineStr">
        <is>
          <t>M/C 0811 (AMARELO)</t>
        </is>
      </c>
      <c r="D5615" s="6" t="inlineStr">
        <is>
          <t>10 FURADEIRAS</t>
        </is>
      </c>
      <c r="E5615" s="6" t="n">
        <v>20019603</v>
      </c>
      <c r="F5615" s="6" t="inlineStr">
        <is>
          <t>(3) BASE 572X572X12 MDF - MESA SANTIAGO 1,36</t>
        </is>
      </c>
      <c r="G5615" s="6" t="inlineStr">
        <is>
          <t>10 FURADEIRAS</t>
        </is>
      </c>
      <c r="H5615" s="6" t="inlineStr">
        <is>
          <t>10 FURADEIRAS</t>
        </is>
      </c>
      <c r="I5615" s="6" t="inlineStr">
        <is>
          <t>10 FURADEIRAS</t>
        </is>
      </c>
      <c r="J5615" s="4" t="n">
        <v>3</v>
      </c>
      <c r="K5615" s="6" t="n"/>
      <c r="L5615" s="6" t="n"/>
      <c r="M5615" s="6" t="n"/>
      <c r="N5615" s="6" t="n">
        <v>46237</v>
      </c>
      <c r="O5615" s="6" t="n">
        <v>3</v>
      </c>
      <c r="P5615" s="6" t="n"/>
      <c r="Q5615" s="6" t="n"/>
      <c r="R5615" s="6" t="n"/>
      <c r="S5615" s="6" t="n"/>
      <c r="T5615" s="6">
        <f>IF(OR($J5615="",$O5615=""),"",$O5615/$J5615)</f>
        <v/>
      </c>
      <c r="U5615" s="6" t="inlineStr">
        <is>
          <t>Concluído</t>
        </is>
      </c>
      <c r="V5615" s="6" t="n"/>
      <c r="W5615" s="6" t="n"/>
      <c r="X5615" s="6" t="n"/>
      <c r="Y5615" s="6" t="n"/>
      <c r="Z5615" s="6" t="n"/>
      <c r="AA5615" s="5" t="n"/>
      <c r="AB5615" s="6">
        <f>B5615&amp;"|"&amp;I5615</f>
        <v/>
      </c>
      <c r="AC5615">
        <f>IF($B5615="","","|"&amp;SUBSTITUTE(TRIM(SUBSTITUTE(SUBSTITUTE(SUBSTITUTE(SUBSTITUTE(SUBSTITUTE(SUBSTITUTE(SUBSTITUTE(SUBSTITUTE(SUBSTITUTE(SUBSTITUTE(SUBSTITUTE(SUBSTITUTE(SUBSTITUTE(SUBSTITUTE(TRIM($B5615&amp;""),CHAR(10)," "),CHAR(13)," "),"."," "),";"," "),","," "),"/"," "),"+"," "),"-"," "),"  "," "),"  "," "),"  "," "),"  "," "),"  "," "),"  "," "))," ","|")&amp;"|")</f>
        <v/>
      </c>
      <c r="AD5615">
        <f>TRIM($I5615&amp;"")</f>
        <v/>
      </c>
    </row>
    <row r="5616" ht="36" customHeight="1">
      <c r="A5616" s="14" t="n">
        <v>46239</v>
      </c>
      <c r="B5616" s="6" t="inlineStr">
        <is>
          <t>10345,10346</t>
        </is>
      </c>
      <c r="C5616" s="6" t="inlineStr">
        <is>
          <t>M/C 0811 (AMARELO)</t>
        </is>
      </c>
      <c r="D5616" s="6" t="inlineStr">
        <is>
          <t>10 FURADEIRAS</t>
        </is>
      </c>
      <c r="E5616" s="6" t="n">
        <v>20020002</v>
      </c>
      <c r="F5616" s="6" t="inlineStr">
        <is>
          <t>(2) FECHAMENTO I 1090X295X12 MDF - BASE DUBAI</t>
        </is>
      </c>
      <c r="G5616" s="6" t="inlineStr">
        <is>
          <t>10 FURADEIRAS</t>
        </is>
      </c>
      <c r="H5616" s="6" t="inlineStr">
        <is>
          <t>10 FURADEIRAS</t>
        </is>
      </c>
      <c r="I5616" s="6" t="inlineStr">
        <is>
          <t>10 FURADEIRAS</t>
        </is>
      </c>
      <c r="J5616" s="4" t="n">
        <v>27</v>
      </c>
      <c r="K5616" s="6" t="n"/>
      <c r="L5616" s="6" t="n"/>
      <c r="M5616" s="6" t="n"/>
      <c r="N5616" s="23" t="n">
        <v>46240</v>
      </c>
      <c r="O5616" s="24" t="n">
        <v>27</v>
      </c>
      <c r="P5616" s="6" t="n"/>
      <c r="Q5616" s="6" t="n"/>
      <c r="R5616" s="6" t="n"/>
      <c r="S5616" s="6" t="n"/>
      <c r="T5616" s="25">
        <f>IF(OR($J5616="",$O5616=""),"",$O5616/$J5616)</f>
        <v/>
      </c>
      <c r="U5616" s="6" t="inlineStr">
        <is>
          <t>Concluído</t>
        </is>
      </c>
      <c r="V5616" s="6" t="n"/>
      <c r="W5616" s="6" t="n"/>
      <c r="X5616" s="6" t="n"/>
      <c r="Y5616" s="6" t="n"/>
      <c r="Z5616" s="6" t="n"/>
      <c r="AA5616" s="5" t="n"/>
      <c r="AB5616" s="6">
        <f>B5616&amp;"|"&amp;I5616</f>
        <v/>
      </c>
      <c r="AC5616">
        <f>IF($B5616="","","|"&amp;SUBSTITUTE(TRIM(SUBSTITUTE(SUBSTITUTE(SUBSTITUTE(SUBSTITUTE(SUBSTITUTE(SUBSTITUTE(SUBSTITUTE(SUBSTITUTE(SUBSTITUTE(SUBSTITUTE(SUBSTITUTE(SUBSTITUTE(SUBSTITUTE(SUBSTITUTE(TRIM($B5616&amp;""),CHAR(10)," "),CHAR(13)," "),"."," "),";"," "),","," "),"/"," "),"+"," "),"-"," "),"  "," "),"  "," "),"  "," "),"  "," "),"  "," "),"  "," "))," ","|")&amp;"|")</f>
        <v/>
      </c>
      <c r="AD5616">
        <f>TRIM($I5616&amp;"")</f>
        <v/>
      </c>
    </row>
    <row r="5617" ht="36" customHeight="1">
      <c r="A5617" s="14" t="n">
        <v>46239</v>
      </c>
      <c r="B5617" s="6" t="inlineStr">
        <is>
          <t>10345,10346</t>
        </is>
      </c>
      <c r="C5617" s="6" t="inlineStr">
        <is>
          <t>M/C 0811 (AMARELO)</t>
        </is>
      </c>
      <c r="D5617" s="6" t="inlineStr">
        <is>
          <t>10 FURADEIRAS</t>
        </is>
      </c>
      <c r="E5617" s="6" t="n">
        <v>20020003</v>
      </c>
      <c r="F5617" s="6" t="inlineStr">
        <is>
          <t>(3) FECHAMENTO II 600X295X12 MDF - BASE DUBAI</t>
        </is>
      </c>
      <c r="G5617" s="6" t="inlineStr">
        <is>
          <t>10 FURADEIRAS</t>
        </is>
      </c>
      <c r="H5617" s="6" t="inlineStr">
        <is>
          <t>10 FURADEIRAS</t>
        </is>
      </c>
      <c r="I5617" s="6" t="inlineStr">
        <is>
          <t>10 FURADEIRAS</t>
        </is>
      </c>
      <c r="J5617" s="4" t="n">
        <v>27</v>
      </c>
      <c r="K5617" s="6" t="n"/>
      <c r="L5617" s="6" t="n"/>
      <c r="M5617" s="6" t="n"/>
      <c r="N5617" s="23" t="n">
        <v>46240</v>
      </c>
      <c r="O5617" s="24" t="n">
        <v>27</v>
      </c>
      <c r="P5617" s="6" t="n"/>
      <c r="Q5617" s="6" t="n"/>
      <c r="R5617" s="6" t="n"/>
      <c r="S5617" s="6" t="n"/>
      <c r="T5617" s="25">
        <f>IF(OR($J5617="",$O5617=""),"",$O5617/$J5617)</f>
        <v/>
      </c>
      <c r="U5617" s="6" t="inlineStr">
        <is>
          <t>Concluído</t>
        </is>
      </c>
      <c r="V5617" s="6" t="n"/>
      <c r="W5617" s="6" t="n"/>
      <c r="X5617" s="6" t="n"/>
      <c r="Y5617" s="6" t="n"/>
      <c r="Z5617" s="6" t="n"/>
      <c r="AA5617" s="5" t="n"/>
      <c r="AB5617" s="6">
        <f>B5617&amp;"|"&amp;I5617</f>
        <v/>
      </c>
      <c r="AC5617">
        <f>IF($B5617="","","|"&amp;SUBSTITUTE(TRIM(SUBSTITUTE(SUBSTITUTE(SUBSTITUTE(SUBSTITUTE(SUBSTITUTE(SUBSTITUTE(SUBSTITUTE(SUBSTITUTE(SUBSTITUTE(SUBSTITUTE(SUBSTITUTE(SUBSTITUTE(SUBSTITUTE(SUBSTITUTE(TRIM($B5617&amp;""),CHAR(10)," "),CHAR(13)," "),"."," "),";"," "),","," "),"/"," "),"+"," "),"-"," "),"  "," "),"  "," "),"  "," "),"  "," "),"  "," "),"  "," "))," ","|")&amp;"|")</f>
        <v/>
      </c>
      <c r="AD5617">
        <f>TRIM($I5617&amp;"")</f>
        <v/>
      </c>
    </row>
    <row r="5618" ht="36" customHeight="1">
      <c r="A5618" s="14" t="n">
        <v>46239</v>
      </c>
      <c r="B5618" s="6" t="inlineStr">
        <is>
          <t>10345,10346</t>
        </is>
      </c>
      <c r="C5618" s="6" t="inlineStr">
        <is>
          <t>M/C 0811 (AMARELO)</t>
        </is>
      </c>
      <c r="D5618" s="6" t="inlineStr">
        <is>
          <t>10 FURADEIRAS</t>
        </is>
      </c>
      <c r="E5618" s="6" t="n">
        <v>20020004</v>
      </c>
      <c r="F5618" s="6" t="inlineStr">
        <is>
          <t>(4) FECHAMENTO III 545X327X12 MDF - BASE DUBAI</t>
        </is>
      </c>
      <c r="G5618" s="6" t="inlineStr">
        <is>
          <t>10 FURADEIRAS</t>
        </is>
      </c>
      <c r="H5618" s="6" t="inlineStr">
        <is>
          <t>10 FURADEIRAS</t>
        </is>
      </c>
      <c r="I5618" s="6" t="inlineStr">
        <is>
          <t>10 FURADEIRAS</t>
        </is>
      </c>
      <c r="J5618" s="4" t="n">
        <v>54</v>
      </c>
      <c r="K5618" s="6" t="n"/>
      <c r="L5618" s="6" t="n"/>
      <c r="M5618" s="6" t="n"/>
      <c r="N5618" s="23" t="n">
        <v>46240</v>
      </c>
      <c r="O5618" s="24" t="n">
        <v>54</v>
      </c>
      <c r="P5618" s="6" t="n"/>
      <c r="Q5618" s="6" t="n"/>
      <c r="R5618" s="6" t="n"/>
      <c r="S5618" s="6" t="n"/>
      <c r="T5618" s="25">
        <f>IF(OR($J5618="",$O5618=""),"",$O5618/$J5618)</f>
        <v/>
      </c>
      <c r="U5618" s="6" t="inlineStr">
        <is>
          <t>Concluído</t>
        </is>
      </c>
      <c r="V5618" s="6" t="n"/>
      <c r="W5618" s="6" t="n"/>
      <c r="X5618" s="6" t="n"/>
      <c r="Y5618" s="6" t="n"/>
      <c r="Z5618" s="6" t="n"/>
      <c r="AA5618" s="5" t="n"/>
      <c r="AB5618" s="6">
        <f>B5618&amp;"|"&amp;I5618</f>
        <v/>
      </c>
      <c r="AC5618">
        <f>IF($B5618="","","|"&amp;SUBSTITUTE(TRIM(SUBSTITUTE(SUBSTITUTE(SUBSTITUTE(SUBSTITUTE(SUBSTITUTE(SUBSTITUTE(SUBSTITUTE(SUBSTITUTE(SUBSTITUTE(SUBSTITUTE(SUBSTITUTE(SUBSTITUTE(SUBSTITUTE(SUBSTITUTE(TRIM($B5618&amp;""),CHAR(10)," "),CHAR(13)," "),"."," "),";"," "),","," "),"/"," "),"+"," "),"-"," "),"  "," "),"  "," "),"  "," "),"  "," "),"  "," "),"  "," "))," ","|")&amp;"|")</f>
        <v/>
      </c>
      <c r="AD5618">
        <f>TRIM($I5618&amp;"")</f>
        <v/>
      </c>
    </row>
    <row r="5619" ht="36" customHeight="1">
      <c r="A5619" s="14" t="n">
        <v>46239</v>
      </c>
      <c r="B5619" s="6" t="inlineStr">
        <is>
          <t>10345,10346</t>
        </is>
      </c>
      <c r="C5619" s="6" t="inlineStr">
        <is>
          <t>M/C 0811 (AMARELO)</t>
        </is>
      </c>
      <c r="D5619" s="6" t="inlineStr">
        <is>
          <t>10 FURADEIRAS</t>
        </is>
      </c>
      <c r="E5619" s="6" t="n">
        <v>20020005</v>
      </c>
      <c r="F5619" s="6" t="inlineStr">
        <is>
          <t>(5) FECHAMENTO IV 453X327X12 MDF - BASE DUBAI</t>
        </is>
      </c>
      <c r="G5619" s="6" t="inlineStr">
        <is>
          <t>10 FURADEIRAS</t>
        </is>
      </c>
      <c r="H5619" s="6" t="inlineStr">
        <is>
          <t>10 FURADEIRAS</t>
        </is>
      </c>
      <c r="I5619" s="6" t="inlineStr">
        <is>
          <t>10 FURADEIRAS</t>
        </is>
      </c>
      <c r="J5619" s="4" t="n">
        <v>27</v>
      </c>
      <c r="K5619" s="6" t="n"/>
      <c r="L5619" s="6" t="n"/>
      <c r="M5619" s="6" t="n"/>
      <c r="N5619" s="23" t="n">
        <v>46240</v>
      </c>
      <c r="O5619" s="24" t="n">
        <v>27</v>
      </c>
      <c r="P5619" s="6" t="n"/>
      <c r="Q5619" s="6" t="n"/>
      <c r="R5619" s="6" t="n"/>
      <c r="S5619" s="6" t="n"/>
      <c r="T5619" s="25">
        <f>IF(OR($J5619="",$O5619=""),"",$O5619/$J5619)</f>
        <v/>
      </c>
      <c r="U5619" s="6" t="inlineStr">
        <is>
          <t>Concluído</t>
        </is>
      </c>
      <c r="V5619" s="6" t="n"/>
      <c r="W5619" s="6" t="n"/>
      <c r="X5619" s="6" t="n"/>
      <c r="Y5619" s="6" t="n"/>
      <c r="Z5619" s="6" t="n"/>
      <c r="AA5619" s="5" t="n"/>
      <c r="AB5619" s="6">
        <f>B5619&amp;"|"&amp;I5619</f>
        <v/>
      </c>
      <c r="AC5619">
        <f>IF($B5619="","","|"&amp;SUBSTITUTE(TRIM(SUBSTITUTE(SUBSTITUTE(SUBSTITUTE(SUBSTITUTE(SUBSTITUTE(SUBSTITUTE(SUBSTITUTE(SUBSTITUTE(SUBSTITUTE(SUBSTITUTE(SUBSTITUTE(SUBSTITUTE(SUBSTITUTE(SUBSTITUTE(TRIM($B5619&amp;""),CHAR(10)," "),CHAR(13)," "),"."," "),";"," "),","," "),"/"," "),"+"," "),"-"," "),"  "," "),"  "," "),"  "," "),"  "," "),"  "," "),"  "," "))," ","|")&amp;"|")</f>
        <v/>
      </c>
      <c r="AD5619">
        <f>TRIM($I5619&amp;"")</f>
        <v/>
      </c>
    </row>
    <row r="5620" ht="36" customHeight="1">
      <c r="A5620" s="14" t="n">
        <v>46239</v>
      </c>
      <c r="B5620" s="6" t="inlineStr">
        <is>
          <t>10345,10346</t>
        </is>
      </c>
      <c r="C5620" s="6" t="inlineStr">
        <is>
          <t>M/C 0811 (AMARELO)</t>
        </is>
      </c>
      <c r="D5620" s="6" t="inlineStr">
        <is>
          <t>10 FURADEIRAS</t>
        </is>
      </c>
      <c r="E5620" s="6" t="n">
        <v>20013102</v>
      </c>
      <c r="F5620" s="6" t="inlineStr">
        <is>
          <t>(10)PE MAIOR 760X100 (170) X15 MDF-MIAMI 1,37X0,80</t>
        </is>
      </c>
      <c r="G5620" s="6" t="inlineStr">
        <is>
          <t>10 FURADEIRAS</t>
        </is>
      </c>
      <c r="H5620" s="6" t="inlineStr">
        <is>
          <t>10 FURADEIRAS</t>
        </is>
      </c>
      <c r="I5620" s="6" t="inlineStr">
        <is>
          <t>10 FURADEIRAS</t>
        </is>
      </c>
      <c r="J5620" s="4" t="n">
        <v>20</v>
      </c>
      <c r="K5620" s="6" t="n"/>
      <c r="L5620" s="6" t="n"/>
      <c r="M5620" s="6" t="n"/>
      <c r="N5620" s="23" t="n">
        <v>46240</v>
      </c>
      <c r="O5620" s="24" t="n">
        <v>20</v>
      </c>
      <c r="P5620" s="6" t="n"/>
      <c r="Q5620" s="6" t="n"/>
      <c r="R5620" s="6" t="n"/>
      <c r="S5620" s="6" t="n"/>
      <c r="T5620" s="25">
        <f>IF(OR($J5620="",$O5620=""),"",$O5620/$J5620)</f>
        <v/>
      </c>
      <c r="U5620" s="6" t="inlineStr">
        <is>
          <t>Concluído</t>
        </is>
      </c>
      <c r="V5620" s="6" t="n"/>
      <c r="W5620" s="6" t="n"/>
      <c r="X5620" s="6" t="n"/>
      <c r="Y5620" s="6" t="n"/>
      <c r="Z5620" s="6" t="n"/>
      <c r="AA5620" s="5" t="n"/>
      <c r="AB5620" s="6">
        <f>B5620&amp;"|"&amp;I5620</f>
        <v/>
      </c>
      <c r="AC5620">
        <f>IF($B5620="","","|"&amp;SUBSTITUTE(TRIM(SUBSTITUTE(SUBSTITUTE(SUBSTITUTE(SUBSTITUTE(SUBSTITUTE(SUBSTITUTE(SUBSTITUTE(SUBSTITUTE(SUBSTITUTE(SUBSTITUTE(SUBSTITUTE(SUBSTITUTE(SUBSTITUTE(SUBSTITUTE(TRIM($B5620&amp;""),CHAR(10)," "),CHAR(13)," "),"."," "),";"," "),","," "),"/"," "),"+"," "),"-"," "),"  "," "),"  "," "),"  "," "),"  "," "),"  "," "),"  "," "))," ","|")&amp;"|")</f>
        <v/>
      </c>
      <c r="AD5620">
        <f>TRIM($I5620&amp;"")</f>
        <v/>
      </c>
    </row>
    <row r="5621" ht="36" customHeight="1">
      <c r="A5621" s="14" t="n">
        <v>46239</v>
      </c>
      <c r="B5621" s="6" t="inlineStr">
        <is>
          <t>10345,10346</t>
        </is>
      </c>
      <c r="C5621" s="6" t="inlineStr">
        <is>
          <t>M/C 0811 (AMARELO)</t>
        </is>
      </c>
      <c r="D5621" s="6" t="inlineStr">
        <is>
          <t>10 FURADEIRAS</t>
        </is>
      </c>
      <c r="E5621" s="6" t="n">
        <v>20013103</v>
      </c>
      <c r="F5621" s="6" t="inlineStr">
        <is>
          <t>(4) PE MENOR 760X85 (135) X15 MDF-MIAMI 1,37X0,80</t>
        </is>
      </c>
      <c r="G5621" s="6" t="inlineStr">
        <is>
          <t>10 FURADEIRAS</t>
        </is>
      </c>
      <c r="H5621" s="6" t="inlineStr">
        <is>
          <t>10 FURADEIRAS</t>
        </is>
      </c>
      <c r="I5621" s="6" t="inlineStr">
        <is>
          <t>10 FURADEIRAS</t>
        </is>
      </c>
      <c r="J5621" s="4" t="n">
        <v>20</v>
      </c>
      <c r="K5621" s="6" t="n"/>
      <c r="L5621" s="6" t="n"/>
      <c r="M5621" s="6" t="n"/>
      <c r="N5621" s="23" t="n">
        <v>46240</v>
      </c>
      <c r="O5621" s="24" t="n">
        <v>20</v>
      </c>
      <c r="P5621" s="6" t="n"/>
      <c r="Q5621" s="6" t="n"/>
      <c r="R5621" s="6" t="n"/>
      <c r="S5621" s="6" t="n"/>
      <c r="T5621" s="25">
        <f>IF(OR($J5621="",$O5621=""),"",$O5621/$J5621)</f>
        <v/>
      </c>
      <c r="U5621" s="6" t="inlineStr">
        <is>
          <t>Concluído</t>
        </is>
      </c>
      <c r="V5621" s="6" t="n"/>
      <c r="W5621" s="6" t="n"/>
      <c r="X5621" s="6" t="n"/>
      <c r="Y5621" s="6" t="n"/>
      <c r="Z5621" s="6" t="n"/>
      <c r="AA5621" s="5" t="n"/>
      <c r="AB5621" s="6">
        <f>B5621&amp;"|"&amp;I5621</f>
        <v/>
      </c>
      <c r="AC5621">
        <f>IF($B5621="","","|"&amp;SUBSTITUTE(TRIM(SUBSTITUTE(SUBSTITUTE(SUBSTITUTE(SUBSTITUTE(SUBSTITUTE(SUBSTITUTE(SUBSTITUTE(SUBSTITUTE(SUBSTITUTE(SUBSTITUTE(SUBSTITUTE(SUBSTITUTE(SUBSTITUTE(SUBSTITUTE(TRIM($B5621&amp;""),CHAR(10)," "),CHAR(13)," "),"."," "),";"," "),","," "),"/"," "),"+"," "),"-"," "),"  "," "),"  "," "),"  "," "),"  "," "),"  "," "),"  "," "))," ","|")&amp;"|")</f>
        <v/>
      </c>
      <c r="AD5621">
        <f>TRIM($I5621&amp;"")</f>
        <v/>
      </c>
    </row>
    <row r="5622" ht="36" customHeight="1">
      <c r="A5622" s="14" t="n">
        <v>46239</v>
      </c>
      <c r="B5622" s="6" t="inlineStr">
        <is>
          <t>10345,10346</t>
        </is>
      </c>
      <c r="C5622" s="6" t="inlineStr">
        <is>
          <t>M/C 0811 (AMARELO)</t>
        </is>
      </c>
      <c r="D5622" s="6" t="inlineStr">
        <is>
          <t>10 FURADEIRAS</t>
        </is>
      </c>
      <c r="E5622" s="6" t="n">
        <v>20020001</v>
      </c>
      <c r="F5622" s="6" t="inlineStr">
        <is>
          <t>(1) LATERAL 1180X92X15 MDF - BASE DUBAI</t>
        </is>
      </c>
      <c r="G5622" s="6" t="inlineStr">
        <is>
          <t>10 FURADEIRAS</t>
        </is>
      </c>
      <c r="H5622" s="6" t="inlineStr">
        <is>
          <t>10 FURADEIRAS</t>
        </is>
      </c>
      <c r="I5622" s="6" t="inlineStr">
        <is>
          <t>10 FURADEIRAS</t>
        </is>
      </c>
      <c r="J5622" s="4" t="n">
        <v>108</v>
      </c>
      <c r="K5622" s="6" t="n"/>
      <c r="L5622" s="6" t="n"/>
      <c r="M5622" s="6" t="n"/>
      <c r="N5622" s="23" t="n">
        <v>46240</v>
      </c>
      <c r="O5622" s="24" t="n">
        <v>108</v>
      </c>
      <c r="P5622" s="6" t="n"/>
      <c r="Q5622" s="6" t="n"/>
      <c r="R5622" s="6" t="n"/>
      <c r="S5622" s="6" t="n"/>
      <c r="T5622" s="25">
        <f>IF(OR($J5622="",$O5622=""),"",$O5622/$J5622)</f>
        <v/>
      </c>
      <c r="U5622" s="6" t="inlineStr">
        <is>
          <t>Concluído</t>
        </is>
      </c>
      <c r="V5622" s="6" t="n"/>
      <c r="W5622" s="6" t="n"/>
      <c r="X5622" s="6" t="n"/>
      <c r="Y5622" s="6" t="n"/>
      <c r="Z5622" s="6" t="n"/>
      <c r="AA5622" s="5" t="n"/>
      <c r="AB5622" s="6">
        <f>B5622&amp;"|"&amp;I5622</f>
        <v/>
      </c>
      <c r="AC5622">
        <f>IF($B5622="","","|"&amp;SUBSTITUTE(TRIM(SUBSTITUTE(SUBSTITUTE(SUBSTITUTE(SUBSTITUTE(SUBSTITUTE(SUBSTITUTE(SUBSTITUTE(SUBSTITUTE(SUBSTITUTE(SUBSTITUTE(SUBSTITUTE(SUBSTITUTE(SUBSTITUTE(SUBSTITUTE(TRIM($B5622&amp;""),CHAR(10)," "),CHAR(13)," "),"."," "),";"," "),","," "),"/"," "),"+"," "),"-"," "),"  "," "),"  "," "),"  "," "),"  "," "),"  "," "),"  "," "))," ","|")&amp;"|")</f>
        <v/>
      </c>
      <c r="AD5622">
        <f>TRIM($I5622&amp;"")</f>
        <v/>
      </c>
    </row>
    <row r="5623" ht="36" customHeight="1">
      <c r="A5623" s="14" t="n">
        <v>46239</v>
      </c>
      <c r="B5623" s="6" t="inlineStr">
        <is>
          <t>10345,10346</t>
        </is>
      </c>
      <c r="C5623" s="6" t="inlineStr">
        <is>
          <t>M/C 0811 (AMARELO)</t>
        </is>
      </c>
      <c r="D5623" s="6" t="inlineStr">
        <is>
          <t>10 FURADEIRAS</t>
        </is>
      </c>
      <c r="E5623" s="6" t="n">
        <v>20031202</v>
      </c>
      <c r="F5623" s="6" t="inlineStr">
        <is>
          <t>(4) PE MAIOR 800(818)X100(169)X15 MDF - NOVA YORK</t>
        </is>
      </c>
      <c r="G5623" s="6" t="inlineStr">
        <is>
          <t>10 FURADEIRAS</t>
        </is>
      </c>
      <c r="H5623" s="6" t="inlineStr">
        <is>
          <t>10 FURADEIRAS</t>
        </is>
      </c>
      <c r="I5623" s="6" t="inlineStr">
        <is>
          <t>10 FURADEIRAS</t>
        </is>
      </c>
      <c r="J5623" s="4" t="n">
        <v>4</v>
      </c>
      <c r="K5623" s="6" t="n"/>
      <c r="L5623" s="6" t="n"/>
      <c r="M5623" s="6" t="n"/>
      <c r="N5623" s="23" t="n">
        <v>46240</v>
      </c>
      <c r="O5623" s="24" t="n">
        <v>4</v>
      </c>
      <c r="P5623" s="6" t="n"/>
      <c r="Q5623" s="6" t="n"/>
      <c r="R5623" s="6" t="n"/>
      <c r="S5623" s="6" t="n"/>
      <c r="T5623" s="25">
        <f>IF(OR($J5623="",$O5623=""),"",$O5623/$J5623)</f>
        <v/>
      </c>
      <c r="U5623" s="6" t="inlineStr">
        <is>
          <t>Concluído</t>
        </is>
      </c>
      <c r="V5623" s="6" t="n"/>
      <c r="W5623" s="6" t="n"/>
      <c r="X5623" s="6" t="n"/>
      <c r="Y5623" s="6" t="n"/>
      <c r="Z5623" s="6" t="n"/>
      <c r="AA5623" s="5" t="n"/>
      <c r="AB5623" s="6">
        <f>B5623&amp;"|"&amp;I5623</f>
        <v/>
      </c>
      <c r="AC5623">
        <f>IF($B5623="","","|"&amp;SUBSTITUTE(TRIM(SUBSTITUTE(SUBSTITUTE(SUBSTITUTE(SUBSTITUTE(SUBSTITUTE(SUBSTITUTE(SUBSTITUTE(SUBSTITUTE(SUBSTITUTE(SUBSTITUTE(SUBSTITUTE(SUBSTITUTE(SUBSTITUTE(SUBSTITUTE(TRIM($B5623&amp;""),CHAR(10)," "),CHAR(13)," "),"."," "),";"," "),","," "),"/"," "),"+"," "),"-"," "),"  "," "),"  "," "),"  "," "),"  "," "),"  "," "),"  "," "))," ","|")&amp;"|")</f>
        <v/>
      </c>
      <c r="AD5623">
        <f>TRIM($I5623&amp;"")</f>
        <v/>
      </c>
    </row>
    <row r="5624" ht="36" customHeight="1">
      <c r="A5624" s="14" t="n">
        <v>46239</v>
      </c>
      <c r="B5624" s="6" t="inlineStr">
        <is>
          <t>10345,10346</t>
        </is>
      </c>
      <c r="C5624" s="6" t="inlineStr">
        <is>
          <t>M/C 0811 (AMARELO)</t>
        </is>
      </c>
      <c r="D5624" s="6" t="inlineStr">
        <is>
          <t>10 FURADEIRAS</t>
        </is>
      </c>
      <c r="E5624" s="6" t="n">
        <v>20031203</v>
      </c>
      <c r="F5624" s="6" t="inlineStr">
        <is>
          <t>(5) PE MENOR 800(818)X84(138)X15 MDF - NOVA YORK</t>
        </is>
      </c>
      <c r="G5624" s="6" t="inlineStr">
        <is>
          <t>10 FURADEIRAS</t>
        </is>
      </c>
      <c r="H5624" s="6" t="inlineStr">
        <is>
          <t>10 FURADEIRAS</t>
        </is>
      </c>
      <c r="I5624" s="6" t="inlineStr">
        <is>
          <t>10 FURADEIRAS</t>
        </is>
      </c>
      <c r="J5624" s="4" t="n">
        <v>4</v>
      </c>
      <c r="K5624" s="6" t="n"/>
      <c r="L5624" s="6" t="n"/>
      <c r="M5624" s="6" t="n"/>
      <c r="N5624" s="23" t="n">
        <v>46240</v>
      </c>
      <c r="O5624" s="24" t="n">
        <v>4</v>
      </c>
      <c r="P5624" s="6" t="n"/>
      <c r="Q5624" s="6" t="n"/>
      <c r="R5624" s="6" t="n"/>
      <c r="S5624" s="6" t="n"/>
      <c r="T5624" s="25">
        <f>IF(OR($J5624="",$O5624=""),"",$O5624/$J5624)</f>
        <v/>
      </c>
      <c r="U5624" s="6" t="inlineStr">
        <is>
          <t>Concluído</t>
        </is>
      </c>
      <c r="V5624" s="6" t="n"/>
      <c r="W5624" s="6" t="n"/>
      <c r="X5624" s="6" t="n"/>
      <c r="Y5624" s="6" t="n"/>
      <c r="Z5624" s="6" t="n"/>
      <c r="AA5624" s="5" t="n"/>
      <c r="AB5624" s="6">
        <f>B5624&amp;"|"&amp;I5624</f>
        <v/>
      </c>
      <c r="AC5624">
        <f>IF($B5624="","","|"&amp;SUBSTITUTE(TRIM(SUBSTITUTE(SUBSTITUTE(SUBSTITUTE(SUBSTITUTE(SUBSTITUTE(SUBSTITUTE(SUBSTITUTE(SUBSTITUTE(SUBSTITUTE(SUBSTITUTE(SUBSTITUTE(SUBSTITUTE(SUBSTITUTE(SUBSTITUTE(TRIM($B5624&amp;""),CHAR(10)," "),CHAR(13)," "),"."," "),";"," "),","," "),"/"," "),"+"," "),"-"," "),"  "," "),"  "," "),"  "," "),"  "," "),"  "," "),"  "," "))," ","|")&amp;"|")</f>
        <v/>
      </c>
      <c r="AD5624">
        <f>TRIM($I5624&amp;"")</f>
        <v/>
      </c>
    </row>
    <row r="5625" ht="36" customHeight="1">
      <c r="A5625" s="14" t="n">
        <v>46239</v>
      </c>
      <c r="B5625" s="6" t="inlineStr">
        <is>
          <t>10345,10346</t>
        </is>
      </c>
      <c r="C5625" s="6" t="inlineStr">
        <is>
          <t>M/C 0811 (AMARELO)</t>
        </is>
      </c>
      <c r="D5625" s="6" t="inlineStr">
        <is>
          <t>10 FURADEIRAS</t>
        </is>
      </c>
      <c r="E5625" s="6" t="n">
        <v>30006104</v>
      </c>
      <c r="F5625" s="6" t="inlineStr">
        <is>
          <t>MOLDURA ENCOSTO 445X280X15 MDF - CAD SANTIAGO NEW</t>
        </is>
      </c>
      <c r="G5625" s="6" t="inlineStr">
        <is>
          <t>10 FURADEIRAS</t>
        </is>
      </c>
      <c r="H5625" s="6" t="inlineStr">
        <is>
          <t>10 FURADEIRAS</t>
        </is>
      </c>
      <c r="I5625" s="6" t="inlineStr">
        <is>
          <t>10 FURADEIRAS</t>
        </is>
      </c>
      <c r="J5625" s="4" t="n">
        <v>460</v>
      </c>
      <c r="K5625" s="6" t="n"/>
      <c r="L5625" s="6" t="n"/>
      <c r="M5625" s="6" t="n"/>
      <c r="N5625" s="23" t="n">
        <v>46240</v>
      </c>
      <c r="O5625" s="24" t="n">
        <v>460</v>
      </c>
      <c r="P5625" s="6" t="n"/>
      <c r="Q5625" s="6" t="n"/>
      <c r="R5625" s="6" t="n"/>
      <c r="S5625" s="6" t="n"/>
      <c r="T5625" s="25">
        <f>IF(OR($J5625="",$O5625=""),"",$O5625/$J5625)</f>
        <v/>
      </c>
      <c r="U5625" s="6" t="inlineStr">
        <is>
          <t>Concluído</t>
        </is>
      </c>
      <c r="V5625" s="6" t="n"/>
      <c r="W5625" s="6" t="n"/>
      <c r="X5625" s="6" t="n"/>
      <c r="Y5625" s="6" t="n"/>
      <c r="Z5625" s="6" t="n"/>
      <c r="AA5625" s="5" t="n"/>
      <c r="AB5625" s="6">
        <f>B5625&amp;"|"&amp;I5625</f>
        <v/>
      </c>
      <c r="AC5625">
        <f>IF($B5625="","","|"&amp;SUBSTITUTE(TRIM(SUBSTITUTE(SUBSTITUTE(SUBSTITUTE(SUBSTITUTE(SUBSTITUTE(SUBSTITUTE(SUBSTITUTE(SUBSTITUTE(SUBSTITUTE(SUBSTITUTE(SUBSTITUTE(SUBSTITUTE(SUBSTITUTE(SUBSTITUTE(TRIM($B5625&amp;""),CHAR(10)," "),CHAR(13)," "),"."," "),";"," "),","," "),"/"," "),"+"," "),"-"," "),"  "," "),"  "," "),"  "," "),"  "," "),"  "," "),"  "," "))," ","|")&amp;"|")</f>
        <v/>
      </c>
      <c r="AD5625">
        <f>TRIM($I5625&amp;"")</f>
        <v/>
      </c>
    </row>
    <row r="5626" ht="36" customHeight="1">
      <c r="A5626" s="14" t="n">
        <v>46239</v>
      </c>
      <c r="B5626" s="6" t="inlineStr">
        <is>
          <t>10345,10346</t>
        </is>
      </c>
      <c r="C5626" s="6" t="inlineStr">
        <is>
          <t>M/C 0811 (AMARELO)</t>
        </is>
      </c>
      <c r="D5626" s="6" t="inlineStr">
        <is>
          <t>10 FURADEIRAS</t>
        </is>
      </c>
      <c r="E5626" s="6" t="n">
        <v>30124801</v>
      </c>
      <c r="F5626" s="6" t="inlineStr">
        <is>
          <t>(2) PE MENOR 750X680X18 MDF - BASE DUBLIN</t>
        </is>
      </c>
      <c r="G5626" s="6" t="inlineStr">
        <is>
          <t>10 FURADEIRAS</t>
        </is>
      </c>
      <c r="H5626" s="6" t="inlineStr">
        <is>
          <t>10 FURADEIRAS</t>
        </is>
      </c>
      <c r="I5626" s="6" t="inlineStr">
        <is>
          <t>10 FURADEIRAS</t>
        </is>
      </c>
      <c r="J5626" s="4" t="n">
        <v>20</v>
      </c>
      <c r="K5626" s="6" t="n"/>
      <c r="L5626" s="6" t="n"/>
      <c r="M5626" s="6" t="n"/>
      <c r="N5626" s="23" t="n">
        <v>46240</v>
      </c>
      <c r="O5626" s="24" t="n">
        <v>20</v>
      </c>
      <c r="P5626" s="6" t="n"/>
      <c r="Q5626" s="6" t="n"/>
      <c r="R5626" s="6" t="n"/>
      <c r="S5626" s="6" t="n"/>
      <c r="T5626" s="25">
        <f>IF(OR($J5626="",$O5626=""),"",$O5626/$J5626)</f>
        <v/>
      </c>
      <c r="U5626" s="6" t="inlineStr">
        <is>
          <t>Concluído</t>
        </is>
      </c>
      <c r="V5626" s="6" t="n"/>
      <c r="W5626" s="6" t="n"/>
      <c r="X5626" s="6" t="n"/>
      <c r="Y5626" s="6" t="n"/>
      <c r="Z5626" s="6" t="n"/>
      <c r="AA5626" s="5" t="n"/>
      <c r="AB5626" s="6">
        <f>B5626&amp;"|"&amp;I5626</f>
        <v/>
      </c>
      <c r="AC5626">
        <f>IF($B5626="","","|"&amp;SUBSTITUTE(TRIM(SUBSTITUTE(SUBSTITUTE(SUBSTITUTE(SUBSTITUTE(SUBSTITUTE(SUBSTITUTE(SUBSTITUTE(SUBSTITUTE(SUBSTITUTE(SUBSTITUTE(SUBSTITUTE(SUBSTITUTE(SUBSTITUTE(SUBSTITUTE(TRIM($B5626&amp;""),CHAR(10)," "),CHAR(13)," "),"."," "),";"," "),","," "),"/"," "),"+"," "),"-"," "),"  "," "),"  "," "),"  "," "),"  "," "),"  "," "),"  "," "))," ","|")&amp;"|")</f>
        <v/>
      </c>
      <c r="AD5626">
        <f>TRIM($I5626&amp;"")</f>
        <v/>
      </c>
    </row>
    <row r="5627" ht="36" customHeight="1">
      <c r="A5627" s="14" t="n">
        <v>46239</v>
      </c>
      <c r="B5627" s="6" t="inlineStr">
        <is>
          <t>10345,10346</t>
        </is>
      </c>
      <c r="C5627" s="6" t="inlineStr">
        <is>
          <t>M/C 0811 (AMARELO)</t>
        </is>
      </c>
      <c r="D5627" s="6" t="inlineStr">
        <is>
          <t>10 FURADEIRAS</t>
        </is>
      </c>
      <c r="E5627" s="6" t="n">
        <v>20052001</v>
      </c>
      <c r="F5627" s="6" t="inlineStr">
        <is>
          <t>(2-4) TRAVESSA 742X122X25 MDF - MESA ATHENAS</t>
        </is>
      </c>
      <c r="G5627" s="6" t="inlineStr">
        <is>
          <t>10 FURADEIRAS</t>
        </is>
      </c>
      <c r="H5627" s="6" t="inlineStr">
        <is>
          <t>10 FURADEIRAS</t>
        </is>
      </c>
      <c r="I5627" s="6" t="inlineStr">
        <is>
          <t>10 FURADEIRAS</t>
        </is>
      </c>
      <c r="J5627" s="4" t="n">
        <v>232</v>
      </c>
      <c r="K5627" s="6" t="n"/>
      <c r="L5627" s="6" t="n"/>
      <c r="M5627" s="6" t="n"/>
      <c r="N5627" s="6" t="n">
        <v>46237</v>
      </c>
      <c r="O5627" s="6" t="n">
        <v>232</v>
      </c>
      <c r="P5627" s="6" t="n"/>
      <c r="Q5627" s="6" t="n"/>
      <c r="R5627" s="6" t="n"/>
      <c r="S5627" s="6" t="n"/>
      <c r="T5627" s="6">
        <f>IF(OR($J5627="",$O5627=""),"",$O5627/$J5627)</f>
        <v/>
      </c>
      <c r="U5627" s="6" t="inlineStr">
        <is>
          <t>Concluído</t>
        </is>
      </c>
      <c r="V5627" s="6" t="n"/>
      <c r="W5627" s="6" t="n"/>
      <c r="X5627" s="6" t="n"/>
      <c r="Y5627" s="6" t="n"/>
      <c r="Z5627" s="6" t="n"/>
      <c r="AA5627" s="5" t="n"/>
      <c r="AB5627" s="6">
        <f>B5627&amp;"|"&amp;I5627</f>
        <v/>
      </c>
      <c r="AC5627">
        <f>IF($B5627="","","|"&amp;SUBSTITUTE(TRIM(SUBSTITUTE(SUBSTITUTE(SUBSTITUTE(SUBSTITUTE(SUBSTITUTE(SUBSTITUTE(SUBSTITUTE(SUBSTITUTE(SUBSTITUTE(SUBSTITUTE(SUBSTITUTE(SUBSTITUTE(SUBSTITUTE(SUBSTITUTE(TRIM($B5627&amp;""),CHAR(10)," "),CHAR(13)," "),"."," "),";"," "),","," "),"/"," "),"+"," "),"-"," "),"  "," "),"  "," "),"  "," "),"  "," "),"  "," "),"  "," "))," ","|")&amp;"|")</f>
        <v/>
      </c>
      <c r="AD5627">
        <f>TRIM($I5627&amp;"")</f>
        <v/>
      </c>
    </row>
    <row r="5628" ht="36" customHeight="1">
      <c r="A5628" s="14" t="n">
        <v>46239</v>
      </c>
      <c r="B5628" s="6" t="inlineStr">
        <is>
          <t>10345,10346</t>
        </is>
      </c>
      <c r="C5628" s="6" t="inlineStr">
        <is>
          <t>M/C 0811 (AMARELO)</t>
        </is>
      </c>
      <c r="D5628" s="6" t="inlineStr">
        <is>
          <t>10 FURADEIRAS</t>
        </is>
      </c>
      <c r="E5628" s="6" t="n">
        <v>20052002</v>
      </c>
      <c r="F5628" s="6" t="inlineStr">
        <is>
          <t>(5) BASE MAIOR 542X124X25 MDF - MESA ATHENAS</t>
        </is>
      </c>
      <c r="G5628" s="6" t="inlineStr">
        <is>
          <t>10 FURADEIRAS</t>
        </is>
      </c>
      <c r="H5628" s="6" t="inlineStr">
        <is>
          <t>10 FURADEIRAS</t>
        </is>
      </c>
      <c r="I5628" s="6" t="inlineStr">
        <is>
          <t>10 FURADEIRAS</t>
        </is>
      </c>
      <c r="J5628" s="4" t="n">
        <v>22</v>
      </c>
      <c r="K5628" s="6" t="n"/>
      <c r="L5628" s="6" t="n"/>
      <c r="M5628" s="6" t="n"/>
      <c r="N5628" s="6" t="n">
        <v>46237</v>
      </c>
      <c r="O5628" s="6" t="n">
        <v>22</v>
      </c>
      <c r="P5628" s="6" t="n"/>
      <c r="Q5628" s="6" t="n"/>
      <c r="R5628" s="6" t="n"/>
      <c r="S5628" s="6" t="n"/>
      <c r="T5628" s="6">
        <f>IF(OR($J5628="",$O5628=""),"",$O5628/$J5628)</f>
        <v/>
      </c>
      <c r="U5628" s="6" t="inlineStr">
        <is>
          <t>Concluído</t>
        </is>
      </c>
      <c r="V5628" s="6" t="n"/>
      <c r="W5628" s="6" t="n"/>
      <c r="X5628" s="6" t="n"/>
      <c r="Y5628" s="6" t="n"/>
      <c r="Z5628" s="6" t="n"/>
      <c r="AA5628" s="5" t="n"/>
      <c r="AB5628" s="6">
        <f>B5628&amp;"|"&amp;I5628</f>
        <v/>
      </c>
      <c r="AC5628">
        <f>IF($B5628="","","|"&amp;SUBSTITUTE(TRIM(SUBSTITUTE(SUBSTITUTE(SUBSTITUTE(SUBSTITUTE(SUBSTITUTE(SUBSTITUTE(SUBSTITUTE(SUBSTITUTE(SUBSTITUTE(SUBSTITUTE(SUBSTITUTE(SUBSTITUTE(SUBSTITUTE(SUBSTITUTE(TRIM($B5628&amp;""),CHAR(10)," "),CHAR(13)," "),"."," "),";"," "),","," "),"/"," "),"+"," "),"-"," "),"  "," "),"  "," "),"  "," "),"  "," "),"  "," "),"  "," "))," ","|")&amp;"|")</f>
        <v/>
      </c>
      <c r="AD5628">
        <f>TRIM($I5628&amp;"")</f>
        <v/>
      </c>
    </row>
    <row r="5629" ht="36" customHeight="1">
      <c r="A5629" s="14" t="n">
        <v>46239</v>
      </c>
      <c r="B5629" s="6" t="inlineStr">
        <is>
          <t>10345,10346</t>
        </is>
      </c>
      <c r="C5629" s="6" t="inlineStr">
        <is>
          <t>M/C 0811 (AMARELO)</t>
        </is>
      </c>
      <c r="D5629" s="6" t="inlineStr">
        <is>
          <t>10 FURADEIRAS</t>
        </is>
      </c>
      <c r="E5629" s="6" t="n">
        <v>20052003</v>
      </c>
      <c r="F5629" s="6" t="inlineStr">
        <is>
          <t>(6)BASE MENOR 386 (189)X124X25 MDF - MESA ATHENAS</t>
        </is>
      </c>
      <c r="G5629" s="6" t="inlineStr">
        <is>
          <t>10 FURADEIRAS</t>
        </is>
      </c>
      <c r="H5629" s="6" t="inlineStr">
        <is>
          <t>10 FURADEIRAS</t>
        </is>
      </c>
      <c r="I5629" s="6" t="inlineStr">
        <is>
          <t>10 FURADEIRAS</t>
        </is>
      </c>
      <c r="J5629" s="4" t="n">
        <v>44</v>
      </c>
      <c r="K5629" s="6" t="n"/>
      <c r="L5629" s="6" t="n"/>
      <c r="M5629" s="6" t="n"/>
      <c r="N5629" s="6" t="n">
        <v>46237</v>
      </c>
      <c r="O5629" s="6" t="n">
        <v>44</v>
      </c>
      <c r="P5629" s="6" t="n"/>
      <c r="Q5629" s="6" t="n"/>
      <c r="R5629" s="6" t="n"/>
      <c r="S5629" s="6" t="n"/>
      <c r="T5629" s="6">
        <f>IF(OR($J5629="",$O5629=""),"",$O5629/$J5629)</f>
        <v/>
      </c>
      <c r="U5629" s="6" t="inlineStr">
        <is>
          <t>Concluído</t>
        </is>
      </c>
      <c r="V5629" s="6" t="n"/>
      <c r="W5629" s="6" t="n"/>
      <c r="X5629" s="6" t="n"/>
      <c r="Y5629" s="6" t="n"/>
      <c r="Z5629" s="6" t="n"/>
      <c r="AA5629" s="5" t="n"/>
      <c r="AB5629" s="6">
        <f>B5629&amp;"|"&amp;I5629</f>
        <v/>
      </c>
      <c r="AC5629">
        <f>IF($B5629="","","|"&amp;SUBSTITUTE(TRIM(SUBSTITUTE(SUBSTITUTE(SUBSTITUTE(SUBSTITUTE(SUBSTITUTE(SUBSTITUTE(SUBSTITUTE(SUBSTITUTE(SUBSTITUTE(SUBSTITUTE(SUBSTITUTE(SUBSTITUTE(SUBSTITUTE(SUBSTITUTE(TRIM($B5629&amp;""),CHAR(10)," "),CHAR(13)," "),"."," "),";"," "),","," "),"/"," "),"+"," "),"-"," "),"  "," "),"  "," "),"  "," "),"  "," "),"  "," "),"  "," "))," ","|")&amp;"|")</f>
        <v/>
      </c>
      <c r="AD5629">
        <f>TRIM($I5629&amp;"")</f>
        <v/>
      </c>
    </row>
    <row r="5630" ht="36" customHeight="1">
      <c r="A5630" s="14" t="n">
        <v>46239</v>
      </c>
      <c r="B5630" s="6" t="inlineStr">
        <is>
          <t>10345,10346</t>
        </is>
      </c>
      <c r="C5630" s="6" t="inlineStr">
        <is>
          <t>M/C 0811 (AMARELO)</t>
        </is>
      </c>
      <c r="D5630" s="6" t="inlineStr">
        <is>
          <t>10 FURADEIRAS</t>
        </is>
      </c>
      <c r="E5630" s="6" t="n">
        <v>20052202</v>
      </c>
      <c r="F5630" s="6" t="inlineStr">
        <is>
          <t>(5) BASE MAIOR 742X124X25 MDF - MESA ATHENAS 1,20</t>
        </is>
      </c>
      <c r="G5630" s="6" t="inlineStr">
        <is>
          <t>10 FURADEIRAS</t>
        </is>
      </c>
      <c r="H5630" s="6" t="inlineStr">
        <is>
          <t>10 FURADEIRAS</t>
        </is>
      </c>
      <c r="I5630" s="6" t="inlineStr">
        <is>
          <t>10 FURADEIRAS</t>
        </is>
      </c>
      <c r="J5630" s="4" t="n">
        <v>36</v>
      </c>
      <c r="K5630" s="6" t="n"/>
      <c r="L5630" s="6" t="n"/>
      <c r="M5630" s="6" t="n"/>
      <c r="N5630" s="6" t="n">
        <v>46237</v>
      </c>
      <c r="O5630" s="6" t="n">
        <v>36</v>
      </c>
      <c r="P5630" s="6" t="n"/>
      <c r="Q5630" s="6" t="n"/>
      <c r="R5630" s="6" t="n"/>
      <c r="S5630" s="6" t="n"/>
      <c r="T5630" s="6">
        <f>IF(OR($J5630="",$O5630=""),"",$O5630/$J5630)</f>
        <v/>
      </c>
      <c r="U5630" s="6" t="inlineStr">
        <is>
          <t>Concluído</t>
        </is>
      </c>
      <c r="V5630" s="6" t="n"/>
      <c r="W5630" s="6" t="n"/>
      <c r="X5630" s="6" t="n"/>
      <c r="Y5630" s="6" t="n"/>
      <c r="Z5630" s="6" t="n"/>
      <c r="AA5630" s="5" t="n"/>
      <c r="AB5630" s="6">
        <f>B5630&amp;"|"&amp;I5630</f>
        <v/>
      </c>
      <c r="AC5630">
        <f>IF($B5630="","","|"&amp;SUBSTITUTE(TRIM(SUBSTITUTE(SUBSTITUTE(SUBSTITUTE(SUBSTITUTE(SUBSTITUTE(SUBSTITUTE(SUBSTITUTE(SUBSTITUTE(SUBSTITUTE(SUBSTITUTE(SUBSTITUTE(SUBSTITUTE(SUBSTITUTE(SUBSTITUTE(TRIM($B5630&amp;""),CHAR(10)," "),CHAR(13)," "),"."," "),";"," "),","," "),"/"," "),"+"," "),"-"," "),"  "," "),"  "," "),"  "," "),"  "," "),"  "," "),"  "," "))," ","|")&amp;"|")</f>
        <v/>
      </c>
      <c r="AD5630">
        <f>TRIM($I5630&amp;"")</f>
        <v/>
      </c>
    </row>
    <row r="5631" ht="36" customHeight="1">
      <c r="A5631" s="14" t="n">
        <v>46239</v>
      </c>
      <c r="B5631" s="6" t="inlineStr">
        <is>
          <t>10345,10346</t>
        </is>
      </c>
      <c r="C5631" s="6" t="inlineStr">
        <is>
          <t>M/C 0811 (AMARELO)</t>
        </is>
      </c>
      <c r="D5631" s="6" t="inlineStr">
        <is>
          <t>10 FURADEIRAS</t>
        </is>
      </c>
      <c r="E5631" s="6" t="n">
        <v>20052203</v>
      </c>
      <c r="F5631" s="6" t="inlineStr">
        <is>
          <t>(6)BASE MENOR 446(220)X124X25 MDF-MESA ATHENAS1,20</t>
        </is>
      </c>
      <c r="G5631" s="6" t="inlineStr">
        <is>
          <t>10 FURADEIRAS</t>
        </is>
      </c>
      <c r="H5631" s="6" t="inlineStr">
        <is>
          <t>10 FURADEIRAS</t>
        </is>
      </c>
      <c r="I5631" s="6" t="inlineStr">
        <is>
          <t>10 FURADEIRAS</t>
        </is>
      </c>
      <c r="J5631" s="4" t="n">
        <v>72</v>
      </c>
      <c r="K5631" s="6" t="n"/>
      <c r="L5631" s="6" t="n"/>
      <c r="M5631" s="6" t="n"/>
      <c r="N5631" s="6" t="n">
        <v>46237</v>
      </c>
      <c r="O5631" s="6" t="n">
        <v>72</v>
      </c>
      <c r="P5631" s="6" t="n"/>
      <c r="Q5631" s="6" t="n"/>
      <c r="R5631" s="6" t="n"/>
      <c r="S5631" s="6" t="n"/>
      <c r="T5631" s="6">
        <f>IF(OR($J5631="",$O5631=""),"",$O5631/$J5631)</f>
        <v/>
      </c>
      <c r="U5631" s="6" t="inlineStr">
        <is>
          <t>Concluído</t>
        </is>
      </c>
      <c r="V5631" s="6" t="n"/>
      <c r="W5631" s="6" t="n"/>
      <c r="X5631" s="6" t="n"/>
      <c r="Y5631" s="6" t="n"/>
      <c r="Z5631" s="6" t="n"/>
      <c r="AA5631" s="5" t="n"/>
      <c r="AB5631" s="6">
        <f>B5631&amp;"|"&amp;I5631</f>
        <v/>
      </c>
      <c r="AC5631">
        <f>IF($B5631="","","|"&amp;SUBSTITUTE(TRIM(SUBSTITUTE(SUBSTITUTE(SUBSTITUTE(SUBSTITUTE(SUBSTITUTE(SUBSTITUTE(SUBSTITUTE(SUBSTITUTE(SUBSTITUTE(SUBSTITUTE(SUBSTITUTE(SUBSTITUTE(SUBSTITUTE(SUBSTITUTE(TRIM($B5631&amp;""),CHAR(10)," "),CHAR(13)," "),"."," "),";"," "),","," "),"/"," "),"+"," "),"-"," "),"  "," "),"  "," "),"  "," "),"  "," "),"  "," "),"  "," "))," ","|")&amp;"|")</f>
        <v/>
      </c>
      <c r="AD5631">
        <f>TRIM($I5631&amp;"")</f>
        <v/>
      </c>
    </row>
    <row r="5632" ht="36" customHeight="1">
      <c r="A5632" s="14" t="n">
        <v>46239</v>
      </c>
      <c r="B5632" s="6" t="inlineStr">
        <is>
          <t>10345,10346</t>
        </is>
      </c>
      <c r="C5632" s="6" t="inlineStr">
        <is>
          <t>M/C 0811 (AMARELO)</t>
        </is>
      </c>
      <c r="D5632" s="6" t="inlineStr">
        <is>
          <t>10 FURADEIRAS</t>
        </is>
      </c>
      <c r="E5632" s="6" t="n">
        <v>30124002</v>
      </c>
      <c r="F5632" s="6" t="inlineStr">
        <is>
          <t>PE MENOR 750X680X25 MDF - BASE DUBLIN</t>
        </is>
      </c>
      <c r="G5632" s="6" t="inlineStr">
        <is>
          <t>10 FURADEIRAS</t>
        </is>
      </c>
      <c r="H5632" s="6" t="inlineStr">
        <is>
          <t>10 FURADEIRAS</t>
        </is>
      </c>
      <c r="I5632" s="6" t="inlineStr">
        <is>
          <t>10 FURADEIRAS</t>
        </is>
      </c>
      <c r="J5632" s="4" t="n">
        <v>26</v>
      </c>
      <c r="K5632" s="6" t="n"/>
      <c r="L5632" s="6" t="n"/>
      <c r="M5632" s="6" t="n"/>
      <c r="N5632" s="6" t="n">
        <v>46237</v>
      </c>
      <c r="O5632" s="6" t="n">
        <v>26</v>
      </c>
      <c r="P5632" s="6" t="n"/>
      <c r="Q5632" s="6" t="n"/>
      <c r="R5632" s="6" t="n"/>
      <c r="S5632" s="6" t="n"/>
      <c r="T5632" s="6">
        <f>IF(OR($J5632="",$O5632=""),"",$O5632/$J5632)</f>
        <v/>
      </c>
      <c r="U5632" s="6" t="inlineStr">
        <is>
          <t>Concluído</t>
        </is>
      </c>
      <c r="V5632" s="6" t="n"/>
      <c r="W5632" s="6" t="n"/>
      <c r="X5632" s="6" t="n"/>
      <c r="Y5632" s="6" t="n"/>
      <c r="Z5632" s="6" t="n"/>
      <c r="AA5632" s="5" t="n"/>
      <c r="AB5632" s="6">
        <f>B5632&amp;"|"&amp;I5632</f>
        <v/>
      </c>
      <c r="AC5632">
        <f>IF($B5632="","","|"&amp;SUBSTITUTE(TRIM(SUBSTITUTE(SUBSTITUTE(SUBSTITUTE(SUBSTITUTE(SUBSTITUTE(SUBSTITUTE(SUBSTITUTE(SUBSTITUTE(SUBSTITUTE(SUBSTITUTE(SUBSTITUTE(SUBSTITUTE(SUBSTITUTE(SUBSTITUTE(TRIM($B5632&amp;""),CHAR(10)," "),CHAR(13)," "),"."," "),";"," "),","," "),"/"," "),"+"," "),"-"," "),"  "," "),"  "," "),"  "," "),"  "," "),"  "," "),"  "," "))," ","|")&amp;"|")</f>
        <v/>
      </c>
      <c r="AD5632">
        <f>TRIM($I5632&amp;"")</f>
        <v/>
      </c>
    </row>
    <row r="5633" ht="36" customHeight="1">
      <c r="A5633" s="14" t="n">
        <v>46239</v>
      </c>
      <c r="B5633" s="6" t="inlineStr">
        <is>
          <t>10345,10346</t>
        </is>
      </c>
      <c r="C5633" s="6" t="inlineStr">
        <is>
          <t>M/C 0811 (AMARELO)</t>
        </is>
      </c>
      <c r="D5633" s="6" t="inlineStr">
        <is>
          <t>10 FURADEIRAS</t>
        </is>
      </c>
      <c r="E5633" s="6" t="n">
        <v>30124802</v>
      </c>
      <c r="F5633" s="6" t="inlineStr">
        <is>
          <t>(4) PE ENCAIXE INFERIOR 750X680X18 MDF-DUBLIN 1,03</t>
        </is>
      </c>
      <c r="G5633" s="6" t="inlineStr">
        <is>
          <t>10 FURADEIRAS</t>
        </is>
      </c>
      <c r="H5633" s="6" t="inlineStr">
        <is>
          <t>10 FURADEIRAS</t>
        </is>
      </c>
      <c r="I5633" s="6" t="inlineStr">
        <is>
          <t>10 FURADEIRAS</t>
        </is>
      </c>
      <c r="J5633" s="4" t="n">
        <v>20</v>
      </c>
      <c r="K5633" s="6" t="n"/>
      <c r="L5633" s="6" t="n"/>
      <c r="M5633" s="6" t="n"/>
      <c r="N5633" s="23" t="n">
        <v>46240</v>
      </c>
      <c r="O5633" s="24" t="n">
        <v>20</v>
      </c>
      <c r="P5633" s="6" t="n"/>
      <c r="Q5633" s="6" t="n"/>
      <c r="R5633" s="6" t="n"/>
      <c r="S5633" s="6" t="n"/>
      <c r="T5633" s="25">
        <f>IF(OR($J5633="",$O5633=""),"",$O5633/$J5633)</f>
        <v/>
      </c>
      <c r="U5633" s="6" t="inlineStr">
        <is>
          <t>Concluído</t>
        </is>
      </c>
      <c r="V5633" s="6" t="n"/>
      <c r="W5633" s="6" t="n"/>
      <c r="X5633" s="6" t="n"/>
      <c r="Y5633" s="6" t="n"/>
      <c r="Z5633" s="6" t="n"/>
      <c r="AA5633" s="5" t="n"/>
      <c r="AB5633" s="6">
        <f>B5633&amp;"|"&amp;I5633</f>
        <v/>
      </c>
      <c r="AC5633">
        <f>IF($B5633="","","|"&amp;SUBSTITUTE(TRIM(SUBSTITUTE(SUBSTITUTE(SUBSTITUTE(SUBSTITUTE(SUBSTITUTE(SUBSTITUTE(SUBSTITUTE(SUBSTITUTE(SUBSTITUTE(SUBSTITUTE(SUBSTITUTE(SUBSTITUTE(SUBSTITUTE(SUBSTITUTE(TRIM($B5633&amp;""),CHAR(10)," "),CHAR(13)," "),"."," "),";"," "),","," "),"/"," "),"+"," "),"-"," "),"  "," "),"  "," "),"  "," "),"  "," "),"  "," "),"  "," "))," ","|")&amp;"|")</f>
        <v/>
      </c>
      <c r="AD5633">
        <f>TRIM($I5633&amp;"")</f>
        <v/>
      </c>
    </row>
    <row r="5634" ht="36" customHeight="1">
      <c r="A5634" s="14" t="n">
        <v>46239</v>
      </c>
      <c r="B5634" s="6" t="inlineStr">
        <is>
          <t>10345,10346</t>
        </is>
      </c>
      <c r="C5634" s="6" t="inlineStr">
        <is>
          <t>M/C 0811 (AMARELO)</t>
        </is>
      </c>
      <c r="D5634" s="6" t="inlineStr">
        <is>
          <t>10 FURADEIRAS</t>
        </is>
      </c>
      <c r="E5634" s="6" t="n">
        <v>30126001</v>
      </c>
      <c r="F5634" s="6" t="inlineStr">
        <is>
          <t>PE MAIOR 1000X750X25 MDF - BASE DUBLIN 1,60</t>
        </is>
      </c>
      <c r="G5634" s="6" t="inlineStr">
        <is>
          <t>10 FURADEIRAS</t>
        </is>
      </c>
      <c r="H5634" s="6" t="inlineStr">
        <is>
          <t>10 FURADEIRAS</t>
        </is>
      </c>
      <c r="I5634" s="6" t="inlineStr">
        <is>
          <t>10 FURADEIRAS</t>
        </is>
      </c>
      <c r="J5634" s="4" t="n">
        <v>26</v>
      </c>
      <c r="K5634" s="6" t="n"/>
      <c r="L5634" s="6" t="n"/>
      <c r="M5634" s="6" t="n"/>
      <c r="N5634" s="23" t="n">
        <v>46240</v>
      </c>
      <c r="O5634" s="24" t="n">
        <v>26</v>
      </c>
      <c r="P5634" s="6" t="n"/>
      <c r="Q5634" s="6" t="n"/>
      <c r="R5634" s="6" t="n"/>
      <c r="S5634" s="6" t="n"/>
      <c r="T5634" s="25">
        <f>IF(OR($J5634="",$O5634=""),"",$O5634/$J5634)</f>
        <v/>
      </c>
      <c r="U5634" s="6" t="inlineStr">
        <is>
          <t>Concluído</t>
        </is>
      </c>
      <c r="V5634" s="6" t="n"/>
      <c r="W5634" s="6" t="n"/>
      <c r="X5634" s="6" t="n"/>
      <c r="Y5634" s="6" t="n"/>
      <c r="Z5634" s="6" t="n"/>
      <c r="AA5634" s="5" t="n"/>
      <c r="AB5634" s="6">
        <f>B5634&amp;"|"&amp;I5634</f>
        <v/>
      </c>
      <c r="AC5634">
        <f>IF($B5634="","","|"&amp;SUBSTITUTE(TRIM(SUBSTITUTE(SUBSTITUTE(SUBSTITUTE(SUBSTITUTE(SUBSTITUTE(SUBSTITUTE(SUBSTITUTE(SUBSTITUTE(SUBSTITUTE(SUBSTITUTE(SUBSTITUTE(SUBSTITUTE(SUBSTITUTE(SUBSTITUTE(TRIM($B5634&amp;""),CHAR(10)," "),CHAR(13)," "),"."," "),";"," "),","," "),"/"," "),"+"," "),"-"," "),"  "," "),"  "," "),"  "," "),"  "," "),"  "," "),"  "," "))," ","|")&amp;"|")</f>
        <v/>
      </c>
      <c r="AD5634">
        <f>TRIM($I5634&amp;"")</f>
        <v/>
      </c>
    </row>
    <row r="5635" ht="36" customHeight="1">
      <c r="A5635" s="14" t="n">
        <v>46240</v>
      </c>
      <c r="B5635" s="6" t="inlineStr">
        <is>
          <t>10347</t>
        </is>
      </c>
      <c r="C5635" s="6" t="inlineStr">
        <is>
          <t>M/C 0812 (BEGE)</t>
        </is>
      </c>
      <c r="D5635" s="6" t="inlineStr">
        <is>
          <t>10 FURADEIRAS</t>
        </is>
      </c>
      <c r="E5635" s="6" t="n">
        <v>20012405</v>
      </c>
      <c r="F5635" s="6" t="inlineStr">
        <is>
          <t>(2) TRAVESSA MAIOR 1030X100X15 MDP-MESA MIAMI 1,20</t>
        </is>
      </c>
      <c r="G5635" s="6" t="inlineStr">
        <is>
          <t>10 FURADEIRAS</t>
        </is>
      </c>
      <c r="H5635" s="6" t="inlineStr">
        <is>
          <t>10 FURADEIRAS</t>
        </is>
      </c>
      <c r="I5635" s="6" t="inlineStr">
        <is>
          <t>10 FURADEIRAS</t>
        </is>
      </c>
      <c r="J5635" s="4" t="n">
        <v>680</v>
      </c>
      <c r="K5635" s="6" t="n"/>
      <c r="L5635" s="6" t="n"/>
      <c r="M5635" s="6" t="n"/>
      <c r="N5635" s="6" t="n"/>
      <c r="O5635" s="6" t="n"/>
      <c r="P5635" s="6" t="n"/>
      <c r="Q5635" s="6" t="n"/>
      <c r="R5635" s="6" t="n"/>
      <c r="S5635" s="6" t="n"/>
      <c r="T5635" s="6" t="n"/>
      <c r="U5635" s="6" t="n"/>
      <c r="V5635" s="6" t="n"/>
      <c r="W5635" s="6" t="n"/>
      <c r="X5635" s="6" t="n"/>
      <c r="Y5635" s="6" t="n"/>
      <c r="Z5635" s="6" t="n"/>
      <c r="AA5635" s="5" t="n"/>
      <c r="AB5635" s="6">
        <f>B5635&amp;"|"&amp;I5635</f>
        <v/>
      </c>
      <c r="AC5635">
        <f>IF($B5635="","","|"&amp;SUBSTITUTE(TRIM(SUBSTITUTE(SUBSTITUTE(SUBSTITUTE(SUBSTITUTE(SUBSTITUTE(SUBSTITUTE(SUBSTITUTE(SUBSTITUTE(SUBSTITUTE(SUBSTITUTE(SUBSTITUTE(SUBSTITUTE(SUBSTITUTE(SUBSTITUTE(TRIM($B5635&amp;""),CHAR(10)," "),CHAR(13)," "),"."," "),";"," "),","," "),"/"," "),"+"," "),"-"," "),"  "," "),"  "," "),"  "," "),"  "," "),"  "," "),"  "," "))," ","|")&amp;"|")</f>
        <v/>
      </c>
      <c r="AD5635">
        <f>TRIM($I5635&amp;"")</f>
        <v/>
      </c>
    </row>
    <row r="5636" ht="36" customHeight="1">
      <c r="A5636" s="14" t="n">
        <v>46240</v>
      </c>
      <c r="B5636" s="6" t="inlineStr">
        <is>
          <t>10347</t>
        </is>
      </c>
      <c r="C5636" s="6" t="inlineStr">
        <is>
          <t>M/C 0812 (BEGE)</t>
        </is>
      </c>
      <c r="D5636" s="6" t="inlineStr">
        <is>
          <t>10 FURADEIRAS</t>
        </is>
      </c>
      <c r="E5636" s="6" t="n">
        <v>20013107</v>
      </c>
      <c r="F5636" s="6" t="inlineStr">
        <is>
          <t>(3) TRAV.MENOR 610X100X15 MDP-MESA MIAMI 1,37X0,80</t>
        </is>
      </c>
      <c r="G5636" s="6" t="inlineStr">
        <is>
          <t>10 FURADEIRAS</t>
        </is>
      </c>
      <c r="H5636" s="6" t="inlineStr">
        <is>
          <t>10 FURADEIRAS</t>
        </is>
      </c>
      <c r="I5636" s="6" t="inlineStr">
        <is>
          <t>10 FURADEIRAS</t>
        </is>
      </c>
      <c r="J5636" s="4" t="n">
        <v>680</v>
      </c>
      <c r="K5636" s="6" t="n"/>
      <c r="L5636" s="6" t="n"/>
      <c r="M5636" s="6" t="n"/>
      <c r="N5636" s="6" t="n"/>
      <c r="O5636" s="6" t="n"/>
      <c r="P5636" s="6" t="n"/>
      <c r="Q5636" s="6" t="n"/>
      <c r="R5636" s="6" t="n"/>
      <c r="S5636" s="6" t="n"/>
      <c r="T5636" s="6" t="n"/>
      <c r="U5636" s="6" t="n"/>
      <c r="V5636" s="6" t="n"/>
      <c r="W5636" s="6" t="n"/>
      <c r="X5636" s="6" t="n"/>
      <c r="Y5636" s="6" t="n"/>
      <c r="Z5636" s="6" t="n"/>
      <c r="AA5636" s="5" t="n"/>
      <c r="AB5636" s="6">
        <f>B5636&amp;"|"&amp;I5636</f>
        <v/>
      </c>
      <c r="AC5636">
        <f>IF($B5636="","","|"&amp;SUBSTITUTE(TRIM(SUBSTITUTE(SUBSTITUTE(SUBSTITUTE(SUBSTITUTE(SUBSTITUTE(SUBSTITUTE(SUBSTITUTE(SUBSTITUTE(SUBSTITUTE(SUBSTITUTE(SUBSTITUTE(SUBSTITUTE(SUBSTITUTE(SUBSTITUTE(TRIM($B5636&amp;""),CHAR(10)," "),CHAR(13)," "),"."," "),";"," "),","," "),"/"," "),"+"," "),"-"," "),"  "," "),"  "," "),"  "," "),"  "," "),"  "," "),"  "," "))," ","|")&amp;"|")</f>
        <v/>
      </c>
      <c r="AD5636">
        <f>TRIM($I5636&amp;"")</f>
        <v/>
      </c>
    </row>
    <row r="5637" ht="36" customHeight="1">
      <c r="A5637" s="14" t="n">
        <v>46240</v>
      </c>
      <c r="B5637" s="6" t="inlineStr">
        <is>
          <t>10347</t>
        </is>
      </c>
      <c r="C5637" s="6" t="inlineStr">
        <is>
          <t>M/C 0812 (BEGE)</t>
        </is>
      </c>
      <c r="D5637" s="6" t="inlineStr">
        <is>
          <t>10 FURADEIRAS</t>
        </is>
      </c>
      <c r="E5637" s="6" t="n">
        <v>20013102</v>
      </c>
      <c r="F5637" s="6" t="inlineStr">
        <is>
          <t>(10)PE MAIOR 760X100 (170) X15 MDF-MIAMI 1,37X0,80</t>
        </is>
      </c>
      <c r="G5637" s="6" t="inlineStr">
        <is>
          <t>10 FURADEIRAS</t>
        </is>
      </c>
      <c r="H5637" s="6" t="inlineStr">
        <is>
          <t>10 FURADEIRAS</t>
        </is>
      </c>
      <c r="I5637" s="6" t="inlineStr">
        <is>
          <t>10 FURADEIRAS</t>
        </is>
      </c>
      <c r="J5637" s="4" t="n">
        <v>1360</v>
      </c>
      <c r="K5637" s="6" t="n"/>
      <c r="L5637" s="6" t="n"/>
      <c r="M5637" s="6" t="n"/>
      <c r="N5637" s="6" t="n">
        <v>46238</v>
      </c>
      <c r="O5637" s="6" t="n">
        <v>1360</v>
      </c>
      <c r="P5637" s="6" t="n"/>
      <c r="Q5637" s="6" t="n"/>
      <c r="R5637" s="6" t="n"/>
      <c r="S5637" s="6" t="n"/>
      <c r="T5637" s="6">
        <f>IF(OR($J5637="",$O5637=""),"",$O5637/$J5637)</f>
        <v/>
      </c>
      <c r="U5637" s="6" t="inlineStr">
        <is>
          <t>Concluído</t>
        </is>
      </c>
      <c r="V5637" s="6" t="n"/>
      <c r="W5637" s="6" t="n"/>
      <c r="X5637" s="6" t="n"/>
      <c r="Y5637" s="6" t="n"/>
      <c r="Z5637" s="6" t="n"/>
      <c r="AA5637" s="5" t="n"/>
      <c r="AB5637" s="6">
        <f>B5637&amp;"|"&amp;I5637</f>
        <v/>
      </c>
      <c r="AC5637">
        <f>IF($B5637="","","|"&amp;SUBSTITUTE(TRIM(SUBSTITUTE(SUBSTITUTE(SUBSTITUTE(SUBSTITUTE(SUBSTITUTE(SUBSTITUTE(SUBSTITUTE(SUBSTITUTE(SUBSTITUTE(SUBSTITUTE(SUBSTITUTE(SUBSTITUTE(SUBSTITUTE(SUBSTITUTE(TRIM($B5637&amp;""),CHAR(10)," "),CHAR(13)," "),"."," "),";"," "),","," "),"/"," "),"+"," "),"-"," "),"  "," "),"  "," "),"  "," "),"  "," "),"  "," "),"  "," "))," ","|")&amp;"|")</f>
        <v/>
      </c>
      <c r="AD5637">
        <f>TRIM($I5637&amp;"")</f>
        <v/>
      </c>
    </row>
    <row r="5638" ht="36" customHeight="1">
      <c r="A5638" s="14" t="n">
        <v>46240</v>
      </c>
      <c r="B5638" s="6" t="inlineStr">
        <is>
          <t>10347</t>
        </is>
      </c>
      <c r="C5638" s="6" t="inlineStr">
        <is>
          <t>M/C 0812 (BEGE)</t>
        </is>
      </c>
      <c r="D5638" s="6" t="inlineStr">
        <is>
          <t>10 FURADEIRAS</t>
        </is>
      </c>
      <c r="E5638" s="6" t="n">
        <v>20013103</v>
      </c>
      <c r="F5638" s="6" t="inlineStr">
        <is>
          <t>(4) PE MENOR 760X85 (135) X15 MDF-MIAMI 1,37X0,80</t>
        </is>
      </c>
      <c r="G5638" s="6" t="inlineStr">
        <is>
          <t>10 FURADEIRAS</t>
        </is>
      </c>
      <c r="H5638" s="6" t="inlineStr">
        <is>
          <t>10 FURADEIRAS</t>
        </is>
      </c>
      <c r="I5638" s="6" t="inlineStr">
        <is>
          <t>10 FURADEIRAS</t>
        </is>
      </c>
      <c r="J5638" s="4" t="n">
        <v>1360</v>
      </c>
      <c r="K5638" s="6" t="n"/>
      <c r="L5638" s="6" t="n"/>
      <c r="M5638" s="6" t="n"/>
      <c r="N5638" s="6" t="n">
        <v>46238</v>
      </c>
      <c r="O5638" s="6" t="n">
        <v>1360</v>
      </c>
      <c r="P5638" s="6" t="n"/>
      <c r="Q5638" s="6" t="n"/>
      <c r="R5638" s="6" t="n"/>
      <c r="S5638" s="6" t="n"/>
      <c r="T5638" s="6">
        <f>IF(OR($J5638="",$O5638=""),"",$O5638/$J5638)</f>
        <v/>
      </c>
      <c r="U5638" s="6" t="inlineStr">
        <is>
          <t>Concluído</t>
        </is>
      </c>
      <c r="V5638" s="6" t="n"/>
      <c r="W5638" s="6" t="n"/>
      <c r="X5638" s="6" t="n"/>
      <c r="Y5638" s="6" t="n"/>
      <c r="Z5638" s="6" t="n"/>
      <c r="AA5638" s="5" t="n"/>
      <c r="AB5638" s="6">
        <f>B5638&amp;"|"&amp;I5638</f>
        <v/>
      </c>
      <c r="AC5638">
        <f>IF($B5638="","","|"&amp;SUBSTITUTE(TRIM(SUBSTITUTE(SUBSTITUTE(SUBSTITUTE(SUBSTITUTE(SUBSTITUTE(SUBSTITUTE(SUBSTITUTE(SUBSTITUTE(SUBSTITUTE(SUBSTITUTE(SUBSTITUTE(SUBSTITUTE(SUBSTITUTE(SUBSTITUTE(TRIM($B5638&amp;""),CHAR(10)," "),CHAR(13)," "),"."," "),";"," "),","," "),"/"," "),"+"," "),"-"," "),"  "," "),"  "," "),"  "," "),"  "," "),"  "," "),"  "," "))," ","|")&amp;"|")</f>
        <v/>
      </c>
      <c r="AD5638">
        <f>TRIM($I5638&amp;"")</f>
        <v/>
      </c>
    </row>
    <row r="5639" ht="48" customHeight="1">
      <c r="A5639" s="14" t="n">
        <v>46239</v>
      </c>
      <c r="B5639" s="6" t="inlineStr">
        <is>
          <t>10345,10346</t>
        </is>
      </c>
      <c r="C5639" s="6" t="inlineStr">
        <is>
          <t>M/C 0811 (AMARELO)</t>
        </is>
      </c>
      <c r="D5639" s="6" t="inlineStr">
        <is>
          <t>60 USINAGEM AUTOMATIZADA</t>
        </is>
      </c>
      <c r="E5639" s="6" t="n">
        <v>30006101</v>
      </c>
      <c r="F5639" s="6" t="inlineStr">
        <is>
          <t>PE TRAS 880X30(911)X25 MDF (13PC) ESQ SANTIAGO NEW</t>
        </is>
      </c>
      <c r="G5639" s="6" t="inlineStr">
        <is>
          <t>60 USINAGEM AUTOMATIZADA</t>
        </is>
      </c>
      <c r="H5639" s="6" t="inlineStr">
        <is>
          <t>60 USINAGEM AUTOMATIZADA</t>
        </is>
      </c>
      <c r="I5639" s="6" t="inlineStr">
        <is>
          <t>60 USINAGEM AUTOMATIZADA</t>
        </is>
      </c>
      <c r="J5639" s="4" t="n">
        <v>460</v>
      </c>
      <c r="K5639" s="6" t="n"/>
      <c r="L5639" s="6" t="n"/>
      <c r="M5639" s="6" t="n"/>
      <c r="N5639" s="6" t="n">
        <v>46237</v>
      </c>
      <c r="O5639" s="6" t="n">
        <v>460</v>
      </c>
      <c r="P5639" s="6" t="n"/>
      <c r="Q5639" s="6" t="n"/>
      <c r="R5639" s="6" t="n"/>
      <c r="S5639" s="6" t="n"/>
      <c r="T5639" s="6">
        <f>IF(OR($J5639="",$O5639=""),"",$O5639/$J5639)</f>
        <v/>
      </c>
      <c r="U5639" s="6" t="inlineStr">
        <is>
          <t>Concluído</t>
        </is>
      </c>
      <c r="V5639" s="6" t="n"/>
      <c r="W5639" s="6" t="n"/>
      <c r="X5639" s="6" t="n"/>
      <c r="Y5639" s="6" t="n"/>
      <c r="Z5639" s="6" t="n"/>
      <c r="AA5639" s="5" t="n"/>
      <c r="AB5639" s="6">
        <f>B5639&amp;"|"&amp;I5639</f>
        <v/>
      </c>
      <c r="AC5639">
        <f>IF($B5639="","","|"&amp;SUBSTITUTE(TRIM(SUBSTITUTE(SUBSTITUTE(SUBSTITUTE(SUBSTITUTE(SUBSTITUTE(SUBSTITUTE(SUBSTITUTE(SUBSTITUTE(SUBSTITUTE(SUBSTITUTE(SUBSTITUTE(SUBSTITUTE(SUBSTITUTE(SUBSTITUTE(TRIM($B5639&amp;""),CHAR(10)," "),CHAR(13)," "),"."," "),";"," "),","," "),"/"," "),"+"," "),"-"," "),"  "," "),"  "," "),"  "," "),"  "," "),"  "," "),"  "," "))," ","|")&amp;"|")</f>
        <v/>
      </c>
      <c r="AD5639">
        <f>TRIM($I5639&amp;"")</f>
        <v/>
      </c>
    </row>
    <row r="5640" ht="48" customHeight="1">
      <c r="A5640" s="14" t="n">
        <v>46239</v>
      </c>
      <c r="B5640" s="6" t="inlineStr">
        <is>
          <t>10345,10346</t>
        </is>
      </c>
      <c r="C5640" s="6" t="inlineStr">
        <is>
          <t>M/C 0811 (AMARELO)</t>
        </is>
      </c>
      <c r="D5640" s="6" t="inlineStr">
        <is>
          <t>60 USINAGEM AUTOMATIZADA</t>
        </is>
      </c>
      <c r="E5640" s="6" t="n">
        <v>30006102</v>
      </c>
      <c r="F5640" s="6" t="inlineStr">
        <is>
          <t>PE TRAS 880X30(911)X25 MDF (13PC) DIR SANTIAGO NEW</t>
        </is>
      </c>
      <c r="G5640" s="6" t="inlineStr">
        <is>
          <t>60 USINAGEM AUTOMATIZADA</t>
        </is>
      </c>
      <c r="H5640" s="6" t="inlineStr">
        <is>
          <t>60 USINAGEM AUTOMATIZADA</t>
        </is>
      </c>
      <c r="I5640" s="6" t="inlineStr">
        <is>
          <t>60 USINAGEM AUTOMATIZADA</t>
        </is>
      </c>
      <c r="J5640" s="4" t="n">
        <v>460</v>
      </c>
      <c r="K5640" s="6" t="n"/>
      <c r="L5640" s="6" t="n"/>
      <c r="M5640" s="6" t="n"/>
      <c r="N5640" s="6" t="n">
        <v>46237</v>
      </c>
      <c r="O5640" s="6" t="n">
        <v>460</v>
      </c>
      <c r="P5640" s="6" t="n"/>
      <c r="Q5640" s="6" t="n"/>
      <c r="R5640" s="6" t="n"/>
      <c r="S5640" s="6" t="n"/>
      <c r="T5640" s="6">
        <f>IF(OR($J5640="",$O5640=""),"",$O5640/$J5640)</f>
        <v/>
      </c>
      <c r="U5640" s="6" t="inlineStr">
        <is>
          <t>Concluído</t>
        </is>
      </c>
      <c r="V5640" s="6" t="n"/>
      <c r="W5640" s="6" t="n"/>
      <c r="X5640" s="6" t="n"/>
      <c r="Y5640" s="6" t="n"/>
      <c r="Z5640" s="6" t="n"/>
      <c r="AA5640" s="5" t="n"/>
      <c r="AB5640" s="6">
        <f>B5640&amp;"|"&amp;I5640</f>
        <v/>
      </c>
      <c r="AC5640">
        <f>IF($B5640="","","|"&amp;SUBSTITUTE(TRIM(SUBSTITUTE(SUBSTITUTE(SUBSTITUTE(SUBSTITUTE(SUBSTITUTE(SUBSTITUTE(SUBSTITUTE(SUBSTITUTE(SUBSTITUTE(SUBSTITUTE(SUBSTITUTE(SUBSTITUTE(SUBSTITUTE(SUBSTITUTE(TRIM($B5640&amp;""),CHAR(10)," "),CHAR(13)," "),"."," "),";"," "),","," "),"/"," "),"+"," "),"-"," "),"  "," "),"  "," "),"  "," "),"  "," "),"  "," "),"  "," "))," ","|")&amp;"|")</f>
        <v/>
      </c>
      <c r="AD5640">
        <f>TRIM($I5640&amp;"")</f>
        <v/>
      </c>
    </row>
    <row r="5641" ht="36" customHeight="1">
      <c r="A5641" s="14" t="n">
        <v>46240</v>
      </c>
      <c r="B5641" s="6" t="inlineStr">
        <is>
          <t>10345,10346</t>
        </is>
      </c>
      <c r="C5641" s="6" t="inlineStr">
        <is>
          <t>M/C 0811 (AMARELO)</t>
        </is>
      </c>
      <c r="D5641" s="6" t="inlineStr">
        <is>
          <t>36 PINTURA P.U.</t>
        </is>
      </c>
      <c r="E5641" s="6" t="n">
        <v>30080009</v>
      </c>
      <c r="F5641" s="6" t="inlineStr">
        <is>
          <t>(4) MOLDURA 1360X680X12 MDF - MESA AMST. 1,36X1,36</t>
        </is>
      </c>
      <c r="G5641" s="6" t="inlineStr">
        <is>
          <t>36 PINTURA P.U.</t>
        </is>
      </c>
      <c r="H5641" s="6" t="inlineStr">
        <is>
          <t>36 PINTURA P.U.</t>
        </is>
      </c>
      <c r="I5641" s="6" t="inlineStr">
        <is>
          <t>36 PINTURA P.U.</t>
        </is>
      </c>
      <c r="J5641" s="4" t="n">
        <v>4</v>
      </c>
      <c r="K5641" s="6" t="n"/>
      <c r="L5641" s="6" t="n"/>
      <c r="M5641" s="6" t="n"/>
      <c r="N5641" s="23" t="n">
        <v>46240</v>
      </c>
      <c r="O5641" s="24" t="n">
        <v>4</v>
      </c>
      <c r="P5641" s="6" t="n"/>
      <c r="Q5641" s="6" t="n"/>
      <c r="R5641" s="6" t="n"/>
      <c r="S5641" s="6" t="n"/>
      <c r="T5641" s="25">
        <f>IF(OR($J5641="",$O5641=""),"",$O5641/$J5641)</f>
        <v/>
      </c>
      <c r="U5641" s="6" t="inlineStr">
        <is>
          <t>Concluído</t>
        </is>
      </c>
      <c r="V5641" s="6" t="n"/>
      <c r="W5641" s="6" t="n"/>
      <c r="X5641" s="6" t="n"/>
      <c r="Y5641" s="6" t="n"/>
      <c r="Z5641" s="6" t="n"/>
      <c r="AA5641" s="5" t="n"/>
      <c r="AB5641" s="6">
        <f>B5641&amp;"|"&amp;I5641</f>
        <v/>
      </c>
      <c r="AC5641">
        <f>IF($B5641="","","|"&amp;SUBSTITUTE(TRIM(SUBSTITUTE(SUBSTITUTE(SUBSTITUTE(SUBSTITUTE(SUBSTITUTE(SUBSTITUTE(SUBSTITUTE(SUBSTITUTE(SUBSTITUTE(SUBSTITUTE(SUBSTITUTE(SUBSTITUTE(SUBSTITUTE(SUBSTITUTE(TRIM($B5641&amp;""),CHAR(10)," "),CHAR(13)," "),"."," "),";"," "),","," "),"/"," "),"+"," "),"-"," "),"  "," "),"  "," "),"  "," "),"  "," "),"  "," "),"  "," "))," ","|")&amp;"|")</f>
        <v/>
      </c>
      <c r="AD5641">
        <f>TRIM($I5641&amp;"")</f>
        <v/>
      </c>
    </row>
    <row r="5642" ht="36" customHeight="1">
      <c r="A5642" s="14" t="n">
        <v>46240</v>
      </c>
      <c r="B5642" s="6" t="inlineStr">
        <is>
          <t>10345,10346</t>
        </is>
      </c>
      <c r="C5642" s="6" t="inlineStr">
        <is>
          <t>M/C 0811 (AMARELO)</t>
        </is>
      </c>
      <c r="D5642" s="6" t="inlineStr">
        <is>
          <t>36 PINTURA P.U.</t>
        </is>
      </c>
      <c r="E5642" s="6" t="n">
        <v>30081507</v>
      </c>
      <c r="F5642" s="6" t="inlineStr">
        <is>
          <t>(2)PRATO MENOR 582X582X12 MDF-MESA ANCARA /AMSTERD</t>
        </is>
      </c>
      <c r="G5642" s="6" t="inlineStr">
        <is>
          <t>36 PINTURA P.U.</t>
        </is>
      </c>
      <c r="H5642" s="6" t="inlineStr">
        <is>
          <t>36 PINTURA P.U.</t>
        </is>
      </c>
      <c r="I5642" s="6" t="inlineStr">
        <is>
          <t>36 PINTURA P.U.</t>
        </is>
      </c>
      <c r="J5642" s="4" t="n">
        <v>2</v>
      </c>
      <c r="K5642" s="6" t="n"/>
      <c r="L5642" s="6" t="n"/>
      <c r="M5642" s="6" t="n"/>
      <c r="N5642" s="23" t="n">
        <v>46240</v>
      </c>
      <c r="O5642" s="24" t="n">
        <v>2</v>
      </c>
      <c r="P5642" s="6" t="n"/>
      <c r="Q5642" s="6" t="n"/>
      <c r="R5642" s="6" t="n"/>
      <c r="S5642" s="6" t="n"/>
      <c r="T5642" s="25">
        <f>IF(OR($J5642="",$O5642=""),"",$O5642/$J5642)</f>
        <v/>
      </c>
      <c r="U5642" s="6" t="inlineStr">
        <is>
          <t>Concluído</t>
        </is>
      </c>
      <c r="V5642" s="6" t="n"/>
      <c r="W5642" s="6" t="n"/>
      <c r="X5642" s="6" t="n"/>
      <c r="Y5642" s="6" t="n"/>
      <c r="Z5642" s="6" t="n"/>
      <c r="AA5642" s="5" t="n"/>
      <c r="AB5642" s="6">
        <f>B5642&amp;"|"&amp;I5642</f>
        <v/>
      </c>
      <c r="AC5642">
        <f>IF($B5642="","","|"&amp;SUBSTITUTE(TRIM(SUBSTITUTE(SUBSTITUTE(SUBSTITUTE(SUBSTITUTE(SUBSTITUTE(SUBSTITUTE(SUBSTITUTE(SUBSTITUTE(SUBSTITUTE(SUBSTITUTE(SUBSTITUTE(SUBSTITUTE(SUBSTITUTE(SUBSTITUTE(TRIM($B5642&amp;""),CHAR(10)," "),CHAR(13)," "),"."," "),";"," "),","," "),"/"," "),"+"," "),"-"," "),"  "," "),"  "," "),"  "," "),"  "," "),"  "," "),"  "," "))," ","|")&amp;"|")</f>
        <v/>
      </c>
      <c r="AD5642">
        <f>TRIM($I5642&amp;"")</f>
        <v/>
      </c>
    </row>
    <row r="5643" ht="36" customHeight="1">
      <c r="A5643" s="14" t="n">
        <v>46240</v>
      </c>
      <c r="B5643" s="6" t="inlineStr">
        <is>
          <t>10345,10346</t>
        </is>
      </c>
      <c r="C5643" s="6" t="inlineStr">
        <is>
          <t>M/C 0811 (AMARELO)</t>
        </is>
      </c>
      <c r="D5643" s="6" t="inlineStr">
        <is>
          <t>36 PINTURA P.U.</t>
        </is>
      </c>
      <c r="E5643" s="6" t="n">
        <v>30081508</v>
      </c>
      <c r="F5643" s="6" t="inlineStr">
        <is>
          <t>(3) PRATO MAIOR 664X664X12 MDF-MESA ANCARA/AMSTERD</t>
        </is>
      </c>
      <c r="G5643" s="6" t="inlineStr">
        <is>
          <t>36 PINTURA P.U.</t>
        </is>
      </c>
      <c r="H5643" s="6" t="inlineStr">
        <is>
          <t>36 PINTURA P.U.</t>
        </is>
      </c>
      <c r="I5643" s="6" t="inlineStr">
        <is>
          <t>36 PINTURA P.U.</t>
        </is>
      </c>
      <c r="J5643" s="4" t="n">
        <v>1</v>
      </c>
      <c r="K5643" s="6" t="n"/>
      <c r="L5643" s="6" t="n"/>
      <c r="M5643" s="6" t="n"/>
      <c r="N5643" s="23" t="n">
        <v>46240</v>
      </c>
      <c r="O5643" s="24" t="n">
        <v>1</v>
      </c>
      <c r="P5643" s="6" t="n"/>
      <c r="Q5643" s="6" t="n"/>
      <c r="R5643" s="6" t="n"/>
      <c r="S5643" s="6" t="n"/>
      <c r="T5643" s="25">
        <f>IF(OR($J5643="",$O5643=""),"",$O5643/$J5643)</f>
        <v/>
      </c>
      <c r="U5643" s="6" t="inlineStr">
        <is>
          <t>Concluído</t>
        </is>
      </c>
      <c r="V5643" s="6" t="n"/>
      <c r="W5643" s="6" t="n"/>
      <c r="X5643" s="6" t="n"/>
      <c r="Y5643" s="6" t="n"/>
      <c r="Z5643" s="6" t="n"/>
      <c r="AA5643" s="5" t="n"/>
      <c r="AB5643" s="6">
        <f>B5643&amp;"|"&amp;I5643</f>
        <v/>
      </c>
      <c r="AC5643">
        <f>IF($B5643="","","|"&amp;SUBSTITUTE(TRIM(SUBSTITUTE(SUBSTITUTE(SUBSTITUTE(SUBSTITUTE(SUBSTITUTE(SUBSTITUTE(SUBSTITUTE(SUBSTITUTE(SUBSTITUTE(SUBSTITUTE(SUBSTITUTE(SUBSTITUTE(SUBSTITUTE(SUBSTITUTE(TRIM($B5643&amp;""),CHAR(10)," "),CHAR(13)," "),"."," "),";"," "),","," "),"/"," "),"+"," "),"-"," "),"  "," "),"  "," "),"  "," "),"  "," "),"  "," "),"  "," "))," ","|")&amp;"|")</f>
        <v/>
      </c>
      <c r="AD5643">
        <f>TRIM($I5643&amp;"")</f>
        <v/>
      </c>
    </row>
    <row r="5644" ht="36" customHeight="1">
      <c r="A5644" s="14" t="n">
        <v>46240</v>
      </c>
      <c r="B5644" s="6" t="inlineStr">
        <is>
          <t>10345,10346</t>
        </is>
      </c>
      <c r="C5644" s="6" t="inlineStr">
        <is>
          <t>M/C 0811 (AMARELO)</t>
        </is>
      </c>
      <c r="D5644" s="6" t="inlineStr">
        <is>
          <t>36 PINTURA P.U.</t>
        </is>
      </c>
      <c r="E5644" s="6" t="n">
        <v>20031207</v>
      </c>
      <c r="F5644" s="6" t="inlineStr">
        <is>
          <t>TAMPO 1205X905X15 MDF - MESA COM VIDRO</t>
        </is>
      </c>
      <c r="G5644" s="6" t="inlineStr">
        <is>
          <t>36 PINTURA P.U.</t>
        </is>
      </c>
      <c r="H5644" s="6" t="inlineStr">
        <is>
          <t>36 PINTURA P.U.</t>
        </is>
      </c>
      <c r="I5644" s="6" t="inlineStr">
        <is>
          <t>36 PINTURA P.U.</t>
        </is>
      </c>
      <c r="J5644" s="4" t="n">
        <v>1</v>
      </c>
      <c r="K5644" s="6" t="n"/>
      <c r="L5644" s="6" t="n"/>
      <c r="M5644" s="6" t="n"/>
      <c r="N5644" s="6" t="n">
        <v>46238</v>
      </c>
      <c r="O5644" s="6" t="n">
        <v>1</v>
      </c>
      <c r="P5644" s="6" t="n"/>
      <c r="Q5644" s="6" t="n"/>
      <c r="R5644" s="6" t="n"/>
      <c r="S5644" s="6" t="n"/>
      <c r="T5644" s="6">
        <f>IF(OR($J5644="",$O5644=""),"",$O5644/$J5644)</f>
        <v/>
      </c>
      <c r="U5644" s="6" t="inlineStr">
        <is>
          <t>Concluído</t>
        </is>
      </c>
      <c r="V5644" s="6" t="n"/>
      <c r="W5644" s="6" t="n"/>
      <c r="X5644" s="6" t="n"/>
      <c r="Y5644" s="6" t="n"/>
      <c r="Z5644" s="6" t="n"/>
      <c r="AA5644" s="5" t="n"/>
      <c r="AB5644" s="6">
        <f>B5644&amp;"|"&amp;I5644</f>
        <v/>
      </c>
      <c r="AC5644">
        <f>IF($B5644="","","|"&amp;SUBSTITUTE(TRIM(SUBSTITUTE(SUBSTITUTE(SUBSTITUTE(SUBSTITUTE(SUBSTITUTE(SUBSTITUTE(SUBSTITUTE(SUBSTITUTE(SUBSTITUTE(SUBSTITUTE(SUBSTITUTE(SUBSTITUTE(SUBSTITUTE(SUBSTITUTE(TRIM($B5644&amp;""),CHAR(10)," "),CHAR(13)," "),"."," "),";"," "),","," "),"/"," "),"+"," "),"-"," "),"  "," "),"  "," "),"  "," "),"  "," "),"  "," "),"  "," "))," ","|")&amp;"|")</f>
        <v/>
      </c>
      <c r="AD5644">
        <f>TRIM($I5644&amp;"")</f>
        <v/>
      </c>
    </row>
    <row r="5645" ht="36" customHeight="1">
      <c r="A5645" s="14" t="n">
        <v>46240</v>
      </c>
      <c r="B5645" s="6" t="inlineStr">
        <is>
          <t>10345,10346</t>
        </is>
      </c>
      <c r="C5645" s="6" t="inlineStr">
        <is>
          <t>M/C 0811 (AMARELO)</t>
        </is>
      </c>
      <c r="D5645" s="6" t="inlineStr">
        <is>
          <t>36 PINTURA P.U.</t>
        </is>
      </c>
      <c r="E5645" s="6" t="n">
        <v>30080008</v>
      </c>
      <c r="F5645" s="6" t="inlineStr">
        <is>
          <t>(1-7) TAMPO 1360X680X15 MDF - MESA AMST. 1,36X1,36</t>
        </is>
      </c>
      <c r="G5645" s="6" t="inlineStr">
        <is>
          <t>36 PINTURA P.U.</t>
        </is>
      </c>
      <c r="H5645" s="6" t="inlineStr">
        <is>
          <t>36 PINTURA P.U.</t>
        </is>
      </c>
      <c r="I5645" s="6" t="inlineStr">
        <is>
          <t>36 PINTURA P.U.</t>
        </is>
      </c>
      <c r="J5645" s="4" t="n">
        <v>4</v>
      </c>
      <c r="K5645" s="6" t="n"/>
      <c r="L5645" s="6" t="n"/>
      <c r="M5645" s="6" t="n"/>
      <c r="N5645" s="23" t="n">
        <v>46240</v>
      </c>
      <c r="O5645" s="24" t="n">
        <v>4</v>
      </c>
      <c r="P5645" s="6" t="n"/>
      <c r="Q5645" s="6" t="n"/>
      <c r="R5645" s="6" t="n"/>
      <c r="S5645" s="6" t="n"/>
      <c r="T5645" s="25">
        <f>IF(OR($J5645="",$O5645=""),"",$O5645/$J5645)</f>
        <v/>
      </c>
      <c r="U5645" s="6" t="inlineStr">
        <is>
          <t>Concluído</t>
        </is>
      </c>
      <c r="V5645" s="6" t="n"/>
      <c r="W5645" s="6" t="n"/>
      <c r="X5645" s="6" t="n"/>
      <c r="Y5645" s="6" t="n"/>
      <c r="Z5645" s="6" t="n"/>
      <c r="AA5645" s="5" t="n"/>
      <c r="AB5645" s="6">
        <f>B5645&amp;"|"&amp;I5645</f>
        <v/>
      </c>
      <c r="AC5645">
        <f>IF($B5645="","","|"&amp;SUBSTITUTE(TRIM(SUBSTITUTE(SUBSTITUTE(SUBSTITUTE(SUBSTITUTE(SUBSTITUTE(SUBSTITUTE(SUBSTITUTE(SUBSTITUTE(SUBSTITUTE(SUBSTITUTE(SUBSTITUTE(SUBSTITUTE(SUBSTITUTE(SUBSTITUTE(TRIM($B5645&amp;""),CHAR(10)," "),CHAR(13)," "),"."," "),";"," "),","," "),"/"," "),"+"," "),"-"," "),"  "," "),"  "," "),"  "," "),"  "," "),"  "," "),"  "," "))," ","|")&amp;"|")</f>
        <v/>
      </c>
      <c r="AD5645">
        <f>TRIM($I5645&amp;"")</f>
        <v/>
      </c>
    </row>
    <row r="5646" ht="36" customHeight="1">
      <c r="A5646" s="14" t="n">
        <v>46240</v>
      </c>
      <c r="B5646" s="6" t="inlineStr">
        <is>
          <t>10345,10346</t>
        </is>
      </c>
      <c r="C5646" s="6" t="inlineStr">
        <is>
          <t>M/C 0811 (AMARELO)</t>
        </is>
      </c>
      <c r="D5646" s="6" t="inlineStr">
        <is>
          <t>36 PINTURA P.U.</t>
        </is>
      </c>
      <c r="E5646" s="6" t="n">
        <v>20020007</v>
      </c>
      <c r="F5646" s="6" t="inlineStr">
        <is>
          <t>TAMPO VITREO 1365X905X18 MDF - MESA DUBAI LIGHT</t>
        </is>
      </c>
      <c r="G5646" s="6" t="inlineStr">
        <is>
          <t>36 PINTURA P.U.</t>
        </is>
      </c>
      <c r="H5646" s="6" t="inlineStr">
        <is>
          <t>36 PINTURA P.U.</t>
        </is>
      </c>
      <c r="I5646" s="6" t="inlineStr">
        <is>
          <t>36 PINTURA P.U.</t>
        </is>
      </c>
      <c r="J5646" s="4" t="n">
        <v>1</v>
      </c>
      <c r="K5646" s="6" t="n"/>
      <c r="L5646" s="6" t="n"/>
      <c r="M5646" s="6" t="n"/>
      <c r="N5646" s="6" t="n">
        <v>46238</v>
      </c>
      <c r="O5646" s="6" t="n">
        <v>1</v>
      </c>
      <c r="P5646" s="6" t="n"/>
      <c r="Q5646" s="6" t="n"/>
      <c r="R5646" s="6" t="n"/>
      <c r="S5646" s="6" t="n"/>
      <c r="T5646" s="6">
        <f>IF(OR($J5646="",$O5646=""),"",$O5646/$J5646)</f>
        <v/>
      </c>
      <c r="U5646" s="6" t="inlineStr">
        <is>
          <t>Concluído</t>
        </is>
      </c>
      <c r="V5646" s="6" t="n"/>
      <c r="W5646" s="6" t="n"/>
      <c r="X5646" s="6" t="n"/>
      <c r="Y5646" s="6" t="n"/>
      <c r="Z5646" s="6" t="n"/>
      <c r="AA5646" s="5" t="n"/>
      <c r="AB5646" s="6">
        <f>B5646&amp;"|"&amp;I5646</f>
        <v/>
      </c>
      <c r="AC5646">
        <f>IF($B5646="","","|"&amp;SUBSTITUTE(TRIM(SUBSTITUTE(SUBSTITUTE(SUBSTITUTE(SUBSTITUTE(SUBSTITUTE(SUBSTITUTE(SUBSTITUTE(SUBSTITUTE(SUBSTITUTE(SUBSTITUTE(SUBSTITUTE(SUBSTITUTE(SUBSTITUTE(SUBSTITUTE(TRIM($B5646&amp;""),CHAR(10)," "),CHAR(13)," "),"."," "),";"," "),","," "),"/"," "),"+"," "),"-"," "),"  "," "),"  "," "),"  "," "),"  "," "),"  "," "),"  "," "))," ","|")&amp;"|")</f>
        <v/>
      </c>
      <c r="AD5646">
        <f>TRIM($I5646&amp;"")</f>
        <v/>
      </c>
    </row>
    <row r="5647" ht="36" customHeight="1">
      <c r="A5647" s="14" t="n">
        <v>46240</v>
      </c>
      <c r="B5647" s="6" t="inlineStr">
        <is>
          <t>10345,10346</t>
        </is>
      </c>
      <c r="C5647" s="6" t="inlineStr">
        <is>
          <t>M/C 0811 (AMARELO)</t>
        </is>
      </c>
      <c r="D5647" s="6" t="inlineStr">
        <is>
          <t>36 PINTURA P.U.</t>
        </is>
      </c>
      <c r="E5647" s="6" t="n">
        <v>20020507</v>
      </c>
      <c r="F5647" s="6" t="inlineStr">
        <is>
          <t>TAMPO VITREO 1605X905X18 MDF - MESA DUBAI LIGHT</t>
        </is>
      </c>
      <c r="G5647" s="6" t="inlineStr">
        <is>
          <t>36 PINTURA P.U.</t>
        </is>
      </c>
      <c r="H5647" s="6" t="inlineStr">
        <is>
          <t>36 PINTURA P.U.</t>
        </is>
      </c>
      <c r="I5647" s="6" t="inlineStr">
        <is>
          <t>36 PINTURA P.U.</t>
        </is>
      </c>
      <c r="J5647" s="4" t="n">
        <v>27</v>
      </c>
      <c r="K5647" s="6" t="n"/>
      <c r="L5647" s="6" t="n"/>
      <c r="M5647" s="6" t="n"/>
      <c r="N5647" s="6" t="n">
        <v>46238</v>
      </c>
      <c r="O5647" s="6" t="n">
        <v>27</v>
      </c>
      <c r="P5647" s="6" t="n"/>
      <c r="Q5647" s="6" t="n"/>
      <c r="R5647" s="6" t="n"/>
      <c r="S5647" s="6" t="n"/>
      <c r="T5647" s="6">
        <f>IF(OR($J5647="",$O5647=""),"",$O5647/$J5647)</f>
        <v/>
      </c>
      <c r="U5647" s="6" t="inlineStr">
        <is>
          <t>Concluído</t>
        </is>
      </c>
      <c r="V5647" s="6" t="n"/>
      <c r="W5647" s="6" t="n"/>
      <c r="X5647" s="6" t="n"/>
      <c r="Y5647" s="6" t="n"/>
      <c r="Z5647" s="6" t="n"/>
      <c r="AA5647" s="5" t="n"/>
      <c r="AB5647" s="6">
        <f>B5647&amp;"|"&amp;I5647</f>
        <v/>
      </c>
      <c r="AC5647">
        <f>IF($B5647="","","|"&amp;SUBSTITUTE(TRIM(SUBSTITUTE(SUBSTITUTE(SUBSTITUTE(SUBSTITUTE(SUBSTITUTE(SUBSTITUTE(SUBSTITUTE(SUBSTITUTE(SUBSTITUTE(SUBSTITUTE(SUBSTITUTE(SUBSTITUTE(SUBSTITUTE(SUBSTITUTE(TRIM($B5647&amp;""),CHAR(10)," "),CHAR(13)," "),"."," "),";"," "),","," "),"/"," "),"+"," "),"-"," "),"  "," "),"  "," "),"  "," "),"  "," "),"  "," "),"  "," "))," ","|")&amp;"|")</f>
        <v/>
      </c>
      <c r="AD5647">
        <f>TRIM($I5647&amp;"")</f>
        <v/>
      </c>
    </row>
    <row r="5648" ht="36" customHeight="1">
      <c r="A5648" s="14" t="n">
        <v>46240</v>
      </c>
      <c r="B5648" s="6" t="inlineStr">
        <is>
          <t>10345,10346</t>
        </is>
      </c>
      <c r="C5648" s="6" t="inlineStr">
        <is>
          <t>M/C 0811 (AMARELO)</t>
        </is>
      </c>
      <c r="D5648" s="6" t="inlineStr">
        <is>
          <t>36 PINTURA P.U.</t>
        </is>
      </c>
      <c r="E5648" s="6" t="n">
        <v>20021607</v>
      </c>
      <c r="F5648" s="6" t="inlineStr">
        <is>
          <t>TAMPO 1605X905X18 MDF - MESA COM VIDRO</t>
        </is>
      </c>
      <c r="G5648" s="6" t="inlineStr">
        <is>
          <t>36 PINTURA P.U.</t>
        </is>
      </c>
      <c r="H5648" s="6" t="inlineStr">
        <is>
          <t>36 PINTURA P.U.</t>
        </is>
      </c>
      <c r="I5648" s="6" t="inlineStr">
        <is>
          <t>36 PINTURA P.U.</t>
        </is>
      </c>
      <c r="J5648" s="4" t="n">
        <v>21</v>
      </c>
      <c r="K5648" s="6" t="n"/>
      <c r="L5648" s="6" t="n"/>
      <c r="M5648" s="6" t="n"/>
      <c r="N5648" s="6" t="n">
        <v>46238</v>
      </c>
      <c r="O5648" s="6" t="n">
        <v>21</v>
      </c>
      <c r="P5648" s="6" t="n"/>
      <c r="Q5648" s="6" t="n"/>
      <c r="R5648" s="6" t="n"/>
      <c r="S5648" s="6" t="n"/>
      <c r="T5648" s="6">
        <f>IF(OR($J5648="",$O5648=""),"",$O5648/$J5648)</f>
        <v/>
      </c>
      <c r="U5648" s="6" t="inlineStr">
        <is>
          <t>Concluído</t>
        </is>
      </c>
      <c r="V5648" s="6" t="n"/>
      <c r="W5648" s="6" t="n"/>
      <c r="X5648" s="6" t="n"/>
      <c r="Y5648" s="6" t="n"/>
      <c r="Z5648" s="6" t="n"/>
      <c r="AA5648" s="5" t="n"/>
      <c r="AB5648" s="6">
        <f>B5648&amp;"|"&amp;I5648</f>
        <v/>
      </c>
      <c r="AC5648">
        <f>IF($B5648="","","|"&amp;SUBSTITUTE(TRIM(SUBSTITUTE(SUBSTITUTE(SUBSTITUTE(SUBSTITUTE(SUBSTITUTE(SUBSTITUTE(SUBSTITUTE(SUBSTITUTE(SUBSTITUTE(SUBSTITUTE(SUBSTITUTE(SUBSTITUTE(SUBSTITUTE(SUBSTITUTE(TRIM($B5648&amp;""),CHAR(10)," "),CHAR(13)," "),"."," "),";"," "),","," "),"/"," "),"+"," "),"-"," "),"  "," "),"  "," "),"  "," "),"  "," "),"  "," "),"  "," "))," ","|")&amp;"|")</f>
        <v/>
      </c>
      <c r="AD5648">
        <f>TRIM($I5648&amp;"")</f>
        <v/>
      </c>
    </row>
    <row r="5649" ht="36" customHeight="1">
      <c r="A5649" s="14" t="n">
        <v>46240</v>
      </c>
      <c r="B5649" s="6" t="inlineStr">
        <is>
          <t>10345,10346</t>
        </is>
      </c>
      <c r="C5649" s="6" t="inlineStr">
        <is>
          <t>M/C 0811 (AMARELO)</t>
        </is>
      </c>
      <c r="D5649" s="6" t="inlineStr">
        <is>
          <t>36 PINTURA P.U.</t>
        </is>
      </c>
      <c r="E5649" s="6" t="n">
        <v>20051001</v>
      </c>
      <c r="F5649" s="6" t="inlineStr">
        <is>
          <t>TAMPO REDONDO 1035X1035X18 MDF - MESA TURIM LIGHT</t>
        </is>
      </c>
      <c r="G5649" s="6" t="inlineStr">
        <is>
          <t>36 PINTURA P.U.</t>
        </is>
      </c>
      <c r="H5649" s="6" t="inlineStr">
        <is>
          <t>36 PINTURA P.U.</t>
        </is>
      </c>
      <c r="I5649" s="6" t="inlineStr">
        <is>
          <t>36 PINTURA P.U.</t>
        </is>
      </c>
      <c r="J5649" s="4" t="n">
        <v>6</v>
      </c>
      <c r="K5649" s="6" t="n"/>
      <c r="L5649" s="6" t="n"/>
      <c r="M5649" s="6" t="n"/>
      <c r="N5649" s="6" t="n">
        <v>46238</v>
      </c>
      <c r="O5649" s="6" t="n">
        <v>6</v>
      </c>
      <c r="P5649" s="6" t="n"/>
      <c r="Q5649" s="6" t="n"/>
      <c r="R5649" s="6" t="n"/>
      <c r="S5649" s="6" t="n"/>
      <c r="T5649" s="6">
        <f>IF(OR($J5649="",$O5649=""),"",$O5649/$J5649)</f>
        <v/>
      </c>
      <c r="U5649" s="6" t="inlineStr">
        <is>
          <t>Concluído</t>
        </is>
      </c>
      <c r="V5649" s="6" t="n"/>
      <c r="W5649" s="6" t="n"/>
      <c r="X5649" s="6" t="n"/>
      <c r="Y5649" s="6" t="n"/>
      <c r="Z5649" s="6" t="n"/>
      <c r="AA5649" s="5" t="n"/>
      <c r="AB5649" s="6">
        <f>B5649&amp;"|"&amp;I5649</f>
        <v/>
      </c>
      <c r="AC5649">
        <f>IF($B5649="","","|"&amp;SUBSTITUTE(TRIM(SUBSTITUTE(SUBSTITUTE(SUBSTITUTE(SUBSTITUTE(SUBSTITUTE(SUBSTITUTE(SUBSTITUTE(SUBSTITUTE(SUBSTITUTE(SUBSTITUTE(SUBSTITUTE(SUBSTITUTE(SUBSTITUTE(SUBSTITUTE(TRIM($B5649&amp;""),CHAR(10)," "),CHAR(13)," "),"."," "),";"," "),","," "),"/"," "),"+"," "),"-"," "),"  "," "),"  "," "),"  "," "),"  "," "),"  "," "),"  "," "))," ","|")&amp;"|")</f>
        <v/>
      </c>
      <c r="AD5649">
        <f>TRIM($I5649&amp;"")</f>
        <v/>
      </c>
    </row>
    <row r="5650" ht="36" customHeight="1">
      <c r="A5650" s="14" t="n">
        <v>46240</v>
      </c>
      <c r="B5650" s="6" t="inlineStr">
        <is>
          <t>10345,10346</t>
        </is>
      </c>
      <c r="C5650" s="6" t="inlineStr">
        <is>
          <t>M/C 0811 (AMARELO)</t>
        </is>
      </c>
      <c r="D5650" s="6" t="inlineStr">
        <is>
          <t>36 PINTURA P.U.</t>
        </is>
      </c>
      <c r="E5650" s="6" t="n">
        <v>20052101</v>
      </c>
      <c r="F5650" s="6" t="inlineStr">
        <is>
          <t>TAMPO VITREO 900X900X18 MDF - MESA ATHENAS</t>
        </is>
      </c>
      <c r="G5650" s="6" t="inlineStr">
        <is>
          <t>36 PINTURA P.U.</t>
        </is>
      </c>
      <c r="H5650" s="6" t="inlineStr">
        <is>
          <t>36 PINTURA P.U.</t>
        </is>
      </c>
      <c r="I5650" s="6" t="inlineStr">
        <is>
          <t>36 PINTURA P.U.</t>
        </is>
      </c>
      <c r="J5650" s="4" t="n">
        <v>8</v>
      </c>
      <c r="K5650" s="6" t="n"/>
      <c r="L5650" s="6" t="n"/>
      <c r="M5650" s="6" t="n"/>
      <c r="N5650" s="23" t="n">
        <v>46240</v>
      </c>
      <c r="O5650" s="24" t="n">
        <v>8</v>
      </c>
      <c r="P5650" s="6" t="n"/>
      <c r="Q5650" s="6" t="n"/>
      <c r="R5650" s="6" t="n"/>
      <c r="S5650" s="6" t="n"/>
      <c r="T5650" s="25">
        <f>IF(OR($J5650="",$O5650=""),"",$O5650/$J5650)</f>
        <v/>
      </c>
      <c r="U5650" s="6" t="inlineStr">
        <is>
          <t>Concluído</t>
        </is>
      </c>
      <c r="V5650" s="6" t="n"/>
      <c r="W5650" s="6" t="n"/>
      <c r="X5650" s="6" t="n"/>
      <c r="Y5650" s="6" t="n"/>
      <c r="Z5650" s="6" t="n"/>
      <c r="AA5650" s="5" t="n"/>
      <c r="AB5650" s="6">
        <f>B5650&amp;"|"&amp;I5650</f>
        <v/>
      </c>
      <c r="AC5650">
        <f>IF($B5650="","","|"&amp;SUBSTITUTE(TRIM(SUBSTITUTE(SUBSTITUTE(SUBSTITUTE(SUBSTITUTE(SUBSTITUTE(SUBSTITUTE(SUBSTITUTE(SUBSTITUTE(SUBSTITUTE(SUBSTITUTE(SUBSTITUTE(SUBSTITUTE(SUBSTITUTE(SUBSTITUTE(TRIM($B5650&amp;""),CHAR(10)," "),CHAR(13)," "),"."," "),";"," "),","," "),"/"," "),"+"," "),"-"," "),"  "," "),"  "," "),"  "," "),"  "," "),"  "," "),"  "," "))," ","|")&amp;"|")</f>
        <v/>
      </c>
      <c r="AD5650">
        <f>TRIM($I5650&amp;"")</f>
        <v/>
      </c>
    </row>
    <row r="5651" ht="36" customHeight="1">
      <c r="A5651" s="14" t="n">
        <v>46240</v>
      </c>
      <c r="B5651" s="6" t="inlineStr">
        <is>
          <t>10345,10346</t>
        </is>
      </c>
      <c r="C5651" s="6" t="inlineStr">
        <is>
          <t>M/C 0811 (AMARELO)</t>
        </is>
      </c>
      <c r="D5651" s="6" t="inlineStr">
        <is>
          <t>36 PINTURA P.U.</t>
        </is>
      </c>
      <c r="E5651" s="6" t="n">
        <v>20052201</v>
      </c>
      <c r="F5651" s="6" t="inlineStr">
        <is>
          <t>TAMPO VITREO 1205X905X18 MDF-MESA ATHENAS</t>
        </is>
      </c>
      <c r="G5651" s="6" t="inlineStr">
        <is>
          <t>36 PINTURA P.U.</t>
        </is>
      </c>
      <c r="H5651" s="6" t="inlineStr">
        <is>
          <t>36 PINTURA P.U.</t>
        </is>
      </c>
      <c r="I5651" s="6" t="inlineStr">
        <is>
          <t>36 PINTURA P.U.</t>
        </is>
      </c>
      <c r="J5651" s="4" t="n">
        <v>2</v>
      </c>
      <c r="K5651" s="6" t="n"/>
      <c r="L5651" s="6" t="n"/>
      <c r="M5651" s="6" t="n"/>
      <c r="N5651" s="23" t="n">
        <v>46240</v>
      </c>
      <c r="O5651" s="24" t="n">
        <v>2</v>
      </c>
      <c r="P5651" s="6" t="n"/>
      <c r="Q5651" s="6" t="n"/>
      <c r="R5651" s="6" t="n"/>
      <c r="S5651" s="6" t="n"/>
      <c r="T5651" s="25">
        <f>IF(OR($J5651="",$O5651=""),"",$O5651/$J5651)</f>
        <v/>
      </c>
      <c r="U5651" s="6" t="inlineStr">
        <is>
          <t>Concluído</t>
        </is>
      </c>
      <c r="V5651" s="6" t="n"/>
      <c r="W5651" s="6" t="n"/>
      <c r="X5651" s="6" t="n"/>
      <c r="Y5651" s="6" t="n"/>
      <c r="Z5651" s="6" t="n"/>
      <c r="AA5651" s="5" t="n"/>
      <c r="AB5651" s="6">
        <f>B5651&amp;"|"&amp;I5651</f>
        <v/>
      </c>
      <c r="AC5651">
        <f>IF($B5651="","","|"&amp;SUBSTITUTE(TRIM(SUBSTITUTE(SUBSTITUTE(SUBSTITUTE(SUBSTITUTE(SUBSTITUTE(SUBSTITUTE(SUBSTITUTE(SUBSTITUTE(SUBSTITUTE(SUBSTITUTE(SUBSTITUTE(SUBSTITUTE(SUBSTITUTE(SUBSTITUTE(TRIM($B5651&amp;""),CHAR(10)," "),CHAR(13)," "),"."," "),";"," "),","," "),"/"," "),"+"," "),"-"," "),"  "," "),"  "," "),"  "," "),"  "," "),"  "," "),"  "," "))," ","|")&amp;"|")</f>
        <v/>
      </c>
      <c r="AD5651">
        <f>TRIM($I5651&amp;"")</f>
        <v/>
      </c>
    </row>
    <row r="5652" ht="36" customHeight="1">
      <c r="A5652" s="14" t="n">
        <v>46240</v>
      </c>
      <c r="B5652" s="6" t="inlineStr">
        <is>
          <t>10345,10346</t>
        </is>
      </c>
      <c r="C5652" s="6" t="inlineStr">
        <is>
          <t>M/C 0811 (AMARELO)</t>
        </is>
      </c>
      <c r="D5652" s="6" t="inlineStr">
        <is>
          <t>36 PINTURA P.U.</t>
        </is>
      </c>
      <c r="E5652" s="6" t="n">
        <v>20053007</v>
      </c>
      <c r="F5652" s="6" t="inlineStr">
        <is>
          <t>TAMPO REDONDO 1035X1035X18 MDF - MESA COM VIDRO</t>
        </is>
      </c>
      <c r="G5652" s="6" t="inlineStr">
        <is>
          <t>36 PINTURA P.U.</t>
        </is>
      </c>
      <c r="H5652" s="6" t="inlineStr">
        <is>
          <t>36 PINTURA P.U.</t>
        </is>
      </c>
      <c r="I5652" s="6" t="inlineStr">
        <is>
          <t>36 PINTURA P.U.</t>
        </is>
      </c>
      <c r="J5652" s="4" t="n">
        <v>24</v>
      </c>
      <c r="K5652" s="6" t="n"/>
      <c r="L5652" s="6" t="n"/>
      <c r="M5652" s="6" t="n"/>
      <c r="N5652" s="6" t="n">
        <v>46238</v>
      </c>
      <c r="O5652" s="6" t="n">
        <v>24</v>
      </c>
      <c r="P5652" s="6" t="n"/>
      <c r="Q5652" s="6" t="n"/>
      <c r="R5652" s="6" t="n"/>
      <c r="S5652" s="6" t="n"/>
      <c r="T5652" s="6">
        <f>IF(OR($J5652="",$O5652=""),"",$O5652/$J5652)</f>
        <v/>
      </c>
      <c r="U5652" s="6" t="inlineStr">
        <is>
          <t>Concluído</t>
        </is>
      </c>
      <c r="V5652" s="6" t="n"/>
      <c r="W5652" s="6" t="n"/>
      <c r="X5652" s="6" t="n"/>
      <c r="Y5652" s="6" t="n"/>
      <c r="Z5652" s="6" t="n"/>
      <c r="AA5652" s="5" t="n"/>
      <c r="AB5652" s="6">
        <f>B5652&amp;"|"&amp;I5652</f>
        <v/>
      </c>
      <c r="AC5652">
        <f>IF($B5652="","","|"&amp;SUBSTITUTE(TRIM(SUBSTITUTE(SUBSTITUTE(SUBSTITUTE(SUBSTITUTE(SUBSTITUTE(SUBSTITUTE(SUBSTITUTE(SUBSTITUTE(SUBSTITUTE(SUBSTITUTE(SUBSTITUTE(SUBSTITUTE(SUBSTITUTE(SUBSTITUTE(TRIM($B5652&amp;""),CHAR(10)," "),CHAR(13)," "),"."," "),";"," "),","," "),"/"," "),"+"," "),"-"," "),"  "," "),"  "," "),"  "," "),"  "," "),"  "," "),"  "," "))," ","|")&amp;"|")</f>
        <v/>
      </c>
      <c r="AD5652">
        <f>TRIM($I5652&amp;"")</f>
        <v/>
      </c>
    </row>
    <row r="5653" ht="36" customHeight="1">
      <c r="A5653" s="14" t="n">
        <v>46240</v>
      </c>
      <c r="B5653" s="6" t="inlineStr">
        <is>
          <t>10345,10346</t>
        </is>
      </c>
      <c r="C5653" s="6" t="inlineStr">
        <is>
          <t>M/C 0811 (AMARELO)</t>
        </is>
      </c>
      <c r="D5653" s="6" t="inlineStr">
        <is>
          <t>36 PINTURA P.U.</t>
        </is>
      </c>
      <c r="E5653" s="6" t="n">
        <v>20053101</v>
      </c>
      <c r="F5653" s="6" t="inlineStr">
        <is>
          <t>TAMPO 900X900X18 MDF - MESA COM VIDRO</t>
        </is>
      </c>
      <c r="G5653" s="6" t="inlineStr">
        <is>
          <t>36 PINTURA P.U.</t>
        </is>
      </c>
      <c r="H5653" s="6" t="inlineStr">
        <is>
          <t>36 PINTURA P.U.</t>
        </is>
      </c>
      <c r="I5653" s="6" t="inlineStr">
        <is>
          <t>36 PINTURA P.U.</t>
        </is>
      </c>
      <c r="J5653" s="4" t="n">
        <v>4</v>
      </c>
      <c r="K5653" s="6" t="n"/>
      <c r="L5653" s="6" t="n"/>
      <c r="M5653" s="6" t="n"/>
      <c r="N5653" s="6" t="n">
        <v>46238</v>
      </c>
      <c r="O5653" s="6" t="n">
        <v>4</v>
      </c>
      <c r="P5653" s="6" t="n"/>
      <c r="Q5653" s="6" t="n"/>
      <c r="R5653" s="6" t="n"/>
      <c r="S5653" s="6" t="n"/>
      <c r="T5653" s="6">
        <f>IF(OR($J5653="",$O5653=""),"",$O5653/$J5653)</f>
        <v/>
      </c>
      <c r="U5653" s="6" t="inlineStr">
        <is>
          <t>Concluído</t>
        </is>
      </c>
      <c r="V5653" s="6" t="n"/>
      <c r="W5653" s="6" t="n"/>
      <c r="X5653" s="6" t="n"/>
      <c r="Y5653" s="6" t="n"/>
      <c r="Z5653" s="6" t="n"/>
      <c r="AA5653" s="5" t="n"/>
      <c r="AB5653" s="6">
        <f>B5653&amp;"|"&amp;I5653</f>
        <v/>
      </c>
      <c r="AC5653">
        <f>IF($B5653="","","|"&amp;SUBSTITUTE(TRIM(SUBSTITUTE(SUBSTITUTE(SUBSTITUTE(SUBSTITUTE(SUBSTITUTE(SUBSTITUTE(SUBSTITUTE(SUBSTITUTE(SUBSTITUTE(SUBSTITUTE(SUBSTITUTE(SUBSTITUTE(SUBSTITUTE(SUBSTITUTE(TRIM($B5653&amp;""),CHAR(10)," "),CHAR(13)," "),"."," "),";"," "),","," "),"/"," "),"+"," "),"-"," "),"  "," "),"  "," "),"  "," "),"  "," "),"  "," "),"  "," "))," ","|")&amp;"|")</f>
        <v/>
      </c>
      <c r="AD5653">
        <f>TRIM($I5653&amp;"")</f>
        <v/>
      </c>
    </row>
    <row r="5654" ht="36" customHeight="1">
      <c r="A5654" s="14" t="n">
        <v>46240</v>
      </c>
      <c r="B5654" s="6" t="inlineStr">
        <is>
          <t>10345,10346</t>
        </is>
      </c>
      <c r="C5654" s="6" t="inlineStr">
        <is>
          <t>M/C 0811 (AMARELO)</t>
        </is>
      </c>
      <c r="D5654" s="6" t="inlineStr">
        <is>
          <t>36 PINTURA P.U.</t>
        </is>
      </c>
      <c r="E5654" s="6" t="n">
        <v>20053207</v>
      </c>
      <c r="F5654" s="6" t="inlineStr">
        <is>
          <t>TAMPO 1205X905X18 MDF - MESA COM VIDRO</t>
        </is>
      </c>
      <c r="G5654" s="6" t="inlineStr">
        <is>
          <t>36 PINTURA P.U.</t>
        </is>
      </c>
      <c r="H5654" s="6" t="inlineStr">
        <is>
          <t>36 PINTURA P.U.</t>
        </is>
      </c>
      <c r="I5654" s="6" t="inlineStr">
        <is>
          <t>36 PINTURA P.U.</t>
        </is>
      </c>
      <c r="J5654" s="4" t="n">
        <v>14</v>
      </c>
      <c r="K5654" s="6" t="n"/>
      <c r="L5654" s="6" t="n"/>
      <c r="M5654" s="6" t="n"/>
      <c r="N5654" s="6" t="n">
        <v>46238</v>
      </c>
      <c r="O5654" s="6" t="n">
        <v>14</v>
      </c>
      <c r="P5654" s="6" t="n"/>
      <c r="Q5654" s="6" t="n"/>
      <c r="R5654" s="6" t="n"/>
      <c r="S5654" s="6" t="n"/>
      <c r="T5654" s="6">
        <f>IF(OR($J5654="",$O5654=""),"",$O5654/$J5654)</f>
        <v/>
      </c>
      <c r="U5654" s="6" t="inlineStr">
        <is>
          <t>Concluído</t>
        </is>
      </c>
      <c r="V5654" s="6" t="n"/>
      <c r="W5654" s="6" t="n"/>
      <c r="X5654" s="6" t="n"/>
      <c r="Y5654" s="6" t="n"/>
      <c r="Z5654" s="6" t="n"/>
      <c r="AA5654" s="5" t="n"/>
      <c r="AB5654" s="6">
        <f>B5654&amp;"|"&amp;I5654</f>
        <v/>
      </c>
      <c r="AC5654">
        <f>IF($B5654="","","|"&amp;SUBSTITUTE(TRIM(SUBSTITUTE(SUBSTITUTE(SUBSTITUTE(SUBSTITUTE(SUBSTITUTE(SUBSTITUTE(SUBSTITUTE(SUBSTITUTE(SUBSTITUTE(SUBSTITUTE(SUBSTITUTE(SUBSTITUTE(SUBSTITUTE(SUBSTITUTE(TRIM($B5654&amp;""),CHAR(10)," "),CHAR(13)," "),"."," "),";"," "),","," "),"/"," "),"+"," "),"-"," "),"  "," "),"  "," "),"  "," "),"  "," "),"  "," "),"  "," "))," ","|")&amp;"|")</f>
        <v/>
      </c>
      <c r="AD5654">
        <f>TRIM($I5654&amp;"")</f>
        <v/>
      </c>
    </row>
    <row r="5655" ht="36" customHeight="1">
      <c r="A5655" s="14" t="n">
        <v>46240</v>
      </c>
      <c r="B5655" s="6" t="inlineStr">
        <is>
          <t>10345,10346</t>
        </is>
      </c>
      <c r="C5655" s="6" t="inlineStr">
        <is>
          <t>M/C 0811 (AMARELO)</t>
        </is>
      </c>
      <c r="D5655" s="6" t="inlineStr">
        <is>
          <t>36 PINTURA P.U.</t>
        </is>
      </c>
      <c r="E5655" s="6" t="n">
        <v>30006104</v>
      </c>
      <c r="F5655" s="6" t="inlineStr">
        <is>
          <t>MOLDURA ENCOSTO 445X280X15 MDF - CAD SANTIAGO NEW</t>
        </is>
      </c>
      <c r="G5655" s="6" t="inlineStr">
        <is>
          <t>36 PINTURA P.U.</t>
        </is>
      </c>
      <c r="H5655" s="6" t="inlineStr">
        <is>
          <t>36 PINTURA P.U.</t>
        </is>
      </c>
      <c r="I5655" s="6" t="inlineStr">
        <is>
          <t>36 PINTURA P.U.</t>
        </is>
      </c>
      <c r="J5655" s="4" t="n">
        <v>460</v>
      </c>
      <c r="K5655" s="6" t="n"/>
      <c r="L5655" s="6" t="n"/>
      <c r="M5655" s="6" t="n"/>
      <c r="N5655" s="23" t="n">
        <v>46240</v>
      </c>
      <c r="O5655" s="24" t="n">
        <v>460</v>
      </c>
      <c r="P5655" s="6" t="n"/>
      <c r="Q5655" s="6" t="n"/>
      <c r="R5655" s="6" t="n"/>
      <c r="S5655" s="6" t="n"/>
      <c r="T5655" s="25">
        <f>IF(OR($J5655="",$O5655=""),"",$O5655/$J5655)</f>
        <v/>
      </c>
      <c r="U5655" s="6" t="inlineStr">
        <is>
          <t>Concluído</t>
        </is>
      </c>
      <c r="V5655" s="6" t="n"/>
      <c r="W5655" s="6" t="n"/>
      <c r="X5655" s="6" t="n"/>
      <c r="Y5655" s="6" t="n"/>
      <c r="Z5655" s="6" t="n"/>
      <c r="AA5655" s="5" t="n"/>
      <c r="AB5655" s="6">
        <f>B5655&amp;"|"&amp;I5655</f>
        <v/>
      </c>
      <c r="AC5655">
        <f>IF($B5655="","","|"&amp;SUBSTITUTE(TRIM(SUBSTITUTE(SUBSTITUTE(SUBSTITUTE(SUBSTITUTE(SUBSTITUTE(SUBSTITUTE(SUBSTITUTE(SUBSTITUTE(SUBSTITUTE(SUBSTITUTE(SUBSTITUTE(SUBSTITUTE(SUBSTITUTE(SUBSTITUTE(TRIM($B5655&amp;""),CHAR(10)," "),CHAR(13)," "),"."," "),";"," "),","," "),"/"," "),"+"," "),"-"," "),"  "," "),"  "," "),"  "," "),"  "," "),"  "," "),"  "," "))," ","|")&amp;"|")</f>
        <v/>
      </c>
      <c r="AD5655">
        <f>TRIM($I5655&amp;"")</f>
        <v/>
      </c>
    </row>
    <row r="5656" ht="36" customHeight="1">
      <c r="A5656" s="14" t="n">
        <v>46240</v>
      </c>
      <c r="B5656" s="6" t="inlineStr">
        <is>
          <t>10345,10346</t>
        </is>
      </c>
      <c r="C5656" s="6" t="inlineStr">
        <is>
          <t>M/C 0811 (AMARELO)</t>
        </is>
      </c>
      <c r="D5656" s="6" t="inlineStr">
        <is>
          <t>36 PINTURA P.U.</t>
        </is>
      </c>
      <c r="E5656" s="6" t="n">
        <v>30001201</v>
      </c>
      <c r="F5656" s="6" t="inlineStr">
        <is>
          <t>PE TRASEIRO 980X65(911)X25 MDF (11PCS)- CAD PE INT</t>
        </is>
      </c>
      <c r="G5656" s="6" t="inlineStr">
        <is>
          <t>36 PINTURA P.U.</t>
        </is>
      </c>
      <c r="H5656" s="6" t="inlineStr">
        <is>
          <t>36 PINTURA P.U.</t>
        </is>
      </c>
      <c r="I5656" s="6" t="inlineStr">
        <is>
          <t>36 PINTURA P.U.</t>
        </is>
      </c>
      <c r="J5656" s="4" t="n">
        <v>248</v>
      </c>
      <c r="K5656" s="6" t="n"/>
      <c r="L5656" s="6" t="n"/>
      <c r="M5656" s="6" t="n"/>
      <c r="N5656" s="23" t="n">
        <v>46240</v>
      </c>
      <c r="O5656" s="24" t="n">
        <v>248</v>
      </c>
      <c r="P5656" s="6" t="n"/>
      <c r="Q5656" s="6" t="n"/>
      <c r="R5656" s="6" t="n"/>
      <c r="S5656" s="6" t="n"/>
      <c r="T5656" s="25">
        <f>IF(OR($J5656="",$O5656=""),"",$O5656/$J5656)</f>
        <v/>
      </c>
      <c r="U5656" s="6" t="inlineStr">
        <is>
          <t>Concluído</t>
        </is>
      </c>
      <c r="V5656" s="6" t="n"/>
      <c r="W5656" s="6" t="n"/>
      <c r="X5656" s="6" t="n"/>
      <c r="Y5656" s="6" t="n"/>
      <c r="Z5656" s="6" t="n"/>
      <c r="AA5656" s="5" t="n"/>
      <c r="AB5656" s="6">
        <f>B5656&amp;"|"&amp;I5656</f>
        <v/>
      </c>
      <c r="AC5656">
        <f>IF($B5656="","","|"&amp;SUBSTITUTE(TRIM(SUBSTITUTE(SUBSTITUTE(SUBSTITUTE(SUBSTITUTE(SUBSTITUTE(SUBSTITUTE(SUBSTITUTE(SUBSTITUTE(SUBSTITUTE(SUBSTITUTE(SUBSTITUTE(SUBSTITUTE(SUBSTITUTE(SUBSTITUTE(TRIM($B5656&amp;""),CHAR(10)," "),CHAR(13)," "),"."," "),";"," "),","," "),"/"," "),"+"," "),"-"," "),"  "," "),"  "," "),"  "," "),"  "," "),"  "," "),"  "," "))," ","|")&amp;"|")</f>
        <v/>
      </c>
      <c r="AD5656">
        <f>TRIM($I5656&amp;"")</f>
        <v/>
      </c>
    </row>
    <row r="5657" ht="36" customHeight="1">
      <c r="A5657" s="14" t="n">
        <v>46240</v>
      </c>
      <c r="B5657" s="6" t="inlineStr">
        <is>
          <t>10345,10346</t>
        </is>
      </c>
      <c r="C5657" s="6" t="inlineStr">
        <is>
          <t>M/C 0811 (AMARELO)</t>
        </is>
      </c>
      <c r="D5657" s="6" t="inlineStr">
        <is>
          <t>36 PINTURA P.U.</t>
        </is>
      </c>
      <c r="E5657" s="6" t="n">
        <v>30001301</v>
      </c>
      <c r="F5657" s="6" t="inlineStr">
        <is>
          <t>PE TRASEIRO 920X65(911)X25 MDF (11PCS)- CAD PE INT</t>
        </is>
      </c>
      <c r="G5657" s="6" t="inlineStr">
        <is>
          <t>36 PINTURA P.U.</t>
        </is>
      </c>
      <c r="H5657" s="6" t="inlineStr">
        <is>
          <t>36 PINTURA P.U.</t>
        </is>
      </c>
      <c r="I5657" s="6" t="inlineStr">
        <is>
          <t>36 PINTURA P.U.</t>
        </is>
      </c>
      <c r="J5657" s="4" t="n">
        <v>204</v>
      </c>
      <c r="K5657" s="6" t="n"/>
      <c r="L5657" s="6" t="n"/>
      <c r="M5657" s="6" t="n"/>
      <c r="N5657" s="23" t="n">
        <v>46240</v>
      </c>
      <c r="O5657" s="24" t="n">
        <v>204</v>
      </c>
      <c r="P5657" s="6" t="n"/>
      <c r="Q5657" s="6" t="n"/>
      <c r="R5657" s="6" t="n"/>
      <c r="S5657" s="6" t="n"/>
      <c r="T5657" s="25">
        <f>IF(OR($J5657="",$O5657=""),"",$O5657/$J5657)</f>
        <v/>
      </c>
      <c r="U5657" s="6" t="inlineStr">
        <is>
          <t>Concluído</t>
        </is>
      </c>
      <c r="V5657" s="6" t="n"/>
      <c r="W5657" s="6" t="n"/>
      <c r="X5657" s="6" t="n"/>
      <c r="Y5657" s="6" t="n"/>
      <c r="Z5657" s="6" t="n"/>
      <c r="AA5657" s="5" t="n"/>
      <c r="AB5657" s="6">
        <f>B5657&amp;"|"&amp;I5657</f>
        <v/>
      </c>
      <c r="AC5657">
        <f>IF($B5657="","","|"&amp;SUBSTITUTE(TRIM(SUBSTITUTE(SUBSTITUTE(SUBSTITUTE(SUBSTITUTE(SUBSTITUTE(SUBSTITUTE(SUBSTITUTE(SUBSTITUTE(SUBSTITUTE(SUBSTITUTE(SUBSTITUTE(SUBSTITUTE(SUBSTITUTE(SUBSTITUTE(TRIM($B5657&amp;""),CHAR(10)," "),CHAR(13)," "),"."," "),";"," "),","," "),"/"," "),"+"," "),"-"," "),"  "," "),"  "," "),"  "," "),"  "," "),"  "," "),"  "," "))," ","|")&amp;"|")</f>
        <v/>
      </c>
      <c r="AD5657">
        <f>TRIM($I5657&amp;"")</f>
        <v/>
      </c>
    </row>
    <row r="5658" ht="36" customHeight="1">
      <c r="A5658" s="14" t="n">
        <v>46240</v>
      </c>
      <c r="B5658" s="6" t="inlineStr">
        <is>
          <t>10345,10346</t>
        </is>
      </c>
      <c r="C5658" s="6" t="inlineStr">
        <is>
          <t>M/C 0811 (AMARELO)</t>
        </is>
      </c>
      <c r="D5658" s="6" t="inlineStr">
        <is>
          <t>36 PINTURA P.U.</t>
        </is>
      </c>
      <c r="E5658" s="6" t="n">
        <v>30006101</v>
      </c>
      <c r="F5658" s="6" t="inlineStr">
        <is>
          <t>PE TRAS 880X30(911)X25 MDF (13PC) ESQ SANTIAGO NEW</t>
        </is>
      </c>
      <c r="G5658" s="6" t="inlineStr">
        <is>
          <t>36 PINTURA P.U.</t>
        </is>
      </c>
      <c r="H5658" s="6" t="inlineStr">
        <is>
          <t>36 PINTURA P.U.</t>
        </is>
      </c>
      <c r="I5658" s="6" t="inlineStr">
        <is>
          <t>36 PINTURA P.U.</t>
        </is>
      </c>
      <c r="J5658" s="4" t="n">
        <v>460</v>
      </c>
      <c r="K5658" s="6" t="n"/>
      <c r="L5658" s="6" t="n"/>
      <c r="M5658" s="6" t="n"/>
      <c r="N5658" s="23" t="n">
        <v>46240</v>
      </c>
      <c r="O5658" s="24" t="n">
        <v>460</v>
      </c>
      <c r="P5658" s="6" t="n"/>
      <c r="Q5658" s="6" t="n"/>
      <c r="R5658" s="6" t="n"/>
      <c r="S5658" s="6" t="n"/>
      <c r="T5658" s="25">
        <f>IF(OR($J5658="",$O5658=""),"",$O5658/$J5658)</f>
        <v/>
      </c>
      <c r="U5658" s="6" t="inlineStr">
        <is>
          <t>Concluído</t>
        </is>
      </c>
      <c r="V5658" s="6" t="n"/>
      <c r="W5658" s="6" t="n"/>
      <c r="X5658" s="6" t="n"/>
      <c r="Y5658" s="6" t="n"/>
      <c r="Z5658" s="6" t="n"/>
      <c r="AA5658" s="5" t="n"/>
      <c r="AB5658" s="6">
        <f>B5658&amp;"|"&amp;I5658</f>
        <v/>
      </c>
      <c r="AC5658">
        <f>IF($B5658="","","|"&amp;SUBSTITUTE(TRIM(SUBSTITUTE(SUBSTITUTE(SUBSTITUTE(SUBSTITUTE(SUBSTITUTE(SUBSTITUTE(SUBSTITUTE(SUBSTITUTE(SUBSTITUTE(SUBSTITUTE(SUBSTITUTE(SUBSTITUTE(SUBSTITUTE(SUBSTITUTE(TRIM($B5658&amp;""),CHAR(10)," "),CHAR(13)," "),"."," "),";"," "),","," "),"/"," "),"+"," "),"-"," "),"  "," "),"  "," "),"  "," "),"  "," "),"  "," "),"  "," "))," ","|")&amp;"|")</f>
        <v/>
      </c>
      <c r="AD5658">
        <f>TRIM($I5658&amp;"")</f>
        <v/>
      </c>
    </row>
    <row r="5659" ht="36" customHeight="1">
      <c r="A5659" s="14" t="n">
        <v>46240</v>
      </c>
      <c r="B5659" s="6" t="inlineStr">
        <is>
          <t>10345,10346</t>
        </is>
      </c>
      <c r="C5659" s="6" t="inlineStr">
        <is>
          <t>M/C 0811 (AMARELO)</t>
        </is>
      </c>
      <c r="D5659" s="6" t="inlineStr">
        <is>
          <t>36 PINTURA P.U.</t>
        </is>
      </c>
      <c r="E5659" s="6" t="n">
        <v>30006102</v>
      </c>
      <c r="F5659" s="6" t="inlineStr">
        <is>
          <t>PE TRAS 880X30(911)X25 MDF (13PC) DIR SANTIAGO NEW</t>
        </is>
      </c>
      <c r="G5659" s="6" t="inlineStr">
        <is>
          <t>36 PINTURA P.U.</t>
        </is>
      </c>
      <c r="H5659" s="6" t="inlineStr">
        <is>
          <t>36 PINTURA P.U.</t>
        </is>
      </c>
      <c r="I5659" s="6" t="inlineStr">
        <is>
          <t>36 PINTURA P.U.</t>
        </is>
      </c>
      <c r="J5659" s="4" t="n">
        <v>460</v>
      </c>
      <c r="K5659" s="6" t="n"/>
      <c r="L5659" s="6" t="n"/>
      <c r="M5659" s="6" t="n"/>
      <c r="N5659" s="23" t="n">
        <v>46240</v>
      </c>
      <c r="O5659" s="24" t="n">
        <v>460</v>
      </c>
      <c r="P5659" s="6" t="n"/>
      <c r="Q5659" s="6" t="n"/>
      <c r="R5659" s="6" t="n"/>
      <c r="S5659" s="6" t="n"/>
      <c r="T5659" s="25">
        <f>IF(OR($J5659="",$O5659=""),"",$O5659/$J5659)</f>
        <v/>
      </c>
      <c r="U5659" s="6" t="inlineStr">
        <is>
          <t>Concluído</t>
        </is>
      </c>
      <c r="V5659" s="6" t="n"/>
      <c r="W5659" s="6" t="n"/>
      <c r="X5659" s="6" t="n"/>
      <c r="Y5659" s="6" t="n"/>
      <c r="Z5659" s="6" t="n"/>
      <c r="AA5659" s="5" t="n"/>
      <c r="AB5659" s="6">
        <f>B5659&amp;"|"&amp;I5659</f>
        <v/>
      </c>
      <c r="AC5659">
        <f>IF($B5659="","","|"&amp;SUBSTITUTE(TRIM(SUBSTITUTE(SUBSTITUTE(SUBSTITUTE(SUBSTITUTE(SUBSTITUTE(SUBSTITUTE(SUBSTITUTE(SUBSTITUTE(SUBSTITUTE(SUBSTITUTE(SUBSTITUTE(SUBSTITUTE(SUBSTITUTE(SUBSTITUTE(TRIM($B5659&amp;""),CHAR(10)," "),CHAR(13)," "),"."," "),";"," "),","," "),"/"," "),"+"," "),"-"," "),"  "," "),"  "," "),"  "," "),"  "," "),"  "," "),"  "," "))," ","|")&amp;"|")</f>
        <v/>
      </c>
      <c r="AD5659">
        <f>TRIM($I5659&amp;"")</f>
        <v/>
      </c>
    </row>
    <row r="5660" ht="36" customHeight="1">
      <c r="A5660" s="14" t="n">
        <v>46240</v>
      </c>
      <c r="B5660" s="6" t="inlineStr">
        <is>
          <t>10347</t>
        </is>
      </c>
      <c r="C5660" s="6" t="inlineStr">
        <is>
          <t>M/C 0812 (BEGE)</t>
        </is>
      </c>
      <c r="D5660" s="6" t="inlineStr">
        <is>
          <t>36 PINTURA P.U.</t>
        </is>
      </c>
      <c r="E5660" s="6" t="n">
        <v>30001301</v>
      </c>
      <c r="F5660" s="6" t="inlineStr">
        <is>
          <t>PE TRASEIRO 920X65(911)X25 MDF (11PCS)- CAD PE INT</t>
        </is>
      </c>
      <c r="G5660" s="6" t="inlineStr">
        <is>
          <t>36 PINTURA P.U.</t>
        </is>
      </c>
      <c r="H5660" s="6" t="inlineStr">
        <is>
          <t>36 PINTURA P.U.</t>
        </is>
      </c>
      <c r="I5660" s="6" t="inlineStr">
        <is>
          <t>36 PINTURA P.U.</t>
        </is>
      </c>
      <c r="J5660" s="4" t="n">
        <v>1200</v>
      </c>
      <c r="K5660" s="6" t="n"/>
      <c r="L5660" s="6" t="n"/>
      <c r="M5660" s="6" t="n"/>
      <c r="N5660" s="23" t="n">
        <v>46240</v>
      </c>
      <c r="O5660" s="24" t="n">
        <v>1200</v>
      </c>
      <c r="P5660" s="6" t="n"/>
      <c r="Q5660" s="6" t="n"/>
      <c r="R5660" s="6" t="n"/>
      <c r="S5660" s="6" t="n"/>
      <c r="T5660" s="25">
        <f>IF(OR($J5660="",$O5660=""),"",$O5660/$J5660)</f>
        <v/>
      </c>
      <c r="U5660" s="6" t="inlineStr">
        <is>
          <t>Concluído</t>
        </is>
      </c>
      <c r="V5660" s="6" t="n"/>
      <c r="W5660" s="6" t="n"/>
      <c r="X5660" s="6" t="n"/>
      <c r="Y5660" s="6" t="n"/>
      <c r="Z5660" s="6" t="n"/>
      <c r="AA5660" s="5" t="n"/>
      <c r="AB5660" s="6">
        <f>B5660&amp;"|"&amp;I5660</f>
        <v/>
      </c>
      <c r="AC5660">
        <f>IF($B5660="","","|"&amp;SUBSTITUTE(TRIM(SUBSTITUTE(SUBSTITUTE(SUBSTITUTE(SUBSTITUTE(SUBSTITUTE(SUBSTITUTE(SUBSTITUTE(SUBSTITUTE(SUBSTITUTE(SUBSTITUTE(SUBSTITUTE(SUBSTITUTE(SUBSTITUTE(SUBSTITUTE(TRIM($B5660&amp;""),CHAR(10)," "),CHAR(13)," "),"."," "),";"," "),","," "),"/"," "),"+"," "),"-"," "),"  "," "),"  "," "),"  "," "),"  "," "),"  "," "),"  "," "))," ","|")&amp;"|")</f>
        <v/>
      </c>
      <c r="AD5660">
        <f>TRIM($I5660&amp;"")</f>
        <v/>
      </c>
    </row>
    <row r="5661" ht="36" customHeight="1">
      <c r="A5661" s="14" t="n">
        <v>46238</v>
      </c>
      <c r="B5661" s="6" t="inlineStr">
        <is>
          <t>10345,10346</t>
        </is>
      </c>
      <c r="C5661" s="6" t="inlineStr">
        <is>
          <t>M/C 0811 (AMARELO)</t>
        </is>
      </c>
      <c r="D5661" s="6" t="inlineStr">
        <is>
          <t>46 SECCIONADORA 1</t>
        </is>
      </c>
      <c r="E5661" s="6" t="n">
        <v>20011006</v>
      </c>
      <c r="F5661" s="6" t="inlineStr">
        <is>
          <t>TAMPO 902X902X12 MDP - MESA DAKAR/MIAMI 0,90</t>
        </is>
      </c>
      <c r="G5661" s="6" t="inlineStr">
        <is>
          <t>46 SECCIONADORA 1</t>
        </is>
      </c>
      <c r="H5661" s="6" t="inlineStr">
        <is>
          <t>46 SECCIONADORA 1</t>
        </is>
      </c>
      <c r="I5661" s="6" t="inlineStr">
        <is>
          <t>46 SECCIONADORA 1</t>
        </is>
      </c>
      <c r="J5661" s="4" t="n">
        <v>4</v>
      </c>
      <c r="K5661" s="6" t="n"/>
      <c r="L5661" s="6" t="n"/>
      <c r="M5661" s="6" t="n"/>
      <c r="N5661" s="6" t="n">
        <v>46238</v>
      </c>
      <c r="O5661" s="6" t="n">
        <v>4</v>
      </c>
      <c r="P5661" s="6" t="n"/>
      <c r="Q5661" s="6" t="n"/>
      <c r="R5661" s="6" t="n"/>
      <c r="S5661" s="6" t="n"/>
      <c r="T5661" s="6">
        <f>IF(OR($J5661="",$O5661=""),"",$O5661/$J5661)</f>
        <v/>
      </c>
      <c r="U5661" s="6" t="inlineStr">
        <is>
          <t>Concluído</t>
        </is>
      </c>
      <c r="V5661" s="6" t="n"/>
      <c r="W5661" s="6" t="n"/>
      <c r="X5661" s="6" t="n"/>
      <c r="Y5661" s="6" t="n"/>
      <c r="Z5661" s="6" t="n"/>
      <c r="AA5661" s="5" t="n"/>
      <c r="AB5661" s="6">
        <f>B5661&amp;"|"&amp;I5661</f>
        <v/>
      </c>
      <c r="AC5661">
        <f>IF($B5661="","","|"&amp;SUBSTITUTE(TRIM(SUBSTITUTE(SUBSTITUTE(SUBSTITUTE(SUBSTITUTE(SUBSTITUTE(SUBSTITUTE(SUBSTITUTE(SUBSTITUTE(SUBSTITUTE(SUBSTITUTE(SUBSTITUTE(SUBSTITUTE(SUBSTITUTE(SUBSTITUTE(TRIM($B5661&amp;""),CHAR(10)," "),CHAR(13)," "),"."," "),";"," "),","," "),"/"," "),"+"," "),"-"," "),"  "," "),"  "," "),"  "," "),"  "," "),"  "," "),"  "," "))," ","|")&amp;"|")</f>
        <v/>
      </c>
      <c r="AD5661">
        <f>TRIM($I5661&amp;"")</f>
        <v/>
      </c>
    </row>
    <row r="5662" ht="36" customHeight="1">
      <c r="A5662" s="14" t="n">
        <v>46238</v>
      </c>
      <c r="B5662" s="6" t="inlineStr">
        <is>
          <t>10345,10346</t>
        </is>
      </c>
      <c r="C5662" s="6" t="inlineStr">
        <is>
          <t>M/C 0811 (AMARELO)</t>
        </is>
      </c>
      <c r="D5662" s="6" t="inlineStr">
        <is>
          <t>46 SECCIONADORA 1</t>
        </is>
      </c>
      <c r="E5662" s="6" t="n">
        <v>20014006</v>
      </c>
      <c r="F5662" s="6" t="inlineStr">
        <is>
          <t>ENGRO MAIOR 902X60X12 MDP - MESA DAKAR 0,90</t>
        </is>
      </c>
      <c r="G5662" s="6" t="inlineStr">
        <is>
          <t>46 SECCIONADORA 1</t>
        </is>
      </c>
      <c r="H5662" s="6" t="inlineStr">
        <is>
          <t>46 SECCIONADORA 1</t>
        </is>
      </c>
      <c r="I5662" s="6" t="inlineStr">
        <is>
          <t>46 SECCIONADORA 1</t>
        </is>
      </c>
      <c r="J5662" s="4" t="n">
        <v>8</v>
      </c>
      <c r="K5662" s="6" t="n"/>
      <c r="L5662" s="6" t="n"/>
      <c r="M5662" s="6" t="n"/>
      <c r="N5662" s="6" t="n">
        <v>46238</v>
      </c>
      <c r="O5662" s="6" t="n">
        <v>8</v>
      </c>
      <c r="P5662" s="6" t="n"/>
      <c r="Q5662" s="6" t="n"/>
      <c r="R5662" s="6" t="n"/>
      <c r="S5662" s="6" t="n"/>
      <c r="T5662" s="6">
        <f>IF(OR($J5662="",$O5662=""),"",$O5662/$J5662)</f>
        <v/>
      </c>
      <c r="U5662" s="6" t="inlineStr">
        <is>
          <t>Concluído</t>
        </is>
      </c>
      <c r="V5662" s="6" t="n"/>
      <c r="W5662" s="6" t="n"/>
      <c r="X5662" s="6" t="n"/>
      <c r="Y5662" s="6" t="n"/>
      <c r="Z5662" s="6" t="n"/>
      <c r="AA5662" s="5" t="n"/>
      <c r="AB5662" s="6">
        <f>B5662&amp;"|"&amp;I5662</f>
        <v/>
      </c>
      <c r="AC5662">
        <f>IF($B5662="","","|"&amp;SUBSTITUTE(TRIM(SUBSTITUTE(SUBSTITUTE(SUBSTITUTE(SUBSTITUTE(SUBSTITUTE(SUBSTITUTE(SUBSTITUTE(SUBSTITUTE(SUBSTITUTE(SUBSTITUTE(SUBSTITUTE(SUBSTITUTE(SUBSTITUTE(SUBSTITUTE(TRIM($B5662&amp;""),CHAR(10)," "),CHAR(13)," "),"."," "),";"," "),","," "),"/"," "),"+"," "),"-"," "),"  "," "),"  "," "),"  "," "),"  "," "),"  "," "),"  "," "))," ","|")&amp;"|")</f>
        <v/>
      </c>
      <c r="AD5662">
        <f>TRIM($I5662&amp;"")</f>
        <v/>
      </c>
    </row>
    <row r="5663" ht="36" customHeight="1">
      <c r="A5663" s="14" t="n">
        <v>46238</v>
      </c>
      <c r="B5663" s="6" t="inlineStr">
        <is>
          <t>10345,10346</t>
        </is>
      </c>
      <c r="C5663" s="6" t="inlineStr">
        <is>
          <t>M/C 0811 (AMARELO)</t>
        </is>
      </c>
      <c r="D5663" s="6" t="inlineStr">
        <is>
          <t>46 SECCIONADORA 1</t>
        </is>
      </c>
      <c r="E5663" s="6" t="n">
        <v>20014007</v>
      </c>
      <c r="F5663" s="6" t="inlineStr">
        <is>
          <t>ENGRO MENOR 782X60X12 MDP - MESA DAKAR 0,90</t>
        </is>
      </c>
      <c r="G5663" s="6" t="inlineStr">
        <is>
          <t>46 SECCIONADORA 1</t>
        </is>
      </c>
      <c r="H5663" s="6" t="inlineStr">
        <is>
          <t>46 SECCIONADORA 1</t>
        </is>
      </c>
      <c r="I5663" s="6" t="inlineStr">
        <is>
          <t>46 SECCIONADORA 1</t>
        </is>
      </c>
      <c r="J5663" s="4" t="n">
        <v>8</v>
      </c>
      <c r="K5663" s="6" t="n"/>
      <c r="L5663" s="6" t="n"/>
      <c r="M5663" s="6" t="n"/>
      <c r="N5663" s="6" t="n">
        <v>46238</v>
      </c>
      <c r="O5663" s="6" t="n">
        <v>8</v>
      </c>
      <c r="P5663" s="6" t="n"/>
      <c r="Q5663" s="6" t="n"/>
      <c r="R5663" s="6" t="n"/>
      <c r="S5663" s="6" t="n"/>
      <c r="T5663" s="6">
        <f>IF(OR($J5663="",$O5663=""),"",$O5663/$J5663)</f>
        <v/>
      </c>
      <c r="U5663" s="6" t="inlineStr">
        <is>
          <t>Concluído</t>
        </is>
      </c>
      <c r="V5663" s="6" t="n"/>
      <c r="W5663" s="6" t="n"/>
      <c r="X5663" s="6" t="n"/>
      <c r="Y5663" s="6" t="n"/>
      <c r="Z5663" s="6" t="n"/>
      <c r="AA5663" s="5" t="n"/>
      <c r="AB5663" s="6">
        <f>B5663&amp;"|"&amp;I5663</f>
        <v/>
      </c>
      <c r="AC5663">
        <f>IF($B5663="","","|"&amp;SUBSTITUTE(TRIM(SUBSTITUTE(SUBSTITUTE(SUBSTITUTE(SUBSTITUTE(SUBSTITUTE(SUBSTITUTE(SUBSTITUTE(SUBSTITUTE(SUBSTITUTE(SUBSTITUTE(SUBSTITUTE(SUBSTITUTE(SUBSTITUTE(SUBSTITUTE(TRIM($B5663&amp;""),CHAR(10)," "),CHAR(13)," "),"."," "),";"," "),","," "),"/"," "),"+"," "),"-"," "),"  "," "),"  "," "),"  "," "),"  "," "),"  "," "),"  "," "))," ","|")&amp;"|")</f>
        <v/>
      </c>
      <c r="AD5663">
        <f>TRIM($I5663&amp;"")</f>
        <v/>
      </c>
    </row>
    <row r="5664" ht="36" customHeight="1">
      <c r="A5664" s="14" t="n">
        <v>46238</v>
      </c>
      <c r="B5664" s="6" t="inlineStr">
        <is>
          <t>10345,10346</t>
        </is>
      </c>
      <c r="C5664" s="6" t="inlineStr">
        <is>
          <t>M/C 0811 (AMARELO)</t>
        </is>
      </c>
      <c r="D5664" s="6" t="inlineStr">
        <is>
          <t>46 SECCIONADORA 1</t>
        </is>
      </c>
      <c r="E5664" s="6" t="n">
        <v>20014107</v>
      </c>
      <c r="F5664" s="6" t="inlineStr">
        <is>
          <t>ENGRO MENOR 802X60X12 MDP - MESA DAKAR</t>
        </is>
      </c>
      <c r="G5664" s="6" t="inlineStr">
        <is>
          <t>46 SECCIONADORA 1</t>
        </is>
      </c>
      <c r="H5664" s="6" t="inlineStr">
        <is>
          <t>46 SECCIONADORA 1</t>
        </is>
      </c>
      <c r="I5664" s="6" t="inlineStr">
        <is>
          <t>46 SECCIONADORA 1</t>
        </is>
      </c>
      <c r="J5664" s="4" t="n">
        <v>2</v>
      </c>
      <c r="K5664" s="6" t="n"/>
      <c r="L5664" s="6" t="n"/>
      <c r="M5664" s="6" t="n"/>
      <c r="N5664" s="6" t="n">
        <v>46238</v>
      </c>
      <c r="O5664" s="6" t="n">
        <v>2</v>
      </c>
      <c r="P5664" s="6" t="n"/>
      <c r="Q5664" s="6" t="n"/>
      <c r="R5664" s="6" t="n"/>
      <c r="S5664" s="6" t="n"/>
      <c r="T5664" s="6">
        <f>IF(OR($J5664="",$O5664=""),"",$O5664/$J5664)</f>
        <v/>
      </c>
      <c r="U5664" s="6" t="inlineStr">
        <is>
          <t>Concluído</t>
        </is>
      </c>
      <c r="V5664" s="6" t="n"/>
      <c r="W5664" s="6" t="n"/>
      <c r="X5664" s="6" t="n"/>
      <c r="Y5664" s="6" t="n"/>
      <c r="Z5664" s="6" t="n"/>
      <c r="AA5664" s="5" t="n"/>
      <c r="AB5664" s="6">
        <f>B5664&amp;"|"&amp;I5664</f>
        <v/>
      </c>
      <c r="AC5664">
        <f>IF($B5664="","","|"&amp;SUBSTITUTE(TRIM(SUBSTITUTE(SUBSTITUTE(SUBSTITUTE(SUBSTITUTE(SUBSTITUTE(SUBSTITUTE(SUBSTITUTE(SUBSTITUTE(SUBSTITUTE(SUBSTITUTE(SUBSTITUTE(SUBSTITUTE(SUBSTITUTE(SUBSTITUTE(TRIM($B5664&amp;""),CHAR(10)," "),CHAR(13)," "),"."," "),";"," "),","," "),"/"," "),"+"," "),"-"," "),"  "," "),"  "," "),"  "," "),"  "," "),"  "," "),"  "," "))," ","|")&amp;"|")</f>
        <v/>
      </c>
      <c r="AD5664">
        <f>TRIM($I5664&amp;"")</f>
        <v/>
      </c>
    </row>
    <row r="5665" ht="36" customHeight="1">
      <c r="A5665" s="14" t="n">
        <v>46238</v>
      </c>
      <c r="B5665" s="6" t="inlineStr">
        <is>
          <t>10345,10346</t>
        </is>
      </c>
      <c r="C5665" s="6" t="inlineStr">
        <is>
          <t>M/C 0811 (AMARELO)</t>
        </is>
      </c>
      <c r="D5665" s="6" t="inlineStr">
        <is>
          <t>46 SECCIONADORA 1</t>
        </is>
      </c>
      <c r="E5665" s="6" t="n">
        <v>20014206</v>
      </c>
      <c r="F5665" s="6" t="inlineStr">
        <is>
          <t>ENGRO MAIOR 1481X60X12 MDP - MESA DAKAR 1,36</t>
        </is>
      </c>
      <c r="G5665" s="6" t="inlineStr">
        <is>
          <t>46 SECCIONADORA 1</t>
        </is>
      </c>
      <c r="H5665" s="6" t="inlineStr">
        <is>
          <t>46 SECCIONADORA 1</t>
        </is>
      </c>
      <c r="I5665" s="6" t="inlineStr">
        <is>
          <t>46 SECCIONADORA 1</t>
        </is>
      </c>
      <c r="J5665" s="4" t="n">
        <v>2</v>
      </c>
      <c r="K5665" s="6" t="n"/>
      <c r="L5665" s="6" t="n"/>
      <c r="M5665" s="6" t="n"/>
      <c r="N5665" s="6" t="n">
        <v>46238</v>
      </c>
      <c r="O5665" s="6" t="n">
        <v>2</v>
      </c>
      <c r="P5665" s="6" t="n"/>
      <c r="Q5665" s="6" t="n"/>
      <c r="R5665" s="6" t="n"/>
      <c r="S5665" s="6" t="n"/>
      <c r="T5665" s="6">
        <f>IF(OR($J5665="",$O5665=""),"",$O5665/$J5665)</f>
        <v/>
      </c>
      <c r="U5665" s="6" t="inlineStr">
        <is>
          <t>Concluído</t>
        </is>
      </c>
      <c r="V5665" s="6" t="n"/>
      <c r="W5665" s="6" t="n"/>
      <c r="X5665" s="6" t="n"/>
      <c r="Y5665" s="6" t="n"/>
      <c r="Z5665" s="6" t="n"/>
      <c r="AA5665" s="5" t="n"/>
      <c r="AB5665" s="6">
        <f>B5665&amp;"|"&amp;I5665</f>
        <v/>
      </c>
      <c r="AC5665">
        <f>IF($B5665="","","|"&amp;SUBSTITUTE(TRIM(SUBSTITUTE(SUBSTITUTE(SUBSTITUTE(SUBSTITUTE(SUBSTITUTE(SUBSTITUTE(SUBSTITUTE(SUBSTITUTE(SUBSTITUTE(SUBSTITUTE(SUBSTITUTE(SUBSTITUTE(SUBSTITUTE(SUBSTITUTE(TRIM($B5665&amp;""),CHAR(10)," "),CHAR(13)," "),"."," "),";"," "),","," "),"/"," "),"+"," "),"-"," "),"  "," "),"  "," "),"  "," "),"  "," "),"  "," "),"  "," "))," ","|")&amp;"|")</f>
        <v/>
      </c>
      <c r="AD5665">
        <f>TRIM($I5665&amp;"")</f>
        <v/>
      </c>
    </row>
    <row r="5666" ht="36" customHeight="1">
      <c r="A5666" s="14" t="n">
        <v>46238</v>
      </c>
      <c r="B5666" s="6" t="inlineStr">
        <is>
          <t>10345,10346</t>
        </is>
      </c>
      <c r="C5666" s="6" t="inlineStr">
        <is>
          <t>M/C 0811 (AMARELO)</t>
        </is>
      </c>
      <c r="D5666" s="6" t="inlineStr">
        <is>
          <t>46 SECCIONADORA 1</t>
        </is>
      </c>
      <c r="E5666" s="6" t="n">
        <v>20016102</v>
      </c>
      <c r="F5666" s="6" t="inlineStr">
        <is>
          <t>TAMPO 1602X802X12 MDP - MESA DAKAR/MIAMI 1,60X0,80</t>
        </is>
      </c>
      <c r="G5666" s="6" t="inlineStr">
        <is>
          <t>46 SECCIONADORA 1</t>
        </is>
      </c>
      <c r="H5666" s="6" t="inlineStr">
        <is>
          <t>46 SECCIONADORA 1</t>
        </is>
      </c>
      <c r="I5666" s="6" t="inlineStr">
        <is>
          <t>46 SECCIONADORA 1</t>
        </is>
      </c>
      <c r="J5666" s="4" t="n">
        <v>1</v>
      </c>
      <c r="K5666" s="6" t="n"/>
      <c r="L5666" s="6" t="n"/>
      <c r="M5666" s="6" t="n"/>
      <c r="N5666" s="6" t="n">
        <v>46238</v>
      </c>
      <c r="O5666" s="6" t="n">
        <v>1</v>
      </c>
      <c r="P5666" s="6" t="n"/>
      <c r="Q5666" s="6" t="n"/>
      <c r="R5666" s="6" t="n"/>
      <c r="S5666" s="6" t="n"/>
      <c r="T5666" s="6">
        <f>IF(OR($J5666="",$O5666=""),"",$O5666/$J5666)</f>
        <v/>
      </c>
      <c r="U5666" s="6" t="inlineStr">
        <is>
          <t>Concluído</t>
        </is>
      </c>
      <c r="V5666" s="6" t="n"/>
      <c r="W5666" s="6" t="n"/>
      <c r="X5666" s="6" t="n"/>
      <c r="Y5666" s="6" t="n"/>
      <c r="Z5666" s="6" t="n"/>
      <c r="AA5666" s="5" t="n"/>
      <c r="AB5666" s="6">
        <f>B5666&amp;"|"&amp;I5666</f>
        <v/>
      </c>
      <c r="AC5666">
        <f>IF($B5666="","","|"&amp;SUBSTITUTE(TRIM(SUBSTITUTE(SUBSTITUTE(SUBSTITUTE(SUBSTITUTE(SUBSTITUTE(SUBSTITUTE(SUBSTITUTE(SUBSTITUTE(SUBSTITUTE(SUBSTITUTE(SUBSTITUTE(SUBSTITUTE(SUBSTITUTE(SUBSTITUTE(TRIM($B5666&amp;""),CHAR(10)," "),CHAR(13)," "),"."," "),";"," "),","," "),"/"," "),"+"," "),"-"," "),"  "," "),"  "," "),"  "," "),"  "," "),"  "," "),"  "," "))," ","|")&amp;"|")</f>
        <v/>
      </c>
      <c r="AD5666">
        <f>TRIM($I5666&amp;"")</f>
        <v/>
      </c>
    </row>
    <row r="5667" ht="36" customHeight="1">
      <c r="A5667" s="14" t="n">
        <v>46238</v>
      </c>
      <c r="B5667" s="6" t="inlineStr">
        <is>
          <t>10345,10346</t>
        </is>
      </c>
      <c r="C5667" s="6" t="inlineStr">
        <is>
          <t>M/C 0811 (AMARELO)</t>
        </is>
      </c>
      <c r="D5667" s="6" t="inlineStr">
        <is>
          <t>46 SECCIONADORA 1</t>
        </is>
      </c>
      <c r="E5667" s="6" t="n">
        <v>20052004</v>
      </c>
      <c r="F5667" s="6" t="inlineStr">
        <is>
          <t>(3) APOIO TAMPO 540X386X12 MDP - MESA ATHENAS</t>
        </is>
      </c>
      <c r="G5667" s="6" t="inlineStr">
        <is>
          <t>46 SECCIONADORA 1</t>
        </is>
      </c>
      <c r="H5667" s="6" t="inlineStr">
        <is>
          <t>46 SECCIONADORA 1</t>
        </is>
      </c>
      <c r="I5667" s="6" t="inlineStr">
        <is>
          <t>46 SECCIONADORA 1</t>
        </is>
      </c>
      <c r="J5667" s="4" t="n">
        <v>22</v>
      </c>
      <c r="K5667" s="6" t="n"/>
      <c r="L5667" s="6" t="n"/>
      <c r="M5667" s="6" t="n"/>
      <c r="N5667" s="6" t="n">
        <v>46238</v>
      </c>
      <c r="O5667" s="6" t="n">
        <v>22</v>
      </c>
      <c r="P5667" s="6" t="n"/>
      <c r="Q5667" s="6" t="n"/>
      <c r="R5667" s="6" t="n"/>
      <c r="S5667" s="6" t="n"/>
      <c r="T5667" s="6">
        <f>IF(OR($J5667="",$O5667=""),"",$O5667/$J5667)</f>
        <v/>
      </c>
      <c r="U5667" s="6" t="inlineStr">
        <is>
          <t>Concluído</t>
        </is>
      </c>
      <c r="V5667" s="6" t="n"/>
      <c r="W5667" s="6" t="n"/>
      <c r="X5667" s="6" t="n"/>
      <c r="Y5667" s="6" t="n"/>
      <c r="Z5667" s="6" t="n"/>
      <c r="AA5667" s="5" t="n"/>
      <c r="AB5667" s="6">
        <f>B5667&amp;"|"&amp;I5667</f>
        <v/>
      </c>
      <c r="AC5667">
        <f>IF($B5667="","","|"&amp;SUBSTITUTE(TRIM(SUBSTITUTE(SUBSTITUTE(SUBSTITUTE(SUBSTITUTE(SUBSTITUTE(SUBSTITUTE(SUBSTITUTE(SUBSTITUTE(SUBSTITUTE(SUBSTITUTE(SUBSTITUTE(SUBSTITUTE(SUBSTITUTE(SUBSTITUTE(TRIM($B5667&amp;""),CHAR(10)," "),CHAR(13)," "),"."," "),";"," "),","," "),"/"," "),"+"," "),"-"," "),"  "," "),"  "," "),"  "," "),"  "," "),"  "," "),"  "," "))," ","|")&amp;"|")</f>
        <v/>
      </c>
      <c r="AD5667">
        <f>TRIM($I5667&amp;"")</f>
        <v/>
      </c>
    </row>
    <row r="5668" ht="36" customHeight="1">
      <c r="A5668" s="14" t="n">
        <v>46238</v>
      </c>
      <c r="B5668" s="6" t="inlineStr">
        <is>
          <t>10345,10346</t>
        </is>
      </c>
      <c r="C5668" s="6" t="inlineStr">
        <is>
          <t>M/C 0811 (AMARELO)</t>
        </is>
      </c>
      <c r="D5668" s="6" t="inlineStr">
        <is>
          <t>46 SECCIONADORA 1</t>
        </is>
      </c>
      <c r="E5668" s="6" t="n">
        <v>20052204</v>
      </c>
      <c r="F5668" s="6" t="inlineStr">
        <is>
          <t>(3) APOIO TAMPO 740X440X12 MDP - MESA ATHENAS 1,20</t>
        </is>
      </c>
      <c r="G5668" s="6" t="inlineStr">
        <is>
          <t>46 SECCIONADORA 1</t>
        </is>
      </c>
      <c r="H5668" s="6" t="inlineStr">
        <is>
          <t>46 SECCIONADORA 1</t>
        </is>
      </c>
      <c r="I5668" s="6" t="inlineStr">
        <is>
          <t>46 SECCIONADORA 1</t>
        </is>
      </c>
      <c r="J5668" s="4" t="n">
        <v>36</v>
      </c>
      <c r="K5668" s="6" t="n"/>
      <c r="L5668" s="6" t="n"/>
      <c r="M5668" s="6" t="n"/>
      <c r="N5668" s="6" t="n">
        <v>46238</v>
      </c>
      <c r="O5668" s="6" t="n">
        <v>36</v>
      </c>
      <c r="P5668" s="6" t="n"/>
      <c r="Q5668" s="6" t="n"/>
      <c r="R5668" s="6" t="n"/>
      <c r="S5668" s="6" t="n"/>
      <c r="T5668" s="6">
        <f>IF(OR($J5668="",$O5668=""),"",$O5668/$J5668)</f>
        <v/>
      </c>
      <c r="U5668" s="6" t="inlineStr">
        <is>
          <t>Concluído</t>
        </is>
      </c>
      <c r="V5668" s="6" t="n"/>
      <c r="W5668" s="6" t="n"/>
      <c r="X5668" s="6" t="n"/>
      <c r="Y5668" s="6" t="n"/>
      <c r="Z5668" s="6" t="n"/>
      <c r="AA5668" s="5" t="n"/>
      <c r="AB5668" s="6">
        <f>B5668&amp;"|"&amp;I5668</f>
        <v/>
      </c>
      <c r="AC5668">
        <f>IF($B5668="","","|"&amp;SUBSTITUTE(TRIM(SUBSTITUTE(SUBSTITUTE(SUBSTITUTE(SUBSTITUTE(SUBSTITUTE(SUBSTITUTE(SUBSTITUTE(SUBSTITUTE(SUBSTITUTE(SUBSTITUTE(SUBSTITUTE(SUBSTITUTE(SUBSTITUTE(SUBSTITUTE(TRIM($B5668&amp;""),CHAR(10)," "),CHAR(13)," "),"."," "),";"," "),","," "),"/"," "),"+"," "),"-"," "),"  "," "),"  "," "),"  "," "),"  "," "),"  "," "),"  "," "))," ","|")&amp;"|")</f>
        <v/>
      </c>
      <c r="AD5668">
        <f>TRIM($I5668&amp;"")</f>
        <v/>
      </c>
    </row>
    <row r="5669" ht="36" customHeight="1">
      <c r="A5669" s="14" t="n">
        <v>46238</v>
      </c>
      <c r="B5669" s="6" t="inlineStr">
        <is>
          <t>10345,10346</t>
        </is>
      </c>
      <c r="C5669" s="6" t="inlineStr">
        <is>
          <t>M/C 0811 (AMARELO)</t>
        </is>
      </c>
      <c r="D5669" s="6" t="inlineStr">
        <is>
          <t>46 SECCIONADORA 1</t>
        </is>
      </c>
      <c r="E5669" s="6" t="n">
        <v>30126003</v>
      </c>
      <c r="F5669" s="6" t="inlineStr">
        <is>
          <t>APOIO TAMPO 905X452X12 MDP - BASE DUBLIN 1,60</t>
        </is>
      </c>
      <c r="G5669" s="6" t="inlineStr">
        <is>
          <t>46 SECCIONADORA 1</t>
        </is>
      </c>
      <c r="H5669" s="6" t="inlineStr">
        <is>
          <t>46 SECCIONADORA 1</t>
        </is>
      </c>
      <c r="I5669" s="6" t="inlineStr">
        <is>
          <t>46 SECCIONADORA 1</t>
        </is>
      </c>
      <c r="J5669" s="4" t="n">
        <v>26</v>
      </c>
      <c r="K5669" s="6" t="n"/>
      <c r="L5669" s="6" t="n"/>
      <c r="M5669" s="6" t="n"/>
      <c r="N5669" s="6" t="n">
        <v>46238</v>
      </c>
      <c r="O5669" s="6" t="n">
        <v>26</v>
      </c>
      <c r="P5669" s="6" t="n"/>
      <c r="Q5669" s="6" t="n"/>
      <c r="R5669" s="6" t="n"/>
      <c r="S5669" s="6" t="n"/>
      <c r="T5669" s="6">
        <f>IF(OR($J5669="",$O5669=""),"",$O5669/$J5669)</f>
        <v/>
      </c>
      <c r="U5669" s="6" t="inlineStr">
        <is>
          <t>Concluído</t>
        </is>
      </c>
      <c r="V5669" s="6" t="n"/>
      <c r="W5669" s="6" t="n"/>
      <c r="X5669" s="6" t="n"/>
      <c r="Y5669" s="6" t="n"/>
      <c r="Z5669" s="6" t="n"/>
      <c r="AA5669" s="5" t="n"/>
      <c r="AB5669" s="6">
        <f>B5669&amp;"|"&amp;I5669</f>
        <v/>
      </c>
      <c r="AC5669">
        <f>IF($B5669="","","|"&amp;SUBSTITUTE(TRIM(SUBSTITUTE(SUBSTITUTE(SUBSTITUTE(SUBSTITUTE(SUBSTITUTE(SUBSTITUTE(SUBSTITUTE(SUBSTITUTE(SUBSTITUTE(SUBSTITUTE(SUBSTITUTE(SUBSTITUTE(SUBSTITUTE(SUBSTITUTE(TRIM($B5669&amp;""),CHAR(10)," "),CHAR(13)," "),"."," "),";"," "),","," "),"/"," "),"+"," "),"-"," "),"  "," "),"  "," "),"  "," "),"  "," "),"  "," "),"  "," "))," ","|")&amp;"|")</f>
        <v/>
      </c>
      <c r="AD5669">
        <f>TRIM($I5669&amp;"")</f>
        <v/>
      </c>
    </row>
    <row r="5670" ht="36" customHeight="1">
      <c r="A5670" s="14" t="n">
        <v>46238</v>
      </c>
      <c r="B5670" s="6" t="inlineStr">
        <is>
          <t>10345,10346</t>
        </is>
      </c>
      <c r="C5670" s="6" t="inlineStr">
        <is>
          <t>M/C 0811 (AMARELO)</t>
        </is>
      </c>
      <c r="D5670" s="6" t="inlineStr">
        <is>
          <t>46 SECCIONADORA 1</t>
        </is>
      </c>
      <c r="E5670" s="6" t="n">
        <v>20011004</v>
      </c>
      <c r="F5670" s="6" t="inlineStr">
        <is>
          <t>TRAVESSA MAIOR 740X100X15 MDP - MESA MIAMI 0,90</t>
        </is>
      </c>
      <c r="G5670" s="6" t="inlineStr">
        <is>
          <t>46 SECCIONADORA 1</t>
        </is>
      </c>
      <c r="H5670" s="6" t="inlineStr">
        <is>
          <t>46 SECCIONADORA 1</t>
        </is>
      </c>
      <c r="I5670" s="6" t="inlineStr">
        <is>
          <t>46 SECCIONADORA 1</t>
        </is>
      </c>
      <c r="J5670" s="4" t="n">
        <v>8</v>
      </c>
      <c r="K5670" s="6" t="n"/>
      <c r="L5670" s="6" t="n"/>
      <c r="M5670" s="6" t="n"/>
      <c r="N5670" s="6" t="n">
        <v>46238</v>
      </c>
      <c r="O5670" s="6" t="n">
        <v>8</v>
      </c>
      <c r="P5670" s="6" t="n"/>
      <c r="Q5670" s="6" t="n"/>
      <c r="R5670" s="6" t="n"/>
      <c r="S5670" s="6" t="n"/>
      <c r="T5670" s="6">
        <f>IF(OR($J5670="",$O5670=""),"",$O5670/$J5670)</f>
        <v/>
      </c>
      <c r="U5670" s="6" t="inlineStr">
        <is>
          <t>Concluído</t>
        </is>
      </c>
      <c r="V5670" s="6" t="n"/>
      <c r="W5670" s="6" t="n"/>
      <c r="X5670" s="6" t="n"/>
      <c r="Y5670" s="6" t="n"/>
      <c r="Z5670" s="6" t="n"/>
      <c r="AA5670" s="5" t="n"/>
      <c r="AB5670" s="6">
        <f>B5670&amp;"|"&amp;I5670</f>
        <v/>
      </c>
      <c r="AC5670">
        <f>IF($B5670="","","|"&amp;SUBSTITUTE(TRIM(SUBSTITUTE(SUBSTITUTE(SUBSTITUTE(SUBSTITUTE(SUBSTITUTE(SUBSTITUTE(SUBSTITUTE(SUBSTITUTE(SUBSTITUTE(SUBSTITUTE(SUBSTITUTE(SUBSTITUTE(SUBSTITUTE(SUBSTITUTE(TRIM($B5670&amp;""),CHAR(10)," "),CHAR(13)," "),"."," "),";"," "),","," "),"/"," "),"+"," "),"-"," "),"  "," "),"  "," "),"  "," "),"  "," "),"  "," "),"  "," "))," ","|")&amp;"|")</f>
        <v/>
      </c>
      <c r="AD5670">
        <f>TRIM($I5670&amp;"")</f>
        <v/>
      </c>
    </row>
    <row r="5671" ht="36" customHeight="1">
      <c r="A5671" s="14" t="n">
        <v>46238</v>
      </c>
      <c r="B5671" s="6" t="inlineStr">
        <is>
          <t>10345,10346</t>
        </is>
      </c>
      <c r="C5671" s="6" t="inlineStr">
        <is>
          <t>M/C 0811 (AMARELO)</t>
        </is>
      </c>
      <c r="D5671" s="6" t="inlineStr">
        <is>
          <t>46 SECCIONADORA 1</t>
        </is>
      </c>
      <c r="E5671" s="6" t="n">
        <v>20011005</v>
      </c>
      <c r="F5671" s="6" t="inlineStr">
        <is>
          <t>TRAV. MENOR 710X100X15 MDP - MESA MIAMI 0,90</t>
        </is>
      </c>
      <c r="G5671" s="6" t="inlineStr">
        <is>
          <t>46 SECCIONADORA 1</t>
        </is>
      </c>
      <c r="H5671" s="6" t="inlineStr">
        <is>
          <t>46 SECCIONADORA 1</t>
        </is>
      </c>
      <c r="I5671" s="6" t="inlineStr">
        <is>
          <t>46 SECCIONADORA 1</t>
        </is>
      </c>
      <c r="J5671" s="4" t="n">
        <v>8</v>
      </c>
      <c r="K5671" s="6" t="n"/>
      <c r="L5671" s="6" t="n"/>
      <c r="M5671" s="6" t="n"/>
      <c r="N5671" s="6" t="n">
        <v>46238</v>
      </c>
      <c r="O5671" s="6" t="n">
        <v>8</v>
      </c>
      <c r="P5671" s="6" t="n"/>
      <c r="Q5671" s="6" t="n"/>
      <c r="R5671" s="6" t="n"/>
      <c r="S5671" s="6" t="n"/>
      <c r="T5671" s="6">
        <f>IF(OR($J5671="",$O5671=""),"",$O5671/$J5671)</f>
        <v/>
      </c>
      <c r="U5671" s="6" t="inlineStr">
        <is>
          <t>Concluído</t>
        </is>
      </c>
      <c r="V5671" s="6" t="n"/>
      <c r="W5671" s="6" t="n"/>
      <c r="X5671" s="6" t="n"/>
      <c r="Y5671" s="6" t="n"/>
      <c r="Z5671" s="6" t="n"/>
      <c r="AA5671" s="5" t="n"/>
      <c r="AB5671" s="6">
        <f>B5671&amp;"|"&amp;I5671</f>
        <v/>
      </c>
      <c r="AC5671">
        <f>IF($B5671="","","|"&amp;SUBSTITUTE(TRIM(SUBSTITUTE(SUBSTITUTE(SUBSTITUTE(SUBSTITUTE(SUBSTITUTE(SUBSTITUTE(SUBSTITUTE(SUBSTITUTE(SUBSTITUTE(SUBSTITUTE(SUBSTITUTE(SUBSTITUTE(SUBSTITUTE(SUBSTITUTE(TRIM($B5671&amp;""),CHAR(10)," "),CHAR(13)," "),"."," "),";"," "),","," "),"/"," "),"+"," "),"-"," "),"  "," "),"  "," "),"  "," "),"  "," "),"  "," "),"  "," "))," ","|")&amp;"|")</f>
        <v/>
      </c>
      <c r="AD5671">
        <f>TRIM($I5671&amp;"")</f>
        <v/>
      </c>
    </row>
    <row r="5672" ht="36" customHeight="1">
      <c r="A5672" s="14" t="n">
        <v>46238</v>
      </c>
      <c r="B5672" s="6" t="inlineStr">
        <is>
          <t>10345,10346</t>
        </is>
      </c>
      <c r="C5672" s="6" t="inlineStr">
        <is>
          <t>M/C 0811 (AMARELO)</t>
        </is>
      </c>
      <c r="D5672" s="6" t="inlineStr">
        <is>
          <t>46 SECCIONADORA 1</t>
        </is>
      </c>
      <c r="E5672" s="6" t="n">
        <v>20013107</v>
      </c>
      <c r="F5672" s="6" t="inlineStr">
        <is>
          <t>(3) TRAV.MENOR 610X100X15 MDP-MESA MIAMI 1,37X0,80</t>
        </is>
      </c>
      <c r="G5672" s="6" t="inlineStr">
        <is>
          <t>46 SECCIONADORA 1</t>
        </is>
      </c>
      <c r="H5672" s="6" t="inlineStr">
        <is>
          <t>46 SECCIONADORA 1</t>
        </is>
      </c>
      <c r="I5672" s="6" t="inlineStr">
        <is>
          <t>46 SECCIONADORA 1</t>
        </is>
      </c>
      <c r="J5672" s="4" t="n">
        <v>2</v>
      </c>
      <c r="K5672" s="6" t="n"/>
      <c r="L5672" s="6" t="n"/>
      <c r="M5672" s="6" t="n"/>
      <c r="N5672" s="6" t="n">
        <v>46238</v>
      </c>
      <c r="O5672" s="6" t="n">
        <v>2</v>
      </c>
      <c r="P5672" s="6" t="n"/>
      <c r="Q5672" s="6" t="n"/>
      <c r="R5672" s="6" t="n"/>
      <c r="S5672" s="6" t="n"/>
      <c r="T5672" s="6">
        <f>IF(OR($J5672="",$O5672=""),"",$O5672/$J5672)</f>
        <v/>
      </c>
      <c r="U5672" s="6" t="inlineStr">
        <is>
          <t>Concluído</t>
        </is>
      </c>
      <c r="V5672" s="6" t="n"/>
      <c r="W5672" s="6" t="n"/>
      <c r="X5672" s="6" t="n"/>
      <c r="Y5672" s="6" t="n"/>
      <c r="Z5672" s="6" t="n"/>
      <c r="AA5672" s="5" t="n"/>
      <c r="AB5672" s="6">
        <f>B5672&amp;"|"&amp;I5672</f>
        <v/>
      </c>
      <c r="AC5672">
        <f>IF($B5672="","","|"&amp;SUBSTITUTE(TRIM(SUBSTITUTE(SUBSTITUTE(SUBSTITUTE(SUBSTITUTE(SUBSTITUTE(SUBSTITUTE(SUBSTITUTE(SUBSTITUTE(SUBSTITUTE(SUBSTITUTE(SUBSTITUTE(SUBSTITUTE(SUBSTITUTE(SUBSTITUTE(TRIM($B5672&amp;""),CHAR(10)," "),CHAR(13)," "),"."," "),";"," "),","," "),"/"," "),"+"," "),"-"," "),"  "," "),"  "," "),"  "," "),"  "," "),"  "," "),"  "," "))," ","|")&amp;"|")</f>
        <v/>
      </c>
      <c r="AD5672">
        <f>TRIM($I5672&amp;"")</f>
        <v/>
      </c>
    </row>
    <row r="5673" ht="36" customHeight="1">
      <c r="A5673" s="14" t="n">
        <v>46238</v>
      </c>
      <c r="B5673" s="6" t="inlineStr">
        <is>
          <t>10345,10346</t>
        </is>
      </c>
      <c r="C5673" s="6" t="inlineStr">
        <is>
          <t>M/C 0811 (AMARELO)</t>
        </is>
      </c>
      <c r="D5673" s="6" t="inlineStr">
        <is>
          <t>46 SECCIONADORA 1</t>
        </is>
      </c>
      <c r="E5673" s="6" t="n">
        <v>20016106</v>
      </c>
      <c r="F5673" s="6" t="inlineStr">
        <is>
          <t>(2)TRAV.MAIOR 1442X100X15 MDP-MESA MIAMI 1,60X0,80</t>
        </is>
      </c>
      <c r="G5673" s="6" t="inlineStr">
        <is>
          <t>46 SECCIONADORA 1</t>
        </is>
      </c>
      <c r="H5673" s="6" t="inlineStr">
        <is>
          <t>46 SECCIONADORA 1</t>
        </is>
      </c>
      <c r="I5673" s="6" t="inlineStr">
        <is>
          <t>46 SECCIONADORA 1</t>
        </is>
      </c>
      <c r="J5673" s="4" t="n">
        <v>2</v>
      </c>
      <c r="K5673" s="6" t="n"/>
      <c r="L5673" s="6" t="n"/>
      <c r="M5673" s="6" t="n"/>
      <c r="N5673" s="6" t="n">
        <v>46238</v>
      </c>
      <c r="O5673" s="6" t="n">
        <v>2</v>
      </c>
      <c r="P5673" s="6" t="n"/>
      <c r="Q5673" s="6" t="n"/>
      <c r="R5673" s="6" t="n"/>
      <c r="S5673" s="6" t="n"/>
      <c r="T5673" s="6">
        <f>IF(OR($J5673="",$O5673=""),"",$O5673/$J5673)</f>
        <v/>
      </c>
      <c r="U5673" s="6" t="inlineStr">
        <is>
          <t>Concluído</t>
        </is>
      </c>
      <c r="V5673" s="6" t="n"/>
      <c r="W5673" s="6" t="n"/>
      <c r="X5673" s="6" t="n"/>
      <c r="Y5673" s="6" t="n"/>
      <c r="Z5673" s="6" t="n"/>
      <c r="AA5673" s="5" t="n"/>
      <c r="AB5673" s="6">
        <f>B5673&amp;"|"&amp;I5673</f>
        <v/>
      </c>
      <c r="AC5673">
        <f>IF($B5673="","","|"&amp;SUBSTITUTE(TRIM(SUBSTITUTE(SUBSTITUTE(SUBSTITUTE(SUBSTITUTE(SUBSTITUTE(SUBSTITUTE(SUBSTITUTE(SUBSTITUTE(SUBSTITUTE(SUBSTITUTE(SUBSTITUTE(SUBSTITUTE(SUBSTITUTE(SUBSTITUTE(TRIM($B5673&amp;""),CHAR(10)," "),CHAR(13)," "),"."," "),";"," "),","," "),"/"," "),"+"," "),"-"," "),"  "," "),"  "," "),"  "," "),"  "," "),"  "," "),"  "," "))," ","|")&amp;"|")</f>
        <v/>
      </c>
      <c r="AD5673">
        <f>TRIM($I5673&amp;"")</f>
        <v/>
      </c>
    </row>
    <row r="5674" ht="36" customHeight="1">
      <c r="A5674" s="14" t="n">
        <v>46238</v>
      </c>
      <c r="B5674" s="6" t="inlineStr">
        <is>
          <t>10345,10346</t>
        </is>
      </c>
      <c r="C5674" s="6" t="inlineStr">
        <is>
          <t>M/C 0811 (AMARELO)</t>
        </is>
      </c>
      <c r="D5674" s="6" t="inlineStr">
        <is>
          <t>46 SECCIONADORA 1</t>
        </is>
      </c>
      <c r="E5674" s="6" t="n">
        <v>20031205</v>
      </c>
      <c r="F5674" s="6" t="inlineStr">
        <is>
          <t>(2) TRAV MAIOR 942(952)X100X15 MDP-NOVA YORK 1,20</t>
        </is>
      </c>
      <c r="G5674" s="6" t="inlineStr">
        <is>
          <t>46 SECCIONADORA 1</t>
        </is>
      </c>
      <c r="H5674" s="6" t="inlineStr">
        <is>
          <t>46 SECCIONADORA 1</t>
        </is>
      </c>
      <c r="I5674" s="6" t="inlineStr">
        <is>
          <t>46 SECCIONADORA 1</t>
        </is>
      </c>
      <c r="J5674" s="4" t="n">
        <v>2</v>
      </c>
      <c r="K5674" s="6" t="n"/>
      <c r="L5674" s="6" t="n"/>
      <c r="M5674" s="6" t="n"/>
      <c r="N5674" s="6" t="n">
        <v>46238</v>
      </c>
      <c r="O5674" s="6" t="n">
        <v>2</v>
      </c>
      <c r="P5674" s="6" t="n"/>
      <c r="Q5674" s="6" t="n"/>
      <c r="R5674" s="6" t="n"/>
      <c r="S5674" s="6" t="n"/>
      <c r="T5674" s="6">
        <f>IF(OR($J5674="",$O5674=""),"",$O5674/$J5674)</f>
        <v/>
      </c>
      <c r="U5674" s="6" t="inlineStr">
        <is>
          <t>Concluído</t>
        </is>
      </c>
      <c r="V5674" s="6" t="n"/>
      <c r="W5674" s="6" t="n"/>
      <c r="X5674" s="6" t="n"/>
      <c r="Y5674" s="6" t="n"/>
      <c r="Z5674" s="6" t="n"/>
      <c r="AA5674" s="5" t="n"/>
      <c r="AB5674" s="6">
        <f>B5674&amp;"|"&amp;I5674</f>
        <v/>
      </c>
      <c r="AC5674">
        <f>IF($B5674="","","|"&amp;SUBSTITUTE(TRIM(SUBSTITUTE(SUBSTITUTE(SUBSTITUTE(SUBSTITUTE(SUBSTITUTE(SUBSTITUTE(SUBSTITUTE(SUBSTITUTE(SUBSTITUTE(SUBSTITUTE(SUBSTITUTE(SUBSTITUTE(SUBSTITUTE(SUBSTITUTE(TRIM($B5674&amp;""),CHAR(10)," "),CHAR(13)," "),"."," "),";"," "),","," "),"/"," "),"+"," "),"-"," "),"  "," "),"  "," "),"  "," "),"  "," "),"  "," "),"  "," "))," ","|")&amp;"|")</f>
        <v/>
      </c>
      <c r="AD5674">
        <f>TRIM($I5674&amp;"")</f>
        <v/>
      </c>
    </row>
    <row r="5675" ht="36" customHeight="1">
      <c r="A5675" s="14" t="n">
        <v>46238</v>
      </c>
      <c r="B5675" s="6" t="inlineStr">
        <is>
          <t>10345,10346</t>
        </is>
      </c>
      <c r="C5675" s="6" t="inlineStr">
        <is>
          <t>M/C 0811 (AMARELO)</t>
        </is>
      </c>
      <c r="D5675" s="6" t="inlineStr">
        <is>
          <t>46 SECCIONADORA 1</t>
        </is>
      </c>
      <c r="E5675" s="6" t="n">
        <v>20031206</v>
      </c>
      <c r="F5675" s="6" t="inlineStr">
        <is>
          <t>(3) TRAV MENOR 614(624)X100X15 MDP-NOVA YORK 1,20</t>
        </is>
      </c>
      <c r="G5675" s="6" t="inlineStr">
        <is>
          <t>46 SECCIONADORA 1</t>
        </is>
      </c>
      <c r="H5675" s="6" t="inlineStr">
        <is>
          <t>46 SECCIONADORA 1</t>
        </is>
      </c>
      <c r="I5675" s="6" t="inlineStr">
        <is>
          <t>46 SECCIONADORA 1</t>
        </is>
      </c>
      <c r="J5675" s="4" t="n">
        <v>2</v>
      </c>
      <c r="K5675" s="6" t="n"/>
      <c r="L5675" s="6" t="n"/>
      <c r="M5675" s="6" t="n"/>
      <c r="N5675" s="6" t="n">
        <v>46238</v>
      </c>
      <c r="O5675" s="6" t="n">
        <v>2</v>
      </c>
      <c r="P5675" s="6" t="n"/>
      <c r="Q5675" s="6" t="n"/>
      <c r="R5675" s="6" t="n"/>
      <c r="S5675" s="6" t="n"/>
      <c r="T5675" s="6">
        <f>IF(OR($J5675="",$O5675=""),"",$O5675/$J5675)</f>
        <v/>
      </c>
      <c r="U5675" s="6" t="inlineStr">
        <is>
          <t>Concluído</t>
        </is>
      </c>
      <c r="V5675" s="6" t="n"/>
      <c r="W5675" s="6" t="n"/>
      <c r="X5675" s="6" t="n"/>
      <c r="Y5675" s="6" t="n"/>
      <c r="Z5675" s="6" t="n"/>
      <c r="AA5675" s="5" t="n"/>
      <c r="AB5675" s="6">
        <f>B5675&amp;"|"&amp;I5675</f>
        <v/>
      </c>
      <c r="AC5675">
        <f>IF($B5675="","","|"&amp;SUBSTITUTE(TRIM(SUBSTITUTE(SUBSTITUTE(SUBSTITUTE(SUBSTITUTE(SUBSTITUTE(SUBSTITUTE(SUBSTITUTE(SUBSTITUTE(SUBSTITUTE(SUBSTITUTE(SUBSTITUTE(SUBSTITUTE(SUBSTITUTE(SUBSTITUTE(TRIM($B5675&amp;""),CHAR(10)," "),CHAR(13)," "),"."," "),";"," "),","," "),"/"," "),"+"," "),"-"," "),"  "," "),"  "," "),"  "," "),"  "," "),"  "," "),"  "," "))," ","|")&amp;"|")</f>
        <v/>
      </c>
      <c r="AD5675">
        <f>TRIM($I5675&amp;"")</f>
        <v/>
      </c>
    </row>
    <row r="5676" ht="36" customHeight="1">
      <c r="A5676" s="14" t="n">
        <v>46238</v>
      </c>
      <c r="B5676" s="6" t="inlineStr">
        <is>
          <t>10345,10346</t>
        </is>
      </c>
      <c r="C5676" s="6" t="inlineStr">
        <is>
          <t>M/C 0811 (AMARELO)</t>
        </is>
      </c>
      <c r="D5676" s="6" t="inlineStr">
        <is>
          <t>46 SECCIONADORA 1</t>
        </is>
      </c>
      <c r="E5676" s="6" t="n">
        <v>30001205</v>
      </c>
      <c r="F5676" s="6" t="inlineStr">
        <is>
          <t>TRAV ASSENTO 367X80X15 MDP CAD PE INTEIRO/ MADEIRA</t>
        </is>
      </c>
      <c r="G5676" s="6" t="inlineStr">
        <is>
          <t>46 SECCIONADORA 1</t>
        </is>
      </c>
      <c r="H5676" s="6" t="inlineStr">
        <is>
          <t>46 SECCIONADORA 1</t>
        </is>
      </c>
      <c r="I5676" s="6" t="inlineStr">
        <is>
          <t>46 SECCIONADORA 1</t>
        </is>
      </c>
      <c r="J5676" s="4" t="n">
        <v>230</v>
      </c>
      <c r="K5676" s="6" t="n"/>
      <c r="L5676" s="6" t="n"/>
      <c r="M5676" s="6" t="n"/>
      <c r="N5676" s="6" t="n">
        <v>46238</v>
      </c>
      <c r="O5676" s="6" t="n">
        <v>230</v>
      </c>
      <c r="P5676" s="6" t="n"/>
      <c r="Q5676" s="6" t="n"/>
      <c r="R5676" s="6" t="n"/>
      <c r="S5676" s="6" t="n"/>
      <c r="T5676" s="6">
        <f>IF(OR($J5676="",$O5676=""),"",$O5676/$J5676)</f>
        <v/>
      </c>
      <c r="U5676" s="6" t="inlineStr">
        <is>
          <t>Concluído</t>
        </is>
      </c>
      <c r="V5676" s="6" t="n"/>
      <c r="W5676" s="6" t="n"/>
      <c r="X5676" s="6" t="n"/>
      <c r="Y5676" s="6" t="n"/>
      <c r="Z5676" s="6" t="n"/>
      <c r="AA5676" s="5" t="n"/>
      <c r="AB5676" s="6">
        <f>B5676&amp;"|"&amp;I5676</f>
        <v/>
      </c>
      <c r="AC5676">
        <f>IF($B5676="","","|"&amp;SUBSTITUTE(TRIM(SUBSTITUTE(SUBSTITUTE(SUBSTITUTE(SUBSTITUTE(SUBSTITUTE(SUBSTITUTE(SUBSTITUTE(SUBSTITUTE(SUBSTITUTE(SUBSTITUTE(SUBSTITUTE(SUBSTITUTE(SUBSTITUTE(SUBSTITUTE(TRIM($B5676&amp;""),CHAR(10)," "),CHAR(13)," "),"."," "),";"," "),","," "),"/"," "),"+"," "),"-"," "),"  "," "),"  "," "),"  "," "),"  "," "),"  "," "),"  "," "))," ","|")&amp;"|")</f>
        <v/>
      </c>
      <c r="AD5676">
        <f>TRIM($I5676&amp;"")</f>
        <v/>
      </c>
    </row>
    <row r="5677" ht="36" customHeight="1">
      <c r="A5677" s="14" t="n">
        <v>46238</v>
      </c>
      <c r="B5677" s="6" t="inlineStr">
        <is>
          <t>10345,10346</t>
        </is>
      </c>
      <c r="C5677" s="6" t="inlineStr">
        <is>
          <t>M/C 0811 (AMARELO)</t>
        </is>
      </c>
      <c r="D5677" s="6" t="inlineStr">
        <is>
          <t>46 SECCIONADORA 1</t>
        </is>
      </c>
      <c r="E5677" s="6" t="n">
        <v>30001206</v>
      </c>
      <c r="F5677" s="6" t="inlineStr">
        <is>
          <t>TRAVESSA ENCOSTO 360X80X15 MDP CAD PE INTEIRO</t>
        </is>
      </c>
      <c r="G5677" s="6" t="inlineStr">
        <is>
          <t>46 SECCIONADORA 1</t>
        </is>
      </c>
      <c r="H5677" s="6" t="inlineStr">
        <is>
          <t>46 SECCIONADORA 1</t>
        </is>
      </c>
      <c r="I5677" s="6" t="inlineStr">
        <is>
          <t>46 SECCIONADORA 1</t>
        </is>
      </c>
      <c r="J5677" s="4" t="n">
        <v>230</v>
      </c>
      <c r="K5677" s="6" t="n"/>
      <c r="L5677" s="6" t="n"/>
      <c r="M5677" s="6" t="n"/>
      <c r="N5677" s="6" t="n">
        <v>46238</v>
      </c>
      <c r="O5677" s="6" t="n">
        <v>230</v>
      </c>
      <c r="P5677" s="6" t="n"/>
      <c r="Q5677" s="6" t="n"/>
      <c r="R5677" s="6" t="n"/>
      <c r="S5677" s="6" t="n"/>
      <c r="T5677" s="6">
        <f>IF(OR($J5677="",$O5677=""),"",$O5677/$J5677)</f>
        <v/>
      </c>
      <c r="U5677" s="6" t="inlineStr">
        <is>
          <t>Concluído</t>
        </is>
      </c>
      <c r="V5677" s="6" t="n"/>
      <c r="W5677" s="6" t="n"/>
      <c r="X5677" s="6" t="n"/>
      <c r="Y5677" s="6" t="n"/>
      <c r="Z5677" s="6" t="n"/>
      <c r="AA5677" s="5" t="n"/>
      <c r="AB5677" s="6">
        <f>B5677&amp;"|"&amp;I5677</f>
        <v/>
      </c>
      <c r="AC5677">
        <f>IF($B5677="","","|"&amp;SUBSTITUTE(TRIM(SUBSTITUTE(SUBSTITUTE(SUBSTITUTE(SUBSTITUTE(SUBSTITUTE(SUBSTITUTE(SUBSTITUTE(SUBSTITUTE(SUBSTITUTE(SUBSTITUTE(SUBSTITUTE(SUBSTITUTE(SUBSTITUTE(SUBSTITUTE(TRIM($B5677&amp;""),CHAR(10)," "),CHAR(13)," "),"."," "),";"," "),","," "),"/"," "),"+"," "),"-"," "),"  "," "),"  "," "),"  "," "),"  "," "),"  "," "),"  "," "))," ","|")&amp;"|")</f>
        <v/>
      </c>
      <c r="AD5677">
        <f>TRIM($I5677&amp;"")</f>
        <v/>
      </c>
    </row>
    <row r="5678" ht="36" customHeight="1">
      <c r="A5678" s="14" t="n">
        <v>46238</v>
      </c>
      <c r="B5678" s="6" t="inlineStr">
        <is>
          <t>10345,10346</t>
        </is>
      </c>
      <c r="C5678" s="6" t="inlineStr">
        <is>
          <t>M/C 0811 (AMARELO)</t>
        </is>
      </c>
      <c r="D5678" s="6" t="inlineStr">
        <is>
          <t>46 SECCIONADORA 1</t>
        </is>
      </c>
      <c r="E5678" s="6" t="n">
        <v>30001207</v>
      </c>
      <c r="F5678" s="6" t="inlineStr">
        <is>
          <t>TRAVESSA 360X62X15 MDP CAD PE INTEIRO</t>
        </is>
      </c>
      <c r="G5678" s="6" t="inlineStr">
        <is>
          <t>46 SECCIONADORA 1</t>
        </is>
      </c>
      <c r="H5678" s="6" t="inlineStr">
        <is>
          <t>46 SECCIONADORA 1</t>
        </is>
      </c>
      <c r="I5678" s="6" t="inlineStr">
        <is>
          <t>46 SECCIONADORA 1</t>
        </is>
      </c>
      <c r="J5678" s="4" t="n">
        <v>354</v>
      </c>
      <c r="K5678" s="6" t="n"/>
      <c r="L5678" s="6" t="n"/>
      <c r="M5678" s="6" t="n"/>
      <c r="N5678" s="6" t="n">
        <v>46238</v>
      </c>
      <c r="O5678" s="6" t="n">
        <v>354</v>
      </c>
      <c r="P5678" s="6" t="n"/>
      <c r="Q5678" s="6" t="n"/>
      <c r="R5678" s="6" t="n"/>
      <c r="S5678" s="6" t="n"/>
      <c r="T5678" s="6">
        <f>IF(OR($J5678="",$O5678=""),"",$O5678/$J5678)</f>
        <v/>
      </c>
      <c r="U5678" s="6" t="inlineStr">
        <is>
          <t>Concluído</t>
        </is>
      </c>
      <c r="V5678" s="6" t="n"/>
      <c r="W5678" s="6" t="n"/>
      <c r="X5678" s="6" t="n"/>
      <c r="Y5678" s="6" t="n"/>
      <c r="Z5678" s="6" t="n"/>
      <c r="AA5678" s="5" t="n"/>
      <c r="AB5678" s="6">
        <f>B5678&amp;"|"&amp;I5678</f>
        <v/>
      </c>
      <c r="AC5678">
        <f>IF($B5678="","","|"&amp;SUBSTITUTE(TRIM(SUBSTITUTE(SUBSTITUTE(SUBSTITUTE(SUBSTITUTE(SUBSTITUTE(SUBSTITUTE(SUBSTITUTE(SUBSTITUTE(SUBSTITUTE(SUBSTITUTE(SUBSTITUTE(SUBSTITUTE(SUBSTITUTE(SUBSTITUTE(TRIM($B5678&amp;""),CHAR(10)," "),CHAR(13)," "),"."," "),";"," "),","," "),"/"," "),"+"," "),"-"," "),"  "," "),"  "," "),"  "," "),"  "," "),"  "," "),"  "," "))," ","|")&amp;"|")</f>
        <v/>
      </c>
      <c r="AD5678">
        <f>TRIM($I5678&amp;"")</f>
        <v/>
      </c>
    </row>
    <row r="5679" ht="36" customHeight="1">
      <c r="A5679" s="14" t="n">
        <v>46238</v>
      </c>
      <c r="B5679" s="6" t="inlineStr">
        <is>
          <t>10345,10346</t>
        </is>
      </c>
      <c r="C5679" s="6" t="inlineStr">
        <is>
          <t>M/C 0811 (AMARELO)</t>
        </is>
      </c>
      <c r="D5679" s="6" t="inlineStr">
        <is>
          <t>46 SECCIONADORA 1</t>
        </is>
      </c>
      <c r="E5679" s="6" t="n">
        <v>30080003</v>
      </c>
      <c r="F5679" s="6" t="inlineStr">
        <is>
          <t>(4)TAMP INTERNO 500X400X15MDP-MESA AMST.1,36X1,36</t>
        </is>
      </c>
      <c r="G5679" s="6" t="inlineStr">
        <is>
          <t>46 SECCIONADORA 1</t>
        </is>
      </c>
      <c r="H5679" s="6" t="inlineStr">
        <is>
          <t>46 SECCIONADORA 1</t>
        </is>
      </c>
      <c r="I5679" s="6" t="inlineStr">
        <is>
          <t>46 SECCIONADORA 1</t>
        </is>
      </c>
      <c r="J5679" s="4" t="n">
        <v>3</v>
      </c>
      <c r="K5679" s="6" t="n"/>
      <c r="L5679" s="6" t="n"/>
      <c r="M5679" s="6" t="n"/>
      <c r="N5679" s="6" t="n">
        <v>46238</v>
      </c>
      <c r="O5679" s="6" t="n">
        <v>3</v>
      </c>
      <c r="P5679" s="6" t="n"/>
      <c r="Q5679" s="6" t="n"/>
      <c r="R5679" s="6" t="n"/>
      <c r="S5679" s="6" t="n"/>
      <c r="T5679" s="6">
        <f>IF(OR($J5679="",$O5679=""),"",$O5679/$J5679)</f>
        <v/>
      </c>
      <c r="U5679" s="6" t="inlineStr">
        <is>
          <t>Concluído</t>
        </is>
      </c>
      <c r="V5679" s="6" t="n"/>
      <c r="W5679" s="6" t="n"/>
      <c r="X5679" s="6" t="n"/>
      <c r="Y5679" s="6" t="n"/>
      <c r="Z5679" s="6" t="n"/>
      <c r="AA5679" s="5" t="n"/>
      <c r="AB5679" s="6">
        <f>B5679&amp;"|"&amp;I5679</f>
        <v/>
      </c>
      <c r="AC5679">
        <f>IF($B5679="","","|"&amp;SUBSTITUTE(TRIM(SUBSTITUTE(SUBSTITUTE(SUBSTITUTE(SUBSTITUTE(SUBSTITUTE(SUBSTITUTE(SUBSTITUTE(SUBSTITUTE(SUBSTITUTE(SUBSTITUTE(SUBSTITUTE(SUBSTITUTE(SUBSTITUTE(SUBSTITUTE(TRIM($B5679&amp;""),CHAR(10)," "),CHAR(13)," "),"."," "),";"," "),","," "),"/"," "),"+"," "),"-"," "),"  "," "),"  "," "),"  "," "),"  "," "),"  "," "),"  "," "))," ","|")&amp;"|")</f>
        <v/>
      </c>
      <c r="AD5679">
        <f>TRIM($I5679&amp;"")</f>
        <v/>
      </c>
    </row>
    <row r="5680" ht="36" customHeight="1">
      <c r="A5680" s="14" t="n">
        <v>46238</v>
      </c>
      <c r="B5680" s="6" t="inlineStr">
        <is>
          <t>10345,10346</t>
        </is>
      </c>
      <c r="C5680" s="6" t="inlineStr">
        <is>
          <t>M/C 0811 (AMARELO)</t>
        </is>
      </c>
      <c r="D5680" s="6" t="inlineStr">
        <is>
          <t>46 SECCIONADORA 1</t>
        </is>
      </c>
      <c r="E5680" s="6" t="n">
        <v>30080004</v>
      </c>
      <c r="F5680" s="6" t="inlineStr">
        <is>
          <t>(6)TRAV. MAIOR 1320X65 (135)X15 MDP-AMST.1,36X1,36</t>
        </is>
      </c>
      <c r="G5680" s="6" t="inlineStr">
        <is>
          <t>46 SECCIONADORA 1</t>
        </is>
      </c>
      <c r="H5680" s="6" t="inlineStr">
        <is>
          <t>46 SECCIONADORA 1</t>
        </is>
      </c>
      <c r="I5680" s="6" t="inlineStr">
        <is>
          <t>46 SECCIONADORA 1</t>
        </is>
      </c>
      <c r="J5680" s="4" t="n">
        <v>6</v>
      </c>
      <c r="K5680" s="6" t="n"/>
      <c r="L5680" s="6" t="n"/>
      <c r="M5680" s="6" t="n"/>
      <c r="N5680" s="6" t="n">
        <v>46238</v>
      </c>
      <c r="O5680" s="6" t="n">
        <v>6</v>
      </c>
      <c r="P5680" s="6" t="n"/>
      <c r="Q5680" s="6" t="n"/>
      <c r="R5680" s="6" t="n"/>
      <c r="S5680" s="6" t="n"/>
      <c r="T5680" s="6">
        <f>IF(OR($J5680="",$O5680=""),"",$O5680/$J5680)</f>
        <v/>
      </c>
      <c r="U5680" s="6" t="inlineStr">
        <is>
          <t>Concluído</t>
        </is>
      </c>
      <c r="V5680" s="6" t="n"/>
      <c r="W5680" s="6" t="n"/>
      <c r="X5680" s="6" t="n"/>
      <c r="Y5680" s="6" t="n"/>
      <c r="Z5680" s="6" t="n"/>
      <c r="AA5680" s="5" t="n"/>
      <c r="AB5680" s="6">
        <f>B5680&amp;"|"&amp;I5680</f>
        <v/>
      </c>
      <c r="AC5680">
        <f>IF($B5680="","","|"&amp;SUBSTITUTE(TRIM(SUBSTITUTE(SUBSTITUTE(SUBSTITUTE(SUBSTITUTE(SUBSTITUTE(SUBSTITUTE(SUBSTITUTE(SUBSTITUTE(SUBSTITUTE(SUBSTITUTE(SUBSTITUTE(SUBSTITUTE(SUBSTITUTE(SUBSTITUTE(TRIM($B5680&amp;""),CHAR(10)," "),CHAR(13)," "),"."," "),";"," "),","," "),"/"," "),"+"," "),"-"," "),"  "," "),"  "," "),"  "," "),"  "," "),"  "," "),"  "," "))," ","|")&amp;"|")</f>
        <v/>
      </c>
      <c r="AD5680">
        <f>TRIM($I5680&amp;"")</f>
        <v/>
      </c>
    </row>
    <row r="5681" ht="36" customHeight="1">
      <c r="A5681" s="14" t="n">
        <v>46238</v>
      </c>
      <c r="B5681" s="6" t="inlineStr">
        <is>
          <t>10345,10346</t>
        </is>
      </c>
      <c r="C5681" s="6" t="inlineStr">
        <is>
          <t>M/C 0811 (AMARELO)</t>
        </is>
      </c>
      <c r="D5681" s="6" t="inlineStr">
        <is>
          <t>46 SECCIONADORA 1</t>
        </is>
      </c>
      <c r="E5681" s="6" t="n">
        <v>30080005</v>
      </c>
      <c r="F5681" s="6" t="inlineStr">
        <is>
          <t>(5) TRAV. MENOR1190X65X15 MDP-MESA AMST.1,36X1,36</t>
        </is>
      </c>
      <c r="G5681" s="6" t="inlineStr">
        <is>
          <t>46 SECCIONADORA 1</t>
        </is>
      </c>
      <c r="H5681" s="6" t="inlineStr">
        <is>
          <t>46 SECCIONADORA 1</t>
        </is>
      </c>
      <c r="I5681" s="6" t="inlineStr">
        <is>
          <t>46 SECCIONADORA 1</t>
        </is>
      </c>
      <c r="J5681" s="4" t="n">
        <v>6</v>
      </c>
      <c r="K5681" s="6" t="n"/>
      <c r="L5681" s="6" t="n"/>
      <c r="M5681" s="6" t="n"/>
      <c r="N5681" s="6" t="n">
        <v>46238</v>
      </c>
      <c r="O5681" s="6" t="n">
        <v>6</v>
      </c>
      <c r="P5681" s="6" t="n"/>
      <c r="Q5681" s="6" t="n"/>
      <c r="R5681" s="6" t="n"/>
      <c r="S5681" s="6" t="n"/>
      <c r="T5681" s="6">
        <f>IF(OR($J5681="",$O5681=""),"",$O5681/$J5681)</f>
        <v/>
      </c>
      <c r="U5681" s="6" t="inlineStr">
        <is>
          <t>Concluído</t>
        </is>
      </c>
      <c r="V5681" s="6" t="n"/>
      <c r="W5681" s="6" t="n"/>
      <c r="X5681" s="6" t="n"/>
      <c r="Y5681" s="6" t="n"/>
      <c r="Z5681" s="6" t="n"/>
      <c r="AA5681" s="5" t="n"/>
      <c r="AB5681" s="6">
        <f>B5681&amp;"|"&amp;I5681</f>
        <v/>
      </c>
      <c r="AC5681">
        <f>IF($B5681="","","|"&amp;SUBSTITUTE(TRIM(SUBSTITUTE(SUBSTITUTE(SUBSTITUTE(SUBSTITUTE(SUBSTITUTE(SUBSTITUTE(SUBSTITUTE(SUBSTITUTE(SUBSTITUTE(SUBSTITUTE(SUBSTITUTE(SUBSTITUTE(SUBSTITUTE(SUBSTITUTE(TRIM($B5681&amp;""),CHAR(10)," "),CHAR(13)," "),"."," "),";"," "),","," "),"/"," "),"+"," "),"-"," "),"  "," "),"  "," "),"  "," "),"  "," "),"  "," "),"  "," "))," ","|")&amp;"|")</f>
        <v/>
      </c>
      <c r="AD5681">
        <f>TRIM($I5681&amp;"")</f>
        <v/>
      </c>
    </row>
    <row r="5682" ht="36" customHeight="1">
      <c r="A5682" s="14" t="n">
        <v>46238</v>
      </c>
      <c r="B5682" s="6" t="inlineStr">
        <is>
          <t>10345,10346</t>
        </is>
      </c>
      <c r="C5682" s="6" t="inlineStr">
        <is>
          <t>M/C 0811 (AMARELO)</t>
        </is>
      </c>
      <c r="D5682" s="6" t="inlineStr">
        <is>
          <t>46 SECCIONADORA 1</t>
        </is>
      </c>
      <c r="E5682" s="6" t="n">
        <v>20019005</v>
      </c>
      <c r="F5682" s="6" t="inlineStr">
        <is>
          <t>RIPA 751X70X12 MDF - MESA SANTIAGO</t>
        </is>
      </c>
      <c r="G5682" s="6" t="inlineStr">
        <is>
          <t>46 SECCIONADORA 1</t>
        </is>
      </c>
      <c r="H5682" s="6" t="inlineStr">
        <is>
          <t>46 SECCIONADORA 1</t>
        </is>
      </c>
      <c r="I5682" s="6" t="inlineStr">
        <is>
          <t>46 SECCIONADORA 1</t>
        </is>
      </c>
      <c r="J5682" s="4" t="n">
        <v>36</v>
      </c>
      <c r="K5682" s="6" t="n"/>
      <c r="L5682" s="6" t="n"/>
      <c r="M5682" s="6" t="n"/>
      <c r="N5682" s="6" t="n">
        <v>46237</v>
      </c>
      <c r="O5682" s="6" t="n">
        <v>36</v>
      </c>
      <c r="P5682" s="6" t="n"/>
      <c r="Q5682" s="6" t="n"/>
      <c r="R5682" s="6" t="n"/>
      <c r="S5682" s="6" t="n"/>
      <c r="T5682" s="6">
        <f>IF(OR($J5682="",$O5682=""),"",$O5682/$J5682)</f>
        <v/>
      </c>
      <c r="U5682" s="6" t="inlineStr">
        <is>
          <t>Concluído</t>
        </is>
      </c>
      <c r="V5682" s="6" t="n"/>
      <c r="W5682" s="6" t="n"/>
      <c r="X5682" s="6" t="n"/>
      <c r="Y5682" s="6" t="n"/>
      <c r="Z5682" s="6" t="n"/>
      <c r="AA5682" s="5" t="n"/>
      <c r="AB5682" s="6">
        <f>B5682&amp;"|"&amp;I5682</f>
        <v/>
      </c>
      <c r="AC5682">
        <f>IF($B5682="","","|"&amp;SUBSTITUTE(TRIM(SUBSTITUTE(SUBSTITUTE(SUBSTITUTE(SUBSTITUTE(SUBSTITUTE(SUBSTITUTE(SUBSTITUTE(SUBSTITUTE(SUBSTITUTE(SUBSTITUTE(SUBSTITUTE(SUBSTITUTE(SUBSTITUTE(SUBSTITUTE(TRIM($B5682&amp;""),CHAR(10)," "),CHAR(13)," "),"."," "),";"," "),","," "),"/"," "),"+"," "),"-"," "),"  "," "),"  "," "),"  "," "),"  "," "),"  "," "),"  "," "))," ","|")&amp;"|")</f>
        <v/>
      </c>
      <c r="AD5682">
        <f>TRIM($I5682&amp;"")</f>
        <v/>
      </c>
    </row>
    <row r="5683" ht="36" customHeight="1">
      <c r="A5683" s="14" t="n">
        <v>46238</v>
      </c>
      <c r="B5683" s="6" t="inlineStr">
        <is>
          <t>10345,10346</t>
        </is>
      </c>
      <c r="C5683" s="6" t="inlineStr">
        <is>
          <t>M/C 0811 (AMARELO)</t>
        </is>
      </c>
      <c r="D5683" s="6" t="inlineStr">
        <is>
          <t>46 SECCIONADORA 1</t>
        </is>
      </c>
      <c r="E5683" s="6" t="n">
        <v>20019601</v>
      </c>
      <c r="F5683" s="6" t="inlineStr">
        <is>
          <t>(2-5) LATERAL 751X546X12 MDF - MESA SANTIAGO 1,36</t>
        </is>
      </c>
      <c r="G5683" s="6" t="inlineStr">
        <is>
          <t>46 SECCIONADORA 1</t>
        </is>
      </c>
      <c r="H5683" s="6" t="inlineStr">
        <is>
          <t>46 SECCIONADORA 1</t>
        </is>
      </c>
      <c r="I5683" s="6" t="inlineStr">
        <is>
          <t>46 SECCIONADORA 1</t>
        </is>
      </c>
      <c r="J5683" s="4" t="n">
        <v>6</v>
      </c>
      <c r="K5683" s="6" t="n"/>
      <c r="L5683" s="6" t="n"/>
      <c r="M5683" s="6" t="n"/>
      <c r="N5683" s="6" t="n">
        <v>46237</v>
      </c>
      <c r="O5683" s="6" t="n">
        <v>6</v>
      </c>
      <c r="P5683" s="6" t="n"/>
      <c r="Q5683" s="6" t="n"/>
      <c r="R5683" s="6" t="n"/>
      <c r="S5683" s="6" t="n"/>
      <c r="T5683" s="6">
        <f>IF(OR($J5683="",$O5683=""),"",$O5683/$J5683)</f>
        <v/>
      </c>
      <c r="U5683" s="6" t="inlineStr">
        <is>
          <t>Concluído</t>
        </is>
      </c>
      <c r="V5683" s="6" t="n"/>
      <c r="W5683" s="6" t="n"/>
      <c r="X5683" s="6" t="n"/>
      <c r="Y5683" s="6" t="n"/>
      <c r="Z5683" s="6" t="n"/>
      <c r="AA5683" s="5" t="n"/>
      <c r="AB5683" s="6">
        <f>B5683&amp;"|"&amp;I5683</f>
        <v/>
      </c>
      <c r="AC5683">
        <f>IF($B5683="","","|"&amp;SUBSTITUTE(TRIM(SUBSTITUTE(SUBSTITUTE(SUBSTITUTE(SUBSTITUTE(SUBSTITUTE(SUBSTITUTE(SUBSTITUTE(SUBSTITUTE(SUBSTITUTE(SUBSTITUTE(SUBSTITUTE(SUBSTITUTE(SUBSTITUTE(SUBSTITUTE(TRIM($B5683&amp;""),CHAR(10)," "),CHAR(13)," "),"."," "),";"," "),","," "),"/"," "),"+"," "),"-"," "),"  "," "),"  "," "),"  "," "),"  "," "),"  "," "),"  "," "))," ","|")&amp;"|")</f>
        <v/>
      </c>
      <c r="AD5683">
        <f>TRIM($I5683&amp;"")</f>
        <v/>
      </c>
    </row>
    <row r="5684" ht="36" customHeight="1">
      <c r="A5684" s="14" t="n">
        <v>46238</v>
      </c>
      <c r="B5684" s="6" t="inlineStr">
        <is>
          <t>10345,10346</t>
        </is>
      </c>
      <c r="C5684" s="6" t="inlineStr">
        <is>
          <t>M/C 0811 (AMARELO)</t>
        </is>
      </c>
      <c r="D5684" s="6" t="inlineStr">
        <is>
          <t>46 SECCIONADORA 1</t>
        </is>
      </c>
      <c r="E5684" s="6" t="n">
        <v>20019602</v>
      </c>
      <c r="F5684" s="6" t="inlineStr">
        <is>
          <t>FUNDO RIPADO 751X546X12 MDF - MESA SANTIAGO 1,36</t>
        </is>
      </c>
      <c r="G5684" s="6" t="inlineStr">
        <is>
          <t>46 SECCIONADORA 1</t>
        </is>
      </c>
      <c r="H5684" s="6" t="inlineStr">
        <is>
          <t>46 SECCIONADORA 1</t>
        </is>
      </c>
      <c r="I5684" s="6" t="inlineStr">
        <is>
          <t>46 SECCIONADORA 1</t>
        </is>
      </c>
      <c r="J5684" s="4" t="n">
        <v>6</v>
      </c>
      <c r="K5684" s="6" t="n"/>
      <c r="L5684" s="6" t="n"/>
      <c r="M5684" s="6" t="n"/>
      <c r="N5684" s="6" t="n">
        <v>46237</v>
      </c>
      <c r="O5684" s="6" t="n">
        <v>6</v>
      </c>
      <c r="P5684" s="6" t="n"/>
      <c r="Q5684" s="6" t="n"/>
      <c r="R5684" s="6" t="n"/>
      <c r="S5684" s="6" t="n"/>
      <c r="T5684" s="6">
        <f>IF(OR($J5684="",$O5684=""),"",$O5684/$J5684)</f>
        <v/>
      </c>
      <c r="U5684" s="6" t="inlineStr">
        <is>
          <t>Concluído</t>
        </is>
      </c>
      <c r="V5684" s="6" t="n"/>
      <c r="W5684" s="6" t="n"/>
      <c r="X5684" s="6" t="n"/>
      <c r="Y5684" s="6" t="n"/>
      <c r="Z5684" s="6" t="n"/>
      <c r="AA5684" s="5" t="n"/>
      <c r="AB5684" s="6">
        <f>B5684&amp;"|"&amp;I5684</f>
        <v/>
      </c>
      <c r="AC5684">
        <f>IF($B5684="","","|"&amp;SUBSTITUTE(TRIM(SUBSTITUTE(SUBSTITUTE(SUBSTITUTE(SUBSTITUTE(SUBSTITUTE(SUBSTITUTE(SUBSTITUTE(SUBSTITUTE(SUBSTITUTE(SUBSTITUTE(SUBSTITUTE(SUBSTITUTE(SUBSTITUTE(SUBSTITUTE(TRIM($B5684&amp;""),CHAR(10)," "),CHAR(13)," "),"."," "),";"," "),","," "),"/"," "),"+"," "),"-"," "),"  "," "),"  "," "),"  "," "),"  "," "),"  "," "),"  "," "))," ","|")&amp;"|")</f>
        <v/>
      </c>
      <c r="AD5684">
        <f>TRIM($I5684&amp;"")</f>
        <v/>
      </c>
    </row>
    <row r="5685" ht="36" customHeight="1">
      <c r="A5685" s="14" t="n">
        <v>46238</v>
      </c>
      <c r="B5685" s="6" t="inlineStr">
        <is>
          <t>10345,10346</t>
        </is>
      </c>
      <c r="C5685" s="6" t="inlineStr">
        <is>
          <t>M/C 0811 (AMARELO)</t>
        </is>
      </c>
      <c r="D5685" s="6" t="inlineStr">
        <is>
          <t>46 SECCIONADORA 1</t>
        </is>
      </c>
      <c r="E5685" s="6" t="n">
        <v>20019603</v>
      </c>
      <c r="F5685" s="6" t="inlineStr">
        <is>
          <t>(3) BASE 572X572X12 MDF - MESA SANTIAGO 1,36</t>
        </is>
      </c>
      <c r="G5685" s="6" t="inlineStr">
        <is>
          <t>46 SECCIONADORA 1</t>
        </is>
      </c>
      <c r="H5685" s="6" t="inlineStr">
        <is>
          <t>46 SECCIONADORA 1</t>
        </is>
      </c>
      <c r="I5685" s="6" t="inlineStr">
        <is>
          <t>46 SECCIONADORA 1</t>
        </is>
      </c>
      <c r="J5685" s="4" t="n">
        <v>3</v>
      </c>
      <c r="K5685" s="6" t="n"/>
      <c r="L5685" s="6" t="n"/>
      <c r="M5685" s="6" t="n"/>
      <c r="N5685" s="6" t="n">
        <v>46237</v>
      </c>
      <c r="O5685" s="6" t="n">
        <v>3</v>
      </c>
      <c r="P5685" s="6" t="n"/>
      <c r="Q5685" s="6" t="n"/>
      <c r="R5685" s="6" t="n"/>
      <c r="S5685" s="6" t="n"/>
      <c r="T5685" s="6">
        <f>IF(OR($J5685="",$O5685=""),"",$O5685/$J5685)</f>
        <v/>
      </c>
      <c r="U5685" s="6" t="inlineStr">
        <is>
          <t>Concluído</t>
        </is>
      </c>
      <c r="V5685" s="6" t="n"/>
      <c r="W5685" s="6" t="n"/>
      <c r="X5685" s="6" t="n"/>
      <c r="Y5685" s="6" t="n"/>
      <c r="Z5685" s="6" t="n"/>
      <c r="AA5685" s="5" t="n"/>
      <c r="AB5685" s="6">
        <f>B5685&amp;"|"&amp;I5685</f>
        <v/>
      </c>
      <c r="AC5685">
        <f>IF($B5685="","","|"&amp;SUBSTITUTE(TRIM(SUBSTITUTE(SUBSTITUTE(SUBSTITUTE(SUBSTITUTE(SUBSTITUTE(SUBSTITUTE(SUBSTITUTE(SUBSTITUTE(SUBSTITUTE(SUBSTITUTE(SUBSTITUTE(SUBSTITUTE(SUBSTITUTE(SUBSTITUTE(TRIM($B5685&amp;""),CHAR(10)," "),CHAR(13)," "),"."," "),";"," "),","," "),"/"," "),"+"," "),"-"," "),"  "," "),"  "," "),"  "," "),"  "," "),"  "," "),"  "," "))," ","|")&amp;"|")</f>
        <v/>
      </c>
      <c r="AD5685">
        <f>TRIM($I5685&amp;"")</f>
        <v/>
      </c>
    </row>
    <row r="5686" ht="36" customHeight="1">
      <c r="A5686" s="14" t="n">
        <v>46238</v>
      </c>
      <c r="B5686" s="6" t="inlineStr">
        <is>
          <t>10345,10346</t>
        </is>
      </c>
      <c r="C5686" s="6" t="inlineStr">
        <is>
          <t>M/C 0811 (AMARELO)</t>
        </is>
      </c>
      <c r="D5686" s="6" t="inlineStr">
        <is>
          <t>46 SECCIONADORA 1</t>
        </is>
      </c>
      <c r="E5686" s="6" t="n">
        <v>20019606</v>
      </c>
      <c r="F5686" s="6" t="inlineStr">
        <is>
          <t>(1-6) LATERAL RIPADA - MESA SANTIAGO 1,36</t>
        </is>
      </c>
      <c r="G5686" s="6" t="inlineStr">
        <is>
          <t>46 SECCIONADORA 1</t>
        </is>
      </c>
      <c r="H5686" s="6" t="inlineStr">
        <is>
          <t>46 SECCIONADORA 1</t>
        </is>
      </c>
      <c r="I5686" s="6" t="inlineStr">
        <is>
          <t>46 SECCIONADORA 1</t>
        </is>
      </c>
      <c r="J5686" s="4" t="n">
        <v>6</v>
      </c>
      <c r="K5686" s="6" t="n"/>
      <c r="L5686" s="6" t="n"/>
      <c r="M5686" s="6" t="n"/>
      <c r="N5686" s="6" t="n">
        <v>46237</v>
      </c>
      <c r="O5686" s="6" t="n">
        <v>6</v>
      </c>
      <c r="P5686" s="6" t="n"/>
      <c r="Q5686" s="6" t="n"/>
      <c r="R5686" s="6" t="n"/>
      <c r="S5686" s="6" t="n"/>
      <c r="T5686" s="6">
        <f>IF(OR($J5686="",$O5686=""),"",$O5686/$J5686)</f>
        <v/>
      </c>
      <c r="U5686" s="6" t="inlineStr">
        <is>
          <t>Concluído</t>
        </is>
      </c>
      <c r="V5686" s="6" t="n"/>
      <c r="W5686" s="6" t="n"/>
      <c r="X5686" s="6" t="n"/>
      <c r="Y5686" s="6" t="n"/>
      <c r="Z5686" s="6" t="n"/>
      <c r="AA5686" s="5" t="n"/>
      <c r="AB5686" s="6">
        <f>B5686&amp;"|"&amp;I5686</f>
        <v/>
      </c>
      <c r="AC5686">
        <f>IF($B5686="","","|"&amp;SUBSTITUTE(TRIM(SUBSTITUTE(SUBSTITUTE(SUBSTITUTE(SUBSTITUTE(SUBSTITUTE(SUBSTITUTE(SUBSTITUTE(SUBSTITUTE(SUBSTITUTE(SUBSTITUTE(SUBSTITUTE(SUBSTITUTE(SUBSTITUTE(SUBSTITUTE(TRIM($B5686&amp;""),CHAR(10)," "),CHAR(13)," "),"."," "),";"," "),","," "),"/"," "),"+"," "),"-"," "),"  "," "),"  "," "),"  "," "),"  "," "),"  "," "),"  "," "))," ","|")&amp;"|")</f>
        <v/>
      </c>
      <c r="AD5686">
        <f>TRIM($I5686&amp;"")</f>
        <v/>
      </c>
    </row>
    <row r="5687" ht="36" customHeight="1">
      <c r="A5687" s="14" t="n">
        <v>46238</v>
      </c>
      <c r="B5687" s="6" t="inlineStr">
        <is>
          <t>10345,10346</t>
        </is>
      </c>
      <c r="C5687" s="6" t="inlineStr">
        <is>
          <t>M/C 0811 (AMARELO)</t>
        </is>
      </c>
      <c r="D5687" s="6" t="inlineStr">
        <is>
          <t>46 SECCIONADORA 1</t>
        </is>
      </c>
      <c r="E5687" s="6" t="n">
        <v>20020002</v>
      </c>
      <c r="F5687" s="6" t="inlineStr">
        <is>
          <t>(2) FECHAMENTO I 1090X295X12 MDF - BASE DUBAI</t>
        </is>
      </c>
      <c r="G5687" s="6" t="inlineStr">
        <is>
          <t>46 SECCIONADORA 1</t>
        </is>
      </c>
      <c r="H5687" s="6" t="inlineStr">
        <is>
          <t>46 SECCIONADORA 1</t>
        </is>
      </c>
      <c r="I5687" s="6" t="inlineStr">
        <is>
          <t>46 SECCIONADORA 1</t>
        </is>
      </c>
      <c r="J5687" s="4" t="n">
        <v>27</v>
      </c>
      <c r="K5687" s="6" t="n"/>
      <c r="L5687" s="6" t="n"/>
      <c r="M5687" s="6" t="n"/>
      <c r="N5687" s="6" t="n">
        <v>46237</v>
      </c>
      <c r="O5687" s="6" t="n">
        <v>27</v>
      </c>
      <c r="P5687" s="6" t="n"/>
      <c r="Q5687" s="6" t="n"/>
      <c r="R5687" s="6" t="n"/>
      <c r="S5687" s="6" t="n"/>
      <c r="T5687" s="6">
        <f>IF(OR($J5687="",$O5687=""),"",$O5687/$J5687)</f>
        <v/>
      </c>
      <c r="U5687" s="6" t="inlineStr">
        <is>
          <t>Concluído</t>
        </is>
      </c>
      <c r="V5687" s="6" t="n"/>
      <c r="W5687" s="6" t="n"/>
      <c r="X5687" s="6" t="n"/>
      <c r="Y5687" s="6" t="n"/>
      <c r="Z5687" s="6" t="n"/>
      <c r="AA5687" s="5" t="n"/>
      <c r="AB5687" s="6">
        <f>B5687&amp;"|"&amp;I5687</f>
        <v/>
      </c>
      <c r="AC5687">
        <f>IF($B5687="","","|"&amp;SUBSTITUTE(TRIM(SUBSTITUTE(SUBSTITUTE(SUBSTITUTE(SUBSTITUTE(SUBSTITUTE(SUBSTITUTE(SUBSTITUTE(SUBSTITUTE(SUBSTITUTE(SUBSTITUTE(SUBSTITUTE(SUBSTITUTE(SUBSTITUTE(SUBSTITUTE(TRIM($B5687&amp;""),CHAR(10)," "),CHAR(13)," "),"."," "),";"," "),","," "),"/"," "),"+"," "),"-"," "),"  "," "),"  "," "),"  "," "),"  "," "),"  "," "),"  "," "))," ","|")&amp;"|")</f>
        <v/>
      </c>
      <c r="AD5687">
        <f>TRIM($I5687&amp;"")</f>
        <v/>
      </c>
    </row>
    <row r="5688" ht="36" customHeight="1">
      <c r="A5688" s="14" t="n">
        <v>46238</v>
      </c>
      <c r="B5688" s="6" t="inlineStr">
        <is>
          <t>10345,10346</t>
        </is>
      </c>
      <c r="C5688" s="6" t="inlineStr">
        <is>
          <t>M/C 0811 (AMARELO)</t>
        </is>
      </c>
      <c r="D5688" s="6" t="inlineStr">
        <is>
          <t>46 SECCIONADORA 1</t>
        </is>
      </c>
      <c r="E5688" s="6" t="n">
        <v>20020003</v>
      </c>
      <c r="F5688" s="6" t="inlineStr">
        <is>
          <t>(3) FECHAMENTO II 600X295X12 MDF - BASE DUBAI</t>
        </is>
      </c>
      <c r="G5688" s="6" t="inlineStr">
        <is>
          <t>46 SECCIONADORA 1</t>
        </is>
      </c>
      <c r="H5688" s="6" t="inlineStr">
        <is>
          <t>46 SECCIONADORA 1</t>
        </is>
      </c>
      <c r="I5688" s="6" t="inlineStr">
        <is>
          <t>46 SECCIONADORA 1</t>
        </is>
      </c>
      <c r="J5688" s="4" t="n">
        <v>27</v>
      </c>
      <c r="K5688" s="6" t="n"/>
      <c r="L5688" s="6" t="n"/>
      <c r="M5688" s="6" t="n"/>
      <c r="N5688" s="6" t="n">
        <v>46237</v>
      </c>
      <c r="O5688" s="6" t="n">
        <v>27</v>
      </c>
      <c r="P5688" s="6" t="n"/>
      <c r="Q5688" s="6" t="n"/>
      <c r="R5688" s="6" t="n"/>
      <c r="S5688" s="6" t="n"/>
      <c r="T5688" s="6">
        <f>IF(OR($J5688="",$O5688=""),"",$O5688/$J5688)</f>
        <v/>
      </c>
      <c r="U5688" s="6" t="inlineStr">
        <is>
          <t>Concluído</t>
        </is>
      </c>
      <c r="V5688" s="6" t="n"/>
      <c r="W5688" s="6" t="n"/>
      <c r="X5688" s="6" t="n"/>
      <c r="Y5688" s="6" t="n"/>
      <c r="Z5688" s="6" t="n"/>
      <c r="AA5688" s="5" t="n"/>
      <c r="AB5688" s="6">
        <f>B5688&amp;"|"&amp;I5688</f>
        <v/>
      </c>
      <c r="AC5688">
        <f>IF($B5688="","","|"&amp;SUBSTITUTE(TRIM(SUBSTITUTE(SUBSTITUTE(SUBSTITUTE(SUBSTITUTE(SUBSTITUTE(SUBSTITUTE(SUBSTITUTE(SUBSTITUTE(SUBSTITUTE(SUBSTITUTE(SUBSTITUTE(SUBSTITUTE(SUBSTITUTE(SUBSTITUTE(TRIM($B5688&amp;""),CHAR(10)," "),CHAR(13)," "),"."," "),";"," "),","," "),"/"," "),"+"," "),"-"," "),"  "," "),"  "," "),"  "," "),"  "," "),"  "," "),"  "," "))," ","|")&amp;"|")</f>
        <v/>
      </c>
      <c r="AD5688">
        <f>TRIM($I5688&amp;"")</f>
        <v/>
      </c>
    </row>
    <row r="5689" ht="36" customHeight="1">
      <c r="A5689" s="14" t="n">
        <v>46238</v>
      </c>
      <c r="B5689" s="6" t="inlineStr">
        <is>
          <t>10345,10346</t>
        </is>
      </c>
      <c r="C5689" s="6" t="inlineStr">
        <is>
          <t>M/C 0811 (AMARELO)</t>
        </is>
      </c>
      <c r="D5689" s="6" t="inlineStr">
        <is>
          <t>46 SECCIONADORA 1</t>
        </is>
      </c>
      <c r="E5689" s="6" t="n">
        <v>20020004</v>
      </c>
      <c r="F5689" s="6" t="inlineStr">
        <is>
          <t>(4) FECHAMENTO III 545X327X12 MDF - BASE DUBAI</t>
        </is>
      </c>
      <c r="G5689" s="6" t="inlineStr">
        <is>
          <t>46 SECCIONADORA 1</t>
        </is>
      </c>
      <c r="H5689" s="6" t="inlineStr">
        <is>
          <t>46 SECCIONADORA 1</t>
        </is>
      </c>
      <c r="I5689" s="6" t="inlineStr">
        <is>
          <t>46 SECCIONADORA 1</t>
        </is>
      </c>
      <c r="J5689" s="4" t="n">
        <v>54</v>
      </c>
      <c r="K5689" s="6" t="n"/>
      <c r="L5689" s="6" t="n"/>
      <c r="M5689" s="6" t="n"/>
      <c r="N5689" s="6" t="n">
        <v>46237</v>
      </c>
      <c r="O5689" s="6" t="n">
        <v>54</v>
      </c>
      <c r="P5689" s="6" t="n"/>
      <c r="Q5689" s="6" t="n"/>
      <c r="R5689" s="6" t="n"/>
      <c r="S5689" s="6" t="n"/>
      <c r="T5689" s="6">
        <f>IF(OR($J5689="",$O5689=""),"",$O5689/$J5689)</f>
        <v/>
      </c>
      <c r="U5689" s="6" t="inlineStr">
        <is>
          <t>Concluído</t>
        </is>
      </c>
      <c r="V5689" s="6" t="n"/>
      <c r="W5689" s="6" t="n"/>
      <c r="X5689" s="6" t="n"/>
      <c r="Y5689" s="6" t="n"/>
      <c r="Z5689" s="6" t="n"/>
      <c r="AA5689" s="5" t="n"/>
      <c r="AB5689" s="6">
        <f>B5689&amp;"|"&amp;I5689</f>
        <v/>
      </c>
      <c r="AC5689">
        <f>IF($B5689="","","|"&amp;SUBSTITUTE(TRIM(SUBSTITUTE(SUBSTITUTE(SUBSTITUTE(SUBSTITUTE(SUBSTITUTE(SUBSTITUTE(SUBSTITUTE(SUBSTITUTE(SUBSTITUTE(SUBSTITUTE(SUBSTITUTE(SUBSTITUTE(SUBSTITUTE(SUBSTITUTE(TRIM($B5689&amp;""),CHAR(10)," "),CHAR(13)," "),"."," "),";"," "),","," "),"/"," "),"+"," "),"-"," "),"  "," "),"  "," "),"  "," "),"  "," "),"  "," "),"  "," "))," ","|")&amp;"|")</f>
        <v/>
      </c>
      <c r="AD5689">
        <f>TRIM($I5689&amp;"")</f>
        <v/>
      </c>
    </row>
    <row r="5690" ht="36" customHeight="1">
      <c r="A5690" s="14" t="n">
        <v>46238</v>
      </c>
      <c r="B5690" s="6" t="inlineStr">
        <is>
          <t>10345,10346</t>
        </is>
      </c>
      <c r="C5690" s="6" t="inlineStr">
        <is>
          <t>M/C 0811 (AMARELO)</t>
        </is>
      </c>
      <c r="D5690" s="6" t="inlineStr">
        <is>
          <t>46 SECCIONADORA 1</t>
        </is>
      </c>
      <c r="E5690" s="6" t="n">
        <v>20020005</v>
      </c>
      <c r="F5690" s="6" t="inlineStr">
        <is>
          <t>(5) FECHAMENTO IV 453X327X12 MDF - BASE DUBAI</t>
        </is>
      </c>
      <c r="G5690" s="6" t="inlineStr">
        <is>
          <t>46 SECCIONADORA 1</t>
        </is>
      </c>
      <c r="H5690" s="6" t="inlineStr">
        <is>
          <t>46 SECCIONADORA 1</t>
        </is>
      </c>
      <c r="I5690" s="6" t="inlineStr">
        <is>
          <t>46 SECCIONADORA 1</t>
        </is>
      </c>
      <c r="J5690" s="4" t="n">
        <v>27</v>
      </c>
      <c r="K5690" s="6" t="n"/>
      <c r="L5690" s="6" t="n"/>
      <c r="M5690" s="6" t="n"/>
      <c r="N5690" s="6" t="n">
        <v>46237</v>
      </c>
      <c r="O5690" s="6" t="n">
        <v>27</v>
      </c>
      <c r="P5690" s="6" t="n"/>
      <c r="Q5690" s="6" t="n"/>
      <c r="R5690" s="6" t="n"/>
      <c r="S5690" s="6" t="n"/>
      <c r="T5690" s="6">
        <f>IF(OR($J5690="",$O5690=""),"",$O5690/$J5690)</f>
        <v/>
      </c>
      <c r="U5690" s="6" t="inlineStr">
        <is>
          <t>Concluído</t>
        </is>
      </c>
      <c r="V5690" s="6" t="n"/>
      <c r="W5690" s="6" t="n"/>
      <c r="X5690" s="6" t="n"/>
      <c r="Y5690" s="6" t="n"/>
      <c r="Z5690" s="6" t="n"/>
      <c r="AA5690" s="5" t="n"/>
      <c r="AB5690" s="6">
        <f>B5690&amp;"|"&amp;I5690</f>
        <v/>
      </c>
      <c r="AC5690">
        <f>IF($B5690="","","|"&amp;SUBSTITUTE(TRIM(SUBSTITUTE(SUBSTITUTE(SUBSTITUTE(SUBSTITUTE(SUBSTITUTE(SUBSTITUTE(SUBSTITUTE(SUBSTITUTE(SUBSTITUTE(SUBSTITUTE(SUBSTITUTE(SUBSTITUTE(SUBSTITUTE(SUBSTITUTE(TRIM($B5690&amp;""),CHAR(10)," "),CHAR(13)," "),"."," "),";"," "),","," "),"/"," "),"+"," "),"-"," "),"  "," "),"  "," "),"  "," "),"  "," "),"  "," "),"  "," "))," ","|")&amp;"|")</f>
        <v/>
      </c>
      <c r="AD5690">
        <f>TRIM($I5690&amp;"")</f>
        <v/>
      </c>
    </row>
    <row r="5691" ht="36" customHeight="1">
      <c r="A5691" s="14" t="n">
        <v>46238</v>
      </c>
      <c r="B5691" s="6" t="inlineStr">
        <is>
          <t>10345,10346</t>
        </is>
      </c>
      <c r="C5691" s="6" t="inlineStr">
        <is>
          <t>M/C 0811 (AMARELO)</t>
        </is>
      </c>
      <c r="D5691" s="6" t="inlineStr">
        <is>
          <t>46 SECCIONADORA 1</t>
        </is>
      </c>
      <c r="E5691" s="6" t="n">
        <v>20013102</v>
      </c>
      <c r="F5691" s="6" t="inlineStr">
        <is>
          <t>(10)PE MAIOR 760X100 (170) X15 MDF-MIAMI 1,37X0,80</t>
        </is>
      </c>
      <c r="G5691" s="6" t="inlineStr">
        <is>
          <t>46 SECCIONADORA 1</t>
        </is>
      </c>
      <c r="H5691" s="6" t="inlineStr">
        <is>
          <t>46 SECCIONADORA 1</t>
        </is>
      </c>
      <c r="I5691" s="6" t="inlineStr">
        <is>
          <t>46 SECCIONADORA 1</t>
        </is>
      </c>
      <c r="J5691" s="4" t="n">
        <v>20</v>
      </c>
      <c r="K5691" s="6" t="n"/>
      <c r="L5691" s="6" t="n"/>
      <c r="M5691" s="6" t="n"/>
      <c r="N5691" s="6" t="n">
        <v>46237</v>
      </c>
      <c r="O5691" s="6" t="n">
        <v>20</v>
      </c>
      <c r="P5691" s="6" t="n"/>
      <c r="Q5691" s="6" t="n"/>
      <c r="R5691" s="6" t="n"/>
      <c r="S5691" s="6" t="n"/>
      <c r="T5691" s="6">
        <f>IF(OR($J5691="",$O5691=""),"",$O5691/$J5691)</f>
        <v/>
      </c>
      <c r="U5691" s="6" t="inlineStr">
        <is>
          <t>Concluído</t>
        </is>
      </c>
      <c r="V5691" s="6" t="n"/>
      <c r="W5691" s="6" t="n"/>
      <c r="X5691" s="6" t="n"/>
      <c r="Y5691" s="6" t="n"/>
      <c r="Z5691" s="6" t="n"/>
      <c r="AA5691" s="5" t="n"/>
      <c r="AB5691" s="6">
        <f>B5691&amp;"|"&amp;I5691</f>
        <v/>
      </c>
      <c r="AC5691">
        <f>IF($B5691="","","|"&amp;SUBSTITUTE(TRIM(SUBSTITUTE(SUBSTITUTE(SUBSTITUTE(SUBSTITUTE(SUBSTITUTE(SUBSTITUTE(SUBSTITUTE(SUBSTITUTE(SUBSTITUTE(SUBSTITUTE(SUBSTITUTE(SUBSTITUTE(SUBSTITUTE(SUBSTITUTE(TRIM($B5691&amp;""),CHAR(10)," "),CHAR(13)," "),"."," "),";"," "),","," "),"/"," "),"+"," "),"-"," "),"  "," "),"  "," "),"  "," "),"  "," "),"  "," "),"  "," "))," ","|")&amp;"|")</f>
        <v/>
      </c>
      <c r="AD5691">
        <f>TRIM($I5691&amp;"")</f>
        <v/>
      </c>
    </row>
    <row r="5692" ht="36" customHeight="1">
      <c r="A5692" s="14" t="n">
        <v>46238</v>
      </c>
      <c r="B5692" s="6" t="inlineStr">
        <is>
          <t>10345,10346</t>
        </is>
      </c>
      <c r="C5692" s="6" t="inlineStr">
        <is>
          <t>M/C 0811 (AMARELO)</t>
        </is>
      </c>
      <c r="D5692" s="6" t="inlineStr">
        <is>
          <t>46 SECCIONADORA 1</t>
        </is>
      </c>
      <c r="E5692" s="6" t="n">
        <v>20013103</v>
      </c>
      <c r="F5692" s="6" t="inlineStr">
        <is>
          <t>(4) PE MENOR 760X85 (135) X15 MDF-MIAMI 1,37X0,80</t>
        </is>
      </c>
      <c r="G5692" s="6" t="inlineStr">
        <is>
          <t>46 SECCIONADORA 1</t>
        </is>
      </c>
      <c r="H5692" s="6" t="inlineStr">
        <is>
          <t>46 SECCIONADORA 1</t>
        </is>
      </c>
      <c r="I5692" s="6" t="inlineStr">
        <is>
          <t>46 SECCIONADORA 1</t>
        </is>
      </c>
      <c r="J5692" s="4" t="n">
        <v>20</v>
      </c>
      <c r="K5692" s="6" t="n"/>
      <c r="L5692" s="6" t="n"/>
      <c r="M5692" s="6" t="n"/>
      <c r="N5692" s="6" t="n">
        <v>46237</v>
      </c>
      <c r="O5692" s="6" t="n">
        <v>20</v>
      </c>
      <c r="P5692" s="6" t="n"/>
      <c r="Q5692" s="6" t="n"/>
      <c r="R5692" s="6" t="n"/>
      <c r="S5692" s="6" t="n"/>
      <c r="T5692" s="6">
        <f>IF(OR($J5692="",$O5692=""),"",$O5692/$J5692)</f>
        <v/>
      </c>
      <c r="U5692" s="6" t="inlineStr">
        <is>
          <t>Concluído</t>
        </is>
      </c>
      <c r="V5692" s="6" t="n"/>
      <c r="W5692" s="6" t="n"/>
      <c r="X5692" s="6" t="n"/>
      <c r="Y5692" s="6" t="n"/>
      <c r="Z5692" s="6" t="n"/>
      <c r="AA5692" s="5" t="n"/>
      <c r="AB5692" s="6">
        <f>B5692&amp;"|"&amp;I5692</f>
        <v/>
      </c>
      <c r="AC5692">
        <f>IF($B5692="","","|"&amp;SUBSTITUTE(TRIM(SUBSTITUTE(SUBSTITUTE(SUBSTITUTE(SUBSTITUTE(SUBSTITUTE(SUBSTITUTE(SUBSTITUTE(SUBSTITUTE(SUBSTITUTE(SUBSTITUTE(SUBSTITUTE(SUBSTITUTE(SUBSTITUTE(SUBSTITUTE(TRIM($B5692&amp;""),CHAR(10)," "),CHAR(13)," "),"."," "),";"," "),","," "),"/"," "),"+"," "),"-"," "),"  "," "),"  "," "),"  "," "),"  "," "),"  "," "),"  "," "))," ","|")&amp;"|")</f>
        <v/>
      </c>
      <c r="AD5692">
        <f>TRIM($I5692&amp;"")</f>
        <v/>
      </c>
    </row>
    <row r="5693" ht="36" customHeight="1">
      <c r="A5693" s="14" t="n">
        <v>46238</v>
      </c>
      <c r="B5693" s="6" t="inlineStr">
        <is>
          <t>10345,10346</t>
        </is>
      </c>
      <c r="C5693" s="6" t="inlineStr">
        <is>
          <t>M/C 0811 (AMARELO)</t>
        </is>
      </c>
      <c r="D5693" s="6" t="inlineStr">
        <is>
          <t>46 SECCIONADORA 1</t>
        </is>
      </c>
      <c r="E5693" s="6" t="n">
        <v>20020001</v>
      </c>
      <c r="F5693" s="6" t="inlineStr">
        <is>
          <t>(1) LATERAL 1180X92X15 MDF - BASE DUBAI</t>
        </is>
      </c>
      <c r="G5693" s="6" t="inlineStr">
        <is>
          <t>46 SECCIONADORA 1</t>
        </is>
      </c>
      <c r="H5693" s="6" t="inlineStr">
        <is>
          <t>46 SECCIONADORA 1</t>
        </is>
      </c>
      <c r="I5693" s="6" t="inlineStr">
        <is>
          <t>46 SECCIONADORA 1</t>
        </is>
      </c>
      <c r="J5693" s="4" t="n">
        <v>108</v>
      </c>
      <c r="K5693" s="6" t="n"/>
      <c r="L5693" s="6" t="n"/>
      <c r="M5693" s="6" t="n"/>
      <c r="N5693" s="6" t="n">
        <v>46238</v>
      </c>
      <c r="O5693" s="6" t="n">
        <v>108</v>
      </c>
      <c r="P5693" s="6" t="n"/>
      <c r="Q5693" s="6" t="n"/>
      <c r="R5693" s="6" t="n"/>
      <c r="S5693" s="6" t="n"/>
      <c r="T5693" s="6">
        <f>IF(OR($J5693="",$O5693=""),"",$O5693/$J5693)</f>
        <v/>
      </c>
      <c r="U5693" s="6" t="inlineStr">
        <is>
          <t>Concluído</t>
        </is>
      </c>
      <c r="V5693" s="6" t="n"/>
      <c r="W5693" s="6" t="n"/>
      <c r="X5693" s="6" t="n"/>
      <c r="Y5693" s="6" t="n"/>
      <c r="Z5693" s="6" t="n"/>
      <c r="AA5693" s="5" t="n"/>
      <c r="AB5693" s="6">
        <f>B5693&amp;"|"&amp;I5693</f>
        <v/>
      </c>
      <c r="AC5693">
        <f>IF($B5693="","","|"&amp;SUBSTITUTE(TRIM(SUBSTITUTE(SUBSTITUTE(SUBSTITUTE(SUBSTITUTE(SUBSTITUTE(SUBSTITUTE(SUBSTITUTE(SUBSTITUTE(SUBSTITUTE(SUBSTITUTE(SUBSTITUTE(SUBSTITUTE(SUBSTITUTE(SUBSTITUTE(TRIM($B5693&amp;""),CHAR(10)," "),CHAR(13)," "),"."," "),";"," "),","," "),"/"," "),"+"," "),"-"," "),"  "," "),"  "," "),"  "," "),"  "," "),"  "," "),"  "," "))," ","|")&amp;"|")</f>
        <v/>
      </c>
      <c r="AD5693">
        <f>TRIM($I5693&amp;"")</f>
        <v/>
      </c>
    </row>
    <row r="5694" ht="36" customHeight="1">
      <c r="A5694" s="14" t="n">
        <v>46238</v>
      </c>
      <c r="B5694" s="6" t="inlineStr">
        <is>
          <t>10345,10346</t>
        </is>
      </c>
      <c r="C5694" s="6" t="inlineStr">
        <is>
          <t>M/C 0811 (AMARELO)</t>
        </is>
      </c>
      <c r="D5694" s="6" t="inlineStr">
        <is>
          <t>46 SECCIONADORA 1</t>
        </is>
      </c>
      <c r="E5694" s="6" t="n">
        <v>20031202</v>
      </c>
      <c r="F5694" s="6" t="inlineStr">
        <is>
          <t>(4) PE MAIOR 800(818)X100(169)X15 MDF - NOVA YORK</t>
        </is>
      </c>
      <c r="G5694" s="6" t="inlineStr">
        <is>
          <t>46 SECCIONADORA 1</t>
        </is>
      </c>
      <c r="H5694" s="6" t="inlineStr">
        <is>
          <t>46 SECCIONADORA 1</t>
        </is>
      </c>
      <c r="I5694" s="6" t="inlineStr">
        <is>
          <t>46 SECCIONADORA 1</t>
        </is>
      </c>
      <c r="J5694" s="4" t="n">
        <v>4</v>
      </c>
      <c r="K5694" s="6" t="n"/>
      <c r="L5694" s="6" t="n"/>
      <c r="M5694" s="6" t="n"/>
      <c r="N5694" s="6" t="n">
        <v>46238</v>
      </c>
      <c r="O5694" s="6" t="n">
        <v>4</v>
      </c>
      <c r="P5694" s="6" t="n"/>
      <c r="Q5694" s="6" t="n"/>
      <c r="R5694" s="6" t="n"/>
      <c r="S5694" s="6" t="n"/>
      <c r="T5694" s="6">
        <f>IF(OR($J5694="",$O5694=""),"",$O5694/$J5694)</f>
        <v/>
      </c>
      <c r="U5694" s="6" t="inlineStr">
        <is>
          <t>Concluído</t>
        </is>
      </c>
      <c r="V5694" s="6" t="n"/>
      <c r="W5694" s="6" t="n"/>
      <c r="X5694" s="6" t="n"/>
      <c r="Y5694" s="6" t="n"/>
      <c r="Z5694" s="6" t="n"/>
      <c r="AA5694" s="5" t="n"/>
      <c r="AB5694" s="6">
        <f>B5694&amp;"|"&amp;I5694</f>
        <v/>
      </c>
      <c r="AC5694">
        <f>IF($B5694="","","|"&amp;SUBSTITUTE(TRIM(SUBSTITUTE(SUBSTITUTE(SUBSTITUTE(SUBSTITUTE(SUBSTITUTE(SUBSTITUTE(SUBSTITUTE(SUBSTITUTE(SUBSTITUTE(SUBSTITUTE(SUBSTITUTE(SUBSTITUTE(SUBSTITUTE(SUBSTITUTE(TRIM($B5694&amp;""),CHAR(10)," "),CHAR(13)," "),"."," "),";"," "),","," "),"/"," "),"+"," "),"-"," "),"  "," "),"  "," "),"  "," "),"  "," "),"  "," "),"  "," "))," ","|")&amp;"|")</f>
        <v/>
      </c>
      <c r="AD5694">
        <f>TRIM($I5694&amp;"")</f>
        <v/>
      </c>
    </row>
    <row r="5695" ht="36" customHeight="1">
      <c r="A5695" s="14" t="n">
        <v>46238</v>
      </c>
      <c r="B5695" s="6" t="inlineStr">
        <is>
          <t>10345,10346</t>
        </is>
      </c>
      <c r="C5695" s="6" t="inlineStr">
        <is>
          <t>M/C 0811 (AMARELO)</t>
        </is>
      </c>
      <c r="D5695" s="6" t="inlineStr">
        <is>
          <t>46 SECCIONADORA 1</t>
        </is>
      </c>
      <c r="E5695" s="6" t="n">
        <v>20031203</v>
      </c>
      <c r="F5695" s="6" t="inlineStr">
        <is>
          <t>(5) PE MENOR 800(818)X84(138)X15 MDF - NOVA YORK</t>
        </is>
      </c>
      <c r="G5695" s="6" t="inlineStr">
        <is>
          <t>46 SECCIONADORA 1</t>
        </is>
      </c>
      <c r="H5695" s="6" t="inlineStr">
        <is>
          <t>46 SECCIONADORA 1</t>
        </is>
      </c>
      <c r="I5695" s="6" t="inlineStr">
        <is>
          <t>46 SECCIONADORA 1</t>
        </is>
      </c>
      <c r="J5695" s="4" t="n">
        <v>4</v>
      </c>
      <c r="K5695" s="6" t="n"/>
      <c r="L5695" s="6" t="n"/>
      <c r="M5695" s="6" t="n"/>
      <c r="N5695" s="6" t="n">
        <v>46238</v>
      </c>
      <c r="O5695" s="6" t="n">
        <v>4</v>
      </c>
      <c r="P5695" s="6" t="n"/>
      <c r="Q5695" s="6" t="n"/>
      <c r="R5695" s="6" t="n"/>
      <c r="S5695" s="6" t="n"/>
      <c r="T5695" s="6">
        <f>IF(OR($J5695="",$O5695=""),"",$O5695/$J5695)</f>
        <v/>
      </c>
      <c r="U5695" s="6" t="inlineStr">
        <is>
          <t>Concluído</t>
        </is>
      </c>
      <c r="V5695" s="6" t="n"/>
      <c r="W5695" s="6" t="n"/>
      <c r="X5695" s="6" t="n"/>
      <c r="Y5695" s="6" t="n"/>
      <c r="Z5695" s="6" t="n"/>
      <c r="AA5695" s="5" t="n"/>
      <c r="AB5695" s="6">
        <f>B5695&amp;"|"&amp;I5695</f>
        <v/>
      </c>
      <c r="AC5695">
        <f>IF($B5695="","","|"&amp;SUBSTITUTE(TRIM(SUBSTITUTE(SUBSTITUTE(SUBSTITUTE(SUBSTITUTE(SUBSTITUTE(SUBSTITUTE(SUBSTITUTE(SUBSTITUTE(SUBSTITUTE(SUBSTITUTE(SUBSTITUTE(SUBSTITUTE(SUBSTITUTE(SUBSTITUTE(TRIM($B5695&amp;""),CHAR(10)," "),CHAR(13)," "),"."," "),";"," "),","," "),"/"," "),"+"," "),"-"," "),"  "," "),"  "," "),"  "," "),"  "," "),"  "," "),"  "," "))," ","|")&amp;"|")</f>
        <v/>
      </c>
      <c r="AD5695">
        <f>TRIM($I5695&amp;"")</f>
        <v/>
      </c>
    </row>
    <row r="5696" ht="36" customHeight="1">
      <c r="A5696" s="14" t="n">
        <v>46238</v>
      </c>
      <c r="B5696" s="6" t="inlineStr">
        <is>
          <t>10345,10346</t>
        </is>
      </c>
      <c r="C5696" s="6" t="inlineStr">
        <is>
          <t>M/C 0811 (AMARELO)</t>
        </is>
      </c>
      <c r="D5696" s="6" t="inlineStr">
        <is>
          <t>46 SECCIONADORA 1</t>
        </is>
      </c>
      <c r="E5696" s="6" t="n">
        <v>20031207</v>
      </c>
      <c r="F5696" s="6" t="inlineStr">
        <is>
          <t>TAMPO 1205X905X15 MDF - MESA COM VIDRO</t>
        </is>
      </c>
      <c r="G5696" s="6" t="inlineStr">
        <is>
          <t>46 SECCIONADORA 1</t>
        </is>
      </c>
      <c r="H5696" s="6" t="inlineStr">
        <is>
          <t>46 SECCIONADORA 1</t>
        </is>
      </c>
      <c r="I5696" s="6" t="inlineStr">
        <is>
          <t>46 SECCIONADORA 1</t>
        </is>
      </c>
      <c r="J5696" s="4" t="n">
        <v>1</v>
      </c>
      <c r="K5696" s="6" t="n"/>
      <c r="L5696" s="6" t="n"/>
      <c r="M5696" s="6" t="n"/>
      <c r="N5696" s="6" t="n">
        <v>46238</v>
      </c>
      <c r="O5696" s="6" t="n">
        <v>1</v>
      </c>
      <c r="P5696" s="6" t="n"/>
      <c r="Q5696" s="6" t="n"/>
      <c r="R5696" s="6" t="n"/>
      <c r="S5696" s="6" t="n"/>
      <c r="T5696" s="6">
        <f>IF(OR($J5696="",$O5696=""),"",$O5696/$J5696)</f>
        <v/>
      </c>
      <c r="U5696" s="6" t="inlineStr">
        <is>
          <t>Concluído</t>
        </is>
      </c>
      <c r="V5696" s="6" t="n"/>
      <c r="W5696" s="6" t="n"/>
      <c r="X5696" s="6" t="n"/>
      <c r="Y5696" s="6" t="n"/>
      <c r="Z5696" s="6" t="n"/>
      <c r="AA5696" s="5" t="n"/>
      <c r="AB5696" s="6">
        <f>B5696&amp;"|"&amp;I5696</f>
        <v/>
      </c>
      <c r="AC5696">
        <f>IF($B5696="","","|"&amp;SUBSTITUTE(TRIM(SUBSTITUTE(SUBSTITUTE(SUBSTITUTE(SUBSTITUTE(SUBSTITUTE(SUBSTITUTE(SUBSTITUTE(SUBSTITUTE(SUBSTITUTE(SUBSTITUTE(SUBSTITUTE(SUBSTITUTE(SUBSTITUTE(SUBSTITUTE(TRIM($B5696&amp;""),CHAR(10)," "),CHAR(13)," "),"."," "),";"," "),","," "),"/"," "),"+"," "),"-"," "),"  "," "),"  "," "),"  "," "),"  "," "),"  "," "),"  "," "))," ","|")&amp;"|")</f>
        <v/>
      </c>
      <c r="AD5696">
        <f>TRIM($I5696&amp;"")</f>
        <v/>
      </c>
    </row>
    <row r="5697" ht="36" customHeight="1">
      <c r="A5697" s="14" t="n">
        <v>46238</v>
      </c>
      <c r="B5697" s="6" t="inlineStr">
        <is>
          <t>10345,10346</t>
        </is>
      </c>
      <c r="C5697" s="6" t="inlineStr">
        <is>
          <t>M/C 0811 (AMARELO)</t>
        </is>
      </c>
      <c r="D5697" s="6" t="inlineStr">
        <is>
          <t>46 SECCIONADORA 1</t>
        </is>
      </c>
      <c r="E5697" s="6" t="n">
        <v>20052001</v>
      </c>
      <c r="F5697" s="6" t="inlineStr">
        <is>
          <t>(2-4) TRAVESSA 742X122X25 MDF - MESA ATHENAS</t>
        </is>
      </c>
      <c r="G5697" s="6" t="inlineStr">
        <is>
          <t>46 SECCIONADORA 1</t>
        </is>
      </c>
      <c r="H5697" s="6" t="inlineStr">
        <is>
          <t>46 SECCIONADORA 1</t>
        </is>
      </c>
      <c r="I5697" s="6" t="inlineStr">
        <is>
          <t>46 SECCIONADORA 1</t>
        </is>
      </c>
      <c r="J5697" s="4" t="n">
        <v>232</v>
      </c>
      <c r="K5697" s="6" t="n"/>
      <c r="L5697" s="6" t="n"/>
      <c r="M5697" s="6" t="n"/>
      <c r="N5697" s="6" t="n">
        <v>46237</v>
      </c>
      <c r="O5697" s="6" t="n">
        <v>232</v>
      </c>
      <c r="P5697" s="6" t="n"/>
      <c r="Q5697" s="6" t="n"/>
      <c r="R5697" s="6" t="n"/>
      <c r="S5697" s="6" t="n"/>
      <c r="T5697" s="6">
        <f>IF(OR($J5697="",$O5697=""),"",$O5697/$J5697)</f>
        <v/>
      </c>
      <c r="U5697" s="6" t="inlineStr">
        <is>
          <t>Concluído</t>
        </is>
      </c>
      <c r="V5697" s="6" t="n"/>
      <c r="W5697" s="6" t="n"/>
      <c r="X5697" s="6" t="n"/>
      <c r="Y5697" s="6" t="n"/>
      <c r="Z5697" s="6" t="n"/>
      <c r="AA5697" s="5" t="n"/>
      <c r="AB5697" s="6">
        <f>B5697&amp;"|"&amp;I5697</f>
        <v/>
      </c>
      <c r="AC5697">
        <f>IF($B5697="","","|"&amp;SUBSTITUTE(TRIM(SUBSTITUTE(SUBSTITUTE(SUBSTITUTE(SUBSTITUTE(SUBSTITUTE(SUBSTITUTE(SUBSTITUTE(SUBSTITUTE(SUBSTITUTE(SUBSTITUTE(SUBSTITUTE(SUBSTITUTE(SUBSTITUTE(SUBSTITUTE(TRIM($B5697&amp;""),CHAR(10)," "),CHAR(13)," "),"."," "),";"," "),","," "),"/"," "),"+"," "),"-"," "),"  "," "),"  "," "),"  "," "),"  "," "),"  "," "),"  "," "))," ","|")&amp;"|")</f>
        <v/>
      </c>
      <c r="AD5697">
        <f>TRIM($I5697&amp;"")</f>
        <v/>
      </c>
    </row>
    <row r="5698" ht="36" customHeight="1">
      <c r="A5698" s="14" t="n">
        <v>46238</v>
      </c>
      <c r="B5698" s="6" t="inlineStr">
        <is>
          <t>10345,10346</t>
        </is>
      </c>
      <c r="C5698" s="6" t="inlineStr">
        <is>
          <t>M/C 0811 (AMARELO)</t>
        </is>
      </c>
      <c r="D5698" s="6" t="inlineStr">
        <is>
          <t>46 SECCIONADORA 1</t>
        </is>
      </c>
      <c r="E5698" s="6" t="n">
        <v>20052002</v>
      </c>
      <c r="F5698" s="6" t="inlineStr">
        <is>
          <t>(5) BASE MAIOR 542X124X25 MDF - MESA ATHENAS</t>
        </is>
      </c>
      <c r="G5698" s="6" t="inlineStr">
        <is>
          <t>46 SECCIONADORA 1</t>
        </is>
      </c>
      <c r="H5698" s="6" t="inlineStr">
        <is>
          <t>46 SECCIONADORA 1</t>
        </is>
      </c>
      <c r="I5698" s="6" t="inlineStr">
        <is>
          <t>46 SECCIONADORA 1</t>
        </is>
      </c>
      <c r="J5698" s="4" t="n">
        <v>22</v>
      </c>
      <c r="K5698" s="6" t="n"/>
      <c r="L5698" s="6" t="n"/>
      <c r="M5698" s="6" t="n"/>
      <c r="N5698" s="6" t="n">
        <v>46237</v>
      </c>
      <c r="O5698" s="6" t="n">
        <v>22</v>
      </c>
      <c r="P5698" s="6" t="n"/>
      <c r="Q5698" s="6" t="n"/>
      <c r="R5698" s="6" t="n"/>
      <c r="S5698" s="6" t="n"/>
      <c r="T5698" s="6">
        <f>IF(OR($J5698="",$O5698=""),"",$O5698/$J5698)</f>
        <v/>
      </c>
      <c r="U5698" s="6" t="inlineStr">
        <is>
          <t>Concluído</t>
        </is>
      </c>
      <c r="V5698" s="6" t="n"/>
      <c r="W5698" s="6" t="n"/>
      <c r="X5698" s="6" t="n"/>
      <c r="Y5698" s="6" t="n"/>
      <c r="Z5698" s="6" t="n"/>
      <c r="AA5698" s="5" t="n"/>
      <c r="AB5698" s="6">
        <f>B5698&amp;"|"&amp;I5698</f>
        <v/>
      </c>
      <c r="AC5698">
        <f>IF($B5698="","","|"&amp;SUBSTITUTE(TRIM(SUBSTITUTE(SUBSTITUTE(SUBSTITUTE(SUBSTITUTE(SUBSTITUTE(SUBSTITUTE(SUBSTITUTE(SUBSTITUTE(SUBSTITUTE(SUBSTITUTE(SUBSTITUTE(SUBSTITUTE(SUBSTITUTE(SUBSTITUTE(TRIM($B5698&amp;""),CHAR(10)," "),CHAR(13)," "),"."," "),";"," "),","," "),"/"," "),"+"," "),"-"," "),"  "," "),"  "," "),"  "," "),"  "," "),"  "," "),"  "," "))," ","|")&amp;"|")</f>
        <v/>
      </c>
      <c r="AD5698">
        <f>TRIM($I5698&amp;"")</f>
        <v/>
      </c>
    </row>
    <row r="5699" ht="36" customHeight="1">
      <c r="A5699" s="14" t="n">
        <v>46238</v>
      </c>
      <c r="B5699" s="6" t="inlineStr">
        <is>
          <t>10345,10346</t>
        </is>
      </c>
      <c r="C5699" s="6" t="inlineStr">
        <is>
          <t>M/C 0811 (AMARELO)</t>
        </is>
      </c>
      <c r="D5699" s="6" t="inlineStr">
        <is>
          <t>46 SECCIONADORA 1</t>
        </is>
      </c>
      <c r="E5699" s="6" t="n">
        <v>20052003</v>
      </c>
      <c r="F5699" s="6" t="inlineStr">
        <is>
          <t>(6)BASE MENOR 386 (189)X124X25 MDF - MESA ATHENAS</t>
        </is>
      </c>
      <c r="G5699" s="6" t="inlineStr">
        <is>
          <t>46 SECCIONADORA 1</t>
        </is>
      </c>
      <c r="H5699" s="6" t="inlineStr">
        <is>
          <t>46 SECCIONADORA 1</t>
        </is>
      </c>
      <c r="I5699" s="6" t="inlineStr">
        <is>
          <t>46 SECCIONADORA 1</t>
        </is>
      </c>
      <c r="J5699" s="4" t="n">
        <v>44</v>
      </c>
      <c r="K5699" s="6" t="n"/>
      <c r="L5699" s="6" t="n"/>
      <c r="M5699" s="6" t="n"/>
      <c r="N5699" s="6" t="n">
        <v>46237</v>
      </c>
      <c r="O5699" s="6" t="n">
        <v>44</v>
      </c>
      <c r="P5699" s="6" t="n"/>
      <c r="Q5699" s="6" t="n"/>
      <c r="R5699" s="6" t="n"/>
      <c r="S5699" s="6" t="n"/>
      <c r="T5699" s="6">
        <f>IF(OR($J5699="",$O5699=""),"",$O5699/$J5699)</f>
        <v/>
      </c>
      <c r="U5699" s="6" t="inlineStr">
        <is>
          <t>Concluído</t>
        </is>
      </c>
      <c r="V5699" s="6" t="n"/>
      <c r="W5699" s="6" t="n"/>
      <c r="X5699" s="6" t="n"/>
      <c r="Y5699" s="6" t="n"/>
      <c r="Z5699" s="6" t="n"/>
      <c r="AA5699" s="5" t="n"/>
      <c r="AB5699" s="6">
        <f>B5699&amp;"|"&amp;I5699</f>
        <v/>
      </c>
      <c r="AC5699">
        <f>IF($B5699="","","|"&amp;SUBSTITUTE(TRIM(SUBSTITUTE(SUBSTITUTE(SUBSTITUTE(SUBSTITUTE(SUBSTITUTE(SUBSTITUTE(SUBSTITUTE(SUBSTITUTE(SUBSTITUTE(SUBSTITUTE(SUBSTITUTE(SUBSTITUTE(SUBSTITUTE(SUBSTITUTE(TRIM($B5699&amp;""),CHAR(10)," "),CHAR(13)," "),"."," "),";"," "),","," "),"/"," "),"+"," "),"-"," "),"  "," "),"  "," "),"  "," "),"  "," "),"  "," "),"  "," "))," ","|")&amp;"|")</f>
        <v/>
      </c>
      <c r="AD5699">
        <f>TRIM($I5699&amp;"")</f>
        <v/>
      </c>
    </row>
    <row r="5700" ht="36" customHeight="1">
      <c r="A5700" s="14" t="n">
        <v>46238</v>
      </c>
      <c r="B5700" s="6" t="inlineStr">
        <is>
          <t>10345,10346</t>
        </is>
      </c>
      <c r="C5700" s="6" t="inlineStr">
        <is>
          <t>M/C 0811 (AMARELO)</t>
        </is>
      </c>
      <c r="D5700" s="6" t="inlineStr">
        <is>
          <t>46 SECCIONADORA 1</t>
        </is>
      </c>
      <c r="E5700" s="6" t="n">
        <v>20052202</v>
      </c>
      <c r="F5700" s="6" t="inlineStr">
        <is>
          <t>(5) BASE MAIOR 742X124X25 MDF - MESA ATHENAS 1,20</t>
        </is>
      </c>
      <c r="G5700" s="6" t="inlineStr">
        <is>
          <t>46 SECCIONADORA 1</t>
        </is>
      </c>
      <c r="H5700" s="6" t="inlineStr">
        <is>
          <t>46 SECCIONADORA 1</t>
        </is>
      </c>
      <c r="I5700" s="6" t="inlineStr">
        <is>
          <t>46 SECCIONADORA 1</t>
        </is>
      </c>
      <c r="J5700" s="4" t="n">
        <v>36</v>
      </c>
      <c r="K5700" s="6" t="n"/>
      <c r="L5700" s="6" t="n"/>
      <c r="M5700" s="6" t="n"/>
      <c r="N5700" s="6" t="n">
        <v>46237</v>
      </c>
      <c r="O5700" s="6" t="n">
        <v>36</v>
      </c>
      <c r="P5700" s="6" t="n"/>
      <c r="Q5700" s="6" t="n"/>
      <c r="R5700" s="6" t="n"/>
      <c r="S5700" s="6" t="n"/>
      <c r="T5700" s="6">
        <f>IF(OR($J5700="",$O5700=""),"",$O5700/$J5700)</f>
        <v/>
      </c>
      <c r="U5700" s="6" t="inlineStr">
        <is>
          <t>Concluído</t>
        </is>
      </c>
      <c r="V5700" s="6" t="n"/>
      <c r="W5700" s="6" t="n"/>
      <c r="X5700" s="6" t="n"/>
      <c r="Y5700" s="6" t="n"/>
      <c r="Z5700" s="6" t="n"/>
      <c r="AA5700" s="5" t="n"/>
      <c r="AB5700" s="6">
        <f>B5700&amp;"|"&amp;I5700</f>
        <v/>
      </c>
      <c r="AC5700">
        <f>IF($B5700="","","|"&amp;SUBSTITUTE(TRIM(SUBSTITUTE(SUBSTITUTE(SUBSTITUTE(SUBSTITUTE(SUBSTITUTE(SUBSTITUTE(SUBSTITUTE(SUBSTITUTE(SUBSTITUTE(SUBSTITUTE(SUBSTITUTE(SUBSTITUTE(SUBSTITUTE(SUBSTITUTE(TRIM($B5700&amp;""),CHAR(10)," "),CHAR(13)," "),"."," "),";"," "),","," "),"/"," "),"+"," "),"-"," "),"  "," "),"  "," "),"  "," "),"  "," "),"  "," "),"  "," "))," ","|")&amp;"|")</f>
        <v/>
      </c>
      <c r="AD5700">
        <f>TRIM($I5700&amp;"")</f>
        <v/>
      </c>
    </row>
    <row r="5701" ht="36" customHeight="1">
      <c r="A5701" s="14" t="n">
        <v>46238</v>
      </c>
      <c r="B5701" s="6" t="inlineStr">
        <is>
          <t>10345,10346</t>
        </is>
      </c>
      <c r="C5701" s="6" t="inlineStr">
        <is>
          <t>M/C 0811 (AMARELO)</t>
        </is>
      </c>
      <c r="D5701" s="6" t="inlineStr">
        <is>
          <t>46 SECCIONADORA 1</t>
        </is>
      </c>
      <c r="E5701" s="6" t="n">
        <v>20052203</v>
      </c>
      <c r="F5701" s="6" t="inlineStr">
        <is>
          <t>(6)BASE MENOR 446(220)X124X25 MDF-MESA ATHENAS1,20</t>
        </is>
      </c>
      <c r="G5701" s="6" t="inlineStr">
        <is>
          <t>46 SECCIONADORA 1</t>
        </is>
      </c>
      <c r="H5701" s="6" t="inlineStr">
        <is>
          <t>46 SECCIONADORA 1</t>
        </is>
      </c>
      <c r="I5701" s="6" t="inlineStr">
        <is>
          <t>46 SECCIONADORA 1</t>
        </is>
      </c>
      <c r="J5701" s="4" t="n">
        <v>72</v>
      </c>
      <c r="K5701" s="6" t="n"/>
      <c r="L5701" s="6" t="n"/>
      <c r="M5701" s="6" t="n"/>
      <c r="N5701" s="6" t="n">
        <v>46238</v>
      </c>
      <c r="O5701" s="6" t="n">
        <v>72</v>
      </c>
      <c r="P5701" s="6" t="n"/>
      <c r="Q5701" s="6" t="n"/>
      <c r="R5701" s="6" t="n"/>
      <c r="S5701" s="6" t="n"/>
      <c r="T5701" s="6">
        <f>IF(OR($J5701="",$O5701=""),"",$O5701/$J5701)</f>
        <v/>
      </c>
      <c r="U5701" s="6" t="inlineStr">
        <is>
          <t>Concluído</t>
        </is>
      </c>
      <c r="V5701" s="6" t="n"/>
      <c r="W5701" s="6" t="n"/>
      <c r="X5701" s="6" t="n"/>
      <c r="Y5701" s="6" t="n"/>
      <c r="Z5701" s="6" t="n"/>
      <c r="AA5701" s="5" t="n"/>
      <c r="AB5701" s="6">
        <f>B5701&amp;"|"&amp;I5701</f>
        <v/>
      </c>
      <c r="AC5701">
        <f>IF($B5701="","","|"&amp;SUBSTITUTE(TRIM(SUBSTITUTE(SUBSTITUTE(SUBSTITUTE(SUBSTITUTE(SUBSTITUTE(SUBSTITUTE(SUBSTITUTE(SUBSTITUTE(SUBSTITUTE(SUBSTITUTE(SUBSTITUTE(SUBSTITUTE(SUBSTITUTE(SUBSTITUTE(TRIM($B5701&amp;""),CHAR(10)," "),CHAR(13)," "),"."," "),";"," "),","," "),"/"," "),"+"," "),"-"," "),"  "," "),"  "," "),"  "," "),"  "," "),"  "," "),"  "," "))," ","|")&amp;"|")</f>
        <v/>
      </c>
      <c r="AD5701">
        <f>TRIM($I5701&amp;"")</f>
        <v/>
      </c>
    </row>
    <row r="5702" ht="36" customHeight="1">
      <c r="A5702" s="14" t="n">
        <v>46239</v>
      </c>
      <c r="B5702" s="6" t="inlineStr">
        <is>
          <t>10347</t>
        </is>
      </c>
      <c r="C5702" s="6" t="inlineStr">
        <is>
          <t>M/C 0812 (BEGE)</t>
        </is>
      </c>
      <c r="D5702" s="6" t="inlineStr">
        <is>
          <t>46 SECCIONADORA 1</t>
        </is>
      </c>
      <c r="E5702" s="6" t="n">
        <v>20012403</v>
      </c>
      <c r="F5702" s="6" t="inlineStr">
        <is>
          <t>TAMPO 1202X802X12 MDP - MESA DAKAR/MIAMI 1,20</t>
        </is>
      </c>
      <c r="G5702" s="6" t="inlineStr">
        <is>
          <t>46 SECCIONADORA 1</t>
        </is>
      </c>
      <c r="H5702" s="6" t="inlineStr">
        <is>
          <t>46 SECCIONADORA 1</t>
        </is>
      </c>
      <c r="I5702" s="6" t="inlineStr">
        <is>
          <t>46 SECCIONADORA 1</t>
        </is>
      </c>
      <c r="J5702" s="4" t="n">
        <v>340</v>
      </c>
      <c r="K5702" s="6" t="n"/>
      <c r="L5702" s="6" t="n"/>
      <c r="M5702" s="6" t="n"/>
      <c r="N5702" s="6" t="n">
        <v>46239</v>
      </c>
      <c r="O5702" s="6" t="n">
        <v>340</v>
      </c>
      <c r="P5702" s="6" t="n"/>
      <c r="Q5702" s="6" t="n"/>
      <c r="R5702" s="6" t="n"/>
      <c r="S5702" s="6" t="n"/>
      <c r="T5702" s="6">
        <f>IF(OR($J5702="",$O5702=""),"",$O5702/$J5702)</f>
        <v/>
      </c>
      <c r="U5702" s="6" t="inlineStr">
        <is>
          <t>Concluído</t>
        </is>
      </c>
      <c r="V5702" s="6" t="n"/>
      <c r="W5702" s="6" t="n"/>
      <c r="X5702" s="6" t="n"/>
      <c r="Y5702" s="6" t="n"/>
      <c r="Z5702" s="6" t="n"/>
      <c r="AA5702" s="5" t="n"/>
      <c r="AB5702" s="6">
        <f>B5702&amp;"|"&amp;I5702</f>
        <v/>
      </c>
      <c r="AC5702">
        <f>IF($B5702="","","|"&amp;SUBSTITUTE(TRIM(SUBSTITUTE(SUBSTITUTE(SUBSTITUTE(SUBSTITUTE(SUBSTITUTE(SUBSTITUTE(SUBSTITUTE(SUBSTITUTE(SUBSTITUTE(SUBSTITUTE(SUBSTITUTE(SUBSTITUTE(SUBSTITUTE(SUBSTITUTE(TRIM($B5702&amp;""),CHAR(10)," "),CHAR(13)," "),"."," "),";"," "),","," "),"/"," "),"+"," "),"-"," "),"  "," "),"  "," "),"  "," "),"  "," "),"  "," "),"  "," "))," ","|")&amp;"|")</f>
        <v/>
      </c>
      <c r="AD5702">
        <f>TRIM($I5702&amp;"")</f>
        <v/>
      </c>
    </row>
    <row r="5703" ht="36" customHeight="1">
      <c r="A5703" s="14" t="n">
        <v>46239</v>
      </c>
      <c r="B5703" s="6" t="inlineStr">
        <is>
          <t>10347</t>
        </is>
      </c>
      <c r="C5703" s="6" t="inlineStr">
        <is>
          <t>M/C 0812 (BEGE)</t>
        </is>
      </c>
      <c r="D5703" s="6" t="inlineStr">
        <is>
          <t>46 SECCIONADORA 1</t>
        </is>
      </c>
      <c r="E5703" s="6" t="n">
        <v>20014107</v>
      </c>
      <c r="F5703" s="6" t="inlineStr">
        <is>
          <t>ENGRO MENOR 802X60X12 MDP - MESA DAKAR</t>
        </is>
      </c>
      <c r="G5703" s="6" t="inlineStr">
        <is>
          <t>46 SECCIONADORA 1</t>
        </is>
      </c>
      <c r="H5703" s="6" t="inlineStr">
        <is>
          <t>46 SECCIONADORA 1</t>
        </is>
      </c>
      <c r="I5703" s="6" t="inlineStr">
        <is>
          <t>46 SECCIONADORA 1</t>
        </is>
      </c>
      <c r="J5703" s="4" t="n">
        <v>680</v>
      </c>
      <c r="K5703" s="6" t="n"/>
      <c r="L5703" s="6" t="n"/>
      <c r="M5703" s="6" t="n"/>
      <c r="N5703" s="6" t="n">
        <v>46239</v>
      </c>
      <c r="O5703" s="6" t="n">
        <v>680</v>
      </c>
      <c r="P5703" s="6" t="n"/>
      <c r="Q5703" s="6" t="n"/>
      <c r="R5703" s="6" t="n"/>
      <c r="S5703" s="6" t="n"/>
      <c r="T5703" s="6">
        <f>IF(OR($J5703="",$O5703=""),"",$O5703/$J5703)</f>
        <v/>
      </c>
      <c r="U5703" s="6" t="inlineStr">
        <is>
          <t>Concluído</t>
        </is>
      </c>
      <c r="V5703" s="6" t="n"/>
      <c r="W5703" s="6" t="n"/>
      <c r="X5703" s="6" t="n"/>
      <c r="Y5703" s="6" t="n"/>
      <c r="Z5703" s="6" t="n"/>
      <c r="AA5703" s="5" t="n"/>
      <c r="AB5703" s="6">
        <f>B5703&amp;"|"&amp;I5703</f>
        <v/>
      </c>
      <c r="AC5703">
        <f>IF($B5703="","","|"&amp;SUBSTITUTE(TRIM(SUBSTITUTE(SUBSTITUTE(SUBSTITUTE(SUBSTITUTE(SUBSTITUTE(SUBSTITUTE(SUBSTITUTE(SUBSTITUTE(SUBSTITUTE(SUBSTITUTE(SUBSTITUTE(SUBSTITUTE(SUBSTITUTE(SUBSTITUTE(TRIM($B5703&amp;""),CHAR(10)," "),CHAR(13)," "),"."," "),";"," "),","," "),"/"," "),"+"," "),"-"," "),"  "," "),"  "," "),"  "," "),"  "," "),"  "," "),"  "," "))," ","|")&amp;"|")</f>
        <v/>
      </c>
      <c r="AD5703">
        <f>TRIM($I5703&amp;"")</f>
        <v/>
      </c>
    </row>
    <row r="5704" ht="36" customHeight="1">
      <c r="A5704" s="14" t="n">
        <v>46239</v>
      </c>
      <c r="B5704" s="6" t="inlineStr">
        <is>
          <t>10347</t>
        </is>
      </c>
      <c r="C5704" s="6" t="inlineStr">
        <is>
          <t>M/C 0812 (BEGE)</t>
        </is>
      </c>
      <c r="D5704" s="6" t="inlineStr">
        <is>
          <t>46 SECCIONADORA 1</t>
        </is>
      </c>
      <c r="E5704" s="6" t="n">
        <v>20014306</v>
      </c>
      <c r="F5704" s="6" t="inlineStr">
        <is>
          <t>ENGRO MAIOR 1080X60X12 MDP - MESA DAKAR 1,20</t>
        </is>
      </c>
      <c r="G5704" s="6" t="inlineStr">
        <is>
          <t>46 SECCIONADORA 1</t>
        </is>
      </c>
      <c r="H5704" s="6" t="inlineStr">
        <is>
          <t>46 SECCIONADORA 1</t>
        </is>
      </c>
      <c r="I5704" s="6" t="inlineStr">
        <is>
          <t>46 SECCIONADORA 1</t>
        </is>
      </c>
      <c r="J5704" s="4" t="n">
        <v>680</v>
      </c>
      <c r="K5704" s="6" t="n"/>
      <c r="L5704" s="6" t="n"/>
      <c r="M5704" s="6" t="n"/>
      <c r="N5704" s="6" t="n">
        <v>46239</v>
      </c>
      <c r="O5704" s="6" t="n">
        <v>680</v>
      </c>
      <c r="P5704" s="6" t="n"/>
      <c r="Q5704" s="6" t="n"/>
      <c r="R5704" s="6" t="n"/>
      <c r="S5704" s="6" t="n"/>
      <c r="T5704" s="6">
        <f>IF(OR($J5704="",$O5704=""),"",$O5704/$J5704)</f>
        <v/>
      </c>
      <c r="U5704" s="6" t="inlineStr">
        <is>
          <t>Concluído</t>
        </is>
      </c>
      <c r="V5704" s="6" t="n"/>
      <c r="W5704" s="6" t="n"/>
      <c r="X5704" s="6" t="n"/>
      <c r="Y5704" s="6" t="n"/>
      <c r="Z5704" s="6" t="n"/>
      <c r="AA5704" s="5" t="n"/>
      <c r="AB5704" s="6">
        <f>B5704&amp;"|"&amp;I5704</f>
        <v/>
      </c>
      <c r="AC5704">
        <f>IF($B5704="","","|"&amp;SUBSTITUTE(TRIM(SUBSTITUTE(SUBSTITUTE(SUBSTITUTE(SUBSTITUTE(SUBSTITUTE(SUBSTITUTE(SUBSTITUTE(SUBSTITUTE(SUBSTITUTE(SUBSTITUTE(SUBSTITUTE(SUBSTITUTE(SUBSTITUTE(SUBSTITUTE(TRIM($B5704&amp;""),CHAR(10)," "),CHAR(13)," "),"."," "),";"," "),","," "),"/"," "),"+"," "),"-"," "),"  "," "),"  "," "),"  "," "),"  "," "),"  "," "),"  "," "))," ","|")&amp;"|")</f>
        <v/>
      </c>
      <c r="AD5704">
        <f>TRIM($I5704&amp;"")</f>
        <v/>
      </c>
    </row>
    <row r="5705" ht="36" customHeight="1">
      <c r="A5705" s="14" t="n">
        <v>46239</v>
      </c>
      <c r="B5705" s="6" t="inlineStr">
        <is>
          <t>10347</t>
        </is>
      </c>
      <c r="C5705" s="6" t="inlineStr">
        <is>
          <t>M/C 0812 (BEGE)</t>
        </is>
      </c>
      <c r="D5705" s="6" t="inlineStr">
        <is>
          <t>46 SECCIONADORA 1</t>
        </is>
      </c>
      <c r="E5705" s="6" t="n">
        <v>20012405</v>
      </c>
      <c r="F5705" s="6" t="inlineStr">
        <is>
          <t>(2) TRAVESSA MAIOR 1030X100X15 MDP-MESA MIAMI 1,20</t>
        </is>
      </c>
      <c r="G5705" s="6" t="inlineStr">
        <is>
          <t>46 SECCIONADORA 1</t>
        </is>
      </c>
      <c r="H5705" s="6" t="inlineStr">
        <is>
          <t>46 SECCIONADORA 1</t>
        </is>
      </c>
      <c r="I5705" s="6" t="inlineStr">
        <is>
          <t>46 SECCIONADORA 1</t>
        </is>
      </c>
      <c r="J5705" s="4" t="n">
        <v>680</v>
      </c>
      <c r="K5705" s="6" t="n"/>
      <c r="L5705" s="6" t="n"/>
      <c r="M5705" s="6" t="n"/>
      <c r="N5705" s="6" t="n">
        <v>46239</v>
      </c>
      <c r="O5705" s="6" t="n">
        <v>680</v>
      </c>
      <c r="P5705" s="6" t="n"/>
      <c r="Q5705" s="6" t="n"/>
      <c r="R5705" s="6" t="n"/>
      <c r="S5705" s="6" t="n"/>
      <c r="T5705" s="6">
        <f>IF(OR($J5705="",$O5705=""),"",$O5705/$J5705)</f>
        <v/>
      </c>
      <c r="U5705" s="6" t="inlineStr">
        <is>
          <t>Concluído</t>
        </is>
      </c>
      <c r="V5705" s="6" t="n"/>
      <c r="W5705" s="6" t="n"/>
      <c r="X5705" s="6" t="n"/>
      <c r="Y5705" s="6" t="n"/>
      <c r="Z5705" s="6" t="n"/>
      <c r="AA5705" s="5" t="n"/>
      <c r="AB5705" s="6">
        <f>B5705&amp;"|"&amp;I5705</f>
        <v/>
      </c>
      <c r="AC5705">
        <f>IF($B5705="","","|"&amp;SUBSTITUTE(TRIM(SUBSTITUTE(SUBSTITUTE(SUBSTITUTE(SUBSTITUTE(SUBSTITUTE(SUBSTITUTE(SUBSTITUTE(SUBSTITUTE(SUBSTITUTE(SUBSTITUTE(SUBSTITUTE(SUBSTITUTE(SUBSTITUTE(SUBSTITUTE(TRIM($B5705&amp;""),CHAR(10)," "),CHAR(13)," "),"."," "),";"," "),","," "),"/"," "),"+"," "),"-"," "),"  "," "),"  "," "),"  "," "),"  "," "),"  "," "),"  "," "))," ","|")&amp;"|")</f>
        <v/>
      </c>
      <c r="AD5705">
        <f>TRIM($I5705&amp;"")</f>
        <v/>
      </c>
    </row>
    <row r="5706" ht="36" customHeight="1">
      <c r="A5706" s="14" t="n">
        <v>46239</v>
      </c>
      <c r="B5706" s="6" t="inlineStr">
        <is>
          <t>10347</t>
        </is>
      </c>
      <c r="C5706" s="6" t="inlineStr">
        <is>
          <t>M/C 0812 (BEGE)</t>
        </is>
      </c>
      <c r="D5706" s="6" t="inlineStr">
        <is>
          <t>46 SECCIONADORA 1</t>
        </is>
      </c>
      <c r="E5706" s="6" t="n">
        <v>20013107</v>
      </c>
      <c r="F5706" s="6" t="inlineStr">
        <is>
          <t>(3) TRAV.MENOR 610X100X15 MDP-MESA MIAMI 1,37X0,80</t>
        </is>
      </c>
      <c r="G5706" s="6" t="inlineStr">
        <is>
          <t>46 SECCIONADORA 1</t>
        </is>
      </c>
      <c r="H5706" s="6" t="inlineStr">
        <is>
          <t>46 SECCIONADORA 1</t>
        </is>
      </c>
      <c r="I5706" s="6" t="inlineStr">
        <is>
          <t>46 SECCIONADORA 1</t>
        </is>
      </c>
      <c r="J5706" s="4" t="n">
        <v>680</v>
      </c>
      <c r="K5706" s="6" t="n"/>
      <c r="L5706" s="6" t="n"/>
      <c r="M5706" s="6" t="n"/>
      <c r="N5706" s="6" t="n">
        <v>46238</v>
      </c>
      <c r="O5706" s="6" t="n">
        <v>680</v>
      </c>
      <c r="P5706" s="6" t="n"/>
      <c r="Q5706" s="6" t="n"/>
      <c r="R5706" s="6" t="n"/>
      <c r="S5706" s="6" t="n"/>
      <c r="T5706" s="6">
        <f>IF(OR($J5706="",$O5706=""),"",$O5706/$J5706)</f>
        <v/>
      </c>
      <c r="U5706" s="6" t="inlineStr">
        <is>
          <t>Concluído</t>
        </is>
      </c>
      <c r="V5706" s="6" t="n"/>
      <c r="W5706" s="6" t="n"/>
      <c r="X5706" s="6" t="n"/>
      <c r="Y5706" s="6" t="n"/>
      <c r="Z5706" s="6" t="n"/>
      <c r="AA5706" s="5" t="n"/>
      <c r="AB5706" s="6">
        <f>B5706&amp;"|"&amp;I5706</f>
        <v/>
      </c>
      <c r="AC5706">
        <f>IF($B5706="","","|"&amp;SUBSTITUTE(TRIM(SUBSTITUTE(SUBSTITUTE(SUBSTITUTE(SUBSTITUTE(SUBSTITUTE(SUBSTITUTE(SUBSTITUTE(SUBSTITUTE(SUBSTITUTE(SUBSTITUTE(SUBSTITUTE(SUBSTITUTE(SUBSTITUTE(SUBSTITUTE(TRIM($B5706&amp;""),CHAR(10)," "),CHAR(13)," "),"."," "),";"," "),","," "),"/"," "),"+"," "),"-"," "),"  "," "),"  "," "),"  "," "),"  "," "),"  "," "),"  "," "))," ","|")&amp;"|")</f>
        <v/>
      </c>
      <c r="AD5706">
        <f>TRIM($I5706&amp;"")</f>
        <v/>
      </c>
    </row>
    <row r="5707" ht="36" customHeight="1">
      <c r="A5707" s="14" t="n">
        <v>46239</v>
      </c>
      <c r="B5707" s="6" t="inlineStr">
        <is>
          <t>10347</t>
        </is>
      </c>
      <c r="C5707" s="6" t="inlineStr">
        <is>
          <t>M/C 0812 (BEGE)</t>
        </is>
      </c>
      <c r="D5707" s="6" t="inlineStr">
        <is>
          <t>46 SECCIONADORA 1</t>
        </is>
      </c>
      <c r="E5707" s="6" t="n">
        <v>30001205</v>
      </c>
      <c r="F5707" s="6" t="inlineStr">
        <is>
          <t>TRAV ASSENTO 367X80X15 MDP CAD PE INTEIRO/ MADEIRA</t>
        </is>
      </c>
      <c r="G5707" s="6" t="inlineStr">
        <is>
          <t>46 SECCIONADORA 1</t>
        </is>
      </c>
      <c r="H5707" s="6" t="inlineStr">
        <is>
          <t>46 SECCIONADORA 1</t>
        </is>
      </c>
      <c r="I5707" s="6" t="inlineStr">
        <is>
          <t>46 SECCIONADORA 1</t>
        </is>
      </c>
      <c r="J5707" s="4" t="n">
        <v>1040</v>
      </c>
      <c r="K5707" s="6" t="n"/>
      <c r="L5707" s="6" t="n"/>
      <c r="M5707" s="6" t="n"/>
      <c r="N5707" s="6" t="n">
        <v>46238</v>
      </c>
      <c r="O5707" s="6" t="n">
        <v>1040</v>
      </c>
      <c r="P5707" s="6" t="n"/>
      <c r="Q5707" s="6" t="n"/>
      <c r="R5707" s="6" t="n"/>
      <c r="S5707" s="6" t="n"/>
      <c r="T5707" s="6">
        <f>IF(OR($J5707="",$O5707=""),"",$O5707/$J5707)</f>
        <v/>
      </c>
      <c r="U5707" s="6" t="inlineStr">
        <is>
          <t>Concluído</t>
        </is>
      </c>
      <c r="V5707" s="6" t="n"/>
      <c r="W5707" s="6" t="n"/>
      <c r="X5707" s="6" t="n"/>
      <c r="Y5707" s="6" t="n"/>
      <c r="Z5707" s="6" t="n"/>
      <c r="AA5707" s="5" t="n"/>
      <c r="AB5707" s="6">
        <f>B5707&amp;"|"&amp;I5707</f>
        <v/>
      </c>
      <c r="AC5707">
        <f>IF($B5707="","","|"&amp;SUBSTITUTE(TRIM(SUBSTITUTE(SUBSTITUTE(SUBSTITUTE(SUBSTITUTE(SUBSTITUTE(SUBSTITUTE(SUBSTITUTE(SUBSTITUTE(SUBSTITUTE(SUBSTITUTE(SUBSTITUTE(SUBSTITUTE(SUBSTITUTE(SUBSTITUTE(TRIM($B5707&amp;""),CHAR(10)," "),CHAR(13)," "),"."," "),";"," "),","," "),"/"," "),"+"," "),"-"," "),"  "," "),"  "," "),"  "," "),"  "," "),"  "," "),"  "," "))," ","|")&amp;"|")</f>
        <v/>
      </c>
      <c r="AD5707">
        <f>TRIM($I5707&amp;"")</f>
        <v/>
      </c>
    </row>
    <row r="5708" ht="36" customHeight="1">
      <c r="A5708" s="14" t="n">
        <v>46239</v>
      </c>
      <c r="B5708" s="6" t="inlineStr">
        <is>
          <t>10347</t>
        </is>
      </c>
      <c r="C5708" s="6" t="inlineStr">
        <is>
          <t>M/C 0812 (BEGE)</t>
        </is>
      </c>
      <c r="D5708" s="6" t="inlineStr">
        <is>
          <t>46 SECCIONADORA 1</t>
        </is>
      </c>
      <c r="E5708" s="6" t="n">
        <v>30001206</v>
      </c>
      <c r="F5708" s="6" t="inlineStr">
        <is>
          <t>TRAVESSA ENCOSTO 360X80X15 MDP CAD PE INTEIRO</t>
        </is>
      </c>
      <c r="G5708" s="6" t="inlineStr">
        <is>
          <t>46 SECCIONADORA 1</t>
        </is>
      </c>
      <c r="H5708" s="6" t="inlineStr">
        <is>
          <t>46 SECCIONADORA 1</t>
        </is>
      </c>
      <c r="I5708" s="6" t="inlineStr">
        <is>
          <t>46 SECCIONADORA 1</t>
        </is>
      </c>
      <c r="J5708" s="4" t="n">
        <v>1040</v>
      </c>
      <c r="K5708" s="6" t="n"/>
      <c r="L5708" s="6" t="n"/>
      <c r="M5708" s="6" t="n"/>
      <c r="N5708" s="6" t="n">
        <v>46238</v>
      </c>
      <c r="O5708" s="6" t="n">
        <v>1040</v>
      </c>
      <c r="P5708" s="6" t="n"/>
      <c r="Q5708" s="6" t="n"/>
      <c r="R5708" s="6" t="n"/>
      <c r="S5708" s="6" t="n"/>
      <c r="T5708" s="6">
        <f>IF(OR($J5708="",$O5708=""),"",$O5708/$J5708)</f>
        <v/>
      </c>
      <c r="U5708" s="6" t="inlineStr">
        <is>
          <t>Concluído</t>
        </is>
      </c>
      <c r="V5708" s="6" t="n"/>
      <c r="W5708" s="6" t="n"/>
      <c r="X5708" s="6" t="n"/>
      <c r="Y5708" s="6" t="n"/>
      <c r="Z5708" s="6" t="n"/>
      <c r="AA5708" s="5" t="n"/>
      <c r="AB5708" s="6">
        <f>B5708&amp;"|"&amp;I5708</f>
        <v/>
      </c>
      <c r="AC5708">
        <f>IF($B5708="","","|"&amp;SUBSTITUTE(TRIM(SUBSTITUTE(SUBSTITUTE(SUBSTITUTE(SUBSTITUTE(SUBSTITUTE(SUBSTITUTE(SUBSTITUTE(SUBSTITUTE(SUBSTITUTE(SUBSTITUTE(SUBSTITUTE(SUBSTITUTE(SUBSTITUTE(SUBSTITUTE(TRIM($B5708&amp;""),CHAR(10)," "),CHAR(13)," "),"."," "),";"," "),","," "),"/"," "),"+"," "),"-"," "),"  "," "),"  "," "),"  "," "),"  "," "),"  "," "),"  "," "))," ","|")&amp;"|")</f>
        <v/>
      </c>
      <c r="AD5708">
        <f>TRIM($I5708&amp;"")</f>
        <v/>
      </c>
    </row>
    <row r="5709" ht="36" customHeight="1">
      <c r="A5709" s="14" t="n">
        <v>46239</v>
      </c>
      <c r="B5709" s="6" t="inlineStr">
        <is>
          <t>10347</t>
        </is>
      </c>
      <c r="C5709" s="6" t="inlineStr">
        <is>
          <t>M/C 0812 (BEGE)</t>
        </is>
      </c>
      <c r="D5709" s="6" t="inlineStr">
        <is>
          <t>46 SECCIONADORA 1</t>
        </is>
      </c>
      <c r="E5709" s="6" t="n">
        <v>30001207</v>
      </c>
      <c r="F5709" s="6" t="inlineStr">
        <is>
          <t>TRAVESSA 360X62X15 MDP CAD PE INTEIRO</t>
        </is>
      </c>
      <c r="G5709" s="6" t="inlineStr">
        <is>
          <t>46 SECCIONADORA 1</t>
        </is>
      </c>
      <c r="H5709" s="6" t="inlineStr">
        <is>
          <t>46 SECCIONADORA 1</t>
        </is>
      </c>
      <c r="I5709" s="6" t="inlineStr">
        <is>
          <t>46 SECCIONADORA 1</t>
        </is>
      </c>
      <c r="J5709" s="4" t="n">
        <v>1040</v>
      </c>
      <c r="K5709" s="6" t="n"/>
      <c r="L5709" s="6" t="n"/>
      <c r="M5709" s="6" t="n"/>
      <c r="N5709" s="6" t="n">
        <v>46238</v>
      </c>
      <c r="O5709" s="6" t="n">
        <v>1040</v>
      </c>
      <c r="P5709" s="6" t="n"/>
      <c r="Q5709" s="6" t="n"/>
      <c r="R5709" s="6" t="n"/>
      <c r="S5709" s="6" t="n"/>
      <c r="T5709" s="6">
        <f>IF(OR($J5709="",$O5709=""),"",$O5709/$J5709)</f>
        <v/>
      </c>
      <c r="U5709" s="6" t="inlineStr">
        <is>
          <t>Concluído</t>
        </is>
      </c>
      <c r="V5709" s="6" t="n"/>
      <c r="W5709" s="6" t="n"/>
      <c r="X5709" s="6" t="n"/>
      <c r="Y5709" s="6" t="n"/>
      <c r="Z5709" s="6" t="n"/>
      <c r="AA5709" s="5" t="n"/>
      <c r="AB5709" s="6">
        <f>B5709&amp;"|"&amp;I5709</f>
        <v/>
      </c>
      <c r="AC5709">
        <f>IF($B5709="","","|"&amp;SUBSTITUTE(TRIM(SUBSTITUTE(SUBSTITUTE(SUBSTITUTE(SUBSTITUTE(SUBSTITUTE(SUBSTITUTE(SUBSTITUTE(SUBSTITUTE(SUBSTITUTE(SUBSTITUTE(SUBSTITUTE(SUBSTITUTE(SUBSTITUTE(SUBSTITUTE(TRIM($B5709&amp;""),CHAR(10)," "),CHAR(13)," "),"."," "),";"," "),","," "),"/"," "),"+"," "),"-"," "),"  "," "),"  "," "),"  "," "),"  "," "),"  "," "),"  "," "))," ","|")&amp;"|")</f>
        <v/>
      </c>
      <c r="AD5709">
        <f>TRIM($I5709&amp;"")</f>
        <v/>
      </c>
    </row>
    <row r="5710" ht="36" customHeight="1">
      <c r="A5710" s="14" t="n">
        <v>46239</v>
      </c>
      <c r="B5710" s="6" t="inlineStr">
        <is>
          <t>10347</t>
        </is>
      </c>
      <c r="C5710" s="6" t="inlineStr">
        <is>
          <t>M/C 0812 (BEGE)</t>
        </is>
      </c>
      <c r="D5710" s="6" t="inlineStr">
        <is>
          <t>46 SECCIONADORA 1</t>
        </is>
      </c>
      <c r="E5710" s="6" t="n">
        <v>20013102</v>
      </c>
      <c r="F5710" s="6" t="inlineStr">
        <is>
          <t>(10)PE MAIOR 760X100 (170) X15 MDF-MIAMI 1,37X0,80</t>
        </is>
      </c>
      <c r="G5710" s="6" t="inlineStr">
        <is>
          <t>46 SECCIONADORA 1</t>
        </is>
      </c>
      <c r="H5710" s="6" t="inlineStr">
        <is>
          <t>46 SECCIONADORA 1</t>
        </is>
      </c>
      <c r="I5710" s="6" t="inlineStr">
        <is>
          <t>46 SECCIONADORA 1</t>
        </is>
      </c>
      <c r="J5710" s="4" t="n">
        <v>1360</v>
      </c>
      <c r="K5710" s="6" t="n"/>
      <c r="L5710" s="6" t="n"/>
      <c r="M5710" s="6" t="n"/>
      <c r="N5710" s="6" t="n">
        <v>46237</v>
      </c>
      <c r="O5710" s="6" t="n">
        <v>1360</v>
      </c>
      <c r="P5710" s="6" t="n"/>
      <c r="Q5710" s="6" t="n"/>
      <c r="R5710" s="6" t="n"/>
      <c r="S5710" s="6" t="n"/>
      <c r="T5710" s="6">
        <f>IF(OR($J5710="",$O5710=""),"",$O5710/$J5710)</f>
        <v/>
      </c>
      <c r="U5710" s="6" t="inlineStr">
        <is>
          <t>Concluído</t>
        </is>
      </c>
      <c r="V5710" s="6" t="n"/>
      <c r="W5710" s="6" t="n"/>
      <c r="X5710" s="6" t="n"/>
      <c r="Y5710" s="6" t="n"/>
      <c r="Z5710" s="6" t="n"/>
      <c r="AA5710" s="5" t="n"/>
      <c r="AB5710" s="6">
        <f>B5710&amp;"|"&amp;I5710</f>
        <v/>
      </c>
      <c r="AC5710">
        <f>IF($B5710="","","|"&amp;SUBSTITUTE(TRIM(SUBSTITUTE(SUBSTITUTE(SUBSTITUTE(SUBSTITUTE(SUBSTITUTE(SUBSTITUTE(SUBSTITUTE(SUBSTITUTE(SUBSTITUTE(SUBSTITUTE(SUBSTITUTE(SUBSTITUTE(SUBSTITUTE(SUBSTITUTE(TRIM($B5710&amp;""),CHAR(10)," "),CHAR(13)," "),"."," "),";"," "),","," "),"/"," "),"+"," "),"-"," "),"  "," "),"  "," "),"  "," "),"  "," "),"  "," "),"  "," "))," ","|")&amp;"|")</f>
        <v/>
      </c>
      <c r="AD5710">
        <f>TRIM($I5710&amp;"")</f>
        <v/>
      </c>
    </row>
    <row r="5711" ht="36" customHeight="1">
      <c r="A5711" s="14" t="n">
        <v>46239</v>
      </c>
      <c r="B5711" s="6" t="inlineStr">
        <is>
          <t>10347</t>
        </is>
      </c>
      <c r="C5711" s="6" t="inlineStr">
        <is>
          <t>M/C 0812 (BEGE)</t>
        </is>
      </c>
      <c r="D5711" s="6" t="inlineStr">
        <is>
          <t>46 SECCIONADORA 1</t>
        </is>
      </c>
      <c r="E5711" s="6" t="n">
        <v>20013103</v>
      </c>
      <c r="F5711" s="6" t="inlineStr">
        <is>
          <t>(4) PE MENOR 760X85 (135) X15 MDF-MIAMI 1,37X0,80</t>
        </is>
      </c>
      <c r="G5711" s="6" t="inlineStr">
        <is>
          <t>46 SECCIONADORA 1</t>
        </is>
      </c>
      <c r="H5711" s="6" t="inlineStr">
        <is>
          <t>46 SECCIONADORA 1</t>
        </is>
      </c>
      <c r="I5711" s="6" t="inlineStr">
        <is>
          <t>46 SECCIONADORA 1</t>
        </is>
      </c>
      <c r="J5711" s="4" t="n">
        <v>1360</v>
      </c>
      <c r="K5711" s="6" t="n"/>
      <c r="L5711" s="6" t="n"/>
      <c r="M5711" s="6" t="n"/>
      <c r="N5711" s="6" t="n">
        <v>46237</v>
      </c>
      <c r="O5711" s="6" t="n">
        <v>1360</v>
      </c>
      <c r="P5711" s="6" t="n"/>
      <c r="Q5711" s="6" t="n"/>
      <c r="R5711" s="6" t="n"/>
      <c r="S5711" s="6" t="n"/>
      <c r="T5711" s="6">
        <f>IF(OR($J5711="",$O5711=""),"",$O5711/$J5711)</f>
        <v/>
      </c>
      <c r="U5711" s="6" t="inlineStr">
        <is>
          <t>Concluído</t>
        </is>
      </c>
      <c r="V5711" s="6" t="n"/>
      <c r="W5711" s="6" t="n"/>
      <c r="X5711" s="6" t="n"/>
      <c r="Y5711" s="6" t="n"/>
      <c r="Z5711" s="6" t="n"/>
      <c r="AA5711" s="5" t="n"/>
      <c r="AB5711" s="6">
        <f>B5711&amp;"|"&amp;I5711</f>
        <v/>
      </c>
      <c r="AC5711">
        <f>IF($B5711="","","|"&amp;SUBSTITUTE(TRIM(SUBSTITUTE(SUBSTITUTE(SUBSTITUTE(SUBSTITUTE(SUBSTITUTE(SUBSTITUTE(SUBSTITUTE(SUBSTITUTE(SUBSTITUTE(SUBSTITUTE(SUBSTITUTE(SUBSTITUTE(SUBSTITUTE(SUBSTITUTE(TRIM($B5711&amp;""),CHAR(10)," "),CHAR(13)," "),"."," "),";"," "),","," "),"/"," "),"+"," "),"-"," "),"  "," "),"  "," "),"  "," "),"  "," "),"  "," "),"  "," "))," ","|")&amp;"|")</f>
        <v/>
      </c>
      <c r="AD5711">
        <f>TRIM($I5711&amp;"")</f>
        <v/>
      </c>
    </row>
    <row r="5712" ht="36" customHeight="1">
      <c r="A5712" s="14" t="n">
        <v>46238</v>
      </c>
      <c r="B5712" s="6" t="inlineStr">
        <is>
          <t>10345,10346</t>
        </is>
      </c>
      <c r="C5712" s="6" t="inlineStr">
        <is>
          <t>M/C 0811 (AMARELO)</t>
        </is>
      </c>
      <c r="D5712" s="6" t="inlineStr">
        <is>
          <t>50 SECCIONADORA 2</t>
        </is>
      </c>
      <c r="E5712" s="6" t="n">
        <v>30001204</v>
      </c>
      <c r="F5712" s="6" t="inlineStr">
        <is>
          <t>ASSENTO 430X403X09 MDP CAD PE INTEIRO/ MADEIRA</t>
        </is>
      </c>
      <c r="G5712" s="6" t="inlineStr">
        <is>
          <t>50 SECCIONADORA 2</t>
        </is>
      </c>
      <c r="H5712" s="6" t="inlineStr">
        <is>
          <t>50 SECCIONADORA 2</t>
        </is>
      </c>
      <c r="I5712" s="6" t="inlineStr">
        <is>
          <t>50 SECCIONADORA 2</t>
        </is>
      </c>
      <c r="J5712" s="4" t="n">
        <v>230</v>
      </c>
      <c r="K5712" s="6" t="n"/>
      <c r="L5712" s="6" t="n"/>
      <c r="M5712" s="6" t="n"/>
      <c r="N5712" s="6" t="n">
        <v>46238</v>
      </c>
      <c r="O5712" s="6" t="n">
        <v>230</v>
      </c>
      <c r="P5712" s="6" t="n"/>
      <c r="Q5712" s="6" t="n"/>
      <c r="R5712" s="6" t="n"/>
      <c r="S5712" s="6" t="n"/>
      <c r="T5712" s="6">
        <f>IF(OR($J5712="",$O5712=""),"",$O5712/$J5712)</f>
        <v/>
      </c>
      <c r="U5712" s="6" t="inlineStr">
        <is>
          <t>Concluído</t>
        </is>
      </c>
      <c r="V5712" s="6" t="n"/>
      <c r="W5712" s="6" t="n"/>
      <c r="X5712" s="6" t="n"/>
      <c r="Y5712" s="6" t="n"/>
      <c r="Z5712" s="6" t="n"/>
      <c r="AA5712" s="5" t="n"/>
      <c r="AB5712" s="6">
        <f>B5712&amp;"|"&amp;I5712</f>
        <v/>
      </c>
      <c r="AC5712">
        <f>IF($B5712="","","|"&amp;SUBSTITUTE(TRIM(SUBSTITUTE(SUBSTITUTE(SUBSTITUTE(SUBSTITUTE(SUBSTITUTE(SUBSTITUTE(SUBSTITUTE(SUBSTITUTE(SUBSTITUTE(SUBSTITUTE(SUBSTITUTE(SUBSTITUTE(SUBSTITUTE(SUBSTITUTE(TRIM($B5712&amp;""),CHAR(10)," "),CHAR(13)," "),"."," "),";"," "),","," "),"/"," "),"+"," "),"-"," "),"  "," "),"  "," "),"  "," "),"  "," "),"  "," "),"  "," "))," ","|")&amp;"|")</f>
        <v/>
      </c>
      <c r="AD5712">
        <f>TRIM($I5712&amp;"")</f>
        <v/>
      </c>
    </row>
    <row r="5713" ht="36" customHeight="1">
      <c r="A5713" s="14" t="n">
        <v>46238</v>
      </c>
      <c r="B5713" s="6" t="inlineStr">
        <is>
          <t>10345,10346</t>
        </is>
      </c>
      <c r="C5713" s="6" t="inlineStr">
        <is>
          <t>M/C 0811 (AMARELO)</t>
        </is>
      </c>
      <c r="D5713" s="6" t="inlineStr">
        <is>
          <t>50 SECCIONADORA 2</t>
        </is>
      </c>
      <c r="E5713" s="6" t="n">
        <v>30004805</v>
      </c>
      <c r="F5713" s="6" t="inlineStr">
        <is>
          <t>ASSENTO 440X425X09 MDP - CAD SANTIAGO</t>
        </is>
      </c>
      <c r="G5713" s="6" t="inlineStr">
        <is>
          <t>50 SECCIONADORA 2</t>
        </is>
      </c>
      <c r="H5713" s="6" t="inlineStr">
        <is>
          <t>50 SECCIONADORA 2</t>
        </is>
      </c>
      <c r="I5713" s="6" t="inlineStr">
        <is>
          <t>50 SECCIONADORA 2</t>
        </is>
      </c>
      <c r="J5713" s="4" t="n">
        <v>460</v>
      </c>
      <c r="K5713" s="6" t="n"/>
      <c r="L5713" s="6" t="n"/>
      <c r="M5713" s="6" t="n"/>
      <c r="N5713" s="6" t="n">
        <v>46238</v>
      </c>
      <c r="O5713" s="6" t="n">
        <v>460</v>
      </c>
      <c r="P5713" s="6" t="n"/>
      <c r="Q5713" s="6" t="n"/>
      <c r="R5713" s="6" t="n"/>
      <c r="S5713" s="6" t="n"/>
      <c r="T5713" s="6">
        <f>IF(OR($J5713="",$O5713=""),"",$O5713/$J5713)</f>
        <v/>
      </c>
      <c r="U5713" s="6" t="inlineStr">
        <is>
          <t>Concluído</t>
        </is>
      </c>
      <c r="V5713" s="6" t="n"/>
      <c r="W5713" s="6" t="n"/>
      <c r="X5713" s="6" t="n"/>
      <c r="Y5713" s="6" t="n"/>
      <c r="Z5713" s="6" t="n"/>
      <c r="AA5713" s="5" t="n"/>
      <c r="AB5713" s="6">
        <f>B5713&amp;"|"&amp;I5713</f>
        <v/>
      </c>
      <c r="AC5713">
        <f>IF($B5713="","","|"&amp;SUBSTITUTE(TRIM(SUBSTITUTE(SUBSTITUTE(SUBSTITUTE(SUBSTITUTE(SUBSTITUTE(SUBSTITUTE(SUBSTITUTE(SUBSTITUTE(SUBSTITUTE(SUBSTITUTE(SUBSTITUTE(SUBSTITUTE(SUBSTITUTE(SUBSTITUTE(TRIM($B5713&amp;""),CHAR(10)," "),CHAR(13)," "),"."," "),";"," "),","," "),"/"," "),"+"," "),"-"," "),"  "," "),"  "," "),"  "," "),"  "," "),"  "," "),"  "," "))," ","|")&amp;"|")</f>
        <v/>
      </c>
      <c r="AD5713">
        <f>TRIM($I5713&amp;"")</f>
        <v/>
      </c>
    </row>
    <row r="5714" ht="36" customHeight="1">
      <c r="A5714" s="14" t="n">
        <v>46238</v>
      </c>
      <c r="B5714" s="6" t="inlineStr">
        <is>
          <t>10345,10346</t>
        </is>
      </c>
      <c r="C5714" s="6" t="inlineStr">
        <is>
          <t>M/C 0811 (AMARELO)</t>
        </is>
      </c>
      <c r="D5714" s="6" t="inlineStr">
        <is>
          <t>50 SECCIONADORA 2</t>
        </is>
      </c>
      <c r="E5714" s="6" t="n">
        <v>30001308</v>
      </c>
      <c r="F5714" s="6" t="inlineStr">
        <is>
          <t>APOIO ESPALDAR 360X40X25 MDP - PE INTEIRO</t>
        </is>
      </c>
      <c r="G5714" s="6" t="inlineStr">
        <is>
          <t>50 SECCIONADORA 2</t>
        </is>
      </c>
      <c r="H5714" s="6" t="inlineStr">
        <is>
          <t>50 SECCIONADORA 2</t>
        </is>
      </c>
      <c r="I5714" s="6" t="inlineStr">
        <is>
          <t>50 SECCIONADORA 2</t>
        </is>
      </c>
      <c r="J5714" s="4" t="n">
        <v>230</v>
      </c>
      <c r="K5714" s="6" t="n"/>
      <c r="L5714" s="6" t="n"/>
      <c r="M5714" s="6" t="n"/>
      <c r="N5714" s="6" t="n">
        <v>46237</v>
      </c>
      <c r="O5714" s="6" t="n">
        <v>230</v>
      </c>
      <c r="P5714" s="6" t="n"/>
      <c r="Q5714" s="6" t="n"/>
      <c r="R5714" s="6" t="n"/>
      <c r="S5714" s="6" t="n"/>
      <c r="T5714" s="6">
        <f>IF(OR($J5714="",$O5714=""),"",$O5714/$J5714)</f>
        <v/>
      </c>
      <c r="U5714" s="6" t="inlineStr">
        <is>
          <t>Concluído</t>
        </is>
      </c>
      <c r="V5714" s="6" t="n"/>
      <c r="W5714" s="6" t="n"/>
      <c r="X5714" s="6" t="n"/>
      <c r="Y5714" s="6" t="n"/>
      <c r="Z5714" s="6" t="n"/>
      <c r="AA5714" s="5" t="n"/>
      <c r="AB5714" s="6">
        <f>B5714&amp;"|"&amp;I5714</f>
        <v/>
      </c>
      <c r="AC5714">
        <f>IF($B5714="","","|"&amp;SUBSTITUTE(TRIM(SUBSTITUTE(SUBSTITUTE(SUBSTITUTE(SUBSTITUTE(SUBSTITUTE(SUBSTITUTE(SUBSTITUTE(SUBSTITUTE(SUBSTITUTE(SUBSTITUTE(SUBSTITUTE(SUBSTITUTE(SUBSTITUTE(SUBSTITUTE(TRIM($B5714&amp;""),CHAR(10)," "),CHAR(13)," "),"."," "),";"," "),","," "),"/"," "),"+"," "),"-"," "),"  "," "),"  "," "),"  "," "),"  "," "),"  "," "),"  "," "))," ","|")&amp;"|")</f>
        <v/>
      </c>
      <c r="AD5714">
        <f>TRIM($I5714&amp;"")</f>
        <v/>
      </c>
    </row>
    <row r="5715" ht="36" customHeight="1">
      <c r="A5715" s="14" t="n">
        <v>46238</v>
      </c>
      <c r="B5715" s="6" t="inlineStr">
        <is>
          <t>10345,10346</t>
        </is>
      </c>
      <c r="C5715" s="6" t="inlineStr">
        <is>
          <t>M/C 0811 (AMARELO)</t>
        </is>
      </c>
      <c r="D5715" s="6" t="inlineStr">
        <is>
          <t>50 SECCIONADORA 2</t>
        </is>
      </c>
      <c r="E5715" s="6" t="n">
        <v>30001309</v>
      </c>
      <c r="F5715" s="6" t="inlineStr">
        <is>
          <t>TRA CENTR 360X56(911)X25 MDP (14PCS) - PE INTEIRO</t>
        </is>
      </c>
      <c r="G5715" s="6" t="inlineStr">
        <is>
          <t>50 SECCIONADORA 2</t>
        </is>
      </c>
      <c r="H5715" s="6" t="inlineStr">
        <is>
          <t>50 SECCIONADORA 2</t>
        </is>
      </c>
      <c r="I5715" s="6" t="inlineStr">
        <is>
          <t>50 SECCIONADORA 2</t>
        </is>
      </c>
      <c r="J5715" s="4" t="n">
        <v>106</v>
      </c>
      <c r="K5715" s="6" t="n"/>
      <c r="L5715" s="6" t="n"/>
      <c r="M5715" s="6" t="n"/>
      <c r="N5715" s="6" t="n">
        <v>46237</v>
      </c>
      <c r="O5715" s="6" t="n">
        <v>106</v>
      </c>
      <c r="P5715" s="6" t="n"/>
      <c r="Q5715" s="6" t="n"/>
      <c r="R5715" s="6" t="n"/>
      <c r="S5715" s="6" t="n"/>
      <c r="T5715" s="6">
        <f>IF(OR($J5715="",$O5715=""),"",$O5715/$J5715)</f>
        <v/>
      </c>
      <c r="U5715" s="6" t="inlineStr">
        <is>
          <t>Concluído</t>
        </is>
      </c>
      <c r="V5715" s="6" t="n"/>
      <c r="W5715" s="6" t="n"/>
      <c r="X5715" s="6" t="n"/>
      <c r="Y5715" s="6" t="n"/>
      <c r="Z5715" s="6" t="n"/>
      <c r="AA5715" s="5" t="n"/>
      <c r="AB5715" s="6">
        <f>B5715&amp;"|"&amp;I5715</f>
        <v/>
      </c>
      <c r="AC5715">
        <f>IF($B5715="","","|"&amp;SUBSTITUTE(TRIM(SUBSTITUTE(SUBSTITUTE(SUBSTITUTE(SUBSTITUTE(SUBSTITUTE(SUBSTITUTE(SUBSTITUTE(SUBSTITUTE(SUBSTITUTE(SUBSTITUTE(SUBSTITUTE(SUBSTITUTE(SUBSTITUTE(SUBSTITUTE(TRIM($B5715&amp;""),CHAR(10)," "),CHAR(13)," "),"."," "),";"," "),","," "),"/"," "),"+"," "),"-"," "),"  "," "),"  "," "),"  "," "),"  "," "),"  "," "),"  "," "))," ","|")&amp;"|")</f>
        <v/>
      </c>
      <c r="AD5715">
        <f>TRIM($I5715&amp;"")</f>
        <v/>
      </c>
    </row>
    <row r="5716" ht="36" customHeight="1">
      <c r="A5716" s="14" t="n">
        <v>46238</v>
      </c>
      <c r="B5716" s="6" t="inlineStr">
        <is>
          <t>10345,10346</t>
        </is>
      </c>
      <c r="C5716" s="6" t="inlineStr">
        <is>
          <t>M/C 0811 (AMARELO)</t>
        </is>
      </c>
      <c r="D5716" s="6" t="inlineStr">
        <is>
          <t>50 SECCIONADORA 2</t>
        </is>
      </c>
      <c r="E5716" s="6" t="n">
        <v>20020007</v>
      </c>
      <c r="F5716" s="6" t="inlineStr">
        <is>
          <t>TAMPO VITREO 1365X905X18 MDF - MESA DUBAI LIGHT</t>
        </is>
      </c>
      <c r="G5716" s="6" t="inlineStr">
        <is>
          <t>50 SECCIONADORA 2</t>
        </is>
      </c>
      <c r="H5716" s="6" t="inlineStr">
        <is>
          <t>50 SECCIONADORA 2</t>
        </is>
      </c>
      <c r="I5716" s="6" t="inlineStr">
        <is>
          <t>50 SECCIONADORA 2</t>
        </is>
      </c>
      <c r="J5716" s="4" t="n">
        <v>1</v>
      </c>
      <c r="K5716" s="6" t="n"/>
      <c r="L5716" s="6" t="n"/>
      <c r="M5716" s="6" t="n"/>
      <c r="N5716" s="6" t="n">
        <v>46237</v>
      </c>
      <c r="O5716" s="6" t="n">
        <v>1</v>
      </c>
      <c r="P5716" s="6" t="n"/>
      <c r="Q5716" s="6" t="n"/>
      <c r="R5716" s="6" t="n"/>
      <c r="S5716" s="6" t="n"/>
      <c r="T5716" s="6">
        <f>IF(OR($J5716="",$O5716=""),"",$O5716/$J5716)</f>
        <v/>
      </c>
      <c r="U5716" s="6" t="inlineStr">
        <is>
          <t>Concluído</t>
        </is>
      </c>
      <c r="V5716" s="6" t="n"/>
      <c r="W5716" s="6" t="n"/>
      <c r="X5716" s="6" t="n"/>
      <c r="Y5716" s="6" t="n"/>
      <c r="Z5716" s="6" t="n"/>
      <c r="AA5716" s="5" t="n"/>
      <c r="AB5716" s="6">
        <f>B5716&amp;"|"&amp;I5716</f>
        <v/>
      </c>
      <c r="AC5716">
        <f>IF($B5716="","","|"&amp;SUBSTITUTE(TRIM(SUBSTITUTE(SUBSTITUTE(SUBSTITUTE(SUBSTITUTE(SUBSTITUTE(SUBSTITUTE(SUBSTITUTE(SUBSTITUTE(SUBSTITUTE(SUBSTITUTE(SUBSTITUTE(SUBSTITUTE(SUBSTITUTE(SUBSTITUTE(TRIM($B5716&amp;""),CHAR(10)," "),CHAR(13)," "),"."," "),";"," "),","," "),"/"," "),"+"," "),"-"," "),"  "," "),"  "," "),"  "," "),"  "," "),"  "," "),"  "," "))," ","|")&amp;"|")</f>
        <v/>
      </c>
      <c r="AD5716">
        <f>TRIM($I5716&amp;"")</f>
        <v/>
      </c>
    </row>
    <row r="5717" ht="36" customHeight="1">
      <c r="A5717" s="14" t="n">
        <v>46238</v>
      </c>
      <c r="B5717" s="6" t="inlineStr">
        <is>
          <t>10345,10346</t>
        </is>
      </c>
      <c r="C5717" s="6" t="inlineStr">
        <is>
          <t>M/C 0811 (AMARELO)</t>
        </is>
      </c>
      <c r="D5717" s="6" t="inlineStr">
        <is>
          <t>50 SECCIONADORA 2</t>
        </is>
      </c>
      <c r="E5717" s="6" t="n">
        <v>20020507</v>
      </c>
      <c r="F5717" s="6" t="inlineStr">
        <is>
          <t>TAMPO VITREO 1605X905X18 MDF - MESA DUBAI LIGHT</t>
        </is>
      </c>
      <c r="G5717" s="6" t="inlineStr">
        <is>
          <t>50 SECCIONADORA 2</t>
        </is>
      </c>
      <c r="H5717" s="6" t="inlineStr">
        <is>
          <t>50 SECCIONADORA 2</t>
        </is>
      </c>
      <c r="I5717" s="6" t="inlineStr">
        <is>
          <t>50 SECCIONADORA 2</t>
        </is>
      </c>
      <c r="J5717" s="4" t="n">
        <v>27</v>
      </c>
      <c r="K5717" s="6" t="n"/>
      <c r="L5717" s="6" t="n"/>
      <c r="M5717" s="6" t="n"/>
      <c r="N5717" s="6" t="n">
        <v>46237</v>
      </c>
      <c r="O5717" s="6" t="n">
        <v>27</v>
      </c>
      <c r="P5717" s="6" t="n"/>
      <c r="Q5717" s="6" t="n"/>
      <c r="R5717" s="6" t="n"/>
      <c r="S5717" s="6" t="n"/>
      <c r="T5717" s="6">
        <f>IF(OR($J5717="",$O5717=""),"",$O5717/$J5717)</f>
        <v/>
      </c>
      <c r="U5717" s="6" t="inlineStr">
        <is>
          <t>Concluído</t>
        </is>
      </c>
      <c r="V5717" s="6" t="n"/>
      <c r="W5717" s="6" t="n"/>
      <c r="X5717" s="6" t="n"/>
      <c r="Y5717" s="6" t="n"/>
      <c r="Z5717" s="6" t="n"/>
      <c r="AA5717" s="5" t="n"/>
      <c r="AB5717" s="6">
        <f>B5717&amp;"|"&amp;I5717</f>
        <v/>
      </c>
      <c r="AC5717">
        <f>IF($B5717="","","|"&amp;SUBSTITUTE(TRIM(SUBSTITUTE(SUBSTITUTE(SUBSTITUTE(SUBSTITUTE(SUBSTITUTE(SUBSTITUTE(SUBSTITUTE(SUBSTITUTE(SUBSTITUTE(SUBSTITUTE(SUBSTITUTE(SUBSTITUTE(SUBSTITUTE(SUBSTITUTE(TRIM($B5717&amp;""),CHAR(10)," "),CHAR(13)," "),"."," "),";"," "),","," "),"/"," "),"+"," "),"-"," "),"  "," "),"  "," "),"  "," "),"  "," "),"  "," "),"  "," "))," ","|")&amp;"|")</f>
        <v/>
      </c>
      <c r="AD5717">
        <f>TRIM($I5717&amp;"")</f>
        <v/>
      </c>
    </row>
    <row r="5718" ht="36" customHeight="1">
      <c r="A5718" s="14" t="n">
        <v>46238</v>
      </c>
      <c r="B5718" s="6" t="inlineStr">
        <is>
          <t>10345,10346</t>
        </is>
      </c>
      <c r="C5718" s="6" t="inlineStr">
        <is>
          <t>M/C 0811 (AMARELO)</t>
        </is>
      </c>
      <c r="D5718" s="6" t="inlineStr">
        <is>
          <t>50 SECCIONADORA 2</t>
        </is>
      </c>
      <c r="E5718" s="6" t="n">
        <v>20021607</v>
      </c>
      <c r="F5718" s="6" t="inlineStr">
        <is>
          <t>TAMPO 1605X905X18 MDF - MESA COM VIDRO</t>
        </is>
      </c>
      <c r="G5718" s="6" t="inlineStr">
        <is>
          <t>50 SECCIONADORA 2</t>
        </is>
      </c>
      <c r="H5718" s="6" t="inlineStr">
        <is>
          <t>50 SECCIONADORA 2</t>
        </is>
      </c>
      <c r="I5718" s="6" t="inlineStr">
        <is>
          <t>50 SECCIONADORA 2</t>
        </is>
      </c>
      <c r="J5718" s="4" t="n">
        <v>25</v>
      </c>
      <c r="K5718" s="6" t="n"/>
      <c r="L5718" s="6" t="n"/>
      <c r="M5718" s="6" t="n"/>
      <c r="N5718" s="6" t="n">
        <v>46237</v>
      </c>
      <c r="O5718" s="6" t="n">
        <v>25</v>
      </c>
      <c r="P5718" s="6" t="n"/>
      <c r="Q5718" s="6" t="n"/>
      <c r="R5718" s="6" t="n"/>
      <c r="S5718" s="6" t="n"/>
      <c r="T5718" s="6">
        <f>IF(OR($J5718="",$O5718=""),"",$O5718/$J5718)</f>
        <v/>
      </c>
      <c r="U5718" s="6" t="inlineStr">
        <is>
          <t>Concluído</t>
        </is>
      </c>
      <c r="V5718" s="6" t="n"/>
      <c r="W5718" s="6" t="n"/>
      <c r="X5718" s="6" t="n"/>
      <c r="Y5718" s="6" t="n"/>
      <c r="Z5718" s="6" t="n"/>
      <c r="AA5718" s="5" t="n"/>
      <c r="AB5718" s="6">
        <f>B5718&amp;"|"&amp;I5718</f>
        <v/>
      </c>
      <c r="AC5718">
        <f>IF($B5718="","","|"&amp;SUBSTITUTE(TRIM(SUBSTITUTE(SUBSTITUTE(SUBSTITUTE(SUBSTITUTE(SUBSTITUTE(SUBSTITUTE(SUBSTITUTE(SUBSTITUTE(SUBSTITUTE(SUBSTITUTE(SUBSTITUTE(SUBSTITUTE(SUBSTITUTE(SUBSTITUTE(TRIM($B5718&amp;""),CHAR(10)," "),CHAR(13)," "),"."," "),";"," "),","," "),"/"," "),"+"," "),"-"," "),"  "," "),"  "," "),"  "," "),"  "," "),"  "," "),"  "," "))," ","|")&amp;"|")</f>
        <v/>
      </c>
      <c r="AD5718">
        <f>TRIM($I5718&amp;"")</f>
        <v/>
      </c>
    </row>
    <row r="5719" ht="36" customHeight="1">
      <c r="A5719" s="14" t="n">
        <v>46238</v>
      </c>
      <c r="B5719" s="6" t="inlineStr">
        <is>
          <t>10345,10346</t>
        </is>
      </c>
      <c r="C5719" s="6" t="inlineStr">
        <is>
          <t>M/C 0811 (AMARELO)</t>
        </is>
      </c>
      <c r="D5719" s="6" t="inlineStr">
        <is>
          <t>50 SECCIONADORA 2</t>
        </is>
      </c>
      <c r="E5719" s="6" t="n">
        <v>20051001</v>
      </c>
      <c r="F5719" s="6" t="inlineStr">
        <is>
          <t>TAMPO REDONDO 1035X1035X18 MDF - MESA TURIM LIGHT</t>
        </is>
      </c>
      <c r="G5719" s="6" t="inlineStr">
        <is>
          <t>50 SECCIONADORA 2</t>
        </is>
      </c>
      <c r="H5719" s="6" t="inlineStr">
        <is>
          <t>50 SECCIONADORA 2</t>
        </is>
      </c>
      <c r="I5719" s="6" t="inlineStr">
        <is>
          <t>50 SECCIONADORA 2</t>
        </is>
      </c>
      <c r="J5719" s="4" t="n">
        <v>6</v>
      </c>
      <c r="K5719" s="6" t="n"/>
      <c r="L5719" s="6" t="n"/>
      <c r="M5719" s="6" t="n"/>
      <c r="N5719" s="6" t="n">
        <v>46237</v>
      </c>
      <c r="O5719" s="6" t="n">
        <v>6</v>
      </c>
      <c r="P5719" s="6" t="n"/>
      <c r="Q5719" s="6" t="n"/>
      <c r="R5719" s="6" t="n"/>
      <c r="S5719" s="6" t="n"/>
      <c r="T5719" s="6">
        <f>IF(OR($J5719="",$O5719=""),"",$O5719/$J5719)</f>
        <v/>
      </c>
      <c r="U5719" s="6" t="inlineStr">
        <is>
          <t>Concluído</t>
        </is>
      </c>
      <c r="V5719" s="6" t="n"/>
      <c r="W5719" s="6" t="n"/>
      <c r="X5719" s="6" t="n"/>
      <c r="Y5719" s="6" t="n"/>
      <c r="Z5719" s="6" t="n"/>
      <c r="AA5719" s="5" t="n"/>
      <c r="AB5719" s="6">
        <f>B5719&amp;"|"&amp;I5719</f>
        <v/>
      </c>
      <c r="AC5719">
        <f>IF($B5719="","","|"&amp;SUBSTITUTE(TRIM(SUBSTITUTE(SUBSTITUTE(SUBSTITUTE(SUBSTITUTE(SUBSTITUTE(SUBSTITUTE(SUBSTITUTE(SUBSTITUTE(SUBSTITUTE(SUBSTITUTE(SUBSTITUTE(SUBSTITUTE(SUBSTITUTE(SUBSTITUTE(TRIM($B5719&amp;""),CHAR(10)," "),CHAR(13)," "),"."," "),";"," "),","," "),"/"," "),"+"," "),"-"," "),"  "," "),"  "," "),"  "," "),"  "," "),"  "," "),"  "," "))," ","|")&amp;"|")</f>
        <v/>
      </c>
      <c r="AD5719">
        <f>TRIM($I5719&amp;"")</f>
        <v/>
      </c>
    </row>
    <row r="5720" ht="36" customHeight="1">
      <c r="A5720" s="14" t="n">
        <v>46238</v>
      </c>
      <c r="B5720" s="6" t="inlineStr">
        <is>
          <t>10345,10346</t>
        </is>
      </c>
      <c r="C5720" s="6" t="inlineStr">
        <is>
          <t>M/C 0811 (AMARELO)</t>
        </is>
      </c>
      <c r="D5720" s="6" t="inlineStr">
        <is>
          <t>50 SECCIONADORA 2</t>
        </is>
      </c>
      <c r="E5720" s="6" t="n">
        <v>20052201</v>
      </c>
      <c r="F5720" s="6" t="inlineStr">
        <is>
          <t>TAMPO VITREO 1205X905X18 MDF-MESA ATHENAS</t>
        </is>
      </c>
      <c r="G5720" s="6" t="inlineStr">
        <is>
          <t>50 SECCIONADORA 2</t>
        </is>
      </c>
      <c r="H5720" s="6" t="inlineStr">
        <is>
          <t>50 SECCIONADORA 2</t>
        </is>
      </c>
      <c r="I5720" s="6" t="inlineStr">
        <is>
          <t>50 SECCIONADORA 2</t>
        </is>
      </c>
      <c r="J5720" s="4" t="n">
        <v>16</v>
      </c>
      <c r="K5720" s="6" t="n"/>
      <c r="L5720" s="6" t="n"/>
      <c r="M5720" s="6" t="n"/>
      <c r="N5720" s="6" t="n">
        <v>46237</v>
      </c>
      <c r="O5720" s="6" t="n">
        <v>16</v>
      </c>
      <c r="P5720" s="6" t="n"/>
      <c r="Q5720" s="6" t="n"/>
      <c r="R5720" s="6" t="n"/>
      <c r="S5720" s="6" t="n"/>
      <c r="T5720" s="6">
        <f>IF(OR($J5720="",$O5720=""),"",$O5720/$J5720)</f>
        <v/>
      </c>
      <c r="U5720" s="6" t="inlineStr">
        <is>
          <t>Concluído</t>
        </is>
      </c>
      <c r="V5720" s="6" t="n"/>
      <c r="W5720" s="6" t="n"/>
      <c r="X5720" s="6" t="n"/>
      <c r="Y5720" s="6" t="n"/>
      <c r="Z5720" s="6" t="n"/>
      <c r="AA5720" s="5" t="n"/>
      <c r="AB5720" s="6">
        <f>B5720&amp;"|"&amp;I5720</f>
        <v/>
      </c>
      <c r="AC5720">
        <f>IF($B5720="","","|"&amp;SUBSTITUTE(TRIM(SUBSTITUTE(SUBSTITUTE(SUBSTITUTE(SUBSTITUTE(SUBSTITUTE(SUBSTITUTE(SUBSTITUTE(SUBSTITUTE(SUBSTITUTE(SUBSTITUTE(SUBSTITUTE(SUBSTITUTE(SUBSTITUTE(SUBSTITUTE(TRIM($B5720&amp;""),CHAR(10)," "),CHAR(13)," "),"."," "),";"," "),","," "),"/"," "),"+"," "),"-"," "),"  "," "),"  "," "),"  "," "),"  "," "),"  "," "),"  "," "))," ","|")&amp;"|")</f>
        <v/>
      </c>
      <c r="AD5720">
        <f>TRIM($I5720&amp;"")</f>
        <v/>
      </c>
    </row>
    <row r="5721" ht="36" customHeight="1">
      <c r="A5721" s="14" t="n">
        <v>46238</v>
      </c>
      <c r="B5721" s="6" t="inlineStr">
        <is>
          <t>10345,10346</t>
        </is>
      </c>
      <c r="C5721" s="6" t="inlineStr">
        <is>
          <t>M/C 0811 (AMARELO)</t>
        </is>
      </c>
      <c r="D5721" s="6" t="inlineStr">
        <is>
          <t>50 SECCIONADORA 2</t>
        </is>
      </c>
      <c r="E5721" s="6" t="n">
        <v>20053007</v>
      </c>
      <c r="F5721" s="6" t="inlineStr">
        <is>
          <t>TAMPO REDONDO 1035X1035X18 MDF - MESA COM VIDRO</t>
        </is>
      </c>
      <c r="G5721" s="6" t="inlineStr">
        <is>
          <t>50 SECCIONADORA 2</t>
        </is>
      </c>
      <c r="H5721" s="6" t="inlineStr">
        <is>
          <t>50 SECCIONADORA 2</t>
        </is>
      </c>
      <c r="I5721" s="6" t="inlineStr">
        <is>
          <t>50 SECCIONADORA 2</t>
        </is>
      </c>
      <c r="J5721" s="4" t="n">
        <v>24</v>
      </c>
      <c r="K5721" s="6" t="n"/>
      <c r="L5721" s="6" t="n"/>
      <c r="M5721" s="6" t="n"/>
      <c r="N5721" s="6" t="n">
        <v>46237</v>
      </c>
      <c r="O5721" s="6" t="n">
        <v>24</v>
      </c>
      <c r="P5721" s="6" t="n"/>
      <c r="Q5721" s="6" t="n"/>
      <c r="R5721" s="6" t="n"/>
      <c r="S5721" s="6" t="n"/>
      <c r="T5721" s="6">
        <f>IF(OR($J5721="",$O5721=""),"",$O5721/$J5721)</f>
        <v/>
      </c>
      <c r="U5721" s="6" t="inlineStr">
        <is>
          <t>Concluído</t>
        </is>
      </c>
      <c r="V5721" s="6" t="n"/>
      <c r="W5721" s="6" t="n"/>
      <c r="X5721" s="6" t="n"/>
      <c r="Y5721" s="6" t="n"/>
      <c r="Z5721" s="6" t="n"/>
      <c r="AA5721" s="5" t="n"/>
      <c r="AB5721" s="6">
        <f>B5721&amp;"|"&amp;I5721</f>
        <v/>
      </c>
      <c r="AC5721">
        <f>IF($B5721="","","|"&amp;SUBSTITUTE(TRIM(SUBSTITUTE(SUBSTITUTE(SUBSTITUTE(SUBSTITUTE(SUBSTITUTE(SUBSTITUTE(SUBSTITUTE(SUBSTITUTE(SUBSTITUTE(SUBSTITUTE(SUBSTITUTE(SUBSTITUTE(SUBSTITUTE(SUBSTITUTE(TRIM($B5721&amp;""),CHAR(10)," "),CHAR(13)," "),"."," "),";"," "),","," "),"/"," "),"+"," "),"-"," "),"  "," "),"  "," "),"  "," "),"  "," "),"  "," "),"  "," "))," ","|")&amp;"|")</f>
        <v/>
      </c>
      <c r="AD5721">
        <f>TRIM($I5721&amp;"")</f>
        <v/>
      </c>
    </row>
    <row r="5722" ht="36" customHeight="1">
      <c r="A5722" s="14" t="n">
        <v>46238</v>
      </c>
      <c r="B5722" s="6" t="inlineStr">
        <is>
          <t>10345,10346</t>
        </is>
      </c>
      <c r="C5722" s="6" t="inlineStr">
        <is>
          <t>M/C 0811 (AMARELO)</t>
        </is>
      </c>
      <c r="D5722" s="6" t="inlineStr">
        <is>
          <t>50 SECCIONADORA 2</t>
        </is>
      </c>
      <c r="E5722" s="6" t="n">
        <v>20053207</v>
      </c>
      <c r="F5722" s="6" t="inlineStr">
        <is>
          <t>TAMPO 1205X905X18 MDF - MESA COM VIDRO</t>
        </is>
      </c>
      <c r="G5722" s="6" t="inlineStr">
        <is>
          <t>50 SECCIONADORA 2</t>
        </is>
      </c>
      <c r="H5722" s="6" t="inlineStr">
        <is>
          <t>50 SECCIONADORA 2</t>
        </is>
      </c>
      <c r="I5722" s="6" t="inlineStr">
        <is>
          <t>50 SECCIONADORA 2</t>
        </is>
      </c>
      <c r="J5722" s="4" t="n">
        <v>20</v>
      </c>
      <c r="K5722" s="6" t="n"/>
      <c r="L5722" s="6" t="n"/>
      <c r="M5722" s="6" t="n"/>
      <c r="N5722" s="6" t="n">
        <v>46237</v>
      </c>
      <c r="O5722" s="6" t="n">
        <v>20</v>
      </c>
      <c r="P5722" s="6" t="n"/>
      <c r="Q5722" s="6" t="n"/>
      <c r="R5722" s="6" t="n"/>
      <c r="S5722" s="6" t="n"/>
      <c r="T5722" s="6">
        <f>IF(OR($J5722="",$O5722=""),"",$O5722/$J5722)</f>
        <v/>
      </c>
      <c r="U5722" s="6" t="inlineStr">
        <is>
          <t>Concluído</t>
        </is>
      </c>
      <c r="V5722" s="6" t="n"/>
      <c r="W5722" s="6" t="n"/>
      <c r="X5722" s="6" t="n"/>
      <c r="Y5722" s="6" t="n"/>
      <c r="Z5722" s="6" t="n"/>
      <c r="AA5722" s="5" t="n"/>
      <c r="AB5722" s="6">
        <f>B5722&amp;"|"&amp;I5722</f>
        <v/>
      </c>
      <c r="AC5722">
        <f>IF($B5722="","","|"&amp;SUBSTITUTE(TRIM(SUBSTITUTE(SUBSTITUTE(SUBSTITUTE(SUBSTITUTE(SUBSTITUTE(SUBSTITUTE(SUBSTITUTE(SUBSTITUTE(SUBSTITUTE(SUBSTITUTE(SUBSTITUTE(SUBSTITUTE(SUBSTITUTE(SUBSTITUTE(TRIM($B5722&amp;""),CHAR(10)," "),CHAR(13)," "),"."," "),";"," "),","," "),"/"," "),"+"," "),"-"," "),"  "," "),"  "," "),"  "," "),"  "," "),"  "," "),"  "," "))," ","|")&amp;"|")</f>
        <v/>
      </c>
      <c r="AD5722">
        <f>TRIM($I5722&amp;"")</f>
        <v/>
      </c>
    </row>
    <row r="5723" ht="36" customHeight="1">
      <c r="A5723" s="14" t="n">
        <v>46238</v>
      </c>
      <c r="B5723" s="6" t="inlineStr">
        <is>
          <t>10345,10346</t>
        </is>
      </c>
      <c r="C5723" s="6" t="inlineStr">
        <is>
          <t>M/C 0811 (AMARELO)</t>
        </is>
      </c>
      <c r="D5723" s="6" t="inlineStr">
        <is>
          <t>50 SECCIONADORA 2</t>
        </is>
      </c>
      <c r="E5723" s="6" t="n">
        <v>30001203</v>
      </c>
      <c r="F5723" s="6" t="inlineStr">
        <is>
          <t>LAT ASSENTO 430X80X18 MDF CAD PE INTEIRO/ MADEIRA</t>
        </is>
      </c>
      <c r="G5723" s="6" t="inlineStr">
        <is>
          <t>50 SECCIONADORA 2</t>
        </is>
      </c>
      <c r="H5723" s="6" t="inlineStr">
        <is>
          <t>50 SECCIONADORA 2</t>
        </is>
      </c>
      <c r="I5723" s="6" t="inlineStr">
        <is>
          <t>50 SECCIONADORA 2</t>
        </is>
      </c>
      <c r="J5723" s="4" t="n">
        <v>460</v>
      </c>
      <c r="K5723" s="6" t="n"/>
      <c r="L5723" s="6" t="n"/>
      <c r="M5723" s="6" t="n"/>
      <c r="N5723" s="6" t="n">
        <v>46237</v>
      </c>
      <c r="O5723" s="6" t="n">
        <v>460</v>
      </c>
      <c r="P5723" s="6" t="n"/>
      <c r="Q5723" s="6" t="n"/>
      <c r="R5723" s="6" t="n"/>
      <c r="S5723" s="6" t="n"/>
      <c r="T5723" s="6">
        <f>IF(OR($J5723="",$O5723=""),"",$O5723/$J5723)</f>
        <v/>
      </c>
      <c r="U5723" s="6" t="inlineStr">
        <is>
          <t>Concluído</t>
        </is>
      </c>
      <c r="V5723" s="6" t="n"/>
      <c r="W5723" s="6" t="n"/>
      <c r="X5723" s="6" t="n"/>
      <c r="Y5723" s="6" t="n"/>
      <c r="Z5723" s="6" t="n"/>
      <c r="AA5723" s="5" t="n"/>
      <c r="AB5723" s="6">
        <f>B5723&amp;"|"&amp;I5723</f>
        <v/>
      </c>
      <c r="AC5723">
        <f>IF($B5723="","","|"&amp;SUBSTITUTE(TRIM(SUBSTITUTE(SUBSTITUTE(SUBSTITUTE(SUBSTITUTE(SUBSTITUTE(SUBSTITUTE(SUBSTITUTE(SUBSTITUTE(SUBSTITUTE(SUBSTITUTE(SUBSTITUTE(SUBSTITUTE(SUBSTITUTE(SUBSTITUTE(TRIM($B5723&amp;""),CHAR(10)," "),CHAR(13)," "),"."," "),";"," "),","," "),"/"," "),"+"," "),"-"," "),"  "," "),"  "," "),"  "," "),"  "," "),"  "," "),"  "," "))," ","|")&amp;"|")</f>
        <v/>
      </c>
      <c r="AD5723">
        <f>TRIM($I5723&amp;"")</f>
        <v/>
      </c>
    </row>
    <row r="5724" ht="36" customHeight="1">
      <c r="A5724" s="14" t="n">
        <v>46238</v>
      </c>
      <c r="B5724" s="6" t="inlineStr">
        <is>
          <t>10345,10346</t>
        </is>
      </c>
      <c r="C5724" s="6" t="inlineStr">
        <is>
          <t>M/C 0811 (AMARELO)</t>
        </is>
      </c>
      <c r="D5724" s="6" t="inlineStr">
        <is>
          <t>50 SECCIONADORA 2</t>
        </is>
      </c>
      <c r="E5724" s="6" t="n">
        <v>30003405</v>
      </c>
      <c r="F5724" s="6" t="inlineStr">
        <is>
          <t>TRAVESSA ASSENTO 360X70X18 MDF - C DAKAR/SANTIAGO</t>
        </is>
      </c>
      <c r="G5724" s="6" t="inlineStr">
        <is>
          <t>50 SECCIONADORA 2</t>
        </is>
      </c>
      <c r="H5724" s="6" t="inlineStr">
        <is>
          <t>50 SECCIONADORA 2</t>
        </is>
      </c>
      <c r="I5724" s="6" t="inlineStr">
        <is>
          <t>50 SECCIONADORA 2</t>
        </is>
      </c>
      <c r="J5724" s="4" t="n">
        <v>920</v>
      </c>
      <c r="K5724" s="6" t="n"/>
      <c r="L5724" s="6" t="n"/>
      <c r="M5724" s="6" t="n"/>
      <c r="N5724" s="6" t="n">
        <v>46237</v>
      </c>
      <c r="O5724" s="6" t="n">
        <v>920</v>
      </c>
      <c r="P5724" s="6" t="n"/>
      <c r="Q5724" s="6" t="n"/>
      <c r="R5724" s="6" t="n"/>
      <c r="S5724" s="6" t="n"/>
      <c r="T5724" s="6">
        <f>IF(OR($J5724="",$O5724=""),"",$O5724/$J5724)</f>
        <v/>
      </c>
      <c r="U5724" s="6" t="inlineStr">
        <is>
          <t>Concluído</t>
        </is>
      </c>
      <c r="V5724" s="6" t="n"/>
      <c r="W5724" s="6" t="n"/>
      <c r="X5724" s="6" t="n"/>
      <c r="Y5724" s="6" t="n"/>
      <c r="Z5724" s="6" t="n"/>
      <c r="AA5724" s="5" t="n"/>
      <c r="AB5724" s="6">
        <f>B5724&amp;"|"&amp;I5724</f>
        <v/>
      </c>
      <c r="AC5724">
        <f>IF($B5724="","","|"&amp;SUBSTITUTE(TRIM(SUBSTITUTE(SUBSTITUTE(SUBSTITUTE(SUBSTITUTE(SUBSTITUTE(SUBSTITUTE(SUBSTITUTE(SUBSTITUTE(SUBSTITUTE(SUBSTITUTE(SUBSTITUTE(SUBSTITUTE(SUBSTITUTE(SUBSTITUTE(TRIM($B5724&amp;""),CHAR(10)," "),CHAR(13)," "),"."," "),";"," "),","," "),"/"," "),"+"," "),"-"," "),"  "," "),"  "," "),"  "," "),"  "," "),"  "," "),"  "," "))," ","|")&amp;"|")</f>
        <v/>
      </c>
      <c r="AD5724">
        <f>TRIM($I5724&amp;"")</f>
        <v/>
      </c>
    </row>
    <row r="5725" ht="36" customHeight="1">
      <c r="A5725" s="14" t="n">
        <v>46238</v>
      </c>
      <c r="B5725" s="6" t="inlineStr">
        <is>
          <t>10345,10346</t>
        </is>
      </c>
      <c r="C5725" s="6" t="inlineStr">
        <is>
          <t>M/C 0811 (AMARELO)</t>
        </is>
      </c>
      <c r="D5725" s="6" t="inlineStr">
        <is>
          <t>50 SECCIONADORA 2</t>
        </is>
      </c>
      <c r="E5725" s="6" t="n">
        <v>30006103</v>
      </c>
      <c r="F5725" s="6" t="inlineStr">
        <is>
          <t>TRAVESSA LATERAL 340X70X18 MDF - CAD SANTIAGO NEW</t>
        </is>
      </c>
      <c r="G5725" s="6" t="inlineStr">
        <is>
          <t>50 SECCIONADORA 2</t>
        </is>
      </c>
      <c r="H5725" s="6" t="inlineStr">
        <is>
          <t>50 SECCIONADORA 2</t>
        </is>
      </c>
      <c r="I5725" s="6" t="inlineStr">
        <is>
          <t>50 SECCIONADORA 2</t>
        </is>
      </c>
      <c r="J5725" s="4" t="n">
        <v>920</v>
      </c>
      <c r="K5725" s="6" t="n"/>
      <c r="L5725" s="6" t="n"/>
      <c r="M5725" s="6" t="n"/>
      <c r="N5725" s="6" t="n">
        <v>46237</v>
      </c>
      <c r="O5725" s="6" t="n">
        <v>920</v>
      </c>
      <c r="P5725" s="6" t="n"/>
      <c r="Q5725" s="6" t="n"/>
      <c r="R5725" s="6" t="n"/>
      <c r="S5725" s="6" t="n"/>
      <c r="T5725" s="6">
        <f>IF(OR($J5725="",$O5725=""),"",$O5725/$J5725)</f>
        <v/>
      </c>
      <c r="U5725" s="6" t="inlineStr">
        <is>
          <t>Concluído</t>
        </is>
      </c>
      <c r="V5725" s="6" t="n"/>
      <c r="W5725" s="6" t="n"/>
      <c r="X5725" s="6" t="n"/>
      <c r="Y5725" s="6" t="n"/>
      <c r="Z5725" s="6" t="n"/>
      <c r="AA5725" s="5" t="n"/>
      <c r="AB5725" s="6">
        <f>B5725&amp;"|"&amp;I5725</f>
        <v/>
      </c>
      <c r="AC5725">
        <f>IF($B5725="","","|"&amp;SUBSTITUTE(TRIM(SUBSTITUTE(SUBSTITUTE(SUBSTITUTE(SUBSTITUTE(SUBSTITUTE(SUBSTITUTE(SUBSTITUTE(SUBSTITUTE(SUBSTITUTE(SUBSTITUTE(SUBSTITUTE(SUBSTITUTE(SUBSTITUTE(SUBSTITUTE(TRIM($B5725&amp;""),CHAR(10)," "),CHAR(13)," "),"."," "),";"," "),","," "),"/"," "),"+"," "),"-"," "),"  "," "),"  "," "),"  "," "),"  "," "),"  "," "),"  "," "))," ","|")&amp;"|")</f>
        <v/>
      </c>
      <c r="AD5725">
        <f>TRIM($I5725&amp;"")</f>
        <v/>
      </c>
    </row>
    <row r="5726" ht="36" customHeight="1">
      <c r="A5726" s="14" t="n">
        <v>46238</v>
      </c>
      <c r="B5726" s="6" t="inlineStr">
        <is>
          <t>10345,10346</t>
        </is>
      </c>
      <c r="C5726" s="6" t="inlineStr">
        <is>
          <t>M/C 0811 (AMARELO)</t>
        </is>
      </c>
      <c r="D5726" s="6" t="inlineStr">
        <is>
          <t>50 SECCIONADORA 2</t>
        </is>
      </c>
      <c r="E5726" s="6" t="n">
        <v>20020008</v>
      </c>
      <c r="F5726" s="6" t="inlineStr">
        <is>
          <t>CANTONEIRA EMBALAGEM 350X50X03 MDF - BASE DUBAI</t>
        </is>
      </c>
      <c r="G5726" s="6" t="inlineStr">
        <is>
          <t>50 SECCIONADORA 2</t>
        </is>
      </c>
      <c r="H5726" s="6" t="inlineStr">
        <is>
          <t>50 SECCIONADORA 2</t>
        </is>
      </c>
      <c r="I5726" s="6" t="inlineStr">
        <is>
          <t>50 SECCIONADORA 2</t>
        </is>
      </c>
      <c r="J5726" s="4" t="n">
        <v>54</v>
      </c>
      <c r="K5726" s="6" t="n"/>
      <c r="L5726" s="6" t="n"/>
      <c r="M5726" s="6" t="n"/>
      <c r="N5726" s="6" t="n">
        <v>46237</v>
      </c>
      <c r="O5726" s="6" t="n">
        <v>54</v>
      </c>
      <c r="P5726" s="6" t="n"/>
      <c r="Q5726" s="6" t="n"/>
      <c r="R5726" s="6" t="n"/>
      <c r="S5726" s="6" t="n"/>
      <c r="T5726" s="6">
        <f>IF(OR($J5726="",$O5726=""),"",$O5726/$J5726)</f>
        <v/>
      </c>
      <c r="U5726" s="6" t="inlineStr">
        <is>
          <t>Concluído</t>
        </is>
      </c>
      <c r="V5726" s="6" t="n"/>
      <c r="W5726" s="6" t="n"/>
      <c r="X5726" s="6" t="n"/>
      <c r="Y5726" s="6" t="n"/>
      <c r="Z5726" s="6" t="n"/>
      <c r="AA5726" s="5" t="n"/>
      <c r="AB5726" s="6">
        <f>B5726&amp;"|"&amp;I5726</f>
        <v/>
      </c>
      <c r="AC5726">
        <f>IF($B5726="","","|"&amp;SUBSTITUTE(TRIM(SUBSTITUTE(SUBSTITUTE(SUBSTITUTE(SUBSTITUTE(SUBSTITUTE(SUBSTITUTE(SUBSTITUTE(SUBSTITUTE(SUBSTITUTE(SUBSTITUTE(SUBSTITUTE(SUBSTITUTE(SUBSTITUTE(SUBSTITUTE(TRIM($B5726&amp;""),CHAR(10)," "),CHAR(13)," "),"."," "),";"," "),","," "),"/"," "),"+"," "),"-"," "),"  "," "),"  "," "),"  "," "),"  "," "),"  "," "),"  "," "))," ","|")&amp;"|")</f>
        <v/>
      </c>
      <c r="AD5726">
        <f>TRIM($I5726&amp;"")</f>
        <v/>
      </c>
    </row>
    <row r="5727" ht="36" customHeight="1">
      <c r="A5727" s="14" t="n">
        <v>46238</v>
      </c>
      <c r="B5727" s="6" t="inlineStr">
        <is>
          <t>10345,10346</t>
        </is>
      </c>
      <c r="C5727" s="6" t="inlineStr">
        <is>
          <t>M/C 0811 (AMARELO)</t>
        </is>
      </c>
      <c r="D5727" s="6" t="inlineStr">
        <is>
          <t>50 SECCIONADORA 2</t>
        </is>
      </c>
      <c r="E5727" s="6" t="n">
        <v>30001215</v>
      </c>
      <c r="F5727" s="6" t="inlineStr">
        <is>
          <t>FUNDO 552X410X03 MDF - CAD DUBAI PE INTEIRO</t>
        </is>
      </c>
      <c r="G5727" s="6" t="inlineStr">
        <is>
          <t>50 SECCIONADORA 2</t>
        </is>
      </c>
      <c r="H5727" s="6" t="inlineStr">
        <is>
          <t>50 SECCIONADORA 2</t>
        </is>
      </c>
      <c r="I5727" s="6" t="inlineStr">
        <is>
          <t>50 SECCIONADORA 2</t>
        </is>
      </c>
      <c r="J5727" s="4" t="n">
        <v>124</v>
      </c>
      <c r="K5727" s="6" t="n"/>
      <c r="L5727" s="6" t="n"/>
      <c r="M5727" s="6" t="n"/>
      <c r="N5727" s="6" t="n">
        <v>46237</v>
      </c>
      <c r="O5727" s="6" t="n">
        <v>124</v>
      </c>
      <c r="P5727" s="6" t="n"/>
      <c r="Q5727" s="6" t="n"/>
      <c r="R5727" s="6" t="n"/>
      <c r="S5727" s="6" t="n"/>
      <c r="T5727" s="6">
        <f>IF(OR($J5727="",$O5727=""),"",$O5727/$J5727)</f>
        <v/>
      </c>
      <c r="U5727" s="6" t="inlineStr">
        <is>
          <t>Concluído</t>
        </is>
      </c>
      <c r="V5727" s="6" t="n"/>
      <c r="W5727" s="6" t="n"/>
      <c r="X5727" s="6" t="n"/>
      <c r="Y5727" s="6" t="n"/>
      <c r="Z5727" s="6" t="n"/>
      <c r="AA5727" s="5" t="n"/>
      <c r="AB5727" s="6">
        <f>B5727&amp;"|"&amp;I5727</f>
        <v/>
      </c>
      <c r="AC5727">
        <f>IF($B5727="","","|"&amp;SUBSTITUTE(TRIM(SUBSTITUTE(SUBSTITUTE(SUBSTITUTE(SUBSTITUTE(SUBSTITUTE(SUBSTITUTE(SUBSTITUTE(SUBSTITUTE(SUBSTITUTE(SUBSTITUTE(SUBSTITUTE(SUBSTITUTE(SUBSTITUTE(SUBSTITUTE(TRIM($B5727&amp;""),CHAR(10)," "),CHAR(13)," "),"."," "),";"," "),","," "),"/"," "),"+"," "),"-"," "),"  "," "),"  "," "),"  "," "),"  "," "),"  "," "),"  "," "))," ","|")&amp;"|")</f>
        <v/>
      </c>
      <c r="AD5727">
        <f>TRIM($I5727&amp;"")</f>
        <v/>
      </c>
    </row>
    <row r="5728" ht="36" customHeight="1">
      <c r="A5728" s="14" t="n">
        <v>46238</v>
      </c>
      <c r="B5728" s="6" t="inlineStr">
        <is>
          <t>10345,10346</t>
        </is>
      </c>
      <c r="C5728" s="6" t="inlineStr">
        <is>
          <t>M/C 0811 (AMARELO)</t>
        </is>
      </c>
      <c r="D5728" s="6" t="inlineStr">
        <is>
          <t>50 SECCIONADORA 2</t>
        </is>
      </c>
      <c r="E5728" s="6" t="n">
        <v>30001201</v>
      </c>
      <c r="F5728" s="6" t="inlineStr">
        <is>
          <t>PE TRASEIRO 980X65(911)X25 MDF (11PCS)- CAD PE INT</t>
        </is>
      </c>
      <c r="G5728" s="6" t="inlineStr">
        <is>
          <t>50 SECCIONADORA 2</t>
        </is>
      </c>
      <c r="H5728" s="6" t="inlineStr">
        <is>
          <t>50 SECCIONADORA 2</t>
        </is>
      </c>
      <c r="I5728" s="6" t="inlineStr">
        <is>
          <t>50 SECCIONADORA 2</t>
        </is>
      </c>
      <c r="J5728" s="4" t="n">
        <v>248</v>
      </c>
      <c r="K5728" s="6" t="n"/>
      <c r="L5728" s="6" t="n"/>
      <c r="M5728" s="6" t="n"/>
      <c r="N5728" s="6" t="n">
        <v>46237</v>
      </c>
      <c r="O5728" s="6" t="n">
        <v>248</v>
      </c>
      <c r="P5728" s="6" t="n"/>
      <c r="Q5728" s="6" t="n"/>
      <c r="R5728" s="6" t="n"/>
      <c r="S5728" s="6" t="n"/>
      <c r="T5728" s="6">
        <f>IF(OR($J5728="",$O5728=""),"",$O5728/$J5728)</f>
        <v/>
      </c>
      <c r="U5728" s="6" t="inlineStr">
        <is>
          <t>Concluído</t>
        </is>
      </c>
      <c r="V5728" s="6" t="n"/>
      <c r="W5728" s="6" t="n"/>
      <c r="X5728" s="6" t="n"/>
      <c r="Y5728" s="6" t="n"/>
      <c r="Z5728" s="6" t="n"/>
      <c r="AA5728" s="5" t="n"/>
      <c r="AB5728" s="6">
        <f>B5728&amp;"|"&amp;I5728</f>
        <v/>
      </c>
      <c r="AC5728">
        <f>IF($B5728="","","|"&amp;SUBSTITUTE(TRIM(SUBSTITUTE(SUBSTITUTE(SUBSTITUTE(SUBSTITUTE(SUBSTITUTE(SUBSTITUTE(SUBSTITUTE(SUBSTITUTE(SUBSTITUTE(SUBSTITUTE(SUBSTITUTE(SUBSTITUTE(SUBSTITUTE(SUBSTITUTE(TRIM($B5728&amp;""),CHAR(10)," "),CHAR(13)," "),"."," "),";"," "),","," "),"/"," "),"+"," "),"-"," "),"  "," "),"  "," "),"  "," "),"  "," "),"  "," "),"  "," "))," ","|")&amp;"|")</f>
        <v/>
      </c>
      <c r="AD5728">
        <f>TRIM($I5728&amp;"")</f>
        <v/>
      </c>
    </row>
    <row r="5729" ht="36" customHeight="1">
      <c r="A5729" s="14" t="n">
        <v>46238</v>
      </c>
      <c r="B5729" s="6" t="inlineStr">
        <is>
          <t>10345,10346</t>
        </is>
      </c>
      <c r="C5729" s="6" t="inlineStr">
        <is>
          <t>M/C 0811 (AMARELO)</t>
        </is>
      </c>
      <c r="D5729" s="6" t="inlineStr">
        <is>
          <t>50 SECCIONADORA 2</t>
        </is>
      </c>
      <c r="E5729" s="6" t="n">
        <v>30001202</v>
      </c>
      <c r="F5729" s="6" t="inlineStr">
        <is>
          <t>PÉ FRONTAL 441X65(911)X25 MDF (16PÇS) - CAD PÉ INT</t>
        </is>
      </c>
      <c r="G5729" s="6" t="inlineStr">
        <is>
          <t>50 SECCIONADORA 2</t>
        </is>
      </c>
      <c r="H5729" s="6" t="inlineStr">
        <is>
          <t>50 SECCIONADORA 2</t>
        </is>
      </c>
      <c r="I5729" s="6" t="inlineStr">
        <is>
          <t>50 SECCIONADORA 2</t>
        </is>
      </c>
      <c r="J5729" s="4" t="n">
        <v>460</v>
      </c>
      <c r="K5729" s="6" t="n"/>
      <c r="L5729" s="6" t="n"/>
      <c r="M5729" s="6" t="n"/>
      <c r="N5729" s="6" t="n">
        <v>46237</v>
      </c>
      <c r="O5729" s="6" t="n">
        <v>460</v>
      </c>
      <c r="P5729" s="6" t="n"/>
      <c r="Q5729" s="6" t="n"/>
      <c r="R5729" s="6" t="n"/>
      <c r="S5729" s="6" t="n"/>
      <c r="T5729" s="6">
        <f>IF(OR($J5729="",$O5729=""),"",$O5729/$J5729)</f>
        <v/>
      </c>
      <c r="U5729" s="6" t="inlineStr">
        <is>
          <t>Concluído</t>
        </is>
      </c>
      <c r="V5729" s="6" t="n"/>
      <c r="W5729" s="6" t="n"/>
      <c r="X5729" s="6" t="n"/>
      <c r="Y5729" s="6" t="n"/>
      <c r="Z5729" s="6" t="n"/>
      <c r="AA5729" s="5" t="n"/>
      <c r="AB5729" s="6">
        <f>B5729&amp;"|"&amp;I5729</f>
        <v/>
      </c>
      <c r="AC5729">
        <f>IF($B5729="","","|"&amp;SUBSTITUTE(TRIM(SUBSTITUTE(SUBSTITUTE(SUBSTITUTE(SUBSTITUTE(SUBSTITUTE(SUBSTITUTE(SUBSTITUTE(SUBSTITUTE(SUBSTITUTE(SUBSTITUTE(SUBSTITUTE(SUBSTITUTE(SUBSTITUTE(SUBSTITUTE(TRIM($B5729&amp;""),CHAR(10)," "),CHAR(13)," "),"."," "),";"," "),","," "),"/"," "),"+"," "),"-"," "),"  "," "),"  "," "),"  "," "),"  "," "),"  "," "),"  "," "))," ","|")&amp;"|")</f>
        <v/>
      </c>
      <c r="AD5729">
        <f>TRIM($I5729&amp;"")</f>
        <v/>
      </c>
    </row>
    <row r="5730" ht="36" customHeight="1">
      <c r="A5730" s="14" t="n">
        <v>46238</v>
      </c>
      <c r="B5730" s="6" t="inlineStr">
        <is>
          <t>10345,10346</t>
        </is>
      </c>
      <c r="C5730" s="6" t="inlineStr">
        <is>
          <t>M/C 0811 (AMARELO)</t>
        </is>
      </c>
      <c r="D5730" s="6" t="inlineStr">
        <is>
          <t>50 SECCIONADORA 2</t>
        </is>
      </c>
      <c r="E5730" s="6" t="n">
        <v>30001301</v>
      </c>
      <c r="F5730" s="6" t="inlineStr">
        <is>
          <t>PE TRASEIRO 920X65(911)X25 MDF (11PCS)- CAD PE INT</t>
        </is>
      </c>
      <c r="G5730" s="6" t="inlineStr">
        <is>
          <t>50 SECCIONADORA 2</t>
        </is>
      </c>
      <c r="H5730" s="6" t="inlineStr">
        <is>
          <t>50 SECCIONADORA 2</t>
        </is>
      </c>
      <c r="I5730" s="6" t="inlineStr">
        <is>
          <t>50 SECCIONADORA 2</t>
        </is>
      </c>
      <c r="J5730" s="4" t="n">
        <v>212</v>
      </c>
      <c r="K5730" s="6" t="n"/>
      <c r="L5730" s="6" t="n"/>
      <c r="M5730" s="6" t="n"/>
      <c r="N5730" s="6" t="n">
        <v>46237</v>
      </c>
      <c r="O5730" s="6" t="n">
        <v>212</v>
      </c>
      <c r="P5730" s="6" t="n"/>
      <c r="Q5730" s="6" t="n"/>
      <c r="R5730" s="6" t="n"/>
      <c r="S5730" s="6" t="n"/>
      <c r="T5730" s="6">
        <f>IF(OR($J5730="",$O5730=""),"",$O5730/$J5730)</f>
        <v/>
      </c>
      <c r="U5730" s="6" t="inlineStr">
        <is>
          <t>Concluído</t>
        </is>
      </c>
      <c r="V5730" s="6" t="n"/>
      <c r="W5730" s="6" t="n"/>
      <c r="X5730" s="6" t="n"/>
      <c r="Y5730" s="6" t="n"/>
      <c r="Z5730" s="6" t="n"/>
      <c r="AA5730" s="5" t="n"/>
      <c r="AB5730" s="6">
        <f>B5730&amp;"|"&amp;I5730</f>
        <v/>
      </c>
      <c r="AC5730">
        <f>IF($B5730="","","|"&amp;SUBSTITUTE(TRIM(SUBSTITUTE(SUBSTITUTE(SUBSTITUTE(SUBSTITUTE(SUBSTITUTE(SUBSTITUTE(SUBSTITUTE(SUBSTITUTE(SUBSTITUTE(SUBSTITUTE(SUBSTITUTE(SUBSTITUTE(SUBSTITUTE(SUBSTITUTE(TRIM($B5730&amp;""),CHAR(10)," "),CHAR(13)," "),"."," "),";"," "),","," "),"/"," "),"+"," "),"-"," "),"  "," "),"  "," "),"  "," "),"  "," "),"  "," "),"  "," "))," ","|")&amp;"|")</f>
        <v/>
      </c>
      <c r="AD5730">
        <f>TRIM($I5730&amp;"")</f>
        <v/>
      </c>
    </row>
    <row r="5731" ht="36" customHeight="1">
      <c r="A5731" s="14" t="n">
        <v>46238</v>
      </c>
      <c r="B5731" s="6" t="inlineStr">
        <is>
          <t>10345,10346</t>
        </is>
      </c>
      <c r="C5731" s="6" t="inlineStr">
        <is>
          <t>M/C 0811 (AMARELO)</t>
        </is>
      </c>
      <c r="D5731" s="6" t="inlineStr">
        <is>
          <t>50 SECCIONADORA 2</t>
        </is>
      </c>
      <c r="E5731" s="6" t="n">
        <v>30006101</v>
      </c>
      <c r="F5731" s="6" t="inlineStr">
        <is>
          <t>PE TRAS 880X30(911)X25 MDF (13PC) ESQ SANTIAGO NEW</t>
        </is>
      </c>
      <c r="G5731" s="6" t="inlineStr">
        <is>
          <t>50 SECCIONADORA 2</t>
        </is>
      </c>
      <c r="H5731" s="6" t="inlineStr">
        <is>
          <t>50 SECCIONADORA 2</t>
        </is>
      </c>
      <c r="I5731" s="6" t="inlineStr">
        <is>
          <t>50 SECCIONADORA 2</t>
        </is>
      </c>
      <c r="J5731" s="4" t="n">
        <v>460</v>
      </c>
      <c r="K5731" s="6" t="n"/>
      <c r="L5731" s="6" t="n"/>
      <c r="M5731" s="6" t="n"/>
      <c r="N5731" s="6" t="n">
        <v>46237</v>
      </c>
      <c r="O5731" s="6" t="n">
        <v>460</v>
      </c>
      <c r="P5731" s="6" t="n"/>
      <c r="Q5731" s="6" t="n"/>
      <c r="R5731" s="6" t="n"/>
      <c r="S5731" s="6" t="n"/>
      <c r="T5731" s="6">
        <f>IF(OR($J5731="",$O5731=""),"",$O5731/$J5731)</f>
        <v/>
      </c>
      <c r="U5731" s="6" t="inlineStr">
        <is>
          <t>Concluído</t>
        </is>
      </c>
      <c r="V5731" s="6" t="n"/>
      <c r="W5731" s="6" t="n"/>
      <c r="X5731" s="6" t="n"/>
      <c r="Y5731" s="6" t="n"/>
      <c r="Z5731" s="6" t="n"/>
      <c r="AA5731" s="5" t="n"/>
      <c r="AB5731" s="6">
        <f>B5731&amp;"|"&amp;I5731</f>
        <v/>
      </c>
      <c r="AC5731">
        <f>IF($B5731="","","|"&amp;SUBSTITUTE(TRIM(SUBSTITUTE(SUBSTITUTE(SUBSTITUTE(SUBSTITUTE(SUBSTITUTE(SUBSTITUTE(SUBSTITUTE(SUBSTITUTE(SUBSTITUTE(SUBSTITUTE(SUBSTITUTE(SUBSTITUTE(SUBSTITUTE(SUBSTITUTE(TRIM($B5731&amp;""),CHAR(10)," "),CHAR(13)," "),"."," "),";"," "),","," "),"/"," "),"+"," "),"-"," "),"  "," "),"  "," "),"  "," "),"  "," "),"  "," "),"  "," "))," ","|")&amp;"|")</f>
        <v/>
      </c>
      <c r="AD5731">
        <f>TRIM($I5731&amp;"")</f>
        <v/>
      </c>
    </row>
    <row r="5732" ht="36" customHeight="1">
      <c r="A5732" s="14" t="n">
        <v>46238</v>
      </c>
      <c r="B5732" s="6" t="inlineStr">
        <is>
          <t>10345,10346</t>
        </is>
      </c>
      <c r="C5732" s="6" t="inlineStr">
        <is>
          <t>M/C 0811 (AMARELO)</t>
        </is>
      </c>
      <c r="D5732" s="6" t="inlineStr">
        <is>
          <t>50 SECCIONADORA 2</t>
        </is>
      </c>
      <c r="E5732" s="6" t="n">
        <v>30006102</v>
      </c>
      <c r="F5732" s="6" t="inlineStr">
        <is>
          <t>PE TRAS 880X30(911)X25 MDF (13PC) DIR SANTIAGO NEW</t>
        </is>
      </c>
      <c r="G5732" s="6" t="inlineStr">
        <is>
          <t>50 SECCIONADORA 2</t>
        </is>
      </c>
      <c r="H5732" s="6" t="inlineStr">
        <is>
          <t>50 SECCIONADORA 2</t>
        </is>
      </c>
      <c r="I5732" s="6" t="inlineStr">
        <is>
          <t>50 SECCIONADORA 2</t>
        </is>
      </c>
      <c r="J5732" s="4" t="n">
        <v>460</v>
      </c>
      <c r="K5732" s="6" t="n"/>
      <c r="L5732" s="6" t="n"/>
      <c r="M5732" s="6" t="n"/>
      <c r="N5732" s="6" t="n">
        <v>46237</v>
      </c>
      <c r="O5732" s="6" t="n">
        <v>460</v>
      </c>
      <c r="P5732" s="6" t="n"/>
      <c r="Q5732" s="6" t="n"/>
      <c r="R5732" s="6" t="n"/>
      <c r="S5732" s="6" t="n"/>
      <c r="T5732" s="6">
        <f>IF(OR($J5732="",$O5732=""),"",$O5732/$J5732)</f>
        <v/>
      </c>
      <c r="U5732" s="6" t="inlineStr">
        <is>
          <t>Concluído</t>
        </is>
      </c>
      <c r="V5732" s="6" t="n"/>
      <c r="W5732" s="6" t="n"/>
      <c r="X5732" s="6" t="n"/>
      <c r="Y5732" s="6" t="n"/>
      <c r="Z5732" s="6" t="n"/>
      <c r="AA5732" s="5" t="n"/>
      <c r="AB5732" s="6">
        <f>B5732&amp;"|"&amp;I5732</f>
        <v/>
      </c>
      <c r="AC5732">
        <f>IF($B5732="","","|"&amp;SUBSTITUTE(TRIM(SUBSTITUTE(SUBSTITUTE(SUBSTITUTE(SUBSTITUTE(SUBSTITUTE(SUBSTITUTE(SUBSTITUTE(SUBSTITUTE(SUBSTITUTE(SUBSTITUTE(SUBSTITUTE(SUBSTITUTE(SUBSTITUTE(SUBSTITUTE(TRIM($B5732&amp;""),CHAR(10)," "),CHAR(13)," "),"."," "),";"," "),","," "),"/"," "),"+"," "),"-"," "),"  "," "),"  "," "),"  "," "),"  "," "),"  "," "),"  "," "))," ","|")&amp;"|")</f>
        <v/>
      </c>
      <c r="AD5732">
        <f>TRIM($I5732&amp;"")</f>
        <v/>
      </c>
    </row>
    <row r="5733" ht="36" customHeight="1">
      <c r="A5733" s="14" t="n">
        <v>46238</v>
      </c>
      <c r="B5733" s="6" t="inlineStr">
        <is>
          <t>10345,10346</t>
        </is>
      </c>
      <c r="C5733" s="6" t="inlineStr">
        <is>
          <t>M/C 0811 (AMARELO)</t>
        </is>
      </c>
      <c r="D5733" s="6" t="inlineStr">
        <is>
          <t>50 SECCIONADORA 2</t>
        </is>
      </c>
      <c r="E5733" s="6" t="n">
        <v>30006110</v>
      </c>
      <c r="F5733" s="6" t="inlineStr">
        <is>
          <t>PE FRONTAL 430X(108)51X25 MDF (DIR) SANTIAGO NEW</t>
        </is>
      </c>
      <c r="G5733" s="6" t="inlineStr">
        <is>
          <t>50 SECCIONADORA 2</t>
        </is>
      </c>
      <c r="H5733" s="6" t="inlineStr">
        <is>
          <t>50 SECCIONADORA 2</t>
        </is>
      </c>
      <c r="I5733" s="6" t="inlineStr">
        <is>
          <t>50 SECCIONADORA 2</t>
        </is>
      </c>
      <c r="J5733" s="4" t="n">
        <v>460</v>
      </c>
      <c r="K5733" s="6" t="n"/>
      <c r="L5733" s="6" t="n"/>
      <c r="M5733" s="6" t="n"/>
      <c r="N5733" s="6" t="n">
        <v>46237</v>
      </c>
      <c r="O5733" s="6" t="n">
        <v>460</v>
      </c>
      <c r="P5733" s="6" t="n"/>
      <c r="Q5733" s="6" t="n"/>
      <c r="R5733" s="6" t="n"/>
      <c r="S5733" s="6" t="n"/>
      <c r="T5733" s="6">
        <f>IF(OR($J5733="",$O5733=""),"",$O5733/$J5733)</f>
        <v/>
      </c>
      <c r="U5733" s="6" t="inlineStr">
        <is>
          <t>Concluído</t>
        </is>
      </c>
      <c r="V5733" s="6" t="n"/>
      <c r="W5733" s="6" t="n"/>
      <c r="X5733" s="6" t="n"/>
      <c r="Y5733" s="6" t="n"/>
      <c r="Z5733" s="6" t="n"/>
      <c r="AA5733" s="5" t="n"/>
      <c r="AB5733" s="6">
        <f>B5733&amp;"|"&amp;I5733</f>
        <v/>
      </c>
      <c r="AC5733">
        <f>IF($B5733="","","|"&amp;SUBSTITUTE(TRIM(SUBSTITUTE(SUBSTITUTE(SUBSTITUTE(SUBSTITUTE(SUBSTITUTE(SUBSTITUTE(SUBSTITUTE(SUBSTITUTE(SUBSTITUTE(SUBSTITUTE(SUBSTITUTE(SUBSTITUTE(SUBSTITUTE(SUBSTITUTE(TRIM($B5733&amp;""),CHAR(10)," "),CHAR(13)," "),"."," "),";"," "),","," "),"/"," "),"+"," "),"-"," "),"  "," "),"  "," "),"  "," "),"  "," "),"  "," "),"  "," "))," ","|")&amp;"|")</f>
        <v/>
      </c>
      <c r="AD5733">
        <f>TRIM($I5733&amp;"")</f>
        <v/>
      </c>
    </row>
    <row r="5734" ht="36" customHeight="1">
      <c r="A5734" s="14" t="n">
        <v>46238</v>
      </c>
      <c r="B5734" s="6" t="inlineStr">
        <is>
          <t>10345,10346</t>
        </is>
      </c>
      <c r="C5734" s="6" t="inlineStr">
        <is>
          <t>M/C 0811 (AMARELO)</t>
        </is>
      </c>
      <c r="D5734" s="6" t="inlineStr">
        <is>
          <t>50 SECCIONADORA 2</t>
        </is>
      </c>
      <c r="E5734" s="6" t="n">
        <v>30006111</v>
      </c>
      <c r="F5734" s="6" t="inlineStr">
        <is>
          <t>PE FRONTAL 430X(108)51X25MDF (ESQRD) SANTIAGO NEW</t>
        </is>
      </c>
      <c r="G5734" s="6" t="inlineStr">
        <is>
          <t>50 SECCIONADORA 2</t>
        </is>
      </c>
      <c r="H5734" s="6" t="inlineStr">
        <is>
          <t>50 SECCIONADORA 2</t>
        </is>
      </c>
      <c r="I5734" s="6" t="inlineStr">
        <is>
          <t>50 SECCIONADORA 2</t>
        </is>
      </c>
      <c r="J5734" s="4" t="n">
        <v>460</v>
      </c>
      <c r="K5734" s="6" t="n"/>
      <c r="L5734" s="6" t="n"/>
      <c r="M5734" s="6" t="n"/>
      <c r="N5734" s="6" t="n">
        <v>46237</v>
      </c>
      <c r="O5734" s="6" t="n">
        <v>460</v>
      </c>
      <c r="P5734" s="6" t="n"/>
      <c r="Q5734" s="6" t="n"/>
      <c r="R5734" s="6" t="n"/>
      <c r="S5734" s="6" t="n"/>
      <c r="T5734" s="6">
        <f>IF(OR($J5734="",$O5734=""),"",$O5734/$J5734)</f>
        <v/>
      </c>
      <c r="U5734" s="6" t="inlineStr">
        <is>
          <t>Concluído</t>
        </is>
      </c>
      <c r="V5734" s="6" t="n"/>
      <c r="W5734" s="6" t="n"/>
      <c r="X5734" s="6" t="n"/>
      <c r="Y5734" s="6" t="n"/>
      <c r="Z5734" s="6" t="n"/>
      <c r="AA5734" s="5" t="n"/>
      <c r="AB5734" s="6">
        <f>B5734&amp;"|"&amp;I5734</f>
        <v/>
      </c>
      <c r="AC5734">
        <f>IF($B5734="","","|"&amp;SUBSTITUTE(TRIM(SUBSTITUTE(SUBSTITUTE(SUBSTITUTE(SUBSTITUTE(SUBSTITUTE(SUBSTITUTE(SUBSTITUTE(SUBSTITUTE(SUBSTITUTE(SUBSTITUTE(SUBSTITUTE(SUBSTITUTE(SUBSTITUTE(SUBSTITUTE(TRIM($B5734&amp;""),CHAR(10)," "),CHAR(13)," "),"."," "),";"," "),","," "),"/"," "),"+"," "),"-"," "),"  "," "),"  "," "),"  "," "),"  "," "),"  "," "),"  "," "))," ","|")&amp;"|")</f>
        <v/>
      </c>
      <c r="AD5734">
        <f>TRIM($I5734&amp;"")</f>
        <v/>
      </c>
    </row>
    <row r="5735" ht="36" customHeight="1">
      <c r="A5735" s="14" t="n">
        <v>46239</v>
      </c>
      <c r="B5735" s="6" t="inlineStr">
        <is>
          <t>10347</t>
        </is>
      </c>
      <c r="C5735" s="6" t="inlineStr">
        <is>
          <t>M/C 0812 (BEGE)</t>
        </is>
      </c>
      <c r="D5735" s="6" t="inlineStr">
        <is>
          <t>50 SECCIONADORA 2</t>
        </is>
      </c>
      <c r="E5735" s="6" t="n">
        <v>30001204</v>
      </c>
      <c r="F5735" s="6" t="inlineStr">
        <is>
          <t>ASSENTO 430X403X09 MDP CAD PE INTEIRO/ MADEIRA</t>
        </is>
      </c>
      <c r="G5735" s="6" t="inlineStr">
        <is>
          <t>50 SECCIONADORA 2</t>
        </is>
      </c>
      <c r="H5735" s="6" t="inlineStr">
        <is>
          <t>50 SECCIONADORA 2</t>
        </is>
      </c>
      <c r="I5735" s="6" t="inlineStr">
        <is>
          <t>50 SECCIONADORA 2</t>
        </is>
      </c>
      <c r="J5735" s="4" t="n">
        <v>1040</v>
      </c>
      <c r="K5735" s="6" t="n"/>
      <c r="L5735" s="6" t="n"/>
      <c r="M5735" s="6" t="n"/>
      <c r="N5735" s="6" t="n">
        <v>46238</v>
      </c>
      <c r="O5735" s="6" t="n">
        <v>1040</v>
      </c>
      <c r="P5735" s="6" t="n"/>
      <c r="Q5735" s="6" t="n"/>
      <c r="R5735" s="6" t="n"/>
      <c r="S5735" s="6" t="n"/>
      <c r="T5735" s="6">
        <f>IF(OR($J5735="",$O5735=""),"",$O5735/$J5735)</f>
        <v/>
      </c>
      <c r="U5735" s="6" t="inlineStr">
        <is>
          <t>Concluído</t>
        </is>
      </c>
      <c r="V5735" s="6" t="n"/>
      <c r="W5735" s="6" t="n"/>
      <c r="X5735" s="6" t="n"/>
      <c r="Y5735" s="6" t="n"/>
      <c r="Z5735" s="6" t="n"/>
      <c r="AA5735" s="5" t="n"/>
      <c r="AB5735" s="6">
        <f>B5735&amp;"|"&amp;I5735</f>
        <v/>
      </c>
      <c r="AC5735">
        <f>IF($B5735="","","|"&amp;SUBSTITUTE(TRIM(SUBSTITUTE(SUBSTITUTE(SUBSTITUTE(SUBSTITUTE(SUBSTITUTE(SUBSTITUTE(SUBSTITUTE(SUBSTITUTE(SUBSTITUTE(SUBSTITUTE(SUBSTITUTE(SUBSTITUTE(SUBSTITUTE(SUBSTITUTE(TRIM($B5735&amp;""),CHAR(10)," "),CHAR(13)," "),"."," "),";"," "),","," "),"/"," "),"+"," "),"-"," "),"  "," "),"  "," "),"  "," "),"  "," "),"  "," "),"  "," "))," ","|")&amp;"|")</f>
        <v/>
      </c>
      <c r="AD5735">
        <f>TRIM($I5735&amp;"")</f>
        <v/>
      </c>
    </row>
    <row r="5736" ht="36" customHeight="1">
      <c r="A5736" s="14" t="n">
        <v>46239</v>
      </c>
      <c r="B5736" s="6" t="inlineStr">
        <is>
          <t>10347</t>
        </is>
      </c>
      <c r="C5736" s="6" t="inlineStr">
        <is>
          <t>M/C 0812 (BEGE)</t>
        </is>
      </c>
      <c r="D5736" s="6" t="inlineStr">
        <is>
          <t>50 SECCIONADORA 2</t>
        </is>
      </c>
      <c r="E5736" s="6" t="n">
        <v>30001308</v>
      </c>
      <c r="F5736" s="6" t="inlineStr">
        <is>
          <t>APOIO ESPALDAR 360X40X25 MDP - PE INTEIRO</t>
        </is>
      </c>
      <c r="G5736" s="6" t="inlineStr">
        <is>
          <t>50 SECCIONADORA 2</t>
        </is>
      </c>
      <c r="H5736" s="6" t="inlineStr">
        <is>
          <t>50 SECCIONADORA 2</t>
        </is>
      </c>
      <c r="I5736" s="6" t="inlineStr">
        <is>
          <t>50 SECCIONADORA 2</t>
        </is>
      </c>
      <c r="J5736" s="4" t="n">
        <v>1040</v>
      </c>
      <c r="K5736" s="6" t="n"/>
      <c r="L5736" s="6" t="n"/>
      <c r="M5736" s="6" t="n"/>
      <c r="N5736" s="6" t="n">
        <v>46237</v>
      </c>
      <c r="O5736" s="6" t="n">
        <v>1040</v>
      </c>
      <c r="P5736" s="6" t="n"/>
      <c r="Q5736" s="6" t="n"/>
      <c r="R5736" s="6" t="n"/>
      <c r="S5736" s="6" t="n"/>
      <c r="T5736" s="6">
        <f>IF(OR($J5736="",$O5736=""),"",$O5736/$J5736)</f>
        <v/>
      </c>
      <c r="U5736" s="6" t="inlineStr">
        <is>
          <t>Concluído</t>
        </is>
      </c>
      <c r="V5736" s="6" t="n"/>
      <c r="W5736" s="6" t="n"/>
      <c r="X5736" s="6" t="n"/>
      <c r="Y5736" s="6" t="n"/>
      <c r="Z5736" s="6" t="n"/>
      <c r="AA5736" s="5" t="n"/>
      <c r="AB5736" s="6">
        <f>B5736&amp;"|"&amp;I5736</f>
        <v/>
      </c>
      <c r="AC5736">
        <f>IF($B5736="","","|"&amp;SUBSTITUTE(TRIM(SUBSTITUTE(SUBSTITUTE(SUBSTITUTE(SUBSTITUTE(SUBSTITUTE(SUBSTITUTE(SUBSTITUTE(SUBSTITUTE(SUBSTITUTE(SUBSTITUTE(SUBSTITUTE(SUBSTITUTE(SUBSTITUTE(SUBSTITUTE(TRIM($B5736&amp;""),CHAR(10)," "),CHAR(13)," "),"."," "),";"," "),","," "),"/"," "),"+"," "),"-"," "),"  "," "),"  "," "),"  "," "),"  "," "),"  "," "),"  "," "))," ","|")&amp;"|")</f>
        <v/>
      </c>
      <c r="AD5736">
        <f>TRIM($I5736&amp;"")</f>
        <v/>
      </c>
    </row>
    <row r="5737" ht="36" customHeight="1">
      <c r="A5737" s="14" t="n">
        <v>46239</v>
      </c>
      <c r="B5737" s="6" t="inlineStr">
        <is>
          <t>10347</t>
        </is>
      </c>
      <c r="C5737" s="6" t="inlineStr">
        <is>
          <t>M/C 0812 (BEGE)</t>
        </is>
      </c>
      <c r="D5737" s="6" t="inlineStr">
        <is>
          <t>50 SECCIONADORA 2</t>
        </is>
      </c>
      <c r="E5737" s="6" t="n">
        <v>30001309</v>
      </c>
      <c r="F5737" s="6" t="inlineStr">
        <is>
          <t>TRA CENTR 360X56(911)X25 MDP (14PCS) - PE INTEIRO</t>
        </is>
      </c>
      <c r="G5737" s="6" t="inlineStr">
        <is>
          <t>50 SECCIONADORA 2</t>
        </is>
      </c>
      <c r="H5737" s="6" t="inlineStr">
        <is>
          <t>50 SECCIONADORA 2</t>
        </is>
      </c>
      <c r="I5737" s="6" t="inlineStr">
        <is>
          <t>50 SECCIONADORA 2</t>
        </is>
      </c>
      <c r="J5737" s="4" t="n">
        <v>1040</v>
      </c>
      <c r="K5737" s="6" t="n"/>
      <c r="L5737" s="6" t="n"/>
      <c r="M5737" s="6" t="n"/>
      <c r="N5737" s="6" t="n">
        <v>46237</v>
      </c>
      <c r="O5737" s="6" t="n">
        <v>1040</v>
      </c>
      <c r="P5737" s="6" t="n"/>
      <c r="Q5737" s="6" t="n"/>
      <c r="R5737" s="6" t="n"/>
      <c r="S5737" s="6" t="n"/>
      <c r="T5737" s="6">
        <f>IF(OR($J5737="",$O5737=""),"",$O5737/$J5737)</f>
        <v/>
      </c>
      <c r="U5737" s="6" t="inlineStr">
        <is>
          <t>Concluído</t>
        </is>
      </c>
      <c r="V5737" s="6" t="n"/>
      <c r="W5737" s="6" t="n"/>
      <c r="X5737" s="6" t="n"/>
      <c r="Y5737" s="6" t="n"/>
      <c r="Z5737" s="6" t="n"/>
      <c r="AA5737" s="5" t="n"/>
      <c r="AB5737" s="6">
        <f>B5737&amp;"|"&amp;I5737</f>
        <v/>
      </c>
      <c r="AC5737">
        <f>IF($B5737="","","|"&amp;SUBSTITUTE(TRIM(SUBSTITUTE(SUBSTITUTE(SUBSTITUTE(SUBSTITUTE(SUBSTITUTE(SUBSTITUTE(SUBSTITUTE(SUBSTITUTE(SUBSTITUTE(SUBSTITUTE(SUBSTITUTE(SUBSTITUTE(SUBSTITUTE(SUBSTITUTE(TRIM($B5737&amp;""),CHAR(10)," "),CHAR(13)," "),"."," "),";"," "),","," "),"/"," "),"+"," "),"-"," "),"  "," "),"  "," "),"  "," "),"  "," "),"  "," "),"  "," "))," ","|")&amp;"|")</f>
        <v/>
      </c>
      <c r="AD5737">
        <f>TRIM($I5737&amp;"")</f>
        <v/>
      </c>
    </row>
    <row r="5738" ht="36" customHeight="1">
      <c r="A5738" s="14" t="n">
        <v>46239</v>
      </c>
      <c r="B5738" s="6" t="inlineStr">
        <is>
          <t>10347</t>
        </is>
      </c>
      <c r="C5738" s="6" t="inlineStr">
        <is>
          <t>M/C 0812 (BEGE)</t>
        </is>
      </c>
      <c r="D5738" s="6" t="inlineStr">
        <is>
          <t>50 SECCIONADORA 2</t>
        </is>
      </c>
      <c r="E5738" s="6" t="n">
        <v>30001203</v>
      </c>
      <c r="F5738" s="6" t="inlineStr">
        <is>
          <t>LAT ASSENTO 430X80X18 MDF CAD PE INTEIRO/ MADEIRA</t>
        </is>
      </c>
      <c r="G5738" s="6" t="inlineStr">
        <is>
          <t>50 SECCIONADORA 2</t>
        </is>
      </c>
      <c r="H5738" s="6" t="inlineStr">
        <is>
          <t>50 SECCIONADORA 2</t>
        </is>
      </c>
      <c r="I5738" s="6" t="inlineStr">
        <is>
          <t>50 SECCIONADORA 2</t>
        </is>
      </c>
      <c r="J5738" s="4" t="n">
        <v>2080</v>
      </c>
      <c r="K5738" s="6" t="n"/>
      <c r="L5738" s="6" t="n"/>
      <c r="M5738" s="6" t="n"/>
      <c r="N5738" s="6" t="n">
        <v>46237</v>
      </c>
      <c r="O5738" s="6" t="n">
        <v>2080</v>
      </c>
      <c r="P5738" s="6" t="n"/>
      <c r="Q5738" s="6" t="n"/>
      <c r="R5738" s="6" t="n"/>
      <c r="S5738" s="6" t="n"/>
      <c r="T5738" s="6">
        <f>IF(OR($J5738="",$O5738=""),"",$O5738/$J5738)</f>
        <v/>
      </c>
      <c r="U5738" s="6" t="inlineStr">
        <is>
          <t>Concluído</t>
        </is>
      </c>
      <c r="V5738" s="6" t="n"/>
      <c r="W5738" s="6" t="n"/>
      <c r="X5738" s="6" t="n"/>
      <c r="Y5738" s="6" t="n"/>
      <c r="Z5738" s="6" t="n"/>
      <c r="AA5738" s="5" t="n"/>
      <c r="AB5738" s="6">
        <f>B5738&amp;"|"&amp;I5738</f>
        <v/>
      </c>
      <c r="AC5738">
        <f>IF($B5738="","","|"&amp;SUBSTITUTE(TRIM(SUBSTITUTE(SUBSTITUTE(SUBSTITUTE(SUBSTITUTE(SUBSTITUTE(SUBSTITUTE(SUBSTITUTE(SUBSTITUTE(SUBSTITUTE(SUBSTITUTE(SUBSTITUTE(SUBSTITUTE(SUBSTITUTE(SUBSTITUTE(TRIM($B5738&amp;""),CHAR(10)," "),CHAR(13)," "),"."," "),";"," "),","," "),"/"," "),"+"," "),"-"," "),"  "," "),"  "," "),"  "," "),"  "," "),"  "," "),"  "," "))," ","|")&amp;"|")</f>
        <v/>
      </c>
      <c r="AD5738">
        <f>TRIM($I5738&amp;"")</f>
        <v/>
      </c>
    </row>
    <row r="5739" ht="36" customHeight="1">
      <c r="A5739" s="14" t="n">
        <v>46239</v>
      </c>
      <c r="B5739" s="6" t="inlineStr">
        <is>
          <t>10347</t>
        </is>
      </c>
      <c r="C5739" s="6" t="inlineStr">
        <is>
          <t>M/C 0812 (BEGE)</t>
        </is>
      </c>
      <c r="D5739" s="6" t="inlineStr">
        <is>
          <t>50 SECCIONADORA 2</t>
        </is>
      </c>
      <c r="E5739" s="6" t="n">
        <v>30001202</v>
      </c>
      <c r="F5739" s="6" t="inlineStr">
        <is>
          <t>PÉ FRONTAL 441X65(911)X25 MDF (16PÇS) - CAD PÉ INT</t>
        </is>
      </c>
      <c r="G5739" s="6" t="inlineStr">
        <is>
          <t>50 SECCIONADORA 2</t>
        </is>
      </c>
      <c r="H5739" s="6" t="inlineStr">
        <is>
          <t>50 SECCIONADORA 2</t>
        </is>
      </c>
      <c r="I5739" s="6" t="inlineStr">
        <is>
          <t>50 SECCIONADORA 2</t>
        </is>
      </c>
      <c r="J5739" s="4" t="n">
        <v>2080</v>
      </c>
      <c r="K5739" s="6" t="n"/>
      <c r="L5739" s="6" t="n"/>
      <c r="M5739" s="6" t="n"/>
      <c r="N5739" s="6" t="n">
        <v>46237</v>
      </c>
      <c r="O5739" s="6" t="n">
        <v>2080</v>
      </c>
      <c r="P5739" s="6" t="n"/>
      <c r="Q5739" s="6" t="n"/>
      <c r="R5739" s="6" t="n"/>
      <c r="S5739" s="6" t="n"/>
      <c r="T5739" s="6">
        <f>IF(OR($J5739="",$O5739=""),"",$O5739/$J5739)</f>
        <v/>
      </c>
      <c r="U5739" s="6" t="inlineStr">
        <is>
          <t>Concluído</t>
        </is>
      </c>
      <c r="V5739" s="6" t="n"/>
      <c r="W5739" s="6" t="n"/>
      <c r="X5739" s="6" t="n"/>
      <c r="Y5739" s="6" t="n"/>
      <c r="Z5739" s="6" t="n"/>
      <c r="AA5739" s="5" t="n"/>
      <c r="AB5739" s="6">
        <f>B5739&amp;"|"&amp;I5739</f>
        <v/>
      </c>
      <c r="AC5739">
        <f>IF($B5739="","","|"&amp;SUBSTITUTE(TRIM(SUBSTITUTE(SUBSTITUTE(SUBSTITUTE(SUBSTITUTE(SUBSTITUTE(SUBSTITUTE(SUBSTITUTE(SUBSTITUTE(SUBSTITUTE(SUBSTITUTE(SUBSTITUTE(SUBSTITUTE(SUBSTITUTE(SUBSTITUTE(TRIM($B5739&amp;""),CHAR(10)," "),CHAR(13)," "),"."," "),";"," "),","," "),"/"," "),"+"," "),"-"," "),"  "," "),"  "," "),"  "," "),"  "," "),"  "," "),"  "," "))," ","|")&amp;"|")</f>
        <v/>
      </c>
      <c r="AD5739">
        <f>TRIM($I5739&amp;"")</f>
        <v/>
      </c>
    </row>
    <row r="5740" ht="36" customHeight="1">
      <c r="A5740" s="14" t="n">
        <v>46239</v>
      </c>
      <c r="B5740" s="6" t="inlineStr">
        <is>
          <t>10347</t>
        </is>
      </c>
      <c r="C5740" s="6" t="inlineStr">
        <is>
          <t>M/C 0812 (BEGE)</t>
        </is>
      </c>
      <c r="D5740" s="6" t="inlineStr">
        <is>
          <t>50 SECCIONADORA 2</t>
        </is>
      </c>
      <c r="E5740" s="6" t="n">
        <v>30001301</v>
      </c>
      <c r="F5740" s="6" t="inlineStr">
        <is>
          <t>PE TRASEIRO 920X65(911)X25 MDF (11PCS)- CAD PE INT</t>
        </is>
      </c>
      <c r="G5740" s="6" t="inlineStr">
        <is>
          <t>50 SECCIONADORA 2</t>
        </is>
      </c>
      <c r="H5740" s="6" t="inlineStr">
        <is>
          <t>50 SECCIONADORA 2</t>
        </is>
      </c>
      <c r="I5740" s="6" t="inlineStr">
        <is>
          <t>50 SECCIONADORA 2</t>
        </is>
      </c>
      <c r="J5740" s="4" t="n">
        <v>2080</v>
      </c>
      <c r="K5740" s="6" t="n"/>
      <c r="L5740" s="6" t="n"/>
      <c r="M5740" s="6" t="n"/>
      <c r="N5740" s="6" t="n">
        <v>46237</v>
      </c>
      <c r="O5740" s="6" t="n">
        <v>2080</v>
      </c>
      <c r="P5740" s="6" t="n"/>
      <c r="Q5740" s="6" t="n"/>
      <c r="R5740" s="6" t="n"/>
      <c r="S5740" s="6" t="n"/>
      <c r="T5740" s="6">
        <f>IF(OR($J5740="",$O5740=""),"",$O5740/$J5740)</f>
        <v/>
      </c>
      <c r="U5740" s="6" t="inlineStr">
        <is>
          <t>Concluído</t>
        </is>
      </c>
      <c r="V5740" s="6" t="n"/>
      <c r="W5740" s="6" t="n"/>
      <c r="X5740" s="6" t="n"/>
      <c r="Y5740" s="6" t="n"/>
      <c r="Z5740" s="6" t="n"/>
      <c r="AA5740" s="5" t="n"/>
      <c r="AB5740" s="6">
        <f>B5740&amp;"|"&amp;I5740</f>
        <v/>
      </c>
      <c r="AC5740">
        <f>IF($B5740="","","|"&amp;SUBSTITUTE(TRIM(SUBSTITUTE(SUBSTITUTE(SUBSTITUTE(SUBSTITUTE(SUBSTITUTE(SUBSTITUTE(SUBSTITUTE(SUBSTITUTE(SUBSTITUTE(SUBSTITUTE(SUBSTITUTE(SUBSTITUTE(SUBSTITUTE(SUBSTITUTE(TRIM($B5740&amp;""),CHAR(10)," "),CHAR(13)," "),"."," "),";"," "),","," "),"/"," "),"+"," "),"-"," "),"  "," "),"  "," "),"  "," "),"  "," "),"  "," "),"  "," "))," ","|")&amp;"|")</f>
        <v/>
      </c>
      <c r="AD5740">
        <f>TRIM($I5740&amp;"")</f>
        <v/>
      </c>
    </row>
    <row r="5741" ht="48" customHeight="1">
      <c r="A5741" s="14" t="n">
        <v>46239</v>
      </c>
      <c r="B5741" s="6" t="inlineStr">
        <is>
          <t>10345,10346</t>
        </is>
      </c>
      <c r="C5741" s="6" t="inlineStr">
        <is>
          <t>M/C 0811 (AMARELO)</t>
        </is>
      </c>
      <c r="D5741" s="6" t="inlineStr">
        <is>
          <t>60 USINAGEM AUTOMATIZADA</t>
        </is>
      </c>
      <c r="E5741" s="6" t="n">
        <v>30001309</v>
      </c>
      <c r="F5741" s="6" t="inlineStr">
        <is>
          <t>TRA CENTR 360X56(911)X25 MDP (14PCS) - PE INTEIRO</t>
        </is>
      </c>
      <c r="G5741" s="6" t="inlineStr">
        <is>
          <t>60 USINAGEM AUTOMATIZADA</t>
        </is>
      </c>
      <c r="H5741" s="6" t="inlineStr">
        <is>
          <t>60 USINAGEM AUTOMATIZADA</t>
        </is>
      </c>
      <c r="I5741" s="6" t="inlineStr">
        <is>
          <t>60 USINAGEM AUTOMATIZADA</t>
        </is>
      </c>
      <c r="J5741" s="4" t="n">
        <v>106</v>
      </c>
      <c r="K5741" s="6" t="n"/>
      <c r="L5741" s="6" t="n"/>
      <c r="M5741" s="6" t="n"/>
      <c r="N5741" s="6" t="n">
        <v>46237</v>
      </c>
      <c r="O5741" s="6" t="n">
        <v>106</v>
      </c>
      <c r="P5741" s="6" t="n"/>
      <c r="Q5741" s="6" t="n"/>
      <c r="R5741" s="6" t="n"/>
      <c r="S5741" s="6" t="n"/>
      <c r="T5741" s="6">
        <f>IF(OR($J5741="",$O5741=""),"",$O5741/$J5741)</f>
        <v/>
      </c>
      <c r="U5741" s="6" t="inlineStr">
        <is>
          <t>Concluído</t>
        </is>
      </c>
      <c r="V5741" s="6" t="n"/>
      <c r="W5741" s="6" t="n"/>
      <c r="X5741" s="6" t="n"/>
      <c r="Y5741" s="6" t="n"/>
      <c r="Z5741" s="6" t="n"/>
      <c r="AA5741" s="5" t="n"/>
      <c r="AB5741" s="6">
        <f>B5741&amp;"|"&amp;I5741</f>
        <v/>
      </c>
      <c r="AC5741">
        <f>IF($B5741="","","|"&amp;SUBSTITUTE(TRIM(SUBSTITUTE(SUBSTITUTE(SUBSTITUTE(SUBSTITUTE(SUBSTITUTE(SUBSTITUTE(SUBSTITUTE(SUBSTITUTE(SUBSTITUTE(SUBSTITUTE(SUBSTITUTE(SUBSTITUTE(SUBSTITUTE(SUBSTITUTE(TRIM($B5741&amp;""),CHAR(10)," "),CHAR(13)," "),"."," "),";"," "),","," "),"/"," "),"+"," "),"-"," "),"  "," "),"  "," "),"  "," "),"  "," "),"  "," "),"  "," "))," ","|")&amp;"|")</f>
        <v/>
      </c>
      <c r="AD5741">
        <f>TRIM($I5741&amp;"")</f>
        <v/>
      </c>
    </row>
    <row r="5742" ht="48" customHeight="1">
      <c r="A5742" s="14" t="n">
        <v>46239</v>
      </c>
      <c r="B5742" s="6" t="inlineStr">
        <is>
          <t>10345,10346</t>
        </is>
      </c>
      <c r="C5742" s="6" t="inlineStr">
        <is>
          <t>M/C 0811 (AMARELO)</t>
        </is>
      </c>
      <c r="D5742" s="6" t="inlineStr">
        <is>
          <t>60 USINAGEM AUTOMATIZADA</t>
        </is>
      </c>
      <c r="E5742" s="6" t="n">
        <v>30001201</v>
      </c>
      <c r="F5742" s="6" t="inlineStr">
        <is>
          <t>PE TRASEIRO 980X65(911)X25 MDF (11PCS)- CAD PE INT</t>
        </is>
      </c>
      <c r="G5742" s="6" t="inlineStr">
        <is>
          <t>60 USINAGEM AUTOMATIZADA</t>
        </is>
      </c>
      <c r="H5742" s="6" t="inlineStr">
        <is>
          <t>60 USINAGEM AUTOMATIZADA</t>
        </is>
      </c>
      <c r="I5742" s="6" t="inlineStr">
        <is>
          <t>60 USINAGEM AUTOMATIZADA</t>
        </is>
      </c>
      <c r="J5742" s="4" t="n">
        <v>248</v>
      </c>
      <c r="K5742" s="6" t="n"/>
      <c r="L5742" s="6" t="n"/>
      <c r="M5742" s="6" t="n"/>
      <c r="N5742" s="6" t="n">
        <v>46237</v>
      </c>
      <c r="O5742" s="6" t="n">
        <v>248</v>
      </c>
      <c r="P5742" s="6" t="n"/>
      <c r="Q5742" s="6" t="n"/>
      <c r="R5742" s="6" t="n"/>
      <c r="S5742" s="6" t="n"/>
      <c r="T5742" s="6">
        <f>IF(OR($J5742="",$O5742=""),"",$O5742/$J5742)</f>
        <v/>
      </c>
      <c r="U5742" s="6" t="inlineStr">
        <is>
          <t>Concluído</t>
        </is>
      </c>
      <c r="V5742" s="6" t="n"/>
      <c r="W5742" s="6" t="n"/>
      <c r="X5742" s="6" t="n"/>
      <c r="Y5742" s="6" t="n"/>
      <c r="Z5742" s="6" t="n"/>
      <c r="AA5742" s="5" t="n"/>
      <c r="AB5742" s="6">
        <f>B5742&amp;"|"&amp;I5742</f>
        <v/>
      </c>
      <c r="AC5742">
        <f>IF($B5742="","","|"&amp;SUBSTITUTE(TRIM(SUBSTITUTE(SUBSTITUTE(SUBSTITUTE(SUBSTITUTE(SUBSTITUTE(SUBSTITUTE(SUBSTITUTE(SUBSTITUTE(SUBSTITUTE(SUBSTITUTE(SUBSTITUTE(SUBSTITUTE(SUBSTITUTE(SUBSTITUTE(TRIM($B5742&amp;""),CHAR(10)," "),CHAR(13)," "),"."," "),";"," "),","," "),"/"," "),"+"," "),"-"," "),"  "," "),"  "," "),"  "," "),"  "," "),"  "," "),"  "," "))," ","|")&amp;"|")</f>
        <v/>
      </c>
      <c r="AD5742">
        <f>TRIM($I5742&amp;"")</f>
        <v/>
      </c>
    </row>
    <row r="5743" ht="48" customHeight="1">
      <c r="A5743" s="14" t="n">
        <v>46239</v>
      </c>
      <c r="B5743" s="6" t="inlineStr">
        <is>
          <t>10345,10346</t>
        </is>
      </c>
      <c r="C5743" s="6" t="inlineStr">
        <is>
          <t>M/C 0811 (AMARELO)</t>
        </is>
      </c>
      <c r="D5743" s="6" t="inlineStr">
        <is>
          <t>60 USINAGEM AUTOMATIZADA</t>
        </is>
      </c>
      <c r="E5743" s="6" t="n">
        <v>30001301</v>
      </c>
      <c r="F5743" s="6" t="inlineStr">
        <is>
          <t>PE TRASEIRO 920X65(911)X25 MDF (11PCS)- CAD PE INT</t>
        </is>
      </c>
      <c r="G5743" s="6" t="inlineStr">
        <is>
          <t>60 USINAGEM AUTOMATIZADA</t>
        </is>
      </c>
      <c r="H5743" s="6" t="inlineStr">
        <is>
          <t>60 USINAGEM AUTOMATIZADA</t>
        </is>
      </c>
      <c r="I5743" s="6" t="inlineStr">
        <is>
          <t>60 USINAGEM AUTOMATIZADA</t>
        </is>
      </c>
      <c r="J5743" s="4" t="n">
        <v>212</v>
      </c>
      <c r="K5743" s="6" t="n"/>
      <c r="L5743" s="6" t="n"/>
      <c r="M5743" s="6" t="n"/>
      <c r="N5743" s="6" t="n">
        <v>46237</v>
      </c>
      <c r="O5743" s="6" t="n">
        <v>212</v>
      </c>
      <c r="P5743" s="6" t="n"/>
      <c r="Q5743" s="6" t="n"/>
      <c r="R5743" s="6" t="n"/>
      <c r="S5743" s="6" t="n"/>
      <c r="T5743" s="6">
        <f>IF(OR($J5743="",$O5743=""),"",$O5743/$J5743)</f>
        <v/>
      </c>
      <c r="U5743" s="6" t="inlineStr">
        <is>
          <t>Concluído</t>
        </is>
      </c>
      <c r="V5743" s="6" t="n"/>
      <c r="W5743" s="6" t="n"/>
      <c r="X5743" s="6" t="n"/>
      <c r="Y5743" s="6" t="n"/>
      <c r="Z5743" s="6" t="n"/>
      <c r="AA5743" s="5" t="n"/>
      <c r="AB5743" s="6">
        <f>B5743&amp;"|"&amp;I5743</f>
        <v/>
      </c>
      <c r="AC5743">
        <f>IF($B5743="","","|"&amp;SUBSTITUTE(TRIM(SUBSTITUTE(SUBSTITUTE(SUBSTITUTE(SUBSTITUTE(SUBSTITUTE(SUBSTITUTE(SUBSTITUTE(SUBSTITUTE(SUBSTITUTE(SUBSTITUTE(SUBSTITUTE(SUBSTITUTE(SUBSTITUTE(SUBSTITUTE(TRIM($B5743&amp;""),CHAR(10)," "),CHAR(13)," "),"."," "),";"," "),","," "),"/"," "),"+"," "),"-"," "),"  "," "),"  "," "),"  "," "),"  "," "),"  "," "),"  "," "))," ","|")&amp;"|")</f>
        <v/>
      </c>
      <c r="AD5743">
        <f>TRIM($I5743&amp;"")</f>
        <v/>
      </c>
    </row>
    <row r="5744" ht="48" customHeight="1">
      <c r="A5744" s="14" t="n">
        <v>46240</v>
      </c>
      <c r="B5744" s="6" t="inlineStr">
        <is>
          <t>10347</t>
        </is>
      </c>
      <c r="C5744" s="6" t="inlineStr">
        <is>
          <t>M/C 0812 (BEGE)</t>
        </is>
      </c>
      <c r="D5744" s="6" t="inlineStr">
        <is>
          <t>60 USINAGEM AUTOMATIZADA</t>
        </is>
      </c>
      <c r="E5744" s="6" t="n">
        <v>30001309</v>
      </c>
      <c r="F5744" s="6" t="inlineStr">
        <is>
          <t>TRA CENTR 360X56(911)X25 MDP (14PCS) - PE INTEIRO</t>
        </is>
      </c>
      <c r="G5744" s="6" t="inlineStr">
        <is>
          <t>60 USINAGEM AUTOMATIZADA</t>
        </is>
      </c>
      <c r="H5744" s="6" t="inlineStr">
        <is>
          <t>60 USINAGEM AUTOMATIZADA</t>
        </is>
      </c>
      <c r="I5744" s="6" t="inlineStr">
        <is>
          <t>60 USINAGEM AUTOMATIZADA</t>
        </is>
      </c>
      <c r="J5744" s="4" t="n">
        <v>1040</v>
      </c>
      <c r="K5744" s="6" t="n"/>
      <c r="L5744" s="6" t="n"/>
      <c r="M5744" s="6" t="n"/>
      <c r="N5744" s="6" t="n">
        <v>46237</v>
      </c>
      <c r="O5744" s="6" t="n">
        <v>1040</v>
      </c>
      <c r="P5744" s="6" t="n"/>
      <c r="Q5744" s="6" t="n"/>
      <c r="R5744" s="6" t="n"/>
      <c r="S5744" s="6" t="n"/>
      <c r="T5744" s="6">
        <f>IF(OR($J5744="",$O5744=""),"",$O5744/$J5744)</f>
        <v/>
      </c>
      <c r="U5744" s="6" t="inlineStr">
        <is>
          <t>Concluído</t>
        </is>
      </c>
      <c r="V5744" s="6" t="n"/>
      <c r="W5744" s="6" t="n"/>
      <c r="X5744" s="6" t="n"/>
      <c r="Y5744" s="6" t="n"/>
      <c r="Z5744" s="6" t="n"/>
      <c r="AA5744" s="5" t="n"/>
      <c r="AB5744" s="6">
        <f>B5744&amp;"|"&amp;I5744</f>
        <v/>
      </c>
      <c r="AC5744">
        <f>IF($B5744="","","|"&amp;SUBSTITUTE(TRIM(SUBSTITUTE(SUBSTITUTE(SUBSTITUTE(SUBSTITUTE(SUBSTITUTE(SUBSTITUTE(SUBSTITUTE(SUBSTITUTE(SUBSTITUTE(SUBSTITUTE(SUBSTITUTE(SUBSTITUTE(SUBSTITUTE(SUBSTITUTE(TRIM($B5744&amp;""),CHAR(10)," "),CHAR(13)," "),"."," "),";"," "),","," "),"/"," "),"+"," "),"-"," "),"  "," "),"  "," "),"  "," "),"  "," "),"  "," "),"  "," "))," ","|")&amp;"|")</f>
        <v/>
      </c>
      <c r="AD5744">
        <f>TRIM($I5744&amp;"")</f>
        <v/>
      </c>
    </row>
    <row r="5745" ht="48" customHeight="1">
      <c r="A5745" s="14" t="n">
        <v>46240</v>
      </c>
      <c r="B5745" s="6" t="inlineStr">
        <is>
          <t>10347</t>
        </is>
      </c>
      <c r="C5745" s="6" t="inlineStr">
        <is>
          <t>M/C 0812 (BEGE)</t>
        </is>
      </c>
      <c r="D5745" s="6" t="inlineStr">
        <is>
          <t>60 USINAGEM AUTOMATIZADA</t>
        </is>
      </c>
      <c r="E5745" s="6" t="n">
        <v>30001301</v>
      </c>
      <c r="F5745" s="6" t="inlineStr">
        <is>
          <t>PE TRASEIRO 920X65(911)X25 MDF (11PCS)- CAD PE INT</t>
        </is>
      </c>
      <c r="G5745" s="6" t="inlineStr">
        <is>
          <t>60 USINAGEM AUTOMATIZADA</t>
        </is>
      </c>
      <c r="H5745" s="6" t="inlineStr">
        <is>
          <t>60 USINAGEM AUTOMATIZADA</t>
        </is>
      </c>
      <c r="I5745" s="6" t="inlineStr">
        <is>
          <t>60 USINAGEM AUTOMATIZADA</t>
        </is>
      </c>
      <c r="J5745" s="4" t="n">
        <v>2080</v>
      </c>
      <c r="K5745" s="6" t="n"/>
      <c r="L5745" s="6" t="n"/>
      <c r="M5745" s="6" t="n"/>
      <c r="N5745" s="6" t="n">
        <v>46237</v>
      </c>
      <c r="O5745" s="6" t="n">
        <v>2080</v>
      </c>
      <c r="P5745" s="6" t="n"/>
      <c r="Q5745" s="6" t="n"/>
      <c r="R5745" s="6" t="n"/>
      <c r="S5745" s="6" t="n"/>
      <c r="T5745" s="6">
        <f>IF(OR($J5745="",$O5745=""),"",$O5745/$J5745)</f>
        <v/>
      </c>
      <c r="U5745" s="6" t="inlineStr">
        <is>
          <t>Concluído</t>
        </is>
      </c>
      <c r="V5745" s="6" t="n"/>
      <c r="W5745" s="6" t="n"/>
      <c r="X5745" s="6" t="n"/>
      <c r="Y5745" s="6" t="n"/>
      <c r="Z5745" s="6" t="n"/>
      <c r="AA5745" s="5" t="n"/>
      <c r="AB5745" s="6">
        <f>B5745&amp;"|"&amp;I5745</f>
        <v/>
      </c>
      <c r="AC5745">
        <f>IF($B5745="","","|"&amp;SUBSTITUTE(TRIM(SUBSTITUTE(SUBSTITUTE(SUBSTITUTE(SUBSTITUTE(SUBSTITUTE(SUBSTITUTE(SUBSTITUTE(SUBSTITUTE(SUBSTITUTE(SUBSTITUTE(SUBSTITUTE(SUBSTITUTE(SUBSTITUTE(SUBSTITUTE(TRIM($B5745&amp;""),CHAR(10)," "),CHAR(13)," "),"."," "),";"," "),","," "),"/"," "),"+"," "),"-"," "),"  "," "),"  "," "),"  "," "),"  "," "),"  "," "),"  "," "))," ","|")&amp;"|")</f>
        <v/>
      </c>
      <c r="AD5745">
        <f>TRIM($I5745&amp;"")</f>
        <v/>
      </c>
    </row>
    <row r="5746" ht="24" customHeight="1">
      <c r="A5746" s="14" t="n">
        <v>46239</v>
      </c>
      <c r="B5746" s="6" t="inlineStr">
        <is>
          <t>10345,10346</t>
        </is>
      </c>
      <c r="C5746" s="6" t="inlineStr">
        <is>
          <t>M/C 0811 (AMARELO)</t>
        </is>
      </c>
      <c r="D5746" s="6" t="inlineStr">
        <is>
          <t>11 USINAGEM</t>
        </is>
      </c>
      <c r="E5746" s="6" t="n">
        <v>30004805</v>
      </c>
      <c r="F5746" s="6" t="inlineStr">
        <is>
          <t>ASSENTO 440X425X09 MDP - CAD SANTIAGO</t>
        </is>
      </c>
      <c r="G5746" s="6" t="inlineStr">
        <is>
          <t>11 USINAGEM</t>
        </is>
      </c>
      <c r="H5746" s="6" t="inlineStr">
        <is>
          <t>11 USINAGEM</t>
        </is>
      </c>
      <c r="I5746" s="6" t="inlineStr">
        <is>
          <t>11 USINAGEM</t>
        </is>
      </c>
      <c r="J5746" s="4" t="n">
        <v>460</v>
      </c>
      <c r="K5746" s="6" t="n"/>
      <c r="L5746" s="6" t="n"/>
      <c r="M5746" s="6" t="n"/>
      <c r="N5746" s="6" t="n">
        <v>46239</v>
      </c>
      <c r="O5746" s="6" t="n">
        <v>460</v>
      </c>
      <c r="P5746" s="6" t="n"/>
      <c r="Q5746" s="6" t="n"/>
      <c r="R5746" s="6" t="n"/>
      <c r="S5746" s="6" t="n"/>
      <c r="T5746" s="6">
        <f>IF(OR($J5746="",$O5746=""),"",$O5746/$J5746)</f>
        <v/>
      </c>
      <c r="U5746" s="6" t="inlineStr">
        <is>
          <t>Concluído</t>
        </is>
      </c>
      <c r="V5746" s="6" t="n"/>
      <c r="W5746" s="6" t="n"/>
      <c r="X5746" s="6" t="n"/>
      <c r="Y5746" s="6" t="n"/>
      <c r="Z5746" s="6" t="n"/>
      <c r="AA5746" s="5" t="n"/>
      <c r="AB5746" s="6">
        <f>B5746&amp;"|"&amp;I5746</f>
        <v/>
      </c>
      <c r="AC5746">
        <f>IF($B5746="","","|"&amp;SUBSTITUTE(TRIM(SUBSTITUTE(SUBSTITUTE(SUBSTITUTE(SUBSTITUTE(SUBSTITUTE(SUBSTITUTE(SUBSTITUTE(SUBSTITUTE(SUBSTITUTE(SUBSTITUTE(SUBSTITUTE(SUBSTITUTE(SUBSTITUTE(SUBSTITUTE(TRIM($B5746&amp;""),CHAR(10)," "),CHAR(13)," "),"."," "),";"," "),","," "),"/"," "),"+"," "),"-"," "),"  "," "),"  "," "),"  "," "),"  "," "),"  "," "),"  "," "))," ","|")&amp;"|")</f>
        <v/>
      </c>
      <c r="AD5746">
        <f>TRIM($I5746&amp;"")</f>
        <v/>
      </c>
    </row>
    <row r="5747" ht="24" customHeight="1">
      <c r="A5747" s="14" t="n">
        <v>46239</v>
      </c>
      <c r="B5747" s="6" t="inlineStr">
        <is>
          <t>10345,10346</t>
        </is>
      </c>
      <c r="C5747" s="6" t="inlineStr">
        <is>
          <t>M/C 0811 (AMARELO)</t>
        </is>
      </c>
      <c r="D5747" s="6" t="inlineStr">
        <is>
          <t>11 USINAGEM</t>
        </is>
      </c>
      <c r="E5747" s="6" t="n">
        <v>20011006</v>
      </c>
      <c r="F5747" s="6" t="inlineStr">
        <is>
          <t>TAMPO 902X902X12 MDP - MESA DAKAR/MIAMI 0,90</t>
        </is>
      </c>
      <c r="G5747" s="6" t="inlineStr">
        <is>
          <t>11 USINAGEM</t>
        </is>
      </c>
      <c r="H5747" s="6" t="inlineStr">
        <is>
          <t>11 USINAGEM</t>
        </is>
      </c>
      <c r="I5747" s="6" t="inlineStr">
        <is>
          <t>11 USINAGEM</t>
        </is>
      </c>
      <c r="J5747" s="4" t="n">
        <v>4</v>
      </c>
      <c r="K5747" s="6" t="n"/>
      <c r="L5747" s="6" t="n"/>
      <c r="M5747" s="6" t="n"/>
      <c r="N5747" s="6" t="n">
        <v>46239</v>
      </c>
      <c r="O5747" s="6" t="n">
        <v>4</v>
      </c>
      <c r="P5747" s="6" t="n"/>
      <c r="Q5747" s="6" t="n"/>
      <c r="R5747" s="6" t="n"/>
      <c r="S5747" s="6" t="n"/>
      <c r="T5747" s="6">
        <f>IF(OR($J5747="",$O5747=""),"",$O5747/$J5747)</f>
        <v/>
      </c>
      <c r="U5747" s="6" t="inlineStr">
        <is>
          <t>Concluído</t>
        </is>
      </c>
      <c r="V5747" s="6" t="n"/>
      <c r="W5747" s="6" t="n"/>
      <c r="X5747" s="6" t="n"/>
      <c r="Y5747" s="6" t="n"/>
      <c r="Z5747" s="6" t="n"/>
      <c r="AA5747" s="5" t="n"/>
      <c r="AB5747" s="6">
        <f>B5747&amp;"|"&amp;I5747</f>
        <v/>
      </c>
      <c r="AC5747">
        <f>IF($B5747="","","|"&amp;SUBSTITUTE(TRIM(SUBSTITUTE(SUBSTITUTE(SUBSTITUTE(SUBSTITUTE(SUBSTITUTE(SUBSTITUTE(SUBSTITUTE(SUBSTITUTE(SUBSTITUTE(SUBSTITUTE(SUBSTITUTE(SUBSTITUTE(SUBSTITUTE(SUBSTITUTE(TRIM($B5747&amp;""),CHAR(10)," "),CHAR(13)," "),"."," "),";"," "),","," "),"/"," "),"+"," "),"-"," "),"  "," "),"  "," "),"  "," "),"  "," "),"  "," "),"  "," "))," ","|")&amp;"|")</f>
        <v/>
      </c>
      <c r="AD5747">
        <f>TRIM($I5747&amp;"")</f>
        <v/>
      </c>
    </row>
    <row r="5748" ht="24" customHeight="1">
      <c r="A5748" s="14" t="n">
        <v>46239</v>
      </c>
      <c r="B5748" s="6" t="inlineStr">
        <is>
          <t>10345,10346</t>
        </is>
      </c>
      <c r="C5748" s="6" t="inlineStr">
        <is>
          <t>M/C 0811 (AMARELO)</t>
        </is>
      </c>
      <c r="D5748" s="6" t="inlineStr">
        <is>
          <t>11 USINAGEM</t>
        </is>
      </c>
      <c r="E5748" s="6" t="n">
        <v>20014006</v>
      </c>
      <c r="F5748" s="6" t="inlineStr">
        <is>
          <t>ENGRO MAIOR 902X60X12 MDP - MESA DAKAR 0,90</t>
        </is>
      </c>
      <c r="G5748" s="6" t="inlineStr">
        <is>
          <t>11 USINAGEM</t>
        </is>
      </c>
      <c r="H5748" s="6" t="inlineStr">
        <is>
          <t>11 USINAGEM</t>
        </is>
      </c>
      <c r="I5748" s="6" t="inlineStr">
        <is>
          <t>11 USINAGEM</t>
        </is>
      </c>
      <c r="J5748" s="4" t="n">
        <v>8</v>
      </c>
      <c r="K5748" s="6" t="n"/>
      <c r="L5748" s="6" t="n"/>
      <c r="M5748" s="6" t="n"/>
      <c r="N5748" s="6" t="n">
        <v>46239</v>
      </c>
      <c r="O5748" s="6" t="n">
        <v>8</v>
      </c>
      <c r="P5748" s="6" t="n"/>
      <c r="Q5748" s="6" t="n"/>
      <c r="R5748" s="6" t="n"/>
      <c r="S5748" s="6" t="n"/>
      <c r="T5748" s="6">
        <f>IF(OR($J5748="",$O5748=""),"",$O5748/$J5748)</f>
        <v/>
      </c>
      <c r="U5748" s="6" t="inlineStr">
        <is>
          <t>Concluído</t>
        </is>
      </c>
      <c r="V5748" s="6" t="n"/>
      <c r="W5748" s="6" t="n"/>
      <c r="X5748" s="6" t="n"/>
      <c r="Y5748" s="6" t="n"/>
      <c r="Z5748" s="6" t="n"/>
      <c r="AA5748" s="5" t="n"/>
      <c r="AB5748" s="6">
        <f>B5748&amp;"|"&amp;I5748</f>
        <v/>
      </c>
      <c r="AC5748">
        <f>IF($B5748="","","|"&amp;SUBSTITUTE(TRIM(SUBSTITUTE(SUBSTITUTE(SUBSTITUTE(SUBSTITUTE(SUBSTITUTE(SUBSTITUTE(SUBSTITUTE(SUBSTITUTE(SUBSTITUTE(SUBSTITUTE(SUBSTITUTE(SUBSTITUTE(SUBSTITUTE(SUBSTITUTE(TRIM($B5748&amp;""),CHAR(10)," "),CHAR(13)," "),"."," "),";"," "),","," "),"/"," "),"+"," "),"-"," "),"  "," "),"  "," "),"  "," "),"  "," "),"  "," "),"  "," "))," ","|")&amp;"|")</f>
        <v/>
      </c>
      <c r="AD5748">
        <f>TRIM($I5748&amp;"")</f>
        <v/>
      </c>
    </row>
    <row r="5749" ht="24" customHeight="1">
      <c r="A5749" s="14" t="n">
        <v>46239</v>
      </c>
      <c r="B5749" s="6" t="inlineStr">
        <is>
          <t>10345,10346</t>
        </is>
      </c>
      <c r="C5749" s="6" t="inlineStr">
        <is>
          <t>M/C 0811 (AMARELO)</t>
        </is>
      </c>
      <c r="D5749" s="6" t="inlineStr">
        <is>
          <t>11 USINAGEM</t>
        </is>
      </c>
      <c r="E5749" s="6" t="n">
        <v>20014007</v>
      </c>
      <c r="F5749" s="6" t="inlineStr">
        <is>
          <t>ENGRO MENOR 782X60X12 MDP - MESA DAKAR 0,90</t>
        </is>
      </c>
      <c r="G5749" s="6" t="inlineStr">
        <is>
          <t>11 USINAGEM</t>
        </is>
      </c>
      <c r="H5749" s="6" t="inlineStr">
        <is>
          <t>11 USINAGEM</t>
        </is>
      </c>
      <c r="I5749" s="6" t="inlineStr">
        <is>
          <t>11 USINAGEM</t>
        </is>
      </c>
      <c r="J5749" s="4" t="n">
        <v>8</v>
      </c>
      <c r="K5749" s="6" t="n"/>
      <c r="L5749" s="6" t="n"/>
      <c r="M5749" s="6" t="n"/>
      <c r="N5749" s="6" t="n">
        <v>46239</v>
      </c>
      <c r="O5749" s="6" t="n">
        <v>8</v>
      </c>
      <c r="P5749" s="6" t="n"/>
      <c r="Q5749" s="6" t="n"/>
      <c r="R5749" s="6" t="n"/>
      <c r="S5749" s="6" t="n"/>
      <c r="T5749" s="6">
        <f>IF(OR($J5749="",$O5749=""),"",$O5749/$J5749)</f>
        <v/>
      </c>
      <c r="U5749" s="6" t="inlineStr">
        <is>
          <t>Concluído</t>
        </is>
      </c>
      <c r="V5749" s="6" t="n"/>
      <c r="W5749" s="6" t="n"/>
      <c r="X5749" s="6" t="n"/>
      <c r="Y5749" s="6" t="n"/>
      <c r="Z5749" s="6" t="n"/>
      <c r="AA5749" s="5" t="n"/>
      <c r="AB5749" s="6">
        <f>B5749&amp;"|"&amp;I5749</f>
        <v/>
      </c>
      <c r="AC5749">
        <f>IF($B5749="","","|"&amp;SUBSTITUTE(TRIM(SUBSTITUTE(SUBSTITUTE(SUBSTITUTE(SUBSTITUTE(SUBSTITUTE(SUBSTITUTE(SUBSTITUTE(SUBSTITUTE(SUBSTITUTE(SUBSTITUTE(SUBSTITUTE(SUBSTITUTE(SUBSTITUTE(SUBSTITUTE(TRIM($B5749&amp;""),CHAR(10)," "),CHAR(13)," "),"."," "),";"," "),","," "),"/"," "),"+"," "),"-"," "),"  "," "),"  "," "),"  "," "),"  "," "),"  "," "),"  "," "))," ","|")&amp;"|")</f>
        <v/>
      </c>
      <c r="AD5749">
        <f>TRIM($I5749&amp;"")</f>
        <v/>
      </c>
    </row>
    <row r="5750" ht="24" customHeight="1">
      <c r="A5750" s="14" t="n">
        <v>46239</v>
      </c>
      <c r="B5750" s="6" t="inlineStr">
        <is>
          <t>10345,10346</t>
        </is>
      </c>
      <c r="C5750" s="6" t="inlineStr">
        <is>
          <t>M/C 0811 (AMARELO)</t>
        </is>
      </c>
      <c r="D5750" s="6" t="inlineStr">
        <is>
          <t>11 USINAGEM</t>
        </is>
      </c>
      <c r="E5750" s="6" t="n">
        <v>20014107</v>
      </c>
      <c r="F5750" s="6" t="inlineStr">
        <is>
          <t>ENGRO MENOR 802X60X12 MDP - MESA DAKAR</t>
        </is>
      </c>
      <c r="G5750" s="6" t="inlineStr">
        <is>
          <t>11 USINAGEM</t>
        </is>
      </c>
      <c r="H5750" s="6" t="inlineStr">
        <is>
          <t>11 USINAGEM</t>
        </is>
      </c>
      <c r="I5750" s="6" t="inlineStr">
        <is>
          <t>11 USINAGEM</t>
        </is>
      </c>
      <c r="J5750" s="4" t="n">
        <v>2</v>
      </c>
      <c r="K5750" s="6" t="n"/>
      <c r="L5750" s="6" t="n"/>
      <c r="M5750" s="6" t="n"/>
      <c r="N5750" s="6" t="n">
        <v>46239</v>
      </c>
      <c r="O5750" s="6" t="n">
        <v>2</v>
      </c>
      <c r="P5750" s="6" t="n"/>
      <c r="Q5750" s="6" t="n"/>
      <c r="R5750" s="6" t="n"/>
      <c r="S5750" s="6" t="n"/>
      <c r="T5750" s="6">
        <f>IF(OR($J5750="",$O5750=""),"",$O5750/$J5750)</f>
        <v/>
      </c>
      <c r="U5750" s="6" t="inlineStr">
        <is>
          <t>Concluído</t>
        </is>
      </c>
      <c r="V5750" s="6" t="n"/>
      <c r="W5750" s="6" t="n"/>
      <c r="X5750" s="6" t="n"/>
      <c r="Y5750" s="6" t="n"/>
      <c r="Z5750" s="6" t="n"/>
      <c r="AA5750" s="5" t="n"/>
      <c r="AB5750" s="6">
        <f>B5750&amp;"|"&amp;I5750</f>
        <v/>
      </c>
      <c r="AC5750">
        <f>IF($B5750="","","|"&amp;SUBSTITUTE(TRIM(SUBSTITUTE(SUBSTITUTE(SUBSTITUTE(SUBSTITUTE(SUBSTITUTE(SUBSTITUTE(SUBSTITUTE(SUBSTITUTE(SUBSTITUTE(SUBSTITUTE(SUBSTITUTE(SUBSTITUTE(SUBSTITUTE(SUBSTITUTE(TRIM($B5750&amp;""),CHAR(10)," "),CHAR(13)," "),"."," "),";"," "),","," "),"/"," "),"+"," "),"-"," "),"  "," "),"  "," "),"  "," "),"  "," "),"  "," "),"  "," "))," ","|")&amp;"|")</f>
        <v/>
      </c>
      <c r="AD5750">
        <f>TRIM($I5750&amp;"")</f>
        <v/>
      </c>
    </row>
    <row r="5751" ht="24" customHeight="1">
      <c r="A5751" s="14" t="n">
        <v>46239</v>
      </c>
      <c r="B5751" s="6" t="inlineStr">
        <is>
          <t>10345,10346</t>
        </is>
      </c>
      <c r="C5751" s="6" t="inlineStr">
        <is>
          <t>M/C 0811 (AMARELO)</t>
        </is>
      </c>
      <c r="D5751" s="6" t="inlineStr">
        <is>
          <t>11 USINAGEM</t>
        </is>
      </c>
      <c r="E5751" s="6" t="n">
        <v>20014206</v>
      </c>
      <c r="F5751" s="6" t="inlineStr">
        <is>
          <t>ENGRO MAIOR 1481X60X12 MDP - MESA DAKAR 1,36</t>
        </is>
      </c>
      <c r="G5751" s="6" t="inlineStr">
        <is>
          <t>11 USINAGEM</t>
        </is>
      </c>
      <c r="H5751" s="6" t="inlineStr">
        <is>
          <t>11 USINAGEM</t>
        </is>
      </c>
      <c r="I5751" s="6" t="inlineStr">
        <is>
          <t>11 USINAGEM</t>
        </is>
      </c>
      <c r="J5751" s="4" t="n">
        <v>2</v>
      </c>
      <c r="K5751" s="6" t="n"/>
      <c r="L5751" s="6" t="n"/>
      <c r="M5751" s="6" t="n"/>
      <c r="N5751" s="6" t="n">
        <v>46239</v>
      </c>
      <c r="O5751" s="6" t="n">
        <v>2</v>
      </c>
      <c r="P5751" s="6" t="n"/>
      <c r="Q5751" s="6" t="n"/>
      <c r="R5751" s="6" t="n"/>
      <c r="S5751" s="6" t="n"/>
      <c r="T5751" s="6">
        <f>IF(OR($J5751="",$O5751=""),"",$O5751/$J5751)</f>
        <v/>
      </c>
      <c r="U5751" s="6" t="inlineStr">
        <is>
          <t>Concluído</t>
        </is>
      </c>
      <c r="V5751" s="6" t="n"/>
      <c r="W5751" s="6" t="n"/>
      <c r="X5751" s="6" t="n"/>
      <c r="Y5751" s="6" t="n"/>
      <c r="Z5751" s="6" t="n"/>
      <c r="AA5751" s="5" t="n"/>
      <c r="AB5751" s="6">
        <f>B5751&amp;"|"&amp;I5751</f>
        <v/>
      </c>
      <c r="AC5751">
        <f>IF($B5751="","","|"&amp;SUBSTITUTE(TRIM(SUBSTITUTE(SUBSTITUTE(SUBSTITUTE(SUBSTITUTE(SUBSTITUTE(SUBSTITUTE(SUBSTITUTE(SUBSTITUTE(SUBSTITUTE(SUBSTITUTE(SUBSTITUTE(SUBSTITUTE(SUBSTITUTE(SUBSTITUTE(TRIM($B5751&amp;""),CHAR(10)," "),CHAR(13)," "),"."," "),";"," "),","," "),"/"," "),"+"," "),"-"," "),"  "," "),"  "," "),"  "," "),"  "," "),"  "," "),"  "," "))," ","|")&amp;"|")</f>
        <v/>
      </c>
      <c r="AD5751">
        <f>TRIM($I5751&amp;"")</f>
        <v/>
      </c>
    </row>
    <row r="5752" ht="24" customHeight="1">
      <c r="A5752" s="14" t="n">
        <v>46239</v>
      </c>
      <c r="B5752" s="6" t="inlineStr">
        <is>
          <t>10345,10346</t>
        </is>
      </c>
      <c r="C5752" s="6" t="inlineStr">
        <is>
          <t>M/C 0811 (AMARELO)</t>
        </is>
      </c>
      <c r="D5752" s="6" t="inlineStr">
        <is>
          <t>11 USINAGEM</t>
        </is>
      </c>
      <c r="E5752" s="6" t="n">
        <v>20016102</v>
      </c>
      <c r="F5752" s="6" t="inlineStr">
        <is>
          <t>TAMPO 1602X802X12 MDP - MESA DAKAR/MIAMI 1,60X0,80</t>
        </is>
      </c>
      <c r="G5752" s="6" t="inlineStr">
        <is>
          <t>11 USINAGEM</t>
        </is>
      </c>
      <c r="H5752" s="6" t="inlineStr">
        <is>
          <t>11 USINAGEM</t>
        </is>
      </c>
      <c r="I5752" s="6" t="inlineStr">
        <is>
          <t>11 USINAGEM</t>
        </is>
      </c>
      <c r="J5752" s="4" t="n">
        <v>1</v>
      </c>
      <c r="K5752" s="6" t="n"/>
      <c r="L5752" s="6" t="n"/>
      <c r="M5752" s="6" t="n"/>
      <c r="N5752" s="6" t="n">
        <v>46239</v>
      </c>
      <c r="O5752" s="6" t="n">
        <v>1</v>
      </c>
      <c r="P5752" s="6" t="n"/>
      <c r="Q5752" s="6" t="n"/>
      <c r="R5752" s="6" t="n"/>
      <c r="S5752" s="6" t="n"/>
      <c r="T5752" s="6">
        <f>IF(OR($J5752="",$O5752=""),"",$O5752/$J5752)</f>
        <v/>
      </c>
      <c r="U5752" s="6" t="inlineStr">
        <is>
          <t>Concluído</t>
        </is>
      </c>
      <c r="V5752" s="6" t="n"/>
      <c r="W5752" s="6" t="n"/>
      <c r="X5752" s="6" t="n"/>
      <c r="Y5752" s="6" t="n"/>
      <c r="Z5752" s="6" t="n"/>
      <c r="AA5752" s="5" t="n"/>
      <c r="AB5752" s="6">
        <f>B5752&amp;"|"&amp;I5752</f>
        <v/>
      </c>
      <c r="AC5752">
        <f>IF($B5752="","","|"&amp;SUBSTITUTE(TRIM(SUBSTITUTE(SUBSTITUTE(SUBSTITUTE(SUBSTITUTE(SUBSTITUTE(SUBSTITUTE(SUBSTITUTE(SUBSTITUTE(SUBSTITUTE(SUBSTITUTE(SUBSTITUTE(SUBSTITUTE(SUBSTITUTE(SUBSTITUTE(TRIM($B5752&amp;""),CHAR(10)," "),CHAR(13)," "),"."," "),";"," "),","," "),"/"," "),"+"," "),"-"," "),"  "," "),"  "," "),"  "," "),"  "," "),"  "," "),"  "," "))," ","|")&amp;"|")</f>
        <v/>
      </c>
      <c r="AD5752">
        <f>TRIM($I5752&amp;"")</f>
        <v/>
      </c>
    </row>
    <row r="5753" ht="24" customHeight="1">
      <c r="A5753" s="14" t="n">
        <v>46239</v>
      </c>
      <c r="B5753" s="6" t="inlineStr">
        <is>
          <t>10345,10346</t>
        </is>
      </c>
      <c r="C5753" s="6" t="inlineStr">
        <is>
          <t>M/C 0811 (AMARELO)</t>
        </is>
      </c>
      <c r="D5753" s="6" t="inlineStr">
        <is>
          <t>11 USINAGEM</t>
        </is>
      </c>
      <c r="E5753" s="6" t="n">
        <v>20031205</v>
      </c>
      <c r="F5753" s="6" t="inlineStr">
        <is>
          <t>(2) TRAV MAIOR 942(952)X100X15 MDP-NOVA YORK 1,20</t>
        </is>
      </c>
      <c r="G5753" s="6" t="inlineStr">
        <is>
          <t>11 USINAGEM</t>
        </is>
      </c>
      <c r="H5753" s="6" t="inlineStr">
        <is>
          <t>11 USINAGEM</t>
        </is>
      </c>
      <c r="I5753" s="6" t="inlineStr">
        <is>
          <t>11 USINAGEM</t>
        </is>
      </c>
      <c r="J5753" s="4" t="n">
        <v>2</v>
      </c>
      <c r="K5753" s="6" t="n"/>
      <c r="L5753" s="6" t="n"/>
      <c r="M5753" s="6" t="n"/>
      <c r="N5753" s="6" t="n">
        <v>46239</v>
      </c>
      <c r="O5753" s="6" t="n">
        <v>2</v>
      </c>
      <c r="P5753" s="6" t="n"/>
      <c r="Q5753" s="6" t="n"/>
      <c r="R5753" s="6" t="n"/>
      <c r="S5753" s="6" t="n"/>
      <c r="T5753" s="6">
        <f>IF(OR($J5753="",$O5753=""),"",$O5753/$J5753)</f>
        <v/>
      </c>
      <c r="U5753" s="6" t="inlineStr">
        <is>
          <t>Concluído</t>
        </is>
      </c>
      <c r="V5753" s="6" t="n"/>
      <c r="W5753" s="6" t="n"/>
      <c r="X5753" s="6" t="n"/>
      <c r="Y5753" s="6" t="n"/>
      <c r="Z5753" s="6" t="n"/>
      <c r="AA5753" s="5" t="n"/>
      <c r="AB5753" s="6">
        <f>B5753&amp;"|"&amp;I5753</f>
        <v/>
      </c>
      <c r="AC5753">
        <f>IF($B5753="","","|"&amp;SUBSTITUTE(TRIM(SUBSTITUTE(SUBSTITUTE(SUBSTITUTE(SUBSTITUTE(SUBSTITUTE(SUBSTITUTE(SUBSTITUTE(SUBSTITUTE(SUBSTITUTE(SUBSTITUTE(SUBSTITUTE(SUBSTITUTE(SUBSTITUTE(SUBSTITUTE(TRIM($B5753&amp;""),CHAR(10)," "),CHAR(13)," "),"."," "),";"," "),","," "),"/"," "),"+"," "),"-"," "),"  "," "),"  "," "),"  "," "),"  "," "),"  "," "),"  "," "))," ","|")&amp;"|")</f>
        <v/>
      </c>
      <c r="AD5753">
        <f>TRIM($I5753&amp;"")</f>
        <v/>
      </c>
    </row>
    <row r="5754" ht="24" customHeight="1">
      <c r="A5754" s="14" t="n">
        <v>46239</v>
      </c>
      <c r="B5754" s="6" t="inlineStr">
        <is>
          <t>10345,10346</t>
        </is>
      </c>
      <c r="C5754" s="6" t="inlineStr">
        <is>
          <t>M/C 0811 (AMARELO)</t>
        </is>
      </c>
      <c r="D5754" s="6" t="inlineStr">
        <is>
          <t>11 USINAGEM</t>
        </is>
      </c>
      <c r="E5754" s="6" t="n">
        <v>20031206</v>
      </c>
      <c r="F5754" s="6" t="inlineStr">
        <is>
          <t>(3) TRAV MENOR 614(624)X100X15 MDP-NOVA YORK 1,20</t>
        </is>
      </c>
      <c r="G5754" s="6" t="inlineStr">
        <is>
          <t>11 USINAGEM</t>
        </is>
      </c>
      <c r="H5754" s="6" t="inlineStr">
        <is>
          <t>11 USINAGEM</t>
        </is>
      </c>
      <c r="I5754" s="6" t="inlineStr">
        <is>
          <t>11 USINAGEM</t>
        </is>
      </c>
      <c r="J5754" s="4" t="n">
        <v>2</v>
      </c>
      <c r="K5754" s="6" t="n"/>
      <c r="L5754" s="6" t="n"/>
      <c r="M5754" s="6" t="n"/>
      <c r="N5754" s="6" t="n">
        <v>46239</v>
      </c>
      <c r="O5754" s="6" t="n">
        <v>2</v>
      </c>
      <c r="P5754" s="6" t="n"/>
      <c r="Q5754" s="6" t="n"/>
      <c r="R5754" s="6" t="n"/>
      <c r="S5754" s="6" t="n"/>
      <c r="T5754" s="6">
        <f>IF(OR($J5754="",$O5754=""),"",$O5754/$J5754)</f>
        <v/>
      </c>
      <c r="U5754" s="6" t="inlineStr">
        <is>
          <t>Concluído</t>
        </is>
      </c>
      <c r="V5754" s="6" t="n"/>
      <c r="W5754" s="6" t="n"/>
      <c r="X5754" s="6" t="n"/>
      <c r="Y5754" s="6" t="n"/>
      <c r="Z5754" s="6" t="n"/>
      <c r="AA5754" s="5" t="n"/>
      <c r="AB5754" s="6">
        <f>B5754&amp;"|"&amp;I5754</f>
        <v/>
      </c>
      <c r="AC5754">
        <f>IF($B5754="","","|"&amp;SUBSTITUTE(TRIM(SUBSTITUTE(SUBSTITUTE(SUBSTITUTE(SUBSTITUTE(SUBSTITUTE(SUBSTITUTE(SUBSTITUTE(SUBSTITUTE(SUBSTITUTE(SUBSTITUTE(SUBSTITUTE(SUBSTITUTE(SUBSTITUTE(SUBSTITUTE(TRIM($B5754&amp;""),CHAR(10)," "),CHAR(13)," "),"."," "),";"," "),","," "),"/"," "),"+"," "),"-"," "),"  "," "),"  "," "),"  "," "),"  "," "),"  "," "),"  "," "))," ","|")&amp;"|")</f>
        <v/>
      </c>
      <c r="AD5754">
        <f>TRIM($I5754&amp;"")</f>
        <v/>
      </c>
    </row>
    <row r="5755" ht="24" customHeight="1">
      <c r="A5755" s="14" t="n">
        <v>46239</v>
      </c>
      <c r="B5755" s="6" t="inlineStr">
        <is>
          <t>10345,10346</t>
        </is>
      </c>
      <c r="C5755" s="6" t="inlineStr">
        <is>
          <t>M/C 0811 (AMARELO)</t>
        </is>
      </c>
      <c r="D5755" s="6" t="inlineStr">
        <is>
          <t>11 USINAGEM</t>
        </is>
      </c>
      <c r="E5755" s="6" t="n">
        <v>30080004</v>
      </c>
      <c r="F5755" s="6" t="inlineStr">
        <is>
          <t>(6)TRAV. MAIOR 1320X65 (135)X15 MDP-AMST.1,36X1,36</t>
        </is>
      </c>
      <c r="G5755" s="6" t="inlineStr">
        <is>
          <t>11 USINAGEM</t>
        </is>
      </c>
      <c r="H5755" s="6" t="inlineStr">
        <is>
          <t>11 USINAGEM</t>
        </is>
      </c>
      <c r="I5755" s="6" t="inlineStr">
        <is>
          <t>11 USINAGEM</t>
        </is>
      </c>
      <c r="J5755" s="4" t="n">
        <v>6</v>
      </c>
      <c r="K5755" s="6" t="n"/>
      <c r="L5755" s="6" t="n"/>
      <c r="M5755" s="6" t="n"/>
      <c r="N5755" s="6" t="n">
        <v>46239</v>
      </c>
      <c r="O5755" s="6" t="n">
        <v>6</v>
      </c>
      <c r="P5755" s="6" t="n"/>
      <c r="Q5755" s="6" t="n"/>
      <c r="R5755" s="6" t="n"/>
      <c r="S5755" s="6" t="n"/>
      <c r="T5755" s="6">
        <f>IF(OR($J5755="",$O5755=""),"",$O5755/$J5755)</f>
        <v/>
      </c>
      <c r="U5755" s="6" t="inlineStr">
        <is>
          <t>Concluído</t>
        </is>
      </c>
      <c r="V5755" s="6" t="n"/>
      <c r="W5755" s="6" t="n"/>
      <c r="X5755" s="6" t="n"/>
      <c r="Y5755" s="6" t="n"/>
      <c r="Z5755" s="6" t="n"/>
      <c r="AA5755" s="5" t="n"/>
      <c r="AB5755" s="6">
        <f>B5755&amp;"|"&amp;I5755</f>
        <v/>
      </c>
      <c r="AC5755">
        <f>IF($B5755="","","|"&amp;SUBSTITUTE(TRIM(SUBSTITUTE(SUBSTITUTE(SUBSTITUTE(SUBSTITUTE(SUBSTITUTE(SUBSTITUTE(SUBSTITUTE(SUBSTITUTE(SUBSTITUTE(SUBSTITUTE(SUBSTITUTE(SUBSTITUTE(SUBSTITUTE(SUBSTITUTE(TRIM($B5755&amp;""),CHAR(10)," "),CHAR(13)," "),"."," "),";"," "),","," "),"/"," "),"+"," "),"-"," "),"  "," "),"  "," "),"  "," "),"  "," "),"  "," "),"  "," "))," ","|")&amp;"|")</f>
        <v/>
      </c>
      <c r="AD5755">
        <f>TRIM($I5755&amp;"")</f>
        <v/>
      </c>
    </row>
    <row r="5756" ht="24" customHeight="1">
      <c r="A5756" s="14" t="n">
        <v>46239</v>
      </c>
      <c r="B5756" s="6" t="inlineStr">
        <is>
          <t>10345,10346</t>
        </is>
      </c>
      <c r="C5756" s="6" t="inlineStr">
        <is>
          <t>M/C 0811 (AMARELO)</t>
        </is>
      </c>
      <c r="D5756" s="6" t="inlineStr">
        <is>
          <t>11 USINAGEM</t>
        </is>
      </c>
      <c r="E5756" s="6" t="n">
        <v>20019005</v>
      </c>
      <c r="F5756" s="6" t="inlineStr">
        <is>
          <t>RIPA 751X70X12 MDF - MESA SANTIAGO</t>
        </is>
      </c>
      <c r="G5756" s="6" t="inlineStr">
        <is>
          <t>11 USINAGEM</t>
        </is>
      </c>
      <c r="H5756" s="6" t="inlineStr">
        <is>
          <t>11 USINAGEM</t>
        </is>
      </c>
      <c r="I5756" s="6" t="inlineStr">
        <is>
          <t>11 USINAGEM</t>
        </is>
      </c>
      <c r="J5756" s="4" t="n">
        <v>36</v>
      </c>
      <c r="K5756" s="6" t="n"/>
      <c r="L5756" s="6" t="n"/>
      <c r="M5756" s="6" t="n"/>
      <c r="N5756" s="6" t="n">
        <v>46239</v>
      </c>
      <c r="O5756" s="6" t="n">
        <v>36</v>
      </c>
      <c r="P5756" s="6" t="n"/>
      <c r="Q5756" s="6" t="n"/>
      <c r="R5756" s="6" t="n"/>
      <c r="S5756" s="6" t="n"/>
      <c r="T5756" s="6">
        <f>IF(OR($J5756="",$O5756=""),"",$O5756/$J5756)</f>
        <v/>
      </c>
      <c r="U5756" s="6" t="inlineStr">
        <is>
          <t>Concluído</t>
        </is>
      </c>
      <c r="V5756" s="6" t="n"/>
      <c r="W5756" s="6" t="n"/>
      <c r="X5756" s="6" t="n"/>
      <c r="Y5756" s="6" t="n"/>
      <c r="Z5756" s="6" t="n"/>
      <c r="AA5756" s="5" t="n"/>
      <c r="AB5756" s="6">
        <f>B5756&amp;"|"&amp;I5756</f>
        <v/>
      </c>
      <c r="AC5756">
        <f>IF($B5756="","","|"&amp;SUBSTITUTE(TRIM(SUBSTITUTE(SUBSTITUTE(SUBSTITUTE(SUBSTITUTE(SUBSTITUTE(SUBSTITUTE(SUBSTITUTE(SUBSTITUTE(SUBSTITUTE(SUBSTITUTE(SUBSTITUTE(SUBSTITUTE(SUBSTITUTE(SUBSTITUTE(TRIM($B5756&amp;""),CHAR(10)," "),CHAR(13)," "),"."," "),";"," "),","," "),"/"," "),"+"," "),"-"," "),"  "," "),"  "," "),"  "," "),"  "," "),"  "," "),"  "," "))," ","|")&amp;"|")</f>
        <v/>
      </c>
      <c r="AD5756">
        <f>TRIM($I5756&amp;"")</f>
        <v/>
      </c>
    </row>
    <row r="5757" ht="24" customHeight="1">
      <c r="A5757" s="14" t="n">
        <v>46239</v>
      </c>
      <c r="B5757" s="6" t="inlineStr">
        <is>
          <t>10345,10346</t>
        </is>
      </c>
      <c r="C5757" s="6" t="inlineStr">
        <is>
          <t>M/C 0811 (AMARELO)</t>
        </is>
      </c>
      <c r="D5757" s="6" t="inlineStr">
        <is>
          <t>11 USINAGEM</t>
        </is>
      </c>
      <c r="E5757" s="6" t="n">
        <v>20019602</v>
      </c>
      <c r="F5757" s="6" t="inlineStr">
        <is>
          <t>FUNDO RIPADO 751X546X12 MDF - MESA SANTIAGO 1,36</t>
        </is>
      </c>
      <c r="G5757" s="6" t="inlineStr">
        <is>
          <t>11 USINAGEM</t>
        </is>
      </c>
      <c r="H5757" s="6" t="inlineStr">
        <is>
          <t>11 USINAGEM</t>
        </is>
      </c>
      <c r="I5757" s="6" t="inlineStr">
        <is>
          <t>11 USINAGEM</t>
        </is>
      </c>
      <c r="J5757" s="4" t="n">
        <v>6</v>
      </c>
      <c r="K5757" s="6" t="n"/>
      <c r="L5757" s="6" t="n"/>
      <c r="M5757" s="6" t="n"/>
      <c r="N5757" s="6" t="n">
        <v>46239</v>
      </c>
      <c r="O5757" s="6" t="n">
        <v>6</v>
      </c>
      <c r="P5757" s="6" t="n"/>
      <c r="Q5757" s="6" t="n"/>
      <c r="R5757" s="6" t="n"/>
      <c r="S5757" s="6" t="n"/>
      <c r="T5757" s="6">
        <f>IF(OR($J5757="",$O5757=""),"",$O5757/$J5757)</f>
        <v/>
      </c>
      <c r="U5757" s="6" t="inlineStr">
        <is>
          <t>Concluído</t>
        </is>
      </c>
      <c r="V5757" s="6" t="n"/>
      <c r="W5757" s="6" t="n"/>
      <c r="X5757" s="6" t="n"/>
      <c r="Y5757" s="6" t="n"/>
      <c r="Z5757" s="6" t="n"/>
      <c r="AA5757" s="5" t="n"/>
      <c r="AB5757" s="6">
        <f>B5757&amp;"|"&amp;I5757</f>
        <v/>
      </c>
      <c r="AC5757">
        <f>IF($B5757="","","|"&amp;SUBSTITUTE(TRIM(SUBSTITUTE(SUBSTITUTE(SUBSTITUTE(SUBSTITUTE(SUBSTITUTE(SUBSTITUTE(SUBSTITUTE(SUBSTITUTE(SUBSTITUTE(SUBSTITUTE(SUBSTITUTE(SUBSTITUTE(SUBSTITUTE(SUBSTITUTE(TRIM($B5757&amp;""),CHAR(10)," "),CHAR(13)," "),"."," "),";"," "),","," "),"/"," "),"+"," "),"-"," "),"  "," "),"  "," "),"  "," "),"  "," "),"  "," "),"  "," "))," ","|")&amp;"|")</f>
        <v/>
      </c>
      <c r="AD5757">
        <f>TRIM($I5757&amp;"")</f>
        <v/>
      </c>
    </row>
    <row r="5758" ht="24" customHeight="1">
      <c r="A5758" s="14" t="n">
        <v>46239</v>
      </c>
      <c r="B5758" s="6" t="inlineStr">
        <is>
          <t>10345,10346</t>
        </is>
      </c>
      <c r="C5758" s="6" t="inlineStr">
        <is>
          <t>M/C 0811 (AMARELO)</t>
        </is>
      </c>
      <c r="D5758" s="6" t="inlineStr">
        <is>
          <t>11 USINAGEM</t>
        </is>
      </c>
      <c r="E5758" s="6" t="n">
        <v>20020002</v>
      </c>
      <c r="F5758" s="6" t="inlineStr">
        <is>
          <t>(2) FECHAMENTO I 1090X295X12 MDF - BASE DUBAI</t>
        </is>
      </c>
      <c r="G5758" s="6" t="inlineStr">
        <is>
          <t>11 USINAGEM</t>
        </is>
      </c>
      <c r="H5758" s="6" t="inlineStr">
        <is>
          <t>11 USINAGEM</t>
        </is>
      </c>
      <c r="I5758" s="6" t="inlineStr">
        <is>
          <t>11 USINAGEM</t>
        </is>
      </c>
      <c r="J5758" s="4" t="n">
        <v>27</v>
      </c>
      <c r="K5758" s="6" t="n"/>
      <c r="L5758" s="6" t="n"/>
      <c r="M5758" s="6" t="n"/>
      <c r="N5758" s="6" t="n">
        <v>46239</v>
      </c>
      <c r="O5758" s="6" t="n">
        <v>27</v>
      </c>
      <c r="P5758" s="6" t="n"/>
      <c r="Q5758" s="6" t="n"/>
      <c r="R5758" s="6" t="n"/>
      <c r="S5758" s="6" t="n"/>
      <c r="T5758" s="6">
        <f>IF(OR($J5758="",$O5758=""),"",$O5758/$J5758)</f>
        <v/>
      </c>
      <c r="U5758" s="6" t="inlineStr">
        <is>
          <t>Concluído</t>
        </is>
      </c>
      <c r="V5758" s="6" t="n"/>
      <c r="W5758" s="6" t="n"/>
      <c r="X5758" s="6" t="n"/>
      <c r="Y5758" s="6" t="n"/>
      <c r="Z5758" s="6" t="n"/>
      <c r="AA5758" s="5" t="n"/>
      <c r="AB5758" s="6">
        <f>B5758&amp;"|"&amp;I5758</f>
        <v/>
      </c>
      <c r="AC5758">
        <f>IF($B5758="","","|"&amp;SUBSTITUTE(TRIM(SUBSTITUTE(SUBSTITUTE(SUBSTITUTE(SUBSTITUTE(SUBSTITUTE(SUBSTITUTE(SUBSTITUTE(SUBSTITUTE(SUBSTITUTE(SUBSTITUTE(SUBSTITUTE(SUBSTITUTE(SUBSTITUTE(SUBSTITUTE(TRIM($B5758&amp;""),CHAR(10)," "),CHAR(13)," "),"."," "),";"," "),","," "),"/"," "),"+"," "),"-"," "),"  "," "),"  "," "),"  "," "),"  "," "),"  "," "),"  "," "))," ","|")&amp;"|")</f>
        <v/>
      </c>
      <c r="AD5758">
        <f>TRIM($I5758&amp;"")</f>
        <v/>
      </c>
    </row>
    <row r="5759" ht="24" customHeight="1">
      <c r="A5759" s="14" t="n">
        <v>46239</v>
      </c>
      <c r="B5759" s="6" t="inlineStr">
        <is>
          <t>10345,10346</t>
        </is>
      </c>
      <c r="C5759" s="6" t="inlineStr">
        <is>
          <t>M/C 0811 (AMARELO)</t>
        </is>
      </c>
      <c r="D5759" s="6" t="inlineStr">
        <is>
          <t>11 USINAGEM</t>
        </is>
      </c>
      <c r="E5759" s="6" t="n">
        <v>20020003</v>
      </c>
      <c r="F5759" s="6" t="inlineStr">
        <is>
          <t>(3) FECHAMENTO II 600X295X12 MDF - BASE DUBAI</t>
        </is>
      </c>
      <c r="G5759" s="6" t="inlineStr">
        <is>
          <t>11 USINAGEM</t>
        </is>
      </c>
      <c r="H5759" s="6" t="inlineStr">
        <is>
          <t>11 USINAGEM</t>
        </is>
      </c>
      <c r="I5759" s="6" t="inlineStr">
        <is>
          <t>11 USINAGEM</t>
        </is>
      </c>
      <c r="J5759" s="4" t="n">
        <v>27</v>
      </c>
      <c r="K5759" s="6" t="n"/>
      <c r="L5759" s="6" t="n"/>
      <c r="M5759" s="6" t="n"/>
      <c r="N5759" s="6" t="n">
        <v>46239</v>
      </c>
      <c r="O5759" s="6" t="n">
        <v>27</v>
      </c>
      <c r="P5759" s="6" t="n"/>
      <c r="Q5759" s="6" t="n"/>
      <c r="R5759" s="6" t="n"/>
      <c r="S5759" s="6" t="n"/>
      <c r="T5759" s="6">
        <f>IF(OR($J5759="",$O5759=""),"",$O5759/$J5759)</f>
        <v/>
      </c>
      <c r="U5759" s="6" t="inlineStr">
        <is>
          <t>Concluído</t>
        </is>
      </c>
      <c r="V5759" s="6" t="n"/>
      <c r="W5759" s="6" t="n"/>
      <c r="X5759" s="6" t="n"/>
      <c r="Y5759" s="6" t="n"/>
      <c r="Z5759" s="6" t="n"/>
      <c r="AA5759" s="5" t="n"/>
      <c r="AB5759" s="6">
        <f>B5759&amp;"|"&amp;I5759</f>
        <v/>
      </c>
      <c r="AC5759">
        <f>IF($B5759="","","|"&amp;SUBSTITUTE(TRIM(SUBSTITUTE(SUBSTITUTE(SUBSTITUTE(SUBSTITUTE(SUBSTITUTE(SUBSTITUTE(SUBSTITUTE(SUBSTITUTE(SUBSTITUTE(SUBSTITUTE(SUBSTITUTE(SUBSTITUTE(SUBSTITUTE(SUBSTITUTE(TRIM($B5759&amp;""),CHAR(10)," "),CHAR(13)," "),"."," "),";"," "),","," "),"/"," "),"+"," "),"-"," "),"  "," "),"  "," "),"  "," "),"  "," "),"  "," "),"  "," "))," ","|")&amp;"|")</f>
        <v/>
      </c>
      <c r="AD5759">
        <f>TRIM($I5759&amp;"")</f>
        <v/>
      </c>
    </row>
    <row r="5760" ht="24" customHeight="1">
      <c r="A5760" s="14" t="n">
        <v>46239</v>
      </c>
      <c r="B5760" s="6" t="inlineStr">
        <is>
          <t>10345,10346</t>
        </is>
      </c>
      <c r="C5760" s="6" t="inlineStr">
        <is>
          <t>M/C 0811 (AMARELO)</t>
        </is>
      </c>
      <c r="D5760" s="6" t="inlineStr">
        <is>
          <t>11 USINAGEM</t>
        </is>
      </c>
      <c r="E5760" s="6" t="n">
        <v>20020004</v>
      </c>
      <c r="F5760" s="6" t="inlineStr">
        <is>
          <t>(4) FECHAMENTO III 545X327X12 MDF - BASE DUBAI</t>
        </is>
      </c>
      <c r="G5760" s="6" t="inlineStr">
        <is>
          <t>11 USINAGEM</t>
        </is>
      </c>
      <c r="H5760" s="6" t="inlineStr">
        <is>
          <t>11 USINAGEM</t>
        </is>
      </c>
      <c r="I5760" s="6" t="inlineStr">
        <is>
          <t>11 USINAGEM</t>
        </is>
      </c>
      <c r="J5760" s="4" t="n">
        <v>54</v>
      </c>
      <c r="K5760" s="6" t="n"/>
      <c r="L5760" s="6" t="n"/>
      <c r="M5760" s="6" t="n"/>
      <c r="N5760" s="6" t="n">
        <v>46239</v>
      </c>
      <c r="O5760" s="6" t="n">
        <v>54</v>
      </c>
      <c r="P5760" s="6" t="n"/>
      <c r="Q5760" s="6" t="n"/>
      <c r="R5760" s="6" t="n"/>
      <c r="S5760" s="6" t="n"/>
      <c r="T5760" s="6">
        <f>IF(OR($J5760="",$O5760=""),"",$O5760/$J5760)</f>
        <v/>
      </c>
      <c r="U5760" s="6" t="inlineStr">
        <is>
          <t>Concluído</t>
        </is>
      </c>
      <c r="V5760" s="6" t="n"/>
      <c r="W5760" s="6" t="n"/>
      <c r="X5760" s="6" t="n"/>
      <c r="Y5760" s="6" t="n"/>
      <c r="Z5760" s="6" t="n"/>
      <c r="AA5760" s="5" t="n"/>
      <c r="AB5760" s="6">
        <f>B5760&amp;"|"&amp;I5760</f>
        <v/>
      </c>
      <c r="AC5760">
        <f>IF($B5760="","","|"&amp;SUBSTITUTE(TRIM(SUBSTITUTE(SUBSTITUTE(SUBSTITUTE(SUBSTITUTE(SUBSTITUTE(SUBSTITUTE(SUBSTITUTE(SUBSTITUTE(SUBSTITUTE(SUBSTITUTE(SUBSTITUTE(SUBSTITUTE(SUBSTITUTE(SUBSTITUTE(TRIM($B5760&amp;""),CHAR(10)," "),CHAR(13)," "),"."," "),";"," "),","," "),"/"," "),"+"," "),"-"," "),"  "," "),"  "," "),"  "," "),"  "," "),"  "," "),"  "," "))," ","|")&amp;"|")</f>
        <v/>
      </c>
      <c r="AD5760">
        <f>TRIM($I5760&amp;"")</f>
        <v/>
      </c>
    </row>
    <row r="5761" ht="24" customHeight="1">
      <c r="A5761" s="14" t="n">
        <v>46239</v>
      </c>
      <c r="B5761" s="6" t="inlineStr">
        <is>
          <t>10345,10346</t>
        </is>
      </c>
      <c r="C5761" s="6" t="inlineStr">
        <is>
          <t>M/C 0811 (AMARELO)</t>
        </is>
      </c>
      <c r="D5761" s="6" t="inlineStr">
        <is>
          <t>11 USINAGEM</t>
        </is>
      </c>
      <c r="E5761" s="6" t="n">
        <v>20020005</v>
      </c>
      <c r="F5761" s="6" t="inlineStr">
        <is>
          <t>(5) FECHAMENTO IV 453X327X12 MDF - BASE DUBAI</t>
        </is>
      </c>
      <c r="G5761" s="6" t="inlineStr">
        <is>
          <t>11 USINAGEM</t>
        </is>
      </c>
      <c r="H5761" s="6" t="inlineStr">
        <is>
          <t>11 USINAGEM</t>
        </is>
      </c>
      <c r="I5761" s="6" t="inlineStr">
        <is>
          <t>11 USINAGEM</t>
        </is>
      </c>
      <c r="J5761" s="4" t="n">
        <v>27</v>
      </c>
      <c r="K5761" s="6" t="n"/>
      <c r="L5761" s="6" t="n"/>
      <c r="M5761" s="6" t="n"/>
      <c r="N5761" s="6" t="n">
        <v>46239</v>
      </c>
      <c r="O5761" s="6" t="n">
        <v>27</v>
      </c>
      <c r="P5761" s="6" t="n"/>
      <c r="Q5761" s="6" t="n"/>
      <c r="R5761" s="6" t="n"/>
      <c r="S5761" s="6" t="n"/>
      <c r="T5761" s="6">
        <f>IF(OR($J5761="",$O5761=""),"",$O5761/$J5761)</f>
        <v/>
      </c>
      <c r="U5761" s="6" t="inlineStr">
        <is>
          <t>Concluído</t>
        </is>
      </c>
      <c r="V5761" s="6" t="n"/>
      <c r="W5761" s="6" t="n"/>
      <c r="X5761" s="6" t="n"/>
      <c r="Y5761" s="6" t="n"/>
      <c r="Z5761" s="6" t="n"/>
      <c r="AA5761" s="5" t="n"/>
      <c r="AB5761" s="6">
        <f>B5761&amp;"|"&amp;I5761</f>
        <v/>
      </c>
      <c r="AC5761">
        <f>IF($B5761="","","|"&amp;SUBSTITUTE(TRIM(SUBSTITUTE(SUBSTITUTE(SUBSTITUTE(SUBSTITUTE(SUBSTITUTE(SUBSTITUTE(SUBSTITUTE(SUBSTITUTE(SUBSTITUTE(SUBSTITUTE(SUBSTITUTE(SUBSTITUTE(SUBSTITUTE(SUBSTITUTE(TRIM($B5761&amp;""),CHAR(10)," "),CHAR(13)," "),"."," "),";"," "),","," "),"/"," "),"+"," "),"-"," "),"  "," "),"  "," "),"  "," "),"  "," "),"  "," "),"  "," "))," ","|")&amp;"|")</f>
        <v/>
      </c>
      <c r="AD5761">
        <f>TRIM($I5761&amp;"")</f>
        <v/>
      </c>
    </row>
    <row r="5762" ht="24" customHeight="1">
      <c r="A5762" s="14" t="n">
        <v>46239</v>
      </c>
      <c r="B5762" s="6" t="inlineStr">
        <is>
          <t>10345,10346</t>
        </is>
      </c>
      <c r="C5762" s="6" t="inlineStr">
        <is>
          <t>M/C 0811 (AMARELO)</t>
        </is>
      </c>
      <c r="D5762" s="6" t="inlineStr">
        <is>
          <t>11 USINAGEM</t>
        </is>
      </c>
      <c r="E5762" s="6" t="n">
        <v>20013102</v>
      </c>
      <c r="F5762" s="6" t="inlineStr">
        <is>
          <t>(10)PE MAIOR 760X100 (170) X15 MDF-MIAMI 1,37X0,80</t>
        </is>
      </c>
      <c r="G5762" s="6" t="inlineStr">
        <is>
          <t>11 USINAGEM</t>
        </is>
      </c>
      <c r="H5762" s="6" t="inlineStr">
        <is>
          <t>11 USINAGEM</t>
        </is>
      </c>
      <c r="I5762" s="6" t="inlineStr">
        <is>
          <t>11 USINAGEM</t>
        </is>
      </c>
      <c r="J5762" s="4" t="n">
        <v>20</v>
      </c>
      <c r="K5762" s="6" t="n"/>
      <c r="L5762" s="6" t="n"/>
      <c r="M5762" s="6" t="n"/>
      <c r="N5762" s="6" t="n">
        <v>46239</v>
      </c>
      <c r="O5762" s="6" t="n">
        <v>20</v>
      </c>
      <c r="P5762" s="6" t="n"/>
      <c r="Q5762" s="6" t="n"/>
      <c r="R5762" s="6" t="n"/>
      <c r="S5762" s="6" t="n"/>
      <c r="T5762" s="6">
        <f>IF(OR($J5762="",$O5762=""),"",$O5762/$J5762)</f>
        <v/>
      </c>
      <c r="U5762" s="6" t="inlineStr">
        <is>
          <t>Concluído</t>
        </is>
      </c>
      <c r="V5762" s="6" t="n"/>
      <c r="W5762" s="6" t="n"/>
      <c r="X5762" s="6" t="n"/>
      <c r="Y5762" s="6" t="n"/>
      <c r="Z5762" s="6" t="n"/>
      <c r="AA5762" s="5" t="n"/>
      <c r="AB5762" s="6">
        <f>B5762&amp;"|"&amp;I5762</f>
        <v/>
      </c>
      <c r="AC5762">
        <f>IF($B5762="","","|"&amp;SUBSTITUTE(TRIM(SUBSTITUTE(SUBSTITUTE(SUBSTITUTE(SUBSTITUTE(SUBSTITUTE(SUBSTITUTE(SUBSTITUTE(SUBSTITUTE(SUBSTITUTE(SUBSTITUTE(SUBSTITUTE(SUBSTITUTE(SUBSTITUTE(SUBSTITUTE(TRIM($B5762&amp;""),CHAR(10)," "),CHAR(13)," "),"."," "),";"," "),","," "),"/"," "),"+"," "),"-"," "),"  "," "),"  "," "),"  "," "),"  "," "),"  "," "),"  "," "))," ","|")&amp;"|")</f>
        <v/>
      </c>
      <c r="AD5762">
        <f>TRIM($I5762&amp;"")</f>
        <v/>
      </c>
    </row>
    <row r="5763" ht="24" customHeight="1">
      <c r="A5763" s="14" t="n">
        <v>46239</v>
      </c>
      <c r="B5763" s="6" t="inlineStr">
        <is>
          <t>10345,10346</t>
        </is>
      </c>
      <c r="C5763" s="6" t="inlineStr">
        <is>
          <t>M/C 0811 (AMARELO)</t>
        </is>
      </c>
      <c r="D5763" s="6" t="inlineStr">
        <is>
          <t>11 USINAGEM</t>
        </is>
      </c>
      <c r="E5763" s="6" t="n">
        <v>20013103</v>
      </c>
      <c r="F5763" s="6" t="inlineStr">
        <is>
          <t>(4) PE MENOR 760X85 (135) X15 MDF-MIAMI 1,37X0,80</t>
        </is>
      </c>
      <c r="G5763" s="6" t="inlineStr">
        <is>
          <t>11 USINAGEM</t>
        </is>
      </c>
      <c r="H5763" s="6" t="inlineStr">
        <is>
          <t>11 USINAGEM</t>
        </is>
      </c>
      <c r="I5763" s="6" t="inlineStr">
        <is>
          <t>11 USINAGEM</t>
        </is>
      </c>
      <c r="J5763" s="4" t="n">
        <v>20</v>
      </c>
      <c r="K5763" s="6" t="n"/>
      <c r="L5763" s="6" t="n"/>
      <c r="M5763" s="6" t="n"/>
      <c r="N5763" s="6" t="n">
        <v>46238</v>
      </c>
      <c r="O5763" s="6" t="n">
        <v>20</v>
      </c>
      <c r="P5763" s="6" t="n"/>
      <c r="Q5763" s="6" t="n"/>
      <c r="R5763" s="6" t="n"/>
      <c r="S5763" s="6" t="n"/>
      <c r="T5763" s="6">
        <f>IF(OR($J5763="",$O5763=""),"",$O5763/$J5763)</f>
        <v/>
      </c>
      <c r="U5763" s="6" t="inlineStr">
        <is>
          <t>Concluído</t>
        </is>
      </c>
      <c r="V5763" s="6" t="n"/>
      <c r="W5763" s="6" t="n"/>
      <c r="X5763" s="6" t="n"/>
      <c r="Y5763" s="6" t="n"/>
      <c r="Z5763" s="6" t="n"/>
      <c r="AA5763" s="5" t="n"/>
      <c r="AB5763" s="6">
        <f>B5763&amp;"|"&amp;I5763</f>
        <v/>
      </c>
      <c r="AC5763">
        <f>IF($B5763="","","|"&amp;SUBSTITUTE(TRIM(SUBSTITUTE(SUBSTITUTE(SUBSTITUTE(SUBSTITUTE(SUBSTITUTE(SUBSTITUTE(SUBSTITUTE(SUBSTITUTE(SUBSTITUTE(SUBSTITUTE(SUBSTITUTE(SUBSTITUTE(SUBSTITUTE(SUBSTITUTE(TRIM($B5763&amp;""),CHAR(10)," "),CHAR(13)," "),"."," "),";"," "),","," "),"/"," "),"+"," "),"-"," "),"  "," "),"  "," "),"  "," "),"  "," "),"  "," "),"  "," "))," ","|")&amp;"|")</f>
        <v/>
      </c>
      <c r="AD5763">
        <f>TRIM($I5763&amp;"")</f>
        <v/>
      </c>
    </row>
    <row r="5764" ht="24" customHeight="1">
      <c r="A5764" s="14" t="n">
        <v>46239</v>
      </c>
      <c r="B5764" s="6" t="inlineStr">
        <is>
          <t>10345,10346</t>
        </is>
      </c>
      <c r="C5764" s="6" t="inlineStr">
        <is>
          <t>M/C 0811 (AMARELO)</t>
        </is>
      </c>
      <c r="D5764" s="6" t="inlineStr">
        <is>
          <t>11 USINAGEM</t>
        </is>
      </c>
      <c r="E5764" s="6" t="n">
        <v>20020001</v>
      </c>
      <c r="F5764" s="6" t="inlineStr">
        <is>
          <t>(1) LATERAL 1180X92X15 MDF - BASE DUBAI</t>
        </is>
      </c>
      <c r="G5764" s="6" t="inlineStr">
        <is>
          <t>11 USINAGEM</t>
        </is>
      </c>
      <c r="H5764" s="6" t="inlineStr">
        <is>
          <t>11 USINAGEM</t>
        </is>
      </c>
      <c r="I5764" s="6" t="inlineStr">
        <is>
          <t>11 USINAGEM</t>
        </is>
      </c>
      <c r="J5764" s="4" t="n">
        <v>108</v>
      </c>
      <c r="K5764" s="6" t="n"/>
      <c r="L5764" s="6" t="n"/>
      <c r="M5764" s="6" t="n"/>
      <c r="N5764" s="6" t="n"/>
      <c r="O5764" s="6" t="n"/>
      <c r="P5764" s="6" t="n"/>
      <c r="Q5764" s="6" t="n"/>
      <c r="R5764" s="6" t="n"/>
      <c r="S5764" s="6" t="n"/>
      <c r="T5764" s="6" t="n"/>
      <c r="U5764" s="6" t="n"/>
      <c r="V5764" s="6" t="n"/>
      <c r="W5764" s="6" t="n"/>
      <c r="X5764" s="6" t="n"/>
      <c r="Y5764" s="6" t="n"/>
      <c r="Z5764" s="6" t="n"/>
      <c r="AA5764" s="5" t="n"/>
      <c r="AB5764" s="6">
        <f>B5764&amp;"|"&amp;I5764</f>
        <v/>
      </c>
      <c r="AC5764">
        <f>IF($B5764="","","|"&amp;SUBSTITUTE(TRIM(SUBSTITUTE(SUBSTITUTE(SUBSTITUTE(SUBSTITUTE(SUBSTITUTE(SUBSTITUTE(SUBSTITUTE(SUBSTITUTE(SUBSTITUTE(SUBSTITUTE(SUBSTITUTE(SUBSTITUTE(SUBSTITUTE(SUBSTITUTE(TRIM($B5764&amp;""),CHAR(10)," "),CHAR(13)," "),"."," "),";"," "),","," "),"/"," "),"+"," "),"-"," "),"  "," "),"  "," "),"  "," "),"  "," "),"  "," "),"  "," "))," ","|")&amp;"|")</f>
        <v/>
      </c>
      <c r="AD5764">
        <f>TRIM($I5764&amp;"")</f>
        <v/>
      </c>
    </row>
    <row r="5765" ht="24" customHeight="1">
      <c r="A5765" s="14" t="n">
        <v>46239</v>
      </c>
      <c r="B5765" s="6" t="inlineStr">
        <is>
          <t>10345,10346</t>
        </is>
      </c>
      <c r="C5765" s="6" t="inlineStr">
        <is>
          <t>M/C 0811 (AMARELO)</t>
        </is>
      </c>
      <c r="D5765" s="6" t="inlineStr">
        <is>
          <t>11 USINAGEM</t>
        </is>
      </c>
      <c r="E5765" s="6" t="n">
        <v>20031202</v>
      </c>
      <c r="F5765" s="6" t="inlineStr">
        <is>
          <t>(4) PE MAIOR 800(818)X100(169)X15 MDF - NOVA YORK</t>
        </is>
      </c>
      <c r="G5765" s="6" t="inlineStr">
        <is>
          <t>11 USINAGEM</t>
        </is>
      </c>
      <c r="H5765" s="6" t="inlineStr">
        <is>
          <t>11 USINAGEM</t>
        </is>
      </c>
      <c r="I5765" s="6" t="inlineStr">
        <is>
          <t>11 USINAGEM</t>
        </is>
      </c>
      <c r="J5765" s="4" t="n">
        <v>4</v>
      </c>
      <c r="K5765" s="6" t="n"/>
      <c r="L5765" s="6" t="n"/>
      <c r="M5765" s="6" t="n"/>
      <c r="N5765" s="6" t="n">
        <v>46238</v>
      </c>
      <c r="O5765" s="6" t="n">
        <v>4</v>
      </c>
      <c r="P5765" s="6" t="n"/>
      <c r="Q5765" s="6" t="n"/>
      <c r="R5765" s="6" t="n"/>
      <c r="S5765" s="6" t="n"/>
      <c r="T5765" s="6">
        <f>IF(OR($J5765="",$O5765=""),"",$O5765/$J5765)</f>
        <v/>
      </c>
      <c r="U5765" s="6" t="inlineStr">
        <is>
          <t>Concluído</t>
        </is>
      </c>
      <c r="V5765" s="6" t="n"/>
      <c r="W5765" s="6" t="n"/>
      <c r="X5765" s="6" t="n"/>
      <c r="Y5765" s="6" t="n"/>
      <c r="Z5765" s="6" t="n"/>
      <c r="AA5765" s="5" t="n"/>
      <c r="AB5765" s="6">
        <f>B5765&amp;"|"&amp;I5765</f>
        <v/>
      </c>
      <c r="AC5765">
        <f>IF($B5765="","","|"&amp;SUBSTITUTE(TRIM(SUBSTITUTE(SUBSTITUTE(SUBSTITUTE(SUBSTITUTE(SUBSTITUTE(SUBSTITUTE(SUBSTITUTE(SUBSTITUTE(SUBSTITUTE(SUBSTITUTE(SUBSTITUTE(SUBSTITUTE(SUBSTITUTE(SUBSTITUTE(TRIM($B5765&amp;""),CHAR(10)," "),CHAR(13)," "),"."," "),";"," "),","," "),"/"," "),"+"," "),"-"," "),"  "," "),"  "," "),"  "," "),"  "," "),"  "," "),"  "," "))," ","|")&amp;"|")</f>
        <v/>
      </c>
      <c r="AD5765">
        <f>TRIM($I5765&amp;"")</f>
        <v/>
      </c>
    </row>
    <row r="5766" ht="24" customHeight="1">
      <c r="A5766" s="14" t="n">
        <v>46239</v>
      </c>
      <c r="B5766" s="6" t="inlineStr">
        <is>
          <t>10345,10346</t>
        </is>
      </c>
      <c r="C5766" s="6" t="inlineStr">
        <is>
          <t>M/C 0811 (AMARELO)</t>
        </is>
      </c>
      <c r="D5766" s="6" t="inlineStr">
        <is>
          <t>11 USINAGEM</t>
        </is>
      </c>
      <c r="E5766" s="6" t="n">
        <v>20031203</v>
      </c>
      <c r="F5766" s="6" t="inlineStr">
        <is>
          <t>(5) PE MENOR 800(818)X84(138)X15 MDF - NOVA YORK</t>
        </is>
      </c>
      <c r="G5766" s="6" t="inlineStr">
        <is>
          <t>11 USINAGEM</t>
        </is>
      </c>
      <c r="H5766" s="6" t="inlineStr">
        <is>
          <t>11 USINAGEM</t>
        </is>
      </c>
      <c r="I5766" s="6" t="inlineStr">
        <is>
          <t>11 USINAGEM</t>
        </is>
      </c>
      <c r="J5766" s="4" t="n">
        <v>4</v>
      </c>
      <c r="K5766" s="6" t="n"/>
      <c r="L5766" s="6" t="n"/>
      <c r="M5766" s="6" t="n"/>
      <c r="N5766" s="6" t="n">
        <v>46238</v>
      </c>
      <c r="O5766" s="6" t="n">
        <v>4</v>
      </c>
      <c r="P5766" s="6" t="n"/>
      <c r="Q5766" s="6" t="n"/>
      <c r="R5766" s="6" t="n"/>
      <c r="S5766" s="6" t="n"/>
      <c r="T5766" s="6">
        <f>IF(OR($J5766="",$O5766=""),"",$O5766/$J5766)</f>
        <v/>
      </c>
      <c r="U5766" s="6" t="inlineStr">
        <is>
          <t>Concluído</t>
        </is>
      </c>
      <c r="V5766" s="6" t="n"/>
      <c r="W5766" s="6" t="n"/>
      <c r="X5766" s="6" t="n"/>
      <c r="Y5766" s="6" t="n"/>
      <c r="Z5766" s="6" t="n"/>
      <c r="AA5766" s="5" t="n"/>
      <c r="AB5766" s="6">
        <f>B5766&amp;"|"&amp;I5766</f>
        <v/>
      </c>
      <c r="AC5766">
        <f>IF($B5766="","","|"&amp;SUBSTITUTE(TRIM(SUBSTITUTE(SUBSTITUTE(SUBSTITUTE(SUBSTITUTE(SUBSTITUTE(SUBSTITUTE(SUBSTITUTE(SUBSTITUTE(SUBSTITUTE(SUBSTITUTE(SUBSTITUTE(SUBSTITUTE(SUBSTITUTE(SUBSTITUTE(TRIM($B5766&amp;""),CHAR(10)," "),CHAR(13)," "),"."," "),";"," "),","," "),"/"," "),"+"," "),"-"," "),"  "," "),"  "," "),"  "," "),"  "," "),"  "," "),"  "," "))," ","|")&amp;"|")</f>
        <v/>
      </c>
      <c r="AD5766">
        <f>TRIM($I5766&amp;"")</f>
        <v/>
      </c>
    </row>
    <row r="5767" ht="24" customHeight="1">
      <c r="A5767" s="14" t="n">
        <v>46239</v>
      </c>
      <c r="B5767" s="6" t="inlineStr">
        <is>
          <t>10345,10346</t>
        </is>
      </c>
      <c r="C5767" s="6" t="inlineStr">
        <is>
          <t>M/C 0811 (AMARELO)</t>
        </is>
      </c>
      <c r="D5767" s="6" t="inlineStr">
        <is>
          <t>11 USINAGEM</t>
        </is>
      </c>
      <c r="E5767" s="6" t="n">
        <v>20052001</v>
      </c>
      <c r="F5767" s="6" t="inlineStr">
        <is>
          <t>(2-4) TRAVESSA 742X122X25 MDF - MESA ATHENAS</t>
        </is>
      </c>
      <c r="G5767" s="6" t="inlineStr">
        <is>
          <t>11 USINAGEM</t>
        </is>
      </c>
      <c r="H5767" s="6" t="inlineStr">
        <is>
          <t>11 USINAGEM</t>
        </is>
      </c>
      <c r="I5767" s="6" t="inlineStr">
        <is>
          <t>11 USINAGEM</t>
        </is>
      </c>
      <c r="J5767" s="4" t="n">
        <v>232</v>
      </c>
      <c r="K5767" s="6" t="n"/>
      <c r="L5767" s="6" t="n"/>
      <c r="M5767" s="6" t="n"/>
      <c r="N5767" s="6" t="n">
        <v>46238</v>
      </c>
      <c r="O5767" s="6" t="n">
        <v>232</v>
      </c>
      <c r="P5767" s="6" t="n"/>
      <c r="Q5767" s="6" t="n"/>
      <c r="R5767" s="6" t="n"/>
      <c r="S5767" s="6" t="n"/>
      <c r="T5767" s="6">
        <f>IF(OR($J5767="",$O5767=""),"",$O5767/$J5767)</f>
        <v/>
      </c>
      <c r="U5767" s="6" t="inlineStr">
        <is>
          <t>Concluído</t>
        </is>
      </c>
      <c r="V5767" s="6" t="n"/>
      <c r="W5767" s="6" t="n"/>
      <c r="X5767" s="6" t="n"/>
      <c r="Y5767" s="6" t="n"/>
      <c r="Z5767" s="6" t="n"/>
      <c r="AA5767" s="5" t="n"/>
      <c r="AB5767" s="6">
        <f>B5767&amp;"|"&amp;I5767</f>
        <v/>
      </c>
      <c r="AC5767">
        <f>IF($B5767="","","|"&amp;SUBSTITUTE(TRIM(SUBSTITUTE(SUBSTITUTE(SUBSTITUTE(SUBSTITUTE(SUBSTITUTE(SUBSTITUTE(SUBSTITUTE(SUBSTITUTE(SUBSTITUTE(SUBSTITUTE(SUBSTITUTE(SUBSTITUTE(SUBSTITUTE(SUBSTITUTE(TRIM($B5767&amp;""),CHAR(10)," "),CHAR(13)," "),"."," "),";"," "),","," "),"/"," "),"+"," "),"-"," "),"  "," "),"  "," "),"  "," "),"  "," "),"  "," "),"  "," "))," ","|")&amp;"|")</f>
        <v/>
      </c>
      <c r="AD5767">
        <f>TRIM($I5767&amp;"")</f>
        <v/>
      </c>
    </row>
    <row r="5768" ht="24" customHeight="1">
      <c r="A5768" s="14" t="n">
        <v>46239</v>
      </c>
      <c r="B5768" s="6" t="inlineStr">
        <is>
          <t>10345,10346</t>
        </is>
      </c>
      <c r="C5768" s="6" t="inlineStr">
        <is>
          <t>M/C 0811 (AMARELO)</t>
        </is>
      </c>
      <c r="D5768" s="6" t="inlineStr">
        <is>
          <t>11 USINAGEM</t>
        </is>
      </c>
      <c r="E5768" s="6" t="n">
        <v>20052003</v>
      </c>
      <c r="F5768" s="6" t="inlineStr">
        <is>
          <t>(6)BASE MENOR 386 (189)X124X25 MDF - MESA ATHENAS</t>
        </is>
      </c>
      <c r="G5768" s="6" t="inlineStr">
        <is>
          <t>11 USINAGEM</t>
        </is>
      </c>
      <c r="H5768" s="6" t="inlineStr">
        <is>
          <t>11 USINAGEM</t>
        </is>
      </c>
      <c r="I5768" s="6" t="inlineStr">
        <is>
          <t>11 USINAGEM</t>
        </is>
      </c>
      <c r="J5768" s="4" t="n">
        <v>44</v>
      </c>
      <c r="K5768" s="6" t="n"/>
      <c r="L5768" s="6" t="n"/>
      <c r="M5768" s="6" t="n"/>
      <c r="N5768" s="6" t="n"/>
      <c r="O5768" s="6" t="n"/>
      <c r="P5768" s="6" t="n"/>
      <c r="Q5768" s="6" t="n"/>
      <c r="R5768" s="6" t="n"/>
      <c r="S5768" s="6" t="n"/>
      <c r="T5768" s="6" t="n"/>
      <c r="U5768" s="6" t="n"/>
      <c r="V5768" s="6" t="n"/>
      <c r="W5768" s="6" t="n"/>
      <c r="X5768" s="6" t="n"/>
      <c r="Y5768" s="6" t="n"/>
      <c r="Z5768" s="6" t="n"/>
      <c r="AA5768" s="5" t="n"/>
      <c r="AB5768" s="6">
        <f>B5768&amp;"|"&amp;I5768</f>
        <v/>
      </c>
      <c r="AC5768">
        <f>IF($B5768="","","|"&amp;SUBSTITUTE(TRIM(SUBSTITUTE(SUBSTITUTE(SUBSTITUTE(SUBSTITUTE(SUBSTITUTE(SUBSTITUTE(SUBSTITUTE(SUBSTITUTE(SUBSTITUTE(SUBSTITUTE(SUBSTITUTE(SUBSTITUTE(SUBSTITUTE(SUBSTITUTE(TRIM($B5768&amp;""),CHAR(10)," "),CHAR(13)," "),"."," "),";"," "),","," "),"/"," "),"+"," "),"-"," "),"  "," "),"  "," "),"  "," "),"  "," "),"  "," "),"  "," "))," ","|")&amp;"|")</f>
        <v/>
      </c>
      <c r="AD5768">
        <f>TRIM($I5768&amp;"")</f>
        <v/>
      </c>
    </row>
    <row r="5769" ht="24" customHeight="1">
      <c r="A5769" s="14" t="n">
        <v>46239</v>
      </c>
      <c r="B5769" s="6" t="inlineStr">
        <is>
          <t>10345,10346</t>
        </is>
      </c>
      <c r="C5769" s="6" t="inlineStr">
        <is>
          <t>M/C 0811 (AMARELO)</t>
        </is>
      </c>
      <c r="D5769" s="6" t="inlineStr">
        <is>
          <t>11 USINAGEM</t>
        </is>
      </c>
      <c r="E5769" s="6" t="n">
        <v>20052203</v>
      </c>
      <c r="F5769" s="6" t="inlineStr">
        <is>
          <t>(6)BASE MENOR 446(220)X124X25 MDF-MESA ATHENAS1,20</t>
        </is>
      </c>
      <c r="G5769" s="6" t="inlineStr">
        <is>
          <t>11 USINAGEM</t>
        </is>
      </c>
      <c r="H5769" s="6" t="inlineStr">
        <is>
          <t>11 USINAGEM</t>
        </is>
      </c>
      <c r="I5769" s="6" t="inlineStr">
        <is>
          <t>11 USINAGEM</t>
        </is>
      </c>
      <c r="J5769" s="4" t="n">
        <v>72</v>
      </c>
      <c r="K5769" s="6" t="n"/>
      <c r="L5769" s="6" t="n"/>
      <c r="M5769" s="6" t="n"/>
      <c r="N5769" s="6" t="n"/>
      <c r="O5769" s="6" t="n"/>
      <c r="P5769" s="6" t="n"/>
      <c r="Q5769" s="6" t="n"/>
      <c r="R5769" s="6" t="n"/>
      <c r="S5769" s="6" t="n"/>
      <c r="T5769" s="6" t="n"/>
      <c r="U5769" s="6" t="n"/>
      <c r="V5769" s="6" t="n"/>
      <c r="W5769" s="6" t="n"/>
      <c r="X5769" s="6" t="n"/>
      <c r="Y5769" s="6" t="n"/>
      <c r="Z5769" s="6" t="n"/>
      <c r="AA5769" s="5" t="n"/>
      <c r="AB5769" s="6">
        <f>B5769&amp;"|"&amp;I5769</f>
        <v/>
      </c>
      <c r="AC5769">
        <f>IF($B5769="","","|"&amp;SUBSTITUTE(TRIM(SUBSTITUTE(SUBSTITUTE(SUBSTITUTE(SUBSTITUTE(SUBSTITUTE(SUBSTITUTE(SUBSTITUTE(SUBSTITUTE(SUBSTITUTE(SUBSTITUTE(SUBSTITUTE(SUBSTITUTE(SUBSTITUTE(SUBSTITUTE(TRIM($B5769&amp;""),CHAR(10)," "),CHAR(13)," "),"."," "),";"," "),","," "),"/"," "),"+"," "),"-"," "),"  "," "),"  "," "),"  "," "),"  "," "),"  "," "),"  "," "))," ","|")&amp;"|")</f>
        <v/>
      </c>
      <c r="AD5769">
        <f>TRIM($I5769&amp;"")</f>
        <v/>
      </c>
    </row>
    <row r="5770" ht="24" customHeight="1">
      <c r="A5770" s="14" t="n">
        <v>46239</v>
      </c>
      <c r="B5770" s="6" t="inlineStr">
        <is>
          <t>10345,10346</t>
        </is>
      </c>
      <c r="C5770" s="6" t="inlineStr">
        <is>
          <t>M/C 0811 (AMARELO)</t>
        </is>
      </c>
      <c r="D5770" s="6" t="inlineStr">
        <is>
          <t>11 USINAGEM</t>
        </is>
      </c>
      <c r="E5770" s="6" t="n">
        <v>30001202</v>
      </c>
      <c r="F5770" s="6" t="inlineStr">
        <is>
          <t>PÉ FRONTAL 441X65(911)X25 MDF (16PÇS) - CAD PÉ INT</t>
        </is>
      </c>
      <c r="G5770" s="6" t="inlineStr">
        <is>
          <t>11 USINAGEM</t>
        </is>
      </c>
      <c r="H5770" s="6" t="inlineStr">
        <is>
          <t>11 USINAGEM</t>
        </is>
      </c>
      <c r="I5770" s="6" t="inlineStr">
        <is>
          <t>11 USINAGEM</t>
        </is>
      </c>
      <c r="J5770" s="4" t="n">
        <v>460</v>
      </c>
      <c r="K5770" s="6" t="n"/>
      <c r="L5770" s="6" t="n"/>
      <c r="M5770" s="6" t="n"/>
      <c r="N5770" s="6" t="n">
        <v>46238</v>
      </c>
      <c r="O5770" s="6" t="n">
        <v>460</v>
      </c>
      <c r="P5770" s="6" t="n"/>
      <c r="Q5770" s="6" t="n"/>
      <c r="R5770" s="6" t="n"/>
      <c r="S5770" s="6" t="n"/>
      <c r="T5770" s="6">
        <f>IF(OR($J5770="",$O5770=""),"",$O5770/$J5770)</f>
        <v/>
      </c>
      <c r="U5770" s="6" t="inlineStr">
        <is>
          <t>Concluído</t>
        </is>
      </c>
      <c r="V5770" s="6" t="n"/>
      <c r="W5770" s="6" t="n"/>
      <c r="X5770" s="6" t="n"/>
      <c r="Y5770" s="6" t="n"/>
      <c r="Z5770" s="6" t="n"/>
      <c r="AA5770" s="5" t="n"/>
      <c r="AB5770" s="6">
        <f>B5770&amp;"|"&amp;I5770</f>
        <v/>
      </c>
      <c r="AC5770">
        <f>IF($B5770="","","|"&amp;SUBSTITUTE(TRIM(SUBSTITUTE(SUBSTITUTE(SUBSTITUTE(SUBSTITUTE(SUBSTITUTE(SUBSTITUTE(SUBSTITUTE(SUBSTITUTE(SUBSTITUTE(SUBSTITUTE(SUBSTITUTE(SUBSTITUTE(SUBSTITUTE(SUBSTITUTE(TRIM($B5770&amp;""),CHAR(10)," "),CHAR(13)," "),"."," "),";"," "),","," "),"/"," "),"+"," "),"-"," "),"  "," "),"  "," "),"  "," "),"  "," "),"  "," "),"  "," "))," ","|")&amp;"|")</f>
        <v/>
      </c>
      <c r="AD5770">
        <f>TRIM($I5770&amp;"")</f>
        <v/>
      </c>
    </row>
    <row r="5771" ht="24" customHeight="1">
      <c r="A5771" s="14" t="n">
        <v>46239</v>
      </c>
      <c r="B5771" s="6" t="inlineStr">
        <is>
          <t>10345,10346</t>
        </is>
      </c>
      <c r="C5771" s="6" t="inlineStr">
        <is>
          <t>M/C 0811 (AMARELO)</t>
        </is>
      </c>
      <c r="D5771" s="6" t="inlineStr">
        <is>
          <t>11 USINAGEM</t>
        </is>
      </c>
      <c r="E5771" s="6" t="n">
        <v>30006110</v>
      </c>
      <c r="F5771" s="6" t="inlineStr">
        <is>
          <t>PE FRONTAL 430X(108)51X25 MDF (DIR) SANTIAGO NEW</t>
        </is>
      </c>
      <c r="G5771" s="6" t="inlineStr">
        <is>
          <t>11 USINAGEM</t>
        </is>
      </c>
      <c r="H5771" s="6" t="inlineStr">
        <is>
          <t>11 USINAGEM</t>
        </is>
      </c>
      <c r="I5771" s="6" t="inlineStr">
        <is>
          <t>11 USINAGEM</t>
        </is>
      </c>
      <c r="J5771" s="4" t="n">
        <v>460</v>
      </c>
      <c r="K5771" s="6" t="n"/>
      <c r="L5771" s="6" t="n"/>
      <c r="M5771" s="6" t="n"/>
      <c r="N5771" s="6" t="n">
        <v>46238</v>
      </c>
      <c r="O5771" s="6" t="n">
        <v>460</v>
      </c>
      <c r="P5771" s="6" t="n"/>
      <c r="Q5771" s="6" t="n"/>
      <c r="R5771" s="6" t="n"/>
      <c r="S5771" s="6" t="n"/>
      <c r="T5771" s="6">
        <f>IF(OR($J5771="",$O5771=""),"",$O5771/$J5771)</f>
        <v/>
      </c>
      <c r="U5771" s="6" t="inlineStr">
        <is>
          <t>Concluído</t>
        </is>
      </c>
      <c r="V5771" s="6" t="n"/>
      <c r="W5771" s="6" t="n"/>
      <c r="X5771" s="6" t="n"/>
      <c r="Y5771" s="6" t="n"/>
      <c r="Z5771" s="6" t="n"/>
      <c r="AA5771" s="5" t="n"/>
      <c r="AB5771" s="6">
        <f>B5771&amp;"|"&amp;I5771</f>
        <v/>
      </c>
      <c r="AC5771">
        <f>IF($B5771="","","|"&amp;SUBSTITUTE(TRIM(SUBSTITUTE(SUBSTITUTE(SUBSTITUTE(SUBSTITUTE(SUBSTITUTE(SUBSTITUTE(SUBSTITUTE(SUBSTITUTE(SUBSTITUTE(SUBSTITUTE(SUBSTITUTE(SUBSTITUTE(SUBSTITUTE(SUBSTITUTE(TRIM($B5771&amp;""),CHAR(10)," "),CHAR(13)," "),"."," "),";"," "),","," "),"/"," "),"+"," "),"-"," "),"  "," "),"  "," "),"  "," "),"  "," "),"  "," "),"  "," "))," ","|")&amp;"|")</f>
        <v/>
      </c>
      <c r="AD5771">
        <f>TRIM($I5771&amp;"")</f>
        <v/>
      </c>
    </row>
    <row r="5772" ht="24" customHeight="1">
      <c r="A5772" s="14" t="n">
        <v>46239</v>
      </c>
      <c r="B5772" s="6" t="inlineStr">
        <is>
          <t>10345,10346</t>
        </is>
      </c>
      <c r="C5772" s="6" t="inlineStr">
        <is>
          <t>M/C 0811 (AMARELO)</t>
        </is>
      </c>
      <c r="D5772" s="6" t="inlineStr">
        <is>
          <t>11 USINAGEM</t>
        </is>
      </c>
      <c r="E5772" s="6" t="n">
        <v>30006111</v>
      </c>
      <c r="F5772" s="6" t="inlineStr">
        <is>
          <t>PE FRONTAL 430X(108)51X25MDF (ESQRD) SANTIAGO NEW</t>
        </is>
      </c>
      <c r="G5772" s="6" t="inlineStr">
        <is>
          <t>11 USINAGEM</t>
        </is>
      </c>
      <c r="H5772" s="6" t="inlineStr">
        <is>
          <t>11 USINAGEM</t>
        </is>
      </c>
      <c r="I5772" s="6" t="inlineStr">
        <is>
          <t>11 USINAGEM</t>
        </is>
      </c>
      <c r="J5772" s="4" t="n">
        <v>460</v>
      </c>
      <c r="K5772" s="6" t="n"/>
      <c r="L5772" s="6" t="n"/>
      <c r="M5772" s="6" t="n"/>
      <c r="N5772" s="6" t="n">
        <v>46238</v>
      </c>
      <c r="O5772" s="6" t="n">
        <v>460</v>
      </c>
      <c r="P5772" s="6" t="n"/>
      <c r="Q5772" s="6" t="n"/>
      <c r="R5772" s="6" t="n"/>
      <c r="S5772" s="6" t="n"/>
      <c r="T5772" s="6">
        <f>IF(OR($J5772="",$O5772=""),"",$O5772/$J5772)</f>
        <v/>
      </c>
      <c r="U5772" s="6" t="inlineStr">
        <is>
          <t>Concluído</t>
        </is>
      </c>
      <c r="V5772" s="6" t="n"/>
      <c r="W5772" s="6" t="n"/>
      <c r="X5772" s="6" t="n"/>
      <c r="Y5772" s="6" t="n"/>
      <c r="Z5772" s="6" t="n"/>
      <c r="AA5772" s="5" t="n"/>
      <c r="AB5772" s="6">
        <f>B5772&amp;"|"&amp;I5772</f>
        <v/>
      </c>
      <c r="AC5772">
        <f>IF($B5772="","","|"&amp;SUBSTITUTE(TRIM(SUBSTITUTE(SUBSTITUTE(SUBSTITUTE(SUBSTITUTE(SUBSTITUTE(SUBSTITUTE(SUBSTITUTE(SUBSTITUTE(SUBSTITUTE(SUBSTITUTE(SUBSTITUTE(SUBSTITUTE(SUBSTITUTE(SUBSTITUTE(TRIM($B5772&amp;""),CHAR(10)," "),CHAR(13)," "),"."," "),";"," "),","," "),"/"," "),"+"," "),"-"," "),"  "," "),"  "," "),"  "," "),"  "," "),"  "," "),"  "," "))," ","|")&amp;"|")</f>
        <v/>
      </c>
      <c r="AD5772">
        <f>TRIM($I5772&amp;"")</f>
        <v/>
      </c>
    </row>
    <row r="5773" ht="24" customHeight="1">
      <c r="A5773" s="14" t="n">
        <v>46240</v>
      </c>
      <c r="B5773" s="6" t="inlineStr">
        <is>
          <t>10347</t>
        </is>
      </c>
      <c r="C5773" s="6" t="inlineStr">
        <is>
          <t>M/C 0812 (BEGE)</t>
        </is>
      </c>
      <c r="D5773" s="6" t="inlineStr">
        <is>
          <t>11 USINAGEM</t>
        </is>
      </c>
      <c r="E5773" s="6" t="n">
        <v>20012403</v>
      </c>
      <c r="F5773" s="6" t="inlineStr">
        <is>
          <t>TAMPO 1202X802X12 MDP - MESA DAKAR/MIAMI 1,20</t>
        </is>
      </c>
      <c r="G5773" s="6" t="inlineStr">
        <is>
          <t>11 USINAGEM</t>
        </is>
      </c>
      <c r="H5773" s="6" t="inlineStr">
        <is>
          <t>11 USINAGEM</t>
        </is>
      </c>
      <c r="I5773" s="6" t="inlineStr">
        <is>
          <t>11 USINAGEM</t>
        </is>
      </c>
      <c r="J5773" s="4" t="n">
        <v>340</v>
      </c>
      <c r="K5773" s="6" t="n"/>
      <c r="L5773" s="6" t="n"/>
      <c r="M5773" s="6" t="n"/>
      <c r="N5773" s="6" t="n"/>
      <c r="O5773" s="6" t="n"/>
      <c r="P5773" s="6" t="n"/>
      <c r="Q5773" s="6" t="n"/>
      <c r="R5773" s="6" t="n"/>
      <c r="S5773" s="6" t="n"/>
      <c r="T5773" s="6" t="n"/>
      <c r="U5773" s="6" t="n"/>
      <c r="V5773" s="6" t="n"/>
      <c r="W5773" s="6" t="n"/>
      <c r="X5773" s="6" t="n"/>
      <c r="Y5773" s="6" t="n"/>
      <c r="Z5773" s="6" t="n"/>
      <c r="AA5773" s="5" t="n"/>
      <c r="AB5773" s="6">
        <f>B5773&amp;"|"&amp;I5773</f>
        <v/>
      </c>
      <c r="AC5773">
        <f>IF($B5773="","","|"&amp;SUBSTITUTE(TRIM(SUBSTITUTE(SUBSTITUTE(SUBSTITUTE(SUBSTITUTE(SUBSTITUTE(SUBSTITUTE(SUBSTITUTE(SUBSTITUTE(SUBSTITUTE(SUBSTITUTE(SUBSTITUTE(SUBSTITUTE(SUBSTITUTE(SUBSTITUTE(TRIM($B5773&amp;""),CHAR(10)," "),CHAR(13)," "),"."," "),";"," "),","," "),"/"," "),"+"," "),"-"," "),"  "," "),"  "," "),"  "," "),"  "," "),"  "," "),"  "," "))," ","|")&amp;"|")</f>
        <v/>
      </c>
      <c r="AD5773">
        <f>TRIM($I5773&amp;"")</f>
        <v/>
      </c>
    </row>
    <row r="5774" ht="24" customHeight="1">
      <c r="A5774" s="14" t="n">
        <v>46240</v>
      </c>
      <c r="B5774" s="6" t="inlineStr">
        <is>
          <t>10347</t>
        </is>
      </c>
      <c r="C5774" s="6" t="inlineStr">
        <is>
          <t>M/C 0812 (BEGE)</t>
        </is>
      </c>
      <c r="D5774" s="6" t="inlineStr">
        <is>
          <t>11 USINAGEM</t>
        </is>
      </c>
      <c r="E5774" s="6" t="n">
        <v>20014107</v>
      </c>
      <c r="F5774" s="6" t="inlineStr">
        <is>
          <t>ENGRO MENOR 802X60X12 MDP - MESA DAKAR</t>
        </is>
      </c>
      <c r="G5774" s="6" t="inlineStr">
        <is>
          <t>11 USINAGEM</t>
        </is>
      </c>
      <c r="H5774" s="6" t="inlineStr">
        <is>
          <t>11 USINAGEM</t>
        </is>
      </c>
      <c r="I5774" s="6" t="inlineStr">
        <is>
          <t>11 USINAGEM</t>
        </is>
      </c>
      <c r="J5774" s="4" t="n">
        <v>680</v>
      </c>
      <c r="K5774" s="6" t="n"/>
      <c r="L5774" s="6" t="n"/>
      <c r="M5774" s="6" t="n"/>
      <c r="N5774" s="6" t="n"/>
      <c r="O5774" s="6" t="n"/>
      <c r="P5774" s="6" t="n"/>
      <c r="Q5774" s="6" t="n"/>
      <c r="R5774" s="6" t="n"/>
      <c r="S5774" s="6" t="n"/>
      <c r="T5774" s="6" t="n"/>
      <c r="U5774" s="6" t="n"/>
      <c r="V5774" s="6" t="n"/>
      <c r="W5774" s="6" t="n"/>
      <c r="X5774" s="6" t="n"/>
      <c r="Y5774" s="6" t="n"/>
      <c r="Z5774" s="6" t="n"/>
      <c r="AA5774" s="5" t="n"/>
      <c r="AB5774" s="6">
        <f>B5774&amp;"|"&amp;I5774</f>
        <v/>
      </c>
      <c r="AC5774">
        <f>IF($B5774="","","|"&amp;SUBSTITUTE(TRIM(SUBSTITUTE(SUBSTITUTE(SUBSTITUTE(SUBSTITUTE(SUBSTITUTE(SUBSTITUTE(SUBSTITUTE(SUBSTITUTE(SUBSTITUTE(SUBSTITUTE(SUBSTITUTE(SUBSTITUTE(SUBSTITUTE(SUBSTITUTE(TRIM($B5774&amp;""),CHAR(10)," "),CHAR(13)," "),"."," "),";"," "),","," "),"/"," "),"+"," "),"-"," "),"  "," "),"  "," "),"  "," "),"  "," "),"  "," "),"  "," "))," ","|")&amp;"|")</f>
        <v/>
      </c>
      <c r="AD5774">
        <f>TRIM($I5774&amp;"")</f>
        <v/>
      </c>
    </row>
    <row r="5775" ht="24" customHeight="1">
      <c r="A5775" s="14" t="n">
        <v>46240</v>
      </c>
      <c r="B5775" s="6" t="inlineStr">
        <is>
          <t>10347</t>
        </is>
      </c>
      <c r="C5775" s="6" t="inlineStr">
        <is>
          <t>M/C 0812 (BEGE)</t>
        </is>
      </c>
      <c r="D5775" s="6" t="inlineStr">
        <is>
          <t>11 USINAGEM</t>
        </is>
      </c>
      <c r="E5775" s="6" t="n">
        <v>20014306</v>
      </c>
      <c r="F5775" s="6" t="inlineStr">
        <is>
          <t>ENGRO MAIOR 1080X60X12 MDP - MESA DAKAR 1,20</t>
        </is>
      </c>
      <c r="G5775" s="6" t="inlineStr">
        <is>
          <t>11 USINAGEM</t>
        </is>
      </c>
      <c r="H5775" s="6" t="inlineStr">
        <is>
          <t>11 USINAGEM</t>
        </is>
      </c>
      <c r="I5775" s="6" t="inlineStr">
        <is>
          <t>11 USINAGEM</t>
        </is>
      </c>
      <c r="J5775" s="4" t="n">
        <v>680</v>
      </c>
      <c r="K5775" s="6" t="n"/>
      <c r="L5775" s="6" t="n"/>
      <c r="M5775" s="6" t="n"/>
      <c r="N5775" s="6" t="n"/>
      <c r="O5775" s="6" t="n"/>
      <c r="P5775" s="6" t="n"/>
      <c r="Q5775" s="6" t="n"/>
      <c r="R5775" s="6" t="n"/>
      <c r="S5775" s="6" t="n"/>
      <c r="T5775" s="6" t="n"/>
      <c r="U5775" s="6" t="n"/>
      <c r="V5775" s="6" t="n"/>
      <c r="W5775" s="6" t="n"/>
      <c r="X5775" s="6" t="n"/>
      <c r="Y5775" s="6" t="n"/>
      <c r="Z5775" s="6" t="n"/>
      <c r="AA5775" s="5" t="n"/>
      <c r="AB5775" s="6">
        <f>B5775&amp;"|"&amp;I5775</f>
        <v/>
      </c>
      <c r="AC5775">
        <f>IF($B5775="","","|"&amp;SUBSTITUTE(TRIM(SUBSTITUTE(SUBSTITUTE(SUBSTITUTE(SUBSTITUTE(SUBSTITUTE(SUBSTITUTE(SUBSTITUTE(SUBSTITUTE(SUBSTITUTE(SUBSTITUTE(SUBSTITUTE(SUBSTITUTE(SUBSTITUTE(SUBSTITUTE(TRIM($B5775&amp;""),CHAR(10)," "),CHAR(13)," "),"."," "),";"," "),","," "),"/"," "),"+"," "),"-"," "),"  "," "),"  "," "),"  "," "),"  "," "),"  "," "),"  "," "))," ","|")&amp;"|")</f>
        <v/>
      </c>
      <c r="AD5775">
        <f>TRIM($I5775&amp;"")</f>
        <v/>
      </c>
    </row>
    <row r="5776" ht="24" customHeight="1">
      <c r="A5776" s="14" t="n">
        <v>46240</v>
      </c>
      <c r="B5776" s="6" t="inlineStr">
        <is>
          <t>10347</t>
        </is>
      </c>
      <c r="C5776" s="6" t="inlineStr">
        <is>
          <t>M/C 0812 (BEGE)</t>
        </is>
      </c>
      <c r="D5776" s="6" t="inlineStr">
        <is>
          <t>11 USINAGEM</t>
        </is>
      </c>
      <c r="E5776" s="6" t="n">
        <v>20013102</v>
      </c>
      <c r="F5776" s="6" t="inlineStr">
        <is>
          <t>(10)PE MAIOR 760X100 (170) X15 MDF-MIAMI 1,37X0,80</t>
        </is>
      </c>
      <c r="G5776" s="6" t="inlineStr">
        <is>
          <t>11 USINAGEM</t>
        </is>
      </c>
      <c r="H5776" s="6" t="inlineStr">
        <is>
          <t>11 USINAGEM</t>
        </is>
      </c>
      <c r="I5776" s="6" t="inlineStr">
        <is>
          <t>11 USINAGEM</t>
        </is>
      </c>
      <c r="J5776" s="4" t="n">
        <v>1360</v>
      </c>
      <c r="K5776" s="6" t="n"/>
      <c r="L5776" s="6" t="n"/>
      <c r="M5776" s="6" t="n"/>
      <c r="N5776" s="6" t="n">
        <v>46238</v>
      </c>
      <c r="O5776" s="6" t="n">
        <v>1360</v>
      </c>
      <c r="P5776" s="6" t="n"/>
      <c r="Q5776" s="6" t="n"/>
      <c r="R5776" s="6" t="n"/>
      <c r="S5776" s="6" t="n"/>
      <c r="T5776" s="6">
        <f>IF(OR($J5776="",$O5776=""),"",$O5776/$J5776)</f>
        <v/>
      </c>
      <c r="U5776" s="6" t="inlineStr">
        <is>
          <t>Concluído</t>
        </is>
      </c>
      <c r="V5776" s="6" t="n"/>
      <c r="W5776" s="6" t="n"/>
      <c r="X5776" s="6" t="n"/>
      <c r="Y5776" s="6" t="n"/>
      <c r="Z5776" s="6" t="n"/>
      <c r="AA5776" s="5" t="n"/>
      <c r="AB5776" s="6">
        <f>B5776&amp;"|"&amp;I5776</f>
        <v/>
      </c>
      <c r="AC5776">
        <f>IF($B5776="","","|"&amp;SUBSTITUTE(TRIM(SUBSTITUTE(SUBSTITUTE(SUBSTITUTE(SUBSTITUTE(SUBSTITUTE(SUBSTITUTE(SUBSTITUTE(SUBSTITUTE(SUBSTITUTE(SUBSTITUTE(SUBSTITUTE(SUBSTITUTE(SUBSTITUTE(SUBSTITUTE(TRIM($B5776&amp;""),CHAR(10)," "),CHAR(13)," "),"."," "),";"," "),","," "),"/"," "),"+"," "),"-"," "),"  "," "),"  "," "),"  "," "),"  "," "),"  "," "),"  "," "))," ","|")&amp;"|")</f>
        <v/>
      </c>
      <c r="AD5776">
        <f>TRIM($I5776&amp;"")</f>
        <v/>
      </c>
    </row>
    <row r="5777" ht="24" customHeight="1">
      <c r="A5777" s="14" t="n">
        <v>46240</v>
      </c>
      <c r="B5777" s="6" t="inlineStr">
        <is>
          <t>10347</t>
        </is>
      </c>
      <c r="C5777" s="6" t="inlineStr">
        <is>
          <t>M/C 0812 (BEGE)</t>
        </is>
      </c>
      <c r="D5777" s="6" t="inlineStr">
        <is>
          <t>11 USINAGEM</t>
        </is>
      </c>
      <c r="E5777" s="6" t="n">
        <v>20013103</v>
      </c>
      <c r="F5777" s="6" t="inlineStr">
        <is>
          <t>(4) PE MENOR 760X85 (135) X15 MDF-MIAMI 1,37X0,80</t>
        </is>
      </c>
      <c r="G5777" s="6" t="inlineStr">
        <is>
          <t>11 USINAGEM</t>
        </is>
      </c>
      <c r="H5777" s="6" t="inlineStr">
        <is>
          <t>11 USINAGEM</t>
        </is>
      </c>
      <c r="I5777" s="6" t="inlineStr">
        <is>
          <t>11 USINAGEM</t>
        </is>
      </c>
      <c r="J5777" s="4" t="n">
        <v>1360</v>
      </c>
      <c r="K5777" s="6" t="n"/>
      <c r="L5777" s="6" t="n"/>
      <c r="M5777" s="6" t="n"/>
      <c r="N5777" s="6" t="n">
        <v>46238</v>
      </c>
      <c r="O5777" s="6" t="n">
        <v>1360</v>
      </c>
      <c r="P5777" s="6" t="n"/>
      <c r="Q5777" s="6" t="n"/>
      <c r="R5777" s="6" t="n"/>
      <c r="S5777" s="6" t="n"/>
      <c r="T5777" s="6">
        <f>IF(OR($J5777="",$O5777=""),"",$O5777/$J5777)</f>
        <v/>
      </c>
      <c r="U5777" s="6" t="inlineStr">
        <is>
          <t>Concluído</t>
        </is>
      </c>
      <c r="V5777" s="6" t="n"/>
      <c r="W5777" s="6" t="n"/>
      <c r="X5777" s="6" t="n"/>
      <c r="Y5777" s="6" t="n"/>
      <c r="Z5777" s="6" t="n"/>
      <c r="AA5777" s="5" t="n"/>
      <c r="AB5777" s="6">
        <f>B5777&amp;"|"&amp;I5777</f>
        <v/>
      </c>
      <c r="AC5777">
        <f>IF($B5777="","","|"&amp;SUBSTITUTE(TRIM(SUBSTITUTE(SUBSTITUTE(SUBSTITUTE(SUBSTITUTE(SUBSTITUTE(SUBSTITUTE(SUBSTITUTE(SUBSTITUTE(SUBSTITUTE(SUBSTITUTE(SUBSTITUTE(SUBSTITUTE(SUBSTITUTE(SUBSTITUTE(TRIM($B5777&amp;""),CHAR(10)," "),CHAR(13)," "),"."," "),";"," "),","," "),"/"," "),"+"," "),"-"," "),"  "," "),"  "," "),"  "," "),"  "," "),"  "," "),"  "," "))," ","|")&amp;"|")</f>
        <v/>
      </c>
      <c r="AD5777">
        <f>TRIM($I5777&amp;"")</f>
        <v/>
      </c>
    </row>
    <row r="5778" ht="24" customHeight="1">
      <c r="A5778" s="14" t="n">
        <v>46240</v>
      </c>
      <c r="B5778" s="6" t="inlineStr">
        <is>
          <t>10347</t>
        </is>
      </c>
      <c r="C5778" s="6" t="inlineStr">
        <is>
          <t>M/C 0812 (BEGE)</t>
        </is>
      </c>
      <c r="D5778" s="6" t="inlineStr">
        <is>
          <t>11 USINAGEM</t>
        </is>
      </c>
      <c r="E5778" s="6" t="n">
        <v>30001202</v>
      </c>
      <c r="F5778" s="6" t="inlineStr">
        <is>
          <t>PÉ FRONTAL 441X65(911)X25 MDF (16PÇS) - CAD PÉ INT</t>
        </is>
      </c>
      <c r="G5778" s="6" t="inlineStr">
        <is>
          <t>11 USINAGEM</t>
        </is>
      </c>
      <c r="H5778" s="6" t="inlineStr">
        <is>
          <t>11 USINAGEM</t>
        </is>
      </c>
      <c r="I5778" s="6" t="inlineStr">
        <is>
          <t>11 USINAGEM</t>
        </is>
      </c>
      <c r="J5778" s="4" t="n">
        <v>2080</v>
      </c>
      <c r="K5778" s="6" t="n"/>
      <c r="L5778" s="6" t="n"/>
      <c r="M5778" s="6" t="n"/>
      <c r="N5778" s="6" t="n">
        <v>46238</v>
      </c>
      <c r="O5778" s="6" t="n">
        <v>2080</v>
      </c>
      <c r="P5778" s="6" t="n"/>
      <c r="Q5778" s="6" t="n"/>
      <c r="R5778" s="6" t="n"/>
      <c r="S5778" s="6" t="n"/>
      <c r="T5778" s="6">
        <f>IF(OR($J5778="",$O5778=""),"",$O5778/$J5778)</f>
        <v/>
      </c>
      <c r="U5778" s="6" t="inlineStr">
        <is>
          <t>Concluído</t>
        </is>
      </c>
      <c r="V5778" s="6" t="n"/>
      <c r="W5778" s="6" t="n"/>
      <c r="X5778" s="6" t="n"/>
      <c r="Y5778" s="6" t="n"/>
      <c r="Z5778" s="6" t="n"/>
      <c r="AA5778" s="5" t="n"/>
      <c r="AB5778" s="6">
        <f>B5778&amp;"|"&amp;I5778</f>
        <v/>
      </c>
      <c r="AC5778">
        <f>IF($B5778="","","|"&amp;SUBSTITUTE(TRIM(SUBSTITUTE(SUBSTITUTE(SUBSTITUTE(SUBSTITUTE(SUBSTITUTE(SUBSTITUTE(SUBSTITUTE(SUBSTITUTE(SUBSTITUTE(SUBSTITUTE(SUBSTITUTE(SUBSTITUTE(SUBSTITUTE(SUBSTITUTE(TRIM($B5778&amp;""),CHAR(10)," "),CHAR(13)," "),"."," "),";"," "),","," "),"/"," "),"+"," "),"-"," "),"  "," "),"  "," "),"  "," "),"  "," "),"  "," "),"  "," "))," ","|")&amp;"|")</f>
        <v/>
      </c>
      <c r="AD5778">
        <f>TRIM($I5778&amp;"")</f>
        <v/>
      </c>
    </row>
    <row r="5779" ht="60" customHeight="1">
      <c r="A5779" s="14" t="n">
        <v>46244</v>
      </c>
      <c r="B5779" s="6" t="inlineStr">
        <is>
          <t>10352</t>
        </is>
      </c>
      <c r="C5779" s="6" t="inlineStr">
        <is>
          <t>M/C 0813 (VERMELHO)</t>
        </is>
      </c>
      <c r="D5779" s="6" t="inlineStr">
        <is>
          <t>58 FABRICAÇÃO EMBALAGEM</t>
        </is>
      </c>
      <c r="E5779" s="6" t="n">
        <v>200124131</v>
      </c>
      <c r="F5779" s="6" t="inlineStr">
        <is>
          <t>EMB. MESA MIAMI 1,20 (1240X834X40)</t>
        </is>
      </c>
      <c r="G5779" s="6" t="inlineStr">
        <is>
          <t>58 FABRICAÇÃO EMBALAGEM</t>
        </is>
      </c>
      <c r="H5779" s="6" t="inlineStr">
        <is>
          <t>58 FABRICAÇÃO EMBALAGEM</t>
        </is>
      </c>
      <c r="I5779" s="6" t="inlineStr">
        <is>
          <t>58 FABRICAÇÃO EMBALAGEM</t>
        </is>
      </c>
      <c r="J5779" s="4" t="n">
        <v>2</v>
      </c>
      <c r="K5779" s="6" t="n"/>
      <c r="L5779" s="6" t="n"/>
      <c r="M5779" s="6" t="n"/>
      <c r="N5779" s="6" t="n">
        <v>46238</v>
      </c>
      <c r="O5779" s="6" t="n">
        <v>2</v>
      </c>
      <c r="P5779" s="6" t="n"/>
      <c r="Q5779" s="6" t="n"/>
      <c r="R5779" s="6" t="n"/>
      <c r="S5779" s="6" t="n"/>
      <c r="T5779" s="6">
        <f>IF(OR($J5779="",$O5779=""),"",$O5779/$J5779)</f>
        <v/>
      </c>
      <c r="U5779" s="6" t="inlineStr">
        <is>
          <t>Concluído</t>
        </is>
      </c>
      <c r="V5779" s="6" t="n"/>
      <c r="W5779" s="6" t="n"/>
      <c r="X5779" s="6" t="n"/>
      <c r="Y5779" s="6" t="n"/>
      <c r="Z5779" s="6" t="n"/>
      <c r="AA5779" s="5" t="n"/>
      <c r="AB5779" s="6">
        <f>B5779&amp;"|"&amp;I5779</f>
        <v/>
      </c>
      <c r="AC5779">
        <f>IF($B5779="","","|"&amp;SUBSTITUTE(TRIM(SUBSTITUTE(SUBSTITUTE(SUBSTITUTE(SUBSTITUTE(SUBSTITUTE(SUBSTITUTE(SUBSTITUTE(SUBSTITUTE(SUBSTITUTE(SUBSTITUTE(SUBSTITUTE(SUBSTITUTE(SUBSTITUTE(SUBSTITUTE(TRIM($B5779&amp;""),CHAR(10)," "),CHAR(13)," "),"."," "),";"," "),","," "),"/"," "),"+"," "),"-"," "),"  "," "),"  "," "),"  "," "),"  "," "),"  "," "),"  "," "))," ","|")&amp;"|")</f>
        <v/>
      </c>
      <c r="AD5779">
        <f>TRIM($I5779&amp;"")</f>
        <v/>
      </c>
    </row>
    <row r="5780" ht="60" customHeight="1">
      <c r="A5780" s="14" t="n">
        <v>46244</v>
      </c>
      <c r="B5780" s="6" t="inlineStr">
        <is>
          <t>10352</t>
        </is>
      </c>
      <c r="C5780" s="6" t="inlineStr">
        <is>
          <t>M/C 0813 (VERMELHO)</t>
        </is>
      </c>
      <c r="D5780" s="6" t="inlineStr">
        <is>
          <t>58 FABRICAÇÃO EMBALAGEM</t>
        </is>
      </c>
      <c r="E5780" s="6" t="n">
        <v>200161130</v>
      </c>
      <c r="F5780" s="6" t="inlineStr">
        <is>
          <t>EMB. MESA MIAMI/DAKAR 1,60 (1635X834X40) EMENDADA</t>
        </is>
      </c>
      <c r="G5780" s="6" t="inlineStr">
        <is>
          <t>58 FABRICAÇÃO EMBALAGEM</t>
        </is>
      </c>
      <c r="H5780" s="6" t="inlineStr">
        <is>
          <t>58 FABRICAÇÃO EMBALAGEM</t>
        </is>
      </c>
      <c r="I5780" s="6" t="inlineStr">
        <is>
          <t>58 FABRICAÇÃO EMBALAGEM</t>
        </is>
      </c>
      <c r="J5780" s="4" t="n">
        <v>2</v>
      </c>
      <c r="K5780" s="6" t="n"/>
      <c r="L5780" s="6" t="n"/>
      <c r="M5780" s="6" t="n"/>
      <c r="N5780" s="6" t="n">
        <v>46238</v>
      </c>
      <c r="O5780" s="6" t="n">
        <v>2</v>
      </c>
      <c r="P5780" s="6" t="n"/>
      <c r="Q5780" s="6" t="n"/>
      <c r="R5780" s="6" t="n"/>
      <c r="S5780" s="6" t="n"/>
      <c r="T5780" s="6">
        <f>IF(OR($J5780="",$O5780=""),"",$O5780/$J5780)</f>
        <v/>
      </c>
      <c r="U5780" s="6" t="inlineStr">
        <is>
          <t>Concluído</t>
        </is>
      </c>
      <c r="V5780" s="6" t="n"/>
      <c r="W5780" s="6" t="n"/>
      <c r="X5780" s="6" t="n"/>
      <c r="Y5780" s="6" t="n"/>
      <c r="Z5780" s="6" t="n"/>
      <c r="AA5780" s="5" t="n"/>
      <c r="AB5780" s="6">
        <f>B5780&amp;"|"&amp;I5780</f>
        <v/>
      </c>
      <c r="AC5780">
        <f>IF($B5780="","","|"&amp;SUBSTITUTE(TRIM(SUBSTITUTE(SUBSTITUTE(SUBSTITUTE(SUBSTITUTE(SUBSTITUTE(SUBSTITUTE(SUBSTITUTE(SUBSTITUTE(SUBSTITUTE(SUBSTITUTE(SUBSTITUTE(SUBSTITUTE(SUBSTITUTE(SUBSTITUTE(TRIM($B5780&amp;""),CHAR(10)," "),CHAR(13)," "),"."," "),";"," "),","," "),"/"," "),"+"," "),"-"," "),"  "," "),"  "," "),"  "," "),"  "," "),"  "," "),"  "," "))," ","|")&amp;"|")</f>
        <v/>
      </c>
      <c r="AD5780">
        <f>TRIM($I5780&amp;"")</f>
        <v/>
      </c>
    </row>
    <row r="5781" ht="60" customHeight="1">
      <c r="A5781" s="14" t="n">
        <v>46244</v>
      </c>
      <c r="B5781" s="6" t="inlineStr">
        <is>
          <t>10352</t>
        </is>
      </c>
      <c r="C5781" s="6" t="inlineStr">
        <is>
          <t>M/C 0813 (VERMELHO)</t>
        </is>
      </c>
      <c r="D5781" s="6" t="inlineStr">
        <is>
          <t>58 FABRICAÇÃO EMBALAGEM</t>
        </is>
      </c>
      <c r="E5781" s="6" t="n">
        <v>200200130</v>
      </c>
      <c r="F5781" s="6" t="inlineStr">
        <is>
          <t>EMB. BASE DUBAI (1190X370X57)</t>
        </is>
      </c>
      <c r="G5781" s="6" t="inlineStr">
        <is>
          <t>58 FABRICAÇÃO EMBALAGEM</t>
        </is>
      </c>
      <c r="H5781" s="6" t="inlineStr">
        <is>
          <t>58 FABRICAÇÃO EMBALAGEM</t>
        </is>
      </c>
      <c r="I5781" s="6" t="inlineStr">
        <is>
          <t>58 FABRICAÇÃO EMBALAGEM</t>
        </is>
      </c>
      <c r="J5781" s="4" t="n">
        <v>1</v>
      </c>
      <c r="K5781" s="6" t="n"/>
      <c r="L5781" s="6" t="n"/>
      <c r="M5781" s="6" t="n"/>
      <c r="N5781" s="6" t="n">
        <v>46238</v>
      </c>
      <c r="O5781" s="6" t="n">
        <v>1</v>
      </c>
      <c r="P5781" s="6" t="n"/>
      <c r="Q5781" s="6" t="n"/>
      <c r="R5781" s="6" t="n"/>
      <c r="S5781" s="6" t="n"/>
      <c r="T5781" s="6">
        <f>IF(OR($J5781="",$O5781=""),"",$O5781/$J5781)</f>
        <v/>
      </c>
      <c r="U5781" s="6" t="inlineStr">
        <is>
          <t>Concluído</t>
        </is>
      </c>
      <c r="V5781" s="6" t="n"/>
      <c r="W5781" s="6" t="n"/>
      <c r="X5781" s="6" t="n"/>
      <c r="Y5781" s="6" t="n"/>
      <c r="Z5781" s="6" t="n"/>
      <c r="AA5781" s="5" t="n"/>
      <c r="AB5781" s="6">
        <f>B5781&amp;"|"&amp;I5781</f>
        <v/>
      </c>
      <c r="AC5781">
        <f>IF($B5781="","","|"&amp;SUBSTITUTE(TRIM(SUBSTITUTE(SUBSTITUTE(SUBSTITUTE(SUBSTITUTE(SUBSTITUTE(SUBSTITUTE(SUBSTITUTE(SUBSTITUTE(SUBSTITUTE(SUBSTITUTE(SUBSTITUTE(SUBSTITUTE(SUBSTITUTE(SUBSTITUTE(TRIM($B5781&amp;""),CHAR(10)," "),CHAR(13)," "),"."," "),";"," "),","," "),"/"," "),"+"," "),"-"," "),"  "," "),"  "," "),"  "," "),"  "," "),"  "," "),"  "," "))," ","|")&amp;"|")</f>
        <v/>
      </c>
      <c r="AD5781">
        <f>TRIM($I5781&amp;"")</f>
        <v/>
      </c>
    </row>
    <row r="5782" ht="60" customHeight="1">
      <c r="A5782" s="14" t="n">
        <v>46244</v>
      </c>
      <c r="B5782" s="6" t="inlineStr">
        <is>
          <t>10352</t>
        </is>
      </c>
      <c r="C5782" s="6" t="inlineStr">
        <is>
          <t>M/C 0813 (VERMELHO)</t>
        </is>
      </c>
      <c r="D5782" s="6" t="inlineStr">
        <is>
          <t>58 FABRICAÇÃO EMBALAGEM</t>
        </is>
      </c>
      <c r="E5782" s="6" t="n">
        <v>200522130</v>
      </c>
      <c r="F5782" s="6" t="inlineStr">
        <is>
          <t>EMB. MESA ATHENAS 1,20/1,36 VL 1/2 (764X464X65)</t>
        </is>
      </c>
      <c r="G5782" s="6" t="inlineStr">
        <is>
          <t>58 FABRICAÇÃO EMBALAGEM</t>
        </is>
      </c>
      <c r="H5782" s="6" t="inlineStr">
        <is>
          <t>58 FABRICAÇÃO EMBALAGEM</t>
        </is>
      </c>
      <c r="I5782" s="6" t="inlineStr">
        <is>
          <t>58 FABRICAÇÃO EMBALAGEM</t>
        </is>
      </c>
      <c r="J5782" s="4" t="n">
        <v>3</v>
      </c>
      <c r="K5782" s="6" t="n"/>
      <c r="L5782" s="6" t="n"/>
      <c r="M5782" s="6" t="n"/>
      <c r="N5782" s="6" t="n">
        <v>46238</v>
      </c>
      <c r="O5782" s="6" t="n">
        <v>3</v>
      </c>
      <c r="P5782" s="6" t="n"/>
      <c r="Q5782" s="6" t="n"/>
      <c r="R5782" s="6" t="n"/>
      <c r="S5782" s="6" t="n"/>
      <c r="T5782" s="6">
        <f>IF(OR($J5782="",$O5782=""),"",$O5782/$J5782)</f>
        <v/>
      </c>
      <c r="U5782" s="6" t="inlineStr">
        <is>
          <t>Concluído</t>
        </is>
      </c>
      <c r="V5782" s="6" t="n"/>
      <c r="W5782" s="6" t="n"/>
      <c r="X5782" s="6" t="n"/>
      <c r="Y5782" s="6" t="n"/>
      <c r="Z5782" s="6" t="n"/>
      <c r="AA5782" s="5" t="n"/>
      <c r="AB5782" s="6">
        <f>B5782&amp;"|"&amp;I5782</f>
        <v/>
      </c>
      <c r="AC5782">
        <f>IF($B5782="","","|"&amp;SUBSTITUTE(TRIM(SUBSTITUTE(SUBSTITUTE(SUBSTITUTE(SUBSTITUTE(SUBSTITUTE(SUBSTITUTE(SUBSTITUTE(SUBSTITUTE(SUBSTITUTE(SUBSTITUTE(SUBSTITUTE(SUBSTITUTE(SUBSTITUTE(SUBSTITUTE(TRIM($B5782&amp;""),CHAR(10)," "),CHAR(13)," "),"."," "),";"," "),","," "),"/"," "),"+"," "),"-"," "),"  "," "),"  "," "),"  "," "),"  "," "),"  "," "),"  "," "))," ","|")&amp;"|")</f>
        <v/>
      </c>
      <c r="AD5782">
        <f>TRIM($I5782&amp;"")</f>
        <v/>
      </c>
    </row>
    <row r="5783" ht="60" customHeight="1">
      <c r="A5783" s="14" t="n">
        <v>46244</v>
      </c>
      <c r="B5783" s="6" t="inlineStr">
        <is>
          <t>10352</t>
        </is>
      </c>
      <c r="C5783" s="6" t="inlineStr">
        <is>
          <t>M/C 0813 (VERMELHO)</t>
        </is>
      </c>
      <c r="D5783" s="6" t="inlineStr">
        <is>
          <t>58 FABRICAÇÃO EMBALAGEM</t>
        </is>
      </c>
      <c r="E5783" s="6" t="n">
        <v>30002730</v>
      </c>
      <c r="F5783" s="6" t="inlineStr">
        <is>
          <t>PAPELAO CAD VENETO / VIA (980X430X6)</t>
        </is>
      </c>
      <c r="G5783" s="6" t="inlineStr">
        <is>
          <t>58 FABRICAÇÃO EMBALAGEM</t>
        </is>
      </c>
      <c r="H5783" s="6" t="inlineStr">
        <is>
          <t>58 FABRICAÇÃO EMBALAGEM</t>
        </is>
      </c>
      <c r="I5783" s="6" t="inlineStr">
        <is>
          <t>58 FABRICAÇÃO EMBALAGEM</t>
        </is>
      </c>
      <c r="J5783" s="4" t="n">
        <v>20</v>
      </c>
      <c r="K5783" s="6" t="n"/>
      <c r="L5783" s="6" t="n"/>
      <c r="M5783" s="6" t="n"/>
      <c r="N5783" s="6" t="n">
        <v>46238</v>
      </c>
      <c r="O5783" s="6" t="n">
        <v>20</v>
      </c>
      <c r="P5783" s="6" t="n"/>
      <c r="Q5783" s="6" t="n"/>
      <c r="R5783" s="6" t="n"/>
      <c r="S5783" s="6" t="n"/>
      <c r="T5783" s="6">
        <f>IF(OR($J5783="",$O5783=""),"",$O5783/$J5783)</f>
        <v/>
      </c>
      <c r="U5783" s="6" t="inlineStr">
        <is>
          <t>Concluído</t>
        </is>
      </c>
      <c r="V5783" s="6" t="n"/>
      <c r="W5783" s="6" t="n"/>
      <c r="X5783" s="6" t="n"/>
      <c r="Y5783" s="6" t="n"/>
      <c r="Z5783" s="6" t="n"/>
      <c r="AA5783" s="5" t="n"/>
      <c r="AB5783" s="6">
        <f>B5783&amp;"|"&amp;I5783</f>
        <v/>
      </c>
      <c r="AC5783">
        <f>IF($B5783="","","|"&amp;SUBSTITUTE(TRIM(SUBSTITUTE(SUBSTITUTE(SUBSTITUTE(SUBSTITUTE(SUBSTITUTE(SUBSTITUTE(SUBSTITUTE(SUBSTITUTE(SUBSTITUTE(SUBSTITUTE(SUBSTITUTE(SUBSTITUTE(SUBSTITUTE(SUBSTITUTE(TRIM($B5783&amp;""),CHAR(10)," "),CHAR(13)," "),"."," "),";"," "),","," "),"/"," "),"+"," "),"-"," "),"  "," "),"  "," "),"  "," "),"  "," "),"  "," "),"  "," "))," ","|")&amp;"|")</f>
        <v/>
      </c>
      <c r="AD5783">
        <f>TRIM($I5783&amp;"")</f>
        <v/>
      </c>
    </row>
    <row r="5784" ht="60" customHeight="1">
      <c r="A5784" s="14" t="n">
        <v>46244</v>
      </c>
      <c r="B5784" s="6" t="inlineStr">
        <is>
          <t>10352</t>
        </is>
      </c>
      <c r="C5784" s="6" t="inlineStr">
        <is>
          <t>M/C 0813 (VERMELHO)</t>
        </is>
      </c>
      <c r="D5784" s="6" t="inlineStr">
        <is>
          <t>58 FABRICAÇÃO EMBALAGEM</t>
        </is>
      </c>
      <c r="E5784" s="6" t="n">
        <v>30003031</v>
      </c>
      <c r="F5784" s="6" t="inlineStr">
        <is>
          <t>EMB. ACESSORIOS CAD PE INTEIRO (530X120X60)</t>
        </is>
      </c>
      <c r="G5784" s="6" t="inlineStr">
        <is>
          <t>58 FABRICAÇÃO EMBALAGEM</t>
        </is>
      </c>
      <c r="H5784" s="6" t="inlineStr">
        <is>
          <t>58 FABRICAÇÃO EMBALAGEM</t>
        </is>
      </c>
      <c r="I5784" s="6" t="inlineStr">
        <is>
          <t>58 FABRICAÇÃO EMBALAGEM</t>
        </is>
      </c>
      <c r="J5784" s="4" t="n">
        <v>267</v>
      </c>
      <c r="K5784" s="6" t="n"/>
      <c r="L5784" s="6" t="n"/>
      <c r="M5784" s="6" t="n"/>
      <c r="N5784" s="6" t="n">
        <v>46238</v>
      </c>
      <c r="O5784" s="6" t="n">
        <v>267</v>
      </c>
      <c r="P5784" s="6" t="n"/>
      <c r="Q5784" s="6" t="n"/>
      <c r="R5784" s="6" t="n"/>
      <c r="S5784" s="6" t="n"/>
      <c r="T5784" s="6">
        <f>IF(OR($J5784="",$O5784=""),"",$O5784/$J5784)</f>
        <v/>
      </c>
      <c r="U5784" s="6" t="inlineStr">
        <is>
          <t>Concluído</t>
        </is>
      </c>
      <c r="V5784" s="6" t="n"/>
      <c r="W5784" s="6" t="n"/>
      <c r="X5784" s="6" t="n"/>
      <c r="Y5784" s="6" t="n"/>
      <c r="Z5784" s="6" t="n"/>
      <c r="AA5784" s="5" t="n"/>
      <c r="AB5784" s="6">
        <f>B5784&amp;"|"&amp;I5784</f>
        <v/>
      </c>
      <c r="AC5784">
        <f>IF($B5784="","","|"&amp;SUBSTITUTE(TRIM(SUBSTITUTE(SUBSTITUTE(SUBSTITUTE(SUBSTITUTE(SUBSTITUTE(SUBSTITUTE(SUBSTITUTE(SUBSTITUTE(SUBSTITUTE(SUBSTITUTE(SUBSTITUTE(SUBSTITUTE(SUBSTITUTE(SUBSTITUTE(TRIM($B5784&amp;""),CHAR(10)," "),CHAR(13)," "),"."," "),";"," "),","," "),"/"," "),"+"," "),"-"," "),"  "," "),"  "," "),"  "," "),"  "," "),"  "," "),"  "," "))," ","|")&amp;"|")</f>
        <v/>
      </c>
      <c r="AD5784">
        <f>TRIM($I5784&amp;"")</f>
        <v/>
      </c>
    </row>
    <row r="5785" ht="60" customHeight="1">
      <c r="A5785" s="14" t="n">
        <v>46244</v>
      </c>
      <c r="B5785" s="6" t="inlineStr">
        <is>
          <t>10352</t>
        </is>
      </c>
      <c r="C5785" s="6" t="inlineStr">
        <is>
          <t>M/C 0813 (VERMELHO)</t>
        </is>
      </c>
      <c r="D5785" s="6" t="inlineStr">
        <is>
          <t>58 FABRICAÇÃO EMBALAGEM</t>
        </is>
      </c>
      <c r="E5785" s="6" t="n">
        <v>30003032</v>
      </c>
      <c r="F5785" s="6" t="inlineStr">
        <is>
          <t>PAPELAO TRASEIRO 280X410 - ENCOSTO PE INTEIRO (X3)</t>
        </is>
      </c>
      <c r="G5785" s="6" t="inlineStr">
        <is>
          <t>58 FABRICAÇÃO EMBALAGEM</t>
        </is>
      </c>
      <c r="H5785" s="6" t="inlineStr">
        <is>
          <t>58 FABRICAÇÃO EMBALAGEM</t>
        </is>
      </c>
      <c r="I5785" s="6" t="inlineStr">
        <is>
          <t>58 FABRICAÇÃO EMBALAGEM</t>
        </is>
      </c>
      <c r="J5785" s="4" t="n">
        <v>534</v>
      </c>
      <c r="K5785" s="6" t="n"/>
      <c r="L5785" s="6" t="n"/>
      <c r="M5785" s="6" t="n"/>
      <c r="N5785" s="23" t="n">
        <v>46240</v>
      </c>
      <c r="O5785" s="24" t="n">
        <v>534</v>
      </c>
      <c r="P5785" s="6" t="n"/>
      <c r="Q5785" s="6" t="n"/>
      <c r="R5785" s="6" t="n"/>
      <c r="S5785" s="6" t="n"/>
      <c r="T5785" s="25">
        <f>IF(OR($J5785="",$O5785=""),"",$O5785/$J5785)</f>
        <v/>
      </c>
      <c r="U5785" s="6" t="inlineStr">
        <is>
          <t>Concluído</t>
        </is>
      </c>
      <c r="V5785" s="6" t="n"/>
      <c r="W5785" s="6" t="n"/>
      <c r="X5785" s="6" t="n"/>
      <c r="Y5785" s="6" t="n"/>
      <c r="Z5785" s="6" t="n"/>
      <c r="AA5785" s="5" t="n"/>
      <c r="AB5785" s="6">
        <f>B5785&amp;"|"&amp;I5785</f>
        <v/>
      </c>
      <c r="AC5785">
        <f>IF($B5785="","","|"&amp;SUBSTITUTE(TRIM(SUBSTITUTE(SUBSTITUTE(SUBSTITUTE(SUBSTITUTE(SUBSTITUTE(SUBSTITUTE(SUBSTITUTE(SUBSTITUTE(SUBSTITUTE(SUBSTITUTE(SUBSTITUTE(SUBSTITUTE(SUBSTITUTE(SUBSTITUTE(TRIM($B5785&amp;""),CHAR(10)," "),CHAR(13)," "),"."," "),";"," "),","," "),"/"," "),"+"," "),"-"," "),"  "," "),"  "," "),"  "," "),"  "," "),"  "," "),"  "," "))," ","|")&amp;"|")</f>
        <v/>
      </c>
      <c r="AD5785">
        <f>TRIM($I5785&amp;"")</f>
        <v/>
      </c>
    </row>
    <row r="5786" ht="60" customHeight="1">
      <c r="A5786" s="14" t="n">
        <v>46244</v>
      </c>
      <c r="B5786" s="6" t="inlineStr">
        <is>
          <t>10352</t>
        </is>
      </c>
      <c r="C5786" s="6" t="inlineStr">
        <is>
          <t>M/C 0813 (VERMELHO)</t>
        </is>
      </c>
      <c r="D5786" s="6" t="inlineStr">
        <is>
          <t>58 FABRICAÇÃO EMBALAGEM</t>
        </is>
      </c>
      <c r="E5786" s="6" t="n">
        <v>30003033</v>
      </c>
      <c r="F5786" s="6" t="inlineStr">
        <is>
          <t>PAPELAO FRENTE 490X410 - ENCOSTO PE INTEIRO (X3)</t>
        </is>
      </c>
      <c r="G5786" s="6" t="inlineStr">
        <is>
          <t>58 FABRICAÇÃO EMBALAGEM</t>
        </is>
      </c>
      <c r="H5786" s="6" t="inlineStr">
        <is>
          <t>58 FABRICAÇÃO EMBALAGEM</t>
        </is>
      </c>
      <c r="I5786" s="6" t="inlineStr">
        <is>
          <t>58 FABRICAÇÃO EMBALAGEM</t>
        </is>
      </c>
      <c r="J5786" s="4" t="n">
        <v>524</v>
      </c>
      <c r="K5786" s="6" t="n"/>
      <c r="L5786" s="6" t="n"/>
      <c r="M5786" s="6" t="n"/>
      <c r="N5786" s="23" t="n">
        <v>46240</v>
      </c>
      <c r="O5786" s="24" t="n">
        <v>524</v>
      </c>
      <c r="P5786" s="6" t="n"/>
      <c r="Q5786" s="6" t="n"/>
      <c r="R5786" s="6" t="n"/>
      <c r="S5786" s="6" t="n"/>
      <c r="T5786" s="25">
        <f>IF(OR($J5786="",$O5786=""),"",$O5786/$J5786)</f>
        <v/>
      </c>
      <c r="U5786" s="6" t="inlineStr">
        <is>
          <t>Concluído</t>
        </is>
      </c>
      <c r="V5786" s="6" t="n"/>
      <c r="W5786" s="6" t="n"/>
      <c r="X5786" s="6" t="n"/>
      <c r="Y5786" s="6" t="n"/>
      <c r="Z5786" s="6" t="n"/>
      <c r="AA5786" s="5" t="n"/>
      <c r="AB5786" s="6">
        <f>B5786&amp;"|"&amp;I5786</f>
        <v/>
      </c>
      <c r="AC5786">
        <f>IF($B5786="","","|"&amp;SUBSTITUTE(TRIM(SUBSTITUTE(SUBSTITUTE(SUBSTITUTE(SUBSTITUTE(SUBSTITUTE(SUBSTITUTE(SUBSTITUTE(SUBSTITUTE(SUBSTITUTE(SUBSTITUTE(SUBSTITUTE(SUBSTITUTE(SUBSTITUTE(SUBSTITUTE(TRIM($B5786&amp;""),CHAR(10)," "),CHAR(13)," "),"."," "),";"," "),","," "),"/"," "),"+"," "),"-"," "),"  "," "),"  "," "),"  "," "),"  "," "),"  "," "),"  "," "))," ","|")&amp;"|")</f>
        <v/>
      </c>
      <c r="AD5786">
        <f>TRIM($I5786&amp;"")</f>
        <v/>
      </c>
    </row>
    <row r="5787" ht="60" customHeight="1">
      <c r="A5787" s="14" t="n">
        <v>46244</v>
      </c>
      <c r="B5787" s="6" t="inlineStr">
        <is>
          <t>10352</t>
        </is>
      </c>
      <c r="C5787" s="6" t="inlineStr">
        <is>
          <t>M/C 0813 (VERMELHO)</t>
        </is>
      </c>
      <c r="D5787" s="6" t="inlineStr">
        <is>
          <t>58 FABRICAÇÃO EMBALAGEM</t>
        </is>
      </c>
      <c r="E5787" s="6" t="n">
        <v>30003035</v>
      </c>
      <c r="F5787" s="6" t="inlineStr">
        <is>
          <t>PAPELAO 555 X 410 - ENCOSTO 980 (X3)</t>
        </is>
      </c>
      <c r="G5787" s="6" t="inlineStr">
        <is>
          <t>58 FABRICAÇÃO EMBALAGEM</t>
        </is>
      </c>
      <c r="H5787" s="6" t="inlineStr">
        <is>
          <t>58 FABRICAÇÃO EMBALAGEM</t>
        </is>
      </c>
      <c r="I5787" s="6" t="inlineStr">
        <is>
          <t>58 FABRICAÇÃO EMBALAGEM</t>
        </is>
      </c>
      <c r="J5787" s="4" t="n">
        <v>10</v>
      </c>
      <c r="K5787" s="6" t="n"/>
      <c r="L5787" s="6" t="n"/>
      <c r="M5787" s="6" t="n"/>
      <c r="N5787" s="23" t="n">
        <v>46240</v>
      </c>
      <c r="O5787" s="24" t="n">
        <v>10</v>
      </c>
      <c r="P5787" s="6" t="n"/>
      <c r="Q5787" s="6" t="n"/>
      <c r="R5787" s="6" t="n"/>
      <c r="S5787" s="6" t="n"/>
      <c r="T5787" s="25">
        <f>IF(OR($J5787="",$O5787=""),"",$O5787/$J5787)</f>
        <v/>
      </c>
      <c r="U5787" s="6" t="inlineStr">
        <is>
          <t>Concluído</t>
        </is>
      </c>
      <c r="V5787" s="6" t="n"/>
      <c r="W5787" s="6" t="n"/>
      <c r="X5787" s="6" t="n"/>
      <c r="Y5787" s="6" t="n"/>
      <c r="Z5787" s="6" t="n"/>
      <c r="AA5787" s="5" t="n"/>
      <c r="AB5787" s="6">
        <f>B5787&amp;"|"&amp;I5787</f>
        <v/>
      </c>
      <c r="AC5787">
        <f>IF($B5787="","","|"&amp;SUBSTITUTE(TRIM(SUBSTITUTE(SUBSTITUTE(SUBSTITUTE(SUBSTITUTE(SUBSTITUTE(SUBSTITUTE(SUBSTITUTE(SUBSTITUTE(SUBSTITUTE(SUBSTITUTE(SUBSTITUTE(SUBSTITUTE(SUBSTITUTE(SUBSTITUTE(TRIM($B5787&amp;""),CHAR(10)," "),CHAR(13)," "),"."," "),";"," "),","," "),"/"," "),"+"," "),"-"," "),"  "," "),"  "," "),"  "," "),"  "," "),"  "," "),"  "," "))," ","|")&amp;"|")</f>
        <v/>
      </c>
      <c r="AD5787">
        <f>TRIM($I5787&amp;"")</f>
        <v/>
      </c>
    </row>
    <row r="5788" ht="60" customHeight="1">
      <c r="A5788" s="14" t="n">
        <v>46244</v>
      </c>
      <c r="B5788" s="6" t="inlineStr">
        <is>
          <t>10352</t>
        </is>
      </c>
      <c r="C5788" s="6" t="inlineStr">
        <is>
          <t>M/C 0813 (VERMELHO)</t>
        </is>
      </c>
      <c r="D5788" s="6" t="inlineStr">
        <is>
          <t>58 FABRICAÇÃO EMBALAGEM</t>
        </is>
      </c>
      <c r="E5788" s="6" t="n">
        <v>30003330</v>
      </c>
      <c r="F5788" s="6" t="inlineStr">
        <is>
          <t>EMB. ESPALDAR TOPAZIO (412X65X60)</t>
        </is>
      </c>
      <c r="G5788" s="6" t="inlineStr">
        <is>
          <t>58 FABRICAÇÃO EMBALAGEM</t>
        </is>
      </c>
      <c r="H5788" s="6" t="inlineStr">
        <is>
          <t>58 FABRICAÇÃO EMBALAGEM</t>
        </is>
      </c>
      <c r="I5788" s="6" t="inlineStr">
        <is>
          <t>58 FABRICAÇÃO EMBALAGEM</t>
        </is>
      </c>
      <c r="J5788" s="4" t="n">
        <v>10</v>
      </c>
      <c r="K5788" s="6" t="n"/>
      <c r="L5788" s="6" t="n"/>
      <c r="M5788" s="6" t="n"/>
      <c r="N5788" s="6" t="n">
        <v>46238</v>
      </c>
      <c r="O5788" s="6" t="n">
        <v>10</v>
      </c>
      <c r="P5788" s="6" t="n"/>
      <c r="Q5788" s="6" t="n"/>
      <c r="R5788" s="6" t="n"/>
      <c r="S5788" s="6" t="n"/>
      <c r="T5788" s="6">
        <f>IF(OR($J5788="",$O5788=""),"",$O5788/$J5788)</f>
        <v/>
      </c>
      <c r="U5788" s="6" t="inlineStr">
        <is>
          <t>Concluído</t>
        </is>
      </c>
      <c r="V5788" s="6" t="n"/>
      <c r="W5788" s="6" t="n"/>
      <c r="X5788" s="6" t="n"/>
      <c r="Y5788" s="6" t="n"/>
      <c r="Z5788" s="6" t="n"/>
      <c r="AA5788" s="5" t="n"/>
      <c r="AB5788" s="6">
        <f>B5788&amp;"|"&amp;I5788</f>
        <v/>
      </c>
      <c r="AC5788">
        <f>IF($B5788="","","|"&amp;SUBSTITUTE(TRIM(SUBSTITUTE(SUBSTITUTE(SUBSTITUTE(SUBSTITUTE(SUBSTITUTE(SUBSTITUTE(SUBSTITUTE(SUBSTITUTE(SUBSTITUTE(SUBSTITUTE(SUBSTITUTE(SUBSTITUTE(SUBSTITUTE(SUBSTITUTE(TRIM($B5788&amp;""),CHAR(10)," "),CHAR(13)," "),"."," "),";"," "),","," "),"/"," "),"+"," "),"-"," "),"  "," "),"  "," "),"  "," "),"  "," "),"  "," "),"  "," "))," ","|")&amp;"|")</f>
        <v/>
      </c>
      <c r="AD5788">
        <f>TRIM($I5788&amp;"")</f>
        <v/>
      </c>
    </row>
    <row r="5789" ht="60" customHeight="1">
      <c r="A5789" s="14" t="n">
        <v>46244</v>
      </c>
      <c r="B5789" s="6" t="inlineStr">
        <is>
          <t>10352</t>
        </is>
      </c>
      <c r="C5789" s="6" t="inlineStr">
        <is>
          <t>M/C 0813 (VERMELHO)</t>
        </is>
      </c>
      <c r="D5789" s="6" t="inlineStr">
        <is>
          <t>58 FABRICAÇÃO EMBALAGEM</t>
        </is>
      </c>
      <c r="E5789" s="6" t="n">
        <v>30003430</v>
      </c>
      <c r="F5789" s="6" t="inlineStr">
        <is>
          <t>EMB. CADEIRAS DAKAR (975X440X83)</t>
        </is>
      </c>
      <c r="G5789" s="6" t="inlineStr">
        <is>
          <t>58 FABRICAÇÃO EMBALAGEM</t>
        </is>
      </c>
      <c r="H5789" s="6" t="inlineStr">
        <is>
          <t>58 FABRICAÇÃO EMBALAGEM</t>
        </is>
      </c>
      <c r="I5789" s="6" t="inlineStr">
        <is>
          <t>58 FABRICAÇÃO EMBALAGEM</t>
        </is>
      </c>
      <c r="J5789" s="4" t="n">
        <v>34</v>
      </c>
      <c r="K5789" s="6" t="n"/>
      <c r="L5789" s="6" t="n"/>
      <c r="M5789" s="6" t="n"/>
      <c r="N5789" s="6" t="n">
        <v>46238</v>
      </c>
      <c r="O5789" s="6" t="n">
        <v>34</v>
      </c>
      <c r="P5789" s="6" t="n"/>
      <c r="Q5789" s="6" t="n"/>
      <c r="R5789" s="6" t="n"/>
      <c r="S5789" s="6" t="n"/>
      <c r="T5789" s="6">
        <f>IF(OR($J5789="",$O5789=""),"",$O5789/$J5789)</f>
        <v/>
      </c>
      <c r="U5789" s="6" t="inlineStr">
        <is>
          <t>Concluído</t>
        </is>
      </c>
      <c r="V5789" s="6" t="n"/>
      <c r="W5789" s="6" t="n"/>
      <c r="X5789" s="6" t="n"/>
      <c r="Y5789" s="6" t="n"/>
      <c r="Z5789" s="6" t="n"/>
      <c r="AA5789" s="5" t="n"/>
      <c r="AB5789" s="6">
        <f>B5789&amp;"|"&amp;I5789</f>
        <v/>
      </c>
      <c r="AC5789">
        <f>IF($B5789="","","|"&amp;SUBSTITUTE(TRIM(SUBSTITUTE(SUBSTITUTE(SUBSTITUTE(SUBSTITUTE(SUBSTITUTE(SUBSTITUTE(SUBSTITUTE(SUBSTITUTE(SUBSTITUTE(SUBSTITUTE(SUBSTITUTE(SUBSTITUTE(SUBSTITUTE(SUBSTITUTE(TRIM($B5789&amp;""),CHAR(10)," "),CHAR(13)," "),"."," "),";"," "),","," "),"/"," "),"+"," "),"-"," "),"  "," "),"  "," "),"  "," "),"  "," "),"  "," "),"  "," "))," ","|")&amp;"|")</f>
        <v/>
      </c>
      <c r="AD5789">
        <f>TRIM($I5789&amp;"")</f>
        <v/>
      </c>
    </row>
    <row r="5790" ht="60" customHeight="1">
      <c r="A5790" s="14" t="n">
        <v>46244</v>
      </c>
      <c r="B5790" s="6" t="inlineStr">
        <is>
          <t>10352</t>
        </is>
      </c>
      <c r="C5790" s="6" t="inlineStr">
        <is>
          <t>M/C 0813 (VERMELHO)</t>
        </is>
      </c>
      <c r="D5790" s="6" t="inlineStr">
        <is>
          <t>58 FABRICAÇÃO EMBALAGEM</t>
        </is>
      </c>
      <c r="E5790" s="6" t="n">
        <v>30003432</v>
      </c>
      <c r="F5790" s="6" t="inlineStr">
        <is>
          <t>EMB. TRAVESSAS CADEIRAS DAKAR (435X435X50)</t>
        </is>
      </c>
      <c r="G5790" s="6" t="inlineStr">
        <is>
          <t>58 FABRICAÇÃO EMBALAGEM</t>
        </is>
      </c>
      <c r="H5790" s="6" t="inlineStr">
        <is>
          <t>58 FABRICAÇÃO EMBALAGEM</t>
        </is>
      </c>
      <c r="I5790" s="6" t="inlineStr">
        <is>
          <t>58 FABRICAÇÃO EMBALAGEM</t>
        </is>
      </c>
      <c r="J5790" s="4" t="n">
        <v>34</v>
      </c>
      <c r="K5790" s="6" t="n"/>
      <c r="L5790" s="6" t="n"/>
      <c r="M5790" s="6" t="n"/>
      <c r="N5790" s="6" t="n">
        <v>46238</v>
      </c>
      <c r="O5790" s="6" t="n">
        <v>34</v>
      </c>
      <c r="P5790" s="6" t="n"/>
      <c r="Q5790" s="6" t="n"/>
      <c r="R5790" s="6" t="n"/>
      <c r="S5790" s="6" t="n"/>
      <c r="T5790" s="6">
        <f>IF(OR($J5790="",$O5790=""),"",$O5790/$J5790)</f>
        <v/>
      </c>
      <c r="U5790" s="6" t="inlineStr">
        <is>
          <t>Concluído</t>
        </is>
      </c>
      <c r="V5790" s="6" t="n"/>
      <c r="W5790" s="6" t="n"/>
      <c r="X5790" s="6" t="n"/>
      <c r="Y5790" s="6" t="n"/>
      <c r="Z5790" s="6" t="n"/>
      <c r="AA5790" s="5" t="n"/>
      <c r="AB5790" s="6">
        <f>B5790&amp;"|"&amp;I5790</f>
        <v/>
      </c>
      <c r="AC5790">
        <f>IF($B5790="","","|"&amp;SUBSTITUTE(TRIM(SUBSTITUTE(SUBSTITUTE(SUBSTITUTE(SUBSTITUTE(SUBSTITUTE(SUBSTITUTE(SUBSTITUTE(SUBSTITUTE(SUBSTITUTE(SUBSTITUTE(SUBSTITUTE(SUBSTITUTE(SUBSTITUTE(SUBSTITUTE(TRIM($B5790&amp;""),CHAR(10)," "),CHAR(13)," "),"."," "),";"," "),","," "),"/"," "),"+"," "),"-"," "),"  "," "),"  "," "),"  "," "),"  "," "),"  "," "),"  "," "))," ","|")&amp;"|")</f>
        <v/>
      </c>
      <c r="AD5790">
        <f>TRIM($I5790&amp;"")</f>
        <v/>
      </c>
    </row>
    <row r="5791" ht="60" customHeight="1">
      <c r="A5791" s="14" t="n">
        <v>46244</v>
      </c>
      <c r="B5791" s="6" t="inlineStr">
        <is>
          <t>10352</t>
        </is>
      </c>
      <c r="C5791" s="6" t="inlineStr">
        <is>
          <t>M/C 0813 (VERMELHO)</t>
        </is>
      </c>
      <c r="D5791" s="6" t="inlineStr">
        <is>
          <t>58 FABRICAÇÃO EMBALAGEM</t>
        </is>
      </c>
      <c r="E5791" s="6" t="n">
        <v>30003924</v>
      </c>
      <c r="F5791" s="6" t="inlineStr">
        <is>
          <t>PAPELAO CAD TRENTO (360X260) (X3)</t>
        </is>
      </c>
      <c r="G5791" s="6" t="inlineStr">
        <is>
          <t>58 FABRICAÇÃO EMBALAGEM</t>
        </is>
      </c>
      <c r="H5791" s="6" t="inlineStr">
        <is>
          <t>58 FABRICAÇÃO EMBALAGEM</t>
        </is>
      </c>
      <c r="I5791" s="6" t="inlineStr">
        <is>
          <t>58 FABRICAÇÃO EMBALAGEM</t>
        </is>
      </c>
      <c r="J5791" s="4" t="n">
        <v>424</v>
      </c>
      <c r="K5791" s="6" t="n"/>
      <c r="L5791" s="6" t="n"/>
      <c r="M5791" s="6" t="n"/>
      <c r="N5791" s="23" t="n">
        <v>46240</v>
      </c>
      <c r="O5791" s="24" t="n">
        <v>424</v>
      </c>
      <c r="P5791" s="6" t="n"/>
      <c r="Q5791" s="6" t="n"/>
      <c r="R5791" s="6" t="n"/>
      <c r="S5791" s="6" t="n"/>
      <c r="T5791" s="25">
        <f>IF(OR($J5791="",$O5791=""),"",$O5791/$J5791)</f>
        <v/>
      </c>
      <c r="U5791" s="6" t="inlineStr">
        <is>
          <t>Concluído</t>
        </is>
      </c>
      <c r="V5791" s="6" t="n"/>
      <c r="W5791" s="6" t="n"/>
      <c r="X5791" s="6" t="n"/>
      <c r="Y5791" s="6" t="n"/>
      <c r="Z5791" s="6" t="n"/>
      <c r="AA5791" s="5" t="n"/>
      <c r="AB5791" s="6">
        <f>B5791&amp;"|"&amp;I5791</f>
        <v/>
      </c>
      <c r="AC5791">
        <f>IF($B5791="","","|"&amp;SUBSTITUTE(TRIM(SUBSTITUTE(SUBSTITUTE(SUBSTITUTE(SUBSTITUTE(SUBSTITUTE(SUBSTITUTE(SUBSTITUTE(SUBSTITUTE(SUBSTITUTE(SUBSTITUTE(SUBSTITUTE(SUBSTITUTE(SUBSTITUTE(SUBSTITUTE(TRIM($B5791&amp;""),CHAR(10)," "),CHAR(13)," "),"."," "),";"," "),","," "),"/"," "),"+"," "),"-"," "),"  "," "),"  "," "),"  "," "),"  "," "),"  "," "),"  "," "))," ","|")&amp;"|")</f>
        <v/>
      </c>
      <c r="AD5791">
        <f>TRIM($I5791&amp;"")</f>
        <v/>
      </c>
    </row>
    <row r="5792" ht="60" customHeight="1">
      <c r="A5792" s="14" t="n">
        <v>46244</v>
      </c>
      <c r="B5792" s="6" t="inlineStr">
        <is>
          <t>10352</t>
        </is>
      </c>
      <c r="C5792" s="6" t="inlineStr">
        <is>
          <t>M/C 0813 (VERMELHO)</t>
        </is>
      </c>
      <c r="D5792" s="6" t="inlineStr">
        <is>
          <t>58 FABRICAÇÃO EMBALAGEM</t>
        </is>
      </c>
      <c r="E5792" s="6" t="n">
        <v>30003930</v>
      </c>
      <c r="F5792" s="6" t="inlineStr">
        <is>
          <t>EMB. CADEIRAS TRENTO (1055X442X100)</t>
        </is>
      </c>
      <c r="G5792" s="6" t="inlineStr">
        <is>
          <t>58 FABRICAÇÃO EMBALAGEM</t>
        </is>
      </c>
      <c r="H5792" s="6" t="inlineStr">
        <is>
          <t>58 FABRICAÇÃO EMBALAGEM</t>
        </is>
      </c>
      <c r="I5792" s="6" t="inlineStr">
        <is>
          <t>58 FABRICAÇÃO EMBALAGEM</t>
        </is>
      </c>
      <c r="J5792" s="4" t="n">
        <v>106</v>
      </c>
      <c r="K5792" s="6" t="n"/>
      <c r="L5792" s="6" t="n"/>
      <c r="M5792" s="6" t="n"/>
      <c r="N5792" s="23" t="n">
        <v>46240</v>
      </c>
      <c r="O5792" s="24" t="n">
        <v>106</v>
      </c>
      <c r="P5792" s="6" t="n"/>
      <c r="Q5792" s="6" t="n"/>
      <c r="R5792" s="6" t="n"/>
      <c r="S5792" s="6" t="n"/>
      <c r="T5792" s="25">
        <f>IF(OR($J5792="",$O5792=""),"",$O5792/$J5792)</f>
        <v/>
      </c>
      <c r="U5792" s="6" t="inlineStr">
        <is>
          <t>Concluído</t>
        </is>
      </c>
      <c r="V5792" s="6" t="n"/>
      <c r="W5792" s="6" t="n"/>
      <c r="X5792" s="6" t="n"/>
      <c r="Y5792" s="6" t="n"/>
      <c r="Z5792" s="6" t="n"/>
      <c r="AA5792" s="5" t="n"/>
      <c r="AB5792" s="6">
        <f>B5792&amp;"|"&amp;I5792</f>
        <v/>
      </c>
      <c r="AC5792">
        <f>IF($B5792="","","|"&amp;SUBSTITUTE(TRIM(SUBSTITUTE(SUBSTITUTE(SUBSTITUTE(SUBSTITUTE(SUBSTITUTE(SUBSTITUTE(SUBSTITUTE(SUBSTITUTE(SUBSTITUTE(SUBSTITUTE(SUBSTITUTE(SUBSTITUTE(SUBSTITUTE(SUBSTITUTE(TRIM($B5792&amp;""),CHAR(10)," "),CHAR(13)," "),"."," "),";"," "),","," "),"/"," "),"+"," "),"-"," "),"  "," "),"  "," "),"  "," "),"  "," "),"  "," "),"  "," "))," ","|")&amp;"|")</f>
        <v/>
      </c>
      <c r="AD5792">
        <f>TRIM($I5792&amp;"")</f>
        <v/>
      </c>
    </row>
    <row r="5793" ht="60" customHeight="1">
      <c r="A5793" s="14" t="n">
        <v>46244</v>
      </c>
      <c r="B5793" s="6" t="inlineStr">
        <is>
          <t>10352</t>
        </is>
      </c>
      <c r="C5793" s="6" t="inlineStr">
        <is>
          <t>M/C 0813 (VERMELHO)</t>
        </is>
      </c>
      <c r="D5793" s="6" t="inlineStr">
        <is>
          <t>58 FABRICAÇÃO EMBALAGEM</t>
        </is>
      </c>
      <c r="E5793" s="6" t="n">
        <v>30003932</v>
      </c>
      <c r="F5793" s="6" t="inlineStr">
        <is>
          <t>EMB. CANTONEIRA CADEIRA TRENTO (502X500X72)</t>
        </is>
      </c>
      <c r="G5793" s="6" t="inlineStr">
        <is>
          <t>58 FABRICAÇÃO EMBALAGEM</t>
        </is>
      </c>
      <c r="H5793" s="6" t="inlineStr">
        <is>
          <t>58 FABRICAÇÃO EMBALAGEM</t>
        </is>
      </c>
      <c r="I5793" s="6" t="inlineStr">
        <is>
          <t>58 FABRICAÇÃO EMBALAGEM</t>
        </is>
      </c>
      <c r="J5793" s="4" t="n">
        <v>106</v>
      </c>
      <c r="K5793" s="6" t="n"/>
      <c r="L5793" s="6" t="n"/>
      <c r="M5793" s="6" t="n"/>
      <c r="N5793" s="6" t="n">
        <v>46238</v>
      </c>
      <c r="O5793" s="6" t="n">
        <v>106</v>
      </c>
      <c r="P5793" s="6" t="n"/>
      <c r="Q5793" s="6" t="n"/>
      <c r="R5793" s="6" t="n"/>
      <c r="S5793" s="6" t="n"/>
      <c r="T5793" s="6">
        <f>IF(OR($J5793="",$O5793=""),"",$O5793/$J5793)</f>
        <v/>
      </c>
      <c r="U5793" s="6" t="inlineStr">
        <is>
          <t>Concluído</t>
        </is>
      </c>
      <c r="V5793" s="6" t="n"/>
      <c r="W5793" s="6" t="n"/>
      <c r="X5793" s="6" t="n"/>
      <c r="Y5793" s="6" t="n"/>
      <c r="Z5793" s="6" t="n"/>
      <c r="AA5793" s="5" t="n"/>
      <c r="AB5793" s="6">
        <f>B5793&amp;"|"&amp;I5793</f>
        <v/>
      </c>
      <c r="AC5793">
        <f>IF($B5793="","","|"&amp;SUBSTITUTE(TRIM(SUBSTITUTE(SUBSTITUTE(SUBSTITUTE(SUBSTITUTE(SUBSTITUTE(SUBSTITUTE(SUBSTITUTE(SUBSTITUTE(SUBSTITUTE(SUBSTITUTE(SUBSTITUTE(SUBSTITUTE(SUBSTITUTE(SUBSTITUTE(TRIM($B5793&amp;""),CHAR(10)," "),CHAR(13)," "),"."," "),";"," "),","," "),"/"," "),"+"," "),"-"," "),"  "," "),"  "," "),"  "," "),"  "," "),"  "," "),"  "," "))," ","|")&amp;"|")</f>
        <v/>
      </c>
      <c r="AD5793">
        <f>TRIM($I5793&amp;"")</f>
        <v/>
      </c>
    </row>
    <row r="5794" ht="60" customHeight="1">
      <c r="A5794" s="14" t="n">
        <v>46244</v>
      </c>
      <c r="B5794" s="6" t="inlineStr">
        <is>
          <t>10352</t>
        </is>
      </c>
      <c r="C5794" s="6" t="inlineStr">
        <is>
          <t>M/C 0813 (VERMELHO)</t>
        </is>
      </c>
      <c r="D5794" s="6" t="inlineStr">
        <is>
          <t>58 FABRICAÇÃO EMBALAGEM</t>
        </is>
      </c>
      <c r="E5794" s="6" t="n">
        <v>300048930</v>
      </c>
      <c r="F5794" s="6" t="inlineStr">
        <is>
          <t>EMB. CADEIRA SANTIAGO (935X449X100)</t>
        </is>
      </c>
      <c r="G5794" s="6" t="inlineStr">
        <is>
          <t>58 FABRICAÇÃO EMBALAGEM</t>
        </is>
      </c>
      <c r="H5794" s="6" t="inlineStr">
        <is>
          <t>58 FABRICAÇÃO EMBALAGEM</t>
        </is>
      </c>
      <c r="I5794" s="6" t="inlineStr">
        <is>
          <t>58 FABRICAÇÃO EMBALAGEM</t>
        </is>
      </c>
      <c r="J5794" s="4" t="n">
        <v>30</v>
      </c>
      <c r="K5794" s="6" t="n"/>
      <c r="L5794" s="6" t="n"/>
      <c r="M5794" s="6" t="n"/>
      <c r="N5794" s="6" t="n">
        <v>46238</v>
      </c>
      <c r="O5794" s="6" t="n">
        <v>30</v>
      </c>
      <c r="P5794" s="6" t="n"/>
      <c r="Q5794" s="6" t="n"/>
      <c r="R5794" s="6" t="n"/>
      <c r="S5794" s="6" t="n"/>
      <c r="T5794" s="6">
        <f>IF(OR($J5794="",$O5794=""),"",$O5794/$J5794)</f>
        <v/>
      </c>
      <c r="U5794" s="6" t="inlineStr">
        <is>
          <t>Concluído</t>
        </is>
      </c>
      <c r="V5794" s="6" t="n"/>
      <c r="W5794" s="6" t="n"/>
      <c r="X5794" s="6" t="n"/>
      <c r="Y5794" s="6" t="n"/>
      <c r="Z5794" s="6" t="n"/>
      <c r="AA5794" s="5" t="n"/>
      <c r="AB5794" s="6">
        <f>B5794&amp;"|"&amp;I5794</f>
        <v/>
      </c>
      <c r="AC5794">
        <f>IF($B5794="","","|"&amp;SUBSTITUTE(TRIM(SUBSTITUTE(SUBSTITUTE(SUBSTITUTE(SUBSTITUTE(SUBSTITUTE(SUBSTITUTE(SUBSTITUTE(SUBSTITUTE(SUBSTITUTE(SUBSTITUTE(SUBSTITUTE(SUBSTITUTE(SUBSTITUTE(SUBSTITUTE(TRIM($B5794&amp;""),CHAR(10)," "),CHAR(13)," "),"."," "),";"," "),","," "),"/"," "),"+"," "),"-"," "),"  "," "),"  "," "),"  "," "),"  "," "),"  "," "),"  "," "))," ","|")&amp;"|")</f>
        <v/>
      </c>
      <c r="AD5794">
        <f>TRIM($I5794&amp;"")</f>
        <v/>
      </c>
    </row>
    <row r="5795" ht="60" customHeight="1">
      <c r="A5795" s="14" t="n">
        <v>46244</v>
      </c>
      <c r="B5795" s="6" t="inlineStr">
        <is>
          <t>10352</t>
        </is>
      </c>
      <c r="C5795" s="6" t="inlineStr">
        <is>
          <t>M/C 0813 (VERMELHO)</t>
        </is>
      </c>
      <c r="D5795" s="6" t="inlineStr">
        <is>
          <t>58 FABRICAÇÃO EMBALAGEM</t>
        </is>
      </c>
      <c r="E5795" s="6" t="n">
        <v>300048931</v>
      </c>
      <c r="F5795" s="6" t="inlineStr">
        <is>
          <t>EMB. TRAVESSAS CADEIRA SANTIAGO (365X280X35)</t>
        </is>
      </c>
      <c r="G5795" s="6" t="inlineStr">
        <is>
          <t>58 FABRICAÇÃO EMBALAGEM</t>
        </is>
      </c>
      <c r="H5795" s="6" t="inlineStr">
        <is>
          <t>58 FABRICAÇÃO EMBALAGEM</t>
        </is>
      </c>
      <c r="I5795" s="6" t="inlineStr">
        <is>
          <t>58 FABRICAÇÃO EMBALAGEM</t>
        </is>
      </c>
      <c r="J5795" s="4" t="n">
        <v>30</v>
      </c>
      <c r="K5795" s="6" t="n"/>
      <c r="L5795" s="6" t="n"/>
      <c r="M5795" s="6" t="n"/>
      <c r="N5795" s="6" t="n">
        <v>46238</v>
      </c>
      <c r="O5795" s="6" t="n">
        <v>30</v>
      </c>
      <c r="P5795" s="6" t="n"/>
      <c r="Q5795" s="6" t="n"/>
      <c r="R5795" s="6" t="n"/>
      <c r="S5795" s="6" t="n"/>
      <c r="T5795" s="6">
        <f>IF(OR($J5795="",$O5795=""),"",$O5795/$J5795)</f>
        <v/>
      </c>
      <c r="U5795" s="6" t="inlineStr">
        <is>
          <t>Concluído</t>
        </is>
      </c>
      <c r="V5795" s="6" t="n"/>
      <c r="W5795" s="6" t="n"/>
      <c r="X5795" s="6" t="n"/>
      <c r="Y5795" s="6" t="n"/>
      <c r="Z5795" s="6" t="n"/>
      <c r="AA5795" s="5" t="n"/>
      <c r="AB5795" s="6">
        <f>B5795&amp;"|"&amp;I5795</f>
        <v/>
      </c>
      <c r="AC5795">
        <f>IF($B5795="","","|"&amp;SUBSTITUTE(TRIM(SUBSTITUTE(SUBSTITUTE(SUBSTITUTE(SUBSTITUTE(SUBSTITUTE(SUBSTITUTE(SUBSTITUTE(SUBSTITUTE(SUBSTITUTE(SUBSTITUTE(SUBSTITUTE(SUBSTITUTE(SUBSTITUTE(SUBSTITUTE(TRIM($B5795&amp;""),CHAR(10)," "),CHAR(13)," "),"."," "),";"," "),","," "),"/"," "),"+"," "),"-"," "),"  "," "),"  "," "),"  "," "),"  "," "),"  "," "),"  "," "))," ","|")&amp;"|")</f>
        <v/>
      </c>
      <c r="AD5795">
        <f>TRIM($I5795&amp;"")</f>
        <v/>
      </c>
    </row>
    <row r="5796" ht="60" customHeight="1">
      <c r="A5796" s="14" t="n">
        <v>46244</v>
      </c>
      <c r="B5796" s="6" t="inlineStr">
        <is>
          <t>10352</t>
        </is>
      </c>
      <c r="C5796" s="6" t="inlineStr">
        <is>
          <t>M/C 0813 (VERMELHO)</t>
        </is>
      </c>
      <c r="D5796" s="6" t="inlineStr">
        <is>
          <t>58 FABRICAÇÃO EMBALAGEM</t>
        </is>
      </c>
      <c r="E5796" s="6" t="n">
        <v>301248130</v>
      </c>
      <c r="F5796" s="6" t="inlineStr">
        <is>
          <t>EMB. BASE DUBLIN 1,03 LIGHT (774X728X38)</t>
        </is>
      </c>
      <c r="G5796" s="6" t="inlineStr">
        <is>
          <t>58 FABRICAÇÃO EMBALAGEM</t>
        </is>
      </c>
      <c r="H5796" s="6" t="inlineStr">
        <is>
          <t>58 FABRICAÇÃO EMBALAGEM</t>
        </is>
      </c>
      <c r="I5796" s="6" t="inlineStr">
        <is>
          <t>58 FABRICAÇÃO EMBALAGEM</t>
        </is>
      </c>
      <c r="J5796" s="4" t="n">
        <v>1</v>
      </c>
      <c r="K5796" s="6" t="n"/>
      <c r="L5796" s="6" t="n"/>
      <c r="M5796" s="6" t="n"/>
      <c r="N5796" s="6" t="n">
        <v>46238</v>
      </c>
      <c r="O5796" s="6" t="n">
        <v>1</v>
      </c>
      <c r="P5796" s="6" t="n"/>
      <c r="Q5796" s="6" t="n"/>
      <c r="R5796" s="6" t="n"/>
      <c r="S5796" s="6" t="n"/>
      <c r="T5796" s="6">
        <f>IF(OR($J5796="",$O5796=""),"",$O5796/$J5796)</f>
        <v/>
      </c>
      <c r="U5796" s="6" t="inlineStr">
        <is>
          <t>Concluído</t>
        </is>
      </c>
      <c r="V5796" s="6" t="n"/>
      <c r="W5796" s="6" t="n"/>
      <c r="X5796" s="6" t="n"/>
      <c r="Y5796" s="6" t="n"/>
      <c r="Z5796" s="6" t="n"/>
      <c r="AA5796" s="5" t="n"/>
      <c r="AB5796" s="6">
        <f>B5796&amp;"|"&amp;I5796</f>
        <v/>
      </c>
      <c r="AC5796">
        <f>IF($B5796="","","|"&amp;SUBSTITUTE(TRIM(SUBSTITUTE(SUBSTITUTE(SUBSTITUTE(SUBSTITUTE(SUBSTITUTE(SUBSTITUTE(SUBSTITUTE(SUBSTITUTE(SUBSTITUTE(SUBSTITUTE(SUBSTITUTE(SUBSTITUTE(SUBSTITUTE(SUBSTITUTE(TRIM($B5796&amp;""),CHAR(10)," "),CHAR(13)," "),"."," "),";"," "),","," "),"/"," "),"+"," "),"-"," "),"  "," "),"  "," "),"  "," "),"  "," "),"  "," "),"  "," "))," ","|")&amp;"|")</f>
        <v/>
      </c>
      <c r="AD5796">
        <f>TRIM($I5796&amp;"")</f>
        <v/>
      </c>
    </row>
    <row r="5797" ht="60" customHeight="1">
      <c r="A5797" s="14" t="n">
        <v>46244</v>
      </c>
      <c r="B5797" s="6" t="inlineStr">
        <is>
          <t>10352</t>
        </is>
      </c>
      <c r="C5797" s="6" t="inlineStr">
        <is>
          <t>M/C 0813 (VERMELHO)</t>
        </is>
      </c>
      <c r="D5797" s="6" t="inlineStr">
        <is>
          <t>58 FABRICAÇÃO EMBALAGEM</t>
        </is>
      </c>
      <c r="E5797" s="6" t="n">
        <v>200306130</v>
      </c>
      <c r="F5797" s="6" t="inlineStr">
        <is>
          <t>EMB BASE GENOVA 1,36/1,60 (1610X125X193)</t>
        </is>
      </c>
      <c r="G5797" s="6" t="inlineStr">
        <is>
          <t>58 FABRICAÇÃO EMBALAGEM</t>
        </is>
      </c>
      <c r="H5797" s="6" t="inlineStr">
        <is>
          <t>58 FABRICAÇÃO EMBALAGEM</t>
        </is>
      </c>
      <c r="I5797" s="6" t="inlineStr">
        <is>
          <t>58 FABRICAÇÃO EMBALAGEM</t>
        </is>
      </c>
      <c r="J5797" s="4" t="n">
        <v>103</v>
      </c>
      <c r="K5797" s="6" t="n"/>
      <c r="L5797" s="6" t="n"/>
      <c r="M5797" s="6" t="n"/>
      <c r="N5797" s="6" t="n">
        <v>46238</v>
      </c>
      <c r="O5797" s="6" t="n">
        <v>103</v>
      </c>
      <c r="P5797" s="6" t="n"/>
      <c r="Q5797" s="6" t="n"/>
      <c r="R5797" s="6" t="n"/>
      <c r="S5797" s="6" t="n"/>
      <c r="T5797" s="6">
        <f>IF(OR($J5797="",$O5797=""),"",$O5797/$J5797)</f>
        <v/>
      </c>
      <c r="U5797" s="6" t="inlineStr">
        <is>
          <t>Concluído</t>
        </is>
      </c>
      <c r="V5797" s="6" t="n"/>
      <c r="W5797" s="6" t="n"/>
      <c r="X5797" s="6" t="n"/>
      <c r="Y5797" s="6" t="n"/>
      <c r="Z5797" s="6" t="n"/>
      <c r="AA5797" s="5" t="n"/>
      <c r="AB5797" s="6">
        <f>B5797&amp;"|"&amp;I5797</f>
        <v/>
      </c>
      <c r="AC5797">
        <f>IF($B5797="","","|"&amp;SUBSTITUTE(TRIM(SUBSTITUTE(SUBSTITUTE(SUBSTITUTE(SUBSTITUTE(SUBSTITUTE(SUBSTITUTE(SUBSTITUTE(SUBSTITUTE(SUBSTITUTE(SUBSTITUTE(SUBSTITUTE(SUBSTITUTE(SUBSTITUTE(SUBSTITUTE(TRIM($B5797&amp;""),CHAR(10)," "),CHAR(13)," "),"."," "),";"," "),","," "),"/"," "),"+"," "),"-"," "),"  "," "),"  "," "),"  "," "),"  "," "),"  "," "),"  "," "))," ","|")&amp;"|")</f>
        <v/>
      </c>
      <c r="AD5797">
        <f>TRIM($I5797&amp;"")</f>
        <v/>
      </c>
    </row>
    <row r="5798" ht="60" customHeight="1">
      <c r="A5798" s="14" t="n">
        <v>46244</v>
      </c>
      <c r="B5798" s="6" t="inlineStr">
        <is>
          <t>10353</t>
        </is>
      </c>
      <c r="C5798" s="6" t="inlineStr">
        <is>
          <t>M/C 0814 (VERDE)</t>
        </is>
      </c>
      <c r="D5798" s="6" t="inlineStr">
        <is>
          <t>58 FABRICAÇÃO EMBALAGEM</t>
        </is>
      </c>
      <c r="E5798" s="6" t="n">
        <v>200200130</v>
      </c>
      <c r="F5798" s="6" t="inlineStr">
        <is>
          <t>EMB. BASE DUBAI (1190X370X57)</t>
        </is>
      </c>
      <c r="G5798" s="6" t="inlineStr">
        <is>
          <t>58 FABRICAÇÃO EMBALAGEM</t>
        </is>
      </c>
      <c r="H5798" s="6" t="inlineStr">
        <is>
          <t>58 FABRICAÇÃO EMBALAGEM</t>
        </is>
      </c>
      <c r="I5798" s="6" t="inlineStr">
        <is>
          <t>58 FABRICAÇÃO EMBALAGEM</t>
        </is>
      </c>
      <c r="J5798" s="4" t="n">
        <v>50</v>
      </c>
      <c r="K5798" s="6" t="n"/>
      <c r="L5798" s="6" t="n"/>
      <c r="M5798" s="6" t="n"/>
      <c r="N5798" s="6" t="n">
        <v>46238</v>
      </c>
      <c r="O5798" s="6" t="n">
        <v>50</v>
      </c>
      <c r="P5798" s="6" t="n"/>
      <c r="Q5798" s="6" t="n"/>
      <c r="R5798" s="6" t="n"/>
      <c r="S5798" s="6" t="n"/>
      <c r="T5798" s="6">
        <f>IF(OR($J5798="",$O5798=""),"",$O5798/$J5798)</f>
        <v/>
      </c>
      <c r="U5798" s="6" t="inlineStr">
        <is>
          <t>Concluído</t>
        </is>
      </c>
      <c r="V5798" s="6" t="n"/>
      <c r="W5798" s="6" t="n"/>
      <c r="X5798" s="6" t="n"/>
      <c r="Y5798" s="6" t="n"/>
      <c r="Z5798" s="6" t="n"/>
      <c r="AA5798" s="5" t="n"/>
      <c r="AB5798" s="6">
        <f>B5798&amp;"|"&amp;I5798</f>
        <v/>
      </c>
      <c r="AC5798">
        <f>IF($B5798="","","|"&amp;SUBSTITUTE(TRIM(SUBSTITUTE(SUBSTITUTE(SUBSTITUTE(SUBSTITUTE(SUBSTITUTE(SUBSTITUTE(SUBSTITUTE(SUBSTITUTE(SUBSTITUTE(SUBSTITUTE(SUBSTITUTE(SUBSTITUTE(SUBSTITUTE(SUBSTITUTE(TRIM($B5798&amp;""),CHAR(10)," "),CHAR(13)," "),"."," "),";"," "),","," "),"/"," "),"+"," "),"-"," "),"  "," "),"  "," "),"  "," "),"  "," "),"  "," "),"  "," "))," ","|")&amp;"|")</f>
        <v/>
      </c>
      <c r="AD5798">
        <f>TRIM($I5798&amp;"")</f>
        <v/>
      </c>
    </row>
    <row r="5799" ht="60" customHeight="1">
      <c r="A5799" s="14" t="n">
        <v>46244</v>
      </c>
      <c r="B5799" s="6" t="inlineStr">
        <is>
          <t>10353</t>
        </is>
      </c>
      <c r="C5799" s="6" t="inlineStr">
        <is>
          <t>M/C 0814 (VERDE)</t>
        </is>
      </c>
      <c r="D5799" s="6" t="inlineStr">
        <is>
          <t>58 FABRICAÇÃO EMBALAGEM</t>
        </is>
      </c>
      <c r="E5799" s="6" t="n">
        <v>200277130</v>
      </c>
      <c r="F5799" s="6" t="inlineStr">
        <is>
          <t>EMB. BASE CATEDRAL 1,60 (1145X740X75)</t>
        </is>
      </c>
      <c r="G5799" s="6" t="inlineStr">
        <is>
          <t>58 FABRICAÇÃO EMBALAGEM</t>
        </is>
      </c>
      <c r="H5799" s="6" t="inlineStr">
        <is>
          <t>58 FABRICAÇÃO EMBALAGEM</t>
        </is>
      </c>
      <c r="I5799" s="6" t="inlineStr">
        <is>
          <t>58 FABRICAÇÃO EMBALAGEM</t>
        </is>
      </c>
      <c r="J5799" s="4" t="n">
        <v>50</v>
      </c>
      <c r="K5799" s="6" t="n"/>
      <c r="L5799" s="6" t="n"/>
      <c r="M5799" s="6" t="n"/>
      <c r="N5799" s="6" t="n">
        <v>46238</v>
      </c>
      <c r="O5799" s="6" t="n">
        <v>50</v>
      </c>
      <c r="P5799" s="6" t="n"/>
      <c r="Q5799" s="6" t="n"/>
      <c r="R5799" s="6" t="n"/>
      <c r="S5799" s="6" t="n"/>
      <c r="T5799" s="6">
        <f>IF(OR($J5799="",$O5799=""),"",$O5799/$J5799)</f>
        <v/>
      </c>
      <c r="U5799" s="6" t="inlineStr">
        <is>
          <t>Concluído</t>
        </is>
      </c>
      <c r="V5799" s="6" t="n"/>
      <c r="W5799" s="6" t="n"/>
      <c r="X5799" s="6" t="n"/>
      <c r="Y5799" s="6" t="n"/>
      <c r="Z5799" s="6" t="n"/>
      <c r="AA5799" s="5" t="n"/>
      <c r="AB5799" s="6">
        <f>B5799&amp;"|"&amp;I5799</f>
        <v/>
      </c>
      <c r="AC5799">
        <f>IF($B5799="","","|"&amp;SUBSTITUTE(TRIM(SUBSTITUTE(SUBSTITUTE(SUBSTITUTE(SUBSTITUTE(SUBSTITUTE(SUBSTITUTE(SUBSTITUTE(SUBSTITUTE(SUBSTITUTE(SUBSTITUTE(SUBSTITUTE(SUBSTITUTE(SUBSTITUTE(SUBSTITUTE(TRIM($B5799&amp;""),CHAR(10)," "),CHAR(13)," "),"."," "),";"," "),","," "),"/"," "),"+"," "),"-"," "),"  "," "),"  "," "),"  "," "),"  "," "),"  "," "),"  "," "))," ","|")&amp;"|")</f>
        <v/>
      </c>
      <c r="AD5799">
        <f>TRIM($I5799&amp;"")</f>
        <v/>
      </c>
    </row>
    <row r="5800" ht="60" customHeight="1">
      <c r="A5800" s="14" t="n">
        <v>46244</v>
      </c>
      <c r="B5800" s="6" t="inlineStr">
        <is>
          <t>10353</t>
        </is>
      </c>
      <c r="C5800" s="6" t="inlineStr">
        <is>
          <t>M/C 0814 (VERDE)</t>
        </is>
      </c>
      <c r="D5800" s="6" t="inlineStr">
        <is>
          <t>58 FABRICAÇÃO EMBALAGEM</t>
        </is>
      </c>
      <c r="E5800" s="6" t="n">
        <v>300048930</v>
      </c>
      <c r="F5800" s="6" t="inlineStr">
        <is>
          <t>EMB. CADEIRA SANTIAGO (935X449X100)</t>
        </is>
      </c>
      <c r="G5800" s="6" t="inlineStr">
        <is>
          <t>58 FABRICAÇÃO EMBALAGEM</t>
        </is>
      </c>
      <c r="H5800" s="6" t="inlineStr">
        <is>
          <t>58 FABRICAÇÃO EMBALAGEM</t>
        </is>
      </c>
      <c r="I5800" s="6" t="inlineStr">
        <is>
          <t>58 FABRICAÇÃO EMBALAGEM</t>
        </is>
      </c>
      <c r="J5800" s="4" t="n">
        <v>250</v>
      </c>
      <c r="K5800" s="6" t="n"/>
      <c r="L5800" s="6" t="n"/>
      <c r="M5800" s="6" t="n"/>
      <c r="N5800" s="6" t="n">
        <v>46238</v>
      </c>
      <c r="O5800" s="6" t="n">
        <v>250</v>
      </c>
      <c r="P5800" s="6" t="n"/>
      <c r="Q5800" s="6" t="n"/>
      <c r="R5800" s="6" t="n"/>
      <c r="S5800" s="6" t="n"/>
      <c r="T5800" s="6">
        <f>IF(OR($J5800="",$O5800=""),"",$O5800/$J5800)</f>
        <v/>
      </c>
      <c r="U5800" s="6" t="inlineStr">
        <is>
          <t>Concluído</t>
        </is>
      </c>
      <c r="V5800" s="6" t="n"/>
      <c r="W5800" s="6" t="n"/>
      <c r="X5800" s="6" t="n"/>
      <c r="Y5800" s="6" t="n"/>
      <c r="Z5800" s="6" t="n"/>
      <c r="AA5800" s="5" t="n"/>
      <c r="AB5800" s="6">
        <f>B5800&amp;"|"&amp;I5800</f>
        <v/>
      </c>
      <c r="AC5800">
        <f>IF($B5800="","","|"&amp;SUBSTITUTE(TRIM(SUBSTITUTE(SUBSTITUTE(SUBSTITUTE(SUBSTITUTE(SUBSTITUTE(SUBSTITUTE(SUBSTITUTE(SUBSTITUTE(SUBSTITUTE(SUBSTITUTE(SUBSTITUTE(SUBSTITUTE(SUBSTITUTE(SUBSTITUTE(TRIM($B5800&amp;""),CHAR(10)," "),CHAR(13)," "),"."," "),";"," "),","," "),"/"," "),"+"," "),"-"," "),"  "," "),"  "," "),"  "," "),"  "," "),"  "," "),"  "," "))," ","|")&amp;"|")</f>
        <v/>
      </c>
      <c r="AD5800">
        <f>TRIM($I5800&amp;"")</f>
        <v/>
      </c>
    </row>
    <row r="5801" ht="60" customHeight="1">
      <c r="A5801" s="14" t="n">
        <v>46244</v>
      </c>
      <c r="B5801" s="6" t="inlineStr">
        <is>
          <t>10353</t>
        </is>
      </c>
      <c r="C5801" s="6" t="inlineStr">
        <is>
          <t>M/C 0814 (VERDE)</t>
        </is>
      </c>
      <c r="D5801" s="6" t="inlineStr">
        <is>
          <t>58 FABRICAÇÃO EMBALAGEM</t>
        </is>
      </c>
      <c r="E5801" s="6" t="n">
        <v>300048931</v>
      </c>
      <c r="F5801" s="6" t="inlineStr">
        <is>
          <t>EMB. TRAVESSAS CADEIRA SANTIAGO (365X280X35)</t>
        </is>
      </c>
      <c r="G5801" s="6" t="inlineStr">
        <is>
          <t>58 FABRICAÇÃO EMBALAGEM</t>
        </is>
      </c>
      <c r="H5801" s="6" t="inlineStr">
        <is>
          <t>58 FABRICAÇÃO EMBALAGEM</t>
        </is>
      </c>
      <c r="I5801" s="6" t="inlineStr">
        <is>
          <t>58 FABRICAÇÃO EMBALAGEM</t>
        </is>
      </c>
      <c r="J5801" s="4" t="n">
        <v>250</v>
      </c>
      <c r="K5801" s="6" t="n"/>
      <c r="L5801" s="6" t="n"/>
      <c r="M5801" s="6" t="n"/>
      <c r="N5801" s="6" t="n">
        <v>46238</v>
      </c>
      <c r="O5801" s="6" t="n">
        <v>250</v>
      </c>
      <c r="P5801" s="6" t="n"/>
      <c r="Q5801" s="6" t="n"/>
      <c r="R5801" s="6" t="n"/>
      <c r="S5801" s="6" t="n"/>
      <c r="T5801" s="6">
        <f>IF(OR($J5801="",$O5801=""),"",$O5801/$J5801)</f>
        <v/>
      </c>
      <c r="U5801" s="6" t="inlineStr">
        <is>
          <t>Concluído</t>
        </is>
      </c>
      <c r="V5801" s="6" t="n"/>
      <c r="W5801" s="6" t="n"/>
      <c r="X5801" s="6" t="n"/>
      <c r="Y5801" s="6" t="n"/>
      <c r="Z5801" s="6" t="n"/>
      <c r="AA5801" s="5" t="n"/>
      <c r="AB5801" s="6">
        <f>B5801&amp;"|"&amp;I5801</f>
        <v/>
      </c>
      <c r="AC5801">
        <f>IF($B5801="","","|"&amp;SUBSTITUTE(TRIM(SUBSTITUTE(SUBSTITUTE(SUBSTITUTE(SUBSTITUTE(SUBSTITUTE(SUBSTITUTE(SUBSTITUTE(SUBSTITUTE(SUBSTITUTE(SUBSTITUTE(SUBSTITUTE(SUBSTITUTE(SUBSTITUTE(SUBSTITUTE(TRIM($B5801&amp;""),CHAR(10)," "),CHAR(13)," "),"."," "),";"," "),","," "),"/"," "),"+"," "),"-"," "),"  "," "),"  "," "),"  "," "),"  "," "),"  "," "),"  "," "))," ","|")&amp;"|")</f>
        <v/>
      </c>
      <c r="AD5801">
        <f>TRIM($I5801&amp;"")</f>
        <v/>
      </c>
    </row>
    <row r="5802" ht="24" customHeight="1">
      <c r="A5802" s="14" t="n">
        <v>46240</v>
      </c>
      <c r="B5802" s="6" t="inlineStr">
        <is>
          <t>10352</t>
        </is>
      </c>
      <c r="C5802" s="6" t="inlineStr">
        <is>
          <t>M/C 0813 (VERMELHO)</t>
        </is>
      </c>
      <c r="D5802" s="6" t="inlineStr">
        <is>
          <t>47 CNC</t>
        </is>
      </c>
      <c r="E5802" s="6" t="n">
        <v>30006104</v>
      </c>
      <c r="F5802" s="6" t="inlineStr">
        <is>
          <t>MOLDURA ENCOSTO 445X280X15 MDF - CAD SANTIAGO NEW</t>
        </is>
      </c>
      <c r="G5802" s="6" t="inlineStr">
        <is>
          <t>47 CNC</t>
        </is>
      </c>
      <c r="H5802" s="6" t="inlineStr">
        <is>
          <t>47 CNC</t>
        </is>
      </c>
      <c r="I5802" s="6" t="inlineStr">
        <is>
          <t>47 CNC</t>
        </is>
      </c>
      <c r="J5802" s="4" t="n">
        <v>60</v>
      </c>
      <c r="K5802" s="6" t="n"/>
      <c r="L5802" s="6" t="n"/>
      <c r="M5802" s="6" t="n"/>
      <c r="N5802" s="6" t="n">
        <v>46238</v>
      </c>
      <c r="O5802" s="6" t="n">
        <v>60</v>
      </c>
      <c r="P5802" s="6" t="n"/>
      <c r="Q5802" s="6" t="n"/>
      <c r="R5802" s="6" t="n"/>
      <c r="S5802" s="6" t="n"/>
      <c r="T5802" s="6">
        <f>IF(OR($J5802="",$O5802=""),"",$O5802/$J5802)</f>
        <v/>
      </c>
      <c r="U5802" s="6" t="inlineStr">
        <is>
          <t>Concluído</t>
        </is>
      </c>
      <c r="V5802" s="6" t="n"/>
      <c r="W5802" s="6" t="n"/>
      <c r="X5802" s="6" t="n"/>
      <c r="Y5802" s="6" t="n"/>
      <c r="Z5802" s="6" t="n"/>
      <c r="AA5802" s="5" t="n"/>
      <c r="AB5802" s="6">
        <f>B5802&amp;"|"&amp;I5802</f>
        <v/>
      </c>
      <c r="AC5802">
        <f>IF($B5802="","","|"&amp;SUBSTITUTE(TRIM(SUBSTITUTE(SUBSTITUTE(SUBSTITUTE(SUBSTITUTE(SUBSTITUTE(SUBSTITUTE(SUBSTITUTE(SUBSTITUTE(SUBSTITUTE(SUBSTITUTE(SUBSTITUTE(SUBSTITUTE(SUBSTITUTE(SUBSTITUTE(TRIM($B5802&amp;""),CHAR(10)," "),CHAR(13)," "),"."," "),";"," "),","," "),"/"," "),"+"," "),"-"," "),"  "," "),"  "," "),"  "," "),"  "," "),"  "," "),"  "," "))," ","|")&amp;"|")</f>
        <v/>
      </c>
      <c r="AD5802">
        <f>TRIM($I5802&amp;"")</f>
        <v/>
      </c>
    </row>
    <row r="5803" ht="24" customHeight="1">
      <c r="A5803" s="14" t="n">
        <v>46240</v>
      </c>
      <c r="B5803" s="6" t="inlineStr">
        <is>
          <t>10352</t>
        </is>
      </c>
      <c r="C5803" s="6" t="inlineStr">
        <is>
          <t>M/C 0813 (VERMELHO)</t>
        </is>
      </c>
      <c r="D5803" s="6" t="inlineStr">
        <is>
          <t>47 CNC</t>
        </is>
      </c>
      <c r="E5803" s="6" t="n">
        <v>30124801</v>
      </c>
      <c r="F5803" s="6" t="inlineStr">
        <is>
          <t>(2) PE MENOR 750X680X18 MDF - BASE DUBLIN</t>
        </is>
      </c>
      <c r="G5803" s="6" t="inlineStr">
        <is>
          <t>47 CNC</t>
        </is>
      </c>
      <c r="H5803" s="6" t="inlineStr">
        <is>
          <t>47 CNC</t>
        </is>
      </c>
      <c r="I5803" s="6" t="inlineStr">
        <is>
          <t>47 CNC</t>
        </is>
      </c>
      <c r="J5803" s="4" t="n">
        <v>1</v>
      </c>
      <c r="K5803" s="6" t="n"/>
      <c r="L5803" s="6" t="n"/>
      <c r="M5803" s="6" t="n"/>
      <c r="N5803" s="6" t="n">
        <v>46238</v>
      </c>
      <c r="O5803" s="6" t="n">
        <v>1</v>
      </c>
      <c r="P5803" s="6" t="n"/>
      <c r="Q5803" s="6" t="n"/>
      <c r="R5803" s="6" t="n"/>
      <c r="S5803" s="6" t="n"/>
      <c r="T5803" s="6">
        <f>IF(OR($J5803="",$O5803=""),"",$O5803/$J5803)</f>
        <v/>
      </c>
      <c r="U5803" s="6" t="inlineStr">
        <is>
          <t>Concluído</t>
        </is>
      </c>
      <c r="V5803" s="6" t="n"/>
      <c r="W5803" s="6" t="n"/>
      <c r="X5803" s="6" t="n"/>
      <c r="Y5803" s="6" t="n"/>
      <c r="Z5803" s="6" t="n"/>
      <c r="AA5803" s="5" t="n"/>
      <c r="AB5803" s="6">
        <f>B5803&amp;"|"&amp;I5803</f>
        <v/>
      </c>
      <c r="AC5803">
        <f>IF($B5803="","","|"&amp;SUBSTITUTE(TRIM(SUBSTITUTE(SUBSTITUTE(SUBSTITUTE(SUBSTITUTE(SUBSTITUTE(SUBSTITUTE(SUBSTITUTE(SUBSTITUTE(SUBSTITUTE(SUBSTITUTE(SUBSTITUTE(SUBSTITUTE(SUBSTITUTE(SUBSTITUTE(TRIM($B5803&amp;""),CHAR(10)," "),CHAR(13)," "),"."," "),";"," "),","," "),"/"," "),"+"," "),"-"," "),"  "," "),"  "," "),"  "," "),"  "," "),"  "," "),"  "," "))," ","|")&amp;"|")</f>
        <v/>
      </c>
      <c r="AD5803">
        <f>TRIM($I5803&amp;"")</f>
        <v/>
      </c>
    </row>
    <row r="5804" ht="24" customHeight="1">
      <c r="A5804" s="14" t="n">
        <v>46240</v>
      </c>
      <c r="B5804" s="6" t="inlineStr">
        <is>
          <t>10352</t>
        </is>
      </c>
      <c r="C5804" s="6" t="inlineStr">
        <is>
          <t>M/C 0813 (VERMELHO)</t>
        </is>
      </c>
      <c r="D5804" s="6" t="inlineStr">
        <is>
          <t>47 CNC</t>
        </is>
      </c>
      <c r="E5804" s="6" t="n">
        <v>30124802</v>
      </c>
      <c r="F5804" s="6" t="inlineStr">
        <is>
          <t>(4) PE ENCAIXE INFERIOR 750X680X18 MDF-DUBLIN 1,03</t>
        </is>
      </c>
      <c r="G5804" s="6" t="inlineStr">
        <is>
          <t>47 CNC</t>
        </is>
      </c>
      <c r="H5804" s="6" t="inlineStr">
        <is>
          <t>47 CNC</t>
        </is>
      </c>
      <c r="I5804" s="6" t="inlineStr">
        <is>
          <t>47 CNC</t>
        </is>
      </c>
      <c r="J5804" s="4" t="n">
        <v>1</v>
      </c>
      <c r="K5804" s="6" t="n"/>
      <c r="L5804" s="6" t="n"/>
      <c r="M5804" s="6" t="n"/>
      <c r="N5804" s="6" t="n">
        <v>46238</v>
      </c>
      <c r="O5804" s="6" t="n">
        <v>1</v>
      </c>
      <c r="P5804" s="6" t="n"/>
      <c r="Q5804" s="6" t="n"/>
      <c r="R5804" s="6" t="n"/>
      <c r="S5804" s="6" t="n"/>
      <c r="T5804" s="6">
        <f>IF(OR($J5804="",$O5804=""),"",$O5804/$J5804)</f>
        <v/>
      </c>
      <c r="U5804" s="6" t="inlineStr">
        <is>
          <t>Concluído</t>
        </is>
      </c>
      <c r="V5804" s="6" t="n"/>
      <c r="W5804" s="6" t="n"/>
      <c r="X5804" s="6" t="n"/>
      <c r="Y5804" s="6" t="n"/>
      <c r="Z5804" s="6" t="n"/>
      <c r="AA5804" s="5" t="n"/>
      <c r="AB5804" s="6">
        <f>B5804&amp;"|"&amp;I5804</f>
        <v/>
      </c>
      <c r="AC5804">
        <f>IF($B5804="","","|"&amp;SUBSTITUTE(TRIM(SUBSTITUTE(SUBSTITUTE(SUBSTITUTE(SUBSTITUTE(SUBSTITUTE(SUBSTITUTE(SUBSTITUTE(SUBSTITUTE(SUBSTITUTE(SUBSTITUTE(SUBSTITUTE(SUBSTITUTE(SUBSTITUTE(SUBSTITUTE(TRIM($B5804&amp;""),CHAR(10)," "),CHAR(13)," "),"."," "),";"," "),","," "),"/"," "),"+"," "),"-"," "),"  "," "),"  "," "),"  "," "),"  "," "),"  "," "),"  "," "))," ","|")&amp;"|")</f>
        <v/>
      </c>
      <c r="AD5804">
        <f>TRIM($I5804&amp;"")</f>
        <v/>
      </c>
    </row>
    <row r="5805">
      <c r="A5805" s="14" t="n">
        <v>46240</v>
      </c>
      <c r="B5805" s="6" t="inlineStr">
        <is>
          <t>10353</t>
        </is>
      </c>
      <c r="C5805" s="6" t="inlineStr">
        <is>
          <t>M/C 0814 (VERDE)</t>
        </is>
      </c>
      <c r="D5805" s="6" t="inlineStr">
        <is>
          <t>47 CNC</t>
        </is>
      </c>
      <c r="E5805" s="6" t="n">
        <v>200277102</v>
      </c>
      <c r="F5805" s="6" t="inlineStr">
        <is>
          <t>BASE 900X450X18 MDF - MESA CATEDRAL II</t>
        </is>
      </c>
      <c r="G5805" s="6" t="inlineStr">
        <is>
          <t>47 CNC</t>
        </is>
      </c>
      <c r="H5805" s="6" t="inlineStr">
        <is>
          <t>47 CNC</t>
        </is>
      </c>
      <c r="I5805" s="6" t="inlineStr">
        <is>
          <t>47 CNC</t>
        </is>
      </c>
      <c r="J5805" s="4" t="n">
        <v>50</v>
      </c>
      <c r="K5805" s="6" t="n"/>
      <c r="L5805" s="6" t="n"/>
      <c r="M5805" s="6" t="n"/>
      <c r="N5805" s="6" t="n">
        <v>46239</v>
      </c>
      <c r="O5805" s="6" t="n">
        <v>50</v>
      </c>
      <c r="P5805" s="6" t="n"/>
      <c r="Q5805" s="6" t="n"/>
      <c r="R5805" s="6" t="n"/>
      <c r="S5805" s="6" t="n"/>
      <c r="T5805" s="6">
        <f>IF(OR($J5805="",$O5805=""),"",$O5805/$J5805)</f>
        <v/>
      </c>
      <c r="U5805" s="6" t="inlineStr">
        <is>
          <t>Concluído</t>
        </is>
      </c>
      <c r="V5805" s="6" t="n"/>
      <c r="W5805" s="6" t="n"/>
      <c r="X5805" s="6" t="n"/>
      <c r="Y5805" s="6" t="n"/>
      <c r="Z5805" s="6" t="n"/>
      <c r="AA5805" s="5" t="n"/>
      <c r="AB5805" s="6">
        <f>B5805&amp;"|"&amp;I5805</f>
        <v/>
      </c>
      <c r="AC5805">
        <f>IF($B5805="","","|"&amp;SUBSTITUTE(TRIM(SUBSTITUTE(SUBSTITUTE(SUBSTITUTE(SUBSTITUTE(SUBSTITUTE(SUBSTITUTE(SUBSTITUTE(SUBSTITUTE(SUBSTITUTE(SUBSTITUTE(SUBSTITUTE(SUBSTITUTE(SUBSTITUTE(SUBSTITUTE(TRIM($B5805&amp;""),CHAR(10)," "),CHAR(13)," "),"."," "),";"," "),","," "),"/"," "),"+"," "),"-"," "),"  "," "),"  "," "),"  "," "),"  "," "),"  "," "),"  "," "))," ","|")&amp;"|")</f>
        <v/>
      </c>
      <c r="AD5805">
        <f>TRIM($I5805&amp;"")</f>
        <v/>
      </c>
    </row>
    <row r="5806" ht="24" customHeight="1">
      <c r="A5806" s="14" t="n">
        <v>46240</v>
      </c>
      <c r="B5806" s="6" t="inlineStr">
        <is>
          <t>10353</t>
        </is>
      </c>
      <c r="C5806" s="6" t="inlineStr">
        <is>
          <t>M/C 0814 (VERDE)</t>
        </is>
      </c>
      <c r="D5806" s="6" t="inlineStr">
        <is>
          <t>47 CNC</t>
        </is>
      </c>
      <c r="E5806" s="6" t="n">
        <v>200277103</v>
      </c>
      <c r="F5806" s="6" t="inlineStr">
        <is>
          <t>CONTRA TAMPO 1050X600X18 MDF - MESA CATEDRAL II</t>
        </is>
      </c>
      <c r="G5806" s="6" t="inlineStr">
        <is>
          <t>47 CNC</t>
        </is>
      </c>
      <c r="H5806" s="6" t="inlineStr">
        <is>
          <t>47 CNC</t>
        </is>
      </c>
      <c r="I5806" s="6" t="inlineStr">
        <is>
          <t>47 CNC</t>
        </is>
      </c>
      <c r="J5806" s="4" t="n">
        <v>50</v>
      </c>
      <c r="K5806" s="6" t="n"/>
      <c r="L5806" s="6" t="n"/>
      <c r="M5806" s="6" t="n"/>
      <c r="N5806" s="6" t="n">
        <v>46239</v>
      </c>
      <c r="O5806" s="6" t="n">
        <v>50</v>
      </c>
      <c r="P5806" s="6" t="n"/>
      <c r="Q5806" s="6" t="n"/>
      <c r="R5806" s="6" t="n"/>
      <c r="S5806" s="6" t="n"/>
      <c r="T5806" s="6">
        <f>IF(OR($J5806="",$O5806=""),"",$O5806/$J5806)</f>
        <v/>
      </c>
      <c r="U5806" s="6" t="inlineStr">
        <is>
          <t>Concluído</t>
        </is>
      </c>
      <c r="V5806" s="6" t="n"/>
      <c r="W5806" s="6" t="n"/>
      <c r="X5806" s="6" t="n"/>
      <c r="Y5806" s="6" t="n"/>
      <c r="Z5806" s="6" t="n"/>
      <c r="AA5806" s="5" t="n"/>
      <c r="AB5806" s="6">
        <f>B5806&amp;"|"&amp;I5806</f>
        <v/>
      </c>
      <c r="AC5806">
        <f>IF($B5806="","","|"&amp;SUBSTITUTE(TRIM(SUBSTITUTE(SUBSTITUTE(SUBSTITUTE(SUBSTITUTE(SUBSTITUTE(SUBSTITUTE(SUBSTITUTE(SUBSTITUTE(SUBSTITUTE(SUBSTITUTE(SUBSTITUTE(SUBSTITUTE(SUBSTITUTE(SUBSTITUTE(TRIM($B5806&amp;""),CHAR(10)," "),CHAR(13)," "),"."," "),";"," "),","," "),"/"," "),"+"," "),"-"," "),"  "," "),"  "," "),"  "," "),"  "," "),"  "," "),"  "," "))," ","|")&amp;"|")</f>
        <v/>
      </c>
      <c r="AD5806">
        <f>TRIM($I5806&amp;"")</f>
        <v/>
      </c>
    </row>
    <row r="5807" ht="24" customHeight="1">
      <c r="A5807" s="14" t="n">
        <v>46240</v>
      </c>
      <c r="B5807" s="6" t="inlineStr">
        <is>
          <t>10353</t>
        </is>
      </c>
      <c r="C5807" s="6" t="inlineStr">
        <is>
          <t>M/C 0814 (VERDE)</t>
        </is>
      </c>
      <c r="D5807" s="6" t="inlineStr">
        <is>
          <t>47 CNC</t>
        </is>
      </c>
      <c r="E5807" s="6" t="n">
        <v>30006104</v>
      </c>
      <c r="F5807" s="6" t="inlineStr">
        <is>
          <t>MOLDURA ENCOSTO 445X280X15 MDF - CAD SANTIAGO NEW</t>
        </is>
      </c>
      <c r="G5807" s="6" t="inlineStr">
        <is>
          <t>47 CNC</t>
        </is>
      </c>
      <c r="H5807" s="6" t="inlineStr">
        <is>
          <t>47 CNC</t>
        </is>
      </c>
      <c r="I5807" s="6" t="inlineStr">
        <is>
          <t>47 CNC</t>
        </is>
      </c>
      <c r="J5807" s="4" t="n">
        <v>500</v>
      </c>
      <c r="K5807" s="6" t="n"/>
      <c r="L5807" s="6" t="n"/>
      <c r="M5807" s="6" t="n"/>
      <c r="N5807" s="6" t="n">
        <v>46238</v>
      </c>
      <c r="O5807" s="6" t="n">
        <v>500</v>
      </c>
      <c r="P5807" s="6" t="n"/>
      <c r="Q5807" s="6" t="n"/>
      <c r="R5807" s="6" t="n"/>
      <c r="S5807" s="6" t="n"/>
      <c r="T5807" s="6">
        <f>IF(OR($J5807="",$O5807=""),"",$O5807/$J5807)</f>
        <v/>
      </c>
      <c r="U5807" s="6" t="inlineStr">
        <is>
          <t>Concluído</t>
        </is>
      </c>
      <c r="V5807" s="6" t="n"/>
      <c r="W5807" s="6" t="n"/>
      <c r="X5807" s="6" t="n"/>
      <c r="Y5807" s="6" t="n"/>
      <c r="Z5807" s="6" t="n"/>
      <c r="AA5807" s="5" t="n"/>
      <c r="AB5807" s="6">
        <f>B5807&amp;"|"&amp;I5807</f>
        <v/>
      </c>
      <c r="AC5807">
        <f>IF($B5807="","","|"&amp;SUBSTITUTE(TRIM(SUBSTITUTE(SUBSTITUTE(SUBSTITUTE(SUBSTITUTE(SUBSTITUTE(SUBSTITUTE(SUBSTITUTE(SUBSTITUTE(SUBSTITUTE(SUBSTITUTE(SUBSTITUTE(SUBSTITUTE(SUBSTITUTE(SUBSTITUTE(TRIM($B5807&amp;""),CHAR(10)," "),CHAR(13)," "),"."," "),";"," "),","," "),"/"," "),"+"," "),"-"," "),"  "," "),"  "," "),"  "," "),"  "," "),"  "," "),"  "," "))," ","|")&amp;"|")</f>
        <v/>
      </c>
      <c r="AD5807">
        <f>TRIM($I5807&amp;"")</f>
        <v/>
      </c>
    </row>
    <row r="5808">
      <c r="A5808" s="14" t="n">
        <v>46240</v>
      </c>
      <c r="B5808" s="6" t="inlineStr">
        <is>
          <t>10353</t>
        </is>
      </c>
      <c r="C5808" s="6" t="inlineStr">
        <is>
          <t>M/C 0814 (VERDE)</t>
        </is>
      </c>
      <c r="D5808" s="6" t="inlineStr">
        <is>
          <t>47 CNC</t>
        </is>
      </c>
      <c r="E5808" s="6" t="n">
        <v>2002861</v>
      </c>
      <c r="F5808" s="6" t="inlineStr">
        <is>
          <t>TAMPO OVAL 1600X900X18 - VITREO</t>
        </is>
      </c>
      <c r="G5808" s="6" t="inlineStr">
        <is>
          <t>47 CNC</t>
        </is>
      </c>
      <c r="H5808" s="6" t="inlineStr">
        <is>
          <t>47 CNC</t>
        </is>
      </c>
      <c r="I5808" s="6" t="inlineStr">
        <is>
          <t>47 CNC</t>
        </is>
      </c>
      <c r="J5808" s="4" t="n">
        <v>50</v>
      </c>
      <c r="K5808" s="6" t="n"/>
      <c r="L5808" s="6" t="n"/>
      <c r="M5808" s="6" t="n"/>
      <c r="N5808" s="6" t="n">
        <v>46239</v>
      </c>
      <c r="O5808" s="6" t="n">
        <v>50</v>
      </c>
      <c r="P5808" s="6" t="n"/>
      <c r="Q5808" s="6" t="n"/>
      <c r="R5808" s="6" t="n"/>
      <c r="S5808" s="6" t="n"/>
      <c r="T5808" s="6">
        <f>IF(OR($J5808="",$O5808=""),"",$O5808/$J5808)</f>
        <v/>
      </c>
      <c r="U5808" s="6" t="inlineStr">
        <is>
          <t>Concluído</t>
        </is>
      </c>
      <c r="V5808" s="6" t="n"/>
      <c r="W5808" s="6" t="n"/>
      <c r="X5808" s="6" t="n"/>
      <c r="Y5808" s="6" t="n"/>
      <c r="Z5808" s="6" t="n"/>
      <c r="AA5808" s="5" t="n"/>
      <c r="AB5808" s="6">
        <f>B5808&amp;"|"&amp;I5808</f>
        <v/>
      </c>
      <c r="AC5808">
        <f>IF($B5808="","","|"&amp;SUBSTITUTE(TRIM(SUBSTITUTE(SUBSTITUTE(SUBSTITUTE(SUBSTITUTE(SUBSTITUTE(SUBSTITUTE(SUBSTITUTE(SUBSTITUTE(SUBSTITUTE(SUBSTITUTE(SUBSTITUTE(SUBSTITUTE(SUBSTITUTE(SUBSTITUTE(TRIM($B5808&amp;""),CHAR(10)," "),CHAR(13)," "),"."," "),";"," "),","," "),"/"," "),"+"," "),"-"," "),"  "," "),"  "," "),"  "," "),"  "," "),"  "," "),"  "," "))," ","|")&amp;"|")</f>
        <v/>
      </c>
      <c r="AD5808">
        <f>TRIM($I5808&amp;"")</f>
        <v/>
      </c>
    </row>
    <row r="5809" ht="36" customHeight="1">
      <c r="A5809" s="14" t="n">
        <v>46245</v>
      </c>
      <c r="B5809" s="6" t="inlineStr">
        <is>
          <t>10352</t>
        </is>
      </c>
      <c r="C5809" s="6" t="inlineStr">
        <is>
          <t>M/C 0813 (VERMELHO)</t>
        </is>
      </c>
      <c r="D5809" s="6" t="inlineStr">
        <is>
          <t>49 COLA DE ESPUMA</t>
        </is>
      </c>
      <c r="E5809" s="6" t="n">
        <v>30001213</v>
      </c>
      <c r="F5809" s="6" t="inlineStr">
        <is>
          <t>ASSENTO ESTOFADO - CADEIRA PÉ INTEIRO</t>
        </is>
      </c>
      <c r="G5809" s="6" t="inlineStr">
        <is>
          <t>49 COLA DE ESPUMA</t>
        </is>
      </c>
      <c r="H5809" s="6" t="inlineStr">
        <is>
          <t>49 COLA DE ESPUMA</t>
        </is>
      </c>
      <c r="I5809" s="6" t="inlineStr">
        <is>
          <t>49 COLA DE ESPUMA</t>
        </is>
      </c>
      <c r="J5809" s="4" t="n">
        <v>534</v>
      </c>
      <c r="K5809" s="6" t="n"/>
      <c r="L5809" s="6" t="n"/>
      <c r="M5809" s="6" t="n"/>
      <c r="N5809" s="6" t="n"/>
      <c r="O5809" s="6" t="n"/>
      <c r="P5809" s="6" t="n"/>
      <c r="Q5809" s="6" t="n"/>
      <c r="R5809" s="6" t="n"/>
      <c r="S5809" s="6" t="n"/>
      <c r="T5809" s="6" t="n"/>
      <c r="U5809" s="6" t="n"/>
      <c r="V5809" s="6" t="n"/>
      <c r="W5809" s="6" t="n"/>
      <c r="X5809" s="6" t="n"/>
      <c r="Y5809" s="6" t="n"/>
      <c r="Z5809" s="6" t="n"/>
      <c r="AA5809" s="5" t="n"/>
      <c r="AB5809" s="6">
        <f>B5809&amp;"|"&amp;I5809</f>
        <v/>
      </c>
      <c r="AC5809">
        <f>IF($B5809="","","|"&amp;SUBSTITUTE(TRIM(SUBSTITUTE(SUBSTITUTE(SUBSTITUTE(SUBSTITUTE(SUBSTITUTE(SUBSTITUTE(SUBSTITUTE(SUBSTITUTE(SUBSTITUTE(SUBSTITUTE(SUBSTITUTE(SUBSTITUTE(SUBSTITUTE(SUBSTITUTE(TRIM($B5809&amp;""),CHAR(10)," "),CHAR(13)," "),"."," "),";"," "),","," "),"/"," "),"+"," "),"-"," "),"  "," "),"  "," "),"  "," "),"  "," "),"  "," "),"  "," "))," ","|")&amp;"|")</f>
        <v/>
      </c>
      <c r="AD5809">
        <f>TRIM($I5809&amp;"")</f>
        <v/>
      </c>
    </row>
    <row r="5810" ht="36" customHeight="1">
      <c r="A5810" s="14" t="n">
        <v>46245</v>
      </c>
      <c r="B5810" s="6" t="inlineStr">
        <is>
          <t>10352</t>
        </is>
      </c>
      <c r="C5810" s="6" t="inlineStr">
        <is>
          <t>M/C 0813 (VERMELHO)</t>
        </is>
      </c>
      <c r="D5810" s="6" t="inlineStr">
        <is>
          <t>49 COLA DE ESPUMA</t>
        </is>
      </c>
      <c r="E5810" s="6" t="n">
        <v>30001312</v>
      </c>
      <c r="F5810" s="6" t="inlineStr">
        <is>
          <t>ENCOSTO ESTOFADO MENOR - CADEIRA PÉ INTEIRO BORD</t>
        </is>
      </c>
      <c r="G5810" s="6" t="inlineStr">
        <is>
          <t>49 COLA DE ESPUMA</t>
        </is>
      </c>
      <c r="H5810" s="6" t="inlineStr">
        <is>
          <t>49 COLA DE ESPUMA</t>
        </is>
      </c>
      <c r="I5810" s="6" t="inlineStr">
        <is>
          <t>49 COLA DE ESPUMA</t>
        </is>
      </c>
      <c r="J5810" s="4" t="n">
        <v>504</v>
      </c>
      <c r="K5810" s="6" t="n"/>
      <c r="L5810" s="6" t="n"/>
      <c r="M5810" s="6" t="n"/>
      <c r="N5810" s="6" t="n"/>
      <c r="O5810" s="6" t="n"/>
      <c r="P5810" s="6" t="n"/>
      <c r="Q5810" s="6" t="n"/>
      <c r="R5810" s="6" t="n"/>
      <c r="S5810" s="6" t="n"/>
      <c r="T5810" s="6" t="n"/>
      <c r="U5810" s="6" t="n"/>
      <c r="V5810" s="6" t="n"/>
      <c r="W5810" s="6" t="n"/>
      <c r="X5810" s="6" t="n"/>
      <c r="Y5810" s="6" t="n"/>
      <c r="Z5810" s="6" t="n"/>
      <c r="AA5810" s="5" t="n"/>
      <c r="AB5810" s="6">
        <f>B5810&amp;"|"&amp;I5810</f>
        <v/>
      </c>
      <c r="AC5810">
        <f>IF($B5810="","","|"&amp;SUBSTITUTE(TRIM(SUBSTITUTE(SUBSTITUTE(SUBSTITUTE(SUBSTITUTE(SUBSTITUTE(SUBSTITUTE(SUBSTITUTE(SUBSTITUTE(SUBSTITUTE(SUBSTITUTE(SUBSTITUTE(SUBSTITUTE(SUBSTITUTE(SUBSTITUTE(TRIM($B5810&amp;""),CHAR(10)," "),CHAR(13)," "),"."," "),";"," "),","," "),"/"," "),"+"," "),"-"," "),"  "," "),"  "," "),"  "," "),"  "," "),"  "," "),"  "," "))," ","|")&amp;"|")</f>
        <v/>
      </c>
      <c r="AD5810">
        <f>TRIM($I5810&amp;"")</f>
        <v/>
      </c>
    </row>
    <row r="5811" ht="36" customHeight="1">
      <c r="A5811" s="14" t="n">
        <v>46245</v>
      </c>
      <c r="B5811" s="6" t="inlineStr">
        <is>
          <t>10352</t>
        </is>
      </c>
      <c r="C5811" s="6" t="inlineStr">
        <is>
          <t>M/C 0813 (VERMELHO)</t>
        </is>
      </c>
      <c r="D5811" s="6" t="inlineStr">
        <is>
          <t>49 COLA DE ESPUMA</t>
        </is>
      </c>
      <c r="E5811" s="6" t="n">
        <v>30003212</v>
      </c>
      <c r="F5811" s="6" t="inlineStr">
        <is>
          <t>ENCOSTO ESTOFADO MENOR - CADEIRA PI NOVA YORK</t>
        </is>
      </c>
      <c r="G5811" s="6" t="inlineStr">
        <is>
          <t>49 COLA DE ESPUMA</t>
        </is>
      </c>
      <c r="H5811" s="6" t="inlineStr">
        <is>
          <t>49 COLA DE ESPUMA</t>
        </is>
      </c>
      <c r="I5811" s="6" t="inlineStr">
        <is>
          <t>49 COLA DE ESPUMA</t>
        </is>
      </c>
      <c r="J5811" s="4" t="n">
        <v>20</v>
      </c>
      <c r="K5811" s="6" t="n"/>
      <c r="L5811" s="6" t="n"/>
      <c r="M5811" s="6" t="n"/>
      <c r="N5811" s="6" t="n"/>
      <c r="O5811" s="6" t="n"/>
      <c r="P5811" s="6" t="n"/>
      <c r="Q5811" s="6" t="n"/>
      <c r="R5811" s="6" t="n"/>
      <c r="S5811" s="6" t="n"/>
      <c r="T5811" s="6" t="n"/>
      <c r="U5811" s="6" t="n"/>
      <c r="V5811" s="6" t="n"/>
      <c r="W5811" s="6" t="n"/>
      <c r="X5811" s="6" t="n"/>
      <c r="Y5811" s="6" t="n"/>
      <c r="Z5811" s="6" t="n"/>
      <c r="AA5811" s="5" t="n"/>
      <c r="AB5811" s="6">
        <f>B5811&amp;"|"&amp;I5811</f>
        <v/>
      </c>
      <c r="AC5811">
        <f>IF($B5811="","","|"&amp;SUBSTITUTE(TRIM(SUBSTITUTE(SUBSTITUTE(SUBSTITUTE(SUBSTITUTE(SUBSTITUTE(SUBSTITUTE(SUBSTITUTE(SUBSTITUTE(SUBSTITUTE(SUBSTITUTE(SUBSTITUTE(SUBSTITUTE(SUBSTITUTE(SUBSTITUTE(TRIM($B5811&amp;""),CHAR(10)," "),CHAR(13)," "),"."," "),";"," "),","," "),"/"," "),"+"," "),"-"," "),"  "," "),"  "," "),"  "," "),"  "," "),"  "," "),"  "," "))," ","|")&amp;"|")</f>
        <v/>
      </c>
      <c r="AD5811">
        <f>TRIM($I5811&amp;"")</f>
        <v/>
      </c>
    </row>
    <row r="5812" ht="36" customHeight="1">
      <c r="A5812" s="14" t="n">
        <v>46245</v>
      </c>
      <c r="B5812" s="6" t="inlineStr">
        <is>
          <t>10352</t>
        </is>
      </c>
      <c r="C5812" s="6" t="inlineStr">
        <is>
          <t>M/C 0813 (VERMELHO)</t>
        </is>
      </c>
      <c r="D5812" s="6" t="inlineStr">
        <is>
          <t>49 COLA DE ESPUMA</t>
        </is>
      </c>
      <c r="E5812" s="6" t="n">
        <v>30003413</v>
      </c>
      <c r="F5812" s="6" t="inlineStr">
        <is>
          <t>ASSENTO ESTOFADO - CADEIRA DAKAR</t>
        </is>
      </c>
      <c r="G5812" s="6" t="inlineStr">
        <is>
          <t>49 COLA DE ESPUMA</t>
        </is>
      </c>
      <c r="H5812" s="6" t="inlineStr">
        <is>
          <t>49 COLA DE ESPUMA</t>
        </is>
      </c>
      <c r="I5812" s="6" t="inlineStr">
        <is>
          <t>49 COLA DE ESPUMA</t>
        </is>
      </c>
      <c r="J5812" s="4" t="n">
        <v>280</v>
      </c>
      <c r="K5812" s="6" t="n"/>
      <c r="L5812" s="6" t="n"/>
      <c r="M5812" s="6" t="n"/>
      <c r="N5812" s="23" t="n">
        <v>46240</v>
      </c>
      <c r="O5812" s="24" t="n">
        <v>280</v>
      </c>
      <c r="P5812" s="6" t="n"/>
      <c r="Q5812" s="6" t="n"/>
      <c r="R5812" s="6" t="n"/>
      <c r="S5812" s="6" t="n"/>
      <c r="T5812" s="25">
        <f>IF(OR($J5812="",$O5812=""),"",$O5812/$J5812)</f>
        <v/>
      </c>
      <c r="U5812" s="6" t="inlineStr">
        <is>
          <t>Concluído</t>
        </is>
      </c>
      <c r="V5812" s="6" t="n"/>
      <c r="W5812" s="6" t="n"/>
      <c r="X5812" s="6" t="n"/>
      <c r="Y5812" s="6" t="n"/>
      <c r="Z5812" s="6" t="n"/>
      <c r="AA5812" s="5" t="n"/>
      <c r="AB5812" s="6">
        <f>B5812&amp;"|"&amp;I5812</f>
        <v/>
      </c>
      <c r="AC5812">
        <f>IF($B5812="","","|"&amp;SUBSTITUTE(TRIM(SUBSTITUTE(SUBSTITUTE(SUBSTITUTE(SUBSTITUTE(SUBSTITUTE(SUBSTITUTE(SUBSTITUTE(SUBSTITUTE(SUBSTITUTE(SUBSTITUTE(SUBSTITUTE(SUBSTITUTE(SUBSTITUTE(SUBSTITUTE(TRIM($B5812&amp;""),CHAR(10)," "),CHAR(13)," "),"."," "),";"," "),","," "),"/"," "),"+"," "),"-"," "),"  "," "),"  "," "),"  "," "),"  "," "),"  "," "),"  "," "))," ","|")&amp;"|")</f>
        <v/>
      </c>
      <c r="AD5812">
        <f>TRIM($I5812&amp;"")</f>
        <v/>
      </c>
    </row>
    <row r="5813" ht="36" customHeight="1">
      <c r="A5813" s="14" t="n">
        <v>46245</v>
      </c>
      <c r="B5813" s="6" t="inlineStr">
        <is>
          <t>10352</t>
        </is>
      </c>
      <c r="C5813" s="6" t="inlineStr">
        <is>
          <t>M/C 0813 (VERMELHO)</t>
        </is>
      </c>
      <c r="D5813" s="6" t="inlineStr">
        <is>
          <t>49 COLA DE ESPUMA</t>
        </is>
      </c>
      <c r="E5813" s="6" t="n">
        <v>30003920</v>
      </c>
      <c r="F5813" s="6" t="inlineStr">
        <is>
          <t>ENCOSTO ESTOFADO - CAD TRENTO</t>
        </is>
      </c>
      <c r="G5813" s="6" t="inlineStr">
        <is>
          <t>49 COLA DE ESPUMA</t>
        </is>
      </c>
      <c r="H5813" s="6" t="inlineStr">
        <is>
          <t>49 COLA DE ESPUMA</t>
        </is>
      </c>
      <c r="I5813" s="6" t="inlineStr">
        <is>
          <t>49 COLA DE ESPUMA</t>
        </is>
      </c>
      <c r="J5813" s="4" t="n">
        <v>212</v>
      </c>
      <c r="K5813" s="6" t="n"/>
      <c r="L5813" s="6" t="n"/>
      <c r="M5813" s="6" t="n"/>
      <c r="N5813" s="6" t="n"/>
      <c r="O5813" s="6" t="n"/>
      <c r="P5813" s="6" t="n"/>
      <c r="Q5813" s="6" t="n"/>
      <c r="R5813" s="6" t="n"/>
      <c r="S5813" s="6" t="n"/>
      <c r="T5813" s="6" t="n"/>
      <c r="U5813" s="6" t="n"/>
      <c r="V5813" s="6" t="n"/>
      <c r="W5813" s="6" t="n"/>
      <c r="X5813" s="6" t="n"/>
      <c r="Y5813" s="6" t="n"/>
      <c r="Z5813" s="6" t="n"/>
      <c r="AA5813" s="5" t="n"/>
      <c r="AB5813" s="6">
        <f>B5813&amp;"|"&amp;I5813</f>
        <v/>
      </c>
      <c r="AC5813">
        <f>IF($B5813="","","|"&amp;SUBSTITUTE(TRIM(SUBSTITUTE(SUBSTITUTE(SUBSTITUTE(SUBSTITUTE(SUBSTITUTE(SUBSTITUTE(SUBSTITUTE(SUBSTITUTE(SUBSTITUTE(SUBSTITUTE(SUBSTITUTE(SUBSTITUTE(SUBSTITUTE(SUBSTITUTE(TRIM($B5813&amp;""),CHAR(10)," "),CHAR(13)," "),"."," "),";"," "),","," "),"/"," "),"+"," "),"-"," "),"  "," "),"  "," "),"  "," "),"  "," "),"  "," "),"  "," "))," ","|")&amp;"|")</f>
        <v/>
      </c>
      <c r="AD5813">
        <f>TRIM($I5813&amp;"")</f>
        <v/>
      </c>
    </row>
    <row r="5814" ht="36" customHeight="1">
      <c r="A5814" s="14" t="n">
        <v>46245</v>
      </c>
      <c r="B5814" s="6" t="inlineStr">
        <is>
          <t>10352</t>
        </is>
      </c>
      <c r="C5814" s="6" t="inlineStr">
        <is>
          <t>M/C 0813 (VERMELHO)</t>
        </is>
      </c>
      <c r="D5814" s="6" t="inlineStr">
        <is>
          <t>49 COLA DE ESPUMA</t>
        </is>
      </c>
      <c r="E5814" s="6" t="n">
        <v>30001235</v>
      </c>
      <c r="F5814" s="6" t="inlineStr">
        <is>
          <t>ENCOSTO 680X430X20 D20</t>
        </is>
      </c>
      <c r="G5814" s="6" t="inlineStr">
        <is>
          <t>49 COLA DE ESPUMA</t>
        </is>
      </c>
      <c r="H5814" s="6" t="inlineStr">
        <is>
          <t>49 COLA DE ESPUMA</t>
        </is>
      </c>
      <c r="I5814" s="6" t="inlineStr">
        <is>
          <t>49 COLA DE ESPUMA</t>
        </is>
      </c>
      <c r="J5814" s="4" t="n">
        <v>30</v>
      </c>
      <c r="K5814" s="6" t="n"/>
      <c r="L5814" s="6" t="n"/>
      <c r="M5814" s="6" t="n"/>
      <c r="N5814" s="6" t="n"/>
      <c r="O5814" s="6" t="n"/>
      <c r="P5814" s="6" t="n"/>
      <c r="Q5814" s="6" t="n"/>
      <c r="R5814" s="6" t="n"/>
      <c r="S5814" s="6" t="n"/>
      <c r="T5814" s="6" t="n"/>
      <c r="U5814" s="6" t="n"/>
      <c r="V5814" s="6" t="n"/>
      <c r="W5814" s="6" t="n"/>
      <c r="X5814" s="6" t="n"/>
      <c r="Y5814" s="6" t="n"/>
      <c r="Z5814" s="6" t="n"/>
      <c r="AA5814" s="5" t="n"/>
      <c r="AB5814" s="6">
        <f>B5814&amp;"|"&amp;I5814</f>
        <v/>
      </c>
      <c r="AC5814">
        <f>IF($B5814="","","|"&amp;SUBSTITUTE(TRIM(SUBSTITUTE(SUBSTITUTE(SUBSTITUTE(SUBSTITUTE(SUBSTITUTE(SUBSTITUTE(SUBSTITUTE(SUBSTITUTE(SUBSTITUTE(SUBSTITUTE(SUBSTITUTE(SUBSTITUTE(SUBSTITUTE(SUBSTITUTE(TRIM($B5814&amp;""),CHAR(10)," "),CHAR(13)," "),"."," "),";"," "),","," "),"/"," "),"+"," "),"-"," "),"  "," "),"  "," "),"  "," "),"  "," "),"  "," "),"  "," "))," ","|")&amp;"|")</f>
        <v/>
      </c>
      <c r="AD5814">
        <f>TRIM($I5814&amp;"")</f>
        <v/>
      </c>
    </row>
    <row r="5815" ht="36" customHeight="1">
      <c r="A5815" s="14" t="n">
        <v>46245</v>
      </c>
      <c r="B5815" s="6" t="inlineStr">
        <is>
          <t>10352</t>
        </is>
      </c>
      <c r="C5815" s="6" t="inlineStr">
        <is>
          <t>M/C 0813 (VERMELHO)</t>
        </is>
      </c>
      <c r="D5815" s="6" t="inlineStr">
        <is>
          <t>49 COLA DE ESPUMA</t>
        </is>
      </c>
      <c r="E5815" s="6" t="n">
        <v>30004807</v>
      </c>
      <c r="F5815" s="6" t="inlineStr">
        <is>
          <t>ASSENTO ESTOFADO - CAD SANTIAGO</t>
        </is>
      </c>
      <c r="G5815" s="6" t="inlineStr">
        <is>
          <t>49 COLA DE ESPUMA</t>
        </is>
      </c>
      <c r="H5815" s="6" t="inlineStr">
        <is>
          <t>49 COLA DE ESPUMA</t>
        </is>
      </c>
      <c r="I5815" s="6" t="inlineStr">
        <is>
          <t>49 COLA DE ESPUMA</t>
        </is>
      </c>
      <c r="J5815" s="4" t="n">
        <v>60</v>
      </c>
      <c r="K5815" s="6" t="n"/>
      <c r="L5815" s="6" t="n"/>
      <c r="M5815" s="6" t="n"/>
      <c r="N5815" s="6" t="n"/>
      <c r="O5815" s="6" t="n"/>
      <c r="P5815" s="6" t="n"/>
      <c r="Q5815" s="6" t="n"/>
      <c r="R5815" s="6" t="n"/>
      <c r="S5815" s="6" t="n"/>
      <c r="T5815" s="6" t="n"/>
      <c r="U5815" s="6" t="n"/>
      <c r="V5815" s="6" t="n"/>
      <c r="W5815" s="6" t="n"/>
      <c r="X5815" s="6" t="n"/>
      <c r="Y5815" s="6" t="n"/>
      <c r="Z5815" s="6" t="n"/>
      <c r="AA5815" s="5" t="n"/>
      <c r="AB5815" s="6">
        <f>B5815&amp;"|"&amp;I5815</f>
        <v/>
      </c>
      <c r="AC5815">
        <f>IF($B5815="","","|"&amp;SUBSTITUTE(TRIM(SUBSTITUTE(SUBSTITUTE(SUBSTITUTE(SUBSTITUTE(SUBSTITUTE(SUBSTITUTE(SUBSTITUTE(SUBSTITUTE(SUBSTITUTE(SUBSTITUTE(SUBSTITUTE(SUBSTITUTE(SUBSTITUTE(SUBSTITUTE(TRIM($B5815&amp;""),CHAR(10)," "),CHAR(13)," "),"."," "),";"," "),","," "),"/"," "),"+"," "),"-"," "),"  "," "),"  "," "),"  "," "),"  "," "),"  "," "),"  "," "))," ","|")&amp;"|")</f>
        <v/>
      </c>
      <c r="AD5815">
        <f>TRIM($I5815&amp;"")</f>
        <v/>
      </c>
    </row>
    <row r="5816" ht="36" customHeight="1">
      <c r="A5816" s="14" t="n">
        <v>46245</v>
      </c>
      <c r="B5816" s="6" t="inlineStr">
        <is>
          <t>10352</t>
        </is>
      </c>
      <c r="C5816" s="6" t="inlineStr">
        <is>
          <t>M/C 0813 (VERMELHO)</t>
        </is>
      </c>
      <c r="D5816" s="6" t="inlineStr">
        <is>
          <t>49 COLA DE ESPUMA</t>
        </is>
      </c>
      <c r="E5816" s="6" t="n">
        <v>30006805</v>
      </c>
      <c r="F5816" s="6" t="inlineStr">
        <is>
          <t>LATERAL ENCOSTO 610X90X10 D13 - CAD GENOVA</t>
        </is>
      </c>
      <c r="G5816" s="6" t="inlineStr">
        <is>
          <t>49 COLA DE ESPUMA</t>
        </is>
      </c>
      <c r="H5816" s="6" t="inlineStr">
        <is>
          <t>49 COLA DE ESPUMA</t>
        </is>
      </c>
      <c r="I5816" s="6" t="inlineStr">
        <is>
          <t>49 COLA DE ESPUMA</t>
        </is>
      </c>
      <c r="J5816" s="4" t="n">
        <v>20</v>
      </c>
      <c r="K5816" s="6" t="n"/>
      <c r="L5816" s="6" t="n"/>
      <c r="M5816" s="6" t="n"/>
      <c r="N5816" s="6" t="n"/>
      <c r="O5816" s="6" t="n"/>
      <c r="P5816" s="6" t="n"/>
      <c r="Q5816" s="6" t="n"/>
      <c r="R5816" s="6" t="n"/>
      <c r="S5816" s="6" t="n"/>
      <c r="T5816" s="6" t="n"/>
      <c r="U5816" s="6" t="n"/>
      <c r="V5816" s="6" t="n"/>
      <c r="W5816" s="6" t="n"/>
      <c r="X5816" s="6" t="n"/>
      <c r="Y5816" s="6" t="n"/>
      <c r="Z5816" s="6" t="n"/>
      <c r="AA5816" s="5" t="n"/>
      <c r="AB5816" s="6">
        <f>B5816&amp;"|"&amp;I5816</f>
        <v/>
      </c>
      <c r="AC5816">
        <f>IF($B5816="","","|"&amp;SUBSTITUTE(TRIM(SUBSTITUTE(SUBSTITUTE(SUBSTITUTE(SUBSTITUTE(SUBSTITUTE(SUBSTITUTE(SUBSTITUTE(SUBSTITUTE(SUBSTITUTE(SUBSTITUTE(SUBSTITUTE(SUBSTITUTE(SUBSTITUTE(SUBSTITUTE(TRIM($B5816&amp;""),CHAR(10)," "),CHAR(13)," "),"."," "),";"," "),","," "),"/"," "),"+"," "),"-"," "),"  "," "),"  "," "),"  "," "),"  "," "),"  "," "),"  "," "))," ","|")&amp;"|")</f>
        <v/>
      </c>
      <c r="AD5816">
        <f>TRIM($I5816&amp;"")</f>
        <v/>
      </c>
    </row>
    <row r="5817" ht="36" customHeight="1">
      <c r="A5817" s="14" t="n">
        <v>46245</v>
      </c>
      <c r="B5817" s="6" t="inlineStr">
        <is>
          <t>10352</t>
        </is>
      </c>
      <c r="C5817" s="6" t="inlineStr">
        <is>
          <t>M/C 0813 (VERMELHO)</t>
        </is>
      </c>
      <c r="D5817" s="6" t="inlineStr">
        <is>
          <t>49 COLA DE ESPUMA</t>
        </is>
      </c>
      <c r="E5817" s="6" t="n">
        <v>30006806</v>
      </c>
      <c r="F5817" s="6" t="inlineStr">
        <is>
          <t>ENCOSTO ESTOFADO - CADEIRA GENOVA</t>
        </is>
      </c>
      <c r="G5817" s="6" t="inlineStr">
        <is>
          <t>49 COLA DE ESPUMA</t>
        </is>
      </c>
      <c r="H5817" s="6" t="inlineStr">
        <is>
          <t>49 COLA DE ESPUMA</t>
        </is>
      </c>
      <c r="I5817" s="6" t="inlineStr">
        <is>
          <t>49 COLA DE ESPUMA</t>
        </is>
      </c>
      <c r="J5817" s="4" t="n">
        <v>10</v>
      </c>
      <c r="K5817" s="6" t="n"/>
      <c r="L5817" s="6" t="n"/>
      <c r="M5817" s="6" t="n"/>
      <c r="N5817" s="6" t="n"/>
      <c r="O5817" s="6" t="n"/>
      <c r="P5817" s="6" t="n"/>
      <c r="Q5817" s="6" t="n"/>
      <c r="R5817" s="6" t="n"/>
      <c r="S5817" s="6" t="n"/>
      <c r="T5817" s="6" t="n"/>
      <c r="U5817" s="6" t="n"/>
      <c r="V5817" s="6" t="n"/>
      <c r="W5817" s="6" t="n"/>
      <c r="X5817" s="6" t="n"/>
      <c r="Y5817" s="6" t="n"/>
      <c r="Z5817" s="6" t="n"/>
      <c r="AA5817" s="5" t="n"/>
      <c r="AB5817" s="6">
        <f>B5817&amp;"|"&amp;I5817</f>
        <v/>
      </c>
      <c r="AC5817">
        <f>IF($B5817="","","|"&amp;SUBSTITUTE(TRIM(SUBSTITUTE(SUBSTITUTE(SUBSTITUTE(SUBSTITUTE(SUBSTITUTE(SUBSTITUTE(SUBSTITUTE(SUBSTITUTE(SUBSTITUTE(SUBSTITUTE(SUBSTITUTE(SUBSTITUTE(SUBSTITUTE(SUBSTITUTE(TRIM($B5817&amp;""),CHAR(10)," "),CHAR(13)," "),"."," "),";"," "),","," "),"/"," "),"+"," "),"-"," "),"  "," "),"  "," "),"  "," "),"  "," "),"  "," "),"  "," "))," ","|")&amp;"|")</f>
        <v/>
      </c>
      <c r="AD5817">
        <f>TRIM($I5817&amp;"")</f>
        <v/>
      </c>
    </row>
    <row r="5818" ht="36" customHeight="1">
      <c r="A5818" s="14" t="n">
        <v>46245</v>
      </c>
      <c r="B5818" s="6" t="inlineStr">
        <is>
          <t>10353</t>
        </is>
      </c>
      <c r="C5818" s="6" t="inlineStr">
        <is>
          <t>M/C 0814 (VERDE)</t>
        </is>
      </c>
      <c r="D5818" s="6" t="inlineStr">
        <is>
          <t>49 COLA DE ESPUMA</t>
        </is>
      </c>
      <c r="E5818" s="6" t="n">
        <v>30004807</v>
      </c>
      <c r="F5818" s="6" t="inlineStr">
        <is>
          <t>ASSENTO ESTOFADO - CAD SANTIAGO</t>
        </is>
      </c>
      <c r="G5818" s="6" t="inlineStr">
        <is>
          <t>49 COLA DE ESPUMA</t>
        </is>
      </c>
      <c r="H5818" s="6" t="inlineStr">
        <is>
          <t>49 COLA DE ESPUMA</t>
        </is>
      </c>
      <c r="I5818" s="6" t="inlineStr">
        <is>
          <t>49 COLA DE ESPUMA</t>
        </is>
      </c>
      <c r="J5818" s="4" t="n">
        <v>500</v>
      </c>
      <c r="K5818" s="6" t="n"/>
      <c r="L5818" s="6" t="n"/>
      <c r="M5818" s="6" t="n"/>
      <c r="N5818" s="6" t="n"/>
      <c r="O5818" s="6" t="n"/>
      <c r="P5818" s="6" t="n"/>
      <c r="Q5818" s="6" t="n"/>
      <c r="R5818" s="6" t="n"/>
      <c r="S5818" s="6" t="n"/>
      <c r="T5818" s="6" t="n"/>
      <c r="U5818" s="6" t="n"/>
      <c r="V5818" s="6" t="n"/>
      <c r="W5818" s="6" t="n"/>
      <c r="X5818" s="6" t="n"/>
      <c r="Y5818" s="6" t="n"/>
      <c r="Z5818" s="6" t="n"/>
      <c r="AA5818" s="5" t="n"/>
      <c r="AB5818" s="6">
        <f>B5818&amp;"|"&amp;I5818</f>
        <v/>
      </c>
      <c r="AC5818">
        <f>IF($B5818="","","|"&amp;SUBSTITUTE(TRIM(SUBSTITUTE(SUBSTITUTE(SUBSTITUTE(SUBSTITUTE(SUBSTITUTE(SUBSTITUTE(SUBSTITUTE(SUBSTITUTE(SUBSTITUTE(SUBSTITUTE(SUBSTITUTE(SUBSTITUTE(SUBSTITUTE(SUBSTITUTE(TRIM($B5818&amp;""),CHAR(10)," "),CHAR(13)," "),"."," "),";"," "),","," "),"/"," "),"+"," "),"-"," "),"  "," "),"  "," "),"  "," "),"  "," "),"  "," "),"  "," "))," ","|")&amp;"|")</f>
        <v/>
      </c>
      <c r="AD5818">
        <f>TRIM($I5818&amp;"")</f>
        <v/>
      </c>
    </row>
    <row r="5819" ht="36" customHeight="1">
      <c r="A5819" s="14" t="n">
        <v>46244</v>
      </c>
      <c r="B5819" s="6" t="inlineStr">
        <is>
          <t>10352</t>
        </is>
      </c>
      <c r="C5819" s="6" t="inlineStr">
        <is>
          <t>M/C 0813 (VERMELHO)</t>
        </is>
      </c>
      <c r="D5819" s="6" t="inlineStr">
        <is>
          <t>9 COLADEIRAS</t>
        </is>
      </c>
      <c r="E5819" s="6" t="n">
        <v>20014205</v>
      </c>
      <c r="F5819" s="6" t="inlineStr">
        <is>
          <t>TAMPO ENGR 1602X802X27 MDP - MESA DAKAR/MIAMI 1,60</t>
        </is>
      </c>
      <c r="G5819" s="6" t="inlineStr">
        <is>
          <t>9 COLADEIRAS</t>
        </is>
      </c>
      <c r="H5819" s="6" t="inlineStr">
        <is>
          <t>9 COLADEIRAS</t>
        </is>
      </c>
      <c r="I5819" s="6" t="inlineStr">
        <is>
          <t>9 COLADEIRAS</t>
        </is>
      </c>
      <c r="J5819" s="4" t="n">
        <v>2</v>
      </c>
      <c r="K5819" s="6" t="n"/>
      <c r="L5819" s="6" t="n"/>
      <c r="M5819" s="6" t="n"/>
      <c r="N5819" s="6" t="n"/>
      <c r="O5819" s="6" t="n"/>
      <c r="P5819" s="6" t="n"/>
      <c r="Q5819" s="6" t="n"/>
      <c r="R5819" s="6" t="n"/>
      <c r="S5819" s="6" t="n"/>
      <c r="T5819" s="6" t="n"/>
      <c r="U5819" s="6" t="n"/>
      <c r="V5819" s="6" t="n"/>
      <c r="W5819" s="6" t="n"/>
      <c r="X5819" s="6" t="n"/>
      <c r="Y5819" s="6" t="n"/>
      <c r="Z5819" s="6" t="n"/>
      <c r="AA5819" s="5" t="n"/>
      <c r="AB5819" s="6">
        <f>B5819&amp;"|"&amp;I5819</f>
        <v/>
      </c>
      <c r="AC5819">
        <f>IF($B5819="","","|"&amp;SUBSTITUTE(TRIM(SUBSTITUTE(SUBSTITUTE(SUBSTITUTE(SUBSTITUTE(SUBSTITUTE(SUBSTITUTE(SUBSTITUTE(SUBSTITUTE(SUBSTITUTE(SUBSTITUTE(SUBSTITUTE(SUBSTITUTE(SUBSTITUTE(SUBSTITUTE(TRIM($B5819&amp;""),CHAR(10)," "),CHAR(13)," "),"."," "),";"," "),","," "),"/"," "),"+"," "),"-"," "),"  "," "),"  "," "),"  "," "),"  "," "),"  "," "),"  "," "))," ","|")&amp;"|")</f>
        <v/>
      </c>
      <c r="AD5819">
        <f>TRIM($I5819&amp;"")</f>
        <v/>
      </c>
    </row>
    <row r="5820" ht="36" customHeight="1">
      <c r="A5820" s="14" t="n">
        <v>46244</v>
      </c>
      <c r="B5820" s="6" t="inlineStr">
        <is>
          <t>10352</t>
        </is>
      </c>
      <c r="C5820" s="6" t="inlineStr">
        <is>
          <t>M/C 0813 (VERMELHO)</t>
        </is>
      </c>
      <c r="D5820" s="6" t="inlineStr">
        <is>
          <t>9 COLADEIRAS</t>
        </is>
      </c>
      <c r="E5820" s="6" t="n">
        <v>20014305</v>
      </c>
      <c r="F5820" s="6" t="inlineStr">
        <is>
          <t>TAMPO ENGR 1202X802X27 MDP - MESA DAKAR/MIAMI 1,20</t>
        </is>
      </c>
      <c r="G5820" s="6" t="inlineStr">
        <is>
          <t>9 COLADEIRAS</t>
        </is>
      </c>
      <c r="H5820" s="6" t="inlineStr">
        <is>
          <t>9 COLADEIRAS</t>
        </is>
      </c>
      <c r="I5820" s="6" t="inlineStr">
        <is>
          <t>9 COLADEIRAS</t>
        </is>
      </c>
      <c r="J5820" s="4" t="n">
        <v>2</v>
      </c>
      <c r="K5820" s="6" t="n"/>
      <c r="L5820" s="6" t="n"/>
      <c r="M5820" s="6" t="n"/>
      <c r="N5820" s="6" t="n"/>
      <c r="O5820" s="6" t="n"/>
      <c r="P5820" s="6" t="n"/>
      <c r="Q5820" s="6" t="n"/>
      <c r="R5820" s="6" t="n"/>
      <c r="S5820" s="6" t="n"/>
      <c r="T5820" s="6" t="n"/>
      <c r="U5820" s="6" t="n"/>
      <c r="V5820" s="6" t="n"/>
      <c r="W5820" s="6" t="n"/>
      <c r="X5820" s="6" t="n"/>
      <c r="Y5820" s="6" t="n"/>
      <c r="Z5820" s="6" t="n"/>
      <c r="AA5820" s="5" t="n"/>
      <c r="AB5820" s="6">
        <f>B5820&amp;"|"&amp;I5820</f>
        <v/>
      </c>
      <c r="AC5820">
        <f>IF($B5820="","","|"&amp;SUBSTITUTE(TRIM(SUBSTITUTE(SUBSTITUTE(SUBSTITUTE(SUBSTITUTE(SUBSTITUTE(SUBSTITUTE(SUBSTITUTE(SUBSTITUTE(SUBSTITUTE(SUBSTITUTE(SUBSTITUTE(SUBSTITUTE(SUBSTITUTE(SUBSTITUTE(TRIM($B5820&amp;""),CHAR(10)," "),CHAR(13)," "),"."," "),";"," "),","," "),"/"," "),"+"," "),"-"," "),"  "," "),"  "," "),"  "," "),"  "," "),"  "," "),"  "," "))," ","|")&amp;"|")</f>
        <v/>
      </c>
      <c r="AD5820">
        <f>TRIM($I5820&amp;"")</f>
        <v/>
      </c>
    </row>
    <row r="5821" ht="36" customHeight="1">
      <c r="A5821" s="14" t="n">
        <v>46244</v>
      </c>
      <c r="B5821" s="6" t="inlineStr">
        <is>
          <t>10352</t>
        </is>
      </c>
      <c r="C5821" s="6" t="inlineStr">
        <is>
          <t>M/C 0813 (VERMELHO)</t>
        </is>
      </c>
      <c r="D5821" s="6" t="inlineStr">
        <is>
          <t>9 COLADEIRAS</t>
        </is>
      </c>
      <c r="E5821" s="6" t="n">
        <v>30003407</v>
      </c>
      <c r="F5821" s="6" t="inlineStr">
        <is>
          <t>TRAVESSA ENCOSTO 360X72X15 MDP - CAD DAKAR</t>
        </is>
      </c>
      <c r="G5821" s="6" t="inlineStr">
        <is>
          <t>9 COLADEIRAS</t>
        </is>
      </c>
      <c r="H5821" s="6" t="inlineStr">
        <is>
          <t>9 COLADEIRAS</t>
        </is>
      </c>
      <c r="I5821" s="6" t="inlineStr">
        <is>
          <t>9 COLADEIRAS</t>
        </is>
      </c>
      <c r="J5821" s="4" t="n">
        <v>204</v>
      </c>
      <c r="K5821" s="6" t="n"/>
      <c r="L5821" s="6" t="n"/>
      <c r="M5821" s="6" t="n"/>
      <c r="N5821" s="6" t="n"/>
      <c r="O5821" s="6" t="n"/>
      <c r="P5821" s="6" t="n"/>
      <c r="Q5821" s="6" t="n"/>
      <c r="R5821" s="6" t="n"/>
      <c r="S5821" s="6" t="n"/>
      <c r="T5821" s="6" t="n"/>
      <c r="U5821" s="6" t="n"/>
      <c r="V5821" s="6" t="n"/>
      <c r="W5821" s="6" t="n"/>
      <c r="X5821" s="6" t="n"/>
      <c r="Y5821" s="6" t="n"/>
      <c r="Z5821" s="6" t="n"/>
      <c r="AA5821" s="5" t="n"/>
      <c r="AB5821" s="6">
        <f>B5821&amp;"|"&amp;I5821</f>
        <v/>
      </c>
      <c r="AC5821">
        <f>IF($B5821="","","|"&amp;SUBSTITUTE(TRIM(SUBSTITUTE(SUBSTITUTE(SUBSTITUTE(SUBSTITUTE(SUBSTITUTE(SUBSTITUTE(SUBSTITUTE(SUBSTITUTE(SUBSTITUTE(SUBSTITUTE(SUBSTITUTE(SUBSTITUTE(SUBSTITUTE(SUBSTITUTE(TRIM($B5821&amp;""),CHAR(10)," "),CHAR(13)," "),"."," "),";"," "),","," "),"/"," "),"+"," "),"-"," "),"  "," "),"  "," "),"  "," "),"  "," "),"  "," "),"  "," "))," ","|")&amp;"|")</f>
        <v/>
      </c>
      <c r="AD5821">
        <f>TRIM($I5821&amp;"")</f>
        <v/>
      </c>
    </row>
    <row r="5822" ht="36" customHeight="1">
      <c r="A5822" s="14" t="n">
        <v>46244</v>
      </c>
      <c r="B5822" s="6" t="inlineStr">
        <is>
          <t>10352</t>
        </is>
      </c>
      <c r="C5822" s="6" t="inlineStr">
        <is>
          <t>M/C 0813 (VERMELHO)</t>
        </is>
      </c>
      <c r="D5822" s="6" t="inlineStr">
        <is>
          <t>9 COLADEIRAS</t>
        </is>
      </c>
      <c r="E5822" s="6" t="n">
        <v>20013102</v>
      </c>
      <c r="F5822" s="6" t="inlineStr">
        <is>
          <t>(10)PE MAIOR 760X100 (170) X15 MDF-MIAMI 1,37X0,80</t>
        </is>
      </c>
      <c r="G5822" s="6" t="inlineStr">
        <is>
          <t>9 COLADEIRAS</t>
        </is>
      </c>
      <c r="H5822" s="6" t="inlineStr">
        <is>
          <t>9 COLADEIRAS</t>
        </is>
      </c>
      <c r="I5822" s="6" t="inlineStr">
        <is>
          <t>9 COLADEIRAS</t>
        </is>
      </c>
      <c r="J5822" s="4" t="n">
        <v>16</v>
      </c>
      <c r="K5822" s="6" t="n"/>
      <c r="L5822" s="6" t="n"/>
      <c r="M5822" s="6" t="n"/>
      <c r="N5822" s="6" t="n"/>
      <c r="O5822" s="6" t="n"/>
      <c r="P5822" s="6" t="n"/>
      <c r="Q5822" s="6" t="n"/>
      <c r="R5822" s="6" t="n"/>
      <c r="S5822" s="6" t="n"/>
      <c r="T5822" s="6" t="n"/>
      <c r="U5822" s="6" t="n"/>
      <c r="V5822" s="6" t="n"/>
      <c r="W5822" s="6" t="n"/>
      <c r="X5822" s="6" t="n"/>
      <c r="Y5822" s="6" t="n"/>
      <c r="Z5822" s="6" t="n"/>
      <c r="AA5822" s="5" t="n"/>
      <c r="AB5822" s="6">
        <f>B5822&amp;"|"&amp;I5822</f>
        <v/>
      </c>
      <c r="AC5822">
        <f>IF($B5822="","","|"&amp;SUBSTITUTE(TRIM(SUBSTITUTE(SUBSTITUTE(SUBSTITUTE(SUBSTITUTE(SUBSTITUTE(SUBSTITUTE(SUBSTITUTE(SUBSTITUTE(SUBSTITUTE(SUBSTITUTE(SUBSTITUTE(SUBSTITUTE(SUBSTITUTE(SUBSTITUTE(TRIM($B5822&amp;""),CHAR(10)," "),CHAR(13)," "),"."," "),";"," "),","," "),"/"," "),"+"," "),"-"," "),"  "," "),"  "," "),"  "," "),"  "," "),"  "," "),"  "," "))," ","|")&amp;"|")</f>
        <v/>
      </c>
      <c r="AD5822">
        <f>TRIM($I5822&amp;"")</f>
        <v/>
      </c>
    </row>
    <row r="5823" ht="36" customHeight="1">
      <c r="A5823" s="14" t="n">
        <v>46244</v>
      </c>
      <c r="B5823" s="6" t="inlineStr">
        <is>
          <t>10352</t>
        </is>
      </c>
      <c r="C5823" s="6" t="inlineStr">
        <is>
          <t>M/C 0813 (VERMELHO)</t>
        </is>
      </c>
      <c r="D5823" s="6" t="inlineStr">
        <is>
          <t>9 COLADEIRAS</t>
        </is>
      </c>
      <c r="E5823" s="6" t="n">
        <v>20013103</v>
      </c>
      <c r="F5823" s="6" t="inlineStr">
        <is>
          <t>(4) PE MENOR 760X85 (135) X15 MDF-MIAMI 1,37X0,80</t>
        </is>
      </c>
      <c r="G5823" s="6" t="inlineStr">
        <is>
          <t>9 COLADEIRAS</t>
        </is>
      </c>
      <c r="H5823" s="6" t="inlineStr">
        <is>
          <t>9 COLADEIRAS</t>
        </is>
      </c>
      <c r="I5823" s="6" t="inlineStr">
        <is>
          <t>9 COLADEIRAS</t>
        </is>
      </c>
      <c r="J5823" s="4" t="n">
        <v>16</v>
      </c>
      <c r="K5823" s="6" t="n"/>
      <c r="L5823" s="6" t="n"/>
      <c r="M5823" s="6" t="n"/>
      <c r="N5823" s="6" t="n"/>
      <c r="O5823" s="6" t="n"/>
      <c r="P5823" s="6" t="n"/>
      <c r="Q5823" s="6" t="n"/>
      <c r="R5823" s="6" t="n"/>
      <c r="S5823" s="6" t="n"/>
      <c r="T5823" s="6" t="n"/>
      <c r="U5823" s="6" t="n"/>
      <c r="V5823" s="6" t="n"/>
      <c r="W5823" s="6" t="n"/>
      <c r="X5823" s="6" t="n"/>
      <c r="Y5823" s="6" t="n"/>
      <c r="Z5823" s="6" t="n"/>
      <c r="AA5823" s="5" t="n"/>
      <c r="AB5823" s="6">
        <f>B5823&amp;"|"&amp;I5823</f>
        <v/>
      </c>
      <c r="AC5823">
        <f>IF($B5823="","","|"&amp;SUBSTITUTE(TRIM(SUBSTITUTE(SUBSTITUTE(SUBSTITUTE(SUBSTITUTE(SUBSTITUTE(SUBSTITUTE(SUBSTITUTE(SUBSTITUTE(SUBSTITUTE(SUBSTITUTE(SUBSTITUTE(SUBSTITUTE(SUBSTITUTE(SUBSTITUTE(TRIM($B5823&amp;""),CHAR(10)," "),CHAR(13)," "),"."," "),";"," "),","," "),"/"," "),"+"," "),"-"," "),"  "," "),"  "," "),"  "," "),"  "," "),"  "," "),"  "," "))," ","|")&amp;"|")</f>
        <v/>
      </c>
      <c r="AD5823">
        <f>TRIM($I5823&amp;"")</f>
        <v/>
      </c>
    </row>
    <row r="5824" ht="36" customHeight="1">
      <c r="A5824" s="14" t="n">
        <v>46244</v>
      </c>
      <c r="B5824" s="6" t="inlineStr">
        <is>
          <t>10352</t>
        </is>
      </c>
      <c r="C5824" s="6" t="inlineStr">
        <is>
          <t>M/C 0813 (VERMELHO)</t>
        </is>
      </c>
      <c r="D5824" s="6" t="inlineStr">
        <is>
          <t>9 COLADEIRAS</t>
        </is>
      </c>
      <c r="E5824" s="6" t="n">
        <v>20020001</v>
      </c>
      <c r="F5824" s="6" t="inlineStr">
        <is>
          <t>(1) LATERAL 1180X92X15 MDF - BASE DUBAI</t>
        </is>
      </c>
      <c r="G5824" s="6" t="inlineStr">
        <is>
          <t>9 COLADEIRAS</t>
        </is>
      </c>
      <c r="H5824" s="6" t="inlineStr">
        <is>
          <t>9 COLADEIRAS</t>
        </is>
      </c>
      <c r="I5824" s="6" t="inlineStr">
        <is>
          <t>9 COLADEIRAS</t>
        </is>
      </c>
      <c r="J5824" s="4" t="n">
        <v>4</v>
      </c>
      <c r="K5824" s="6" t="n"/>
      <c r="L5824" s="6" t="n"/>
      <c r="M5824" s="6" t="n"/>
      <c r="N5824" s="6" t="n"/>
      <c r="O5824" s="6" t="n"/>
      <c r="P5824" s="6" t="n"/>
      <c r="Q5824" s="6" t="n"/>
      <c r="R5824" s="6" t="n"/>
      <c r="S5824" s="6" t="n"/>
      <c r="T5824" s="6" t="n"/>
      <c r="U5824" s="6" t="n"/>
      <c r="V5824" s="6" t="n"/>
      <c r="W5824" s="6" t="n"/>
      <c r="X5824" s="6" t="n"/>
      <c r="Y5824" s="6" t="n"/>
      <c r="Z5824" s="6" t="n"/>
      <c r="AA5824" s="5" t="n"/>
      <c r="AB5824" s="6">
        <f>B5824&amp;"|"&amp;I5824</f>
        <v/>
      </c>
      <c r="AC5824">
        <f>IF($B5824="","","|"&amp;SUBSTITUTE(TRIM(SUBSTITUTE(SUBSTITUTE(SUBSTITUTE(SUBSTITUTE(SUBSTITUTE(SUBSTITUTE(SUBSTITUTE(SUBSTITUTE(SUBSTITUTE(SUBSTITUTE(SUBSTITUTE(SUBSTITUTE(SUBSTITUTE(SUBSTITUTE(TRIM($B5824&amp;""),CHAR(10)," "),CHAR(13)," "),"."," "),";"," "),","," "),"/"," "),"+"," "),"-"," "),"  "," "),"  "," "),"  "," "),"  "," "),"  "," "),"  "," "))," ","|")&amp;"|")</f>
        <v/>
      </c>
      <c r="AD5824">
        <f>TRIM($I5824&amp;"")</f>
        <v/>
      </c>
    </row>
    <row r="5825" ht="36" customHeight="1">
      <c r="A5825" s="14" t="n">
        <v>46244</v>
      </c>
      <c r="B5825" s="6" t="inlineStr">
        <is>
          <t>10352</t>
        </is>
      </c>
      <c r="C5825" s="6" t="inlineStr">
        <is>
          <t>M/C 0813 (VERMELHO)</t>
        </is>
      </c>
      <c r="D5825" s="6" t="inlineStr">
        <is>
          <t>9 COLADEIRAS</t>
        </is>
      </c>
      <c r="E5825" s="6" t="n">
        <v>200303205</v>
      </c>
      <c r="F5825" s="6" t="inlineStr">
        <is>
          <t>TAMPO ENGROSSADO R100 C/ VIDRO 1360X900X40 MDF</t>
        </is>
      </c>
      <c r="G5825" s="6" t="inlineStr">
        <is>
          <t>9 COLADEIRAS</t>
        </is>
      </c>
      <c r="H5825" s="6" t="inlineStr">
        <is>
          <t>9 COLADEIRAS</t>
        </is>
      </c>
      <c r="I5825" s="6" t="inlineStr">
        <is>
          <t>9 COLADEIRAS</t>
        </is>
      </c>
      <c r="J5825" s="4" t="n">
        <v>52</v>
      </c>
      <c r="K5825" s="6" t="n"/>
      <c r="L5825" s="6" t="n"/>
      <c r="M5825" s="6" t="n"/>
      <c r="N5825" s="6" t="n"/>
      <c r="O5825" s="6" t="n"/>
      <c r="P5825" s="6" t="n"/>
      <c r="Q5825" s="6" t="n"/>
      <c r="R5825" s="6" t="n"/>
      <c r="S5825" s="6" t="n"/>
      <c r="T5825" s="6" t="n"/>
      <c r="U5825" s="6" t="n"/>
      <c r="V5825" s="6" t="n"/>
      <c r="W5825" s="6" t="n"/>
      <c r="X5825" s="6" t="n"/>
      <c r="Y5825" s="6" t="n"/>
      <c r="Z5825" s="6" t="n"/>
      <c r="AA5825" s="5" t="n"/>
      <c r="AB5825" s="6">
        <f>B5825&amp;"|"&amp;I5825</f>
        <v/>
      </c>
      <c r="AC5825">
        <f>IF($B5825="","","|"&amp;SUBSTITUTE(TRIM(SUBSTITUTE(SUBSTITUTE(SUBSTITUTE(SUBSTITUTE(SUBSTITUTE(SUBSTITUTE(SUBSTITUTE(SUBSTITUTE(SUBSTITUTE(SUBSTITUTE(SUBSTITUTE(SUBSTITUTE(SUBSTITUTE(SUBSTITUTE(TRIM($B5825&amp;""),CHAR(10)," "),CHAR(13)," "),"."," "),";"," "),","," "),"/"," "),"+"," "),"-"," "),"  "," "),"  "," "),"  "," "),"  "," "),"  "," "),"  "," "))," ","|")&amp;"|")</f>
        <v/>
      </c>
      <c r="AD5825">
        <f>TRIM($I5825&amp;"")</f>
        <v/>
      </c>
    </row>
    <row r="5826" ht="36" customHeight="1">
      <c r="A5826" s="14" t="n">
        <v>46244</v>
      </c>
      <c r="B5826" s="6" t="inlineStr">
        <is>
          <t>10352</t>
        </is>
      </c>
      <c r="C5826" s="6" t="inlineStr">
        <is>
          <t>M/C 0813 (VERMELHO)</t>
        </is>
      </c>
      <c r="D5826" s="6" t="inlineStr">
        <is>
          <t>9 COLADEIRAS</t>
        </is>
      </c>
      <c r="E5826" s="6" t="n">
        <v>200306101</v>
      </c>
      <c r="F5826" s="6" t="inlineStr">
        <is>
          <t>PE 790(800)X100X50 MDP - MESA GENOVA</t>
        </is>
      </c>
      <c r="G5826" s="6" t="inlineStr">
        <is>
          <t>9 COLADEIRAS</t>
        </is>
      </c>
      <c r="H5826" s="6" t="inlineStr">
        <is>
          <t>9 COLADEIRAS</t>
        </is>
      </c>
      <c r="I5826" s="6" t="inlineStr">
        <is>
          <t>9 COLADEIRAS</t>
        </is>
      </c>
      <c r="J5826" s="4" t="n">
        <v>412</v>
      </c>
      <c r="K5826" s="6" t="n"/>
      <c r="L5826" s="6" t="n"/>
      <c r="M5826" s="6" t="n"/>
      <c r="N5826" s="6" t="n"/>
      <c r="O5826" s="6" t="n"/>
      <c r="P5826" s="6" t="n"/>
      <c r="Q5826" s="6" t="n"/>
      <c r="R5826" s="6" t="n"/>
      <c r="S5826" s="6" t="n"/>
      <c r="T5826" s="6" t="n"/>
      <c r="U5826" s="6" t="n"/>
      <c r="V5826" s="6" t="n"/>
      <c r="W5826" s="6" t="n"/>
      <c r="X5826" s="6" t="n"/>
      <c r="Y5826" s="6" t="n"/>
      <c r="Z5826" s="6" t="n"/>
      <c r="AA5826" s="5" t="n"/>
      <c r="AB5826" s="6">
        <f>B5826&amp;"|"&amp;I5826</f>
        <v/>
      </c>
      <c r="AC5826">
        <f>IF($B5826="","","|"&amp;SUBSTITUTE(TRIM(SUBSTITUTE(SUBSTITUTE(SUBSTITUTE(SUBSTITUTE(SUBSTITUTE(SUBSTITUTE(SUBSTITUTE(SUBSTITUTE(SUBSTITUTE(SUBSTITUTE(SUBSTITUTE(SUBSTITUTE(SUBSTITUTE(SUBSTITUTE(TRIM($B5826&amp;""),CHAR(10)," "),CHAR(13)," "),"."," "),";"," "),","," "),"/"," "),"+"," "),"-"," "),"  "," "),"  "," "),"  "," "),"  "," "),"  "," "),"  "," "))," ","|")&amp;"|")</f>
        <v/>
      </c>
      <c r="AD5826">
        <f>TRIM($I5826&amp;"")</f>
        <v/>
      </c>
    </row>
    <row r="5827" ht="36" customHeight="1">
      <c r="A5827" s="14" t="n">
        <v>46244</v>
      </c>
      <c r="B5827" s="6" t="inlineStr">
        <is>
          <t>10352</t>
        </is>
      </c>
      <c r="C5827" s="6" t="inlineStr">
        <is>
          <t>M/C 0813 (VERMELHO)</t>
        </is>
      </c>
      <c r="D5827" s="6" t="inlineStr">
        <is>
          <t>9 COLADEIRAS</t>
        </is>
      </c>
      <c r="E5827" s="6" t="n">
        <v>200306102</v>
      </c>
      <c r="F5827" s="6" t="inlineStr">
        <is>
          <t>BASE DOS PES 634(653)X95X50 MDP - MESA GENOVA</t>
        </is>
      </c>
      <c r="G5827" s="6" t="inlineStr">
        <is>
          <t>9 COLADEIRAS</t>
        </is>
      </c>
      <c r="H5827" s="6" t="inlineStr">
        <is>
          <t>9 COLADEIRAS</t>
        </is>
      </c>
      <c r="I5827" s="6" t="inlineStr">
        <is>
          <t>9 COLADEIRAS</t>
        </is>
      </c>
      <c r="J5827" s="4" t="n">
        <v>206</v>
      </c>
      <c r="K5827" s="6" t="n"/>
      <c r="L5827" s="6" t="n"/>
      <c r="M5827" s="6" t="n"/>
      <c r="N5827" s="6" t="n"/>
      <c r="O5827" s="6" t="n"/>
      <c r="P5827" s="6" t="n"/>
      <c r="Q5827" s="6" t="n"/>
      <c r="R5827" s="6" t="n"/>
      <c r="S5827" s="6" t="n"/>
      <c r="T5827" s="6" t="n"/>
      <c r="U5827" s="6" t="n"/>
      <c r="V5827" s="6" t="n"/>
      <c r="W5827" s="6" t="n"/>
      <c r="X5827" s="6" t="n"/>
      <c r="Y5827" s="6" t="n"/>
      <c r="Z5827" s="6" t="n"/>
      <c r="AA5827" s="5" t="n"/>
      <c r="AB5827" s="6">
        <f>B5827&amp;"|"&amp;I5827</f>
        <v/>
      </c>
      <c r="AC5827">
        <f>IF($B5827="","","|"&amp;SUBSTITUTE(TRIM(SUBSTITUTE(SUBSTITUTE(SUBSTITUTE(SUBSTITUTE(SUBSTITUTE(SUBSTITUTE(SUBSTITUTE(SUBSTITUTE(SUBSTITUTE(SUBSTITUTE(SUBSTITUTE(SUBSTITUTE(SUBSTITUTE(SUBSTITUTE(TRIM($B5827&amp;""),CHAR(10)," "),CHAR(13)," "),"."," "),";"," "),","," "),"/"," "),"+"," "),"-"," "),"  "," "),"  "," "),"  "," "),"  "," "),"  "," "),"  "," "))," ","|")&amp;"|")</f>
        <v/>
      </c>
      <c r="AD5827">
        <f>TRIM($I5827&amp;"")</f>
        <v/>
      </c>
    </row>
    <row r="5828" ht="36" customHeight="1">
      <c r="A5828" s="14" t="n">
        <v>46244</v>
      </c>
      <c r="B5828" s="6" t="inlineStr">
        <is>
          <t>10352</t>
        </is>
      </c>
      <c r="C5828" s="6" t="inlineStr">
        <is>
          <t>M/C 0813 (VERMELHO)</t>
        </is>
      </c>
      <c r="D5828" s="6" t="inlineStr">
        <is>
          <t>9 COLADEIRAS</t>
        </is>
      </c>
      <c r="E5828" s="6" t="n">
        <v>200306205</v>
      </c>
      <c r="F5828" s="6" t="inlineStr">
        <is>
          <t>TAMPO MTD 1600X900X45 MDF-TAMPO C/ENGROS R100 C/VD</t>
        </is>
      </c>
      <c r="G5828" s="6" t="inlineStr">
        <is>
          <t>9 COLADEIRAS</t>
        </is>
      </c>
      <c r="H5828" s="6" t="inlineStr">
        <is>
          <t>9 COLADEIRAS</t>
        </is>
      </c>
      <c r="I5828" s="6" t="inlineStr">
        <is>
          <t>9 COLADEIRAS</t>
        </is>
      </c>
      <c r="J5828" s="4" t="n">
        <v>51</v>
      </c>
      <c r="K5828" s="6" t="n"/>
      <c r="L5828" s="6" t="n"/>
      <c r="M5828" s="6" t="n"/>
      <c r="N5828" s="6" t="n"/>
      <c r="O5828" s="6" t="n"/>
      <c r="P5828" s="6" t="n"/>
      <c r="Q5828" s="6" t="n"/>
      <c r="R5828" s="6" t="n"/>
      <c r="S5828" s="6" t="n"/>
      <c r="T5828" s="6" t="n"/>
      <c r="U5828" s="6" t="n"/>
      <c r="V5828" s="6" t="n"/>
      <c r="W5828" s="6" t="n"/>
      <c r="X5828" s="6" t="n"/>
      <c r="Y5828" s="6" t="n"/>
      <c r="Z5828" s="6" t="n"/>
      <c r="AA5828" s="5" t="n"/>
      <c r="AB5828" s="6">
        <f>B5828&amp;"|"&amp;I5828</f>
        <v/>
      </c>
      <c r="AC5828">
        <f>IF($B5828="","","|"&amp;SUBSTITUTE(TRIM(SUBSTITUTE(SUBSTITUTE(SUBSTITUTE(SUBSTITUTE(SUBSTITUTE(SUBSTITUTE(SUBSTITUTE(SUBSTITUTE(SUBSTITUTE(SUBSTITUTE(SUBSTITUTE(SUBSTITUTE(SUBSTITUTE(SUBSTITUTE(TRIM($B5828&amp;""),CHAR(10)," "),CHAR(13)," "),"."," "),";"," "),","," "),"/"," "),"+"," "),"-"," "),"  "," "),"  "," "),"  "," "),"  "," "),"  "," "),"  "," "))," ","|")&amp;"|")</f>
        <v/>
      </c>
      <c r="AD5828">
        <f>TRIM($I5828&amp;"")</f>
        <v/>
      </c>
    </row>
    <row r="5829" ht="36" customHeight="1">
      <c r="A5829" s="14" t="n">
        <v>46244</v>
      </c>
      <c r="B5829" s="6" t="inlineStr">
        <is>
          <t>10352</t>
        </is>
      </c>
      <c r="C5829" s="6" t="inlineStr">
        <is>
          <t>M/C 0813 (VERMELHO)</t>
        </is>
      </c>
      <c r="D5829" s="6" t="inlineStr">
        <is>
          <t>9 COLADEIRAS</t>
        </is>
      </c>
      <c r="E5829" s="6" t="n">
        <v>30124801</v>
      </c>
      <c r="F5829" s="6" t="inlineStr">
        <is>
          <t>(2) PE MENOR 750X680X18 MDF - BASE DUBLIN</t>
        </is>
      </c>
      <c r="G5829" s="6" t="inlineStr">
        <is>
          <t>9 COLADEIRAS</t>
        </is>
      </c>
      <c r="H5829" s="6" t="inlineStr">
        <is>
          <t>9 COLADEIRAS</t>
        </is>
      </c>
      <c r="I5829" s="6" t="inlineStr">
        <is>
          <t>9 COLADEIRAS</t>
        </is>
      </c>
      <c r="J5829" s="4" t="n">
        <v>1</v>
      </c>
      <c r="K5829" s="6" t="n"/>
      <c r="L5829" s="6" t="n"/>
      <c r="M5829" s="6" t="n"/>
      <c r="N5829" s="6" t="n"/>
      <c r="O5829" s="6" t="n"/>
      <c r="P5829" s="6" t="n"/>
      <c r="Q5829" s="6" t="n"/>
      <c r="R5829" s="6" t="n"/>
      <c r="S5829" s="6" t="n"/>
      <c r="T5829" s="6" t="n"/>
      <c r="U5829" s="6" t="n"/>
      <c r="V5829" s="6" t="n"/>
      <c r="W5829" s="6" t="n"/>
      <c r="X5829" s="6" t="n"/>
      <c r="Y5829" s="6" t="n"/>
      <c r="Z5829" s="6" t="n"/>
      <c r="AA5829" s="5" t="n"/>
      <c r="AB5829" s="6">
        <f>B5829&amp;"|"&amp;I5829</f>
        <v/>
      </c>
      <c r="AC5829">
        <f>IF($B5829="","","|"&amp;SUBSTITUTE(TRIM(SUBSTITUTE(SUBSTITUTE(SUBSTITUTE(SUBSTITUTE(SUBSTITUTE(SUBSTITUTE(SUBSTITUTE(SUBSTITUTE(SUBSTITUTE(SUBSTITUTE(SUBSTITUTE(SUBSTITUTE(SUBSTITUTE(SUBSTITUTE(TRIM($B5829&amp;""),CHAR(10)," "),CHAR(13)," "),"."," "),";"," "),","," "),"/"," "),"+"," "),"-"," "),"  "," "),"  "," "),"  "," "),"  "," "),"  "," "),"  "," "))," ","|")&amp;"|")</f>
        <v/>
      </c>
      <c r="AD5829">
        <f>TRIM($I5829&amp;"")</f>
        <v/>
      </c>
    </row>
    <row r="5830" ht="36" customHeight="1">
      <c r="A5830" s="14" t="n">
        <v>46244</v>
      </c>
      <c r="B5830" s="6" t="inlineStr">
        <is>
          <t>10352</t>
        </is>
      </c>
      <c r="C5830" s="6" t="inlineStr">
        <is>
          <t>M/C 0813 (VERMELHO)</t>
        </is>
      </c>
      <c r="D5830" s="6" t="inlineStr">
        <is>
          <t>9 COLADEIRAS</t>
        </is>
      </c>
      <c r="E5830" s="6" t="n">
        <v>20052001</v>
      </c>
      <c r="F5830" s="6" t="inlineStr">
        <is>
          <t>(2-4) TRAVESSA 742X122X25 MDF - MESA ATHENAS</t>
        </is>
      </c>
      <c r="G5830" s="6" t="inlineStr">
        <is>
          <t>9 COLADEIRAS</t>
        </is>
      </c>
      <c r="H5830" s="6" t="inlineStr">
        <is>
          <t>9 COLADEIRAS</t>
        </is>
      </c>
      <c r="I5830" s="6" t="inlineStr">
        <is>
          <t>9 COLADEIRAS</t>
        </is>
      </c>
      <c r="J5830" s="4" t="n">
        <v>12</v>
      </c>
      <c r="K5830" s="6" t="n"/>
      <c r="L5830" s="6" t="n"/>
      <c r="M5830" s="6" t="n"/>
      <c r="N5830" s="6" t="n"/>
      <c r="O5830" s="6" t="n"/>
      <c r="P5830" s="6" t="n"/>
      <c r="Q5830" s="6" t="n"/>
      <c r="R5830" s="6" t="n"/>
      <c r="S5830" s="6" t="n"/>
      <c r="T5830" s="6" t="n"/>
      <c r="U5830" s="6" t="n"/>
      <c r="V5830" s="6" t="n"/>
      <c r="W5830" s="6" t="n"/>
      <c r="X5830" s="6" t="n"/>
      <c r="Y5830" s="6" t="n"/>
      <c r="Z5830" s="6" t="n"/>
      <c r="AA5830" s="5" t="n"/>
      <c r="AB5830" s="6">
        <f>B5830&amp;"|"&amp;I5830</f>
        <v/>
      </c>
      <c r="AC5830">
        <f>IF($B5830="","","|"&amp;SUBSTITUTE(TRIM(SUBSTITUTE(SUBSTITUTE(SUBSTITUTE(SUBSTITUTE(SUBSTITUTE(SUBSTITUTE(SUBSTITUTE(SUBSTITUTE(SUBSTITUTE(SUBSTITUTE(SUBSTITUTE(SUBSTITUTE(SUBSTITUTE(SUBSTITUTE(TRIM($B5830&amp;""),CHAR(10)," "),CHAR(13)," "),"."," "),";"," "),","," "),"/"," "),"+"," "),"-"," "),"  "," "),"  "," "),"  "," "),"  "," "),"  "," "),"  "," "))," ","|")&amp;"|")</f>
        <v/>
      </c>
      <c r="AD5830">
        <f>TRIM($I5830&amp;"")</f>
        <v/>
      </c>
    </row>
    <row r="5831" ht="36" customHeight="1">
      <c r="A5831" s="14" t="n">
        <v>46244</v>
      </c>
      <c r="B5831" s="6" t="inlineStr">
        <is>
          <t>10352</t>
        </is>
      </c>
      <c r="C5831" s="6" t="inlineStr">
        <is>
          <t>M/C 0813 (VERMELHO)</t>
        </is>
      </c>
      <c r="D5831" s="6" t="inlineStr">
        <is>
          <t>9 COLADEIRAS</t>
        </is>
      </c>
      <c r="E5831" s="6" t="n">
        <v>20052202</v>
      </c>
      <c r="F5831" s="6" t="inlineStr">
        <is>
          <t>(5) BASE MAIOR 742X124X25 MDF - MESA ATHENAS 1,20</t>
        </is>
      </c>
      <c r="G5831" s="6" t="inlineStr">
        <is>
          <t>9 COLADEIRAS</t>
        </is>
      </c>
      <c r="H5831" s="6" t="inlineStr">
        <is>
          <t>9 COLADEIRAS</t>
        </is>
      </c>
      <c r="I5831" s="6" t="inlineStr">
        <is>
          <t>9 COLADEIRAS</t>
        </is>
      </c>
      <c r="J5831" s="4" t="n">
        <v>3</v>
      </c>
      <c r="K5831" s="6" t="n"/>
      <c r="L5831" s="6" t="n"/>
      <c r="M5831" s="6" t="n"/>
      <c r="N5831" s="6" t="n"/>
      <c r="O5831" s="6" t="n"/>
      <c r="P5831" s="6" t="n"/>
      <c r="Q5831" s="6" t="n"/>
      <c r="R5831" s="6" t="n"/>
      <c r="S5831" s="6" t="n"/>
      <c r="T5831" s="6" t="n"/>
      <c r="U5831" s="6" t="n"/>
      <c r="V5831" s="6" t="n"/>
      <c r="W5831" s="6" t="n"/>
      <c r="X5831" s="6" t="n"/>
      <c r="Y5831" s="6" t="n"/>
      <c r="Z5831" s="6" t="n"/>
      <c r="AA5831" s="5" t="n"/>
      <c r="AB5831" s="6">
        <f>B5831&amp;"|"&amp;I5831</f>
        <v/>
      </c>
      <c r="AC5831">
        <f>IF($B5831="","","|"&amp;SUBSTITUTE(TRIM(SUBSTITUTE(SUBSTITUTE(SUBSTITUTE(SUBSTITUTE(SUBSTITUTE(SUBSTITUTE(SUBSTITUTE(SUBSTITUTE(SUBSTITUTE(SUBSTITUTE(SUBSTITUTE(SUBSTITUTE(SUBSTITUTE(SUBSTITUTE(TRIM($B5831&amp;""),CHAR(10)," "),CHAR(13)," "),"."," "),";"," "),","," "),"/"," "),"+"," "),"-"," "),"  "," "),"  "," "),"  "," "),"  "," "),"  "," "),"  "," "))," ","|")&amp;"|")</f>
        <v/>
      </c>
      <c r="AD5831">
        <f>TRIM($I5831&amp;"")</f>
        <v/>
      </c>
    </row>
    <row r="5832" ht="36" customHeight="1">
      <c r="A5832" s="14" t="n">
        <v>46244</v>
      </c>
      <c r="B5832" s="6" t="inlineStr">
        <is>
          <t>10352</t>
        </is>
      </c>
      <c r="C5832" s="6" t="inlineStr">
        <is>
          <t>M/C 0813 (VERMELHO)</t>
        </is>
      </c>
      <c r="D5832" s="6" t="inlineStr">
        <is>
          <t>9 COLADEIRAS</t>
        </is>
      </c>
      <c r="E5832" s="6" t="n">
        <v>20052203</v>
      </c>
      <c r="F5832" s="6" t="inlineStr">
        <is>
          <t>(6)BASE MENOR 446(220)X124X25 MDF-MESA ATHENAS1,20</t>
        </is>
      </c>
      <c r="G5832" s="6" t="inlineStr">
        <is>
          <t>9 COLADEIRAS</t>
        </is>
      </c>
      <c r="H5832" s="6" t="inlineStr">
        <is>
          <t>9 COLADEIRAS</t>
        </is>
      </c>
      <c r="I5832" s="6" t="inlineStr">
        <is>
          <t>9 COLADEIRAS</t>
        </is>
      </c>
      <c r="J5832" s="4" t="n">
        <v>6</v>
      </c>
      <c r="K5832" s="6" t="n"/>
      <c r="L5832" s="6" t="n"/>
      <c r="M5832" s="6" t="n"/>
      <c r="N5832" s="6" t="n"/>
      <c r="O5832" s="6" t="n"/>
      <c r="P5832" s="6" t="n"/>
      <c r="Q5832" s="6" t="n"/>
      <c r="R5832" s="6" t="n"/>
      <c r="S5832" s="6" t="n"/>
      <c r="T5832" s="6" t="n"/>
      <c r="U5832" s="6" t="n"/>
      <c r="V5832" s="6" t="n"/>
      <c r="W5832" s="6" t="n"/>
      <c r="X5832" s="6" t="n"/>
      <c r="Y5832" s="6" t="n"/>
      <c r="Z5832" s="6" t="n"/>
      <c r="AA5832" s="5" t="n"/>
      <c r="AB5832" s="6">
        <f>B5832&amp;"|"&amp;I5832</f>
        <v/>
      </c>
      <c r="AC5832">
        <f>IF($B5832="","","|"&amp;SUBSTITUTE(TRIM(SUBSTITUTE(SUBSTITUTE(SUBSTITUTE(SUBSTITUTE(SUBSTITUTE(SUBSTITUTE(SUBSTITUTE(SUBSTITUTE(SUBSTITUTE(SUBSTITUTE(SUBSTITUTE(SUBSTITUTE(SUBSTITUTE(SUBSTITUTE(TRIM($B5832&amp;""),CHAR(10)," "),CHAR(13)," "),"."," "),";"," "),","," "),"/"," "),"+"," "),"-"," "),"  "," "),"  "," "),"  "," "),"  "," "),"  "," "),"  "," "))," ","|")&amp;"|")</f>
        <v/>
      </c>
      <c r="AD5832">
        <f>TRIM($I5832&amp;"")</f>
        <v/>
      </c>
    </row>
    <row r="5833" ht="36" customHeight="1">
      <c r="A5833" s="14" t="n">
        <v>46244</v>
      </c>
      <c r="B5833" s="6" t="inlineStr">
        <is>
          <t>10352</t>
        </is>
      </c>
      <c r="C5833" s="6" t="inlineStr">
        <is>
          <t>M/C 0813 (VERMELHO)</t>
        </is>
      </c>
      <c r="D5833" s="6" t="inlineStr">
        <is>
          <t>9 COLADEIRAS</t>
        </is>
      </c>
      <c r="E5833" s="6" t="n">
        <v>30001202</v>
      </c>
      <c r="F5833" s="6" t="inlineStr">
        <is>
          <t>PÉ FRONTAL 441X65(911)X25 MDF (16PÇS) - CAD PÉ INT</t>
        </is>
      </c>
      <c r="G5833" s="6" t="inlineStr">
        <is>
          <t>9 COLADEIRAS</t>
        </is>
      </c>
      <c r="H5833" s="6" t="inlineStr">
        <is>
          <t>9 COLADEIRAS</t>
        </is>
      </c>
      <c r="I5833" s="6" t="inlineStr">
        <is>
          <t>9 COLADEIRAS</t>
        </is>
      </c>
      <c r="J5833" s="4" t="n">
        <v>1060</v>
      </c>
      <c r="K5833" s="6" t="n"/>
      <c r="L5833" s="6" t="n"/>
      <c r="M5833" s="6" t="n"/>
      <c r="N5833" s="6" t="n"/>
      <c r="O5833" s="6" t="n"/>
      <c r="P5833" s="6" t="n"/>
      <c r="Q5833" s="6" t="n"/>
      <c r="R5833" s="6" t="n"/>
      <c r="S5833" s="6" t="n"/>
      <c r="T5833" s="6" t="n"/>
      <c r="U5833" s="6" t="n"/>
      <c r="V5833" s="6" t="n"/>
      <c r="W5833" s="6" t="n"/>
      <c r="X5833" s="6" t="n"/>
      <c r="Y5833" s="6" t="n"/>
      <c r="Z5833" s="6" t="n"/>
      <c r="AA5833" s="5" t="n"/>
      <c r="AB5833" s="6">
        <f>B5833&amp;"|"&amp;I5833</f>
        <v/>
      </c>
      <c r="AC5833">
        <f>IF($B5833="","","|"&amp;SUBSTITUTE(TRIM(SUBSTITUTE(SUBSTITUTE(SUBSTITUTE(SUBSTITUTE(SUBSTITUTE(SUBSTITUTE(SUBSTITUTE(SUBSTITUTE(SUBSTITUTE(SUBSTITUTE(SUBSTITUTE(SUBSTITUTE(SUBSTITUTE(SUBSTITUTE(TRIM($B5833&amp;""),CHAR(10)," "),CHAR(13)," "),"."," "),";"," "),","," "),"/"," "),"+"," "),"-"," "),"  "," "),"  "," "),"  "," "),"  "," "),"  "," "),"  "," "))," ","|")&amp;"|")</f>
        <v/>
      </c>
      <c r="AD5833">
        <f>TRIM($I5833&amp;"")</f>
        <v/>
      </c>
    </row>
    <row r="5834" ht="36" customHeight="1">
      <c r="A5834" s="14" t="n">
        <v>46244</v>
      </c>
      <c r="B5834" s="6" t="inlineStr">
        <is>
          <t>10352</t>
        </is>
      </c>
      <c r="C5834" s="6" t="inlineStr">
        <is>
          <t>M/C 0813 (VERMELHO)</t>
        </is>
      </c>
      <c r="D5834" s="6" t="inlineStr">
        <is>
          <t>9 COLADEIRAS</t>
        </is>
      </c>
      <c r="E5834" s="6" t="n">
        <v>30003410</v>
      </c>
      <c r="F5834" s="6" t="inlineStr">
        <is>
          <t>PE FRONTAL 430X(108)51X25 MDF (DIREITO)</t>
        </is>
      </c>
      <c r="G5834" s="6" t="inlineStr">
        <is>
          <t>9 COLADEIRAS</t>
        </is>
      </c>
      <c r="H5834" s="6" t="inlineStr">
        <is>
          <t>9 COLADEIRAS</t>
        </is>
      </c>
      <c r="I5834" s="6" t="inlineStr">
        <is>
          <t>9 COLADEIRAS</t>
        </is>
      </c>
      <c r="J5834" s="4" t="n">
        <v>280</v>
      </c>
      <c r="K5834" s="6" t="n"/>
      <c r="L5834" s="6" t="n"/>
      <c r="M5834" s="6" t="n"/>
      <c r="N5834" s="6" t="n"/>
      <c r="O5834" s="6" t="n"/>
      <c r="P5834" s="6" t="n"/>
      <c r="Q5834" s="6" t="n"/>
      <c r="R5834" s="6" t="n"/>
      <c r="S5834" s="6" t="n"/>
      <c r="T5834" s="6" t="n"/>
      <c r="U5834" s="6" t="n"/>
      <c r="V5834" s="6" t="n"/>
      <c r="W5834" s="6" t="n"/>
      <c r="X5834" s="6" t="n"/>
      <c r="Y5834" s="6" t="n"/>
      <c r="Z5834" s="6" t="n"/>
      <c r="AA5834" s="5" t="n"/>
      <c r="AB5834" s="6">
        <f>B5834&amp;"|"&amp;I5834</f>
        <v/>
      </c>
      <c r="AC5834">
        <f>IF($B5834="","","|"&amp;SUBSTITUTE(TRIM(SUBSTITUTE(SUBSTITUTE(SUBSTITUTE(SUBSTITUTE(SUBSTITUTE(SUBSTITUTE(SUBSTITUTE(SUBSTITUTE(SUBSTITUTE(SUBSTITUTE(SUBSTITUTE(SUBSTITUTE(SUBSTITUTE(SUBSTITUTE(TRIM($B5834&amp;""),CHAR(10)," "),CHAR(13)," "),"."," "),";"," "),","," "),"/"," "),"+"," "),"-"," "),"  "," "),"  "," "),"  "," "),"  "," "),"  "," "),"  "," "))," ","|")&amp;"|")</f>
        <v/>
      </c>
      <c r="AD5834">
        <f>TRIM($I5834&amp;"")</f>
        <v/>
      </c>
    </row>
    <row r="5835" ht="36" customHeight="1">
      <c r="A5835" s="14" t="n">
        <v>46244</v>
      </c>
      <c r="B5835" s="6" t="inlineStr">
        <is>
          <t>10352</t>
        </is>
      </c>
      <c r="C5835" s="6" t="inlineStr">
        <is>
          <t>M/C 0813 (VERMELHO)</t>
        </is>
      </c>
      <c r="D5835" s="6" t="inlineStr">
        <is>
          <t>9 COLADEIRAS</t>
        </is>
      </c>
      <c r="E5835" s="6" t="n">
        <v>30003411</v>
      </c>
      <c r="F5835" s="6" t="inlineStr">
        <is>
          <t>PE FRONTAL 430X(108)51X25 MDF (ESQUERDO)</t>
        </is>
      </c>
      <c r="G5835" s="6" t="inlineStr">
        <is>
          <t>9 COLADEIRAS</t>
        </is>
      </c>
      <c r="H5835" s="6" t="inlineStr">
        <is>
          <t>9 COLADEIRAS</t>
        </is>
      </c>
      <c r="I5835" s="6" t="inlineStr">
        <is>
          <t>9 COLADEIRAS</t>
        </is>
      </c>
      <c r="J5835" s="4" t="n">
        <v>280</v>
      </c>
      <c r="K5835" s="6" t="n"/>
      <c r="L5835" s="6" t="n"/>
      <c r="M5835" s="6" t="n"/>
      <c r="N5835" s="6" t="n"/>
      <c r="O5835" s="6" t="n"/>
      <c r="P5835" s="6" t="n"/>
      <c r="Q5835" s="6" t="n"/>
      <c r="R5835" s="6" t="n"/>
      <c r="S5835" s="6" t="n"/>
      <c r="T5835" s="6" t="n"/>
      <c r="U5835" s="6" t="n"/>
      <c r="V5835" s="6" t="n"/>
      <c r="W5835" s="6" t="n"/>
      <c r="X5835" s="6" t="n"/>
      <c r="Y5835" s="6" t="n"/>
      <c r="Z5835" s="6" t="n"/>
      <c r="AA5835" s="5" t="n"/>
      <c r="AB5835" s="6">
        <f>B5835&amp;"|"&amp;I5835</f>
        <v/>
      </c>
      <c r="AC5835">
        <f>IF($B5835="","","|"&amp;SUBSTITUTE(TRIM(SUBSTITUTE(SUBSTITUTE(SUBSTITUTE(SUBSTITUTE(SUBSTITUTE(SUBSTITUTE(SUBSTITUTE(SUBSTITUTE(SUBSTITUTE(SUBSTITUTE(SUBSTITUTE(SUBSTITUTE(SUBSTITUTE(SUBSTITUTE(TRIM($B5835&amp;""),CHAR(10)," "),CHAR(13)," "),"."," "),";"," "),","," "),"/"," "),"+"," "),"-"," "),"  "," "),"  "," "),"  "," "),"  "," "),"  "," "),"  "," "))," ","|")&amp;"|")</f>
        <v/>
      </c>
      <c r="AD5835">
        <f>TRIM($I5835&amp;"")</f>
        <v/>
      </c>
    </row>
    <row r="5836" ht="36" customHeight="1">
      <c r="A5836" s="14" t="n">
        <v>46244</v>
      </c>
      <c r="B5836" s="6" t="inlineStr">
        <is>
          <t>10352</t>
        </is>
      </c>
      <c r="C5836" s="6" t="inlineStr">
        <is>
          <t>M/C 0813 (VERMELHO)</t>
        </is>
      </c>
      <c r="D5836" s="6" t="inlineStr">
        <is>
          <t>9 COLADEIRAS</t>
        </is>
      </c>
      <c r="E5836" s="6" t="n">
        <v>30006110</v>
      </c>
      <c r="F5836" s="6" t="inlineStr">
        <is>
          <t>PE FRONTAL 430X(108)51X25 MDF (DIR) SANTIAGO NEW</t>
        </is>
      </c>
      <c r="G5836" s="6" t="inlineStr">
        <is>
          <t>9 COLADEIRAS</t>
        </is>
      </c>
      <c r="H5836" s="6" t="inlineStr">
        <is>
          <t>9 COLADEIRAS</t>
        </is>
      </c>
      <c r="I5836" s="6" t="inlineStr">
        <is>
          <t>9 COLADEIRAS</t>
        </is>
      </c>
      <c r="J5836" s="4" t="n">
        <v>60</v>
      </c>
      <c r="K5836" s="6" t="n"/>
      <c r="L5836" s="6" t="n"/>
      <c r="M5836" s="6" t="n"/>
      <c r="N5836" s="6" t="n"/>
      <c r="O5836" s="6" t="n"/>
      <c r="P5836" s="6" t="n"/>
      <c r="Q5836" s="6" t="n"/>
      <c r="R5836" s="6" t="n"/>
      <c r="S5836" s="6" t="n"/>
      <c r="T5836" s="6" t="n"/>
      <c r="U5836" s="6" t="n"/>
      <c r="V5836" s="6" t="n"/>
      <c r="W5836" s="6" t="n"/>
      <c r="X5836" s="6" t="n"/>
      <c r="Y5836" s="6" t="n"/>
      <c r="Z5836" s="6" t="n"/>
      <c r="AA5836" s="5" t="n"/>
      <c r="AB5836" s="6">
        <f>B5836&amp;"|"&amp;I5836</f>
        <v/>
      </c>
      <c r="AC5836">
        <f>IF($B5836="","","|"&amp;SUBSTITUTE(TRIM(SUBSTITUTE(SUBSTITUTE(SUBSTITUTE(SUBSTITUTE(SUBSTITUTE(SUBSTITUTE(SUBSTITUTE(SUBSTITUTE(SUBSTITUTE(SUBSTITUTE(SUBSTITUTE(SUBSTITUTE(SUBSTITUTE(SUBSTITUTE(TRIM($B5836&amp;""),CHAR(10)," "),CHAR(13)," "),"."," "),";"," "),","," "),"/"," "),"+"," "),"-"," "),"  "," "),"  "," "),"  "," "),"  "," "),"  "," "),"  "," "))," ","|")&amp;"|")</f>
        <v/>
      </c>
      <c r="AD5836">
        <f>TRIM($I5836&amp;"")</f>
        <v/>
      </c>
    </row>
    <row r="5837" ht="36" customHeight="1">
      <c r="A5837" s="14" t="n">
        <v>46244</v>
      </c>
      <c r="B5837" s="6" t="inlineStr">
        <is>
          <t>10352</t>
        </is>
      </c>
      <c r="C5837" s="6" t="inlineStr">
        <is>
          <t>M/C 0813 (VERMELHO)</t>
        </is>
      </c>
      <c r="D5837" s="6" t="inlineStr">
        <is>
          <t>9 COLADEIRAS</t>
        </is>
      </c>
      <c r="E5837" s="6" t="n">
        <v>30006111</v>
      </c>
      <c r="F5837" s="6" t="inlineStr">
        <is>
          <t>PE FRONTAL 430X(108)51X25MDF (ESQRD) SANTIAGO NEW</t>
        </is>
      </c>
      <c r="G5837" s="6" t="inlineStr">
        <is>
          <t>9 COLADEIRAS</t>
        </is>
      </c>
      <c r="H5837" s="6" t="inlineStr">
        <is>
          <t>9 COLADEIRAS</t>
        </is>
      </c>
      <c r="I5837" s="6" t="inlineStr">
        <is>
          <t>9 COLADEIRAS</t>
        </is>
      </c>
      <c r="J5837" s="4" t="n">
        <v>60</v>
      </c>
      <c r="K5837" s="6" t="n"/>
      <c r="L5837" s="6" t="n"/>
      <c r="M5837" s="6" t="n"/>
      <c r="N5837" s="6" t="n"/>
      <c r="O5837" s="6" t="n"/>
      <c r="P5837" s="6" t="n"/>
      <c r="Q5837" s="6" t="n"/>
      <c r="R5837" s="6" t="n"/>
      <c r="S5837" s="6" t="n"/>
      <c r="T5837" s="6" t="n"/>
      <c r="U5837" s="6" t="n"/>
      <c r="V5837" s="6" t="n"/>
      <c r="W5837" s="6" t="n"/>
      <c r="X5837" s="6" t="n"/>
      <c r="Y5837" s="6" t="n"/>
      <c r="Z5837" s="6" t="n"/>
      <c r="AA5837" s="5" t="n"/>
      <c r="AB5837" s="6">
        <f>B5837&amp;"|"&amp;I5837</f>
        <v/>
      </c>
      <c r="AC5837">
        <f>IF($B5837="","","|"&amp;SUBSTITUTE(TRIM(SUBSTITUTE(SUBSTITUTE(SUBSTITUTE(SUBSTITUTE(SUBSTITUTE(SUBSTITUTE(SUBSTITUTE(SUBSTITUTE(SUBSTITUTE(SUBSTITUTE(SUBSTITUTE(SUBSTITUTE(SUBSTITUTE(SUBSTITUTE(TRIM($B5837&amp;""),CHAR(10)," "),CHAR(13)," "),"."," "),";"," "),","," "),"/"," "),"+"," "),"-"," "),"  "," "),"  "," "),"  "," "),"  "," "),"  "," "),"  "," "))," ","|")&amp;"|")</f>
        <v/>
      </c>
      <c r="AD5837">
        <f>TRIM($I5837&amp;"")</f>
        <v/>
      </c>
    </row>
    <row r="5838" ht="36" customHeight="1">
      <c r="A5838" s="14" t="n">
        <v>46244</v>
      </c>
      <c r="B5838" s="6" t="inlineStr">
        <is>
          <t>10352</t>
        </is>
      </c>
      <c r="C5838" s="6" t="inlineStr">
        <is>
          <t>M/C 0813 (VERMELHO)</t>
        </is>
      </c>
      <c r="D5838" s="6" t="inlineStr">
        <is>
          <t>9 COLADEIRAS</t>
        </is>
      </c>
      <c r="E5838" s="6" t="n">
        <v>30124802</v>
      </c>
      <c r="F5838" s="6" t="inlineStr">
        <is>
          <t>(4) PE ENCAIXE INFERIOR 750X680X18 MDF-DUBLIN 1,03</t>
        </is>
      </c>
      <c r="G5838" s="6" t="inlineStr">
        <is>
          <t>9 COLADEIRAS</t>
        </is>
      </c>
      <c r="H5838" s="6" t="inlineStr">
        <is>
          <t>9 COLADEIRAS</t>
        </is>
      </c>
      <c r="I5838" s="6" t="inlineStr">
        <is>
          <t>9 COLADEIRAS</t>
        </is>
      </c>
      <c r="J5838" s="4" t="n">
        <v>1</v>
      </c>
      <c r="K5838" s="6" t="n"/>
      <c r="L5838" s="6" t="n"/>
      <c r="M5838" s="6" t="n"/>
      <c r="N5838" s="6" t="n"/>
      <c r="O5838" s="6" t="n"/>
      <c r="P5838" s="6" t="n"/>
      <c r="Q5838" s="6" t="n"/>
      <c r="R5838" s="6" t="n"/>
      <c r="S5838" s="6" t="n"/>
      <c r="T5838" s="6" t="n"/>
      <c r="U5838" s="6" t="n"/>
      <c r="V5838" s="6" t="n"/>
      <c r="W5838" s="6" t="n"/>
      <c r="X5838" s="6" t="n"/>
      <c r="Y5838" s="6" t="n"/>
      <c r="Z5838" s="6" t="n"/>
      <c r="AA5838" s="5" t="n"/>
      <c r="AB5838" s="6">
        <f>B5838&amp;"|"&amp;I5838</f>
        <v/>
      </c>
      <c r="AC5838">
        <f>IF($B5838="","","|"&amp;SUBSTITUTE(TRIM(SUBSTITUTE(SUBSTITUTE(SUBSTITUTE(SUBSTITUTE(SUBSTITUTE(SUBSTITUTE(SUBSTITUTE(SUBSTITUTE(SUBSTITUTE(SUBSTITUTE(SUBSTITUTE(SUBSTITUTE(SUBSTITUTE(SUBSTITUTE(TRIM($B5838&amp;""),CHAR(10)," "),CHAR(13)," "),"."," "),";"," "),","," "),"/"," "),"+"," "),"-"," "),"  "," "),"  "," "),"  "," "),"  "," "),"  "," "),"  "," "))," ","|")&amp;"|")</f>
        <v/>
      </c>
      <c r="AD5838">
        <f>TRIM($I5838&amp;"")</f>
        <v/>
      </c>
    </row>
    <row r="5839" ht="36" customHeight="1">
      <c r="A5839" s="14" t="n">
        <v>46245</v>
      </c>
      <c r="B5839" s="6" t="inlineStr">
        <is>
          <t>10353</t>
        </is>
      </c>
      <c r="C5839" s="6" t="inlineStr">
        <is>
          <t>M/C 0814 (VERDE)</t>
        </is>
      </c>
      <c r="D5839" s="6" t="inlineStr">
        <is>
          <t>9 COLADEIRAS</t>
        </is>
      </c>
      <c r="E5839" s="6" t="n">
        <v>20020001</v>
      </c>
      <c r="F5839" s="6" t="inlineStr">
        <is>
          <t>(1) LATERAL 1180X92X15 MDF - BASE DUBAI</t>
        </is>
      </c>
      <c r="G5839" s="6" t="inlineStr">
        <is>
          <t>9 COLADEIRAS</t>
        </is>
      </c>
      <c r="H5839" s="6" t="inlineStr">
        <is>
          <t>9 COLADEIRAS</t>
        </is>
      </c>
      <c r="I5839" s="6" t="inlineStr">
        <is>
          <t>9 COLADEIRAS</t>
        </is>
      </c>
      <c r="J5839" s="4" t="n">
        <v>200</v>
      </c>
      <c r="K5839" s="6" t="n"/>
      <c r="L5839" s="6" t="n"/>
      <c r="M5839" s="6" t="n"/>
      <c r="N5839" s="6" t="n"/>
      <c r="O5839" s="6" t="n"/>
      <c r="P5839" s="6" t="n"/>
      <c r="Q5839" s="6" t="n"/>
      <c r="R5839" s="6" t="n"/>
      <c r="S5839" s="6" t="n"/>
      <c r="T5839" s="6" t="n"/>
      <c r="U5839" s="6" t="n"/>
      <c r="V5839" s="6" t="n"/>
      <c r="W5839" s="6" t="n"/>
      <c r="X5839" s="6" t="n"/>
      <c r="Y5839" s="6" t="n"/>
      <c r="Z5839" s="6" t="n"/>
      <c r="AA5839" s="5" t="n"/>
      <c r="AB5839" s="6">
        <f>B5839&amp;"|"&amp;I5839</f>
        <v/>
      </c>
      <c r="AC5839">
        <f>IF($B5839="","","|"&amp;SUBSTITUTE(TRIM(SUBSTITUTE(SUBSTITUTE(SUBSTITUTE(SUBSTITUTE(SUBSTITUTE(SUBSTITUTE(SUBSTITUTE(SUBSTITUTE(SUBSTITUTE(SUBSTITUTE(SUBSTITUTE(SUBSTITUTE(SUBSTITUTE(SUBSTITUTE(TRIM($B5839&amp;""),CHAR(10)," "),CHAR(13)," "),"."," "),";"," "),","," "),"/"," "),"+"," "),"-"," "),"  "," "),"  "," "),"  "," "),"  "," "),"  "," "),"  "," "))," ","|")&amp;"|")</f>
        <v/>
      </c>
      <c r="AD5839">
        <f>TRIM($I5839&amp;"")</f>
        <v/>
      </c>
    </row>
    <row r="5840" ht="36" customHeight="1">
      <c r="A5840" s="14" t="n">
        <v>46245</v>
      </c>
      <c r="B5840" s="6" t="inlineStr">
        <is>
          <t>10353</t>
        </is>
      </c>
      <c r="C5840" s="6" t="inlineStr">
        <is>
          <t>M/C 0814 (VERDE)</t>
        </is>
      </c>
      <c r="D5840" s="6" t="inlineStr">
        <is>
          <t>9 COLADEIRAS</t>
        </is>
      </c>
      <c r="E5840" s="6" t="n">
        <v>200277101</v>
      </c>
      <c r="F5840" s="6" t="inlineStr">
        <is>
          <t>PE 730X120(660)X18 (4PCS) MDF - MESA CATEDRAL II</t>
        </is>
      </c>
      <c r="G5840" s="6" t="inlineStr">
        <is>
          <t>9 COLADEIRAS</t>
        </is>
      </c>
      <c r="H5840" s="6" t="inlineStr">
        <is>
          <t>9 COLADEIRAS</t>
        </is>
      </c>
      <c r="I5840" s="6" t="inlineStr">
        <is>
          <t>9 COLADEIRAS</t>
        </is>
      </c>
      <c r="J5840" s="4" t="n">
        <v>800</v>
      </c>
      <c r="K5840" s="6" t="n"/>
      <c r="L5840" s="6" t="n"/>
      <c r="M5840" s="6" t="n"/>
      <c r="N5840" s="6" t="n"/>
      <c r="O5840" s="6" t="n"/>
      <c r="P5840" s="6" t="n"/>
      <c r="Q5840" s="6" t="n"/>
      <c r="R5840" s="6" t="n"/>
      <c r="S5840" s="6" t="n"/>
      <c r="T5840" s="6" t="n"/>
      <c r="U5840" s="6" t="n"/>
      <c r="V5840" s="6" t="n"/>
      <c r="W5840" s="6" t="n"/>
      <c r="X5840" s="6" t="n"/>
      <c r="Y5840" s="6" t="n"/>
      <c r="Z5840" s="6" t="n"/>
      <c r="AA5840" s="5" t="n"/>
      <c r="AB5840" s="6">
        <f>B5840&amp;"|"&amp;I5840</f>
        <v/>
      </c>
      <c r="AC5840">
        <f>IF($B5840="","","|"&amp;SUBSTITUTE(TRIM(SUBSTITUTE(SUBSTITUTE(SUBSTITUTE(SUBSTITUTE(SUBSTITUTE(SUBSTITUTE(SUBSTITUTE(SUBSTITUTE(SUBSTITUTE(SUBSTITUTE(SUBSTITUTE(SUBSTITUTE(SUBSTITUTE(SUBSTITUTE(TRIM($B5840&amp;""),CHAR(10)," "),CHAR(13)," "),"."," "),";"," "),","," "),"/"," "),"+"," "),"-"," "),"  "," "),"  "," "),"  "," "),"  "," "),"  "," "),"  "," "))," ","|")&amp;"|")</f>
        <v/>
      </c>
      <c r="AD5840">
        <f>TRIM($I5840&amp;"")</f>
        <v/>
      </c>
    </row>
    <row r="5841" ht="36" customHeight="1">
      <c r="A5841" s="14" t="n">
        <v>46245</v>
      </c>
      <c r="B5841" s="6" t="inlineStr">
        <is>
          <t>10353</t>
        </is>
      </c>
      <c r="C5841" s="6" t="inlineStr">
        <is>
          <t>M/C 0814 (VERDE)</t>
        </is>
      </c>
      <c r="D5841" s="6" t="inlineStr">
        <is>
          <t>9 COLADEIRAS</t>
        </is>
      </c>
      <c r="E5841" s="6" t="n">
        <v>30006112</v>
      </c>
      <c r="F5841" s="6" t="inlineStr">
        <is>
          <t>PE FRONTAL RETO 430X(111)65X25 MDF (DIR) SANTIAGO</t>
        </is>
      </c>
      <c r="G5841" s="6" t="inlineStr">
        <is>
          <t>9 COLADEIRAS</t>
        </is>
      </c>
      <c r="H5841" s="6" t="inlineStr">
        <is>
          <t>9 COLADEIRAS</t>
        </is>
      </c>
      <c r="I5841" s="6" t="inlineStr">
        <is>
          <t>9 COLADEIRAS</t>
        </is>
      </c>
      <c r="J5841" s="4" t="n">
        <v>500</v>
      </c>
      <c r="K5841" s="6" t="n"/>
      <c r="L5841" s="6" t="n"/>
      <c r="M5841" s="6" t="n"/>
      <c r="N5841" s="6" t="n"/>
      <c r="O5841" s="6" t="n"/>
      <c r="P5841" s="6" t="n"/>
      <c r="Q5841" s="6" t="n"/>
      <c r="R5841" s="6" t="n"/>
      <c r="S5841" s="6" t="n"/>
      <c r="T5841" s="6" t="n"/>
      <c r="U5841" s="6" t="n"/>
      <c r="V5841" s="6" t="n"/>
      <c r="W5841" s="6" t="n"/>
      <c r="X5841" s="6" t="n"/>
      <c r="Y5841" s="6" t="n"/>
      <c r="Z5841" s="6" t="n"/>
      <c r="AA5841" s="5" t="n"/>
      <c r="AB5841" s="6">
        <f>B5841&amp;"|"&amp;I5841</f>
        <v/>
      </c>
      <c r="AC5841">
        <f>IF($B5841="","","|"&amp;SUBSTITUTE(TRIM(SUBSTITUTE(SUBSTITUTE(SUBSTITUTE(SUBSTITUTE(SUBSTITUTE(SUBSTITUTE(SUBSTITUTE(SUBSTITUTE(SUBSTITUTE(SUBSTITUTE(SUBSTITUTE(SUBSTITUTE(SUBSTITUTE(SUBSTITUTE(TRIM($B5841&amp;""),CHAR(10)," "),CHAR(13)," "),"."," "),";"," "),","," "),"/"," "),"+"," "),"-"," "),"  "," "),"  "," "),"  "," "),"  "," "),"  "," "),"  "," "))," ","|")&amp;"|")</f>
        <v/>
      </c>
      <c r="AD5841">
        <f>TRIM($I5841&amp;"")</f>
        <v/>
      </c>
    </row>
    <row r="5842" ht="36" customHeight="1">
      <c r="A5842" s="14" t="n">
        <v>46245</v>
      </c>
      <c r="B5842" s="6" t="inlineStr">
        <is>
          <t>10353</t>
        </is>
      </c>
      <c r="C5842" s="6" t="inlineStr">
        <is>
          <t>M/C 0814 (VERDE)</t>
        </is>
      </c>
      <c r="D5842" s="6" t="inlineStr">
        <is>
          <t>9 COLADEIRAS</t>
        </is>
      </c>
      <c r="E5842" s="6" t="n">
        <v>30006113</v>
      </c>
      <c r="F5842" s="6" t="inlineStr">
        <is>
          <t>PE FRONTAL RETO 430X(111)65X25MDF (ESQRD) SANTIAGO</t>
        </is>
      </c>
      <c r="G5842" s="6" t="inlineStr">
        <is>
          <t>9 COLADEIRAS</t>
        </is>
      </c>
      <c r="H5842" s="6" t="inlineStr">
        <is>
          <t>9 COLADEIRAS</t>
        </is>
      </c>
      <c r="I5842" s="6" t="inlineStr">
        <is>
          <t>9 COLADEIRAS</t>
        </is>
      </c>
      <c r="J5842" s="4" t="n">
        <v>500</v>
      </c>
      <c r="K5842" s="6" t="n"/>
      <c r="L5842" s="6" t="n"/>
      <c r="M5842" s="6" t="n"/>
      <c r="N5842" s="6" t="n"/>
      <c r="O5842" s="6" t="n"/>
      <c r="P5842" s="6" t="n"/>
      <c r="Q5842" s="6" t="n"/>
      <c r="R5842" s="6" t="n"/>
      <c r="S5842" s="6" t="n"/>
      <c r="T5842" s="6" t="n"/>
      <c r="U5842" s="6" t="n"/>
      <c r="V5842" s="6" t="n"/>
      <c r="W5842" s="6" t="n"/>
      <c r="X5842" s="6" t="n"/>
      <c r="Y5842" s="6" t="n"/>
      <c r="Z5842" s="6" t="n"/>
      <c r="AA5842" s="5" t="n"/>
      <c r="AB5842" s="6">
        <f>B5842&amp;"|"&amp;I5842</f>
        <v/>
      </c>
      <c r="AC5842">
        <f>IF($B5842="","","|"&amp;SUBSTITUTE(TRIM(SUBSTITUTE(SUBSTITUTE(SUBSTITUTE(SUBSTITUTE(SUBSTITUTE(SUBSTITUTE(SUBSTITUTE(SUBSTITUTE(SUBSTITUTE(SUBSTITUTE(SUBSTITUTE(SUBSTITUTE(SUBSTITUTE(SUBSTITUTE(TRIM($B5842&amp;""),CHAR(10)," "),CHAR(13)," "),"."," "),";"," "),","," "),"/"," "),"+"," "),"-"," "),"  "," "),"  "," "),"  "," "),"  "," "),"  "," "),"  "," "))," ","|")&amp;"|")</f>
        <v/>
      </c>
      <c r="AD5842">
        <f>TRIM($I5842&amp;"")</f>
        <v/>
      </c>
    </row>
    <row r="5843" ht="36" customHeight="1">
      <c r="A5843" s="14" t="n">
        <v>46241</v>
      </c>
      <c r="B5843" s="6" t="inlineStr">
        <is>
          <t>10352</t>
        </is>
      </c>
      <c r="C5843" s="6" t="inlineStr">
        <is>
          <t>M/C 0813 (VERMELHO)</t>
        </is>
      </c>
      <c r="D5843" s="6" t="inlineStr">
        <is>
          <t>56 COPIADORA</t>
        </is>
      </c>
      <c r="E5843" s="6" t="n">
        <v>200303205</v>
      </c>
      <c r="F5843" s="6" t="inlineStr">
        <is>
          <t>TAMPO ENGROSSADO R100 C/ VIDRO 1360X900X40 MDF</t>
        </is>
      </c>
      <c r="G5843" s="6" t="inlineStr">
        <is>
          <t>56 COPIADORA</t>
        </is>
      </c>
      <c r="H5843" s="6" t="inlineStr">
        <is>
          <t>56 COPIADORA</t>
        </is>
      </c>
      <c r="I5843" s="6" t="inlineStr">
        <is>
          <t>56 COPIADORA</t>
        </is>
      </c>
      <c r="J5843" s="4" t="n">
        <v>52</v>
      </c>
      <c r="K5843" s="6" t="n"/>
      <c r="L5843" s="6" t="n"/>
      <c r="M5843" s="6" t="n"/>
      <c r="N5843" s="6" t="n"/>
      <c r="O5843" s="6" t="n"/>
      <c r="P5843" s="6" t="n"/>
      <c r="Q5843" s="6" t="n"/>
      <c r="R5843" s="6" t="n"/>
      <c r="S5843" s="6" t="n"/>
      <c r="T5843" s="6" t="n"/>
      <c r="U5843" s="6" t="n"/>
      <c r="V5843" s="6" t="n"/>
      <c r="W5843" s="6" t="n"/>
      <c r="X5843" s="6" t="n"/>
      <c r="Y5843" s="6" t="n"/>
      <c r="Z5843" s="6" t="n"/>
      <c r="AA5843" s="5" t="n"/>
      <c r="AB5843" s="6">
        <f>B5843&amp;"|"&amp;I5843</f>
        <v/>
      </c>
      <c r="AC5843">
        <f>IF($B5843="","","|"&amp;SUBSTITUTE(TRIM(SUBSTITUTE(SUBSTITUTE(SUBSTITUTE(SUBSTITUTE(SUBSTITUTE(SUBSTITUTE(SUBSTITUTE(SUBSTITUTE(SUBSTITUTE(SUBSTITUTE(SUBSTITUTE(SUBSTITUTE(SUBSTITUTE(SUBSTITUTE(TRIM($B5843&amp;""),CHAR(10)," "),CHAR(13)," "),"."," "),";"," "),","," "),"/"," "),"+"," "),"-"," "),"  "," "),"  "," "),"  "," "),"  "," "),"  "," "),"  "," "))," ","|")&amp;"|")</f>
        <v/>
      </c>
      <c r="AD5843">
        <f>TRIM($I5843&amp;"")</f>
        <v/>
      </c>
    </row>
    <row r="5844" ht="36" customHeight="1">
      <c r="A5844" s="14" t="n">
        <v>46241</v>
      </c>
      <c r="B5844" s="6" t="inlineStr">
        <is>
          <t>10352</t>
        </is>
      </c>
      <c r="C5844" s="6" t="inlineStr">
        <is>
          <t>M/C 0813 (VERMELHO)</t>
        </is>
      </c>
      <c r="D5844" s="6" t="inlineStr">
        <is>
          <t>56 COPIADORA</t>
        </is>
      </c>
      <c r="E5844" s="6" t="n">
        <v>200306205</v>
      </c>
      <c r="F5844" s="6" t="inlineStr">
        <is>
          <t>TAMPO MTD 1600X900X45 MDF-TAMPO C/ENGROS R100 C/VD</t>
        </is>
      </c>
      <c r="G5844" s="6" t="inlineStr">
        <is>
          <t>56 COPIADORA</t>
        </is>
      </c>
      <c r="H5844" s="6" t="inlineStr">
        <is>
          <t>56 COPIADORA</t>
        </is>
      </c>
      <c r="I5844" s="6" t="inlineStr">
        <is>
          <t>56 COPIADORA</t>
        </is>
      </c>
      <c r="J5844" s="4" t="n">
        <v>51</v>
      </c>
      <c r="K5844" s="6" t="n"/>
      <c r="L5844" s="6" t="n"/>
      <c r="M5844" s="6" t="n"/>
      <c r="N5844" s="6" t="n"/>
      <c r="O5844" s="6" t="n"/>
      <c r="P5844" s="6" t="n"/>
      <c r="Q5844" s="6" t="n"/>
      <c r="R5844" s="6" t="n"/>
      <c r="S5844" s="6" t="n"/>
      <c r="T5844" s="6" t="n"/>
      <c r="U5844" s="6" t="n"/>
      <c r="V5844" s="6" t="n"/>
      <c r="W5844" s="6" t="n"/>
      <c r="X5844" s="6" t="n"/>
      <c r="Y5844" s="6" t="n"/>
      <c r="Z5844" s="6" t="n"/>
      <c r="AA5844" s="5" t="n"/>
      <c r="AB5844" s="6">
        <f>B5844&amp;"|"&amp;I5844</f>
        <v/>
      </c>
      <c r="AC5844">
        <f>IF($B5844="","","|"&amp;SUBSTITUTE(TRIM(SUBSTITUTE(SUBSTITUTE(SUBSTITUTE(SUBSTITUTE(SUBSTITUTE(SUBSTITUTE(SUBSTITUTE(SUBSTITUTE(SUBSTITUTE(SUBSTITUTE(SUBSTITUTE(SUBSTITUTE(SUBSTITUTE(SUBSTITUTE(TRIM($B5844&amp;""),CHAR(10)," "),CHAR(13)," "),"."," "),";"," "),","," "),"/"," "),"+"," "),"-"," "),"  "," "),"  "," "),"  "," "),"  "," "),"  "," "),"  "," "))," ","|")&amp;"|")</f>
        <v/>
      </c>
      <c r="AD5844">
        <f>TRIM($I5844&amp;"")</f>
        <v/>
      </c>
    </row>
    <row r="5845" ht="36" customHeight="1">
      <c r="A5845" s="14" t="n">
        <v>46241</v>
      </c>
      <c r="B5845" s="6" t="inlineStr">
        <is>
          <t>10352</t>
        </is>
      </c>
      <c r="C5845" s="6" t="inlineStr">
        <is>
          <t>M/C 0813 (VERMELHO)</t>
        </is>
      </c>
      <c r="D5845" s="6" t="inlineStr">
        <is>
          <t>56 COPIADORA</t>
        </is>
      </c>
      <c r="E5845" s="6" t="n">
        <v>20020507</v>
      </c>
      <c r="F5845" s="6" t="inlineStr">
        <is>
          <t>TAMPO VITREO 1605X905X18 MDF - MESA DUBAI LIGHT</t>
        </is>
      </c>
      <c r="G5845" s="6" t="inlineStr">
        <is>
          <t>56 COPIADORA</t>
        </is>
      </c>
      <c r="H5845" s="6" t="inlineStr">
        <is>
          <t>56 COPIADORA</t>
        </is>
      </c>
      <c r="I5845" s="6" t="inlineStr">
        <is>
          <t>56 COPIADORA</t>
        </is>
      </c>
      <c r="J5845" s="4" t="n">
        <v>1</v>
      </c>
      <c r="K5845" s="6" t="n"/>
      <c r="L5845" s="6" t="n"/>
      <c r="M5845" s="6" t="n"/>
      <c r="N5845" s="6" t="n">
        <v>46239</v>
      </c>
      <c r="O5845" s="6" t="n">
        <v>1</v>
      </c>
      <c r="P5845" s="6" t="n"/>
      <c r="Q5845" s="6" t="n"/>
      <c r="R5845" s="6" t="n"/>
      <c r="S5845" s="6" t="n"/>
      <c r="T5845" s="6">
        <f>IF(OR($J5845="",$O5845=""),"",$O5845/$J5845)</f>
        <v/>
      </c>
      <c r="U5845" s="6" t="inlineStr">
        <is>
          <t>Concluído</t>
        </is>
      </c>
      <c r="V5845" s="6" t="n"/>
      <c r="W5845" s="6" t="n"/>
      <c r="X5845" s="6" t="n"/>
      <c r="Y5845" s="6" t="n"/>
      <c r="Z5845" s="6" t="n"/>
      <c r="AA5845" s="5" t="n"/>
      <c r="AB5845" s="6">
        <f>B5845&amp;"|"&amp;I5845</f>
        <v/>
      </c>
      <c r="AC5845">
        <f>IF($B5845="","","|"&amp;SUBSTITUTE(TRIM(SUBSTITUTE(SUBSTITUTE(SUBSTITUTE(SUBSTITUTE(SUBSTITUTE(SUBSTITUTE(SUBSTITUTE(SUBSTITUTE(SUBSTITUTE(SUBSTITUTE(SUBSTITUTE(SUBSTITUTE(SUBSTITUTE(SUBSTITUTE(TRIM($B5845&amp;""),CHAR(10)," "),CHAR(13)," "),"."," "),";"," "),","," "),"/"," "),"+"," "),"-"," "),"  "," "),"  "," "),"  "," "),"  "," "),"  "," "),"  "," "))," ","|")&amp;"|")</f>
        <v/>
      </c>
      <c r="AD5845">
        <f>TRIM($I5845&amp;"")</f>
        <v/>
      </c>
    </row>
    <row r="5846" ht="36" customHeight="1">
      <c r="A5846" s="14" t="n">
        <v>46241</v>
      </c>
      <c r="B5846" s="6" t="inlineStr">
        <is>
          <t>10352</t>
        </is>
      </c>
      <c r="C5846" s="6" t="inlineStr">
        <is>
          <t>M/C 0813 (VERMELHO)</t>
        </is>
      </c>
      <c r="D5846" s="6" t="inlineStr">
        <is>
          <t>56 COPIADORA</t>
        </is>
      </c>
      <c r="E5846" s="6" t="n">
        <v>20051001</v>
      </c>
      <c r="F5846" s="6" t="inlineStr">
        <is>
          <t>TAMPO REDONDO 1035X1035X18 MDF - MESA TURIM LIGHT</t>
        </is>
      </c>
      <c r="G5846" s="6" t="inlineStr">
        <is>
          <t>56 COPIADORA</t>
        </is>
      </c>
      <c r="H5846" s="6" t="inlineStr">
        <is>
          <t>56 COPIADORA</t>
        </is>
      </c>
      <c r="I5846" s="6" t="inlineStr">
        <is>
          <t>56 COPIADORA</t>
        </is>
      </c>
      <c r="J5846" s="4" t="n">
        <v>1</v>
      </c>
      <c r="K5846" s="6" t="n"/>
      <c r="L5846" s="6" t="n"/>
      <c r="M5846" s="6" t="n"/>
      <c r="N5846" s="6" t="n">
        <v>46239</v>
      </c>
      <c r="O5846" s="6" t="n">
        <v>1</v>
      </c>
      <c r="P5846" s="6" t="n"/>
      <c r="Q5846" s="6" t="n"/>
      <c r="R5846" s="6" t="n"/>
      <c r="S5846" s="6" t="n"/>
      <c r="T5846" s="6">
        <f>IF(OR($J5846="",$O5846=""),"",$O5846/$J5846)</f>
        <v/>
      </c>
      <c r="U5846" s="6" t="inlineStr">
        <is>
          <t>Concluído</t>
        </is>
      </c>
      <c r="V5846" s="6" t="n"/>
      <c r="W5846" s="6" t="n"/>
      <c r="X5846" s="6" t="n"/>
      <c r="Y5846" s="6" t="n"/>
      <c r="Z5846" s="6" t="n"/>
      <c r="AA5846" s="5" t="n"/>
      <c r="AB5846" s="6">
        <f>B5846&amp;"|"&amp;I5846</f>
        <v/>
      </c>
      <c r="AC5846">
        <f>IF($B5846="","","|"&amp;SUBSTITUTE(TRIM(SUBSTITUTE(SUBSTITUTE(SUBSTITUTE(SUBSTITUTE(SUBSTITUTE(SUBSTITUTE(SUBSTITUTE(SUBSTITUTE(SUBSTITUTE(SUBSTITUTE(SUBSTITUTE(SUBSTITUTE(SUBSTITUTE(SUBSTITUTE(TRIM($B5846&amp;""),CHAR(10)," "),CHAR(13)," "),"."," "),";"," "),","," "),"/"," "),"+"," "),"-"," "),"  "," "),"  "," "),"  "," "),"  "," "),"  "," "),"  "," "))," ","|")&amp;"|")</f>
        <v/>
      </c>
      <c r="AD5846">
        <f>TRIM($I5846&amp;"")</f>
        <v/>
      </c>
    </row>
    <row r="5847" ht="36" customHeight="1">
      <c r="A5847" s="14" t="n">
        <v>46241</v>
      </c>
      <c r="B5847" s="6" t="inlineStr">
        <is>
          <t>10352</t>
        </is>
      </c>
      <c r="C5847" s="6" t="inlineStr">
        <is>
          <t>M/C 0813 (VERMELHO)</t>
        </is>
      </c>
      <c r="D5847" s="6" t="inlineStr">
        <is>
          <t>56 COPIADORA</t>
        </is>
      </c>
      <c r="E5847" s="6" t="n">
        <v>20053207</v>
      </c>
      <c r="F5847" s="6" t="inlineStr">
        <is>
          <t>TAMPO 1205X905X18 MDF - MESA COM VIDRO</t>
        </is>
      </c>
      <c r="G5847" s="6" t="inlineStr">
        <is>
          <t>56 COPIADORA</t>
        </is>
      </c>
      <c r="H5847" s="6" t="inlineStr">
        <is>
          <t>56 COPIADORA</t>
        </is>
      </c>
      <c r="I5847" s="6" t="inlineStr">
        <is>
          <t>56 COPIADORA</t>
        </is>
      </c>
      <c r="J5847" s="4" t="n">
        <v>3</v>
      </c>
      <c r="K5847" s="6" t="n"/>
      <c r="L5847" s="6" t="n"/>
      <c r="M5847" s="6" t="n"/>
      <c r="N5847" s="6" t="n">
        <v>46239</v>
      </c>
      <c r="O5847" s="6" t="n">
        <v>3</v>
      </c>
      <c r="P5847" s="6" t="n"/>
      <c r="Q5847" s="6" t="n"/>
      <c r="R5847" s="6" t="n"/>
      <c r="S5847" s="6" t="n"/>
      <c r="T5847" s="6">
        <f>IF(OR($J5847="",$O5847=""),"",$O5847/$J5847)</f>
        <v/>
      </c>
      <c r="U5847" s="6" t="inlineStr">
        <is>
          <t>Concluído</t>
        </is>
      </c>
      <c r="V5847" s="6" t="n"/>
      <c r="W5847" s="6" t="n"/>
      <c r="X5847" s="6" t="n"/>
      <c r="Y5847" s="6" t="n"/>
      <c r="Z5847" s="6" t="n"/>
      <c r="AA5847" s="5" t="n"/>
      <c r="AB5847" s="6">
        <f>B5847&amp;"|"&amp;I5847</f>
        <v/>
      </c>
      <c r="AC5847">
        <f>IF($B5847="","","|"&amp;SUBSTITUTE(TRIM(SUBSTITUTE(SUBSTITUTE(SUBSTITUTE(SUBSTITUTE(SUBSTITUTE(SUBSTITUTE(SUBSTITUTE(SUBSTITUTE(SUBSTITUTE(SUBSTITUTE(SUBSTITUTE(SUBSTITUTE(SUBSTITUTE(SUBSTITUTE(TRIM($B5847&amp;""),CHAR(10)," "),CHAR(13)," "),"."," "),";"," "),","," "),"/"," "),"+"," "),"-"," "),"  "," "),"  "," "),"  "," "),"  "," "),"  "," "),"  "," "))," ","|")&amp;"|")</f>
        <v/>
      </c>
      <c r="AD5847">
        <f>TRIM($I5847&amp;"")</f>
        <v/>
      </c>
    </row>
    <row r="5848" ht="36" customHeight="1">
      <c r="A5848" s="14" t="n">
        <v>46244</v>
      </c>
      <c r="B5848" s="6" t="inlineStr">
        <is>
          <t>10353</t>
        </is>
      </c>
      <c r="C5848" s="6" t="inlineStr">
        <is>
          <t>M/C 0814 (VERDE)</t>
        </is>
      </c>
      <c r="D5848" s="6" t="inlineStr">
        <is>
          <t>56 COPIADORA</t>
        </is>
      </c>
      <c r="E5848" s="6" t="n">
        <v>20021607</v>
      </c>
      <c r="F5848" s="6" t="inlineStr">
        <is>
          <t>TAMPO 1605X905X18 MDF - MESA COM VIDRO</t>
        </is>
      </c>
      <c r="G5848" s="6" t="inlineStr">
        <is>
          <t>56 COPIADORA</t>
        </is>
      </c>
      <c r="H5848" s="6" t="inlineStr">
        <is>
          <t>56 COPIADORA</t>
        </is>
      </c>
      <c r="I5848" s="6" t="inlineStr">
        <is>
          <t>56 COPIADORA</t>
        </is>
      </c>
      <c r="J5848" s="4" t="n">
        <v>50</v>
      </c>
      <c r="K5848" s="6" t="n"/>
      <c r="L5848" s="6" t="n"/>
      <c r="M5848" s="6" t="n"/>
      <c r="N5848" s="6" t="n">
        <v>46239</v>
      </c>
      <c r="O5848" s="6" t="n">
        <v>50</v>
      </c>
      <c r="P5848" s="6" t="n"/>
      <c r="Q5848" s="6" t="n"/>
      <c r="R5848" s="6" t="n"/>
      <c r="S5848" s="6" t="n"/>
      <c r="T5848" s="6">
        <f>IF(OR($J5848="",$O5848=""),"",$O5848/$J5848)</f>
        <v/>
      </c>
      <c r="U5848" s="6" t="inlineStr">
        <is>
          <t>Concluído</t>
        </is>
      </c>
      <c r="V5848" s="6" t="n"/>
      <c r="W5848" s="6" t="n"/>
      <c r="X5848" s="6" t="n"/>
      <c r="Y5848" s="6" t="n"/>
      <c r="Z5848" s="6" t="n"/>
      <c r="AA5848" s="5" t="n"/>
      <c r="AB5848" s="6">
        <f>B5848&amp;"|"&amp;I5848</f>
        <v/>
      </c>
      <c r="AC5848">
        <f>IF($B5848="","","|"&amp;SUBSTITUTE(TRIM(SUBSTITUTE(SUBSTITUTE(SUBSTITUTE(SUBSTITUTE(SUBSTITUTE(SUBSTITUTE(SUBSTITUTE(SUBSTITUTE(SUBSTITUTE(SUBSTITUTE(SUBSTITUTE(SUBSTITUTE(SUBSTITUTE(SUBSTITUTE(TRIM($B5848&amp;""),CHAR(10)," "),CHAR(13)," "),"."," "),";"," "),","," "),"/"," "),"+"," "),"-"," "),"  "," "),"  "," "),"  "," "),"  "," "),"  "," "),"  "," "))," ","|")&amp;"|")</f>
        <v/>
      </c>
      <c r="AD5848">
        <f>TRIM($I5848&amp;"")</f>
        <v/>
      </c>
    </row>
    <row r="5849" ht="24" customHeight="1">
      <c r="A5849" s="14" t="n">
        <v>46241</v>
      </c>
      <c r="B5849" s="6" t="inlineStr">
        <is>
          <t>10352,10353</t>
        </is>
      </c>
      <c r="C5849" s="6" t="inlineStr">
        <is>
          <t>M/C 0813 (VERMELHO)</t>
        </is>
      </c>
      <c r="D5849" s="6" t="inlineStr">
        <is>
          <t>34 CORTE DE TECIDO</t>
        </is>
      </c>
      <c r="E5849" s="6" t="n">
        <v>30001101</v>
      </c>
      <c r="F5849" s="6" t="inlineStr">
        <is>
          <t>CAPA ENCOSTO EST - CAD.VENETO/TRIESTE/NY</t>
        </is>
      </c>
      <c r="G5849" s="6" t="inlineStr">
        <is>
          <t>34 CORTE DE TECIDO</t>
        </is>
      </c>
      <c r="H5849" s="6" t="inlineStr">
        <is>
          <t>34 CORTE DE TECIDO</t>
        </is>
      </c>
      <c r="I5849" s="6" t="inlineStr">
        <is>
          <t>34 CORTE DE TECIDO</t>
        </is>
      </c>
      <c r="J5849" s="4" t="n">
        <v>12</v>
      </c>
      <c r="K5849" s="6" t="n"/>
      <c r="L5849" s="6" t="n"/>
      <c r="M5849" s="6" t="n"/>
      <c r="N5849" s="6" t="n"/>
      <c r="O5849" s="6" t="n"/>
      <c r="P5849" s="6" t="n"/>
      <c r="Q5849" s="6" t="n"/>
      <c r="R5849" s="6" t="n"/>
      <c r="S5849" s="6" t="n"/>
      <c r="T5849" s="6" t="n"/>
      <c r="U5849" s="6" t="n"/>
      <c r="V5849" s="6" t="n"/>
      <c r="W5849" s="6" t="n"/>
      <c r="X5849" s="6" t="n"/>
      <c r="Y5849" s="6" t="n"/>
      <c r="Z5849" s="6" t="n"/>
      <c r="AA5849" s="5" t="n"/>
      <c r="AB5849" s="6">
        <f>B5849&amp;"|"&amp;I5849</f>
        <v/>
      </c>
      <c r="AC5849">
        <f>IF($B5849="","","|"&amp;SUBSTITUTE(TRIM(SUBSTITUTE(SUBSTITUTE(SUBSTITUTE(SUBSTITUTE(SUBSTITUTE(SUBSTITUTE(SUBSTITUTE(SUBSTITUTE(SUBSTITUTE(SUBSTITUTE(SUBSTITUTE(SUBSTITUTE(SUBSTITUTE(SUBSTITUTE(TRIM($B5849&amp;""),CHAR(10)," "),CHAR(13)," "),"."," "),";"," "),","," "),"/"," "),"+"," "),"-"," "),"  "," "),"  "," "),"  "," "),"  "," "),"  "," "),"  "," "))," ","|")&amp;"|")</f>
        <v/>
      </c>
      <c r="AD5849">
        <f>TRIM($I5849&amp;"")</f>
        <v/>
      </c>
    </row>
    <row r="5850" ht="24" customHeight="1">
      <c r="A5850" s="14" t="n">
        <v>46241</v>
      </c>
      <c r="B5850" s="6" t="inlineStr">
        <is>
          <t>10352,10353</t>
        </is>
      </c>
      <c r="C5850" s="6" t="inlineStr">
        <is>
          <t>M/C 0813 (VERMELHO)</t>
        </is>
      </c>
      <c r="D5850" s="6" t="inlineStr">
        <is>
          <t>34 CORTE DE TECIDO</t>
        </is>
      </c>
      <c r="E5850" s="6" t="n">
        <v>30001110</v>
      </c>
      <c r="F5850" s="6" t="inlineStr">
        <is>
          <t>CAPA ASSENTO EST - CAD. VENETO/TRISTE/NY</t>
        </is>
      </c>
      <c r="G5850" s="6" t="inlineStr">
        <is>
          <t>34 CORTE DE TECIDO</t>
        </is>
      </c>
      <c r="H5850" s="6" t="inlineStr">
        <is>
          <t>34 CORTE DE TECIDO</t>
        </is>
      </c>
      <c r="I5850" s="6" t="inlineStr">
        <is>
          <t>34 CORTE DE TECIDO</t>
        </is>
      </c>
      <c r="J5850" s="4" t="n">
        <v>12</v>
      </c>
      <c r="K5850" s="6" t="n"/>
      <c r="L5850" s="6" t="n"/>
      <c r="M5850" s="6" t="n"/>
      <c r="N5850" s="6" t="n"/>
      <c r="O5850" s="6" t="n"/>
      <c r="P5850" s="6" t="n"/>
      <c r="Q5850" s="6" t="n"/>
      <c r="R5850" s="6" t="n"/>
      <c r="S5850" s="6" t="n"/>
      <c r="T5850" s="6" t="n"/>
      <c r="U5850" s="6" t="n"/>
      <c r="V5850" s="6" t="n"/>
      <c r="W5850" s="6" t="n"/>
      <c r="X5850" s="6" t="n"/>
      <c r="Y5850" s="6" t="n"/>
      <c r="Z5850" s="6" t="n"/>
      <c r="AA5850" s="5" t="n"/>
      <c r="AB5850" s="6">
        <f>B5850&amp;"|"&amp;I5850</f>
        <v/>
      </c>
      <c r="AC5850">
        <f>IF($B5850="","","|"&amp;SUBSTITUTE(TRIM(SUBSTITUTE(SUBSTITUTE(SUBSTITUTE(SUBSTITUTE(SUBSTITUTE(SUBSTITUTE(SUBSTITUTE(SUBSTITUTE(SUBSTITUTE(SUBSTITUTE(SUBSTITUTE(SUBSTITUTE(SUBSTITUTE(SUBSTITUTE(TRIM($B5850&amp;""),CHAR(10)," "),CHAR(13)," "),"."," "),";"," "),","," "),"/"," "),"+"," "),"-"," "),"  "," "),"  "," "),"  "," "),"  "," "),"  "," "),"  "," "))," ","|")&amp;"|")</f>
        <v/>
      </c>
      <c r="AD5850">
        <f>TRIM($I5850&amp;"")</f>
        <v/>
      </c>
    </row>
    <row r="5851" ht="24" customHeight="1">
      <c r="A5851" s="14" t="n">
        <v>46241</v>
      </c>
      <c r="B5851" s="6" t="inlineStr">
        <is>
          <t>10352,10353</t>
        </is>
      </c>
      <c r="C5851" s="6" t="inlineStr">
        <is>
          <t>M/C 0813 (VERMELHO)</t>
        </is>
      </c>
      <c r="D5851" s="6" t="inlineStr">
        <is>
          <t>34 CORTE DE TECIDO</t>
        </is>
      </c>
      <c r="E5851" s="6" t="n">
        <v>30001210</v>
      </c>
      <c r="F5851" s="6" t="inlineStr">
        <is>
          <t>CAPA ASSENTO ESTOF - CAD. CRE/MON./TOP. PI</t>
        </is>
      </c>
      <c r="G5851" s="6" t="inlineStr">
        <is>
          <t>34 CORTE DE TECIDO</t>
        </is>
      </c>
      <c r="H5851" s="6" t="inlineStr">
        <is>
          <t>34 CORTE DE TECIDO</t>
        </is>
      </c>
      <c r="I5851" s="6" t="inlineStr">
        <is>
          <t>34 CORTE DE TECIDO</t>
        </is>
      </c>
      <c r="J5851" s="4" t="n">
        <v>504</v>
      </c>
      <c r="K5851" s="6" t="n"/>
      <c r="L5851" s="6" t="n"/>
      <c r="M5851" s="6" t="n"/>
      <c r="N5851" s="6" t="n"/>
      <c r="O5851" s="6" t="n"/>
      <c r="P5851" s="6" t="n"/>
      <c r="Q5851" s="6" t="n"/>
      <c r="R5851" s="6" t="n"/>
      <c r="S5851" s="6" t="n"/>
      <c r="T5851" s="6" t="n"/>
      <c r="U5851" s="6" t="n"/>
      <c r="V5851" s="6" t="n"/>
      <c r="W5851" s="6" t="n"/>
      <c r="X5851" s="6" t="n"/>
      <c r="Y5851" s="6" t="n"/>
      <c r="Z5851" s="6" t="n"/>
      <c r="AA5851" s="5" t="n"/>
      <c r="AB5851" s="6">
        <f>B5851&amp;"|"&amp;I5851</f>
        <v/>
      </c>
      <c r="AC5851">
        <f>IF($B5851="","","|"&amp;SUBSTITUTE(TRIM(SUBSTITUTE(SUBSTITUTE(SUBSTITUTE(SUBSTITUTE(SUBSTITUTE(SUBSTITUTE(SUBSTITUTE(SUBSTITUTE(SUBSTITUTE(SUBSTITUTE(SUBSTITUTE(SUBSTITUTE(SUBSTITUTE(SUBSTITUTE(TRIM($B5851&amp;""),CHAR(10)," "),CHAR(13)," "),"."," "),";"," "),","," "),"/"," "),"+"," "),"-"," "),"  "," "),"  "," "),"  "," "),"  "," "),"  "," "),"  "," "))," ","|")&amp;"|")</f>
        <v/>
      </c>
      <c r="AD5851">
        <f>TRIM($I5851&amp;"")</f>
        <v/>
      </c>
    </row>
    <row r="5852" ht="24" customHeight="1">
      <c r="A5852" s="14" t="n">
        <v>46241</v>
      </c>
      <c r="B5852" s="6" t="inlineStr">
        <is>
          <t>10352,10353</t>
        </is>
      </c>
      <c r="C5852" s="6" t="inlineStr">
        <is>
          <t>M/C 0813 (VERMELHO)</t>
        </is>
      </c>
      <c r="D5852" s="6" t="inlineStr">
        <is>
          <t>34 CORTE DE TECIDO</t>
        </is>
      </c>
      <c r="E5852" s="6" t="n">
        <v>30001601</v>
      </c>
      <c r="F5852" s="6" t="inlineStr">
        <is>
          <t>CAPA ENCOSTO ESTOFADO - CAD CRETA PÉ INTEIRO</t>
        </is>
      </c>
      <c r="G5852" s="6" t="inlineStr">
        <is>
          <t>34 CORTE DE TECIDO</t>
        </is>
      </c>
      <c r="H5852" s="6" t="inlineStr">
        <is>
          <t>34 CORTE DE TECIDO</t>
        </is>
      </c>
      <c r="I5852" s="6" t="inlineStr">
        <is>
          <t>34 CORTE DE TECIDO</t>
        </is>
      </c>
      <c r="J5852" s="4" t="n">
        <v>504</v>
      </c>
      <c r="K5852" s="6" t="n"/>
      <c r="L5852" s="6" t="n"/>
      <c r="M5852" s="6" t="n"/>
      <c r="N5852" s="6" t="n"/>
      <c r="O5852" s="6" t="n"/>
      <c r="P5852" s="6" t="n"/>
      <c r="Q5852" s="6" t="n"/>
      <c r="R5852" s="6" t="n"/>
      <c r="S5852" s="6" t="n"/>
      <c r="T5852" s="6" t="n"/>
      <c r="U5852" s="6" t="n"/>
      <c r="V5852" s="6" t="n"/>
      <c r="W5852" s="6" t="n"/>
      <c r="X5852" s="6" t="n"/>
      <c r="Y5852" s="6" t="n"/>
      <c r="Z5852" s="6" t="n"/>
      <c r="AA5852" s="5" t="n"/>
      <c r="AB5852" s="6">
        <f>B5852&amp;"|"&amp;I5852</f>
        <v/>
      </c>
      <c r="AC5852">
        <f>IF($B5852="","","|"&amp;SUBSTITUTE(TRIM(SUBSTITUTE(SUBSTITUTE(SUBSTITUTE(SUBSTITUTE(SUBSTITUTE(SUBSTITUTE(SUBSTITUTE(SUBSTITUTE(SUBSTITUTE(SUBSTITUTE(SUBSTITUTE(SUBSTITUTE(SUBSTITUTE(SUBSTITUTE(TRIM($B5852&amp;""),CHAR(10)," "),CHAR(13)," "),"."," "),";"," "),","," "),"/"," "),"+"," "),"-"," "),"  "," "),"  "," "),"  "," "),"  "," "),"  "," "),"  "," "))," ","|")&amp;"|")</f>
        <v/>
      </c>
      <c r="AD5852">
        <f>TRIM($I5852&amp;"")</f>
        <v/>
      </c>
    </row>
    <row r="5853" ht="24" customHeight="1">
      <c r="A5853" s="14" t="n">
        <v>46241</v>
      </c>
      <c r="B5853" s="6" t="inlineStr">
        <is>
          <t>10352,10353</t>
        </is>
      </c>
      <c r="C5853" s="6" t="inlineStr">
        <is>
          <t>M/C 0813 (VERMELHO)</t>
        </is>
      </c>
      <c r="D5853" s="6" t="inlineStr">
        <is>
          <t>34 CORTE DE TECIDO</t>
        </is>
      </c>
      <c r="E5853" s="6" t="n">
        <v>30003412</v>
      </c>
      <c r="F5853" s="6" t="inlineStr">
        <is>
          <t>CAPA ASSENTO ESTOFADO - CAD. DAKAR</t>
        </is>
      </c>
      <c r="G5853" s="6" t="inlineStr">
        <is>
          <t>34 CORTE DE TECIDO</t>
        </is>
      </c>
      <c r="H5853" s="6" t="inlineStr">
        <is>
          <t>34 CORTE DE TECIDO</t>
        </is>
      </c>
      <c r="I5853" s="6" t="inlineStr">
        <is>
          <t>34 CORTE DE TECIDO</t>
        </is>
      </c>
      <c r="J5853" s="4" t="n">
        <v>272</v>
      </c>
      <c r="K5853" s="6" t="n"/>
      <c r="L5853" s="6" t="n"/>
      <c r="M5853" s="6" t="n"/>
      <c r="N5853" s="6" t="n"/>
      <c r="O5853" s="6" t="n"/>
      <c r="P5853" s="6" t="n"/>
      <c r="Q5853" s="6" t="n"/>
      <c r="R5853" s="6" t="n"/>
      <c r="S5853" s="6" t="n"/>
      <c r="T5853" s="6" t="n"/>
      <c r="U5853" s="6" t="n"/>
      <c r="V5853" s="6" t="n"/>
      <c r="W5853" s="6" t="n"/>
      <c r="X5853" s="6" t="n"/>
      <c r="Y5853" s="6" t="n"/>
      <c r="Z5853" s="6" t="n"/>
      <c r="AA5853" s="5" t="n"/>
      <c r="AB5853" s="6">
        <f>B5853&amp;"|"&amp;I5853</f>
        <v/>
      </c>
      <c r="AC5853">
        <f>IF($B5853="","","|"&amp;SUBSTITUTE(TRIM(SUBSTITUTE(SUBSTITUTE(SUBSTITUTE(SUBSTITUTE(SUBSTITUTE(SUBSTITUTE(SUBSTITUTE(SUBSTITUTE(SUBSTITUTE(SUBSTITUTE(SUBSTITUTE(SUBSTITUTE(SUBSTITUTE(SUBSTITUTE(TRIM($B5853&amp;""),CHAR(10)," "),CHAR(13)," "),"."," "),";"," "),","," "),"/"," "),"+"," "),"-"," "),"  "," "),"  "," "),"  "," "),"  "," "),"  "," "),"  "," "))," ","|")&amp;"|")</f>
        <v/>
      </c>
      <c r="AD5853">
        <f>TRIM($I5853&amp;"")</f>
        <v/>
      </c>
    </row>
    <row r="5854" ht="24" customHeight="1">
      <c r="A5854" s="14" t="n">
        <v>46241</v>
      </c>
      <c r="B5854" s="6" t="inlineStr">
        <is>
          <t>10352,10353</t>
        </is>
      </c>
      <c r="C5854" s="6" t="inlineStr">
        <is>
          <t>M/C 0813 (VERMELHO)</t>
        </is>
      </c>
      <c r="D5854" s="6" t="inlineStr">
        <is>
          <t>34 CORTE DE TECIDO</t>
        </is>
      </c>
      <c r="E5854" s="6" t="n">
        <v>30003923</v>
      </c>
      <c r="F5854" s="6" t="inlineStr">
        <is>
          <t>CAPA ENCOSTO ESTOFADO - CAD TRENTO</t>
        </is>
      </c>
      <c r="G5854" s="6" t="inlineStr">
        <is>
          <t>34 CORTE DE TECIDO</t>
        </is>
      </c>
      <c r="H5854" s="6" t="inlineStr">
        <is>
          <t>34 CORTE DE TECIDO</t>
        </is>
      </c>
      <c r="I5854" s="6" t="inlineStr">
        <is>
          <t>34 CORTE DE TECIDO</t>
        </is>
      </c>
      <c r="J5854" s="4" t="n">
        <v>212</v>
      </c>
      <c r="K5854" s="6" t="n"/>
      <c r="L5854" s="6" t="n"/>
      <c r="M5854" s="6" t="n"/>
      <c r="N5854" s="6" t="n"/>
      <c r="O5854" s="6" t="n"/>
      <c r="P5854" s="6" t="n"/>
      <c r="Q5854" s="6" t="n"/>
      <c r="R5854" s="6" t="n"/>
      <c r="S5854" s="6" t="n"/>
      <c r="T5854" s="6" t="n"/>
      <c r="U5854" s="6" t="n"/>
      <c r="V5854" s="6" t="n"/>
      <c r="W5854" s="6" t="n"/>
      <c r="X5854" s="6" t="n"/>
      <c r="Y5854" s="6" t="n"/>
      <c r="Z5854" s="6" t="n"/>
      <c r="AA5854" s="5" t="n"/>
      <c r="AB5854" s="6">
        <f>B5854&amp;"|"&amp;I5854</f>
        <v/>
      </c>
      <c r="AC5854">
        <f>IF($B5854="","","|"&amp;SUBSTITUTE(TRIM(SUBSTITUTE(SUBSTITUTE(SUBSTITUTE(SUBSTITUTE(SUBSTITUTE(SUBSTITUTE(SUBSTITUTE(SUBSTITUTE(SUBSTITUTE(SUBSTITUTE(SUBSTITUTE(SUBSTITUTE(SUBSTITUTE(SUBSTITUTE(TRIM($B5854&amp;""),CHAR(10)," "),CHAR(13)," "),"."," "),";"," "),","," "),"/"," "),"+"," "),"-"," "),"  "," "),"  "," "),"  "," "),"  "," "),"  "," "),"  "," "))," ","|")&amp;"|")</f>
        <v/>
      </c>
      <c r="AD5854">
        <f>TRIM($I5854&amp;"")</f>
        <v/>
      </c>
    </row>
    <row r="5855" ht="24" customHeight="1">
      <c r="A5855" s="14" t="n">
        <v>46241</v>
      </c>
      <c r="B5855" s="6" t="inlineStr">
        <is>
          <t>10352,10353</t>
        </is>
      </c>
      <c r="C5855" s="6" t="inlineStr">
        <is>
          <t>M/C 0813 (VERMELHO)</t>
        </is>
      </c>
      <c r="D5855" s="6" t="inlineStr">
        <is>
          <t>34 CORTE DE TECIDO</t>
        </is>
      </c>
      <c r="E5855" s="6" t="n">
        <v>30003710</v>
      </c>
      <c r="F5855" s="6" t="inlineStr">
        <is>
          <t>FUNDO CADEIRA TNT SERIGRAFADO - 410X410 - MADEIRA</t>
        </is>
      </c>
      <c r="G5855" s="6" t="inlineStr">
        <is>
          <t>34 CORTE DE TECIDO</t>
        </is>
      </c>
      <c r="H5855" s="6" t="inlineStr">
        <is>
          <t>34 CORTE DE TECIDO</t>
        </is>
      </c>
      <c r="I5855" s="6" t="inlineStr">
        <is>
          <t>34 CORTE DE TECIDO</t>
        </is>
      </c>
      <c r="J5855" s="4" t="n">
        <v>560</v>
      </c>
      <c r="K5855" s="6" t="n"/>
      <c r="L5855" s="6" t="n"/>
      <c r="M5855" s="6" t="n"/>
      <c r="N5855" s="6" t="n"/>
      <c r="O5855" s="6" t="n"/>
      <c r="P5855" s="6" t="n"/>
      <c r="Q5855" s="6" t="n"/>
      <c r="R5855" s="6" t="n"/>
      <c r="S5855" s="6" t="n"/>
      <c r="T5855" s="6" t="n"/>
      <c r="U5855" s="6" t="n"/>
      <c r="V5855" s="6" t="n"/>
      <c r="W5855" s="6" t="n"/>
      <c r="X5855" s="6" t="n"/>
      <c r="Y5855" s="6" t="n"/>
      <c r="Z5855" s="6" t="n"/>
      <c r="AA5855" s="5" t="n"/>
      <c r="AB5855" s="6">
        <f>B5855&amp;"|"&amp;I5855</f>
        <v/>
      </c>
      <c r="AC5855">
        <f>IF($B5855="","","|"&amp;SUBSTITUTE(TRIM(SUBSTITUTE(SUBSTITUTE(SUBSTITUTE(SUBSTITUTE(SUBSTITUTE(SUBSTITUTE(SUBSTITUTE(SUBSTITUTE(SUBSTITUTE(SUBSTITUTE(SUBSTITUTE(SUBSTITUTE(SUBSTITUTE(SUBSTITUTE(TRIM($B5855&amp;""),CHAR(10)," "),CHAR(13)," "),"."," "),";"," "),","," "),"/"," "),"+"," "),"-"," "),"  "," "),"  "," "),"  "," "),"  "," "),"  "," "),"  "," "))," ","|")&amp;"|")</f>
        <v/>
      </c>
      <c r="AD5855">
        <f>TRIM($I5855&amp;"")</f>
        <v/>
      </c>
    </row>
    <row r="5856" ht="24" customHeight="1">
      <c r="A5856" s="14" t="n">
        <v>46241</v>
      </c>
      <c r="B5856" s="6" t="inlineStr">
        <is>
          <t>10352,10353</t>
        </is>
      </c>
      <c r="C5856" s="6" t="inlineStr">
        <is>
          <t>M/C 0813 (VERMELHO)</t>
        </is>
      </c>
      <c r="D5856" s="6" t="inlineStr">
        <is>
          <t>34 CORTE DE TECIDO</t>
        </is>
      </c>
      <c r="E5856" s="6" t="n">
        <v>30004808</v>
      </c>
      <c r="F5856" s="6" t="inlineStr">
        <is>
          <t>CAPA ASSENTO - CAD SANTIAGO</t>
        </is>
      </c>
      <c r="G5856" s="6" t="inlineStr">
        <is>
          <t>34 CORTE DE TECIDO</t>
        </is>
      </c>
      <c r="H5856" s="6" t="inlineStr">
        <is>
          <t>34 CORTE DE TECIDO</t>
        </is>
      </c>
      <c r="I5856" s="6" t="inlineStr">
        <is>
          <t>34 CORTE DE TECIDO</t>
        </is>
      </c>
      <c r="J5856" s="4" t="n">
        <v>300</v>
      </c>
      <c r="K5856" s="6" t="n"/>
      <c r="L5856" s="6" t="n"/>
      <c r="M5856" s="6" t="n"/>
      <c r="N5856" s="6" t="n"/>
      <c r="O5856" s="6" t="n"/>
      <c r="P5856" s="6" t="n"/>
      <c r="Q5856" s="6" t="n"/>
      <c r="R5856" s="6" t="n"/>
      <c r="S5856" s="6" t="n"/>
      <c r="T5856" s="6" t="n"/>
      <c r="U5856" s="6" t="n"/>
      <c r="V5856" s="6" t="n"/>
      <c r="W5856" s="6" t="n"/>
      <c r="X5856" s="6" t="n"/>
      <c r="Y5856" s="6" t="n"/>
      <c r="Z5856" s="6" t="n"/>
      <c r="AA5856" s="5" t="n"/>
      <c r="AB5856" s="6">
        <f>B5856&amp;"|"&amp;I5856</f>
        <v/>
      </c>
      <c r="AC5856">
        <f>IF($B5856="","","|"&amp;SUBSTITUTE(TRIM(SUBSTITUTE(SUBSTITUTE(SUBSTITUTE(SUBSTITUTE(SUBSTITUTE(SUBSTITUTE(SUBSTITUTE(SUBSTITUTE(SUBSTITUTE(SUBSTITUTE(SUBSTITUTE(SUBSTITUTE(SUBSTITUTE(SUBSTITUTE(TRIM($B5856&amp;""),CHAR(10)," "),CHAR(13)," "),"."," "),";"," "),","," "),"/"," "),"+"," "),"-"," "),"  "," "),"  "," "),"  "," "),"  "," "),"  "," "),"  "," "))," ","|")&amp;"|")</f>
        <v/>
      </c>
      <c r="AD5856">
        <f>TRIM($I5856&amp;"")</f>
        <v/>
      </c>
    </row>
    <row r="5857" ht="24" customHeight="1">
      <c r="A5857" s="14" t="n">
        <v>46241</v>
      </c>
      <c r="B5857" s="6" t="inlineStr">
        <is>
          <t>10352,10353</t>
        </is>
      </c>
      <c r="C5857" s="6" t="inlineStr">
        <is>
          <t>M/C 0813 (VERMELHO)</t>
        </is>
      </c>
      <c r="D5857" s="6" t="inlineStr">
        <is>
          <t>34 CORTE DE TECIDO</t>
        </is>
      </c>
      <c r="E5857" s="6" t="n">
        <v>30004810</v>
      </c>
      <c r="F5857" s="6" t="inlineStr">
        <is>
          <t>FUNDO CADEIRA TNT SERIGRAFADO - 410X360 - MDF</t>
        </is>
      </c>
      <c r="G5857" s="6" t="inlineStr">
        <is>
          <t>34 CORTE DE TECIDO</t>
        </is>
      </c>
      <c r="H5857" s="6" t="inlineStr">
        <is>
          <t>34 CORTE DE TECIDO</t>
        </is>
      </c>
      <c r="I5857" s="6" t="inlineStr">
        <is>
          <t>34 CORTE DE TECIDO</t>
        </is>
      </c>
      <c r="J5857" s="4" t="n">
        <v>814</v>
      </c>
      <c r="K5857" s="6" t="n"/>
      <c r="L5857" s="6" t="n"/>
      <c r="M5857" s="6" t="n"/>
      <c r="N5857" s="6" t="n"/>
      <c r="O5857" s="6" t="n"/>
      <c r="P5857" s="6" t="n"/>
      <c r="Q5857" s="6" t="n"/>
      <c r="R5857" s="6" t="n"/>
      <c r="S5857" s="6" t="n"/>
      <c r="T5857" s="6" t="n"/>
      <c r="U5857" s="6" t="n"/>
      <c r="V5857" s="6" t="n"/>
      <c r="W5857" s="6" t="n"/>
      <c r="X5857" s="6" t="n"/>
      <c r="Y5857" s="6" t="n"/>
      <c r="Z5857" s="6" t="n"/>
      <c r="AA5857" s="5" t="n"/>
      <c r="AB5857" s="6">
        <f>B5857&amp;"|"&amp;I5857</f>
        <v/>
      </c>
      <c r="AC5857">
        <f>IF($B5857="","","|"&amp;SUBSTITUTE(TRIM(SUBSTITUTE(SUBSTITUTE(SUBSTITUTE(SUBSTITUTE(SUBSTITUTE(SUBSTITUTE(SUBSTITUTE(SUBSTITUTE(SUBSTITUTE(SUBSTITUTE(SUBSTITUTE(SUBSTITUTE(SUBSTITUTE(SUBSTITUTE(TRIM($B5857&amp;""),CHAR(10)," "),CHAR(13)," "),"."," "),";"," "),","," "),"/"," "),"+"," "),"-"," "),"  "," "),"  "," "),"  "," "),"  "," "),"  "," "),"  "," "))," ","|")&amp;"|")</f>
        <v/>
      </c>
      <c r="AD5857">
        <f>TRIM($I5857&amp;"")</f>
        <v/>
      </c>
    </row>
    <row r="5858" ht="24" customHeight="1">
      <c r="A5858" s="14" t="n">
        <v>46241</v>
      </c>
      <c r="B5858" s="6" t="inlineStr">
        <is>
          <t>10352,10353</t>
        </is>
      </c>
      <c r="C5858" s="6" t="inlineStr">
        <is>
          <t>M/C 0813 (VERMELHO)</t>
        </is>
      </c>
      <c r="D5858" s="6" t="inlineStr">
        <is>
          <t>34 CORTE DE TECIDO</t>
        </is>
      </c>
      <c r="E5858" s="6" t="n">
        <v>30006106</v>
      </c>
      <c r="F5858" s="6" t="inlineStr">
        <is>
          <t>TELINHA ENCOSTO - CADEIRA SANTIAGO NEW</t>
        </is>
      </c>
      <c r="G5858" s="6" t="inlineStr">
        <is>
          <t>34 CORTE DE TECIDO</t>
        </is>
      </c>
      <c r="H5858" s="6" t="inlineStr">
        <is>
          <t>34 CORTE DE TECIDO</t>
        </is>
      </c>
      <c r="I5858" s="6" t="inlineStr">
        <is>
          <t>34 CORTE DE TECIDO</t>
        </is>
      </c>
      <c r="J5858" s="4" t="n">
        <v>560</v>
      </c>
      <c r="K5858" s="6" t="n"/>
      <c r="L5858" s="6" t="n"/>
      <c r="M5858" s="6" t="n"/>
      <c r="N5858" s="6" t="n"/>
      <c r="O5858" s="6" t="n"/>
      <c r="P5858" s="6" t="n"/>
      <c r="Q5858" s="6" t="n"/>
      <c r="R5858" s="6" t="n"/>
      <c r="S5858" s="6" t="n"/>
      <c r="T5858" s="6" t="n"/>
      <c r="U5858" s="6" t="n"/>
      <c r="V5858" s="6" t="n"/>
      <c r="W5858" s="6" t="n"/>
      <c r="X5858" s="6" t="n"/>
      <c r="Y5858" s="6" t="n"/>
      <c r="Z5858" s="6" t="n"/>
      <c r="AA5858" s="5" t="n"/>
      <c r="AB5858" s="6">
        <f>B5858&amp;"|"&amp;I5858</f>
        <v/>
      </c>
      <c r="AC5858">
        <f>IF($B5858="","","|"&amp;SUBSTITUTE(TRIM(SUBSTITUTE(SUBSTITUTE(SUBSTITUTE(SUBSTITUTE(SUBSTITUTE(SUBSTITUTE(SUBSTITUTE(SUBSTITUTE(SUBSTITUTE(SUBSTITUTE(SUBSTITUTE(SUBSTITUTE(SUBSTITUTE(SUBSTITUTE(TRIM($B5858&amp;""),CHAR(10)," "),CHAR(13)," "),"."," "),";"," "),","," "),"/"," "),"+"," "),"-"," "),"  "," "),"  "," "),"  "," "),"  "," "),"  "," "),"  "," "))," ","|")&amp;"|")</f>
        <v/>
      </c>
      <c r="AD5858">
        <f>TRIM($I5858&amp;"")</f>
        <v/>
      </c>
    </row>
    <row r="5859" ht="24" customHeight="1">
      <c r="A5859" s="14" t="n">
        <v>46241</v>
      </c>
      <c r="B5859" s="6" t="inlineStr">
        <is>
          <t>10352,10353</t>
        </is>
      </c>
      <c r="C5859" s="6" t="inlineStr">
        <is>
          <t>M/C 0813 (VERMELHO)</t>
        </is>
      </c>
      <c r="D5859" s="6" t="inlineStr">
        <is>
          <t>34 CORTE DE TECIDO</t>
        </is>
      </c>
      <c r="E5859" s="6" t="n">
        <v>30006807</v>
      </c>
      <c r="F5859" s="6" t="inlineStr">
        <is>
          <t>CAPA ENCOSTO ESTOFADO - CAD. GENOVA</t>
        </is>
      </c>
      <c r="G5859" s="6" t="inlineStr">
        <is>
          <t>34 CORTE DE TECIDO</t>
        </is>
      </c>
      <c r="H5859" s="6" t="inlineStr">
        <is>
          <t>34 CORTE DE TECIDO</t>
        </is>
      </c>
      <c r="I5859" s="6" t="inlineStr">
        <is>
          <t>34 CORTE DE TECIDO</t>
        </is>
      </c>
      <c r="J5859" s="4" t="n">
        <v>10</v>
      </c>
      <c r="K5859" s="6" t="n"/>
      <c r="L5859" s="6" t="n"/>
      <c r="M5859" s="6" t="n"/>
      <c r="N5859" s="6" t="n"/>
      <c r="O5859" s="6" t="n"/>
      <c r="P5859" s="6" t="n"/>
      <c r="Q5859" s="6" t="n"/>
      <c r="R5859" s="6" t="n"/>
      <c r="S5859" s="6" t="n"/>
      <c r="T5859" s="6" t="n"/>
      <c r="U5859" s="6" t="n"/>
      <c r="V5859" s="6" t="n"/>
      <c r="W5859" s="6" t="n"/>
      <c r="X5859" s="6" t="n"/>
      <c r="Y5859" s="6" t="n"/>
      <c r="Z5859" s="6" t="n"/>
      <c r="AA5859" s="5" t="n"/>
      <c r="AB5859" s="6">
        <f>B5859&amp;"|"&amp;I5859</f>
        <v/>
      </c>
      <c r="AC5859">
        <f>IF($B5859="","","|"&amp;SUBSTITUTE(TRIM(SUBSTITUTE(SUBSTITUTE(SUBSTITUTE(SUBSTITUTE(SUBSTITUTE(SUBSTITUTE(SUBSTITUTE(SUBSTITUTE(SUBSTITUTE(SUBSTITUTE(SUBSTITUTE(SUBSTITUTE(SUBSTITUTE(SUBSTITUTE(TRIM($B5859&amp;""),CHAR(10)," "),CHAR(13)," "),"."," "),";"," "),","," "),"/"," "),"+"," "),"-"," "),"  "," "),"  "," "),"  "," "),"  "," "),"  "," "),"  "," "))," ","|")&amp;"|")</f>
        <v/>
      </c>
      <c r="AD5859">
        <f>TRIM($I5859&amp;"")</f>
        <v/>
      </c>
    </row>
    <row r="5860" ht="24" customHeight="1">
      <c r="A5860" s="14" t="n">
        <v>46241</v>
      </c>
      <c r="B5860" s="6" t="inlineStr">
        <is>
          <t>10352,10353</t>
        </is>
      </c>
      <c r="C5860" s="6" t="inlineStr">
        <is>
          <t>M/C 0813 (VERMELHO)</t>
        </is>
      </c>
      <c r="D5860" s="6" t="inlineStr">
        <is>
          <t>34 CORTE DE TECIDO</t>
        </is>
      </c>
      <c r="E5860" s="6" t="n">
        <v>30006808</v>
      </c>
      <c r="F5860" s="6" t="inlineStr">
        <is>
          <t>CAPA ASSENTO ESTOFADO - CAD. GENOVA</t>
        </is>
      </c>
      <c r="G5860" s="6" t="inlineStr">
        <is>
          <t>34 CORTE DE TECIDO</t>
        </is>
      </c>
      <c r="H5860" s="6" t="inlineStr">
        <is>
          <t>34 CORTE DE TECIDO</t>
        </is>
      </c>
      <c r="I5860" s="6" t="inlineStr">
        <is>
          <t>34 CORTE DE TECIDO</t>
        </is>
      </c>
      <c r="J5860" s="4" t="n">
        <v>10</v>
      </c>
      <c r="K5860" s="6" t="n"/>
      <c r="L5860" s="6" t="n"/>
      <c r="M5860" s="6" t="n"/>
      <c r="N5860" s="6" t="n"/>
      <c r="O5860" s="6" t="n"/>
      <c r="P5860" s="6" t="n"/>
      <c r="Q5860" s="6" t="n"/>
      <c r="R5860" s="6" t="n"/>
      <c r="S5860" s="6" t="n"/>
      <c r="T5860" s="6" t="n"/>
      <c r="U5860" s="6" t="n"/>
      <c r="V5860" s="6" t="n"/>
      <c r="W5860" s="6" t="n"/>
      <c r="X5860" s="6" t="n"/>
      <c r="Y5860" s="6" t="n"/>
      <c r="Z5860" s="6" t="n"/>
      <c r="AA5860" s="5" t="n"/>
      <c r="AB5860" s="6">
        <f>B5860&amp;"|"&amp;I5860</f>
        <v/>
      </c>
      <c r="AC5860">
        <f>IF($B5860="","","|"&amp;SUBSTITUTE(TRIM(SUBSTITUTE(SUBSTITUTE(SUBSTITUTE(SUBSTITUTE(SUBSTITUTE(SUBSTITUTE(SUBSTITUTE(SUBSTITUTE(SUBSTITUTE(SUBSTITUTE(SUBSTITUTE(SUBSTITUTE(SUBSTITUTE(SUBSTITUTE(TRIM($B5860&amp;""),CHAR(10)," "),CHAR(13)," "),"."," "),";"," "),","," "),"/"," "),"+"," "),"-"," "),"  "," "),"  "," "),"  "," "),"  "," "),"  "," "),"  "," "))," ","|")&amp;"|")</f>
        <v/>
      </c>
      <c r="AD5860">
        <f>TRIM($I5860&amp;"")</f>
        <v/>
      </c>
    </row>
    <row r="5861" ht="24" customHeight="1">
      <c r="A5861" s="14" t="n">
        <v>46241</v>
      </c>
      <c r="B5861" s="6" t="inlineStr">
        <is>
          <t>10352</t>
        </is>
      </c>
      <c r="C5861" s="6" t="inlineStr">
        <is>
          <t>M/C 0813 (VERMELHO)</t>
        </is>
      </c>
      <c r="D5861" s="6" t="inlineStr">
        <is>
          <t>17 COSTURA</t>
        </is>
      </c>
      <c r="E5861" s="6" t="n">
        <v>30001101</v>
      </c>
      <c r="F5861" s="6" t="inlineStr">
        <is>
          <t>CAPA ENCOSTO EST - CAD.VENETO/TRIESTE/NY</t>
        </is>
      </c>
      <c r="G5861" s="6" t="inlineStr">
        <is>
          <t>17 COSTURA</t>
        </is>
      </c>
      <c r="H5861" s="6" t="inlineStr">
        <is>
          <t>17 COSTURA</t>
        </is>
      </c>
      <c r="I5861" s="6" t="inlineStr">
        <is>
          <t>17 COSTURA</t>
        </is>
      </c>
      <c r="J5861" s="4" t="n">
        <v>12</v>
      </c>
      <c r="K5861" s="6" t="n"/>
      <c r="L5861" s="6" t="n"/>
      <c r="M5861" s="6" t="n"/>
      <c r="N5861" s="6" t="n"/>
      <c r="O5861" s="6" t="n"/>
      <c r="P5861" s="6" t="n"/>
      <c r="Q5861" s="6" t="n"/>
      <c r="R5861" s="6" t="n"/>
      <c r="S5861" s="6" t="n"/>
      <c r="T5861" s="6" t="n"/>
      <c r="U5861" s="6" t="n"/>
      <c r="V5861" s="6" t="n"/>
      <c r="W5861" s="6" t="n"/>
      <c r="X5861" s="6" t="n"/>
      <c r="Y5861" s="6" t="n"/>
      <c r="Z5861" s="6" t="n"/>
      <c r="AA5861" s="5" t="n"/>
      <c r="AB5861" s="6">
        <f>B5861&amp;"|"&amp;I5861</f>
        <v/>
      </c>
      <c r="AC5861">
        <f>IF($B5861="","","|"&amp;SUBSTITUTE(TRIM(SUBSTITUTE(SUBSTITUTE(SUBSTITUTE(SUBSTITUTE(SUBSTITUTE(SUBSTITUTE(SUBSTITUTE(SUBSTITUTE(SUBSTITUTE(SUBSTITUTE(SUBSTITUTE(SUBSTITUTE(SUBSTITUTE(SUBSTITUTE(TRIM($B5861&amp;""),CHAR(10)," "),CHAR(13)," "),"."," "),";"," "),","," "),"/"," "),"+"," "),"-"," "),"  "," "),"  "," "),"  "," "),"  "," "),"  "," "),"  "," "))," ","|")&amp;"|")</f>
        <v/>
      </c>
      <c r="AD5861">
        <f>TRIM($I5861&amp;"")</f>
        <v/>
      </c>
    </row>
    <row r="5862" ht="24" customHeight="1">
      <c r="A5862" s="14" t="n">
        <v>46241</v>
      </c>
      <c r="B5862" s="6" t="inlineStr">
        <is>
          <t>10352</t>
        </is>
      </c>
      <c r="C5862" s="6" t="inlineStr">
        <is>
          <t>M/C 0813 (VERMELHO)</t>
        </is>
      </c>
      <c r="D5862" s="6" t="inlineStr">
        <is>
          <t>17 COSTURA</t>
        </is>
      </c>
      <c r="E5862" s="6" t="n">
        <v>30001110</v>
      </c>
      <c r="F5862" s="6" t="inlineStr">
        <is>
          <t>CAPA ASSENTO EST - CAD. VENETO/TRISTE/NY</t>
        </is>
      </c>
      <c r="G5862" s="6" t="inlineStr">
        <is>
          <t>17 COSTURA</t>
        </is>
      </c>
      <c r="H5862" s="6" t="inlineStr">
        <is>
          <t>17 COSTURA</t>
        </is>
      </c>
      <c r="I5862" s="6" t="inlineStr">
        <is>
          <t>17 COSTURA</t>
        </is>
      </c>
      <c r="J5862" s="4" t="n">
        <v>12</v>
      </c>
      <c r="K5862" s="6" t="n"/>
      <c r="L5862" s="6" t="n"/>
      <c r="M5862" s="6" t="n"/>
      <c r="N5862" s="6" t="n"/>
      <c r="O5862" s="6" t="n"/>
      <c r="P5862" s="6" t="n"/>
      <c r="Q5862" s="6" t="n"/>
      <c r="R5862" s="6" t="n"/>
      <c r="S5862" s="6" t="n"/>
      <c r="T5862" s="6" t="n"/>
      <c r="U5862" s="6" t="n"/>
      <c r="V5862" s="6" t="n"/>
      <c r="W5862" s="6" t="n"/>
      <c r="X5862" s="6" t="n"/>
      <c r="Y5862" s="6" t="n"/>
      <c r="Z5862" s="6" t="n"/>
      <c r="AA5862" s="5" t="n"/>
      <c r="AB5862" s="6">
        <f>B5862&amp;"|"&amp;I5862</f>
        <v/>
      </c>
      <c r="AC5862">
        <f>IF($B5862="","","|"&amp;SUBSTITUTE(TRIM(SUBSTITUTE(SUBSTITUTE(SUBSTITUTE(SUBSTITUTE(SUBSTITUTE(SUBSTITUTE(SUBSTITUTE(SUBSTITUTE(SUBSTITUTE(SUBSTITUTE(SUBSTITUTE(SUBSTITUTE(SUBSTITUTE(SUBSTITUTE(TRIM($B5862&amp;""),CHAR(10)," "),CHAR(13)," "),"."," "),";"," "),","," "),"/"," "),"+"," "),"-"," "),"  "," "),"  "," "),"  "," "),"  "," "),"  "," "),"  "," "))," ","|")&amp;"|")</f>
        <v/>
      </c>
      <c r="AD5862">
        <f>TRIM($I5862&amp;"")</f>
        <v/>
      </c>
    </row>
    <row r="5863" ht="24" customHeight="1">
      <c r="A5863" s="14" t="n">
        <v>46241</v>
      </c>
      <c r="B5863" s="6" t="inlineStr">
        <is>
          <t>10352</t>
        </is>
      </c>
      <c r="C5863" s="6" t="inlineStr">
        <is>
          <t>M/C 0813 (VERMELHO)</t>
        </is>
      </c>
      <c r="D5863" s="6" t="inlineStr">
        <is>
          <t>17 COSTURA</t>
        </is>
      </c>
      <c r="E5863" s="6" t="n">
        <v>30001210</v>
      </c>
      <c r="F5863" s="6" t="inlineStr">
        <is>
          <t>CAPA ASSENTO ESTOF - CAD. CRE/MON./TOP. PI</t>
        </is>
      </c>
      <c r="G5863" s="6" t="inlineStr">
        <is>
          <t>17 COSTURA</t>
        </is>
      </c>
      <c r="H5863" s="6" t="inlineStr">
        <is>
          <t>17 COSTURA</t>
        </is>
      </c>
      <c r="I5863" s="6" t="inlineStr">
        <is>
          <t>17 COSTURA</t>
        </is>
      </c>
      <c r="J5863" s="4" t="n">
        <v>504</v>
      </c>
      <c r="K5863" s="6" t="n"/>
      <c r="L5863" s="6" t="n"/>
      <c r="M5863" s="6" t="n"/>
      <c r="N5863" s="6" t="n"/>
      <c r="O5863" s="6" t="n"/>
      <c r="P5863" s="6" t="n"/>
      <c r="Q5863" s="6" t="n"/>
      <c r="R5863" s="6" t="n"/>
      <c r="S5863" s="6" t="n"/>
      <c r="T5863" s="6" t="n"/>
      <c r="U5863" s="6" t="n"/>
      <c r="V5863" s="6" t="n"/>
      <c r="W5863" s="6" t="n"/>
      <c r="X5863" s="6" t="n"/>
      <c r="Y5863" s="6" t="n"/>
      <c r="Z5863" s="6" t="n"/>
      <c r="AA5863" s="5" t="n"/>
      <c r="AB5863" s="6">
        <f>B5863&amp;"|"&amp;I5863</f>
        <v/>
      </c>
      <c r="AC5863">
        <f>IF($B5863="","","|"&amp;SUBSTITUTE(TRIM(SUBSTITUTE(SUBSTITUTE(SUBSTITUTE(SUBSTITUTE(SUBSTITUTE(SUBSTITUTE(SUBSTITUTE(SUBSTITUTE(SUBSTITUTE(SUBSTITUTE(SUBSTITUTE(SUBSTITUTE(SUBSTITUTE(SUBSTITUTE(TRIM($B5863&amp;""),CHAR(10)," "),CHAR(13)," "),"."," "),";"," "),","," "),"/"," "),"+"," "),"-"," "),"  "," "),"  "," "),"  "," "),"  "," "),"  "," "),"  "," "))," ","|")&amp;"|")</f>
        <v/>
      </c>
      <c r="AD5863">
        <f>TRIM($I5863&amp;"")</f>
        <v/>
      </c>
    </row>
    <row r="5864" ht="24" customHeight="1">
      <c r="A5864" s="14" t="n">
        <v>46241</v>
      </c>
      <c r="B5864" s="6" t="inlineStr">
        <is>
          <t>10352</t>
        </is>
      </c>
      <c r="C5864" s="6" t="inlineStr">
        <is>
          <t>M/C 0813 (VERMELHO)</t>
        </is>
      </c>
      <c r="D5864" s="6" t="inlineStr">
        <is>
          <t>17 COSTURA</t>
        </is>
      </c>
      <c r="E5864" s="6" t="n">
        <v>30001601</v>
      </c>
      <c r="F5864" s="6" t="inlineStr">
        <is>
          <t>CAPA ENCOSTO ESTOFADO - CAD CRETA PÉ INTEIRO</t>
        </is>
      </c>
      <c r="G5864" s="6" t="inlineStr">
        <is>
          <t>17 COSTURA</t>
        </is>
      </c>
      <c r="H5864" s="6" t="inlineStr">
        <is>
          <t>17 COSTURA</t>
        </is>
      </c>
      <c r="I5864" s="6" t="inlineStr">
        <is>
          <t>17 COSTURA</t>
        </is>
      </c>
      <c r="J5864" s="4" t="n">
        <v>504</v>
      </c>
      <c r="K5864" s="6" t="n"/>
      <c r="L5864" s="6" t="n"/>
      <c r="M5864" s="6" t="n"/>
      <c r="N5864" s="6" t="n"/>
      <c r="O5864" s="6" t="n"/>
      <c r="P5864" s="6" t="n"/>
      <c r="Q5864" s="6" t="n"/>
      <c r="R5864" s="6" t="n"/>
      <c r="S5864" s="6" t="n"/>
      <c r="T5864" s="6" t="n"/>
      <c r="U5864" s="6" t="n"/>
      <c r="V5864" s="6" t="n"/>
      <c r="W5864" s="6" t="n"/>
      <c r="X5864" s="6" t="n"/>
      <c r="Y5864" s="6" t="n"/>
      <c r="Z5864" s="6" t="n"/>
      <c r="AA5864" s="5" t="n"/>
      <c r="AB5864" s="6">
        <f>B5864&amp;"|"&amp;I5864</f>
        <v/>
      </c>
      <c r="AC5864">
        <f>IF($B5864="","","|"&amp;SUBSTITUTE(TRIM(SUBSTITUTE(SUBSTITUTE(SUBSTITUTE(SUBSTITUTE(SUBSTITUTE(SUBSTITUTE(SUBSTITUTE(SUBSTITUTE(SUBSTITUTE(SUBSTITUTE(SUBSTITUTE(SUBSTITUTE(SUBSTITUTE(SUBSTITUTE(TRIM($B5864&amp;""),CHAR(10)," "),CHAR(13)," "),"."," "),";"," "),","," "),"/"," "),"+"," "),"-"," "),"  "," "),"  "," "),"  "," "),"  "," "),"  "," "),"  "," "))," ","|")&amp;"|")</f>
        <v/>
      </c>
      <c r="AD5864">
        <f>TRIM($I5864&amp;"")</f>
        <v/>
      </c>
    </row>
    <row r="5865" ht="24" customHeight="1">
      <c r="A5865" s="14" t="n">
        <v>46241</v>
      </c>
      <c r="B5865" s="6" t="inlineStr">
        <is>
          <t>10352</t>
        </is>
      </c>
      <c r="C5865" s="6" t="inlineStr">
        <is>
          <t>M/C 0813 (VERMELHO)</t>
        </is>
      </c>
      <c r="D5865" s="6" t="inlineStr">
        <is>
          <t>17 COSTURA</t>
        </is>
      </c>
      <c r="E5865" s="6" t="n">
        <v>30003412</v>
      </c>
      <c r="F5865" s="6" t="inlineStr">
        <is>
          <t>CAPA ASSENTO ESTOFADO - CAD. DAKAR</t>
        </is>
      </c>
      <c r="G5865" s="6" t="inlineStr">
        <is>
          <t>17 COSTURA</t>
        </is>
      </c>
      <c r="H5865" s="6" t="inlineStr">
        <is>
          <t>17 COSTURA</t>
        </is>
      </c>
      <c r="I5865" s="6" t="inlineStr">
        <is>
          <t>17 COSTURA</t>
        </is>
      </c>
      <c r="J5865" s="4" t="n">
        <v>272</v>
      </c>
      <c r="K5865" s="6" t="n"/>
      <c r="L5865" s="6" t="n"/>
      <c r="M5865" s="6" t="n"/>
      <c r="N5865" s="6" t="n"/>
      <c r="O5865" s="6" t="n"/>
      <c r="P5865" s="6" t="n"/>
      <c r="Q5865" s="6" t="n"/>
      <c r="R5865" s="6" t="n"/>
      <c r="S5865" s="6" t="n"/>
      <c r="T5865" s="6" t="n"/>
      <c r="U5865" s="6" t="n"/>
      <c r="V5865" s="6" t="n"/>
      <c r="W5865" s="6" t="n"/>
      <c r="X5865" s="6" t="n"/>
      <c r="Y5865" s="6" t="n"/>
      <c r="Z5865" s="6" t="n"/>
      <c r="AA5865" s="5" t="n"/>
      <c r="AB5865" s="6">
        <f>B5865&amp;"|"&amp;I5865</f>
        <v/>
      </c>
      <c r="AC5865">
        <f>IF($B5865="","","|"&amp;SUBSTITUTE(TRIM(SUBSTITUTE(SUBSTITUTE(SUBSTITUTE(SUBSTITUTE(SUBSTITUTE(SUBSTITUTE(SUBSTITUTE(SUBSTITUTE(SUBSTITUTE(SUBSTITUTE(SUBSTITUTE(SUBSTITUTE(SUBSTITUTE(SUBSTITUTE(TRIM($B5865&amp;""),CHAR(10)," "),CHAR(13)," "),"."," "),";"," "),","," "),"/"," "),"+"," "),"-"," "),"  "," "),"  "," "),"  "," "),"  "," "),"  "," "),"  "," "))," ","|")&amp;"|")</f>
        <v/>
      </c>
      <c r="AD5865">
        <f>TRIM($I5865&amp;"")</f>
        <v/>
      </c>
    </row>
    <row r="5866" ht="24" customHeight="1">
      <c r="A5866" s="14" t="n">
        <v>46241</v>
      </c>
      <c r="B5866" s="6" t="inlineStr">
        <is>
          <t>10352</t>
        </is>
      </c>
      <c r="C5866" s="6" t="inlineStr">
        <is>
          <t>M/C 0813 (VERMELHO)</t>
        </is>
      </c>
      <c r="D5866" s="6" t="inlineStr">
        <is>
          <t>17 COSTURA</t>
        </is>
      </c>
      <c r="E5866" s="6" t="n">
        <v>30003923</v>
      </c>
      <c r="F5866" s="6" t="inlineStr">
        <is>
          <t>CAPA ENCOSTO ESTOFADO - CAD TRENTO</t>
        </is>
      </c>
      <c r="G5866" s="6" t="inlineStr">
        <is>
          <t>17 COSTURA</t>
        </is>
      </c>
      <c r="H5866" s="6" t="inlineStr">
        <is>
          <t>17 COSTURA</t>
        </is>
      </c>
      <c r="I5866" s="6" t="inlineStr">
        <is>
          <t>17 COSTURA</t>
        </is>
      </c>
      <c r="J5866" s="4" t="n">
        <v>212</v>
      </c>
      <c r="K5866" s="6" t="n"/>
      <c r="L5866" s="6" t="n"/>
      <c r="M5866" s="6" t="n"/>
      <c r="N5866" s="6" t="n"/>
      <c r="O5866" s="6" t="n"/>
      <c r="P5866" s="6" t="n"/>
      <c r="Q5866" s="6" t="n"/>
      <c r="R5866" s="6" t="n"/>
      <c r="S5866" s="6" t="n"/>
      <c r="T5866" s="6" t="n"/>
      <c r="U5866" s="6" t="n"/>
      <c r="V5866" s="6" t="n"/>
      <c r="W5866" s="6" t="n"/>
      <c r="X5866" s="6" t="n"/>
      <c r="Y5866" s="6" t="n"/>
      <c r="Z5866" s="6" t="n"/>
      <c r="AA5866" s="5" t="n"/>
      <c r="AB5866" s="6">
        <f>B5866&amp;"|"&amp;I5866</f>
        <v/>
      </c>
      <c r="AC5866">
        <f>IF($B5866="","","|"&amp;SUBSTITUTE(TRIM(SUBSTITUTE(SUBSTITUTE(SUBSTITUTE(SUBSTITUTE(SUBSTITUTE(SUBSTITUTE(SUBSTITUTE(SUBSTITUTE(SUBSTITUTE(SUBSTITUTE(SUBSTITUTE(SUBSTITUTE(SUBSTITUTE(SUBSTITUTE(TRIM($B5866&amp;""),CHAR(10)," "),CHAR(13)," "),"."," "),";"," "),","," "),"/"," "),"+"," "),"-"," "),"  "," "),"  "," "),"  "," "),"  "," "),"  "," "),"  "," "))," ","|")&amp;"|")</f>
        <v/>
      </c>
      <c r="AD5866">
        <f>TRIM($I5866&amp;"")</f>
        <v/>
      </c>
    </row>
    <row r="5867" ht="24" customHeight="1">
      <c r="A5867" s="14" t="n">
        <v>46241</v>
      </c>
      <c r="B5867" s="6" t="inlineStr">
        <is>
          <t>10352</t>
        </is>
      </c>
      <c r="C5867" s="6" t="inlineStr">
        <is>
          <t>M/C 0813 (VERMELHO)</t>
        </is>
      </c>
      <c r="D5867" s="6" t="inlineStr">
        <is>
          <t>17 COSTURA</t>
        </is>
      </c>
      <c r="E5867" s="6" t="n">
        <v>30004808</v>
      </c>
      <c r="F5867" s="6" t="inlineStr">
        <is>
          <t>CAPA ASSENTO - CAD SANTIAGO</t>
        </is>
      </c>
      <c r="G5867" s="6" t="inlineStr">
        <is>
          <t>17 COSTURA</t>
        </is>
      </c>
      <c r="H5867" s="6" t="inlineStr">
        <is>
          <t>17 COSTURA</t>
        </is>
      </c>
      <c r="I5867" s="6" t="inlineStr">
        <is>
          <t>17 COSTURA</t>
        </is>
      </c>
      <c r="J5867" s="4" t="n">
        <v>60</v>
      </c>
      <c r="K5867" s="6" t="n"/>
      <c r="L5867" s="6" t="n"/>
      <c r="M5867" s="6" t="n"/>
      <c r="N5867" s="6" t="n"/>
      <c r="O5867" s="6" t="n"/>
      <c r="P5867" s="6" t="n"/>
      <c r="Q5867" s="6" t="n"/>
      <c r="R5867" s="6" t="n"/>
      <c r="S5867" s="6" t="n"/>
      <c r="T5867" s="6" t="n"/>
      <c r="U5867" s="6" t="n"/>
      <c r="V5867" s="6" t="n"/>
      <c r="W5867" s="6" t="n"/>
      <c r="X5867" s="6" t="n"/>
      <c r="Y5867" s="6" t="n"/>
      <c r="Z5867" s="6" t="n"/>
      <c r="AA5867" s="5" t="n"/>
      <c r="AB5867" s="6">
        <f>B5867&amp;"|"&amp;I5867</f>
        <v/>
      </c>
      <c r="AC5867">
        <f>IF($B5867="","","|"&amp;SUBSTITUTE(TRIM(SUBSTITUTE(SUBSTITUTE(SUBSTITUTE(SUBSTITUTE(SUBSTITUTE(SUBSTITUTE(SUBSTITUTE(SUBSTITUTE(SUBSTITUTE(SUBSTITUTE(SUBSTITUTE(SUBSTITUTE(SUBSTITUTE(SUBSTITUTE(TRIM($B5867&amp;""),CHAR(10)," "),CHAR(13)," "),"."," "),";"," "),","," "),"/"," "),"+"," "),"-"," "),"  "," "),"  "," "),"  "," "),"  "," "),"  "," "),"  "," "))," ","|")&amp;"|")</f>
        <v/>
      </c>
      <c r="AD5867">
        <f>TRIM($I5867&amp;"")</f>
        <v/>
      </c>
    </row>
    <row r="5868" ht="24" customHeight="1">
      <c r="A5868" s="14" t="n">
        <v>46241</v>
      </c>
      <c r="B5868" s="6" t="inlineStr">
        <is>
          <t>10352</t>
        </is>
      </c>
      <c r="C5868" s="6" t="inlineStr">
        <is>
          <t>M/C 0813 (VERMELHO)</t>
        </is>
      </c>
      <c r="D5868" s="6" t="inlineStr">
        <is>
          <t>17 COSTURA</t>
        </is>
      </c>
      <c r="E5868" s="6" t="n">
        <v>30006106</v>
      </c>
      <c r="F5868" s="6" t="inlineStr">
        <is>
          <t>TELINHA ENCOSTO - CADEIRA SANTIAGO NEW</t>
        </is>
      </c>
      <c r="G5868" s="6" t="inlineStr">
        <is>
          <t>17 COSTURA</t>
        </is>
      </c>
      <c r="H5868" s="6" t="inlineStr">
        <is>
          <t>17 COSTURA</t>
        </is>
      </c>
      <c r="I5868" s="6" t="inlineStr">
        <is>
          <t>17 COSTURA</t>
        </is>
      </c>
      <c r="J5868" s="4" t="n">
        <v>60</v>
      </c>
      <c r="K5868" s="6" t="n"/>
      <c r="L5868" s="6" t="n"/>
      <c r="M5868" s="6" t="n"/>
      <c r="N5868" s="6" t="n"/>
      <c r="O5868" s="6" t="n"/>
      <c r="P5868" s="6" t="n"/>
      <c r="Q5868" s="6" t="n"/>
      <c r="R5868" s="6" t="n"/>
      <c r="S5868" s="6" t="n"/>
      <c r="T5868" s="6" t="n"/>
      <c r="U5868" s="6" t="n"/>
      <c r="V5868" s="6" t="n"/>
      <c r="W5868" s="6" t="n"/>
      <c r="X5868" s="6" t="n"/>
      <c r="Y5868" s="6" t="n"/>
      <c r="Z5868" s="6" t="n"/>
      <c r="AA5868" s="5" t="n"/>
      <c r="AB5868" s="6">
        <f>B5868&amp;"|"&amp;I5868</f>
        <v/>
      </c>
      <c r="AC5868">
        <f>IF($B5868="","","|"&amp;SUBSTITUTE(TRIM(SUBSTITUTE(SUBSTITUTE(SUBSTITUTE(SUBSTITUTE(SUBSTITUTE(SUBSTITUTE(SUBSTITUTE(SUBSTITUTE(SUBSTITUTE(SUBSTITUTE(SUBSTITUTE(SUBSTITUTE(SUBSTITUTE(SUBSTITUTE(TRIM($B5868&amp;""),CHAR(10)," "),CHAR(13)," "),"."," "),";"," "),","," "),"/"," "),"+"," "),"-"," "),"  "," "),"  "," "),"  "," "),"  "," "),"  "," "),"  "," "))," ","|")&amp;"|")</f>
        <v/>
      </c>
      <c r="AD5868">
        <f>TRIM($I5868&amp;"")</f>
        <v/>
      </c>
    </row>
    <row r="5869" ht="24" customHeight="1">
      <c r="A5869" s="14" t="n">
        <v>46241</v>
      </c>
      <c r="B5869" s="6" t="inlineStr">
        <is>
          <t>10352</t>
        </is>
      </c>
      <c r="C5869" s="6" t="inlineStr">
        <is>
          <t>M/C 0813 (VERMELHO)</t>
        </is>
      </c>
      <c r="D5869" s="6" t="inlineStr">
        <is>
          <t>17 COSTURA</t>
        </is>
      </c>
      <c r="E5869" s="6" t="n">
        <v>30006807</v>
      </c>
      <c r="F5869" s="6" t="inlineStr">
        <is>
          <t>CAPA ENCOSTO ESTOFADO - CAD. GENOVA</t>
        </is>
      </c>
      <c r="G5869" s="6" t="inlineStr">
        <is>
          <t>17 COSTURA</t>
        </is>
      </c>
      <c r="H5869" s="6" t="inlineStr">
        <is>
          <t>17 COSTURA</t>
        </is>
      </c>
      <c r="I5869" s="6" t="inlineStr">
        <is>
          <t>17 COSTURA</t>
        </is>
      </c>
      <c r="J5869" s="4" t="n">
        <v>10</v>
      </c>
      <c r="K5869" s="6" t="n"/>
      <c r="L5869" s="6" t="n"/>
      <c r="M5869" s="6" t="n"/>
      <c r="N5869" s="6" t="n"/>
      <c r="O5869" s="6" t="n"/>
      <c r="P5869" s="6" t="n"/>
      <c r="Q5869" s="6" t="n"/>
      <c r="R5869" s="6" t="n"/>
      <c r="S5869" s="6" t="n"/>
      <c r="T5869" s="6" t="n"/>
      <c r="U5869" s="6" t="n"/>
      <c r="V5869" s="6" t="n"/>
      <c r="W5869" s="6" t="n"/>
      <c r="X5869" s="6" t="n"/>
      <c r="Y5869" s="6" t="n"/>
      <c r="Z5869" s="6" t="n"/>
      <c r="AA5869" s="5" t="n"/>
      <c r="AB5869" s="6">
        <f>B5869&amp;"|"&amp;I5869</f>
        <v/>
      </c>
      <c r="AC5869">
        <f>IF($B5869="","","|"&amp;SUBSTITUTE(TRIM(SUBSTITUTE(SUBSTITUTE(SUBSTITUTE(SUBSTITUTE(SUBSTITUTE(SUBSTITUTE(SUBSTITUTE(SUBSTITUTE(SUBSTITUTE(SUBSTITUTE(SUBSTITUTE(SUBSTITUTE(SUBSTITUTE(SUBSTITUTE(TRIM($B5869&amp;""),CHAR(10)," "),CHAR(13)," "),"."," "),";"," "),","," "),"/"," "),"+"," "),"-"," "),"  "," "),"  "," "),"  "," "),"  "," "),"  "," "),"  "," "))," ","|")&amp;"|")</f>
        <v/>
      </c>
      <c r="AD5869">
        <f>TRIM($I5869&amp;"")</f>
        <v/>
      </c>
    </row>
    <row r="5870" ht="24" customHeight="1">
      <c r="A5870" s="14" t="n">
        <v>46241</v>
      </c>
      <c r="B5870" s="6" t="inlineStr">
        <is>
          <t>10352</t>
        </is>
      </c>
      <c r="C5870" s="6" t="inlineStr">
        <is>
          <t>M/C 0813 (VERMELHO)</t>
        </is>
      </c>
      <c r="D5870" s="6" t="inlineStr">
        <is>
          <t>17 COSTURA</t>
        </is>
      </c>
      <c r="E5870" s="6" t="n">
        <v>30006808</v>
      </c>
      <c r="F5870" s="6" t="inlineStr">
        <is>
          <t>CAPA ASSENTO ESTOFADO - CAD. GENOVA</t>
        </is>
      </c>
      <c r="G5870" s="6" t="inlineStr">
        <is>
          <t>17 COSTURA</t>
        </is>
      </c>
      <c r="H5870" s="6" t="inlineStr">
        <is>
          <t>17 COSTURA</t>
        </is>
      </c>
      <c r="I5870" s="6" t="inlineStr">
        <is>
          <t>17 COSTURA</t>
        </is>
      </c>
      <c r="J5870" s="4" t="n">
        <v>10</v>
      </c>
      <c r="K5870" s="6" t="n"/>
      <c r="L5870" s="6" t="n"/>
      <c r="M5870" s="6" t="n"/>
      <c r="N5870" s="6" t="n"/>
      <c r="O5870" s="6" t="n"/>
      <c r="P5870" s="6" t="n"/>
      <c r="Q5870" s="6" t="n"/>
      <c r="R5870" s="6" t="n"/>
      <c r="S5870" s="6" t="n"/>
      <c r="T5870" s="6" t="n"/>
      <c r="U5870" s="6" t="n"/>
      <c r="V5870" s="6" t="n"/>
      <c r="W5870" s="6" t="n"/>
      <c r="X5870" s="6" t="n"/>
      <c r="Y5870" s="6" t="n"/>
      <c r="Z5870" s="6" t="n"/>
      <c r="AA5870" s="5" t="n"/>
      <c r="AB5870" s="6">
        <f>B5870&amp;"|"&amp;I5870</f>
        <v/>
      </c>
      <c r="AC5870">
        <f>IF($B5870="","","|"&amp;SUBSTITUTE(TRIM(SUBSTITUTE(SUBSTITUTE(SUBSTITUTE(SUBSTITUTE(SUBSTITUTE(SUBSTITUTE(SUBSTITUTE(SUBSTITUTE(SUBSTITUTE(SUBSTITUTE(SUBSTITUTE(SUBSTITUTE(SUBSTITUTE(SUBSTITUTE(TRIM($B5870&amp;""),CHAR(10)," "),CHAR(13)," "),"."," "),";"," "),","," "),"/"," "),"+"," "),"-"," "),"  "," "),"  "," "),"  "," "),"  "," "),"  "," "),"  "," "))," ","|")&amp;"|")</f>
        <v/>
      </c>
      <c r="AD5870">
        <f>TRIM($I5870&amp;"")</f>
        <v/>
      </c>
    </row>
    <row r="5871" ht="24" customHeight="1">
      <c r="A5871" s="14" t="n">
        <v>46241</v>
      </c>
      <c r="B5871" s="6" t="inlineStr">
        <is>
          <t>10353</t>
        </is>
      </c>
      <c r="C5871" s="6" t="inlineStr">
        <is>
          <t>M/C 0814 (VERDE)</t>
        </is>
      </c>
      <c r="D5871" s="6" t="inlineStr">
        <is>
          <t>17 COSTURA</t>
        </is>
      </c>
      <c r="E5871" s="6" t="n">
        <v>30004808</v>
      </c>
      <c r="F5871" s="6" t="inlineStr">
        <is>
          <t>CAPA ASSENTO - CAD SANTIAGO</t>
        </is>
      </c>
      <c r="G5871" s="6" t="inlineStr">
        <is>
          <t>17 COSTURA</t>
        </is>
      </c>
      <c r="H5871" s="6" t="inlineStr">
        <is>
          <t>17 COSTURA</t>
        </is>
      </c>
      <c r="I5871" s="6" t="inlineStr">
        <is>
          <t>17 COSTURA</t>
        </is>
      </c>
      <c r="J5871" s="4" t="n">
        <v>300</v>
      </c>
      <c r="K5871" s="6" t="n"/>
      <c r="L5871" s="6" t="n"/>
      <c r="M5871" s="6" t="n"/>
      <c r="N5871" s="6" t="n"/>
      <c r="O5871" s="6" t="n"/>
      <c r="P5871" s="6" t="n"/>
      <c r="Q5871" s="6" t="n"/>
      <c r="R5871" s="6" t="n"/>
      <c r="S5871" s="6" t="n"/>
      <c r="T5871" s="6" t="n"/>
      <c r="U5871" s="6" t="n"/>
      <c r="V5871" s="6" t="n"/>
      <c r="W5871" s="6" t="n"/>
      <c r="X5871" s="6" t="n"/>
      <c r="Y5871" s="6" t="n"/>
      <c r="Z5871" s="6" t="n"/>
      <c r="AA5871" s="5" t="n"/>
      <c r="AB5871" s="6">
        <f>B5871&amp;"|"&amp;I5871</f>
        <v/>
      </c>
      <c r="AC5871">
        <f>IF($B5871="","","|"&amp;SUBSTITUTE(TRIM(SUBSTITUTE(SUBSTITUTE(SUBSTITUTE(SUBSTITUTE(SUBSTITUTE(SUBSTITUTE(SUBSTITUTE(SUBSTITUTE(SUBSTITUTE(SUBSTITUTE(SUBSTITUTE(SUBSTITUTE(SUBSTITUTE(SUBSTITUTE(TRIM($B5871&amp;""),CHAR(10)," "),CHAR(13)," "),"."," "),";"," "),","," "),"/"," "),"+"," "),"-"," "),"  "," "),"  "," "),"  "," "),"  "," "),"  "," "),"  "," "))," ","|")&amp;"|")</f>
        <v/>
      </c>
      <c r="AD5871">
        <f>TRIM($I5871&amp;"")</f>
        <v/>
      </c>
    </row>
    <row r="5872" ht="24" customHeight="1">
      <c r="A5872" s="14" t="n">
        <v>46241</v>
      </c>
      <c r="B5872" s="6" t="inlineStr">
        <is>
          <t>10353</t>
        </is>
      </c>
      <c r="C5872" s="6" t="inlineStr">
        <is>
          <t>M/C 0814 (VERDE)</t>
        </is>
      </c>
      <c r="D5872" s="6" t="inlineStr">
        <is>
          <t>17 COSTURA</t>
        </is>
      </c>
      <c r="E5872" s="6" t="n">
        <v>30006106</v>
      </c>
      <c r="F5872" s="6" t="inlineStr">
        <is>
          <t>TELINHA ENCOSTO - CADEIRA SANTIAGO NEW</t>
        </is>
      </c>
      <c r="G5872" s="6" t="inlineStr">
        <is>
          <t>17 COSTURA</t>
        </is>
      </c>
      <c r="H5872" s="6" t="inlineStr">
        <is>
          <t>17 COSTURA</t>
        </is>
      </c>
      <c r="I5872" s="6" t="inlineStr">
        <is>
          <t>17 COSTURA</t>
        </is>
      </c>
      <c r="J5872" s="4" t="n">
        <v>500</v>
      </c>
      <c r="K5872" s="6" t="n"/>
      <c r="L5872" s="6" t="n"/>
      <c r="M5872" s="6" t="n"/>
      <c r="N5872" s="6" t="n"/>
      <c r="O5872" s="6" t="n"/>
      <c r="P5872" s="6" t="n"/>
      <c r="Q5872" s="6" t="n"/>
      <c r="R5872" s="6" t="n"/>
      <c r="S5872" s="6" t="n"/>
      <c r="T5872" s="6" t="n"/>
      <c r="U5872" s="6" t="n"/>
      <c r="V5872" s="6" t="n"/>
      <c r="W5872" s="6" t="n"/>
      <c r="X5872" s="6" t="n"/>
      <c r="Y5872" s="6" t="n"/>
      <c r="Z5872" s="6" t="n"/>
      <c r="AA5872" s="5" t="n"/>
      <c r="AB5872" s="6">
        <f>B5872&amp;"|"&amp;I5872</f>
        <v/>
      </c>
      <c r="AC5872">
        <f>IF($B5872="","","|"&amp;SUBSTITUTE(TRIM(SUBSTITUTE(SUBSTITUTE(SUBSTITUTE(SUBSTITUTE(SUBSTITUTE(SUBSTITUTE(SUBSTITUTE(SUBSTITUTE(SUBSTITUTE(SUBSTITUTE(SUBSTITUTE(SUBSTITUTE(SUBSTITUTE(SUBSTITUTE(TRIM($B5872&amp;""),CHAR(10)," "),CHAR(13)," "),"."," "),";"," "),","," "),"/"," "),"+"," "),"-"," "),"  "," "),"  "," "),"  "," "),"  "," "),"  "," "),"  "," "))," ","|")&amp;"|")</f>
        <v/>
      </c>
      <c r="AD5872">
        <f>TRIM($I5872&amp;"")</f>
        <v/>
      </c>
    </row>
    <row r="5873" ht="36" customHeight="1">
      <c r="A5873" s="14" t="n">
        <v>46246</v>
      </c>
      <c r="B5873" s="6" t="inlineStr">
        <is>
          <t>10352</t>
        </is>
      </c>
      <c r="C5873" s="6" t="inlineStr">
        <is>
          <t>M/C 0813 (VERMELHO)</t>
        </is>
      </c>
      <c r="D5873" s="6" t="inlineStr">
        <is>
          <t>8 EMBALAGEM</t>
        </is>
      </c>
      <c r="E5873" s="6" t="n">
        <v>2001241</v>
      </c>
      <c r="F5873" s="6" t="inlineStr">
        <is>
          <t>MESA MIAMI 1,20X0,80 VOL 1/1</t>
        </is>
      </c>
      <c r="G5873" s="6" t="inlineStr">
        <is>
          <t>8 EMBALAGEM</t>
        </is>
      </c>
      <c r="H5873" s="6" t="inlineStr">
        <is>
          <t>8 EMBALAGEM</t>
        </is>
      </c>
      <c r="I5873" s="6" t="inlineStr">
        <is>
          <t>8 EMBALAGEM</t>
        </is>
      </c>
      <c r="J5873" s="4" t="n">
        <v>2</v>
      </c>
      <c r="K5873" s="6" t="n"/>
      <c r="L5873" s="6" t="n"/>
      <c r="M5873" s="6" t="n"/>
      <c r="N5873" s="6" t="n"/>
      <c r="O5873" s="6" t="n"/>
      <c r="P5873" s="6" t="n"/>
      <c r="Q5873" s="6" t="n"/>
      <c r="R5873" s="6" t="n"/>
      <c r="S5873" s="6" t="n"/>
      <c r="T5873" s="6" t="n"/>
      <c r="U5873" s="6" t="n"/>
      <c r="V5873" s="6" t="n"/>
      <c r="W5873" s="6" t="n"/>
      <c r="X5873" s="6" t="n"/>
      <c r="Y5873" s="6" t="n"/>
      <c r="Z5873" s="6" t="n"/>
      <c r="AA5873" s="5" t="n"/>
      <c r="AB5873" s="6">
        <f>B5873&amp;"|"&amp;I5873</f>
        <v/>
      </c>
      <c r="AC5873">
        <f>IF($B5873="","","|"&amp;SUBSTITUTE(TRIM(SUBSTITUTE(SUBSTITUTE(SUBSTITUTE(SUBSTITUTE(SUBSTITUTE(SUBSTITUTE(SUBSTITUTE(SUBSTITUTE(SUBSTITUTE(SUBSTITUTE(SUBSTITUTE(SUBSTITUTE(SUBSTITUTE(SUBSTITUTE(TRIM($B5873&amp;""),CHAR(10)," "),CHAR(13)," "),"."," "),";"," "),","," "),"/"," "),"+"," "),"-"," "),"  "," "),"  "," "),"  "," "),"  "," "),"  "," "),"  "," "))," ","|")&amp;"|")</f>
        <v/>
      </c>
      <c r="AD5873">
        <f>TRIM($I5873&amp;"")</f>
        <v/>
      </c>
    </row>
    <row r="5874" ht="36" customHeight="1">
      <c r="A5874" s="14" t="n">
        <v>46246</v>
      </c>
      <c r="B5874" s="6" t="inlineStr">
        <is>
          <t>10352</t>
        </is>
      </c>
      <c r="C5874" s="6" t="inlineStr">
        <is>
          <t>M/C 0813 (VERMELHO)</t>
        </is>
      </c>
      <c r="D5874" s="6" t="inlineStr">
        <is>
          <t>8 EMBALAGEM</t>
        </is>
      </c>
      <c r="E5874" s="6" t="n">
        <v>2001611</v>
      </c>
      <c r="F5874" s="6" t="inlineStr">
        <is>
          <t>MESA MIAMI 1,60X0,80 VOL 1/1</t>
        </is>
      </c>
      <c r="G5874" s="6" t="inlineStr">
        <is>
          <t>8 EMBALAGEM</t>
        </is>
      </c>
      <c r="H5874" s="6" t="inlineStr">
        <is>
          <t>8 EMBALAGEM</t>
        </is>
      </c>
      <c r="I5874" s="6" t="inlineStr">
        <is>
          <t>8 EMBALAGEM</t>
        </is>
      </c>
      <c r="J5874" s="4" t="n">
        <v>2</v>
      </c>
      <c r="K5874" s="6" t="n"/>
      <c r="L5874" s="6" t="n"/>
      <c r="M5874" s="6" t="n"/>
      <c r="N5874" s="6" t="n"/>
      <c r="O5874" s="6" t="n"/>
      <c r="P5874" s="6" t="n"/>
      <c r="Q5874" s="6" t="n"/>
      <c r="R5874" s="6" t="n"/>
      <c r="S5874" s="6" t="n"/>
      <c r="T5874" s="6" t="n"/>
      <c r="U5874" s="6" t="n"/>
      <c r="V5874" s="6" t="n"/>
      <c r="W5874" s="6" t="n"/>
      <c r="X5874" s="6" t="n"/>
      <c r="Y5874" s="6" t="n"/>
      <c r="Z5874" s="6" t="n"/>
      <c r="AA5874" s="5" t="n"/>
      <c r="AB5874" s="6">
        <f>B5874&amp;"|"&amp;I5874</f>
        <v/>
      </c>
      <c r="AC5874">
        <f>IF($B5874="","","|"&amp;SUBSTITUTE(TRIM(SUBSTITUTE(SUBSTITUTE(SUBSTITUTE(SUBSTITUTE(SUBSTITUTE(SUBSTITUTE(SUBSTITUTE(SUBSTITUTE(SUBSTITUTE(SUBSTITUTE(SUBSTITUTE(SUBSTITUTE(SUBSTITUTE(SUBSTITUTE(TRIM($B5874&amp;""),CHAR(10)," "),CHAR(13)," "),"."," "),";"," "),","," "),"/"," "),"+"," "),"-"," "),"  "," "),"  "," "),"  "," "),"  "," "),"  "," "),"  "," "))," ","|")&amp;"|")</f>
        <v/>
      </c>
      <c r="AD5874">
        <f>TRIM($I5874&amp;"")</f>
        <v/>
      </c>
    </row>
    <row r="5875" ht="36" customHeight="1">
      <c r="A5875" s="14" t="n">
        <v>46246</v>
      </c>
      <c r="B5875" s="6" t="inlineStr">
        <is>
          <t>10352</t>
        </is>
      </c>
      <c r="C5875" s="6" t="inlineStr">
        <is>
          <t>M/C 0813 (VERMELHO)</t>
        </is>
      </c>
      <c r="D5875" s="6" t="inlineStr">
        <is>
          <t>8 EMBALAGEM</t>
        </is>
      </c>
      <c r="E5875" s="6" t="n">
        <v>2002001</v>
      </c>
      <c r="F5875" s="6" t="inlineStr">
        <is>
          <t>BASE DUBAI 1,60X0,90 VOL 1/2</t>
        </is>
      </c>
      <c r="G5875" s="6" t="inlineStr">
        <is>
          <t>8 EMBALAGEM</t>
        </is>
      </c>
      <c r="H5875" s="6" t="inlineStr">
        <is>
          <t>8 EMBALAGEM</t>
        </is>
      </c>
      <c r="I5875" s="6" t="inlineStr">
        <is>
          <t>8 EMBALAGEM</t>
        </is>
      </c>
      <c r="J5875" s="4" t="n">
        <v>1</v>
      </c>
      <c r="K5875" s="6" t="n"/>
      <c r="L5875" s="6" t="n"/>
      <c r="M5875" s="6" t="n"/>
      <c r="N5875" s="6" t="n"/>
      <c r="O5875" s="6" t="n"/>
      <c r="P5875" s="6" t="n"/>
      <c r="Q5875" s="6" t="n"/>
      <c r="R5875" s="6" t="n"/>
      <c r="S5875" s="6" t="n"/>
      <c r="T5875" s="6" t="n"/>
      <c r="U5875" s="6" t="n"/>
      <c r="V5875" s="6" t="n"/>
      <c r="W5875" s="6" t="n"/>
      <c r="X5875" s="6" t="n"/>
      <c r="Y5875" s="6" t="n"/>
      <c r="Z5875" s="6" t="n"/>
      <c r="AA5875" s="5" t="n"/>
      <c r="AB5875" s="6">
        <f>B5875&amp;"|"&amp;I5875</f>
        <v/>
      </c>
      <c r="AC5875">
        <f>IF($B5875="","","|"&amp;SUBSTITUTE(TRIM(SUBSTITUTE(SUBSTITUTE(SUBSTITUTE(SUBSTITUTE(SUBSTITUTE(SUBSTITUTE(SUBSTITUTE(SUBSTITUTE(SUBSTITUTE(SUBSTITUTE(SUBSTITUTE(SUBSTITUTE(SUBSTITUTE(SUBSTITUTE(TRIM($B5875&amp;""),CHAR(10)," "),CHAR(13)," "),"."," "),";"," "),","," "),"/"," "),"+"," "),"-"," "),"  "," "),"  "," "),"  "," "),"  "," "),"  "," "),"  "," "))," ","|")&amp;"|")</f>
        <v/>
      </c>
      <c r="AD5875">
        <f>TRIM($I5875&amp;"")</f>
        <v/>
      </c>
    </row>
    <row r="5876" ht="36" customHeight="1">
      <c r="A5876" s="14" t="n">
        <v>46246</v>
      </c>
      <c r="B5876" s="6" t="inlineStr">
        <is>
          <t>10352</t>
        </is>
      </c>
      <c r="C5876" s="6" t="inlineStr">
        <is>
          <t>M/C 0813 (VERMELHO)</t>
        </is>
      </c>
      <c r="D5876" s="6" t="inlineStr">
        <is>
          <t>8 EMBALAGEM</t>
        </is>
      </c>
      <c r="E5876" s="6" t="n">
        <v>2002052</v>
      </c>
      <c r="F5876" s="6" t="inlineStr">
        <is>
          <t>TAMPO LIGHT 1600X900X18 - VITREO</t>
        </is>
      </c>
      <c r="G5876" s="6" t="inlineStr">
        <is>
          <t>8 EMBALAGEM</t>
        </is>
      </c>
      <c r="H5876" s="6" t="inlineStr">
        <is>
          <t>8 EMBALAGEM</t>
        </is>
      </c>
      <c r="I5876" s="6" t="inlineStr">
        <is>
          <t>8 EMBALAGEM</t>
        </is>
      </c>
      <c r="J5876" s="4" t="n">
        <v>1</v>
      </c>
      <c r="K5876" s="6" t="n"/>
      <c r="L5876" s="6" t="n"/>
      <c r="M5876" s="6" t="n"/>
      <c r="N5876" s="6" t="n"/>
      <c r="O5876" s="6" t="n"/>
      <c r="P5876" s="6" t="n"/>
      <c r="Q5876" s="6" t="n"/>
      <c r="R5876" s="6" t="n"/>
      <c r="S5876" s="6" t="n"/>
      <c r="T5876" s="6" t="n"/>
      <c r="U5876" s="6" t="n"/>
      <c r="V5876" s="6" t="n"/>
      <c r="W5876" s="6" t="n"/>
      <c r="X5876" s="6" t="n"/>
      <c r="Y5876" s="6" t="n"/>
      <c r="Z5876" s="6" t="n"/>
      <c r="AA5876" s="5" t="n"/>
      <c r="AB5876" s="6">
        <f>B5876&amp;"|"&amp;I5876</f>
        <v/>
      </c>
      <c r="AC5876">
        <f>IF($B5876="","","|"&amp;SUBSTITUTE(TRIM(SUBSTITUTE(SUBSTITUTE(SUBSTITUTE(SUBSTITUTE(SUBSTITUTE(SUBSTITUTE(SUBSTITUTE(SUBSTITUTE(SUBSTITUTE(SUBSTITUTE(SUBSTITUTE(SUBSTITUTE(SUBSTITUTE(SUBSTITUTE(TRIM($B5876&amp;""),CHAR(10)," "),CHAR(13)," "),"."," "),";"," "),","," "),"/"," "),"+"," "),"-"," "),"  "," "),"  "," "),"  "," "),"  "," "),"  "," "),"  "," "))," ","|")&amp;"|")</f>
        <v/>
      </c>
      <c r="AD5876">
        <f>TRIM($I5876&amp;"")</f>
        <v/>
      </c>
    </row>
    <row r="5877" ht="36" customHeight="1">
      <c r="A5877" s="14" t="n">
        <v>46246</v>
      </c>
      <c r="B5877" s="6" t="inlineStr">
        <is>
          <t>10352</t>
        </is>
      </c>
      <c r="C5877" s="6" t="inlineStr">
        <is>
          <t>M/C 0813 (VERMELHO)</t>
        </is>
      </c>
      <c r="D5877" s="6" t="inlineStr">
        <is>
          <t>8 EMBALAGEM</t>
        </is>
      </c>
      <c r="E5877" s="6" t="n">
        <v>2005102</v>
      </c>
      <c r="F5877" s="6" t="inlineStr">
        <is>
          <t>TAMPO REDONDO LIGHT 1030X1030X18 - VITREO</t>
        </is>
      </c>
      <c r="G5877" s="6" t="inlineStr">
        <is>
          <t>8 EMBALAGEM</t>
        </is>
      </c>
      <c r="H5877" s="6" t="inlineStr">
        <is>
          <t>8 EMBALAGEM</t>
        </is>
      </c>
      <c r="I5877" s="6" t="inlineStr">
        <is>
          <t>8 EMBALAGEM</t>
        </is>
      </c>
      <c r="J5877" s="4" t="n">
        <v>1</v>
      </c>
      <c r="K5877" s="6" t="n"/>
      <c r="L5877" s="6" t="n"/>
      <c r="M5877" s="6" t="n"/>
      <c r="N5877" s="6" t="n"/>
      <c r="O5877" s="6" t="n"/>
      <c r="P5877" s="6" t="n"/>
      <c r="Q5877" s="6" t="n"/>
      <c r="R5877" s="6" t="n"/>
      <c r="S5877" s="6" t="n"/>
      <c r="T5877" s="6" t="n"/>
      <c r="U5877" s="6" t="n"/>
      <c r="V5877" s="6" t="n"/>
      <c r="W5877" s="6" t="n"/>
      <c r="X5877" s="6" t="n"/>
      <c r="Y5877" s="6" t="n"/>
      <c r="Z5877" s="6" t="n"/>
      <c r="AA5877" s="5" t="n"/>
      <c r="AB5877" s="6">
        <f>B5877&amp;"|"&amp;I5877</f>
        <v/>
      </c>
      <c r="AC5877">
        <f>IF($B5877="","","|"&amp;SUBSTITUTE(TRIM(SUBSTITUTE(SUBSTITUTE(SUBSTITUTE(SUBSTITUTE(SUBSTITUTE(SUBSTITUTE(SUBSTITUTE(SUBSTITUTE(SUBSTITUTE(SUBSTITUTE(SUBSTITUTE(SUBSTITUTE(SUBSTITUTE(SUBSTITUTE(TRIM($B5877&amp;""),CHAR(10)," "),CHAR(13)," "),"."," "),";"," "),","," "),"/"," "),"+"," "),"-"," "),"  "," "),"  "," "),"  "," "),"  "," "),"  "," "),"  "," "))," ","|")&amp;"|")</f>
        <v/>
      </c>
      <c r="AD5877">
        <f>TRIM($I5877&amp;"")</f>
        <v/>
      </c>
    </row>
    <row r="5878" ht="36" customHeight="1">
      <c r="A5878" s="14" t="n">
        <v>46246</v>
      </c>
      <c r="B5878" s="6" t="inlineStr">
        <is>
          <t>10352</t>
        </is>
      </c>
      <c r="C5878" s="6" t="inlineStr">
        <is>
          <t>M/C 0813 (VERMELHO)</t>
        </is>
      </c>
      <c r="D5878" s="6" t="inlineStr">
        <is>
          <t>8 EMBALAGEM</t>
        </is>
      </c>
      <c r="E5878" s="6" t="n">
        <v>2005221</v>
      </c>
      <c r="F5878" s="6" t="inlineStr">
        <is>
          <t>BASE MESA ATHENAS 1,20 / 1,35 VOL 1/2</t>
        </is>
      </c>
      <c r="G5878" s="6" t="inlineStr">
        <is>
          <t>8 EMBALAGEM</t>
        </is>
      </c>
      <c r="H5878" s="6" t="inlineStr">
        <is>
          <t>8 EMBALAGEM</t>
        </is>
      </c>
      <c r="I5878" s="6" t="inlineStr">
        <is>
          <t>8 EMBALAGEM</t>
        </is>
      </c>
      <c r="J5878" s="4" t="n">
        <v>3</v>
      </c>
      <c r="K5878" s="6" t="n"/>
      <c r="L5878" s="6" t="n"/>
      <c r="M5878" s="6" t="n"/>
      <c r="N5878" s="6" t="n"/>
      <c r="O5878" s="6" t="n"/>
      <c r="P5878" s="6" t="n"/>
      <c r="Q5878" s="6" t="n"/>
      <c r="R5878" s="6" t="n"/>
      <c r="S5878" s="6" t="n"/>
      <c r="T5878" s="6" t="n"/>
      <c r="U5878" s="6" t="n"/>
      <c r="V5878" s="6" t="n"/>
      <c r="W5878" s="6" t="n"/>
      <c r="X5878" s="6" t="n"/>
      <c r="Y5878" s="6" t="n"/>
      <c r="Z5878" s="6" t="n"/>
      <c r="AA5878" s="5" t="n"/>
      <c r="AB5878" s="6">
        <f>B5878&amp;"|"&amp;I5878</f>
        <v/>
      </c>
      <c r="AC5878">
        <f>IF($B5878="","","|"&amp;SUBSTITUTE(TRIM(SUBSTITUTE(SUBSTITUTE(SUBSTITUTE(SUBSTITUTE(SUBSTITUTE(SUBSTITUTE(SUBSTITUTE(SUBSTITUTE(SUBSTITUTE(SUBSTITUTE(SUBSTITUTE(SUBSTITUTE(SUBSTITUTE(SUBSTITUTE(TRIM($B5878&amp;""),CHAR(10)," "),CHAR(13)," "),"."," "),";"," "),","," "),"/"," "),"+"," "),"-"," "),"  "," "),"  "," "),"  "," "),"  "," "),"  "," "),"  "," "))," ","|")&amp;"|")</f>
        <v/>
      </c>
      <c r="AD5878">
        <f>TRIM($I5878&amp;"")</f>
        <v/>
      </c>
    </row>
    <row r="5879" ht="36" customHeight="1">
      <c r="A5879" s="14" t="n">
        <v>46246</v>
      </c>
      <c r="B5879" s="6" t="inlineStr">
        <is>
          <t>10352</t>
        </is>
      </c>
      <c r="C5879" s="6" t="inlineStr">
        <is>
          <t>M/C 0813 (VERMELHO)</t>
        </is>
      </c>
      <c r="D5879" s="6" t="inlineStr">
        <is>
          <t>8 EMBALAGEM</t>
        </is>
      </c>
      <c r="E5879" s="6" t="n">
        <v>2005322</v>
      </c>
      <c r="F5879" s="6" t="inlineStr">
        <is>
          <t>TAMPO C/ VIDRO LIGHT 1200X900X18MM</t>
        </is>
      </c>
      <c r="G5879" s="6" t="inlineStr">
        <is>
          <t>8 EMBALAGEM</t>
        </is>
      </c>
      <c r="H5879" s="6" t="inlineStr">
        <is>
          <t>8 EMBALAGEM</t>
        </is>
      </c>
      <c r="I5879" s="6" t="inlineStr">
        <is>
          <t>8 EMBALAGEM</t>
        </is>
      </c>
      <c r="J5879" s="4" t="n">
        <v>3</v>
      </c>
      <c r="K5879" s="6" t="n"/>
      <c r="L5879" s="6" t="n"/>
      <c r="M5879" s="6" t="n"/>
      <c r="N5879" s="6" t="n"/>
      <c r="O5879" s="6" t="n"/>
      <c r="P5879" s="6" t="n"/>
      <c r="Q5879" s="6" t="n"/>
      <c r="R5879" s="6" t="n"/>
      <c r="S5879" s="6" t="n"/>
      <c r="T5879" s="6" t="n"/>
      <c r="U5879" s="6" t="n"/>
      <c r="V5879" s="6" t="n"/>
      <c r="W5879" s="6" t="n"/>
      <c r="X5879" s="6" t="n"/>
      <c r="Y5879" s="6" t="n"/>
      <c r="Z5879" s="6" t="n"/>
      <c r="AA5879" s="5" t="n"/>
      <c r="AB5879" s="6">
        <f>B5879&amp;"|"&amp;I5879</f>
        <v/>
      </c>
      <c r="AC5879">
        <f>IF($B5879="","","|"&amp;SUBSTITUTE(TRIM(SUBSTITUTE(SUBSTITUTE(SUBSTITUTE(SUBSTITUTE(SUBSTITUTE(SUBSTITUTE(SUBSTITUTE(SUBSTITUTE(SUBSTITUTE(SUBSTITUTE(SUBSTITUTE(SUBSTITUTE(SUBSTITUTE(SUBSTITUTE(TRIM($B5879&amp;""),CHAR(10)," "),CHAR(13)," "),"."," "),";"," "),","," "),"/"," "),"+"," "),"-"," "),"  "," "),"  "," "),"  "," "),"  "," "),"  "," "),"  "," "))," ","|")&amp;"|")</f>
        <v/>
      </c>
      <c r="AD5879">
        <f>TRIM($I5879&amp;"")</f>
        <v/>
      </c>
    </row>
    <row r="5880" ht="36" customHeight="1">
      <c r="A5880" s="14" t="n">
        <v>46246</v>
      </c>
      <c r="B5880" s="6" t="inlineStr">
        <is>
          <t>10352</t>
        </is>
      </c>
      <c r="C5880" s="6" t="inlineStr">
        <is>
          <t>M/C 0813 (VERMELHO)</t>
        </is>
      </c>
      <c r="D5880" s="6" t="inlineStr">
        <is>
          <t>8 EMBALAGEM</t>
        </is>
      </c>
      <c r="E5880" s="6" t="n">
        <v>300016</v>
      </c>
      <c r="F5880" s="6" t="inlineStr">
        <is>
          <t>CADEIRA CRETA 920</t>
        </is>
      </c>
      <c r="G5880" s="6" t="inlineStr">
        <is>
          <t>8 EMBALAGEM</t>
        </is>
      </c>
      <c r="H5880" s="6" t="inlineStr">
        <is>
          <t>8 EMBALAGEM</t>
        </is>
      </c>
      <c r="I5880" s="6" t="inlineStr">
        <is>
          <t>8 EMBALAGEM</t>
        </is>
      </c>
      <c r="J5880" s="4" t="n">
        <v>504</v>
      </c>
      <c r="K5880" s="6" t="n"/>
      <c r="L5880" s="6" t="n"/>
      <c r="M5880" s="6" t="n"/>
      <c r="N5880" s="6" t="n"/>
      <c r="O5880" s="6" t="n"/>
      <c r="P5880" s="6" t="n"/>
      <c r="Q5880" s="6" t="n"/>
      <c r="R5880" s="6" t="n"/>
      <c r="S5880" s="6" t="n"/>
      <c r="T5880" s="6" t="n"/>
      <c r="U5880" s="6" t="n"/>
      <c r="V5880" s="6" t="n"/>
      <c r="W5880" s="6" t="n"/>
      <c r="X5880" s="6" t="n"/>
      <c r="Y5880" s="6" t="n"/>
      <c r="Z5880" s="6" t="n"/>
      <c r="AA5880" s="5" t="n"/>
      <c r="AB5880" s="6">
        <f>B5880&amp;"|"&amp;I5880</f>
        <v/>
      </c>
      <c r="AC5880">
        <f>IF($B5880="","","|"&amp;SUBSTITUTE(TRIM(SUBSTITUTE(SUBSTITUTE(SUBSTITUTE(SUBSTITUTE(SUBSTITUTE(SUBSTITUTE(SUBSTITUTE(SUBSTITUTE(SUBSTITUTE(SUBSTITUTE(SUBSTITUTE(SUBSTITUTE(SUBSTITUTE(SUBSTITUTE(TRIM($B5880&amp;""),CHAR(10)," "),CHAR(13)," "),"."," "),";"," "),","," "),"/"," "),"+"," "),"-"," "),"  "," "),"  "," "),"  "," "),"  "," "),"  "," "),"  "," "))," ","|")&amp;"|")</f>
        <v/>
      </c>
      <c r="AD5880">
        <f>TRIM($I5880&amp;"")</f>
        <v/>
      </c>
    </row>
    <row r="5881" ht="36" customHeight="1">
      <c r="A5881" s="14" t="n">
        <v>46246</v>
      </c>
      <c r="B5881" s="6" t="inlineStr">
        <is>
          <t>10352</t>
        </is>
      </c>
      <c r="C5881" s="6" t="inlineStr">
        <is>
          <t>M/C 0813 (VERMELHO)</t>
        </is>
      </c>
      <c r="D5881" s="6" t="inlineStr">
        <is>
          <t>8 EMBALAGEM</t>
        </is>
      </c>
      <c r="E5881" s="6" t="n">
        <v>300032</v>
      </c>
      <c r="F5881" s="6" t="inlineStr">
        <is>
          <t>CADEIRA NOVA YORK 920</t>
        </is>
      </c>
      <c r="G5881" s="6" t="inlineStr">
        <is>
          <t>8 EMBALAGEM</t>
        </is>
      </c>
      <c r="H5881" s="6" t="inlineStr">
        <is>
          <t>8 EMBALAGEM</t>
        </is>
      </c>
      <c r="I5881" s="6" t="inlineStr">
        <is>
          <t>8 EMBALAGEM</t>
        </is>
      </c>
      <c r="J5881" s="4" t="n">
        <v>20</v>
      </c>
      <c r="K5881" s="6" t="n"/>
      <c r="L5881" s="6" t="n"/>
      <c r="M5881" s="6" t="n"/>
      <c r="N5881" s="6" t="n"/>
      <c r="O5881" s="6" t="n"/>
      <c r="P5881" s="6" t="n"/>
      <c r="Q5881" s="6" t="n"/>
      <c r="R5881" s="6" t="n"/>
      <c r="S5881" s="6" t="n"/>
      <c r="T5881" s="6" t="n"/>
      <c r="U5881" s="6" t="n"/>
      <c r="V5881" s="6" t="n"/>
      <c r="W5881" s="6" t="n"/>
      <c r="X5881" s="6" t="n"/>
      <c r="Y5881" s="6" t="n"/>
      <c r="Z5881" s="6" t="n"/>
      <c r="AA5881" s="5" t="n"/>
      <c r="AB5881" s="6">
        <f>B5881&amp;"|"&amp;I5881</f>
        <v/>
      </c>
      <c r="AC5881">
        <f>IF($B5881="","","|"&amp;SUBSTITUTE(TRIM(SUBSTITUTE(SUBSTITUTE(SUBSTITUTE(SUBSTITUTE(SUBSTITUTE(SUBSTITUTE(SUBSTITUTE(SUBSTITUTE(SUBSTITUTE(SUBSTITUTE(SUBSTITUTE(SUBSTITUTE(SUBSTITUTE(SUBSTITUTE(TRIM($B5881&amp;""),CHAR(10)," "),CHAR(13)," "),"."," "),";"," "),","," "),"/"," "),"+"," "),"-"," "),"  "," "),"  "," "),"  "," "),"  "," "),"  "," "),"  "," "))," ","|")&amp;"|")</f>
        <v/>
      </c>
      <c r="AD5881">
        <f>TRIM($I5881&amp;"")</f>
        <v/>
      </c>
    </row>
    <row r="5882" ht="36" customHeight="1">
      <c r="A5882" s="14" t="n">
        <v>46246</v>
      </c>
      <c r="B5882" s="6" t="inlineStr">
        <is>
          <t>10352</t>
        </is>
      </c>
      <c r="C5882" s="6" t="inlineStr">
        <is>
          <t>M/C 0813 (VERMELHO)</t>
        </is>
      </c>
      <c r="D5882" s="6" t="inlineStr">
        <is>
          <t>8 EMBALAGEM</t>
        </is>
      </c>
      <c r="E5882" s="6" t="n">
        <v>300034</v>
      </c>
      <c r="F5882" s="6" t="inlineStr">
        <is>
          <t>CADEIRA DAKAR</t>
        </is>
      </c>
      <c r="G5882" s="6" t="inlineStr">
        <is>
          <t>8 EMBALAGEM</t>
        </is>
      </c>
      <c r="H5882" s="6" t="inlineStr">
        <is>
          <t>8 EMBALAGEM</t>
        </is>
      </c>
      <c r="I5882" s="6" t="inlineStr">
        <is>
          <t>8 EMBALAGEM</t>
        </is>
      </c>
      <c r="J5882" s="4" t="n">
        <v>68</v>
      </c>
      <c r="K5882" s="6" t="n"/>
      <c r="L5882" s="6" t="n"/>
      <c r="M5882" s="6" t="n"/>
      <c r="N5882" s="6" t="n"/>
      <c r="O5882" s="6" t="n"/>
      <c r="P5882" s="6" t="n"/>
      <c r="Q5882" s="6" t="n"/>
      <c r="R5882" s="6" t="n"/>
      <c r="S5882" s="6" t="n"/>
      <c r="T5882" s="6" t="n"/>
      <c r="U5882" s="6" t="n"/>
      <c r="V5882" s="6" t="n"/>
      <c r="W5882" s="6" t="n"/>
      <c r="X5882" s="6" t="n"/>
      <c r="Y5882" s="6" t="n"/>
      <c r="Z5882" s="6" t="n"/>
      <c r="AA5882" s="5" t="n"/>
      <c r="AB5882" s="6">
        <f>B5882&amp;"|"&amp;I5882</f>
        <v/>
      </c>
      <c r="AC5882">
        <f>IF($B5882="","","|"&amp;SUBSTITUTE(TRIM(SUBSTITUTE(SUBSTITUTE(SUBSTITUTE(SUBSTITUTE(SUBSTITUTE(SUBSTITUTE(SUBSTITUTE(SUBSTITUTE(SUBSTITUTE(SUBSTITUTE(SUBSTITUTE(SUBSTITUTE(SUBSTITUTE(SUBSTITUTE(TRIM($B5882&amp;""),CHAR(10)," "),CHAR(13)," "),"."," "),";"," "),","," "),"/"," "),"+"," "),"-"," "),"  "," "),"  "," "),"  "," "),"  "," "),"  "," "),"  "," "))," ","|")&amp;"|")</f>
        <v/>
      </c>
      <c r="AD5882">
        <f>TRIM($I5882&amp;"")</f>
        <v/>
      </c>
    </row>
    <row r="5883" ht="36" customHeight="1">
      <c r="A5883" s="14" t="n">
        <v>46246</v>
      </c>
      <c r="B5883" s="6" t="inlineStr">
        <is>
          <t>10352</t>
        </is>
      </c>
      <c r="C5883" s="6" t="inlineStr">
        <is>
          <t>M/C 0813 (VERMELHO)</t>
        </is>
      </c>
      <c r="D5883" s="6" t="inlineStr">
        <is>
          <t>8 EMBALAGEM</t>
        </is>
      </c>
      <c r="E5883" s="6" t="n">
        <v>300039</v>
      </c>
      <c r="F5883" s="6" t="inlineStr">
        <is>
          <t>CADEIRA TRENTO</t>
        </is>
      </c>
      <c r="G5883" s="6" t="inlineStr">
        <is>
          <t>8 EMBALAGEM</t>
        </is>
      </c>
      <c r="H5883" s="6" t="inlineStr">
        <is>
          <t>8 EMBALAGEM</t>
        </is>
      </c>
      <c r="I5883" s="6" t="inlineStr">
        <is>
          <t>8 EMBALAGEM</t>
        </is>
      </c>
      <c r="J5883" s="4" t="n">
        <v>212</v>
      </c>
      <c r="K5883" s="6" t="n"/>
      <c r="L5883" s="6" t="n"/>
      <c r="M5883" s="6" t="n"/>
      <c r="N5883" s="6" t="n"/>
      <c r="O5883" s="6" t="n"/>
      <c r="P5883" s="6" t="n"/>
      <c r="Q5883" s="6" t="n"/>
      <c r="R5883" s="6" t="n"/>
      <c r="S5883" s="6" t="n"/>
      <c r="T5883" s="6" t="n"/>
      <c r="U5883" s="6" t="n"/>
      <c r="V5883" s="6" t="n"/>
      <c r="W5883" s="6" t="n"/>
      <c r="X5883" s="6" t="n"/>
      <c r="Y5883" s="6" t="n"/>
      <c r="Z5883" s="6" t="n"/>
      <c r="AA5883" s="5" t="n"/>
      <c r="AB5883" s="6">
        <f>B5883&amp;"|"&amp;I5883</f>
        <v/>
      </c>
      <c r="AC5883">
        <f>IF($B5883="","","|"&amp;SUBSTITUTE(TRIM(SUBSTITUTE(SUBSTITUTE(SUBSTITUTE(SUBSTITUTE(SUBSTITUTE(SUBSTITUTE(SUBSTITUTE(SUBSTITUTE(SUBSTITUTE(SUBSTITUTE(SUBSTITUTE(SUBSTITUTE(SUBSTITUTE(SUBSTITUTE(TRIM($B5883&amp;""),CHAR(10)," "),CHAR(13)," "),"."," "),";"," "),","," "),"/"," "),"+"," "),"-"," "),"  "," "),"  "," "),"  "," "),"  "," "),"  "," "),"  "," "))," ","|")&amp;"|")</f>
        <v/>
      </c>
      <c r="AD5883">
        <f>TRIM($I5883&amp;"")</f>
        <v/>
      </c>
    </row>
    <row r="5884" ht="36" customHeight="1">
      <c r="A5884" s="14" t="n">
        <v>46246</v>
      </c>
      <c r="B5884" s="6" t="inlineStr">
        <is>
          <t>10352</t>
        </is>
      </c>
      <c r="C5884" s="6" t="inlineStr">
        <is>
          <t>M/C 0813 (VERMELHO)</t>
        </is>
      </c>
      <c r="D5884" s="6" t="inlineStr">
        <is>
          <t>8 EMBALAGEM</t>
        </is>
      </c>
      <c r="E5884" s="6" t="n">
        <v>300048</v>
      </c>
      <c r="F5884" s="6" t="inlineStr">
        <is>
          <t>CADEIRA SANTIAGO</t>
        </is>
      </c>
      <c r="G5884" s="6" t="inlineStr">
        <is>
          <t>8 EMBALAGEM</t>
        </is>
      </c>
      <c r="H5884" s="6" t="inlineStr">
        <is>
          <t>8 EMBALAGEM</t>
        </is>
      </c>
      <c r="I5884" s="6" t="inlineStr">
        <is>
          <t>8 EMBALAGEM</t>
        </is>
      </c>
      <c r="J5884" s="4" t="n">
        <v>60</v>
      </c>
      <c r="K5884" s="6" t="n"/>
      <c r="L5884" s="6" t="n"/>
      <c r="M5884" s="6" t="n"/>
      <c r="N5884" s="6" t="n"/>
      <c r="O5884" s="6" t="n"/>
      <c r="P5884" s="6" t="n"/>
      <c r="Q5884" s="6" t="n"/>
      <c r="R5884" s="6" t="n"/>
      <c r="S5884" s="6" t="n"/>
      <c r="T5884" s="6" t="n"/>
      <c r="U5884" s="6" t="n"/>
      <c r="V5884" s="6" t="n"/>
      <c r="W5884" s="6" t="n"/>
      <c r="X5884" s="6" t="n"/>
      <c r="Y5884" s="6" t="n"/>
      <c r="Z5884" s="6" t="n"/>
      <c r="AA5884" s="5" t="n"/>
      <c r="AB5884" s="6">
        <f>B5884&amp;"|"&amp;I5884</f>
        <v/>
      </c>
      <c r="AC5884">
        <f>IF($B5884="","","|"&amp;SUBSTITUTE(TRIM(SUBSTITUTE(SUBSTITUTE(SUBSTITUTE(SUBSTITUTE(SUBSTITUTE(SUBSTITUTE(SUBSTITUTE(SUBSTITUTE(SUBSTITUTE(SUBSTITUTE(SUBSTITUTE(SUBSTITUTE(SUBSTITUTE(SUBSTITUTE(TRIM($B5884&amp;""),CHAR(10)," "),CHAR(13)," "),"."," "),";"," "),","," "),"/"," "),"+"," "),"-"," "),"  "," "),"  "," "),"  "," "),"  "," "),"  "," "),"  "," "))," ","|")&amp;"|")</f>
        <v/>
      </c>
      <c r="AD5884">
        <f>TRIM($I5884&amp;"")</f>
        <v/>
      </c>
    </row>
    <row r="5885" ht="36" customHeight="1">
      <c r="A5885" s="14" t="n">
        <v>46246</v>
      </c>
      <c r="B5885" s="6" t="inlineStr">
        <is>
          <t>10352</t>
        </is>
      </c>
      <c r="C5885" s="6" t="inlineStr">
        <is>
          <t>M/C 0813 (VERMELHO)</t>
        </is>
      </c>
      <c r="D5885" s="6" t="inlineStr">
        <is>
          <t>8 EMBALAGEM</t>
        </is>
      </c>
      <c r="E5885" s="6" t="n">
        <v>3012481</v>
      </c>
      <c r="F5885" s="6" t="inlineStr">
        <is>
          <t>BASE DUBLIN 1,03X1,03 VOL 1/2 - LIGHT</t>
        </is>
      </c>
      <c r="G5885" s="6" t="inlineStr">
        <is>
          <t>8 EMBALAGEM</t>
        </is>
      </c>
      <c r="H5885" s="6" t="inlineStr">
        <is>
          <t>8 EMBALAGEM</t>
        </is>
      </c>
      <c r="I5885" s="6" t="inlineStr">
        <is>
          <t>8 EMBALAGEM</t>
        </is>
      </c>
      <c r="J5885" s="4" t="n">
        <v>1</v>
      </c>
      <c r="K5885" s="6" t="n"/>
      <c r="L5885" s="6" t="n"/>
      <c r="M5885" s="6" t="n"/>
      <c r="N5885" s="6" t="n"/>
      <c r="O5885" s="6" t="n"/>
      <c r="P5885" s="6" t="n"/>
      <c r="Q5885" s="6" t="n"/>
      <c r="R5885" s="6" t="n"/>
      <c r="S5885" s="6" t="n"/>
      <c r="T5885" s="6" t="n"/>
      <c r="U5885" s="6" t="n"/>
      <c r="V5885" s="6" t="n"/>
      <c r="W5885" s="6" t="n"/>
      <c r="X5885" s="6" t="n"/>
      <c r="Y5885" s="6" t="n"/>
      <c r="Z5885" s="6" t="n"/>
      <c r="AA5885" s="5" t="n"/>
      <c r="AB5885" s="6">
        <f>B5885&amp;"|"&amp;I5885</f>
        <v/>
      </c>
      <c r="AC5885">
        <f>IF($B5885="","","|"&amp;SUBSTITUTE(TRIM(SUBSTITUTE(SUBSTITUTE(SUBSTITUTE(SUBSTITUTE(SUBSTITUTE(SUBSTITUTE(SUBSTITUTE(SUBSTITUTE(SUBSTITUTE(SUBSTITUTE(SUBSTITUTE(SUBSTITUTE(SUBSTITUTE(SUBSTITUTE(TRIM($B5885&amp;""),CHAR(10)," "),CHAR(13)," "),"."," "),";"," "),","," "),"/"," "),"+"," "),"-"," "),"  "," "),"  "," "),"  "," "),"  "," "),"  "," "),"  "," "))," ","|")&amp;"|")</f>
        <v/>
      </c>
      <c r="AD5885">
        <f>TRIM($I5885&amp;"")</f>
        <v/>
      </c>
    </row>
    <row r="5886" ht="36" customHeight="1">
      <c r="A5886" s="14" t="n">
        <v>46247</v>
      </c>
      <c r="B5886" s="6" t="inlineStr">
        <is>
          <t>10353</t>
        </is>
      </c>
      <c r="C5886" s="6" t="inlineStr">
        <is>
          <t>M/C 0814 (VERDE)</t>
        </is>
      </c>
      <c r="D5886" s="6" t="inlineStr">
        <is>
          <t>8 EMBALAGEM</t>
        </is>
      </c>
      <c r="E5886" s="6" t="n">
        <v>200277130</v>
      </c>
      <c r="F5886" s="6" t="inlineStr">
        <is>
          <t>EMB. BASE CATEDRAL 1,60 (1145X740X75)</t>
        </is>
      </c>
      <c r="G5886" s="6" t="inlineStr">
        <is>
          <t>8 EMBALAGEM</t>
        </is>
      </c>
      <c r="H5886" s="6" t="inlineStr">
        <is>
          <t>8 EMBALAGEM</t>
        </is>
      </c>
      <c r="I5886" s="6" t="inlineStr">
        <is>
          <t>8 EMBALAGEM</t>
        </is>
      </c>
      <c r="J5886" s="4" t="n">
        <v>50</v>
      </c>
      <c r="K5886" s="6" t="n"/>
      <c r="L5886" s="6" t="n"/>
      <c r="M5886" s="6" t="n"/>
      <c r="N5886" s="6" t="n"/>
      <c r="O5886" s="6" t="n"/>
      <c r="P5886" s="6" t="n"/>
      <c r="Q5886" s="6" t="n"/>
      <c r="R5886" s="6" t="n"/>
      <c r="S5886" s="6" t="n"/>
      <c r="T5886" s="6" t="n"/>
      <c r="U5886" s="6" t="n"/>
      <c r="V5886" s="6" t="n"/>
      <c r="W5886" s="6" t="n"/>
      <c r="X5886" s="6" t="n"/>
      <c r="Y5886" s="6" t="n"/>
      <c r="Z5886" s="6" t="n"/>
      <c r="AA5886" s="5" t="n"/>
      <c r="AB5886" s="6">
        <f>B5886&amp;"|"&amp;I5886</f>
        <v/>
      </c>
      <c r="AC5886">
        <f>IF($B5886="","","|"&amp;SUBSTITUTE(TRIM(SUBSTITUTE(SUBSTITUTE(SUBSTITUTE(SUBSTITUTE(SUBSTITUTE(SUBSTITUTE(SUBSTITUTE(SUBSTITUTE(SUBSTITUTE(SUBSTITUTE(SUBSTITUTE(SUBSTITUTE(SUBSTITUTE(SUBSTITUTE(TRIM($B5886&amp;""),CHAR(10)," "),CHAR(13)," "),"."," "),";"," "),","," "),"/"," "),"+"," "),"-"," "),"  "," "),"  "," "),"  "," "),"  "," "),"  "," "),"  "," "))," ","|")&amp;"|")</f>
        <v/>
      </c>
      <c r="AD5886">
        <f>TRIM($I5886&amp;"")</f>
        <v/>
      </c>
    </row>
    <row r="5887" ht="36" customHeight="1">
      <c r="A5887" s="14" t="n">
        <v>46247</v>
      </c>
      <c r="B5887" s="6" t="inlineStr">
        <is>
          <t>10353</t>
        </is>
      </c>
      <c r="C5887" s="6" t="inlineStr">
        <is>
          <t>M/C 0814 (VERDE)</t>
        </is>
      </c>
      <c r="D5887" s="6" t="inlineStr">
        <is>
          <t>8 EMBALAGEM</t>
        </is>
      </c>
      <c r="E5887" s="6" t="n">
        <v>2002001</v>
      </c>
      <c r="F5887" s="6" t="inlineStr">
        <is>
          <t>BASE DUBAI 1,60X0,90 VOL 1/2</t>
        </is>
      </c>
      <c r="G5887" s="6" t="inlineStr">
        <is>
          <t>8 EMBALAGEM</t>
        </is>
      </c>
      <c r="H5887" s="6" t="inlineStr">
        <is>
          <t>8 EMBALAGEM</t>
        </is>
      </c>
      <c r="I5887" s="6" t="inlineStr">
        <is>
          <t>8 EMBALAGEM</t>
        </is>
      </c>
      <c r="J5887" s="4" t="n">
        <v>50</v>
      </c>
      <c r="K5887" s="6" t="n"/>
      <c r="L5887" s="6" t="n"/>
      <c r="M5887" s="6" t="n"/>
      <c r="N5887" s="6" t="n"/>
      <c r="O5887" s="6" t="n"/>
      <c r="P5887" s="6" t="n"/>
      <c r="Q5887" s="6" t="n"/>
      <c r="R5887" s="6" t="n"/>
      <c r="S5887" s="6" t="n"/>
      <c r="T5887" s="6" t="n"/>
      <c r="U5887" s="6" t="n"/>
      <c r="V5887" s="6" t="n"/>
      <c r="W5887" s="6" t="n"/>
      <c r="X5887" s="6" t="n"/>
      <c r="Y5887" s="6" t="n"/>
      <c r="Z5887" s="6" t="n"/>
      <c r="AA5887" s="5" t="n"/>
      <c r="AB5887" s="6">
        <f>B5887&amp;"|"&amp;I5887</f>
        <v/>
      </c>
      <c r="AC5887">
        <f>IF($B5887="","","|"&amp;SUBSTITUTE(TRIM(SUBSTITUTE(SUBSTITUTE(SUBSTITUTE(SUBSTITUTE(SUBSTITUTE(SUBSTITUTE(SUBSTITUTE(SUBSTITUTE(SUBSTITUTE(SUBSTITUTE(SUBSTITUTE(SUBSTITUTE(SUBSTITUTE(SUBSTITUTE(TRIM($B5887&amp;""),CHAR(10)," "),CHAR(13)," "),"."," "),";"," "),","," "),"/"," "),"+"," "),"-"," "),"  "," "),"  "," "),"  "," "),"  "," "),"  "," "),"  "," "))," ","|")&amp;"|")</f>
        <v/>
      </c>
      <c r="AD5887">
        <f>TRIM($I5887&amp;"")</f>
        <v/>
      </c>
    </row>
    <row r="5888" ht="36" customHeight="1">
      <c r="A5888" s="14" t="n">
        <v>46247</v>
      </c>
      <c r="B5888" s="6" t="inlineStr">
        <is>
          <t>10353</t>
        </is>
      </c>
      <c r="C5888" s="6" t="inlineStr">
        <is>
          <t>M/C 0814 (VERDE)</t>
        </is>
      </c>
      <c r="D5888" s="6" t="inlineStr">
        <is>
          <t>8 EMBALAGEM</t>
        </is>
      </c>
      <c r="E5888" s="6" t="n">
        <v>2002162</v>
      </c>
      <c r="F5888" s="6" t="inlineStr">
        <is>
          <t>TAMPO C/ VIDRO LIGHT 1600X900X18MM</t>
        </is>
      </c>
      <c r="G5888" s="6" t="inlineStr">
        <is>
          <t>8 EMBALAGEM</t>
        </is>
      </c>
      <c r="H5888" s="6" t="inlineStr">
        <is>
          <t>8 EMBALAGEM</t>
        </is>
      </c>
      <c r="I5888" s="6" t="inlineStr">
        <is>
          <t>8 EMBALAGEM</t>
        </is>
      </c>
      <c r="J5888" s="4" t="n">
        <v>50</v>
      </c>
      <c r="K5888" s="6" t="n"/>
      <c r="L5888" s="6" t="n"/>
      <c r="M5888" s="6" t="n"/>
      <c r="N5888" s="6" t="n"/>
      <c r="O5888" s="6" t="n"/>
      <c r="P5888" s="6" t="n"/>
      <c r="Q5888" s="6" t="n"/>
      <c r="R5888" s="6" t="n"/>
      <c r="S5888" s="6" t="n"/>
      <c r="T5888" s="6" t="n"/>
      <c r="U5888" s="6" t="n"/>
      <c r="V5888" s="6" t="n"/>
      <c r="W5888" s="6" t="n"/>
      <c r="X5888" s="6" t="n"/>
      <c r="Y5888" s="6" t="n"/>
      <c r="Z5888" s="6" t="n"/>
      <c r="AA5888" s="5" t="n"/>
      <c r="AB5888" s="6">
        <f>B5888&amp;"|"&amp;I5888</f>
        <v/>
      </c>
      <c r="AC5888">
        <f>IF($B5888="","","|"&amp;SUBSTITUTE(TRIM(SUBSTITUTE(SUBSTITUTE(SUBSTITUTE(SUBSTITUTE(SUBSTITUTE(SUBSTITUTE(SUBSTITUTE(SUBSTITUTE(SUBSTITUTE(SUBSTITUTE(SUBSTITUTE(SUBSTITUTE(SUBSTITUTE(SUBSTITUTE(TRIM($B5888&amp;""),CHAR(10)," "),CHAR(13)," "),"."," "),";"," "),","," "),"/"," "),"+"," "),"-"," "),"  "," "),"  "," "),"  "," "),"  "," "),"  "," "),"  "," "))," ","|")&amp;"|")</f>
        <v/>
      </c>
      <c r="AD5888">
        <f>TRIM($I5888&amp;"")</f>
        <v/>
      </c>
    </row>
    <row r="5889" ht="36" customHeight="1">
      <c r="A5889" s="14" t="n">
        <v>46247</v>
      </c>
      <c r="B5889" s="6" t="inlineStr">
        <is>
          <t>10353</t>
        </is>
      </c>
      <c r="C5889" s="6" t="inlineStr">
        <is>
          <t>M/C 0814 (VERDE)</t>
        </is>
      </c>
      <c r="D5889" s="6" t="inlineStr">
        <is>
          <t>8 EMBALAGEM</t>
        </is>
      </c>
      <c r="E5889" s="6" t="n">
        <v>300048</v>
      </c>
      <c r="F5889" s="6" t="inlineStr">
        <is>
          <t>CADEIRA SANTIAGO</t>
        </is>
      </c>
      <c r="G5889" s="6" t="inlineStr">
        <is>
          <t>8 EMBALAGEM</t>
        </is>
      </c>
      <c r="H5889" s="6" t="inlineStr">
        <is>
          <t>8 EMBALAGEM</t>
        </is>
      </c>
      <c r="I5889" s="6" t="inlineStr">
        <is>
          <t>8 EMBALAGEM</t>
        </is>
      </c>
      <c r="J5889" s="4" t="n">
        <v>500</v>
      </c>
      <c r="K5889" s="6" t="n"/>
      <c r="L5889" s="6" t="n"/>
      <c r="M5889" s="6" t="n"/>
      <c r="N5889" s="6" t="n"/>
      <c r="O5889" s="6" t="n"/>
      <c r="P5889" s="6" t="n"/>
      <c r="Q5889" s="6" t="n"/>
      <c r="R5889" s="6" t="n"/>
      <c r="S5889" s="6" t="n"/>
      <c r="T5889" s="6" t="n"/>
      <c r="U5889" s="6" t="n"/>
      <c r="V5889" s="6" t="n"/>
      <c r="W5889" s="6" t="n"/>
      <c r="X5889" s="6" t="n"/>
      <c r="Y5889" s="6" t="n"/>
      <c r="Z5889" s="6" t="n"/>
      <c r="AA5889" s="5" t="n"/>
      <c r="AB5889" s="6">
        <f>B5889&amp;"|"&amp;I5889</f>
        <v/>
      </c>
      <c r="AC5889">
        <f>IF($B5889="","","|"&amp;SUBSTITUTE(TRIM(SUBSTITUTE(SUBSTITUTE(SUBSTITUTE(SUBSTITUTE(SUBSTITUTE(SUBSTITUTE(SUBSTITUTE(SUBSTITUTE(SUBSTITUTE(SUBSTITUTE(SUBSTITUTE(SUBSTITUTE(SUBSTITUTE(SUBSTITUTE(TRIM($B5889&amp;""),CHAR(10)," "),CHAR(13)," "),"."," "),";"," "),","," "),"/"," "),"+"," "),"-"," "),"  "," "),"  "," "),"  "," "),"  "," "),"  "," "),"  "," "))," ","|")&amp;"|")</f>
        <v/>
      </c>
      <c r="AD5889">
        <f>TRIM($I5889&amp;"")</f>
        <v/>
      </c>
    </row>
    <row r="5890" ht="36" customHeight="1">
      <c r="A5890" s="14" t="n">
        <v>46241</v>
      </c>
      <c r="B5890" s="6" t="inlineStr">
        <is>
          <t>10352</t>
        </is>
      </c>
      <c r="C5890" s="6" t="inlineStr">
        <is>
          <t>M/C 0813 (VERMELHO)</t>
        </is>
      </c>
      <c r="D5890" s="6" t="inlineStr">
        <is>
          <t>10 FURADEIRAS</t>
        </is>
      </c>
      <c r="E5890" s="6" t="n">
        <v>30003410</v>
      </c>
      <c r="F5890" s="6" t="inlineStr">
        <is>
          <t>PE FRONTAL 430X(108)51X25 MDF (DIREITO)</t>
        </is>
      </c>
      <c r="G5890" s="6" t="inlineStr">
        <is>
          <t>10 FURADEIRAS</t>
        </is>
      </c>
      <c r="H5890" s="6" t="inlineStr">
        <is>
          <t>10 FURADEIRAS</t>
        </is>
      </c>
      <c r="I5890" s="6" t="inlineStr">
        <is>
          <t>10 FURADEIRAS</t>
        </is>
      </c>
      <c r="J5890" s="4" t="n">
        <v>280</v>
      </c>
      <c r="K5890" s="6" t="n"/>
      <c r="L5890" s="6" t="n"/>
      <c r="M5890" s="6" t="n"/>
      <c r="N5890" s="6" t="n"/>
      <c r="O5890" s="6" t="n"/>
      <c r="P5890" s="6" t="n"/>
      <c r="Q5890" s="6" t="n"/>
      <c r="R5890" s="6" t="n"/>
      <c r="S5890" s="6" t="n"/>
      <c r="T5890" s="6" t="n"/>
      <c r="U5890" s="6" t="n"/>
      <c r="V5890" s="6" t="n"/>
      <c r="W5890" s="6" t="n"/>
      <c r="X5890" s="6" t="n"/>
      <c r="Y5890" s="6" t="n"/>
      <c r="Z5890" s="6" t="n"/>
      <c r="AA5890" s="5" t="n"/>
      <c r="AB5890" s="6">
        <f>B5890&amp;"|"&amp;I5890</f>
        <v/>
      </c>
      <c r="AC5890">
        <f>IF($B5890="","","|"&amp;SUBSTITUTE(TRIM(SUBSTITUTE(SUBSTITUTE(SUBSTITUTE(SUBSTITUTE(SUBSTITUTE(SUBSTITUTE(SUBSTITUTE(SUBSTITUTE(SUBSTITUTE(SUBSTITUTE(SUBSTITUTE(SUBSTITUTE(SUBSTITUTE(SUBSTITUTE(TRIM($B5890&amp;""),CHAR(10)," "),CHAR(13)," "),"."," "),";"," "),","," "),"/"," "),"+"," "),"-"," "),"  "," "),"  "," "),"  "," "),"  "," "),"  "," "),"  "," "))," ","|")&amp;"|")</f>
        <v/>
      </c>
      <c r="AD5890">
        <f>TRIM($I5890&amp;"")</f>
        <v/>
      </c>
    </row>
    <row r="5891" ht="36" customHeight="1">
      <c r="A5891" s="14" t="n">
        <v>46241</v>
      </c>
      <c r="B5891" s="6" t="inlineStr">
        <is>
          <t>10352</t>
        </is>
      </c>
      <c r="C5891" s="6" t="inlineStr">
        <is>
          <t>M/C 0813 (VERMELHO)</t>
        </is>
      </c>
      <c r="D5891" s="6" t="inlineStr">
        <is>
          <t>10 FURADEIRAS</t>
        </is>
      </c>
      <c r="E5891" s="6" t="n">
        <v>30003411</v>
      </c>
      <c r="F5891" s="6" t="inlineStr">
        <is>
          <t>PE FRONTAL 430X(108)51X25 MDF (ESQUERDO)</t>
        </is>
      </c>
      <c r="G5891" s="6" t="inlineStr">
        <is>
          <t>10 FURADEIRAS</t>
        </is>
      </c>
      <c r="H5891" s="6" t="inlineStr">
        <is>
          <t>10 FURADEIRAS</t>
        </is>
      </c>
      <c r="I5891" s="6" t="inlineStr">
        <is>
          <t>10 FURADEIRAS</t>
        </is>
      </c>
      <c r="J5891" s="4" t="n">
        <v>280</v>
      </c>
      <c r="K5891" s="6" t="n"/>
      <c r="L5891" s="6" t="n"/>
      <c r="M5891" s="6" t="n"/>
      <c r="N5891" s="6" t="n"/>
      <c r="O5891" s="6" t="n"/>
      <c r="P5891" s="6" t="n"/>
      <c r="Q5891" s="6" t="n"/>
      <c r="R5891" s="6" t="n"/>
      <c r="S5891" s="6" t="n"/>
      <c r="T5891" s="6" t="n"/>
      <c r="U5891" s="6" t="n"/>
      <c r="V5891" s="6" t="n"/>
      <c r="W5891" s="6" t="n"/>
      <c r="X5891" s="6" t="n"/>
      <c r="Y5891" s="6" t="n"/>
      <c r="Z5891" s="6" t="n"/>
      <c r="AA5891" s="5" t="n"/>
      <c r="AB5891" s="6">
        <f>B5891&amp;"|"&amp;I5891</f>
        <v/>
      </c>
      <c r="AC5891">
        <f>IF($B5891="","","|"&amp;SUBSTITUTE(TRIM(SUBSTITUTE(SUBSTITUTE(SUBSTITUTE(SUBSTITUTE(SUBSTITUTE(SUBSTITUTE(SUBSTITUTE(SUBSTITUTE(SUBSTITUTE(SUBSTITUTE(SUBSTITUTE(SUBSTITUTE(SUBSTITUTE(SUBSTITUTE(TRIM($B5891&amp;""),CHAR(10)," "),CHAR(13)," "),"."," "),";"," "),","," "),"/"," "),"+"," "),"-"," "),"  "," "),"  "," "),"  "," "),"  "," "),"  "," "),"  "," "))," ","|")&amp;"|")</f>
        <v/>
      </c>
      <c r="AD5891">
        <f>TRIM($I5891&amp;"")</f>
        <v/>
      </c>
    </row>
    <row r="5892" ht="36" customHeight="1">
      <c r="A5892" s="14" t="n">
        <v>46241</v>
      </c>
      <c r="B5892" s="6" t="inlineStr">
        <is>
          <t>10352</t>
        </is>
      </c>
      <c r="C5892" s="6" t="inlineStr">
        <is>
          <t>M/C 0813 (VERMELHO)</t>
        </is>
      </c>
      <c r="D5892" s="6" t="inlineStr">
        <is>
          <t>10 FURADEIRAS</t>
        </is>
      </c>
      <c r="E5892" s="6" t="n">
        <v>30006110</v>
      </c>
      <c r="F5892" s="6" t="inlineStr">
        <is>
          <t>PE FRONTAL 430X(108)51X25 MDF (DIR) SANTIAGO NEW</t>
        </is>
      </c>
      <c r="G5892" s="6" t="inlineStr">
        <is>
          <t>10 FURADEIRAS</t>
        </is>
      </c>
      <c r="H5892" s="6" t="inlineStr">
        <is>
          <t>10 FURADEIRAS</t>
        </is>
      </c>
      <c r="I5892" s="6" t="inlineStr">
        <is>
          <t>10 FURADEIRAS</t>
        </is>
      </c>
      <c r="J5892" s="4" t="n">
        <v>60</v>
      </c>
      <c r="K5892" s="6" t="n"/>
      <c r="L5892" s="6" t="n"/>
      <c r="M5892" s="6" t="n"/>
      <c r="N5892" s="6" t="n"/>
      <c r="O5892" s="6" t="n"/>
      <c r="P5892" s="6" t="n"/>
      <c r="Q5892" s="6" t="n"/>
      <c r="R5892" s="6" t="n"/>
      <c r="S5892" s="6" t="n"/>
      <c r="T5892" s="6" t="n"/>
      <c r="U5892" s="6" t="n"/>
      <c r="V5892" s="6" t="n"/>
      <c r="W5892" s="6" t="n"/>
      <c r="X5892" s="6" t="n"/>
      <c r="Y5892" s="6" t="n"/>
      <c r="Z5892" s="6" t="n"/>
      <c r="AA5892" s="5" t="n"/>
      <c r="AB5892" s="6">
        <f>B5892&amp;"|"&amp;I5892</f>
        <v/>
      </c>
      <c r="AC5892">
        <f>IF($B5892="","","|"&amp;SUBSTITUTE(TRIM(SUBSTITUTE(SUBSTITUTE(SUBSTITUTE(SUBSTITUTE(SUBSTITUTE(SUBSTITUTE(SUBSTITUTE(SUBSTITUTE(SUBSTITUTE(SUBSTITUTE(SUBSTITUTE(SUBSTITUTE(SUBSTITUTE(SUBSTITUTE(TRIM($B5892&amp;""),CHAR(10)," "),CHAR(13)," "),"."," "),";"," "),","," "),"/"," "),"+"," "),"-"," "),"  "," "),"  "," "),"  "," "),"  "," "),"  "," "),"  "," "))," ","|")&amp;"|")</f>
        <v/>
      </c>
      <c r="AD5892">
        <f>TRIM($I5892&amp;"")</f>
        <v/>
      </c>
    </row>
    <row r="5893" ht="36" customHeight="1">
      <c r="A5893" s="14" t="n">
        <v>46241</v>
      </c>
      <c r="B5893" s="6" t="inlineStr">
        <is>
          <t>10352</t>
        </is>
      </c>
      <c r="C5893" s="6" t="inlineStr">
        <is>
          <t>M/C 0813 (VERMELHO)</t>
        </is>
      </c>
      <c r="D5893" s="6" t="inlineStr">
        <is>
          <t>10 FURADEIRAS</t>
        </is>
      </c>
      <c r="E5893" s="6" t="n">
        <v>30006111</v>
      </c>
      <c r="F5893" s="6" t="inlineStr">
        <is>
          <t>PE FRONTAL 430X(108)51X25MDF (ESQRD) SANTIAGO NEW</t>
        </is>
      </c>
      <c r="G5893" s="6" t="inlineStr">
        <is>
          <t>10 FURADEIRAS</t>
        </is>
      </c>
      <c r="H5893" s="6" t="inlineStr">
        <is>
          <t>10 FURADEIRAS</t>
        </is>
      </c>
      <c r="I5893" s="6" t="inlineStr">
        <is>
          <t>10 FURADEIRAS</t>
        </is>
      </c>
      <c r="J5893" s="4" t="n">
        <v>60</v>
      </c>
      <c r="K5893" s="6" t="n"/>
      <c r="L5893" s="6" t="n"/>
      <c r="M5893" s="6" t="n"/>
      <c r="N5893" s="6" t="n"/>
      <c r="O5893" s="6" t="n"/>
      <c r="P5893" s="6" t="n"/>
      <c r="Q5893" s="6" t="n"/>
      <c r="R5893" s="6" t="n"/>
      <c r="S5893" s="6" t="n"/>
      <c r="T5893" s="6" t="n"/>
      <c r="U5893" s="6" t="n"/>
      <c r="V5893" s="6" t="n"/>
      <c r="W5893" s="6" t="n"/>
      <c r="X5893" s="6" t="n"/>
      <c r="Y5893" s="6" t="n"/>
      <c r="Z5893" s="6" t="n"/>
      <c r="AA5893" s="5" t="n"/>
      <c r="AB5893" s="6">
        <f>B5893&amp;"|"&amp;I5893</f>
        <v/>
      </c>
      <c r="AC5893">
        <f>IF($B5893="","","|"&amp;SUBSTITUTE(TRIM(SUBSTITUTE(SUBSTITUTE(SUBSTITUTE(SUBSTITUTE(SUBSTITUTE(SUBSTITUTE(SUBSTITUTE(SUBSTITUTE(SUBSTITUTE(SUBSTITUTE(SUBSTITUTE(SUBSTITUTE(SUBSTITUTE(SUBSTITUTE(TRIM($B5893&amp;""),CHAR(10)," "),CHAR(13)," "),"."," "),";"," "),","," "),"/"," "),"+"," "),"-"," "),"  "," "),"  "," "),"  "," "),"  "," "),"  "," "),"  "," "))," ","|")&amp;"|")</f>
        <v/>
      </c>
      <c r="AD5893">
        <f>TRIM($I5893&amp;"")</f>
        <v/>
      </c>
    </row>
    <row r="5894" ht="36" customHeight="1">
      <c r="A5894" s="14" t="n">
        <v>46244</v>
      </c>
      <c r="B5894" s="6" t="inlineStr">
        <is>
          <t>10353</t>
        </is>
      </c>
      <c r="C5894" s="6" t="inlineStr">
        <is>
          <t>M/C 0814 (VERDE)</t>
        </is>
      </c>
      <c r="D5894" s="6" t="inlineStr">
        <is>
          <t>10 FURADEIRAS</t>
        </is>
      </c>
      <c r="E5894" s="6" t="n">
        <v>30006112</v>
      </c>
      <c r="F5894" s="6" t="inlineStr">
        <is>
          <t>PE FRONTAL RETO 430X(111)65X25 MDF (DIR) SANTIAGO</t>
        </is>
      </c>
      <c r="G5894" s="6" t="inlineStr">
        <is>
          <t>10 FURADEIRAS</t>
        </is>
      </c>
      <c r="H5894" s="6" t="inlineStr">
        <is>
          <t>10 FURADEIRAS</t>
        </is>
      </c>
      <c r="I5894" s="6" t="inlineStr">
        <is>
          <t>10 FURADEIRAS</t>
        </is>
      </c>
      <c r="J5894" s="4" t="n">
        <v>500</v>
      </c>
      <c r="K5894" s="6" t="n"/>
      <c r="L5894" s="6" t="n"/>
      <c r="M5894" s="6" t="n"/>
      <c r="N5894" s="6" t="n"/>
      <c r="O5894" s="6" t="n"/>
      <c r="P5894" s="6" t="n"/>
      <c r="Q5894" s="6" t="n"/>
      <c r="R5894" s="6" t="n"/>
      <c r="S5894" s="6" t="n"/>
      <c r="T5894" s="6" t="n"/>
      <c r="U5894" s="6" t="n"/>
      <c r="V5894" s="6" t="n"/>
      <c r="W5894" s="6" t="n"/>
      <c r="X5894" s="6" t="n"/>
      <c r="Y5894" s="6" t="n"/>
      <c r="Z5894" s="6" t="n"/>
      <c r="AA5894" s="5" t="n"/>
      <c r="AB5894" s="6">
        <f>B5894&amp;"|"&amp;I5894</f>
        <v/>
      </c>
      <c r="AC5894">
        <f>IF($B5894="","","|"&amp;SUBSTITUTE(TRIM(SUBSTITUTE(SUBSTITUTE(SUBSTITUTE(SUBSTITUTE(SUBSTITUTE(SUBSTITUTE(SUBSTITUTE(SUBSTITUTE(SUBSTITUTE(SUBSTITUTE(SUBSTITUTE(SUBSTITUTE(SUBSTITUTE(SUBSTITUTE(TRIM($B5894&amp;""),CHAR(10)," "),CHAR(13)," "),"."," "),";"," "),","," "),"/"," "),"+"," "),"-"," "),"  "," "),"  "," "),"  "," "),"  "," "),"  "," "),"  "," "))," ","|")&amp;"|")</f>
        <v/>
      </c>
      <c r="AD5894">
        <f>TRIM($I5894&amp;"")</f>
        <v/>
      </c>
    </row>
    <row r="5895" ht="36" customHeight="1">
      <c r="A5895" s="14" t="n">
        <v>46244</v>
      </c>
      <c r="B5895" s="6" t="inlineStr">
        <is>
          <t>10353</t>
        </is>
      </c>
      <c r="C5895" s="6" t="inlineStr">
        <is>
          <t>M/C 0814 (VERDE)</t>
        </is>
      </c>
      <c r="D5895" s="6" t="inlineStr">
        <is>
          <t>10 FURADEIRAS</t>
        </is>
      </c>
      <c r="E5895" s="6" t="n">
        <v>30006113</v>
      </c>
      <c r="F5895" s="6" t="inlineStr">
        <is>
          <t>PE FRONTAL RETO 430X(111)65X25MDF (ESQRD) SANTIAGO</t>
        </is>
      </c>
      <c r="G5895" s="6" t="inlineStr">
        <is>
          <t>10 FURADEIRAS</t>
        </is>
      </c>
      <c r="H5895" s="6" t="inlineStr">
        <is>
          <t>10 FURADEIRAS</t>
        </is>
      </c>
      <c r="I5895" s="6" t="inlineStr">
        <is>
          <t>10 FURADEIRAS</t>
        </is>
      </c>
      <c r="J5895" s="4" t="n">
        <v>500</v>
      </c>
      <c r="K5895" s="6" t="n"/>
      <c r="L5895" s="6" t="n"/>
      <c r="M5895" s="6" t="n"/>
      <c r="N5895" s="6" t="n"/>
      <c r="O5895" s="6" t="n"/>
      <c r="P5895" s="6" t="n"/>
      <c r="Q5895" s="6" t="n"/>
      <c r="R5895" s="6" t="n"/>
      <c r="S5895" s="6" t="n"/>
      <c r="T5895" s="6" t="n"/>
      <c r="U5895" s="6" t="n"/>
      <c r="V5895" s="6" t="n"/>
      <c r="W5895" s="6" t="n"/>
      <c r="X5895" s="6" t="n"/>
      <c r="Y5895" s="6" t="n"/>
      <c r="Z5895" s="6" t="n"/>
      <c r="AA5895" s="5" t="n"/>
      <c r="AB5895" s="6">
        <f>B5895&amp;"|"&amp;I5895</f>
        <v/>
      </c>
      <c r="AC5895">
        <f>IF($B5895="","","|"&amp;SUBSTITUTE(TRIM(SUBSTITUTE(SUBSTITUTE(SUBSTITUTE(SUBSTITUTE(SUBSTITUTE(SUBSTITUTE(SUBSTITUTE(SUBSTITUTE(SUBSTITUTE(SUBSTITUTE(SUBSTITUTE(SUBSTITUTE(SUBSTITUTE(SUBSTITUTE(TRIM($B5895&amp;""),CHAR(10)," "),CHAR(13)," "),"."," "),";"," "),","," "),"/"," "),"+"," "),"-"," "),"  "," "),"  "," "),"  "," "),"  "," "),"  "," "),"  "," "))," ","|")&amp;"|")</f>
        <v/>
      </c>
      <c r="AD5895">
        <f>TRIM($I5895&amp;"")</f>
        <v/>
      </c>
    </row>
    <row r="5896" ht="36" customHeight="1">
      <c r="A5896" s="14" t="n">
        <v>46241</v>
      </c>
      <c r="B5896" s="6" t="inlineStr">
        <is>
          <t>10352</t>
        </is>
      </c>
      <c r="C5896" s="6" t="inlineStr">
        <is>
          <t>M/C 0813 (VERMELHO)</t>
        </is>
      </c>
      <c r="D5896" s="6" t="inlineStr">
        <is>
          <t>10 FURADEIRAS</t>
        </is>
      </c>
      <c r="E5896" s="6" t="n">
        <v>30001206</v>
      </c>
      <c r="F5896" s="6" t="inlineStr">
        <is>
          <t>TRAVESSA ENCOSTO 360X80X15 MDP CAD PE INTEIRO</t>
        </is>
      </c>
      <c r="G5896" s="6" t="inlineStr">
        <is>
          <t>10 FURADEIRAS</t>
        </is>
      </c>
      <c r="H5896" s="6" t="inlineStr">
        <is>
          <t>10 FURADEIRAS</t>
        </is>
      </c>
      <c r="I5896" s="6" t="inlineStr">
        <is>
          <t>10 FURADEIRAS</t>
        </is>
      </c>
      <c r="J5896" s="4" t="n">
        <v>534</v>
      </c>
      <c r="K5896" s="6" t="n"/>
      <c r="L5896" s="6" t="n"/>
      <c r="M5896" s="6" t="n"/>
      <c r="N5896" s="6" t="n"/>
      <c r="O5896" s="6" t="n"/>
      <c r="P5896" s="6" t="n"/>
      <c r="Q5896" s="6" t="n"/>
      <c r="R5896" s="6" t="n"/>
      <c r="S5896" s="6" t="n"/>
      <c r="T5896" s="6" t="n"/>
      <c r="U5896" s="6" t="n"/>
      <c r="V5896" s="6" t="n"/>
      <c r="W5896" s="6" t="n"/>
      <c r="X5896" s="6" t="n"/>
      <c r="Y5896" s="6" t="n"/>
      <c r="Z5896" s="6" t="n"/>
      <c r="AA5896" s="5" t="n"/>
      <c r="AB5896" s="6">
        <f>B5896&amp;"|"&amp;I5896</f>
        <v/>
      </c>
      <c r="AC5896">
        <f>IF($B5896="","","|"&amp;SUBSTITUTE(TRIM(SUBSTITUTE(SUBSTITUTE(SUBSTITUTE(SUBSTITUTE(SUBSTITUTE(SUBSTITUTE(SUBSTITUTE(SUBSTITUTE(SUBSTITUTE(SUBSTITUTE(SUBSTITUTE(SUBSTITUTE(SUBSTITUTE(SUBSTITUTE(TRIM($B5896&amp;""),CHAR(10)," "),CHAR(13)," "),"."," "),";"," "),","," "),"/"," "),"+"," "),"-"," "),"  "," "),"  "," "),"  "," "),"  "," "),"  "," "),"  "," "))," ","|")&amp;"|")</f>
        <v/>
      </c>
      <c r="AD5896">
        <f>TRIM($I5896&amp;"")</f>
        <v/>
      </c>
    </row>
    <row r="5897" ht="36" customHeight="1">
      <c r="A5897" s="14" t="n">
        <v>46241</v>
      </c>
      <c r="B5897" s="6" t="inlineStr">
        <is>
          <t>10352</t>
        </is>
      </c>
      <c r="C5897" s="6" t="inlineStr">
        <is>
          <t>M/C 0813 (VERMELHO)</t>
        </is>
      </c>
      <c r="D5897" s="6" t="inlineStr">
        <is>
          <t>10 FURADEIRAS</t>
        </is>
      </c>
      <c r="E5897" s="6" t="n">
        <v>30001207</v>
      </c>
      <c r="F5897" s="6" t="inlineStr">
        <is>
          <t>TRAVESSA 360X62X15 MDP CAD PE INTEIRO</t>
        </is>
      </c>
      <c r="G5897" s="6" t="inlineStr">
        <is>
          <t>10 FURADEIRAS</t>
        </is>
      </c>
      <c r="H5897" s="6" t="inlineStr">
        <is>
          <t>10 FURADEIRAS</t>
        </is>
      </c>
      <c r="I5897" s="6" t="inlineStr">
        <is>
          <t>10 FURADEIRAS</t>
        </is>
      </c>
      <c r="J5897" s="4" t="n">
        <v>524</v>
      </c>
      <c r="K5897" s="6" t="n"/>
      <c r="L5897" s="6" t="n"/>
      <c r="M5897" s="6" t="n"/>
      <c r="N5897" s="6" t="n"/>
      <c r="O5897" s="6" t="n"/>
      <c r="P5897" s="6" t="n"/>
      <c r="Q5897" s="6" t="n"/>
      <c r="R5897" s="6" t="n"/>
      <c r="S5897" s="6" t="n"/>
      <c r="T5897" s="6" t="n"/>
      <c r="U5897" s="6" t="n"/>
      <c r="V5897" s="6" t="n"/>
      <c r="W5897" s="6" t="n"/>
      <c r="X5897" s="6" t="n"/>
      <c r="Y5897" s="6" t="n"/>
      <c r="Z5897" s="6" t="n"/>
      <c r="AA5897" s="5" t="n"/>
      <c r="AB5897" s="6">
        <f>B5897&amp;"|"&amp;I5897</f>
        <v/>
      </c>
      <c r="AC5897">
        <f>IF($B5897="","","|"&amp;SUBSTITUTE(TRIM(SUBSTITUTE(SUBSTITUTE(SUBSTITUTE(SUBSTITUTE(SUBSTITUTE(SUBSTITUTE(SUBSTITUTE(SUBSTITUTE(SUBSTITUTE(SUBSTITUTE(SUBSTITUTE(SUBSTITUTE(SUBSTITUTE(SUBSTITUTE(TRIM($B5897&amp;""),CHAR(10)," "),CHAR(13)," "),"."," "),";"," "),","," "),"/"," "),"+"," "),"-"," "),"  "," "),"  "," "),"  "," "),"  "," "),"  "," "),"  "," "))," ","|")&amp;"|")</f>
        <v/>
      </c>
      <c r="AD5897">
        <f>TRIM($I5897&amp;"")</f>
        <v/>
      </c>
    </row>
    <row r="5898" ht="36" customHeight="1">
      <c r="A5898" s="14" t="n">
        <v>46241</v>
      </c>
      <c r="B5898" s="6" t="inlineStr">
        <is>
          <t>10352</t>
        </is>
      </c>
      <c r="C5898" s="6" t="inlineStr">
        <is>
          <t>M/C 0813 (VERMELHO)</t>
        </is>
      </c>
      <c r="D5898" s="6" t="inlineStr">
        <is>
          <t>10 FURADEIRAS</t>
        </is>
      </c>
      <c r="E5898" s="6" t="n">
        <v>30003407</v>
      </c>
      <c r="F5898" s="6" t="inlineStr">
        <is>
          <t>TRAVESSA ENCOSTO 360X72X15 MDP - CAD DAKAR</t>
        </is>
      </c>
      <c r="G5898" s="6" t="inlineStr">
        <is>
          <t>10 FURADEIRAS</t>
        </is>
      </c>
      <c r="H5898" s="6" t="inlineStr">
        <is>
          <t>10 FURADEIRAS</t>
        </is>
      </c>
      <c r="I5898" s="6" t="inlineStr">
        <is>
          <t>10 FURADEIRAS</t>
        </is>
      </c>
      <c r="J5898" s="4" t="n">
        <v>204</v>
      </c>
      <c r="K5898" s="6" t="n"/>
      <c r="L5898" s="6" t="n"/>
      <c r="M5898" s="6" t="n"/>
      <c r="N5898" s="6" t="n"/>
      <c r="O5898" s="6" t="n"/>
      <c r="P5898" s="6" t="n"/>
      <c r="Q5898" s="6" t="n"/>
      <c r="R5898" s="6" t="n"/>
      <c r="S5898" s="6" t="n"/>
      <c r="T5898" s="6" t="n"/>
      <c r="U5898" s="6" t="n"/>
      <c r="V5898" s="6" t="n"/>
      <c r="W5898" s="6" t="n"/>
      <c r="X5898" s="6" t="n"/>
      <c r="Y5898" s="6" t="n"/>
      <c r="Z5898" s="6" t="n"/>
      <c r="AA5898" s="5" t="n"/>
      <c r="AB5898" s="6">
        <f>B5898&amp;"|"&amp;I5898</f>
        <v/>
      </c>
      <c r="AC5898">
        <f>IF($B5898="","","|"&amp;SUBSTITUTE(TRIM(SUBSTITUTE(SUBSTITUTE(SUBSTITUTE(SUBSTITUTE(SUBSTITUTE(SUBSTITUTE(SUBSTITUTE(SUBSTITUTE(SUBSTITUTE(SUBSTITUTE(SUBSTITUTE(SUBSTITUTE(SUBSTITUTE(SUBSTITUTE(TRIM($B5898&amp;""),CHAR(10)," "),CHAR(13)," "),"."," "),";"," "),","," "),"/"," "),"+"," "),"-"," "),"  "," "),"  "," "),"  "," "),"  "," "),"  "," "),"  "," "))," ","|")&amp;"|")</f>
        <v/>
      </c>
      <c r="AD5898">
        <f>TRIM($I5898&amp;"")</f>
        <v/>
      </c>
    </row>
    <row r="5899" ht="36" customHeight="1">
      <c r="A5899" s="14" t="n">
        <v>46241</v>
      </c>
      <c r="B5899" s="6" t="inlineStr">
        <is>
          <t>10352</t>
        </is>
      </c>
      <c r="C5899" s="6" t="inlineStr">
        <is>
          <t>M/C 0813 (VERMELHO)</t>
        </is>
      </c>
      <c r="D5899" s="6" t="inlineStr">
        <is>
          <t>10 FURADEIRAS</t>
        </is>
      </c>
      <c r="E5899" s="6" t="n">
        <v>30003922</v>
      </c>
      <c r="F5899" s="6" t="inlineStr">
        <is>
          <t>TRAV MENOR ENCOSTO 260X40X15 MDP - CAD TRENTO</t>
        </is>
      </c>
      <c r="G5899" s="6" t="inlineStr">
        <is>
          <t>10 FURADEIRAS</t>
        </is>
      </c>
      <c r="H5899" s="6" t="inlineStr">
        <is>
          <t>10 FURADEIRAS</t>
        </is>
      </c>
      <c r="I5899" s="6" t="inlineStr">
        <is>
          <t>10 FURADEIRAS</t>
        </is>
      </c>
      <c r="J5899" s="4" t="n">
        <v>424</v>
      </c>
      <c r="K5899" s="6" t="n"/>
      <c r="L5899" s="6" t="n"/>
      <c r="M5899" s="6" t="n"/>
      <c r="N5899" s="6" t="n"/>
      <c r="O5899" s="6" t="n"/>
      <c r="P5899" s="6" t="n"/>
      <c r="Q5899" s="6" t="n"/>
      <c r="R5899" s="6" t="n"/>
      <c r="S5899" s="6" t="n"/>
      <c r="T5899" s="6" t="n"/>
      <c r="U5899" s="6" t="n"/>
      <c r="V5899" s="6" t="n"/>
      <c r="W5899" s="6" t="n"/>
      <c r="X5899" s="6" t="n"/>
      <c r="Y5899" s="6" t="n"/>
      <c r="Z5899" s="6" t="n"/>
      <c r="AA5899" s="5" t="n"/>
      <c r="AB5899" s="6">
        <f>B5899&amp;"|"&amp;I5899</f>
        <v/>
      </c>
      <c r="AC5899">
        <f>IF($B5899="","","|"&amp;SUBSTITUTE(TRIM(SUBSTITUTE(SUBSTITUTE(SUBSTITUTE(SUBSTITUTE(SUBSTITUTE(SUBSTITUTE(SUBSTITUTE(SUBSTITUTE(SUBSTITUTE(SUBSTITUTE(SUBSTITUTE(SUBSTITUTE(SUBSTITUTE(SUBSTITUTE(TRIM($B5899&amp;""),CHAR(10)," "),CHAR(13)," "),"."," "),";"," "),","," "),"/"," "),"+"," "),"-"," "),"  "," "),"  "," "),"  "," "),"  "," "),"  "," "),"  "," "))," ","|")&amp;"|")</f>
        <v/>
      </c>
      <c r="AD5899">
        <f>TRIM($I5899&amp;"")</f>
        <v/>
      </c>
    </row>
    <row r="5900" ht="36" customHeight="1">
      <c r="A5900" s="14" t="n">
        <v>46241</v>
      </c>
      <c r="B5900" s="6" t="inlineStr">
        <is>
          <t>10352</t>
        </is>
      </c>
      <c r="C5900" s="6" t="inlineStr">
        <is>
          <t>M/C 0813 (VERMELHO)</t>
        </is>
      </c>
      <c r="D5900" s="6" t="inlineStr">
        <is>
          <t>10 FURADEIRAS</t>
        </is>
      </c>
      <c r="E5900" s="6" t="n">
        <v>30001203</v>
      </c>
      <c r="F5900" s="6" t="inlineStr">
        <is>
          <t>LAT ASSENTO 430X80X18 MDF CAD PE INTEIRO/ MADEIRA</t>
        </is>
      </c>
      <c r="G5900" s="6" t="inlineStr">
        <is>
          <t>10 FURADEIRAS</t>
        </is>
      </c>
      <c r="H5900" s="6" t="inlineStr">
        <is>
          <t>10 FURADEIRAS</t>
        </is>
      </c>
      <c r="I5900" s="6" t="inlineStr">
        <is>
          <t>10 FURADEIRAS</t>
        </is>
      </c>
      <c r="J5900" s="4" t="n">
        <v>1068</v>
      </c>
      <c r="K5900" s="6" t="n"/>
      <c r="L5900" s="6" t="n"/>
      <c r="M5900" s="6" t="n"/>
      <c r="N5900" s="6" t="n"/>
      <c r="O5900" s="6" t="n"/>
      <c r="P5900" s="6" t="n"/>
      <c r="Q5900" s="6" t="n"/>
      <c r="R5900" s="6" t="n"/>
      <c r="S5900" s="6" t="n"/>
      <c r="T5900" s="6" t="n"/>
      <c r="U5900" s="6" t="n"/>
      <c r="V5900" s="6" t="n"/>
      <c r="W5900" s="6" t="n"/>
      <c r="X5900" s="6" t="n"/>
      <c r="Y5900" s="6" t="n"/>
      <c r="Z5900" s="6" t="n"/>
      <c r="AA5900" s="5" t="n"/>
      <c r="AB5900" s="6">
        <f>B5900&amp;"|"&amp;I5900</f>
        <v/>
      </c>
      <c r="AC5900">
        <f>IF($B5900="","","|"&amp;SUBSTITUTE(TRIM(SUBSTITUTE(SUBSTITUTE(SUBSTITUTE(SUBSTITUTE(SUBSTITUTE(SUBSTITUTE(SUBSTITUTE(SUBSTITUTE(SUBSTITUTE(SUBSTITUTE(SUBSTITUTE(SUBSTITUTE(SUBSTITUTE(SUBSTITUTE(TRIM($B5900&amp;""),CHAR(10)," "),CHAR(13)," "),"."," "),";"," "),","," "),"/"," "),"+"," "),"-"," "),"  "," "),"  "," "),"  "," "),"  "," "),"  "," "),"  "," "))," ","|")&amp;"|")</f>
        <v/>
      </c>
      <c r="AD5900">
        <f>TRIM($I5900&amp;"")</f>
        <v/>
      </c>
    </row>
    <row r="5901" ht="36" customHeight="1">
      <c r="A5901" s="14" t="n">
        <v>46241</v>
      </c>
      <c r="B5901" s="6" t="inlineStr">
        <is>
          <t>10352</t>
        </is>
      </c>
      <c r="C5901" s="6" t="inlineStr">
        <is>
          <t>M/C 0813 (VERMELHO)</t>
        </is>
      </c>
      <c r="D5901" s="6" t="inlineStr">
        <is>
          <t>10 FURADEIRAS</t>
        </is>
      </c>
      <c r="E5901" s="6" t="n">
        <v>30003403</v>
      </c>
      <c r="F5901" s="6" t="inlineStr">
        <is>
          <t>LATERAL ASSENTO 298X70X18 MDF - DAKAR</t>
        </is>
      </c>
      <c r="G5901" s="6" t="inlineStr">
        <is>
          <t>10 FURADEIRAS</t>
        </is>
      </c>
      <c r="H5901" s="6" t="inlineStr">
        <is>
          <t>10 FURADEIRAS</t>
        </is>
      </c>
      <c r="I5901" s="6" t="inlineStr">
        <is>
          <t>10 FURADEIRAS</t>
        </is>
      </c>
      <c r="J5901" s="4" t="n">
        <v>560</v>
      </c>
      <c r="K5901" s="6" t="n"/>
      <c r="L5901" s="6" t="n"/>
      <c r="M5901" s="6" t="n"/>
      <c r="N5901" s="6" t="n"/>
      <c r="O5901" s="6" t="n"/>
      <c r="P5901" s="6" t="n"/>
      <c r="Q5901" s="6" t="n"/>
      <c r="R5901" s="6" t="n"/>
      <c r="S5901" s="6" t="n"/>
      <c r="T5901" s="6" t="n"/>
      <c r="U5901" s="6" t="n"/>
      <c r="V5901" s="6" t="n"/>
      <c r="W5901" s="6" t="n"/>
      <c r="X5901" s="6" t="n"/>
      <c r="Y5901" s="6" t="n"/>
      <c r="Z5901" s="6" t="n"/>
      <c r="AA5901" s="5" t="n"/>
      <c r="AB5901" s="6">
        <f>B5901&amp;"|"&amp;I5901</f>
        <v/>
      </c>
      <c r="AC5901">
        <f>IF($B5901="","","|"&amp;SUBSTITUTE(TRIM(SUBSTITUTE(SUBSTITUTE(SUBSTITUTE(SUBSTITUTE(SUBSTITUTE(SUBSTITUTE(SUBSTITUTE(SUBSTITUTE(SUBSTITUTE(SUBSTITUTE(SUBSTITUTE(SUBSTITUTE(SUBSTITUTE(SUBSTITUTE(TRIM($B5901&amp;""),CHAR(10)," "),CHAR(13)," "),"."," "),";"," "),","," "),"/"," "),"+"," "),"-"," "),"  "," "),"  "," "),"  "," "),"  "," "),"  "," "),"  "," "))," ","|")&amp;"|")</f>
        <v/>
      </c>
      <c r="AD5901">
        <f>TRIM($I5901&amp;"")</f>
        <v/>
      </c>
    </row>
    <row r="5902" ht="36" customHeight="1">
      <c r="A5902" s="14" t="n">
        <v>46241</v>
      </c>
      <c r="B5902" s="6" t="inlineStr">
        <is>
          <t>10352</t>
        </is>
      </c>
      <c r="C5902" s="6" t="inlineStr">
        <is>
          <t>M/C 0813 (VERMELHO)</t>
        </is>
      </c>
      <c r="D5902" s="6" t="inlineStr">
        <is>
          <t>10 FURADEIRAS</t>
        </is>
      </c>
      <c r="E5902" s="6" t="n">
        <v>30003405</v>
      </c>
      <c r="F5902" s="6" t="inlineStr">
        <is>
          <t>TRAVESSA ASSENTO 360X70X18 MDF - C DAKAR/SANTIAGO</t>
        </is>
      </c>
      <c r="G5902" s="6" t="inlineStr">
        <is>
          <t>10 FURADEIRAS</t>
        </is>
      </c>
      <c r="H5902" s="6" t="inlineStr">
        <is>
          <t>10 FURADEIRAS</t>
        </is>
      </c>
      <c r="I5902" s="6" t="inlineStr">
        <is>
          <t>10 FURADEIRAS</t>
        </is>
      </c>
      <c r="J5902" s="4" t="n">
        <v>680</v>
      </c>
      <c r="K5902" s="6" t="n"/>
      <c r="L5902" s="6" t="n"/>
      <c r="M5902" s="6" t="n"/>
      <c r="N5902" s="6" t="n"/>
      <c r="O5902" s="6" t="n"/>
      <c r="P5902" s="6" t="n"/>
      <c r="Q5902" s="6" t="n"/>
      <c r="R5902" s="6" t="n"/>
      <c r="S5902" s="6" t="n"/>
      <c r="T5902" s="6" t="n"/>
      <c r="U5902" s="6" t="n"/>
      <c r="V5902" s="6" t="n"/>
      <c r="W5902" s="6" t="n"/>
      <c r="X5902" s="6" t="n"/>
      <c r="Y5902" s="6" t="n"/>
      <c r="Z5902" s="6" t="n"/>
      <c r="AA5902" s="5" t="n"/>
      <c r="AB5902" s="6">
        <f>B5902&amp;"|"&amp;I5902</f>
        <v/>
      </c>
      <c r="AC5902">
        <f>IF($B5902="","","|"&amp;SUBSTITUTE(TRIM(SUBSTITUTE(SUBSTITUTE(SUBSTITUTE(SUBSTITUTE(SUBSTITUTE(SUBSTITUTE(SUBSTITUTE(SUBSTITUTE(SUBSTITUTE(SUBSTITUTE(SUBSTITUTE(SUBSTITUTE(SUBSTITUTE(SUBSTITUTE(TRIM($B5902&amp;""),CHAR(10)," "),CHAR(13)," "),"."," "),";"," "),","," "),"/"," "),"+"," "),"-"," "),"  "," "),"  "," "),"  "," "),"  "," "),"  "," "),"  "," "))," ","|")&amp;"|")</f>
        <v/>
      </c>
      <c r="AD5902">
        <f>TRIM($I5902&amp;"")</f>
        <v/>
      </c>
    </row>
    <row r="5903" ht="36" customHeight="1">
      <c r="A5903" s="14" t="n">
        <v>46241</v>
      </c>
      <c r="B5903" s="6" t="inlineStr">
        <is>
          <t>10352</t>
        </is>
      </c>
      <c r="C5903" s="6" t="inlineStr">
        <is>
          <t>M/C 0813 (VERMELHO)</t>
        </is>
      </c>
      <c r="D5903" s="6" t="inlineStr">
        <is>
          <t>10 FURADEIRAS</t>
        </is>
      </c>
      <c r="E5903" s="6" t="n">
        <v>30006103</v>
      </c>
      <c r="F5903" s="6" t="inlineStr">
        <is>
          <t>TRAVESSA LATERAL 340X70X18 MDF - CAD SANTIAGO NEW</t>
        </is>
      </c>
      <c r="G5903" s="6" t="inlineStr">
        <is>
          <t>10 FURADEIRAS</t>
        </is>
      </c>
      <c r="H5903" s="6" t="inlineStr">
        <is>
          <t>10 FURADEIRAS</t>
        </is>
      </c>
      <c r="I5903" s="6" t="inlineStr">
        <is>
          <t>10 FURADEIRAS</t>
        </is>
      </c>
      <c r="J5903" s="4" t="n">
        <v>120</v>
      </c>
      <c r="K5903" s="6" t="n"/>
      <c r="L5903" s="6" t="n"/>
      <c r="M5903" s="6" t="n"/>
      <c r="N5903" s="6" t="n"/>
      <c r="O5903" s="6" t="n"/>
      <c r="P5903" s="6" t="n"/>
      <c r="Q5903" s="6" t="n"/>
      <c r="R5903" s="6" t="n"/>
      <c r="S5903" s="6" t="n"/>
      <c r="T5903" s="6" t="n"/>
      <c r="U5903" s="6" t="n"/>
      <c r="V5903" s="6" t="n"/>
      <c r="W5903" s="6" t="n"/>
      <c r="X5903" s="6" t="n"/>
      <c r="Y5903" s="6" t="n"/>
      <c r="Z5903" s="6" t="n"/>
      <c r="AA5903" s="5" t="n"/>
      <c r="AB5903" s="6">
        <f>B5903&amp;"|"&amp;I5903</f>
        <v/>
      </c>
      <c r="AC5903">
        <f>IF($B5903="","","|"&amp;SUBSTITUTE(TRIM(SUBSTITUTE(SUBSTITUTE(SUBSTITUTE(SUBSTITUTE(SUBSTITUTE(SUBSTITUTE(SUBSTITUTE(SUBSTITUTE(SUBSTITUTE(SUBSTITUTE(SUBSTITUTE(SUBSTITUTE(SUBSTITUTE(SUBSTITUTE(TRIM($B5903&amp;""),CHAR(10)," "),CHAR(13)," "),"."," "),";"," "),","," "),"/"," "),"+"," "),"-"," "),"  "," "),"  "," "),"  "," "),"  "," "),"  "," "),"  "," "))," ","|")&amp;"|")</f>
        <v/>
      </c>
      <c r="AD5903">
        <f>TRIM($I5903&amp;"")</f>
        <v/>
      </c>
    </row>
    <row r="5904" ht="36" customHeight="1">
      <c r="A5904" s="14" t="n">
        <v>46241</v>
      </c>
      <c r="B5904" s="6" t="inlineStr">
        <is>
          <t>10352</t>
        </is>
      </c>
      <c r="C5904" s="6" t="inlineStr">
        <is>
          <t>M/C 0813 (VERMELHO)</t>
        </is>
      </c>
      <c r="D5904" s="6" t="inlineStr">
        <is>
          <t>10 FURADEIRAS</t>
        </is>
      </c>
      <c r="E5904" s="6" t="n">
        <v>30006802</v>
      </c>
      <c r="F5904" s="6" t="inlineStr">
        <is>
          <t>TRAV SUPERIOR 360X55X25 MDP - CAD GENOVA</t>
        </is>
      </c>
      <c r="G5904" s="6" t="inlineStr">
        <is>
          <t>10 FURADEIRAS</t>
        </is>
      </c>
      <c r="H5904" s="6" t="inlineStr">
        <is>
          <t>10 FURADEIRAS</t>
        </is>
      </c>
      <c r="I5904" s="6" t="inlineStr">
        <is>
          <t>10 FURADEIRAS</t>
        </is>
      </c>
      <c r="J5904" s="4" t="n">
        <v>10</v>
      </c>
      <c r="K5904" s="6" t="n"/>
      <c r="L5904" s="6" t="n"/>
      <c r="M5904" s="6" t="n"/>
      <c r="N5904" s="6" t="n"/>
      <c r="O5904" s="6" t="n"/>
      <c r="P5904" s="6" t="n"/>
      <c r="Q5904" s="6" t="n"/>
      <c r="R5904" s="6" t="n"/>
      <c r="S5904" s="6" t="n"/>
      <c r="T5904" s="6" t="n"/>
      <c r="U5904" s="6" t="n"/>
      <c r="V5904" s="6" t="n"/>
      <c r="W5904" s="6" t="n"/>
      <c r="X5904" s="6" t="n"/>
      <c r="Y5904" s="6" t="n"/>
      <c r="Z5904" s="6" t="n"/>
      <c r="AA5904" s="5" t="n"/>
      <c r="AB5904" s="6">
        <f>B5904&amp;"|"&amp;I5904</f>
        <v/>
      </c>
      <c r="AC5904">
        <f>IF($B5904="","","|"&amp;SUBSTITUTE(TRIM(SUBSTITUTE(SUBSTITUTE(SUBSTITUTE(SUBSTITUTE(SUBSTITUTE(SUBSTITUTE(SUBSTITUTE(SUBSTITUTE(SUBSTITUTE(SUBSTITUTE(SUBSTITUTE(SUBSTITUTE(SUBSTITUTE(SUBSTITUTE(TRIM($B5904&amp;""),CHAR(10)," "),CHAR(13)," "),"."," "),";"," "),","," "),"/"," "),"+"," "),"-"," "),"  "," "),"  "," "),"  "," "),"  "," "),"  "," "),"  "," "))," ","|")&amp;"|")</f>
        <v/>
      </c>
      <c r="AD5904">
        <f>TRIM($I5904&amp;"")</f>
        <v/>
      </c>
    </row>
    <row r="5905" ht="36" customHeight="1">
      <c r="A5905" s="14" t="n">
        <v>46241</v>
      </c>
      <c r="B5905" s="6" t="inlineStr">
        <is>
          <t>10352</t>
        </is>
      </c>
      <c r="C5905" s="6" t="inlineStr">
        <is>
          <t>M/C 0813 (VERMELHO)</t>
        </is>
      </c>
      <c r="D5905" s="6" t="inlineStr">
        <is>
          <t>10 FURADEIRAS</t>
        </is>
      </c>
      <c r="E5905" s="6" t="n">
        <v>30006803</v>
      </c>
      <c r="F5905" s="6" t="inlineStr">
        <is>
          <t>TRAV CENTRAL 360X70X25 MDP - CAD GENOVA</t>
        </is>
      </c>
      <c r="G5905" s="6" t="inlineStr">
        <is>
          <t>10 FURADEIRAS</t>
        </is>
      </c>
      <c r="H5905" s="6" t="inlineStr">
        <is>
          <t>10 FURADEIRAS</t>
        </is>
      </c>
      <c r="I5905" s="6" t="inlineStr">
        <is>
          <t>10 FURADEIRAS</t>
        </is>
      </c>
      <c r="J5905" s="4" t="n">
        <v>10</v>
      </c>
      <c r="K5905" s="6" t="n"/>
      <c r="L5905" s="6" t="n"/>
      <c r="M5905" s="6" t="n"/>
      <c r="N5905" s="6" t="n"/>
      <c r="O5905" s="6" t="n"/>
      <c r="P5905" s="6" t="n"/>
      <c r="Q5905" s="6" t="n"/>
      <c r="R5905" s="6" t="n"/>
      <c r="S5905" s="6" t="n"/>
      <c r="T5905" s="6" t="n"/>
      <c r="U5905" s="6" t="n"/>
      <c r="V5905" s="6" t="n"/>
      <c r="W5905" s="6" t="n"/>
      <c r="X5905" s="6" t="n"/>
      <c r="Y5905" s="6" t="n"/>
      <c r="Z5905" s="6" t="n"/>
      <c r="AA5905" s="5" t="n"/>
      <c r="AB5905" s="6">
        <f>B5905&amp;"|"&amp;I5905</f>
        <v/>
      </c>
      <c r="AC5905">
        <f>IF($B5905="","","|"&amp;SUBSTITUTE(TRIM(SUBSTITUTE(SUBSTITUTE(SUBSTITUTE(SUBSTITUTE(SUBSTITUTE(SUBSTITUTE(SUBSTITUTE(SUBSTITUTE(SUBSTITUTE(SUBSTITUTE(SUBSTITUTE(SUBSTITUTE(SUBSTITUTE(SUBSTITUTE(TRIM($B5905&amp;""),CHAR(10)," "),CHAR(13)," "),"."," "),";"," "),","," "),"/"," "),"+"," "),"-"," "),"  "," "),"  "," "),"  "," "),"  "," "),"  "," "),"  "," "))," ","|")&amp;"|")</f>
        <v/>
      </c>
      <c r="AD5905">
        <f>TRIM($I5905&amp;"")</f>
        <v/>
      </c>
    </row>
    <row r="5906" ht="36" customHeight="1">
      <c r="A5906" s="14" t="n">
        <v>46241</v>
      </c>
      <c r="B5906" s="6" t="inlineStr">
        <is>
          <t>10352</t>
        </is>
      </c>
      <c r="C5906" s="6" t="inlineStr">
        <is>
          <t>M/C 0813 (VERMELHO)</t>
        </is>
      </c>
      <c r="D5906" s="6" t="inlineStr">
        <is>
          <t>10 FURADEIRAS</t>
        </is>
      </c>
      <c r="E5906" s="6" t="n">
        <v>30006804</v>
      </c>
      <c r="F5906" s="6" t="inlineStr">
        <is>
          <t>TRAV INFERIOR 360X87X15 MDP - CAD GENOVA</t>
        </is>
      </c>
      <c r="G5906" s="6" t="inlineStr">
        <is>
          <t>10 FURADEIRAS</t>
        </is>
      </c>
      <c r="H5906" s="6" t="inlineStr">
        <is>
          <t>10 FURADEIRAS</t>
        </is>
      </c>
      <c r="I5906" s="6" t="inlineStr">
        <is>
          <t>10 FURADEIRAS</t>
        </is>
      </c>
      <c r="J5906" s="4" t="n">
        <v>10</v>
      </c>
      <c r="K5906" s="6" t="n"/>
      <c r="L5906" s="6" t="n"/>
      <c r="M5906" s="6" t="n"/>
      <c r="N5906" s="6" t="n"/>
      <c r="O5906" s="6" t="n"/>
      <c r="P5906" s="6" t="n"/>
      <c r="Q5906" s="6" t="n"/>
      <c r="R5906" s="6" t="n"/>
      <c r="S5906" s="6" t="n"/>
      <c r="T5906" s="6" t="n"/>
      <c r="U5906" s="6" t="n"/>
      <c r="V5906" s="6" t="n"/>
      <c r="W5906" s="6" t="n"/>
      <c r="X5906" s="6" t="n"/>
      <c r="Y5906" s="6" t="n"/>
      <c r="Z5906" s="6" t="n"/>
      <c r="AA5906" s="5" t="n"/>
      <c r="AB5906" s="6">
        <f>B5906&amp;"|"&amp;I5906</f>
        <v/>
      </c>
      <c r="AC5906">
        <f>IF($B5906="","","|"&amp;SUBSTITUTE(TRIM(SUBSTITUTE(SUBSTITUTE(SUBSTITUTE(SUBSTITUTE(SUBSTITUTE(SUBSTITUTE(SUBSTITUTE(SUBSTITUTE(SUBSTITUTE(SUBSTITUTE(SUBSTITUTE(SUBSTITUTE(SUBSTITUTE(SUBSTITUTE(TRIM($B5906&amp;""),CHAR(10)," "),CHAR(13)," "),"."," "),";"," "),","," "),"/"," "),"+"," "),"-"," "),"  "," "),"  "," "),"  "," "),"  "," "),"  "," "),"  "," "))," ","|")&amp;"|")</f>
        <v/>
      </c>
      <c r="AD5906">
        <f>TRIM($I5906&amp;"")</f>
        <v/>
      </c>
    </row>
    <row r="5907" ht="36" customHeight="1">
      <c r="A5907" s="14" t="n">
        <v>46244</v>
      </c>
      <c r="B5907" s="6" t="inlineStr">
        <is>
          <t>10353</t>
        </is>
      </c>
      <c r="C5907" s="6" t="inlineStr">
        <is>
          <t>M/C 0814 (VERDE)</t>
        </is>
      </c>
      <c r="D5907" s="6" t="inlineStr">
        <is>
          <t>10 FURADEIRAS</t>
        </is>
      </c>
      <c r="E5907" s="6" t="n">
        <v>30003405</v>
      </c>
      <c r="F5907" s="6" t="inlineStr">
        <is>
          <t>TRAVESSA ASSENTO 360X70X18 MDF - C DAKAR/SANTIAGO</t>
        </is>
      </c>
      <c r="G5907" s="6" t="inlineStr">
        <is>
          <t>10 FURADEIRAS</t>
        </is>
      </c>
      <c r="H5907" s="6" t="inlineStr">
        <is>
          <t>10 FURADEIRAS</t>
        </is>
      </c>
      <c r="I5907" s="6" t="inlineStr">
        <is>
          <t>10 FURADEIRAS</t>
        </is>
      </c>
      <c r="J5907" s="4" t="n">
        <v>1000</v>
      </c>
      <c r="K5907" s="6" t="n"/>
      <c r="L5907" s="6" t="n"/>
      <c r="M5907" s="6" t="n"/>
      <c r="N5907" s="6" t="n"/>
      <c r="O5907" s="6" t="n"/>
      <c r="P5907" s="6" t="n"/>
      <c r="Q5907" s="6" t="n"/>
      <c r="R5907" s="6" t="n"/>
      <c r="S5907" s="6" t="n"/>
      <c r="T5907" s="6" t="n"/>
      <c r="U5907" s="6" t="n"/>
      <c r="V5907" s="6" t="n"/>
      <c r="W5907" s="6" t="n"/>
      <c r="X5907" s="6" t="n"/>
      <c r="Y5907" s="6" t="n"/>
      <c r="Z5907" s="6" t="n"/>
      <c r="AA5907" s="5" t="n"/>
      <c r="AB5907" s="6">
        <f>B5907&amp;"|"&amp;I5907</f>
        <v/>
      </c>
      <c r="AC5907">
        <f>IF($B5907="","","|"&amp;SUBSTITUTE(TRIM(SUBSTITUTE(SUBSTITUTE(SUBSTITUTE(SUBSTITUTE(SUBSTITUTE(SUBSTITUTE(SUBSTITUTE(SUBSTITUTE(SUBSTITUTE(SUBSTITUTE(SUBSTITUTE(SUBSTITUTE(SUBSTITUTE(SUBSTITUTE(TRIM($B5907&amp;""),CHAR(10)," "),CHAR(13)," "),"."," "),";"," "),","," "),"/"," "),"+"," "),"-"," "),"  "," "),"  "," "),"  "," "),"  "," "),"  "," "),"  "," "))," ","|")&amp;"|")</f>
        <v/>
      </c>
      <c r="AD5907">
        <f>TRIM($I5907&amp;"")</f>
        <v/>
      </c>
    </row>
    <row r="5908" ht="36" customHeight="1">
      <c r="A5908" s="14" t="n">
        <v>46244</v>
      </c>
      <c r="B5908" s="6" t="inlineStr">
        <is>
          <t>10353</t>
        </is>
      </c>
      <c r="C5908" s="6" t="inlineStr">
        <is>
          <t>M/C 0814 (VERDE)</t>
        </is>
      </c>
      <c r="D5908" s="6" t="inlineStr">
        <is>
          <t>10 FURADEIRAS</t>
        </is>
      </c>
      <c r="E5908" s="6" t="n">
        <v>30006114</v>
      </c>
      <c r="F5908" s="6" t="inlineStr">
        <is>
          <t>TRAVESSA LAT DIREITA 335X70X18 MDF - CD SANTIAGO</t>
        </is>
      </c>
      <c r="G5908" s="6" t="inlineStr">
        <is>
          <t>10 FURADEIRAS</t>
        </is>
      </c>
      <c r="H5908" s="6" t="inlineStr">
        <is>
          <t>10 FURADEIRAS</t>
        </is>
      </c>
      <c r="I5908" s="6" t="inlineStr">
        <is>
          <t>10 FURADEIRAS</t>
        </is>
      </c>
      <c r="J5908" s="4" t="n">
        <v>500</v>
      </c>
      <c r="K5908" s="6" t="n"/>
      <c r="L5908" s="6" t="n"/>
      <c r="M5908" s="6" t="n"/>
      <c r="N5908" s="6" t="n"/>
      <c r="O5908" s="6" t="n"/>
      <c r="P5908" s="6" t="n"/>
      <c r="Q5908" s="6" t="n"/>
      <c r="R5908" s="6" t="n"/>
      <c r="S5908" s="6" t="n"/>
      <c r="T5908" s="6" t="n"/>
      <c r="U5908" s="6" t="n"/>
      <c r="V5908" s="6" t="n"/>
      <c r="W5908" s="6" t="n"/>
      <c r="X5908" s="6" t="n"/>
      <c r="Y5908" s="6" t="n"/>
      <c r="Z5908" s="6" t="n"/>
      <c r="AA5908" s="5" t="n"/>
      <c r="AB5908" s="6">
        <f>B5908&amp;"|"&amp;I5908</f>
        <v/>
      </c>
      <c r="AC5908">
        <f>IF($B5908="","","|"&amp;SUBSTITUTE(TRIM(SUBSTITUTE(SUBSTITUTE(SUBSTITUTE(SUBSTITUTE(SUBSTITUTE(SUBSTITUTE(SUBSTITUTE(SUBSTITUTE(SUBSTITUTE(SUBSTITUTE(SUBSTITUTE(SUBSTITUTE(SUBSTITUTE(SUBSTITUTE(TRIM($B5908&amp;""),CHAR(10)," "),CHAR(13)," "),"."," "),";"," "),","," "),"/"," "),"+"," "),"-"," "),"  "," "),"  "," "),"  "," "),"  "," "),"  "," "),"  "," "))," ","|")&amp;"|")</f>
        <v/>
      </c>
      <c r="AD5908">
        <f>TRIM($I5908&amp;"")</f>
        <v/>
      </c>
    </row>
    <row r="5909" ht="36" customHeight="1">
      <c r="A5909" s="14" t="n">
        <v>46244</v>
      </c>
      <c r="B5909" s="6" t="inlineStr">
        <is>
          <t>10353</t>
        </is>
      </c>
      <c r="C5909" s="6" t="inlineStr">
        <is>
          <t>M/C 0814 (VERDE)</t>
        </is>
      </c>
      <c r="D5909" s="6" t="inlineStr">
        <is>
          <t>10 FURADEIRAS</t>
        </is>
      </c>
      <c r="E5909" s="6" t="n">
        <v>30006115</v>
      </c>
      <c r="F5909" s="6" t="inlineStr">
        <is>
          <t>TRAVESSA LAT ESQUERDA 335X70X18 MDF - CD SANTIAGO</t>
        </is>
      </c>
      <c r="G5909" s="6" t="inlineStr">
        <is>
          <t>10 FURADEIRAS</t>
        </is>
      </c>
      <c r="H5909" s="6" t="inlineStr">
        <is>
          <t>10 FURADEIRAS</t>
        </is>
      </c>
      <c r="I5909" s="6" t="inlineStr">
        <is>
          <t>10 FURADEIRAS</t>
        </is>
      </c>
      <c r="J5909" s="4" t="n">
        <v>500</v>
      </c>
      <c r="K5909" s="6" t="n"/>
      <c r="L5909" s="6" t="n"/>
      <c r="M5909" s="6" t="n"/>
      <c r="N5909" s="6" t="n"/>
      <c r="O5909" s="6" t="n"/>
      <c r="P5909" s="6" t="n"/>
      <c r="Q5909" s="6" t="n"/>
      <c r="R5909" s="6" t="n"/>
      <c r="S5909" s="6" t="n"/>
      <c r="T5909" s="6" t="n"/>
      <c r="U5909" s="6" t="n"/>
      <c r="V5909" s="6" t="n"/>
      <c r="W5909" s="6" t="n"/>
      <c r="X5909" s="6" t="n"/>
      <c r="Y5909" s="6" t="n"/>
      <c r="Z5909" s="6" t="n"/>
      <c r="AA5909" s="5" t="n"/>
      <c r="AB5909" s="6">
        <f>B5909&amp;"|"&amp;I5909</f>
        <v/>
      </c>
      <c r="AC5909">
        <f>IF($B5909="","","|"&amp;SUBSTITUTE(TRIM(SUBSTITUTE(SUBSTITUTE(SUBSTITUTE(SUBSTITUTE(SUBSTITUTE(SUBSTITUTE(SUBSTITUTE(SUBSTITUTE(SUBSTITUTE(SUBSTITUTE(SUBSTITUTE(SUBSTITUTE(SUBSTITUTE(SUBSTITUTE(TRIM($B5909&amp;""),CHAR(10)," "),CHAR(13)," "),"."," "),";"," "),","," "),"/"," "),"+"," "),"-"," "),"  "," "),"  "," "),"  "," "),"  "," "),"  "," "),"  "," "))," ","|")&amp;"|")</f>
        <v/>
      </c>
      <c r="AD5909">
        <f>TRIM($I5909&amp;"")</f>
        <v/>
      </c>
    </row>
    <row r="5910" ht="36" customHeight="1">
      <c r="A5910" s="14" t="n">
        <v>46241</v>
      </c>
      <c r="B5910" s="6" t="inlineStr">
        <is>
          <t>10352</t>
        </is>
      </c>
      <c r="C5910" s="6" t="inlineStr">
        <is>
          <t>M/C 0813 (VERMELHO)</t>
        </is>
      </c>
      <c r="D5910" s="6" t="inlineStr">
        <is>
          <t>10 FURADEIRAS</t>
        </is>
      </c>
      <c r="E5910" s="6" t="n">
        <v>30001309</v>
      </c>
      <c r="F5910" s="6" t="inlineStr">
        <is>
          <t>TRA CENTR 360X56(911)X25 MDP (14PCS) - PE INTEIRO</t>
        </is>
      </c>
      <c r="G5910" s="6" t="inlineStr">
        <is>
          <t>10 FURADEIRAS</t>
        </is>
      </c>
      <c r="H5910" s="6" t="inlineStr">
        <is>
          <t>10 FURADEIRAS</t>
        </is>
      </c>
      <c r="I5910" s="6" t="inlineStr">
        <is>
          <t>10 FURADEIRAS</t>
        </is>
      </c>
      <c r="J5910" s="4" t="n">
        <v>524</v>
      </c>
      <c r="K5910" s="6" t="n"/>
      <c r="L5910" s="6" t="n"/>
      <c r="M5910" s="6" t="n"/>
      <c r="N5910" s="6" t="n"/>
      <c r="O5910" s="6" t="n"/>
      <c r="P5910" s="6" t="n"/>
      <c r="Q5910" s="6" t="n"/>
      <c r="R5910" s="6" t="n"/>
      <c r="S5910" s="6" t="n"/>
      <c r="T5910" s="6" t="n"/>
      <c r="U5910" s="6" t="n"/>
      <c r="V5910" s="6" t="n"/>
      <c r="W5910" s="6" t="n"/>
      <c r="X5910" s="6" t="n"/>
      <c r="Y5910" s="6" t="n"/>
      <c r="Z5910" s="6" t="n"/>
      <c r="AA5910" s="5" t="n"/>
      <c r="AB5910" s="6">
        <f>B5910&amp;"|"&amp;I5910</f>
        <v/>
      </c>
      <c r="AC5910">
        <f>IF($B5910="","","|"&amp;SUBSTITUTE(TRIM(SUBSTITUTE(SUBSTITUTE(SUBSTITUTE(SUBSTITUTE(SUBSTITUTE(SUBSTITUTE(SUBSTITUTE(SUBSTITUTE(SUBSTITUTE(SUBSTITUTE(SUBSTITUTE(SUBSTITUTE(SUBSTITUTE(SUBSTITUTE(TRIM($B5910&amp;""),CHAR(10)," "),CHAR(13)," "),"."," "),";"," "),","," "),"/"," "),"+"," "),"-"," "),"  "," "),"  "," "),"  "," "),"  "," "),"  "," "),"  "," "))," ","|")&amp;"|")</f>
        <v/>
      </c>
      <c r="AD5910">
        <f>TRIM($I5910&amp;"")</f>
        <v/>
      </c>
    </row>
    <row r="5911" ht="36" customHeight="1">
      <c r="A5911" s="14" t="n">
        <v>46241</v>
      </c>
      <c r="B5911" s="6" t="inlineStr">
        <is>
          <t>10352</t>
        </is>
      </c>
      <c r="C5911" s="6" t="inlineStr">
        <is>
          <t>M/C 0813 (VERMELHO)</t>
        </is>
      </c>
      <c r="D5911" s="6" t="inlineStr">
        <is>
          <t>10 FURADEIRAS</t>
        </is>
      </c>
      <c r="E5911" s="6" t="n">
        <v>30001202</v>
      </c>
      <c r="F5911" s="6" t="inlineStr">
        <is>
          <t>PÉ FRONTAL 441X65(911)X25 MDF (16PÇS) - CAD PÉ INT</t>
        </is>
      </c>
      <c r="G5911" s="6" t="inlineStr">
        <is>
          <t>10 FURADEIRAS</t>
        </is>
      </c>
      <c r="H5911" s="6" t="inlineStr">
        <is>
          <t>10 FURADEIRAS</t>
        </is>
      </c>
      <c r="I5911" s="6" t="inlineStr">
        <is>
          <t>10 FURADEIRAS</t>
        </is>
      </c>
      <c r="J5911" s="4" t="n">
        <v>1068</v>
      </c>
      <c r="K5911" s="6" t="n"/>
      <c r="L5911" s="6" t="n"/>
      <c r="M5911" s="6" t="n"/>
      <c r="N5911" s="6" t="n"/>
      <c r="O5911" s="6" t="n"/>
      <c r="P5911" s="6" t="n"/>
      <c r="Q5911" s="6" t="n"/>
      <c r="R5911" s="6" t="n"/>
      <c r="S5911" s="6" t="n"/>
      <c r="T5911" s="6" t="n"/>
      <c r="U5911" s="6" t="n"/>
      <c r="V5911" s="6" t="n"/>
      <c r="W5911" s="6" t="n"/>
      <c r="X5911" s="6" t="n"/>
      <c r="Y5911" s="6" t="n"/>
      <c r="Z5911" s="6" t="n"/>
      <c r="AA5911" s="5" t="n"/>
      <c r="AB5911" s="6">
        <f>B5911&amp;"|"&amp;I5911</f>
        <v/>
      </c>
      <c r="AC5911">
        <f>IF($B5911="","","|"&amp;SUBSTITUTE(TRIM(SUBSTITUTE(SUBSTITUTE(SUBSTITUTE(SUBSTITUTE(SUBSTITUTE(SUBSTITUTE(SUBSTITUTE(SUBSTITUTE(SUBSTITUTE(SUBSTITUTE(SUBSTITUTE(SUBSTITUTE(SUBSTITUTE(SUBSTITUTE(TRIM($B5911&amp;""),CHAR(10)," "),CHAR(13)," "),"."," "),";"," "),","," "),"/"," "),"+"," "),"-"," "),"  "," "),"  "," "),"  "," "),"  "," "),"  "," "),"  "," "))," ","|")&amp;"|")</f>
        <v/>
      </c>
      <c r="AD5911">
        <f>TRIM($I5911&amp;"")</f>
        <v/>
      </c>
    </row>
    <row r="5912" ht="36" customHeight="1">
      <c r="A5912" s="14" t="n">
        <v>46241</v>
      </c>
      <c r="B5912" s="6" t="inlineStr">
        <is>
          <t>10352</t>
        </is>
      </c>
      <c r="C5912" s="6" t="inlineStr">
        <is>
          <t>M/C 0813 (VERMELHO)</t>
        </is>
      </c>
      <c r="D5912" s="6" t="inlineStr">
        <is>
          <t>10 FURADEIRAS</t>
        </is>
      </c>
      <c r="E5912" s="6" t="n">
        <v>30001301</v>
      </c>
      <c r="F5912" s="6" t="inlineStr">
        <is>
          <t>PE TRASEIRO 920X65(911)X25 MDF (11PCS)- CAD PE INT</t>
        </is>
      </c>
      <c r="G5912" s="6" t="inlineStr">
        <is>
          <t>10 FURADEIRAS</t>
        </is>
      </c>
      <c r="H5912" s="6" t="inlineStr">
        <is>
          <t>10 FURADEIRAS</t>
        </is>
      </c>
      <c r="I5912" s="6" t="inlineStr">
        <is>
          <t>10 FURADEIRAS</t>
        </is>
      </c>
      <c r="J5912" s="4" t="n">
        <v>1048</v>
      </c>
      <c r="K5912" s="6" t="n"/>
      <c r="L5912" s="6" t="n"/>
      <c r="M5912" s="6" t="n"/>
      <c r="N5912" s="6" t="n"/>
      <c r="O5912" s="6" t="n"/>
      <c r="P5912" s="6" t="n"/>
      <c r="Q5912" s="6" t="n"/>
      <c r="R5912" s="6" t="n"/>
      <c r="S5912" s="6" t="n"/>
      <c r="T5912" s="6" t="n"/>
      <c r="U5912" s="6" t="n"/>
      <c r="V5912" s="6" t="n"/>
      <c r="W5912" s="6" t="n"/>
      <c r="X5912" s="6" t="n"/>
      <c r="Y5912" s="6" t="n"/>
      <c r="Z5912" s="6" t="n"/>
      <c r="AA5912" s="5" t="n"/>
      <c r="AB5912" s="6">
        <f>B5912&amp;"|"&amp;I5912</f>
        <v/>
      </c>
      <c r="AC5912">
        <f>IF($B5912="","","|"&amp;SUBSTITUTE(TRIM(SUBSTITUTE(SUBSTITUTE(SUBSTITUTE(SUBSTITUTE(SUBSTITUTE(SUBSTITUTE(SUBSTITUTE(SUBSTITUTE(SUBSTITUTE(SUBSTITUTE(SUBSTITUTE(SUBSTITUTE(SUBSTITUTE(SUBSTITUTE(TRIM($B5912&amp;""),CHAR(10)," "),CHAR(13)," "),"."," "),";"," "),","," "),"/"," "),"+"," "),"-"," "),"  "," "),"  "," "),"  "," "),"  "," "),"  "," "),"  "," "))," ","|")&amp;"|")</f>
        <v/>
      </c>
      <c r="AD5912">
        <f>TRIM($I5912&amp;"")</f>
        <v/>
      </c>
    </row>
    <row r="5913" ht="36" customHeight="1">
      <c r="A5913" s="14" t="n">
        <v>46241</v>
      </c>
      <c r="B5913" s="6" t="inlineStr">
        <is>
          <t>10352</t>
        </is>
      </c>
      <c r="C5913" s="6" t="inlineStr">
        <is>
          <t>M/C 0813 (VERMELHO)</t>
        </is>
      </c>
      <c r="D5913" s="6" t="inlineStr">
        <is>
          <t>10 FURADEIRAS</t>
        </is>
      </c>
      <c r="E5913" s="6" t="n">
        <v>30006801</v>
      </c>
      <c r="F5913" s="6" t="inlineStr">
        <is>
          <t>PE TRASEIRO 980X94(911)X25 MDF (8PCS)- CAD GENOVA</t>
        </is>
      </c>
      <c r="G5913" s="6" t="inlineStr">
        <is>
          <t>10 FURADEIRAS</t>
        </is>
      </c>
      <c r="H5913" s="6" t="inlineStr">
        <is>
          <t>10 FURADEIRAS</t>
        </is>
      </c>
      <c r="I5913" s="6" t="inlineStr">
        <is>
          <t>10 FURADEIRAS</t>
        </is>
      </c>
      <c r="J5913" s="4" t="n">
        <v>20</v>
      </c>
      <c r="K5913" s="6" t="n"/>
      <c r="L5913" s="6" t="n"/>
      <c r="M5913" s="6" t="n"/>
      <c r="N5913" s="6" t="n"/>
      <c r="O5913" s="6" t="n"/>
      <c r="P5913" s="6" t="n"/>
      <c r="Q5913" s="6" t="n"/>
      <c r="R5913" s="6" t="n"/>
      <c r="S5913" s="6" t="n"/>
      <c r="T5913" s="6" t="n"/>
      <c r="U5913" s="6" t="n"/>
      <c r="V5913" s="6" t="n"/>
      <c r="W5913" s="6" t="n"/>
      <c r="X5913" s="6" t="n"/>
      <c r="Y5913" s="6" t="n"/>
      <c r="Z5913" s="6" t="n"/>
      <c r="AA5913" s="5" t="n"/>
      <c r="AB5913" s="6">
        <f>B5913&amp;"|"&amp;I5913</f>
        <v/>
      </c>
      <c r="AC5913">
        <f>IF($B5913="","","|"&amp;SUBSTITUTE(TRIM(SUBSTITUTE(SUBSTITUTE(SUBSTITUTE(SUBSTITUTE(SUBSTITUTE(SUBSTITUTE(SUBSTITUTE(SUBSTITUTE(SUBSTITUTE(SUBSTITUTE(SUBSTITUTE(SUBSTITUTE(SUBSTITUTE(SUBSTITUTE(TRIM($B5913&amp;""),CHAR(10)," "),CHAR(13)," "),"."," "),";"," "),","," "),"/"," "),"+"," "),"-"," "),"  "," "),"  "," "),"  "," "),"  "," "),"  "," "),"  "," "))," ","|")&amp;"|")</f>
        <v/>
      </c>
      <c r="AD5913">
        <f>TRIM($I5913&amp;"")</f>
        <v/>
      </c>
    </row>
    <row r="5914" ht="36" customHeight="1">
      <c r="A5914" s="14" t="n">
        <v>46241</v>
      </c>
      <c r="B5914" s="6" t="inlineStr">
        <is>
          <t>10352</t>
        </is>
      </c>
      <c r="C5914" s="6" t="inlineStr">
        <is>
          <t>M/C 0813 (VERMELHO)</t>
        </is>
      </c>
      <c r="D5914" s="6" t="inlineStr">
        <is>
          <t>10 FURADEIRAS</t>
        </is>
      </c>
      <c r="E5914" s="6" t="n">
        <v>20052204</v>
      </c>
      <c r="F5914" s="6" t="inlineStr">
        <is>
          <t>(3) APOIO TAMPO 740X440X12 MDP - MESA ATHENAS 1,20</t>
        </is>
      </c>
      <c r="G5914" s="6" t="inlineStr">
        <is>
          <t>10 FURADEIRAS</t>
        </is>
      </c>
      <c r="H5914" s="6" t="inlineStr">
        <is>
          <t>10 FURADEIRAS</t>
        </is>
      </c>
      <c r="I5914" s="6" t="inlineStr">
        <is>
          <t>10 FURADEIRAS</t>
        </is>
      </c>
      <c r="J5914" s="4" t="n">
        <v>3</v>
      </c>
      <c r="K5914" s="6" t="n"/>
      <c r="L5914" s="6" t="n"/>
      <c r="M5914" s="6" t="n"/>
      <c r="N5914" s="23" t="n">
        <v>46240</v>
      </c>
      <c r="O5914" s="24" t="n">
        <v>3</v>
      </c>
      <c r="P5914" s="6" t="n"/>
      <c r="Q5914" s="6" t="n"/>
      <c r="R5914" s="6" t="n"/>
      <c r="S5914" s="6" t="n"/>
      <c r="T5914" s="25">
        <f>IF(OR($J5914="",$O5914=""),"",$O5914/$J5914)</f>
        <v/>
      </c>
      <c r="U5914" s="6" t="inlineStr">
        <is>
          <t>Concluído</t>
        </is>
      </c>
      <c r="V5914" s="6" t="n"/>
      <c r="W5914" s="6" t="n"/>
      <c r="X5914" s="6" t="n"/>
      <c r="Y5914" s="6" t="n"/>
      <c r="Z5914" s="6" t="n"/>
      <c r="AA5914" s="5" t="n"/>
      <c r="AB5914" s="6">
        <f>B5914&amp;"|"&amp;I5914</f>
        <v/>
      </c>
      <c r="AC5914">
        <f>IF($B5914="","","|"&amp;SUBSTITUTE(TRIM(SUBSTITUTE(SUBSTITUTE(SUBSTITUTE(SUBSTITUTE(SUBSTITUTE(SUBSTITUTE(SUBSTITUTE(SUBSTITUTE(SUBSTITUTE(SUBSTITUTE(SUBSTITUTE(SUBSTITUTE(SUBSTITUTE(SUBSTITUTE(TRIM($B5914&amp;""),CHAR(10)," "),CHAR(13)," "),"."," "),";"," "),","," "),"/"," "),"+"," "),"-"," "),"  "," "),"  "," "),"  "," "),"  "," "),"  "," "),"  "," "))," ","|")&amp;"|")</f>
        <v/>
      </c>
      <c r="AD5914">
        <f>TRIM($I5914&amp;"")</f>
        <v/>
      </c>
    </row>
    <row r="5915" ht="36" customHeight="1">
      <c r="A5915" s="14" t="n">
        <v>46241</v>
      </c>
      <c r="B5915" s="6" t="inlineStr">
        <is>
          <t>10352</t>
        </is>
      </c>
      <c r="C5915" s="6" t="inlineStr">
        <is>
          <t>M/C 0813 (VERMELHO)</t>
        </is>
      </c>
      <c r="D5915" s="6" t="inlineStr">
        <is>
          <t>10 FURADEIRAS</t>
        </is>
      </c>
      <c r="E5915" s="6" t="n">
        <v>20012405</v>
      </c>
      <c r="F5915" s="6" t="inlineStr">
        <is>
          <t>(2) TRAVESSA MAIOR 1030X100X15 MDP-MESA MIAMI 1,20</t>
        </is>
      </c>
      <c r="G5915" s="6" t="inlineStr">
        <is>
          <t>10 FURADEIRAS</t>
        </is>
      </c>
      <c r="H5915" s="6" t="inlineStr">
        <is>
          <t>10 FURADEIRAS</t>
        </is>
      </c>
      <c r="I5915" s="6" t="inlineStr">
        <is>
          <t>10 FURADEIRAS</t>
        </is>
      </c>
      <c r="J5915" s="4" t="n">
        <v>4</v>
      </c>
      <c r="K5915" s="6" t="n"/>
      <c r="L5915" s="6" t="n"/>
      <c r="M5915" s="6" t="n"/>
      <c r="N5915" s="23" t="n">
        <v>46240</v>
      </c>
      <c r="O5915" s="24" t="n">
        <v>4</v>
      </c>
      <c r="P5915" s="6" t="n"/>
      <c r="Q5915" s="6" t="n"/>
      <c r="R5915" s="6" t="n"/>
      <c r="S5915" s="6" t="n"/>
      <c r="T5915" s="25">
        <f>IF(OR($J5915="",$O5915=""),"",$O5915/$J5915)</f>
        <v/>
      </c>
      <c r="U5915" s="6" t="inlineStr">
        <is>
          <t>Concluído</t>
        </is>
      </c>
      <c r="V5915" s="6" t="n"/>
      <c r="W5915" s="6" t="n"/>
      <c r="X5915" s="6" t="n"/>
      <c r="Y5915" s="6" t="n"/>
      <c r="Z5915" s="6" t="n"/>
      <c r="AA5915" s="5" t="n"/>
      <c r="AB5915" s="6">
        <f>B5915&amp;"|"&amp;I5915</f>
        <v/>
      </c>
      <c r="AC5915">
        <f>IF($B5915="","","|"&amp;SUBSTITUTE(TRIM(SUBSTITUTE(SUBSTITUTE(SUBSTITUTE(SUBSTITUTE(SUBSTITUTE(SUBSTITUTE(SUBSTITUTE(SUBSTITUTE(SUBSTITUTE(SUBSTITUTE(SUBSTITUTE(SUBSTITUTE(SUBSTITUTE(SUBSTITUTE(TRIM($B5915&amp;""),CHAR(10)," "),CHAR(13)," "),"."," "),";"," "),","," "),"/"," "),"+"," "),"-"," "),"  "," "),"  "," "),"  "," "),"  "," "),"  "," "),"  "," "))," ","|")&amp;"|")</f>
        <v/>
      </c>
      <c r="AD5915">
        <f>TRIM($I5915&amp;"")</f>
        <v/>
      </c>
    </row>
    <row r="5916" ht="36" customHeight="1">
      <c r="A5916" s="14" t="n">
        <v>46241</v>
      </c>
      <c r="B5916" s="6" t="inlineStr">
        <is>
          <t>10352</t>
        </is>
      </c>
      <c r="C5916" s="6" t="inlineStr">
        <is>
          <t>M/C 0813 (VERMELHO)</t>
        </is>
      </c>
      <c r="D5916" s="6" t="inlineStr">
        <is>
          <t>10 FURADEIRAS</t>
        </is>
      </c>
      <c r="E5916" s="6" t="n">
        <v>20013107</v>
      </c>
      <c r="F5916" s="6" t="inlineStr">
        <is>
          <t>(3) TRAV.MENOR 610X100X15 MDP-MESA MIAMI 1,37X0,80</t>
        </is>
      </c>
      <c r="G5916" s="6" t="inlineStr">
        <is>
          <t>10 FURADEIRAS</t>
        </is>
      </c>
      <c r="H5916" s="6" t="inlineStr">
        <is>
          <t>10 FURADEIRAS</t>
        </is>
      </c>
      <c r="I5916" s="6" t="inlineStr">
        <is>
          <t>10 FURADEIRAS</t>
        </is>
      </c>
      <c r="J5916" s="4" t="n">
        <v>8</v>
      </c>
      <c r="K5916" s="6" t="n"/>
      <c r="L5916" s="6" t="n"/>
      <c r="M5916" s="6" t="n"/>
      <c r="N5916" s="23" t="n">
        <v>46240</v>
      </c>
      <c r="O5916" s="24" t="n">
        <v>8</v>
      </c>
      <c r="P5916" s="6" t="n"/>
      <c r="Q5916" s="6" t="n"/>
      <c r="R5916" s="6" t="n"/>
      <c r="S5916" s="6" t="n"/>
      <c r="T5916" s="25">
        <f>IF(OR($J5916="",$O5916=""),"",$O5916/$J5916)</f>
        <v/>
      </c>
      <c r="U5916" s="6" t="inlineStr">
        <is>
          <t>Concluído</t>
        </is>
      </c>
      <c r="V5916" s="6" t="n"/>
      <c r="W5916" s="6" t="n"/>
      <c r="X5916" s="6" t="n"/>
      <c r="Y5916" s="6" t="n"/>
      <c r="Z5916" s="6" t="n"/>
      <c r="AA5916" s="5" t="n"/>
      <c r="AB5916" s="6">
        <f>B5916&amp;"|"&amp;I5916</f>
        <v/>
      </c>
      <c r="AC5916">
        <f>IF($B5916="","","|"&amp;SUBSTITUTE(TRIM(SUBSTITUTE(SUBSTITUTE(SUBSTITUTE(SUBSTITUTE(SUBSTITUTE(SUBSTITUTE(SUBSTITUTE(SUBSTITUTE(SUBSTITUTE(SUBSTITUTE(SUBSTITUTE(SUBSTITUTE(SUBSTITUTE(SUBSTITUTE(TRIM($B5916&amp;""),CHAR(10)," "),CHAR(13)," "),"."," "),";"," "),","," "),"/"," "),"+"," "),"-"," "),"  "," "),"  "," "),"  "," "),"  "," "),"  "," "),"  "," "))," ","|")&amp;"|")</f>
        <v/>
      </c>
      <c r="AD5916">
        <f>TRIM($I5916&amp;"")</f>
        <v/>
      </c>
    </row>
    <row r="5917" ht="36" customHeight="1">
      <c r="A5917" s="14" t="n">
        <v>46241</v>
      </c>
      <c r="B5917" s="6" t="inlineStr">
        <is>
          <t>10352</t>
        </is>
      </c>
      <c r="C5917" s="6" t="inlineStr">
        <is>
          <t>M/C 0813 (VERMELHO)</t>
        </is>
      </c>
      <c r="D5917" s="6" t="inlineStr">
        <is>
          <t>10 FURADEIRAS</t>
        </is>
      </c>
      <c r="E5917" s="6" t="n">
        <v>20016106</v>
      </c>
      <c r="F5917" s="6" t="inlineStr">
        <is>
          <t>(2)TRAV.MAIOR 1442X100X15 MDP-MESA MIAMI 1,60X0,80</t>
        </is>
      </c>
      <c r="G5917" s="6" t="inlineStr">
        <is>
          <t>10 FURADEIRAS</t>
        </is>
      </c>
      <c r="H5917" s="6" t="inlineStr">
        <is>
          <t>10 FURADEIRAS</t>
        </is>
      </c>
      <c r="I5917" s="6" t="inlineStr">
        <is>
          <t>10 FURADEIRAS</t>
        </is>
      </c>
      <c r="J5917" s="4" t="n">
        <v>4</v>
      </c>
      <c r="K5917" s="6" t="n"/>
      <c r="L5917" s="6" t="n"/>
      <c r="M5917" s="6" t="n"/>
      <c r="N5917" s="6" t="n"/>
      <c r="O5917" s="6" t="n"/>
      <c r="P5917" s="6" t="n"/>
      <c r="Q5917" s="6" t="n"/>
      <c r="R5917" s="6" t="n"/>
      <c r="S5917" s="6" t="n"/>
      <c r="T5917" s="6" t="n"/>
      <c r="U5917" s="6" t="n"/>
      <c r="V5917" s="6" t="n"/>
      <c r="W5917" s="6" t="n"/>
      <c r="X5917" s="6" t="n"/>
      <c r="Y5917" s="6" t="n"/>
      <c r="Z5917" s="6" t="n"/>
      <c r="AA5917" s="5" t="n"/>
      <c r="AB5917" s="6">
        <f>B5917&amp;"|"&amp;I5917</f>
        <v/>
      </c>
      <c r="AC5917">
        <f>IF($B5917="","","|"&amp;SUBSTITUTE(TRIM(SUBSTITUTE(SUBSTITUTE(SUBSTITUTE(SUBSTITUTE(SUBSTITUTE(SUBSTITUTE(SUBSTITUTE(SUBSTITUTE(SUBSTITUTE(SUBSTITUTE(SUBSTITUTE(SUBSTITUTE(SUBSTITUTE(SUBSTITUTE(TRIM($B5917&amp;""),CHAR(10)," "),CHAR(13)," "),"."," "),";"," "),","," "),"/"," "),"+"," "),"-"," "),"  "," "),"  "," "),"  "," "),"  "," "),"  "," "),"  "," "))," ","|")&amp;"|")</f>
        <v/>
      </c>
      <c r="AD5917">
        <f>TRIM($I5917&amp;"")</f>
        <v/>
      </c>
    </row>
    <row r="5918" ht="36" customHeight="1">
      <c r="A5918" s="14" t="n">
        <v>46241</v>
      </c>
      <c r="B5918" s="6" t="inlineStr">
        <is>
          <t>10352</t>
        </is>
      </c>
      <c r="C5918" s="6" t="inlineStr">
        <is>
          <t>M/C 0813 (VERMELHO)</t>
        </is>
      </c>
      <c r="D5918" s="6" t="inlineStr">
        <is>
          <t>10 FURADEIRAS</t>
        </is>
      </c>
      <c r="E5918" s="6" t="n">
        <v>20020002</v>
      </c>
      <c r="F5918" s="6" t="inlineStr">
        <is>
          <t>(2) FECHAMENTO I 1090X295X12 MDF - BASE DUBAI</t>
        </is>
      </c>
      <c r="G5918" s="6" t="inlineStr">
        <is>
          <t>10 FURADEIRAS</t>
        </is>
      </c>
      <c r="H5918" s="6" t="inlineStr">
        <is>
          <t>10 FURADEIRAS</t>
        </is>
      </c>
      <c r="I5918" s="6" t="inlineStr">
        <is>
          <t>10 FURADEIRAS</t>
        </is>
      </c>
      <c r="J5918" s="4" t="n">
        <v>1</v>
      </c>
      <c r="K5918" s="6" t="n"/>
      <c r="L5918" s="6" t="n"/>
      <c r="M5918" s="6" t="n"/>
      <c r="N5918" s="6" t="n"/>
      <c r="O5918" s="6" t="n"/>
      <c r="P5918" s="6" t="n"/>
      <c r="Q5918" s="6" t="n"/>
      <c r="R5918" s="6" t="n"/>
      <c r="S5918" s="6" t="n"/>
      <c r="T5918" s="6" t="n"/>
      <c r="U5918" s="6" t="n"/>
      <c r="V5918" s="6" t="n"/>
      <c r="W5918" s="6" t="n"/>
      <c r="X5918" s="6" t="n"/>
      <c r="Y5918" s="6" t="n"/>
      <c r="Z5918" s="6" t="n"/>
      <c r="AA5918" s="5" t="n"/>
      <c r="AB5918" s="6">
        <f>B5918&amp;"|"&amp;I5918</f>
        <v/>
      </c>
      <c r="AC5918">
        <f>IF($B5918="","","|"&amp;SUBSTITUTE(TRIM(SUBSTITUTE(SUBSTITUTE(SUBSTITUTE(SUBSTITUTE(SUBSTITUTE(SUBSTITUTE(SUBSTITUTE(SUBSTITUTE(SUBSTITUTE(SUBSTITUTE(SUBSTITUTE(SUBSTITUTE(SUBSTITUTE(SUBSTITUTE(TRIM($B5918&amp;""),CHAR(10)," "),CHAR(13)," "),"."," "),";"," "),","," "),"/"," "),"+"," "),"-"," "),"  "," "),"  "," "),"  "," "),"  "," "),"  "," "),"  "," "))," ","|")&amp;"|")</f>
        <v/>
      </c>
      <c r="AD5918">
        <f>TRIM($I5918&amp;"")</f>
        <v/>
      </c>
    </row>
    <row r="5919" ht="36" customHeight="1">
      <c r="A5919" s="14" t="n">
        <v>46241</v>
      </c>
      <c r="B5919" s="6" t="inlineStr">
        <is>
          <t>10352</t>
        </is>
      </c>
      <c r="C5919" s="6" t="inlineStr">
        <is>
          <t>M/C 0813 (VERMELHO)</t>
        </is>
      </c>
      <c r="D5919" s="6" t="inlineStr">
        <is>
          <t>10 FURADEIRAS</t>
        </is>
      </c>
      <c r="E5919" s="6" t="n">
        <v>20020003</v>
      </c>
      <c r="F5919" s="6" t="inlineStr">
        <is>
          <t>(3) FECHAMENTO II 600X295X12 MDF - BASE DUBAI</t>
        </is>
      </c>
      <c r="G5919" s="6" t="inlineStr">
        <is>
          <t>10 FURADEIRAS</t>
        </is>
      </c>
      <c r="H5919" s="6" t="inlineStr">
        <is>
          <t>10 FURADEIRAS</t>
        </is>
      </c>
      <c r="I5919" s="6" t="inlineStr">
        <is>
          <t>10 FURADEIRAS</t>
        </is>
      </c>
      <c r="J5919" s="4" t="n">
        <v>1</v>
      </c>
      <c r="K5919" s="6" t="n"/>
      <c r="L5919" s="6" t="n"/>
      <c r="M5919" s="6" t="n"/>
      <c r="N5919" s="6" t="n"/>
      <c r="O5919" s="6" t="n"/>
      <c r="P5919" s="6" t="n"/>
      <c r="Q5919" s="6" t="n"/>
      <c r="R5919" s="6" t="n"/>
      <c r="S5919" s="6" t="n"/>
      <c r="T5919" s="6" t="n"/>
      <c r="U5919" s="6" t="n"/>
      <c r="V5919" s="6" t="n"/>
      <c r="W5919" s="6" t="n"/>
      <c r="X5919" s="6" t="n"/>
      <c r="Y5919" s="6" t="n"/>
      <c r="Z5919" s="6" t="n"/>
      <c r="AA5919" s="5" t="n"/>
      <c r="AB5919" s="6">
        <f>B5919&amp;"|"&amp;I5919</f>
        <v/>
      </c>
      <c r="AC5919">
        <f>IF($B5919="","","|"&amp;SUBSTITUTE(TRIM(SUBSTITUTE(SUBSTITUTE(SUBSTITUTE(SUBSTITUTE(SUBSTITUTE(SUBSTITUTE(SUBSTITUTE(SUBSTITUTE(SUBSTITUTE(SUBSTITUTE(SUBSTITUTE(SUBSTITUTE(SUBSTITUTE(SUBSTITUTE(TRIM($B5919&amp;""),CHAR(10)," "),CHAR(13)," "),"."," "),";"," "),","," "),"/"," "),"+"," "),"-"," "),"  "," "),"  "," "),"  "," "),"  "," "),"  "," "),"  "," "))," ","|")&amp;"|")</f>
        <v/>
      </c>
      <c r="AD5919">
        <f>TRIM($I5919&amp;"")</f>
        <v/>
      </c>
    </row>
    <row r="5920" ht="36" customHeight="1">
      <c r="A5920" s="14" t="n">
        <v>46241</v>
      </c>
      <c r="B5920" s="6" t="inlineStr">
        <is>
          <t>10352</t>
        </is>
      </c>
      <c r="C5920" s="6" t="inlineStr">
        <is>
          <t>M/C 0813 (VERMELHO)</t>
        </is>
      </c>
      <c r="D5920" s="6" t="inlineStr">
        <is>
          <t>10 FURADEIRAS</t>
        </is>
      </c>
      <c r="E5920" s="6" t="n">
        <v>20020004</v>
      </c>
      <c r="F5920" s="6" t="inlineStr">
        <is>
          <t>(4) FECHAMENTO III 545X327X12 MDF - BASE DUBAI</t>
        </is>
      </c>
      <c r="G5920" s="6" t="inlineStr">
        <is>
          <t>10 FURADEIRAS</t>
        </is>
      </c>
      <c r="H5920" s="6" t="inlineStr">
        <is>
          <t>10 FURADEIRAS</t>
        </is>
      </c>
      <c r="I5920" s="6" t="inlineStr">
        <is>
          <t>10 FURADEIRAS</t>
        </is>
      </c>
      <c r="J5920" s="4" t="n">
        <v>2</v>
      </c>
      <c r="K5920" s="6" t="n"/>
      <c r="L5920" s="6" t="n"/>
      <c r="M5920" s="6" t="n"/>
      <c r="N5920" s="6" t="n"/>
      <c r="O5920" s="6" t="n"/>
      <c r="P5920" s="6" t="n"/>
      <c r="Q5920" s="6" t="n"/>
      <c r="R5920" s="6" t="n"/>
      <c r="S5920" s="6" t="n"/>
      <c r="T5920" s="6" t="n"/>
      <c r="U5920" s="6" t="n"/>
      <c r="V5920" s="6" t="n"/>
      <c r="W5920" s="6" t="n"/>
      <c r="X5920" s="6" t="n"/>
      <c r="Y5920" s="6" t="n"/>
      <c r="Z5920" s="6" t="n"/>
      <c r="AA5920" s="5" t="n"/>
      <c r="AB5920" s="6">
        <f>B5920&amp;"|"&amp;I5920</f>
        <v/>
      </c>
      <c r="AC5920">
        <f>IF($B5920="","","|"&amp;SUBSTITUTE(TRIM(SUBSTITUTE(SUBSTITUTE(SUBSTITUTE(SUBSTITUTE(SUBSTITUTE(SUBSTITUTE(SUBSTITUTE(SUBSTITUTE(SUBSTITUTE(SUBSTITUTE(SUBSTITUTE(SUBSTITUTE(SUBSTITUTE(SUBSTITUTE(TRIM($B5920&amp;""),CHAR(10)," "),CHAR(13)," "),"."," "),";"," "),","," "),"/"," "),"+"," "),"-"," "),"  "," "),"  "," "),"  "," "),"  "," "),"  "," "),"  "," "))," ","|")&amp;"|")</f>
        <v/>
      </c>
      <c r="AD5920">
        <f>TRIM($I5920&amp;"")</f>
        <v/>
      </c>
    </row>
    <row r="5921" ht="36" customHeight="1">
      <c r="A5921" s="14" t="n">
        <v>46241</v>
      </c>
      <c r="B5921" s="6" t="inlineStr">
        <is>
          <t>10352</t>
        </is>
      </c>
      <c r="C5921" s="6" t="inlineStr">
        <is>
          <t>M/C 0813 (VERMELHO)</t>
        </is>
      </c>
      <c r="D5921" s="6" t="inlineStr">
        <is>
          <t>10 FURADEIRAS</t>
        </is>
      </c>
      <c r="E5921" s="6" t="n">
        <v>20020005</v>
      </c>
      <c r="F5921" s="6" t="inlineStr">
        <is>
          <t>(5) FECHAMENTO IV 453X327X12 MDF - BASE DUBAI</t>
        </is>
      </c>
      <c r="G5921" s="6" t="inlineStr">
        <is>
          <t>10 FURADEIRAS</t>
        </is>
      </c>
      <c r="H5921" s="6" t="inlineStr">
        <is>
          <t>10 FURADEIRAS</t>
        </is>
      </c>
      <c r="I5921" s="6" t="inlineStr">
        <is>
          <t>10 FURADEIRAS</t>
        </is>
      </c>
      <c r="J5921" s="4" t="n">
        <v>1</v>
      </c>
      <c r="K5921" s="6" t="n"/>
      <c r="L5921" s="6" t="n"/>
      <c r="M5921" s="6" t="n"/>
      <c r="N5921" s="6" t="n"/>
      <c r="O5921" s="6" t="n"/>
      <c r="P5921" s="6" t="n"/>
      <c r="Q5921" s="6" t="n"/>
      <c r="R5921" s="6" t="n"/>
      <c r="S5921" s="6" t="n"/>
      <c r="T5921" s="6" t="n"/>
      <c r="U5921" s="6" t="n"/>
      <c r="V5921" s="6" t="n"/>
      <c r="W5921" s="6" t="n"/>
      <c r="X5921" s="6" t="n"/>
      <c r="Y5921" s="6" t="n"/>
      <c r="Z5921" s="6" t="n"/>
      <c r="AA5921" s="5" t="n"/>
      <c r="AB5921" s="6">
        <f>B5921&amp;"|"&amp;I5921</f>
        <v/>
      </c>
      <c r="AC5921">
        <f>IF($B5921="","","|"&amp;SUBSTITUTE(TRIM(SUBSTITUTE(SUBSTITUTE(SUBSTITUTE(SUBSTITUTE(SUBSTITUTE(SUBSTITUTE(SUBSTITUTE(SUBSTITUTE(SUBSTITUTE(SUBSTITUTE(SUBSTITUTE(SUBSTITUTE(SUBSTITUTE(SUBSTITUTE(TRIM($B5921&amp;""),CHAR(10)," "),CHAR(13)," "),"."," "),";"," "),","," "),"/"," "),"+"," "),"-"," "),"  "," "),"  "," "),"  "," "),"  "," "),"  "," "),"  "," "))," ","|")&amp;"|")</f>
        <v/>
      </c>
      <c r="AD5921">
        <f>TRIM($I5921&amp;"")</f>
        <v/>
      </c>
    </row>
    <row r="5922" ht="36" customHeight="1">
      <c r="A5922" s="14" t="n">
        <v>46241</v>
      </c>
      <c r="B5922" s="6" t="inlineStr">
        <is>
          <t>10352</t>
        </is>
      </c>
      <c r="C5922" s="6" t="inlineStr">
        <is>
          <t>M/C 0813 (VERMELHO)</t>
        </is>
      </c>
      <c r="D5922" s="6" t="inlineStr">
        <is>
          <t>10 FURADEIRAS</t>
        </is>
      </c>
      <c r="E5922" s="6" t="n">
        <v>20013102</v>
      </c>
      <c r="F5922" s="6" t="inlineStr">
        <is>
          <t>(10)PE MAIOR 760X100 (170) X15 MDF-MIAMI 1,37X0,80</t>
        </is>
      </c>
      <c r="G5922" s="6" t="inlineStr">
        <is>
          <t>10 FURADEIRAS</t>
        </is>
      </c>
      <c r="H5922" s="6" t="inlineStr">
        <is>
          <t>10 FURADEIRAS</t>
        </is>
      </c>
      <c r="I5922" s="6" t="inlineStr">
        <is>
          <t>10 FURADEIRAS</t>
        </is>
      </c>
      <c r="J5922" s="4" t="n">
        <v>16</v>
      </c>
      <c r="K5922" s="6" t="n"/>
      <c r="L5922" s="6" t="n"/>
      <c r="M5922" s="6" t="n"/>
      <c r="N5922" s="23" t="n">
        <v>46240</v>
      </c>
      <c r="O5922" s="24" t="n">
        <v>16</v>
      </c>
      <c r="P5922" s="6" t="n"/>
      <c r="Q5922" s="6" t="n"/>
      <c r="R5922" s="6" t="n"/>
      <c r="S5922" s="6" t="n"/>
      <c r="T5922" s="25">
        <f>IF(OR($J5922="",$O5922=""),"",$O5922/$J5922)</f>
        <v/>
      </c>
      <c r="U5922" s="6" t="inlineStr">
        <is>
          <t>Concluído</t>
        </is>
      </c>
      <c r="V5922" s="6" t="n"/>
      <c r="W5922" s="6" t="n"/>
      <c r="X5922" s="6" t="n"/>
      <c r="Y5922" s="6" t="n"/>
      <c r="Z5922" s="6" t="n"/>
      <c r="AA5922" s="5" t="n"/>
      <c r="AB5922" s="6">
        <f>B5922&amp;"|"&amp;I5922</f>
        <v/>
      </c>
      <c r="AC5922">
        <f>IF($B5922="","","|"&amp;SUBSTITUTE(TRIM(SUBSTITUTE(SUBSTITUTE(SUBSTITUTE(SUBSTITUTE(SUBSTITUTE(SUBSTITUTE(SUBSTITUTE(SUBSTITUTE(SUBSTITUTE(SUBSTITUTE(SUBSTITUTE(SUBSTITUTE(SUBSTITUTE(SUBSTITUTE(TRIM($B5922&amp;""),CHAR(10)," "),CHAR(13)," "),"."," "),";"," "),","," "),"/"," "),"+"," "),"-"," "),"  "," "),"  "," "),"  "," "),"  "," "),"  "," "),"  "," "))," ","|")&amp;"|")</f>
        <v/>
      </c>
      <c r="AD5922">
        <f>TRIM($I5922&amp;"")</f>
        <v/>
      </c>
    </row>
    <row r="5923" ht="36" customHeight="1">
      <c r="A5923" s="14" t="n">
        <v>46241</v>
      </c>
      <c r="B5923" s="6" t="inlineStr">
        <is>
          <t>10352</t>
        </is>
      </c>
      <c r="C5923" s="6" t="inlineStr">
        <is>
          <t>M/C 0813 (VERMELHO)</t>
        </is>
      </c>
      <c r="D5923" s="6" t="inlineStr">
        <is>
          <t>10 FURADEIRAS</t>
        </is>
      </c>
      <c r="E5923" s="6" t="n">
        <v>20013103</v>
      </c>
      <c r="F5923" s="6" t="inlineStr">
        <is>
          <t>(4) PE MENOR 760X85 (135) X15 MDF-MIAMI 1,37X0,80</t>
        </is>
      </c>
      <c r="G5923" s="6" t="inlineStr">
        <is>
          <t>10 FURADEIRAS</t>
        </is>
      </c>
      <c r="H5923" s="6" t="inlineStr">
        <is>
          <t>10 FURADEIRAS</t>
        </is>
      </c>
      <c r="I5923" s="6" t="inlineStr">
        <is>
          <t>10 FURADEIRAS</t>
        </is>
      </c>
      <c r="J5923" s="4" t="n">
        <v>16</v>
      </c>
      <c r="K5923" s="6" t="n"/>
      <c r="L5923" s="6" t="n"/>
      <c r="M5923" s="6" t="n"/>
      <c r="N5923" s="23" t="n">
        <v>46240</v>
      </c>
      <c r="O5923" s="24" t="n">
        <v>16</v>
      </c>
      <c r="P5923" s="6" t="n"/>
      <c r="Q5923" s="6" t="n"/>
      <c r="R5923" s="6" t="n"/>
      <c r="S5923" s="6" t="n"/>
      <c r="T5923" s="25">
        <f>IF(OR($J5923="",$O5923=""),"",$O5923/$J5923)</f>
        <v/>
      </c>
      <c r="U5923" s="6" t="inlineStr">
        <is>
          <t>Concluído</t>
        </is>
      </c>
      <c r="V5923" s="6" t="n"/>
      <c r="W5923" s="6" t="n"/>
      <c r="X5923" s="6" t="n"/>
      <c r="Y5923" s="6" t="n"/>
      <c r="Z5923" s="6" t="n"/>
      <c r="AA5923" s="5" t="n"/>
      <c r="AB5923" s="6">
        <f>B5923&amp;"|"&amp;I5923</f>
        <v/>
      </c>
      <c r="AC5923">
        <f>IF($B5923="","","|"&amp;SUBSTITUTE(TRIM(SUBSTITUTE(SUBSTITUTE(SUBSTITUTE(SUBSTITUTE(SUBSTITUTE(SUBSTITUTE(SUBSTITUTE(SUBSTITUTE(SUBSTITUTE(SUBSTITUTE(SUBSTITUTE(SUBSTITUTE(SUBSTITUTE(SUBSTITUTE(TRIM($B5923&amp;""),CHAR(10)," "),CHAR(13)," "),"."," "),";"," "),","," "),"/"," "),"+"," "),"-"," "),"  "," "),"  "," "),"  "," "),"  "," "),"  "," "),"  "," "))," ","|")&amp;"|")</f>
        <v/>
      </c>
      <c r="AD5923">
        <f>TRIM($I5923&amp;"")</f>
        <v/>
      </c>
    </row>
    <row r="5924" ht="36" customHeight="1">
      <c r="A5924" s="14" t="n">
        <v>46241</v>
      </c>
      <c r="B5924" s="6" t="inlineStr">
        <is>
          <t>10352</t>
        </is>
      </c>
      <c r="C5924" s="6" t="inlineStr">
        <is>
          <t>M/C 0813 (VERMELHO)</t>
        </is>
      </c>
      <c r="D5924" s="6" t="inlineStr">
        <is>
          <t>10 FURADEIRAS</t>
        </is>
      </c>
      <c r="E5924" s="6" t="n">
        <v>20020001</v>
      </c>
      <c r="F5924" s="6" t="inlineStr">
        <is>
          <t>(1) LATERAL 1180X92X15 MDF - BASE DUBAI</t>
        </is>
      </c>
      <c r="G5924" s="6" t="inlineStr">
        <is>
          <t>10 FURADEIRAS</t>
        </is>
      </c>
      <c r="H5924" s="6" t="inlineStr">
        <is>
          <t>10 FURADEIRAS</t>
        </is>
      </c>
      <c r="I5924" s="6" t="inlineStr">
        <is>
          <t>10 FURADEIRAS</t>
        </is>
      </c>
      <c r="J5924" s="4" t="n">
        <v>4</v>
      </c>
      <c r="K5924" s="6" t="n"/>
      <c r="L5924" s="6" t="n"/>
      <c r="M5924" s="6" t="n"/>
      <c r="N5924" s="23" t="n">
        <v>46240</v>
      </c>
      <c r="O5924" s="24" t="n">
        <v>4</v>
      </c>
      <c r="P5924" s="6" t="n"/>
      <c r="Q5924" s="6" t="n"/>
      <c r="R5924" s="6" t="n"/>
      <c r="S5924" s="6" t="n"/>
      <c r="T5924" s="25">
        <f>IF(OR($J5924="",$O5924=""),"",$O5924/$J5924)</f>
        <v/>
      </c>
      <c r="U5924" s="6" t="inlineStr">
        <is>
          <t>Concluído</t>
        </is>
      </c>
      <c r="V5924" s="6" t="n"/>
      <c r="W5924" s="6" t="n"/>
      <c r="X5924" s="6" t="n"/>
      <c r="Y5924" s="6" t="n"/>
      <c r="Z5924" s="6" t="n"/>
      <c r="AA5924" s="5" t="n"/>
      <c r="AB5924" s="6">
        <f>B5924&amp;"|"&amp;I5924</f>
        <v/>
      </c>
      <c r="AC5924">
        <f>IF($B5924="","","|"&amp;SUBSTITUTE(TRIM(SUBSTITUTE(SUBSTITUTE(SUBSTITUTE(SUBSTITUTE(SUBSTITUTE(SUBSTITUTE(SUBSTITUTE(SUBSTITUTE(SUBSTITUTE(SUBSTITUTE(SUBSTITUTE(SUBSTITUTE(SUBSTITUTE(SUBSTITUTE(TRIM($B5924&amp;""),CHAR(10)," "),CHAR(13)," "),"."," "),";"," "),","," "),"/"," "),"+"," "),"-"," "),"  "," "),"  "," "),"  "," "),"  "," "),"  "," "),"  "," "))," ","|")&amp;"|")</f>
        <v/>
      </c>
      <c r="AD5924">
        <f>TRIM($I5924&amp;"")</f>
        <v/>
      </c>
    </row>
    <row r="5925" ht="36" customHeight="1">
      <c r="A5925" s="14" t="n">
        <v>46241</v>
      </c>
      <c r="B5925" s="6" t="inlineStr">
        <is>
          <t>10352</t>
        </is>
      </c>
      <c r="C5925" s="6" t="inlineStr">
        <is>
          <t>M/C 0813 (VERMELHO)</t>
        </is>
      </c>
      <c r="D5925" s="6" t="inlineStr">
        <is>
          <t>10 FURADEIRAS</t>
        </is>
      </c>
      <c r="E5925" s="6" t="n">
        <v>200306104</v>
      </c>
      <c r="F5925" s="6" t="inlineStr">
        <is>
          <t>TRAVESSA MAIOR 1000X120X18 MDF - MESA GENOVA</t>
        </is>
      </c>
      <c r="G5925" s="6" t="inlineStr">
        <is>
          <t>10 FURADEIRAS</t>
        </is>
      </c>
      <c r="H5925" s="6" t="inlineStr">
        <is>
          <t>10 FURADEIRAS</t>
        </is>
      </c>
      <c r="I5925" s="6" t="inlineStr">
        <is>
          <t>10 FURADEIRAS</t>
        </is>
      </c>
      <c r="J5925" s="4" t="n">
        <v>206</v>
      </c>
      <c r="K5925" s="6" t="n"/>
      <c r="L5925" s="6" t="n"/>
      <c r="M5925" s="6" t="n"/>
      <c r="N5925" s="6" t="n"/>
      <c r="O5925" s="6" t="n"/>
      <c r="P5925" s="6" t="n"/>
      <c r="Q5925" s="6" t="n"/>
      <c r="R5925" s="6" t="n"/>
      <c r="S5925" s="6" t="n"/>
      <c r="T5925" s="6" t="n"/>
      <c r="U5925" s="6" t="n"/>
      <c r="V5925" s="6" t="n"/>
      <c r="W5925" s="6" t="n"/>
      <c r="X5925" s="6" t="n"/>
      <c r="Y5925" s="6" t="n"/>
      <c r="Z5925" s="6" t="n"/>
      <c r="AA5925" s="5" t="n"/>
      <c r="AB5925" s="6">
        <f>B5925&amp;"|"&amp;I5925</f>
        <v/>
      </c>
      <c r="AC5925">
        <f>IF($B5925="","","|"&amp;SUBSTITUTE(TRIM(SUBSTITUTE(SUBSTITUTE(SUBSTITUTE(SUBSTITUTE(SUBSTITUTE(SUBSTITUTE(SUBSTITUTE(SUBSTITUTE(SUBSTITUTE(SUBSTITUTE(SUBSTITUTE(SUBSTITUTE(SUBSTITUTE(SUBSTITUTE(TRIM($B5925&amp;""),CHAR(10)," "),CHAR(13)," "),"."," "),";"," "),","," "),"/"," "),"+"," "),"-"," "),"  "," "),"  "," "),"  "," "),"  "," "),"  "," "),"  "," "))," ","|")&amp;"|")</f>
        <v/>
      </c>
      <c r="AD5925">
        <f>TRIM($I5925&amp;"")</f>
        <v/>
      </c>
    </row>
    <row r="5926" ht="36" customHeight="1">
      <c r="A5926" s="14" t="n">
        <v>46241</v>
      </c>
      <c r="B5926" s="6" t="inlineStr">
        <is>
          <t>10352</t>
        </is>
      </c>
      <c r="C5926" s="6" t="inlineStr">
        <is>
          <t>M/C 0813 (VERMELHO)</t>
        </is>
      </c>
      <c r="D5926" s="6" t="inlineStr">
        <is>
          <t>10 FURADEIRAS</t>
        </is>
      </c>
      <c r="E5926" s="6" t="n">
        <v>30006104</v>
      </c>
      <c r="F5926" s="6" t="inlineStr">
        <is>
          <t>MOLDURA ENCOSTO 445X280X15 MDF - CAD SANTIAGO NEW</t>
        </is>
      </c>
      <c r="G5926" s="6" t="inlineStr">
        <is>
          <t>10 FURADEIRAS</t>
        </is>
      </c>
      <c r="H5926" s="6" t="inlineStr">
        <is>
          <t>10 FURADEIRAS</t>
        </is>
      </c>
      <c r="I5926" s="6" t="inlineStr">
        <is>
          <t>10 FURADEIRAS</t>
        </is>
      </c>
      <c r="J5926" s="4" t="n">
        <v>60</v>
      </c>
      <c r="K5926" s="6" t="n"/>
      <c r="L5926" s="6" t="n"/>
      <c r="M5926" s="6" t="n"/>
      <c r="N5926" s="6" t="n"/>
      <c r="O5926" s="6" t="n"/>
      <c r="P5926" s="6" t="n"/>
      <c r="Q5926" s="6" t="n"/>
      <c r="R5926" s="6" t="n"/>
      <c r="S5926" s="6" t="n"/>
      <c r="T5926" s="6" t="n"/>
      <c r="U5926" s="6" t="n"/>
      <c r="V5926" s="6" t="n"/>
      <c r="W5926" s="6" t="n"/>
      <c r="X5926" s="6" t="n"/>
      <c r="Y5926" s="6" t="n"/>
      <c r="Z5926" s="6" t="n"/>
      <c r="AA5926" s="5" t="n"/>
      <c r="AB5926" s="6">
        <f>B5926&amp;"|"&amp;I5926</f>
        <v/>
      </c>
      <c r="AC5926">
        <f>IF($B5926="","","|"&amp;SUBSTITUTE(TRIM(SUBSTITUTE(SUBSTITUTE(SUBSTITUTE(SUBSTITUTE(SUBSTITUTE(SUBSTITUTE(SUBSTITUTE(SUBSTITUTE(SUBSTITUTE(SUBSTITUTE(SUBSTITUTE(SUBSTITUTE(SUBSTITUTE(SUBSTITUTE(TRIM($B5926&amp;""),CHAR(10)," "),CHAR(13)," "),"."," "),";"," "),","," "),"/"," "),"+"," "),"-"," "),"  "," "),"  "," "),"  "," "),"  "," "),"  "," "),"  "," "))," ","|")&amp;"|")</f>
        <v/>
      </c>
      <c r="AD5926">
        <f>TRIM($I5926&amp;"")</f>
        <v/>
      </c>
    </row>
    <row r="5927" ht="36" customHeight="1">
      <c r="A5927" s="14" t="n">
        <v>46241</v>
      </c>
      <c r="B5927" s="6" t="inlineStr">
        <is>
          <t>10352</t>
        </is>
      </c>
      <c r="C5927" s="6" t="inlineStr">
        <is>
          <t>M/C 0813 (VERMELHO)</t>
        </is>
      </c>
      <c r="D5927" s="6" t="inlineStr">
        <is>
          <t>10 FURADEIRAS</t>
        </is>
      </c>
      <c r="E5927" s="6" t="n">
        <v>30124801</v>
      </c>
      <c r="F5927" s="6" t="inlineStr">
        <is>
          <t>(2) PE MENOR 750X680X18 MDF - BASE DUBLIN</t>
        </is>
      </c>
      <c r="G5927" s="6" t="inlineStr">
        <is>
          <t>10 FURADEIRAS</t>
        </is>
      </c>
      <c r="H5927" s="6" t="inlineStr">
        <is>
          <t>10 FURADEIRAS</t>
        </is>
      </c>
      <c r="I5927" s="6" t="inlineStr">
        <is>
          <t>10 FURADEIRAS</t>
        </is>
      </c>
      <c r="J5927" s="4" t="n">
        <v>1</v>
      </c>
      <c r="K5927" s="6" t="n"/>
      <c r="L5927" s="6" t="n"/>
      <c r="M5927" s="6" t="n"/>
      <c r="N5927" s="6" t="n"/>
      <c r="O5927" s="6" t="n"/>
      <c r="P5927" s="6" t="n"/>
      <c r="Q5927" s="6" t="n"/>
      <c r="R5927" s="6" t="n"/>
      <c r="S5927" s="6" t="n"/>
      <c r="T5927" s="6" t="n"/>
      <c r="U5927" s="6" t="n"/>
      <c r="V5927" s="6" t="n"/>
      <c r="W5927" s="6" t="n"/>
      <c r="X5927" s="6" t="n"/>
      <c r="Y5927" s="6" t="n"/>
      <c r="Z5927" s="6" t="n"/>
      <c r="AA5927" s="5" t="n"/>
      <c r="AB5927" s="6">
        <f>B5927&amp;"|"&amp;I5927</f>
        <v/>
      </c>
      <c r="AC5927">
        <f>IF($B5927="","","|"&amp;SUBSTITUTE(TRIM(SUBSTITUTE(SUBSTITUTE(SUBSTITUTE(SUBSTITUTE(SUBSTITUTE(SUBSTITUTE(SUBSTITUTE(SUBSTITUTE(SUBSTITUTE(SUBSTITUTE(SUBSTITUTE(SUBSTITUTE(SUBSTITUTE(SUBSTITUTE(TRIM($B5927&amp;""),CHAR(10)," "),CHAR(13)," "),"."," "),";"," "),","," "),"/"," "),"+"," "),"-"," "),"  "," "),"  "," "),"  "," "),"  "," "),"  "," "),"  "," "))," ","|")&amp;"|")</f>
        <v/>
      </c>
      <c r="AD5927">
        <f>TRIM($I5927&amp;"")</f>
        <v/>
      </c>
    </row>
    <row r="5928" ht="36" customHeight="1">
      <c r="A5928" s="14" t="n">
        <v>46241</v>
      </c>
      <c r="B5928" s="6" t="inlineStr">
        <is>
          <t>10352</t>
        </is>
      </c>
      <c r="C5928" s="6" t="inlineStr">
        <is>
          <t>M/C 0813 (VERMELHO)</t>
        </is>
      </c>
      <c r="D5928" s="6" t="inlineStr">
        <is>
          <t>10 FURADEIRAS</t>
        </is>
      </c>
      <c r="E5928" s="6" t="n">
        <v>20052001</v>
      </c>
      <c r="F5928" s="6" t="inlineStr">
        <is>
          <t>(2-4) TRAVESSA 742X122X25 MDF - MESA ATHENAS</t>
        </is>
      </c>
      <c r="G5928" s="6" t="inlineStr">
        <is>
          <t>10 FURADEIRAS</t>
        </is>
      </c>
      <c r="H5928" s="6" t="inlineStr">
        <is>
          <t>10 FURADEIRAS</t>
        </is>
      </c>
      <c r="I5928" s="6" t="inlineStr">
        <is>
          <t>10 FURADEIRAS</t>
        </is>
      </c>
      <c r="J5928" s="4" t="n">
        <v>12</v>
      </c>
      <c r="K5928" s="6" t="n"/>
      <c r="L5928" s="6" t="n"/>
      <c r="M5928" s="6" t="n"/>
      <c r="N5928" s="23" t="n">
        <v>46240</v>
      </c>
      <c r="O5928" s="24" t="n">
        <v>12</v>
      </c>
      <c r="P5928" s="6" t="n"/>
      <c r="Q5928" s="6" t="n"/>
      <c r="R5928" s="6" t="n"/>
      <c r="S5928" s="6" t="n"/>
      <c r="T5928" s="25">
        <f>IF(OR($J5928="",$O5928=""),"",$O5928/$J5928)</f>
        <v/>
      </c>
      <c r="U5928" s="6" t="inlineStr">
        <is>
          <t>Concluído</t>
        </is>
      </c>
      <c r="V5928" s="6" t="n"/>
      <c r="W5928" s="6" t="n"/>
      <c r="X5928" s="6" t="n"/>
      <c r="Y5928" s="6" t="n"/>
      <c r="Z5928" s="6" t="n"/>
      <c r="AA5928" s="5" t="n"/>
      <c r="AB5928" s="6">
        <f>B5928&amp;"|"&amp;I5928</f>
        <v/>
      </c>
      <c r="AC5928">
        <f>IF($B5928="","","|"&amp;SUBSTITUTE(TRIM(SUBSTITUTE(SUBSTITUTE(SUBSTITUTE(SUBSTITUTE(SUBSTITUTE(SUBSTITUTE(SUBSTITUTE(SUBSTITUTE(SUBSTITUTE(SUBSTITUTE(SUBSTITUTE(SUBSTITUTE(SUBSTITUTE(SUBSTITUTE(TRIM($B5928&amp;""),CHAR(10)," "),CHAR(13)," "),"."," "),";"," "),","," "),"/"," "),"+"," "),"-"," "),"  "," "),"  "," "),"  "," "),"  "," "),"  "," "),"  "," "))," ","|")&amp;"|")</f>
        <v/>
      </c>
      <c r="AD5928">
        <f>TRIM($I5928&amp;"")</f>
        <v/>
      </c>
    </row>
    <row r="5929" ht="36" customHeight="1">
      <c r="A5929" s="14" t="n">
        <v>46241</v>
      </c>
      <c r="B5929" s="6" t="inlineStr">
        <is>
          <t>10352</t>
        </is>
      </c>
      <c r="C5929" s="6" t="inlineStr">
        <is>
          <t>M/C 0813 (VERMELHO)</t>
        </is>
      </c>
      <c r="D5929" s="6" t="inlineStr">
        <is>
          <t>10 FURADEIRAS</t>
        </is>
      </c>
      <c r="E5929" s="6" t="n">
        <v>20052202</v>
      </c>
      <c r="F5929" s="6" t="inlineStr">
        <is>
          <t>(5) BASE MAIOR 742X124X25 MDF - MESA ATHENAS 1,20</t>
        </is>
      </c>
      <c r="G5929" s="6" t="inlineStr">
        <is>
          <t>10 FURADEIRAS</t>
        </is>
      </c>
      <c r="H5929" s="6" t="inlineStr">
        <is>
          <t>10 FURADEIRAS</t>
        </is>
      </c>
      <c r="I5929" s="6" t="inlineStr">
        <is>
          <t>10 FURADEIRAS</t>
        </is>
      </c>
      <c r="J5929" s="4" t="n">
        <v>3</v>
      </c>
      <c r="K5929" s="6" t="n"/>
      <c r="L5929" s="6" t="n"/>
      <c r="M5929" s="6" t="n"/>
      <c r="N5929" s="23" t="n">
        <v>46240</v>
      </c>
      <c r="O5929" s="24" t="n">
        <v>3</v>
      </c>
      <c r="P5929" s="6" t="n"/>
      <c r="Q5929" s="6" t="n"/>
      <c r="R5929" s="6" t="n"/>
      <c r="S5929" s="6" t="n"/>
      <c r="T5929" s="25">
        <f>IF(OR($J5929="",$O5929=""),"",$O5929/$J5929)</f>
        <v/>
      </c>
      <c r="U5929" s="6" t="inlineStr">
        <is>
          <t>Concluído</t>
        </is>
      </c>
      <c r="V5929" s="6" t="n"/>
      <c r="W5929" s="6" t="n"/>
      <c r="X5929" s="6" t="n"/>
      <c r="Y5929" s="6" t="n"/>
      <c r="Z5929" s="6" t="n"/>
      <c r="AA5929" s="5" t="n"/>
      <c r="AB5929" s="6">
        <f>B5929&amp;"|"&amp;I5929</f>
        <v/>
      </c>
      <c r="AC5929">
        <f>IF($B5929="","","|"&amp;SUBSTITUTE(TRIM(SUBSTITUTE(SUBSTITUTE(SUBSTITUTE(SUBSTITUTE(SUBSTITUTE(SUBSTITUTE(SUBSTITUTE(SUBSTITUTE(SUBSTITUTE(SUBSTITUTE(SUBSTITUTE(SUBSTITUTE(SUBSTITUTE(SUBSTITUTE(TRIM($B5929&amp;""),CHAR(10)," "),CHAR(13)," "),"."," "),";"," "),","," "),"/"," "),"+"," "),"-"," "),"  "," "),"  "," "),"  "," "),"  "," "),"  "," "),"  "," "))," ","|")&amp;"|")</f>
        <v/>
      </c>
      <c r="AD5929">
        <f>TRIM($I5929&amp;"")</f>
        <v/>
      </c>
    </row>
    <row r="5930" ht="36" customHeight="1">
      <c r="A5930" s="14" t="n">
        <v>46241</v>
      </c>
      <c r="B5930" s="6" t="inlineStr">
        <is>
          <t>10352</t>
        </is>
      </c>
      <c r="C5930" s="6" t="inlineStr">
        <is>
          <t>M/C 0813 (VERMELHO)</t>
        </is>
      </c>
      <c r="D5930" s="6" t="inlineStr">
        <is>
          <t>10 FURADEIRAS</t>
        </is>
      </c>
      <c r="E5930" s="6" t="n">
        <v>20052203</v>
      </c>
      <c r="F5930" s="6" t="inlineStr">
        <is>
          <t>(6)BASE MENOR 446(220)X124X25 MDF-MESA ATHENAS1,20</t>
        </is>
      </c>
      <c r="G5930" s="6" t="inlineStr">
        <is>
          <t>10 FURADEIRAS</t>
        </is>
      </c>
      <c r="H5930" s="6" t="inlineStr">
        <is>
          <t>10 FURADEIRAS</t>
        </is>
      </c>
      <c r="I5930" s="6" t="inlineStr">
        <is>
          <t>10 FURADEIRAS</t>
        </is>
      </c>
      <c r="J5930" s="4" t="n">
        <v>6</v>
      </c>
      <c r="K5930" s="6" t="n"/>
      <c r="L5930" s="6" t="n"/>
      <c r="M5930" s="6" t="n"/>
      <c r="N5930" s="23" t="n">
        <v>46240</v>
      </c>
      <c r="O5930" s="24" t="n">
        <v>6</v>
      </c>
      <c r="P5930" s="6" t="n"/>
      <c r="Q5930" s="6" t="n"/>
      <c r="R5930" s="6" t="n"/>
      <c r="S5930" s="6" t="n"/>
      <c r="T5930" s="25">
        <f>IF(OR($J5930="",$O5930=""),"",$O5930/$J5930)</f>
        <v/>
      </c>
      <c r="U5930" s="6" t="inlineStr">
        <is>
          <t>Concluído</t>
        </is>
      </c>
      <c r="V5930" s="6" t="n"/>
      <c r="W5930" s="6" t="n"/>
      <c r="X5930" s="6" t="n"/>
      <c r="Y5930" s="6" t="n"/>
      <c r="Z5930" s="6" t="n"/>
      <c r="AA5930" s="5" t="n"/>
      <c r="AB5930" s="6">
        <f>B5930&amp;"|"&amp;I5930</f>
        <v/>
      </c>
      <c r="AC5930">
        <f>IF($B5930="","","|"&amp;SUBSTITUTE(TRIM(SUBSTITUTE(SUBSTITUTE(SUBSTITUTE(SUBSTITUTE(SUBSTITUTE(SUBSTITUTE(SUBSTITUTE(SUBSTITUTE(SUBSTITUTE(SUBSTITUTE(SUBSTITUTE(SUBSTITUTE(SUBSTITUTE(SUBSTITUTE(TRIM($B5930&amp;""),CHAR(10)," "),CHAR(13)," "),"."," "),";"," "),","," "),"/"," "),"+"," "),"-"," "),"  "," "),"  "," "),"  "," "),"  "," "),"  "," "),"  "," "))," ","|")&amp;"|")</f>
        <v/>
      </c>
      <c r="AD5930">
        <f>TRIM($I5930&amp;"")</f>
        <v/>
      </c>
    </row>
    <row r="5931" ht="36" customHeight="1">
      <c r="A5931" s="14" t="n">
        <v>46241</v>
      </c>
      <c r="B5931" s="6" t="inlineStr">
        <is>
          <t>10352</t>
        </is>
      </c>
      <c r="C5931" s="6" t="inlineStr">
        <is>
          <t>M/C 0813 (VERMELHO)</t>
        </is>
      </c>
      <c r="D5931" s="6" t="inlineStr">
        <is>
          <t>10 FURADEIRAS</t>
        </is>
      </c>
      <c r="E5931" s="6" t="n">
        <v>30009703</v>
      </c>
      <c r="F5931" s="6" t="inlineStr">
        <is>
          <t>ESPALDAR 390X40(911)X25 MDF (24) - CADEIRA GRECIA</t>
        </is>
      </c>
      <c r="G5931" s="6" t="inlineStr">
        <is>
          <t>10 FURADEIRAS</t>
        </is>
      </c>
      <c r="H5931" s="6" t="inlineStr">
        <is>
          <t>10 FURADEIRAS</t>
        </is>
      </c>
      <c r="I5931" s="6" t="inlineStr">
        <is>
          <t>10 FURADEIRAS</t>
        </is>
      </c>
      <c r="J5931" s="4" t="n">
        <v>20</v>
      </c>
      <c r="K5931" s="6" t="n"/>
      <c r="L5931" s="6" t="n"/>
      <c r="M5931" s="6" t="n"/>
      <c r="N5931" s="6" t="n"/>
      <c r="O5931" s="6" t="n"/>
      <c r="P5931" s="6" t="n"/>
      <c r="Q5931" s="6" t="n"/>
      <c r="R5931" s="6" t="n"/>
      <c r="S5931" s="6" t="n"/>
      <c r="T5931" s="6" t="n"/>
      <c r="U5931" s="6" t="n"/>
      <c r="V5931" s="6" t="n"/>
      <c r="W5931" s="6" t="n"/>
      <c r="X5931" s="6" t="n"/>
      <c r="Y5931" s="6" t="n"/>
      <c r="Z5931" s="6" t="n"/>
      <c r="AA5931" s="5" t="n"/>
      <c r="AB5931" s="6">
        <f>B5931&amp;"|"&amp;I5931</f>
        <v/>
      </c>
      <c r="AC5931">
        <f>IF($B5931="","","|"&amp;SUBSTITUTE(TRIM(SUBSTITUTE(SUBSTITUTE(SUBSTITUTE(SUBSTITUTE(SUBSTITUTE(SUBSTITUTE(SUBSTITUTE(SUBSTITUTE(SUBSTITUTE(SUBSTITUTE(SUBSTITUTE(SUBSTITUTE(SUBSTITUTE(SUBSTITUTE(TRIM($B5931&amp;""),CHAR(10)," "),CHAR(13)," "),"."," "),";"," "),","," "),"/"," "),"+"," "),"-"," "),"  "," "),"  "," "),"  "," "),"  "," "),"  "," "),"  "," "))," ","|")&amp;"|")</f>
        <v/>
      </c>
      <c r="AD5931">
        <f>TRIM($I5931&amp;"")</f>
        <v/>
      </c>
    </row>
    <row r="5932" ht="36" customHeight="1">
      <c r="A5932" s="14" t="n">
        <v>46241</v>
      </c>
      <c r="B5932" s="6" t="inlineStr">
        <is>
          <t>10352</t>
        </is>
      </c>
      <c r="C5932" s="6" t="inlineStr">
        <is>
          <t>M/C 0813 (VERMELHO)</t>
        </is>
      </c>
      <c r="D5932" s="6" t="inlineStr">
        <is>
          <t>10 FURADEIRAS</t>
        </is>
      </c>
      <c r="E5932" s="6" t="n">
        <v>30124802</v>
      </c>
      <c r="F5932" s="6" t="inlineStr">
        <is>
          <t>(4) PE ENCAIXE INFERIOR 750X680X18 MDF-DUBLIN 1,03</t>
        </is>
      </c>
      <c r="G5932" s="6" t="inlineStr">
        <is>
          <t>10 FURADEIRAS</t>
        </is>
      </c>
      <c r="H5932" s="6" t="inlineStr">
        <is>
          <t>10 FURADEIRAS</t>
        </is>
      </c>
      <c r="I5932" s="6" t="inlineStr">
        <is>
          <t>10 FURADEIRAS</t>
        </is>
      </c>
      <c r="J5932" s="4" t="n">
        <v>1</v>
      </c>
      <c r="K5932" s="6" t="n"/>
      <c r="L5932" s="6" t="n"/>
      <c r="M5932" s="6" t="n"/>
      <c r="N5932" s="6" t="n"/>
      <c r="O5932" s="6" t="n"/>
      <c r="P5932" s="6" t="n"/>
      <c r="Q5932" s="6" t="n"/>
      <c r="R5932" s="6" t="n"/>
      <c r="S5932" s="6" t="n"/>
      <c r="T5932" s="6" t="n"/>
      <c r="U5932" s="6" t="n"/>
      <c r="V5932" s="6" t="n"/>
      <c r="W5932" s="6" t="n"/>
      <c r="X5932" s="6" t="n"/>
      <c r="Y5932" s="6" t="n"/>
      <c r="Z5932" s="6" t="n"/>
      <c r="AA5932" s="5" t="n"/>
      <c r="AB5932" s="6">
        <f>B5932&amp;"|"&amp;I5932</f>
        <v/>
      </c>
      <c r="AC5932">
        <f>IF($B5932="","","|"&amp;SUBSTITUTE(TRIM(SUBSTITUTE(SUBSTITUTE(SUBSTITUTE(SUBSTITUTE(SUBSTITUTE(SUBSTITUTE(SUBSTITUTE(SUBSTITUTE(SUBSTITUTE(SUBSTITUTE(SUBSTITUTE(SUBSTITUTE(SUBSTITUTE(SUBSTITUTE(TRIM($B5932&amp;""),CHAR(10)," "),CHAR(13)," "),"."," "),";"," "),","," "),"/"," "),"+"," "),"-"," "),"  "," "),"  "," "),"  "," "),"  "," "),"  "," "),"  "," "))," ","|")&amp;"|")</f>
        <v/>
      </c>
      <c r="AD5932">
        <f>TRIM($I5932&amp;"")</f>
        <v/>
      </c>
    </row>
    <row r="5933" ht="36" customHeight="1">
      <c r="A5933" s="14" t="n">
        <v>46244</v>
      </c>
      <c r="B5933" s="6" t="inlineStr">
        <is>
          <t>10353</t>
        </is>
      </c>
      <c r="C5933" s="6" t="inlineStr">
        <is>
          <t>M/C 0814 (VERDE)</t>
        </is>
      </c>
      <c r="D5933" s="6" t="inlineStr">
        <is>
          <t>10 FURADEIRAS</t>
        </is>
      </c>
      <c r="E5933" s="6" t="n">
        <v>20020002</v>
      </c>
      <c r="F5933" s="6" t="inlineStr">
        <is>
          <t>(2) FECHAMENTO I 1090X295X12 MDF - BASE DUBAI</t>
        </is>
      </c>
      <c r="G5933" s="6" t="inlineStr">
        <is>
          <t>10 FURADEIRAS</t>
        </is>
      </c>
      <c r="H5933" s="6" t="inlineStr">
        <is>
          <t>10 FURADEIRAS</t>
        </is>
      </c>
      <c r="I5933" s="6" t="inlineStr">
        <is>
          <t>10 FURADEIRAS</t>
        </is>
      </c>
      <c r="J5933" s="4" t="n">
        <v>50</v>
      </c>
      <c r="K5933" s="6" t="n"/>
      <c r="L5933" s="6" t="n"/>
      <c r="M5933" s="6" t="n"/>
      <c r="N5933" s="6" t="n"/>
      <c r="O5933" s="6" t="n"/>
      <c r="P5933" s="6" t="n"/>
      <c r="Q5933" s="6" t="n"/>
      <c r="R5933" s="6" t="n"/>
      <c r="S5933" s="6" t="n"/>
      <c r="T5933" s="6" t="n"/>
      <c r="U5933" s="6" t="n"/>
      <c r="V5933" s="6" t="n"/>
      <c r="W5933" s="6" t="n"/>
      <c r="X5933" s="6" t="n"/>
      <c r="Y5933" s="6" t="n"/>
      <c r="Z5933" s="6" t="n"/>
      <c r="AA5933" s="5" t="n"/>
      <c r="AB5933" s="6">
        <f>B5933&amp;"|"&amp;I5933</f>
        <v/>
      </c>
      <c r="AC5933">
        <f>IF($B5933="","","|"&amp;SUBSTITUTE(TRIM(SUBSTITUTE(SUBSTITUTE(SUBSTITUTE(SUBSTITUTE(SUBSTITUTE(SUBSTITUTE(SUBSTITUTE(SUBSTITUTE(SUBSTITUTE(SUBSTITUTE(SUBSTITUTE(SUBSTITUTE(SUBSTITUTE(SUBSTITUTE(TRIM($B5933&amp;""),CHAR(10)," "),CHAR(13)," "),"."," "),";"," "),","," "),"/"," "),"+"," "),"-"," "),"  "," "),"  "," "),"  "," "),"  "," "),"  "," "),"  "," "))," ","|")&amp;"|")</f>
        <v/>
      </c>
      <c r="AD5933">
        <f>TRIM($I5933&amp;"")</f>
        <v/>
      </c>
    </row>
    <row r="5934" ht="36" customHeight="1">
      <c r="A5934" s="14" t="n">
        <v>46244</v>
      </c>
      <c r="B5934" s="6" t="inlineStr">
        <is>
          <t>10353</t>
        </is>
      </c>
      <c r="C5934" s="6" t="inlineStr">
        <is>
          <t>M/C 0814 (VERDE)</t>
        </is>
      </c>
      <c r="D5934" s="6" t="inlineStr">
        <is>
          <t>10 FURADEIRAS</t>
        </is>
      </c>
      <c r="E5934" s="6" t="n">
        <v>20020003</v>
      </c>
      <c r="F5934" s="6" t="inlineStr">
        <is>
          <t>(3) FECHAMENTO II 600X295X12 MDF - BASE DUBAI</t>
        </is>
      </c>
      <c r="G5934" s="6" t="inlineStr">
        <is>
          <t>10 FURADEIRAS</t>
        </is>
      </c>
      <c r="H5934" s="6" t="inlineStr">
        <is>
          <t>10 FURADEIRAS</t>
        </is>
      </c>
      <c r="I5934" s="6" t="inlineStr">
        <is>
          <t>10 FURADEIRAS</t>
        </is>
      </c>
      <c r="J5934" s="4" t="n">
        <v>50</v>
      </c>
      <c r="K5934" s="6" t="n"/>
      <c r="L5934" s="6" t="n"/>
      <c r="M5934" s="6" t="n"/>
      <c r="N5934" s="6" t="n"/>
      <c r="O5934" s="6" t="n"/>
      <c r="P5934" s="6" t="n"/>
      <c r="Q5934" s="6" t="n"/>
      <c r="R5934" s="6" t="n"/>
      <c r="S5934" s="6" t="n"/>
      <c r="T5934" s="6" t="n"/>
      <c r="U5934" s="6" t="n"/>
      <c r="V5934" s="6" t="n"/>
      <c r="W5934" s="6" t="n"/>
      <c r="X5934" s="6" t="n"/>
      <c r="Y5934" s="6" t="n"/>
      <c r="Z5934" s="6" t="n"/>
      <c r="AA5934" s="5" t="n"/>
      <c r="AB5934" s="6">
        <f>B5934&amp;"|"&amp;I5934</f>
        <v/>
      </c>
      <c r="AC5934">
        <f>IF($B5934="","","|"&amp;SUBSTITUTE(TRIM(SUBSTITUTE(SUBSTITUTE(SUBSTITUTE(SUBSTITUTE(SUBSTITUTE(SUBSTITUTE(SUBSTITUTE(SUBSTITUTE(SUBSTITUTE(SUBSTITUTE(SUBSTITUTE(SUBSTITUTE(SUBSTITUTE(SUBSTITUTE(TRIM($B5934&amp;""),CHAR(10)," "),CHAR(13)," "),"."," "),";"," "),","," "),"/"," "),"+"," "),"-"," "),"  "," "),"  "," "),"  "," "),"  "," "),"  "," "),"  "," "))," ","|")&amp;"|")</f>
        <v/>
      </c>
      <c r="AD5934">
        <f>TRIM($I5934&amp;"")</f>
        <v/>
      </c>
    </row>
    <row r="5935" ht="36" customHeight="1">
      <c r="A5935" s="14" t="n">
        <v>46244</v>
      </c>
      <c r="B5935" s="6" t="inlineStr">
        <is>
          <t>10353</t>
        </is>
      </c>
      <c r="C5935" s="6" t="inlineStr">
        <is>
          <t>M/C 0814 (VERDE)</t>
        </is>
      </c>
      <c r="D5935" s="6" t="inlineStr">
        <is>
          <t>10 FURADEIRAS</t>
        </is>
      </c>
      <c r="E5935" s="6" t="n">
        <v>20020004</v>
      </c>
      <c r="F5935" s="6" t="inlineStr">
        <is>
          <t>(4) FECHAMENTO III 545X327X12 MDF - BASE DUBAI</t>
        </is>
      </c>
      <c r="G5935" s="6" t="inlineStr">
        <is>
          <t>10 FURADEIRAS</t>
        </is>
      </c>
      <c r="H5935" s="6" t="inlineStr">
        <is>
          <t>10 FURADEIRAS</t>
        </is>
      </c>
      <c r="I5935" s="6" t="inlineStr">
        <is>
          <t>10 FURADEIRAS</t>
        </is>
      </c>
      <c r="J5935" s="4" t="n">
        <v>100</v>
      </c>
      <c r="K5935" s="6" t="n"/>
      <c r="L5935" s="6" t="n"/>
      <c r="M5935" s="6" t="n"/>
      <c r="N5935" s="6" t="n"/>
      <c r="O5935" s="6" t="n"/>
      <c r="P5935" s="6" t="n"/>
      <c r="Q5935" s="6" t="n"/>
      <c r="R5935" s="6" t="n"/>
      <c r="S5935" s="6" t="n"/>
      <c r="T5935" s="6" t="n"/>
      <c r="U5935" s="6" t="n"/>
      <c r="V5935" s="6" t="n"/>
      <c r="W5935" s="6" t="n"/>
      <c r="X5935" s="6" t="n"/>
      <c r="Y5935" s="6" t="n"/>
      <c r="Z5935" s="6" t="n"/>
      <c r="AA5935" s="5" t="n"/>
      <c r="AB5935" s="6">
        <f>B5935&amp;"|"&amp;I5935</f>
        <v/>
      </c>
      <c r="AC5935">
        <f>IF($B5935="","","|"&amp;SUBSTITUTE(TRIM(SUBSTITUTE(SUBSTITUTE(SUBSTITUTE(SUBSTITUTE(SUBSTITUTE(SUBSTITUTE(SUBSTITUTE(SUBSTITUTE(SUBSTITUTE(SUBSTITUTE(SUBSTITUTE(SUBSTITUTE(SUBSTITUTE(SUBSTITUTE(TRIM($B5935&amp;""),CHAR(10)," "),CHAR(13)," "),"."," "),";"," "),","," "),"/"," "),"+"," "),"-"," "),"  "," "),"  "," "),"  "," "),"  "," "),"  "," "),"  "," "))," ","|")&amp;"|")</f>
        <v/>
      </c>
      <c r="AD5935">
        <f>TRIM($I5935&amp;"")</f>
        <v/>
      </c>
    </row>
    <row r="5936" ht="36" customHeight="1">
      <c r="A5936" s="14" t="n">
        <v>46244</v>
      </c>
      <c r="B5936" s="6" t="inlineStr">
        <is>
          <t>10353</t>
        </is>
      </c>
      <c r="C5936" s="6" t="inlineStr">
        <is>
          <t>M/C 0814 (VERDE)</t>
        </is>
      </c>
      <c r="D5936" s="6" t="inlineStr">
        <is>
          <t>10 FURADEIRAS</t>
        </is>
      </c>
      <c r="E5936" s="6" t="n">
        <v>20020005</v>
      </c>
      <c r="F5936" s="6" t="inlineStr">
        <is>
          <t>(5) FECHAMENTO IV 453X327X12 MDF - BASE DUBAI</t>
        </is>
      </c>
      <c r="G5936" s="6" t="inlineStr">
        <is>
          <t>10 FURADEIRAS</t>
        </is>
      </c>
      <c r="H5936" s="6" t="inlineStr">
        <is>
          <t>10 FURADEIRAS</t>
        </is>
      </c>
      <c r="I5936" s="6" t="inlineStr">
        <is>
          <t>10 FURADEIRAS</t>
        </is>
      </c>
      <c r="J5936" s="4" t="n">
        <v>50</v>
      </c>
      <c r="K5936" s="6" t="n"/>
      <c r="L5936" s="6" t="n"/>
      <c r="M5936" s="6" t="n"/>
      <c r="N5936" s="6" t="n"/>
      <c r="O5936" s="6" t="n"/>
      <c r="P5936" s="6" t="n"/>
      <c r="Q5936" s="6" t="n"/>
      <c r="R5936" s="6" t="n"/>
      <c r="S5936" s="6" t="n"/>
      <c r="T5936" s="6" t="n"/>
      <c r="U5936" s="6" t="n"/>
      <c r="V5936" s="6" t="n"/>
      <c r="W5936" s="6" t="n"/>
      <c r="X5936" s="6" t="n"/>
      <c r="Y5936" s="6" t="n"/>
      <c r="Z5936" s="6" t="n"/>
      <c r="AA5936" s="5" t="n"/>
      <c r="AB5936" s="6">
        <f>B5936&amp;"|"&amp;I5936</f>
        <v/>
      </c>
      <c r="AC5936">
        <f>IF($B5936="","","|"&amp;SUBSTITUTE(TRIM(SUBSTITUTE(SUBSTITUTE(SUBSTITUTE(SUBSTITUTE(SUBSTITUTE(SUBSTITUTE(SUBSTITUTE(SUBSTITUTE(SUBSTITUTE(SUBSTITUTE(SUBSTITUTE(SUBSTITUTE(SUBSTITUTE(SUBSTITUTE(TRIM($B5936&amp;""),CHAR(10)," "),CHAR(13)," "),"."," "),";"," "),","," "),"/"," "),"+"," "),"-"," "),"  "," "),"  "," "),"  "," "),"  "," "),"  "," "),"  "," "))," ","|")&amp;"|")</f>
        <v/>
      </c>
      <c r="AD5936">
        <f>TRIM($I5936&amp;"")</f>
        <v/>
      </c>
    </row>
    <row r="5937" ht="36" customHeight="1">
      <c r="A5937" s="14" t="n">
        <v>46244</v>
      </c>
      <c r="B5937" s="6" t="inlineStr">
        <is>
          <t>10353</t>
        </is>
      </c>
      <c r="C5937" s="6" t="inlineStr">
        <is>
          <t>M/C 0814 (VERDE)</t>
        </is>
      </c>
      <c r="D5937" s="6" t="inlineStr">
        <is>
          <t>10 FURADEIRAS</t>
        </is>
      </c>
      <c r="E5937" s="6" t="n">
        <v>20020001</v>
      </c>
      <c r="F5937" s="6" t="inlineStr">
        <is>
          <t>(1) LATERAL 1180X92X15 MDF - BASE DUBAI</t>
        </is>
      </c>
      <c r="G5937" s="6" t="inlineStr">
        <is>
          <t>10 FURADEIRAS</t>
        </is>
      </c>
      <c r="H5937" s="6" t="inlineStr">
        <is>
          <t>10 FURADEIRAS</t>
        </is>
      </c>
      <c r="I5937" s="6" t="inlineStr">
        <is>
          <t>10 FURADEIRAS</t>
        </is>
      </c>
      <c r="J5937" s="4" t="n">
        <v>200</v>
      </c>
      <c r="K5937" s="6" t="n"/>
      <c r="L5937" s="6" t="n"/>
      <c r="M5937" s="6" t="n"/>
      <c r="N5937" s="23" t="n">
        <v>46240</v>
      </c>
      <c r="O5937" s="24" t="n">
        <v>200</v>
      </c>
      <c r="P5937" s="6" t="n"/>
      <c r="Q5937" s="6" t="n"/>
      <c r="R5937" s="6" t="n"/>
      <c r="S5937" s="6" t="n"/>
      <c r="T5937" s="25">
        <f>IF(OR($J5937="",$O5937=""),"",$O5937/$J5937)</f>
        <v/>
      </c>
      <c r="U5937" s="6" t="inlineStr">
        <is>
          <t>Concluído</t>
        </is>
      </c>
      <c r="V5937" s="6" t="n"/>
      <c r="W5937" s="6" t="n"/>
      <c r="X5937" s="6" t="n"/>
      <c r="Y5937" s="6" t="n"/>
      <c r="Z5937" s="6" t="n"/>
      <c r="AA5937" s="5" t="n"/>
      <c r="AB5937" s="6">
        <f>B5937&amp;"|"&amp;I5937</f>
        <v/>
      </c>
      <c r="AC5937">
        <f>IF($B5937="","","|"&amp;SUBSTITUTE(TRIM(SUBSTITUTE(SUBSTITUTE(SUBSTITUTE(SUBSTITUTE(SUBSTITUTE(SUBSTITUTE(SUBSTITUTE(SUBSTITUTE(SUBSTITUTE(SUBSTITUTE(SUBSTITUTE(SUBSTITUTE(SUBSTITUTE(SUBSTITUTE(TRIM($B5937&amp;""),CHAR(10)," "),CHAR(13)," "),"."," "),";"," "),","," "),"/"," "),"+"," "),"-"," "),"  "," "),"  "," "),"  "," "),"  "," "),"  "," "),"  "," "))," ","|")&amp;"|")</f>
        <v/>
      </c>
      <c r="AD5937">
        <f>TRIM($I5937&amp;"")</f>
        <v/>
      </c>
    </row>
    <row r="5938" ht="36" customHeight="1">
      <c r="A5938" s="14" t="n">
        <v>46244</v>
      </c>
      <c r="B5938" s="6" t="inlineStr">
        <is>
          <t>10353</t>
        </is>
      </c>
      <c r="C5938" s="6" t="inlineStr">
        <is>
          <t>M/C 0814 (VERDE)</t>
        </is>
      </c>
      <c r="D5938" s="6" t="inlineStr">
        <is>
          <t>10 FURADEIRAS</t>
        </is>
      </c>
      <c r="E5938" s="6" t="n">
        <v>200277101</v>
      </c>
      <c r="F5938" s="6" t="inlineStr">
        <is>
          <t>PE 730X120(660)X18 (4PCS) MDF - MESA CATEDRAL II</t>
        </is>
      </c>
      <c r="G5938" s="6" t="inlineStr">
        <is>
          <t>10 FURADEIRAS</t>
        </is>
      </c>
      <c r="H5938" s="6" t="inlineStr">
        <is>
          <t>10 FURADEIRAS</t>
        </is>
      </c>
      <c r="I5938" s="6" t="inlineStr">
        <is>
          <t>10 FURADEIRAS</t>
        </is>
      </c>
      <c r="J5938" s="4" t="n">
        <v>800</v>
      </c>
      <c r="K5938" s="6" t="n"/>
      <c r="L5938" s="6" t="n"/>
      <c r="M5938" s="6" t="n"/>
      <c r="N5938" s="23" t="n">
        <v>46240</v>
      </c>
      <c r="O5938" s="24" t="n">
        <v>800</v>
      </c>
      <c r="P5938" s="6" t="n"/>
      <c r="Q5938" s="6" t="n"/>
      <c r="R5938" s="6" t="n"/>
      <c r="S5938" s="6" t="n"/>
      <c r="T5938" s="25">
        <f>IF(OR($J5938="",$O5938=""),"",$O5938/$J5938)</f>
        <v/>
      </c>
      <c r="U5938" s="6" t="inlineStr">
        <is>
          <t>Concluído</t>
        </is>
      </c>
      <c r="V5938" s="6" t="n"/>
      <c r="W5938" s="6" t="n"/>
      <c r="X5938" s="6" t="n"/>
      <c r="Y5938" s="6" t="n"/>
      <c r="Z5938" s="6" t="n"/>
      <c r="AA5938" s="5" t="n"/>
      <c r="AB5938" s="6">
        <f>B5938&amp;"|"&amp;I5938</f>
        <v/>
      </c>
      <c r="AC5938">
        <f>IF($B5938="","","|"&amp;SUBSTITUTE(TRIM(SUBSTITUTE(SUBSTITUTE(SUBSTITUTE(SUBSTITUTE(SUBSTITUTE(SUBSTITUTE(SUBSTITUTE(SUBSTITUTE(SUBSTITUTE(SUBSTITUTE(SUBSTITUTE(SUBSTITUTE(SUBSTITUTE(SUBSTITUTE(TRIM($B5938&amp;""),CHAR(10)," "),CHAR(13)," "),"."," "),";"," "),","," "),"/"," "),"+"," "),"-"," "),"  "," "),"  "," "),"  "," "),"  "," "),"  "," "),"  "," "))," ","|")&amp;"|")</f>
        <v/>
      </c>
      <c r="AD5938">
        <f>TRIM($I5938&amp;"")</f>
        <v/>
      </c>
    </row>
    <row r="5939" ht="36" customHeight="1">
      <c r="A5939" s="14" t="n">
        <v>46244</v>
      </c>
      <c r="B5939" s="6" t="inlineStr">
        <is>
          <t>10353</t>
        </is>
      </c>
      <c r="C5939" s="6" t="inlineStr">
        <is>
          <t>M/C 0814 (VERDE)</t>
        </is>
      </c>
      <c r="D5939" s="6" t="inlineStr">
        <is>
          <t>10 FURADEIRAS</t>
        </is>
      </c>
      <c r="E5939" s="6" t="n">
        <v>30006104</v>
      </c>
      <c r="F5939" s="6" t="inlineStr">
        <is>
          <t>MOLDURA ENCOSTO 445X280X15 MDF - CAD SANTIAGO NEW</t>
        </is>
      </c>
      <c r="G5939" s="6" t="inlineStr">
        <is>
          <t>10 FURADEIRAS</t>
        </is>
      </c>
      <c r="H5939" s="6" t="inlineStr">
        <is>
          <t>10 FURADEIRAS</t>
        </is>
      </c>
      <c r="I5939" s="6" t="inlineStr">
        <is>
          <t>10 FURADEIRAS</t>
        </is>
      </c>
      <c r="J5939" s="4" t="n">
        <v>500</v>
      </c>
      <c r="K5939" s="6" t="n"/>
      <c r="L5939" s="6" t="n"/>
      <c r="M5939" s="6" t="n"/>
      <c r="N5939" s="6" t="n"/>
      <c r="O5939" s="6" t="n"/>
      <c r="P5939" s="6" t="n"/>
      <c r="Q5939" s="6" t="n"/>
      <c r="R5939" s="6" t="n"/>
      <c r="S5939" s="6" t="n"/>
      <c r="T5939" s="6" t="n"/>
      <c r="U5939" s="6" t="n"/>
      <c r="V5939" s="6" t="n"/>
      <c r="W5939" s="6" t="n"/>
      <c r="X5939" s="6" t="n"/>
      <c r="Y5939" s="6" t="n"/>
      <c r="Z5939" s="6" t="n"/>
      <c r="AA5939" s="5" t="n"/>
      <c r="AB5939" s="6">
        <f>B5939&amp;"|"&amp;I5939</f>
        <v/>
      </c>
      <c r="AC5939">
        <f>IF($B5939="","","|"&amp;SUBSTITUTE(TRIM(SUBSTITUTE(SUBSTITUTE(SUBSTITUTE(SUBSTITUTE(SUBSTITUTE(SUBSTITUTE(SUBSTITUTE(SUBSTITUTE(SUBSTITUTE(SUBSTITUTE(SUBSTITUTE(SUBSTITUTE(SUBSTITUTE(SUBSTITUTE(TRIM($B5939&amp;""),CHAR(10)," "),CHAR(13)," "),"."," "),";"," "),","," "),"/"," "),"+"," "),"-"," "),"  "," "),"  "," "),"  "," "),"  "," "),"  "," "),"  "," "))," ","|")&amp;"|")</f>
        <v/>
      </c>
      <c r="AD5939">
        <f>TRIM($I5939&amp;"")</f>
        <v/>
      </c>
    </row>
    <row r="5940" ht="48" customHeight="1">
      <c r="A5940" s="14" t="n">
        <v>46245</v>
      </c>
      <c r="B5940" s="6" t="inlineStr">
        <is>
          <t>10352</t>
        </is>
      </c>
      <c r="C5940" s="6" t="inlineStr">
        <is>
          <t>M/C 0813 (VERMELHO)</t>
        </is>
      </c>
      <c r="D5940" s="6" t="inlineStr">
        <is>
          <t>33 MONTAGEM CADEIRA</t>
        </is>
      </c>
      <c r="E5940" s="6" t="n">
        <v>30001213</v>
      </c>
      <c r="F5940" s="6" t="inlineStr">
        <is>
          <t>ASSENTO ESTOFADO - CADEIRA PÉ INTEIRO</t>
        </is>
      </c>
      <c r="G5940" s="6" t="inlineStr">
        <is>
          <t>33 MONTAGEM CADEIRA</t>
        </is>
      </c>
      <c r="H5940" s="6" t="inlineStr">
        <is>
          <t>33 MONTAGEM CADEIRA</t>
        </is>
      </c>
      <c r="I5940" s="6" t="inlineStr">
        <is>
          <t>33 MONTAGEM CADEIRA</t>
        </is>
      </c>
      <c r="J5940" s="4" t="n">
        <v>534</v>
      </c>
      <c r="K5940" s="6" t="n"/>
      <c r="L5940" s="6" t="n"/>
      <c r="M5940" s="6" t="n"/>
      <c r="N5940" s="6" t="n"/>
      <c r="O5940" s="6" t="n"/>
      <c r="P5940" s="6" t="n"/>
      <c r="Q5940" s="6" t="n"/>
      <c r="R5940" s="6" t="n"/>
      <c r="S5940" s="6" t="n"/>
      <c r="T5940" s="6" t="n"/>
      <c r="U5940" s="6" t="n"/>
      <c r="V5940" s="6" t="n"/>
      <c r="W5940" s="6" t="n"/>
      <c r="X5940" s="6" t="n"/>
      <c r="Y5940" s="6" t="n"/>
      <c r="Z5940" s="6" t="n"/>
      <c r="AA5940" s="5" t="n"/>
      <c r="AB5940" s="6">
        <f>B5940&amp;"|"&amp;I5940</f>
        <v/>
      </c>
      <c r="AC5940">
        <f>IF($B5940="","","|"&amp;SUBSTITUTE(TRIM(SUBSTITUTE(SUBSTITUTE(SUBSTITUTE(SUBSTITUTE(SUBSTITUTE(SUBSTITUTE(SUBSTITUTE(SUBSTITUTE(SUBSTITUTE(SUBSTITUTE(SUBSTITUTE(SUBSTITUTE(SUBSTITUTE(SUBSTITUTE(TRIM($B5940&amp;""),CHAR(10)," "),CHAR(13)," "),"."," "),";"," "),","," "),"/"," "),"+"," "),"-"," "),"  "," "),"  "," "),"  "," "),"  "," "),"  "," "),"  "," "))," ","|")&amp;"|")</f>
        <v/>
      </c>
      <c r="AD5940">
        <f>TRIM($I5940&amp;"")</f>
        <v/>
      </c>
    </row>
    <row r="5941" ht="48" customHeight="1">
      <c r="A5941" s="14" t="n">
        <v>46245</v>
      </c>
      <c r="B5941" s="6" t="inlineStr">
        <is>
          <t>10352</t>
        </is>
      </c>
      <c r="C5941" s="6" t="inlineStr">
        <is>
          <t>M/C 0813 (VERMELHO)</t>
        </is>
      </c>
      <c r="D5941" s="6" t="inlineStr">
        <is>
          <t>33 MONTAGEM CADEIRA</t>
        </is>
      </c>
      <c r="E5941" s="6" t="n">
        <v>30001312</v>
      </c>
      <c r="F5941" s="6" t="inlineStr">
        <is>
          <t>ENCOSTO ESTOFADO MENOR - CADEIRA PÉ INTEIRO BORD</t>
        </is>
      </c>
      <c r="G5941" s="6" t="inlineStr">
        <is>
          <t>33 MONTAGEM CADEIRA</t>
        </is>
      </c>
      <c r="H5941" s="6" t="inlineStr">
        <is>
          <t>33 MONTAGEM CADEIRA</t>
        </is>
      </c>
      <c r="I5941" s="6" t="inlineStr">
        <is>
          <t>33 MONTAGEM CADEIRA</t>
        </is>
      </c>
      <c r="J5941" s="4" t="n">
        <v>504</v>
      </c>
      <c r="K5941" s="6" t="n"/>
      <c r="L5941" s="6" t="n"/>
      <c r="M5941" s="6" t="n"/>
      <c r="N5941" s="6" t="n"/>
      <c r="O5941" s="6" t="n"/>
      <c r="P5941" s="6" t="n"/>
      <c r="Q5941" s="6" t="n"/>
      <c r="R5941" s="6" t="n"/>
      <c r="S5941" s="6" t="n"/>
      <c r="T5941" s="6" t="n"/>
      <c r="U5941" s="6" t="n"/>
      <c r="V5941" s="6" t="n"/>
      <c r="W5941" s="6" t="n"/>
      <c r="X5941" s="6" t="n"/>
      <c r="Y5941" s="6" t="n"/>
      <c r="Z5941" s="6" t="n"/>
      <c r="AA5941" s="5" t="n"/>
      <c r="AB5941" s="6">
        <f>B5941&amp;"|"&amp;I5941</f>
        <v/>
      </c>
      <c r="AC5941">
        <f>IF($B5941="","","|"&amp;SUBSTITUTE(TRIM(SUBSTITUTE(SUBSTITUTE(SUBSTITUTE(SUBSTITUTE(SUBSTITUTE(SUBSTITUTE(SUBSTITUTE(SUBSTITUTE(SUBSTITUTE(SUBSTITUTE(SUBSTITUTE(SUBSTITUTE(SUBSTITUTE(SUBSTITUTE(TRIM($B5941&amp;""),CHAR(10)," "),CHAR(13)," "),"."," "),";"," "),","," "),"/"," "),"+"," "),"-"," "),"  "," "),"  "," "),"  "," "),"  "," "),"  "," "),"  "," "))," ","|")&amp;"|")</f>
        <v/>
      </c>
      <c r="AD5941">
        <f>TRIM($I5941&amp;"")</f>
        <v/>
      </c>
    </row>
    <row r="5942" ht="48" customHeight="1">
      <c r="A5942" s="14" t="n">
        <v>46245</v>
      </c>
      <c r="B5942" s="6" t="inlineStr">
        <is>
          <t>10352</t>
        </is>
      </c>
      <c r="C5942" s="6" t="inlineStr">
        <is>
          <t>M/C 0813 (VERMELHO)</t>
        </is>
      </c>
      <c r="D5942" s="6" t="inlineStr">
        <is>
          <t>33 MONTAGEM CADEIRA</t>
        </is>
      </c>
      <c r="E5942" s="6" t="n">
        <v>30003212</v>
      </c>
      <c r="F5942" s="6" t="inlineStr">
        <is>
          <t>ENCOSTO ESTOFADO MENOR - CADEIRA PI NOVA YORK</t>
        </is>
      </c>
      <c r="G5942" s="6" t="inlineStr">
        <is>
          <t>33 MONTAGEM CADEIRA</t>
        </is>
      </c>
      <c r="H5942" s="6" t="inlineStr">
        <is>
          <t>33 MONTAGEM CADEIRA</t>
        </is>
      </c>
      <c r="I5942" s="6" t="inlineStr">
        <is>
          <t>33 MONTAGEM CADEIRA</t>
        </is>
      </c>
      <c r="J5942" s="4" t="n">
        <v>20</v>
      </c>
      <c r="K5942" s="6" t="n"/>
      <c r="L5942" s="6" t="n"/>
      <c r="M5942" s="6" t="n"/>
      <c r="N5942" s="6" t="n"/>
      <c r="O5942" s="6" t="n"/>
      <c r="P5942" s="6" t="n"/>
      <c r="Q5942" s="6" t="n"/>
      <c r="R5942" s="6" t="n"/>
      <c r="S5942" s="6" t="n"/>
      <c r="T5942" s="6" t="n"/>
      <c r="U5942" s="6" t="n"/>
      <c r="V5942" s="6" t="n"/>
      <c r="W5942" s="6" t="n"/>
      <c r="X5942" s="6" t="n"/>
      <c r="Y5942" s="6" t="n"/>
      <c r="Z5942" s="6" t="n"/>
      <c r="AA5942" s="5" t="n"/>
      <c r="AB5942" s="6">
        <f>B5942&amp;"|"&amp;I5942</f>
        <v/>
      </c>
      <c r="AC5942">
        <f>IF($B5942="","","|"&amp;SUBSTITUTE(TRIM(SUBSTITUTE(SUBSTITUTE(SUBSTITUTE(SUBSTITUTE(SUBSTITUTE(SUBSTITUTE(SUBSTITUTE(SUBSTITUTE(SUBSTITUTE(SUBSTITUTE(SUBSTITUTE(SUBSTITUTE(SUBSTITUTE(SUBSTITUTE(TRIM($B5942&amp;""),CHAR(10)," "),CHAR(13)," "),"."," "),";"," "),","," "),"/"," "),"+"," "),"-"," "),"  "," "),"  "," "),"  "," "),"  "," "),"  "," "),"  "," "))," ","|")&amp;"|")</f>
        <v/>
      </c>
      <c r="AD5942">
        <f>TRIM($I5942&amp;"")</f>
        <v/>
      </c>
    </row>
    <row r="5943" ht="48" customHeight="1">
      <c r="A5943" s="14" t="n">
        <v>46245</v>
      </c>
      <c r="B5943" s="6" t="inlineStr">
        <is>
          <t>10352</t>
        </is>
      </c>
      <c r="C5943" s="6" t="inlineStr">
        <is>
          <t>M/C 0813 (VERMELHO)</t>
        </is>
      </c>
      <c r="D5943" s="6" t="inlineStr">
        <is>
          <t>33 MONTAGEM CADEIRA</t>
        </is>
      </c>
      <c r="E5943" s="6" t="n">
        <v>30003920</v>
      </c>
      <c r="F5943" s="6" t="inlineStr">
        <is>
          <t>ENCOSTO ESTOFADO - CAD TRENTO</t>
        </is>
      </c>
      <c r="G5943" s="6" t="inlineStr">
        <is>
          <t>33 MONTAGEM CADEIRA</t>
        </is>
      </c>
      <c r="H5943" s="6" t="inlineStr">
        <is>
          <t>33 MONTAGEM CADEIRA</t>
        </is>
      </c>
      <c r="I5943" s="6" t="inlineStr">
        <is>
          <t>33 MONTAGEM CADEIRA</t>
        </is>
      </c>
      <c r="J5943" s="4" t="n">
        <v>212</v>
      </c>
      <c r="K5943" s="6" t="n"/>
      <c r="L5943" s="6" t="n"/>
      <c r="M5943" s="6" t="n"/>
      <c r="N5943" s="6" t="n"/>
      <c r="O5943" s="6" t="n"/>
      <c r="P5943" s="6" t="n"/>
      <c r="Q5943" s="6" t="n"/>
      <c r="R5943" s="6" t="n"/>
      <c r="S5943" s="6" t="n"/>
      <c r="T5943" s="6" t="n"/>
      <c r="U5943" s="6" t="n"/>
      <c r="V5943" s="6" t="n"/>
      <c r="W5943" s="6" t="n"/>
      <c r="X5943" s="6" t="n"/>
      <c r="Y5943" s="6" t="n"/>
      <c r="Z5943" s="6" t="n"/>
      <c r="AA5943" s="5" t="n"/>
      <c r="AB5943" s="6">
        <f>B5943&amp;"|"&amp;I5943</f>
        <v/>
      </c>
      <c r="AC5943">
        <f>IF($B5943="","","|"&amp;SUBSTITUTE(TRIM(SUBSTITUTE(SUBSTITUTE(SUBSTITUTE(SUBSTITUTE(SUBSTITUTE(SUBSTITUTE(SUBSTITUTE(SUBSTITUTE(SUBSTITUTE(SUBSTITUTE(SUBSTITUTE(SUBSTITUTE(SUBSTITUTE(SUBSTITUTE(TRIM($B5943&amp;""),CHAR(10)," "),CHAR(13)," "),"."," "),";"," "),","," "),"/"," "),"+"," "),"-"," "),"  "," "),"  "," "),"  "," "),"  "," "),"  "," "),"  "," "))," ","|")&amp;"|")</f>
        <v/>
      </c>
      <c r="AD5943">
        <f>TRIM($I5943&amp;"")</f>
        <v/>
      </c>
    </row>
    <row r="5944" ht="48" customHeight="1">
      <c r="A5944" s="14" t="n">
        <v>46245</v>
      </c>
      <c r="B5944" s="6" t="inlineStr">
        <is>
          <t>10352</t>
        </is>
      </c>
      <c r="C5944" s="6" t="inlineStr">
        <is>
          <t>M/C 0813 (VERMELHO)</t>
        </is>
      </c>
      <c r="D5944" s="6" t="inlineStr">
        <is>
          <t>33 MONTAGEM CADEIRA</t>
        </is>
      </c>
      <c r="E5944" s="6" t="n">
        <v>30006806</v>
      </c>
      <c r="F5944" s="6" t="inlineStr">
        <is>
          <t>ENCOSTO ESTOFADO - CADEIRA GENOVA</t>
        </is>
      </c>
      <c r="G5944" s="6" t="inlineStr">
        <is>
          <t>33 MONTAGEM CADEIRA</t>
        </is>
      </c>
      <c r="H5944" s="6" t="inlineStr">
        <is>
          <t>33 MONTAGEM CADEIRA</t>
        </is>
      </c>
      <c r="I5944" s="6" t="inlineStr">
        <is>
          <t>33 MONTAGEM CADEIRA</t>
        </is>
      </c>
      <c r="J5944" s="4" t="n">
        <v>10</v>
      </c>
      <c r="K5944" s="6" t="n"/>
      <c r="L5944" s="6" t="n"/>
      <c r="M5944" s="6" t="n"/>
      <c r="N5944" s="6" t="n"/>
      <c r="O5944" s="6" t="n"/>
      <c r="P5944" s="6" t="n"/>
      <c r="Q5944" s="6" t="n"/>
      <c r="R5944" s="6" t="n"/>
      <c r="S5944" s="6" t="n"/>
      <c r="T5944" s="6" t="n"/>
      <c r="U5944" s="6" t="n"/>
      <c r="V5944" s="6" t="n"/>
      <c r="W5944" s="6" t="n"/>
      <c r="X5944" s="6" t="n"/>
      <c r="Y5944" s="6" t="n"/>
      <c r="Z5944" s="6" t="n"/>
      <c r="AA5944" s="5" t="n"/>
      <c r="AB5944" s="6">
        <f>B5944&amp;"|"&amp;I5944</f>
        <v/>
      </c>
      <c r="AC5944">
        <f>IF($B5944="","","|"&amp;SUBSTITUTE(TRIM(SUBSTITUTE(SUBSTITUTE(SUBSTITUTE(SUBSTITUTE(SUBSTITUTE(SUBSTITUTE(SUBSTITUTE(SUBSTITUTE(SUBSTITUTE(SUBSTITUTE(SUBSTITUTE(SUBSTITUTE(SUBSTITUTE(SUBSTITUTE(TRIM($B5944&amp;""),CHAR(10)," "),CHAR(13)," "),"."," "),";"," "),","," "),"/"," "),"+"," "),"-"," "),"  "," "),"  "," "),"  "," "),"  "," "),"  "," "),"  "," "))," ","|")&amp;"|")</f>
        <v/>
      </c>
      <c r="AD5944">
        <f>TRIM($I5944&amp;"")</f>
        <v/>
      </c>
    </row>
    <row r="5945" ht="48" customHeight="1">
      <c r="A5945" s="14" t="n">
        <v>46241</v>
      </c>
      <c r="B5945" s="6" t="inlineStr">
        <is>
          <t>10352</t>
        </is>
      </c>
      <c r="C5945" s="6" t="inlineStr">
        <is>
          <t>M/C 0813 (VERMELHO)</t>
        </is>
      </c>
      <c r="D5945" s="6" t="inlineStr">
        <is>
          <t>60 USINAGEM AUTOMATIZADA</t>
        </is>
      </c>
      <c r="E5945" s="6" t="n">
        <v>200306101</v>
      </c>
      <c r="F5945" s="6" t="inlineStr">
        <is>
          <t>PE 790(800)X100X50 MDP - MESA GENOVA</t>
        </is>
      </c>
      <c r="G5945" s="6" t="inlineStr">
        <is>
          <t>60 USINAGEM AUTOMATIZADA</t>
        </is>
      </c>
      <c r="H5945" s="6" t="inlineStr">
        <is>
          <t>60 USINAGEM AUTOMATIZADA</t>
        </is>
      </c>
      <c r="I5945" s="6" t="inlineStr">
        <is>
          <t>60 USINAGEM AUTOMATIZADA</t>
        </is>
      </c>
      <c r="J5945" s="4" t="n">
        <v>412</v>
      </c>
      <c r="K5945" s="6" t="n"/>
      <c r="L5945" s="6" t="n"/>
      <c r="M5945" s="6" t="n"/>
      <c r="N5945" s="6" t="n">
        <v>46238</v>
      </c>
      <c r="O5945" s="6" t="n">
        <v>412</v>
      </c>
      <c r="P5945" s="6" t="n"/>
      <c r="Q5945" s="6" t="n"/>
      <c r="R5945" s="6" t="n"/>
      <c r="S5945" s="6" t="n"/>
      <c r="T5945" s="6">
        <f>IF(OR($J5945="",$O5945=""),"",$O5945/$J5945)</f>
        <v/>
      </c>
      <c r="U5945" s="6" t="inlineStr">
        <is>
          <t>Concluído</t>
        </is>
      </c>
      <c r="V5945" s="6" t="n"/>
      <c r="W5945" s="6" t="n"/>
      <c r="X5945" s="6" t="n"/>
      <c r="Y5945" s="6" t="n"/>
      <c r="Z5945" s="6" t="n"/>
      <c r="AA5945" s="5" t="n"/>
      <c r="AB5945" s="6">
        <f>B5945&amp;"|"&amp;I5945</f>
        <v/>
      </c>
      <c r="AC5945">
        <f>IF($B5945="","","|"&amp;SUBSTITUTE(TRIM(SUBSTITUTE(SUBSTITUTE(SUBSTITUTE(SUBSTITUTE(SUBSTITUTE(SUBSTITUTE(SUBSTITUTE(SUBSTITUTE(SUBSTITUTE(SUBSTITUTE(SUBSTITUTE(SUBSTITUTE(SUBSTITUTE(SUBSTITUTE(TRIM($B5945&amp;""),CHAR(10)," "),CHAR(13)," "),"."," "),";"," "),","," "),"/"," "),"+"," "),"-"," "),"  "," "),"  "," "),"  "," "),"  "," "),"  "," "),"  "," "))," ","|")&amp;"|")</f>
        <v/>
      </c>
      <c r="AD5945">
        <f>TRIM($I5945&amp;"")</f>
        <v/>
      </c>
    </row>
    <row r="5946" ht="48" customHeight="1">
      <c r="A5946" s="14" t="n">
        <v>46241</v>
      </c>
      <c r="B5946" s="6" t="inlineStr">
        <is>
          <t>10352</t>
        </is>
      </c>
      <c r="C5946" s="6" t="inlineStr">
        <is>
          <t>M/C 0813 (VERMELHO)</t>
        </is>
      </c>
      <c r="D5946" s="6" t="inlineStr">
        <is>
          <t>60 USINAGEM AUTOMATIZADA</t>
        </is>
      </c>
      <c r="E5946" s="6" t="n">
        <v>200306102</v>
      </c>
      <c r="F5946" s="6" t="inlineStr">
        <is>
          <t>BASE DOS PES 634(653)X95X50 MDP - MESA GENOVA</t>
        </is>
      </c>
      <c r="G5946" s="6" t="inlineStr">
        <is>
          <t>60 USINAGEM AUTOMATIZADA</t>
        </is>
      </c>
      <c r="H5946" s="6" t="inlineStr">
        <is>
          <t>60 USINAGEM AUTOMATIZADA</t>
        </is>
      </c>
      <c r="I5946" s="6" t="inlineStr">
        <is>
          <t>60 USINAGEM AUTOMATIZADA</t>
        </is>
      </c>
      <c r="J5946" s="4" t="n">
        <v>206</v>
      </c>
      <c r="K5946" s="6" t="n"/>
      <c r="L5946" s="6" t="n"/>
      <c r="M5946" s="6" t="n"/>
      <c r="N5946" s="6" t="n">
        <v>46238</v>
      </c>
      <c r="O5946" s="6" t="n">
        <v>206</v>
      </c>
      <c r="P5946" s="6" t="n"/>
      <c r="Q5946" s="6" t="n"/>
      <c r="R5946" s="6" t="n"/>
      <c r="S5946" s="6" t="n"/>
      <c r="T5946" s="6">
        <f>IF(OR($J5946="",$O5946=""),"",$O5946/$J5946)</f>
        <v/>
      </c>
      <c r="U5946" s="6" t="inlineStr">
        <is>
          <t>Concluído</t>
        </is>
      </c>
      <c r="V5946" s="6" t="n"/>
      <c r="W5946" s="6" t="n"/>
      <c r="X5946" s="6" t="n"/>
      <c r="Y5946" s="6" t="n"/>
      <c r="Z5946" s="6" t="n"/>
      <c r="AA5946" s="5" t="n"/>
      <c r="AB5946" s="6">
        <f>B5946&amp;"|"&amp;I5946</f>
        <v/>
      </c>
      <c r="AC5946">
        <f>IF($B5946="","","|"&amp;SUBSTITUTE(TRIM(SUBSTITUTE(SUBSTITUTE(SUBSTITUTE(SUBSTITUTE(SUBSTITUTE(SUBSTITUTE(SUBSTITUTE(SUBSTITUTE(SUBSTITUTE(SUBSTITUTE(SUBSTITUTE(SUBSTITUTE(SUBSTITUTE(SUBSTITUTE(TRIM($B5946&amp;""),CHAR(10)," "),CHAR(13)," "),"."," "),";"," "),","," "),"/"," "),"+"," "),"-"," "),"  "," "),"  "," "),"  "," "),"  "," "),"  "," "),"  "," "))," ","|")&amp;"|")</f>
        <v/>
      </c>
      <c r="AD5946">
        <f>TRIM($I5946&amp;"")</f>
        <v/>
      </c>
    </row>
    <row r="5947" ht="48" customHeight="1">
      <c r="A5947" s="14" t="n">
        <v>46241</v>
      </c>
      <c r="B5947" s="6" t="inlineStr">
        <is>
          <t>10352</t>
        </is>
      </c>
      <c r="C5947" s="6" t="inlineStr">
        <is>
          <t>M/C 0813 (VERMELHO)</t>
        </is>
      </c>
      <c r="D5947" s="6" t="inlineStr">
        <is>
          <t>60 USINAGEM AUTOMATIZADA</t>
        </is>
      </c>
      <c r="E5947" s="6" t="n">
        <v>200306103</v>
      </c>
      <c r="F5947" s="6" t="inlineStr">
        <is>
          <t>TRAVESSA MENOR 393X120X18 MDF - MESA GENOVA</t>
        </is>
      </c>
      <c r="G5947" s="6" t="inlineStr">
        <is>
          <t>60 USINAGEM AUTOMATIZADA</t>
        </is>
      </c>
      <c r="H5947" s="6" t="inlineStr">
        <is>
          <t>60 USINAGEM AUTOMATIZADA</t>
        </is>
      </c>
      <c r="I5947" s="6" t="inlineStr">
        <is>
          <t>60 USINAGEM AUTOMATIZADA</t>
        </is>
      </c>
      <c r="J5947" s="4" t="n">
        <v>206</v>
      </c>
      <c r="K5947" s="6" t="n"/>
      <c r="L5947" s="6" t="n"/>
      <c r="M5947" s="6" t="n"/>
      <c r="N5947" s="6" t="n">
        <v>46238</v>
      </c>
      <c r="O5947" s="6" t="n">
        <v>206</v>
      </c>
      <c r="P5947" s="6" t="n"/>
      <c r="Q5947" s="6" t="n"/>
      <c r="R5947" s="6" t="n"/>
      <c r="S5947" s="6" t="n"/>
      <c r="T5947" s="6">
        <f>IF(OR($J5947="",$O5947=""),"",$O5947/$J5947)</f>
        <v/>
      </c>
      <c r="U5947" s="6" t="inlineStr">
        <is>
          <t>Concluído</t>
        </is>
      </c>
      <c r="V5947" s="6" t="n"/>
      <c r="W5947" s="6" t="n"/>
      <c r="X5947" s="6" t="n"/>
      <c r="Y5947" s="6" t="n"/>
      <c r="Z5947" s="6" t="n"/>
      <c r="AA5947" s="5" t="n"/>
      <c r="AB5947" s="6">
        <f>B5947&amp;"|"&amp;I5947</f>
        <v/>
      </c>
      <c r="AC5947">
        <f>IF($B5947="","","|"&amp;SUBSTITUTE(TRIM(SUBSTITUTE(SUBSTITUTE(SUBSTITUTE(SUBSTITUTE(SUBSTITUTE(SUBSTITUTE(SUBSTITUTE(SUBSTITUTE(SUBSTITUTE(SUBSTITUTE(SUBSTITUTE(SUBSTITUTE(SUBSTITUTE(SUBSTITUTE(TRIM($B5947&amp;""),CHAR(10)," "),CHAR(13)," "),"."," "),";"," "),","," "),"/"," "),"+"," "),"-"," "),"  "," "),"  "," "),"  "," "),"  "," "),"  "," "),"  "," "))," ","|")&amp;"|")</f>
        <v/>
      </c>
      <c r="AD5947">
        <f>TRIM($I5947&amp;"")</f>
        <v/>
      </c>
    </row>
    <row r="5948" ht="48" customHeight="1">
      <c r="A5948" s="14" t="n">
        <v>46241</v>
      </c>
      <c r="B5948" s="6" t="inlineStr">
        <is>
          <t>10352</t>
        </is>
      </c>
      <c r="C5948" s="6" t="inlineStr">
        <is>
          <t>M/C 0813 (VERMELHO)</t>
        </is>
      </c>
      <c r="D5948" s="6" t="inlineStr">
        <is>
          <t>60 USINAGEM AUTOMATIZADA</t>
        </is>
      </c>
      <c r="E5948" s="6" t="n">
        <v>30003401</v>
      </c>
      <c r="F5948" s="6" t="inlineStr">
        <is>
          <t>PE TRASEIRO 920X30(911)X25 MDF (14PC) ESQ DAKAR</t>
        </is>
      </c>
      <c r="G5948" s="6" t="inlineStr">
        <is>
          <t>60 USINAGEM AUTOMATIZADA</t>
        </is>
      </c>
      <c r="H5948" s="6" t="inlineStr">
        <is>
          <t>60 USINAGEM AUTOMATIZADA</t>
        </is>
      </c>
      <c r="I5948" s="6" t="inlineStr">
        <is>
          <t>60 USINAGEM AUTOMATIZADA</t>
        </is>
      </c>
      <c r="J5948" s="4" t="n">
        <v>68</v>
      </c>
      <c r="K5948" s="6" t="n"/>
      <c r="L5948" s="6" t="n"/>
      <c r="M5948" s="6" t="n"/>
      <c r="N5948" s="6" t="n"/>
      <c r="O5948" s="6" t="n"/>
      <c r="P5948" s="6" t="n"/>
      <c r="Q5948" s="6" t="n"/>
      <c r="R5948" s="6" t="n"/>
      <c r="S5948" s="6" t="n"/>
      <c r="T5948" s="6" t="n"/>
      <c r="U5948" s="6" t="n"/>
      <c r="V5948" s="6" t="n"/>
      <c r="W5948" s="6" t="n"/>
      <c r="X5948" s="6" t="n"/>
      <c r="Y5948" s="6" t="n"/>
      <c r="Z5948" s="6" t="n"/>
      <c r="AA5948" s="5" t="n"/>
      <c r="AB5948" s="6">
        <f>B5948&amp;"|"&amp;I5948</f>
        <v/>
      </c>
      <c r="AC5948">
        <f>IF($B5948="","","|"&amp;SUBSTITUTE(TRIM(SUBSTITUTE(SUBSTITUTE(SUBSTITUTE(SUBSTITUTE(SUBSTITUTE(SUBSTITUTE(SUBSTITUTE(SUBSTITUTE(SUBSTITUTE(SUBSTITUTE(SUBSTITUTE(SUBSTITUTE(SUBSTITUTE(SUBSTITUTE(TRIM($B5948&amp;""),CHAR(10)," "),CHAR(13)," "),"."," "),";"," "),","," "),"/"," "),"+"," "),"-"," "),"  "," "),"  "," "),"  "," "),"  "," "),"  "," "),"  "," "))," ","|")&amp;"|")</f>
        <v/>
      </c>
      <c r="AD5948">
        <f>TRIM($I5948&amp;"")</f>
        <v/>
      </c>
    </row>
    <row r="5949" ht="48" customHeight="1">
      <c r="A5949" s="14" t="n">
        <v>46241</v>
      </c>
      <c r="B5949" s="6" t="inlineStr">
        <is>
          <t>10352</t>
        </is>
      </c>
      <c r="C5949" s="6" t="inlineStr">
        <is>
          <t>M/C 0813 (VERMELHO)</t>
        </is>
      </c>
      <c r="D5949" s="6" t="inlineStr">
        <is>
          <t>60 USINAGEM AUTOMATIZADA</t>
        </is>
      </c>
      <c r="E5949" s="6" t="n">
        <v>30003402</v>
      </c>
      <c r="F5949" s="6" t="inlineStr">
        <is>
          <t>PE TRASEIRO 920X30(911)X25 MDF (14PC) DIR DAKAR</t>
        </is>
      </c>
      <c r="G5949" s="6" t="inlineStr">
        <is>
          <t>60 USINAGEM AUTOMATIZADA</t>
        </is>
      </c>
      <c r="H5949" s="6" t="inlineStr">
        <is>
          <t>60 USINAGEM AUTOMATIZADA</t>
        </is>
      </c>
      <c r="I5949" s="6" t="inlineStr">
        <is>
          <t>60 USINAGEM AUTOMATIZADA</t>
        </is>
      </c>
      <c r="J5949" s="4" t="n">
        <v>68</v>
      </c>
      <c r="K5949" s="6" t="n"/>
      <c r="L5949" s="6" t="n"/>
      <c r="M5949" s="6" t="n"/>
      <c r="N5949" s="6" t="n"/>
      <c r="O5949" s="6" t="n"/>
      <c r="P5949" s="6" t="n"/>
      <c r="Q5949" s="6" t="n"/>
      <c r="R5949" s="6" t="n"/>
      <c r="S5949" s="6" t="n"/>
      <c r="T5949" s="6" t="n"/>
      <c r="U5949" s="6" t="n"/>
      <c r="V5949" s="6" t="n"/>
      <c r="W5949" s="6" t="n"/>
      <c r="X5949" s="6" t="n"/>
      <c r="Y5949" s="6" t="n"/>
      <c r="Z5949" s="6" t="n"/>
      <c r="AA5949" s="5" t="n"/>
      <c r="AB5949" s="6">
        <f>B5949&amp;"|"&amp;I5949</f>
        <v/>
      </c>
      <c r="AC5949">
        <f>IF($B5949="","","|"&amp;SUBSTITUTE(TRIM(SUBSTITUTE(SUBSTITUTE(SUBSTITUTE(SUBSTITUTE(SUBSTITUTE(SUBSTITUTE(SUBSTITUTE(SUBSTITUTE(SUBSTITUTE(SUBSTITUTE(SUBSTITUTE(SUBSTITUTE(SUBSTITUTE(SUBSTITUTE(TRIM($B5949&amp;""),CHAR(10)," "),CHAR(13)," "),"."," "),";"," "),","," "),"/"," "),"+"," "),"-"," "),"  "," "),"  "," "),"  "," "),"  "," "),"  "," "),"  "," "))," ","|")&amp;"|")</f>
        <v/>
      </c>
      <c r="AD5949">
        <f>TRIM($I5949&amp;"")</f>
        <v/>
      </c>
    </row>
    <row r="5950" ht="48" customHeight="1">
      <c r="A5950" s="14" t="n">
        <v>46241</v>
      </c>
      <c r="B5950" s="6" t="inlineStr">
        <is>
          <t>10352</t>
        </is>
      </c>
      <c r="C5950" s="6" t="inlineStr">
        <is>
          <t>M/C 0813 (VERMELHO)</t>
        </is>
      </c>
      <c r="D5950" s="6" t="inlineStr">
        <is>
          <t>60 USINAGEM AUTOMATIZADA</t>
        </is>
      </c>
      <c r="E5950" s="6" t="n">
        <v>30003901</v>
      </c>
      <c r="F5950" s="6" t="inlineStr">
        <is>
          <t>PE TRASEIRO 920X30(911)X25 MDF (14PC) ESQ TRENTO</t>
        </is>
      </c>
      <c r="G5950" s="6" t="inlineStr">
        <is>
          <t>60 USINAGEM AUTOMATIZADA</t>
        </is>
      </c>
      <c r="H5950" s="6" t="inlineStr">
        <is>
          <t>60 USINAGEM AUTOMATIZADA</t>
        </is>
      </c>
      <c r="I5950" s="6" t="inlineStr">
        <is>
          <t>60 USINAGEM AUTOMATIZADA</t>
        </is>
      </c>
      <c r="J5950" s="4" t="n">
        <v>212</v>
      </c>
      <c r="K5950" s="6" t="n"/>
      <c r="L5950" s="6" t="n"/>
      <c r="M5950" s="6" t="n"/>
      <c r="N5950" s="6" t="n"/>
      <c r="O5950" s="6" t="n"/>
      <c r="P5950" s="6" t="n"/>
      <c r="Q5950" s="6" t="n"/>
      <c r="R5950" s="6" t="n"/>
      <c r="S5950" s="6" t="n"/>
      <c r="T5950" s="6" t="n"/>
      <c r="U5950" s="6" t="n"/>
      <c r="V5950" s="6" t="n"/>
      <c r="W5950" s="6" t="n"/>
      <c r="X5950" s="6" t="n"/>
      <c r="Y5950" s="6" t="n"/>
      <c r="Z5950" s="6" t="n"/>
      <c r="AA5950" s="5" t="n"/>
      <c r="AB5950" s="6">
        <f>B5950&amp;"|"&amp;I5950</f>
        <v/>
      </c>
      <c r="AC5950">
        <f>IF($B5950="","","|"&amp;SUBSTITUTE(TRIM(SUBSTITUTE(SUBSTITUTE(SUBSTITUTE(SUBSTITUTE(SUBSTITUTE(SUBSTITUTE(SUBSTITUTE(SUBSTITUTE(SUBSTITUTE(SUBSTITUTE(SUBSTITUTE(SUBSTITUTE(SUBSTITUTE(SUBSTITUTE(TRIM($B5950&amp;""),CHAR(10)," "),CHAR(13)," "),"."," "),";"," "),","," "),"/"," "),"+"," "),"-"," "),"  "," "),"  "," "),"  "," "),"  "," "),"  "," "),"  "," "))," ","|")&amp;"|")</f>
        <v/>
      </c>
      <c r="AD5950">
        <f>TRIM($I5950&amp;"")</f>
        <v/>
      </c>
    </row>
    <row r="5951" ht="48" customHeight="1">
      <c r="A5951" s="14" t="n">
        <v>46241</v>
      </c>
      <c r="B5951" s="6" t="inlineStr">
        <is>
          <t>10352</t>
        </is>
      </c>
      <c r="C5951" s="6" t="inlineStr">
        <is>
          <t>M/C 0813 (VERMELHO)</t>
        </is>
      </c>
      <c r="D5951" s="6" t="inlineStr">
        <is>
          <t>60 USINAGEM AUTOMATIZADA</t>
        </is>
      </c>
      <c r="E5951" s="6" t="n">
        <v>30003902</v>
      </c>
      <c r="F5951" s="6" t="inlineStr">
        <is>
          <t>PE TRASEIRO 920X30(911)X25 MDF (14PC) DIR TRENTO</t>
        </is>
      </c>
      <c r="G5951" s="6" t="inlineStr">
        <is>
          <t>60 USINAGEM AUTOMATIZADA</t>
        </is>
      </c>
      <c r="H5951" s="6" t="inlineStr">
        <is>
          <t>60 USINAGEM AUTOMATIZADA</t>
        </is>
      </c>
      <c r="I5951" s="6" t="inlineStr">
        <is>
          <t>60 USINAGEM AUTOMATIZADA</t>
        </is>
      </c>
      <c r="J5951" s="4" t="n">
        <v>212</v>
      </c>
      <c r="K5951" s="6" t="n"/>
      <c r="L5951" s="6" t="n"/>
      <c r="M5951" s="6" t="n"/>
      <c r="N5951" s="6" t="n"/>
      <c r="O5951" s="6" t="n"/>
      <c r="P5951" s="6" t="n"/>
      <c r="Q5951" s="6" t="n"/>
      <c r="R5951" s="6" t="n"/>
      <c r="S5951" s="6" t="n"/>
      <c r="T5951" s="6" t="n"/>
      <c r="U5951" s="6" t="n"/>
      <c r="V5951" s="6" t="n"/>
      <c r="W5951" s="6" t="n"/>
      <c r="X5951" s="6" t="n"/>
      <c r="Y5951" s="6" t="n"/>
      <c r="Z5951" s="6" t="n"/>
      <c r="AA5951" s="5" t="n"/>
      <c r="AB5951" s="6">
        <f>B5951&amp;"|"&amp;I5951</f>
        <v/>
      </c>
      <c r="AC5951">
        <f>IF($B5951="","","|"&amp;SUBSTITUTE(TRIM(SUBSTITUTE(SUBSTITUTE(SUBSTITUTE(SUBSTITUTE(SUBSTITUTE(SUBSTITUTE(SUBSTITUTE(SUBSTITUTE(SUBSTITUTE(SUBSTITUTE(SUBSTITUTE(SUBSTITUTE(SUBSTITUTE(SUBSTITUTE(TRIM($B5951&amp;""),CHAR(10)," "),CHAR(13)," "),"."," "),";"," "),","," "),"/"," "),"+"," "),"-"," "),"  "," "),"  "," "),"  "," "),"  "," "),"  "," "),"  "," "))," ","|")&amp;"|")</f>
        <v/>
      </c>
      <c r="AD5951">
        <f>TRIM($I5951&amp;"")</f>
        <v/>
      </c>
    </row>
    <row r="5952" ht="48" customHeight="1">
      <c r="A5952" s="14" t="n">
        <v>46241</v>
      </c>
      <c r="B5952" s="6" t="inlineStr">
        <is>
          <t>10352</t>
        </is>
      </c>
      <c r="C5952" s="6" t="inlineStr">
        <is>
          <t>M/C 0813 (VERMELHO)</t>
        </is>
      </c>
      <c r="D5952" s="6" t="inlineStr">
        <is>
          <t>60 USINAGEM AUTOMATIZADA</t>
        </is>
      </c>
      <c r="E5952" s="6" t="n">
        <v>30006101</v>
      </c>
      <c r="F5952" s="6" t="inlineStr">
        <is>
          <t>PE TRAS 880X30(911)X25 MDF (13PC) ESQ SANTIAGO NEW</t>
        </is>
      </c>
      <c r="G5952" s="6" t="inlineStr">
        <is>
          <t>60 USINAGEM AUTOMATIZADA</t>
        </is>
      </c>
      <c r="H5952" s="6" t="inlineStr">
        <is>
          <t>60 USINAGEM AUTOMATIZADA</t>
        </is>
      </c>
      <c r="I5952" s="6" t="inlineStr">
        <is>
          <t>60 USINAGEM AUTOMATIZADA</t>
        </is>
      </c>
      <c r="J5952" s="4" t="n">
        <v>60</v>
      </c>
      <c r="K5952" s="6" t="n"/>
      <c r="L5952" s="6" t="n"/>
      <c r="M5952" s="6" t="n"/>
      <c r="N5952" s="6" t="n">
        <v>46238</v>
      </c>
      <c r="O5952" s="6" t="n">
        <v>60</v>
      </c>
      <c r="P5952" s="6" t="n"/>
      <c r="Q5952" s="6" t="n"/>
      <c r="R5952" s="6" t="n"/>
      <c r="S5952" s="6" t="n"/>
      <c r="T5952" s="6">
        <f>IF(OR($J5952="",$O5952=""),"",$O5952/$J5952)</f>
        <v/>
      </c>
      <c r="U5952" s="6" t="inlineStr">
        <is>
          <t>Concluído</t>
        </is>
      </c>
      <c r="V5952" s="6" t="n"/>
      <c r="W5952" s="6" t="n"/>
      <c r="X5952" s="6" t="n"/>
      <c r="Y5952" s="6" t="n"/>
      <c r="Z5952" s="6" t="n"/>
      <c r="AA5952" s="5" t="n"/>
      <c r="AB5952" s="6">
        <f>B5952&amp;"|"&amp;I5952</f>
        <v/>
      </c>
      <c r="AC5952">
        <f>IF($B5952="","","|"&amp;SUBSTITUTE(TRIM(SUBSTITUTE(SUBSTITUTE(SUBSTITUTE(SUBSTITUTE(SUBSTITUTE(SUBSTITUTE(SUBSTITUTE(SUBSTITUTE(SUBSTITUTE(SUBSTITUTE(SUBSTITUTE(SUBSTITUTE(SUBSTITUTE(SUBSTITUTE(TRIM($B5952&amp;""),CHAR(10)," "),CHAR(13)," "),"."," "),";"," "),","," "),"/"," "),"+"," "),"-"," "),"  "," "),"  "," "),"  "," "),"  "," "),"  "," "),"  "," "))," ","|")&amp;"|")</f>
        <v/>
      </c>
      <c r="AD5952">
        <f>TRIM($I5952&amp;"")</f>
        <v/>
      </c>
    </row>
    <row r="5953" ht="48" customHeight="1">
      <c r="A5953" s="14" t="n">
        <v>46241</v>
      </c>
      <c r="B5953" s="6" t="inlineStr">
        <is>
          <t>10352</t>
        </is>
      </c>
      <c r="C5953" s="6" t="inlineStr">
        <is>
          <t>M/C 0813 (VERMELHO)</t>
        </is>
      </c>
      <c r="D5953" s="6" t="inlineStr">
        <is>
          <t>60 USINAGEM AUTOMATIZADA</t>
        </is>
      </c>
      <c r="E5953" s="6" t="n">
        <v>30006102</v>
      </c>
      <c r="F5953" s="6" t="inlineStr">
        <is>
          <t>PE TRAS 880X30(911)X25 MDF (13PC) DIR SANTIAGO NEW</t>
        </is>
      </c>
      <c r="G5953" s="6" t="inlineStr">
        <is>
          <t>60 USINAGEM AUTOMATIZADA</t>
        </is>
      </c>
      <c r="H5953" s="6" t="inlineStr">
        <is>
          <t>60 USINAGEM AUTOMATIZADA</t>
        </is>
      </c>
      <c r="I5953" s="6" t="inlineStr">
        <is>
          <t>60 USINAGEM AUTOMATIZADA</t>
        </is>
      </c>
      <c r="J5953" s="4" t="n">
        <v>60</v>
      </c>
      <c r="K5953" s="6" t="n"/>
      <c r="L5953" s="6" t="n"/>
      <c r="M5953" s="6" t="n"/>
      <c r="N5953" s="6" t="n">
        <v>46238</v>
      </c>
      <c r="O5953" s="6" t="n">
        <v>60</v>
      </c>
      <c r="P5953" s="6" t="n"/>
      <c r="Q5953" s="6" t="n"/>
      <c r="R5953" s="6" t="n"/>
      <c r="S5953" s="6" t="n"/>
      <c r="T5953" s="6">
        <f>IF(OR($J5953="",$O5953=""),"",$O5953/$J5953)</f>
        <v/>
      </c>
      <c r="U5953" s="6" t="inlineStr">
        <is>
          <t>Concluído</t>
        </is>
      </c>
      <c r="V5953" s="6" t="n"/>
      <c r="W5953" s="6" t="n"/>
      <c r="X5953" s="6" t="n"/>
      <c r="Y5953" s="6" t="n"/>
      <c r="Z5953" s="6" t="n"/>
      <c r="AA5953" s="5" t="n"/>
      <c r="AB5953" s="6">
        <f>B5953&amp;"|"&amp;I5953</f>
        <v/>
      </c>
      <c r="AC5953">
        <f>IF($B5953="","","|"&amp;SUBSTITUTE(TRIM(SUBSTITUTE(SUBSTITUTE(SUBSTITUTE(SUBSTITUTE(SUBSTITUTE(SUBSTITUTE(SUBSTITUTE(SUBSTITUTE(SUBSTITUTE(SUBSTITUTE(SUBSTITUTE(SUBSTITUTE(SUBSTITUTE(SUBSTITUTE(TRIM($B5953&amp;""),CHAR(10)," "),CHAR(13)," "),"."," "),";"," "),","," "),"/"," "),"+"," "),"-"," "),"  "," "),"  "," "),"  "," "),"  "," "),"  "," "),"  "," "))," ","|")&amp;"|")</f>
        <v/>
      </c>
      <c r="AD5953">
        <f>TRIM($I5953&amp;"")</f>
        <v/>
      </c>
    </row>
    <row r="5954" ht="48" customHeight="1">
      <c r="A5954" s="14" t="n">
        <v>46244</v>
      </c>
      <c r="B5954" s="6" t="inlineStr">
        <is>
          <t>10353</t>
        </is>
      </c>
      <c r="C5954" s="6" t="inlineStr">
        <is>
          <t>M/C 0814 (VERDE)</t>
        </is>
      </c>
      <c r="D5954" s="6" t="inlineStr">
        <is>
          <t>60 USINAGEM AUTOMATIZADA</t>
        </is>
      </c>
      <c r="E5954" s="6" t="n">
        <v>30006101</v>
      </c>
      <c r="F5954" s="6" t="inlineStr">
        <is>
          <t>PE TRAS 880X30(911)X25 MDF (13PC) ESQ SANTIAGO NEW</t>
        </is>
      </c>
      <c r="G5954" s="6" t="inlineStr">
        <is>
          <t>60 USINAGEM AUTOMATIZADA</t>
        </is>
      </c>
      <c r="H5954" s="6" t="inlineStr">
        <is>
          <t>60 USINAGEM AUTOMATIZADA</t>
        </is>
      </c>
      <c r="I5954" s="6" t="inlineStr">
        <is>
          <t>60 USINAGEM AUTOMATIZADA</t>
        </is>
      </c>
      <c r="J5954" s="4" t="n">
        <v>500</v>
      </c>
      <c r="K5954" s="6" t="n"/>
      <c r="L5954" s="6" t="n"/>
      <c r="M5954" s="6" t="n"/>
      <c r="N5954" s="6" t="n"/>
      <c r="O5954" s="6" t="n"/>
      <c r="P5954" s="6" t="n"/>
      <c r="Q5954" s="6" t="n"/>
      <c r="R5954" s="6" t="n"/>
      <c r="S5954" s="6" t="n"/>
      <c r="T5954" s="6" t="n"/>
      <c r="U5954" s="6" t="n"/>
      <c r="V5954" s="6" t="n"/>
      <c r="W5954" s="6" t="n"/>
      <c r="X5954" s="6" t="n"/>
      <c r="Y5954" s="6" t="n"/>
      <c r="Z5954" s="6" t="n"/>
      <c r="AA5954" s="5" t="n"/>
      <c r="AB5954" s="6">
        <f>B5954&amp;"|"&amp;I5954</f>
        <v/>
      </c>
      <c r="AC5954">
        <f>IF($B5954="","","|"&amp;SUBSTITUTE(TRIM(SUBSTITUTE(SUBSTITUTE(SUBSTITUTE(SUBSTITUTE(SUBSTITUTE(SUBSTITUTE(SUBSTITUTE(SUBSTITUTE(SUBSTITUTE(SUBSTITUTE(SUBSTITUTE(SUBSTITUTE(SUBSTITUTE(SUBSTITUTE(TRIM($B5954&amp;""),CHAR(10)," "),CHAR(13)," "),"."," "),";"," "),","," "),"/"," "),"+"," "),"-"," "),"  "," "),"  "," "),"  "," "),"  "," "),"  "," "),"  "," "))," ","|")&amp;"|")</f>
        <v/>
      </c>
      <c r="AD5954">
        <f>TRIM($I5954&amp;"")</f>
        <v/>
      </c>
    </row>
    <row r="5955" ht="48" customHeight="1">
      <c r="A5955" s="14" t="n">
        <v>46244</v>
      </c>
      <c r="B5955" s="6" t="inlineStr">
        <is>
          <t>10353</t>
        </is>
      </c>
      <c r="C5955" s="6" t="inlineStr">
        <is>
          <t>M/C 0814 (VERDE)</t>
        </is>
      </c>
      <c r="D5955" s="6" t="inlineStr">
        <is>
          <t>60 USINAGEM AUTOMATIZADA</t>
        </is>
      </c>
      <c r="E5955" s="6" t="n">
        <v>30006102</v>
      </c>
      <c r="F5955" s="6" t="inlineStr">
        <is>
          <t>PE TRAS 880X30(911)X25 MDF (13PC) DIR SANTIAGO NEW</t>
        </is>
      </c>
      <c r="G5955" s="6" t="inlineStr">
        <is>
          <t>60 USINAGEM AUTOMATIZADA</t>
        </is>
      </c>
      <c r="H5955" s="6" t="inlineStr">
        <is>
          <t>60 USINAGEM AUTOMATIZADA</t>
        </is>
      </c>
      <c r="I5955" s="6" t="inlineStr">
        <is>
          <t>60 USINAGEM AUTOMATIZADA</t>
        </is>
      </c>
      <c r="J5955" s="4" t="n">
        <v>500</v>
      </c>
      <c r="K5955" s="6" t="n"/>
      <c r="L5955" s="6" t="n"/>
      <c r="M5955" s="6" t="n"/>
      <c r="N5955" s="6" t="n"/>
      <c r="O5955" s="6" t="n"/>
      <c r="P5955" s="6" t="n"/>
      <c r="Q5955" s="6" t="n"/>
      <c r="R5955" s="6" t="n"/>
      <c r="S5955" s="6" t="n"/>
      <c r="T5955" s="6" t="n"/>
      <c r="U5955" s="6" t="n"/>
      <c r="V5955" s="6" t="n"/>
      <c r="W5955" s="6" t="n"/>
      <c r="X5955" s="6" t="n"/>
      <c r="Y5955" s="6" t="n"/>
      <c r="Z5955" s="6" t="n"/>
      <c r="AA5955" s="5" t="n"/>
      <c r="AB5955" s="6">
        <f>B5955&amp;"|"&amp;I5955</f>
        <v/>
      </c>
      <c r="AC5955">
        <f>IF($B5955="","","|"&amp;SUBSTITUTE(TRIM(SUBSTITUTE(SUBSTITUTE(SUBSTITUTE(SUBSTITUTE(SUBSTITUTE(SUBSTITUTE(SUBSTITUTE(SUBSTITUTE(SUBSTITUTE(SUBSTITUTE(SUBSTITUTE(SUBSTITUTE(SUBSTITUTE(SUBSTITUTE(TRIM($B5955&amp;""),CHAR(10)," "),CHAR(13)," "),"."," "),";"," "),","," "),"/"," "),"+"," "),"-"," "),"  "," "),"  "," "),"  "," "),"  "," "),"  "," "),"  "," "))," ","|")&amp;"|")</f>
        <v/>
      </c>
      <c r="AD5955">
        <f>TRIM($I5955&amp;"")</f>
        <v/>
      </c>
    </row>
    <row r="5956" ht="36" customHeight="1">
      <c r="A5956" s="14" t="n">
        <v>46244</v>
      </c>
      <c r="B5956" s="6" t="inlineStr">
        <is>
          <t>10352</t>
        </is>
      </c>
      <c r="C5956" s="6" t="inlineStr">
        <is>
          <t>M/C 0813 (VERMELHO)</t>
        </is>
      </c>
      <c r="D5956" s="6" t="inlineStr">
        <is>
          <t>36 PINTURA P.U.</t>
        </is>
      </c>
      <c r="E5956" s="6" t="n">
        <v>20020507</v>
      </c>
      <c r="F5956" s="6" t="inlineStr">
        <is>
          <t>TAMPO VITREO 1605X905X18 MDF - MESA DUBAI LIGHT</t>
        </is>
      </c>
      <c r="G5956" s="6" t="inlineStr">
        <is>
          <t>36 PINTURA P.U.</t>
        </is>
      </c>
      <c r="H5956" s="6" t="inlineStr">
        <is>
          <t>36 PINTURA P.U.</t>
        </is>
      </c>
      <c r="I5956" s="6" t="inlineStr">
        <is>
          <t>36 PINTURA P.U.</t>
        </is>
      </c>
      <c r="J5956" s="4" t="n">
        <v>1</v>
      </c>
      <c r="K5956" s="6" t="n"/>
      <c r="L5956" s="6" t="n"/>
      <c r="M5956" s="6" t="n"/>
      <c r="N5956" s="6" t="n"/>
      <c r="O5956" s="6" t="n"/>
      <c r="P5956" s="6" t="n"/>
      <c r="Q5956" s="6" t="n"/>
      <c r="R5956" s="6" t="n"/>
      <c r="S5956" s="6" t="n"/>
      <c r="T5956" s="6" t="n"/>
      <c r="U5956" s="6" t="n"/>
      <c r="V5956" s="6" t="n"/>
      <c r="W5956" s="6" t="n"/>
      <c r="X5956" s="6" t="n"/>
      <c r="Y5956" s="6" t="n"/>
      <c r="Z5956" s="6" t="n"/>
      <c r="AA5956" s="5" t="n"/>
      <c r="AB5956" s="6">
        <f>B5956&amp;"|"&amp;I5956</f>
        <v/>
      </c>
      <c r="AC5956">
        <f>IF($B5956="","","|"&amp;SUBSTITUTE(TRIM(SUBSTITUTE(SUBSTITUTE(SUBSTITUTE(SUBSTITUTE(SUBSTITUTE(SUBSTITUTE(SUBSTITUTE(SUBSTITUTE(SUBSTITUTE(SUBSTITUTE(SUBSTITUTE(SUBSTITUTE(SUBSTITUTE(SUBSTITUTE(TRIM($B5956&amp;""),CHAR(10)," "),CHAR(13)," "),"."," "),";"," "),","," "),"/"," "),"+"," "),"-"," "),"  "," "),"  "," "),"  "," "),"  "," "),"  "," "),"  "," "))," ","|")&amp;"|")</f>
        <v/>
      </c>
      <c r="AD5956">
        <f>TRIM($I5956&amp;"")</f>
        <v/>
      </c>
    </row>
    <row r="5957" ht="36" customHeight="1">
      <c r="A5957" s="14" t="n">
        <v>46244</v>
      </c>
      <c r="B5957" s="6" t="inlineStr">
        <is>
          <t>10352</t>
        </is>
      </c>
      <c r="C5957" s="6" t="inlineStr">
        <is>
          <t>M/C 0813 (VERMELHO)</t>
        </is>
      </c>
      <c r="D5957" s="6" t="inlineStr">
        <is>
          <t>36 PINTURA P.U.</t>
        </is>
      </c>
      <c r="E5957" s="6" t="n">
        <v>20051001</v>
      </c>
      <c r="F5957" s="6" t="inlineStr">
        <is>
          <t>TAMPO REDONDO 1035X1035X18 MDF - MESA TURIM LIGHT</t>
        </is>
      </c>
      <c r="G5957" s="6" t="inlineStr">
        <is>
          <t>36 PINTURA P.U.</t>
        </is>
      </c>
      <c r="H5957" s="6" t="inlineStr">
        <is>
          <t>36 PINTURA P.U.</t>
        </is>
      </c>
      <c r="I5957" s="6" t="inlineStr">
        <is>
          <t>36 PINTURA P.U.</t>
        </is>
      </c>
      <c r="J5957" s="4" t="n">
        <v>1</v>
      </c>
      <c r="K5957" s="6" t="n"/>
      <c r="L5957" s="6" t="n"/>
      <c r="M5957" s="6" t="n"/>
      <c r="N5957" s="23" t="n">
        <v>46240</v>
      </c>
      <c r="O5957" s="24" t="n">
        <v>1</v>
      </c>
      <c r="P5957" s="6" t="n"/>
      <c r="Q5957" s="6" t="n"/>
      <c r="R5957" s="6" t="n"/>
      <c r="S5957" s="6" t="n"/>
      <c r="T5957" s="25">
        <f>IF(OR($J5957="",$O5957=""),"",$O5957/$J5957)</f>
        <v/>
      </c>
      <c r="U5957" s="6" t="inlineStr">
        <is>
          <t>Concluído</t>
        </is>
      </c>
      <c r="V5957" s="6" t="n"/>
      <c r="W5957" s="6" t="n"/>
      <c r="X5957" s="6" t="n"/>
      <c r="Y5957" s="6" t="n"/>
      <c r="Z5957" s="6" t="n"/>
      <c r="AA5957" s="5" t="n"/>
      <c r="AB5957" s="6">
        <f>B5957&amp;"|"&amp;I5957</f>
        <v/>
      </c>
      <c r="AC5957">
        <f>IF($B5957="","","|"&amp;SUBSTITUTE(TRIM(SUBSTITUTE(SUBSTITUTE(SUBSTITUTE(SUBSTITUTE(SUBSTITUTE(SUBSTITUTE(SUBSTITUTE(SUBSTITUTE(SUBSTITUTE(SUBSTITUTE(SUBSTITUTE(SUBSTITUTE(SUBSTITUTE(SUBSTITUTE(TRIM($B5957&amp;""),CHAR(10)," "),CHAR(13)," "),"."," "),";"," "),","," "),"/"," "),"+"," "),"-"," "),"  "," "),"  "," "),"  "," "),"  "," "),"  "," "),"  "," "))," ","|")&amp;"|")</f>
        <v/>
      </c>
      <c r="AD5957">
        <f>TRIM($I5957&amp;"")</f>
        <v/>
      </c>
    </row>
    <row r="5958" ht="36" customHeight="1">
      <c r="A5958" s="14" t="n">
        <v>46244</v>
      </c>
      <c r="B5958" s="6" t="inlineStr">
        <is>
          <t>10352</t>
        </is>
      </c>
      <c r="C5958" s="6" t="inlineStr">
        <is>
          <t>M/C 0813 (VERMELHO)</t>
        </is>
      </c>
      <c r="D5958" s="6" t="inlineStr">
        <is>
          <t>36 PINTURA P.U.</t>
        </is>
      </c>
      <c r="E5958" s="6" t="n">
        <v>20053207</v>
      </c>
      <c r="F5958" s="6" t="inlineStr">
        <is>
          <t>TAMPO 1205X905X18 MDF - MESA COM VIDRO</t>
        </is>
      </c>
      <c r="G5958" s="6" t="inlineStr">
        <is>
          <t>36 PINTURA P.U.</t>
        </is>
      </c>
      <c r="H5958" s="6" t="inlineStr">
        <is>
          <t>36 PINTURA P.U.</t>
        </is>
      </c>
      <c r="I5958" s="6" t="inlineStr">
        <is>
          <t>36 PINTURA P.U.</t>
        </is>
      </c>
      <c r="J5958" s="4" t="n">
        <v>3</v>
      </c>
      <c r="K5958" s="6" t="n"/>
      <c r="L5958" s="6" t="n"/>
      <c r="M5958" s="6" t="n"/>
      <c r="N5958" s="23" t="n">
        <v>46240</v>
      </c>
      <c r="O5958" s="24" t="n">
        <v>3</v>
      </c>
      <c r="P5958" s="6" t="n"/>
      <c r="Q5958" s="6" t="n"/>
      <c r="R5958" s="6" t="n"/>
      <c r="S5958" s="6" t="n"/>
      <c r="T5958" s="25">
        <f>IF(OR($J5958="",$O5958=""),"",$O5958/$J5958)</f>
        <v/>
      </c>
      <c r="U5958" s="6" t="inlineStr">
        <is>
          <t>Concluído</t>
        </is>
      </c>
      <c r="V5958" s="6" t="n"/>
      <c r="W5958" s="6" t="n"/>
      <c r="X5958" s="6" t="n"/>
      <c r="Y5958" s="6" t="n"/>
      <c r="Z5958" s="6" t="n"/>
      <c r="AA5958" s="5" t="n"/>
      <c r="AB5958" s="6">
        <f>B5958&amp;"|"&amp;I5958</f>
        <v/>
      </c>
      <c r="AC5958">
        <f>IF($B5958="","","|"&amp;SUBSTITUTE(TRIM(SUBSTITUTE(SUBSTITUTE(SUBSTITUTE(SUBSTITUTE(SUBSTITUTE(SUBSTITUTE(SUBSTITUTE(SUBSTITUTE(SUBSTITUTE(SUBSTITUTE(SUBSTITUTE(SUBSTITUTE(SUBSTITUTE(SUBSTITUTE(TRIM($B5958&amp;""),CHAR(10)," "),CHAR(13)," "),"."," "),";"," "),","," "),"/"," "),"+"," "),"-"," "),"  "," "),"  "," "),"  "," "),"  "," "),"  "," "),"  "," "))," ","|")&amp;"|")</f>
        <v/>
      </c>
      <c r="AD5958">
        <f>TRIM($I5958&amp;"")</f>
        <v/>
      </c>
    </row>
    <row r="5959" ht="36" customHeight="1">
      <c r="A5959" s="14" t="n">
        <v>46244</v>
      </c>
      <c r="B5959" s="6" t="inlineStr">
        <is>
          <t>10352</t>
        </is>
      </c>
      <c r="C5959" s="6" t="inlineStr">
        <is>
          <t>M/C 0813 (VERMELHO)</t>
        </is>
      </c>
      <c r="D5959" s="6" t="inlineStr">
        <is>
          <t>36 PINTURA P.U.</t>
        </is>
      </c>
      <c r="E5959" s="6" t="n">
        <v>30006104</v>
      </c>
      <c r="F5959" s="6" t="inlineStr">
        <is>
          <t>MOLDURA ENCOSTO 445X280X15 MDF - CAD SANTIAGO NEW</t>
        </is>
      </c>
      <c r="G5959" s="6" t="inlineStr">
        <is>
          <t>36 PINTURA P.U.</t>
        </is>
      </c>
      <c r="H5959" s="6" t="inlineStr">
        <is>
          <t>36 PINTURA P.U.</t>
        </is>
      </c>
      <c r="I5959" s="6" t="inlineStr">
        <is>
          <t>36 PINTURA P.U.</t>
        </is>
      </c>
      <c r="J5959" s="4" t="n">
        <v>60</v>
      </c>
      <c r="K5959" s="6" t="n"/>
      <c r="L5959" s="6" t="n"/>
      <c r="M5959" s="6" t="n"/>
      <c r="N5959" s="23" t="n">
        <v>46240</v>
      </c>
      <c r="O5959" s="24" t="n">
        <v>60</v>
      </c>
      <c r="P5959" s="6" t="n"/>
      <c r="Q5959" s="6" t="n"/>
      <c r="R5959" s="6" t="n"/>
      <c r="S5959" s="6" t="n"/>
      <c r="T5959" s="25">
        <f>IF(OR($J5959="",$O5959=""),"",$O5959/$J5959)</f>
        <v/>
      </c>
      <c r="U5959" s="6" t="inlineStr">
        <is>
          <t>Concluído</t>
        </is>
      </c>
      <c r="V5959" s="6" t="n"/>
      <c r="W5959" s="6" t="n"/>
      <c r="X5959" s="6" t="n"/>
      <c r="Y5959" s="6" t="n"/>
      <c r="Z5959" s="6" t="n"/>
      <c r="AA5959" s="5" t="n"/>
      <c r="AB5959" s="6">
        <f>B5959&amp;"|"&amp;I5959</f>
        <v/>
      </c>
      <c r="AC5959">
        <f>IF($B5959="","","|"&amp;SUBSTITUTE(TRIM(SUBSTITUTE(SUBSTITUTE(SUBSTITUTE(SUBSTITUTE(SUBSTITUTE(SUBSTITUTE(SUBSTITUTE(SUBSTITUTE(SUBSTITUTE(SUBSTITUTE(SUBSTITUTE(SUBSTITUTE(SUBSTITUTE(SUBSTITUTE(TRIM($B5959&amp;""),CHAR(10)," "),CHAR(13)," "),"."," "),";"," "),","," "),"/"," "),"+"," "),"-"," "),"  "," "),"  "," "),"  "," "),"  "," "),"  "," "),"  "," "))," ","|")&amp;"|")</f>
        <v/>
      </c>
      <c r="AD5959">
        <f>TRIM($I5959&amp;"")</f>
        <v/>
      </c>
    </row>
    <row r="5960" ht="36" customHeight="1">
      <c r="A5960" s="14" t="n">
        <v>46244</v>
      </c>
      <c r="B5960" s="6" t="inlineStr">
        <is>
          <t>10352</t>
        </is>
      </c>
      <c r="C5960" s="6" t="inlineStr">
        <is>
          <t>M/C 0813 (VERMELHO)</t>
        </is>
      </c>
      <c r="D5960" s="6" t="inlineStr">
        <is>
          <t>36 PINTURA P.U.</t>
        </is>
      </c>
      <c r="E5960" s="6" t="n">
        <v>30001301</v>
      </c>
      <c r="F5960" s="6" t="inlineStr">
        <is>
          <t>PE TRASEIRO 920X65(911)X25 MDF (11PCS)- CAD PE INT</t>
        </is>
      </c>
      <c r="G5960" s="6" t="inlineStr">
        <is>
          <t>36 PINTURA P.U.</t>
        </is>
      </c>
      <c r="H5960" s="6" t="inlineStr">
        <is>
          <t>36 PINTURA P.U.</t>
        </is>
      </c>
      <c r="I5960" s="6" t="inlineStr">
        <is>
          <t>36 PINTURA P.U.</t>
        </is>
      </c>
      <c r="J5960" s="4" t="n">
        <v>1040</v>
      </c>
      <c r="K5960" s="6" t="n"/>
      <c r="L5960" s="6" t="n"/>
      <c r="M5960" s="6" t="n"/>
      <c r="N5960" s="6" t="n"/>
      <c r="O5960" s="6" t="n"/>
      <c r="P5960" s="6" t="n"/>
      <c r="Q5960" s="6" t="n"/>
      <c r="R5960" s="6" t="n"/>
      <c r="S5960" s="6" t="n"/>
      <c r="T5960" s="6" t="n"/>
      <c r="U5960" s="6" t="n"/>
      <c r="V5960" s="6" t="n"/>
      <c r="W5960" s="6" t="n"/>
      <c r="X5960" s="6" t="n"/>
      <c r="Y5960" s="6" t="n"/>
      <c r="Z5960" s="6" t="n"/>
      <c r="AA5960" s="5" t="n"/>
      <c r="AB5960" s="6">
        <f>B5960&amp;"|"&amp;I5960</f>
        <v/>
      </c>
      <c r="AC5960">
        <f>IF($B5960="","","|"&amp;SUBSTITUTE(TRIM(SUBSTITUTE(SUBSTITUTE(SUBSTITUTE(SUBSTITUTE(SUBSTITUTE(SUBSTITUTE(SUBSTITUTE(SUBSTITUTE(SUBSTITUTE(SUBSTITUTE(SUBSTITUTE(SUBSTITUTE(SUBSTITUTE(SUBSTITUTE(TRIM($B5960&amp;""),CHAR(10)," "),CHAR(13)," "),"."," "),";"," "),","," "),"/"," "),"+"," "),"-"," "),"  "," "),"  "," "),"  "," "),"  "," "),"  "," "),"  "," "))," ","|")&amp;"|")</f>
        <v/>
      </c>
      <c r="AD5960">
        <f>TRIM($I5960&amp;"")</f>
        <v/>
      </c>
    </row>
    <row r="5961" ht="36" customHeight="1">
      <c r="A5961" s="14" t="n">
        <v>46244</v>
      </c>
      <c r="B5961" s="6" t="inlineStr">
        <is>
          <t>10352</t>
        </is>
      </c>
      <c r="C5961" s="6" t="inlineStr">
        <is>
          <t>M/C 0813 (VERMELHO)</t>
        </is>
      </c>
      <c r="D5961" s="6" t="inlineStr">
        <is>
          <t>36 PINTURA P.U.</t>
        </is>
      </c>
      <c r="E5961" s="6" t="n">
        <v>30003401</v>
      </c>
      <c r="F5961" s="6" t="inlineStr">
        <is>
          <t>PE TRASEIRO 920X30(911)X25 MDF (14PC) ESQ DAKAR</t>
        </is>
      </c>
      <c r="G5961" s="6" t="inlineStr">
        <is>
          <t>36 PINTURA P.U.</t>
        </is>
      </c>
      <c r="H5961" s="6" t="inlineStr">
        <is>
          <t>36 PINTURA P.U.</t>
        </is>
      </c>
      <c r="I5961" s="6" t="inlineStr">
        <is>
          <t>36 PINTURA P.U.</t>
        </is>
      </c>
      <c r="J5961" s="4" t="n">
        <v>68</v>
      </c>
      <c r="K5961" s="6" t="n"/>
      <c r="L5961" s="6" t="n"/>
      <c r="M5961" s="6" t="n"/>
      <c r="N5961" s="6" t="n"/>
      <c r="O5961" s="6" t="n"/>
      <c r="P5961" s="6" t="n"/>
      <c r="Q5961" s="6" t="n"/>
      <c r="R5961" s="6" t="n"/>
      <c r="S5961" s="6" t="n"/>
      <c r="T5961" s="6" t="n"/>
      <c r="U5961" s="6" t="n"/>
      <c r="V5961" s="6" t="n"/>
      <c r="W5961" s="6" t="n"/>
      <c r="X5961" s="6" t="n"/>
      <c r="Y5961" s="6" t="n"/>
      <c r="Z5961" s="6" t="n"/>
      <c r="AA5961" s="5" t="n"/>
      <c r="AB5961" s="6">
        <f>B5961&amp;"|"&amp;I5961</f>
        <v/>
      </c>
      <c r="AC5961">
        <f>IF($B5961="","","|"&amp;SUBSTITUTE(TRIM(SUBSTITUTE(SUBSTITUTE(SUBSTITUTE(SUBSTITUTE(SUBSTITUTE(SUBSTITUTE(SUBSTITUTE(SUBSTITUTE(SUBSTITUTE(SUBSTITUTE(SUBSTITUTE(SUBSTITUTE(SUBSTITUTE(SUBSTITUTE(TRIM($B5961&amp;""),CHAR(10)," "),CHAR(13)," "),"."," "),";"," "),","," "),"/"," "),"+"," "),"-"," "),"  "," "),"  "," "),"  "," "),"  "," "),"  "," "),"  "," "))," ","|")&amp;"|")</f>
        <v/>
      </c>
      <c r="AD5961">
        <f>TRIM($I5961&amp;"")</f>
        <v/>
      </c>
    </row>
    <row r="5962" ht="36" customHeight="1">
      <c r="A5962" s="14" t="n">
        <v>46244</v>
      </c>
      <c r="B5962" s="6" t="inlineStr">
        <is>
          <t>10352</t>
        </is>
      </c>
      <c r="C5962" s="6" t="inlineStr">
        <is>
          <t>M/C 0813 (VERMELHO)</t>
        </is>
      </c>
      <c r="D5962" s="6" t="inlineStr">
        <is>
          <t>36 PINTURA P.U.</t>
        </is>
      </c>
      <c r="E5962" s="6" t="n">
        <v>30003402</v>
      </c>
      <c r="F5962" s="6" t="inlineStr">
        <is>
          <t>PE TRASEIRO 920X30(911)X25 MDF (14PC) DIR DAKAR</t>
        </is>
      </c>
      <c r="G5962" s="6" t="inlineStr">
        <is>
          <t>36 PINTURA P.U.</t>
        </is>
      </c>
      <c r="H5962" s="6" t="inlineStr">
        <is>
          <t>36 PINTURA P.U.</t>
        </is>
      </c>
      <c r="I5962" s="6" t="inlineStr">
        <is>
          <t>36 PINTURA P.U.</t>
        </is>
      </c>
      <c r="J5962" s="4" t="n">
        <v>68</v>
      </c>
      <c r="K5962" s="6" t="n"/>
      <c r="L5962" s="6" t="n"/>
      <c r="M5962" s="6" t="n"/>
      <c r="N5962" s="6" t="n"/>
      <c r="O5962" s="6" t="n"/>
      <c r="P5962" s="6" t="n"/>
      <c r="Q5962" s="6" t="n"/>
      <c r="R5962" s="6" t="n"/>
      <c r="S5962" s="6" t="n"/>
      <c r="T5962" s="6" t="n"/>
      <c r="U5962" s="6" t="n"/>
      <c r="V5962" s="6" t="n"/>
      <c r="W5962" s="6" t="n"/>
      <c r="X5962" s="6" t="n"/>
      <c r="Y5962" s="6" t="n"/>
      <c r="Z5962" s="6" t="n"/>
      <c r="AA5962" s="5" t="n"/>
      <c r="AB5962" s="6">
        <f>B5962&amp;"|"&amp;I5962</f>
        <v/>
      </c>
      <c r="AC5962">
        <f>IF($B5962="","","|"&amp;SUBSTITUTE(TRIM(SUBSTITUTE(SUBSTITUTE(SUBSTITUTE(SUBSTITUTE(SUBSTITUTE(SUBSTITUTE(SUBSTITUTE(SUBSTITUTE(SUBSTITUTE(SUBSTITUTE(SUBSTITUTE(SUBSTITUTE(SUBSTITUTE(SUBSTITUTE(TRIM($B5962&amp;""),CHAR(10)," "),CHAR(13)," "),"."," "),";"," "),","," "),"/"," "),"+"," "),"-"," "),"  "," "),"  "," "),"  "," "),"  "," "),"  "," "),"  "," "))," ","|")&amp;"|")</f>
        <v/>
      </c>
      <c r="AD5962">
        <f>TRIM($I5962&amp;"")</f>
        <v/>
      </c>
    </row>
    <row r="5963" ht="36" customHeight="1">
      <c r="A5963" s="14" t="n">
        <v>46244</v>
      </c>
      <c r="B5963" s="6" t="inlineStr">
        <is>
          <t>10352</t>
        </is>
      </c>
      <c r="C5963" s="6" t="inlineStr">
        <is>
          <t>M/C 0813 (VERMELHO)</t>
        </is>
      </c>
      <c r="D5963" s="6" t="inlineStr">
        <is>
          <t>36 PINTURA P.U.</t>
        </is>
      </c>
      <c r="E5963" s="6" t="n">
        <v>30003901</v>
      </c>
      <c r="F5963" s="6" t="inlineStr">
        <is>
          <t>PE TRASEIRO 920X30(911)X25 MDF (14PC) ESQ TRENTO</t>
        </is>
      </c>
      <c r="G5963" s="6" t="inlineStr">
        <is>
          <t>36 PINTURA P.U.</t>
        </is>
      </c>
      <c r="H5963" s="6" t="inlineStr">
        <is>
          <t>36 PINTURA P.U.</t>
        </is>
      </c>
      <c r="I5963" s="6" t="inlineStr">
        <is>
          <t>36 PINTURA P.U.</t>
        </is>
      </c>
      <c r="J5963" s="4" t="n">
        <v>212</v>
      </c>
      <c r="K5963" s="6" t="n"/>
      <c r="L5963" s="6" t="n"/>
      <c r="M5963" s="6" t="n"/>
      <c r="N5963" s="6" t="n"/>
      <c r="O5963" s="6" t="n"/>
      <c r="P5963" s="6" t="n"/>
      <c r="Q5963" s="6" t="n"/>
      <c r="R5963" s="6" t="n"/>
      <c r="S5963" s="6" t="n"/>
      <c r="T5963" s="6" t="n"/>
      <c r="U5963" s="6" t="n"/>
      <c r="V5963" s="6" t="n"/>
      <c r="W5963" s="6" t="n"/>
      <c r="X5963" s="6" t="n"/>
      <c r="Y5963" s="6" t="n"/>
      <c r="Z5963" s="6" t="n"/>
      <c r="AA5963" s="5" t="n"/>
      <c r="AB5963" s="6">
        <f>B5963&amp;"|"&amp;I5963</f>
        <v/>
      </c>
      <c r="AC5963">
        <f>IF($B5963="","","|"&amp;SUBSTITUTE(TRIM(SUBSTITUTE(SUBSTITUTE(SUBSTITUTE(SUBSTITUTE(SUBSTITUTE(SUBSTITUTE(SUBSTITUTE(SUBSTITUTE(SUBSTITUTE(SUBSTITUTE(SUBSTITUTE(SUBSTITUTE(SUBSTITUTE(SUBSTITUTE(TRIM($B5963&amp;""),CHAR(10)," "),CHAR(13)," "),"."," "),";"," "),","," "),"/"," "),"+"," "),"-"," "),"  "," "),"  "," "),"  "," "),"  "," "),"  "," "),"  "," "))," ","|")&amp;"|")</f>
        <v/>
      </c>
      <c r="AD5963">
        <f>TRIM($I5963&amp;"")</f>
        <v/>
      </c>
    </row>
    <row r="5964" ht="36" customHeight="1">
      <c r="A5964" s="14" t="n">
        <v>46244</v>
      </c>
      <c r="B5964" s="6" t="inlineStr">
        <is>
          <t>10352</t>
        </is>
      </c>
      <c r="C5964" s="6" t="inlineStr">
        <is>
          <t>M/C 0813 (VERMELHO)</t>
        </is>
      </c>
      <c r="D5964" s="6" t="inlineStr">
        <is>
          <t>36 PINTURA P.U.</t>
        </is>
      </c>
      <c r="E5964" s="6" t="n">
        <v>30003902</v>
      </c>
      <c r="F5964" s="6" t="inlineStr">
        <is>
          <t>PE TRASEIRO 920X30(911)X25 MDF (14PC) DIR TRENTO</t>
        </is>
      </c>
      <c r="G5964" s="6" t="inlineStr">
        <is>
          <t>36 PINTURA P.U.</t>
        </is>
      </c>
      <c r="H5964" s="6" t="inlineStr">
        <is>
          <t>36 PINTURA P.U.</t>
        </is>
      </c>
      <c r="I5964" s="6" t="inlineStr">
        <is>
          <t>36 PINTURA P.U.</t>
        </is>
      </c>
      <c r="J5964" s="4" t="n">
        <v>212</v>
      </c>
      <c r="K5964" s="6" t="n"/>
      <c r="L5964" s="6" t="n"/>
      <c r="M5964" s="6" t="n"/>
      <c r="N5964" s="6" t="n"/>
      <c r="O5964" s="6" t="n"/>
      <c r="P5964" s="6" t="n"/>
      <c r="Q5964" s="6" t="n"/>
      <c r="R5964" s="6" t="n"/>
      <c r="S5964" s="6" t="n"/>
      <c r="T5964" s="6" t="n"/>
      <c r="U5964" s="6" t="n"/>
      <c r="V5964" s="6" t="n"/>
      <c r="W5964" s="6" t="n"/>
      <c r="X5964" s="6" t="n"/>
      <c r="Y5964" s="6" t="n"/>
      <c r="Z5964" s="6" t="n"/>
      <c r="AA5964" s="5" t="n"/>
      <c r="AB5964" s="6">
        <f>B5964&amp;"|"&amp;I5964</f>
        <v/>
      </c>
      <c r="AC5964">
        <f>IF($B5964="","","|"&amp;SUBSTITUTE(TRIM(SUBSTITUTE(SUBSTITUTE(SUBSTITUTE(SUBSTITUTE(SUBSTITUTE(SUBSTITUTE(SUBSTITUTE(SUBSTITUTE(SUBSTITUTE(SUBSTITUTE(SUBSTITUTE(SUBSTITUTE(SUBSTITUTE(SUBSTITUTE(TRIM($B5964&amp;""),CHAR(10)," "),CHAR(13)," "),"."," "),";"," "),","," "),"/"," "),"+"," "),"-"," "),"  "," "),"  "," "),"  "," "),"  "," "),"  "," "),"  "," "))," ","|")&amp;"|")</f>
        <v/>
      </c>
      <c r="AD5964">
        <f>TRIM($I5964&amp;"")</f>
        <v/>
      </c>
    </row>
    <row r="5965" ht="36" customHeight="1">
      <c r="A5965" s="14" t="n">
        <v>46244</v>
      </c>
      <c r="B5965" s="6" t="inlineStr">
        <is>
          <t>10352</t>
        </is>
      </c>
      <c r="C5965" s="6" t="inlineStr">
        <is>
          <t>M/C 0813 (VERMELHO)</t>
        </is>
      </c>
      <c r="D5965" s="6" t="inlineStr">
        <is>
          <t>36 PINTURA P.U.</t>
        </is>
      </c>
      <c r="E5965" s="6" t="n">
        <v>30006101</v>
      </c>
      <c r="F5965" s="6" t="inlineStr">
        <is>
          <t>PE TRAS 880X30(911)X25 MDF (13PC) ESQ SANTIAGO NEW</t>
        </is>
      </c>
      <c r="G5965" s="6" t="inlineStr">
        <is>
          <t>36 PINTURA P.U.</t>
        </is>
      </c>
      <c r="H5965" s="6" t="inlineStr">
        <is>
          <t>36 PINTURA P.U.</t>
        </is>
      </c>
      <c r="I5965" s="6" t="inlineStr">
        <is>
          <t>36 PINTURA P.U.</t>
        </is>
      </c>
      <c r="J5965" s="4" t="n">
        <v>60</v>
      </c>
      <c r="K5965" s="6" t="n"/>
      <c r="L5965" s="6" t="n"/>
      <c r="M5965" s="6" t="n"/>
      <c r="N5965" s="6" t="n"/>
      <c r="O5965" s="6" t="n"/>
      <c r="P5965" s="6" t="n"/>
      <c r="Q5965" s="6" t="n"/>
      <c r="R5965" s="6" t="n"/>
      <c r="S5965" s="6" t="n"/>
      <c r="T5965" s="6" t="n"/>
      <c r="U5965" s="6" t="n"/>
      <c r="V5965" s="6" t="n"/>
      <c r="W5965" s="6" t="n"/>
      <c r="X5965" s="6" t="n"/>
      <c r="Y5965" s="6" t="n"/>
      <c r="Z5965" s="6" t="n"/>
      <c r="AA5965" s="5" t="n"/>
      <c r="AB5965" s="6">
        <f>B5965&amp;"|"&amp;I5965</f>
        <v/>
      </c>
      <c r="AC5965">
        <f>IF($B5965="","","|"&amp;SUBSTITUTE(TRIM(SUBSTITUTE(SUBSTITUTE(SUBSTITUTE(SUBSTITUTE(SUBSTITUTE(SUBSTITUTE(SUBSTITUTE(SUBSTITUTE(SUBSTITUTE(SUBSTITUTE(SUBSTITUTE(SUBSTITUTE(SUBSTITUTE(SUBSTITUTE(TRIM($B5965&amp;""),CHAR(10)," "),CHAR(13)," "),"."," "),";"," "),","," "),"/"," "),"+"," "),"-"," "),"  "," "),"  "," "),"  "," "),"  "," "),"  "," "),"  "," "))," ","|")&amp;"|")</f>
        <v/>
      </c>
      <c r="AD5965">
        <f>TRIM($I5965&amp;"")</f>
        <v/>
      </c>
    </row>
    <row r="5966" ht="36" customHeight="1">
      <c r="A5966" s="14" t="n">
        <v>46244</v>
      </c>
      <c r="B5966" s="6" t="inlineStr">
        <is>
          <t>10352</t>
        </is>
      </c>
      <c r="C5966" s="6" t="inlineStr">
        <is>
          <t>M/C 0813 (VERMELHO)</t>
        </is>
      </c>
      <c r="D5966" s="6" t="inlineStr">
        <is>
          <t>36 PINTURA P.U.</t>
        </is>
      </c>
      <c r="E5966" s="6" t="n">
        <v>30006102</v>
      </c>
      <c r="F5966" s="6" t="inlineStr">
        <is>
          <t>PE TRAS 880X30(911)X25 MDF (13PC) DIR SANTIAGO NEW</t>
        </is>
      </c>
      <c r="G5966" s="6" t="inlineStr">
        <is>
          <t>36 PINTURA P.U.</t>
        </is>
      </c>
      <c r="H5966" s="6" t="inlineStr">
        <is>
          <t>36 PINTURA P.U.</t>
        </is>
      </c>
      <c r="I5966" s="6" t="inlineStr">
        <is>
          <t>36 PINTURA P.U.</t>
        </is>
      </c>
      <c r="J5966" s="4" t="n">
        <v>60</v>
      </c>
      <c r="K5966" s="6" t="n"/>
      <c r="L5966" s="6" t="n"/>
      <c r="M5966" s="6" t="n"/>
      <c r="N5966" s="6" t="n"/>
      <c r="O5966" s="6" t="n"/>
      <c r="P5966" s="6" t="n"/>
      <c r="Q5966" s="6" t="n"/>
      <c r="R5966" s="6" t="n"/>
      <c r="S5966" s="6" t="n"/>
      <c r="T5966" s="6" t="n"/>
      <c r="U5966" s="6" t="n"/>
      <c r="V5966" s="6" t="n"/>
      <c r="W5966" s="6" t="n"/>
      <c r="X5966" s="6" t="n"/>
      <c r="Y5966" s="6" t="n"/>
      <c r="Z5966" s="6" t="n"/>
      <c r="AA5966" s="5" t="n"/>
      <c r="AB5966" s="6">
        <f>B5966&amp;"|"&amp;I5966</f>
        <v/>
      </c>
      <c r="AC5966">
        <f>IF($B5966="","","|"&amp;SUBSTITUTE(TRIM(SUBSTITUTE(SUBSTITUTE(SUBSTITUTE(SUBSTITUTE(SUBSTITUTE(SUBSTITUTE(SUBSTITUTE(SUBSTITUTE(SUBSTITUTE(SUBSTITUTE(SUBSTITUTE(SUBSTITUTE(SUBSTITUTE(SUBSTITUTE(TRIM($B5966&amp;""),CHAR(10)," "),CHAR(13)," "),"."," "),";"," "),","," "),"/"," "),"+"," "),"-"," "),"  "," "),"  "," "),"  "," "),"  "," "),"  "," "),"  "," "))," ","|")&amp;"|")</f>
        <v/>
      </c>
      <c r="AD5966">
        <f>TRIM($I5966&amp;"")</f>
        <v/>
      </c>
    </row>
    <row r="5967" ht="36" customHeight="1">
      <c r="A5967" s="14" t="n">
        <v>46244</v>
      </c>
      <c r="B5967" s="6" t="inlineStr">
        <is>
          <t>10352</t>
        </is>
      </c>
      <c r="C5967" s="6" t="inlineStr">
        <is>
          <t>M/C 0813 (VERMELHO)</t>
        </is>
      </c>
      <c r="D5967" s="6" t="inlineStr">
        <is>
          <t>36 PINTURA P.U.</t>
        </is>
      </c>
      <c r="E5967" s="6" t="n">
        <v>30006801</v>
      </c>
      <c r="F5967" s="6" t="inlineStr">
        <is>
          <t>PE TRASEIRO 980X94(911)X25 MDF (8PCS)- CAD GENOVA</t>
        </is>
      </c>
      <c r="G5967" s="6" t="inlineStr">
        <is>
          <t>36 PINTURA P.U.</t>
        </is>
      </c>
      <c r="H5967" s="6" t="inlineStr">
        <is>
          <t>36 PINTURA P.U.</t>
        </is>
      </c>
      <c r="I5967" s="6" t="inlineStr">
        <is>
          <t>36 PINTURA P.U.</t>
        </is>
      </c>
      <c r="J5967" s="4" t="n">
        <v>20</v>
      </c>
      <c r="K5967" s="6" t="n"/>
      <c r="L5967" s="6" t="n"/>
      <c r="M5967" s="6" t="n"/>
      <c r="N5967" s="6" t="n"/>
      <c r="O5967" s="6" t="n"/>
      <c r="P5967" s="6" t="n"/>
      <c r="Q5967" s="6" t="n"/>
      <c r="R5967" s="6" t="n"/>
      <c r="S5967" s="6" t="n"/>
      <c r="T5967" s="6" t="n"/>
      <c r="U5967" s="6" t="n"/>
      <c r="V5967" s="6" t="n"/>
      <c r="W5967" s="6" t="n"/>
      <c r="X5967" s="6" t="n"/>
      <c r="Y5967" s="6" t="n"/>
      <c r="Z5967" s="6" t="n"/>
      <c r="AA5967" s="5" t="n"/>
      <c r="AB5967" s="6">
        <f>B5967&amp;"|"&amp;I5967</f>
        <v/>
      </c>
      <c r="AC5967">
        <f>IF($B5967="","","|"&amp;SUBSTITUTE(TRIM(SUBSTITUTE(SUBSTITUTE(SUBSTITUTE(SUBSTITUTE(SUBSTITUTE(SUBSTITUTE(SUBSTITUTE(SUBSTITUTE(SUBSTITUTE(SUBSTITUTE(SUBSTITUTE(SUBSTITUTE(SUBSTITUTE(SUBSTITUTE(TRIM($B5967&amp;""),CHAR(10)," "),CHAR(13)," "),"."," "),";"," "),","," "),"/"," "),"+"," "),"-"," "),"  "," "),"  "," "),"  "," "),"  "," "),"  "," "),"  "," "))," ","|")&amp;"|")</f>
        <v/>
      </c>
      <c r="AD5967">
        <f>TRIM($I5967&amp;"")</f>
        <v/>
      </c>
    </row>
    <row r="5968" ht="36" customHeight="1">
      <c r="A5968" s="14" t="n">
        <v>46244</v>
      </c>
      <c r="B5968" s="6" t="inlineStr">
        <is>
          <t>10352</t>
        </is>
      </c>
      <c r="C5968" s="6" t="inlineStr">
        <is>
          <t>M/C 0813 (VERMELHO)</t>
        </is>
      </c>
      <c r="D5968" s="6" t="inlineStr">
        <is>
          <t>36 PINTURA P.U.</t>
        </is>
      </c>
      <c r="E5968" s="6" t="n">
        <v>30009703</v>
      </c>
      <c r="F5968" s="6" t="inlineStr">
        <is>
          <t>ESPALDAR 390X40(911)X25 MDF (24) - CADEIRA GRECIA</t>
        </is>
      </c>
      <c r="G5968" s="6" t="inlineStr">
        <is>
          <t>36 PINTURA P.U.</t>
        </is>
      </c>
      <c r="H5968" s="6" t="inlineStr">
        <is>
          <t>36 PINTURA P.U.</t>
        </is>
      </c>
      <c r="I5968" s="6" t="inlineStr">
        <is>
          <t>36 PINTURA P.U.</t>
        </is>
      </c>
      <c r="J5968" s="4" t="n">
        <v>20</v>
      </c>
      <c r="K5968" s="6" t="n"/>
      <c r="L5968" s="6" t="n"/>
      <c r="M5968" s="6" t="n"/>
      <c r="N5968" s="6" t="n"/>
      <c r="O5968" s="6" t="n"/>
      <c r="P5968" s="6" t="n"/>
      <c r="Q5968" s="6" t="n"/>
      <c r="R5968" s="6" t="n"/>
      <c r="S5968" s="6" t="n"/>
      <c r="T5968" s="6" t="n"/>
      <c r="U5968" s="6" t="n"/>
      <c r="V5968" s="6" t="n"/>
      <c r="W5968" s="6" t="n"/>
      <c r="X5968" s="6" t="n"/>
      <c r="Y5968" s="6" t="n"/>
      <c r="Z5968" s="6" t="n"/>
      <c r="AA5968" s="5" t="n"/>
      <c r="AB5968" s="6">
        <f>B5968&amp;"|"&amp;I5968</f>
        <v/>
      </c>
      <c r="AC5968">
        <f>IF($B5968="","","|"&amp;SUBSTITUTE(TRIM(SUBSTITUTE(SUBSTITUTE(SUBSTITUTE(SUBSTITUTE(SUBSTITUTE(SUBSTITUTE(SUBSTITUTE(SUBSTITUTE(SUBSTITUTE(SUBSTITUTE(SUBSTITUTE(SUBSTITUTE(SUBSTITUTE(SUBSTITUTE(TRIM($B5968&amp;""),CHAR(10)," "),CHAR(13)," "),"."," "),";"," "),","," "),"/"," "),"+"," "),"-"," "),"  "," "),"  "," "),"  "," "),"  "," "),"  "," "),"  "," "))," ","|")&amp;"|")</f>
        <v/>
      </c>
      <c r="AD5968">
        <f>TRIM($I5968&amp;"")</f>
        <v/>
      </c>
    </row>
    <row r="5969" ht="36" customHeight="1">
      <c r="A5969" s="14" t="n">
        <v>46245</v>
      </c>
      <c r="B5969" s="6" t="inlineStr">
        <is>
          <t>10353</t>
        </is>
      </c>
      <c r="C5969" s="6" t="inlineStr">
        <is>
          <t>M/C 0814 (VERDE)</t>
        </is>
      </c>
      <c r="D5969" s="6" t="inlineStr">
        <is>
          <t>36 PINTURA P.U.</t>
        </is>
      </c>
      <c r="E5969" s="6" t="n">
        <v>200277102</v>
      </c>
      <c r="F5969" s="6" t="inlineStr">
        <is>
          <t>BASE 900X450X18 MDF - MESA CATEDRAL II</t>
        </is>
      </c>
      <c r="G5969" s="6" t="inlineStr">
        <is>
          <t>36 PINTURA P.U.</t>
        </is>
      </c>
      <c r="H5969" s="6" t="inlineStr">
        <is>
          <t>36 PINTURA P.U.</t>
        </is>
      </c>
      <c r="I5969" s="6" t="inlineStr">
        <is>
          <t>36 PINTURA P.U.</t>
        </is>
      </c>
      <c r="J5969" s="4" t="n">
        <v>50</v>
      </c>
      <c r="K5969" s="6" t="n"/>
      <c r="L5969" s="6" t="n"/>
      <c r="M5969" s="6" t="n"/>
      <c r="N5969" s="23" t="n">
        <v>46240</v>
      </c>
      <c r="O5969" s="24" t="n">
        <v>50</v>
      </c>
      <c r="P5969" s="6" t="n"/>
      <c r="Q5969" s="6" t="n"/>
      <c r="R5969" s="6" t="n"/>
      <c r="S5969" s="6" t="n"/>
      <c r="T5969" s="25">
        <f>IF(OR($J5969="",$O5969=""),"",$O5969/$J5969)</f>
        <v/>
      </c>
      <c r="U5969" s="6" t="inlineStr">
        <is>
          <t>Concluído</t>
        </is>
      </c>
      <c r="V5969" s="6" t="n"/>
      <c r="W5969" s="6" t="n"/>
      <c r="X5969" s="6" t="n"/>
      <c r="Y5969" s="6" t="n"/>
      <c r="Z5969" s="6" t="n"/>
      <c r="AA5969" s="5" t="n"/>
      <c r="AB5969" s="6">
        <f>B5969&amp;"|"&amp;I5969</f>
        <v/>
      </c>
      <c r="AC5969">
        <f>IF($B5969="","","|"&amp;SUBSTITUTE(TRIM(SUBSTITUTE(SUBSTITUTE(SUBSTITUTE(SUBSTITUTE(SUBSTITUTE(SUBSTITUTE(SUBSTITUTE(SUBSTITUTE(SUBSTITUTE(SUBSTITUTE(SUBSTITUTE(SUBSTITUTE(SUBSTITUTE(SUBSTITUTE(TRIM($B5969&amp;""),CHAR(10)," "),CHAR(13)," "),"."," "),";"," "),","," "),"/"," "),"+"," "),"-"," "),"  "," "),"  "," "),"  "," "),"  "," "),"  "," "),"  "," "))," ","|")&amp;"|")</f>
        <v/>
      </c>
      <c r="AD5969">
        <f>TRIM($I5969&amp;"")</f>
        <v/>
      </c>
    </row>
    <row r="5970" ht="36" customHeight="1">
      <c r="A5970" s="14" t="n">
        <v>46245</v>
      </c>
      <c r="B5970" s="6" t="inlineStr">
        <is>
          <t>10353</t>
        </is>
      </c>
      <c r="C5970" s="6" t="inlineStr">
        <is>
          <t>M/C 0814 (VERDE)</t>
        </is>
      </c>
      <c r="D5970" s="6" t="inlineStr">
        <is>
          <t>36 PINTURA P.U.</t>
        </is>
      </c>
      <c r="E5970" s="6" t="n">
        <v>20021607</v>
      </c>
      <c r="F5970" s="6" t="inlineStr">
        <is>
          <t>TAMPO 1605X905X18 MDF - MESA COM VIDRO</t>
        </is>
      </c>
      <c r="G5970" s="6" t="inlineStr">
        <is>
          <t>36 PINTURA P.U.</t>
        </is>
      </c>
      <c r="H5970" s="6" t="inlineStr">
        <is>
          <t>36 PINTURA P.U.</t>
        </is>
      </c>
      <c r="I5970" s="6" t="inlineStr">
        <is>
          <t>36 PINTURA P.U.</t>
        </is>
      </c>
      <c r="J5970" s="4" t="n">
        <v>50</v>
      </c>
      <c r="K5970" s="6" t="n"/>
      <c r="L5970" s="6" t="n"/>
      <c r="M5970" s="6" t="n"/>
      <c r="N5970" s="23" t="n">
        <v>46240</v>
      </c>
      <c r="O5970" s="24" t="n">
        <v>50</v>
      </c>
      <c r="P5970" s="6" t="n"/>
      <c r="Q5970" s="6" t="n"/>
      <c r="R5970" s="6" t="n"/>
      <c r="S5970" s="6" t="n"/>
      <c r="T5970" s="25">
        <f>IF(OR($J5970="",$O5970=""),"",$O5970/$J5970)</f>
        <v/>
      </c>
      <c r="U5970" s="6" t="inlineStr">
        <is>
          <t>Concluído</t>
        </is>
      </c>
      <c r="V5970" s="6" t="n"/>
      <c r="W5970" s="6" t="n"/>
      <c r="X5970" s="6" t="n"/>
      <c r="Y5970" s="6" t="n"/>
      <c r="Z5970" s="6" t="n"/>
      <c r="AA5970" s="5" t="n"/>
      <c r="AB5970" s="6">
        <f>B5970&amp;"|"&amp;I5970</f>
        <v/>
      </c>
      <c r="AC5970">
        <f>IF($B5970="","","|"&amp;SUBSTITUTE(TRIM(SUBSTITUTE(SUBSTITUTE(SUBSTITUTE(SUBSTITUTE(SUBSTITUTE(SUBSTITUTE(SUBSTITUTE(SUBSTITUTE(SUBSTITUTE(SUBSTITUTE(SUBSTITUTE(SUBSTITUTE(SUBSTITUTE(SUBSTITUTE(TRIM($B5970&amp;""),CHAR(10)," "),CHAR(13)," "),"."," "),";"," "),","," "),"/"," "),"+"," "),"-"," "),"  "," "),"  "," "),"  "," "),"  "," "),"  "," "),"  "," "))," ","|")&amp;"|")</f>
        <v/>
      </c>
      <c r="AD5970">
        <f>TRIM($I5970&amp;"")</f>
        <v/>
      </c>
    </row>
    <row r="5971" ht="36" customHeight="1">
      <c r="A5971" s="14" t="n">
        <v>46245</v>
      </c>
      <c r="B5971" s="6" t="inlineStr">
        <is>
          <t>10353</t>
        </is>
      </c>
      <c r="C5971" s="6" t="inlineStr">
        <is>
          <t>M/C 0814 (VERDE)</t>
        </is>
      </c>
      <c r="D5971" s="6" t="inlineStr">
        <is>
          <t>36 PINTURA P.U.</t>
        </is>
      </c>
      <c r="E5971" s="6" t="n">
        <v>30006104</v>
      </c>
      <c r="F5971" s="6" t="inlineStr">
        <is>
          <t>MOLDURA ENCOSTO 445X280X15 MDF - CAD SANTIAGO NEW</t>
        </is>
      </c>
      <c r="G5971" s="6" t="inlineStr">
        <is>
          <t>36 PINTURA P.U.</t>
        </is>
      </c>
      <c r="H5971" s="6" t="inlineStr">
        <is>
          <t>36 PINTURA P.U.</t>
        </is>
      </c>
      <c r="I5971" s="6" t="inlineStr">
        <is>
          <t>36 PINTURA P.U.</t>
        </is>
      </c>
      <c r="J5971" s="4" t="n">
        <v>500</v>
      </c>
      <c r="K5971" s="6" t="n"/>
      <c r="L5971" s="6" t="n"/>
      <c r="M5971" s="6" t="n"/>
      <c r="N5971" s="6" t="n"/>
      <c r="O5971" s="6" t="n"/>
      <c r="P5971" s="6" t="n"/>
      <c r="Q5971" s="6" t="n"/>
      <c r="R5971" s="6" t="n"/>
      <c r="S5971" s="6" t="n"/>
      <c r="T5971" s="6" t="n"/>
      <c r="U5971" s="6" t="n"/>
      <c r="V5971" s="6" t="n"/>
      <c r="W5971" s="6" t="n"/>
      <c r="X5971" s="6" t="n"/>
      <c r="Y5971" s="6" t="n"/>
      <c r="Z5971" s="6" t="n"/>
      <c r="AA5971" s="5" t="n"/>
      <c r="AB5971" s="6">
        <f>B5971&amp;"|"&amp;I5971</f>
        <v/>
      </c>
      <c r="AC5971">
        <f>IF($B5971="","","|"&amp;SUBSTITUTE(TRIM(SUBSTITUTE(SUBSTITUTE(SUBSTITUTE(SUBSTITUTE(SUBSTITUTE(SUBSTITUTE(SUBSTITUTE(SUBSTITUTE(SUBSTITUTE(SUBSTITUTE(SUBSTITUTE(SUBSTITUTE(SUBSTITUTE(SUBSTITUTE(TRIM($B5971&amp;""),CHAR(10)," "),CHAR(13)," "),"."," "),";"," "),","," "),"/"," "),"+"," "),"-"," "),"  "," "),"  "," "),"  "," "),"  "," "),"  "," "),"  "," "))," ","|")&amp;"|")</f>
        <v/>
      </c>
      <c r="AD5971">
        <f>TRIM($I5971&amp;"")</f>
        <v/>
      </c>
    </row>
    <row r="5972" ht="36" customHeight="1">
      <c r="A5972" s="14" t="n">
        <v>46245</v>
      </c>
      <c r="B5972" s="6" t="inlineStr">
        <is>
          <t>10353</t>
        </is>
      </c>
      <c r="C5972" s="6" t="inlineStr">
        <is>
          <t>M/C 0814 (VERDE)</t>
        </is>
      </c>
      <c r="D5972" s="6" t="inlineStr">
        <is>
          <t>36 PINTURA P.U.</t>
        </is>
      </c>
      <c r="E5972" s="6" t="n">
        <v>30006101</v>
      </c>
      <c r="F5972" s="6" t="inlineStr">
        <is>
          <t>PE TRAS 880X30(911)X25 MDF (13PC) ESQ SANTIAGO NEW</t>
        </is>
      </c>
      <c r="G5972" s="6" t="inlineStr">
        <is>
          <t>36 PINTURA P.U.</t>
        </is>
      </c>
      <c r="H5972" s="6" t="inlineStr">
        <is>
          <t>36 PINTURA P.U.</t>
        </is>
      </c>
      <c r="I5972" s="6" t="inlineStr">
        <is>
          <t>36 PINTURA P.U.</t>
        </is>
      </c>
      <c r="J5972" s="4" t="n">
        <v>500</v>
      </c>
      <c r="K5972" s="6" t="n"/>
      <c r="L5972" s="6" t="n"/>
      <c r="M5972" s="6" t="n"/>
      <c r="N5972" s="6" t="n"/>
      <c r="O5972" s="6" t="n"/>
      <c r="P5972" s="6" t="n"/>
      <c r="Q5972" s="6" t="n"/>
      <c r="R5972" s="6" t="n"/>
      <c r="S5972" s="6" t="n"/>
      <c r="T5972" s="6" t="n"/>
      <c r="U5972" s="6" t="n"/>
      <c r="V5972" s="6" t="n"/>
      <c r="W5972" s="6" t="n"/>
      <c r="X5972" s="6" t="n"/>
      <c r="Y5972" s="6" t="n"/>
      <c r="Z5972" s="6" t="n"/>
      <c r="AA5972" s="5" t="n"/>
      <c r="AB5972" s="6">
        <f>B5972&amp;"|"&amp;I5972</f>
        <v/>
      </c>
      <c r="AC5972">
        <f>IF($B5972="","","|"&amp;SUBSTITUTE(TRIM(SUBSTITUTE(SUBSTITUTE(SUBSTITUTE(SUBSTITUTE(SUBSTITUTE(SUBSTITUTE(SUBSTITUTE(SUBSTITUTE(SUBSTITUTE(SUBSTITUTE(SUBSTITUTE(SUBSTITUTE(SUBSTITUTE(SUBSTITUTE(TRIM($B5972&amp;""),CHAR(10)," "),CHAR(13)," "),"."," "),";"," "),","," "),"/"," "),"+"," "),"-"," "),"  "," "),"  "," "),"  "," "),"  "," "),"  "," "),"  "," "))," ","|")&amp;"|")</f>
        <v/>
      </c>
      <c r="AD5972">
        <f>TRIM($I5972&amp;"")</f>
        <v/>
      </c>
    </row>
    <row r="5973" ht="36" customHeight="1">
      <c r="A5973" s="14" t="n">
        <v>46245</v>
      </c>
      <c r="B5973" s="6" t="inlineStr">
        <is>
          <t>10353</t>
        </is>
      </c>
      <c r="C5973" s="6" t="inlineStr">
        <is>
          <t>M/C 0814 (VERDE)</t>
        </is>
      </c>
      <c r="D5973" s="6" t="inlineStr">
        <is>
          <t>36 PINTURA P.U.</t>
        </is>
      </c>
      <c r="E5973" s="6" t="n">
        <v>30006102</v>
      </c>
      <c r="F5973" s="6" t="inlineStr">
        <is>
          <t>PE TRAS 880X30(911)X25 MDF (13PC) DIR SANTIAGO NEW</t>
        </is>
      </c>
      <c r="G5973" s="6" t="inlineStr">
        <is>
          <t>36 PINTURA P.U.</t>
        </is>
      </c>
      <c r="H5973" s="6" t="inlineStr">
        <is>
          <t>36 PINTURA P.U.</t>
        </is>
      </c>
      <c r="I5973" s="6" t="inlineStr">
        <is>
          <t>36 PINTURA P.U.</t>
        </is>
      </c>
      <c r="J5973" s="4" t="n">
        <v>500</v>
      </c>
      <c r="K5973" s="6" t="n"/>
      <c r="L5973" s="6" t="n"/>
      <c r="M5973" s="6" t="n"/>
      <c r="N5973" s="6" t="n"/>
      <c r="O5973" s="6" t="n"/>
      <c r="P5973" s="6" t="n"/>
      <c r="Q5973" s="6" t="n"/>
      <c r="R5973" s="6" t="n"/>
      <c r="S5973" s="6" t="n"/>
      <c r="T5973" s="6" t="n"/>
      <c r="U5973" s="6" t="n"/>
      <c r="V5973" s="6" t="n"/>
      <c r="W5973" s="6" t="n"/>
      <c r="X5973" s="6" t="n"/>
      <c r="Y5973" s="6" t="n"/>
      <c r="Z5973" s="6" t="n"/>
      <c r="AA5973" s="5" t="n"/>
      <c r="AB5973" s="6">
        <f>B5973&amp;"|"&amp;I5973</f>
        <v/>
      </c>
      <c r="AC5973">
        <f>IF($B5973="","","|"&amp;SUBSTITUTE(TRIM(SUBSTITUTE(SUBSTITUTE(SUBSTITUTE(SUBSTITUTE(SUBSTITUTE(SUBSTITUTE(SUBSTITUTE(SUBSTITUTE(SUBSTITUTE(SUBSTITUTE(SUBSTITUTE(SUBSTITUTE(SUBSTITUTE(SUBSTITUTE(TRIM($B5973&amp;""),CHAR(10)," "),CHAR(13)," "),"."," "),";"," "),","," "),"/"," "),"+"," "),"-"," "),"  "," "),"  "," "),"  "," "),"  "," "),"  "," "),"  "," "))," ","|")&amp;"|")</f>
        <v/>
      </c>
      <c r="AD5973">
        <f>TRIM($I5973&amp;"")</f>
        <v/>
      </c>
    </row>
    <row r="5974" ht="36" customHeight="1">
      <c r="A5974" s="14" t="n">
        <v>46245</v>
      </c>
      <c r="B5974" s="6" t="inlineStr">
        <is>
          <t>10353</t>
        </is>
      </c>
      <c r="C5974" s="6" t="inlineStr">
        <is>
          <t>M/C 0814 (VERDE)</t>
        </is>
      </c>
      <c r="D5974" s="6" t="inlineStr">
        <is>
          <t>36 PINTURA P.U.</t>
        </is>
      </c>
      <c r="E5974" s="6" t="n">
        <v>2002861</v>
      </c>
      <c r="F5974" s="6" t="inlineStr">
        <is>
          <t>TAMPO OVAL 1600X900X18 - VITREO</t>
        </is>
      </c>
      <c r="G5974" s="6" t="inlineStr">
        <is>
          <t>36 PINTURA P.U.</t>
        </is>
      </c>
      <c r="H5974" s="6" t="inlineStr">
        <is>
          <t>36 PINTURA P.U.</t>
        </is>
      </c>
      <c r="I5974" s="6" t="inlineStr">
        <is>
          <t>36 PINTURA P.U.</t>
        </is>
      </c>
      <c r="J5974" s="4" t="n">
        <v>50</v>
      </c>
      <c r="K5974" s="6" t="n"/>
      <c r="L5974" s="6" t="n"/>
      <c r="M5974" s="6" t="n"/>
      <c r="N5974" s="23" t="n">
        <v>46240</v>
      </c>
      <c r="O5974" s="24" t="n">
        <v>50</v>
      </c>
      <c r="P5974" s="6" t="n"/>
      <c r="Q5974" s="6" t="n"/>
      <c r="R5974" s="6" t="n"/>
      <c r="S5974" s="6" t="n"/>
      <c r="T5974" s="25">
        <f>IF(OR($J5974="",$O5974=""),"",$O5974/$J5974)</f>
        <v/>
      </c>
      <c r="U5974" s="6" t="inlineStr">
        <is>
          <t>Concluído</t>
        </is>
      </c>
      <c r="V5974" s="6" t="n"/>
      <c r="W5974" s="6" t="n"/>
      <c r="X5974" s="6" t="n"/>
      <c r="Y5974" s="6" t="n"/>
      <c r="Z5974" s="6" t="n"/>
      <c r="AA5974" s="5" t="n"/>
      <c r="AB5974" s="6">
        <f>B5974&amp;"|"&amp;I5974</f>
        <v/>
      </c>
      <c r="AC5974">
        <f>IF($B5974="","","|"&amp;SUBSTITUTE(TRIM(SUBSTITUTE(SUBSTITUTE(SUBSTITUTE(SUBSTITUTE(SUBSTITUTE(SUBSTITUTE(SUBSTITUTE(SUBSTITUTE(SUBSTITUTE(SUBSTITUTE(SUBSTITUTE(SUBSTITUTE(SUBSTITUTE(SUBSTITUTE(TRIM($B5974&amp;""),CHAR(10)," "),CHAR(13)," "),"."," "),";"," "),","," "),"/"," "),"+"," "),"-"," "),"  "," "),"  "," "),"  "," "),"  "," "),"  "," "),"  "," "))," ","|")&amp;"|")</f>
        <v/>
      </c>
      <c r="AD5974">
        <f>TRIM($I5974&amp;"")</f>
        <v/>
      </c>
    </row>
    <row r="5975" ht="36" customHeight="1">
      <c r="A5975" s="14" t="n">
        <v>46240</v>
      </c>
      <c r="B5975" s="6" t="inlineStr">
        <is>
          <t>10352</t>
        </is>
      </c>
      <c r="C5975" s="6" t="inlineStr">
        <is>
          <t>M/C 0813 (VERMELHO)</t>
        </is>
      </c>
      <c r="D5975" s="6" t="inlineStr">
        <is>
          <t>46 SECCIONADORA 1</t>
        </is>
      </c>
      <c r="E5975" s="6" t="n">
        <v>20012403</v>
      </c>
      <c r="F5975" s="6" t="inlineStr">
        <is>
          <t>TAMPO 1202X802X12 MDP - MESA DAKAR/MIAMI 1,20</t>
        </is>
      </c>
      <c r="G5975" s="6" t="inlineStr">
        <is>
          <t>46 SECCIONADORA 1</t>
        </is>
      </c>
      <c r="H5975" s="6" t="inlineStr">
        <is>
          <t>46 SECCIONADORA 1</t>
        </is>
      </c>
      <c r="I5975" s="6" t="inlineStr">
        <is>
          <t>46 SECCIONADORA 1</t>
        </is>
      </c>
      <c r="J5975" s="4" t="n">
        <v>2</v>
      </c>
      <c r="K5975" s="6" t="n"/>
      <c r="L5975" s="6" t="n"/>
      <c r="M5975" s="6" t="n"/>
      <c r="N5975" s="6" t="n">
        <v>46239</v>
      </c>
      <c r="O5975" s="6" t="n">
        <v>2</v>
      </c>
      <c r="P5975" s="6" t="n"/>
      <c r="Q5975" s="6" t="n"/>
      <c r="R5975" s="6" t="n"/>
      <c r="S5975" s="6" t="n"/>
      <c r="T5975" s="6">
        <f>IF(OR($J5975="",$O5975=""),"",$O5975/$J5975)</f>
        <v/>
      </c>
      <c r="U5975" s="6" t="inlineStr">
        <is>
          <t>Concluído</t>
        </is>
      </c>
      <c r="V5975" s="6" t="n"/>
      <c r="W5975" s="6" t="n"/>
      <c r="X5975" s="6" t="n"/>
      <c r="Y5975" s="6" t="n"/>
      <c r="Z5975" s="6" t="n"/>
      <c r="AA5975" s="5" t="n"/>
      <c r="AB5975" s="6">
        <f>B5975&amp;"|"&amp;I5975</f>
        <v/>
      </c>
      <c r="AC5975">
        <f>IF($B5975="","","|"&amp;SUBSTITUTE(TRIM(SUBSTITUTE(SUBSTITUTE(SUBSTITUTE(SUBSTITUTE(SUBSTITUTE(SUBSTITUTE(SUBSTITUTE(SUBSTITUTE(SUBSTITUTE(SUBSTITUTE(SUBSTITUTE(SUBSTITUTE(SUBSTITUTE(SUBSTITUTE(TRIM($B5975&amp;""),CHAR(10)," "),CHAR(13)," "),"."," "),";"," "),","," "),"/"," "),"+"," "),"-"," "),"  "," "),"  "," "),"  "," "),"  "," "),"  "," "),"  "," "))," ","|")&amp;"|")</f>
        <v/>
      </c>
      <c r="AD5975">
        <f>TRIM($I5975&amp;"")</f>
        <v/>
      </c>
    </row>
    <row r="5976" ht="36" customHeight="1">
      <c r="A5976" s="14" t="n">
        <v>46240</v>
      </c>
      <c r="B5976" s="6" t="inlineStr">
        <is>
          <t>10352</t>
        </is>
      </c>
      <c r="C5976" s="6" t="inlineStr">
        <is>
          <t>M/C 0813 (VERMELHO)</t>
        </is>
      </c>
      <c r="D5976" s="6" t="inlineStr">
        <is>
          <t>46 SECCIONADORA 1</t>
        </is>
      </c>
      <c r="E5976" s="6" t="n">
        <v>20014107</v>
      </c>
      <c r="F5976" s="6" t="inlineStr">
        <is>
          <t>ENGRO MENOR 802X60X12 MDP - MESA DAKAR</t>
        </is>
      </c>
      <c r="G5976" s="6" t="inlineStr">
        <is>
          <t>46 SECCIONADORA 1</t>
        </is>
      </c>
      <c r="H5976" s="6" t="inlineStr">
        <is>
          <t>46 SECCIONADORA 1</t>
        </is>
      </c>
      <c r="I5976" s="6" t="inlineStr">
        <is>
          <t>46 SECCIONADORA 1</t>
        </is>
      </c>
      <c r="J5976" s="4" t="n">
        <v>8</v>
      </c>
      <c r="K5976" s="6" t="n"/>
      <c r="L5976" s="6" t="n"/>
      <c r="M5976" s="6" t="n"/>
      <c r="N5976" s="6" t="n">
        <v>46239</v>
      </c>
      <c r="O5976" s="6" t="n">
        <v>8</v>
      </c>
      <c r="P5976" s="6" t="n"/>
      <c r="Q5976" s="6" t="n"/>
      <c r="R5976" s="6" t="n"/>
      <c r="S5976" s="6" t="n"/>
      <c r="T5976" s="6">
        <f>IF(OR($J5976="",$O5976=""),"",$O5976/$J5976)</f>
        <v/>
      </c>
      <c r="U5976" s="6" t="inlineStr">
        <is>
          <t>Concluído</t>
        </is>
      </c>
      <c r="V5976" s="6" t="n"/>
      <c r="W5976" s="6" t="n"/>
      <c r="X5976" s="6" t="n"/>
      <c r="Y5976" s="6" t="n"/>
      <c r="Z5976" s="6" t="n"/>
      <c r="AA5976" s="5" t="n"/>
      <c r="AB5976" s="6">
        <f>B5976&amp;"|"&amp;I5976</f>
        <v/>
      </c>
      <c r="AC5976">
        <f>IF($B5976="","","|"&amp;SUBSTITUTE(TRIM(SUBSTITUTE(SUBSTITUTE(SUBSTITUTE(SUBSTITUTE(SUBSTITUTE(SUBSTITUTE(SUBSTITUTE(SUBSTITUTE(SUBSTITUTE(SUBSTITUTE(SUBSTITUTE(SUBSTITUTE(SUBSTITUTE(SUBSTITUTE(TRIM($B5976&amp;""),CHAR(10)," "),CHAR(13)," "),"."," "),";"," "),","," "),"/"," "),"+"," "),"-"," "),"  "," "),"  "," "),"  "," "),"  "," "),"  "," "),"  "," "))," ","|")&amp;"|")</f>
        <v/>
      </c>
      <c r="AD5976">
        <f>TRIM($I5976&amp;"")</f>
        <v/>
      </c>
    </row>
    <row r="5977" ht="36" customHeight="1">
      <c r="A5977" s="14" t="n">
        <v>46240</v>
      </c>
      <c r="B5977" s="6" t="inlineStr">
        <is>
          <t>10352</t>
        </is>
      </c>
      <c r="C5977" s="6" t="inlineStr">
        <is>
          <t>M/C 0813 (VERMELHO)</t>
        </is>
      </c>
      <c r="D5977" s="6" t="inlineStr">
        <is>
          <t>46 SECCIONADORA 1</t>
        </is>
      </c>
      <c r="E5977" s="6" t="n">
        <v>20014206</v>
      </c>
      <c r="F5977" s="6" t="inlineStr">
        <is>
          <t>ENGRO MAIOR 1481X60X12 MDP - MESA DAKAR 1,36</t>
        </is>
      </c>
      <c r="G5977" s="6" t="inlineStr">
        <is>
          <t>46 SECCIONADORA 1</t>
        </is>
      </c>
      <c r="H5977" s="6" t="inlineStr">
        <is>
          <t>46 SECCIONADORA 1</t>
        </is>
      </c>
      <c r="I5977" s="6" t="inlineStr">
        <is>
          <t>46 SECCIONADORA 1</t>
        </is>
      </c>
      <c r="J5977" s="4" t="n">
        <v>4</v>
      </c>
      <c r="K5977" s="6" t="n"/>
      <c r="L5977" s="6" t="n"/>
      <c r="M5977" s="6" t="n"/>
      <c r="N5977" s="6" t="n">
        <v>46239</v>
      </c>
      <c r="O5977" s="6" t="n">
        <v>4</v>
      </c>
      <c r="P5977" s="6" t="n"/>
      <c r="Q5977" s="6" t="n"/>
      <c r="R5977" s="6" t="n"/>
      <c r="S5977" s="6" t="n"/>
      <c r="T5977" s="6">
        <f>IF(OR($J5977="",$O5977=""),"",$O5977/$J5977)</f>
        <v/>
      </c>
      <c r="U5977" s="6" t="inlineStr">
        <is>
          <t>Concluído</t>
        </is>
      </c>
      <c r="V5977" s="6" t="n"/>
      <c r="W5977" s="6" t="n"/>
      <c r="X5977" s="6" t="n"/>
      <c r="Y5977" s="6" t="n"/>
      <c r="Z5977" s="6" t="n"/>
      <c r="AA5977" s="5" t="n"/>
      <c r="AB5977" s="6">
        <f>B5977&amp;"|"&amp;I5977</f>
        <v/>
      </c>
      <c r="AC5977">
        <f>IF($B5977="","","|"&amp;SUBSTITUTE(TRIM(SUBSTITUTE(SUBSTITUTE(SUBSTITUTE(SUBSTITUTE(SUBSTITUTE(SUBSTITUTE(SUBSTITUTE(SUBSTITUTE(SUBSTITUTE(SUBSTITUTE(SUBSTITUTE(SUBSTITUTE(SUBSTITUTE(SUBSTITUTE(TRIM($B5977&amp;""),CHAR(10)," "),CHAR(13)," "),"."," "),";"," "),","," "),"/"," "),"+"," "),"-"," "),"  "," "),"  "," "),"  "," "),"  "," "),"  "," "),"  "," "))," ","|")&amp;"|")</f>
        <v/>
      </c>
      <c r="AD5977">
        <f>TRIM($I5977&amp;"")</f>
        <v/>
      </c>
    </row>
    <row r="5978" ht="36" customHeight="1">
      <c r="A5978" s="14" t="n">
        <v>46240</v>
      </c>
      <c r="B5978" s="6" t="inlineStr">
        <is>
          <t>10352</t>
        </is>
      </c>
      <c r="C5978" s="6" t="inlineStr">
        <is>
          <t>M/C 0813 (VERMELHO)</t>
        </is>
      </c>
      <c r="D5978" s="6" t="inlineStr">
        <is>
          <t>46 SECCIONADORA 1</t>
        </is>
      </c>
      <c r="E5978" s="6" t="n">
        <v>20014306</v>
      </c>
      <c r="F5978" s="6" t="inlineStr">
        <is>
          <t>ENGRO MAIOR 1080X60X12 MDP - MESA DAKAR 1,20</t>
        </is>
      </c>
      <c r="G5978" s="6" t="inlineStr">
        <is>
          <t>46 SECCIONADORA 1</t>
        </is>
      </c>
      <c r="H5978" s="6" t="inlineStr">
        <is>
          <t>46 SECCIONADORA 1</t>
        </is>
      </c>
      <c r="I5978" s="6" t="inlineStr">
        <is>
          <t>46 SECCIONADORA 1</t>
        </is>
      </c>
      <c r="J5978" s="4" t="n">
        <v>4</v>
      </c>
      <c r="K5978" s="6" t="n"/>
      <c r="L5978" s="6" t="n"/>
      <c r="M5978" s="6" t="n"/>
      <c r="N5978" s="6" t="n">
        <v>46239</v>
      </c>
      <c r="O5978" s="6" t="n">
        <v>4</v>
      </c>
      <c r="P5978" s="6" t="n"/>
      <c r="Q5978" s="6" t="n"/>
      <c r="R5978" s="6" t="n"/>
      <c r="S5978" s="6" t="n"/>
      <c r="T5978" s="6">
        <f>IF(OR($J5978="",$O5978=""),"",$O5978/$J5978)</f>
        <v/>
      </c>
      <c r="U5978" s="6" t="inlineStr">
        <is>
          <t>Concluído</t>
        </is>
      </c>
      <c r="V5978" s="6" t="n"/>
      <c r="W5978" s="6" t="n"/>
      <c r="X5978" s="6" t="n"/>
      <c r="Y5978" s="6" t="n"/>
      <c r="Z5978" s="6" t="n"/>
      <c r="AA5978" s="5" t="n"/>
      <c r="AB5978" s="6">
        <f>B5978&amp;"|"&amp;I5978</f>
        <v/>
      </c>
      <c r="AC5978">
        <f>IF($B5978="","","|"&amp;SUBSTITUTE(TRIM(SUBSTITUTE(SUBSTITUTE(SUBSTITUTE(SUBSTITUTE(SUBSTITUTE(SUBSTITUTE(SUBSTITUTE(SUBSTITUTE(SUBSTITUTE(SUBSTITUTE(SUBSTITUTE(SUBSTITUTE(SUBSTITUTE(SUBSTITUTE(TRIM($B5978&amp;""),CHAR(10)," "),CHAR(13)," "),"."," "),";"," "),","," "),"/"," "),"+"," "),"-"," "),"  "," "),"  "," "),"  "," "),"  "," "),"  "," "),"  "," "))," ","|")&amp;"|")</f>
        <v/>
      </c>
      <c r="AD5978">
        <f>TRIM($I5978&amp;"")</f>
        <v/>
      </c>
    </row>
    <row r="5979" ht="36" customHeight="1">
      <c r="A5979" s="14" t="n">
        <v>46240</v>
      </c>
      <c r="B5979" s="6" t="inlineStr">
        <is>
          <t>10352</t>
        </is>
      </c>
      <c r="C5979" s="6" t="inlineStr">
        <is>
          <t>M/C 0813 (VERMELHO)</t>
        </is>
      </c>
      <c r="D5979" s="6" t="inlineStr">
        <is>
          <t>46 SECCIONADORA 1</t>
        </is>
      </c>
      <c r="E5979" s="6" t="n">
        <v>20016102</v>
      </c>
      <c r="F5979" s="6" t="inlineStr">
        <is>
          <t>TAMPO 1602X802X12 MDP - MESA DAKAR/MIAMI 1,60X0,80</t>
        </is>
      </c>
      <c r="G5979" s="6" t="inlineStr">
        <is>
          <t>46 SECCIONADORA 1</t>
        </is>
      </c>
      <c r="H5979" s="6" t="inlineStr">
        <is>
          <t>46 SECCIONADORA 1</t>
        </is>
      </c>
      <c r="I5979" s="6" t="inlineStr">
        <is>
          <t>46 SECCIONADORA 1</t>
        </is>
      </c>
      <c r="J5979" s="4" t="n">
        <v>2</v>
      </c>
      <c r="K5979" s="6" t="n"/>
      <c r="L5979" s="6" t="n"/>
      <c r="M5979" s="6" t="n"/>
      <c r="N5979" s="6" t="n">
        <v>46239</v>
      </c>
      <c r="O5979" s="6" t="n">
        <v>2</v>
      </c>
      <c r="P5979" s="6" t="n"/>
      <c r="Q5979" s="6" t="n"/>
      <c r="R5979" s="6" t="n"/>
      <c r="S5979" s="6" t="n"/>
      <c r="T5979" s="6">
        <f>IF(OR($J5979="",$O5979=""),"",$O5979/$J5979)</f>
        <v/>
      </c>
      <c r="U5979" s="6" t="inlineStr">
        <is>
          <t>Concluído</t>
        </is>
      </c>
      <c r="V5979" s="6" t="n"/>
      <c r="W5979" s="6" t="n"/>
      <c r="X5979" s="6" t="n"/>
      <c r="Y5979" s="6" t="n"/>
      <c r="Z5979" s="6" t="n"/>
      <c r="AA5979" s="5" t="n"/>
      <c r="AB5979" s="6">
        <f>B5979&amp;"|"&amp;I5979</f>
        <v/>
      </c>
      <c r="AC5979">
        <f>IF($B5979="","","|"&amp;SUBSTITUTE(TRIM(SUBSTITUTE(SUBSTITUTE(SUBSTITUTE(SUBSTITUTE(SUBSTITUTE(SUBSTITUTE(SUBSTITUTE(SUBSTITUTE(SUBSTITUTE(SUBSTITUTE(SUBSTITUTE(SUBSTITUTE(SUBSTITUTE(SUBSTITUTE(TRIM($B5979&amp;""),CHAR(10)," "),CHAR(13)," "),"."," "),";"," "),","," "),"/"," "),"+"," "),"-"," "),"  "," "),"  "," "),"  "," "),"  "," "),"  "," "),"  "," "))," ","|")&amp;"|")</f>
        <v/>
      </c>
      <c r="AD5979">
        <f>TRIM($I5979&amp;"")</f>
        <v/>
      </c>
    </row>
    <row r="5980" ht="36" customHeight="1">
      <c r="A5980" s="14" t="n">
        <v>46240</v>
      </c>
      <c r="B5980" s="6" t="inlineStr">
        <is>
          <t>10352</t>
        </is>
      </c>
      <c r="C5980" s="6" t="inlineStr">
        <is>
          <t>M/C 0813 (VERMELHO)</t>
        </is>
      </c>
      <c r="D5980" s="6" t="inlineStr">
        <is>
          <t>46 SECCIONADORA 1</t>
        </is>
      </c>
      <c r="E5980" s="6" t="n">
        <v>20052204</v>
      </c>
      <c r="F5980" s="6" t="inlineStr">
        <is>
          <t>(3) APOIO TAMPO 740X440X12 MDP - MESA ATHENAS 1,20</t>
        </is>
      </c>
      <c r="G5980" s="6" t="inlineStr">
        <is>
          <t>46 SECCIONADORA 1</t>
        </is>
      </c>
      <c r="H5980" s="6" t="inlineStr">
        <is>
          <t>46 SECCIONADORA 1</t>
        </is>
      </c>
      <c r="I5980" s="6" t="inlineStr">
        <is>
          <t>46 SECCIONADORA 1</t>
        </is>
      </c>
      <c r="J5980" s="4" t="n">
        <v>3</v>
      </c>
      <c r="K5980" s="6" t="n"/>
      <c r="L5980" s="6" t="n"/>
      <c r="M5980" s="6" t="n"/>
      <c r="N5980" s="6" t="n">
        <v>46239</v>
      </c>
      <c r="O5980" s="6" t="n">
        <v>3</v>
      </c>
      <c r="P5980" s="6" t="n"/>
      <c r="Q5980" s="6" t="n"/>
      <c r="R5980" s="6" t="n"/>
      <c r="S5980" s="6" t="n"/>
      <c r="T5980" s="6">
        <f>IF(OR($J5980="",$O5980=""),"",$O5980/$J5980)</f>
        <v/>
      </c>
      <c r="U5980" s="6" t="inlineStr">
        <is>
          <t>Concluído</t>
        </is>
      </c>
      <c r="V5980" s="6" t="n"/>
      <c r="W5980" s="6" t="n"/>
      <c r="X5980" s="6" t="n"/>
      <c r="Y5980" s="6" t="n"/>
      <c r="Z5980" s="6" t="n"/>
      <c r="AA5980" s="5" t="n"/>
      <c r="AB5980" s="6">
        <f>B5980&amp;"|"&amp;I5980</f>
        <v/>
      </c>
      <c r="AC5980">
        <f>IF($B5980="","","|"&amp;SUBSTITUTE(TRIM(SUBSTITUTE(SUBSTITUTE(SUBSTITUTE(SUBSTITUTE(SUBSTITUTE(SUBSTITUTE(SUBSTITUTE(SUBSTITUTE(SUBSTITUTE(SUBSTITUTE(SUBSTITUTE(SUBSTITUTE(SUBSTITUTE(SUBSTITUTE(TRIM($B5980&amp;""),CHAR(10)," "),CHAR(13)," "),"."," "),";"," "),","," "),"/"," "),"+"," "),"-"," "),"  "," "),"  "," "),"  "," "),"  "," "),"  "," "),"  "," "))," ","|")&amp;"|")</f>
        <v/>
      </c>
      <c r="AD5980">
        <f>TRIM($I5980&amp;"")</f>
        <v/>
      </c>
    </row>
    <row r="5981" ht="36" customHeight="1">
      <c r="A5981" s="14" t="n">
        <v>46240</v>
      </c>
      <c r="B5981" s="6" t="inlineStr">
        <is>
          <t>10352</t>
        </is>
      </c>
      <c r="C5981" s="6" t="inlineStr">
        <is>
          <t>M/C 0813 (VERMELHO)</t>
        </is>
      </c>
      <c r="D5981" s="6" t="inlineStr">
        <is>
          <t>46 SECCIONADORA 1</t>
        </is>
      </c>
      <c r="E5981" s="6" t="n">
        <v>20012405</v>
      </c>
      <c r="F5981" s="6" t="inlineStr">
        <is>
          <t>(2) TRAVESSA MAIOR 1030X100X15 MDP-MESA MIAMI 1,20</t>
        </is>
      </c>
      <c r="G5981" s="6" t="inlineStr">
        <is>
          <t>46 SECCIONADORA 1</t>
        </is>
      </c>
      <c r="H5981" s="6" t="inlineStr">
        <is>
          <t>46 SECCIONADORA 1</t>
        </is>
      </c>
      <c r="I5981" s="6" t="inlineStr">
        <is>
          <t>46 SECCIONADORA 1</t>
        </is>
      </c>
      <c r="J5981" s="4" t="n">
        <v>4</v>
      </c>
      <c r="K5981" s="6" t="n"/>
      <c r="L5981" s="6" t="n"/>
      <c r="M5981" s="6" t="n"/>
      <c r="N5981" s="6" t="n">
        <v>46239</v>
      </c>
      <c r="O5981" s="6" t="n">
        <v>4</v>
      </c>
      <c r="P5981" s="6" t="n"/>
      <c r="Q5981" s="6" t="n"/>
      <c r="R5981" s="6" t="n"/>
      <c r="S5981" s="6" t="n"/>
      <c r="T5981" s="6">
        <f>IF(OR($J5981="",$O5981=""),"",$O5981/$J5981)</f>
        <v/>
      </c>
      <c r="U5981" s="6" t="inlineStr">
        <is>
          <t>Concluído</t>
        </is>
      </c>
      <c r="V5981" s="6" t="n"/>
      <c r="W5981" s="6" t="n"/>
      <c r="X5981" s="6" t="n"/>
      <c r="Y5981" s="6" t="n"/>
      <c r="Z5981" s="6" t="n"/>
      <c r="AA5981" s="5" t="n"/>
      <c r="AB5981" s="6">
        <f>B5981&amp;"|"&amp;I5981</f>
        <v/>
      </c>
      <c r="AC5981">
        <f>IF($B5981="","","|"&amp;SUBSTITUTE(TRIM(SUBSTITUTE(SUBSTITUTE(SUBSTITUTE(SUBSTITUTE(SUBSTITUTE(SUBSTITUTE(SUBSTITUTE(SUBSTITUTE(SUBSTITUTE(SUBSTITUTE(SUBSTITUTE(SUBSTITUTE(SUBSTITUTE(SUBSTITUTE(TRIM($B5981&amp;""),CHAR(10)," "),CHAR(13)," "),"."," "),";"," "),","," "),"/"," "),"+"," "),"-"," "),"  "," "),"  "," "),"  "," "),"  "," "),"  "," "),"  "," "))," ","|")&amp;"|")</f>
        <v/>
      </c>
      <c r="AD5981">
        <f>TRIM($I5981&amp;"")</f>
        <v/>
      </c>
    </row>
    <row r="5982" ht="36" customHeight="1">
      <c r="A5982" s="14" t="n">
        <v>46240</v>
      </c>
      <c r="B5982" s="6" t="inlineStr">
        <is>
          <t>10352</t>
        </is>
      </c>
      <c r="C5982" s="6" t="inlineStr">
        <is>
          <t>M/C 0813 (VERMELHO)</t>
        </is>
      </c>
      <c r="D5982" s="6" t="inlineStr">
        <is>
          <t>46 SECCIONADORA 1</t>
        </is>
      </c>
      <c r="E5982" s="6" t="n">
        <v>20013107</v>
      </c>
      <c r="F5982" s="6" t="inlineStr">
        <is>
          <t>(3) TRAV.MENOR 610X100X15 MDP-MESA MIAMI 1,37X0,80</t>
        </is>
      </c>
      <c r="G5982" s="6" t="inlineStr">
        <is>
          <t>46 SECCIONADORA 1</t>
        </is>
      </c>
      <c r="H5982" s="6" t="inlineStr">
        <is>
          <t>46 SECCIONADORA 1</t>
        </is>
      </c>
      <c r="I5982" s="6" t="inlineStr">
        <is>
          <t>46 SECCIONADORA 1</t>
        </is>
      </c>
      <c r="J5982" s="4" t="n">
        <v>8</v>
      </c>
      <c r="K5982" s="6" t="n"/>
      <c r="L5982" s="6" t="n"/>
      <c r="M5982" s="6" t="n"/>
      <c r="N5982" s="6" t="n">
        <v>46239</v>
      </c>
      <c r="O5982" s="6" t="n">
        <v>8</v>
      </c>
      <c r="P5982" s="6" t="n"/>
      <c r="Q5982" s="6" t="n"/>
      <c r="R5982" s="6" t="n"/>
      <c r="S5982" s="6" t="n"/>
      <c r="T5982" s="6">
        <f>IF(OR($J5982="",$O5982=""),"",$O5982/$J5982)</f>
        <v/>
      </c>
      <c r="U5982" s="6" t="inlineStr">
        <is>
          <t>Concluído</t>
        </is>
      </c>
      <c r="V5982" s="6" t="n"/>
      <c r="W5982" s="6" t="n"/>
      <c r="X5982" s="6" t="n"/>
      <c r="Y5982" s="6" t="n"/>
      <c r="Z5982" s="6" t="n"/>
      <c r="AA5982" s="5" t="n"/>
      <c r="AB5982" s="6">
        <f>B5982&amp;"|"&amp;I5982</f>
        <v/>
      </c>
      <c r="AC5982">
        <f>IF($B5982="","","|"&amp;SUBSTITUTE(TRIM(SUBSTITUTE(SUBSTITUTE(SUBSTITUTE(SUBSTITUTE(SUBSTITUTE(SUBSTITUTE(SUBSTITUTE(SUBSTITUTE(SUBSTITUTE(SUBSTITUTE(SUBSTITUTE(SUBSTITUTE(SUBSTITUTE(SUBSTITUTE(TRIM($B5982&amp;""),CHAR(10)," "),CHAR(13)," "),"."," "),";"," "),","," "),"/"," "),"+"," "),"-"," "),"  "," "),"  "," "),"  "," "),"  "," "),"  "," "),"  "," "))," ","|")&amp;"|")</f>
        <v/>
      </c>
      <c r="AD5982">
        <f>TRIM($I5982&amp;"")</f>
        <v/>
      </c>
    </row>
    <row r="5983" ht="36" customHeight="1">
      <c r="A5983" s="14" t="n">
        <v>46240</v>
      </c>
      <c r="B5983" s="6" t="inlineStr">
        <is>
          <t>10352</t>
        </is>
      </c>
      <c r="C5983" s="6" t="inlineStr">
        <is>
          <t>M/C 0813 (VERMELHO)</t>
        </is>
      </c>
      <c r="D5983" s="6" t="inlineStr">
        <is>
          <t>46 SECCIONADORA 1</t>
        </is>
      </c>
      <c r="E5983" s="6" t="n">
        <v>20016106</v>
      </c>
      <c r="F5983" s="6" t="inlineStr">
        <is>
          <t>(2)TRAV.MAIOR 1442X100X15 MDP-MESA MIAMI 1,60X0,80</t>
        </is>
      </c>
      <c r="G5983" s="6" t="inlineStr">
        <is>
          <t>46 SECCIONADORA 1</t>
        </is>
      </c>
      <c r="H5983" s="6" t="inlineStr">
        <is>
          <t>46 SECCIONADORA 1</t>
        </is>
      </c>
      <c r="I5983" s="6" t="inlineStr">
        <is>
          <t>46 SECCIONADORA 1</t>
        </is>
      </c>
      <c r="J5983" s="4" t="n">
        <v>4</v>
      </c>
      <c r="K5983" s="6" t="n"/>
      <c r="L5983" s="6" t="n"/>
      <c r="M5983" s="6" t="n"/>
      <c r="N5983" s="6" t="n">
        <v>46239</v>
      </c>
      <c r="O5983" s="6" t="n">
        <v>4</v>
      </c>
      <c r="P5983" s="6" t="n"/>
      <c r="Q5983" s="6" t="n"/>
      <c r="R5983" s="6" t="n"/>
      <c r="S5983" s="6" t="n"/>
      <c r="T5983" s="6">
        <f>IF(OR($J5983="",$O5983=""),"",$O5983/$J5983)</f>
        <v/>
      </c>
      <c r="U5983" s="6" t="inlineStr">
        <is>
          <t>Concluído</t>
        </is>
      </c>
      <c r="V5983" s="6" t="n"/>
      <c r="W5983" s="6" t="n"/>
      <c r="X5983" s="6" t="n"/>
      <c r="Y5983" s="6" t="n"/>
      <c r="Z5983" s="6" t="n"/>
      <c r="AA5983" s="5" t="n"/>
      <c r="AB5983" s="6">
        <f>B5983&amp;"|"&amp;I5983</f>
        <v/>
      </c>
      <c r="AC5983">
        <f>IF($B5983="","","|"&amp;SUBSTITUTE(TRIM(SUBSTITUTE(SUBSTITUTE(SUBSTITUTE(SUBSTITUTE(SUBSTITUTE(SUBSTITUTE(SUBSTITUTE(SUBSTITUTE(SUBSTITUTE(SUBSTITUTE(SUBSTITUTE(SUBSTITUTE(SUBSTITUTE(SUBSTITUTE(TRIM($B5983&amp;""),CHAR(10)," "),CHAR(13)," "),"."," "),";"," "),","," "),"/"," "),"+"," "),"-"," "),"  "," "),"  "," "),"  "," "),"  "," "),"  "," "),"  "," "))," ","|")&amp;"|")</f>
        <v/>
      </c>
      <c r="AD5983">
        <f>TRIM($I5983&amp;"")</f>
        <v/>
      </c>
    </row>
    <row r="5984" ht="36" customHeight="1">
      <c r="A5984" s="14" t="n">
        <v>46240</v>
      </c>
      <c r="B5984" s="6" t="inlineStr">
        <is>
          <t>10352</t>
        </is>
      </c>
      <c r="C5984" s="6" t="inlineStr">
        <is>
          <t>M/C 0813 (VERMELHO)</t>
        </is>
      </c>
      <c r="D5984" s="6" t="inlineStr">
        <is>
          <t>46 SECCIONADORA 1</t>
        </is>
      </c>
      <c r="E5984" s="6" t="n">
        <v>30001205</v>
      </c>
      <c r="F5984" s="6" t="inlineStr">
        <is>
          <t>TRAV ASSENTO 367X80X15 MDP CAD PE INTEIRO/ MADEIRA</t>
        </is>
      </c>
      <c r="G5984" s="6" t="inlineStr">
        <is>
          <t>46 SECCIONADORA 1</t>
        </is>
      </c>
      <c r="H5984" s="6" t="inlineStr">
        <is>
          <t>46 SECCIONADORA 1</t>
        </is>
      </c>
      <c r="I5984" s="6" t="inlineStr">
        <is>
          <t>46 SECCIONADORA 1</t>
        </is>
      </c>
      <c r="J5984" s="4" t="n">
        <v>534</v>
      </c>
      <c r="K5984" s="6" t="n"/>
      <c r="L5984" s="6" t="n"/>
      <c r="M5984" s="6" t="n"/>
      <c r="N5984" s="6" t="n">
        <v>46239</v>
      </c>
      <c r="O5984" s="6" t="n">
        <v>534</v>
      </c>
      <c r="P5984" s="6" t="n"/>
      <c r="Q5984" s="6" t="n"/>
      <c r="R5984" s="6" t="n"/>
      <c r="S5984" s="6" t="n"/>
      <c r="T5984" s="6">
        <f>IF(OR($J5984="",$O5984=""),"",$O5984/$J5984)</f>
        <v/>
      </c>
      <c r="U5984" s="6" t="inlineStr">
        <is>
          <t>Concluído</t>
        </is>
      </c>
      <c r="V5984" s="6" t="n"/>
      <c r="W5984" s="6" t="n"/>
      <c r="X5984" s="6" t="n"/>
      <c r="Y5984" s="6" t="n"/>
      <c r="Z5984" s="6" t="n"/>
      <c r="AA5984" s="5" t="n"/>
      <c r="AB5984" s="6">
        <f>B5984&amp;"|"&amp;I5984</f>
        <v/>
      </c>
      <c r="AC5984">
        <f>IF($B5984="","","|"&amp;SUBSTITUTE(TRIM(SUBSTITUTE(SUBSTITUTE(SUBSTITUTE(SUBSTITUTE(SUBSTITUTE(SUBSTITUTE(SUBSTITUTE(SUBSTITUTE(SUBSTITUTE(SUBSTITUTE(SUBSTITUTE(SUBSTITUTE(SUBSTITUTE(SUBSTITUTE(TRIM($B5984&amp;""),CHAR(10)," "),CHAR(13)," "),"."," "),";"," "),","," "),"/"," "),"+"," "),"-"," "),"  "," "),"  "," "),"  "," "),"  "," "),"  "," "),"  "," "))," ","|")&amp;"|")</f>
        <v/>
      </c>
      <c r="AD5984">
        <f>TRIM($I5984&amp;"")</f>
        <v/>
      </c>
    </row>
    <row r="5985" ht="36" customHeight="1">
      <c r="A5985" s="14" t="n">
        <v>46240</v>
      </c>
      <c r="B5985" s="6" t="inlineStr">
        <is>
          <t>10352</t>
        </is>
      </c>
      <c r="C5985" s="6" t="inlineStr">
        <is>
          <t>M/C 0813 (VERMELHO)</t>
        </is>
      </c>
      <c r="D5985" s="6" t="inlineStr">
        <is>
          <t>46 SECCIONADORA 1</t>
        </is>
      </c>
      <c r="E5985" s="6" t="n">
        <v>30001206</v>
      </c>
      <c r="F5985" s="6" t="inlineStr">
        <is>
          <t>TRAVESSA ENCOSTO 360X80X15 MDP CAD PE INTEIRO</t>
        </is>
      </c>
      <c r="G5985" s="6" t="inlineStr">
        <is>
          <t>46 SECCIONADORA 1</t>
        </is>
      </c>
      <c r="H5985" s="6" t="inlineStr">
        <is>
          <t>46 SECCIONADORA 1</t>
        </is>
      </c>
      <c r="I5985" s="6" t="inlineStr">
        <is>
          <t>46 SECCIONADORA 1</t>
        </is>
      </c>
      <c r="J5985" s="4" t="n">
        <v>534</v>
      </c>
      <c r="K5985" s="6" t="n"/>
      <c r="L5985" s="6" t="n"/>
      <c r="M5985" s="6" t="n"/>
      <c r="N5985" s="6" t="n">
        <v>46239</v>
      </c>
      <c r="O5985" s="6" t="n">
        <v>534</v>
      </c>
      <c r="P5985" s="6" t="n"/>
      <c r="Q5985" s="6" t="n"/>
      <c r="R5985" s="6" t="n"/>
      <c r="S5985" s="6" t="n"/>
      <c r="T5985" s="6">
        <f>IF(OR($J5985="",$O5985=""),"",$O5985/$J5985)</f>
        <v/>
      </c>
      <c r="U5985" s="6" t="inlineStr">
        <is>
          <t>Concluído</t>
        </is>
      </c>
      <c r="V5985" s="6" t="n"/>
      <c r="W5985" s="6" t="n"/>
      <c r="X5985" s="6" t="n"/>
      <c r="Y5985" s="6" t="n"/>
      <c r="Z5985" s="6" t="n"/>
      <c r="AA5985" s="5" t="n"/>
      <c r="AB5985" s="6">
        <f>B5985&amp;"|"&amp;I5985</f>
        <v/>
      </c>
      <c r="AC5985">
        <f>IF($B5985="","","|"&amp;SUBSTITUTE(TRIM(SUBSTITUTE(SUBSTITUTE(SUBSTITUTE(SUBSTITUTE(SUBSTITUTE(SUBSTITUTE(SUBSTITUTE(SUBSTITUTE(SUBSTITUTE(SUBSTITUTE(SUBSTITUTE(SUBSTITUTE(SUBSTITUTE(SUBSTITUTE(TRIM($B5985&amp;""),CHAR(10)," "),CHAR(13)," "),"."," "),";"," "),","," "),"/"," "),"+"," "),"-"," "),"  "," "),"  "," "),"  "," "),"  "," "),"  "," "),"  "," "))," ","|")&amp;"|")</f>
        <v/>
      </c>
      <c r="AD5985">
        <f>TRIM($I5985&amp;"")</f>
        <v/>
      </c>
    </row>
    <row r="5986" ht="36" customHeight="1">
      <c r="A5986" s="14" t="n">
        <v>46240</v>
      </c>
      <c r="B5986" s="6" t="inlineStr">
        <is>
          <t>10352</t>
        </is>
      </c>
      <c r="C5986" s="6" t="inlineStr">
        <is>
          <t>M/C 0813 (VERMELHO)</t>
        </is>
      </c>
      <c r="D5986" s="6" t="inlineStr">
        <is>
          <t>46 SECCIONADORA 1</t>
        </is>
      </c>
      <c r="E5986" s="6" t="n">
        <v>30001207</v>
      </c>
      <c r="F5986" s="6" t="inlineStr">
        <is>
          <t>TRAVESSA 360X62X15 MDP CAD PE INTEIRO</t>
        </is>
      </c>
      <c r="G5986" s="6" t="inlineStr">
        <is>
          <t>46 SECCIONADORA 1</t>
        </is>
      </c>
      <c r="H5986" s="6" t="inlineStr">
        <is>
          <t>46 SECCIONADORA 1</t>
        </is>
      </c>
      <c r="I5986" s="6" t="inlineStr">
        <is>
          <t>46 SECCIONADORA 1</t>
        </is>
      </c>
      <c r="J5986" s="4" t="n">
        <v>524</v>
      </c>
      <c r="K5986" s="6" t="n"/>
      <c r="L5986" s="6" t="n"/>
      <c r="M5986" s="6" t="n"/>
      <c r="N5986" s="6" t="n">
        <v>46239</v>
      </c>
      <c r="O5986" s="6" t="n">
        <v>524</v>
      </c>
      <c r="P5986" s="6" t="n"/>
      <c r="Q5986" s="6" t="n"/>
      <c r="R5986" s="6" t="n"/>
      <c r="S5986" s="6" t="n"/>
      <c r="T5986" s="6">
        <f>IF(OR($J5986="",$O5986=""),"",$O5986/$J5986)</f>
        <v/>
      </c>
      <c r="U5986" s="6" t="inlineStr">
        <is>
          <t>Concluído</t>
        </is>
      </c>
      <c r="V5986" s="6" t="n"/>
      <c r="W5986" s="6" t="n"/>
      <c r="X5986" s="6" t="n"/>
      <c r="Y5986" s="6" t="n"/>
      <c r="Z5986" s="6" t="n"/>
      <c r="AA5986" s="5" t="n"/>
      <c r="AB5986" s="6">
        <f>B5986&amp;"|"&amp;I5986</f>
        <v/>
      </c>
      <c r="AC5986">
        <f>IF($B5986="","","|"&amp;SUBSTITUTE(TRIM(SUBSTITUTE(SUBSTITUTE(SUBSTITUTE(SUBSTITUTE(SUBSTITUTE(SUBSTITUTE(SUBSTITUTE(SUBSTITUTE(SUBSTITUTE(SUBSTITUTE(SUBSTITUTE(SUBSTITUTE(SUBSTITUTE(SUBSTITUTE(TRIM($B5986&amp;""),CHAR(10)," "),CHAR(13)," "),"."," "),";"," "),","," "),"/"," "),"+"," "),"-"," "),"  "," "),"  "," "),"  "," "),"  "," "),"  "," "),"  "," "))," ","|")&amp;"|")</f>
        <v/>
      </c>
      <c r="AD5986">
        <f>TRIM($I5986&amp;"")</f>
        <v/>
      </c>
    </row>
    <row r="5987" ht="36" customHeight="1">
      <c r="A5987" s="14" t="n">
        <v>46240</v>
      </c>
      <c r="B5987" s="6" t="inlineStr">
        <is>
          <t>10352</t>
        </is>
      </c>
      <c r="C5987" s="6" t="inlineStr">
        <is>
          <t>M/C 0813 (VERMELHO)</t>
        </is>
      </c>
      <c r="D5987" s="6" t="inlineStr">
        <is>
          <t>46 SECCIONADORA 1</t>
        </is>
      </c>
      <c r="E5987" s="6" t="n">
        <v>30003407</v>
      </c>
      <c r="F5987" s="6" t="inlineStr">
        <is>
          <t>TRAVESSA ENCOSTO 360X72X15 MDP - CAD DAKAR</t>
        </is>
      </c>
      <c r="G5987" s="6" t="inlineStr">
        <is>
          <t>46 SECCIONADORA 1</t>
        </is>
      </c>
      <c r="H5987" s="6" t="inlineStr">
        <is>
          <t>46 SECCIONADORA 1</t>
        </is>
      </c>
      <c r="I5987" s="6" t="inlineStr">
        <is>
          <t>46 SECCIONADORA 1</t>
        </is>
      </c>
      <c r="J5987" s="4" t="n">
        <v>204</v>
      </c>
      <c r="K5987" s="6" t="n"/>
      <c r="L5987" s="6" t="n"/>
      <c r="M5987" s="6" t="n"/>
      <c r="N5987" s="6" t="n">
        <v>46239</v>
      </c>
      <c r="O5987" s="6" t="n">
        <v>204</v>
      </c>
      <c r="P5987" s="6" t="n"/>
      <c r="Q5987" s="6" t="n"/>
      <c r="R5987" s="6" t="n"/>
      <c r="S5987" s="6" t="n"/>
      <c r="T5987" s="6">
        <f>IF(OR($J5987="",$O5987=""),"",$O5987/$J5987)</f>
        <v/>
      </c>
      <c r="U5987" s="6" t="inlineStr">
        <is>
          <t>Concluído</t>
        </is>
      </c>
      <c r="V5987" s="6" t="n"/>
      <c r="W5987" s="6" t="n"/>
      <c r="X5987" s="6" t="n"/>
      <c r="Y5987" s="6" t="n"/>
      <c r="Z5987" s="6" t="n"/>
      <c r="AA5987" s="5" t="n"/>
      <c r="AB5987" s="6">
        <f>B5987&amp;"|"&amp;I5987</f>
        <v/>
      </c>
      <c r="AC5987">
        <f>IF($B5987="","","|"&amp;SUBSTITUTE(TRIM(SUBSTITUTE(SUBSTITUTE(SUBSTITUTE(SUBSTITUTE(SUBSTITUTE(SUBSTITUTE(SUBSTITUTE(SUBSTITUTE(SUBSTITUTE(SUBSTITUTE(SUBSTITUTE(SUBSTITUTE(SUBSTITUTE(SUBSTITUTE(TRIM($B5987&amp;""),CHAR(10)," "),CHAR(13)," "),"."," "),";"," "),","," "),"/"," "),"+"," "),"-"," "),"  "," "),"  "," "),"  "," "),"  "," "),"  "," "),"  "," "))," ","|")&amp;"|")</f>
        <v/>
      </c>
      <c r="AD5987">
        <f>TRIM($I5987&amp;"")</f>
        <v/>
      </c>
    </row>
    <row r="5988" ht="36" customHeight="1">
      <c r="A5988" s="14" t="n">
        <v>46240</v>
      </c>
      <c r="B5988" s="6" t="inlineStr">
        <is>
          <t>10352</t>
        </is>
      </c>
      <c r="C5988" s="6" t="inlineStr">
        <is>
          <t>M/C 0813 (VERMELHO)</t>
        </is>
      </c>
      <c r="D5988" s="6" t="inlineStr">
        <is>
          <t>46 SECCIONADORA 1</t>
        </is>
      </c>
      <c r="E5988" s="6" t="n">
        <v>30003921</v>
      </c>
      <c r="F5988" s="6" t="inlineStr">
        <is>
          <t>TRAV MAIOR ENCOSTO 330X40X15 MDP - CAD TRENTO</t>
        </is>
      </c>
      <c r="G5988" s="6" t="inlineStr">
        <is>
          <t>46 SECCIONADORA 1</t>
        </is>
      </c>
      <c r="H5988" s="6" t="inlineStr">
        <is>
          <t>46 SECCIONADORA 1</t>
        </is>
      </c>
      <c r="I5988" s="6" t="inlineStr">
        <is>
          <t>46 SECCIONADORA 1</t>
        </is>
      </c>
      <c r="J5988" s="4" t="n">
        <v>424</v>
      </c>
      <c r="K5988" s="6" t="n"/>
      <c r="L5988" s="6" t="n"/>
      <c r="M5988" s="6" t="n"/>
      <c r="N5988" s="6" t="n">
        <v>46239</v>
      </c>
      <c r="O5988" s="6" t="n">
        <v>424</v>
      </c>
      <c r="P5988" s="6" t="n"/>
      <c r="Q5988" s="6" t="n"/>
      <c r="R5988" s="6" t="n"/>
      <c r="S5988" s="6" t="n"/>
      <c r="T5988" s="6">
        <f>IF(OR($J5988="",$O5988=""),"",$O5988/$J5988)</f>
        <v/>
      </c>
      <c r="U5988" s="6" t="inlineStr">
        <is>
          <t>Concluído</t>
        </is>
      </c>
      <c r="V5988" s="6" t="n"/>
      <c r="W5988" s="6" t="n"/>
      <c r="X5988" s="6" t="n"/>
      <c r="Y5988" s="6" t="n"/>
      <c r="Z5988" s="6" t="n"/>
      <c r="AA5988" s="5" t="n"/>
      <c r="AB5988" s="6">
        <f>B5988&amp;"|"&amp;I5988</f>
        <v/>
      </c>
      <c r="AC5988">
        <f>IF($B5988="","","|"&amp;SUBSTITUTE(TRIM(SUBSTITUTE(SUBSTITUTE(SUBSTITUTE(SUBSTITUTE(SUBSTITUTE(SUBSTITUTE(SUBSTITUTE(SUBSTITUTE(SUBSTITUTE(SUBSTITUTE(SUBSTITUTE(SUBSTITUTE(SUBSTITUTE(SUBSTITUTE(TRIM($B5988&amp;""),CHAR(10)," "),CHAR(13)," "),"."," "),";"," "),","," "),"/"," "),"+"," "),"-"," "),"  "," "),"  "," "),"  "," "),"  "," "),"  "," "),"  "," "))," ","|")&amp;"|")</f>
        <v/>
      </c>
      <c r="AD5988">
        <f>TRIM($I5988&amp;"")</f>
        <v/>
      </c>
    </row>
    <row r="5989" ht="36" customHeight="1">
      <c r="A5989" s="14" t="n">
        <v>46240</v>
      </c>
      <c r="B5989" s="6" t="inlineStr">
        <is>
          <t>10352</t>
        </is>
      </c>
      <c r="C5989" s="6" t="inlineStr">
        <is>
          <t>M/C 0813 (VERMELHO)</t>
        </is>
      </c>
      <c r="D5989" s="6" t="inlineStr">
        <is>
          <t>46 SECCIONADORA 1</t>
        </is>
      </c>
      <c r="E5989" s="6" t="n">
        <v>30003922</v>
      </c>
      <c r="F5989" s="6" t="inlineStr">
        <is>
          <t>TRAV MENOR ENCOSTO 260X40X15 MDP - CAD TRENTO</t>
        </is>
      </c>
      <c r="G5989" s="6" t="inlineStr">
        <is>
          <t>46 SECCIONADORA 1</t>
        </is>
      </c>
      <c r="H5989" s="6" t="inlineStr">
        <is>
          <t>46 SECCIONADORA 1</t>
        </is>
      </c>
      <c r="I5989" s="6" t="inlineStr">
        <is>
          <t>46 SECCIONADORA 1</t>
        </is>
      </c>
      <c r="J5989" s="4" t="n">
        <v>424</v>
      </c>
      <c r="K5989" s="6" t="n"/>
      <c r="L5989" s="6" t="n"/>
      <c r="M5989" s="6" t="n"/>
      <c r="N5989" s="6" t="n">
        <v>46239</v>
      </c>
      <c r="O5989" s="6" t="n">
        <v>424</v>
      </c>
      <c r="P5989" s="6" t="n"/>
      <c r="Q5989" s="6" t="n"/>
      <c r="R5989" s="6" t="n"/>
      <c r="S5989" s="6" t="n"/>
      <c r="T5989" s="6">
        <f>IF(OR($J5989="",$O5989=""),"",$O5989/$J5989)</f>
        <v/>
      </c>
      <c r="U5989" s="6" t="inlineStr">
        <is>
          <t>Concluído</t>
        </is>
      </c>
      <c r="V5989" s="6" t="n"/>
      <c r="W5989" s="6" t="n"/>
      <c r="X5989" s="6" t="n"/>
      <c r="Y5989" s="6" t="n"/>
      <c r="Z5989" s="6" t="n"/>
      <c r="AA5989" s="5" t="n"/>
      <c r="AB5989" s="6">
        <f>B5989&amp;"|"&amp;I5989</f>
        <v/>
      </c>
      <c r="AC5989">
        <f>IF($B5989="","","|"&amp;SUBSTITUTE(TRIM(SUBSTITUTE(SUBSTITUTE(SUBSTITUTE(SUBSTITUTE(SUBSTITUTE(SUBSTITUTE(SUBSTITUTE(SUBSTITUTE(SUBSTITUTE(SUBSTITUTE(SUBSTITUTE(SUBSTITUTE(SUBSTITUTE(SUBSTITUTE(TRIM($B5989&amp;""),CHAR(10)," "),CHAR(13)," "),"."," "),";"," "),","," "),"/"," "),"+"," "),"-"," "),"  "," "),"  "," "),"  "," "),"  "," "),"  "," "),"  "," "))," ","|")&amp;"|")</f>
        <v/>
      </c>
      <c r="AD5989">
        <f>TRIM($I5989&amp;"")</f>
        <v/>
      </c>
    </row>
    <row r="5990" ht="36" customHeight="1">
      <c r="A5990" s="14" t="n">
        <v>46240</v>
      </c>
      <c r="B5990" s="6" t="inlineStr">
        <is>
          <t>10352</t>
        </is>
      </c>
      <c r="C5990" s="6" t="inlineStr">
        <is>
          <t>M/C 0813 (VERMELHO)</t>
        </is>
      </c>
      <c r="D5990" s="6" t="inlineStr">
        <is>
          <t>46 SECCIONADORA 1</t>
        </is>
      </c>
      <c r="E5990" s="6" t="n">
        <v>20020002</v>
      </c>
      <c r="F5990" s="6" t="inlineStr">
        <is>
          <t>(2) FECHAMENTO I 1090X295X12 MDF - BASE DUBAI</t>
        </is>
      </c>
      <c r="G5990" s="6" t="inlineStr">
        <is>
          <t>46 SECCIONADORA 1</t>
        </is>
      </c>
      <c r="H5990" s="6" t="inlineStr">
        <is>
          <t>46 SECCIONADORA 1</t>
        </is>
      </c>
      <c r="I5990" s="6" t="inlineStr">
        <is>
          <t>46 SECCIONADORA 1</t>
        </is>
      </c>
      <c r="J5990" s="4" t="n">
        <v>1</v>
      </c>
      <c r="K5990" s="6" t="n"/>
      <c r="L5990" s="6" t="n"/>
      <c r="M5990" s="6" t="n"/>
      <c r="N5990" s="6" t="n">
        <v>46239</v>
      </c>
      <c r="O5990" s="6" t="n">
        <v>1</v>
      </c>
      <c r="P5990" s="6" t="n"/>
      <c r="Q5990" s="6" t="n"/>
      <c r="R5990" s="6" t="n"/>
      <c r="S5990" s="6" t="n"/>
      <c r="T5990" s="6">
        <f>IF(OR($J5990="",$O5990=""),"",$O5990/$J5990)</f>
        <v/>
      </c>
      <c r="U5990" s="6" t="inlineStr">
        <is>
          <t>Concluído</t>
        </is>
      </c>
      <c r="V5990" s="6" t="n"/>
      <c r="W5990" s="6" t="n"/>
      <c r="X5990" s="6" t="n"/>
      <c r="Y5990" s="6" t="n"/>
      <c r="Z5990" s="6" t="n"/>
      <c r="AA5990" s="5" t="n"/>
      <c r="AB5990" s="6">
        <f>B5990&amp;"|"&amp;I5990</f>
        <v/>
      </c>
      <c r="AC5990">
        <f>IF($B5990="","","|"&amp;SUBSTITUTE(TRIM(SUBSTITUTE(SUBSTITUTE(SUBSTITUTE(SUBSTITUTE(SUBSTITUTE(SUBSTITUTE(SUBSTITUTE(SUBSTITUTE(SUBSTITUTE(SUBSTITUTE(SUBSTITUTE(SUBSTITUTE(SUBSTITUTE(SUBSTITUTE(TRIM($B5990&amp;""),CHAR(10)," "),CHAR(13)," "),"."," "),";"," "),","," "),"/"," "),"+"," "),"-"," "),"  "," "),"  "," "),"  "," "),"  "," "),"  "," "),"  "," "))," ","|")&amp;"|")</f>
        <v/>
      </c>
      <c r="AD5990">
        <f>TRIM($I5990&amp;"")</f>
        <v/>
      </c>
    </row>
    <row r="5991" ht="36" customHeight="1">
      <c r="A5991" s="14" t="n">
        <v>46240</v>
      </c>
      <c r="B5991" s="6" t="inlineStr">
        <is>
          <t>10352</t>
        </is>
      </c>
      <c r="C5991" s="6" t="inlineStr">
        <is>
          <t>M/C 0813 (VERMELHO)</t>
        </is>
      </c>
      <c r="D5991" s="6" t="inlineStr">
        <is>
          <t>46 SECCIONADORA 1</t>
        </is>
      </c>
      <c r="E5991" s="6" t="n">
        <v>20020003</v>
      </c>
      <c r="F5991" s="6" t="inlineStr">
        <is>
          <t>(3) FECHAMENTO II 600X295X12 MDF - BASE DUBAI</t>
        </is>
      </c>
      <c r="G5991" s="6" t="inlineStr">
        <is>
          <t>46 SECCIONADORA 1</t>
        </is>
      </c>
      <c r="H5991" s="6" t="inlineStr">
        <is>
          <t>46 SECCIONADORA 1</t>
        </is>
      </c>
      <c r="I5991" s="6" t="inlineStr">
        <is>
          <t>46 SECCIONADORA 1</t>
        </is>
      </c>
      <c r="J5991" s="4" t="n">
        <v>1</v>
      </c>
      <c r="K5991" s="6" t="n"/>
      <c r="L5991" s="6" t="n"/>
      <c r="M5991" s="6" t="n"/>
      <c r="N5991" s="6" t="n">
        <v>46239</v>
      </c>
      <c r="O5991" s="6" t="n">
        <v>1</v>
      </c>
      <c r="P5991" s="6" t="n"/>
      <c r="Q5991" s="6" t="n"/>
      <c r="R5991" s="6" t="n"/>
      <c r="S5991" s="6" t="n"/>
      <c r="T5991" s="6">
        <f>IF(OR($J5991="",$O5991=""),"",$O5991/$J5991)</f>
        <v/>
      </c>
      <c r="U5991" s="6" t="inlineStr">
        <is>
          <t>Concluído</t>
        </is>
      </c>
      <c r="V5991" s="6" t="n"/>
      <c r="W5991" s="6" t="n"/>
      <c r="X5991" s="6" t="n"/>
      <c r="Y5991" s="6" t="n"/>
      <c r="Z5991" s="6" t="n"/>
      <c r="AA5991" s="5" t="n"/>
      <c r="AB5991" s="6">
        <f>B5991&amp;"|"&amp;I5991</f>
        <v/>
      </c>
      <c r="AC5991">
        <f>IF($B5991="","","|"&amp;SUBSTITUTE(TRIM(SUBSTITUTE(SUBSTITUTE(SUBSTITUTE(SUBSTITUTE(SUBSTITUTE(SUBSTITUTE(SUBSTITUTE(SUBSTITUTE(SUBSTITUTE(SUBSTITUTE(SUBSTITUTE(SUBSTITUTE(SUBSTITUTE(SUBSTITUTE(TRIM($B5991&amp;""),CHAR(10)," "),CHAR(13)," "),"."," "),";"," "),","," "),"/"," "),"+"," "),"-"," "),"  "," "),"  "," "),"  "," "),"  "," "),"  "," "),"  "," "))," ","|")&amp;"|")</f>
        <v/>
      </c>
      <c r="AD5991">
        <f>TRIM($I5991&amp;"")</f>
        <v/>
      </c>
    </row>
    <row r="5992" ht="36" customHeight="1">
      <c r="A5992" s="14" t="n">
        <v>46240</v>
      </c>
      <c r="B5992" s="6" t="inlineStr">
        <is>
          <t>10352</t>
        </is>
      </c>
      <c r="C5992" s="6" t="inlineStr">
        <is>
          <t>M/C 0813 (VERMELHO)</t>
        </is>
      </c>
      <c r="D5992" s="6" t="inlineStr">
        <is>
          <t>46 SECCIONADORA 1</t>
        </is>
      </c>
      <c r="E5992" s="6" t="n">
        <v>20020004</v>
      </c>
      <c r="F5992" s="6" t="inlineStr">
        <is>
          <t>(4) FECHAMENTO III 545X327X12 MDF - BASE DUBAI</t>
        </is>
      </c>
      <c r="G5992" s="6" t="inlineStr">
        <is>
          <t>46 SECCIONADORA 1</t>
        </is>
      </c>
      <c r="H5992" s="6" t="inlineStr">
        <is>
          <t>46 SECCIONADORA 1</t>
        </is>
      </c>
      <c r="I5992" s="6" t="inlineStr">
        <is>
          <t>46 SECCIONADORA 1</t>
        </is>
      </c>
      <c r="J5992" s="4" t="n">
        <v>2</v>
      </c>
      <c r="K5992" s="6" t="n"/>
      <c r="L5992" s="6" t="n"/>
      <c r="M5992" s="6" t="n"/>
      <c r="N5992" s="6" t="n">
        <v>46239</v>
      </c>
      <c r="O5992" s="6" t="n">
        <v>2</v>
      </c>
      <c r="P5992" s="6" t="n"/>
      <c r="Q5992" s="6" t="n"/>
      <c r="R5992" s="6" t="n"/>
      <c r="S5992" s="6" t="n"/>
      <c r="T5992" s="6">
        <f>IF(OR($J5992="",$O5992=""),"",$O5992/$J5992)</f>
        <v/>
      </c>
      <c r="U5992" s="6" t="inlineStr">
        <is>
          <t>Concluído</t>
        </is>
      </c>
      <c r="V5992" s="6" t="n"/>
      <c r="W5992" s="6" t="n"/>
      <c r="X5992" s="6" t="n"/>
      <c r="Y5992" s="6" t="n"/>
      <c r="Z5992" s="6" t="n"/>
      <c r="AA5992" s="5" t="n"/>
      <c r="AB5992" s="6">
        <f>B5992&amp;"|"&amp;I5992</f>
        <v/>
      </c>
      <c r="AC5992">
        <f>IF($B5992="","","|"&amp;SUBSTITUTE(TRIM(SUBSTITUTE(SUBSTITUTE(SUBSTITUTE(SUBSTITUTE(SUBSTITUTE(SUBSTITUTE(SUBSTITUTE(SUBSTITUTE(SUBSTITUTE(SUBSTITUTE(SUBSTITUTE(SUBSTITUTE(SUBSTITUTE(SUBSTITUTE(TRIM($B5992&amp;""),CHAR(10)," "),CHAR(13)," "),"."," "),";"," "),","," "),"/"," "),"+"," "),"-"," "),"  "," "),"  "," "),"  "," "),"  "," "),"  "," "),"  "," "))," ","|")&amp;"|")</f>
        <v/>
      </c>
      <c r="AD5992">
        <f>TRIM($I5992&amp;"")</f>
        <v/>
      </c>
    </row>
    <row r="5993" ht="36" customHeight="1">
      <c r="A5993" s="14" t="n">
        <v>46240</v>
      </c>
      <c r="B5993" s="6" t="inlineStr">
        <is>
          <t>10352</t>
        </is>
      </c>
      <c r="C5993" s="6" t="inlineStr">
        <is>
          <t>M/C 0813 (VERMELHO)</t>
        </is>
      </c>
      <c r="D5993" s="6" t="inlineStr">
        <is>
          <t>46 SECCIONADORA 1</t>
        </is>
      </c>
      <c r="E5993" s="6" t="n">
        <v>20020005</v>
      </c>
      <c r="F5993" s="6" t="inlineStr">
        <is>
          <t>(5) FECHAMENTO IV 453X327X12 MDF - BASE DUBAI</t>
        </is>
      </c>
      <c r="G5993" s="6" t="inlineStr">
        <is>
          <t>46 SECCIONADORA 1</t>
        </is>
      </c>
      <c r="H5993" s="6" t="inlineStr">
        <is>
          <t>46 SECCIONADORA 1</t>
        </is>
      </c>
      <c r="I5993" s="6" t="inlineStr">
        <is>
          <t>46 SECCIONADORA 1</t>
        </is>
      </c>
      <c r="J5993" s="4" t="n">
        <v>1</v>
      </c>
      <c r="K5993" s="6" t="n"/>
      <c r="L5993" s="6" t="n"/>
      <c r="M5993" s="6" t="n"/>
      <c r="N5993" s="6" t="n">
        <v>46239</v>
      </c>
      <c r="O5993" s="6" t="n">
        <v>1</v>
      </c>
      <c r="P5993" s="6" t="n"/>
      <c r="Q5993" s="6" t="n"/>
      <c r="R5993" s="6" t="n"/>
      <c r="S5993" s="6" t="n"/>
      <c r="T5993" s="6">
        <f>IF(OR($J5993="",$O5993=""),"",$O5993/$J5993)</f>
        <v/>
      </c>
      <c r="U5993" s="6" t="inlineStr">
        <is>
          <t>Concluído</t>
        </is>
      </c>
      <c r="V5993" s="6" t="n"/>
      <c r="W5993" s="6" t="n"/>
      <c r="X5993" s="6" t="n"/>
      <c r="Y5993" s="6" t="n"/>
      <c r="Z5993" s="6" t="n"/>
      <c r="AA5993" s="5" t="n"/>
      <c r="AB5993" s="6">
        <f>B5993&amp;"|"&amp;I5993</f>
        <v/>
      </c>
      <c r="AC5993">
        <f>IF($B5993="","","|"&amp;SUBSTITUTE(TRIM(SUBSTITUTE(SUBSTITUTE(SUBSTITUTE(SUBSTITUTE(SUBSTITUTE(SUBSTITUTE(SUBSTITUTE(SUBSTITUTE(SUBSTITUTE(SUBSTITUTE(SUBSTITUTE(SUBSTITUTE(SUBSTITUTE(SUBSTITUTE(TRIM($B5993&amp;""),CHAR(10)," "),CHAR(13)," "),"."," "),";"," "),","," "),"/"," "),"+"," "),"-"," "),"  "," "),"  "," "),"  "," "),"  "," "),"  "," "),"  "," "))," ","|")&amp;"|")</f>
        <v/>
      </c>
      <c r="AD5993">
        <f>TRIM($I5993&amp;"")</f>
        <v/>
      </c>
    </row>
    <row r="5994" ht="36" customHeight="1">
      <c r="A5994" s="14" t="n">
        <v>46240</v>
      </c>
      <c r="B5994" s="6" t="inlineStr">
        <is>
          <t>10352</t>
        </is>
      </c>
      <c r="C5994" s="6" t="inlineStr">
        <is>
          <t>M/C 0813 (VERMELHO)</t>
        </is>
      </c>
      <c r="D5994" s="6" t="inlineStr">
        <is>
          <t>46 SECCIONADORA 1</t>
        </is>
      </c>
      <c r="E5994" s="6" t="n">
        <v>20013102</v>
      </c>
      <c r="F5994" s="6" t="inlineStr">
        <is>
          <t>(10)PE MAIOR 760X100 (170) X15 MDF-MIAMI 1,37X0,80</t>
        </is>
      </c>
      <c r="G5994" s="6" t="inlineStr">
        <is>
          <t>46 SECCIONADORA 1</t>
        </is>
      </c>
      <c r="H5994" s="6" t="inlineStr">
        <is>
          <t>46 SECCIONADORA 1</t>
        </is>
      </c>
      <c r="I5994" s="6" t="inlineStr">
        <is>
          <t>46 SECCIONADORA 1</t>
        </is>
      </c>
      <c r="J5994" s="4" t="n">
        <v>16</v>
      </c>
      <c r="K5994" s="6" t="n"/>
      <c r="L5994" s="6" t="n"/>
      <c r="M5994" s="6" t="n"/>
      <c r="N5994" s="6" t="n">
        <v>46239</v>
      </c>
      <c r="O5994" s="6" t="n">
        <v>16</v>
      </c>
      <c r="P5994" s="6" t="n"/>
      <c r="Q5994" s="6" t="n"/>
      <c r="R5994" s="6" t="n"/>
      <c r="S5994" s="6" t="n"/>
      <c r="T5994" s="6">
        <f>IF(OR($J5994="",$O5994=""),"",$O5994/$J5994)</f>
        <v/>
      </c>
      <c r="U5994" s="6" t="inlineStr">
        <is>
          <t>Concluído</t>
        </is>
      </c>
      <c r="V5994" s="6" t="n"/>
      <c r="W5994" s="6" t="n"/>
      <c r="X5994" s="6" t="n"/>
      <c r="Y5994" s="6" t="n"/>
      <c r="Z5994" s="6" t="n"/>
      <c r="AA5994" s="5" t="n"/>
      <c r="AB5994" s="6">
        <f>B5994&amp;"|"&amp;I5994</f>
        <v/>
      </c>
      <c r="AC5994">
        <f>IF($B5994="","","|"&amp;SUBSTITUTE(TRIM(SUBSTITUTE(SUBSTITUTE(SUBSTITUTE(SUBSTITUTE(SUBSTITUTE(SUBSTITUTE(SUBSTITUTE(SUBSTITUTE(SUBSTITUTE(SUBSTITUTE(SUBSTITUTE(SUBSTITUTE(SUBSTITUTE(SUBSTITUTE(TRIM($B5994&amp;""),CHAR(10)," "),CHAR(13)," "),"."," "),";"," "),","," "),"/"," "),"+"," "),"-"," "),"  "," "),"  "," "),"  "," "),"  "," "),"  "," "),"  "," "))," ","|")&amp;"|")</f>
        <v/>
      </c>
      <c r="AD5994">
        <f>TRIM($I5994&amp;"")</f>
        <v/>
      </c>
    </row>
    <row r="5995" ht="36" customHeight="1">
      <c r="A5995" s="14" t="n">
        <v>46240</v>
      </c>
      <c r="B5995" s="6" t="inlineStr">
        <is>
          <t>10352</t>
        </is>
      </c>
      <c r="C5995" s="6" t="inlineStr">
        <is>
          <t>M/C 0813 (VERMELHO)</t>
        </is>
      </c>
      <c r="D5995" s="6" t="inlineStr">
        <is>
          <t>46 SECCIONADORA 1</t>
        </is>
      </c>
      <c r="E5995" s="6" t="n">
        <v>20013103</v>
      </c>
      <c r="F5995" s="6" t="inlineStr">
        <is>
          <t>(4) PE MENOR 760X85 (135) X15 MDF-MIAMI 1,37X0,80</t>
        </is>
      </c>
      <c r="G5995" s="6" t="inlineStr">
        <is>
          <t>46 SECCIONADORA 1</t>
        </is>
      </c>
      <c r="H5995" s="6" t="inlineStr">
        <is>
          <t>46 SECCIONADORA 1</t>
        </is>
      </c>
      <c r="I5995" s="6" t="inlineStr">
        <is>
          <t>46 SECCIONADORA 1</t>
        </is>
      </c>
      <c r="J5995" s="4" t="n">
        <v>16</v>
      </c>
      <c r="K5995" s="6" t="n"/>
      <c r="L5995" s="6" t="n"/>
      <c r="M5995" s="6" t="n"/>
      <c r="N5995" s="6" t="n">
        <v>46239</v>
      </c>
      <c r="O5995" s="6" t="n">
        <v>16</v>
      </c>
      <c r="P5995" s="6" t="n"/>
      <c r="Q5995" s="6" t="n"/>
      <c r="R5995" s="6" t="n"/>
      <c r="S5995" s="6" t="n"/>
      <c r="T5995" s="6">
        <f>IF(OR($J5995="",$O5995=""),"",$O5995/$J5995)</f>
        <v/>
      </c>
      <c r="U5995" s="6" t="inlineStr">
        <is>
          <t>Concluído</t>
        </is>
      </c>
      <c r="V5995" s="6" t="n"/>
      <c r="W5995" s="6" t="n"/>
      <c r="X5995" s="6" t="n"/>
      <c r="Y5995" s="6" t="n"/>
      <c r="Z5995" s="6" t="n"/>
      <c r="AA5995" s="5" t="n"/>
      <c r="AB5995" s="6">
        <f>B5995&amp;"|"&amp;I5995</f>
        <v/>
      </c>
      <c r="AC5995">
        <f>IF($B5995="","","|"&amp;SUBSTITUTE(TRIM(SUBSTITUTE(SUBSTITUTE(SUBSTITUTE(SUBSTITUTE(SUBSTITUTE(SUBSTITUTE(SUBSTITUTE(SUBSTITUTE(SUBSTITUTE(SUBSTITUTE(SUBSTITUTE(SUBSTITUTE(SUBSTITUTE(SUBSTITUTE(TRIM($B5995&amp;""),CHAR(10)," "),CHAR(13)," "),"."," "),";"," "),","," "),"/"," "),"+"," "),"-"," "),"  "," "),"  "," "),"  "," "),"  "," "),"  "," "),"  "," "))," ","|")&amp;"|")</f>
        <v/>
      </c>
      <c r="AD5995">
        <f>TRIM($I5995&amp;"")</f>
        <v/>
      </c>
    </row>
    <row r="5996" ht="36" customHeight="1">
      <c r="A5996" s="14" t="n">
        <v>46240</v>
      </c>
      <c r="B5996" s="6" t="inlineStr">
        <is>
          <t>10352</t>
        </is>
      </c>
      <c r="C5996" s="6" t="inlineStr">
        <is>
          <t>M/C 0813 (VERMELHO)</t>
        </is>
      </c>
      <c r="D5996" s="6" t="inlineStr">
        <is>
          <t>46 SECCIONADORA 1</t>
        </is>
      </c>
      <c r="E5996" s="6" t="n">
        <v>20020001</v>
      </c>
      <c r="F5996" s="6" t="inlineStr">
        <is>
          <t>(1) LATERAL 1180X92X15 MDF - BASE DUBAI</t>
        </is>
      </c>
      <c r="G5996" s="6" t="inlineStr">
        <is>
          <t>46 SECCIONADORA 1</t>
        </is>
      </c>
      <c r="H5996" s="6" t="inlineStr">
        <is>
          <t>46 SECCIONADORA 1</t>
        </is>
      </c>
      <c r="I5996" s="6" t="inlineStr">
        <is>
          <t>46 SECCIONADORA 1</t>
        </is>
      </c>
      <c r="J5996" s="4" t="n">
        <v>4</v>
      </c>
      <c r="K5996" s="6" t="n"/>
      <c r="L5996" s="6" t="n"/>
      <c r="M5996" s="6" t="n"/>
      <c r="N5996" s="6" t="n">
        <v>46239</v>
      </c>
      <c r="O5996" s="6" t="n">
        <v>4</v>
      </c>
      <c r="P5996" s="6" t="n"/>
      <c r="Q5996" s="6" t="n"/>
      <c r="R5996" s="6" t="n"/>
      <c r="S5996" s="6" t="n"/>
      <c r="T5996" s="6">
        <f>IF(OR($J5996="",$O5996=""),"",$O5996/$J5996)</f>
        <v/>
      </c>
      <c r="U5996" s="6" t="inlineStr">
        <is>
          <t>Concluído</t>
        </is>
      </c>
      <c r="V5996" s="6" t="n"/>
      <c r="W5996" s="6" t="n"/>
      <c r="X5996" s="6" t="n"/>
      <c r="Y5996" s="6" t="n"/>
      <c r="Z5996" s="6" t="n"/>
      <c r="AA5996" s="5" t="n"/>
      <c r="AB5996" s="6">
        <f>B5996&amp;"|"&amp;I5996</f>
        <v/>
      </c>
      <c r="AC5996">
        <f>IF($B5996="","","|"&amp;SUBSTITUTE(TRIM(SUBSTITUTE(SUBSTITUTE(SUBSTITUTE(SUBSTITUTE(SUBSTITUTE(SUBSTITUTE(SUBSTITUTE(SUBSTITUTE(SUBSTITUTE(SUBSTITUTE(SUBSTITUTE(SUBSTITUTE(SUBSTITUTE(SUBSTITUTE(TRIM($B5996&amp;""),CHAR(10)," "),CHAR(13)," "),"."," "),";"," "),","," "),"/"," "),"+"," "),"-"," "),"  "," "),"  "," "),"  "," "),"  "," "),"  "," "),"  "," "))," ","|")&amp;"|")</f>
        <v/>
      </c>
      <c r="AD5996">
        <f>TRIM($I5996&amp;"")</f>
        <v/>
      </c>
    </row>
    <row r="5997" ht="36" customHeight="1">
      <c r="A5997" s="14" t="n">
        <v>46240</v>
      </c>
      <c r="B5997" s="6" t="inlineStr">
        <is>
          <t>10352</t>
        </is>
      </c>
      <c r="C5997" s="6" t="inlineStr">
        <is>
          <t>M/C 0813 (VERMELHO)</t>
        </is>
      </c>
      <c r="D5997" s="6" t="inlineStr">
        <is>
          <t>46 SECCIONADORA 1</t>
        </is>
      </c>
      <c r="E5997" s="6" t="n">
        <v>200303201</v>
      </c>
      <c r="F5997" s="6" t="inlineStr">
        <is>
          <t>TAMPO 1365X905X15 MDF - TAMPO C/ENGROSSO R100</t>
        </is>
      </c>
      <c r="G5997" s="6" t="inlineStr">
        <is>
          <t>46 SECCIONADORA 1</t>
        </is>
      </c>
      <c r="H5997" s="6" t="inlineStr">
        <is>
          <t>46 SECCIONADORA 1</t>
        </is>
      </c>
      <c r="I5997" s="6" t="inlineStr">
        <is>
          <t>46 SECCIONADORA 1</t>
        </is>
      </c>
      <c r="J5997" s="4" t="n">
        <v>52</v>
      </c>
      <c r="K5997" s="6" t="n"/>
      <c r="L5997" s="6" t="n"/>
      <c r="M5997" s="6" t="n"/>
      <c r="N5997" s="6" t="n">
        <v>46239</v>
      </c>
      <c r="O5997" s="6" t="n">
        <v>52</v>
      </c>
      <c r="P5997" s="6" t="n"/>
      <c r="Q5997" s="6" t="n"/>
      <c r="R5997" s="6" t="n"/>
      <c r="S5997" s="6" t="n"/>
      <c r="T5997" s="6">
        <f>IF(OR($J5997="",$O5997=""),"",$O5997/$J5997)</f>
        <v/>
      </c>
      <c r="U5997" s="6" t="inlineStr">
        <is>
          <t>Concluído</t>
        </is>
      </c>
      <c r="V5997" s="6" t="n"/>
      <c r="W5997" s="6" t="n"/>
      <c r="X5997" s="6" t="n"/>
      <c r="Y5997" s="6" t="n"/>
      <c r="Z5997" s="6" t="n"/>
      <c r="AA5997" s="5" t="n"/>
      <c r="AB5997" s="6">
        <f>B5997&amp;"|"&amp;I5997</f>
        <v/>
      </c>
      <c r="AC5997">
        <f>IF($B5997="","","|"&amp;SUBSTITUTE(TRIM(SUBSTITUTE(SUBSTITUTE(SUBSTITUTE(SUBSTITUTE(SUBSTITUTE(SUBSTITUTE(SUBSTITUTE(SUBSTITUTE(SUBSTITUTE(SUBSTITUTE(SUBSTITUTE(SUBSTITUTE(SUBSTITUTE(SUBSTITUTE(TRIM($B5997&amp;""),CHAR(10)," "),CHAR(13)," "),"."," "),";"," "),","," "),"/"," "),"+"," "),"-"," "),"  "," "),"  "," "),"  "," "),"  "," "),"  "," "),"  "," "))," ","|")&amp;"|")</f>
        <v/>
      </c>
      <c r="AD5997">
        <f>TRIM($I5997&amp;"")</f>
        <v/>
      </c>
    </row>
    <row r="5998" ht="36" customHeight="1">
      <c r="A5998" s="14" t="n">
        <v>46240</v>
      </c>
      <c r="B5998" s="6" t="inlineStr">
        <is>
          <t>10352</t>
        </is>
      </c>
      <c r="C5998" s="6" t="inlineStr">
        <is>
          <t>M/C 0813 (VERMELHO)</t>
        </is>
      </c>
      <c r="D5998" s="6" t="inlineStr">
        <is>
          <t>46 SECCIONADORA 1</t>
        </is>
      </c>
      <c r="E5998" s="6" t="n">
        <v>200306201</v>
      </c>
      <c r="F5998" s="6" t="inlineStr">
        <is>
          <t>TAMPO 1605X905X15 MDF - TAMPO C/ENGROSSO R100</t>
        </is>
      </c>
      <c r="G5998" s="6" t="inlineStr">
        <is>
          <t>46 SECCIONADORA 1</t>
        </is>
      </c>
      <c r="H5998" s="6" t="inlineStr">
        <is>
          <t>46 SECCIONADORA 1</t>
        </is>
      </c>
      <c r="I5998" s="6" t="inlineStr">
        <is>
          <t>46 SECCIONADORA 1</t>
        </is>
      </c>
      <c r="J5998" s="4" t="n">
        <v>51</v>
      </c>
      <c r="K5998" s="6" t="n"/>
      <c r="L5998" s="6" t="n"/>
      <c r="M5998" s="6" t="n"/>
      <c r="N5998" s="6" t="n">
        <v>46239</v>
      </c>
      <c r="O5998" s="6" t="n">
        <v>51</v>
      </c>
      <c r="P5998" s="6" t="n"/>
      <c r="Q5998" s="6" t="n"/>
      <c r="R5998" s="6" t="n"/>
      <c r="S5998" s="6" t="n"/>
      <c r="T5998" s="6">
        <f>IF(OR($J5998="",$O5998=""),"",$O5998/$J5998)</f>
        <v/>
      </c>
      <c r="U5998" s="6" t="inlineStr">
        <is>
          <t>Concluído</t>
        </is>
      </c>
      <c r="V5998" s="6" t="n"/>
      <c r="W5998" s="6" t="n"/>
      <c r="X5998" s="6" t="n"/>
      <c r="Y5998" s="6" t="n"/>
      <c r="Z5998" s="6" t="n"/>
      <c r="AA5998" s="5" t="n"/>
      <c r="AB5998" s="6">
        <f>B5998&amp;"|"&amp;I5998</f>
        <v/>
      </c>
      <c r="AC5998">
        <f>IF($B5998="","","|"&amp;SUBSTITUTE(TRIM(SUBSTITUTE(SUBSTITUTE(SUBSTITUTE(SUBSTITUTE(SUBSTITUTE(SUBSTITUTE(SUBSTITUTE(SUBSTITUTE(SUBSTITUTE(SUBSTITUTE(SUBSTITUTE(SUBSTITUTE(SUBSTITUTE(SUBSTITUTE(TRIM($B5998&amp;""),CHAR(10)," "),CHAR(13)," "),"."," "),";"," "),","," "),"/"," "),"+"," "),"-"," "),"  "," "),"  "," "),"  "," "),"  "," "),"  "," "),"  "," "))," ","|")&amp;"|")</f>
        <v/>
      </c>
      <c r="AD5998">
        <f>TRIM($I5998&amp;"")</f>
        <v/>
      </c>
    </row>
    <row r="5999" ht="36" customHeight="1">
      <c r="A5999" s="14" t="n">
        <v>46240</v>
      </c>
      <c r="B5999" s="6" t="inlineStr">
        <is>
          <t>10352</t>
        </is>
      </c>
      <c r="C5999" s="6" t="inlineStr">
        <is>
          <t>M/C 0813 (VERMELHO)</t>
        </is>
      </c>
      <c r="D5999" s="6" t="inlineStr">
        <is>
          <t>46 SECCIONADORA 1</t>
        </is>
      </c>
      <c r="E5999" s="6" t="n">
        <v>20052001</v>
      </c>
      <c r="F5999" s="6" t="inlineStr">
        <is>
          <t>(2-4) TRAVESSA 742X122X25 MDF - MESA ATHENAS</t>
        </is>
      </c>
      <c r="G5999" s="6" t="inlineStr">
        <is>
          <t>46 SECCIONADORA 1</t>
        </is>
      </c>
      <c r="H5999" s="6" t="inlineStr">
        <is>
          <t>46 SECCIONADORA 1</t>
        </is>
      </c>
      <c r="I5999" s="6" t="inlineStr">
        <is>
          <t>46 SECCIONADORA 1</t>
        </is>
      </c>
      <c r="J5999" s="4" t="n">
        <v>12</v>
      </c>
      <c r="K5999" s="6" t="n"/>
      <c r="L5999" s="6" t="n"/>
      <c r="M5999" s="6" t="n"/>
      <c r="N5999" s="6" t="n">
        <v>46239</v>
      </c>
      <c r="O5999" s="6" t="n">
        <v>12</v>
      </c>
      <c r="P5999" s="6" t="n"/>
      <c r="Q5999" s="6" t="n"/>
      <c r="R5999" s="6" t="n"/>
      <c r="S5999" s="6" t="n"/>
      <c r="T5999" s="6">
        <f>IF(OR($J5999="",$O5999=""),"",$O5999/$J5999)</f>
        <v/>
      </c>
      <c r="U5999" s="6" t="inlineStr">
        <is>
          <t>Concluído</t>
        </is>
      </c>
      <c r="V5999" s="6" t="n"/>
      <c r="W5999" s="6" t="n"/>
      <c r="X5999" s="6" t="n"/>
      <c r="Y5999" s="6" t="n"/>
      <c r="Z5999" s="6" t="n"/>
      <c r="AA5999" s="5" t="n"/>
      <c r="AB5999" s="6">
        <f>B5999&amp;"|"&amp;I5999</f>
        <v/>
      </c>
      <c r="AC5999">
        <f>IF($B5999="","","|"&amp;SUBSTITUTE(TRIM(SUBSTITUTE(SUBSTITUTE(SUBSTITUTE(SUBSTITUTE(SUBSTITUTE(SUBSTITUTE(SUBSTITUTE(SUBSTITUTE(SUBSTITUTE(SUBSTITUTE(SUBSTITUTE(SUBSTITUTE(SUBSTITUTE(SUBSTITUTE(TRIM($B5999&amp;""),CHAR(10)," "),CHAR(13)," "),"."," "),";"," "),","," "),"/"," "),"+"," "),"-"," "),"  "," "),"  "," "),"  "," "),"  "," "),"  "," "),"  "," "))," ","|")&amp;"|")</f>
        <v/>
      </c>
      <c r="AD5999">
        <f>TRIM($I5999&amp;"")</f>
        <v/>
      </c>
    </row>
    <row r="6000" ht="36" customHeight="1">
      <c r="A6000" s="14" t="n">
        <v>46240</v>
      </c>
      <c r="B6000" s="6" t="inlineStr">
        <is>
          <t>10352</t>
        </is>
      </c>
      <c r="C6000" s="6" t="inlineStr">
        <is>
          <t>M/C 0813 (VERMELHO)</t>
        </is>
      </c>
      <c r="D6000" s="6" t="inlineStr">
        <is>
          <t>46 SECCIONADORA 1</t>
        </is>
      </c>
      <c r="E6000" s="6" t="n">
        <v>20052202</v>
      </c>
      <c r="F6000" s="6" t="inlineStr">
        <is>
          <t>(5) BASE MAIOR 742X124X25 MDF - MESA ATHENAS 1,20</t>
        </is>
      </c>
      <c r="G6000" s="6" t="inlineStr">
        <is>
          <t>46 SECCIONADORA 1</t>
        </is>
      </c>
      <c r="H6000" s="6" t="inlineStr">
        <is>
          <t>46 SECCIONADORA 1</t>
        </is>
      </c>
      <c r="I6000" s="6" t="inlineStr">
        <is>
          <t>46 SECCIONADORA 1</t>
        </is>
      </c>
      <c r="J6000" s="4" t="n">
        <v>3</v>
      </c>
      <c r="K6000" s="6" t="n"/>
      <c r="L6000" s="6" t="n"/>
      <c r="M6000" s="6" t="n"/>
      <c r="N6000" s="6" t="n">
        <v>46239</v>
      </c>
      <c r="O6000" s="6" t="n">
        <v>3</v>
      </c>
      <c r="P6000" s="6" t="n"/>
      <c r="Q6000" s="6" t="n"/>
      <c r="R6000" s="6" t="n"/>
      <c r="S6000" s="6" t="n"/>
      <c r="T6000" s="6">
        <f>IF(OR($J6000="",$O6000=""),"",$O6000/$J6000)</f>
        <v/>
      </c>
      <c r="U6000" s="6" t="inlineStr">
        <is>
          <t>Concluído</t>
        </is>
      </c>
      <c r="V6000" s="6" t="n"/>
      <c r="W6000" s="6" t="n"/>
      <c r="X6000" s="6" t="n"/>
      <c r="Y6000" s="6" t="n"/>
      <c r="Z6000" s="6" t="n"/>
      <c r="AA6000" s="5" t="n"/>
      <c r="AB6000" s="6">
        <f>B6000&amp;"|"&amp;I6000</f>
        <v/>
      </c>
      <c r="AC6000">
        <f>IF($B6000="","","|"&amp;SUBSTITUTE(TRIM(SUBSTITUTE(SUBSTITUTE(SUBSTITUTE(SUBSTITUTE(SUBSTITUTE(SUBSTITUTE(SUBSTITUTE(SUBSTITUTE(SUBSTITUTE(SUBSTITUTE(SUBSTITUTE(SUBSTITUTE(SUBSTITUTE(SUBSTITUTE(TRIM($B6000&amp;""),CHAR(10)," "),CHAR(13)," "),"."," "),";"," "),","," "),"/"," "),"+"," "),"-"," "),"  "," "),"  "," "),"  "," "),"  "," "),"  "," "),"  "," "))," ","|")&amp;"|")</f>
        <v/>
      </c>
      <c r="AD6000">
        <f>TRIM($I6000&amp;"")</f>
        <v/>
      </c>
    </row>
    <row r="6001" ht="36" customHeight="1">
      <c r="A6001" s="14" t="n">
        <v>46240</v>
      </c>
      <c r="B6001" s="6" t="inlineStr">
        <is>
          <t>10352</t>
        </is>
      </c>
      <c r="C6001" s="6" t="inlineStr">
        <is>
          <t>M/C 0813 (VERMELHO)</t>
        </is>
      </c>
      <c r="D6001" s="6" t="inlineStr">
        <is>
          <t>46 SECCIONADORA 1</t>
        </is>
      </c>
      <c r="E6001" s="6" t="n">
        <v>20052203</v>
      </c>
      <c r="F6001" s="6" t="inlineStr">
        <is>
          <t>(6)BASE MENOR 446(220)X124X25 MDF-MESA ATHENAS1,20</t>
        </is>
      </c>
      <c r="G6001" s="6" t="inlineStr">
        <is>
          <t>46 SECCIONADORA 1</t>
        </is>
      </c>
      <c r="H6001" s="6" t="inlineStr">
        <is>
          <t>46 SECCIONADORA 1</t>
        </is>
      </c>
      <c r="I6001" s="6" t="inlineStr">
        <is>
          <t>46 SECCIONADORA 1</t>
        </is>
      </c>
      <c r="J6001" s="4" t="n">
        <v>6</v>
      </c>
      <c r="K6001" s="6" t="n"/>
      <c r="L6001" s="6" t="n"/>
      <c r="M6001" s="6" t="n"/>
      <c r="N6001" s="6" t="n">
        <v>46239</v>
      </c>
      <c r="O6001" s="6" t="n">
        <v>6</v>
      </c>
      <c r="P6001" s="6" t="n"/>
      <c r="Q6001" s="6" t="n"/>
      <c r="R6001" s="6" t="n"/>
      <c r="S6001" s="6" t="n"/>
      <c r="T6001" s="6">
        <f>IF(OR($J6001="",$O6001=""),"",$O6001/$J6001)</f>
        <v/>
      </c>
      <c r="U6001" s="6" t="inlineStr">
        <is>
          <t>Concluído</t>
        </is>
      </c>
      <c r="V6001" s="6" t="n"/>
      <c r="W6001" s="6" t="n"/>
      <c r="X6001" s="6" t="n"/>
      <c r="Y6001" s="6" t="n"/>
      <c r="Z6001" s="6" t="n"/>
      <c r="AA6001" s="5" t="n"/>
      <c r="AB6001" s="6">
        <f>B6001&amp;"|"&amp;I6001</f>
        <v/>
      </c>
      <c r="AC6001">
        <f>IF($B6001="","","|"&amp;SUBSTITUTE(TRIM(SUBSTITUTE(SUBSTITUTE(SUBSTITUTE(SUBSTITUTE(SUBSTITUTE(SUBSTITUTE(SUBSTITUTE(SUBSTITUTE(SUBSTITUTE(SUBSTITUTE(SUBSTITUTE(SUBSTITUTE(SUBSTITUTE(SUBSTITUTE(TRIM($B6001&amp;""),CHAR(10)," "),CHAR(13)," "),"."," "),";"," "),","," "),"/"," "),"+"," "),"-"," "),"  "," "),"  "," "),"  "," "),"  "," "),"  "," "),"  "," "))," ","|")&amp;"|")</f>
        <v/>
      </c>
      <c r="AD6001">
        <f>TRIM($I6001&amp;"")</f>
        <v/>
      </c>
    </row>
    <row r="6002" ht="36" customHeight="1">
      <c r="A6002" s="14" t="n">
        <v>46240</v>
      </c>
      <c r="B6002" s="6" t="inlineStr">
        <is>
          <t>10352</t>
        </is>
      </c>
      <c r="C6002" s="6" t="inlineStr">
        <is>
          <t>M/C 0813 (VERMELHO)</t>
        </is>
      </c>
      <c r="D6002" s="6" t="inlineStr">
        <is>
          <t>46 SECCIONADORA 1</t>
        </is>
      </c>
      <c r="E6002" s="6" t="n">
        <v>30006804</v>
      </c>
      <c r="F6002" s="6" t="inlineStr">
        <is>
          <t>TRAV INFERIOR 360X87X15 MDP - CAD GENOVA</t>
        </is>
      </c>
      <c r="G6002" s="6" t="inlineStr">
        <is>
          <t>46 SECCIONADORA 1</t>
        </is>
      </c>
      <c r="H6002" s="6" t="inlineStr">
        <is>
          <t>46 SECCIONADORA 1</t>
        </is>
      </c>
      <c r="I6002" s="6" t="inlineStr">
        <is>
          <t>46 SECCIONADORA 1</t>
        </is>
      </c>
      <c r="J6002" s="4" t="n">
        <v>10</v>
      </c>
      <c r="K6002" s="6" t="n"/>
      <c r="L6002" s="6" t="n"/>
      <c r="M6002" s="6" t="n"/>
      <c r="N6002" s="6" t="n">
        <v>46239</v>
      </c>
      <c r="O6002" s="6" t="n">
        <v>10</v>
      </c>
      <c r="P6002" s="6" t="n"/>
      <c r="Q6002" s="6" t="n"/>
      <c r="R6002" s="6" t="n"/>
      <c r="S6002" s="6" t="n"/>
      <c r="T6002" s="6">
        <f>IF(OR($J6002="",$O6002=""),"",$O6002/$J6002)</f>
        <v/>
      </c>
      <c r="U6002" s="6" t="inlineStr">
        <is>
          <t>Concluído</t>
        </is>
      </c>
      <c r="V6002" s="6" t="n"/>
      <c r="W6002" s="6" t="n"/>
      <c r="X6002" s="6" t="n"/>
      <c r="Y6002" s="6" t="n"/>
      <c r="Z6002" s="6" t="n"/>
      <c r="AA6002" s="5" t="n"/>
      <c r="AB6002" s="6">
        <f>B6002&amp;"|"&amp;I6002</f>
        <v/>
      </c>
      <c r="AC6002">
        <f>IF($B6002="","","|"&amp;SUBSTITUTE(TRIM(SUBSTITUTE(SUBSTITUTE(SUBSTITUTE(SUBSTITUTE(SUBSTITUTE(SUBSTITUTE(SUBSTITUTE(SUBSTITUTE(SUBSTITUTE(SUBSTITUTE(SUBSTITUTE(SUBSTITUTE(SUBSTITUTE(SUBSTITUTE(TRIM($B6002&amp;""),CHAR(10)," "),CHAR(13)," "),"."," "),";"," "),","," "),"/"," "),"+"," "),"-"," "),"  "," "),"  "," "),"  "," "),"  "," "),"  "," "),"  "," "))," ","|")&amp;"|")</f>
        <v/>
      </c>
      <c r="AD6002">
        <f>TRIM($I6002&amp;"")</f>
        <v/>
      </c>
    </row>
    <row r="6003" ht="36" customHeight="1">
      <c r="A6003" s="14" t="n">
        <v>46241</v>
      </c>
      <c r="B6003" s="6" t="inlineStr">
        <is>
          <t>10353</t>
        </is>
      </c>
      <c r="C6003" s="6" t="inlineStr">
        <is>
          <t>M/C 0814 (VERDE)</t>
        </is>
      </c>
      <c r="D6003" s="6" t="inlineStr">
        <is>
          <t>46 SECCIONADORA 1</t>
        </is>
      </c>
      <c r="E6003" s="6" t="n">
        <v>20020002</v>
      </c>
      <c r="F6003" s="6" t="inlineStr">
        <is>
          <t>(2) FECHAMENTO I 1090X295X12 MDF - BASE DUBAI</t>
        </is>
      </c>
      <c r="G6003" s="6" t="inlineStr">
        <is>
          <t>46 SECCIONADORA 1</t>
        </is>
      </c>
      <c r="H6003" s="6" t="inlineStr">
        <is>
          <t>46 SECCIONADORA 1</t>
        </is>
      </c>
      <c r="I6003" s="6" t="inlineStr">
        <is>
          <t>46 SECCIONADORA 1</t>
        </is>
      </c>
      <c r="J6003" s="4" t="n">
        <v>50</v>
      </c>
      <c r="K6003" s="6" t="n"/>
      <c r="L6003" s="6" t="n"/>
      <c r="M6003" s="6" t="n"/>
      <c r="N6003" s="6" t="n">
        <v>46239</v>
      </c>
      <c r="O6003" s="6" t="n">
        <v>50</v>
      </c>
      <c r="P6003" s="6" t="n"/>
      <c r="Q6003" s="6" t="n"/>
      <c r="R6003" s="6" t="n"/>
      <c r="S6003" s="6" t="n"/>
      <c r="T6003" s="6">
        <f>IF(OR($J6003="",$O6003=""),"",$O6003/$J6003)</f>
        <v/>
      </c>
      <c r="U6003" s="6" t="inlineStr">
        <is>
          <t>Concluído</t>
        </is>
      </c>
      <c r="V6003" s="6" t="n"/>
      <c r="W6003" s="6" t="n"/>
      <c r="X6003" s="6" t="n"/>
      <c r="Y6003" s="6" t="n"/>
      <c r="Z6003" s="6" t="n"/>
      <c r="AA6003" s="5" t="n"/>
      <c r="AB6003" s="6">
        <f>B6003&amp;"|"&amp;I6003</f>
        <v/>
      </c>
      <c r="AC6003">
        <f>IF($B6003="","","|"&amp;SUBSTITUTE(TRIM(SUBSTITUTE(SUBSTITUTE(SUBSTITUTE(SUBSTITUTE(SUBSTITUTE(SUBSTITUTE(SUBSTITUTE(SUBSTITUTE(SUBSTITUTE(SUBSTITUTE(SUBSTITUTE(SUBSTITUTE(SUBSTITUTE(SUBSTITUTE(TRIM($B6003&amp;""),CHAR(10)," "),CHAR(13)," "),"."," "),";"," "),","," "),"/"," "),"+"," "),"-"," "),"  "," "),"  "," "),"  "," "),"  "," "),"  "," "),"  "," "))," ","|")&amp;"|")</f>
        <v/>
      </c>
      <c r="AD6003">
        <f>TRIM($I6003&amp;"")</f>
        <v/>
      </c>
    </row>
    <row r="6004" ht="36" customHeight="1">
      <c r="A6004" s="14" t="n">
        <v>46241</v>
      </c>
      <c r="B6004" s="6" t="inlineStr">
        <is>
          <t>10353</t>
        </is>
      </c>
      <c r="C6004" s="6" t="inlineStr">
        <is>
          <t>M/C 0814 (VERDE)</t>
        </is>
      </c>
      <c r="D6004" s="6" t="inlineStr">
        <is>
          <t>46 SECCIONADORA 1</t>
        </is>
      </c>
      <c r="E6004" s="6" t="n">
        <v>20020003</v>
      </c>
      <c r="F6004" s="6" t="inlineStr">
        <is>
          <t>(3) FECHAMENTO II 600X295X12 MDF - BASE DUBAI</t>
        </is>
      </c>
      <c r="G6004" s="6" t="inlineStr">
        <is>
          <t>46 SECCIONADORA 1</t>
        </is>
      </c>
      <c r="H6004" s="6" t="inlineStr">
        <is>
          <t>46 SECCIONADORA 1</t>
        </is>
      </c>
      <c r="I6004" s="6" t="inlineStr">
        <is>
          <t>46 SECCIONADORA 1</t>
        </is>
      </c>
      <c r="J6004" s="4" t="n">
        <v>50</v>
      </c>
      <c r="K6004" s="6" t="n"/>
      <c r="L6004" s="6" t="n"/>
      <c r="M6004" s="6" t="n"/>
      <c r="N6004" s="6" t="n">
        <v>46239</v>
      </c>
      <c r="O6004" s="6" t="n">
        <v>50</v>
      </c>
      <c r="P6004" s="6" t="n"/>
      <c r="Q6004" s="6" t="n"/>
      <c r="R6004" s="6" t="n"/>
      <c r="S6004" s="6" t="n"/>
      <c r="T6004" s="6">
        <f>IF(OR($J6004="",$O6004=""),"",$O6004/$J6004)</f>
        <v/>
      </c>
      <c r="U6004" s="6" t="inlineStr">
        <is>
          <t>Concluído</t>
        </is>
      </c>
      <c r="V6004" s="6" t="n"/>
      <c r="W6004" s="6" t="n"/>
      <c r="X6004" s="6" t="n"/>
      <c r="Y6004" s="6" t="n"/>
      <c r="Z6004" s="6" t="n"/>
      <c r="AA6004" s="5" t="n"/>
      <c r="AB6004" s="6">
        <f>B6004&amp;"|"&amp;I6004</f>
        <v/>
      </c>
      <c r="AC6004">
        <f>IF($B6004="","","|"&amp;SUBSTITUTE(TRIM(SUBSTITUTE(SUBSTITUTE(SUBSTITUTE(SUBSTITUTE(SUBSTITUTE(SUBSTITUTE(SUBSTITUTE(SUBSTITUTE(SUBSTITUTE(SUBSTITUTE(SUBSTITUTE(SUBSTITUTE(SUBSTITUTE(SUBSTITUTE(TRIM($B6004&amp;""),CHAR(10)," "),CHAR(13)," "),"."," "),";"," "),","," "),"/"," "),"+"," "),"-"," "),"  "," "),"  "," "),"  "," "),"  "," "),"  "," "),"  "," "))," ","|")&amp;"|")</f>
        <v/>
      </c>
      <c r="AD6004">
        <f>TRIM($I6004&amp;"")</f>
        <v/>
      </c>
    </row>
    <row r="6005" ht="36" customHeight="1">
      <c r="A6005" s="14" t="n">
        <v>46241</v>
      </c>
      <c r="B6005" s="6" t="inlineStr">
        <is>
          <t>10353</t>
        </is>
      </c>
      <c r="C6005" s="6" t="inlineStr">
        <is>
          <t>M/C 0814 (VERDE)</t>
        </is>
      </c>
      <c r="D6005" s="6" t="inlineStr">
        <is>
          <t>46 SECCIONADORA 1</t>
        </is>
      </c>
      <c r="E6005" s="6" t="n">
        <v>20020004</v>
      </c>
      <c r="F6005" s="6" t="inlineStr">
        <is>
          <t>(4) FECHAMENTO III 545X327X12 MDF - BASE DUBAI</t>
        </is>
      </c>
      <c r="G6005" s="6" t="inlineStr">
        <is>
          <t>46 SECCIONADORA 1</t>
        </is>
      </c>
      <c r="H6005" s="6" t="inlineStr">
        <is>
          <t>46 SECCIONADORA 1</t>
        </is>
      </c>
      <c r="I6005" s="6" t="inlineStr">
        <is>
          <t>46 SECCIONADORA 1</t>
        </is>
      </c>
      <c r="J6005" s="4" t="n">
        <v>100</v>
      </c>
      <c r="K6005" s="6" t="n"/>
      <c r="L6005" s="6" t="n"/>
      <c r="M6005" s="6" t="n"/>
      <c r="N6005" s="6" t="n">
        <v>46239</v>
      </c>
      <c r="O6005" s="6" t="n">
        <v>100</v>
      </c>
      <c r="P6005" s="6" t="n"/>
      <c r="Q6005" s="6" t="n"/>
      <c r="R6005" s="6" t="n"/>
      <c r="S6005" s="6" t="n"/>
      <c r="T6005" s="6">
        <f>IF(OR($J6005="",$O6005=""),"",$O6005/$J6005)</f>
        <v/>
      </c>
      <c r="U6005" s="6" t="inlineStr">
        <is>
          <t>Concluído</t>
        </is>
      </c>
      <c r="V6005" s="6" t="n"/>
      <c r="W6005" s="6" t="n"/>
      <c r="X6005" s="6" t="n"/>
      <c r="Y6005" s="6" t="n"/>
      <c r="Z6005" s="6" t="n"/>
      <c r="AA6005" s="5" t="n"/>
      <c r="AB6005" s="6">
        <f>B6005&amp;"|"&amp;I6005</f>
        <v/>
      </c>
      <c r="AC6005">
        <f>IF($B6005="","","|"&amp;SUBSTITUTE(TRIM(SUBSTITUTE(SUBSTITUTE(SUBSTITUTE(SUBSTITUTE(SUBSTITUTE(SUBSTITUTE(SUBSTITUTE(SUBSTITUTE(SUBSTITUTE(SUBSTITUTE(SUBSTITUTE(SUBSTITUTE(SUBSTITUTE(SUBSTITUTE(TRIM($B6005&amp;""),CHAR(10)," "),CHAR(13)," "),"."," "),";"," "),","," "),"/"," "),"+"," "),"-"," "),"  "," "),"  "," "),"  "," "),"  "," "),"  "," "),"  "," "))," ","|")&amp;"|")</f>
        <v/>
      </c>
      <c r="AD6005">
        <f>TRIM($I6005&amp;"")</f>
        <v/>
      </c>
    </row>
    <row r="6006" ht="36" customHeight="1">
      <c r="A6006" s="14" t="n">
        <v>46241</v>
      </c>
      <c r="B6006" s="6" t="inlineStr">
        <is>
          <t>10353</t>
        </is>
      </c>
      <c r="C6006" s="6" t="inlineStr">
        <is>
          <t>M/C 0814 (VERDE)</t>
        </is>
      </c>
      <c r="D6006" s="6" t="inlineStr">
        <is>
          <t>46 SECCIONADORA 1</t>
        </is>
      </c>
      <c r="E6006" s="6" t="n">
        <v>20020005</v>
      </c>
      <c r="F6006" s="6" t="inlineStr">
        <is>
          <t>(5) FECHAMENTO IV 453X327X12 MDF - BASE DUBAI</t>
        </is>
      </c>
      <c r="G6006" s="6" t="inlineStr">
        <is>
          <t>46 SECCIONADORA 1</t>
        </is>
      </c>
      <c r="H6006" s="6" t="inlineStr">
        <is>
          <t>46 SECCIONADORA 1</t>
        </is>
      </c>
      <c r="I6006" s="6" t="inlineStr">
        <is>
          <t>46 SECCIONADORA 1</t>
        </is>
      </c>
      <c r="J6006" s="4" t="n">
        <v>50</v>
      </c>
      <c r="K6006" s="6" t="n"/>
      <c r="L6006" s="6" t="n"/>
      <c r="M6006" s="6" t="n"/>
      <c r="N6006" s="6" t="n">
        <v>46239</v>
      </c>
      <c r="O6006" s="6" t="n">
        <v>50</v>
      </c>
      <c r="P6006" s="6" t="n"/>
      <c r="Q6006" s="6" t="n"/>
      <c r="R6006" s="6" t="n"/>
      <c r="S6006" s="6" t="n"/>
      <c r="T6006" s="6">
        <f>IF(OR($J6006="",$O6006=""),"",$O6006/$J6006)</f>
        <v/>
      </c>
      <c r="U6006" s="6" t="inlineStr">
        <is>
          <t>Concluído</t>
        </is>
      </c>
      <c r="V6006" s="6" t="n"/>
      <c r="W6006" s="6" t="n"/>
      <c r="X6006" s="6" t="n"/>
      <c r="Y6006" s="6" t="n"/>
      <c r="Z6006" s="6" t="n"/>
      <c r="AA6006" s="5" t="n"/>
      <c r="AB6006" s="6">
        <f>B6006&amp;"|"&amp;I6006</f>
        <v/>
      </c>
      <c r="AC6006">
        <f>IF($B6006="","","|"&amp;SUBSTITUTE(TRIM(SUBSTITUTE(SUBSTITUTE(SUBSTITUTE(SUBSTITUTE(SUBSTITUTE(SUBSTITUTE(SUBSTITUTE(SUBSTITUTE(SUBSTITUTE(SUBSTITUTE(SUBSTITUTE(SUBSTITUTE(SUBSTITUTE(SUBSTITUTE(TRIM($B6006&amp;""),CHAR(10)," "),CHAR(13)," "),"."," "),";"," "),","," "),"/"," "),"+"," "),"-"," "),"  "," "),"  "," "),"  "," "),"  "," "),"  "," "),"  "," "))," ","|")&amp;"|")</f>
        <v/>
      </c>
      <c r="AD6006">
        <f>TRIM($I6006&amp;"")</f>
        <v/>
      </c>
    </row>
    <row r="6007" ht="36" customHeight="1">
      <c r="A6007" s="14" t="n">
        <v>46241</v>
      </c>
      <c r="B6007" s="6" t="inlineStr">
        <is>
          <t>10353</t>
        </is>
      </c>
      <c r="C6007" s="6" t="inlineStr">
        <is>
          <t>M/C 0814 (VERDE)</t>
        </is>
      </c>
      <c r="D6007" s="6" t="inlineStr">
        <is>
          <t>46 SECCIONADORA 1</t>
        </is>
      </c>
      <c r="E6007" s="6" t="n">
        <v>20020001</v>
      </c>
      <c r="F6007" s="6" t="inlineStr">
        <is>
          <t>(1) LATERAL 1180X92X15 MDF - BASE DUBAI</t>
        </is>
      </c>
      <c r="G6007" s="6" t="inlineStr">
        <is>
          <t>46 SECCIONADORA 1</t>
        </is>
      </c>
      <c r="H6007" s="6" t="inlineStr">
        <is>
          <t>46 SECCIONADORA 1</t>
        </is>
      </c>
      <c r="I6007" s="6" t="inlineStr">
        <is>
          <t>46 SECCIONADORA 1</t>
        </is>
      </c>
      <c r="J6007" s="4" t="n">
        <v>200</v>
      </c>
      <c r="K6007" s="6" t="n"/>
      <c r="L6007" s="6" t="n"/>
      <c r="M6007" s="6" t="n"/>
      <c r="N6007" s="6" t="n">
        <v>46239</v>
      </c>
      <c r="O6007" s="6" t="n">
        <v>200</v>
      </c>
      <c r="P6007" s="6" t="n"/>
      <c r="Q6007" s="6" t="n"/>
      <c r="R6007" s="6" t="n"/>
      <c r="S6007" s="6" t="n"/>
      <c r="T6007" s="6">
        <f>IF(OR($J6007="",$O6007=""),"",$O6007/$J6007)</f>
        <v/>
      </c>
      <c r="U6007" s="6" t="inlineStr">
        <is>
          <t>Concluído</t>
        </is>
      </c>
      <c r="V6007" s="6" t="n"/>
      <c r="W6007" s="6" t="n"/>
      <c r="X6007" s="6" t="n"/>
      <c r="Y6007" s="6" t="n"/>
      <c r="Z6007" s="6" t="n"/>
      <c r="AA6007" s="5" t="n"/>
      <c r="AB6007" s="6">
        <f>B6007&amp;"|"&amp;I6007</f>
        <v/>
      </c>
      <c r="AC6007">
        <f>IF($B6007="","","|"&amp;SUBSTITUTE(TRIM(SUBSTITUTE(SUBSTITUTE(SUBSTITUTE(SUBSTITUTE(SUBSTITUTE(SUBSTITUTE(SUBSTITUTE(SUBSTITUTE(SUBSTITUTE(SUBSTITUTE(SUBSTITUTE(SUBSTITUTE(SUBSTITUTE(SUBSTITUTE(TRIM($B6007&amp;""),CHAR(10)," "),CHAR(13)," "),"."," "),";"," "),","," "),"/"," "),"+"," "),"-"," "),"  "," "),"  "," "),"  "," "),"  "," "),"  "," "),"  "," "))," ","|")&amp;"|")</f>
        <v/>
      </c>
      <c r="AD6007">
        <f>TRIM($I6007&amp;"")</f>
        <v/>
      </c>
    </row>
    <row r="6008" ht="36" customHeight="1">
      <c r="A6008" s="14" t="n">
        <v>46240</v>
      </c>
      <c r="B6008" s="6" t="inlineStr">
        <is>
          <t>10352</t>
        </is>
      </c>
      <c r="C6008" s="6" t="inlineStr">
        <is>
          <t>M/C 0813 (VERMELHO)</t>
        </is>
      </c>
      <c r="D6008" s="6" t="inlineStr">
        <is>
          <t>50 SECCIONADORA 2</t>
        </is>
      </c>
      <c r="E6008" s="6" t="n">
        <v>30001204</v>
      </c>
      <c r="F6008" s="6" t="inlineStr">
        <is>
          <t>ASSENTO 430X403X09 MDP CAD PE INTEIRO/ MADEIRA</t>
        </is>
      </c>
      <c r="G6008" s="6" t="inlineStr">
        <is>
          <t>50 SECCIONADORA 2</t>
        </is>
      </c>
      <c r="H6008" s="6" t="inlineStr">
        <is>
          <t>50 SECCIONADORA 2</t>
        </is>
      </c>
      <c r="I6008" s="6" t="inlineStr">
        <is>
          <t>50 SECCIONADORA 2</t>
        </is>
      </c>
      <c r="J6008" s="4" t="n">
        <v>534</v>
      </c>
      <c r="K6008" s="6" t="n"/>
      <c r="L6008" s="6" t="n"/>
      <c r="M6008" s="6" t="n"/>
      <c r="N6008" s="6" t="n">
        <v>46239</v>
      </c>
      <c r="O6008" s="6" t="n">
        <v>534</v>
      </c>
      <c r="P6008" s="6" t="n"/>
      <c r="Q6008" s="6" t="n"/>
      <c r="R6008" s="6" t="n"/>
      <c r="S6008" s="6" t="n"/>
      <c r="T6008" s="6">
        <f>IF(OR($J6008="",$O6008=""),"",$O6008/$J6008)</f>
        <v/>
      </c>
      <c r="U6008" s="6" t="inlineStr">
        <is>
          <t>Concluído</t>
        </is>
      </c>
      <c r="V6008" s="6" t="n"/>
      <c r="W6008" s="6" t="n"/>
      <c r="X6008" s="6" t="n"/>
      <c r="Y6008" s="6" t="n"/>
      <c r="Z6008" s="6" t="n"/>
      <c r="AA6008" s="5" t="n"/>
      <c r="AB6008" s="6">
        <f>B6008&amp;"|"&amp;I6008</f>
        <v/>
      </c>
      <c r="AC6008">
        <f>IF($B6008="","","|"&amp;SUBSTITUTE(TRIM(SUBSTITUTE(SUBSTITUTE(SUBSTITUTE(SUBSTITUTE(SUBSTITUTE(SUBSTITUTE(SUBSTITUTE(SUBSTITUTE(SUBSTITUTE(SUBSTITUTE(SUBSTITUTE(SUBSTITUTE(SUBSTITUTE(SUBSTITUTE(TRIM($B6008&amp;""),CHAR(10)," "),CHAR(13)," "),"."," "),";"," "),","," "),"/"," "),"+"," "),"-"," "),"  "," "),"  "," "),"  "," "),"  "," "),"  "," "),"  "," "))," ","|")&amp;"|")</f>
        <v/>
      </c>
      <c r="AD6008">
        <f>TRIM($I6008&amp;"")</f>
        <v/>
      </c>
    </row>
    <row r="6009" ht="36" customHeight="1">
      <c r="A6009" s="14" t="n">
        <v>46240</v>
      </c>
      <c r="B6009" s="6" t="inlineStr">
        <is>
          <t>10352</t>
        </is>
      </c>
      <c r="C6009" s="6" t="inlineStr">
        <is>
          <t>M/C 0813 (VERMELHO)</t>
        </is>
      </c>
      <c r="D6009" s="6" t="inlineStr">
        <is>
          <t>50 SECCIONADORA 2</t>
        </is>
      </c>
      <c r="E6009" s="6" t="n">
        <v>30003404</v>
      </c>
      <c r="F6009" s="6" t="inlineStr">
        <is>
          <t>ASSENTO 430X403X09 MDP - CAD DAKAR</t>
        </is>
      </c>
      <c r="G6009" s="6" t="inlineStr">
        <is>
          <t>50 SECCIONADORA 2</t>
        </is>
      </c>
      <c r="H6009" s="6" t="inlineStr">
        <is>
          <t>50 SECCIONADORA 2</t>
        </is>
      </c>
      <c r="I6009" s="6" t="inlineStr">
        <is>
          <t>50 SECCIONADORA 2</t>
        </is>
      </c>
      <c r="J6009" s="4" t="n">
        <v>280</v>
      </c>
      <c r="K6009" s="6" t="n"/>
      <c r="L6009" s="6" t="n"/>
      <c r="M6009" s="6" t="n"/>
      <c r="N6009" s="6" t="n">
        <v>46239</v>
      </c>
      <c r="O6009" s="6" t="n">
        <v>280</v>
      </c>
      <c r="P6009" s="6" t="n"/>
      <c r="Q6009" s="6" t="n"/>
      <c r="R6009" s="6" t="n"/>
      <c r="S6009" s="6" t="n"/>
      <c r="T6009" s="6">
        <f>IF(OR($J6009="",$O6009=""),"",$O6009/$J6009)</f>
        <v/>
      </c>
      <c r="U6009" s="6" t="inlineStr">
        <is>
          <t>Concluído</t>
        </is>
      </c>
      <c r="V6009" s="6" t="n"/>
      <c r="W6009" s="6" t="n"/>
      <c r="X6009" s="6" t="n"/>
      <c r="Y6009" s="6" t="n"/>
      <c r="Z6009" s="6" t="n"/>
      <c r="AA6009" s="5" t="n"/>
      <c r="AB6009" s="6">
        <f>B6009&amp;"|"&amp;I6009</f>
        <v/>
      </c>
      <c r="AC6009">
        <f>IF($B6009="","","|"&amp;SUBSTITUTE(TRIM(SUBSTITUTE(SUBSTITUTE(SUBSTITUTE(SUBSTITUTE(SUBSTITUTE(SUBSTITUTE(SUBSTITUTE(SUBSTITUTE(SUBSTITUTE(SUBSTITUTE(SUBSTITUTE(SUBSTITUTE(SUBSTITUTE(SUBSTITUTE(TRIM($B6009&amp;""),CHAR(10)," "),CHAR(13)," "),"."," "),";"," "),","," "),"/"," "),"+"," "),"-"," "),"  "," "),"  "," "),"  "," "),"  "," "),"  "," "),"  "," "))," ","|")&amp;"|")</f>
        <v/>
      </c>
      <c r="AD6009">
        <f>TRIM($I6009&amp;"")</f>
        <v/>
      </c>
    </row>
    <row r="6010" ht="36" customHeight="1">
      <c r="A6010" s="14" t="n">
        <v>46240</v>
      </c>
      <c r="B6010" s="6" t="inlineStr">
        <is>
          <t>10352</t>
        </is>
      </c>
      <c r="C6010" s="6" t="inlineStr">
        <is>
          <t>M/C 0813 (VERMELHO)</t>
        </is>
      </c>
      <c r="D6010" s="6" t="inlineStr">
        <is>
          <t>50 SECCIONADORA 2</t>
        </is>
      </c>
      <c r="E6010" s="6" t="n">
        <v>30004805</v>
      </c>
      <c r="F6010" s="6" t="inlineStr">
        <is>
          <t>ASSENTO 440X425X09 MDP - CAD SANTIAGO</t>
        </is>
      </c>
      <c r="G6010" s="6" t="inlineStr">
        <is>
          <t>50 SECCIONADORA 2</t>
        </is>
      </c>
      <c r="H6010" s="6" t="inlineStr">
        <is>
          <t>50 SECCIONADORA 2</t>
        </is>
      </c>
      <c r="I6010" s="6" t="inlineStr">
        <is>
          <t>50 SECCIONADORA 2</t>
        </is>
      </c>
      <c r="J6010" s="4" t="n">
        <v>60</v>
      </c>
      <c r="K6010" s="6" t="n"/>
      <c r="L6010" s="6" t="n"/>
      <c r="M6010" s="6" t="n"/>
      <c r="N6010" s="6" t="n">
        <v>46239</v>
      </c>
      <c r="O6010" s="6" t="n">
        <v>60</v>
      </c>
      <c r="P6010" s="6" t="n"/>
      <c r="Q6010" s="6" t="n"/>
      <c r="R6010" s="6" t="n"/>
      <c r="S6010" s="6" t="n"/>
      <c r="T6010" s="6">
        <f>IF(OR($J6010="",$O6010=""),"",$O6010/$J6010)</f>
        <v/>
      </c>
      <c r="U6010" s="6" t="inlineStr">
        <is>
          <t>Concluído</t>
        </is>
      </c>
      <c r="V6010" s="6" t="n"/>
      <c r="W6010" s="6" t="n"/>
      <c r="X6010" s="6" t="n"/>
      <c r="Y6010" s="6" t="n"/>
      <c r="Z6010" s="6" t="n"/>
      <c r="AA6010" s="5" t="n"/>
      <c r="AB6010" s="6">
        <f>B6010&amp;"|"&amp;I6010</f>
        <v/>
      </c>
      <c r="AC6010">
        <f>IF($B6010="","","|"&amp;SUBSTITUTE(TRIM(SUBSTITUTE(SUBSTITUTE(SUBSTITUTE(SUBSTITUTE(SUBSTITUTE(SUBSTITUTE(SUBSTITUTE(SUBSTITUTE(SUBSTITUTE(SUBSTITUTE(SUBSTITUTE(SUBSTITUTE(SUBSTITUTE(SUBSTITUTE(TRIM($B6010&amp;""),CHAR(10)," "),CHAR(13)," "),"."," "),";"," "),","," "),"/"," "),"+"," "),"-"," "),"  "," "),"  "," "),"  "," "),"  "," "),"  "," "),"  "," "))," ","|")&amp;"|")</f>
        <v/>
      </c>
      <c r="AD6010">
        <f>TRIM($I6010&amp;"")</f>
        <v/>
      </c>
    </row>
    <row r="6011" ht="36" customHeight="1">
      <c r="A6011" s="14" t="n">
        <v>46240</v>
      </c>
      <c r="B6011" s="6" t="inlineStr">
        <is>
          <t>10352</t>
        </is>
      </c>
      <c r="C6011" s="6" t="inlineStr">
        <is>
          <t>M/C 0813 (VERMELHO)</t>
        </is>
      </c>
      <c r="D6011" s="6" t="inlineStr">
        <is>
          <t>50 SECCIONADORA 2</t>
        </is>
      </c>
      <c r="E6011" s="6" t="n">
        <v>30001308</v>
      </c>
      <c r="F6011" s="6" t="inlineStr">
        <is>
          <t>APOIO ESPALDAR 360X40X25 MDP - PE INTEIRO</t>
        </is>
      </c>
      <c r="G6011" s="6" t="inlineStr">
        <is>
          <t>50 SECCIONADORA 2</t>
        </is>
      </c>
      <c r="H6011" s="6" t="inlineStr">
        <is>
          <t>50 SECCIONADORA 2</t>
        </is>
      </c>
      <c r="I6011" s="6" t="inlineStr">
        <is>
          <t>50 SECCIONADORA 2</t>
        </is>
      </c>
      <c r="J6011" s="4" t="n">
        <v>504</v>
      </c>
      <c r="K6011" s="6" t="n"/>
      <c r="L6011" s="6" t="n"/>
      <c r="M6011" s="6" t="n"/>
      <c r="N6011" s="6" t="n">
        <v>46239</v>
      </c>
      <c r="O6011" s="6" t="n">
        <v>504</v>
      </c>
      <c r="P6011" s="6" t="n"/>
      <c r="Q6011" s="6" t="n"/>
      <c r="R6011" s="6" t="n"/>
      <c r="S6011" s="6" t="n"/>
      <c r="T6011" s="6">
        <f>IF(OR($J6011="",$O6011=""),"",$O6011/$J6011)</f>
        <v/>
      </c>
      <c r="U6011" s="6" t="inlineStr">
        <is>
          <t>Concluído</t>
        </is>
      </c>
      <c r="V6011" s="6" t="n"/>
      <c r="W6011" s="6" t="n"/>
      <c r="X6011" s="6" t="n"/>
      <c r="Y6011" s="6" t="n"/>
      <c r="Z6011" s="6" t="n"/>
      <c r="AA6011" s="5" t="n"/>
      <c r="AB6011" s="6">
        <f>B6011&amp;"|"&amp;I6011</f>
        <v/>
      </c>
      <c r="AC6011">
        <f>IF($B6011="","","|"&amp;SUBSTITUTE(TRIM(SUBSTITUTE(SUBSTITUTE(SUBSTITUTE(SUBSTITUTE(SUBSTITUTE(SUBSTITUTE(SUBSTITUTE(SUBSTITUTE(SUBSTITUTE(SUBSTITUTE(SUBSTITUTE(SUBSTITUTE(SUBSTITUTE(SUBSTITUTE(TRIM($B6011&amp;""),CHAR(10)," "),CHAR(13)," "),"."," "),";"," "),","," "),"/"," "),"+"," "),"-"," "),"  "," "),"  "," "),"  "," "),"  "," "),"  "," "),"  "," "))," ","|")&amp;"|")</f>
        <v/>
      </c>
      <c r="AD6011">
        <f>TRIM($I6011&amp;"")</f>
        <v/>
      </c>
    </row>
    <row r="6012" ht="36" customHeight="1">
      <c r="A6012" s="14" t="n">
        <v>46240</v>
      </c>
      <c r="B6012" s="6" t="inlineStr">
        <is>
          <t>10352</t>
        </is>
      </c>
      <c r="C6012" s="6" t="inlineStr">
        <is>
          <t>M/C 0813 (VERMELHO)</t>
        </is>
      </c>
      <c r="D6012" s="6" t="inlineStr">
        <is>
          <t>50 SECCIONADORA 2</t>
        </is>
      </c>
      <c r="E6012" s="6" t="n">
        <v>30001309</v>
      </c>
      <c r="F6012" s="6" t="inlineStr">
        <is>
          <t>TRA CENTR 360X56(911)X25 MDP (14PCS) - PE INTEIRO</t>
        </is>
      </c>
      <c r="G6012" s="6" t="inlineStr">
        <is>
          <t>50 SECCIONADORA 2</t>
        </is>
      </c>
      <c r="H6012" s="6" t="inlineStr">
        <is>
          <t>50 SECCIONADORA 2</t>
        </is>
      </c>
      <c r="I6012" s="6" t="inlineStr">
        <is>
          <t>50 SECCIONADORA 2</t>
        </is>
      </c>
      <c r="J6012" s="4" t="n">
        <v>524</v>
      </c>
      <c r="K6012" s="6" t="n"/>
      <c r="L6012" s="6" t="n"/>
      <c r="M6012" s="6" t="n"/>
      <c r="N6012" s="6" t="n">
        <v>46239</v>
      </c>
      <c r="O6012" s="6" t="n">
        <v>524</v>
      </c>
      <c r="P6012" s="6" t="n"/>
      <c r="Q6012" s="6" t="n"/>
      <c r="R6012" s="6" t="n"/>
      <c r="S6012" s="6" t="n"/>
      <c r="T6012" s="6">
        <f>IF(OR($J6012="",$O6012=""),"",$O6012/$J6012)</f>
        <v/>
      </c>
      <c r="U6012" s="6" t="inlineStr">
        <is>
          <t>Concluído</t>
        </is>
      </c>
      <c r="V6012" s="6" t="n"/>
      <c r="W6012" s="6" t="n"/>
      <c r="X6012" s="6" t="n"/>
      <c r="Y6012" s="6" t="n"/>
      <c r="Z6012" s="6" t="n"/>
      <c r="AA6012" s="5" t="n"/>
      <c r="AB6012" s="6">
        <f>B6012&amp;"|"&amp;I6012</f>
        <v/>
      </c>
      <c r="AC6012">
        <f>IF($B6012="","","|"&amp;SUBSTITUTE(TRIM(SUBSTITUTE(SUBSTITUTE(SUBSTITUTE(SUBSTITUTE(SUBSTITUTE(SUBSTITUTE(SUBSTITUTE(SUBSTITUTE(SUBSTITUTE(SUBSTITUTE(SUBSTITUTE(SUBSTITUTE(SUBSTITUTE(SUBSTITUTE(TRIM($B6012&amp;""),CHAR(10)," "),CHAR(13)," "),"."," "),";"," "),","," "),"/"," "),"+"," "),"-"," "),"  "," "),"  "," "),"  "," "),"  "," "),"  "," "),"  "," "))," ","|")&amp;"|")</f>
        <v/>
      </c>
      <c r="AD6012">
        <f>TRIM($I6012&amp;"")</f>
        <v/>
      </c>
    </row>
    <row r="6013" ht="36" customHeight="1">
      <c r="A6013" s="14" t="n">
        <v>46240</v>
      </c>
      <c r="B6013" s="6" t="inlineStr">
        <is>
          <t>10352</t>
        </is>
      </c>
      <c r="C6013" s="6" t="inlineStr">
        <is>
          <t>M/C 0813 (VERMELHO)</t>
        </is>
      </c>
      <c r="D6013" s="6" t="inlineStr">
        <is>
          <t>50 SECCIONADORA 2</t>
        </is>
      </c>
      <c r="E6013" s="6" t="n">
        <v>30001321</v>
      </c>
      <c r="F6013" s="6" t="inlineStr">
        <is>
          <t>APOIO ESPA 360X40(911)X25 MDP (19PÇS) - PÉ INTEIRO</t>
        </is>
      </c>
      <c r="G6013" s="6" t="inlineStr">
        <is>
          <t>50 SECCIONADORA 2</t>
        </is>
      </c>
      <c r="H6013" s="6" t="inlineStr">
        <is>
          <t>50 SECCIONADORA 2</t>
        </is>
      </c>
      <c r="I6013" s="6" t="inlineStr">
        <is>
          <t>50 SECCIONADORA 2</t>
        </is>
      </c>
      <c r="J6013" s="4" t="n">
        <v>20</v>
      </c>
      <c r="K6013" s="6" t="n"/>
      <c r="L6013" s="6" t="n"/>
      <c r="M6013" s="6" t="n"/>
      <c r="N6013" s="6" t="n">
        <v>46239</v>
      </c>
      <c r="O6013" s="6" t="n">
        <v>20</v>
      </c>
      <c r="P6013" s="6" t="n"/>
      <c r="Q6013" s="6" t="n"/>
      <c r="R6013" s="6" t="n"/>
      <c r="S6013" s="6" t="n"/>
      <c r="T6013" s="6">
        <f>IF(OR($J6013="",$O6013=""),"",$O6013/$J6013)</f>
        <v/>
      </c>
      <c r="U6013" s="6" t="inlineStr">
        <is>
          <t>Concluído</t>
        </is>
      </c>
      <c r="V6013" s="6" t="n"/>
      <c r="W6013" s="6" t="n"/>
      <c r="X6013" s="6" t="n"/>
      <c r="Y6013" s="6" t="n"/>
      <c r="Z6013" s="6" t="n"/>
      <c r="AA6013" s="5" t="n"/>
      <c r="AB6013" s="6">
        <f>B6013&amp;"|"&amp;I6013</f>
        <v/>
      </c>
      <c r="AC6013">
        <f>IF($B6013="","","|"&amp;SUBSTITUTE(TRIM(SUBSTITUTE(SUBSTITUTE(SUBSTITUTE(SUBSTITUTE(SUBSTITUTE(SUBSTITUTE(SUBSTITUTE(SUBSTITUTE(SUBSTITUTE(SUBSTITUTE(SUBSTITUTE(SUBSTITUTE(SUBSTITUTE(SUBSTITUTE(TRIM($B6013&amp;""),CHAR(10)," "),CHAR(13)," "),"."," "),";"," "),","," "),"/"," "),"+"," "),"-"," "),"  "," "),"  "," "),"  "," "),"  "," "),"  "," "),"  "," "))," ","|")&amp;"|")</f>
        <v/>
      </c>
      <c r="AD6013">
        <f>TRIM($I6013&amp;"")</f>
        <v/>
      </c>
    </row>
    <row r="6014" ht="36" customHeight="1">
      <c r="A6014" s="14" t="n">
        <v>46240</v>
      </c>
      <c r="B6014" s="6" t="inlineStr">
        <is>
          <t>10352</t>
        </is>
      </c>
      <c r="C6014" s="6" t="inlineStr">
        <is>
          <t>M/C 0813 (VERMELHO)</t>
        </is>
      </c>
      <c r="D6014" s="6" t="inlineStr">
        <is>
          <t>50 SECCIONADORA 2</t>
        </is>
      </c>
      <c r="E6014" s="6" t="n">
        <v>200303202</v>
      </c>
      <c r="F6014" s="6" t="inlineStr">
        <is>
          <t>ENGROSSO 1 1165X100X25 MDP - TAMPO ENGROSSADO R100</t>
        </is>
      </c>
      <c r="G6014" s="6" t="inlineStr">
        <is>
          <t>50 SECCIONADORA 2</t>
        </is>
      </c>
      <c r="H6014" s="6" t="inlineStr">
        <is>
          <t>50 SECCIONADORA 2</t>
        </is>
      </c>
      <c r="I6014" s="6" t="inlineStr">
        <is>
          <t>50 SECCIONADORA 2</t>
        </is>
      </c>
      <c r="J6014" s="4" t="n">
        <v>104</v>
      </c>
      <c r="K6014" s="6" t="n"/>
      <c r="L6014" s="6" t="n"/>
      <c r="M6014" s="6" t="n"/>
      <c r="N6014" s="6" t="n">
        <v>46239</v>
      </c>
      <c r="O6014" s="6" t="n">
        <v>104</v>
      </c>
      <c r="P6014" s="6" t="n"/>
      <c r="Q6014" s="6" t="n"/>
      <c r="R6014" s="6" t="n"/>
      <c r="S6014" s="6" t="n"/>
      <c r="T6014" s="6">
        <f>IF(OR($J6014="",$O6014=""),"",$O6014/$J6014)</f>
        <v/>
      </c>
      <c r="U6014" s="6" t="inlineStr">
        <is>
          <t>Concluído</t>
        </is>
      </c>
      <c r="V6014" s="6" t="n"/>
      <c r="W6014" s="6" t="n"/>
      <c r="X6014" s="6" t="n"/>
      <c r="Y6014" s="6" t="n"/>
      <c r="Z6014" s="6" t="n"/>
      <c r="AA6014" s="5" t="n"/>
      <c r="AB6014" s="6">
        <f>B6014&amp;"|"&amp;I6014</f>
        <v/>
      </c>
      <c r="AC6014">
        <f>IF($B6014="","","|"&amp;SUBSTITUTE(TRIM(SUBSTITUTE(SUBSTITUTE(SUBSTITUTE(SUBSTITUTE(SUBSTITUTE(SUBSTITUTE(SUBSTITUTE(SUBSTITUTE(SUBSTITUTE(SUBSTITUTE(SUBSTITUTE(SUBSTITUTE(SUBSTITUTE(SUBSTITUTE(TRIM($B6014&amp;""),CHAR(10)," "),CHAR(13)," "),"."," "),";"," "),","," "),"/"," "),"+"," "),"-"," "),"  "," "),"  "," "),"  "," "),"  "," "),"  "," "),"  "," "))," ","|")&amp;"|")</f>
        <v/>
      </c>
      <c r="AD6014">
        <f>TRIM($I6014&amp;"")</f>
        <v/>
      </c>
    </row>
    <row r="6015" ht="36" customHeight="1">
      <c r="A6015" s="14" t="n">
        <v>46240</v>
      </c>
      <c r="B6015" s="6" t="inlineStr">
        <is>
          <t>10352</t>
        </is>
      </c>
      <c r="C6015" s="6" t="inlineStr">
        <is>
          <t>M/C 0813 (VERMELHO)</t>
        </is>
      </c>
      <c r="D6015" s="6" t="inlineStr">
        <is>
          <t>50 SECCIONADORA 2</t>
        </is>
      </c>
      <c r="E6015" s="6" t="n">
        <v>200306101</v>
      </c>
      <c r="F6015" s="6" t="inlineStr">
        <is>
          <t>PE 790(800)X100X50 MDP - MESA GENOVA</t>
        </is>
      </c>
      <c r="G6015" s="6" t="inlineStr">
        <is>
          <t>50 SECCIONADORA 2</t>
        </is>
      </c>
      <c r="H6015" s="6" t="inlineStr">
        <is>
          <t>50 SECCIONADORA 2</t>
        </is>
      </c>
      <c r="I6015" s="6" t="inlineStr">
        <is>
          <t>50 SECCIONADORA 2</t>
        </is>
      </c>
      <c r="J6015" s="4" t="n">
        <v>412</v>
      </c>
      <c r="K6015" s="6" t="n"/>
      <c r="L6015" s="6" t="n"/>
      <c r="M6015" s="6" t="n"/>
      <c r="N6015" s="6" t="n">
        <v>46239</v>
      </c>
      <c r="O6015" s="6" t="n">
        <v>412</v>
      </c>
      <c r="P6015" s="6" t="n"/>
      <c r="Q6015" s="6" t="n"/>
      <c r="R6015" s="6" t="n"/>
      <c r="S6015" s="6" t="n"/>
      <c r="T6015" s="6">
        <f>IF(OR($J6015="",$O6015=""),"",$O6015/$J6015)</f>
        <v/>
      </c>
      <c r="U6015" s="6" t="inlineStr">
        <is>
          <t>Concluído</t>
        </is>
      </c>
      <c r="V6015" s="6" t="n"/>
      <c r="W6015" s="6" t="n"/>
      <c r="X6015" s="6" t="n"/>
      <c r="Y6015" s="6" t="n"/>
      <c r="Z6015" s="6" t="n"/>
      <c r="AA6015" s="5" t="n"/>
      <c r="AB6015" s="6">
        <f>B6015&amp;"|"&amp;I6015</f>
        <v/>
      </c>
      <c r="AC6015">
        <f>IF($B6015="","","|"&amp;SUBSTITUTE(TRIM(SUBSTITUTE(SUBSTITUTE(SUBSTITUTE(SUBSTITUTE(SUBSTITUTE(SUBSTITUTE(SUBSTITUTE(SUBSTITUTE(SUBSTITUTE(SUBSTITUTE(SUBSTITUTE(SUBSTITUTE(SUBSTITUTE(SUBSTITUTE(TRIM($B6015&amp;""),CHAR(10)," "),CHAR(13)," "),"."," "),";"," "),","," "),"/"," "),"+"," "),"-"," "),"  "," "),"  "," "),"  "," "),"  "," "),"  "," "),"  "," "))," ","|")&amp;"|")</f>
        <v/>
      </c>
      <c r="AD6015">
        <f>TRIM($I6015&amp;"")</f>
        <v/>
      </c>
    </row>
    <row r="6016" ht="36" customHeight="1">
      <c r="A6016" s="14" t="n">
        <v>46240</v>
      </c>
      <c r="B6016" s="6" t="inlineStr">
        <is>
          <t>10352</t>
        </is>
      </c>
      <c r="C6016" s="6" t="inlineStr">
        <is>
          <t>M/C 0813 (VERMELHO)</t>
        </is>
      </c>
      <c r="D6016" s="6" t="inlineStr">
        <is>
          <t>50 SECCIONADORA 2</t>
        </is>
      </c>
      <c r="E6016" s="6" t="n">
        <v>200306102</v>
      </c>
      <c r="F6016" s="6" t="inlineStr">
        <is>
          <t>BASE DOS PES 634(653)X95X50 MDP - MESA GENOVA</t>
        </is>
      </c>
      <c r="G6016" s="6" t="inlineStr">
        <is>
          <t>50 SECCIONADORA 2</t>
        </is>
      </c>
      <c r="H6016" s="6" t="inlineStr">
        <is>
          <t>50 SECCIONADORA 2</t>
        </is>
      </c>
      <c r="I6016" s="6" t="inlineStr">
        <is>
          <t>50 SECCIONADORA 2</t>
        </is>
      </c>
      <c r="J6016" s="4" t="n">
        <v>206</v>
      </c>
      <c r="K6016" s="6" t="n"/>
      <c r="L6016" s="6" t="n"/>
      <c r="M6016" s="6" t="n"/>
      <c r="N6016" s="6" t="n">
        <v>46239</v>
      </c>
      <c r="O6016" s="6" t="n">
        <v>206</v>
      </c>
      <c r="P6016" s="6" t="n"/>
      <c r="Q6016" s="6" t="n"/>
      <c r="R6016" s="6" t="n"/>
      <c r="S6016" s="6" t="n"/>
      <c r="T6016" s="6">
        <f>IF(OR($J6016="",$O6016=""),"",$O6016/$J6016)</f>
        <v/>
      </c>
      <c r="U6016" s="6" t="inlineStr">
        <is>
          <t>Concluído</t>
        </is>
      </c>
      <c r="V6016" s="6" t="n"/>
      <c r="W6016" s="6" t="n"/>
      <c r="X6016" s="6" t="n"/>
      <c r="Y6016" s="6" t="n"/>
      <c r="Z6016" s="6" t="n"/>
      <c r="AA6016" s="5" t="n"/>
      <c r="AB6016" s="6">
        <f>B6016&amp;"|"&amp;I6016</f>
        <v/>
      </c>
      <c r="AC6016">
        <f>IF($B6016="","","|"&amp;SUBSTITUTE(TRIM(SUBSTITUTE(SUBSTITUTE(SUBSTITUTE(SUBSTITUTE(SUBSTITUTE(SUBSTITUTE(SUBSTITUTE(SUBSTITUTE(SUBSTITUTE(SUBSTITUTE(SUBSTITUTE(SUBSTITUTE(SUBSTITUTE(SUBSTITUTE(TRIM($B6016&amp;""),CHAR(10)," "),CHAR(13)," "),"."," "),";"," "),","," "),"/"," "),"+"," "),"-"," "),"  "," "),"  "," "),"  "," "),"  "," "),"  "," "),"  "," "))," ","|")&amp;"|")</f>
        <v/>
      </c>
      <c r="AD6016">
        <f>TRIM($I6016&amp;"")</f>
        <v/>
      </c>
    </row>
    <row r="6017" ht="36" customHeight="1">
      <c r="A6017" s="14" t="n">
        <v>46240</v>
      </c>
      <c r="B6017" s="6" t="inlineStr">
        <is>
          <t>10352</t>
        </is>
      </c>
      <c r="C6017" s="6" t="inlineStr">
        <is>
          <t>M/C 0813 (VERMELHO)</t>
        </is>
      </c>
      <c r="D6017" s="6" t="inlineStr">
        <is>
          <t>50 SECCIONADORA 2</t>
        </is>
      </c>
      <c r="E6017" s="6" t="n">
        <v>200306103</v>
      </c>
      <c r="F6017" s="6" t="inlineStr">
        <is>
          <t>TRAVESSA MENOR 393X120X18 MDF - MESA GENOVA</t>
        </is>
      </c>
      <c r="G6017" s="6" t="inlineStr">
        <is>
          <t>50 SECCIONADORA 2</t>
        </is>
      </c>
      <c r="H6017" s="6" t="inlineStr">
        <is>
          <t>50 SECCIONADORA 2</t>
        </is>
      </c>
      <c r="I6017" s="6" t="inlineStr">
        <is>
          <t>50 SECCIONADORA 2</t>
        </is>
      </c>
      <c r="J6017" s="4" t="n">
        <v>206</v>
      </c>
      <c r="K6017" s="6" t="n"/>
      <c r="L6017" s="6" t="n"/>
      <c r="M6017" s="6" t="n"/>
      <c r="N6017" s="6" t="n">
        <v>46239</v>
      </c>
      <c r="O6017" s="6" t="n">
        <v>206</v>
      </c>
      <c r="P6017" s="6" t="n"/>
      <c r="Q6017" s="6" t="n"/>
      <c r="R6017" s="6" t="n"/>
      <c r="S6017" s="6" t="n"/>
      <c r="T6017" s="6">
        <f>IF(OR($J6017="",$O6017=""),"",$O6017/$J6017)</f>
        <v/>
      </c>
      <c r="U6017" s="6" t="inlineStr">
        <is>
          <t>Concluído</t>
        </is>
      </c>
      <c r="V6017" s="6" t="n"/>
      <c r="W6017" s="6" t="n"/>
      <c r="X6017" s="6" t="n"/>
      <c r="Y6017" s="6" t="n"/>
      <c r="Z6017" s="6" t="n"/>
      <c r="AA6017" s="5" t="n"/>
      <c r="AB6017" s="6">
        <f>B6017&amp;"|"&amp;I6017</f>
        <v/>
      </c>
      <c r="AC6017">
        <f>IF($B6017="","","|"&amp;SUBSTITUTE(TRIM(SUBSTITUTE(SUBSTITUTE(SUBSTITUTE(SUBSTITUTE(SUBSTITUTE(SUBSTITUTE(SUBSTITUTE(SUBSTITUTE(SUBSTITUTE(SUBSTITUTE(SUBSTITUTE(SUBSTITUTE(SUBSTITUTE(SUBSTITUTE(TRIM($B6017&amp;""),CHAR(10)," "),CHAR(13)," "),"."," "),";"," "),","," "),"/"," "),"+"," "),"-"," "),"  "," "),"  "," "),"  "," "),"  "," "),"  "," "),"  "," "))," ","|")&amp;"|")</f>
        <v/>
      </c>
      <c r="AD6017">
        <f>TRIM($I6017&amp;"")</f>
        <v/>
      </c>
    </row>
    <row r="6018" ht="36" customHeight="1">
      <c r="A6018" s="14" t="n">
        <v>46240</v>
      </c>
      <c r="B6018" s="6" t="inlineStr">
        <is>
          <t>10352</t>
        </is>
      </c>
      <c r="C6018" s="6" t="inlineStr">
        <is>
          <t>M/C 0813 (VERMELHO)</t>
        </is>
      </c>
      <c r="D6018" s="6" t="inlineStr">
        <is>
          <t>50 SECCIONADORA 2</t>
        </is>
      </c>
      <c r="E6018" s="6" t="n">
        <v>200306104</v>
      </c>
      <c r="F6018" s="6" t="inlineStr">
        <is>
          <t>TRAVESSA MAIOR 1000X120X18 MDF - MESA GENOVA</t>
        </is>
      </c>
      <c r="G6018" s="6" t="inlineStr">
        <is>
          <t>50 SECCIONADORA 2</t>
        </is>
      </c>
      <c r="H6018" s="6" t="inlineStr">
        <is>
          <t>50 SECCIONADORA 2</t>
        </is>
      </c>
      <c r="I6018" s="6" t="inlineStr">
        <is>
          <t>50 SECCIONADORA 2</t>
        </is>
      </c>
      <c r="J6018" s="4" t="n">
        <v>206</v>
      </c>
      <c r="K6018" s="6" t="n"/>
      <c r="L6018" s="6" t="n"/>
      <c r="M6018" s="6" t="n"/>
      <c r="N6018" s="6" t="n">
        <v>46239</v>
      </c>
      <c r="O6018" s="6" t="n">
        <v>206</v>
      </c>
      <c r="P6018" s="6" t="n"/>
      <c r="Q6018" s="6" t="n"/>
      <c r="R6018" s="6" t="n"/>
      <c r="S6018" s="6" t="n"/>
      <c r="T6018" s="6">
        <f>IF(OR($J6018="",$O6018=""),"",$O6018/$J6018)</f>
        <v/>
      </c>
      <c r="U6018" s="6" t="inlineStr">
        <is>
          <t>Concluído</t>
        </is>
      </c>
      <c r="V6018" s="6" t="n"/>
      <c r="W6018" s="6" t="n"/>
      <c r="X6018" s="6" t="n"/>
      <c r="Y6018" s="6" t="n"/>
      <c r="Z6018" s="6" t="n"/>
      <c r="AA6018" s="5" t="n"/>
      <c r="AB6018" s="6">
        <f>B6018&amp;"|"&amp;I6018</f>
        <v/>
      </c>
      <c r="AC6018">
        <f>IF($B6018="","","|"&amp;SUBSTITUTE(TRIM(SUBSTITUTE(SUBSTITUTE(SUBSTITUTE(SUBSTITUTE(SUBSTITUTE(SUBSTITUTE(SUBSTITUTE(SUBSTITUTE(SUBSTITUTE(SUBSTITUTE(SUBSTITUTE(SUBSTITUTE(SUBSTITUTE(SUBSTITUTE(TRIM($B6018&amp;""),CHAR(10)," "),CHAR(13)," "),"."," "),";"," "),","," "),"/"," "),"+"," "),"-"," "),"  "," "),"  "," "),"  "," "),"  "," "),"  "," "),"  "," "))," ","|")&amp;"|")</f>
        <v/>
      </c>
      <c r="AD6018">
        <f>TRIM($I6018&amp;"")</f>
        <v/>
      </c>
    </row>
    <row r="6019" ht="36" customHeight="1">
      <c r="A6019" s="14" t="n">
        <v>46240</v>
      </c>
      <c r="B6019" s="6" t="inlineStr">
        <is>
          <t>10352</t>
        </is>
      </c>
      <c r="C6019" s="6" t="inlineStr">
        <is>
          <t>M/C 0813 (VERMELHO)</t>
        </is>
      </c>
      <c r="D6019" s="6" t="inlineStr">
        <is>
          <t>50 SECCIONADORA 2</t>
        </is>
      </c>
      <c r="E6019" s="6" t="n">
        <v>200306202</v>
      </c>
      <c r="F6019" s="6" t="inlineStr">
        <is>
          <t>ENGROSSO 1 1405X100X25 MDP - TAMPO C/ENGROSSO R100</t>
        </is>
      </c>
      <c r="G6019" s="6" t="inlineStr">
        <is>
          <t>50 SECCIONADORA 2</t>
        </is>
      </c>
      <c r="H6019" s="6" t="inlineStr">
        <is>
          <t>50 SECCIONADORA 2</t>
        </is>
      </c>
      <c r="I6019" s="6" t="inlineStr">
        <is>
          <t>50 SECCIONADORA 2</t>
        </is>
      </c>
      <c r="J6019" s="4" t="n">
        <v>102</v>
      </c>
      <c r="K6019" s="6" t="n"/>
      <c r="L6019" s="6" t="n"/>
      <c r="M6019" s="6" t="n"/>
      <c r="N6019" s="6" t="n">
        <v>46239</v>
      </c>
      <c r="O6019" s="6" t="n">
        <v>102</v>
      </c>
      <c r="P6019" s="6" t="n"/>
      <c r="Q6019" s="6" t="n"/>
      <c r="R6019" s="6" t="n"/>
      <c r="S6019" s="6" t="n"/>
      <c r="T6019" s="6">
        <f>IF(OR($J6019="",$O6019=""),"",$O6019/$J6019)</f>
        <v/>
      </c>
      <c r="U6019" s="6" t="inlineStr">
        <is>
          <t>Concluído</t>
        </is>
      </c>
      <c r="V6019" s="6" t="n"/>
      <c r="W6019" s="6" t="n"/>
      <c r="X6019" s="6" t="n"/>
      <c r="Y6019" s="6" t="n"/>
      <c r="Z6019" s="6" t="n"/>
      <c r="AA6019" s="5" t="n"/>
      <c r="AB6019" s="6">
        <f>B6019&amp;"|"&amp;I6019</f>
        <v/>
      </c>
      <c r="AC6019">
        <f>IF($B6019="","","|"&amp;SUBSTITUTE(TRIM(SUBSTITUTE(SUBSTITUTE(SUBSTITUTE(SUBSTITUTE(SUBSTITUTE(SUBSTITUTE(SUBSTITUTE(SUBSTITUTE(SUBSTITUTE(SUBSTITUTE(SUBSTITUTE(SUBSTITUTE(SUBSTITUTE(SUBSTITUTE(TRIM($B6019&amp;""),CHAR(10)," "),CHAR(13)," "),"."," "),";"," "),","," "),"/"," "),"+"," "),"-"," "),"  "," "),"  "," "),"  "," "),"  "," "),"  "," "),"  "," "))," ","|")&amp;"|")</f>
        <v/>
      </c>
      <c r="AD6019">
        <f>TRIM($I6019&amp;"")</f>
        <v/>
      </c>
    </row>
    <row r="6020" ht="36" customHeight="1">
      <c r="A6020" s="14" t="n">
        <v>46240</v>
      </c>
      <c r="B6020" s="6" t="inlineStr">
        <is>
          <t>10352</t>
        </is>
      </c>
      <c r="C6020" s="6" t="inlineStr">
        <is>
          <t>M/C 0813 (VERMELHO)</t>
        </is>
      </c>
      <c r="D6020" s="6" t="inlineStr">
        <is>
          <t>50 SECCIONADORA 2</t>
        </is>
      </c>
      <c r="E6020" s="6" t="n">
        <v>200306203</v>
      </c>
      <c r="F6020" s="6" t="inlineStr">
        <is>
          <t>ENGROSSO 2 905X100X25 MDP - TAMPO C/ENGROSSO R100</t>
        </is>
      </c>
      <c r="G6020" s="6" t="inlineStr">
        <is>
          <t>50 SECCIONADORA 2</t>
        </is>
      </c>
      <c r="H6020" s="6" t="inlineStr">
        <is>
          <t>50 SECCIONADORA 2</t>
        </is>
      </c>
      <c r="I6020" s="6" t="inlineStr">
        <is>
          <t>50 SECCIONADORA 2</t>
        </is>
      </c>
      <c r="J6020" s="4" t="n">
        <v>206</v>
      </c>
      <c r="K6020" s="6" t="n"/>
      <c r="L6020" s="6" t="n"/>
      <c r="M6020" s="6" t="n"/>
      <c r="N6020" s="6" t="n">
        <v>46239</v>
      </c>
      <c r="O6020" s="6" t="n">
        <v>206</v>
      </c>
      <c r="P6020" s="6" t="n"/>
      <c r="Q6020" s="6" t="n"/>
      <c r="R6020" s="6" t="n"/>
      <c r="S6020" s="6" t="n"/>
      <c r="T6020" s="6">
        <f>IF(OR($J6020="",$O6020=""),"",$O6020/$J6020)</f>
        <v/>
      </c>
      <c r="U6020" s="6" t="inlineStr">
        <is>
          <t>Concluído</t>
        </is>
      </c>
      <c r="V6020" s="6" t="n"/>
      <c r="W6020" s="6" t="n"/>
      <c r="X6020" s="6" t="n"/>
      <c r="Y6020" s="6" t="n"/>
      <c r="Z6020" s="6" t="n"/>
      <c r="AA6020" s="5" t="n"/>
      <c r="AB6020" s="6">
        <f>B6020&amp;"|"&amp;I6020</f>
        <v/>
      </c>
      <c r="AC6020">
        <f>IF($B6020="","","|"&amp;SUBSTITUTE(TRIM(SUBSTITUTE(SUBSTITUTE(SUBSTITUTE(SUBSTITUTE(SUBSTITUTE(SUBSTITUTE(SUBSTITUTE(SUBSTITUTE(SUBSTITUTE(SUBSTITUTE(SUBSTITUTE(SUBSTITUTE(SUBSTITUTE(SUBSTITUTE(TRIM($B6020&amp;""),CHAR(10)," "),CHAR(13)," "),"."," "),";"," "),","," "),"/"," "),"+"," "),"-"," "),"  "," "),"  "," "),"  "," "),"  "," "),"  "," "),"  "," "))," ","|")&amp;"|")</f>
        <v/>
      </c>
      <c r="AD6020">
        <f>TRIM($I6020&amp;"")</f>
        <v/>
      </c>
    </row>
    <row r="6021" ht="36" customHeight="1">
      <c r="A6021" s="14" t="n">
        <v>46240</v>
      </c>
      <c r="B6021" s="6" t="inlineStr">
        <is>
          <t>10352</t>
        </is>
      </c>
      <c r="C6021" s="6" t="inlineStr">
        <is>
          <t>M/C 0813 (VERMELHO)</t>
        </is>
      </c>
      <c r="D6021" s="6" t="inlineStr">
        <is>
          <t>50 SECCIONADORA 2</t>
        </is>
      </c>
      <c r="E6021" s="6" t="n">
        <v>20020507</v>
      </c>
      <c r="F6021" s="6" t="inlineStr">
        <is>
          <t>TAMPO VITREO 1605X905X18 MDF - MESA DUBAI LIGHT</t>
        </is>
      </c>
      <c r="G6021" s="6" t="inlineStr">
        <is>
          <t>50 SECCIONADORA 2</t>
        </is>
      </c>
      <c r="H6021" s="6" t="inlineStr">
        <is>
          <t>50 SECCIONADORA 2</t>
        </is>
      </c>
      <c r="I6021" s="6" t="inlineStr">
        <is>
          <t>50 SECCIONADORA 2</t>
        </is>
      </c>
      <c r="J6021" s="4" t="n">
        <v>1</v>
      </c>
      <c r="K6021" s="6" t="n"/>
      <c r="L6021" s="6" t="n"/>
      <c r="M6021" s="6" t="n"/>
      <c r="N6021" s="6" t="n">
        <v>46238</v>
      </c>
      <c r="O6021" s="6" t="n">
        <v>1</v>
      </c>
      <c r="P6021" s="6" t="n"/>
      <c r="Q6021" s="6" t="n"/>
      <c r="R6021" s="6" t="n"/>
      <c r="S6021" s="6" t="n"/>
      <c r="T6021" s="6">
        <f>IF(OR($J6021="",$O6021=""),"",$O6021/$J6021)</f>
        <v/>
      </c>
      <c r="U6021" s="6" t="inlineStr">
        <is>
          <t>Concluído</t>
        </is>
      </c>
      <c r="V6021" s="6" t="n"/>
      <c r="W6021" s="6" t="n"/>
      <c r="X6021" s="6" t="n"/>
      <c r="Y6021" s="6" t="n"/>
      <c r="Z6021" s="6" t="n"/>
      <c r="AA6021" s="5" t="n"/>
      <c r="AB6021" s="6">
        <f>B6021&amp;"|"&amp;I6021</f>
        <v/>
      </c>
      <c r="AC6021">
        <f>IF($B6021="","","|"&amp;SUBSTITUTE(TRIM(SUBSTITUTE(SUBSTITUTE(SUBSTITUTE(SUBSTITUTE(SUBSTITUTE(SUBSTITUTE(SUBSTITUTE(SUBSTITUTE(SUBSTITUTE(SUBSTITUTE(SUBSTITUTE(SUBSTITUTE(SUBSTITUTE(SUBSTITUTE(TRIM($B6021&amp;""),CHAR(10)," "),CHAR(13)," "),"."," "),";"," "),","," "),"/"," "),"+"," "),"-"," "),"  "," "),"  "," "),"  "," "),"  "," "),"  "," "),"  "," "))," ","|")&amp;"|")</f>
        <v/>
      </c>
      <c r="AD6021">
        <f>TRIM($I6021&amp;"")</f>
        <v/>
      </c>
    </row>
    <row r="6022" ht="36" customHeight="1">
      <c r="A6022" s="14" t="n">
        <v>46240</v>
      </c>
      <c r="B6022" s="6" t="inlineStr">
        <is>
          <t>10352</t>
        </is>
      </c>
      <c r="C6022" s="6" t="inlineStr">
        <is>
          <t>M/C 0813 (VERMELHO)</t>
        </is>
      </c>
      <c r="D6022" s="6" t="inlineStr">
        <is>
          <t>50 SECCIONADORA 2</t>
        </is>
      </c>
      <c r="E6022" s="6" t="n">
        <v>20051001</v>
      </c>
      <c r="F6022" s="6" t="inlineStr">
        <is>
          <t>TAMPO REDONDO 1035X1035X18 MDF - MESA TURIM LIGHT</t>
        </is>
      </c>
      <c r="G6022" s="6" t="inlineStr">
        <is>
          <t>50 SECCIONADORA 2</t>
        </is>
      </c>
      <c r="H6022" s="6" t="inlineStr">
        <is>
          <t>50 SECCIONADORA 2</t>
        </is>
      </c>
      <c r="I6022" s="6" t="inlineStr">
        <is>
          <t>50 SECCIONADORA 2</t>
        </is>
      </c>
      <c r="J6022" s="4" t="n">
        <v>1</v>
      </c>
      <c r="K6022" s="6" t="n"/>
      <c r="L6022" s="6" t="n"/>
      <c r="M6022" s="6" t="n"/>
      <c r="N6022" s="6" t="n">
        <v>46238</v>
      </c>
      <c r="O6022" s="6" t="n">
        <v>1</v>
      </c>
      <c r="P6022" s="6" t="n"/>
      <c r="Q6022" s="6" t="n"/>
      <c r="R6022" s="6" t="n"/>
      <c r="S6022" s="6" t="n"/>
      <c r="T6022" s="6">
        <f>IF(OR($J6022="",$O6022=""),"",$O6022/$J6022)</f>
        <v/>
      </c>
      <c r="U6022" s="6" t="inlineStr">
        <is>
          <t>Concluído</t>
        </is>
      </c>
      <c r="V6022" s="6" t="n"/>
      <c r="W6022" s="6" t="n"/>
      <c r="X6022" s="6" t="n"/>
      <c r="Y6022" s="6" t="n"/>
      <c r="Z6022" s="6" t="n"/>
      <c r="AA6022" s="5" t="n"/>
      <c r="AB6022" s="6">
        <f>B6022&amp;"|"&amp;I6022</f>
        <v/>
      </c>
      <c r="AC6022">
        <f>IF($B6022="","","|"&amp;SUBSTITUTE(TRIM(SUBSTITUTE(SUBSTITUTE(SUBSTITUTE(SUBSTITUTE(SUBSTITUTE(SUBSTITUTE(SUBSTITUTE(SUBSTITUTE(SUBSTITUTE(SUBSTITUTE(SUBSTITUTE(SUBSTITUTE(SUBSTITUTE(SUBSTITUTE(TRIM($B6022&amp;""),CHAR(10)," "),CHAR(13)," "),"."," "),";"," "),","," "),"/"," "),"+"," "),"-"," "),"  "," "),"  "," "),"  "," "),"  "," "),"  "," "),"  "," "))," ","|")&amp;"|")</f>
        <v/>
      </c>
      <c r="AD6022">
        <f>TRIM($I6022&amp;"")</f>
        <v/>
      </c>
    </row>
    <row r="6023" ht="36" customHeight="1">
      <c r="A6023" s="14" t="n">
        <v>46240</v>
      </c>
      <c r="B6023" s="6" t="inlineStr">
        <is>
          <t>10352</t>
        </is>
      </c>
      <c r="C6023" s="6" t="inlineStr">
        <is>
          <t>M/C 0813 (VERMELHO)</t>
        </is>
      </c>
      <c r="D6023" s="6" t="inlineStr">
        <is>
          <t>50 SECCIONADORA 2</t>
        </is>
      </c>
      <c r="E6023" s="6" t="n">
        <v>20053207</v>
      </c>
      <c r="F6023" s="6" t="inlineStr">
        <is>
          <t>TAMPO 1205X905X18 MDF - MESA COM VIDRO</t>
        </is>
      </c>
      <c r="G6023" s="6" t="inlineStr">
        <is>
          <t>50 SECCIONADORA 2</t>
        </is>
      </c>
      <c r="H6023" s="6" t="inlineStr">
        <is>
          <t>50 SECCIONADORA 2</t>
        </is>
      </c>
      <c r="I6023" s="6" t="inlineStr">
        <is>
          <t>50 SECCIONADORA 2</t>
        </is>
      </c>
      <c r="J6023" s="4" t="n">
        <v>3</v>
      </c>
      <c r="K6023" s="6" t="n"/>
      <c r="L6023" s="6" t="n"/>
      <c r="M6023" s="6" t="n"/>
      <c r="N6023" s="6" t="n">
        <v>46238</v>
      </c>
      <c r="O6023" s="6" t="n">
        <v>3</v>
      </c>
      <c r="P6023" s="6" t="n"/>
      <c r="Q6023" s="6" t="n"/>
      <c r="R6023" s="6" t="n"/>
      <c r="S6023" s="6" t="n"/>
      <c r="T6023" s="6">
        <f>IF(OR($J6023="",$O6023=""),"",$O6023/$J6023)</f>
        <v/>
      </c>
      <c r="U6023" s="6" t="inlineStr">
        <is>
          <t>Concluído</t>
        </is>
      </c>
      <c r="V6023" s="6" t="n"/>
      <c r="W6023" s="6" t="n"/>
      <c r="X6023" s="6" t="n"/>
      <c r="Y6023" s="6" t="n"/>
      <c r="Z6023" s="6" t="n"/>
      <c r="AA6023" s="5" t="n"/>
      <c r="AB6023" s="6">
        <f>B6023&amp;"|"&amp;I6023</f>
        <v/>
      </c>
      <c r="AC6023">
        <f>IF($B6023="","","|"&amp;SUBSTITUTE(TRIM(SUBSTITUTE(SUBSTITUTE(SUBSTITUTE(SUBSTITUTE(SUBSTITUTE(SUBSTITUTE(SUBSTITUTE(SUBSTITUTE(SUBSTITUTE(SUBSTITUTE(SUBSTITUTE(SUBSTITUTE(SUBSTITUTE(SUBSTITUTE(TRIM($B6023&amp;""),CHAR(10)," "),CHAR(13)," "),"."," "),";"," "),","," "),"/"," "),"+"," "),"-"," "),"  "," "),"  "," "),"  "," "),"  "," "),"  "," "),"  "," "))," ","|")&amp;"|")</f>
        <v/>
      </c>
      <c r="AD6023">
        <f>TRIM($I6023&amp;"")</f>
        <v/>
      </c>
    </row>
    <row r="6024" ht="36" customHeight="1">
      <c r="A6024" s="14" t="n">
        <v>46240</v>
      </c>
      <c r="B6024" s="6" t="inlineStr">
        <is>
          <t>10352</t>
        </is>
      </c>
      <c r="C6024" s="6" t="inlineStr">
        <is>
          <t>M/C 0813 (VERMELHO)</t>
        </is>
      </c>
      <c r="D6024" s="6" t="inlineStr">
        <is>
          <t>50 SECCIONADORA 2</t>
        </is>
      </c>
      <c r="E6024" s="6" t="n">
        <v>30001203</v>
      </c>
      <c r="F6024" s="6" t="inlineStr">
        <is>
          <t>LAT ASSENTO 430X80X18 MDF CAD PE INTEIRO/ MADEIRA</t>
        </is>
      </c>
      <c r="G6024" s="6" t="inlineStr">
        <is>
          <t>50 SECCIONADORA 2</t>
        </is>
      </c>
      <c r="H6024" s="6" t="inlineStr">
        <is>
          <t>50 SECCIONADORA 2</t>
        </is>
      </c>
      <c r="I6024" s="6" t="inlineStr">
        <is>
          <t>50 SECCIONADORA 2</t>
        </is>
      </c>
      <c r="J6024" s="4" t="n">
        <v>1068</v>
      </c>
      <c r="K6024" s="6" t="n"/>
      <c r="L6024" s="6" t="n"/>
      <c r="M6024" s="6" t="n"/>
      <c r="N6024" s="6" t="n">
        <v>46238</v>
      </c>
      <c r="O6024" s="6" t="n">
        <v>1068</v>
      </c>
      <c r="P6024" s="6" t="n"/>
      <c r="Q6024" s="6" t="n"/>
      <c r="R6024" s="6" t="n"/>
      <c r="S6024" s="6" t="n"/>
      <c r="T6024" s="6">
        <f>IF(OR($J6024="",$O6024=""),"",$O6024/$J6024)</f>
        <v/>
      </c>
      <c r="U6024" s="6" t="inlineStr">
        <is>
          <t>Concluído</t>
        </is>
      </c>
      <c r="V6024" s="6" t="n"/>
      <c r="W6024" s="6" t="n"/>
      <c r="X6024" s="6" t="n"/>
      <c r="Y6024" s="6" t="n"/>
      <c r="Z6024" s="6" t="n"/>
      <c r="AA6024" s="5" t="n"/>
      <c r="AB6024" s="6">
        <f>B6024&amp;"|"&amp;I6024</f>
        <v/>
      </c>
      <c r="AC6024">
        <f>IF($B6024="","","|"&amp;SUBSTITUTE(TRIM(SUBSTITUTE(SUBSTITUTE(SUBSTITUTE(SUBSTITUTE(SUBSTITUTE(SUBSTITUTE(SUBSTITUTE(SUBSTITUTE(SUBSTITUTE(SUBSTITUTE(SUBSTITUTE(SUBSTITUTE(SUBSTITUTE(SUBSTITUTE(TRIM($B6024&amp;""),CHAR(10)," "),CHAR(13)," "),"."," "),";"," "),","," "),"/"," "),"+"," "),"-"," "),"  "," "),"  "," "),"  "," "),"  "," "),"  "," "),"  "," "))," ","|")&amp;"|")</f>
        <v/>
      </c>
      <c r="AD6024">
        <f>TRIM($I6024&amp;"")</f>
        <v/>
      </c>
    </row>
    <row r="6025" ht="36" customHeight="1">
      <c r="A6025" s="14" t="n">
        <v>46240</v>
      </c>
      <c r="B6025" s="6" t="inlineStr">
        <is>
          <t>10352</t>
        </is>
      </c>
      <c r="C6025" s="6" t="inlineStr">
        <is>
          <t>M/C 0813 (VERMELHO)</t>
        </is>
      </c>
      <c r="D6025" s="6" t="inlineStr">
        <is>
          <t>50 SECCIONADORA 2</t>
        </is>
      </c>
      <c r="E6025" s="6" t="n">
        <v>30003403</v>
      </c>
      <c r="F6025" s="6" t="inlineStr">
        <is>
          <t>LATERAL ASSENTO 298X70X18 MDF - DAKAR</t>
        </is>
      </c>
      <c r="G6025" s="6" t="inlineStr">
        <is>
          <t>50 SECCIONADORA 2</t>
        </is>
      </c>
      <c r="H6025" s="6" t="inlineStr">
        <is>
          <t>50 SECCIONADORA 2</t>
        </is>
      </c>
      <c r="I6025" s="6" t="inlineStr">
        <is>
          <t>50 SECCIONADORA 2</t>
        </is>
      </c>
      <c r="J6025" s="4" t="n">
        <v>560</v>
      </c>
      <c r="K6025" s="6" t="n"/>
      <c r="L6025" s="6" t="n"/>
      <c r="M6025" s="6" t="n"/>
      <c r="N6025" s="6" t="n">
        <v>46238</v>
      </c>
      <c r="O6025" s="6" t="n">
        <v>560</v>
      </c>
      <c r="P6025" s="6" t="n"/>
      <c r="Q6025" s="6" t="n"/>
      <c r="R6025" s="6" t="n"/>
      <c r="S6025" s="6" t="n"/>
      <c r="T6025" s="6">
        <f>IF(OR($J6025="",$O6025=""),"",$O6025/$J6025)</f>
        <v/>
      </c>
      <c r="U6025" s="6" t="inlineStr">
        <is>
          <t>Concluído</t>
        </is>
      </c>
      <c r="V6025" s="6" t="n"/>
      <c r="W6025" s="6" t="n"/>
      <c r="X6025" s="6" t="n"/>
      <c r="Y6025" s="6" t="n"/>
      <c r="Z6025" s="6" t="n"/>
      <c r="AA6025" s="5" t="n"/>
      <c r="AB6025" s="6">
        <f>B6025&amp;"|"&amp;I6025</f>
        <v/>
      </c>
      <c r="AC6025">
        <f>IF($B6025="","","|"&amp;SUBSTITUTE(TRIM(SUBSTITUTE(SUBSTITUTE(SUBSTITUTE(SUBSTITUTE(SUBSTITUTE(SUBSTITUTE(SUBSTITUTE(SUBSTITUTE(SUBSTITUTE(SUBSTITUTE(SUBSTITUTE(SUBSTITUTE(SUBSTITUTE(SUBSTITUTE(TRIM($B6025&amp;""),CHAR(10)," "),CHAR(13)," "),"."," "),";"," "),","," "),"/"," "),"+"," "),"-"," "),"  "," "),"  "," "),"  "," "),"  "," "),"  "," "),"  "," "))," ","|")&amp;"|")</f>
        <v/>
      </c>
      <c r="AD6025">
        <f>TRIM($I6025&amp;"")</f>
        <v/>
      </c>
    </row>
    <row r="6026" ht="36" customHeight="1">
      <c r="A6026" s="14" t="n">
        <v>46240</v>
      </c>
      <c r="B6026" s="6" t="inlineStr">
        <is>
          <t>10352</t>
        </is>
      </c>
      <c r="C6026" s="6" t="inlineStr">
        <is>
          <t>M/C 0813 (VERMELHO)</t>
        </is>
      </c>
      <c r="D6026" s="6" t="inlineStr">
        <is>
          <t>50 SECCIONADORA 2</t>
        </is>
      </c>
      <c r="E6026" s="6" t="n">
        <v>30003405</v>
      </c>
      <c r="F6026" s="6" t="inlineStr">
        <is>
          <t>TRAVESSA ASSENTO 360X70X18 MDF - C DAKAR/SANTIAGO</t>
        </is>
      </c>
      <c r="G6026" s="6" t="inlineStr">
        <is>
          <t>50 SECCIONADORA 2</t>
        </is>
      </c>
      <c r="H6026" s="6" t="inlineStr">
        <is>
          <t>50 SECCIONADORA 2</t>
        </is>
      </c>
      <c r="I6026" s="6" t="inlineStr">
        <is>
          <t>50 SECCIONADORA 2</t>
        </is>
      </c>
      <c r="J6026" s="4" t="n">
        <v>680</v>
      </c>
      <c r="K6026" s="6" t="n"/>
      <c r="L6026" s="6" t="n"/>
      <c r="M6026" s="6" t="n"/>
      <c r="N6026" s="6" t="n">
        <v>46238</v>
      </c>
      <c r="O6026" s="6" t="n">
        <v>680</v>
      </c>
      <c r="P6026" s="6" t="n"/>
      <c r="Q6026" s="6" t="n"/>
      <c r="R6026" s="6" t="n"/>
      <c r="S6026" s="6" t="n"/>
      <c r="T6026" s="6">
        <f>IF(OR($J6026="",$O6026=""),"",$O6026/$J6026)</f>
        <v/>
      </c>
      <c r="U6026" s="6" t="inlineStr">
        <is>
          <t>Concluído</t>
        </is>
      </c>
      <c r="V6026" s="6" t="n"/>
      <c r="W6026" s="6" t="n"/>
      <c r="X6026" s="6" t="n"/>
      <c r="Y6026" s="6" t="n"/>
      <c r="Z6026" s="6" t="n"/>
      <c r="AA6026" s="5" t="n"/>
      <c r="AB6026" s="6">
        <f>B6026&amp;"|"&amp;I6026</f>
        <v/>
      </c>
      <c r="AC6026">
        <f>IF($B6026="","","|"&amp;SUBSTITUTE(TRIM(SUBSTITUTE(SUBSTITUTE(SUBSTITUTE(SUBSTITUTE(SUBSTITUTE(SUBSTITUTE(SUBSTITUTE(SUBSTITUTE(SUBSTITUTE(SUBSTITUTE(SUBSTITUTE(SUBSTITUTE(SUBSTITUTE(SUBSTITUTE(TRIM($B6026&amp;""),CHAR(10)," "),CHAR(13)," "),"."," "),";"," "),","," "),"/"," "),"+"," "),"-"," "),"  "," "),"  "," "),"  "," "),"  "," "),"  "," "),"  "," "))," ","|")&amp;"|")</f>
        <v/>
      </c>
      <c r="AD6026">
        <f>TRIM($I6026&amp;"")</f>
        <v/>
      </c>
    </row>
    <row r="6027" ht="36" customHeight="1">
      <c r="A6027" s="14" t="n">
        <v>46240</v>
      </c>
      <c r="B6027" s="6" t="inlineStr">
        <is>
          <t>10352</t>
        </is>
      </c>
      <c r="C6027" s="6" t="inlineStr">
        <is>
          <t>M/C 0813 (VERMELHO)</t>
        </is>
      </c>
      <c r="D6027" s="6" t="inlineStr">
        <is>
          <t>50 SECCIONADORA 2</t>
        </is>
      </c>
      <c r="E6027" s="6" t="n">
        <v>30006103</v>
      </c>
      <c r="F6027" s="6" t="inlineStr">
        <is>
          <t>TRAVESSA LATERAL 340X70X18 MDF - CAD SANTIAGO NEW</t>
        </is>
      </c>
      <c r="G6027" s="6" t="inlineStr">
        <is>
          <t>50 SECCIONADORA 2</t>
        </is>
      </c>
      <c r="H6027" s="6" t="inlineStr">
        <is>
          <t>50 SECCIONADORA 2</t>
        </is>
      </c>
      <c r="I6027" s="6" t="inlineStr">
        <is>
          <t>50 SECCIONADORA 2</t>
        </is>
      </c>
      <c r="J6027" s="4" t="n">
        <v>120</v>
      </c>
      <c r="K6027" s="6" t="n"/>
      <c r="L6027" s="6" t="n"/>
      <c r="M6027" s="6" t="n"/>
      <c r="N6027" s="6" t="n">
        <v>46239</v>
      </c>
      <c r="O6027" s="6" t="n">
        <v>120</v>
      </c>
      <c r="P6027" s="6" t="n"/>
      <c r="Q6027" s="6" t="n"/>
      <c r="R6027" s="6" t="n"/>
      <c r="S6027" s="6" t="n"/>
      <c r="T6027" s="6">
        <f>IF(OR($J6027="",$O6027=""),"",$O6027/$J6027)</f>
        <v/>
      </c>
      <c r="U6027" s="6" t="inlineStr">
        <is>
          <t>Concluído</t>
        </is>
      </c>
      <c r="V6027" s="6" t="n"/>
      <c r="W6027" s="6" t="n"/>
      <c r="X6027" s="6" t="n"/>
      <c r="Y6027" s="6" t="n"/>
      <c r="Z6027" s="6" t="n"/>
      <c r="AA6027" s="5" t="n"/>
      <c r="AB6027" s="6">
        <f>B6027&amp;"|"&amp;I6027</f>
        <v/>
      </c>
      <c r="AC6027">
        <f>IF($B6027="","","|"&amp;SUBSTITUTE(TRIM(SUBSTITUTE(SUBSTITUTE(SUBSTITUTE(SUBSTITUTE(SUBSTITUTE(SUBSTITUTE(SUBSTITUTE(SUBSTITUTE(SUBSTITUTE(SUBSTITUTE(SUBSTITUTE(SUBSTITUTE(SUBSTITUTE(SUBSTITUTE(TRIM($B6027&amp;""),CHAR(10)," "),CHAR(13)," "),"."," "),";"," "),","," "),"/"," "),"+"," "),"-"," "),"  "," "),"  "," "),"  "," "),"  "," "),"  "," "),"  "," "))," ","|")&amp;"|")</f>
        <v/>
      </c>
      <c r="AD6027">
        <f>TRIM($I6027&amp;"")</f>
        <v/>
      </c>
    </row>
    <row r="6028" ht="36" customHeight="1">
      <c r="A6028" s="14" t="n">
        <v>46240</v>
      </c>
      <c r="B6028" s="6" t="inlineStr">
        <is>
          <t>10352</t>
        </is>
      </c>
      <c r="C6028" s="6" t="inlineStr">
        <is>
          <t>M/C 0813 (VERMELHO)</t>
        </is>
      </c>
      <c r="D6028" s="6" t="inlineStr">
        <is>
          <t>50 SECCIONADORA 2</t>
        </is>
      </c>
      <c r="E6028" s="6" t="n">
        <v>20020008</v>
      </c>
      <c r="F6028" s="6" t="inlineStr">
        <is>
          <t>CANTONEIRA EMBALAGEM 350X50X03 MDF - BASE DUBAI</t>
        </is>
      </c>
      <c r="G6028" s="6" t="inlineStr">
        <is>
          <t>50 SECCIONADORA 2</t>
        </is>
      </c>
      <c r="H6028" s="6" t="inlineStr">
        <is>
          <t>50 SECCIONADORA 2</t>
        </is>
      </c>
      <c r="I6028" s="6" t="inlineStr">
        <is>
          <t>50 SECCIONADORA 2</t>
        </is>
      </c>
      <c r="J6028" s="4" t="n">
        <v>2</v>
      </c>
      <c r="K6028" s="6" t="n"/>
      <c r="L6028" s="6" t="n"/>
      <c r="M6028" s="6" t="n"/>
      <c r="N6028" s="6" t="n">
        <v>46239</v>
      </c>
      <c r="O6028" s="6" t="n">
        <v>2</v>
      </c>
      <c r="P6028" s="6" t="n"/>
      <c r="Q6028" s="6" t="n"/>
      <c r="R6028" s="6" t="n"/>
      <c r="S6028" s="6" t="n"/>
      <c r="T6028" s="6">
        <f>IF(OR($J6028="",$O6028=""),"",$O6028/$J6028)</f>
        <v/>
      </c>
      <c r="U6028" s="6" t="inlineStr">
        <is>
          <t>Concluído</t>
        </is>
      </c>
      <c r="V6028" s="6" t="n"/>
      <c r="W6028" s="6" t="n"/>
      <c r="X6028" s="6" t="n"/>
      <c r="Y6028" s="6" t="n"/>
      <c r="Z6028" s="6" t="n"/>
      <c r="AA6028" s="5" t="n"/>
      <c r="AB6028" s="6">
        <f>B6028&amp;"|"&amp;I6028</f>
        <v/>
      </c>
      <c r="AC6028">
        <f>IF($B6028="","","|"&amp;SUBSTITUTE(TRIM(SUBSTITUTE(SUBSTITUTE(SUBSTITUTE(SUBSTITUTE(SUBSTITUTE(SUBSTITUTE(SUBSTITUTE(SUBSTITUTE(SUBSTITUTE(SUBSTITUTE(SUBSTITUTE(SUBSTITUTE(SUBSTITUTE(SUBSTITUTE(TRIM($B6028&amp;""),CHAR(10)," "),CHAR(13)," "),"."," "),";"," "),","," "),"/"," "),"+"," "),"-"," "),"  "," "),"  "," "),"  "," "),"  "," "),"  "," "),"  "," "))," ","|")&amp;"|")</f>
        <v/>
      </c>
      <c r="AD6028">
        <f>TRIM($I6028&amp;"")</f>
        <v/>
      </c>
    </row>
    <row r="6029" ht="36" customHeight="1">
      <c r="A6029" s="14" t="n">
        <v>46240</v>
      </c>
      <c r="B6029" s="6" t="inlineStr">
        <is>
          <t>10352</t>
        </is>
      </c>
      <c r="C6029" s="6" t="inlineStr">
        <is>
          <t>M/C 0813 (VERMELHO)</t>
        </is>
      </c>
      <c r="D6029" s="6" t="inlineStr">
        <is>
          <t>50 SECCIONADORA 2</t>
        </is>
      </c>
      <c r="E6029" s="6" t="n">
        <v>30001202</v>
      </c>
      <c r="F6029" s="6" t="inlineStr">
        <is>
          <t>PÉ FRONTAL 441X65(911)X25 MDF (16PÇS) - CAD PÉ INT</t>
        </is>
      </c>
      <c r="G6029" s="6" t="inlineStr">
        <is>
          <t>50 SECCIONADORA 2</t>
        </is>
      </c>
      <c r="H6029" s="6" t="inlineStr">
        <is>
          <t>50 SECCIONADORA 2</t>
        </is>
      </c>
      <c r="I6029" s="6" t="inlineStr">
        <is>
          <t>50 SECCIONADORA 2</t>
        </is>
      </c>
      <c r="J6029" s="4" t="n">
        <v>1068</v>
      </c>
      <c r="K6029" s="6" t="n"/>
      <c r="L6029" s="6" t="n"/>
      <c r="M6029" s="6" t="n"/>
      <c r="N6029" s="6" t="n">
        <v>46239</v>
      </c>
      <c r="O6029" s="6" t="n">
        <v>1068</v>
      </c>
      <c r="P6029" s="6" t="n"/>
      <c r="Q6029" s="6" t="n"/>
      <c r="R6029" s="6" t="n"/>
      <c r="S6029" s="6" t="n"/>
      <c r="T6029" s="6">
        <f>IF(OR($J6029="",$O6029=""),"",$O6029/$J6029)</f>
        <v/>
      </c>
      <c r="U6029" s="6" t="inlineStr">
        <is>
          <t>Concluído</t>
        </is>
      </c>
      <c r="V6029" s="6" t="n"/>
      <c r="W6029" s="6" t="n"/>
      <c r="X6029" s="6" t="n"/>
      <c r="Y6029" s="6" t="n"/>
      <c r="Z6029" s="6" t="n"/>
      <c r="AA6029" s="5" t="n"/>
      <c r="AB6029" s="6">
        <f>B6029&amp;"|"&amp;I6029</f>
        <v/>
      </c>
      <c r="AC6029">
        <f>IF($B6029="","","|"&amp;SUBSTITUTE(TRIM(SUBSTITUTE(SUBSTITUTE(SUBSTITUTE(SUBSTITUTE(SUBSTITUTE(SUBSTITUTE(SUBSTITUTE(SUBSTITUTE(SUBSTITUTE(SUBSTITUTE(SUBSTITUTE(SUBSTITUTE(SUBSTITUTE(SUBSTITUTE(TRIM($B6029&amp;""),CHAR(10)," "),CHAR(13)," "),"."," "),";"," "),","," "),"/"," "),"+"," "),"-"," "),"  "," "),"  "," "),"  "," "),"  "," "),"  "," "),"  "," "))," ","|")&amp;"|")</f>
        <v/>
      </c>
      <c r="AD6029">
        <f>TRIM($I6029&amp;"")</f>
        <v/>
      </c>
    </row>
    <row r="6030" ht="36" customHeight="1">
      <c r="A6030" s="14" t="n">
        <v>46240</v>
      </c>
      <c r="B6030" s="6" t="inlineStr">
        <is>
          <t>10352</t>
        </is>
      </c>
      <c r="C6030" s="6" t="inlineStr">
        <is>
          <t>M/C 0813 (VERMELHO)</t>
        </is>
      </c>
      <c r="D6030" s="6" t="inlineStr">
        <is>
          <t>50 SECCIONADORA 2</t>
        </is>
      </c>
      <c r="E6030" s="6" t="n">
        <v>30001301</v>
      </c>
      <c r="F6030" s="6" t="inlineStr">
        <is>
          <t>PE TRASEIRO 920X65(911)X25 MDF (11PCS)- CAD PE INT</t>
        </is>
      </c>
      <c r="G6030" s="6" t="inlineStr">
        <is>
          <t>50 SECCIONADORA 2</t>
        </is>
      </c>
      <c r="H6030" s="6" t="inlineStr">
        <is>
          <t>50 SECCIONADORA 2</t>
        </is>
      </c>
      <c r="I6030" s="6" t="inlineStr">
        <is>
          <t>50 SECCIONADORA 2</t>
        </is>
      </c>
      <c r="J6030" s="4" t="n">
        <v>1048</v>
      </c>
      <c r="K6030" s="6" t="n"/>
      <c r="L6030" s="6" t="n"/>
      <c r="M6030" s="6" t="n"/>
      <c r="N6030" s="6" t="n">
        <v>46239</v>
      </c>
      <c r="O6030" s="6" t="n">
        <v>1048</v>
      </c>
      <c r="P6030" s="6" t="n"/>
      <c r="Q6030" s="6" t="n"/>
      <c r="R6030" s="6" t="n"/>
      <c r="S6030" s="6" t="n"/>
      <c r="T6030" s="6">
        <f>IF(OR($J6030="",$O6030=""),"",$O6030/$J6030)</f>
        <v/>
      </c>
      <c r="U6030" s="6" t="inlineStr">
        <is>
          <t>Concluído</t>
        </is>
      </c>
      <c r="V6030" s="6" t="n"/>
      <c r="W6030" s="6" t="n"/>
      <c r="X6030" s="6" t="n"/>
      <c r="Y6030" s="6" t="n"/>
      <c r="Z6030" s="6" t="n"/>
      <c r="AA6030" s="5" t="n"/>
      <c r="AB6030" s="6">
        <f>B6030&amp;"|"&amp;I6030</f>
        <v/>
      </c>
      <c r="AC6030">
        <f>IF($B6030="","","|"&amp;SUBSTITUTE(TRIM(SUBSTITUTE(SUBSTITUTE(SUBSTITUTE(SUBSTITUTE(SUBSTITUTE(SUBSTITUTE(SUBSTITUTE(SUBSTITUTE(SUBSTITUTE(SUBSTITUTE(SUBSTITUTE(SUBSTITUTE(SUBSTITUTE(SUBSTITUTE(TRIM($B6030&amp;""),CHAR(10)," "),CHAR(13)," "),"."," "),";"," "),","," "),"/"," "),"+"," "),"-"," "),"  "," "),"  "," "),"  "," "),"  "," "),"  "," "),"  "," "))," ","|")&amp;"|")</f>
        <v/>
      </c>
      <c r="AD6030">
        <f>TRIM($I6030&amp;"")</f>
        <v/>
      </c>
    </row>
    <row r="6031" ht="36" customHeight="1">
      <c r="A6031" s="14" t="n">
        <v>46240</v>
      </c>
      <c r="B6031" s="6" t="inlineStr">
        <is>
          <t>10352</t>
        </is>
      </c>
      <c r="C6031" s="6" t="inlineStr">
        <is>
          <t>M/C 0813 (VERMELHO)</t>
        </is>
      </c>
      <c r="D6031" s="6" t="inlineStr">
        <is>
          <t>50 SECCIONADORA 2</t>
        </is>
      </c>
      <c r="E6031" s="6" t="n">
        <v>30003401</v>
      </c>
      <c r="F6031" s="6" t="inlineStr">
        <is>
          <t>PE TRASEIRO 920X30(911)X25 MDF (14PC) ESQ DAKAR</t>
        </is>
      </c>
      <c r="G6031" s="6" t="inlineStr">
        <is>
          <t>50 SECCIONADORA 2</t>
        </is>
      </c>
      <c r="H6031" s="6" t="inlineStr">
        <is>
          <t>50 SECCIONADORA 2</t>
        </is>
      </c>
      <c r="I6031" s="6" t="inlineStr">
        <is>
          <t>50 SECCIONADORA 2</t>
        </is>
      </c>
      <c r="J6031" s="4" t="n">
        <v>68</v>
      </c>
      <c r="K6031" s="6" t="n"/>
      <c r="L6031" s="6" t="n"/>
      <c r="M6031" s="6" t="n"/>
      <c r="N6031" s="6" t="n">
        <v>46239</v>
      </c>
      <c r="O6031" s="6" t="n">
        <v>68</v>
      </c>
      <c r="P6031" s="6" t="n"/>
      <c r="Q6031" s="6" t="n"/>
      <c r="R6031" s="6" t="n"/>
      <c r="S6031" s="6" t="n"/>
      <c r="T6031" s="6">
        <f>IF(OR($J6031="",$O6031=""),"",$O6031/$J6031)</f>
        <v/>
      </c>
      <c r="U6031" s="6" t="inlineStr">
        <is>
          <t>Concluído</t>
        </is>
      </c>
      <c r="V6031" s="6" t="n"/>
      <c r="W6031" s="6" t="n"/>
      <c r="X6031" s="6" t="n"/>
      <c r="Y6031" s="6" t="n"/>
      <c r="Z6031" s="6" t="n"/>
      <c r="AA6031" s="5" t="n"/>
      <c r="AB6031" s="6">
        <f>B6031&amp;"|"&amp;I6031</f>
        <v/>
      </c>
      <c r="AC6031">
        <f>IF($B6031="","","|"&amp;SUBSTITUTE(TRIM(SUBSTITUTE(SUBSTITUTE(SUBSTITUTE(SUBSTITUTE(SUBSTITUTE(SUBSTITUTE(SUBSTITUTE(SUBSTITUTE(SUBSTITUTE(SUBSTITUTE(SUBSTITUTE(SUBSTITUTE(SUBSTITUTE(SUBSTITUTE(TRIM($B6031&amp;""),CHAR(10)," "),CHAR(13)," "),"."," "),";"," "),","," "),"/"," "),"+"," "),"-"," "),"  "," "),"  "," "),"  "," "),"  "," "),"  "," "),"  "," "))," ","|")&amp;"|")</f>
        <v/>
      </c>
      <c r="AD6031">
        <f>TRIM($I6031&amp;"")</f>
        <v/>
      </c>
    </row>
    <row r="6032" ht="36" customHeight="1">
      <c r="A6032" s="14" t="n">
        <v>46240</v>
      </c>
      <c r="B6032" s="6" t="inlineStr">
        <is>
          <t>10352</t>
        </is>
      </c>
      <c r="C6032" s="6" t="inlineStr">
        <is>
          <t>M/C 0813 (VERMELHO)</t>
        </is>
      </c>
      <c r="D6032" s="6" t="inlineStr">
        <is>
          <t>50 SECCIONADORA 2</t>
        </is>
      </c>
      <c r="E6032" s="6" t="n">
        <v>30003402</v>
      </c>
      <c r="F6032" s="6" t="inlineStr">
        <is>
          <t>PE TRASEIRO 920X30(911)X25 MDF (14PC) DIR DAKAR</t>
        </is>
      </c>
      <c r="G6032" s="6" t="inlineStr">
        <is>
          <t>50 SECCIONADORA 2</t>
        </is>
      </c>
      <c r="H6032" s="6" t="inlineStr">
        <is>
          <t>50 SECCIONADORA 2</t>
        </is>
      </c>
      <c r="I6032" s="6" t="inlineStr">
        <is>
          <t>50 SECCIONADORA 2</t>
        </is>
      </c>
      <c r="J6032" s="4" t="n">
        <v>68</v>
      </c>
      <c r="K6032" s="6" t="n"/>
      <c r="L6032" s="6" t="n"/>
      <c r="M6032" s="6" t="n"/>
      <c r="N6032" s="6" t="n">
        <v>46239</v>
      </c>
      <c r="O6032" s="6" t="n">
        <v>68</v>
      </c>
      <c r="P6032" s="6" t="n"/>
      <c r="Q6032" s="6" t="n"/>
      <c r="R6032" s="6" t="n"/>
      <c r="S6032" s="6" t="n"/>
      <c r="T6032" s="6">
        <f>IF(OR($J6032="",$O6032=""),"",$O6032/$J6032)</f>
        <v/>
      </c>
      <c r="U6032" s="6" t="inlineStr">
        <is>
          <t>Concluído</t>
        </is>
      </c>
      <c r="V6032" s="6" t="n"/>
      <c r="W6032" s="6" t="n"/>
      <c r="X6032" s="6" t="n"/>
      <c r="Y6032" s="6" t="n"/>
      <c r="Z6032" s="6" t="n"/>
      <c r="AA6032" s="5" t="n"/>
      <c r="AB6032" s="6">
        <f>B6032&amp;"|"&amp;I6032</f>
        <v/>
      </c>
      <c r="AC6032">
        <f>IF($B6032="","","|"&amp;SUBSTITUTE(TRIM(SUBSTITUTE(SUBSTITUTE(SUBSTITUTE(SUBSTITUTE(SUBSTITUTE(SUBSTITUTE(SUBSTITUTE(SUBSTITUTE(SUBSTITUTE(SUBSTITUTE(SUBSTITUTE(SUBSTITUTE(SUBSTITUTE(SUBSTITUTE(TRIM($B6032&amp;""),CHAR(10)," "),CHAR(13)," "),"."," "),";"," "),","," "),"/"," "),"+"," "),"-"," "),"  "," "),"  "," "),"  "," "),"  "," "),"  "," "),"  "," "))," ","|")&amp;"|")</f>
        <v/>
      </c>
      <c r="AD6032">
        <f>TRIM($I6032&amp;"")</f>
        <v/>
      </c>
    </row>
    <row r="6033" ht="36" customHeight="1">
      <c r="A6033" s="14" t="n">
        <v>46240</v>
      </c>
      <c r="B6033" s="6" t="inlineStr">
        <is>
          <t>10352</t>
        </is>
      </c>
      <c r="C6033" s="6" t="inlineStr">
        <is>
          <t>M/C 0813 (VERMELHO)</t>
        </is>
      </c>
      <c r="D6033" s="6" t="inlineStr">
        <is>
          <t>50 SECCIONADORA 2</t>
        </is>
      </c>
      <c r="E6033" s="6" t="n">
        <v>30003410</v>
      </c>
      <c r="F6033" s="6" t="inlineStr">
        <is>
          <t>PE FRONTAL 430X(108)51X25 MDF (DIREITO)</t>
        </is>
      </c>
      <c r="G6033" s="6" t="inlineStr">
        <is>
          <t>50 SECCIONADORA 2</t>
        </is>
      </c>
      <c r="H6033" s="6" t="inlineStr">
        <is>
          <t>50 SECCIONADORA 2</t>
        </is>
      </c>
      <c r="I6033" s="6" t="inlineStr">
        <is>
          <t>50 SECCIONADORA 2</t>
        </is>
      </c>
      <c r="J6033" s="4" t="n">
        <v>280</v>
      </c>
      <c r="K6033" s="6" t="n"/>
      <c r="L6033" s="6" t="n"/>
      <c r="M6033" s="6" t="n"/>
      <c r="N6033" s="6" t="n">
        <v>46239</v>
      </c>
      <c r="O6033" s="6" t="n">
        <v>280</v>
      </c>
      <c r="P6033" s="6" t="n"/>
      <c r="Q6033" s="6" t="n"/>
      <c r="R6033" s="6" t="n"/>
      <c r="S6033" s="6" t="n"/>
      <c r="T6033" s="6">
        <f>IF(OR($J6033="",$O6033=""),"",$O6033/$J6033)</f>
        <v/>
      </c>
      <c r="U6033" s="6" t="inlineStr">
        <is>
          <t>Concluído</t>
        </is>
      </c>
      <c r="V6033" s="6" t="n"/>
      <c r="W6033" s="6" t="n"/>
      <c r="X6033" s="6" t="n"/>
      <c r="Y6033" s="6" t="n"/>
      <c r="Z6033" s="6" t="n"/>
      <c r="AA6033" s="5" t="n"/>
      <c r="AB6033" s="6">
        <f>B6033&amp;"|"&amp;I6033</f>
        <v/>
      </c>
      <c r="AC6033">
        <f>IF($B6033="","","|"&amp;SUBSTITUTE(TRIM(SUBSTITUTE(SUBSTITUTE(SUBSTITUTE(SUBSTITUTE(SUBSTITUTE(SUBSTITUTE(SUBSTITUTE(SUBSTITUTE(SUBSTITUTE(SUBSTITUTE(SUBSTITUTE(SUBSTITUTE(SUBSTITUTE(SUBSTITUTE(TRIM($B6033&amp;""),CHAR(10)," "),CHAR(13)," "),"."," "),";"," "),","," "),"/"," "),"+"," "),"-"," "),"  "," "),"  "," "),"  "," "),"  "," "),"  "," "),"  "," "))," ","|")&amp;"|")</f>
        <v/>
      </c>
      <c r="AD6033">
        <f>TRIM($I6033&amp;"")</f>
        <v/>
      </c>
    </row>
    <row r="6034" ht="36" customHeight="1">
      <c r="A6034" s="14" t="n">
        <v>46240</v>
      </c>
      <c r="B6034" s="6" t="inlineStr">
        <is>
          <t>10352</t>
        </is>
      </c>
      <c r="C6034" s="6" t="inlineStr">
        <is>
          <t>M/C 0813 (VERMELHO)</t>
        </is>
      </c>
      <c r="D6034" s="6" t="inlineStr">
        <is>
          <t>50 SECCIONADORA 2</t>
        </is>
      </c>
      <c r="E6034" s="6" t="n">
        <v>30003411</v>
      </c>
      <c r="F6034" s="6" t="inlineStr">
        <is>
          <t>PE FRONTAL 430X(108)51X25 MDF (ESQUERDO)</t>
        </is>
      </c>
      <c r="G6034" s="6" t="inlineStr">
        <is>
          <t>50 SECCIONADORA 2</t>
        </is>
      </c>
      <c r="H6034" s="6" t="inlineStr">
        <is>
          <t>50 SECCIONADORA 2</t>
        </is>
      </c>
      <c r="I6034" s="6" t="inlineStr">
        <is>
          <t>50 SECCIONADORA 2</t>
        </is>
      </c>
      <c r="J6034" s="4" t="n">
        <v>280</v>
      </c>
      <c r="K6034" s="6" t="n"/>
      <c r="L6034" s="6" t="n"/>
      <c r="M6034" s="6" t="n"/>
      <c r="N6034" s="6" t="n">
        <v>46239</v>
      </c>
      <c r="O6034" s="6" t="n">
        <v>280</v>
      </c>
      <c r="P6034" s="6" t="n"/>
      <c r="Q6034" s="6" t="n"/>
      <c r="R6034" s="6" t="n"/>
      <c r="S6034" s="6" t="n"/>
      <c r="T6034" s="6">
        <f>IF(OR($J6034="",$O6034=""),"",$O6034/$J6034)</f>
        <v/>
      </c>
      <c r="U6034" s="6" t="inlineStr">
        <is>
          <t>Concluído</t>
        </is>
      </c>
      <c r="V6034" s="6" t="n"/>
      <c r="W6034" s="6" t="n"/>
      <c r="X6034" s="6" t="n"/>
      <c r="Y6034" s="6" t="n"/>
      <c r="Z6034" s="6" t="n"/>
      <c r="AA6034" s="5" t="n"/>
      <c r="AB6034" s="6">
        <f>B6034&amp;"|"&amp;I6034</f>
        <v/>
      </c>
      <c r="AC6034">
        <f>IF($B6034="","","|"&amp;SUBSTITUTE(TRIM(SUBSTITUTE(SUBSTITUTE(SUBSTITUTE(SUBSTITUTE(SUBSTITUTE(SUBSTITUTE(SUBSTITUTE(SUBSTITUTE(SUBSTITUTE(SUBSTITUTE(SUBSTITUTE(SUBSTITUTE(SUBSTITUTE(SUBSTITUTE(TRIM($B6034&amp;""),CHAR(10)," "),CHAR(13)," "),"."," "),";"," "),","," "),"/"," "),"+"," "),"-"," "),"  "," "),"  "," "),"  "," "),"  "," "),"  "," "),"  "," "))," ","|")&amp;"|")</f>
        <v/>
      </c>
      <c r="AD6034">
        <f>TRIM($I6034&amp;"")</f>
        <v/>
      </c>
    </row>
    <row r="6035" ht="36" customHeight="1">
      <c r="A6035" s="14" t="n">
        <v>46240</v>
      </c>
      <c r="B6035" s="6" t="inlineStr">
        <is>
          <t>10352</t>
        </is>
      </c>
      <c r="C6035" s="6" t="inlineStr">
        <is>
          <t>M/C 0813 (VERMELHO)</t>
        </is>
      </c>
      <c r="D6035" s="6" t="inlineStr">
        <is>
          <t>50 SECCIONADORA 2</t>
        </is>
      </c>
      <c r="E6035" s="6" t="n">
        <v>30003901</v>
      </c>
      <c r="F6035" s="6" t="inlineStr">
        <is>
          <t>PE TRASEIRO 920X30(911)X25 MDF (14PC) ESQ TRENTO</t>
        </is>
      </c>
      <c r="G6035" s="6" t="inlineStr">
        <is>
          <t>50 SECCIONADORA 2</t>
        </is>
      </c>
      <c r="H6035" s="6" t="inlineStr">
        <is>
          <t>50 SECCIONADORA 2</t>
        </is>
      </c>
      <c r="I6035" s="6" t="inlineStr">
        <is>
          <t>50 SECCIONADORA 2</t>
        </is>
      </c>
      <c r="J6035" s="4" t="n">
        <v>212</v>
      </c>
      <c r="K6035" s="6" t="n"/>
      <c r="L6035" s="6" t="n"/>
      <c r="M6035" s="6" t="n"/>
      <c r="N6035" s="6" t="n">
        <v>46239</v>
      </c>
      <c r="O6035" s="6" t="n">
        <v>212</v>
      </c>
      <c r="P6035" s="6" t="n"/>
      <c r="Q6035" s="6" t="n"/>
      <c r="R6035" s="6" t="n"/>
      <c r="S6035" s="6" t="n"/>
      <c r="T6035" s="6">
        <f>IF(OR($J6035="",$O6035=""),"",$O6035/$J6035)</f>
        <v/>
      </c>
      <c r="U6035" s="6" t="inlineStr">
        <is>
          <t>Concluído</t>
        </is>
      </c>
      <c r="V6035" s="6" t="n"/>
      <c r="W6035" s="6" t="n"/>
      <c r="X6035" s="6" t="n"/>
      <c r="Y6035" s="6" t="n"/>
      <c r="Z6035" s="6" t="n"/>
      <c r="AA6035" s="5" t="n"/>
      <c r="AB6035" s="6">
        <f>B6035&amp;"|"&amp;I6035</f>
        <v/>
      </c>
      <c r="AC6035">
        <f>IF($B6035="","","|"&amp;SUBSTITUTE(TRIM(SUBSTITUTE(SUBSTITUTE(SUBSTITUTE(SUBSTITUTE(SUBSTITUTE(SUBSTITUTE(SUBSTITUTE(SUBSTITUTE(SUBSTITUTE(SUBSTITUTE(SUBSTITUTE(SUBSTITUTE(SUBSTITUTE(SUBSTITUTE(TRIM($B6035&amp;""),CHAR(10)," "),CHAR(13)," "),"."," "),";"," "),","," "),"/"," "),"+"," "),"-"," "),"  "," "),"  "," "),"  "," "),"  "," "),"  "," "),"  "," "))," ","|")&amp;"|")</f>
        <v/>
      </c>
      <c r="AD6035">
        <f>TRIM($I6035&amp;"")</f>
        <v/>
      </c>
    </row>
    <row r="6036" ht="36" customHeight="1">
      <c r="A6036" s="14" t="n">
        <v>46240</v>
      </c>
      <c r="B6036" s="6" t="inlineStr">
        <is>
          <t>10352</t>
        </is>
      </c>
      <c r="C6036" s="6" t="inlineStr">
        <is>
          <t>M/C 0813 (VERMELHO)</t>
        </is>
      </c>
      <c r="D6036" s="6" t="inlineStr">
        <is>
          <t>50 SECCIONADORA 2</t>
        </is>
      </c>
      <c r="E6036" s="6" t="n">
        <v>30003902</v>
      </c>
      <c r="F6036" s="6" t="inlineStr">
        <is>
          <t>PE TRASEIRO 920X30(911)X25 MDF (14PC) DIR TRENTO</t>
        </is>
      </c>
      <c r="G6036" s="6" t="inlineStr">
        <is>
          <t>50 SECCIONADORA 2</t>
        </is>
      </c>
      <c r="H6036" s="6" t="inlineStr">
        <is>
          <t>50 SECCIONADORA 2</t>
        </is>
      </c>
      <c r="I6036" s="6" t="inlineStr">
        <is>
          <t>50 SECCIONADORA 2</t>
        </is>
      </c>
      <c r="J6036" s="4" t="n">
        <v>212</v>
      </c>
      <c r="K6036" s="6" t="n"/>
      <c r="L6036" s="6" t="n"/>
      <c r="M6036" s="6" t="n"/>
      <c r="N6036" s="6" t="n">
        <v>46239</v>
      </c>
      <c r="O6036" s="6" t="n">
        <v>212</v>
      </c>
      <c r="P6036" s="6" t="n"/>
      <c r="Q6036" s="6" t="n"/>
      <c r="R6036" s="6" t="n"/>
      <c r="S6036" s="6" t="n"/>
      <c r="T6036" s="6">
        <f>IF(OR($J6036="",$O6036=""),"",$O6036/$J6036)</f>
        <v/>
      </c>
      <c r="U6036" s="6" t="inlineStr">
        <is>
          <t>Concluído</t>
        </is>
      </c>
      <c r="V6036" s="6" t="n"/>
      <c r="W6036" s="6" t="n"/>
      <c r="X6036" s="6" t="n"/>
      <c r="Y6036" s="6" t="n"/>
      <c r="Z6036" s="6" t="n"/>
      <c r="AA6036" s="5" t="n"/>
      <c r="AB6036" s="6">
        <f>B6036&amp;"|"&amp;I6036</f>
        <v/>
      </c>
      <c r="AC6036">
        <f>IF($B6036="","","|"&amp;SUBSTITUTE(TRIM(SUBSTITUTE(SUBSTITUTE(SUBSTITUTE(SUBSTITUTE(SUBSTITUTE(SUBSTITUTE(SUBSTITUTE(SUBSTITUTE(SUBSTITUTE(SUBSTITUTE(SUBSTITUTE(SUBSTITUTE(SUBSTITUTE(SUBSTITUTE(TRIM($B6036&amp;""),CHAR(10)," "),CHAR(13)," "),"."," "),";"," "),","," "),"/"," "),"+"," "),"-"," "),"  "," "),"  "," "),"  "," "),"  "," "),"  "," "),"  "," "))," ","|")&amp;"|")</f>
        <v/>
      </c>
      <c r="AD6036">
        <f>TRIM($I6036&amp;"")</f>
        <v/>
      </c>
    </row>
    <row r="6037" ht="36" customHeight="1">
      <c r="A6037" s="14" t="n">
        <v>46240</v>
      </c>
      <c r="B6037" s="6" t="inlineStr">
        <is>
          <t>10352</t>
        </is>
      </c>
      <c r="C6037" s="6" t="inlineStr">
        <is>
          <t>M/C 0813 (VERMELHO)</t>
        </is>
      </c>
      <c r="D6037" s="6" t="inlineStr">
        <is>
          <t>50 SECCIONADORA 2</t>
        </is>
      </c>
      <c r="E6037" s="6" t="n">
        <v>30006101</v>
      </c>
      <c r="F6037" s="6" t="inlineStr">
        <is>
          <t>PE TRAS 880X30(911)X25 MDF (13PC) ESQ SANTIAGO NEW</t>
        </is>
      </c>
      <c r="G6037" s="6" t="inlineStr">
        <is>
          <t>50 SECCIONADORA 2</t>
        </is>
      </c>
      <c r="H6037" s="6" t="inlineStr">
        <is>
          <t>50 SECCIONADORA 2</t>
        </is>
      </c>
      <c r="I6037" s="6" t="inlineStr">
        <is>
          <t>50 SECCIONADORA 2</t>
        </is>
      </c>
      <c r="J6037" s="4" t="n">
        <v>60</v>
      </c>
      <c r="K6037" s="6" t="n"/>
      <c r="L6037" s="6" t="n"/>
      <c r="M6037" s="6" t="n"/>
      <c r="N6037" s="6" t="n">
        <v>46239</v>
      </c>
      <c r="O6037" s="6" t="n">
        <v>60</v>
      </c>
      <c r="P6037" s="6" t="n"/>
      <c r="Q6037" s="6" t="n"/>
      <c r="R6037" s="6" t="n"/>
      <c r="S6037" s="6" t="n"/>
      <c r="T6037" s="6">
        <f>IF(OR($J6037="",$O6037=""),"",$O6037/$J6037)</f>
        <v/>
      </c>
      <c r="U6037" s="6" t="inlineStr">
        <is>
          <t>Concluído</t>
        </is>
      </c>
      <c r="V6037" s="6" t="n"/>
      <c r="W6037" s="6" t="n"/>
      <c r="X6037" s="6" t="n"/>
      <c r="Y6037" s="6" t="n"/>
      <c r="Z6037" s="6" t="n"/>
      <c r="AA6037" s="5" t="n"/>
      <c r="AB6037" s="6">
        <f>B6037&amp;"|"&amp;I6037</f>
        <v/>
      </c>
      <c r="AC6037">
        <f>IF($B6037="","","|"&amp;SUBSTITUTE(TRIM(SUBSTITUTE(SUBSTITUTE(SUBSTITUTE(SUBSTITUTE(SUBSTITUTE(SUBSTITUTE(SUBSTITUTE(SUBSTITUTE(SUBSTITUTE(SUBSTITUTE(SUBSTITUTE(SUBSTITUTE(SUBSTITUTE(SUBSTITUTE(TRIM($B6037&amp;""),CHAR(10)," "),CHAR(13)," "),"."," "),";"," "),","," "),"/"," "),"+"," "),"-"," "),"  "," "),"  "," "),"  "," "),"  "," "),"  "," "),"  "," "))," ","|")&amp;"|")</f>
        <v/>
      </c>
      <c r="AD6037">
        <f>TRIM($I6037&amp;"")</f>
        <v/>
      </c>
    </row>
    <row r="6038" ht="36" customHeight="1">
      <c r="A6038" s="14" t="n">
        <v>46240</v>
      </c>
      <c r="B6038" s="6" t="inlineStr">
        <is>
          <t>10352</t>
        </is>
      </c>
      <c r="C6038" s="6" t="inlineStr">
        <is>
          <t>M/C 0813 (VERMELHO)</t>
        </is>
      </c>
      <c r="D6038" s="6" t="inlineStr">
        <is>
          <t>50 SECCIONADORA 2</t>
        </is>
      </c>
      <c r="E6038" s="6" t="n">
        <v>30006102</v>
      </c>
      <c r="F6038" s="6" t="inlineStr">
        <is>
          <t>PE TRAS 880X30(911)X25 MDF (13PC) DIR SANTIAGO NEW</t>
        </is>
      </c>
      <c r="G6038" s="6" t="inlineStr">
        <is>
          <t>50 SECCIONADORA 2</t>
        </is>
      </c>
      <c r="H6038" s="6" t="inlineStr">
        <is>
          <t>50 SECCIONADORA 2</t>
        </is>
      </c>
      <c r="I6038" s="6" t="inlineStr">
        <is>
          <t>50 SECCIONADORA 2</t>
        </is>
      </c>
      <c r="J6038" s="4" t="n">
        <v>60</v>
      </c>
      <c r="K6038" s="6" t="n"/>
      <c r="L6038" s="6" t="n"/>
      <c r="M6038" s="6" t="n"/>
      <c r="N6038" s="6" t="n">
        <v>46239</v>
      </c>
      <c r="O6038" s="6" t="n">
        <v>60</v>
      </c>
      <c r="P6038" s="6" t="n"/>
      <c r="Q6038" s="6" t="n"/>
      <c r="R6038" s="6" t="n"/>
      <c r="S6038" s="6" t="n"/>
      <c r="T6038" s="6">
        <f>IF(OR($J6038="",$O6038=""),"",$O6038/$J6038)</f>
        <v/>
      </c>
      <c r="U6038" s="6" t="inlineStr">
        <is>
          <t>Concluído</t>
        </is>
      </c>
      <c r="V6038" s="6" t="n"/>
      <c r="W6038" s="6" t="n"/>
      <c r="X6038" s="6" t="n"/>
      <c r="Y6038" s="6" t="n"/>
      <c r="Z6038" s="6" t="n"/>
      <c r="AA6038" s="5" t="n"/>
      <c r="AB6038" s="6">
        <f>B6038&amp;"|"&amp;I6038</f>
        <v/>
      </c>
      <c r="AC6038">
        <f>IF($B6038="","","|"&amp;SUBSTITUTE(TRIM(SUBSTITUTE(SUBSTITUTE(SUBSTITUTE(SUBSTITUTE(SUBSTITUTE(SUBSTITUTE(SUBSTITUTE(SUBSTITUTE(SUBSTITUTE(SUBSTITUTE(SUBSTITUTE(SUBSTITUTE(SUBSTITUTE(SUBSTITUTE(TRIM($B6038&amp;""),CHAR(10)," "),CHAR(13)," "),"."," "),";"," "),","," "),"/"," "),"+"," "),"-"," "),"  "," "),"  "," "),"  "," "),"  "," "),"  "," "),"  "," "))," ","|")&amp;"|")</f>
        <v/>
      </c>
      <c r="AD6038">
        <f>TRIM($I6038&amp;"")</f>
        <v/>
      </c>
    </row>
    <row r="6039" ht="36" customHeight="1">
      <c r="A6039" s="14" t="n">
        <v>46240</v>
      </c>
      <c r="B6039" s="6" t="inlineStr">
        <is>
          <t>10352</t>
        </is>
      </c>
      <c r="C6039" s="6" t="inlineStr">
        <is>
          <t>M/C 0813 (VERMELHO)</t>
        </is>
      </c>
      <c r="D6039" s="6" t="inlineStr">
        <is>
          <t>50 SECCIONADORA 2</t>
        </is>
      </c>
      <c r="E6039" s="6" t="n">
        <v>30006110</v>
      </c>
      <c r="F6039" s="6" t="inlineStr">
        <is>
          <t>PE FRONTAL 430X(108)51X25 MDF (DIR) SANTIAGO NEW</t>
        </is>
      </c>
      <c r="G6039" s="6" t="inlineStr">
        <is>
          <t>50 SECCIONADORA 2</t>
        </is>
      </c>
      <c r="H6039" s="6" t="inlineStr">
        <is>
          <t>50 SECCIONADORA 2</t>
        </is>
      </c>
      <c r="I6039" s="6" t="inlineStr">
        <is>
          <t>50 SECCIONADORA 2</t>
        </is>
      </c>
      <c r="J6039" s="4" t="n">
        <v>60</v>
      </c>
      <c r="K6039" s="6" t="n"/>
      <c r="L6039" s="6" t="n"/>
      <c r="M6039" s="6" t="n"/>
      <c r="N6039" s="6" t="n">
        <v>46239</v>
      </c>
      <c r="O6039" s="6" t="n">
        <v>60</v>
      </c>
      <c r="P6039" s="6" t="n"/>
      <c r="Q6039" s="6" t="n"/>
      <c r="R6039" s="6" t="n"/>
      <c r="S6039" s="6" t="n"/>
      <c r="T6039" s="6">
        <f>IF(OR($J6039="",$O6039=""),"",$O6039/$J6039)</f>
        <v/>
      </c>
      <c r="U6039" s="6" t="inlineStr">
        <is>
          <t>Concluído</t>
        </is>
      </c>
      <c r="V6039" s="6" t="n"/>
      <c r="W6039" s="6" t="n"/>
      <c r="X6039" s="6" t="n"/>
      <c r="Y6039" s="6" t="n"/>
      <c r="Z6039" s="6" t="n"/>
      <c r="AA6039" s="5" t="n"/>
      <c r="AB6039" s="6">
        <f>B6039&amp;"|"&amp;I6039</f>
        <v/>
      </c>
      <c r="AC6039">
        <f>IF($B6039="","","|"&amp;SUBSTITUTE(TRIM(SUBSTITUTE(SUBSTITUTE(SUBSTITUTE(SUBSTITUTE(SUBSTITUTE(SUBSTITUTE(SUBSTITUTE(SUBSTITUTE(SUBSTITUTE(SUBSTITUTE(SUBSTITUTE(SUBSTITUTE(SUBSTITUTE(SUBSTITUTE(TRIM($B6039&amp;""),CHAR(10)," "),CHAR(13)," "),"."," "),";"," "),","," "),"/"," "),"+"," "),"-"," "),"  "," "),"  "," "),"  "," "),"  "," "),"  "," "),"  "," "))," ","|")&amp;"|")</f>
        <v/>
      </c>
      <c r="AD6039">
        <f>TRIM($I6039&amp;"")</f>
        <v/>
      </c>
    </row>
    <row r="6040" ht="36" customHeight="1">
      <c r="A6040" s="14" t="n">
        <v>46240</v>
      </c>
      <c r="B6040" s="6" t="inlineStr">
        <is>
          <t>10352</t>
        </is>
      </c>
      <c r="C6040" s="6" t="inlineStr">
        <is>
          <t>M/C 0813 (VERMELHO)</t>
        </is>
      </c>
      <c r="D6040" s="6" t="inlineStr">
        <is>
          <t>50 SECCIONADORA 2</t>
        </is>
      </c>
      <c r="E6040" s="6" t="n">
        <v>30006111</v>
      </c>
      <c r="F6040" s="6" t="inlineStr">
        <is>
          <t>PE FRONTAL 430X(108)51X25MDF (ESQRD) SANTIAGO NEW</t>
        </is>
      </c>
      <c r="G6040" s="6" t="inlineStr">
        <is>
          <t>50 SECCIONADORA 2</t>
        </is>
      </c>
      <c r="H6040" s="6" t="inlineStr">
        <is>
          <t>50 SECCIONADORA 2</t>
        </is>
      </c>
      <c r="I6040" s="6" t="inlineStr">
        <is>
          <t>50 SECCIONADORA 2</t>
        </is>
      </c>
      <c r="J6040" s="4" t="n">
        <v>60</v>
      </c>
      <c r="K6040" s="6" t="n"/>
      <c r="L6040" s="6" t="n"/>
      <c r="M6040" s="6" t="n"/>
      <c r="N6040" s="6" t="n">
        <v>46239</v>
      </c>
      <c r="O6040" s="6" t="n">
        <v>60</v>
      </c>
      <c r="P6040" s="6" t="n"/>
      <c r="Q6040" s="6" t="n"/>
      <c r="R6040" s="6" t="n"/>
      <c r="S6040" s="6" t="n"/>
      <c r="T6040" s="6">
        <f>IF(OR($J6040="",$O6040=""),"",$O6040/$J6040)</f>
        <v/>
      </c>
      <c r="U6040" s="6" t="inlineStr">
        <is>
          <t>Concluído</t>
        </is>
      </c>
      <c r="V6040" s="6" t="n"/>
      <c r="W6040" s="6" t="n"/>
      <c r="X6040" s="6" t="n"/>
      <c r="Y6040" s="6" t="n"/>
      <c r="Z6040" s="6" t="n"/>
      <c r="AA6040" s="5" t="n"/>
      <c r="AB6040" s="6">
        <f>B6040&amp;"|"&amp;I6040</f>
        <v/>
      </c>
      <c r="AC6040">
        <f>IF($B6040="","","|"&amp;SUBSTITUTE(TRIM(SUBSTITUTE(SUBSTITUTE(SUBSTITUTE(SUBSTITUTE(SUBSTITUTE(SUBSTITUTE(SUBSTITUTE(SUBSTITUTE(SUBSTITUTE(SUBSTITUTE(SUBSTITUTE(SUBSTITUTE(SUBSTITUTE(SUBSTITUTE(TRIM($B6040&amp;""),CHAR(10)," "),CHAR(13)," "),"."," "),";"," "),","," "),"/"," "),"+"," "),"-"," "),"  "," "),"  "," "),"  "," "),"  "," "),"  "," "),"  "," "))," ","|")&amp;"|")</f>
        <v/>
      </c>
      <c r="AD6040">
        <f>TRIM($I6040&amp;"")</f>
        <v/>
      </c>
    </row>
    <row r="6041" ht="36" customHeight="1">
      <c r="A6041" s="14" t="n">
        <v>46240</v>
      </c>
      <c r="B6041" s="6" t="inlineStr">
        <is>
          <t>10352</t>
        </is>
      </c>
      <c r="C6041" s="6" t="inlineStr">
        <is>
          <t>M/C 0813 (VERMELHO)</t>
        </is>
      </c>
      <c r="D6041" s="6" t="inlineStr">
        <is>
          <t>50 SECCIONADORA 2</t>
        </is>
      </c>
      <c r="E6041" s="6" t="n">
        <v>30006801</v>
      </c>
      <c r="F6041" s="6" t="inlineStr">
        <is>
          <t>PE TRASEIRO 980X94(911)X25 MDF (8PCS)- CAD GENOVA</t>
        </is>
      </c>
      <c r="G6041" s="6" t="inlineStr">
        <is>
          <t>50 SECCIONADORA 2</t>
        </is>
      </c>
      <c r="H6041" s="6" t="inlineStr">
        <is>
          <t>50 SECCIONADORA 2</t>
        </is>
      </c>
      <c r="I6041" s="6" t="inlineStr">
        <is>
          <t>50 SECCIONADORA 2</t>
        </is>
      </c>
      <c r="J6041" s="4" t="n">
        <v>20</v>
      </c>
      <c r="K6041" s="6" t="n"/>
      <c r="L6041" s="6" t="n"/>
      <c r="M6041" s="6" t="n"/>
      <c r="N6041" s="6" t="n">
        <v>46239</v>
      </c>
      <c r="O6041" s="6" t="n">
        <v>20</v>
      </c>
      <c r="P6041" s="6" t="n"/>
      <c r="Q6041" s="6" t="n"/>
      <c r="R6041" s="6" t="n"/>
      <c r="S6041" s="6" t="n"/>
      <c r="T6041" s="6">
        <f>IF(OR($J6041="",$O6041=""),"",$O6041/$J6041)</f>
        <v/>
      </c>
      <c r="U6041" s="6" t="inlineStr">
        <is>
          <t>Concluído</t>
        </is>
      </c>
      <c r="V6041" s="6" t="n"/>
      <c r="W6041" s="6" t="n"/>
      <c r="X6041" s="6" t="n"/>
      <c r="Y6041" s="6" t="n"/>
      <c r="Z6041" s="6" t="n"/>
      <c r="AA6041" s="5" t="n"/>
      <c r="AB6041" s="6">
        <f>B6041&amp;"|"&amp;I6041</f>
        <v/>
      </c>
      <c r="AC6041">
        <f>IF($B6041="","","|"&amp;SUBSTITUTE(TRIM(SUBSTITUTE(SUBSTITUTE(SUBSTITUTE(SUBSTITUTE(SUBSTITUTE(SUBSTITUTE(SUBSTITUTE(SUBSTITUTE(SUBSTITUTE(SUBSTITUTE(SUBSTITUTE(SUBSTITUTE(SUBSTITUTE(SUBSTITUTE(TRIM($B6041&amp;""),CHAR(10)," "),CHAR(13)," "),"."," "),";"," "),","," "),"/"," "),"+"," "),"-"," "),"  "," "),"  "," "),"  "," "),"  "," "),"  "," "),"  "," "))," ","|")&amp;"|")</f>
        <v/>
      </c>
      <c r="AD6041">
        <f>TRIM($I6041&amp;"")</f>
        <v/>
      </c>
    </row>
    <row r="6042" ht="36" customHeight="1">
      <c r="A6042" s="14" t="n">
        <v>46240</v>
      </c>
      <c r="B6042" s="6" t="inlineStr">
        <is>
          <t>10352</t>
        </is>
      </c>
      <c r="C6042" s="6" t="inlineStr">
        <is>
          <t>M/C 0813 (VERMELHO)</t>
        </is>
      </c>
      <c r="D6042" s="6" t="inlineStr">
        <is>
          <t>50 SECCIONADORA 2</t>
        </is>
      </c>
      <c r="E6042" s="6" t="n">
        <v>30006802</v>
      </c>
      <c r="F6042" s="6" t="inlineStr">
        <is>
          <t>TRAV SUPERIOR 360X55X25 MDP - CAD GENOVA</t>
        </is>
      </c>
      <c r="G6042" s="6" t="inlineStr">
        <is>
          <t>50 SECCIONADORA 2</t>
        </is>
      </c>
      <c r="H6042" s="6" t="inlineStr">
        <is>
          <t>50 SECCIONADORA 2</t>
        </is>
      </c>
      <c r="I6042" s="6" t="inlineStr">
        <is>
          <t>50 SECCIONADORA 2</t>
        </is>
      </c>
      <c r="J6042" s="4" t="n">
        <v>10</v>
      </c>
      <c r="K6042" s="6" t="n"/>
      <c r="L6042" s="6" t="n"/>
      <c r="M6042" s="6" t="n"/>
      <c r="N6042" s="6" t="n">
        <v>46239</v>
      </c>
      <c r="O6042" s="6" t="n">
        <v>10</v>
      </c>
      <c r="P6042" s="6" t="n"/>
      <c r="Q6042" s="6" t="n"/>
      <c r="R6042" s="6" t="n"/>
      <c r="S6042" s="6" t="n"/>
      <c r="T6042" s="6">
        <f>IF(OR($J6042="",$O6042=""),"",$O6042/$J6042)</f>
        <v/>
      </c>
      <c r="U6042" s="6" t="inlineStr">
        <is>
          <t>Concluído</t>
        </is>
      </c>
      <c r="V6042" s="6" t="n"/>
      <c r="W6042" s="6" t="n"/>
      <c r="X6042" s="6" t="n"/>
      <c r="Y6042" s="6" t="n"/>
      <c r="Z6042" s="6" t="n"/>
      <c r="AA6042" s="5" t="n"/>
      <c r="AB6042" s="6">
        <f>B6042&amp;"|"&amp;I6042</f>
        <v/>
      </c>
      <c r="AC6042">
        <f>IF($B6042="","","|"&amp;SUBSTITUTE(TRIM(SUBSTITUTE(SUBSTITUTE(SUBSTITUTE(SUBSTITUTE(SUBSTITUTE(SUBSTITUTE(SUBSTITUTE(SUBSTITUTE(SUBSTITUTE(SUBSTITUTE(SUBSTITUTE(SUBSTITUTE(SUBSTITUTE(SUBSTITUTE(TRIM($B6042&amp;""),CHAR(10)," "),CHAR(13)," "),"."," "),";"," "),","," "),"/"," "),"+"," "),"-"," "),"  "," "),"  "," "),"  "," "),"  "," "),"  "," "),"  "," "))," ","|")&amp;"|")</f>
        <v/>
      </c>
      <c r="AD6042">
        <f>TRIM($I6042&amp;"")</f>
        <v/>
      </c>
    </row>
    <row r="6043" ht="36" customHeight="1">
      <c r="A6043" s="14" t="n">
        <v>46240</v>
      </c>
      <c r="B6043" s="6" t="inlineStr">
        <is>
          <t>10352</t>
        </is>
      </c>
      <c r="C6043" s="6" t="inlineStr">
        <is>
          <t>M/C 0813 (VERMELHO)</t>
        </is>
      </c>
      <c r="D6043" s="6" t="inlineStr">
        <is>
          <t>50 SECCIONADORA 2</t>
        </is>
      </c>
      <c r="E6043" s="6" t="n">
        <v>30006803</v>
      </c>
      <c r="F6043" s="6" t="inlineStr">
        <is>
          <t>TRAV CENTRAL 360X70X25 MDP - CAD GENOVA</t>
        </is>
      </c>
      <c r="G6043" s="6" t="inlineStr">
        <is>
          <t>50 SECCIONADORA 2</t>
        </is>
      </c>
      <c r="H6043" s="6" t="inlineStr">
        <is>
          <t>50 SECCIONADORA 2</t>
        </is>
      </c>
      <c r="I6043" s="6" t="inlineStr">
        <is>
          <t>50 SECCIONADORA 2</t>
        </is>
      </c>
      <c r="J6043" s="4" t="n">
        <v>10</v>
      </c>
      <c r="K6043" s="6" t="n"/>
      <c r="L6043" s="6" t="n"/>
      <c r="M6043" s="6" t="n"/>
      <c r="N6043" s="6" t="n">
        <v>46239</v>
      </c>
      <c r="O6043" s="6" t="n">
        <v>10</v>
      </c>
      <c r="P6043" s="6" t="n"/>
      <c r="Q6043" s="6" t="n"/>
      <c r="R6043" s="6" t="n"/>
      <c r="S6043" s="6" t="n"/>
      <c r="T6043" s="6">
        <f>IF(OR($J6043="",$O6043=""),"",$O6043/$J6043)</f>
        <v/>
      </c>
      <c r="U6043" s="6" t="inlineStr">
        <is>
          <t>Concluído</t>
        </is>
      </c>
      <c r="V6043" s="6" t="n"/>
      <c r="W6043" s="6" t="n"/>
      <c r="X6043" s="6" t="n"/>
      <c r="Y6043" s="6" t="n"/>
      <c r="Z6043" s="6" t="n"/>
      <c r="AA6043" s="5" t="n"/>
      <c r="AB6043" s="6">
        <f>B6043&amp;"|"&amp;I6043</f>
        <v/>
      </c>
      <c r="AC6043">
        <f>IF($B6043="","","|"&amp;SUBSTITUTE(TRIM(SUBSTITUTE(SUBSTITUTE(SUBSTITUTE(SUBSTITUTE(SUBSTITUTE(SUBSTITUTE(SUBSTITUTE(SUBSTITUTE(SUBSTITUTE(SUBSTITUTE(SUBSTITUTE(SUBSTITUTE(SUBSTITUTE(SUBSTITUTE(TRIM($B6043&amp;""),CHAR(10)," "),CHAR(13)," "),"."," "),";"," "),","," "),"/"," "),"+"," "),"-"," "),"  "," "),"  "," "),"  "," "),"  "," "),"  "," "),"  "," "))," ","|")&amp;"|")</f>
        <v/>
      </c>
      <c r="AD6043">
        <f>TRIM($I6043&amp;"")</f>
        <v/>
      </c>
    </row>
    <row r="6044" ht="36" customHeight="1">
      <c r="A6044" s="14" t="n">
        <v>46240</v>
      </c>
      <c r="B6044" s="6" t="inlineStr">
        <is>
          <t>10352</t>
        </is>
      </c>
      <c r="C6044" s="6" t="inlineStr">
        <is>
          <t>M/C 0813 (VERMELHO)</t>
        </is>
      </c>
      <c r="D6044" s="6" t="inlineStr">
        <is>
          <t>50 SECCIONADORA 2</t>
        </is>
      </c>
      <c r="E6044" s="6" t="n">
        <v>30009703</v>
      </c>
      <c r="F6044" s="6" t="inlineStr">
        <is>
          <t>ESPALDAR 390X40(911)X25 MDF (24) - CADEIRA GRECIA</t>
        </is>
      </c>
      <c r="G6044" s="6" t="inlineStr">
        <is>
          <t>50 SECCIONADORA 2</t>
        </is>
      </c>
      <c r="H6044" s="6" t="inlineStr">
        <is>
          <t>50 SECCIONADORA 2</t>
        </is>
      </c>
      <c r="I6044" s="6" t="inlineStr">
        <is>
          <t>50 SECCIONADORA 2</t>
        </is>
      </c>
      <c r="J6044" s="4" t="n">
        <v>20</v>
      </c>
      <c r="K6044" s="6" t="n"/>
      <c r="L6044" s="6" t="n"/>
      <c r="M6044" s="6" t="n"/>
      <c r="N6044" s="6" t="n">
        <v>46239</v>
      </c>
      <c r="O6044" s="6" t="n">
        <v>20</v>
      </c>
      <c r="P6044" s="6" t="n"/>
      <c r="Q6044" s="6" t="n"/>
      <c r="R6044" s="6" t="n"/>
      <c r="S6044" s="6" t="n"/>
      <c r="T6044" s="6">
        <f>IF(OR($J6044="",$O6044=""),"",$O6044/$J6044)</f>
        <v/>
      </c>
      <c r="U6044" s="6" t="inlineStr">
        <is>
          <t>Concluído</t>
        </is>
      </c>
      <c r="V6044" s="6" t="n"/>
      <c r="W6044" s="6" t="n"/>
      <c r="X6044" s="6" t="n"/>
      <c r="Y6044" s="6" t="n"/>
      <c r="Z6044" s="6" t="n"/>
      <c r="AA6044" s="5" t="n"/>
      <c r="AB6044" s="6">
        <f>B6044&amp;"|"&amp;I6044</f>
        <v/>
      </c>
      <c r="AC6044">
        <f>IF($B6044="","","|"&amp;SUBSTITUTE(TRIM(SUBSTITUTE(SUBSTITUTE(SUBSTITUTE(SUBSTITUTE(SUBSTITUTE(SUBSTITUTE(SUBSTITUTE(SUBSTITUTE(SUBSTITUTE(SUBSTITUTE(SUBSTITUTE(SUBSTITUTE(SUBSTITUTE(SUBSTITUTE(TRIM($B6044&amp;""),CHAR(10)," "),CHAR(13)," "),"."," "),";"," "),","," "),"/"," "),"+"," "),"-"," "),"  "," "),"  "," "),"  "," "),"  "," "),"  "," "),"  "," "))," ","|")&amp;"|")</f>
        <v/>
      </c>
      <c r="AD6044">
        <f>TRIM($I6044&amp;"")</f>
        <v/>
      </c>
    </row>
    <row r="6045" ht="36" customHeight="1">
      <c r="A6045" s="14" t="n">
        <v>46241</v>
      </c>
      <c r="B6045" s="6" t="inlineStr">
        <is>
          <t>10353</t>
        </is>
      </c>
      <c r="C6045" s="6" t="inlineStr">
        <is>
          <t>M/C 0814 (VERDE)</t>
        </is>
      </c>
      <c r="D6045" s="6" t="inlineStr">
        <is>
          <t>50 SECCIONADORA 2</t>
        </is>
      </c>
      <c r="E6045" s="6" t="n">
        <v>30004805</v>
      </c>
      <c r="F6045" s="6" t="inlineStr">
        <is>
          <t>ASSENTO 440X425X09 MDP - CAD SANTIAGO</t>
        </is>
      </c>
      <c r="G6045" s="6" t="inlineStr">
        <is>
          <t>50 SECCIONADORA 2</t>
        </is>
      </c>
      <c r="H6045" s="6" t="inlineStr">
        <is>
          <t>50 SECCIONADORA 2</t>
        </is>
      </c>
      <c r="I6045" s="6" t="inlineStr">
        <is>
          <t>50 SECCIONADORA 2</t>
        </is>
      </c>
      <c r="J6045" s="4" t="n">
        <v>500</v>
      </c>
      <c r="K6045" s="6" t="n"/>
      <c r="L6045" s="6" t="n"/>
      <c r="M6045" s="6" t="n"/>
      <c r="N6045" s="6" t="n">
        <v>46239</v>
      </c>
      <c r="O6045" s="6" t="n">
        <v>500</v>
      </c>
      <c r="P6045" s="6" t="n"/>
      <c r="Q6045" s="6" t="n"/>
      <c r="R6045" s="6" t="n"/>
      <c r="S6045" s="6" t="n"/>
      <c r="T6045" s="6">
        <f>IF(OR($J6045="",$O6045=""),"",$O6045/$J6045)</f>
        <v/>
      </c>
      <c r="U6045" s="6" t="inlineStr">
        <is>
          <t>Concluído</t>
        </is>
      </c>
      <c r="V6045" s="6" t="n"/>
      <c r="W6045" s="6" t="n"/>
      <c r="X6045" s="6" t="n"/>
      <c r="Y6045" s="6" t="n"/>
      <c r="Z6045" s="6" t="n"/>
      <c r="AA6045" s="5" t="n"/>
      <c r="AB6045" s="6">
        <f>B6045&amp;"|"&amp;I6045</f>
        <v/>
      </c>
      <c r="AC6045">
        <f>IF($B6045="","","|"&amp;SUBSTITUTE(TRIM(SUBSTITUTE(SUBSTITUTE(SUBSTITUTE(SUBSTITUTE(SUBSTITUTE(SUBSTITUTE(SUBSTITUTE(SUBSTITUTE(SUBSTITUTE(SUBSTITUTE(SUBSTITUTE(SUBSTITUTE(SUBSTITUTE(SUBSTITUTE(TRIM($B6045&amp;""),CHAR(10)," "),CHAR(13)," "),"."," "),";"," "),","," "),"/"," "),"+"," "),"-"," "),"  "," "),"  "," "),"  "," "),"  "," "),"  "," "),"  "," "))," ","|")&amp;"|")</f>
        <v/>
      </c>
      <c r="AD6045">
        <f>TRIM($I6045&amp;"")</f>
        <v/>
      </c>
    </row>
    <row r="6046" ht="36" customHeight="1">
      <c r="A6046" s="14" t="n">
        <v>46241</v>
      </c>
      <c r="B6046" s="6" t="inlineStr">
        <is>
          <t>10353</t>
        </is>
      </c>
      <c r="C6046" s="6" t="inlineStr">
        <is>
          <t>M/C 0814 (VERDE)</t>
        </is>
      </c>
      <c r="D6046" s="6" t="inlineStr">
        <is>
          <t>50 SECCIONADORA 2</t>
        </is>
      </c>
      <c r="E6046" s="6" t="n">
        <v>200277101</v>
      </c>
      <c r="F6046" s="6" t="inlineStr">
        <is>
          <t>PE 730X120(660)X18 (4PCS) MDF - MESA CATEDRAL II</t>
        </is>
      </c>
      <c r="G6046" s="6" t="inlineStr">
        <is>
          <t>50 SECCIONADORA 2</t>
        </is>
      </c>
      <c r="H6046" s="6" t="inlineStr">
        <is>
          <t>50 SECCIONADORA 2</t>
        </is>
      </c>
      <c r="I6046" s="6" t="inlineStr">
        <is>
          <t>50 SECCIONADORA 2</t>
        </is>
      </c>
      <c r="J6046" s="4" t="n">
        <v>800</v>
      </c>
      <c r="K6046" s="6" t="n"/>
      <c r="L6046" s="6" t="n"/>
      <c r="M6046" s="6" t="n"/>
      <c r="N6046" s="6" t="n">
        <v>46239</v>
      </c>
      <c r="O6046" s="6" t="n">
        <v>800</v>
      </c>
      <c r="P6046" s="6" t="n"/>
      <c r="Q6046" s="6" t="n"/>
      <c r="R6046" s="6" t="n"/>
      <c r="S6046" s="6" t="n"/>
      <c r="T6046" s="6">
        <f>IF(OR($J6046="",$O6046=""),"",$O6046/$J6046)</f>
        <v/>
      </c>
      <c r="U6046" s="6" t="inlineStr">
        <is>
          <t>Concluído</t>
        </is>
      </c>
      <c r="V6046" s="6" t="n"/>
      <c r="W6046" s="6" t="n"/>
      <c r="X6046" s="6" t="n"/>
      <c r="Y6046" s="6" t="n"/>
      <c r="Z6046" s="6" t="n"/>
      <c r="AA6046" s="5" t="n"/>
      <c r="AB6046" s="6">
        <f>B6046&amp;"|"&amp;I6046</f>
        <v/>
      </c>
      <c r="AC6046">
        <f>IF($B6046="","","|"&amp;SUBSTITUTE(TRIM(SUBSTITUTE(SUBSTITUTE(SUBSTITUTE(SUBSTITUTE(SUBSTITUTE(SUBSTITUTE(SUBSTITUTE(SUBSTITUTE(SUBSTITUTE(SUBSTITUTE(SUBSTITUTE(SUBSTITUTE(SUBSTITUTE(SUBSTITUTE(TRIM($B6046&amp;""),CHAR(10)," "),CHAR(13)," "),"."," "),";"," "),","," "),"/"," "),"+"," "),"-"," "),"  "," "),"  "," "),"  "," "),"  "," "),"  "," "),"  "," "))," ","|")&amp;"|")</f>
        <v/>
      </c>
      <c r="AD6046">
        <f>TRIM($I6046&amp;"")</f>
        <v/>
      </c>
    </row>
    <row r="6047" ht="36" customHeight="1">
      <c r="A6047" s="14" t="n">
        <v>46241</v>
      </c>
      <c r="B6047" s="6" t="inlineStr">
        <is>
          <t>10353</t>
        </is>
      </c>
      <c r="C6047" s="6" t="inlineStr">
        <is>
          <t>M/C 0814 (VERDE)</t>
        </is>
      </c>
      <c r="D6047" s="6" t="inlineStr">
        <is>
          <t>50 SECCIONADORA 2</t>
        </is>
      </c>
      <c r="E6047" s="6" t="n">
        <v>20021607</v>
      </c>
      <c r="F6047" s="6" t="inlineStr">
        <is>
          <t>TAMPO 1605X905X18 MDF - MESA COM VIDRO</t>
        </is>
      </c>
      <c r="G6047" s="6" t="inlineStr">
        <is>
          <t>50 SECCIONADORA 2</t>
        </is>
      </c>
      <c r="H6047" s="6" t="inlineStr">
        <is>
          <t>50 SECCIONADORA 2</t>
        </is>
      </c>
      <c r="I6047" s="6" t="inlineStr">
        <is>
          <t>50 SECCIONADORA 2</t>
        </is>
      </c>
      <c r="J6047" s="4" t="n">
        <v>50</v>
      </c>
      <c r="K6047" s="6" t="n"/>
      <c r="L6047" s="6" t="n"/>
      <c r="M6047" s="6" t="n"/>
      <c r="N6047" s="6" t="n">
        <v>46239</v>
      </c>
      <c r="O6047" s="6" t="n">
        <v>50</v>
      </c>
      <c r="P6047" s="6" t="n"/>
      <c r="Q6047" s="6" t="n"/>
      <c r="R6047" s="6" t="n"/>
      <c r="S6047" s="6" t="n"/>
      <c r="T6047" s="6">
        <f>IF(OR($J6047="",$O6047=""),"",$O6047/$J6047)</f>
        <v/>
      </c>
      <c r="U6047" s="6" t="inlineStr">
        <is>
          <t>Concluído</t>
        </is>
      </c>
      <c r="V6047" s="6" t="n"/>
      <c r="W6047" s="6" t="n"/>
      <c r="X6047" s="6" t="n"/>
      <c r="Y6047" s="6" t="n"/>
      <c r="Z6047" s="6" t="n"/>
      <c r="AA6047" s="5" t="n"/>
      <c r="AB6047" s="6">
        <f>B6047&amp;"|"&amp;I6047</f>
        <v/>
      </c>
      <c r="AC6047">
        <f>IF($B6047="","","|"&amp;SUBSTITUTE(TRIM(SUBSTITUTE(SUBSTITUTE(SUBSTITUTE(SUBSTITUTE(SUBSTITUTE(SUBSTITUTE(SUBSTITUTE(SUBSTITUTE(SUBSTITUTE(SUBSTITUTE(SUBSTITUTE(SUBSTITUTE(SUBSTITUTE(SUBSTITUTE(TRIM($B6047&amp;""),CHAR(10)," "),CHAR(13)," "),"."," "),";"," "),","," "),"/"," "),"+"," "),"-"," "),"  "," "),"  "," "),"  "," "),"  "," "),"  "," "),"  "," "))," ","|")&amp;"|")</f>
        <v/>
      </c>
      <c r="AD6047">
        <f>TRIM($I6047&amp;"")</f>
        <v/>
      </c>
    </row>
    <row r="6048" ht="36" customHeight="1">
      <c r="A6048" s="14" t="n">
        <v>46241</v>
      </c>
      <c r="B6048" s="6" t="inlineStr">
        <is>
          <t>10353</t>
        </is>
      </c>
      <c r="C6048" s="6" t="inlineStr">
        <is>
          <t>M/C 0814 (VERDE)</t>
        </is>
      </c>
      <c r="D6048" s="6" t="inlineStr">
        <is>
          <t>50 SECCIONADORA 2</t>
        </is>
      </c>
      <c r="E6048" s="6" t="n">
        <v>30003405</v>
      </c>
      <c r="F6048" s="6" t="inlineStr">
        <is>
          <t>TRAVESSA ASSENTO 360X70X18 MDF - C DAKAR/SANTIAGO</t>
        </is>
      </c>
      <c r="G6048" s="6" t="inlineStr">
        <is>
          <t>50 SECCIONADORA 2</t>
        </is>
      </c>
      <c r="H6048" s="6" t="inlineStr">
        <is>
          <t>50 SECCIONADORA 2</t>
        </is>
      </c>
      <c r="I6048" s="6" t="inlineStr">
        <is>
          <t>50 SECCIONADORA 2</t>
        </is>
      </c>
      <c r="J6048" s="4" t="n">
        <v>1000</v>
      </c>
      <c r="K6048" s="6" t="n"/>
      <c r="L6048" s="6" t="n"/>
      <c r="M6048" s="6" t="n"/>
      <c r="N6048" s="6" t="n">
        <v>46239</v>
      </c>
      <c r="O6048" s="6" t="n">
        <v>1000</v>
      </c>
      <c r="P6048" s="6" t="n"/>
      <c r="Q6048" s="6" t="n"/>
      <c r="R6048" s="6" t="n"/>
      <c r="S6048" s="6" t="n"/>
      <c r="T6048" s="6">
        <f>IF(OR($J6048="",$O6048=""),"",$O6048/$J6048)</f>
        <v/>
      </c>
      <c r="U6048" s="6" t="inlineStr">
        <is>
          <t>Concluído</t>
        </is>
      </c>
      <c r="V6048" s="6" t="n"/>
      <c r="W6048" s="6" t="n"/>
      <c r="X6048" s="6" t="n"/>
      <c r="Y6048" s="6" t="n"/>
      <c r="Z6048" s="6" t="n"/>
      <c r="AA6048" s="5" t="n"/>
      <c r="AB6048" s="6">
        <f>B6048&amp;"|"&amp;I6048</f>
        <v/>
      </c>
      <c r="AC6048">
        <f>IF($B6048="","","|"&amp;SUBSTITUTE(TRIM(SUBSTITUTE(SUBSTITUTE(SUBSTITUTE(SUBSTITUTE(SUBSTITUTE(SUBSTITUTE(SUBSTITUTE(SUBSTITUTE(SUBSTITUTE(SUBSTITUTE(SUBSTITUTE(SUBSTITUTE(SUBSTITUTE(SUBSTITUTE(TRIM($B6048&amp;""),CHAR(10)," "),CHAR(13)," "),"."," "),";"," "),","," "),"/"," "),"+"," "),"-"," "),"  "," "),"  "," "),"  "," "),"  "," "),"  "," "),"  "," "))," ","|")&amp;"|")</f>
        <v/>
      </c>
      <c r="AD6048">
        <f>TRIM($I6048&amp;"")</f>
        <v/>
      </c>
    </row>
    <row r="6049" ht="36" customHeight="1">
      <c r="A6049" s="14" t="n">
        <v>46241</v>
      </c>
      <c r="B6049" s="6" t="inlineStr">
        <is>
          <t>10353</t>
        </is>
      </c>
      <c r="C6049" s="6" t="inlineStr">
        <is>
          <t>M/C 0814 (VERDE)</t>
        </is>
      </c>
      <c r="D6049" s="6" t="inlineStr">
        <is>
          <t>50 SECCIONADORA 2</t>
        </is>
      </c>
      <c r="E6049" s="6" t="n">
        <v>30006114</v>
      </c>
      <c r="F6049" s="6" t="inlineStr">
        <is>
          <t>TRAVESSA LAT DIREITA 335X70X18 MDF - CD SANTIAGO</t>
        </is>
      </c>
      <c r="G6049" s="6" t="inlineStr">
        <is>
          <t>50 SECCIONADORA 2</t>
        </is>
      </c>
      <c r="H6049" s="6" t="inlineStr">
        <is>
          <t>50 SECCIONADORA 2</t>
        </is>
      </c>
      <c r="I6049" s="6" t="inlineStr">
        <is>
          <t>50 SECCIONADORA 2</t>
        </is>
      </c>
      <c r="J6049" s="4" t="n">
        <v>500</v>
      </c>
      <c r="K6049" s="6" t="n"/>
      <c r="L6049" s="6" t="n"/>
      <c r="M6049" s="6" t="n"/>
      <c r="N6049" s="6" t="n">
        <v>46239</v>
      </c>
      <c r="O6049" s="6" t="n">
        <v>500</v>
      </c>
      <c r="P6049" s="6" t="n"/>
      <c r="Q6049" s="6" t="n"/>
      <c r="R6049" s="6" t="n"/>
      <c r="S6049" s="6" t="n"/>
      <c r="T6049" s="6">
        <f>IF(OR($J6049="",$O6049=""),"",$O6049/$J6049)</f>
        <v/>
      </c>
      <c r="U6049" s="6" t="inlineStr">
        <is>
          <t>Concluído</t>
        </is>
      </c>
      <c r="V6049" s="6" t="n"/>
      <c r="W6049" s="6" t="n"/>
      <c r="X6049" s="6" t="n"/>
      <c r="Y6049" s="6" t="n"/>
      <c r="Z6049" s="6" t="n"/>
      <c r="AA6049" s="5" t="n"/>
      <c r="AB6049" s="6">
        <f>B6049&amp;"|"&amp;I6049</f>
        <v/>
      </c>
      <c r="AC6049">
        <f>IF($B6049="","","|"&amp;SUBSTITUTE(TRIM(SUBSTITUTE(SUBSTITUTE(SUBSTITUTE(SUBSTITUTE(SUBSTITUTE(SUBSTITUTE(SUBSTITUTE(SUBSTITUTE(SUBSTITUTE(SUBSTITUTE(SUBSTITUTE(SUBSTITUTE(SUBSTITUTE(SUBSTITUTE(TRIM($B6049&amp;""),CHAR(10)," "),CHAR(13)," "),"."," "),";"," "),","," "),"/"," "),"+"," "),"-"," "),"  "," "),"  "," "),"  "," "),"  "," "),"  "," "),"  "," "))," ","|")&amp;"|")</f>
        <v/>
      </c>
      <c r="AD6049">
        <f>TRIM($I6049&amp;"")</f>
        <v/>
      </c>
    </row>
    <row r="6050" ht="36" customHeight="1">
      <c r="A6050" s="14" t="n">
        <v>46241</v>
      </c>
      <c r="B6050" s="6" t="inlineStr">
        <is>
          <t>10353</t>
        </is>
      </c>
      <c r="C6050" s="6" t="inlineStr">
        <is>
          <t>M/C 0814 (VERDE)</t>
        </is>
      </c>
      <c r="D6050" s="6" t="inlineStr">
        <is>
          <t>50 SECCIONADORA 2</t>
        </is>
      </c>
      <c r="E6050" s="6" t="n">
        <v>30006115</v>
      </c>
      <c r="F6050" s="6" t="inlineStr">
        <is>
          <t>TRAVESSA LAT ESQUERDA 335X70X18 MDF - CD SANTIAGO</t>
        </is>
      </c>
      <c r="G6050" s="6" t="inlineStr">
        <is>
          <t>50 SECCIONADORA 2</t>
        </is>
      </c>
      <c r="H6050" s="6" t="inlineStr">
        <is>
          <t>50 SECCIONADORA 2</t>
        </is>
      </c>
      <c r="I6050" s="6" t="inlineStr">
        <is>
          <t>50 SECCIONADORA 2</t>
        </is>
      </c>
      <c r="J6050" s="4" t="n">
        <v>500</v>
      </c>
      <c r="K6050" s="6" t="n"/>
      <c r="L6050" s="6" t="n"/>
      <c r="M6050" s="6" t="n"/>
      <c r="N6050" s="6" t="n">
        <v>46239</v>
      </c>
      <c r="O6050" s="6" t="n">
        <v>500</v>
      </c>
      <c r="P6050" s="6" t="n"/>
      <c r="Q6050" s="6" t="n"/>
      <c r="R6050" s="6" t="n"/>
      <c r="S6050" s="6" t="n"/>
      <c r="T6050" s="6">
        <f>IF(OR($J6050="",$O6050=""),"",$O6050/$J6050)</f>
        <v/>
      </c>
      <c r="U6050" s="6" t="inlineStr">
        <is>
          <t>Concluído</t>
        </is>
      </c>
      <c r="V6050" s="6" t="n"/>
      <c r="W6050" s="6" t="n"/>
      <c r="X6050" s="6" t="n"/>
      <c r="Y6050" s="6" t="n"/>
      <c r="Z6050" s="6" t="n"/>
      <c r="AA6050" s="5" t="n"/>
      <c r="AB6050" s="6">
        <f>B6050&amp;"|"&amp;I6050</f>
        <v/>
      </c>
      <c r="AC6050">
        <f>IF($B6050="","","|"&amp;SUBSTITUTE(TRIM(SUBSTITUTE(SUBSTITUTE(SUBSTITUTE(SUBSTITUTE(SUBSTITUTE(SUBSTITUTE(SUBSTITUTE(SUBSTITUTE(SUBSTITUTE(SUBSTITUTE(SUBSTITUTE(SUBSTITUTE(SUBSTITUTE(SUBSTITUTE(TRIM($B6050&amp;""),CHAR(10)," "),CHAR(13)," "),"."," "),";"," "),","," "),"/"," "),"+"," "),"-"," "),"  "," "),"  "," "),"  "," "),"  "," "),"  "," "),"  "," "))," ","|")&amp;"|")</f>
        <v/>
      </c>
      <c r="AD6050">
        <f>TRIM($I6050&amp;"")</f>
        <v/>
      </c>
    </row>
    <row r="6051" ht="36" customHeight="1">
      <c r="A6051" s="14" t="n">
        <v>46241</v>
      </c>
      <c r="B6051" s="6" t="inlineStr">
        <is>
          <t>10353</t>
        </is>
      </c>
      <c r="C6051" s="6" t="inlineStr">
        <is>
          <t>M/C 0814 (VERDE)</t>
        </is>
      </c>
      <c r="D6051" s="6" t="inlineStr">
        <is>
          <t>50 SECCIONADORA 2</t>
        </is>
      </c>
      <c r="E6051" s="6" t="n">
        <v>20020008</v>
      </c>
      <c r="F6051" s="6" t="inlineStr">
        <is>
          <t>CANTONEIRA EMBALAGEM 350X50X03 MDF - BASE DUBAI</t>
        </is>
      </c>
      <c r="G6051" s="6" t="inlineStr">
        <is>
          <t>50 SECCIONADORA 2</t>
        </is>
      </c>
      <c r="H6051" s="6" t="inlineStr">
        <is>
          <t>50 SECCIONADORA 2</t>
        </is>
      </c>
      <c r="I6051" s="6" t="inlineStr">
        <is>
          <t>50 SECCIONADORA 2</t>
        </is>
      </c>
      <c r="J6051" s="4" t="n">
        <v>100</v>
      </c>
      <c r="K6051" s="6" t="n"/>
      <c r="L6051" s="6" t="n"/>
      <c r="M6051" s="6" t="n"/>
      <c r="N6051" s="6" t="n">
        <v>46239</v>
      </c>
      <c r="O6051" s="6" t="n">
        <v>100</v>
      </c>
      <c r="P6051" s="6" t="n"/>
      <c r="Q6051" s="6" t="n"/>
      <c r="R6051" s="6" t="n"/>
      <c r="S6051" s="6" t="n"/>
      <c r="T6051" s="6">
        <f>IF(OR($J6051="",$O6051=""),"",$O6051/$J6051)</f>
        <v/>
      </c>
      <c r="U6051" s="6" t="inlineStr">
        <is>
          <t>Concluído</t>
        </is>
      </c>
      <c r="V6051" s="6" t="n"/>
      <c r="W6051" s="6" t="n"/>
      <c r="X6051" s="6" t="n"/>
      <c r="Y6051" s="6" t="n"/>
      <c r="Z6051" s="6" t="n"/>
      <c r="AA6051" s="5" t="n"/>
      <c r="AB6051" s="6">
        <f>B6051&amp;"|"&amp;I6051</f>
        <v/>
      </c>
      <c r="AC6051">
        <f>IF($B6051="","","|"&amp;SUBSTITUTE(TRIM(SUBSTITUTE(SUBSTITUTE(SUBSTITUTE(SUBSTITUTE(SUBSTITUTE(SUBSTITUTE(SUBSTITUTE(SUBSTITUTE(SUBSTITUTE(SUBSTITUTE(SUBSTITUTE(SUBSTITUTE(SUBSTITUTE(SUBSTITUTE(TRIM($B6051&amp;""),CHAR(10)," "),CHAR(13)," "),"."," "),";"," "),","," "),"/"," "),"+"," "),"-"," "),"  "," "),"  "," "),"  "," "),"  "," "),"  "," "),"  "," "))," ","|")&amp;"|")</f>
        <v/>
      </c>
      <c r="AD6051">
        <f>TRIM($I6051&amp;"")</f>
        <v/>
      </c>
    </row>
    <row r="6052" ht="36" customHeight="1">
      <c r="A6052" s="14" t="n">
        <v>46241</v>
      </c>
      <c r="B6052" s="6" t="inlineStr">
        <is>
          <t>10353</t>
        </is>
      </c>
      <c r="C6052" s="6" t="inlineStr">
        <is>
          <t>M/C 0814 (VERDE)</t>
        </is>
      </c>
      <c r="D6052" s="6" t="inlineStr">
        <is>
          <t>50 SECCIONADORA 2</t>
        </is>
      </c>
      <c r="E6052" s="6" t="n">
        <v>30006101</v>
      </c>
      <c r="F6052" s="6" t="inlineStr">
        <is>
          <t>PE TRAS 880X30(911)X25 MDF (13PC) ESQ SANTIAGO NEW</t>
        </is>
      </c>
      <c r="G6052" s="6" t="inlineStr">
        <is>
          <t>50 SECCIONADORA 2</t>
        </is>
      </c>
      <c r="H6052" s="6" t="inlineStr">
        <is>
          <t>50 SECCIONADORA 2</t>
        </is>
      </c>
      <c r="I6052" s="6" t="inlineStr">
        <is>
          <t>50 SECCIONADORA 2</t>
        </is>
      </c>
      <c r="J6052" s="4" t="n">
        <v>500</v>
      </c>
      <c r="K6052" s="6" t="n"/>
      <c r="L6052" s="6" t="n"/>
      <c r="M6052" s="6" t="n"/>
      <c r="N6052" s="6" t="n">
        <v>46239</v>
      </c>
      <c r="O6052" s="6" t="n">
        <v>500</v>
      </c>
      <c r="P6052" s="6" t="n"/>
      <c r="Q6052" s="6" t="n"/>
      <c r="R6052" s="6" t="n"/>
      <c r="S6052" s="6" t="n"/>
      <c r="T6052" s="6">
        <f>IF(OR($J6052="",$O6052=""),"",$O6052/$J6052)</f>
        <v/>
      </c>
      <c r="U6052" s="6" t="inlineStr">
        <is>
          <t>Concluído</t>
        </is>
      </c>
      <c r="V6052" s="6" t="n"/>
      <c r="W6052" s="6" t="n"/>
      <c r="X6052" s="6" t="n"/>
      <c r="Y6052" s="6" t="n"/>
      <c r="Z6052" s="6" t="n"/>
      <c r="AA6052" s="5" t="n"/>
      <c r="AB6052" s="6">
        <f>B6052&amp;"|"&amp;I6052</f>
        <v/>
      </c>
      <c r="AC6052">
        <f>IF($B6052="","","|"&amp;SUBSTITUTE(TRIM(SUBSTITUTE(SUBSTITUTE(SUBSTITUTE(SUBSTITUTE(SUBSTITUTE(SUBSTITUTE(SUBSTITUTE(SUBSTITUTE(SUBSTITUTE(SUBSTITUTE(SUBSTITUTE(SUBSTITUTE(SUBSTITUTE(SUBSTITUTE(TRIM($B6052&amp;""),CHAR(10)," "),CHAR(13)," "),"."," "),";"," "),","," "),"/"," "),"+"," "),"-"," "),"  "," "),"  "," "),"  "," "),"  "," "),"  "," "),"  "," "))," ","|")&amp;"|")</f>
        <v/>
      </c>
      <c r="AD6052">
        <f>TRIM($I6052&amp;"")</f>
        <v/>
      </c>
    </row>
    <row r="6053" ht="36" customHeight="1">
      <c r="A6053" s="14" t="n">
        <v>46241</v>
      </c>
      <c r="B6053" s="6" t="inlineStr">
        <is>
          <t>10353</t>
        </is>
      </c>
      <c r="C6053" s="6" t="inlineStr">
        <is>
          <t>M/C 0814 (VERDE)</t>
        </is>
      </c>
      <c r="D6053" s="6" t="inlineStr">
        <is>
          <t>50 SECCIONADORA 2</t>
        </is>
      </c>
      <c r="E6053" s="6" t="n">
        <v>30006102</v>
      </c>
      <c r="F6053" s="6" t="inlineStr">
        <is>
          <t>PE TRAS 880X30(911)X25 MDF (13PC) DIR SANTIAGO NEW</t>
        </is>
      </c>
      <c r="G6053" s="6" t="inlineStr">
        <is>
          <t>50 SECCIONADORA 2</t>
        </is>
      </c>
      <c r="H6053" s="6" t="inlineStr">
        <is>
          <t>50 SECCIONADORA 2</t>
        </is>
      </c>
      <c r="I6053" s="6" t="inlineStr">
        <is>
          <t>50 SECCIONADORA 2</t>
        </is>
      </c>
      <c r="J6053" s="4" t="n">
        <v>500</v>
      </c>
      <c r="K6053" s="6" t="n"/>
      <c r="L6053" s="6" t="n"/>
      <c r="M6053" s="6" t="n"/>
      <c r="N6053" s="6" t="n">
        <v>46239</v>
      </c>
      <c r="O6053" s="6" t="n">
        <v>500</v>
      </c>
      <c r="P6053" s="6" t="n"/>
      <c r="Q6053" s="6" t="n"/>
      <c r="R6053" s="6" t="n"/>
      <c r="S6053" s="6" t="n"/>
      <c r="T6053" s="6">
        <f>IF(OR($J6053="",$O6053=""),"",$O6053/$J6053)</f>
        <v/>
      </c>
      <c r="U6053" s="6" t="inlineStr">
        <is>
          <t>Concluído</t>
        </is>
      </c>
      <c r="V6053" s="6" t="n"/>
      <c r="W6053" s="6" t="n"/>
      <c r="X6053" s="6" t="n"/>
      <c r="Y6053" s="6" t="n"/>
      <c r="Z6053" s="6" t="n"/>
      <c r="AA6053" s="5" t="n"/>
      <c r="AB6053" s="6">
        <f>B6053&amp;"|"&amp;I6053</f>
        <v/>
      </c>
      <c r="AC6053">
        <f>IF($B6053="","","|"&amp;SUBSTITUTE(TRIM(SUBSTITUTE(SUBSTITUTE(SUBSTITUTE(SUBSTITUTE(SUBSTITUTE(SUBSTITUTE(SUBSTITUTE(SUBSTITUTE(SUBSTITUTE(SUBSTITUTE(SUBSTITUTE(SUBSTITUTE(SUBSTITUTE(SUBSTITUTE(TRIM($B6053&amp;""),CHAR(10)," "),CHAR(13)," "),"."," "),";"," "),","," "),"/"," "),"+"," "),"-"," "),"  "," "),"  "," "),"  "," "),"  "," "),"  "," "),"  "," "))," ","|")&amp;"|")</f>
        <v/>
      </c>
      <c r="AD6053">
        <f>TRIM($I6053&amp;"")</f>
        <v/>
      </c>
    </row>
    <row r="6054" ht="36" customHeight="1">
      <c r="A6054" s="14" t="n">
        <v>46241</v>
      </c>
      <c r="B6054" s="6" t="inlineStr">
        <is>
          <t>10353</t>
        </is>
      </c>
      <c r="C6054" s="6" t="inlineStr">
        <is>
          <t>M/C 0814 (VERDE)</t>
        </is>
      </c>
      <c r="D6054" s="6" t="inlineStr">
        <is>
          <t>50 SECCIONADORA 2</t>
        </is>
      </c>
      <c r="E6054" s="6" t="n">
        <v>30006112</v>
      </c>
      <c r="F6054" s="6" t="inlineStr">
        <is>
          <t>PE FRONTAL RETO 430X(111)65X25 MDF (DIR) SANTIAGO</t>
        </is>
      </c>
      <c r="G6054" s="6" t="inlineStr">
        <is>
          <t>50 SECCIONADORA 2</t>
        </is>
      </c>
      <c r="H6054" s="6" t="inlineStr">
        <is>
          <t>50 SECCIONADORA 2</t>
        </is>
      </c>
      <c r="I6054" s="6" t="inlineStr">
        <is>
          <t>50 SECCIONADORA 2</t>
        </is>
      </c>
      <c r="J6054" s="4" t="n">
        <v>500</v>
      </c>
      <c r="K6054" s="6" t="n"/>
      <c r="L6054" s="6" t="n"/>
      <c r="M6054" s="6" t="n"/>
      <c r="N6054" s="6" t="n">
        <v>46239</v>
      </c>
      <c r="O6054" s="6" t="n">
        <v>500</v>
      </c>
      <c r="P6054" s="6" t="n"/>
      <c r="Q6054" s="6" t="n"/>
      <c r="R6054" s="6" t="n"/>
      <c r="S6054" s="6" t="n"/>
      <c r="T6054" s="6">
        <f>IF(OR($J6054="",$O6054=""),"",$O6054/$J6054)</f>
        <v/>
      </c>
      <c r="U6054" s="6" t="inlineStr">
        <is>
          <t>Concluído</t>
        </is>
      </c>
      <c r="V6054" s="6" t="n"/>
      <c r="W6054" s="6" t="n"/>
      <c r="X6054" s="6" t="n"/>
      <c r="Y6054" s="6" t="n"/>
      <c r="Z6054" s="6" t="n"/>
      <c r="AA6054" s="5" t="n"/>
      <c r="AB6054" s="6">
        <f>B6054&amp;"|"&amp;I6054</f>
        <v/>
      </c>
      <c r="AC6054">
        <f>IF($B6054="","","|"&amp;SUBSTITUTE(TRIM(SUBSTITUTE(SUBSTITUTE(SUBSTITUTE(SUBSTITUTE(SUBSTITUTE(SUBSTITUTE(SUBSTITUTE(SUBSTITUTE(SUBSTITUTE(SUBSTITUTE(SUBSTITUTE(SUBSTITUTE(SUBSTITUTE(SUBSTITUTE(TRIM($B6054&amp;""),CHAR(10)," "),CHAR(13)," "),"."," "),";"," "),","," "),"/"," "),"+"," "),"-"," "),"  "," "),"  "," "),"  "," "),"  "," "),"  "," "),"  "," "))," ","|")&amp;"|")</f>
        <v/>
      </c>
      <c r="AD6054">
        <f>TRIM($I6054&amp;"")</f>
        <v/>
      </c>
    </row>
    <row r="6055" ht="36" customHeight="1">
      <c r="A6055" s="14" t="n">
        <v>46241</v>
      </c>
      <c r="B6055" s="6" t="inlineStr">
        <is>
          <t>10353</t>
        </is>
      </c>
      <c r="C6055" s="6" t="inlineStr">
        <is>
          <t>M/C 0814 (VERDE)</t>
        </is>
      </c>
      <c r="D6055" s="6" t="inlineStr">
        <is>
          <t>50 SECCIONADORA 2</t>
        </is>
      </c>
      <c r="E6055" s="6" t="n">
        <v>30006113</v>
      </c>
      <c r="F6055" s="6" t="inlineStr">
        <is>
          <t>PE FRONTAL RETO 430X(111)65X25MDF (ESQRD) SANTIAGO</t>
        </is>
      </c>
      <c r="G6055" s="6" t="inlineStr">
        <is>
          <t>50 SECCIONADORA 2</t>
        </is>
      </c>
      <c r="H6055" s="6" t="inlineStr">
        <is>
          <t>50 SECCIONADORA 2</t>
        </is>
      </c>
      <c r="I6055" s="6" t="inlineStr">
        <is>
          <t>50 SECCIONADORA 2</t>
        </is>
      </c>
      <c r="J6055" s="4" t="n">
        <v>500</v>
      </c>
      <c r="K6055" s="6" t="n"/>
      <c r="L6055" s="6" t="n"/>
      <c r="M6055" s="6" t="n"/>
      <c r="N6055" s="6" t="n">
        <v>46239</v>
      </c>
      <c r="O6055" s="6" t="n">
        <v>500</v>
      </c>
      <c r="P6055" s="6" t="n"/>
      <c r="Q6055" s="6" t="n"/>
      <c r="R6055" s="6" t="n"/>
      <c r="S6055" s="6" t="n"/>
      <c r="T6055" s="6">
        <f>IF(OR($J6055="",$O6055=""),"",$O6055/$J6055)</f>
        <v/>
      </c>
      <c r="U6055" s="6" t="inlineStr">
        <is>
          <t>Concluído</t>
        </is>
      </c>
      <c r="V6055" s="6" t="n"/>
      <c r="W6055" s="6" t="n"/>
      <c r="X6055" s="6" t="n"/>
      <c r="Y6055" s="6" t="n"/>
      <c r="Z6055" s="6" t="n"/>
      <c r="AA6055" s="5" t="n"/>
      <c r="AB6055" s="6">
        <f>B6055&amp;"|"&amp;I6055</f>
        <v/>
      </c>
      <c r="AC6055">
        <f>IF($B6055="","","|"&amp;SUBSTITUTE(TRIM(SUBSTITUTE(SUBSTITUTE(SUBSTITUTE(SUBSTITUTE(SUBSTITUTE(SUBSTITUTE(SUBSTITUTE(SUBSTITUTE(SUBSTITUTE(SUBSTITUTE(SUBSTITUTE(SUBSTITUTE(SUBSTITUTE(SUBSTITUTE(TRIM($B6055&amp;""),CHAR(10)," "),CHAR(13)," "),"."," "),";"," "),","," "),"/"," "),"+"," "),"-"," "),"  "," "),"  "," "),"  "," "),"  "," "),"  "," "),"  "," "))," ","|")&amp;"|")</f>
        <v/>
      </c>
      <c r="AD6055">
        <f>TRIM($I6055&amp;"")</f>
        <v/>
      </c>
    </row>
    <row r="6056" ht="48" customHeight="1">
      <c r="A6056" s="14" t="n">
        <v>46241</v>
      </c>
      <c r="B6056" s="6" t="inlineStr">
        <is>
          <t>10352</t>
        </is>
      </c>
      <c r="C6056" s="6" t="inlineStr">
        <is>
          <t>M/C 0813 (VERMELHO)</t>
        </is>
      </c>
      <c r="D6056" s="6" t="inlineStr">
        <is>
          <t>60 USINAGEM AUTOMATIZADA</t>
        </is>
      </c>
      <c r="E6056" s="6" t="n">
        <v>30001309</v>
      </c>
      <c r="F6056" s="6" t="inlineStr">
        <is>
          <t>TRA CENTR 360X56(911)X25 MDP (14PCS) - PE INTEIRO</t>
        </is>
      </c>
      <c r="G6056" s="6" t="inlineStr">
        <is>
          <t>60 USINAGEM AUTOMATIZADA</t>
        </is>
      </c>
      <c r="H6056" s="6" t="inlineStr">
        <is>
          <t>60 USINAGEM AUTOMATIZADA</t>
        </is>
      </c>
      <c r="I6056" s="6" t="inlineStr">
        <is>
          <t>60 USINAGEM AUTOMATIZADA</t>
        </is>
      </c>
      <c r="J6056" s="4" t="n">
        <v>524</v>
      </c>
      <c r="K6056" s="6" t="n"/>
      <c r="L6056" s="6" t="n"/>
      <c r="M6056" s="6" t="n"/>
      <c r="N6056" s="6" t="n">
        <v>46238</v>
      </c>
      <c r="O6056" s="6" t="n">
        <v>524</v>
      </c>
      <c r="P6056" s="6" t="n"/>
      <c r="Q6056" s="6" t="n"/>
      <c r="R6056" s="6" t="n"/>
      <c r="S6056" s="6" t="n"/>
      <c r="T6056" s="6">
        <f>IF(OR($J6056="",$O6056=""),"",$O6056/$J6056)</f>
        <v/>
      </c>
      <c r="U6056" s="6" t="inlineStr">
        <is>
          <t>Concluído</t>
        </is>
      </c>
      <c r="V6056" s="6" t="n"/>
      <c r="W6056" s="6" t="n"/>
      <c r="X6056" s="6" t="n"/>
      <c r="Y6056" s="6" t="n"/>
      <c r="Z6056" s="6" t="n"/>
      <c r="AA6056" s="5" t="n"/>
      <c r="AB6056" s="6">
        <f>B6056&amp;"|"&amp;I6056</f>
        <v/>
      </c>
      <c r="AC6056">
        <f>IF($B6056="","","|"&amp;SUBSTITUTE(TRIM(SUBSTITUTE(SUBSTITUTE(SUBSTITUTE(SUBSTITUTE(SUBSTITUTE(SUBSTITUTE(SUBSTITUTE(SUBSTITUTE(SUBSTITUTE(SUBSTITUTE(SUBSTITUTE(SUBSTITUTE(SUBSTITUTE(SUBSTITUTE(TRIM($B6056&amp;""),CHAR(10)," "),CHAR(13)," "),"."," "),";"," "),","," "),"/"," "),"+"," "),"-"," "),"  "," "),"  "," "),"  "," "),"  "," "),"  "," "),"  "," "))," ","|")&amp;"|")</f>
        <v/>
      </c>
      <c r="AD6056">
        <f>TRIM($I6056&amp;"")</f>
        <v/>
      </c>
    </row>
    <row r="6057" ht="48" customHeight="1">
      <c r="A6057" s="14" t="n">
        <v>46241</v>
      </c>
      <c r="B6057" s="6" t="inlineStr">
        <is>
          <t>10352</t>
        </is>
      </c>
      <c r="C6057" s="6" t="inlineStr">
        <is>
          <t>M/C 0813 (VERMELHO)</t>
        </is>
      </c>
      <c r="D6057" s="6" t="inlineStr">
        <is>
          <t>60 USINAGEM AUTOMATIZADA</t>
        </is>
      </c>
      <c r="E6057" s="6" t="n">
        <v>30001321</v>
      </c>
      <c r="F6057" s="6" t="inlineStr">
        <is>
          <t>APOIO ESPA 360X40(911)X25 MDP (19PÇS) - PÉ INTEIRO</t>
        </is>
      </c>
      <c r="G6057" s="6" t="inlineStr">
        <is>
          <t>60 USINAGEM AUTOMATIZADA</t>
        </is>
      </c>
      <c r="H6057" s="6" t="inlineStr">
        <is>
          <t>60 USINAGEM AUTOMATIZADA</t>
        </is>
      </c>
      <c r="I6057" s="6" t="inlineStr">
        <is>
          <t>60 USINAGEM AUTOMATIZADA</t>
        </is>
      </c>
      <c r="J6057" s="4" t="n">
        <v>20</v>
      </c>
      <c r="K6057" s="6" t="n"/>
      <c r="L6057" s="6" t="n"/>
      <c r="M6057" s="6" t="n"/>
      <c r="N6057" s="6" t="n">
        <v>46238</v>
      </c>
      <c r="O6057" s="6" t="n">
        <v>20</v>
      </c>
      <c r="P6057" s="6" t="n"/>
      <c r="Q6057" s="6" t="n"/>
      <c r="R6057" s="6" t="n"/>
      <c r="S6057" s="6" t="n"/>
      <c r="T6057" s="6">
        <f>IF(OR($J6057="",$O6057=""),"",$O6057/$J6057)</f>
        <v/>
      </c>
      <c r="U6057" s="6" t="inlineStr">
        <is>
          <t>Concluído</t>
        </is>
      </c>
      <c r="V6057" s="6" t="n"/>
      <c r="W6057" s="6" t="n"/>
      <c r="X6057" s="6" t="n"/>
      <c r="Y6057" s="6" t="n"/>
      <c r="Z6057" s="6" t="n"/>
      <c r="AA6057" s="5" t="n"/>
      <c r="AB6057" s="6">
        <f>B6057&amp;"|"&amp;I6057</f>
        <v/>
      </c>
      <c r="AC6057">
        <f>IF($B6057="","","|"&amp;SUBSTITUTE(TRIM(SUBSTITUTE(SUBSTITUTE(SUBSTITUTE(SUBSTITUTE(SUBSTITUTE(SUBSTITUTE(SUBSTITUTE(SUBSTITUTE(SUBSTITUTE(SUBSTITUTE(SUBSTITUTE(SUBSTITUTE(SUBSTITUTE(SUBSTITUTE(TRIM($B6057&amp;""),CHAR(10)," "),CHAR(13)," "),"."," "),";"," "),","," "),"/"," "),"+"," "),"-"," "),"  "," "),"  "," "),"  "," "),"  "," "),"  "," "),"  "," "))," ","|")&amp;"|")</f>
        <v/>
      </c>
      <c r="AD6057">
        <f>TRIM($I6057&amp;"")</f>
        <v/>
      </c>
    </row>
    <row r="6058" ht="48" customHeight="1">
      <c r="A6058" s="14" t="n">
        <v>46241</v>
      </c>
      <c r="B6058" s="6" t="inlineStr">
        <is>
          <t>10352</t>
        </is>
      </c>
      <c r="C6058" s="6" t="inlineStr">
        <is>
          <t>M/C 0813 (VERMELHO)</t>
        </is>
      </c>
      <c r="D6058" s="6" t="inlineStr">
        <is>
          <t>60 USINAGEM AUTOMATIZADA</t>
        </is>
      </c>
      <c r="E6058" s="6" t="n">
        <v>30001301</v>
      </c>
      <c r="F6058" s="6" t="inlineStr">
        <is>
          <t>PE TRASEIRO 920X65(911)X25 MDF (11PCS)- CAD PE INT</t>
        </is>
      </c>
      <c r="G6058" s="6" t="inlineStr">
        <is>
          <t>60 USINAGEM AUTOMATIZADA</t>
        </is>
      </c>
      <c r="H6058" s="6" t="inlineStr">
        <is>
          <t>60 USINAGEM AUTOMATIZADA</t>
        </is>
      </c>
      <c r="I6058" s="6" t="inlineStr">
        <is>
          <t>60 USINAGEM AUTOMATIZADA</t>
        </is>
      </c>
      <c r="J6058" s="4" t="n">
        <v>1048</v>
      </c>
      <c r="K6058" s="6" t="n"/>
      <c r="L6058" s="6" t="n"/>
      <c r="M6058" s="6" t="n"/>
      <c r="N6058" s="6" t="n"/>
      <c r="O6058" s="6" t="n"/>
      <c r="P6058" s="6" t="n"/>
      <c r="Q6058" s="6" t="n"/>
      <c r="R6058" s="6" t="n"/>
      <c r="S6058" s="6" t="n"/>
      <c r="T6058" s="6" t="n"/>
      <c r="U6058" s="6" t="n"/>
      <c r="V6058" s="6" t="n"/>
      <c r="W6058" s="6" t="n"/>
      <c r="X6058" s="6" t="n"/>
      <c r="Y6058" s="6" t="n"/>
      <c r="Z6058" s="6" t="n"/>
      <c r="AA6058" s="5" t="n"/>
      <c r="AB6058" s="6">
        <f>B6058&amp;"|"&amp;I6058</f>
        <v/>
      </c>
      <c r="AC6058">
        <f>IF($B6058="","","|"&amp;SUBSTITUTE(TRIM(SUBSTITUTE(SUBSTITUTE(SUBSTITUTE(SUBSTITUTE(SUBSTITUTE(SUBSTITUTE(SUBSTITUTE(SUBSTITUTE(SUBSTITUTE(SUBSTITUTE(SUBSTITUTE(SUBSTITUTE(SUBSTITUTE(SUBSTITUTE(TRIM($B6058&amp;""),CHAR(10)," "),CHAR(13)," "),"."," "),";"," "),","," "),"/"," "),"+"," "),"-"," "),"  "," "),"  "," "),"  "," "),"  "," "),"  "," "),"  "," "))," ","|")&amp;"|")</f>
        <v/>
      </c>
      <c r="AD6058">
        <f>TRIM($I6058&amp;"")</f>
        <v/>
      </c>
    </row>
    <row r="6059" ht="48" customHeight="1">
      <c r="A6059" s="14" t="n">
        <v>46241</v>
      </c>
      <c r="B6059" s="6" t="inlineStr">
        <is>
          <t>10352</t>
        </is>
      </c>
      <c r="C6059" s="6" t="inlineStr">
        <is>
          <t>M/C 0813 (VERMELHO)</t>
        </is>
      </c>
      <c r="D6059" s="6" t="inlineStr">
        <is>
          <t>60 USINAGEM AUTOMATIZADA</t>
        </is>
      </c>
      <c r="E6059" s="6" t="n">
        <v>30006801</v>
      </c>
      <c r="F6059" s="6" t="inlineStr">
        <is>
          <t>PE TRASEIRO 980X94(911)X25 MDF (8PCS)- CAD GENOVA</t>
        </is>
      </c>
      <c r="G6059" s="6" t="inlineStr">
        <is>
          <t>60 USINAGEM AUTOMATIZADA</t>
        </is>
      </c>
      <c r="H6059" s="6" t="inlineStr">
        <is>
          <t>60 USINAGEM AUTOMATIZADA</t>
        </is>
      </c>
      <c r="I6059" s="6" t="inlineStr">
        <is>
          <t>60 USINAGEM AUTOMATIZADA</t>
        </is>
      </c>
      <c r="J6059" s="4" t="n">
        <v>20</v>
      </c>
      <c r="K6059" s="6" t="n"/>
      <c r="L6059" s="6" t="n"/>
      <c r="M6059" s="6" t="n"/>
      <c r="N6059" s="6" t="n">
        <v>46238</v>
      </c>
      <c r="O6059" s="6" t="n">
        <v>20</v>
      </c>
      <c r="P6059" s="6" t="n"/>
      <c r="Q6059" s="6" t="n"/>
      <c r="R6059" s="6" t="n"/>
      <c r="S6059" s="6" t="n"/>
      <c r="T6059" s="6">
        <f>IF(OR($J6059="",$O6059=""),"",$O6059/$J6059)</f>
        <v/>
      </c>
      <c r="U6059" s="6" t="inlineStr">
        <is>
          <t>Concluído</t>
        </is>
      </c>
      <c r="V6059" s="6" t="n"/>
      <c r="W6059" s="6" t="n"/>
      <c r="X6059" s="6" t="n"/>
      <c r="Y6059" s="6" t="n"/>
      <c r="Z6059" s="6" t="n"/>
      <c r="AA6059" s="5" t="n"/>
      <c r="AB6059" s="6">
        <f>B6059&amp;"|"&amp;I6059</f>
        <v/>
      </c>
      <c r="AC6059">
        <f>IF($B6059="","","|"&amp;SUBSTITUTE(TRIM(SUBSTITUTE(SUBSTITUTE(SUBSTITUTE(SUBSTITUTE(SUBSTITUTE(SUBSTITUTE(SUBSTITUTE(SUBSTITUTE(SUBSTITUTE(SUBSTITUTE(SUBSTITUTE(SUBSTITUTE(SUBSTITUTE(SUBSTITUTE(TRIM($B6059&amp;""),CHAR(10)," "),CHAR(13)," "),"."," "),";"," "),","," "),"/"," "),"+"," "),"-"," "),"  "," "),"  "," "),"  "," "),"  "," "),"  "," "),"  "," "))," ","|")&amp;"|")</f>
        <v/>
      </c>
      <c r="AD6059">
        <f>TRIM($I6059&amp;"")</f>
        <v/>
      </c>
    </row>
    <row r="6060" ht="48" customHeight="1">
      <c r="A6060" s="14" t="n">
        <v>46241</v>
      </c>
      <c r="B6060" s="6" t="inlineStr">
        <is>
          <t>10352</t>
        </is>
      </c>
      <c r="C6060" s="6" t="inlineStr">
        <is>
          <t>M/C 0813 (VERMELHO)</t>
        </is>
      </c>
      <c r="D6060" s="6" t="inlineStr">
        <is>
          <t>60 USINAGEM AUTOMATIZADA</t>
        </is>
      </c>
      <c r="E6060" s="6" t="n">
        <v>30009703</v>
      </c>
      <c r="F6060" s="6" t="inlineStr">
        <is>
          <t>ESPALDAR 390X40(911)X25 MDF (24) - CADEIRA GRECIA</t>
        </is>
      </c>
      <c r="G6060" s="6" t="inlineStr">
        <is>
          <t>60 USINAGEM AUTOMATIZADA</t>
        </is>
      </c>
      <c r="H6060" s="6" t="inlineStr">
        <is>
          <t>60 USINAGEM AUTOMATIZADA</t>
        </is>
      </c>
      <c r="I6060" s="6" t="inlineStr">
        <is>
          <t>60 USINAGEM AUTOMATIZADA</t>
        </is>
      </c>
      <c r="J6060" s="4" t="n">
        <v>20</v>
      </c>
      <c r="K6060" s="6" t="n"/>
      <c r="L6060" s="6" t="n"/>
      <c r="M6060" s="6" t="n"/>
      <c r="N6060" s="6" t="n">
        <v>46238</v>
      </c>
      <c r="O6060" s="6" t="n">
        <v>20</v>
      </c>
      <c r="P6060" s="6" t="n"/>
      <c r="Q6060" s="6" t="n"/>
      <c r="R6060" s="6" t="n"/>
      <c r="S6060" s="6" t="n"/>
      <c r="T6060" s="6">
        <f>IF(OR($J6060="",$O6060=""),"",$O6060/$J6060)</f>
        <v/>
      </c>
      <c r="U6060" s="6" t="inlineStr">
        <is>
          <t>Concluído</t>
        </is>
      </c>
      <c r="V6060" s="6" t="n"/>
      <c r="W6060" s="6" t="n"/>
      <c r="X6060" s="6" t="n"/>
      <c r="Y6060" s="6" t="n"/>
      <c r="Z6060" s="6" t="n"/>
      <c r="AA6060" s="5" t="n"/>
      <c r="AB6060" s="6">
        <f>B6060&amp;"|"&amp;I6060</f>
        <v/>
      </c>
      <c r="AC6060">
        <f>IF($B6060="","","|"&amp;SUBSTITUTE(TRIM(SUBSTITUTE(SUBSTITUTE(SUBSTITUTE(SUBSTITUTE(SUBSTITUTE(SUBSTITUTE(SUBSTITUTE(SUBSTITUTE(SUBSTITUTE(SUBSTITUTE(SUBSTITUTE(SUBSTITUTE(SUBSTITUTE(SUBSTITUTE(TRIM($B6060&amp;""),CHAR(10)," "),CHAR(13)," "),"."," "),";"," "),","," "),"/"," "),"+"," "),"-"," "),"  "," "),"  "," "),"  "," "),"  "," "),"  "," "),"  "," "))," ","|")&amp;"|")</f>
        <v/>
      </c>
      <c r="AD6060">
        <f>TRIM($I6060&amp;"")</f>
        <v/>
      </c>
    </row>
    <row r="6061" ht="48" customHeight="1">
      <c r="A6061" s="14" t="n">
        <v>46244</v>
      </c>
      <c r="B6061" s="6" t="inlineStr">
        <is>
          <t>10353</t>
        </is>
      </c>
      <c r="C6061" s="6" t="inlineStr">
        <is>
          <t>M/C 0814 (VERDE)</t>
        </is>
      </c>
      <c r="D6061" s="6" t="inlineStr">
        <is>
          <t>60 USINAGEM AUTOMATIZADA</t>
        </is>
      </c>
      <c r="E6061" s="6" t="n">
        <v>200277101</v>
      </c>
      <c r="F6061" s="6" t="inlineStr">
        <is>
          <t>PE 730X120(660)X18 (4PCS) MDF - MESA CATEDRAL II</t>
        </is>
      </c>
      <c r="G6061" s="6" t="inlineStr">
        <is>
          <t>60 USINAGEM AUTOMATIZADA</t>
        </is>
      </c>
      <c r="H6061" s="6" t="inlineStr">
        <is>
          <t>60 USINAGEM AUTOMATIZADA</t>
        </is>
      </c>
      <c r="I6061" s="6" t="inlineStr">
        <is>
          <t>60 USINAGEM AUTOMATIZADA</t>
        </is>
      </c>
      <c r="J6061" s="4" t="n">
        <v>800</v>
      </c>
      <c r="K6061" s="6" t="n"/>
      <c r="L6061" s="6" t="n"/>
      <c r="M6061" s="6" t="n"/>
      <c r="N6061" s="6" t="n"/>
      <c r="O6061" s="6" t="n"/>
      <c r="P6061" s="6" t="n"/>
      <c r="Q6061" s="6" t="n"/>
      <c r="R6061" s="6" t="n"/>
      <c r="S6061" s="6" t="n"/>
      <c r="T6061" s="6" t="n"/>
      <c r="U6061" s="6" t="n"/>
      <c r="V6061" s="6" t="n"/>
      <c r="W6061" s="6" t="n"/>
      <c r="X6061" s="6" t="n"/>
      <c r="Y6061" s="6" t="n"/>
      <c r="Z6061" s="6" t="n"/>
      <c r="AA6061" s="5" t="n"/>
      <c r="AB6061" s="6">
        <f>B6061&amp;"|"&amp;I6061</f>
        <v/>
      </c>
      <c r="AC6061">
        <f>IF($B6061="","","|"&amp;SUBSTITUTE(TRIM(SUBSTITUTE(SUBSTITUTE(SUBSTITUTE(SUBSTITUTE(SUBSTITUTE(SUBSTITUTE(SUBSTITUTE(SUBSTITUTE(SUBSTITUTE(SUBSTITUTE(SUBSTITUTE(SUBSTITUTE(SUBSTITUTE(SUBSTITUTE(TRIM($B6061&amp;""),CHAR(10)," "),CHAR(13)," "),"."," "),";"," "),","," "),"/"," "),"+"," "),"-"," "),"  "," "),"  "," "),"  "," "),"  "," "),"  "," "),"  "," "))," ","|")&amp;"|")</f>
        <v/>
      </c>
      <c r="AD6061">
        <f>TRIM($I6061&amp;"")</f>
        <v/>
      </c>
    </row>
    <row r="6062" ht="24" customHeight="1">
      <c r="A6062" s="14" t="n">
        <v>46245</v>
      </c>
      <c r="B6062" s="6" t="inlineStr">
        <is>
          <t>10352</t>
        </is>
      </c>
      <c r="C6062" s="6" t="inlineStr">
        <is>
          <t>M/C 0813 (VERMELHO)</t>
        </is>
      </c>
      <c r="D6062" s="6" t="inlineStr">
        <is>
          <t>32 TAPEÇARIA</t>
        </is>
      </c>
      <c r="E6062" s="6" t="n">
        <v>30001213</v>
      </c>
      <c r="F6062" s="6" t="inlineStr">
        <is>
          <t>ASSENTO ESTOFADO - CADEIRA PÉ INTEIRO</t>
        </is>
      </c>
      <c r="G6062" s="6" t="inlineStr">
        <is>
          <t>32 TAPEÇARIA</t>
        </is>
      </c>
      <c r="H6062" s="6" t="inlineStr">
        <is>
          <t>32 TAPEÇARIA</t>
        </is>
      </c>
      <c r="I6062" s="6" t="inlineStr">
        <is>
          <t>32 TAPEÇARIA</t>
        </is>
      </c>
      <c r="J6062" s="4" t="n">
        <v>534</v>
      </c>
      <c r="K6062" s="6" t="n"/>
      <c r="L6062" s="6" t="n"/>
      <c r="M6062" s="6" t="n"/>
      <c r="N6062" s="6" t="n"/>
      <c r="O6062" s="6" t="n"/>
      <c r="P6062" s="6" t="n"/>
      <c r="Q6062" s="6" t="n"/>
      <c r="R6062" s="6" t="n"/>
      <c r="S6062" s="6" t="n"/>
      <c r="T6062" s="6" t="n"/>
      <c r="U6062" s="6" t="n"/>
      <c r="V6062" s="6" t="n"/>
      <c r="W6062" s="6" t="n"/>
      <c r="X6062" s="6" t="n"/>
      <c r="Y6062" s="6" t="n"/>
      <c r="Z6062" s="6" t="n"/>
      <c r="AA6062" s="5" t="n"/>
      <c r="AB6062" s="6">
        <f>B6062&amp;"|"&amp;I6062</f>
        <v/>
      </c>
      <c r="AC6062">
        <f>IF($B6062="","","|"&amp;SUBSTITUTE(TRIM(SUBSTITUTE(SUBSTITUTE(SUBSTITUTE(SUBSTITUTE(SUBSTITUTE(SUBSTITUTE(SUBSTITUTE(SUBSTITUTE(SUBSTITUTE(SUBSTITUTE(SUBSTITUTE(SUBSTITUTE(SUBSTITUTE(SUBSTITUTE(TRIM($B6062&amp;""),CHAR(10)," "),CHAR(13)," "),"."," "),";"," "),","," "),"/"," "),"+"," "),"-"," "),"  "," "),"  "," "),"  "," "),"  "," "),"  "," "),"  "," "))," ","|")&amp;"|")</f>
        <v/>
      </c>
      <c r="AD6062">
        <f>TRIM($I6062&amp;"")</f>
        <v/>
      </c>
    </row>
    <row r="6063" ht="24" customHeight="1">
      <c r="A6063" s="14" t="n">
        <v>46245</v>
      </c>
      <c r="B6063" s="6" t="inlineStr">
        <is>
          <t>10352</t>
        </is>
      </c>
      <c r="C6063" s="6" t="inlineStr">
        <is>
          <t>M/C 0813 (VERMELHO)</t>
        </is>
      </c>
      <c r="D6063" s="6" t="inlineStr">
        <is>
          <t>32 TAPEÇARIA</t>
        </is>
      </c>
      <c r="E6063" s="6" t="n">
        <v>30001312</v>
      </c>
      <c r="F6063" s="6" t="inlineStr">
        <is>
          <t>ENCOSTO ESTOFADO MENOR - CADEIRA PÉ INTEIRO BORD</t>
        </is>
      </c>
      <c r="G6063" s="6" t="inlineStr">
        <is>
          <t>32 TAPEÇARIA</t>
        </is>
      </c>
      <c r="H6063" s="6" t="inlineStr">
        <is>
          <t>32 TAPEÇARIA</t>
        </is>
      </c>
      <c r="I6063" s="6" t="inlineStr">
        <is>
          <t>32 TAPEÇARIA</t>
        </is>
      </c>
      <c r="J6063" s="4" t="n">
        <v>504</v>
      </c>
      <c r="K6063" s="6" t="n"/>
      <c r="L6063" s="6" t="n"/>
      <c r="M6063" s="6" t="n"/>
      <c r="N6063" s="6" t="n"/>
      <c r="O6063" s="6" t="n"/>
      <c r="P6063" s="6" t="n"/>
      <c r="Q6063" s="6" t="n"/>
      <c r="R6063" s="6" t="n"/>
      <c r="S6063" s="6" t="n"/>
      <c r="T6063" s="6" t="n"/>
      <c r="U6063" s="6" t="n"/>
      <c r="V6063" s="6" t="n"/>
      <c r="W6063" s="6" t="n"/>
      <c r="X6063" s="6" t="n"/>
      <c r="Y6063" s="6" t="n"/>
      <c r="Z6063" s="6" t="n"/>
      <c r="AA6063" s="5" t="n"/>
      <c r="AB6063" s="6">
        <f>B6063&amp;"|"&amp;I6063</f>
        <v/>
      </c>
      <c r="AC6063">
        <f>IF($B6063="","","|"&amp;SUBSTITUTE(TRIM(SUBSTITUTE(SUBSTITUTE(SUBSTITUTE(SUBSTITUTE(SUBSTITUTE(SUBSTITUTE(SUBSTITUTE(SUBSTITUTE(SUBSTITUTE(SUBSTITUTE(SUBSTITUTE(SUBSTITUTE(SUBSTITUTE(SUBSTITUTE(TRIM($B6063&amp;""),CHAR(10)," "),CHAR(13)," "),"."," "),";"," "),","," "),"/"," "),"+"," "),"-"," "),"  "," "),"  "," "),"  "," "),"  "," "),"  "," "),"  "," "))," ","|")&amp;"|")</f>
        <v/>
      </c>
      <c r="AD6063">
        <f>TRIM($I6063&amp;"")</f>
        <v/>
      </c>
    </row>
    <row r="6064" ht="24" customHeight="1">
      <c r="A6064" s="14" t="n">
        <v>46245</v>
      </c>
      <c r="B6064" s="6" t="inlineStr">
        <is>
          <t>10352</t>
        </is>
      </c>
      <c r="C6064" s="6" t="inlineStr">
        <is>
          <t>M/C 0813 (VERMELHO)</t>
        </is>
      </c>
      <c r="D6064" s="6" t="inlineStr">
        <is>
          <t>32 TAPEÇARIA</t>
        </is>
      </c>
      <c r="E6064" s="6" t="n">
        <v>30003212</v>
      </c>
      <c r="F6064" s="6" t="inlineStr">
        <is>
          <t>ENCOSTO ESTOFADO MENOR - CADEIRA PI NOVA YORK</t>
        </is>
      </c>
      <c r="G6064" s="6" t="inlineStr">
        <is>
          <t>32 TAPEÇARIA</t>
        </is>
      </c>
      <c r="H6064" s="6" t="inlineStr">
        <is>
          <t>32 TAPEÇARIA</t>
        </is>
      </c>
      <c r="I6064" s="6" t="inlineStr">
        <is>
          <t>32 TAPEÇARIA</t>
        </is>
      </c>
      <c r="J6064" s="4" t="n">
        <v>20</v>
      </c>
      <c r="K6064" s="6" t="n"/>
      <c r="L6064" s="6" t="n"/>
      <c r="M6064" s="6" t="n"/>
      <c r="N6064" s="6" t="n"/>
      <c r="O6064" s="6" t="n"/>
      <c r="P6064" s="6" t="n"/>
      <c r="Q6064" s="6" t="n"/>
      <c r="R6064" s="6" t="n"/>
      <c r="S6064" s="6" t="n"/>
      <c r="T6064" s="6" t="n"/>
      <c r="U6064" s="6" t="n"/>
      <c r="V6064" s="6" t="n"/>
      <c r="W6064" s="6" t="n"/>
      <c r="X6064" s="6" t="n"/>
      <c r="Y6064" s="6" t="n"/>
      <c r="Z6064" s="6" t="n"/>
      <c r="AA6064" s="5" t="n"/>
      <c r="AB6064" s="6">
        <f>B6064&amp;"|"&amp;I6064</f>
        <v/>
      </c>
      <c r="AC6064">
        <f>IF($B6064="","","|"&amp;SUBSTITUTE(TRIM(SUBSTITUTE(SUBSTITUTE(SUBSTITUTE(SUBSTITUTE(SUBSTITUTE(SUBSTITUTE(SUBSTITUTE(SUBSTITUTE(SUBSTITUTE(SUBSTITUTE(SUBSTITUTE(SUBSTITUTE(SUBSTITUTE(SUBSTITUTE(TRIM($B6064&amp;""),CHAR(10)," "),CHAR(13)," "),"."," "),";"," "),","," "),"/"," "),"+"," "),"-"," "),"  "," "),"  "," "),"  "," "),"  "," "),"  "," "),"  "," "))," ","|")&amp;"|")</f>
        <v/>
      </c>
      <c r="AD6064">
        <f>TRIM($I6064&amp;"")</f>
        <v/>
      </c>
    </row>
    <row r="6065" ht="24" customHeight="1">
      <c r="A6065" s="14" t="n">
        <v>46245</v>
      </c>
      <c r="B6065" s="6" t="inlineStr">
        <is>
          <t>10352</t>
        </is>
      </c>
      <c r="C6065" s="6" t="inlineStr">
        <is>
          <t>M/C 0813 (VERMELHO)</t>
        </is>
      </c>
      <c r="D6065" s="6" t="inlineStr">
        <is>
          <t>32 TAPEÇARIA</t>
        </is>
      </c>
      <c r="E6065" s="6" t="n">
        <v>30003413</v>
      </c>
      <c r="F6065" s="6" t="inlineStr">
        <is>
          <t>ASSENTO ESTOFADO - CADEIRA DAKAR</t>
        </is>
      </c>
      <c r="G6065" s="6" t="inlineStr">
        <is>
          <t>32 TAPEÇARIA</t>
        </is>
      </c>
      <c r="H6065" s="6" t="inlineStr">
        <is>
          <t>32 TAPEÇARIA</t>
        </is>
      </c>
      <c r="I6065" s="6" t="inlineStr">
        <is>
          <t>32 TAPEÇARIA</t>
        </is>
      </c>
      <c r="J6065" s="4" t="n">
        <v>280</v>
      </c>
      <c r="K6065" s="6" t="n"/>
      <c r="L6065" s="6" t="n"/>
      <c r="M6065" s="6" t="n"/>
      <c r="N6065" s="6" t="n"/>
      <c r="O6065" s="6" t="n"/>
      <c r="P6065" s="6" t="n"/>
      <c r="Q6065" s="6" t="n"/>
      <c r="R6065" s="6" t="n"/>
      <c r="S6065" s="6" t="n"/>
      <c r="T6065" s="6" t="n"/>
      <c r="U6065" s="6" t="n"/>
      <c r="V6065" s="6" t="n"/>
      <c r="W6065" s="6" t="n"/>
      <c r="X6065" s="6" t="n"/>
      <c r="Y6065" s="6" t="n"/>
      <c r="Z6065" s="6" t="n"/>
      <c r="AA6065" s="5" t="n"/>
      <c r="AB6065" s="6">
        <f>B6065&amp;"|"&amp;I6065</f>
        <v/>
      </c>
      <c r="AC6065">
        <f>IF($B6065="","","|"&amp;SUBSTITUTE(TRIM(SUBSTITUTE(SUBSTITUTE(SUBSTITUTE(SUBSTITUTE(SUBSTITUTE(SUBSTITUTE(SUBSTITUTE(SUBSTITUTE(SUBSTITUTE(SUBSTITUTE(SUBSTITUTE(SUBSTITUTE(SUBSTITUTE(SUBSTITUTE(TRIM($B6065&amp;""),CHAR(10)," "),CHAR(13)," "),"."," "),";"," "),","," "),"/"," "),"+"," "),"-"," "),"  "," "),"  "," "),"  "," "),"  "," "),"  "," "),"  "," "))," ","|")&amp;"|")</f>
        <v/>
      </c>
      <c r="AD6065">
        <f>TRIM($I6065&amp;"")</f>
        <v/>
      </c>
    </row>
    <row r="6066" ht="24" customHeight="1">
      <c r="A6066" s="14" t="n">
        <v>46245</v>
      </c>
      <c r="B6066" s="6" t="inlineStr">
        <is>
          <t>10352</t>
        </is>
      </c>
      <c r="C6066" s="6" t="inlineStr">
        <is>
          <t>M/C 0813 (VERMELHO)</t>
        </is>
      </c>
      <c r="D6066" s="6" t="inlineStr">
        <is>
          <t>32 TAPEÇARIA</t>
        </is>
      </c>
      <c r="E6066" s="6" t="n">
        <v>30003920</v>
      </c>
      <c r="F6066" s="6" t="inlineStr">
        <is>
          <t>ENCOSTO ESTOFADO - CAD TRENTO</t>
        </is>
      </c>
      <c r="G6066" s="6" t="inlineStr">
        <is>
          <t>32 TAPEÇARIA</t>
        </is>
      </c>
      <c r="H6066" s="6" t="inlineStr">
        <is>
          <t>32 TAPEÇARIA</t>
        </is>
      </c>
      <c r="I6066" s="6" t="inlineStr">
        <is>
          <t>32 TAPEÇARIA</t>
        </is>
      </c>
      <c r="J6066" s="4" t="n">
        <v>212</v>
      </c>
      <c r="K6066" s="6" t="n"/>
      <c r="L6066" s="6" t="n"/>
      <c r="M6066" s="6" t="n"/>
      <c r="N6066" s="6" t="n"/>
      <c r="O6066" s="6" t="n"/>
      <c r="P6066" s="6" t="n"/>
      <c r="Q6066" s="6" t="n"/>
      <c r="R6066" s="6" t="n"/>
      <c r="S6066" s="6" t="n"/>
      <c r="T6066" s="6" t="n"/>
      <c r="U6066" s="6" t="n"/>
      <c r="V6066" s="6" t="n"/>
      <c r="W6066" s="6" t="n"/>
      <c r="X6066" s="6" t="n"/>
      <c r="Y6066" s="6" t="n"/>
      <c r="Z6066" s="6" t="n"/>
      <c r="AA6066" s="5" t="n"/>
      <c r="AB6066" s="6">
        <f>B6066&amp;"|"&amp;I6066</f>
        <v/>
      </c>
      <c r="AC6066">
        <f>IF($B6066="","","|"&amp;SUBSTITUTE(TRIM(SUBSTITUTE(SUBSTITUTE(SUBSTITUTE(SUBSTITUTE(SUBSTITUTE(SUBSTITUTE(SUBSTITUTE(SUBSTITUTE(SUBSTITUTE(SUBSTITUTE(SUBSTITUTE(SUBSTITUTE(SUBSTITUTE(SUBSTITUTE(TRIM($B6066&amp;""),CHAR(10)," "),CHAR(13)," "),"."," "),";"," "),","," "),"/"," "),"+"," "),"-"," "),"  "," "),"  "," "),"  "," "),"  "," "),"  "," "),"  "," "))," ","|")&amp;"|")</f>
        <v/>
      </c>
      <c r="AD6066">
        <f>TRIM($I6066&amp;"")</f>
        <v/>
      </c>
    </row>
    <row r="6067" ht="24" customHeight="1">
      <c r="A6067" s="14" t="n">
        <v>46245</v>
      </c>
      <c r="B6067" s="6" t="inlineStr">
        <is>
          <t>10352</t>
        </is>
      </c>
      <c r="C6067" s="6" t="inlineStr">
        <is>
          <t>M/C 0813 (VERMELHO)</t>
        </is>
      </c>
      <c r="D6067" s="6" t="inlineStr">
        <is>
          <t>32 TAPEÇARIA</t>
        </is>
      </c>
      <c r="E6067" s="6" t="n">
        <v>30004807</v>
      </c>
      <c r="F6067" s="6" t="inlineStr">
        <is>
          <t>ASSENTO ESTOFADO - CAD SANTIAGO</t>
        </is>
      </c>
      <c r="G6067" s="6" t="inlineStr">
        <is>
          <t>32 TAPEÇARIA</t>
        </is>
      </c>
      <c r="H6067" s="6" t="inlineStr">
        <is>
          <t>32 TAPEÇARIA</t>
        </is>
      </c>
      <c r="I6067" s="6" t="inlineStr">
        <is>
          <t>32 TAPEÇARIA</t>
        </is>
      </c>
      <c r="J6067" s="4" t="n">
        <v>60</v>
      </c>
      <c r="K6067" s="6" t="n"/>
      <c r="L6067" s="6" t="n"/>
      <c r="M6067" s="6" t="n"/>
      <c r="N6067" s="6" t="n"/>
      <c r="O6067" s="6" t="n"/>
      <c r="P6067" s="6" t="n"/>
      <c r="Q6067" s="6" t="n"/>
      <c r="R6067" s="6" t="n"/>
      <c r="S6067" s="6" t="n"/>
      <c r="T6067" s="6" t="n"/>
      <c r="U6067" s="6" t="n"/>
      <c r="V6067" s="6" t="n"/>
      <c r="W6067" s="6" t="n"/>
      <c r="X6067" s="6" t="n"/>
      <c r="Y6067" s="6" t="n"/>
      <c r="Z6067" s="6" t="n"/>
      <c r="AA6067" s="5" t="n"/>
      <c r="AB6067" s="6">
        <f>B6067&amp;"|"&amp;I6067</f>
        <v/>
      </c>
      <c r="AC6067">
        <f>IF($B6067="","","|"&amp;SUBSTITUTE(TRIM(SUBSTITUTE(SUBSTITUTE(SUBSTITUTE(SUBSTITUTE(SUBSTITUTE(SUBSTITUTE(SUBSTITUTE(SUBSTITUTE(SUBSTITUTE(SUBSTITUTE(SUBSTITUTE(SUBSTITUTE(SUBSTITUTE(SUBSTITUTE(TRIM($B6067&amp;""),CHAR(10)," "),CHAR(13)," "),"."," "),";"," "),","," "),"/"," "),"+"," "),"-"," "),"  "," "),"  "," "),"  "," "),"  "," "),"  "," "),"  "," "))," ","|")&amp;"|")</f>
        <v/>
      </c>
      <c r="AD6067">
        <f>TRIM($I6067&amp;"")</f>
        <v/>
      </c>
    </row>
    <row r="6068" ht="24" customHeight="1">
      <c r="A6068" s="14" t="n">
        <v>46245</v>
      </c>
      <c r="B6068" s="6" t="inlineStr">
        <is>
          <t>10352</t>
        </is>
      </c>
      <c r="C6068" s="6" t="inlineStr">
        <is>
          <t>M/C 0813 (VERMELHO)</t>
        </is>
      </c>
      <c r="D6068" s="6" t="inlineStr">
        <is>
          <t>32 TAPEÇARIA</t>
        </is>
      </c>
      <c r="E6068" s="6" t="n">
        <v>30006106</v>
      </c>
      <c r="F6068" s="6" t="inlineStr">
        <is>
          <t>TELINHA ENCOSTO - CADEIRA SANTIAGO NEW</t>
        </is>
      </c>
      <c r="G6068" s="6" t="inlineStr">
        <is>
          <t>32 TAPEÇARIA</t>
        </is>
      </c>
      <c r="H6068" s="6" t="inlineStr">
        <is>
          <t>32 TAPEÇARIA</t>
        </is>
      </c>
      <c r="I6068" s="6" t="inlineStr">
        <is>
          <t>32 TAPEÇARIA</t>
        </is>
      </c>
      <c r="J6068" s="4" t="n">
        <v>60</v>
      </c>
      <c r="K6068" s="6" t="n"/>
      <c r="L6068" s="6" t="n"/>
      <c r="M6068" s="6" t="n"/>
      <c r="N6068" s="6" t="n"/>
      <c r="O6068" s="6" t="n"/>
      <c r="P6068" s="6" t="n"/>
      <c r="Q6068" s="6" t="n"/>
      <c r="R6068" s="6" t="n"/>
      <c r="S6068" s="6" t="n"/>
      <c r="T6068" s="6" t="n"/>
      <c r="U6068" s="6" t="n"/>
      <c r="V6068" s="6" t="n"/>
      <c r="W6068" s="6" t="n"/>
      <c r="X6068" s="6" t="n"/>
      <c r="Y6068" s="6" t="n"/>
      <c r="Z6068" s="6" t="n"/>
      <c r="AA6068" s="5" t="n"/>
      <c r="AB6068" s="6">
        <f>B6068&amp;"|"&amp;I6068</f>
        <v/>
      </c>
      <c r="AC6068">
        <f>IF($B6068="","","|"&amp;SUBSTITUTE(TRIM(SUBSTITUTE(SUBSTITUTE(SUBSTITUTE(SUBSTITUTE(SUBSTITUTE(SUBSTITUTE(SUBSTITUTE(SUBSTITUTE(SUBSTITUTE(SUBSTITUTE(SUBSTITUTE(SUBSTITUTE(SUBSTITUTE(SUBSTITUTE(TRIM($B6068&amp;""),CHAR(10)," "),CHAR(13)," "),"."," "),";"," "),","," "),"/"," "),"+"," "),"-"," "),"  "," "),"  "," "),"  "," "),"  "," "),"  "," "),"  "," "))," ","|")&amp;"|")</f>
        <v/>
      </c>
      <c r="AD6068">
        <f>TRIM($I6068&amp;"")</f>
        <v/>
      </c>
    </row>
    <row r="6069" ht="24" customHeight="1">
      <c r="A6069" s="14" t="n">
        <v>46245</v>
      </c>
      <c r="B6069" s="6" t="inlineStr">
        <is>
          <t>10352</t>
        </is>
      </c>
      <c r="C6069" s="6" t="inlineStr">
        <is>
          <t>M/C 0813 (VERMELHO)</t>
        </is>
      </c>
      <c r="D6069" s="6" t="inlineStr">
        <is>
          <t>32 TAPEÇARIA</t>
        </is>
      </c>
      <c r="E6069" s="6" t="n">
        <v>30006806</v>
      </c>
      <c r="F6069" s="6" t="inlineStr">
        <is>
          <t>ENCOSTO ESTOFADO - CADEIRA GENOVA</t>
        </is>
      </c>
      <c r="G6069" s="6" t="inlineStr">
        <is>
          <t>32 TAPEÇARIA</t>
        </is>
      </c>
      <c r="H6069" s="6" t="inlineStr">
        <is>
          <t>32 TAPEÇARIA</t>
        </is>
      </c>
      <c r="I6069" s="6" t="inlineStr">
        <is>
          <t>32 TAPEÇARIA</t>
        </is>
      </c>
      <c r="J6069" s="4" t="n">
        <v>10</v>
      </c>
      <c r="K6069" s="6" t="n"/>
      <c r="L6069" s="6" t="n"/>
      <c r="M6069" s="6" t="n"/>
      <c r="N6069" s="6" t="n"/>
      <c r="O6069" s="6" t="n"/>
      <c r="P6069" s="6" t="n"/>
      <c r="Q6069" s="6" t="n"/>
      <c r="R6069" s="6" t="n"/>
      <c r="S6069" s="6" t="n"/>
      <c r="T6069" s="6" t="n"/>
      <c r="U6069" s="6" t="n"/>
      <c r="V6069" s="6" t="n"/>
      <c r="W6069" s="6" t="n"/>
      <c r="X6069" s="6" t="n"/>
      <c r="Y6069" s="6" t="n"/>
      <c r="Z6069" s="6" t="n"/>
      <c r="AA6069" s="5" t="n"/>
      <c r="AB6069" s="6">
        <f>B6069&amp;"|"&amp;I6069</f>
        <v/>
      </c>
      <c r="AC6069">
        <f>IF($B6069="","","|"&amp;SUBSTITUTE(TRIM(SUBSTITUTE(SUBSTITUTE(SUBSTITUTE(SUBSTITUTE(SUBSTITUTE(SUBSTITUTE(SUBSTITUTE(SUBSTITUTE(SUBSTITUTE(SUBSTITUTE(SUBSTITUTE(SUBSTITUTE(SUBSTITUTE(SUBSTITUTE(TRIM($B6069&amp;""),CHAR(10)," "),CHAR(13)," "),"."," "),";"," "),","," "),"/"," "),"+"," "),"-"," "),"  "," "),"  "," "),"  "," "),"  "," "),"  "," "),"  "," "))," ","|")&amp;"|")</f>
        <v/>
      </c>
      <c r="AD6069">
        <f>TRIM($I6069&amp;"")</f>
        <v/>
      </c>
    </row>
    <row r="6070" ht="24" customHeight="1">
      <c r="A6070" s="14" t="n">
        <v>46246</v>
      </c>
      <c r="B6070" s="6" t="inlineStr">
        <is>
          <t>10353</t>
        </is>
      </c>
      <c r="C6070" s="6" t="inlineStr">
        <is>
          <t>M/C 0814 (VERDE)</t>
        </is>
      </c>
      <c r="D6070" s="6" t="inlineStr">
        <is>
          <t>32 TAPEÇARIA</t>
        </is>
      </c>
      <c r="E6070" s="6" t="n">
        <v>30004807</v>
      </c>
      <c r="F6070" s="6" t="inlineStr">
        <is>
          <t>ASSENTO ESTOFADO - CAD SANTIAGO</t>
        </is>
      </c>
      <c r="G6070" s="6" t="inlineStr">
        <is>
          <t>32 TAPEÇARIA</t>
        </is>
      </c>
      <c r="H6070" s="6" t="inlineStr">
        <is>
          <t>32 TAPEÇARIA</t>
        </is>
      </c>
      <c r="I6070" s="6" t="inlineStr">
        <is>
          <t>32 TAPEÇARIA</t>
        </is>
      </c>
      <c r="J6070" s="4" t="n">
        <v>500</v>
      </c>
      <c r="K6070" s="6" t="n"/>
      <c r="L6070" s="6" t="n"/>
      <c r="M6070" s="6" t="n"/>
      <c r="N6070" s="6" t="n"/>
      <c r="O6070" s="6" t="n"/>
      <c r="P6070" s="6" t="n"/>
      <c r="Q6070" s="6" t="n"/>
      <c r="R6070" s="6" t="n"/>
      <c r="S6070" s="6" t="n"/>
      <c r="T6070" s="6" t="n"/>
      <c r="U6070" s="6" t="n"/>
      <c r="V6070" s="6" t="n"/>
      <c r="W6070" s="6" t="n"/>
      <c r="X6070" s="6" t="n"/>
      <c r="Y6070" s="6" t="n"/>
      <c r="Z6070" s="6" t="n"/>
      <c r="AA6070" s="5" t="n"/>
      <c r="AB6070" s="6">
        <f>B6070&amp;"|"&amp;I6070</f>
        <v/>
      </c>
      <c r="AC6070">
        <f>IF($B6070="","","|"&amp;SUBSTITUTE(TRIM(SUBSTITUTE(SUBSTITUTE(SUBSTITUTE(SUBSTITUTE(SUBSTITUTE(SUBSTITUTE(SUBSTITUTE(SUBSTITUTE(SUBSTITUTE(SUBSTITUTE(SUBSTITUTE(SUBSTITUTE(SUBSTITUTE(SUBSTITUTE(TRIM($B6070&amp;""),CHAR(10)," "),CHAR(13)," "),"."," "),";"," "),","," "),"/"," "),"+"," "),"-"," "),"  "," "),"  "," "),"  "," "),"  "," "),"  "," "),"  "," "))," ","|")&amp;"|")</f>
        <v/>
      </c>
      <c r="AD6070">
        <f>TRIM($I6070&amp;"")</f>
        <v/>
      </c>
    </row>
    <row r="6071" ht="24" customHeight="1">
      <c r="A6071" s="14" t="n">
        <v>46246</v>
      </c>
      <c r="B6071" s="6" t="inlineStr">
        <is>
          <t>10353</t>
        </is>
      </c>
      <c r="C6071" s="6" t="inlineStr">
        <is>
          <t>M/C 0814 (VERDE)</t>
        </is>
      </c>
      <c r="D6071" s="6" t="inlineStr">
        <is>
          <t>32 TAPEÇARIA</t>
        </is>
      </c>
      <c r="E6071" s="6" t="n">
        <v>30006106</v>
      </c>
      <c r="F6071" s="6" t="inlineStr">
        <is>
          <t>TELINHA ENCOSTO - CADEIRA SANTIAGO NEW</t>
        </is>
      </c>
      <c r="G6071" s="6" t="inlineStr">
        <is>
          <t>32 TAPEÇARIA</t>
        </is>
      </c>
      <c r="H6071" s="6" t="inlineStr">
        <is>
          <t>32 TAPEÇARIA</t>
        </is>
      </c>
      <c r="I6071" s="6" t="inlineStr">
        <is>
          <t>32 TAPEÇARIA</t>
        </is>
      </c>
      <c r="J6071" s="4" t="n">
        <v>500</v>
      </c>
      <c r="K6071" s="6" t="n"/>
      <c r="L6071" s="6" t="n"/>
      <c r="M6071" s="6" t="n"/>
      <c r="N6071" s="6" t="n"/>
      <c r="O6071" s="6" t="n"/>
      <c r="P6071" s="6" t="n"/>
      <c r="Q6071" s="6" t="n"/>
      <c r="R6071" s="6" t="n"/>
      <c r="S6071" s="6" t="n"/>
      <c r="T6071" s="6" t="n"/>
      <c r="U6071" s="6" t="n"/>
      <c r="V6071" s="6" t="n"/>
      <c r="W6071" s="6" t="n"/>
      <c r="X6071" s="6" t="n"/>
      <c r="Y6071" s="6" t="n"/>
      <c r="Z6071" s="6" t="n"/>
      <c r="AA6071" s="5" t="n"/>
      <c r="AB6071" s="6">
        <f>B6071&amp;"|"&amp;I6071</f>
        <v/>
      </c>
      <c r="AC6071">
        <f>IF($B6071="","","|"&amp;SUBSTITUTE(TRIM(SUBSTITUTE(SUBSTITUTE(SUBSTITUTE(SUBSTITUTE(SUBSTITUTE(SUBSTITUTE(SUBSTITUTE(SUBSTITUTE(SUBSTITUTE(SUBSTITUTE(SUBSTITUTE(SUBSTITUTE(SUBSTITUTE(SUBSTITUTE(TRIM($B6071&amp;""),CHAR(10)," "),CHAR(13)," "),"."," "),";"," "),","," "),"/"," "),"+"," "),"-"," "),"  "," "),"  "," "),"  "," "),"  "," "),"  "," "),"  "," "))," ","|")&amp;"|")</f>
        <v/>
      </c>
      <c r="AD6071">
        <f>TRIM($I6071&amp;"")</f>
        <v/>
      </c>
    </row>
    <row r="6072" ht="24" customHeight="1">
      <c r="A6072" s="14" t="n">
        <v>46241</v>
      </c>
      <c r="B6072" s="6" t="inlineStr">
        <is>
          <t>10352</t>
        </is>
      </c>
      <c r="C6072" s="6" t="inlineStr">
        <is>
          <t>M/C 0813 (VERMELHO)</t>
        </is>
      </c>
      <c r="D6072" s="6" t="inlineStr">
        <is>
          <t>11 USINAGEM</t>
        </is>
      </c>
      <c r="E6072" s="6" t="n">
        <v>30003404</v>
      </c>
      <c r="F6072" s="6" t="inlineStr">
        <is>
          <t>ASSENTO 430X403X09 MDP - CAD DAKAR</t>
        </is>
      </c>
      <c r="G6072" s="6" t="inlineStr">
        <is>
          <t>11 USINAGEM</t>
        </is>
      </c>
      <c r="H6072" s="6" t="inlineStr">
        <is>
          <t>11 USINAGEM</t>
        </is>
      </c>
      <c r="I6072" s="6" t="inlineStr">
        <is>
          <t>11 USINAGEM</t>
        </is>
      </c>
      <c r="J6072" s="4" t="n">
        <v>280</v>
      </c>
      <c r="K6072" s="6" t="n"/>
      <c r="L6072" s="6" t="n"/>
      <c r="M6072" s="6" t="n"/>
      <c r="N6072" s="6" t="n"/>
      <c r="O6072" s="6" t="n"/>
      <c r="P6072" s="6" t="n"/>
      <c r="Q6072" s="6" t="n"/>
      <c r="R6072" s="6" t="n"/>
      <c r="S6072" s="6" t="n"/>
      <c r="T6072" s="6" t="n"/>
      <c r="U6072" s="6" t="n"/>
      <c r="V6072" s="6" t="n"/>
      <c r="W6072" s="6" t="n"/>
      <c r="X6072" s="6" t="n"/>
      <c r="Y6072" s="6" t="n"/>
      <c r="Z6072" s="6" t="n"/>
      <c r="AA6072" s="5" t="n"/>
      <c r="AB6072" s="6">
        <f>B6072&amp;"|"&amp;I6072</f>
        <v/>
      </c>
      <c r="AC6072">
        <f>IF($B6072="","","|"&amp;SUBSTITUTE(TRIM(SUBSTITUTE(SUBSTITUTE(SUBSTITUTE(SUBSTITUTE(SUBSTITUTE(SUBSTITUTE(SUBSTITUTE(SUBSTITUTE(SUBSTITUTE(SUBSTITUTE(SUBSTITUTE(SUBSTITUTE(SUBSTITUTE(SUBSTITUTE(TRIM($B6072&amp;""),CHAR(10)," "),CHAR(13)," "),"."," "),";"," "),","," "),"/"," "),"+"," "),"-"," "),"  "," "),"  "," "),"  "," "),"  "," "),"  "," "),"  "," "))," ","|")&amp;"|")</f>
        <v/>
      </c>
      <c r="AD6072">
        <f>TRIM($I6072&amp;"")</f>
        <v/>
      </c>
    </row>
    <row r="6073" ht="24" customHeight="1">
      <c r="A6073" s="14" t="n">
        <v>46241</v>
      </c>
      <c r="B6073" s="6" t="inlineStr">
        <is>
          <t>10352</t>
        </is>
      </c>
      <c r="C6073" s="6" t="inlineStr">
        <is>
          <t>M/C 0813 (VERMELHO)</t>
        </is>
      </c>
      <c r="D6073" s="6" t="inlineStr">
        <is>
          <t>11 USINAGEM</t>
        </is>
      </c>
      <c r="E6073" s="6" t="n">
        <v>30004805</v>
      </c>
      <c r="F6073" s="6" t="inlineStr">
        <is>
          <t>ASSENTO 440X425X09 MDP - CAD SANTIAGO</t>
        </is>
      </c>
      <c r="G6073" s="6" t="inlineStr">
        <is>
          <t>11 USINAGEM</t>
        </is>
      </c>
      <c r="H6073" s="6" t="inlineStr">
        <is>
          <t>11 USINAGEM</t>
        </is>
      </c>
      <c r="I6073" s="6" t="inlineStr">
        <is>
          <t>11 USINAGEM</t>
        </is>
      </c>
      <c r="J6073" s="4" t="n">
        <v>60</v>
      </c>
      <c r="K6073" s="6" t="n"/>
      <c r="L6073" s="6" t="n"/>
      <c r="M6073" s="6" t="n"/>
      <c r="N6073" s="6" t="n"/>
      <c r="O6073" s="6" t="n"/>
      <c r="P6073" s="6" t="n"/>
      <c r="Q6073" s="6" t="n"/>
      <c r="R6073" s="6" t="n"/>
      <c r="S6073" s="6" t="n"/>
      <c r="T6073" s="6" t="n"/>
      <c r="U6073" s="6" t="n"/>
      <c r="V6073" s="6" t="n"/>
      <c r="W6073" s="6" t="n"/>
      <c r="X6073" s="6" t="n"/>
      <c r="Y6073" s="6" t="n"/>
      <c r="Z6073" s="6" t="n"/>
      <c r="AA6073" s="5" t="n"/>
      <c r="AB6073" s="6">
        <f>B6073&amp;"|"&amp;I6073</f>
        <v/>
      </c>
      <c r="AC6073">
        <f>IF($B6073="","","|"&amp;SUBSTITUTE(TRIM(SUBSTITUTE(SUBSTITUTE(SUBSTITUTE(SUBSTITUTE(SUBSTITUTE(SUBSTITUTE(SUBSTITUTE(SUBSTITUTE(SUBSTITUTE(SUBSTITUTE(SUBSTITUTE(SUBSTITUTE(SUBSTITUTE(SUBSTITUTE(TRIM($B6073&amp;""),CHAR(10)," "),CHAR(13)," "),"."," "),";"," "),","," "),"/"," "),"+"," "),"-"," "),"  "," "),"  "," "),"  "," "),"  "," "),"  "," "),"  "," "))," ","|")&amp;"|")</f>
        <v/>
      </c>
      <c r="AD6073">
        <f>TRIM($I6073&amp;"")</f>
        <v/>
      </c>
    </row>
    <row r="6074" ht="24" customHeight="1">
      <c r="A6074" s="14" t="n">
        <v>46241</v>
      </c>
      <c r="B6074" s="6" t="inlineStr">
        <is>
          <t>10352</t>
        </is>
      </c>
      <c r="C6074" s="6" t="inlineStr">
        <is>
          <t>M/C 0813 (VERMELHO)</t>
        </is>
      </c>
      <c r="D6074" s="6" t="inlineStr">
        <is>
          <t>11 USINAGEM</t>
        </is>
      </c>
      <c r="E6074" s="6" t="n">
        <v>20012403</v>
      </c>
      <c r="F6074" s="6" t="inlineStr">
        <is>
          <t>TAMPO 1202X802X12 MDP - MESA DAKAR/MIAMI 1,20</t>
        </is>
      </c>
      <c r="G6074" s="6" t="inlineStr">
        <is>
          <t>11 USINAGEM</t>
        </is>
      </c>
      <c r="H6074" s="6" t="inlineStr">
        <is>
          <t>11 USINAGEM</t>
        </is>
      </c>
      <c r="I6074" s="6" t="inlineStr">
        <is>
          <t>11 USINAGEM</t>
        </is>
      </c>
      <c r="J6074" s="4" t="n">
        <v>2</v>
      </c>
      <c r="K6074" s="6" t="n"/>
      <c r="L6074" s="6" t="n"/>
      <c r="M6074" s="6" t="n"/>
      <c r="N6074" s="6" t="n"/>
      <c r="O6074" s="6" t="n"/>
      <c r="P6074" s="6" t="n"/>
      <c r="Q6074" s="6" t="n"/>
      <c r="R6074" s="6" t="n"/>
      <c r="S6074" s="6" t="n"/>
      <c r="T6074" s="6" t="n"/>
      <c r="U6074" s="6" t="n"/>
      <c r="V6074" s="6" t="n"/>
      <c r="W6074" s="6" t="n"/>
      <c r="X6074" s="6" t="n"/>
      <c r="Y6074" s="6" t="n"/>
      <c r="Z6074" s="6" t="n"/>
      <c r="AA6074" s="5" t="n"/>
      <c r="AB6074" s="6">
        <f>B6074&amp;"|"&amp;I6074</f>
        <v/>
      </c>
      <c r="AC6074">
        <f>IF($B6074="","","|"&amp;SUBSTITUTE(TRIM(SUBSTITUTE(SUBSTITUTE(SUBSTITUTE(SUBSTITUTE(SUBSTITUTE(SUBSTITUTE(SUBSTITUTE(SUBSTITUTE(SUBSTITUTE(SUBSTITUTE(SUBSTITUTE(SUBSTITUTE(SUBSTITUTE(SUBSTITUTE(TRIM($B6074&amp;""),CHAR(10)," "),CHAR(13)," "),"."," "),";"," "),","," "),"/"," "),"+"," "),"-"," "),"  "," "),"  "," "),"  "," "),"  "," "),"  "," "),"  "," "))," ","|")&amp;"|")</f>
        <v/>
      </c>
      <c r="AD6074">
        <f>TRIM($I6074&amp;"")</f>
        <v/>
      </c>
    </row>
    <row r="6075" ht="24" customHeight="1">
      <c r="A6075" s="14" t="n">
        <v>46241</v>
      </c>
      <c r="B6075" s="6" t="inlineStr">
        <is>
          <t>10352</t>
        </is>
      </c>
      <c r="C6075" s="6" t="inlineStr">
        <is>
          <t>M/C 0813 (VERMELHO)</t>
        </is>
      </c>
      <c r="D6075" s="6" t="inlineStr">
        <is>
          <t>11 USINAGEM</t>
        </is>
      </c>
      <c r="E6075" s="6" t="n">
        <v>20014107</v>
      </c>
      <c r="F6075" s="6" t="inlineStr">
        <is>
          <t>ENGRO MENOR 802X60X12 MDP - MESA DAKAR</t>
        </is>
      </c>
      <c r="G6075" s="6" t="inlineStr">
        <is>
          <t>11 USINAGEM</t>
        </is>
      </c>
      <c r="H6075" s="6" t="inlineStr">
        <is>
          <t>11 USINAGEM</t>
        </is>
      </c>
      <c r="I6075" s="6" t="inlineStr">
        <is>
          <t>11 USINAGEM</t>
        </is>
      </c>
      <c r="J6075" s="4" t="n">
        <v>8</v>
      </c>
      <c r="K6075" s="6" t="n"/>
      <c r="L6075" s="6" t="n"/>
      <c r="M6075" s="6" t="n"/>
      <c r="N6075" s="6" t="n"/>
      <c r="O6075" s="6" t="n"/>
      <c r="P6075" s="6" t="n"/>
      <c r="Q6075" s="6" t="n"/>
      <c r="R6075" s="6" t="n"/>
      <c r="S6075" s="6" t="n"/>
      <c r="T6075" s="6" t="n"/>
      <c r="U6075" s="6" t="n"/>
      <c r="V6075" s="6" t="n"/>
      <c r="W6075" s="6" t="n"/>
      <c r="X6075" s="6" t="n"/>
      <c r="Y6075" s="6" t="n"/>
      <c r="Z6075" s="6" t="n"/>
      <c r="AA6075" s="5" t="n"/>
      <c r="AB6075" s="6">
        <f>B6075&amp;"|"&amp;I6075</f>
        <v/>
      </c>
      <c r="AC6075">
        <f>IF($B6075="","","|"&amp;SUBSTITUTE(TRIM(SUBSTITUTE(SUBSTITUTE(SUBSTITUTE(SUBSTITUTE(SUBSTITUTE(SUBSTITUTE(SUBSTITUTE(SUBSTITUTE(SUBSTITUTE(SUBSTITUTE(SUBSTITUTE(SUBSTITUTE(SUBSTITUTE(SUBSTITUTE(TRIM($B6075&amp;""),CHAR(10)," "),CHAR(13)," "),"."," "),";"," "),","," "),"/"," "),"+"," "),"-"," "),"  "," "),"  "," "),"  "," "),"  "," "),"  "," "),"  "," "))," ","|")&amp;"|")</f>
        <v/>
      </c>
      <c r="AD6075">
        <f>TRIM($I6075&amp;"")</f>
        <v/>
      </c>
    </row>
    <row r="6076" ht="24" customHeight="1">
      <c r="A6076" s="14" t="n">
        <v>46241</v>
      </c>
      <c r="B6076" s="6" t="inlineStr">
        <is>
          <t>10352</t>
        </is>
      </c>
      <c r="C6076" s="6" t="inlineStr">
        <is>
          <t>M/C 0813 (VERMELHO)</t>
        </is>
      </c>
      <c r="D6076" s="6" t="inlineStr">
        <is>
          <t>11 USINAGEM</t>
        </is>
      </c>
      <c r="E6076" s="6" t="n">
        <v>20014206</v>
      </c>
      <c r="F6076" s="6" t="inlineStr">
        <is>
          <t>ENGRO MAIOR 1481X60X12 MDP - MESA DAKAR 1,36</t>
        </is>
      </c>
      <c r="G6076" s="6" t="inlineStr">
        <is>
          <t>11 USINAGEM</t>
        </is>
      </c>
      <c r="H6076" s="6" t="inlineStr">
        <is>
          <t>11 USINAGEM</t>
        </is>
      </c>
      <c r="I6076" s="6" t="inlineStr">
        <is>
          <t>11 USINAGEM</t>
        </is>
      </c>
      <c r="J6076" s="4" t="n">
        <v>4</v>
      </c>
      <c r="K6076" s="6" t="n"/>
      <c r="L6076" s="6" t="n"/>
      <c r="M6076" s="6" t="n"/>
      <c r="N6076" s="6" t="n"/>
      <c r="O6076" s="6" t="n"/>
      <c r="P6076" s="6" t="n"/>
      <c r="Q6076" s="6" t="n"/>
      <c r="R6076" s="6" t="n"/>
      <c r="S6076" s="6" t="n"/>
      <c r="T6076" s="6" t="n"/>
      <c r="U6076" s="6" t="n"/>
      <c r="V6076" s="6" t="n"/>
      <c r="W6076" s="6" t="n"/>
      <c r="X6076" s="6" t="n"/>
      <c r="Y6076" s="6" t="n"/>
      <c r="Z6076" s="6" t="n"/>
      <c r="AA6076" s="5" t="n"/>
      <c r="AB6076" s="6">
        <f>B6076&amp;"|"&amp;I6076</f>
        <v/>
      </c>
      <c r="AC6076">
        <f>IF($B6076="","","|"&amp;SUBSTITUTE(TRIM(SUBSTITUTE(SUBSTITUTE(SUBSTITUTE(SUBSTITUTE(SUBSTITUTE(SUBSTITUTE(SUBSTITUTE(SUBSTITUTE(SUBSTITUTE(SUBSTITUTE(SUBSTITUTE(SUBSTITUTE(SUBSTITUTE(SUBSTITUTE(TRIM($B6076&amp;""),CHAR(10)," "),CHAR(13)," "),"."," "),";"," "),","," "),"/"," "),"+"," "),"-"," "),"  "," "),"  "," "),"  "," "),"  "," "),"  "," "),"  "," "))," ","|")&amp;"|")</f>
        <v/>
      </c>
      <c r="AD6076">
        <f>TRIM($I6076&amp;"")</f>
        <v/>
      </c>
    </row>
    <row r="6077" ht="24" customHeight="1">
      <c r="A6077" s="14" t="n">
        <v>46241</v>
      </c>
      <c r="B6077" s="6" t="inlineStr">
        <is>
          <t>10352</t>
        </is>
      </c>
      <c r="C6077" s="6" t="inlineStr">
        <is>
          <t>M/C 0813 (VERMELHO)</t>
        </is>
      </c>
      <c r="D6077" s="6" t="inlineStr">
        <is>
          <t>11 USINAGEM</t>
        </is>
      </c>
      <c r="E6077" s="6" t="n">
        <v>20014306</v>
      </c>
      <c r="F6077" s="6" t="inlineStr">
        <is>
          <t>ENGRO MAIOR 1080X60X12 MDP - MESA DAKAR 1,20</t>
        </is>
      </c>
      <c r="G6077" s="6" t="inlineStr">
        <is>
          <t>11 USINAGEM</t>
        </is>
      </c>
      <c r="H6077" s="6" t="inlineStr">
        <is>
          <t>11 USINAGEM</t>
        </is>
      </c>
      <c r="I6077" s="6" t="inlineStr">
        <is>
          <t>11 USINAGEM</t>
        </is>
      </c>
      <c r="J6077" s="4" t="n">
        <v>4</v>
      </c>
      <c r="K6077" s="6" t="n"/>
      <c r="L6077" s="6" t="n"/>
      <c r="M6077" s="6" t="n"/>
      <c r="N6077" s="6" t="n"/>
      <c r="O6077" s="6" t="n"/>
      <c r="P6077" s="6" t="n"/>
      <c r="Q6077" s="6" t="n"/>
      <c r="R6077" s="6" t="n"/>
      <c r="S6077" s="6" t="n"/>
      <c r="T6077" s="6" t="n"/>
      <c r="U6077" s="6" t="n"/>
      <c r="V6077" s="6" t="n"/>
      <c r="W6077" s="6" t="n"/>
      <c r="X6077" s="6" t="n"/>
      <c r="Y6077" s="6" t="n"/>
      <c r="Z6077" s="6" t="n"/>
      <c r="AA6077" s="5" t="n"/>
      <c r="AB6077" s="6">
        <f>B6077&amp;"|"&amp;I6077</f>
        <v/>
      </c>
      <c r="AC6077">
        <f>IF($B6077="","","|"&amp;SUBSTITUTE(TRIM(SUBSTITUTE(SUBSTITUTE(SUBSTITUTE(SUBSTITUTE(SUBSTITUTE(SUBSTITUTE(SUBSTITUTE(SUBSTITUTE(SUBSTITUTE(SUBSTITUTE(SUBSTITUTE(SUBSTITUTE(SUBSTITUTE(SUBSTITUTE(TRIM($B6077&amp;""),CHAR(10)," "),CHAR(13)," "),"."," "),";"," "),","," "),"/"," "),"+"," "),"-"," "),"  "," "),"  "," "),"  "," "),"  "," "),"  "," "),"  "," "))," ","|")&amp;"|")</f>
        <v/>
      </c>
      <c r="AD6077">
        <f>TRIM($I6077&amp;"")</f>
        <v/>
      </c>
    </row>
    <row r="6078" ht="24" customHeight="1">
      <c r="A6078" s="14" t="n">
        <v>46241</v>
      </c>
      <c r="B6078" s="6" t="inlineStr">
        <is>
          <t>10352</t>
        </is>
      </c>
      <c r="C6078" s="6" t="inlineStr">
        <is>
          <t>M/C 0813 (VERMELHO)</t>
        </is>
      </c>
      <c r="D6078" s="6" t="inlineStr">
        <is>
          <t>11 USINAGEM</t>
        </is>
      </c>
      <c r="E6078" s="6" t="n">
        <v>20016102</v>
      </c>
      <c r="F6078" s="6" t="inlineStr">
        <is>
          <t>TAMPO 1602X802X12 MDP - MESA DAKAR/MIAMI 1,60X0,80</t>
        </is>
      </c>
      <c r="G6078" s="6" t="inlineStr">
        <is>
          <t>11 USINAGEM</t>
        </is>
      </c>
      <c r="H6078" s="6" t="inlineStr">
        <is>
          <t>11 USINAGEM</t>
        </is>
      </c>
      <c r="I6078" s="6" t="inlineStr">
        <is>
          <t>11 USINAGEM</t>
        </is>
      </c>
      <c r="J6078" s="4" t="n">
        <v>2</v>
      </c>
      <c r="K6078" s="6" t="n"/>
      <c r="L6078" s="6" t="n"/>
      <c r="M6078" s="6" t="n"/>
      <c r="N6078" s="6" t="n"/>
      <c r="O6078" s="6" t="n"/>
      <c r="P6078" s="6" t="n"/>
      <c r="Q6078" s="6" t="n"/>
      <c r="R6078" s="6" t="n"/>
      <c r="S6078" s="6" t="n"/>
      <c r="T6078" s="6" t="n"/>
      <c r="U6078" s="6" t="n"/>
      <c r="V6078" s="6" t="n"/>
      <c r="W6078" s="6" t="n"/>
      <c r="X6078" s="6" t="n"/>
      <c r="Y6078" s="6" t="n"/>
      <c r="Z6078" s="6" t="n"/>
      <c r="AA6078" s="5" t="n"/>
      <c r="AB6078" s="6">
        <f>B6078&amp;"|"&amp;I6078</f>
        <v/>
      </c>
      <c r="AC6078">
        <f>IF($B6078="","","|"&amp;SUBSTITUTE(TRIM(SUBSTITUTE(SUBSTITUTE(SUBSTITUTE(SUBSTITUTE(SUBSTITUTE(SUBSTITUTE(SUBSTITUTE(SUBSTITUTE(SUBSTITUTE(SUBSTITUTE(SUBSTITUTE(SUBSTITUTE(SUBSTITUTE(SUBSTITUTE(TRIM($B6078&amp;""),CHAR(10)," "),CHAR(13)," "),"."," "),";"," "),","," "),"/"," "),"+"," "),"-"," "),"  "," "),"  "," "),"  "," "),"  "," "),"  "," "),"  "," "))," ","|")&amp;"|")</f>
        <v/>
      </c>
      <c r="AD6078">
        <f>TRIM($I6078&amp;"")</f>
        <v/>
      </c>
    </row>
    <row r="6079" ht="24" customHeight="1">
      <c r="A6079" s="14" t="n">
        <v>46241</v>
      </c>
      <c r="B6079" s="6" t="inlineStr">
        <is>
          <t>10352</t>
        </is>
      </c>
      <c r="C6079" s="6" t="inlineStr">
        <is>
          <t>M/C 0813 (VERMELHO)</t>
        </is>
      </c>
      <c r="D6079" s="6" t="inlineStr">
        <is>
          <t>11 USINAGEM</t>
        </is>
      </c>
      <c r="E6079" s="6" t="n">
        <v>20020002</v>
      </c>
      <c r="F6079" s="6" t="inlineStr">
        <is>
          <t>(2) FECHAMENTO I 1090X295X12 MDF - BASE DUBAI</t>
        </is>
      </c>
      <c r="G6079" s="6" t="inlineStr">
        <is>
          <t>11 USINAGEM</t>
        </is>
      </c>
      <c r="H6079" s="6" t="inlineStr">
        <is>
          <t>11 USINAGEM</t>
        </is>
      </c>
      <c r="I6079" s="6" t="inlineStr">
        <is>
          <t>11 USINAGEM</t>
        </is>
      </c>
      <c r="J6079" s="4" t="n">
        <v>1</v>
      </c>
      <c r="K6079" s="6" t="n"/>
      <c r="L6079" s="6" t="n"/>
      <c r="M6079" s="6" t="n"/>
      <c r="N6079" s="6" t="n"/>
      <c r="O6079" s="6" t="n"/>
      <c r="P6079" s="6" t="n"/>
      <c r="Q6079" s="6" t="n"/>
      <c r="R6079" s="6" t="n"/>
      <c r="S6079" s="6" t="n"/>
      <c r="T6079" s="6" t="n"/>
      <c r="U6079" s="6" t="n"/>
      <c r="V6079" s="6" t="n"/>
      <c r="W6079" s="6" t="n"/>
      <c r="X6079" s="6" t="n"/>
      <c r="Y6079" s="6" t="n"/>
      <c r="Z6079" s="6" t="n"/>
      <c r="AA6079" s="5" t="n"/>
      <c r="AB6079" s="6">
        <f>B6079&amp;"|"&amp;I6079</f>
        <v/>
      </c>
      <c r="AC6079">
        <f>IF($B6079="","","|"&amp;SUBSTITUTE(TRIM(SUBSTITUTE(SUBSTITUTE(SUBSTITUTE(SUBSTITUTE(SUBSTITUTE(SUBSTITUTE(SUBSTITUTE(SUBSTITUTE(SUBSTITUTE(SUBSTITUTE(SUBSTITUTE(SUBSTITUTE(SUBSTITUTE(SUBSTITUTE(TRIM($B6079&amp;""),CHAR(10)," "),CHAR(13)," "),"."," "),";"," "),","," "),"/"," "),"+"," "),"-"," "),"  "," "),"  "," "),"  "," "),"  "," "),"  "," "),"  "," "))," ","|")&amp;"|")</f>
        <v/>
      </c>
      <c r="AD6079">
        <f>TRIM($I6079&amp;"")</f>
        <v/>
      </c>
    </row>
    <row r="6080" ht="24" customHeight="1">
      <c r="A6080" s="14" t="n">
        <v>46241</v>
      </c>
      <c r="B6080" s="6" t="inlineStr">
        <is>
          <t>10352</t>
        </is>
      </c>
      <c r="C6080" s="6" t="inlineStr">
        <is>
          <t>M/C 0813 (VERMELHO)</t>
        </is>
      </c>
      <c r="D6080" s="6" t="inlineStr">
        <is>
          <t>11 USINAGEM</t>
        </is>
      </c>
      <c r="E6080" s="6" t="n">
        <v>20020003</v>
      </c>
      <c r="F6080" s="6" t="inlineStr">
        <is>
          <t>(3) FECHAMENTO II 600X295X12 MDF - BASE DUBAI</t>
        </is>
      </c>
      <c r="G6080" s="6" t="inlineStr">
        <is>
          <t>11 USINAGEM</t>
        </is>
      </c>
      <c r="H6080" s="6" t="inlineStr">
        <is>
          <t>11 USINAGEM</t>
        </is>
      </c>
      <c r="I6080" s="6" t="inlineStr">
        <is>
          <t>11 USINAGEM</t>
        </is>
      </c>
      <c r="J6080" s="4" t="n">
        <v>1</v>
      </c>
      <c r="K6080" s="6" t="n"/>
      <c r="L6080" s="6" t="n"/>
      <c r="M6080" s="6" t="n"/>
      <c r="N6080" s="6" t="n"/>
      <c r="O6080" s="6" t="n"/>
      <c r="P6080" s="6" t="n"/>
      <c r="Q6080" s="6" t="n"/>
      <c r="R6080" s="6" t="n"/>
      <c r="S6080" s="6" t="n"/>
      <c r="T6080" s="6" t="n"/>
      <c r="U6080" s="6" t="n"/>
      <c r="V6080" s="6" t="n"/>
      <c r="W6080" s="6" t="n"/>
      <c r="X6080" s="6" t="n"/>
      <c r="Y6080" s="6" t="n"/>
      <c r="Z6080" s="6" t="n"/>
      <c r="AA6080" s="5" t="n"/>
      <c r="AB6080" s="6">
        <f>B6080&amp;"|"&amp;I6080</f>
        <v/>
      </c>
      <c r="AC6080">
        <f>IF($B6080="","","|"&amp;SUBSTITUTE(TRIM(SUBSTITUTE(SUBSTITUTE(SUBSTITUTE(SUBSTITUTE(SUBSTITUTE(SUBSTITUTE(SUBSTITUTE(SUBSTITUTE(SUBSTITUTE(SUBSTITUTE(SUBSTITUTE(SUBSTITUTE(SUBSTITUTE(SUBSTITUTE(TRIM($B6080&amp;""),CHAR(10)," "),CHAR(13)," "),"."," "),";"," "),","," "),"/"," "),"+"," "),"-"," "),"  "," "),"  "," "),"  "," "),"  "," "),"  "," "),"  "," "))," ","|")&amp;"|")</f>
        <v/>
      </c>
      <c r="AD6080">
        <f>TRIM($I6080&amp;"")</f>
        <v/>
      </c>
    </row>
    <row r="6081" ht="24" customHeight="1">
      <c r="A6081" s="14" t="n">
        <v>46241</v>
      </c>
      <c r="B6081" s="6" t="inlineStr">
        <is>
          <t>10352</t>
        </is>
      </c>
      <c r="C6081" s="6" t="inlineStr">
        <is>
          <t>M/C 0813 (VERMELHO)</t>
        </is>
      </c>
      <c r="D6081" s="6" t="inlineStr">
        <is>
          <t>11 USINAGEM</t>
        </is>
      </c>
      <c r="E6081" s="6" t="n">
        <v>20020004</v>
      </c>
      <c r="F6081" s="6" t="inlineStr">
        <is>
          <t>(4) FECHAMENTO III 545X327X12 MDF - BASE DUBAI</t>
        </is>
      </c>
      <c r="G6081" s="6" t="inlineStr">
        <is>
          <t>11 USINAGEM</t>
        </is>
      </c>
      <c r="H6081" s="6" t="inlineStr">
        <is>
          <t>11 USINAGEM</t>
        </is>
      </c>
      <c r="I6081" s="6" t="inlineStr">
        <is>
          <t>11 USINAGEM</t>
        </is>
      </c>
      <c r="J6081" s="4" t="n">
        <v>2</v>
      </c>
      <c r="K6081" s="6" t="n"/>
      <c r="L6081" s="6" t="n"/>
      <c r="M6081" s="6" t="n"/>
      <c r="N6081" s="6" t="n"/>
      <c r="O6081" s="6" t="n"/>
      <c r="P6081" s="6" t="n"/>
      <c r="Q6081" s="6" t="n"/>
      <c r="R6081" s="6" t="n"/>
      <c r="S6081" s="6" t="n"/>
      <c r="T6081" s="6" t="n"/>
      <c r="U6081" s="6" t="n"/>
      <c r="V6081" s="6" t="n"/>
      <c r="W6081" s="6" t="n"/>
      <c r="X6081" s="6" t="n"/>
      <c r="Y6081" s="6" t="n"/>
      <c r="Z6081" s="6" t="n"/>
      <c r="AA6081" s="5" t="n"/>
      <c r="AB6081" s="6">
        <f>B6081&amp;"|"&amp;I6081</f>
        <v/>
      </c>
      <c r="AC6081">
        <f>IF($B6081="","","|"&amp;SUBSTITUTE(TRIM(SUBSTITUTE(SUBSTITUTE(SUBSTITUTE(SUBSTITUTE(SUBSTITUTE(SUBSTITUTE(SUBSTITUTE(SUBSTITUTE(SUBSTITUTE(SUBSTITUTE(SUBSTITUTE(SUBSTITUTE(SUBSTITUTE(SUBSTITUTE(TRIM($B6081&amp;""),CHAR(10)," "),CHAR(13)," "),"."," "),";"," "),","," "),"/"," "),"+"," "),"-"," "),"  "," "),"  "," "),"  "," "),"  "," "),"  "," "),"  "," "))," ","|")&amp;"|")</f>
        <v/>
      </c>
      <c r="AD6081">
        <f>TRIM($I6081&amp;"")</f>
        <v/>
      </c>
    </row>
    <row r="6082" ht="24" customHeight="1">
      <c r="A6082" s="14" t="n">
        <v>46241</v>
      </c>
      <c r="B6082" s="6" t="inlineStr">
        <is>
          <t>10352</t>
        </is>
      </c>
      <c r="C6082" s="6" t="inlineStr">
        <is>
          <t>M/C 0813 (VERMELHO)</t>
        </is>
      </c>
      <c r="D6082" s="6" t="inlineStr">
        <is>
          <t>11 USINAGEM</t>
        </is>
      </c>
      <c r="E6082" s="6" t="n">
        <v>20020005</v>
      </c>
      <c r="F6082" s="6" t="inlineStr">
        <is>
          <t>(5) FECHAMENTO IV 453X327X12 MDF - BASE DUBAI</t>
        </is>
      </c>
      <c r="G6082" s="6" t="inlineStr">
        <is>
          <t>11 USINAGEM</t>
        </is>
      </c>
      <c r="H6082" s="6" t="inlineStr">
        <is>
          <t>11 USINAGEM</t>
        </is>
      </c>
      <c r="I6082" s="6" t="inlineStr">
        <is>
          <t>11 USINAGEM</t>
        </is>
      </c>
      <c r="J6082" s="4" t="n">
        <v>1</v>
      </c>
      <c r="K6082" s="6" t="n"/>
      <c r="L6082" s="6" t="n"/>
      <c r="M6082" s="6" t="n"/>
      <c r="N6082" s="6" t="n"/>
      <c r="O6082" s="6" t="n"/>
      <c r="P6082" s="6" t="n"/>
      <c r="Q6082" s="6" t="n"/>
      <c r="R6082" s="6" t="n"/>
      <c r="S6082" s="6" t="n"/>
      <c r="T6082" s="6" t="n"/>
      <c r="U6082" s="6" t="n"/>
      <c r="V6082" s="6" t="n"/>
      <c r="W6082" s="6" t="n"/>
      <c r="X6082" s="6" t="n"/>
      <c r="Y6082" s="6" t="n"/>
      <c r="Z6082" s="6" t="n"/>
      <c r="AA6082" s="5" t="n"/>
      <c r="AB6082" s="6">
        <f>B6082&amp;"|"&amp;I6082</f>
        <v/>
      </c>
      <c r="AC6082">
        <f>IF($B6082="","","|"&amp;SUBSTITUTE(TRIM(SUBSTITUTE(SUBSTITUTE(SUBSTITUTE(SUBSTITUTE(SUBSTITUTE(SUBSTITUTE(SUBSTITUTE(SUBSTITUTE(SUBSTITUTE(SUBSTITUTE(SUBSTITUTE(SUBSTITUTE(SUBSTITUTE(SUBSTITUTE(TRIM($B6082&amp;""),CHAR(10)," "),CHAR(13)," "),"."," "),";"," "),","," "),"/"," "),"+"," "),"-"," "),"  "," "),"  "," "),"  "," "),"  "," "),"  "," "),"  "," "))," ","|")&amp;"|")</f>
        <v/>
      </c>
      <c r="AD6082">
        <f>TRIM($I6082&amp;"")</f>
        <v/>
      </c>
    </row>
    <row r="6083" ht="24" customHeight="1">
      <c r="A6083" s="14" t="n">
        <v>46241</v>
      </c>
      <c r="B6083" s="6" t="inlineStr">
        <is>
          <t>10352</t>
        </is>
      </c>
      <c r="C6083" s="6" t="inlineStr">
        <is>
          <t>M/C 0813 (VERMELHO)</t>
        </is>
      </c>
      <c r="D6083" s="6" t="inlineStr">
        <is>
          <t>11 USINAGEM</t>
        </is>
      </c>
      <c r="E6083" s="6" t="n">
        <v>20013102</v>
      </c>
      <c r="F6083" s="6" t="inlineStr">
        <is>
          <t>(10)PE MAIOR 760X100 (170) X15 MDF-MIAMI 1,37X0,80</t>
        </is>
      </c>
      <c r="G6083" s="6" t="inlineStr">
        <is>
          <t>11 USINAGEM</t>
        </is>
      </c>
      <c r="H6083" s="6" t="inlineStr">
        <is>
          <t>11 USINAGEM</t>
        </is>
      </c>
      <c r="I6083" s="6" t="inlineStr">
        <is>
          <t>11 USINAGEM</t>
        </is>
      </c>
      <c r="J6083" s="4" t="n">
        <v>16</v>
      </c>
      <c r="K6083" s="6" t="n"/>
      <c r="L6083" s="6" t="n"/>
      <c r="M6083" s="6" t="n"/>
      <c r="N6083" s="6" t="n"/>
      <c r="O6083" s="6" t="n"/>
      <c r="P6083" s="6" t="n"/>
      <c r="Q6083" s="6" t="n"/>
      <c r="R6083" s="6" t="n"/>
      <c r="S6083" s="6" t="n"/>
      <c r="T6083" s="6" t="n"/>
      <c r="U6083" s="6" t="n"/>
      <c r="V6083" s="6" t="n"/>
      <c r="W6083" s="6" t="n"/>
      <c r="X6083" s="6" t="n"/>
      <c r="Y6083" s="6" t="n"/>
      <c r="Z6083" s="6" t="n"/>
      <c r="AA6083" s="5" t="n"/>
      <c r="AB6083" s="6">
        <f>B6083&amp;"|"&amp;I6083</f>
        <v/>
      </c>
      <c r="AC6083">
        <f>IF($B6083="","","|"&amp;SUBSTITUTE(TRIM(SUBSTITUTE(SUBSTITUTE(SUBSTITUTE(SUBSTITUTE(SUBSTITUTE(SUBSTITUTE(SUBSTITUTE(SUBSTITUTE(SUBSTITUTE(SUBSTITUTE(SUBSTITUTE(SUBSTITUTE(SUBSTITUTE(SUBSTITUTE(TRIM($B6083&amp;""),CHAR(10)," "),CHAR(13)," "),"."," "),";"," "),","," "),"/"," "),"+"," "),"-"," "),"  "," "),"  "," "),"  "," "),"  "," "),"  "," "),"  "," "))," ","|")&amp;"|")</f>
        <v/>
      </c>
      <c r="AD6083">
        <f>TRIM($I6083&amp;"")</f>
        <v/>
      </c>
    </row>
    <row r="6084" ht="24" customHeight="1">
      <c r="A6084" s="14" t="n">
        <v>46241</v>
      </c>
      <c r="B6084" s="6" t="inlineStr">
        <is>
          <t>10352</t>
        </is>
      </c>
      <c r="C6084" s="6" t="inlineStr">
        <is>
          <t>M/C 0813 (VERMELHO)</t>
        </is>
      </c>
      <c r="D6084" s="6" t="inlineStr">
        <is>
          <t>11 USINAGEM</t>
        </is>
      </c>
      <c r="E6084" s="6" t="n">
        <v>20013103</v>
      </c>
      <c r="F6084" s="6" t="inlineStr">
        <is>
          <t>(4) PE MENOR 760X85 (135) X15 MDF-MIAMI 1,37X0,80</t>
        </is>
      </c>
      <c r="G6084" s="6" t="inlineStr">
        <is>
          <t>11 USINAGEM</t>
        </is>
      </c>
      <c r="H6084" s="6" t="inlineStr">
        <is>
          <t>11 USINAGEM</t>
        </is>
      </c>
      <c r="I6084" s="6" t="inlineStr">
        <is>
          <t>11 USINAGEM</t>
        </is>
      </c>
      <c r="J6084" s="4" t="n">
        <v>16</v>
      </c>
      <c r="K6084" s="6" t="n"/>
      <c r="L6084" s="6" t="n"/>
      <c r="M6084" s="6" t="n"/>
      <c r="N6084" s="6" t="n"/>
      <c r="O6084" s="6" t="n"/>
      <c r="P6084" s="6" t="n"/>
      <c r="Q6084" s="6" t="n"/>
      <c r="R6084" s="6" t="n"/>
      <c r="S6084" s="6" t="n"/>
      <c r="T6084" s="6" t="n"/>
      <c r="U6084" s="6" t="n"/>
      <c r="V6084" s="6" t="n"/>
      <c r="W6084" s="6" t="n"/>
      <c r="X6084" s="6" t="n"/>
      <c r="Y6084" s="6" t="n"/>
      <c r="Z6084" s="6" t="n"/>
      <c r="AA6084" s="5" t="n"/>
      <c r="AB6084" s="6">
        <f>B6084&amp;"|"&amp;I6084</f>
        <v/>
      </c>
      <c r="AC6084">
        <f>IF($B6084="","","|"&amp;SUBSTITUTE(TRIM(SUBSTITUTE(SUBSTITUTE(SUBSTITUTE(SUBSTITUTE(SUBSTITUTE(SUBSTITUTE(SUBSTITUTE(SUBSTITUTE(SUBSTITUTE(SUBSTITUTE(SUBSTITUTE(SUBSTITUTE(SUBSTITUTE(SUBSTITUTE(TRIM($B6084&amp;""),CHAR(10)," "),CHAR(13)," "),"."," "),";"," "),","," "),"/"," "),"+"," "),"-"," "),"  "," "),"  "," "),"  "," "),"  "," "),"  "," "),"  "," "))," ","|")&amp;"|")</f>
        <v/>
      </c>
      <c r="AD6084">
        <f>TRIM($I6084&amp;"")</f>
        <v/>
      </c>
    </row>
    <row r="6085" ht="24" customHeight="1">
      <c r="A6085" s="14" t="n">
        <v>46241</v>
      </c>
      <c r="B6085" s="6" t="inlineStr">
        <is>
          <t>10352</t>
        </is>
      </c>
      <c r="C6085" s="6" t="inlineStr">
        <is>
          <t>M/C 0813 (VERMELHO)</t>
        </is>
      </c>
      <c r="D6085" s="6" t="inlineStr">
        <is>
          <t>11 USINAGEM</t>
        </is>
      </c>
      <c r="E6085" s="6" t="n">
        <v>20020001</v>
      </c>
      <c r="F6085" s="6" t="inlineStr">
        <is>
          <t>(1) LATERAL 1180X92X15 MDF - BASE DUBAI</t>
        </is>
      </c>
      <c r="G6085" s="6" t="inlineStr">
        <is>
          <t>11 USINAGEM</t>
        </is>
      </c>
      <c r="H6085" s="6" t="inlineStr">
        <is>
          <t>11 USINAGEM</t>
        </is>
      </c>
      <c r="I6085" s="6" t="inlineStr">
        <is>
          <t>11 USINAGEM</t>
        </is>
      </c>
      <c r="J6085" s="4" t="n">
        <v>4</v>
      </c>
      <c r="K6085" s="6" t="n"/>
      <c r="L6085" s="6" t="n"/>
      <c r="M6085" s="6" t="n"/>
      <c r="N6085" s="6" t="n"/>
      <c r="O6085" s="6" t="n"/>
      <c r="P6085" s="6" t="n"/>
      <c r="Q6085" s="6" t="n"/>
      <c r="R6085" s="6" t="n"/>
      <c r="S6085" s="6" t="n"/>
      <c r="T6085" s="6" t="n"/>
      <c r="U6085" s="6" t="n"/>
      <c r="V6085" s="6" t="n"/>
      <c r="W6085" s="6" t="n"/>
      <c r="X6085" s="6" t="n"/>
      <c r="Y6085" s="6" t="n"/>
      <c r="Z6085" s="6" t="n"/>
      <c r="AA6085" s="5" t="n"/>
      <c r="AB6085" s="6">
        <f>B6085&amp;"|"&amp;I6085</f>
        <v/>
      </c>
      <c r="AC6085">
        <f>IF($B6085="","","|"&amp;SUBSTITUTE(TRIM(SUBSTITUTE(SUBSTITUTE(SUBSTITUTE(SUBSTITUTE(SUBSTITUTE(SUBSTITUTE(SUBSTITUTE(SUBSTITUTE(SUBSTITUTE(SUBSTITUTE(SUBSTITUTE(SUBSTITUTE(SUBSTITUTE(SUBSTITUTE(TRIM($B6085&amp;""),CHAR(10)," "),CHAR(13)," "),"."," "),";"," "),","," "),"/"," "),"+"," "),"-"," "),"  "," "),"  "," "),"  "," "),"  "," "),"  "," "),"  "," "))," ","|")&amp;"|")</f>
        <v/>
      </c>
      <c r="AD6085">
        <f>TRIM($I6085&amp;"")</f>
        <v/>
      </c>
    </row>
    <row r="6086" ht="24" customHeight="1">
      <c r="A6086" s="14" t="n">
        <v>46241</v>
      </c>
      <c r="B6086" s="6" t="inlineStr">
        <is>
          <t>10352</t>
        </is>
      </c>
      <c r="C6086" s="6" t="inlineStr">
        <is>
          <t>M/C 0813 (VERMELHO)</t>
        </is>
      </c>
      <c r="D6086" s="6" t="inlineStr">
        <is>
          <t>11 USINAGEM</t>
        </is>
      </c>
      <c r="E6086" s="6" t="n">
        <v>200303201</v>
      </c>
      <c r="F6086" s="6" t="inlineStr">
        <is>
          <t>TAMPO 1365X905X15 MDF - TAMPO C/ENGROSSO R100</t>
        </is>
      </c>
      <c r="G6086" s="6" t="inlineStr">
        <is>
          <t>11 USINAGEM</t>
        </is>
      </c>
      <c r="H6086" s="6" t="inlineStr">
        <is>
          <t>11 USINAGEM</t>
        </is>
      </c>
      <c r="I6086" s="6" t="inlineStr">
        <is>
          <t>11 USINAGEM</t>
        </is>
      </c>
      <c r="J6086" s="4" t="n">
        <v>52</v>
      </c>
      <c r="K6086" s="6" t="n"/>
      <c r="L6086" s="6" t="n"/>
      <c r="M6086" s="6" t="n"/>
      <c r="N6086" s="6" t="n"/>
      <c r="O6086" s="6" t="n"/>
      <c r="P6086" s="6" t="n"/>
      <c r="Q6086" s="6" t="n"/>
      <c r="R6086" s="6" t="n"/>
      <c r="S6086" s="6" t="n"/>
      <c r="T6086" s="6" t="n"/>
      <c r="U6086" s="6" t="n"/>
      <c r="V6086" s="6" t="n"/>
      <c r="W6086" s="6" t="n"/>
      <c r="X6086" s="6" t="n"/>
      <c r="Y6086" s="6" t="n"/>
      <c r="Z6086" s="6" t="n"/>
      <c r="AA6086" s="5" t="n"/>
      <c r="AB6086" s="6">
        <f>B6086&amp;"|"&amp;I6086</f>
        <v/>
      </c>
      <c r="AC6086">
        <f>IF($B6086="","","|"&amp;SUBSTITUTE(TRIM(SUBSTITUTE(SUBSTITUTE(SUBSTITUTE(SUBSTITUTE(SUBSTITUTE(SUBSTITUTE(SUBSTITUTE(SUBSTITUTE(SUBSTITUTE(SUBSTITUTE(SUBSTITUTE(SUBSTITUTE(SUBSTITUTE(SUBSTITUTE(TRIM($B6086&amp;""),CHAR(10)," "),CHAR(13)," "),"."," "),";"," "),","," "),"/"," "),"+"," "),"-"," "),"  "," "),"  "," "),"  "," "),"  "," "),"  "," "),"  "," "))," ","|")&amp;"|")</f>
        <v/>
      </c>
      <c r="AD6086">
        <f>TRIM($I6086&amp;"")</f>
        <v/>
      </c>
    </row>
    <row r="6087" ht="24" customHeight="1">
      <c r="A6087" s="14" t="n">
        <v>46241</v>
      </c>
      <c r="B6087" s="6" t="inlineStr">
        <is>
          <t>10352</t>
        </is>
      </c>
      <c r="C6087" s="6" t="inlineStr">
        <is>
          <t>M/C 0813 (VERMELHO)</t>
        </is>
      </c>
      <c r="D6087" s="6" t="inlineStr">
        <is>
          <t>11 USINAGEM</t>
        </is>
      </c>
      <c r="E6087" s="6" t="n">
        <v>200303202</v>
      </c>
      <c r="F6087" s="6" t="inlineStr">
        <is>
          <t>ENGROSSO 1 1165X100X25 MDP - TAMPO ENGROSSADO R100</t>
        </is>
      </c>
      <c r="G6087" s="6" t="inlineStr">
        <is>
          <t>11 USINAGEM</t>
        </is>
      </c>
      <c r="H6087" s="6" t="inlineStr">
        <is>
          <t>11 USINAGEM</t>
        </is>
      </c>
      <c r="I6087" s="6" t="inlineStr">
        <is>
          <t>11 USINAGEM</t>
        </is>
      </c>
      <c r="J6087" s="4" t="n">
        <v>104</v>
      </c>
      <c r="K6087" s="6" t="n"/>
      <c r="L6087" s="6" t="n"/>
      <c r="M6087" s="6" t="n"/>
      <c r="N6087" s="6" t="n"/>
      <c r="O6087" s="6" t="n"/>
      <c r="P6087" s="6" t="n"/>
      <c r="Q6087" s="6" t="n"/>
      <c r="R6087" s="6" t="n"/>
      <c r="S6087" s="6" t="n"/>
      <c r="T6087" s="6" t="n"/>
      <c r="U6087" s="6" t="n"/>
      <c r="V6087" s="6" t="n"/>
      <c r="W6087" s="6" t="n"/>
      <c r="X6087" s="6" t="n"/>
      <c r="Y6087" s="6" t="n"/>
      <c r="Z6087" s="6" t="n"/>
      <c r="AA6087" s="5" t="n"/>
      <c r="AB6087" s="6">
        <f>B6087&amp;"|"&amp;I6087</f>
        <v/>
      </c>
      <c r="AC6087">
        <f>IF($B6087="","","|"&amp;SUBSTITUTE(TRIM(SUBSTITUTE(SUBSTITUTE(SUBSTITUTE(SUBSTITUTE(SUBSTITUTE(SUBSTITUTE(SUBSTITUTE(SUBSTITUTE(SUBSTITUTE(SUBSTITUTE(SUBSTITUTE(SUBSTITUTE(SUBSTITUTE(SUBSTITUTE(TRIM($B6087&amp;""),CHAR(10)," "),CHAR(13)," "),"."," "),";"," "),","," "),"/"," "),"+"," "),"-"," "),"  "," "),"  "," "),"  "," "),"  "," "),"  "," "),"  "," "))," ","|")&amp;"|")</f>
        <v/>
      </c>
      <c r="AD6087">
        <f>TRIM($I6087&amp;"")</f>
        <v/>
      </c>
    </row>
    <row r="6088" ht="24" customHeight="1">
      <c r="A6088" s="14" t="n">
        <v>46241</v>
      </c>
      <c r="B6088" s="6" t="inlineStr">
        <is>
          <t>10352</t>
        </is>
      </c>
      <c r="C6088" s="6" t="inlineStr">
        <is>
          <t>M/C 0813 (VERMELHO)</t>
        </is>
      </c>
      <c r="D6088" s="6" t="inlineStr">
        <is>
          <t>11 USINAGEM</t>
        </is>
      </c>
      <c r="E6088" s="6" t="n">
        <v>200306101</v>
      </c>
      <c r="F6088" s="6" t="inlineStr">
        <is>
          <t>PE 790(800)X100X50 MDP - MESA GENOVA</t>
        </is>
      </c>
      <c r="G6088" s="6" t="inlineStr">
        <is>
          <t>11 USINAGEM</t>
        </is>
      </c>
      <c r="H6088" s="6" t="inlineStr">
        <is>
          <t>11 USINAGEM</t>
        </is>
      </c>
      <c r="I6088" s="6" t="inlineStr">
        <is>
          <t>11 USINAGEM</t>
        </is>
      </c>
      <c r="J6088" s="4" t="n">
        <v>412</v>
      </c>
      <c r="K6088" s="6" t="n"/>
      <c r="L6088" s="6" t="n"/>
      <c r="M6088" s="6" t="n"/>
      <c r="N6088" s="6" t="n"/>
      <c r="O6088" s="6" t="n"/>
      <c r="P6088" s="6" t="n"/>
      <c r="Q6088" s="6" t="n"/>
      <c r="R6088" s="6" t="n"/>
      <c r="S6088" s="6" t="n"/>
      <c r="T6088" s="6" t="n"/>
      <c r="U6088" s="6" t="n"/>
      <c r="V6088" s="6" t="n"/>
      <c r="W6088" s="6" t="n"/>
      <c r="X6088" s="6" t="n"/>
      <c r="Y6088" s="6" t="n"/>
      <c r="Z6088" s="6" t="n"/>
      <c r="AA6088" s="5" t="n"/>
      <c r="AB6088" s="6">
        <f>B6088&amp;"|"&amp;I6088</f>
        <v/>
      </c>
      <c r="AC6088">
        <f>IF($B6088="","","|"&amp;SUBSTITUTE(TRIM(SUBSTITUTE(SUBSTITUTE(SUBSTITUTE(SUBSTITUTE(SUBSTITUTE(SUBSTITUTE(SUBSTITUTE(SUBSTITUTE(SUBSTITUTE(SUBSTITUTE(SUBSTITUTE(SUBSTITUTE(SUBSTITUTE(SUBSTITUTE(TRIM($B6088&amp;""),CHAR(10)," "),CHAR(13)," "),"."," "),";"," "),","," "),"/"," "),"+"," "),"-"," "),"  "," "),"  "," "),"  "," "),"  "," "),"  "," "),"  "," "))," ","|")&amp;"|")</f>
        <v/>
      </c>
      <c r="AD6088">
        <f>TRIM($I6088&amp;"")</f>
        <v/>
      </c>
    </row>
    <row r="6089" ht="24" customHeight="1">
      <c r="A6089" s="14" t="n">
        <v>46241</v>
      </c>
      <c r="B6089" s="6" t="inlineStr">
        <is>
          <t>10352</t>
        </is>
      </c>
      <c r="C6089" s="6" t="inlineStr">
        <is>
          <t>M/C 0813 (VERMELHO)</t>
        </is>
      </c>
      <c r="D6089" s="6" t="inlineStr">
        <is>
          <t>11 USINAGEM</t>
        </is>
      </c>
      <c r="E6089" s="6" t="n">
        <v>200306102</v>
      </c>
      <c r="F6089" s="6" t="inlineStr">
        <is>
          <t>BASE DOS PES 634(653)X95X50 MDP - MESA GENOVA</t>
        </is>
      </c>
      <c r="G6089" s="6" t="inlineStr">
        <is>
          <t>11 USINAGEM</t>
        </is>
      </c>
      <c r="H6089" s="6" t="inlineStr">
        <is>
          <t>11 USINAGEM</t>
        </is>
      </c>
      <c r="I6089" s="6" t="inlineStr">
        <is>
          <t>11 USINAGEM</t>
        </is>
      </c>
      <c r="J6089" s="4" t="n">
        <v>206</v>
      </c>
      <c r="K6089" s="6" t="n"/>
      <c r="L6089" s="6" t="n"/>
      <c r="M6089" s="6" t="n"/>
      <c r="N6089" s="6" t="n"/>
      <c r="O6089" s="6" t="n"/>
      <c r="P6089" s="6" t="n"/>
      <c r="Q6089" s="6" t="n"/>
      <c r="R6089" s="6" t="n"/>
      <c r="S6089" s="6" t="n"/>
      <c r="T6089" s="6" t="n"/>
      <c r="U6089" s="6" t="n"/>
      <c r="V6089" s="6" t="n"/>
      <c r="W6089" s="6" t="n"/>
      <c r="X6089" s="6" t="n"/>
      <c r="Y6089" s="6" t="n"/>
      <c r="Z6089" s="6" t="n"/>
      <c r="AA6089" s="5" t="n"/>
      <c r="AB6089" s="6">
        <f>B6089&amp;"|"&amp;I6089</f>
        <v/>
      </c>
      <c r="AC6089">
        <f>IF($B6089="","","|"&amp;SUBSTITUTE(TRIM(SUBSTITUTE(SUBSTITUTE(SUBSTITUTE(SUBSTITUTE(SUBSTITUTE(SUBSTITUTE(SUBSTITUTE(SUBSTITUTE(SUBSTITUTE(SUBSTITUTE(SUBSTITUTE(SUBSTITUTE(SUBSTITUTE(SUBSTITUTE(TRIM($B6089&amp;""),CHAR(10)," "),CHAR(13)," "),"."," "),";"," "),","," "),"/"," "),"+"," "),"-"," "),"  "," "),"  "," "),"  "," "),"  "," "),"  "," "),"  "," "))," ","|")&amp;"|")</f>
        <v/>
      </c>
      <c r="AD6089">
        <f>TRIM($I6089&amp;"")</f>
        <v/>
      </c>
    </row>
    <row r="6090" ht="24" customHeight="1">
      <c r="A6090" s="14" t="n">
        <v>46241</v>
      </c>
      <c r="B6090" s="6" t="inlineStr">
        <is>
          <t>10352</t>
        </is>
      </c>
      <c r="C6090" s="6" t="inlineStr">
        <is>
          <t>M/C 0813 (VERMELHO)</t>
        </is>
      </c>
      <c r="D6090" s="6" t="inlineStr">
        <is>
          <t>11 USINAGEM</t>
        </is>
      </c>
      <c r="E6090" s="6" t="n">
        <v>200306104</v>
      </c>
      <c r="F6090" s="6" t="inlineStr">
        <is>
          <t>TRAVESSA MAIOR 1000X120X18 MDF - MESA GENOVA</t>
        </is>
      </c>
      <c r="G6090" s="6" t="inlineStr">
        <is>
          <t>11 USINAGEM</t>
        </is>
      </c>
      <c r="H6090" s="6" t="inlineStr">
        <is>
          <t>11 USINAGEM</t>
        </is>
      </c>
      <c r="I6090" s="6" t="inlineStr">
        <is>
          <t>11 USINAGEM</t>
        </is>
      </c>
      <c r="J6090" s="4" t="n">
        <v>206</v>
      </c>
      <c r="K6090" s="6" t="n"/>
      <c r="L6090" s="6" t="n"/>
      <c r="M6090" s="6" t="n"/>
      <c r="N6090" s="6" t="n"/>
      <c r="O6090" s="6" t="n"/>
      <c r="P6090" s="6" t="n"/>
      <c r="Q6090" s="6" t="n"/>
      <c r="R6090" s="6" t="n"/>
      <c r="S6090" s="6" t="n"/>
      <c r="T6090" s="6" t="n"/>
      <c r="U6090" s="6" t="n"/>
      <c r="V6090" s="6" t="n"/>
      <c r="W6090" s="6" t="n"/>
      <c r="X6090" s="6" t="n"/>
      <c r="Y6090" s="6" t="n"/>
      <c r="Z6090" s="6" t="n"/>
      <c r="AA6090" s="5" t="n"/>
      <c r="AB6090" s="6">
        <f>B6090&amp;"|"&amp;I6090</f>
        <v/>
      </c>
      <c r="AC6090">
        <f>IF($B6090="","","|"&amp;SUBSTITUTE(TRIM(SUBSTITUTE(SUBSTITUTE(SUBSTITUTE(SUBSTITUTE(SUBSTITUTE(SUBSTITUTE(SUBSTITUTE(SUBSTITUTE(SUBSTITUTE(SUBSTITUTE(SUBSTITUTE(SUBSTITUTE(SUBSTITUTE(SUBSTITUTE(TRIM($B6090&amp;""),CHAR(10)," "),CHAR(13)," "),"."," "),";"," "),","," "),"/"," "),"+"," "),"-"," "),"  "," "),"  "," "),"  "," "),"  "," "),"  "," "),"  "," "))," ","|")&amp;"|")</f>
        <v/>
      </c>
      <c r="AD6090">
        <f>TRIM($I6090&amp;"")</f>
        <v/>
      </c>
    </row>
    <row r="6091" ht="24" customHeight="1">
      <c r="A6091" s="14" t="n">
        <v>46241</v>
      </c>
      <c r="B6091" s="6" t="inlineStr">
        <is>
          <t>10352</t>
        </is>
      </c>
      <c r="C6091" s="6" t="inlineStr">
        <is>
          <t>M/C 0813 (VERMELHO)</t>
        </is>
      </c>
      <c r="D6091" s="6" t="inlineStr">
        <is>
          <t>11 USINAGEM</t>
        </is>
      </c>
      <c r="E6091" s="6" t="n">
        <v>200306201</v>
      </c>
      <c r="F6091" s="6" t="inlineStr">
        <is>
          <t>TAMPO 1605X905X15 MDF - TAMPO C/ENGROSSO R100</t>
        </is>
      </c>
      <c r="G6091" s="6" t="inlineStr">
        <is>
          <t>11 USINAGEM</t>
        </is>
      </c>
      <c r="H6091" s="6" t="inlineStr">
        <is>
          <t>11 USINAGEM</t>
        </is>
      </c>
      <c r="I6091" s="6" t="inlineStr">
        <is>
          <t>11 USINAGEM</t>
        </is>
      </c>
      <c r="J6091" s="4" t="n">
        <v>51</v>
      </c>
      <c r="K6091" s="6" t="n"/>
      <c r="L6091" s="6" t="n"/>
      <c r="M6091" s="6" t="n"/>
      <c r="N6091" s="6" t="n"/>
      <c r="O6091" s="6" t="n"/>
      <c r="P6091" s="6" t="n"/>
      <c r="Q6091" s="6" t="n"/>
      <c r="R6091" s="6" t="n"/>
      <c r="S6091" s="6" t="n"/>
      <c r="T6091" s="6" t="n"/>
      <c r="U6091" s="6" t="n"/>
      <c r="V6091" s="6" t="n"/>
      <c r="W6091" s="6" t="n"/>
      <c r="X6091" s="6" t="n"/>
      <c r="Y6091" s="6" t="n"/>
      <c r="Z6091" s="6" t="n"/>
      <c r="AA6091" s="5" t="n"/>
      <c r="AB6091" s="6">
        <f>B6091&amp;"|"&amp;I6091</f>
        <v/>
      </c>
      <c r="AC6091">
        <f>IF($B6091="","","|"&amp;SUBSTITUTE(TRIM(SUBSTITUTE(SUBSTITUTE(SUBSTITUTE(SUBSTITUTE(SUBSTITUTE(SUBSTITUTE(SUBSTITUTE(SUBSTITUTE(SUBSTITUTE(SUBSTITUTE(SUBSTITUTE(SUBSTITUTE(SUBSTITUTE(SUBSTITUTE(TRIM($B6091&amp;""),CHAR(10)," "),CHAR(13)," "),"."," "),";"," "),","," "),"/"," "),"+"," "),"-"," "),"  "," "),"  "," "),"  "," "),"  "," "),"  "," "),"  "," "))," ","|")&amp;"|")</f>
        <v/>
      </c>
      <c r="AD6091">
        <f>TRIM($I6091&amp;"")</f>
        <v/>
      </c>
    </row>
    <row r="6092" ht="24" customHeight="1">
      <c r="A6092" s="14" t="n">
        <v>46241</v>
      </c>
      <c r="B6092" s="6" t="inlineStr">
        <is>
          <t>10352</t>
        </is>
      </c>
      <c r="C6092" s="6" t="inlineStr">
        <is>
          <t>M/C 0813 (VERMELHO)</t>
        </is>
      </c>
      <c r="D6092" s="6" t="inlineStr">
        <is>
          <t>11 USINAGEM</t>
        </is>
      </c>
      <c r="E6092" s="6" t="n">
        <v>200306202</v>
      </c>
      <c r="F6092" s="6" t="inlineStr">
        <is>
          <t>ENGROSSO 1 1405X100X25 MDP - TAMPO C/ENGROSSO R100</t>
        </is>
      </c>
      <c r="G6092" s="6" t="inlineStr">
        <is>
          <t>11 USINAGEM</t>
        </is>
      </c>
      <c r="H6092" s="6" t="inlineStr">
        <is>
          <t>11 USINAGEM</t>
        </is>
      </c>
      <c r="I6092" s="6" t="inlineStr">
        <is>
          <t>11 USINAGEM</t>
        </is>
      </c>
      <c r="J6092" s="4" t="n">
        <v>102</v>
      </c>
      <c r="K6092" s="6" t="n"/>
      <c r="L6092" s="6" t="n"/>
      <c r="M6092" s="6" t="n"/>
      <c r="N6092" s="6" t="n"/>
      <c r="O6092" s="6" t="n"/>
      <c r="P6092" s="6" t="n"/>
      <c r="Q6092" s="6" t="n"/>
      <c r="R6092" s="6" t="n"/>
      <c r="S6092" s="6" t="n"/>
      <c r="T6092" s="6" t="n"/>
      <c r="U6092" s="6" t="n"/>
      <c r="V6092" s="6" t="n"/>
      <c r="W6092" s="6" t="n"/>
      <c r="X6092" s="6" t="n"/>
      <c r="Y6092" s="6" t="n"/>
      <c r="Z6092" s="6" t="n"/>
      <c r="AA6092" s="5" t="n"/>
      <c r="AB6092" s="6">
        <f>B6092&amp;"|"&amp;I6092</f>
        <v/>
      </c>
      <c r="AC6092">
        <f>IF($B6092="","","|"&amp;SUBSTITUTE(TRIM(SUBSTITUTE(SUBSTITUTE(SUBSTITUTE(SUBSTITUTE(SUBSTITUTE(SUBSTITUTE(SUBSTITUTE(SUBSTITUTE(SUBSTITUTE(SUBSTITUTE(SUBSTITUTE(SUBSTITUTE(SUBSTITUTE(SUBSTITUTE(TRIM($B6092&amp;""),CHAR(10)," "),CHAR(13)," "),"."," "),";"," "),","," "),"/"," "),"+"," "),"-"," "),"  "," "),"  "," "),"  "," "),"  "," "),"  "," "),"  "," "))," ","|")&amp;"|")</f>
        <v/>
      </c>
      <c r="AD6092">
        <f>TRIM($I6092&amp;"")</f>
        <v/>
      </c>
    </row>
    <row r="6093" ht="24" customHeight="1">
      <c r="A6093" s="14" t="n">
        <v>46241</v>
      </c>
      <c r="B6093" s="6" t="inlineStr">
        <is>
          <t>10352</t>
        </is>
      </c>
      <c r="C6093" s="6" t="inlineStr">
        <is>
          <t>M/C 0813 (VERMELHO)</t>
        </is>
      </c>
      <c r="D6093" s="6" t="inlineStr">
        <is>
          <t>11 USINAGEM</t>
        </is>
      </c>
      <c r="E6093" s="6" t="n">
        <v>200306203</v>
      </c>
      <c r="F6093" s="6" t="inlineStr">
        <is>
          <t>ENGROSSO 2 905X100X25 MDP - TAMPO C/ENGROSSO R100</t>
        </is>
      </c>
      <c r="G6093" s="6" t="inlineStr">
        <is>
          <t>11 USINAGEM</t>
        </is>
      </c>
      <c r="H6093" s="6" t="inlineStr">
        <is>
          <t>11 USINAGEM</t>
        </is>
      </c>
      <c r="I6093" s="6" t="inlineStr">
        <is>
          <t>11 USINAGEM</t>
        </is>
      </c>
      <c r="J6093" s="4" t="n">
        <v>206</v>
      </c>
      <c r="K6093" s="6" t="n"/>
      <c r="L6093" s="6" t="n"/>
      <c r="M6093" s="6" t="n"/>
      <c r="N6093" s="6" t="n"/>
      <c r="O6093" s="6" t="n"/>
      <c r="P6093" s="6" t="n"/>
      <c r="Q6093" s="6" t="n"/>
      <c r="R6093" s="6" t="n"/>
      <c r="S6093" s="6" t="n"/>
      <c r="T6093" s="6" t="n"/>
      <c r="U6093" s="6" t="n"/>
      <c r="V6093" s="6" t="n"/>
      <c r="W6093" s="6" t="n"/>
      <c r="X6093" s="6" t="n"/>
      <c r="Y6093" s="6" t="n"/>
      <c r="Z6093" s="6" t="n"/>
      <c r="AA6093" s="5" t="n"/>
      <c r="AB6093" s="6">
        <f>B6093&amp;"|"&amp;I6093</f>
        <v/>
      </c>
      <c r="AC6093">
        <f>IF($B6093="","","|"&amp;SUBSTITUTE(TRIM(SUBSTITUTE(SUBSTITUTE(SUBSTITUTE(SUBSTITUTE(SUBSTITUTE(SUBSTITUTE(SUBSTITUTE(SUBSTITUTE(SUBSTITUTE(SUBSTITUTE(SUBSTITUTE(SUBSTITUTE(SUBSTITUTE(SUBSTITUTE(TRIM($B6093&amp;""),CHAR(10)," "),CHAR(13)," "),"."," "),";"," "),","," "),"/"," "),"+"," "),"-"," "),"  "," "),"  "," "),"  "," "),"  "," "),"  "," "),"  "," "))," ","|")&amp;"|")</f>
        <v/>
      </c>
      <c r="AD6093">
        <f>TRIM($I6093&amp;"")</f>
        <v/>
      </c>
    </row>
    <row r="6094" ht="24" customHeight="1">
      <c r="A6094" s="14" t="n">
        <v>46241</v>
      </c>
      <c r="B6094" s="6" t="inlineStr">
        <is>
          <t>10352</t>
        </is>
      </c>
      <c r="C6094" s="6" t="inlineStr">
        <is>
          <t>M/C 0813 (VERMELHO)</t>
        </is>
      </c>
      <c r="D6094" s="6" t="inlineStr">
        <is>
          <t>11 USINAGEM</t>
        </is>
      </c>
      <c r="E6094" s="6" t="n">
        <v>20052001</v>
      </c>
      <c r="F6094" s="6" t="inlineStr">
        <is>
          <t>(2-4) TRAVESSA 742X122X25 MDF - MESA ATHENAS</t>
        </is>
      </c>
      <c r="G6094" s="6" t="inlineStr">
        <is>
          <t>11 USINAGEM</t>
        </is>
      </c>
      <c r="H6094" s="6" t="inlineStr">
        <is>
          <t>11 USINAGEM</t>
        </is>
      </c>
      <c r="I6094" s="6" t="inlineStr">
        <is>
          <t>11 USINAGEM</t>
        </is>
      </c>
      <c r="J6094" s="4" t="n">
        <v>12</v>
      </c>
      <c r="K6094" s="6" t="n"/>
      <c r="L6094" s="6" t="n"/>
      <c r="M6094" s="6" t="n"/>
      <c r="N6094" s="6" t="n"/>
      <c r="O6094" s="6" t="n"/>
      <c r="P6094" s="6" t="n"/>
      <c r="Q6094" s="6" t="n"/>
      <c r="R6094" s="6" t="n"/>
      <c r="S6094" s="6" t="n"/>
      <c r="T6094" s="6" t="n"/>
      <c r="U6094" s="6" t="n"/>
      <c r="V6094" s="6" t="n"/>
      <c r="W6094" s="6" t="n"/>
      <c r="X6094" s="6" t="n"/>
      <c r="Y6094" s="6" t="n"/>
      <c r="Z6094" s="6" t="n"/>
      <c r="AA6094" s="5" t="n"/>
      <c r="AB6094" s="6">
        <f>B6094&amp;"|"&amp;I6094</f>
        <v/>
      </c>
      <c r="AC6094">
        <f>IF($B6094="","","|"&amp;SUBSTITUTE(TRIM(SUBSTITUTE(SUBSTITUTE(SUBSTITUTE(SUBSTITUTE(SUBSTITUTE(SUBSTITUTE(SUBSTITUTE(SUBSTITUTE(SUBSTITUTE(SUBSTITUTE(SUBSTITUTE(SUBSTITUTE(SUBSTITUTE(SUBSTITUTE(TRIM($B6094&amp;""),CHAR(10)," "),CHAR(13)," "),"."," "),";"," "),","," "),"/"," "),"+"," "),"-"," "),"  "," "),"  "," "),"  "," "),"  "," "),"  "," "),"  "," "))," ","|")&amp;"|")</f>
        <v/>
      </c>
      <c r="AD6094">
        <f>TRIM($I6094&amp;"")</f>
        <v/>
      </c>
    </row>
    <row r="6095" ht="24" customHeight="1">
      <c r="A6095" s="14" t="n">
        <v>46241</v>
      </c>
      <c r="B6095" s="6" t="inlineStr">
        <is>
          <t>10352</t>
        </is>
      </c>
      <c r="C6095" s="6" t="inlineStr">
        <is>
          <t>M/C 0813 (VERMELHO)</t>
        </is>
      </c>
      <c r="D6095" s="6" t="inlineStr">
        <is>
          <t>11 USINAGEM</t>
        </is>
      </c>
      <c r="E6095" s="6" t="n">
        <v>20052203</v>
      </c>
      <c r="F6095" s="6" t="inlineStr">
        <is>
          <t>(6)BASE MENOR 446(220)X124X25 MDF-MESA ATHENAS1,20</t>
        </is>
      </c>
      <c r="G6095" s="6" t="inlineStr">
        <is>
          <t>11 USINAGEM</t>
        </is>
      </c>
      <c r="H6095" s="6" t="inlineStr">
        <is>
          <t>11 USINAGEM</t>
        </is>
      </c>
      <c r="I6095" s="6" t="inlineStr">
        <is>
          <t>11 USINAGEM</t>
        </is>
      </c>
      <c r="J6095" s="4" t="n">
        <v>6</v>
      </c>
      <c r="K6095" s="6" t="n"/>
      <c r="L6095" s="6" t="n"/>
      <c r="M6095" s="6" t="n"/>
      <c r="N6095" s="6" t="n"/>
      <c r="O6095" s="6" t="n"/>
      <c r="P6095" s="6" t="n"/>
      <c r="Q6095" s="6" t="n"/>
      <c r="R6095" s="6" t="n"/>
      <c r="S6095" s="6" t="n"/>
      <c r="T6095" s="6" t="n"/>
      <c r="U6095" s="6" t="n"/>
      <c r="V6095" s="6" t="n"/>
      <c r="W6095" s="6" t="n"/>
      <c r="X6095" s="6" t="n"/>
      <c r="Y6095" s="6" t="n"/>
      <c r="Z6095" s="6" t="n"/>
      <c r="AA6095" s="5" t="n"/>
      <c r="AB6095" s="6">
        <f>B6095&amp;"|"&amp;I6095</f>
        <v/>
      </c>
      <c r="AC6095">
        <f>IF($B6095="","","|"&amp;SUBSTITUTE(TRIM(SUBSTITUTE(SUBSTITUTE(SUBSTITUTE(SUBSTITUTE(SUBSTITUTE(SUBSTITUTE(SUBSTITUTE(SUBSTITUTE(SUBSTITUTE(SUBSTITUTE(SUBSTITUTE(SUBSTITUTE(SUBSTITUTE(SUBSTITUTE(TRIM($B6095&amp;""),CHAR(10)," "),CHAR(13)," "),"."," "),";"," "),","," "),"/"," "),"+"," "),"-"," "),"  "," "),"  "," "),"  "," "),"  "," "),"  "," "),"  "," "))," ","|")&amp;"|")</f>
        <v/>
      </c>
      <c r="AD6095">
        <f>TRIM($I6095&amp;"")</f>
        <v/>
      </c>
    </row>
    <row r="6096" ht="24" customHeight="1">
      <c r="A6096" s="14" t="n">
        <v>46241</v>
      </c>
      <c r="B6096" s="6" t="inlineStr">
        <is>
          <t>10352</t>
        </is>
      </c>
      <c r="C6096" s="6" t="inlineStr">
        <is>
          <t>M/C 0813 (VERMELHO)</t>
        </is>
      </c>
      <c r="D6096" s="6" t="inlineStr">
        <is>
          <t>11 USINAGEM</t>
        </is>
      </c>
      <c r="E6096" s="6" t="n">
        <v>30001202</v>
      </c>
      <c r="F6096" s="6" t="inlineStr">
        <is>
          <t>PÉ FRONTAL 441X65(911)X25 MDF (16PÇS) - CAD PÉ INT</t>
        </is>
      </c>
      <c r="G6096" s="6" t="inlineStr">
        <is>
          <t>11 USINAGEM</t>
        </is>
      </c>
      <c r="H6096" s="6" t="inlineStr">
        <is>
          <t>11 USINAGEM</t>
        </is>
      </c>
      <c r="I6096" s="6" t="inlineStr">
        <is>
          <t>11 USINAGEM</t>
        </is>
      </c>
      <c r="J6096" s="4" t="n">
        <v>1068</v>
      </c>
      <c r="K6096" s="6" t="n"/>
      <c r="L6096" s="6" t="n"/>
      <c r="M6096" s="6" t="n"/>
      <c r="N6096" s="6" t="n"/>
      <c r="O6096" s="6" t="n"/>
      <c r="P6096" s="6" t="n"/>
      <c r="Q6096" s="6" t="n"/>
      <c r="R6096" s="6" t="n"/>
      <c r="S6096" s="6" t="n"/>
      <c r="T6096" s="6" t="n"/>
      <c r="U6096" s="6" t="n"/>
      <c r="V6096" s="6" t="n"/>
      <c r="W6096" s="6" t="n"/>
      <c r="X6096" s="6" t="n"/>
      <c r="Y6096" s="6" t="n"/>
      <c r="Z6096" s="6" t="n"/>
      <c r="AA6096" s="5" t="n"/>
      <c r="AB6096" s="6">
        <f>B6096&amp;"|"&amp;I6096</f>
        <v/>
      </c>
      <c r="AC6096">
        <f>IF($B6096="","","|"&amp;SUBSTITUTE(TRIM(SUBSTITUTE(SUBSTITUTE(SUBSTITUTE(SUBSTITUTE(SUBSTITUTE(SUBSTITUTE(SUBSTITUTE(SUBSTITUTE(SUBSTITUTE(SUBSTITUTE(SUBSTITUTE(SUBSTITUTE(SUBSTITUTE(SUBSTITUTE(TRIM($B6096&amp;""),CHAR(10)," "),CHAR(13)," "),"."," "),";"," "),","," "),"/"," "),"+"," "),"-"," "),"  "," "),"  "," "),"  "," "),"  "," "),"  "," "),"  "," "))," ","|")&amp;"|")</f>
        <v/>
      </c>
      <c r="AD6096">
        <f>TRIM($I6096&amp;"")</f>
        <v/>
      </c>
    </row>
    <row r="6097" ht="24" customHeight="1">
      <c r="A6097" s="14" t="n">
        <v>46241</v>
      </c>
      <c r="B6097" s="6" t="inlineStr">
        <is>
          <t>10352</t>
        </is>
      </c>
      <c r="C6097" s="6" t="inlineStr">
        <is>
          <t>M/C 0813 (VERMELHO)</t>
        </is>
      </c>
      <c r="D6097" s="6" t="inlineStr">
        <is>
          <t>11 USINAGEM</t>
        </is>
      </c>
      <c r="E6097" s="6" t="n">
        <v>30003410</v>
      </c>
      <c r="F6097" s="6" t="inlineStr">
        <is>
          <t>PE FRONTAL 430X(108)51X25 MDF (DIREITO)</t>
        </is>
      </c>
      <c r="G6097" s="6" t="inlineStr">
        <is>
          <t>11 USINAGEM</t>
        </is>
      </c>
      <c r="H6097" s="6" t="inlineStr">
        <is>
          <t>11 USINAGEM</t>
        </is>
      </c>
      <c r="I6097" s="6" t="inlineStr">
        <is>
          <t>11 USINAGEM</t>
        </is>
      </c>
      <c r="J6097" s="4" t="n">
        <v>280</v>
      </c>
      <c r="K6097" s="6" t="n"/>
      <c r="L6097" s="6" t="n"/>
      <c r="M6097" s="6" t="n"/>
      <c r="N6097" s="6" t="n"/>
      <c r="O6097" s="6" t="n"/>
      <c r="P6097" s="6" t="n"/>
      <c r="Q6097" s="6" t="n"/>
      <c r="R6097" s="6" t="n"/>
      <c r="S6097" s="6" t="n"/>
      <c r="T6097" s="6" t="n"/>
      <c r="U6097" s="6" t="n"/>
      <c r="V6097" s="6" t="n"/>
      <c r="W6097" s="6" t="n"/>
      <c r="X6097" s="6" t="n"/>
      <c r="Y6097" s="6" t="n"/>
      <c r="Z6097" s="6" t="n"/>
      <c r="AA6097" s="5" t="n"/>
      <c r="AB6097" s="6">
        <f>B6097&amp;"|"&amp;I6097</f>
        <v/>
      </c>
      <c r="AC6097">
        <f>IF($B6097="","","|"&amp;SUBSTITUTE(TRIM(SUBSTITUTE(SUBSTITUTE(SUBSTITUTE(SUBSTITUTE(SUBSTITUTE(SUBSTITUTE(SUBSTITUTE(SUBSTITUTE(SUBSTITUTE(SUBSTITUTE(SUBSTITUTE(SUBSTITUTE(SUBSTITUTE(SUBSTITUTE(TRIM($B6097&amp;""),CHAR(10)," "),CHAR(13)," "),"."," "),";"," "),","," "),"/"," "),"+"," "),"-"," "),"  "," "),"  "," "),"  "," "),"  "," "),"  "," "),"  "," "))," ","|")&amp;"|")</f>
        <v/>
      </c>
      <c r="AD6097">
        <f>TRIM($I6097&amp;"")</f>
        <v/>
      </c>
    </row>
    <row r="6098" ht="24" customHeight="1">
      <c r="A6098" s="14" t="n">
        <v>46241</v>
      </c>
      <c r="B6098" s="6" t="inlineStr">
        <is>
          <t>10352</t>
        </is>
      </c>
      <c r="C6098" s="6" t="inlineStr">
        <is>
          <t>M/C 0813 (VERMELHO)</t>
        </is>
      </c>
      <c r="D6098" s="6" t="inlineStr">
        <is>
          <t>11 USINAGEM</t>
        </is>
      </c>
      <c r="E6098" s="6" t="n">
        <v>30003411</v>
      </c>
      <c r="F6098" s="6" t="inlineStr">
        <is>
          <t>PE FRONTAL 430X(108)51X25 MDF (ESQUERDO)</t>
        </is>
      </c>
      <c r="G6098" s="6" t="inlineStr">
        <is>
          <t>11 USINAGEM</t>
        </is>
      </c>
      <c r="H6098" s="6" t="inlineStr">
        <is>
          <t>11 USINAGEM</t>
        </is>
      </c>
      <c r="I6098" s="6" t="inlineStr">
        <is>
          <t>11 USINAGEM</t>
        </is>
      </c>
      <c r="J6098" s="4" t="n">
        <v>280</v>
      </c>
      <c r="K6098" s="6" t="n"/>
      <c r="L6098" s="6" t="n"/>
      <c r="M6098" s="6" t="n"/>
      <c r="N6098" s="6" t="n"/>
      <c r="O6098" s="6" t="n"/>
      <c r="P6098" s="6" t="n"/>
      <c r="Q6098" s="6" t="n"/>
      <c r="R6098" s="6" t="n"/>
      <c r="S6098" s="6" t="n"/>
      <c r="T6098" s="6" t="n"/>
      <c r="U6098" s="6" t="n"/>
      <c r="V6098" s="6" t="n"/>
      <c r="W6098" s="6" t="n"/>
      <c r="X6098" s="6" t="n"/>
      <c r="Y6098" s="6" t="n"/>
      <c r="Z6098" s="6" t="n"/>
      <c r="AA6098" s="5" t="n"/>
      <c r="AB6098" s="6">
        <f>B6098&amp;"|"&amp;I6098</f>
        <v/>
      </c>
      <c r="AC6098">
        <f>IF($B6098="","","|"&amp;SUBSTITUTE(TRIM(SUBSTITUTE(SUBSTITUTE(SUBSTITUTE(SUBSTITUTE(SUBSTITUTE(SUBSTITUTE(SUBSTITUTE(SUBSTITUTE(SUBSTITUTE(SUBSTITUTE(SUBSTITUTE(SUBSTITUTE(SUBSTITUTE(SUBSTITUTE(TRIM($B6098&amp;""),CHAR(10)," "),CHAR(13)," "),"."," "),";"," "),","," "),"/"," "),"+"," "),"-"," "),"  "," "),"  "," "),"  "," "),"  "," "),"  "," "),"  "," "))," ","|")&amp;"|")</f>
        <v/>
      </c>
      <c r="AD6098">
        <f>TRIM($I6098&amp;"")</f>
        <v/>
      </c>
    </row>
    <row r="6099" ht="24" customHeight="1">
      <c r="A6099" s="14" t="n">
        <v>46241</v>
      </c>
      <c r="B6099" s="6" t="inlineStr">
        <is>
          <t>10352</t>
        </is>
      </c>
      <c r="C6099" s="6" t="inlineStr">
        <is>
          <t>M/C 0813 (VERMELHO)</t>
        </is>
      </c>
      <c r="D6099" s="6" t="inlineStr">
        <is>
          <t>11 USINAGEM</t>
        </is>
      </c>
      <c r="E6099" s="6" t="n">
        <v>30006110</v>
      </c>
      <c r="F6099" s="6" t="inlineStr">
        <is>
          <t>PE FRONTAL 430X(108)51X25 MDF (DIR) SANTIAGO NEW</t>
        </is>
      </c>
      <c r="G6099" s="6" t="inlineStr">
        <is>
          <t>11 USINAGEM</t>
        </is>
      </c>
      <c r="H6099" s="6" t="inlineStr">
        <is>
          <t>11 USINAGEM</t>
        </is>
      </c>
      <c r="I6099" s="6" t="inlineStr">
        <is>
          <t>11 USINAGEM</t>
        </is>
      </c>
      <c r="J6099" s="4" t="n">
        <v>60</v>
      </c>
      <c r="K6099" s="6" t="n"/>
      <c r="L6099" s="6" t="n"/>
      <c r="M6099" s="6" t="n"/>
      <c r="N6099" s="6" t="n"/>
      <c r="O6099" s="6" t="n"/>
      <c r="P6099" s="6" t="n"/>
      <c r="Q6099" s="6" t="n"/>
      <c r="R6099" s="6" t="n"/>
      <c r="S6099" s="6" t="n"/>
      <c r="T6099" s="6" t="n"/>
      <c r="U6099" s="6" t="n"/>
      <c r="V6099" s="6" t="n"/>
      <c r="W6099" s="6" t="n"/>
      <c r="X6099" s="6" t="n"/>
      <c r="Y6099" s="6" t="n"/>
      <c r="Z6099" s="6" t="n"/>
      <c r="AA6099" s="5" t="n"/>
      <c r="AB6099" s="6">
        <f>B6099&amp;"|"&amp;I6099</f>
        <v/>
      </c>
      <c r="AC6099">
        <f>IF($B6099="","","|"&amp;SUBSTITUTE(TRIM(SUBSTITUTE(SUBSTITUTE(SUBSTITUTE(SUBSTITUTE(SUBSTITUTE(SUBSTITUTE(SUBSTITUTE(SUBSTITUTE(SUBSTITUTE(SUBSTITUTE(SUBSTITUTE(SUBSTITUTE(SUBSTITUTE(SUBSTITUTE(TRIM($B6099&amp;""),CHAR(10)," "),CHAR(13)," "),"."," "),";"," "),","," "),"/"," "),"+"," "),"-"," "),"  "," "),"  "," "),"  "," "),"  "," "),"  "," "),"  "," "))," ","|")&amp;"|")</f>
        <v/>
      </c>
      <c r="AD6099">
        <f>TRIM($I6099&amp;"")</f>
        <v/>
      </c>
    </row>
    <row r="6100" ht="24" customHeight="1">
      <c r="A6100" s="14" t="n">
        <v>46241</v>
      </c>
      <c r="B6100" s="6" t="inlineStr">
        <is>
          <t>10352</t>
        </is>
      </c>
      <c r="C6100" s="6" t="inlineStr">
        <is>
          <t>M/C 0813 (VERMELHO)</t>
        </is>
      </c>
      <c r="D6100" s="6" t="inlineStr">
        <is>
          <t>11 USINAGEM</t>
        </is>
      </c>
      <c r="E6100" s="6" t="n">
        <v>30006111</v>
      </c>
      <c r="F6100" s="6" t="inlineStr">
        <is>
          <t>PE FRONTAL 430X(108)51X25MDF (ESQRD) SANTIAGO NEW</t>
        </is>
      </c>
      <c r="G6100" s="6" t="inlineStr">
        <is>
          <t>11 USINAGEM</t>
        </is>
      </c>
      <c r="H6100" s="6" t="inlineStr">
        <is>
          <t>11 USINAGEM</t>
        </is>
      </c>
      <c r="I6100" s="6" t="inlineStr">
        <is>
          <t>11 USINAGEM</t>
        </is>
      </c>
      <c r="J6100" s="4" t="n">
        <v>60</v>
      </c>
      <c r="K6100" s="6" t="n"/>
      <c r="L6100" s="6" t="n"/>
      <c r="M6100" s="6" t="n"/>
      <c r="N6100" s="6" t="n"/>
      <c r="O6100" s="6" t="n"/>
      <c r="P6100" s="6" t="n"/>
      <c r="Q6100" s="6" t="n"/>
      <c r="R6100" s="6" t="n"/>
      <c r="S6100" s="6" t="n"/>
      <c r="T6100" s="6" t="n"/>
      <c r="U6100" s="6" t="n"/>
      <c r="V6100" s="6" t="n"/>
      <c r="W6100" s="6" t="n"/>
      <c r="X6100" s="6" t="n"/>
      <c r="Y6100" s="6" t="n"/>
      <c r="Z6100" s="6" t="n"/>
      <c r="AA6100" s="5" t="n"/>
      <c r="AB6100" s="6">
        <f>B6100&amp;"|"&amp;I6100</f>
        <v/>
      </c>
      <c r="AC6100">
        <f>IF($B6100="","","|"&amp;SUBSTITUTE(TRIM(SUBSTITUTE(SUBSTITUTE(SUBSTITUTE(SUBSTITUTE(SUBSTITUTE(SUBSTITUTE(SUBSTITUTE(SUBSTITUTE(SUBSTITUTE(SUBSTITUTE(SUBSTITUTE(SUBSTITUTE(SUBSTITUTE(SUBSTITUTE(TRIM($B6100&amp;""),CHAR(10)," "),CHAR(13)," "),"."," "),";"," "),","," "),"/"," "),"+"," "),"-"," "),"  "," "),"  "," "),"  "," "),"  "," "),"  "," "),"  "," "))," ","|")&amp;"|")</f>
        <v/>
      </c>
      <c r="AD6100">
        <f>TRIM($I6100&amp;"")</f>
        <v/>
      </c>
    </row>
    <row r="6101" ht="24" customHeight="1">
      <c r="A6101" s="14" t="n">
        <v>46241</v>
      </c>
      <c r="B6101" s="6" t="inlineStr">
        <is>
          <t>10352</t>
        </is>
      </c>
      <c r="C6101" s="6" t="inlineStr">
        <is>
          <t>M/C 0813 (VERMELHO)</t>
        </is>
      </c>
      <c r="D6101" s="6" t="inlineStr">
        <is>
          <t>11 USINAGEM</t>
        </is>
      </c>
      <c r="E6101" s="6" t="n">
        <v>30009703</v>
      </c>
      <c r="F6101" s="6" t="inlineStr">
        <is>
          <t>ESPALDAR 390X40(911)X25 MDF (24) - CADEIRA GRECIA</t>
        </is>
      </c>
      <c r="G6101" s="6" t="inlineStr">
        <is>
          <t>11 USINAGEM</t>
        </is>
      </c>
      <c r="H6101" s="6" t="inlineStr">
        <is>
          <t>11 USINAGEM</t>
        </is>
      </c>
      <c r="I6101" s="6" t="inlineStr">
        <is>
          <t>11 USINAGEM</t>
        </is>
      </c>
      <c r="J6101" s="4" t="n">
        <v>20</v>
      </c>
      <c r="K6101" s="6" t="n"/>
      <c r="L6101" s="6" t="n"/>
      <c r="M6101" s="6" t="n"/>
      <c r="N6101" s="6" t="n"/>
      <c r="O6101" s="6" t="n"/>
      <c r="P6101" s="6" t="n"/>
      <c r="Q6101" s="6" t="n"/>
      <c r="R6101" s="6" t="n"/>
      <c r="S6101" s="6" t="n"/>
      <c r="T6101" s="6" t="n"/>
      <c r="U6101" s="6" t="n"/>
      <c r="V6101" s="6" t="n"/>
      <c r="W6101" s="6" t="n"/>
      <c r="X6101" s="6" t="n"/>
      <c r="Y6101" s="6" t="n"/>
      <c r="Z6101" s="6" t="n"/>
      <c r="AA6101" s="5" t="n"/>
      <c r="AB6101" s="6">
        <f>B6101&amp;"|"&amp;I6101</f>
        <v/>
      </c>
      <c r="AC6101">
        <f>IF($B6101="","","|"&amp;SUBSTITUTE(TRIM(SUBSTITUTE(SUBSTITUTE(SUBSTITUTE(SUBSTITUTE(SUBSTITUTE(SUBSTITUTE(SUBSTITUTE(SUBSTITUTE(SUBSTITUTE(SUBSTITUTE(SUBSTITUTE(SUBSTITUTE(SUBSTITUTE(SUBSTITUTE(TRIM($B6101&amp;""),CHAR(10)," "),CHAR(13)," "),"."," "),";"," "),","," "),"/"," "),"+"," "),"-"," "),"  "," "),"  "," "),"  "," "),"  "," "),"  "," "),"  "," "))," ","|")&amp;"|")</f>
        <v/>
      </c>
      <c r="AD6101">
        <f>TRIM($I6101&amp;"")</f>
        <v/>
      </c>
    </row>
    <row r="6102" ht="24" customHeight="1">
      <c r="A6102" s="14" t="n">
        <v>46244</v>
      </c>
      <c r="B6102" s="6" t="inlineStr">
        <is>
          <t>10353</t>
        </is>
      </c>
      <c r="C6102" s="6" t="inlineStr">
        <is>
          <t>M/C 0814 (VERDE)</t>
        </is>
      </c>
      <c r="D6102" s="6" t="inlineStr">
        <is>
          <t>11 USINAGEM</t>
        </is>
      </c>
      <c r="E6102" s="6" t="n">
        <v>30004805</v>
      </c>
      <c r="F6102" s="6" t="inlineStr">
        <is>
          <t>ASSENTO 440X425X09 MDP - CAD SANTIAGO</t>
        </is>
      </c>
      <c r="G6102" s="6" t="inlineStr">
        <is>
          <t>11 USINAGEM</t>
        </is>
      </c>
      <c r="H6102" s="6" t="inlineStr">
        <is>
          <t>11 USINAGEM</t>
        </is>
      </c>
      <c r="I6102" s="6" t="inlineStr">
        <is>
          <t>11 USINAGEM</t>
        </is>
      </c>
      <c r="J6102" s="4" t="n">
        <v>500</v>
      </c>
      <c r="K6102" s="6" t="n"/>
      <c r="L6102" s="6" t="n"/>
      <c r="M6102" s="6" t="n"/>
      <c r="N6102" s="6" t="n"/>
      <c r="O6102" s="6" t="n"/>
      <c r="P6102" s="6" t="n"/>
      <c r="Q6102" s="6" t="n"/>
      <c r="R6102" s="6" t="n"/>
      <c r="S6102" s="6" t="n"/>
      <c r="T6102" s="6" t="n"/>
      <c r="U6102" s="6" t="n"/>
      <c r="V6102" s="6" t="n"/>
      <c r="W6102" s="6" t="n"/>
      <c r="X6102" s="6" t="n"/>
      <c r="Y6102" s="6" t="n"/>
      <c r="Z6102" s="6" t="n"/>
      <c r="AA6102" s="5" t="n"/>
      <c r="AB6102" s="6">
        <f>B6102&amp;"|"&amp;I6102</f>
        <v/>
      </c>
      <c r="AC6102">
        <f>IF($B6102="","","|"&amp;SUBSTITUTE(TRIM(SUBSTITUTE(SUBSTITUTE(SUBSTITUTE(SUBSTITUTE(SUBSTITUTE(SUBSTITUTE(SUBSTITUTE(SUBSTITUTE(SUBSTITUTE(SUBSTITUTE(SUBSTITUTE(SUBSTITUTE(SUBSTITUTE(SUBSTITUTE(TRIM($B6102&amp;""),CHAR(10)," "),CHAR(13)," "),"."," "),";"," "),","," "),"/"," "),"+"," "),"-"," "),"  "," "),"  "," "),"  "," "),"  "," "),"  "," "),"  "," "))," ","|")&amp;"|")</f>
        <v/>
      </c>
      <c r="AD6102">
        <f>TRIM($I6102&amp;"")</f>
        <v/>
      </c>
    </row>
    <row r="6103" ht="24" customHeight="1">
      <c r="A6103" s="14" t="n">
        <v>46244</v>
      </c>
      <c r="B6103" s="6" t="inlineStr">
        <is>
          <t>10353</t>
        </is>
      </c>
      <c r="C6103" s="6" t="inlineStr">
        <is>
          <t>M/C 0814 (VERDE)</t>
        </is>
      </c>
      <c r="D6103" s="6" t="inlineStr">
        <is>
          <t>11 USINAGEM</t>
        </is>
      </c>
      <c r="E6103" s="6" t="n">
        <v>20020002</v>
      </c>
      <c r="F6103" s="6" t="inlineStr">
        <is>
          <t>(2) FECHAMENTO I 1090X295X12 MDF - BASE DUBAI</t>
        </is>
      </c>
      <c r="G6103" s="6" t="inlineStr">
        <is>
          <t>11 USINAGEM</t>
        </is>
      </c>
      <c r="H6103" s="6" t="inlineStr">
        <is>
          <t>11 USINAGEM</t>
        </is>
      </c>
      <c r="I6103" s="6" t="inlineStr">
        <is>
          <t>11 USINAGEM</t>
        </is>
      </c>
      <c r="J6103" s="4" t="n">
        <v>50</v>
      </c>
      <c r="K6103" s="6" t="n"/>
      <c r="L6103" s="6" t="n"/>
      <c r="M6103" s="6" t="n"/>
      <c r="N6103" s="6" t="n"/>
      <c r="O6103" s="6" t="n"/>
      <c r="P6103" s="6" t="n"/>
      <c r="Q6103" s="6" t="n"/>
      <c r="R6103" s="6" t="n"/>
      <c r="S6103" s="6" t="n"/>
      <c r="T6103" s="6" t="n"/>
      <c r="U6103" s="6" t="n"/>
      <c r="V6103" s="6" t="n"/>
      <c r="W6103" s="6" t="n"/>
      <c r="X6103" s="6" t="n"/>
      <c r="Y6103" s="6" t="n"/>
      <c r="Z6103" s="6" t="n"/>
      <c r="AA6103" s="5" t="n"/>
      <c r="AB6103" s="6">
        <f>B6103&amp;"|"&amp;I6103</f>
        <v/>
      </c>
      <c r="AC6103">
        <f>IF($B6103="","","|"&amp;SUBSTITUTE(TRIM(SUBSTITUTE(SUBSTITUTE(SUBSTITUTE(SUBSTITUTE(SUBSTITUTE(SUBSTITUTE(SUBSTITUTE(SUBSTITUTE(SUBSTITUTE(SUBSTITUTE(SUBSTITUTE(SUBSTITUTE(SUBSTITUTE(SUBSTITUTE(TRIM($B6103&amp;""),CHAR(10)," "),CHAR(13)," "),"."," "),";"," "),","," "),"/"," "),"+"," "),"-"," "),"  "," "),"  "," "),"  "," "),"  "," "),"  "," "),"  "," "))," ","|")&amp;"|")</f>
        <v/>
      </c>
      <c r="AD6103">
        <f>TRIM($I6103&amp;"")</f>
        <v/>
      </c>
    </row>
    <row r="6104" ht="24" customHeight="1">
      <c r="A6104" s="14" t="n">
        <v>46244</v>
      </c>
      <c r="B6104" s="6" t="inlineStr">
        <is>
          <t>10353</t>
        </is>
      </c>
      <c r="C6104" s="6" t="inlineStr">
        <is>
          <t>M/C 0814 (VERDE)</t>
        </is>
      </c>
      <c r="D6104" s="6" t="inlineStr">
        <is>
          <t>11 USINAGEM</t>
        </is>
      </c>
      <c r="E6104" s="6" t="n">
        <v>20020003</v>
      </c>
      <c r="F6104" s="6" t="inlineStr">
        <is>
          <t>(3) FECHAMENTO II 600X295X12 MDF - BASE DUBAI</t>
        </is>
      </c>
      <c r="G6104" s="6" t="inlineStr">
        <is>
          <t>11 USINAGEM</t>
        </is>
      </c>
      <c r="H6104" s="6" t="inlineStr">
        <is>
          <t>11 USINAGEM</t>
        </is>
      </c>
      <c r="I6104" s="6" t="inlineStr">
        <is>
          <t>11 USINAGEM</t>
        </is>
      </c>
      <c r="J6104" s="4" t="n">
        <v>50</v>
      </c>
      <c r="K6104" s="6" t="n"/>
      <c r="L6104" s="6" t="n"/>
      <c r="M6104" s="6" t="n"/>
      <c r="N6104" s="6" t="n"/>
      <c r="O6104" s="6" t="n"/>
      <c r="P6104" s="6" t="n"/>
      <c r="Q6104" s="6" t="n"/>
      <c r="R6104" s="6" t="n"/>
      <c r="S6104" s="6" t="n"/>
      <c r="T6104" s="6" t="n"/>
      <c r="U6104" s="6" t="n"/>
      <c r="V6104" s="6" t="n"/>
      <c r="W6104" s="6" t="n"/>
      <c r="X6104" s="6" t="n"/>
      <c r="Y6104" s="6" t="n"/>
      <c r="Z6104" s="6" t="n"/>
      <c r="AA6104" s="5" t="n"/>
      <c r="AB6104" s="6">
        <f>B6104&amp;"|"&amp;I6104</f>
        <v/>
      </c>
      <c r="AC6104">
        <f>IF($B6104="","","|"&amp;SUBSTITUTE(TRIM(SUBSTITUTE(SUBSTITUTE(SUBSTITUTE(SUBSTITUTE(SUBSTITUTE(SUBSTITUTE(SUBSTITUTE(SUBSTITUTE(SUBSTITUTE(SUBSTITUTE(SUBSTITUTE(SUBSTITUTE(SUBSTITUTE(SUBSTITUTE(TRIM($B6104&amp;""),CHAR(10)," "),CHAR(13)," "),"."," "),";"," "),","," "),"/"," "),"+"," "),"-"," "),"  "," "),"  "," "),"  "," "),"  "," "),"  "," "),"  "," "))," ","|")&amp;"|")</f>
        <v/>
      </c>
      <c r="AD6104">
        <f>TRIM($I6104&amp;"")</f>
        <v/>
      </c>
    </row>
    <row r="6105" ht="24" customHeight="1">
      <c r="A6105" s="14" t="n">
        <v>46244</v>
      </c>
      <c r="B6105" s="6" t="inlineStr">
        <is>
          <t>10353</t>
        </is>
      </c>
      <c r="C6105" s="6" t="inlineStr">
        <is>
          <t>M/C 0814 (VERDE)</t>
        </is>
      </c>
      <c r="D6105" s="6" t="inlineStr">
        <is>
          <t>11 USINAGEM</t>
        </is>
      </c>
      <c r="E6105" s="6" t="n">
        <v>20020004</v>
      </c>
      <c r="F6105" s="6" t="inlineStr">
        <is>
          <t>(4) FECHAMENTO III 545X327X12 MDF - BASE DUBAI</t>
        </is>
      </c>
      <c r="G6105" s="6" t="inlineStr">
        <is>
          <t>11 USINAGEM</t>
        </is>
      </c>
      <c r="H6105" s="6" t="inlineStr">
        <is>
          <t>11 USINAGEM</t>
        </is>
      </c>
      <c r="I6105" s="6" t="inlineStr">
        <is>
          <t>11 USINAGEM</t>
        </is>
      </c>
      <c r="J6105" s="4" t="n">
        <v>100</v>
      </c>
      <c r="K6105" s="6" t="n"/>
      <c r="L6105" s="6" t="n"/>
      <c r="M6105" s="6" t="n"/>
      <c r="N6105" s="6" t="n"/>
      <c r="O6105" s="6" t="n"/>
      <c r="P6105" s="6" t="n"/>
      <c r="Q6105" s="6" t="n"/>
      <c r="R6105" s="6" t="n"/>
      <c r="S6105" s="6" t="n"/>
      <c r="T6105" s="6" t="n"/>
      <c r="U6105" s="6" t="n"/>
      <c r="V6105" s="6" t="n"/>
      <c r="W6105" s="6" t="n"/>
      <c r="X6105" s="6" t="n"/>
      <c r="Y6105" s="6" t="n"/>
      <c r="Z6105" s="6" t="n"/>
      <c r="AA6105" s="5" t="n"/>
      <c r="AB6105" s="6">
        <f>B6105&amp;"|"&amp;I6105</f>
        <v/>
      </c>
      <c r="AC6105">
        <f>IF($B6105="","","|"&amp;SUBSTITUTE(TRIM(SUBSTITUTE(SUBSTITUTE(SUBSTITUTE(SUBSTITUTE(SUBSTITUTE(SUBSTITUTE(SUBSTITUTE(SUBSTITUTE(SUBSTITUTE(SUBSTITUTE(SUBSTITUTE(SUBSTITUTE(SUBSTITUTE(SUBSTITUTE(TRIM($B6105&amp;""),CHAR(10)," "),CHAR(13)," "),"."," "),";"," "),","," "),"/"," "),"+"," "),"-"," "),"  "," "),"  "," "),"  "," "),"  "," "),"  "," "),"  "," "))," ","|")&amp;"|")</f>
        <v/>
      </c>
      <c r="AD6105">
        <f>TRIM($I6105&amp;"")</f>
        <v/>
      </c>
    </row>
    <row r="6106" ht="24" customHeight="1">
      <c r="A6106" s="14" t="n">
        <v>46244</v>
      </c>
      <c r="B6106" s="6" t="inlineStr">
        <is>
          <t>10353</t>
        </is>
      </c>
      <c r="C6106" s="6" t="inlineStr">
        <is>
          <t>M/C 0814 (VERDE)</t>
        </is>
      </c>
      <c r="D6106" s="6" t="inlineStr">
        <is>
          <t>11 USINAGEM</t>
        </is>
      </c>
      <c r="E6106" s="6" t="n">
        <v>20020005</v>
      </c>
      <c r="F6106" s="6" t="inlineStr">
        <is>
          <t>(5) FECHAMENTO IV 453X327X12 MDF - BASE DUBAI</t>
        </is>
      </c>
      <c r="G6106" s="6" t="inlineStr">
        <is>
          <t>11 USINAGEM</t>
        </is>
      </c>
      <c r="H6106" s="6" t="inlineStr">
        <is>
          <t>11 USINAGEM</t>
        </is>
      </c>
      <c r="I6106" s="6" t="inlineStr">
        <is>
          <t>11 USINAGEM</t>
        </is>
      </c>
      <c r="J6106" s="4" t="n">
        <v>50</v>
      </c>
      <c r="K6106" s="6" t="n"/>
      <c r="L6106" s="6" t="n"/>
      <c r="M6106" s="6" t="n"/>
      <c r="N6106" s="6" t="n"/>
      <c r="O6106" s="6" t="n"/>
      <c r="P6106" s="6" t="n"/>
      <c r="Q6106" s="6" t="n"/>
      <c r="R6106" s="6" t="n"/>
      <c r="S6106" s="6" t="n"/>
      <c r="T6106" s="6" t="n"/>
      <c r="U6106" s="6" t="n"/>
      <c r="V6106" s="6" t="n"/>
      <c r="W6106" s="6" t="n"/>
      <c r="X6106" s="6" t="n"/>
      <c r="Y6106" s="6" t="n"/>
      <c r="Z6106" s="6" t="n"/>
      <c r="AA6106" s="5" t="n"/>
      <c r="AB6106" s="6">
        <f>B6106&amp;"|"&amp;I6106</f>
        <v/>
      </c>
      <c r="AC6106">
        <f>IF($B6106="","","|"&amp;SUBSTITUTE(TRIM(SUBSTITUTE(SUBSTITUTE(SUBSTITUTE(SUBSTITUTE(SUBSTITUTE(SUBSTITUTE(SUBSTITUTE(SUBSTITUTE(SUBSTITUTE(SUBSTITUTE(SUBSTITUTE(SUBSTITUTE(SUBSTITUTE(SUBSTITUTE(TRIM($B6106&amp;""),CHAR(10)," "),CHAR(13)," "),"."," "),";"," "),","," "),"/"," "),"+"," "),"-"," "),"  "," "),"  "," "),"  "," "),"  "," "),"  "," "),"  "," "))," ","|")&amp;"|")</f>
        <v/>
      </c>
      <c r="AD6106">
        <f>TRIM($I6106&amp;"")</f>
        <v/>
      </c>
    </row>
    <row r="6107" ht="24" customHeight="1">
      <c r="A6107" s="14" t="n">
        <v>46244</v>
      </c>
      <c r="B6107" s="6" t="inlineStr">
        <is>
          <t>10353</t>
        </is>
      </c>
      <c r="C6107" s="6" t="inlineStr">
        <is>
          <t>M/C 0814 (VERDE)</t>
        </is>
      </c>
      <c r="D6107" s="6" t="inlineStr">
        <is>
          <t>11 USINAGEM</t>
        </is>
      </c>
      <c r="E6107" s="6" t="n">
        <v>20020001</v>
      </c>
      <c r="F6107" s="6" t="inlineStr">
        <is>
          <t>(1) LATERAL 1180X92X15 MDF - BASE DUBAI</t>
        </is>
      </c>
      <c r="G6107" s="6" t="inlineStr">
        <is>
          <t>11 USINAGEM</t>
        </is>
      </c>
      <c r="H6107" s="6" t="inlineStr">
        <is>
          <t>11 USINAGEM</t>
        </is>
      </c>
      <c r="I6107" s="6" t="inlineStr">
        <is>
          <t>11 USINAGEM</t>
        </is>
      </c>
      <c r="J6107" s="4" t="n">
        <v>200</v>
      </c>
      <c r="K6107" s="6" t="n"/>
      <c r="L6107" s="6" t="n"/>
      <c r="M6107" s="6" t="n"/>
      <c r="N6107" s="6" t="n"/>
      <c r="O6107" s="6" t="n"/>
      <c r="P6107" s="6" t="n"/>
      <c r="Q6107" s="6" t="n"/>
      <c r="R6107" s="6" t="n"/>
      <c r="S6107" s="6" t="n"/>
      <c r="T6107" s="6" t="n"/>
      <c r="U6107" s="6" t="n"/>
      <c r="V6107" s="6" t="n"/>
      <c r="W6107" s="6" t="n"/>
      <c r="X6107" s="6" t="n"/>
      <c r="Y6107" s="6" t="n"/>
      <c r="Z6107" s="6" t="n"/>
      <c r="AA6107" s="5" t="n"/>
      <c r="AB6107" s="6">
        <f>B6107&amp;"|"&amp;I6107</f>
        <v/>
      </c>
      <c r="AC6107">
        <f>IF($B6107="","","|"&amp;SUBSTITUTE(TRIM(SUBSTITUTE(SUBSTITUTE(SUBSTITUTE(SUBSTITUTE(SUBSTITUTE(SUBSTITUTE(SUBSTITUTE(SUBSTITUTE(SUBSTITUTE(SUBSTITUTE(SUBSTITUTE(SUBSTITUTE(SUBSTITUTE(SUBSTITUTE(TRIM($B6107&amp;""),CHAR(10)," "),CHAR(13)," "),"."," "),";"," "),","," "),"/"," "),"+"," "),"-"," "),"  "," "),"  "," "),"  "," "),"  "," "),"  "," "),"  "," "))," ","|")&amp;"|")</f>
        <v/>
      </c>
      <c r="AD6107">
        <f>TRIM($I6107&amp;"")</f>
        <v/>
      </c>
    </row>
    <row r="6108" ht="24" customHeight="1">
      <c r="A6108" s="14" t="n">
        <v>46244</v>
      </c>
      <c r="B6108" s="6" t="inlineStr">
        <is>
          <t>10353</t>
        </is>
      </c>
      <c r="C6108" s="6" t="inlineStr">
        <is>
          <t>M/C 0814 (VERDE)</t>
        </is>
      </c>
      <c r="D6108" s="6" t="inlineStr">
        <is>
          <t>11 USINAGEM</t>
        </is>
      </c>
      <c r="E6108" s="6" t="n">
        <v>30006114</v>
      </c>
      <c r="F6108" s="6" t="inlineStr">
        <is>
          <t>TRAVESSA LAT DIREITA 335X70X18 MDF - CD SANTIAGO</t>
        </is>
      </c>
      <c r="G6108" s="6" t="inlineStr">
        <is>
          <t>11 USINAGEM</t>
        </is>
      </c>
      <c r="H6108" s="6" t="inlineStr">
        <is>
          <t>11 USINAGEM</t>
        </is>
      </c>
      <c r="I6108" s="6" t="inlineStr">
        <is>
          <t>11 USINAGEM</t>
        </is>
      </c>
      <c r="J6108" s="4" t="n">
        <v>500</v>
      </c>
      <c r="K6108" s="6" t="n"/>
      <c r="L6108" s="6" t="n"/>
      <c r="M6108" s="6" t="n"/>
      <c r="N6108" s="6" t="n"/>
      <c r="O6108" s="6" t="n"/>
      <c r="P6108" s="6" t="n"/>
      <c r="Q6108" s="6" t="n"/>
      <c r="R6108" s="6" t="n"/>
      <c r="S6108" s="6" t="n"/>
      <c r="T6108" s="6" t="n"/>
      <c r="U6108" s="6" t="n"/>
      <c r="V6108" s="6" t="n"/>
      <c r="W6108" s="6" t="n"/>
      <c r="X6108" s="6" t="n"/>
      <c r="Y6108" s="6" t="n"/>
      <c r="Z6108" s="6" t="n"/>
      <c r="AA6108" s="5" t="n"/>
      <c r="AB6108" s="6">
        <f>B6108&amp;"|"&amp;I6108</f>
        <v/>
      </c>
      <c r="AC6108">
        <f>IF($B6108="","","|"&amp;SUBSTITUTE(TRIM(SUBSTITUTE(SUBSTITUTE(SUBSTITUTE(SUBSTITUTE(SUBSTITUTE(SUBSTITUTE(SUBSTITUTE(SUBSTITUTE(SUBSTITUTE(SUBSTITUTE(SUBSTITUTE(SUBSTITUTE(SUBSTITUTE(SUBSTITUTE(TRIM($B6108&amp;""),CHAR(10)," "),CHAR(13)," "),"."," "),";"," "),","," "),"/"," "),"+"," "),"-"," "),"  "," "),"  "," "),"  "," "),"  "," "),"  "," "),"  "," "))," ","|")&amp;"|")</f>
        <v/>
      </c>
      <c r="AD6108">
        <f>TRIM($I6108&amp;"")</f>
        <v/>
      </c>
    </row>
    <row r="6109" ht="24" customHeight="1">
      <c r="A6109" s="14" t="n">
        <v>46244</v>
      </c>
      <c r="B6109" s="6" t="inlineStr">
        <is>
          <t>10353</t>
        </is>
      </c>
      <c r="C6109" s="6" t="inlineStr">
        <is>
          <t>M/C 0814 (VERDE)</t>
        </is>
      </c>
      <c r="D6109" s="6" t="inlineStr">
        <is>
          <t>11 USINAGEM</t>
        </is>
      </c>
      <c r="E6109" s="6" t="n">
        <v>30006115</v>
      </c>
      <c r="F6109" s="6" t="inlineStr">
        <is>
          <t>TRAVESSA LAT ESQUERDA 335X70X18 MDF - CD SANTIAGO</t>
        </is>
      </c>
      <c r="G6109" s="6" t="inlineStr">
        <is>
          <t>11 USINAGEM</t>
        </is>
      </c>
      <c r="H6109" s="6" t="inlineStr">
        <is>
          <t>11 USINAGEM</t>
        </is>
      </c>
      <c r="I6109" s="6" t="inlineStr">
        <is>
          <t>11 USINAGEM</t>
        </is>
      </c>
      <c r="J6109" s="4" t="n">
        <v>500</v>
      </c>
      <c r="K6109" s="6" t="n"/>
      <c r="L6109" s="6" t="n"/>
      <c r="M6109" s="6" t="n"/>
      <c r="N6109" s="6" t="n"/>
      <c r="O6109" s="6" t="n"/>
      <c r="P6109" s="6" t="n"/>
      <c r="Q6109" s="6" t="n"/>
      <c r="R6109" s="6" t="n"/>
      <c r="S6109" s="6" t="n"/>
      <c r="T6109" s="6" t="n"/>
      <c r="U6109" s="6" t="n"/>
      <c r="V6109" s="6" t="n"/>
      <c r="W6109" s="6" t="n"/>
      <c r="X6109" s="6" t="n"/>
      <c r="Y6109" s="6" t="n"/>
      <c r="Z6109" s="6" t="n"/>
      <c r="AA6109" s="5" t="n"/>
      <c r="AB6109" s="6">
        <f>B6109&amp;"|"&amp;I6109</f>
        <v/>
      </c>
      <c r="AC6109">
        <f>IF($B6109="","","|"&amp;SUBSTITUTE(TRIM(SUBSTITUTE(SUBSTITUTE(SUBSTITUTE(SUBSTITUTE(SUBSTITUTE(SUBSTITUTE(SUBSTITUTE(SUBSTITUTE(SUBSTITUTE(SUBSTITUTE(SUBSTITUTE(SUBSTITUTE(SUBSTITUTE(SUBSTITUTE(TRIM($B6109&amp;""),CHAR(10)," "),CHAR(13)," "),"."," "),";"," "),","," "),"/"," "),"+"," "),"-"," "),"  "," "),"  "," "),"  "," "),"  "," "),"  "," "),"  "," "))," ","|")&amp;"|")</f>
        <v/>
      </c>
      <c r="AD6109">
        <f>TRIM($I6109&amp;"")</f>
        <v/>
      </c>
    </row>
    <row r="6110" ht="24" customHeight="1">
      <c r="A6110" s="14" t="n">
        <v>46244</v>
      </c>
      <c r="B6110" s="6" t="inlineStr">
        <is>
          <t>10353</t>
        </is>
      </c>
      <c r="C6110" s="6" t="inlineStr">
        <is>
          <t>M/C 0814 (VERDE)</t>
        </is>
      </c>
      <c r="D6110" s="6" t="inlineStr">
        <is>
          <t>11 USINAGEM</t>
        </is>
      </c>
      <c r="E6110" s="6" t="n">
        <v>30006112</v>
      </c>
      <c r="F6110" s="6" t="inlineStr">
        <is>
          <t>PE FRONTAL RETO 430X(111)65X25 MDF (DIR) SANTIAGO</t>
        </is>
      </c>
      <c r="G6110" s="6" t="inlineStr">
        <is>
          <t>11 USINAGEM</t>
        </is>
      </c>
      <c r="H6110" s="6" t="inlineStr">
        <is>
          <t>11 USINAGEM</t>
        </is>
      </c>
      <c r="I6110" s="6" t="inlineStr">
        <is>
          <t>11 USINAGEM</t>
        </is>
      </c>
      <c r="J6110" s="4" t="n">
        <v>500</v>
      </c>
      <c r="K6110" s="6" t="n"/>
      <c r="L6110" s="6" t="n"/>
      <c r="M6110" s="6" t="n"/>
      <c r="N6110" s="6" t="n"/>
      <c r="O6110" s="6" t="n"/>
      <c r="P6110" s="6" t="n"/>
      <c r="Q6110" s="6" t="n"/>
      <c r="R6110" s="6" t="n"/>
      <c r="S6110" s="6" t="n"/>
      <c r="T6110" s="6" t="n"/>
      <c r="U6110" s="6" t="n"/>
      <c r="V6110" s="6" t="n"/>
      <c r="W6110" s="6" t="n"/>
      <c r="X6110" s="6" t="n"/>
      <c r="Y6110" s="6" t="n"/>
      <c r="Z6110" s="6" t="n"/>
      <c r="AA6110" s="5" t="n"/>
      <c r="AB6110" s="6">
        <f>B6110&amp;"|"&amp;I6110</f>
        <v/>
      </c>
      <c r="AC6110">
        <f>IF($B6110="","","|"&amp;SUBSTITUTE(TRIM(SUBSTITUTE(SUBSTITUTE(SUBSTITUTE(SUBSTITUTE(SUBSTITUTE(SUBSTITUTE(SUBSTITUTE(SUBSTITUTE(SUBSTITUTE(SUBSTITUTE(SUBSTITUTE(SUBSTITUTE(SUBSTITUTE(SUBSTITUTE(TRIM($B6110&amp;""),CHAR(10)," "),CHAR(13)," "),"."," "),";"," "),","," "),"/"," "),"+"," "),"-"," "),"  "," "),"  "," "),"  "," "),"  "," "),"  "," "),"  "," "))," ","|")&amp;"|")</f>
        <v/>
      </c>
      <c r="AD6110">
        <f>TRIM($I6110&amp;"")</f>
        <v/>
      </c>
    </row>
    <row r="6111" ht="24" customHeight="1">
      <c r="A6111" s="14" t="n">
        <v>46244</v>
      </c>
      <c r="B6111" s="6" t="inlineStr">
        <is>
          <t>10353</t>
        </is>
      </c>
      <c r="C6111" s="6" t="inlineStr">
        <is>
          <t>M/C 0814 (VERDE)</t>
        </is>
      </c>
      <c r="D6111" s="6" t="inlineStr">
        <is>
          <t>11 USINAGEM</t>
        </is>
      </c>
      <c r="E6111" s="6" t="n">
        <v>30006113</v>
      </c>
      <c r="F6111" s="6" t="inlineStr">
        <is>
          <t>PE FRONTAL RETO 430X(111)65X25MDF (ESQRD) SANTIAGO</t>
        </is>
      </c>
      <c r="G6111" s="6" t="inlineStr">
        <is>
          <t>11 USINAGEM</t>
        </is>
      </c>
      <c r="H6111" s="6" t="inlineStr">
        <is>
          <t>11 USINAGEM</t>
        </is>
      </c>
      <c r="I6111" s="6" t="inlineStr">
        <is>
          <t>11 USINAGEM</t>
        </is>
      </c>
      <c r="J6111" s="4" t="n">
        <v>500</v>
      </c>
      <c r="K6111" s="6" t="n"/>
      <c r="L6111" s="6" t="n"/>
      <c r="M6111" s="6" t="n"/>
      <c r="N6111" s="6" t="n"/>
      <c r="O6111" s="6" t="n"/>
      <c r="P6111" s="6" t="n"/>
      <c r="Q6111" s="6" t="n"/>
      <c r="R6111" s="6" t="n"/>
      <c r="S6111" s="6" t="n"/>
      <c r="T6111" s="6" t="n"/>
      <c r="U6111" s="6" t="n"/>
      <c r="V6111" s="6" t="n"/>
      <c r="W6111" s="6" t="n"/>
      <c r="X6111" s="6" t="n"/>
      <c r="Y6111" s="6" t="n"/>
      <c r="Z6111" s="6" t="n"/>
      <c r="AA6111" s="5" t="n"/>
      <c r="AB6111" s="6">
        <f>B6111&amp;"|"&amp;I6111</f>
        <v/>
      </c>
      <c r="AC6111">
        <f>IF($B6111="","","|"&amp;SUBSTITUTE(TRIM(SUBSTITUTE(SUBSTITUTE(SUBSTITUTE(SUBSTITUTE(SUBSTITUTE(SUBSTITUTE(SUBSTITUTE(SUBSTITUTE(SUBSTITUTE(SUBSTITUTE(SUBSTITUTE(SUBSTITUTE(SUBSTITUTE(SUBSTITUTE(TRIM($B6111&amp;""),CHAR(10)," "),CHAR(13)," "),"."," "),";"," "),","," "),"/"," "),"+"," "),"-"," "),"  "," "),"  "," "),"  "," "),"  "," "),"  "," "),"  "," "))," ","|")&amp;"|")</f>
        <v/>
      </c>
      <c r="AD6111">
        <f>TRIM($I6111&amp;"")</f>
        <v/>
      </c>
    </row>
    <row r="6112" ht="24" customHeight="1">
      <c r="A6112" s="14" t="n">
        <v>46245</v>
      </c>
      <c r="B6112" s="6" t="inlineStr">
        <is>
          <t>10352</t>
        </is>
      </c>
      <c r="C6112" s="6" t="inlineStr">
        <is>
          <t>M/C 0813 (VERMELHO)</t>
        </is>
      </c>
      <c r="D6112" s="6" t="inlineStr">
        <is>
          <t>6 PINTURA UV</t>
        </is>
      </c>
      <c r="E6112" s="6" t="n">
        <v>20014205</v>
      </c>
      <c r="F6112" s="6" t="inlineStr">
        <is>
          <t>TAMPO ENGR 1602X802X27 MDP - MESA DAKAR/MIAMI 1,60</t>
        </is>
      </c>
      <c r="G6112" s="6" t="inlineStr">
        <is>
          <t>6 PINTURA UV</t>
        </is>
      </c>
      <c r="H6112" s="6" t="inlineStr">
        <is>
          <t>6 PINTURA UV</t>
        </is>
      </c>
      <c r="I6112" s="6" t="inlineStr">
        <is>
          <t>6 PINTURA UV</t>
        </is>
      </c>
      <c r="J6112" s="4" t="n">
        <v>2</v>
      </c>
      <c r="K6112" s="6" t="n"/>
      <c r="L6112" s="6" t="n"/>
      <c r="M6112" s="6" t="n"/>
      <c r="N6112" s="6" t="n"/>
      <c r="O6112" s="6" t="n"/>
      <c r="P6112" s="6" t="n"/>
      <c r="Q6112" s="6" t="n"/>
      <c r="R6112" s="6" t="n"/>
      <c r="S6112" s="6" t="n"/>
      <c r="T6112" s="6" t="n"/>
      <c r="U6112" s="6" t="n"/>
      <c r="V6112" s="6" t="n"/>
      <c r="W6112" s="6" t="n"/>
      <c r="X6112" s="6" t="n"/>
      <c r="Y6112" s="6" t="n"/>
      <c r="Z6112" s="6" t="n"/>
      <c r="AA6112" s="5" t="n"/>
      <c r="AB6112" s="6">
        <f>B6112&amp;"|"&amp;I6112</f>
        <v/>
      </c>
      <c r="AC6112">
        <f>IF($B6112="","","|"&amp;SUBSTITUTE(TRIM(SUBSTITUTE(SUBSTITUTE(SUBSTITUTE(SUBSTITUTE(SUBSTITUTE(SUBSTITUTE(SUBSTITUTE(SUBSTITUTE(SUBSTITUTE(SUBSTITUTE(SUBSTITUTE(SUBSTITUTE(SUBSTITUTE(SUBSTITUTE(TRIM($B6112&amp;""),CHAR(10)," "),CHAR(13)," "),"."," "),";"," "),","," "),"/"," "),"+"," "),"-"," "),"  "," "),"  "," "),"  "," "),"  "," "),"  "," "),"  "," "))," ","|")&amp;"|")</f>
        <v/>
      </c>
      <c r="AD6112">
        <f>TRIM($I6112&amp;"")</f>
        <v/>
      </c>
    </row>
    <row r="6113" ht="24" customHeight="1">
      <c r="A6113" s="14" t="n">
        <v>46245</v>
      </c>
      <c r="B6113" s="6" t="inlineStr">
        <is>
          <t>10352</t>
        </is>
      </c>
      <c r="C6113" s="6" t="inlineStr">
        <is>
          <t>M/C 0813 (VERMELHO)</t>
        </is>
      </c>
      <c r="D6113" s="6" t="inlineStr">
        <is>
          <t>6 PINTURA UV</t>
        </is>
      </c>
      <c r="E6113" s="6" t="n">
        <v>20014305</v>
      </c>
      <c r="F6113" s="6" t="inlineStr">
        <is>
          <t>TAMPO ENGR 1202X802X27 MDP - MESA DAKAR/MIAMI 1,20</t>
        </is>
      </c>
      <c r="G6113" s="6" t="inlineStr">
        <is>
          <t>6 PINTURA UV</t>
        </is>
      </c>
      <c r="H6113" s="6" t="inlineStr">
        <is>
          <t>6 PINTURA UV</t>
        </is>
      </c>
      <c r="I6113" s="6" t="inlineStr">
        <is>
          <t>6 PINTURA UV</t>
        </is>
      </c>
      <c r="J6113" s="4" t="n">
        <v>2</v>
      </c>
      <c r="K6113" s="6" t="n"/>
      <c r="L6113" s="6" t="n"/>
      <c r="M6113" s="6" t="n"/>
      <c r="N6113" s="6" t="n"/>
      <c r="O6113" s="6" t="n"/>
      <c r="P6113" s="6" t="n"/>
      <c r="Q6113" s="6" t="n"/>
      <c r="R6113" s="6" t="n"/>
      <c r="S6113" s="6" t="n"/>
      <c r="T6113" s="6" t="n"/>
      <c r="U6113" s="6" t="n"/>
      <c r="V6113" s="6" t="n"/>
      <c r="W6113" s="6" t="n"/>
      <c r="X6113" s="6" t="n"/>
      <c r="Y6113" s="6" t="n"/>
      <c r="Z6113" s="6" t="n"/>
      <c r="AA6113" s="5" t="n"/>
      <c r="AB6113" s="6">
        <f>B6113&amp;"|"&amp;I6113</f>
        <v/>
      </c>
      <c r="AC6113">
        <f>IF($B6113="","","|"&amp;SUBSTITUTE(TRIM(SUBSTITUTE(SUBSTITUTE(SUBSTITUTE(SUBSTITUTE(SUBSTITUTE(SUBSTITUTE(SUBSTITUTE(SUBSTITUTE(SUBSTITUTE(SUBSTITUTE(SUBSTITUTE(SUBSTITUTE(SUBSTITUTE(SUBSTITUTE(TRIM($B6113&amp;""),CHAR(10)," "),CHAR(13)," "),"."," "),";"," "),","," "),"/"," "),"+"," "),"-"," "),"  "," "),"  "," "),"  "," "),"  "," "),"  "," "),"  "," "))," ","|")&amp;"|")</f>
        <v/>
      </c>
      <c r="AD6113">
        <f>TRIM($I6113&amp;"")</f>
        <v/>
      </c>
    </row>
    <row r="6114" ht="24" customHeight="1">
      <c r="A6114" s="14" t="n">
        <v>46245</v>
      </c>
      <c r="B6114" s="6" t="inlineStr">
        <is>
          <t>10352</t>
        </is>
      </c>
      <c r="C6114" s="6" t="inlineStr">
        <is>
          <t>M/C 0813 (VERMELHO)</t>
        </is>
      </c>
      <c r="D6114" s="6" t="inlineStr">
        <is>
          <t>6 PINTURA UV</t>
        </is>
      </c>
      <c r="E6114" s="6" t="n">
        <v>20012405</v>
      </c>
      <c r="F6114" s="6" t="inlineStr">
        <is>
          <t>(2) TRAVESSA MAIOR 1030X100X15 MDP-MESA MIAMI 1,20</t>
        </is>
      </c>
      <c r="G6114" s="6" t="inlineStr">
        <is>
          <t>6 PINTURA UV</t>
        </is>
      </c>
      <c r="H6114" s="6" t="inlineStr">
        <is>
          <t>6 PINTURA UV</t>
        </is>
      </c>
      <c r="I6114" s="6" t="inlineStr">
        <is>
          <t>6 PINTURA UV</t>
        </is>
      </c>
      <c r="J6114" s="4" t="n">
        <v>4</v>
      </c>
      <c r="K6114" s="6" t="n"/>
      <c r="L6114" s="6" t="n"/>
      <c r="M6114" s="6" t="n"/>
      <c r="N6114" s="6" t="n"/>
      <c r="O6114" s="6" t="n"/>
      <c r="P6114" s="6" t="n"/>
      <c r="Q6114" s="6" t="n"/>
      <c r="R6114" s="6" t="n"/>
      <c r="S6114" s="6" t="n"/>
      <c r="T6114" s="6" t="n"/>
      <c r="U6114" s="6" t="n"/>
      <c r="V6114" s="6" t="n"/>
      <c r="W6114" s="6" t="n"/>
      <c r="X6114" s="6" t="n"/>
      <c r="Y6114" s="6" t="n"/>
      <c r="Z6114" s="6" t="n"/>
      <c r="AA6114" s="5" t="n"/>
      <c r="AB6114" s="6">
        <f>B6114&amp;"|"&amp;I6114</f>
        <v/>
      </c>
      <c r="AC6114">
        <f>IF($B6114="","","|"&amp;SUBSTITUTE(TRIM(SUBSTITUTE(SUBSTITUTE(SUBSTITUTE(SUBSTITUTE(SUBSTITUTE(SUBSTITUTE(SUBSTITUTE(SUBSTITUTE(SUBSTITUTE(SUBSTITUTE(SUBSTITUTE(SUBSTITUTE(SUBSTITUTE(SUBSTITUTE(TRIM($B6114&amp;""),CHAR(10)," "),CHAR(13)," "),"."," "),";"," "),","," "),"/"," "),"+"," "),"-"," "),"  "," "),"  "," "),"  "," "),"  "," "),"  "," "),"  "," "))," ","|")&amp;"|")</f>
        <v/>
      </c>
      <c r="AD6114">
        <f>TRIM($I6114&amp;"")</f>
        <v/>
      </c>
    </row>
    <row r="6115" ht="24" customHeight="1">
      <c r="A6115" s="14" t="n">
        <v>46245</v>
      </c>
      <c r="B6115" s="6" t="inlineStr">
        <is>
          <t>10352</t>
        </is>
      </c>
      <c r="C6115" s="6" t="inlineStr">
        <is>
          <t>M/C 0813 (VERMELHO)</t>
        </is>
      </c>
      <c r="D6115" s="6" t="inlineStr">
        <is>
          <t>6 PINTURA UV</t>
        </is>
      </c>
      <c r="E6115" s="6" t="n">
        <v>20013107</v>
      </c>
      <c r="F6115" s="6" t="inlineStr">
        <is>
          <t>(3) TRAV.MENOR 610X100X15 MDP-MESA MIAMI 1,37X0,80</t>
        </is>
      </c>
      <c r="G6115" s="6" t="inlineStr">
        <is>
          <t>6 PINTURA UV</t>
        </is>
      </c>
      <c r="H6115" s="6" t="inlineStr">
        <is>
          <t>6 PINTURA UV</t>
        </is>
      </c>
      <c r="I6115" s="6" t="inlineStr">
        <is>
          <t>6 PINTURA UV</t>
        </is>
      </c>
      <c r="J6115" s="4" t="n">
        <v>8</v>
      </c>
      <c r="K6115" s="6" t="n"/>
      <c r="L6115" s="6" t="n"/>
      <c r="M6115" s="6" t="n"/>
      <c r="N6115" s="6" t="n"/>
      <c r="O6115" s="6" t="n"/>
      <c r="P6115" s="6" t="n"/>
      <c r="Q6115" s="6" t="n"/>
      <c r="R6115" s="6" t="n"/>
      <c r="S6115" s="6" t="n"/>
      <c r="T6115" s="6" t="n"/>
      <c r="U6115" s="6" t="n"/>
      <c r="V6115" s="6" t="n"/>
      <c r="W6115" s="6" t="n"/>
      <c r="X6115" s="6" t="n"/>
      <c r="Y6115" s="6" t="n"/>
      <c r="Z6115" s="6" t="n"/>
      <c r="AA6115" s="5" t="n"/>
      <c r="AB6115" s="6">
        <f>B6115&amp;"|"&amp;I6115</f>
        <v/>
      </c>
      <c r="AC6115">
        <f>IF($B6115="","","|"&amp;SUBSTITUTE(TRIM(SUBSTITUTE(SUBSTITUTE(SUBSTITUTE(SUBSTITUTE(SUBSTITUTE(SUBSTITUTE(SUBSTITUTE(SUBSTITUTE(SUBSTITUTE(SUBSTITUTE(SUBSTITUTE(SUBSTITUTE(SUBSTITUTE(SUBSTITUTE(TRIM($B6115&amp;""),CHAR(10)," "),CHAR(13)," "),"."," "),";"," "),","," "),"/"," "),"+"," "),"-"," "),"  "," "),"  "," "),"  "," "),"  "," "),"  "," "),"  "," "))," ","|")&amp;"|")</f>
        <v/>
      </c>
      <c r="AD6115">
        <f>TRIM($I6115&amp;"")</f>
        <v/>
      </c>
    </row>
    <row r="6116" ht="24" customHeight="1">
      <c r="A6116" s="14" t="n">
        <v>46245</v>
      </c>
      <c r="B6116" s="6" t="inlineStr">
        <is>
          <t>10352</t>
        </is>
      </c>
      <c r="C6116" s="6" t="inlineStr">
        <is>
          <t>M/C 0813 (VERMELHO)</t>
        </is>
      </c>
      <c r="D6116" s="6" t="inlineStr">
        <is>
          <t>6 PINTURA UV</t>
        </is>
      </c>
      <c r="E6116" s="6" t="n">
        <v>20016106</v>
      </c>
      <c r="F6116" s="6" t="inlineStr">
        <is>
          <t>(2)TRAV.MAIOR 1442X100X15 MDP-MESA MIAMI 1,60X0,80</t>
        </is>
      </c>
      <c r="G6116" s="6" t="inlineStr">
        <is>
          <t>6 PINTURA UV</t>
        </is>
      </c>
      <c r="H6116" s="6" t="inlineStr">
        <is>
          <t>6 PINTURA UV</t>
        </is>
      </c>
      <c r="I6116" s="6" t="inlineStr">
        <is>
          <t>6 PINTURA UV</t>
        </is>
      </c>
      <c r="J6116" s="4" t="n">
        <v>4</v>
      </c>
      <c r="K6116" s="6" t="n"/>
      <c r="L6116" s="6" t="n"/>
      <c r="M6116" s="6" t="n"/>
      <c r="N6116" s="6" t="n"/>
      <c r="O6116" s="6" t="n"/>
      <c r="P6116" s="6" t="n"/>
      <c r="Q6116" s="6" t="n"/>
      <c r="R6116" s="6" t="n"/>
      <c r="S6116" s="6" t="n"/>
      <c r="T6116" s="6" t="n"/>
      <c r="U6116" s="6" t="n"/>
      <c r="V6116" s="6" t="n"/>
      <c r="W6116" s="6" t="n"/>
      <c r="X6116" s="6" t="n"/>
      <c r="Y6116" s="6" t="n"/>
      <c r="Z6116" s="6" t="n"/>
      <c r="AA6116" s="5" t="n"/>
      <c r="AB6116" s="6">
        <f>B6116&amp;"|"&amp;I6116</f>
        <v/>
      </c>
      <c r="AC6116">
        <f>IF($B6116="","","|"&amp;SUBSTITUTE(TRIM(SUBSTITUTE(SUBSTITUTE(SUBSTITUTE(SUBSTITUTE(SUBSTITUTE(SUBSTITUTE(SUBSTITUTE(SUBSTITUTE(SUBSTITUTE(SUBSTITUTE(SUBSTITUTE(SUBSTITUTE(SUBSTITUTE(SUBSTITUTE(TRIM($B6116&amp;""),CHAR(10)," "),CHAR(13)," "),"."," "),";"," "),","," "),"/"," "),"+"," "),"-"," "),"  "," "),"  "," "),"  "," "),"  "," "),"  "," "),"  "," "))," ","|")&amp;"|")</f>
        <v/>
      </c>
      <c r="AD6116">
        <f>TRIM($I6116&amp;"")</f>
        <v/>
      </c>
    </row>
    <row r="6117" ht="24" customHeight="1">
      <c r="A6117" s="14" t="n">
        <v>46245</v>
      </c>
      <c r="B6117" s="6" t="inlineStr">
        <is>
          <t>10352</t>
        </is>
      </c>
      <c r="C6117" s="6" t="inlineStr">
        <is>
          <t>M/C 0813 (VERMELHO)</t>
        </is>
      </c>
      <c r="D6117" s="6" t="inlineStr">
        <is>
          <t>6 PINTURA UV</t>
        </is>
      </c>
      <c r="E6117" s="6" t="n">
        <v>30003407</v>
      </c>
      <c r="F6117" s="6" t="inlineStr">
        <is>
          <t>TRAVESSA ENCOSTO 360X72X15 MDP - CAD DAKAR</t>
        </is>
      </c>
      <c r="G6117" s="6" t="inlineStr">
        <is>
          <t>6 PINTURA UV</t>
        </is>
      </c>
      <c r="H6117" s="6" t="inlineStr">
        <is>
          <t>6 PINTURA UV</t>
        </is>
      </c>
      <c r="I6117" s="6" t="inlineStr">
        <is>
          <t>6 PINTURA UV</t>
        </is>
      </c>
      <c r="J6117" s="4" t="n">
        <v>204</v>
      </c>
      <c r="K6117" s="6" t="n"/>
      <c r="L6117" s="6" t="n"/>
      <c r="M6117" s="6" t="n"/>
      <c r="N6117" s="6" t="n"/>
      <c r="O6117" s="6" t="n"/>
      <c r="P6117" s="6" t="n"/>
      <c r="Q6117" s="6" t="n"/>
      <c r="R6117" s="6" t="n"/>
      <c r="S6117" s="6" t="n"/>
      <c r="T6117" s="6" t="n"/>
      <c r="U6117" s="6" t="n"/>
      <c r="V6117" s="6" t="n"/>
      <c r="W6117" s="6" t="n"/>
      <c r="X6117" s="6" t="n"/>
      <c r="Y6117" s="6" t="n"/>
      <c r="Z6117" s="6" t="n"/>
      <c r="AA6117" s="5" t="n"/>
      <c r="AB6117" s="6">
        <f>B6117&amp;"|"&amp;I6117</f>
        <v/>
      </c>
      <c r="AC6117">
        <f>IF($B6117="","","|"&amp;SUBSTITUTE(TRIM(SUBSTITUTE(SUBSTITUTE(SUBSTITUTE(SUBSTITUTE(SUBSTITUTE(SUBSTITUTE(SUBSTITUTE(SUBSTITUTE(SUBSTITUTE(SUBSTITUTE(SUBSTITUTE(SUBSTITUTE(SUBSTITUTE(SUBSTITUTE(TRIM($B6117&amp;""),CHAR(10)," "),CHAR(13)," "),"."," "),";"," "),","," "),"/"," "),"+"," "),"-"," "),"  "," "),"  "," "),"  "," "),"  "," "),"  "," "),"  "," "))," ","|")&amp;"|")</f>
        <v/>
      </c>
      <c r="AD6117">
        <f>TRIM($I6117&amp;"")</f>
        <v/>
      </c>
    </row>
    <row r="6118" ht="24" customHeight="1">
      <c r="A6118" s="14" t="n">
        <v>46245</v>
      </c>
      <c r="B6118" s="6" t="inlineStr">
        <is>
          <t>10352</t>
        </is>
      </c>
      <c r="C6118" s="6" t="inlineStr">
        <is>
          <t>M/C 0813 (VERMELHO)</t>
        </is>
      </c>
      <c r="D6118" s="6" t="inlineStr">
        <is>
          <t>6 PINTURA UV</t>
        </is>
      </c>
      <c r="E6118" s="6" t="n">
        <v>20020002</v>
      </c>
      <c r="F6118" s="6" t="inlineStr">
        <is>
          <t>(2) FECHAMENTO I 1090X295X12 MDF - BASE DUBAI</t>
        </is>
      </c>
      <c r="G6118" s="6" t="inlineStr">
        <is>
          <t>6 PINTURA UV</t>
        </is>
      </c>
      <c r="H6118" s="6" t="inlineStr">
        <is>
          <t>6 PINTURA UV</t>
        </is>
      </c>
      <c r="I6118" s="6" t="inlineStr">
        <is>
          <t>6 PINTURA UV</t>
        </is>
      </c>
      <c r="J6118" s="4" t="n">
        <v>1</v>
      </c>
      <c r="K6118" s="6" t="n"/>
      <c r="L6118" s="6" t="n"/>
      <c r="M6118" s="6" t="n"/>
      <c r="N6118" s="6" t="n"/>
      <c r="O6118" s="6" t="n"/>
      <c r="P6118" s="6" t="n"/>
      <c r="Q6118" s="6" t="n"/>
      <c r="R6118" s="6" t="n"/>
      <c r="S6118" s="6" t="n"/>
      <c r="T6118" s="6" t="n"/>
      <c r="U6118" s="6" t="n"/>
      <c r="V6118" s="6" t="n"/>
      <c r="W6118" s="6" t="n"/>
      <c r="X6118" s="6" t="n"/>
      <c r="Y6118" s="6" t="n"/>
      <c r="Z6118" s="6" t="n"/>
      <c r="AA6118" s="5" t="n"/>
      <c r="AB6118" s="6">
        <f>B6118&amp;"|"&amp;I6118</f>
        <v/>
      </c>
      <c r="AC6118">
        <f>IF($B6118="","","|"&amp;SUBSTITUTE(TRIM(SUBSTITUTE(SUBSTITUTE(SUBSTITUTE(SUBSTITUTE(SUBSTITUTE(SUBSTITUTE(SUBSTITUTE(SUBSTITUTE(SUBSTITUTE(SUBSTITUTE(SUBSTITUTE(SUBSTITUTE(SUBSTITUTE(SUBSTITUTE(TRIM($B6118&amp;""),CHAR(10)," "),CHAR(13)," "),"."," "),";"," "),","," "),"/"," "),"+"," "),"-"," "),"  "," "),"  "," "),"  "," "),"  "," "),"  "," "),"  "," "))," ","|")&amp;"|")</f>
        <v/>
      </c>
      <c r="AD6118">
        <f>TRIM($I6118&amp;"")</f>
        <v/>
      </c>
    </row>
    <row r="6119" ht="24" customHeight="1">
      <c r="A6119" s="14" t="n">
        <v>46245</v>
      </c>
      <c r="B6119" s="6" t="inlineStr">
        <is>
          <t>10352</t>
        </is>
      </c>
      <c r="C6119" s="6" t="inlineStr">
        <is>
          <t>M/C 0813 (VERMELHO)</t>
        </is>
      </c>
      <c r="D6119" s="6" t="inlineStr">
        <is>
          <t>6 PINTURA UV</t>
        </is>
      </c>
      <c r="E6119" s="6" t="n">
        <v>20020003</v>
      </c>
      <c r="F6119" s="6" t="inlineStr">
        <is>
          <t>(3) FECHAMENTO II 600X295X12 MDF - BASE DUBAI</t>
        </is>
      </c>
      <c r="G6119" s="6" t="inlineStr">
        <is>
          <t>6 PINTURA UV</t>
        </is>
      </c>
      <c r="H6119" s="6" t="inlineStr">
        <is>
          <t>6 PINTURA UV</t>
        </is>
      </c>
      <c r="I6119" s="6" t="inlineStr">
        <is>
          <t>6 PINTURA UV</t>
        </is>
      </c>
      <c r="J6119" s="4" t="n">
        <v>1</v>
      </c>
      <c r="K6119" s="6" t="n"/>
      <c r="L6119" s="6" t="n"/>
      <c r="M6119" s="6" t="n"/>
      <c r="N6119" s="6" t="n"/>
      <c r="O6119" s="6" t="n"/>
      <c r="P6119" s="6" t="n"/>
      <c r="Q6119" s="6" t="n"/>
      <c r="R6119" s="6" t="n"/>
      <c r="S6119" s="6" t="n"/>
      <c r="T6119" s="6" t="n"/>
      <c r="U6119" s="6" t="n"/>
      <c r="V6119" s="6" t="n"/>
      <c r="W6119" s="6" t="n"/>
      <c r="X6119" s="6" t="n"/>
      <c r="Y6119" s="6" t="n"/>
      <c r="Z6119" s="6" t="n"/>
      <c r="AA6119" s="5" t="n"/>
      <c r="AB6119" s="6">
        <f>B6119&amp;"|"&amp;I6119</f>
        <v/>
      </c>
      <c r="AC6119">
        <f>IF($B6119="","","|"&amp;SUBSTITUTE(TRIM(SUBSTITUTE(SUBSTITUTE(SUBSTITUTE(SUBSTITUTE(SUBSTITUTE(SUBSTITUTE(SUBSTITUTE(SUBSTITUTE(SUBSTITUTE(SUBSTITUTE(SUBSTITUTE(SUBSTITUTE(SUBSTITUTE(SUBSTITUTE(TRIM($B6119&amp;""),CHAR(10)," "),CHAR(13)," "),"."," "),";"," "),","," "),"/"," "),"+"," "),"-"," "),"  "," "),"  "," "),"  "," "),"  "," "),"  "," "),"  "," "))," ","|")&amp;"|")</f>
        <v/>
      </c>
      <c r="AD6119">
        <f>TRIM($I6119&amp;"")</f>
        <v/>
      </c>
    </row>
    <row r="6120" ht="24" customHeight="1">
      <c r="A6120" s="14" t="n">
        <v>46245</v>
      </c>
      <c r="B6120" s="6" t="inlineStr">
        <is>
          <t>10352</t>
        </is>
      </c>
      <c r="C6120" s="6" t="inlineStr">
        <is>
          <t>M/C 0813 (VERMELHO)</t>
        </is>
      </c>
      <c r="D6120" s="6" t="inlineStr">
        <is>
          <t>6 PINTURA UV</t>
        </is>
      </c>
      <c r="E6120" s="6" t="n">
        <v>20020004</v>
      </c>
      <c r="F6120" s="6" t="inlineStr">
        <is>
          <t>(4) FECHAMENTO III 545X327X12 MDF - BASE DUBAI</t>
        </is>
      </c>
      <c r="G6120" s="6" t="inlineStr">
        <is>
          <t>6 PINTURA UV</t>
        </is>
      </c>
      <c r="H6120" s="6" t="inlineStr">
        <is>
          <t>6 PINTURA UV</t>
        </is>
      </c>
      <c r="I6120" s="6" t="inlineStr">
        <is>
          <t>6 PINTURA UV</t>
        </is>
      </c>
      <c r="J6120" s="4" t="n">
        <v>2</v>
      </c>
      <c r="K6120" s="6" t="n"/>
      <c r="L6120" s="6" t="n"/>
      <c r="M6120" s="6" t="n"/>
      <c r="N6120" s="6" t="n"/>
      <c r="O6120" s="6" t="n"/>
      <c r="P6120" s="6" t="n"/>
      <c r="Q6120" s="6" t="n"/>
      <c r="R6120" s="6" t="n"/>
      <c r="S6120" s="6" t="n"/>
      <c r="T6120" s="6" t="n"/>
      <c r="U6120" s="6" t="n"/>
      <c r="V6120" s="6" t="n"/>
      <c r="W6120" s="6" t="n"/>
      <c r="X6120" s="6" t="n"/>
      <c r="Y6120" s="6" t="n"/>
      <c r="Z6120" s="6" t="n"/>
      <c r="AA6120" s="5" t="n"/>
      <c r="AB6120" s="6">
        <f>B6120&amp;"|"&amp;I6120</f>
        <v/>
      </c>
      <c r="AC6120">
        <f>IF($B6120="","","|"&amp;SUBSTITUTE(TRIM(SUBSTITUTE(SUBSTITUTE(SUBSTITUTE(SUBSTITUTE(SUBSTITUTE(SUBSTITUTE(SUBSTITUTE(SUBSTITUTE(SUBSTITUTE(SUBSTITUTE(SUBSTITUTE(SUBSTITUTE(SUBSTITUTE(SUBSTITUTE(TRIM($B6120&amp;""),CHAR(10)," "),CHAR(13)," "),"."," "),";"," "),","," "),"/"," "),"+"," "),"-"," "),"  "," "),"  "," "),"  "," "),"  "," "),"  "," "),"  "," "))," ","|")&amp;"|")</f>
        <v/>
      </c>
      <c r="AD6120">
        <f>TRIM($I6120&amp;"")</f>
        <v/>
      </c>
    </row>
    <row r="6121" ht="24" customHeight="1">
      <c r="A6121" s="14" t="n">
        <v>46245</v>
      </c>
      <c r="B6121" s="6" t="inlineStr">
        <is>
          <t>10352</t>
        </is>
      </c>
      <c r="C6121" s="6" t="inlineStr">
        <is>
          <t>M/C 0813 (VERMELHO)</t>
        </is>
      </c>
      <c r="D6121" s="6" t="inlineStr">
        <is>
          <t>6 PINTURA UV</t>
        </is>
      </c>
      <c r="E6121" s="6" t="n">
        <v>20020005</v>
      </c>
      <c r="F6121" s="6" t="inlineStr">
        <is>
          <t>(5) FECHAMENTO IV 453X327X12 MDF - BASE DUBAI</t>
        </is>
      </c>
      <c r="G6121" s="6" t="inlineStr">
        <is>
          <t>6 PINTURA UV</t>
        </is>
      </c>
      <c r="H6121" s="6" t="inlineStr">
        <is>
          <t>6 PINTURA UV</t>
        </is>
      </c>
      <c r="I6121" s="6" t="inlineStr">
        <is>
          <t>6 PINTURA UV</t>
        </is>
      </c>
      <c r="J6121" s="4" t="n">
        <v>1</v>
      </c>
      <c r="K6121" s="6" t="n"/>
      <c r="L6121" s="6" t="n"/>
      <c r="M6121" s="6" t="n"/>
      <c r="N6121" s="6" t="n"/>
      <c r="O6121" s="6" t="n"/>
      <c r="P6121" s="6" t="n"/>
      <c r="Q6121" s="6" t="n"/>
      <c r="R6121" s="6" t="n"/>
      <c r="S6121" s="6" t="n"/>
      <c r="T6121" s="6" t="n"/>
      <c r="U6121" s="6" t="n"/>
      <c r="V6121" s="6" t="n"/>
      <c r="W6121" s="6" t="n"/>
      <c r="X6121" s="6" t="n"/>
      <c r="Y6121" s="6" t="n"/>
      <c r="Z6121" s="6" t="n"/>
      <c r="AA6121" s="5" t="n"/>
      <c r="AB6121" s="6">
        <f>B6121&amp;"|"&amp;I6121</f>
        <v/>
      </c>
      <c r="AC6121">
        <f>IF($B6121="","","|"&amp;SUBSTITUTE(TRIM(SUBSTITUTE(SUBSTITUTE(SUBSTITUTE(SUBSTITUTE(SUBSTITUTE(SUBSTITUTE(SUBSTITUTE(SUBSTITUTE(SUBSTITUTE(SUBSTITUTE(SUBSTITUTE(SUBSTITUTE(SUBSTITUTE(SUBSTITUTE(TRIM($B6121&amp;""),CHAR(10)," "),CHAR(13)," "),"."," "),";"," "),","," "),"/"," "),"+"," "),"-"," "),"  "," "),"  "," "),"  "," "),"  "," "),"  "," "),"  "," "))," ","|")&amp;"|")</f>
        <v/>
      </c>
      <c r="AD6121">
        <f>TRIM($I6121&amp;"")</f>
        <v/>
      </c>
    </row>
    <row r="6122" ht="24" customHeight="1">
      <c r="A6122" s="14" t="n">
        <v>46245</v>
      </c>
      <c r="B6122" s="6" t="inlineStr">
        <is>
          <t>10352</t>
        </is>
      </c>
      <c r="C6122" s="6" t="inlineStr">
        <is>
          <t>M/C 0813 (VERMELHO)</t>
        </is>
      </c>
      <c r="D6122" s="6" t="inlineStr">
        <is>
          <t>6 PINTURA UV</t>
        </is>
      </c>
      <c r="E6122" s="6" t="n">
        <v>20013102</v>
      </c>
      <c r="F6122" s="6" t="inlineStr">
        <is>
          <t>(10)PE MAIOR 760X100 (170) X15 MDF-MIAMI 1,37X0,80</t>
        </is>
      </c>
      <c r="G6122" s="6" t="inlineStr">
        <is>
          <t>6 PINTURA UV</t>
        </is>
      </c>
      <c r="H6122" s="6" t="inlineStr">
        <is>
          <t>6 PINTURA UV</t>
        </is>
      </c>
      <c r="I6122" s="6" t="inlineStr">
        <is>
          <t>6 PINTURA UV</t>
        </is>
      </c>
      <c r="J6122" s="4" t="n">
        <v>16</v>
      </c>
      <c r="K6122" s="6" t="n"/>
      <c r="L6122" s="6" t="n"/>
      <c r="M6122" s="6" t="n"/>
      <c r="N6122" s="6" t="n"/>
      <c r="O6122" s="6" t="n"/>
      <c r="P6122" s="6" t="n"/>
      <c r="Q6122" s="6" t="n"/>
      <c r="R6122" s="6" t="n"/>
      <c r="S6122" s="6" t="n"/>
      <c r="T6122" s="6" t="n"/>
      <c r="U6122" s="6" t="n"/>
      <c r="V6122" s="6" t="n"/>
      <c r="W6122" s="6" t="n"/>
      <c r="X6122" s="6" t="n"/>
      <c r="Y6122" s="6" t="n"/>
      <c r="Z6122" s="6" t="n"/>
      <c r="AA6122" s="5" t="n"/>
      <c r="AB6122" s="6">
        <f>B6122&amp;"|"&amp;I6122</f>
        <v/>
      </c>
      <c r="AC6122">
        <f>IF($B6122="","","|"&amp;SUBSTITUTE(TRIM(SUBSTITUTE(SUBSTITUTE(SUBSTITUTE(SUBSTITUTE(SUBSTITUTE(SUBSTITUTE(SUBSTITUTE(SUBSTITUTE(SUBSTITUTE(SUBSTITUTE(SUBSTITUTE(SUBSTITUTE(SUBSTITUTE(SUBSTITUTE(TRIM($B6122&amp;""),CHAR(10)," "),CHAR(13)," "),"."," "),";"," "),","," "),"/"," "),"+"," "),"-"," "),"  "," "),"  "," "),"  "," "),"  "," "),"  "," "),"  "," "))," ","|")&amp;"|")</f>
        <v/>
      </c>
      <c r="AD6122">
        <f>TRIM($I6122&amp;"")</f>
        <v/>
      </c>
    </row>
    <row r="6123" ht="24" customHeight="1">
      <c r="A6123" s="14" t="n">
        <v>46245</v>
      </c>
      <c r="B6123" s="6" t="inlineStr">
        <is>
          <t>10352</t>
        </is>
      </c>
      <c r="C6123" s="6" t="inlineStr">
        <is>
          <t>M/C 0813 (VERMELHO)</t>
        </is>
      </c>
      <c r="D6123" s="6" t="inlineStr">
        <is>
          <t>6 PINTURA UV</t>
        </is>
      </c>
      <c r="E6123" s="6" t="n">
        <v>20013103</v>
      </c>
      <c r="F6123" s="6" t="inlineStr">
        <is>
          <t>(4) PE MENOR 760X85 (135) X15 MDF-MIAMI 1,37X0,80</t>
        </is>
      </c>
      <c r="G6123" s="6" t="inlineStr">
        <is>
          <t>6 PINTURA UV</t>
        </is>
      </c>
      <c r="H6123" s="6" t="inlineStr">
        <is>
          <t>6 PINTURA UV</t>
        </is>
      </c>
      <c r="I6123" s="6" t="inlineStr">
        <is>
          <t>6 PINTURA UV</t>
        </is>
      </c>
      <c r="J6123" s="4" t="n">
        <v>16</v>
      </c>
      <c r="K6123" s="6" t="n"/>
      <c r="L6123" s="6" t="n"/>
      <c r="M6123" s="6" t="n"/>
      <c r="N6123" s="6" t="n"/>
      <c r="O6123" s="6" t="n"/>
      <c r="P6123" s="6" t="n"/>
      <c r="Q6123" s="6" t="n"/>
      <c r="R6123" s="6" t="n"/>
      <c r="S6123" s="6" t="n"/>
      <c r="T6123" s="6" t="n"/>
      <c r="U6123" s="6" t="n"/>
      <c r="V6123" s="6" t="n"/>
      <c r="W6123" s="6" t="n"/>
      <c r="X6123" s="6" t="n"/>
      <c r="Y6123" s="6" t="n"/>
      <c r="Z6123" s="6" t="n"/>
      <c r="AA6123" s="5" t="n"/>
      <c r="AB6123" s="6">
        <f>B6123&amp;"|"&amp;I6123</f>
        <v/>
      </c>
      <c r="AC6123">
        <f>IF($B6123="","","|"&amp;SUBSTITUTE(TRIM(SUBSTITUTE(SUBSTITUTE(SUBSTITUTE(SUBSTITUTE(SUBSTITUTE(SUBSTITUTE(SUBSTITUTE(SUBSTITUTE(SUBSTITUTE(SUBSTITUTE(SUBSTITUTE(SUBSTITUTE(SUBSTITUTE(SUBSTITUTE(TRIM($B6123&amp;""),CHAR(10)," "),CHAR(13)," "),"."," "),";"," "),","," "),"/"," "),"+"," "),"-"," "),"  "," "),"  "," "),"  "," "),"  "," "),"  "," "),"  "," "))," ","|")&amp;"|")</f>
        <v/>
      </c>
      <c r="AD6123">
        <f>TRIM($I6123&amp;"")</f>
        <v/>
      </c>
    </row>
    <row r="6124" ht="24" customHeight="1">
      <c r="A6124" s="14" t="n">
        <v>46245</v>
      </c>
      <c r="B6124" s="6" t="inlineStr">
        <is>
          <t>10352</t>
        </is>
      </c>
      <c r="C6124" s="6" t="inlineStr">
        <is>
          <t>M/C 0813 (VERMELHO)</t>
        </is>
      </c>
      <c r="D6124" s="6" t="inlineStr">
        <is>
          <t>6 PINTURA UV</t>
        </is>
      </c>
      <c r="E6124" s="6" t="n">
        <v>20020001</v>
      </c>
      <c r="F6124" s="6" t="inlineStr">
        <is>
          <t>(1) LATERAL 1180X92X15 MDF - BASE DUBAI</t>
        </is>
      </c>
      <c r="G6124" s="6" t="inlineStr">
        <is>
          <t>6 PINTURA UV</t>
        </is>
      </c>
      <c r="H6124" s="6" t="inlineStr">
        <is>
          <t>6 PINTURA UV</t>
        </is>
      </c>
      <c r="I6124" s="6" t="inlineStr">
        <is>
          <t>6 PINTURA UV</t>
        </is>
      </c>
      <c r="J6124" s="4" t="n">
        <v>4</v>
      </c>
      <c r="K6124" s="6" t="n"/>
      <c r="L6124" s="6" t="n"/>
      <c r="M6124" s="6" t="n"/>
      <c r="N6124" s="6" t="n"/>
      <c r="O6124" s="6" t="n"/>
      <c r="P6124" s="6" t="n"/>
      <c r="Q6124" s="6" t="n"/>
      <c r="R6124" s="6" t="n"/>
      <c r="S6124" s="6" t="n"/>
      <c r="T6124" s="6" t="n"/>
      <c r="U6124" s="6" t="n"/>
      <c r="V6124" s="6" t="n"/>
      <c r="W6124" s="6" t="n"/>
      <c r="X6124" s="6" t="n"/>
      <c r="Y6124" s="6" t="n"/>
      <c r="Z6124" s="6" t="n"/>
      <c r="AA6124" s="5" t="n"/>
      <c r="AB6124" s="6">
        <f>B6124&amp;"|"&amp;I6124</f>
        <v/>
      </c>
      <c r="AC6124">
        <f>IF($B6124="","","|"&amp;SUBSTITUTE(TRIM(SUBSTITUTE(SUBSTITUTE(SUBSTITUTE(SUBSTITUTE(SUBSTITUTE(SUBSTITUTE(SUBSTITUTE(SUBSTITUTE(SUBSTITUTE(SUBSTITUTE(SUBSTITUTE(SUBSTITUTE(SUBSTITUTE(SUBSTITUTE(TRIM($B6124&amp;""),CHAR(10)," "),CHAR(13)," "),"."," "),";"," "),","," "),"/"," "),"+"," "),"-"," "),"  "," "),"  "," "),"  "," "),"  "," "),"  "," "),"  "," "))," ","|")&amp;"|")</f>
        <v/>
      </c>
      <c r="AD6124">
        <f>TRIM($I6124&amp;"")</f>
        <v/>
      </c>
    </row>
    <row r="6125" ht="24" customHeight="1">
      <c r="A6125" s="14" t="n">
        <v>46245</v>
      </c>
      <c r="B6125" s="6" t="inlineStr">
        <is>
          <t>10352</t>
        </is>
      </c>
      <c r="C6125" s="6" t="inlineStr">
        <is>
          <t>M/C 0813 (VERMELHO)</t>
        </is>
      </c>
      <c r="D6125" s="6" t="inlineStr">
        <is>
          <t>6 PINTURA UV</t>
        </is>
      </c>
      <c r="E6125" s="6" t="n">
        <v>200303205</v>
      </c>
      <c r="F6125" s="6" t="inlineStr">
        <is>
          <t>TAMPO ENGROSSADO R100 C/ VIDRO 1360X900X40 MDF</t>
        </is>
      </c>
      <c r="G6125" s="6" t="inlineStr">
        <is>
          <t>6 PINTURA UV</t>
        </is>
      </c>
      <c r="H6125" s="6" t="inlineStr">
        <is>
          <t>6 PINTURA UV</t>
        </is>
      </c>
      <c r="I6125" s="6" t="inlineStr">
        <is>
          <t>6 PINTURA UV</t>
        </is>
      </c>
      <c r="J6125" s="4" t="n">
        <v>52</v>
      </c>
      <c r="K6125" s="6" t="n"/>
      <c r="L6125" s="6" t="n"/>
      <c r="M6125" s="6" t="n"/>
      <c r="N6125" s="6" t="n"/>
      <c r="O6125" s="6" t="n"/>
      <c r="P6125" s="6" t="n"/>
      <c r="Q6125" s="6" t="n"/>
      <c r="R6125" s="6" t="n"/>
      <c r="S6125" s="6" t="n"/>
      <c r="T6125" s="6" t="n"/>
      <c r="U6125" s="6" t="n"/>
      <c r="V6125" s="6" t="n"/>
      <c r="W6125" s="6" t="n"/>
      <c r="X6125" s="6" t="n"/>
      <c r="Y6125" s="6" t="n"/>
      <c r="Z6125" s="6" t="n"/>
      <c r="AA6125" s="5" t="n"/>
      <c r="AB6125" s="6">
        <f>B6125&amp;"|"&amp;I6125</f>
        <v/>
      </c>
      <c r="AC6125">
        <f>IF($B6125="","","|"&amp;SUBSTITUTE(TRIM(SUBSTITUTE(SUBSTITUTE(SUBSTITUTE(SUBSTITUTE(SUBSTITUTE(SUBSTITUTE(SUBSTITUTE(SUBSTITUTE(SUBSTITUTE(SUBSTITUTE(SUBSTITUTE(SUBSTITUTE(SUBSTITUTE(SUBSTITUTE(TRIM($B6125&amp;""),CHAR(10)," "),CHAR(13)," "),"."," "),";"," "),","," "),"/"," "),"+"," "),"-"," "),"  "," "),"  "," "),"  "," "),"  "," "),"  "," "),"  "," "))," ","|")&amp;"|")</f>
        <v/>
      </c>
      <c r="AD6125">
        <f>TRIM($I6125&amp;"")</f>
        <v/>
      </c>
    </row>
    <row r="6126" ht="24" customHeight="1">
      <c r="A6126" s="14" t="n">
        <v>46245</v>
      </c>
      <c r="B6126" s="6" t="inlineStr">
        <is>
          <t>10352</t>
        </is>
      </c>
      <c r="C6126" s="6" t="inlineStr">
        <is>
          <t>M/C 0813 (VERMELHO)</t>
        </is>
      </c>
      <c r="D6126" s="6" t="inlineStr">
        <is>
          <t>6 PINTURA UV</t>
        </is>
      </c>
      <c r="E6126" s="6" t="n">
        <v>200306101</v>
      </c>
      <c r="F6126" s="6" t="inlineStr">
        <is>
          <t>PE 790(800)X100X50 MDP - MESA GENOVA</t>
        </is>
      </c>
      <c r="G6126" s="6" t="inlineStr">
        <is>
          <t>6 PINTURA UV</t>
        </is>
      </c>
      <c r="H6126" s="6" t="inlineStr">
        <is>
          <t>6 PINTURA UV</t>
        </is>
      </c>
      <c r="I6126" s="6" t="inlineStr">
        <is>
          <t>6 PINTURA UV</t>
        </is>
      </c>
      <c r="J6126" s="4" t="n">
        <v>412</v>
      </c>
      <c r="K6126" s="6" t="n"/>
      <c r="L6126" s="6" t="n"/>
      <c r="M6126" s="6" t="n"/>
      <c r="N6126" s="6" t="n"/>
      <c r="O6126" s="6" t="n"/>
      <c r="P6126" s="6" t="n"/>
      <c r="Q6126" s="6" t="n"/>
      <c r="R6126" s="6" t="n"/>
      <c r="S6126" s="6" t="n"/>
      <c r="T6126" s="6" t="n"/>
      <c r="U6126" s="6" t="n"/>
      <c r="V6126" s="6" t="n"/>
      <c r="W6126" s="6" t="n"/>
      <c r="X6126" s="6" t="n"/>
      <c r="Y6126" s="6" t="n"/>
      <c r="Z6126" s="6" t="n"/>
      <c r="AA6126" s="5" t="n"/>
      <c r="AB6126" s="6">
        <f>B6126&amp;"|"&amp;I6126</f>
        <v/>
      </c>
      <c r="AC6126">
        <f>IF($B6126="","","|"&amp;SUBSTITUTE(TRIM(SUBSTITUTE(SUBSTITUTE(SUBSTITUTE(SUBSTITUTE(SUBSTITUTE(SUBSTITUTE(SUBSTITUTE(SUBSTITUTE(SUBSTITUTE(SUBSTITUTE(SUBSTITUTE(SUBSTITUTE(SUBSTITUTE(SUBSTITUTE(TRIM($B6126&amp;""),CHAR(10)," "),CHAR(13)," "),"."," "),";"," "),","," "),"/"," "),"+"," "),"-"," "),"  "," "),"  "," "),"  "," "),"  "," "),"  "," "),"  "," "))," ","|")&amp;"|")</f>
        <v/>
      </c>
      <c r="AD6126">
        <f>TRIM($I6126&amp;"")</f>
        <v/>
      </c>
    </row>
    <row r="6127" ht="24" customHeight="1">
      <c r="A6127" s="14" t="n">
        <v>46245</v>
      </c>
      <c r="B6127" s="6" t="inlineStr">
        <is>
          <t>10352</t>
        </is>
      </c>
      <c r="C6127" s="6" t="inlineStr">
        <is>
          <t>M/C 0813 (VERMELHO)</t>
        </is>
      </c>
      <c r="D6127" s="6" t="inlineStr">
        <is>
          <t>6 PINTURA UV</t>
        </is>
      </c>
      <c r="E6127" s="6" t="n">
        <v>200306102</v>
      </c>
      <c r="F6127" s="6" t="inlineStr">
        <is>
          <t>BASE DOS PES 634(653)X95X50 MDP - MESA GENOVA</t>
        </is>
      </c>
      <c r="G6127" s="6" t="inlineStr">
        <is>
          <t>6 PINTURA UV</t>
        </is>
      </c>
      <c r="H6127" s="6" t="inlineStr">
        <is>
          <t>6 PINTURA UV</t>
        </is>
      </c>
      <c r="I6127" s="6" t="inlineStr">
        <is>
          <t>6 PINTURA UV</t>
        </is>
      </c>
      <c r="J6127" s="4" t="n">
        <v>206</v>
      </c>
      <c r="K6127" s="6" t="n"/>
      <c r="L6127" s="6" t="n"/>
      <c r="M6127" s="6" t="n"/>
      <c r="N6127" s="6" t="n"/>
      <c r="O6127" s="6" t="n"/>
      <c r="P6127" s="6" t="n"/>
      <c r="Q6127" s="6" t="n"/>
      <c r="R6127" s="6" t="n"/>
      <c r="S6127" s="6" t="n"/>
      <c r="T6127" s="6" t="n"/>
      <c r="U6127" s="6" t="n"/>
      <c r="V6127" s="6" t="n"/>
      <c r="W6127" s="6" t="n"/>
      <c r="X6127" s="6" t="n"/>
      <c r="Y6127" s="6" t="n"/>
      <c r="Z6127" s="6" t="n"/>
      <c r="AA6127" s="5" t="n"/>
      <c r="AB6127" s="6">
        <f>B6127&amp;"|"&amp;I6127</f>
        <v/>
      </c>
      <c r="AC6127">
        <f>IF($B6127="","","|"&amp;SUBSTITUTE(TRIM(SUBSTITUTE(SUBSTITUTE(SUBSTITUTE(SUBSTITUTE(SUBSTITUTE(SUBSTITUTE(SUBSTITUTE(SUBSTITUTE(SUBSTITUTE(SUBSTITUTE(SUBSTITUTE(SUBSTITUTE(SUBSTITUTE(SUBSTITUTE(TRIM($B6127&amp;""),CHAR(10)," "),CHAR(13)," "),"."," "),";"," "),","," "),"/"," "),"+"," "),"-"," "),"  "," "),"  "," "),"  "," "),"  "," "),"  "," "),"  "," "))," ","|")&amp;"|")</f>
        <v/>
      </c>
      <c r="AD6127">
        <f>TRIM($I6127&amp;"")</f>
        <v/>
      </c>
    </row>
    <row r="6128" ht="24" customHeight="1">
      <c r="A6128" s="14" t="n">
        <v>46245</v>
      </c>
      <c r="B6128" s="6" t="inlineStr">
        <is>
          <t>10352</t>
        </is>
      </c>
      <c r="C6128" s="6" t="inlineStr">
        <is>
          <t>M/C 0813 (VERMELHO)</t>
        </is>
      </c>
      <c r="D6128" s="6" t="inlineStr">
        <is>
          <t>6 PINTURA UV</t>
        </is>
      </c>
      <c r="E6128" s="6" t="n">
        <v>200306103</v>
      </c>
      <c r="F6128" s="6" t="inlineStr">
        <is>
          <t>TRAVESSA MENOR 393X120X18 MDF - MESA GENOVA</t>
        </is>
      </c>
      <c r="G6128" s="6" t="inlineStr">
        <is>
          <t>6 PINTURA UV</t>
        </is>
      </c>
      <c r="H6128" s="6" t="inlineStr">
        <is>
          <t>6 PINTURA UV</t>
        </is>
      </c>
      <c r="I6128" s="6" t="inlineStr">
        <is>
          <t>6 PINTURA UV</t>
        </is>
      </c>
      <c r="J6128" s="4" t="n">
        <v>206</v>
      </c>
      <c r="K6128" s="6" t="n"/>
      <c r="L6128" s="6" t="n"/>
      <c r="M6128" s="6" t="n"/>
      <c r="N6128" s="6" t="n"/>
      <c r="O6128" s="6" t="n"/>
      <c r="P6128" s="6" t="n"/>
      <c r="Q6128" s="6" t="n"/>
      <c r="R6128" s="6" t="n"/>
      <c r="S6128" s="6" t="n"/>
      <c r="T6128" s="6" t="n"/>
      <c r="U6128" s="6" t="n"/>
      <c r="V6128" s="6" t="n"/>
      <c r="W6128" s="6" t="n"/>
      <c r="X6128" s="6" t="n"/>
      <c r="Y6128" s="6" t="n"/>
      <c r="Z6128" s="6" t="n"/>
      <c r="AA6128" s="5" t="n"/>
      <c r="AB6128" s="6">
        <f>B6128&amp;"|"&amp;I6128</f>
        <v/>
      </c>
      <c r="AC6128">
        <f>IF($B6128="","","|"&amp;SUBSTITUTE(TRIM(SUBSTITUTE(SUBSTITUTE(SUBSTITUTE(SUBSTITUTE(SUBSTITUTE(SUBSTITUTE(SUBSTITUTE(SUBSTITUTE(SUBSTITUTE(SUBSTITUTE(SUBSTITUTE(SUBSTITUTE(SUBSTITUTE(SUBSTITUTE(TRIM($B6128&amp;""),CHAR(10)," "),CHAR(13)," "),"."," "),";"," "),","," "),"/"," "),"+"," "),"-"," "),"  "," "),"  "," "),"  "," "),"  "," "),"  "," "),"  "," "))," ","|")&amp;"|")</f>
        <v/>
      </c>
      <c r="AD6128">
        <f>TRIM($I6128&amp;"")</f>
        <v/>
      </c>
    </row>
    <row r="6129" ht="24" customHeight="1">
      <c r="A6129" s="14" t="n">
        <v>46245</v>
      </c>
      <c r="B6129" s="6" t="inlineStr">
        <is>
          <t>10352</t>
        </is>
      </c>
      <c r="C6129" s="6" t="inlineStr">
        <is>
          <t>M/C 0813 (VERMELHO)</t>
        </is>
      </c>
      <c r="D6129" s="6" t="inlineStr">
        <is>
          <t>6 PINTURA UV</t>
        </is>
      </c>
      <c r="E6129" s="6" t="n">
        <v>200306104</v>
      </c>
      <c r="F6129" s="6" t="inlineStr">
        <is>
          <t>TRAVESSA MAIOR 1000X120X18 MDF - MESA GENOVA</t>
        </is>
      </c>
      <c r="G6129" s="6" t="inlineStr">
        <is>
          <t>6 PINTURA UV</t>
        </is>
      </c>
      <c r="H6129" s="6" t="inlineStr">
        <is>
          <t>6 PINTURA UV</t>
        </is>
      </c>
      <c r="I6129" s="6" t="inlineStr">
        <is>
          <t>6 PINTURA UV</t>
        </is>
      </c>
      <c r="J6129" s="4" t="n">
        <v>206</v>
      </c>
      <c r="K6129" s="6" t="n"/>
      <c r="L6129" s="6" t="n"/>
      <c r="M6129" s="6" t="n"/>
      <c r="N6129" s="6" t="n"/>
      <c r="O6129" s="6" t="n"/>
      <c r="P6129" s="6" t="n"/>
      <c r="Q6129" s="6" t="n"/>
      <c r="R6129" s="6" t="n"/>
      <c r="S6129" s="6" t="n"/>
      <c r="T6129" s="6" t="n"/>
      <c r="U6129" s="6" t="n"/>
      <c r="V6129" s="6" t="n"/>
      <c r="W6129" s="6" t="n"/>
      <c r="X6129" s="6" t="n"/>
      <c r="Y6129" s="6" t="n"/>
      <c r="Z6129" s="6" t="n"/>
      <c r="AA6129" s="5" t="n"/>
      <c r="AB6129" s="6">
        <f>B6129&amp;"|"&amp;I6129</f>
        <v/>
      </c>
      <c r="AC6129">
        <f>IF($B6129="","","|"&amp;SUBSTITUTE(TRIM(SUBSTITUTE(SUBSTITUTE(SUBSTITUTE(SUBSTITUTE(SUBSTITUTE(SUBSTITUTE(SUBSTITUTE(SUBSTITUTE(SUBSTITUTE(SUBSTITUTE(SUBSTITUTE(SUBSTITUTE(SUBSTITUTE(SUBSTITUTE(TRIM($B6129&amp;""),CHAR(10)," "),CHAR(13)," "),"."," "),";"," "),","," "),"/"," "),"+"," "),"-"," "),"  "," "),"  "," "),"  "," "),"  "," "),"  "," "),"  "," "))," ","|")&amp;"|")</f>
        <v/>
      </c>
      <c r="AD6129">
        <f>TRIM($I6129&amp;"")</f>
        <v/>
      </c>
    </row>
    <row r="6130" ht="24" customHeight="1">
      <c r="A6130" s="14" t="n">
        <v>46245</v>
      </c>
      <c r="B6130" s="6" t="inlineStr">
        <is>
          <t>10352</t>
        </is>
      </c>
      <c r="C6130" s="6" t="inlineStr">
        <is>
          <t>M/C 0813 (VERMELHO)</t>
        </is>
      </c>
      <c r="D6130" s="6" t="inlineStr">
        <is>
          <t>6 PINTURA UV</t>
        </is>
      </c>
      <c r="E6130" s="6" t="n">
        <v>200306205</v>
      </c>
      <c r="F6130" s="6" t="inlineStr">
        <is>
          <t>TAMPO MTD 1600X900X45 MDF-TAMPO C/ENGROS R100 C/VD</t>
        </is>
      </c>
      <c r="G6130" s="6" t="inlineStr">
        <is>
          <t>6 PINTURA UV</t>
        </is>
      </c>
      <c r="H6130" s="6" t="inlineStr">
        <is>
          <t>6 PINTURA UV</t>
        </is>
      </c>
      <c r="I6130" s="6" t="inlineStr">
        <is>
          <t>6 PINTURA UV</t>
        </is>
      </c>
      <c r="J6130" s="4" t="n">
        <v>51</v>
      </c>
      <c r="K6130" s="6" t="n"/>
      <c r="L6130" s="6" t="n"/>
      <c r="M6130" s="6" t="n"/>
      <c r="N6130" s="6" t="n"/>
      <c r="O6130" s="6" t="n"/>
      <c r="P6130" s="6" t="n"/>
      <c r="Q6130" s="6" t="n"/>
      <c r="R6130" s="6" t="n"/>
      <c r="S6130" s="6" t="n"/>
      <c r="T6130" s="6" t="n"/>
      <c r="U6130" s="6" t="n"/>
      <c r="V6130" s="6" t="n"/>
      <c r="W6130" s="6" t="n"/>
      <c r="X6130" s="6" t="n"/>
      <c r="Y6130" s="6" t="n"/>
      <c r="Z6130" s="6" t="n"/>
      <c r="AA6130" s="5" t="n"/>
      <c r="AB6130" s="6">
        <f>B6130&amp;"|"&amp;I6130</f>
        <v/>
      </c>
      <c r="AC6130">
        <f>IF($B6130="","","|"&amp;SUBSTITUTE(TRIM(SUBSTITUTE(SUBSTITUTE(SUBSTITUTE(SUBSTITUTE(SUBSTITUTE(SUBSTITUTE(SUBSTITUTE(SUBSTITUTE(SUBSTITUTE(SUBSTITUTE(SUBSTITUTE(SUBSTITUTE(SUBSTITUTE(SUBSTITUTE(TRIM($B6130&amp;""),CHAR(10)," "),CHAR(13)," "),"."," "),";"," "),","," "),"/"," "),"+"," "),"-"," "),"  "," "),"  "," "),"  "," "),"  "," "),"  "," "),"  "," "))," ","|")&amp;"|")</f>
        <v/>
      </c>
      <c r="AD6130">
        <f>TRIM($I6130&amp;"")</f>
        <v/>
      </c>
    </row>
    <row r="6131" ht="24" customHeight="1">
      <c r="A6131" s="14" t="n">
        <v>46245</v>
      </c>
      <c r="B6131" s="6" t="inlineStr">
        <is>
          <t>10352</t>
        </is>
      </c>
      <c r="C6131" s="6" t="inlineStr">
        <is>
          <t>M/C 0813 (VERMELHO)</t>
        </is>
      </c>
      <c r="D6131" s="6" t="inlineStr">
        <is>
          <t>6 PINTURA UV</t>
        </is>
      </c>
      <c r="E6131" s="6" t="n">
        <v>20020507</v>
      </c>
      <c r="F6131" s="6" t="inlineStr">
        <is>
          <t>TAMPO VITREO 1605X905X18 MDF - MESA DUBAI LIGHT</t>
        </is>
      </c>
      <c r="G6131" s="6" t="inlineStr">
        <is>
          <t>6 PINTURA UV</t>
        </is>
      </c>
      <c r="H6131" s="6" t="inlineStr">
        <is>
          <t>6 PINTURA UV</t>
        </is>
      </c>
      <c r="I6131" s="6" t="inlineStr">
        <is>
          <t>6 PINTURA UV</t>
        </is>
      </c>
      <c r="J6131" s="4" t="n">
        <v>1</v>
      </c>
      <c r="K6131" s="6" t="n"/>
      <c r="L6131" s="6" t="n"/>
      <c r="M6131" s="6" t="n"/>
      <c r="N6131" s="6" t="n"/>
      <c r="O6131" s="6" t="n"/>
      <c r="P6131" s="6" t="n"/>
      <c r="Q6131" s="6" t="n"/>
      <c r="R6131" s="6" t="n"/>
      <c r="S6131" s="6" t="n"/>
      <c r="T6131" s="6" t="n"/>
      <c r="U6131" s="6" t="n"/>
      <c r="V6131" s="6" t="n"/>
      <c r="W6131" s="6" t="n"/>
      <c r="X6131" s="6" t="n"/>
      <c r="Y6131" s="6" t="n"/>
      <c r="Z6131" s="6" t="n"/>
      <c r="AA6131" s="5" t="n"/>
      <c r="AB6131" s="6">
        <f>B6131&amp;"|"&amp;I6131</f>
        <v/>
      </c>
      <c r="AC6131">
        <f>IF($B6131="","","|"&amp;SUBSTITUTE(TRIM(SUBSTITUTE(SUBSTITUTE(SUBSTITUTE(SUBSTITUTE(SUBSTITUTE(SUBSTITUTE(SUBSTITUTE(SUBSTITUTE(SUBSTITUTE(SUBSTITUTE(SUBSTITUTE(SUBSTITUTE(SUBSTITUTE(SUBSTITUTE(TRIM($B6131&amp;""),CHAR(10)," "),CHAR(13)," "),"."," "),";"," "),","," "),"/"," "),"+"," "),"-"," "),"  "," "),"  "," "),"  "," "),"  "," "),"  "," "),"  "," "))," ","|")&amp;"|")</f>
        <v/>
      </c>
      <c r="AD6131">
        <f>TRIM($I6131&amp;"")</f>
        <v/>
      </c>
    </row>
    <row r="6132" ht="24" customHeight="1">
      <c r="A6132" s="14" t="n">
        <v>46245</v>
      </c>
      <c r="B6132" s="6" t="inlineStr">
        <is>
          <t>10352</t>
        </is>
      </c>
      <c r="C6132" s="6" t="inlineStr">
        <is>
          <t>M/C 0813 (VERMELHO)</t>
        </is>
      </c>
      <c r="D6132" s="6" t="inlineStr">
        <is>
          <t>6 PINTURA UV</t>
        </is>
      </c>
      <c r="E6132" s="6" t="n">
        <v>20051001</v>
      </c>
      <c r="F6132" s="6" t="inlineStr">
        <is>
          <t>TAMPO REDONDO 1035X1035X18 MDF - MESA TURIM LIGHT</t>
        </is>
      </c>
      <c r="G6132" s="6" t="inlineStr">
        <is>
          <t>6 PINTURA UV</t>
        </is>
      </c>
      <c r="H6132" s="6" t="inlineStr">
        <is>
          <t>6 PINTURA UV</t>
        </is>
      </c>
      <c r="I6132" s="6" t="inlineStr">
        <is>
          <t>6 PINTURA UV</t>
        </is>
      </c>
      <c r="J6132" s="4" t="n">
        <v>1</v>
      </c>
      <c r="K6132" s="6" t="n"/>
      <c r="L6132" s="6" t="n"/>
      <c r="M6132" s="6" t="n"/>
      <c r="N6132" s="6" t="n"/>
      <c r="O6132" s="6" t="n"/>
      <c r="P6132" s="6" t="n"/>
      <c r="Q6132" s="6" t="n"/>
      <c r="R6132" s="6" t="n"/>
      <c r="S6132" s="6" t="n"/>
      <c r="T6132" s="6" t="n"/>
      <c r="U6132" s="6" t="n"/>
      <c r="V6132" s="6" t="n"/>
      <c r="W6132" s="6" t="n"/>
      <c r="X6132" s="6" t="n"/>
      <c r="Y6132" s="6" t="n"/>
      <c r="Z6132" s="6" t="n"/>
      <c r="AA6132" s="5" t="n"/>
      <c r="AB6132" s="6">
        <f>B6132&amp;"|"&amp;I6132</f>
        <v/>
      </c>
      <c r="AC6132">
        <f>IF($B6132="","","|"&amp;SUBSTITUTE(TRIM(SUBSTITUTE(SUBSTITUTE(SUBSTITUTE(SUBSTITUTE(SUBSTITUTE(SUBSTITUTE(SUBSTITUTE(SUBSTITUTE(SUBSTITUTE(SUBSTITUTE(SUBSTITUTE(SUBSTITUTE(SUBSTITUTE(SUBSTITUTE(TRIM($B6132&amp;""),CHAR(10)," "),CHAR(13)," "),"."," "),";"," "),","," "),"/"," "),"+"," "),"-"," "),"  "," "),"  "," "),"  "," "),"  "," "),"  "," "),"  "," "))," ","|")&amp;"|")</f>
        <v/>
      </c>
      <c r="AD6132">
        <f>TRIM($I6132&amp;"")</f>
        <v/>
      </c>
    </row>
    <row r="6133" ht="24" customHeight="1">
      <c r="A6133" s="14" t="n">
        <v>46245</v>
      </c>
      <c r="B6133" s="6" t="inlineStr">
        <is>
          <t>10352</t>
        </is>
      </c>
      <c r="C6133" s="6" t="inlineStr">
        <is>
          <t>M/C 0813 (VERMELHO)</t>
        </is>
      </c>
      <c r="D6133" s="6" t="inlineStr">
        <is>
          <t>6 PINTURA UV</t>
        </is>
      </c>
      <c r="E6133" s="6" t="n">
        <v>20053207</v>
      </c>
      <c r="F6133" s="6" t="inlineStr">
        <is>
          <t>TAMPO 1205X905X18 MDF - MESA COM VIDRO</t>
        </is>
      </c>
      <c r="G6133" s="6" t="inlineStr">
        <is>
          <t>6 PINTURA UV</t>
        </is>
      </c>
      <c r="H6133" s="6" t="inlineStr">
        <is>
          <t>6 PINTURA UV</t>
        </is>
      </c>
      <c r="I6133" s="6" t="inlineStr">
        <is>
          <t>6 PINTURA UV</t>
        </is>
      </c>
      <c r="J6133" s="4" t="n">
        <v>3</v>
      </c>
      <c r="K6133" s="6" t="n"/>
      <c r="L6133" s="6" t="n"/>
      <c r="M6133" s="6" t="n"/>
      <c r="N6133" s="6" t="n"/>
      <c r="O6133" s="6" t="n"/>
      <c r="P6133" s="6" t="n"/>
      <c r="Q6133" s="6" t="n"/>
      <c r="R6133" s="6" t="n"/>
      <c r="S6133" s="6" t="n"/>
      <c r="T6133" s="6" t="n"/>
      <c r="U6133" s="6" t="n"/>
      <c r="V6133" s="6" t="n"/>
      <c r="W6133" s="6" t="n"/>
      <c r="X6133" s="6" t="n"/>
      <c r="Y6133" s="6" t="n"/>
      <c r="Z6133" s="6" t="n"/>
      <c r="AA6133" s="5" t="n"/>
      <c r="AB6133" s="6">
        <f>B6133&amp;"|"&amp;I6133</f>
        <v/>
      </c>
      <c r="AC6133">
        <f>IF($B6133="","","|"&amp;SUBSTITUTE(TRIM(SUBSTITUTE(SUBSTITUTE(SUBSTITUTE(SUBSTITUTE(SUBSTITUTE(SUBSTITUTE(SUBSTITUTE(SUBSTITUTE(SUBSTITUTE(SUBSTITUTE(SUBSTITUTE(SUBSTITUTE(SUBSTITUTE(SUBSTITUTE(TRIM($B6133&amp;""),CHAR(10)," "),CHAR(13)," "),"."," "),";"," "),","," "),"/"," "),"+"," "),"-"," "),"  "," "),"  "," "),"  "," "),"  "," "),"  "," "),"  "," "))," ","|")&amp;"|")</f>
        <v/>
      </c>
      <c r="AD6133">
        <f>TRIM($I6133&amp;"")</f>
        <v/>
      </c>
    </row>
    <row r="6134" ht="24" customHeight="1">
      <c r="A6134" s="14" t="n">
        <v>46245</v>
      </c>
      <c r="B6134" s="6" t="inlineStr">
        <is>
          <t>10352</t>
        </is>
      </c>
      <c r="C6134" s="6" t="inlineStr">
        <is>
          <t>M/C 0813 (VERMELHO)</t>
        </is>
      </c>
      <c r="D6134" s="6" t="inlineStr">
        <is>
          <t>6 PINTURA UV</t>
        </is>
      </c>
      <c r="E6134" s="6" t="n">
        <v>30003403</v>
      </c>
      <c r="F6134" s="6" t="inlineStr">
        <is>
          <t>LATERAL ASSENTO 298X70X18 MDF - DAKAR</t>
        </is>
      </c>
      <c r="G6134" s="6" t="inlineStr">
        <is>
          <t>6 PINTURA UV</t>
        </is>
      </c>
      <c r="H6134" s="6" t="inlineStr">
        <is>
          <t>6 PINTURA UV</t>
        </is>
      </c>
      <c r="I6134" s="6" t="inlineStr">
        <is>
          <t>6 PINTURA UV</t>
        </is>
      </c>
      <c r="J6134" s="4" t="n">
        <v>560</v>
      </c>
      <c r="K6134" s="6" t="n"/>
      <c r="L6134" s="6" t="n"/>
      <c r="M6134" s="6" t="n"/>
      <c r="N6134" s="6" t="n"/>
      <c r="O6134" s="6" t="n"/>
      <c r="P6134" s="6" t="n"/>
      <c r="Q6134" s="6" t="n"/>
      <c r="R6134" s="6" t="n"/>
      <c r="S6134" s="6" t="n"/>
      <c r="T6134" s="6" t="n"/>
      <c r="U6134" s="6" t="n"/>
      <c r="V6134" s="6" t="n"/>
      <c r="W6134" s="6" t="n"/>
      <c r="X6134" s="6" t="n"/>
      <c r="Y6134" s="6" t="n"/>
      <c r="Z6134" s="6" t="n"/>
      <c r="AA6134" s="5" t="n"/>
      <c r="AB6134" s="6">
        <f>B6134&amp;"|"&amp;I6134</f>
        <v/>
      </c>
      <c r="AC6134">
        <f>IF($B6134="","","|"&amp;SUBSTITUTE(TRIM(SUBSTITUTE(SUBSTITUTE(SUBSTITUTE(SUBSTITUTE(SUBSTITUTE(SUBSTITUTE(SUBSTITUTE(SUBSTITUTE(SUBSTITUTE(SUBSTITUTE(SUBSTITUTE(SUBSTITUTE(SUBSTITUTE(SUBSTITUTE(TRIM($B6134&amp;""),CHAR(10)," "),CHAR(13)," "),"."," "),";"," "),","," "),"/"," "),"+"," "),"-"," "),"  "," "),"  "," "),"  "," "),"  "," "),"  "," "),"  "," "))," ","|")&amp;"|")</f>
        <v/>
      </c>
      <c r="AD6134">
        <f>TRIM($I6134&amp;"")</f>
        <v/>
      </c>
    </row>
    <row r="6135" ht="24" customHeight="1">
      <c r="A6135" s="14" t="n">
        <v>46245</v>
      </c>
      <c r="B6135" s="6" t="inlineStr">
        <is>
          <t>10352</t>
        </is>
      </c>
      <c r="C6135" s="6" t="inlineStr">
        <is>
          <t>M/C 0813 (VERMELHO)</t>
        </is>
      </c>
      <c r="D6135" s="6" t="inlineStr">
        <is>
          <t>6 PINTURA UV</t>
        </is>
      </c>
      <c r="E6135" s="6" t="n">
        <v>30003405</v>
      </c>
      <c r="F6135" s="6" t="inlineStr">
        <is>
          <t>TRAVESSA ASSENTO 360X70X18 MDF - C DAKAR/SANTIAGO</t>
        </is>
      </c>
      <c r="G6135" s="6" t="inlineStr">
        <is>
          <t>6 PINTURA UV</t>
        </is>
      </c>
      <c r="H6135" s="6" t="inlineStr">
        <is>
          <t>6 PINTURA UV</t>
        </is>
      </c>
      <c r="I6135" s="6" t="inlineStr">
        <is>
          <t>6 PINTURA UV</t>
        </is>
      </c>
      <c r="J6135" s="4" t="n">
        <v>680</v>
      </c>
      <c r="K6135" s="6" t="n"/>
      <c r="L6135" s="6" t="n"/>
      <c r="M6135" s="6" t="n"/>
      <c r="N6135" s="6" t="n"/>
      <c r="O6135" s="6" t="n"/>
      <c r="P6135" s="6" t="n"/>
      <c r="Q6135" s="6" t="n"/>
      <c r="R6135" s="6" t="n"/>
      <c r="S6135" s="6" t="n"/>
      <c r="T6135" s="6" t="n"/>
      <c r="U6135" s="6" t="n"/>
      <c r="V6135" s="6" t="n"/>
      <c r="W6135" s="6" t="n"/>
      <c r="X6135" s="6" t="n"/>
      <c r="Y6135" s="6" t="n"/>
      <c r="Z6135" s="6" t="n"/>
      <c r="AA6135" s="5" t="n"/>
      <c r="AB6135" s="6">
        <f>B6135&amp;"|"&amp;I6135</f>
        <v/>
      </c>
      <c r="AC6135">
        <f>IF($B6135="","","|"&amp;SUBSTITUTE(TRIM(SUBSTITUTE(SUBSTITUTE(SUBSTITUTE(SUBSTITUTE(SUBSTITUTE(SUBSTITUTE(SUBSTITUTE(SUBSTITUTE(SUBSTITUTE(SUBSTITUTE(SUBSTITUTE(SUBSTITUTE(SUBSTITUTE(SUBSTITUTE(TRIM($B6135&amp;""),CHAR(10)," "),CHAR(13)," "),"."," "),";"," "),","," "),"/"," "),"+"," "),"-"," "),"  "," "),"  "," "),"  "," "),"  "," "),"  "," "),"  "," "))," ","|")&amp;"|")</f>
        <v/>
      </c>
      <c r="AD6135">
        <f>TRIM($I6135&amp;"")</f>
        <v/>
      </c>
    </row>
    <row r="6136" ht="24" customHeight="1">
      <c r="A6136" s="14" t="n">
        <v>46245</v>
      </c>
      <c r="B6136" s="6" t="inlineStr">
        <is>
          <t>10352</t>
        </is>
      </c>
      <c r="C6136" s="6" t="inlineStr">
        <is>
          <t>M/C 0813 (VERMELHO)</t>
        </is>
      </c>
      <c r="D6136" s="6" t="inlineStr">
        <is>
          <t>6 PINTURA UV</t>
        </is>
      </c>
      <c r="E6136" s="6" t="n">
        <v>30006103</v>
      </c>
      <c r="F6136" s="6" t="inlineStr">
        <is>
          <t>TRAVESSA LATERAL 340X70X18 MDF - CAD SANTIAGO NEW</t>
        </is>
      </c>
      <c r="G6136" s="6" t="inlineStr">
        <is>
          <t>6 PINTURA UV</t>
        </is>
      </c>
      <c r="H6136" s="6" t="inlineStr">
        <is>
          <t>6 PINTURA UV</t>
        </is>
      </c>
      <c r="I6136" s="6" t="inlineStr">
        <is>
          <t>6 PINTURA UV</t>
        </is>
      </c>
      <c r="J6136" s="4" t="n">
        <v>120</v>
      </c>
      <c r="K6136" s="6" t="n"/>
      <c r="L6136" s="6" t="n"/>
      <c r="M6136" s="6" t="n"/>
      <c r="N6136" s="6" t="n"/>
      <c r="O6136" s="6" t="n"/>
      <c r="P6136" s="6" t="n"/>
      <c r="Q6136" s="6" t="n"/>
      <c r="R6136" s="6" t="n"/>
      <c r="S6136" s="6" t="n"/>
      <c r="T6136" s="6" t="n"/>
      <c r="U6136" s="6" t="n"/>
      <c r="V6136" s="6" t="n"/>
      <c r="W6136" s="6" t="n"/>
      <c r="X6136" s="6" t="n"/>
      <c r="Y6136" s="6" t="n"/>
      <c r="Z6136" s="6" t="n"/>
      <c r="AA6136" s="5" t="n"/>
      <c r="AB6136" s="6">
        <f>B6136&amp;"|"&amp;I6136</f>
        <v/>
      </c>
      <c r="AC6136">
        <f>IF($B6136="","","|"&amp;SUBSTITUTE(TRIM(SUBSTITUTE(SUBSTITUTE(SUBSTITUTE(SUBSTITUTE(SUBSTITUTE(SUBSTITUTE(SUBSTITUTE(SUBSTITUTE(SUBSTITUTE(SUBSTITUTE(SUBSTITUTE(SUBSTITUTE(SUBSTITUTE(SUBSTITUTE(TRIM($B6136&amp;""),CHAR(10)," "),CHAR(13)," "),"."," "),";"," "),","," "),"/"," "),"+"," "),"-"," "),"  "," "),"  "," "),"  "," "),"  "," "),"  "," "),"  "," "))," ","|")&amp;"|")</f>
        <v/>
      </c>
      <c r="AD6136">
        <f>TRIM($I6136&amp;"")</f>
        <v/>
      </c>
    </row>
    <row r="6137" ht="24" customHeight="1">
      <c r="A6137" s="14" t="n">
        <v>46245</v>
      </c>
      <c r="B6137" s="6" t="inlineStr">
        <is>
          <t>10352</t>
        </is>
      </c>
      <c r="C6137" s="6" t="inlineStr">
        <is>
          <t>M/C 0813 (VERMELHO)</t>
        </is>
      </c>
      <c r="D6137" s="6" t="inlineStr">
        <is>
          <t>6 PINTURA UV</t>
        </is>
      </c>
      <c r="E6137" s="6" t="n">
        <v>30006104</v>
      </c>
      <c r="F6137" s="6" t="inlineStr">
        <is>
          <t>MOLDURA ENCOSTO 445X280X15 MDF - CAD SANTIAGO NEW</t>
        </is>
      </c>
      <c r="G6137" s="6" t="inlineStr">
        <is>
          <t>6 PINTURA UV</t>
        </is>
      </c>
      <c r="H6137" s="6" t="inlineStr">
        <is>
          <t>6 PINTURA UV</t>
        </is>
      </c>
      <c r="I6137" s="6" t="inlineStr">
        <is>
          <t>6 PINTURA UV</t>
        </is>
      </c>
      <c r="J6137" s="4" t="n">
        <v>60</v>
      </c>
      <c r="K6137" s="6" t="n"/>
      <c r="L6137" s="6" t="n"/>
      <c r="M6137" s="6" t="n"/>
      <c r="N6137" s="6" t="n"/>
      <c r="O6137" s="6" t="n"/>
      <c r="P6137" s="6" t="n"/>
      <c r="Q6137" s="6" t="n"/>
      <c r="R6137" s="6" t="n"/>
      <c r="S6137" s="6" t="n"/>
      <c r="T6137" s="6" t="n"/>
      <c r="U6137" s="6" t="n"/>
      <c r="V6137" s="6" t="n"/>
      <c r="W6137" s="6" t="n"/>
      <c r="X6137" s="6" t="n"/>
      <c r="Y6137" s="6" t="n"/>
      <c r="Z6137" s="6" t="n"/>
      <c r="AA6137" s="5" t="n"/>
      <c r="AB6137" s="6">
        <f>B6137&amp;"|"&amp;I6137</f>
        <v/>
      </c>
      <c r="AC6137">
        <f>IF($B6137="","","|"&amp;SUBSTITUTE(TRIM(SUBSTITUTE(SUBSTITUTE(SUBSTITUTE(SUBSTITUTE(SUBSTITUTE(SUBSTITUTE(SUBSTITUTE(SUBSTITUTE(SUBSTITUTE(SUBSTITUTE(SUBSTITUTE(SUBSTITUTE(SUBSTITUTE(SUBSTITUTE(TRIM($B6137&amp;""),CHAR(10)," "),CHAR(13)," "),"."," "),";"," "),","," "),"/"," "),"+"," "),"-"," "),"  "," "),"  "," "),"  "," "),"  "," "),"  "," "),"  "," "))," ","|")&amp;"|")</f>
        <v/>
      </c>
      <c r="AD6137">
        <f>TRIM($I6137&amp;"")</f>
        <v/>
      </c>
    </row>
    <row r="6138" ht="24" customHeight="1">
      <c r="A6138" s="14" t="n">
        <v>46245</v>
      </c>
      <c r="B6138" s="6" t="inlineStr">
        <is>
          <t>10352</t>
        </is>
      </c>
      <c r="C6138" s="6" t="inlineStr">
        <is>
          <t>M/C 0813 (VERMELHO)</t>
        </is>
      </c>
      <c r="D6138" s="6" t="inlineStr">
        <is>
          <t>6 PINTURA UV</t>
        </is>
      </c>
      <c r="E6138" s="6" t="n">
        <v>30124801</v>
      </c>
      <c r="F6138" s="6" t="inlineStr">
        <is>
          <t>(2) PE MENOR 750X680X18 MDF - BASE DUBLIN</t>
        </is>
      </c>
      <c r="G6138" s="6" t="inlineStr">
        <is>
          <t>6 PINTURA UV</t>
        </is>
      </c>
      <c r="H6138" s="6" t="inlineStr">
        <is>
          <t>6 PINTURA UV</t>
        </is>
      </c>
      <c r="I6138" s="6" t="inlineStr">
        <is>
          <t>6 PINTURA UV</t>
        </is>
      </c>
      <c r="J6138" s="4" t="n">
        <v>1</v>
      </c>
      <c r="K6138" s="6" t="n"/>
      <c r="L6138" s="6" t="n"/>
      <c r="M6138" s="6" t="n"/>
      <c r="N6138" s="6" t="n"/>
      <c r="O6138" s="6" t="n"/>
      <c r="P6138" s="6" t="n"/>
      <c r="Q6138" s="6" t="n"/>
      <c r="R6138" s="6" t="n"/>
      <c r="S6138" s="6" t="n"/>
      <c r="T6138" s="6" t="n"/>
      <c r="U6138" s="6" t="n"/>
      <c r="V6138" s="6" t="n"/>
      <c r="W6138" s="6" t="n"/>
      <c r="X6138" s="6" t="n"/>
      <c r="Y6138" s="6" t="n"/>
      <c r="Z6138" s="6" t="n"/>
      <c r="AA6138" s="5" t="n"/>
      <c r="AB6138" s="6">
        <f>B6138&amp;"|"&amp;I6138</f>
        <v/>
      </c>
      <c r="AC6138">
        <f>IF($B6138="","","|"&amp;SUBSTITUTE(TRIM(SUBSTITUTE(SUBSTITUTE(SUBSTITUTE(SUBSTITUTE(SUBSTITUTE(SUBSTITUTE(SUBSTITUTE(SUBSTITUTE(SUBSTITUTE(SUBSTITUTE(SUBSTITUTE(SUBSTITUTE(SUBSTITUTE(SUBSTITUTE(TRIM($B6138&amp;""),CHAR(10)," "),CHAR(13)," "),"."," "),";"," "),","," "),"/"," "),"+"," "),"-"," "),"  "," "),"  "," "),"  "," "),"  "," "),"  "," "),"  "," "))," ","|")&amp;"|")</f>
        <v/>
      </c>
      <c r="AD6138">
        <f>TRIM($I6138&amp;"")</f>
        <v/>
      </c>
    </row>
    <row r="6139" ht="24" customHeight="1">
      <c r="A6139" s="14" t="n">
        <v>46245</v>
      </c>
      <c r="B6139" s="6" t="inlineStr">
        <is>
          <t>10352</t>
        </is>
      </c>
      <c r="C6139" s="6" t="inlineStr">
        <is>
          <t>M/C 0813 (VERMELHO)</t>
        </is>
      </c>
      <c r="D6139" s="6" t="inlineStr">
        <is>
          <t>6 PINTURA UV</t>
        </is>
      </c>
      <c r="E6139" s="6" t="n">
        <v>20052001</v>
      </c>
      <c r="F6139" s="6" t="inlineStr">
        <is>
          <t>(2-4) TRAVESSA 742X122X25 MDF - MESA ATHENAS</t>
        </is>
      </c>
      <c r="G6139" s="6" t="inlineStr">
        <is>
          <t>6 PINTURA UV</t>
        </is>
      </c>
      <c r="H6139" s="6" t="inlineStr">
        <is>
          <t>6 PINTURA UV</t>
        </is>
      </c>
      <c r="I6139" s="6" t="inlineStr">
        <is>
          <t>6 PINTURA UV</t>
        </is>
      </c>
      <c r="J6139" s="4" t="n">
        <v>12</v>
      </c>
      <c r="K6139" s="6" t="n"/>
      <c r="L6139" s="6" t="n"/>
      <c r="M6139" s="6" t="n"/>
      <c r="N6139" s="6" t="n"/>
      <c r="O6139" s="6" t="n"/>
      <c r="P6139" s="6" t="n"/>
      <c r="Q6139" s="6" t="n"/>
      <c r="R6139" s="6" t="n"/>
      <c r="S6139" s="6" t="n"/>
      <c r="T6139" s="6" t="n"/>
      <c r="U6139" s="6" t="n"/>
      <c r="V6139" s="6" t="n"/>
      <c r="W6139" s="6" t="n"/>
      <c r="X6139" s="6" t="n"/>
      <c r="Y6139" s="6" t="n"/>
      <c r="Z6139" s="6" t="n"/>
      <c r="AA6139" s="5" t="n"/>
      <c r="AB6139" s="6">
        <f>B6139&amp;"|"&amp;I6139</f>
        <v/>
      </c>
      <c r="AC6139">
        <f>IF($B6139="","","|"&amp;SUBSTITUTE(TRIM(SUBSTITUTE(SUBSTITUTE(SUBSTITUTE(SUBSTITUTE(SUBSTITUTE(SUBSTITUTE(SUBSTITUTE(SUBSTITUTE(SUBSTITUTE(SUBSTITUTE(SUBSTITUTE(SUBSTITUTE(SUBSTITUTE(SUBSTITUTE(TRIM($B6139&amp;""),CHAR(10)," "),CHAR(13)," "),"."," "),";"," "),","," "),"/"," "),"+"," "),"-"," "),"  "," "),"  "," "),"  "," "),"  "," "),"  "," "),"  "," "))," ","|")&amp;"|")</f>
        <v/>
      </c>
      <c r="AD6139">
        <f>TRIM($I6139&amp;"")</f>
        <v/>
      </c>
    </row>
    <row r="6140" ht="24" customHeight="1">
      <c r="A6140" s="14" t="n">
        <v>46245</v>
      </c>
      <c r="B6140" s="6" t="inlineStr">
        <is>
          <t>10352</t>
        </is>
      </c>
      <c r="C6140" s="6" t="inlineStr">
        <is>
          <t>M/C 0813 (VERMELHO)</t>
        </is>
      </c>
      <c r="D6140" s="6" t="inlineStr">
        <is>
          <t>6 PINTURA UV</t>
        </is>
      </c>
      <c r="E6140" s="6" t="n">
        <v>20052202</v>
      </c>
      <c r="F6140" s="6" t="inlineStr">
        <is>
          <t>(5) BASE MAIOR 742X124X25 MDF - MESA ATHENAS 1,20</t>
        </is>
      </c>
      <c r="G6140" s="6" t="inlineStr">
        <is>
          <t>6 PINTURA UV</t>
        </is>
      </c>
      <c r="H6140" s="6" t="inlineStr">
        <is>
          <t>6 PINTURA UV</t>
        </is>
      </c>
      <c r="I6140" s="6" t="inlineStr">
        <is>
          <t>6 PINTURA UV</t>
        </is>
      </c>
      <c r="J6140" s="4" t="n">
        <v>3</v>
      </c>
      <c r="K6140" s="6" t="n"/>
      <c r="L6140" s="6" t="n"/>
      <c r="M6140" s="6" t="n"/>
      <c r="N6140" s="6" t="n"/>
      <c r="O6140" s="6" t="n"/>
      <c r="P6140" s="6" t="n"/>
      <c r="Q6140" s="6" t="n"/>
      <c r="R6140" s="6" t="n"/>
      <c r="S6140" s="6" t="n"/>
      <c r="T6140" s="6" t="n"/>
      <c r="U6140" s="6" t="n"/>
      <c r="V6140" s="6" t="n"/>
      <c r="W6140" s="6" t="n"/>
      <c r="X6140" s="6" t="n"/>
      <c r="Y6140" s="6" t="n"/>
      <c r="Z6140" s="6" t="n"/>
      <c r="AA6140" s="5" t="n"/>
      <c r="AB6140" s="6">
        <f>B6140&amp;"|"&amp;I6140</f>
        <v/>
      </c>
      <c r="AC6140">
        <f>IF($B6140="","","|"&amp;SUBSTITUTE(TRIM(SUBSTITUTE(SUBSTITUTE(SUBSTITUTE(SUBSTITUTE(SUBSTITUTE(SUBSTITUTE(SUBSTITUTE(SUBSTITUTE(SUBSTITUTE(SUBSTITUTE(SUBSTITUTE(SUBSTITUTE(SUBSTITUTE(SUBSTITUTE(TRIM($B6140&amp;""),CHAR(10)," "),CHAR(13)," "),"."," "),";"," "),","," "),"/"," "),"+"," "),"-"," "),"  "," "),"  "," "),"  "," "),"  "," "),"  "," "),"  "," "))," ","|")&amp;"|")</f>
        <v/>
      </c>
      <c r="AD6140">
        <f>TRIM($I6140&amp;"")</f>
        <v/>
      </c>
    </row>
    <row r="6141" ht="24" customHeight="1">
      <c r="A6141" s="14" t="n">
        <v>46245</v>
      </c>
      <c r="B6141" s="6" t="inlineStr">
        <is>
          <t>10352</t>
        </is>
      </c>
      <c r="C6141" s="6" t="inlineStr">
        <is>
          <t>M/C 0813 (VERMELHO)</t>
        </is>
      </c>
      <c r="D6141" s="6" t="inlineStr">
        <is>
          <t>6 PINTURA UV</t>
        </is>
      </c>
      <c r="E6141" s="6" t="n">
        <v>20052203</v>
      </c>
      <c r="F6141" s="6" t="inlineStr">
        <is>
          <t>(6)BASE MENOR 446(220)X124X25 MDF-MESA ATHENAS1,20</t>
        </is>
      </c>
      <c r="G6141" s="6" t="inlineStr">
        <is>
          <t>6 PINTURA UV</t>
        </is>
      </c>
      <c r="H6141" s="6" t="inlineStr">
        <is>
          <t>6 PINTURA UV</t>
        </is>
      </c>
      <c r="I6141" s="6" t="inlineStr">
        <is>
          <t>6 PINTURA UV</t>
        </is>
      </c>
      <c r="J6141" s="4" t="n">
        <v>6</v>
      </c>
      <c r="K6141" s="6" t="n"/>
      <c r="L6141" s="6" t="n"/>
      <c r="M6141" s="6" t="n"/>
      <c r="N6141" s="6" t="n"/>
      <c r="O6141" s="6" t="n"/>
      <c r="P6141" s="6" t="n"/>
      <c r="Q6141" s="6" t="n"/>
      <c r="R6141" s="6" t="n"/>
      <c r="S6141" s="6" t="n"/>
      <c r="T6141" s="6" t="n"/>
      <c r="U6141" s="6" t="n"/>
      <c r="V6141" s="6" t="n"/>
      <c r="W6141" s="6" t="n"/>
      <c r="X6141" s="6" t="n"/>
      <c r="Y6141" s="6" t="n"/>
      <c r="Z6141" s="6" t="n"/>
      <c r="AA6141" s="5" t="n"/>
      <c r="AB6141" s="6">
        <f>B6141&amp;"|"&amp;I6141</f>
        <v/>
      </c>
      <c r="AC6141">
        <f>IF($B6141="","","|"&amp;SUBSTITUTE(TRIM(SUBSTITUTE(SUBSTITUTE(SUBSTITUTE(SUBSTITUTE(SUBSTITUTE(SUBSTITUTE(SUBSTITUTE(SUBSTITUTE(SUBSTITUTE(SUBSTITUTE(SUBSTITUTE(SUBSTITUTE(SUBSTITUTE(SUBSTITUTE(TRIM($B6141&amp;""),CHAR(10)," "),CHAR(13)," "),"."," "),";"," "),","," "),"/"," "),"+"," "),"-"," "),"  "," "),"  "," "),"  "," "),"  "," "),"  "," "),"  "," "))," ","|")&amp;"|")</f>
        <v/>
      </c>
      <c r="AD6141">
        <f>TRIM($I6141&amp;"")</f>
        <v/>
      </c>
    </row>
    <row r="6142" ht="24" customHeight="1">
      <c r="A6142" s="14" t="n">
        <v>46245</v>
      </c>
      <c r="B6142" s="6" t="inlineStr">
        <is>
          <t>10352</t>
        </is>
      </c>
      <c r="C6142" s="6" t="inlineStr">
        <is>
          <t>M/C 0813 (VERMELHO)</t>
        </is>
      </c>
      <c r="D6142" s="6" t="inlineStr">
        <is>
          <t>6 PINTURA UV</t>
        </is>
      </c>
      <c r="E6142" s="6" t="n">
        <v>30001202</v>
      </c>
      <c r="F6142" s="6" t="inlineStr">
        <is>
          <t>PÉ FRONTAL 441X65(911)X25 MDF (16PÇS) - CAD PÉ INT</t>
        </is>
      </c>
      <c r="G6142" s="6" t="inlineStr">
        <is>
          <t>6 PINTURA UV</t>
        </is>
      </c>
      <c r="H6142" s="6" t="inlineStr">
        <is>
          <t>6 PINTURA UV</t>
        </is>
      </c>
      <c r="I6142" s="6" t="inlineStr">
        <is>
          <t>6 PINTURA UV</t>
        </is>
      </c>
      <c r="J6142" s="4" t="n">
        <v>1060</v>
      </c>
      <c r="K6142" s="6" t="n"/>
      <c r="L6142" s="6" t="n"/>
      <c r="M6142" s="6" t="n"/>
      <c r="N6142" s="6" t="n"/>
      <c r="O6142" s="6" t="n"/>
      <c r="P6142" s="6" t="n"/>
      <c r="Q6142" s="6" t="n"/>
      <c r="R6142" s="6" t="n"/>
      <c r="S6142" s="6" t="n"/>
      <c r="T6142" s="6" t="n"/>
      <c r="U6142" s="6" t="n"/>
      <c r="V6142" s="6" t="n"/>
      <c r="W6142" s="6" t="n"/>
      <c r="X6142" s="6" t="n"/>
      <c r="Y6142" s="6" t="n"/>
      <c r="Z6142" s="6" t="n"/>
      <c r="AA6142" s="5" t="n"/>
      <c r="AB6142" s="6">
        <f>B6142&amp;"|"&amp;I6142</f>
        <v/>
      </c>
      <c r="AC6142">
        <f>IF($B6142="","","|"&amp;SUBSTITUTE(TRIM(SUBSTITUTE(SUBSTITUTE(SUBSTITUTE(SUBSTITUTE(SUBSTITUTE(SUBSTITUTE(SUBSTITUTE(SUBSTITUTE(SUBSTITUTE(SUBSTITUTE(SUBSTITUTE(SUBSTITUTE(SUBSTITUTE(SUBSTITUTE(TRIM($B6142&amp;""),CHAR(10)," "),CHAR(13)," "),"."," "),";"," "),","," "),"/"," "),"+"," "),"-"," "),"  "," "),"  "," "),"  "," "),"  "," "),"  "," "),"  "," "))," ","|")&amp;"|")</f>
        <v/>
      </c>
      <c r="AD6142">
        <f>TRIM($I6142&amp;"")</f>
        <v/>
      </c>
    </row>
    <row r="6143" ht="24" customHeight="1">
      <c r="A6143" s="14" t="n">
        <v>46245</v>
      </c>
      <c r="B6143" s="6" t="inlineStr">
        <is>
          <t>10352</t>
        </is>
      </c>
      <c r="C6143" s="6" t="inlineStr">
        <is>
          <t>M/C 0813 (VERMELHO)</t>
        </is>
      </c>
      <c r="D6143" s="6" t="inlineStr">
        <is>
          <t>6 PINTURA UV</t>
        </is>
      </c>
      <c r="E6143" s="6" t="n">
        <v>30001301</v>
      </c>
      <c r="F6143" s="6" t="inlineStr">
        <is>
          <t>PE TRASEIRO 920X65(911)X25 MDF (11PCS)- CAD PE INT</t>
        </is>
      </c>
      <c r="G6143" s="6" t="inlineStr">
        <is>
          <t>6 PINTURA UV</t>
        </is>
      </c>
      <c r="H6143" s="6" t="inlineStr">
        <is>
          <t>6 PINTURA UV</t>
        </is>
      </c>
      <c r="I6143" s="6" t="inlineStr">
        <is>
          <t>6 PINTURA UV</t>
        </is>
      </c>
      <c r="J6143" s="4" t="n">
        <v>1040</v>
      </c>
      <c r="K6143" s="6" t="n"/>
      <c r="L6143" s="6" t="n"/>
      <c r="M6143" s="6" t="n"/>
      <c r="N6143" s="6" t="n"/>
      <c r="O6143" s="6" t="n"/>
      <c r="P6143" s="6" t="n"/>
      <c r="Q6143" s="6" t="n"/>
      <c r="R6143" s="6" t="n"/>
      <c r="S6143" s="6" t="n"/>
      <c r="T6143" s="6" t="n"/>
      <c r="U6143" s="6" t="n"/>
      <c r="V6143" s="6" t="n"/>
      <c r="W6143" s="6" t="n"/>
      <c r="X6143" s="6" t="n"/>
      <c r="Y6143" s="6" t="n"/>
      <c r="Z6143" s="6" t="n"/>
      <c r="AA6143" s="5" t="n"/>
      <c r="AB6143" s="6">
        <f>B6143&amp;"|"&amp;I6143</f>
        <v/>
      </c>
      <c r="AC6143">
        <f>IF($B6143="","","|"&amp;SUBSTITUTE(TRIM(SUBSTITUTE(SUBSTITUTE(SUBSTITUTE(SUBSTITUTE(SUBSTITUTE(SUBSTITUTE(SUBSTITUTE(SUBSTITUTE(SUBSTITUTE(SUBSTITUTE(SUBSTITUTE(SUBSTITUTE(SUBSTITUTE(SUBSTITUTE(TRIM($B6143&amp;""),CHAR(10)," "),CHAR(13)," "),"."," "),";"," "),","," "),"/"," "),"+"," "),"-"," "),"  "," "),"  "," "),"  "," "),"  "," "),"  "," "),"  "," "))," ","|")&amp;"|")</f>
        <v/>
      </c>
      <c r="AD6143">
        <f>TRIM($I6143&amp;"")</f>
        <v/>
      </c>
    </row>
    <row r="6144" ht="24" customHeight="1">
      <c r="A6144" s="14" t="n">
        <v>46245</v>
      </c>
      <c r="B6144" s="6" t="inlineStr">
        <is>
          <t>10352</t>
        </is>
      </c>
      <c r="C6144" s="6" t="inlineStr">
        <is>
          <t>M/C 0813 (VERMELHO)</t>
        </is>
      </c>
      <c r="D6144" s="6" t="inlineStr">
        <is>
          <t>6 PINTURA UV</t>
        </is>
      </c>
      <c r="E6144" s="6" t="n">
        <v>30003401</v>
      </c>
      <c r="F6144" s="6" t="inlineStr">
        <is>
          <t>PE TRASEIRO 920X30(911)X25 MDF (14PC) ESQ DAKAR</t>
        </is>
      </c>
      <c r="G6144" s="6" t="inlineStr">
        <is>
          <t>6 PINTURA UV</t>
        </is>
      </c>
      <c r="H6144" s="6" t="inlineStr">
        <is>
          <t>6 PINTURA UV</t>
        </is>
      </c>
      <c r="I6144" s="6" t="inlineStr">
        <is>
          <t>6 PINTURA UV</t>
        </is>
      </c>
      <c r="J6144" s="4" t="n">
        <v>68</v>
      </c>
      <c r="K6144" s="6" t="n"/>
      <c r="L6144" s="6" t="n"/>
      <c r="M6144" s="6" t="n"/>
      <c r="N6144" s="6" t="n"/>
      <c r="O6144" s="6" t="n"/>
      <c r="P6144" s="6" t="n"/>
      <c r="Q6144" s="6" t="n"/>
      <c r="R6144" s="6" t="n"/>
      <c r="S6144" s="6" t="n"/>
      <c r="T6144" s="6" t="n"/>
      <c r="U6144" s="6" t="n"/>
      <c r="V6144" s="6" t="n"/>
      <c r="W6144" s="6" t="n"/>
      <c r="X6144" s="6" t="n"/>
      <c r="Y6144" s="6" t="n"/>
      <c r="Z6144" s="6" t="n"/>
      <c r="AA6144" s="5" t="n"/>
      <c r="AB6144" s="6">
        <f>B6144&amp;"|"&amp;I6144</f>
        <v/>
      </c>
      <c r="AC6144">
        <f>IF($B6144="","","|"&amp;SUBSTITUTE(TRIM(SUBSTITUTE(SUBSTITUTE(SUBSTITUTE(SUBSTITUTE(SUBSTITUTE(SUBSTITUTE(SUBSTITUTE(SUBSTITUTE(SUBSTITUTE(SUBSTITUTE(SUBSTITUTE(SUBSTITUTE(SUBSTITUTE(SUBSTITUTE(TRIM($B6144&amp;""),CHAR(10)," "),CHAR(13)," "),"."," "),";"," "),","," "),"/"," "),"+"," "),"-"," "),"  "," "),"  "," "),"  "," "),"  "," "),"  "," "),"  "," "))," ","|")&amp;"|")</f>
        <v/>
      </c>
      <c r="AD6144">
        <f>TRIM($I6144&amp;"")</f>
        <v/>
      </c>
    </row>
    <row r="6145" ht="24" customHeight="1">
      <c r="A6145" s="14" t="n">
        <v>46245</v>
      </c>
      <c r="B6145" s="6" t="inlineStr">
        <is>
          <t>10352</t>
        </is>
      </c>
      <c r="C6145" s="6" t="inlineStr">
        <is>
          <t>M/C 0813 (VERMELHO)</t>
        </is>
      </c>
      <c r="D6145" s="6" t="inlineStr">
        <is>
          <t>6 PINTURA UV</t>
        </is>
      </c>
      <c r="E6145" s="6" t="n">
        <v>30003402</v>
      </c>
      <c r="F6145" s="6" t="inlineStr">
        <is>
          <t>PE TRASEIRO 920X30(911)X25 MDF (14PC) DIR DAKAR</t>
        </is>
      </c>
      <c r="G6145" s="6" t="inlineStr">
        <is>
          <t>6 PINTURA UV</t>
        </is>
      </c>
      <c r="H6145" s="6" t="inlineStr">
        <is>
          <t>6 PINTURA UV</t>
        </is>
      </c>
      <c r="I6145" s="6" t="inlineStr">
        <is>
          <t>6 PINTURA UV</t>
        </is>
      </c>
      <c r="J6145" s="4" t="n">
        <v>68</v>
      </c>
      <c r="K6145" s="6" t="n"/>
      <c r="L6145" s="6" t="n"/>
      <c r="M6145" s="6" t="n"/>
      <c r="N6145" s="6" t="n"/>
      <c r="O6145" s="6" t="n"/>
      <c r="P6145" s="6" t="n"/>
      <c r="Q6145" s="6" t="n"/>
      <c r="R6145" s="6" t="n"/>
      <c r="S6145" s="6" t="n"/>
      <c r="T6145" s="6" t="n"/>
      <c r="U6145" s="6" t="n"/>
      <c r="V6145" s="6" t="n"/>
      <c r="W6145" s="6" t="n"/>
      <c r="X6145" s="6" t="n"/>
      <c r="Y6145" s="6" t="n"/>
      <c r="Z6145" s="6" t="n"/>
      <c r="AA6145" s="5" t="n"/>
      <c r="AB6145" s="6">
        <f>B6145&amp;"|"&amp;I6145</f>
        <v/>
      </c>
      <c r="AC6145">
        <f>IF($B6145="","","|"&amp;SUBSTITUTE(TRIM(SUBSTITUTE(SUBSTITUTE(SUBSTITUTE(SUBSTITUTE(SUBSTITUTE(SUBSTITUTE(SUBSTITUTE(SUBSTITUTE(SUBSTITUTE(SUBSTITUTE(SUBSTITUTE(SUBSTITUTE(SUBSTITUTE(SUBSTITUTE(TRIM($B6145&amp;""),CHAR(10)," "),CHAR(13)," "),"."," "),";"," "),","," "),"/"," "),"+"," "),"-"," "),"  "," "),"  "," "),"  "," "),"  "," "),"  "," "),"  "," "))," ","|")&amp;"|")</f>
        <v/>
      </c>
      <c r="AD6145">
        <f>TRIM($I6145&amp;"")</f>
        <v/>
      </c>
    </row>
    <row r="6146" ht="24" customHeight="1">
      <c r="A6146" s="14" t="n">
        <v>46245</v>
      </c>
      <c r="B6146" s="6" t="inlineStr">
        <is>
          <t>10352</t>
        </is>
      </c>
      <c r="C6146" s="6" t="inlineStr">
        <is>
          <t>M/C 0813 (VERMELHO)</t>
        </is>
      </c>
      <c r="D6146" s="6" t="inlineStr">
        <is>
          <t>6 PINTURA UV</t>
        </is>
      </c>
      <c r="E6146" s="6" t="n">
        <v>30003410</v>
      </c>
      <c r="F6146" s="6" t="inlineStr">
        <is>
          <t>PE FRONTAL 430X(108)51X25 MDF (DIREITO) CINAMOMO (RT)</t>
        </is>
      </c>
      <c r="G6146" s="6" t="inlineStr">
        <is>
          <t>6 PINTURA UV</t>
        </is>
      </c>
      <c r="H6146" s="6" t="inlineStr">
        <is>
          <t>6 PINTURA UV</t>
        </is>
      </c>
      <c r="I6146" s="6" t="inlineStr">
        <is>
          <t>6 PINTURA UV</t>
        </is>
      </c>
      <c r="J6146" s="4" t="n">
        <v>280</v>
      </c>
      <c r="K6146" s="6" t="n"/>
      <c r="L6146" s="6" t="n"/>
      <c r="M6146" s="6" t="n"/>
      <c r="N6146" s="6" t="n"/>
      <c r="O6146" s="6" t="n"/>
      <c r="P6146" s="6" t="n"/>
      <c r="Q6146" s="6" t="n"/>
      <c r="R6146" s="6" t="n"/>
      <c r="S6146" s="6" t="n"/>
      <c r="T6146" s="6" t="n"/>
      <c r="U6146" s="6" t="n"/>
      <c r="V6146" s="6" t="n"/>
      <c r="W6146" s="6" t="n"/>
      <c r="X6146" s="6" t="n"/>
      <c r="Y6146" s="6" t="n"/>
      <c r="Z6146" s="6" t="n"/>
      <c r="AA6146" s="5" t="n"/>
      <c r="AB6146" s="6">
        <f>B6146&amp;"|"&amp;I6146</f>
        <v/>
      </c>
      <c r="AC6146">
        <f>IF($B6146="","","|"&amp;SUBSTITUTE(TRIM(SUBSTITUTE(SUBSTITUTE(SUBSTITUTE(SUBSTITUTE(SUBSTITUTE(SUBSTITUTE(SUBSTITUTE(SUBSTITUTE(SUBSTITUTE(SUBSTITUTE(SUBSTITUTE(SUBSTITUTE(SUBSTITUTE(SUBSTITUTE(TRIM($B6146&amp;""),CHAR(10)," "),CHAR(13)," "),"."," "),";"," "),","," "),"/"," "),"+"," "),"-"," "),"  "," "),"  "," "),"  "," "),"  "," "),"  "," "),"  "," "))," ","|")&amp;"|")</f>
        <v/>
      </c>
      <c r="AD6146">
        <f>TRIM($I6146&amp;"")</f>
        <v/>
      </c>
    </row>
    <row r="6147" ht="24" customHeight="1">
      <c r="A6147" s="14" t="n">
        <v>46245</v>
      </c>
      <c r="B6147" s="6" t="inlineStr">
        <is>
          <t>10352</t>
        </is>
      </c>
      <c r="C6147" s="6" t="inlineStr">
        <is>
          <t>M/C 0813 (VERMELHO)</t>
        </is>
      </c>
      <c r="D6147" s="6" t="inlineStr">
        <is>
          <t>6 PINTURA UV</t>
        </is>
      </c>
      <c r="E6147" s="6" t="n">
        <v>30003411</v>
      </c>
      <c r="F6147" s="6" t="inlineStr">
        <is>
          <t>PE FRONTAL 430X(108)51X25 MDF (ESQUERDO) CINAMOMO (RT)</t>
        </is>
      </c>
      <c r="G6147" s="6" t="inlineStr">
        <is>
          <t>6 PINTURA UV</t>
        </is>
      </c>
      <c r="H6147" s="6" t="inlineStr">
        <is>
          <t>6 PINTURA UV</t>
        </is>
      </c>
      <c r="I6147" s="6" t="inlineStr">
        <is>
          <t>6 PINTURA UV</t>
        </is>
      </c>
      <c r="J6147" s="4" t="n">
        <v>280</v>
      </c>
      <c r="K6147" s="6" t="n"/>
      <c r="L6147" s="6" t="n"/>
      <c r="M6147" s="6" t="n"/>
      <c r="N6147" s="6" t="n"/>
      <c r="O6147" s="6" t="n"/>
      <c r="P6147" s="6" t="n"/>
      <c r="Q6147" s="6" t="n"/>
      <c r="R6147" s="6" t="n"/>
      <c r="S6147" s="6" t="n"/>
      <c r="T6147" s="6" t="n"/>
      <c r="U6147" s="6" t="n"/>
      <c r="V6147" s="6" t="n"/>
      <c r="W6147" s="6" t="n"/>
      <c r="X6147" s="6" t="n"/>
      <c r="Y6147" s="6" t="n"/>
      <c r="Z6147" s="6" t="n"/>
      <c r="AA6147" s="5" t="n"/>
      <c r="AB6147" s="6">
        <f>B6147&amp;"|"&amp;I6147</f>
        <v/>
      </c>
      <c r="AC6147">
        <f>IF($B6147="","","|"&amp;SUBSTITUTE(TRIM(SUBSTITUTE(SUBSTITUTE(SUBSTITUTE(SUBSTITUTE(SUBSTITUTE(SUBSTITUTE(SUBSTITUTE(SUBSTITUTE(SUBSTITUTE(SUBSTITUTE(SUBSTITUTE(SUBSTITUTE(SUBSTITUTE(SUBSTITUTE(TRIM($B6147&amp;""),CHAR(10)," "),CHAR(13)," "),"."," "),";"," "),","," "),"/"," "),"+"," "),"-"," "),"  "," "),"  "," "),"  "," "),"  "," "),"  "," "),"  "," "))," ","|")&amp;"|")</f>
        <v/>
      </c>
      <c r="AD6147">
        <f>TRIM($I6147&amp;"")</f>
        <v/>
      </c>
    </row>
    <row r="6148" ht="24" customHeight="1">
      <c r="A6148" s="14" t="n">
        <v>46245</v>
      </c>
      <c r="B6148" s="6" t="inlineStr">
        <is>
          <t>10352</t>
        </is>
      </c>
      <c r="C6148" s="6" t="inlineStr">
        <is>
          <t>M/C 0813 (VERMELHO)</t>
        </is>
      </c>
      <c r="D6148" s="6" t="inlineStr">
        <is>
          <t>6 PINTURA UV</t>
        </is>
      </c>
      <c r="E6148" s="6" t="n">
        <v>30003901</v>
      </c>
      <c r="F6148" s="6" t="inlineStr">
        <is>
          <t>PE TRASEIRO 920X30(911)X25 MDF (14PC) ESQ TRENTO CINAMOMO (RT)</t>
        </is>
      </c>
      <c r="G6148" s="6" t="inlineStr">
        <is>
          <t>6 PINTURA UV</t>
        </is>
      </c>
      <c r="H6148" s="6" t="inlineStr">
        <is>
          <t>6 PINTURA UV</t>
        </is>
      </c>
      <c r="I6148" s="6" t="inlineStr">
        <is>
          <t>6 PINTURA UV</t>
        </is>
      </c>
      <c r="J6148" s="4" t="n">
        <v>212</v>
      </c>
      <c r="K6148" s="6" t="n"/>
      <c r="L6148" s="6" t="n"/>
      <c r="M6148" s="6" t="n"/>
      <c r="N6148" s="6" t="n"/>
      <c r="O6148" s="6" t="n"/>
      <c r="P6148" s="6" t="n"/>
      <c r="Q6148" s="6" t="n"/>
      <c r="R6148" s="6" t="n"/>
      <c r="S6148" s="6" t="n"/>
      <c r="T6148" s="6" t="n"/>
      <c r="U6148" s="6" t="n"/>
      <c r="V6148" s="6" t="n"/>
      <c r="W6148" s="6" t="n"/>
      <c r="X6148" s="6" t="n"/>
      <c r="Y6148" s="6" t="n"/>
      <c r="Z6148" s="6" t="n"/>
      <c r="AA6148" s="5" t="n"/>
      <c r="AB6148" s="6">
        <f>B6148&amp;"|"&amp;I6148</f>
        <v/>
      </c>
      <c r="AC6148">
        <f>IF($B6148="","","|"&amp;SUBSTITUTE(TRIM(SUBSTITUTE(SUBSTITUTE(SUBSTITUTE(SUBSTITUTE(SUBSTITUTE(SUBSTITUTE(SUBSTITUTE(SUBSTITUTE(SUBSTITUTE(SUBSTITUTE(SUBSTITUTE(SUBSTITUTE(SUBSTITUTE(SUBSTITUTE(TRIM($B6148&amp;""),CHAR(10)," "),CHAR(13)," "),"."," "),";"," "),","," "),"/"," "),"+"," "),"-"," "),"  "," "),"  "," "),"  "," "),"  "," "),"  "," "),"  "," "))," ","|")&amp;"|")</f>
        <v/>
      </c>
      <c r="AD6148">
        <f>TRIM($I6148&amp;"")</f>
        <v/>
      </c>
    </row>
    <row r="6149" ht="24" customHeight="1">
      <c r="A6149" s="14" t="n">
        <v>46245</v>
      </c>
      <c r="B6149" s="6" t="inlineStr">
        <is>
          <t>10352</t>
        </is>
      </c>
      <c r="C6149" s="6" t="inlineStr">
        <is>
          <t>M/C 0813 (VERMELHO)</t>
        </is>
      </c>
      <c r="D6149" s="6" t="inlineStr">
        <is>
          <t>6 PINTURA UV</t>
        </is>
      </c>
      <c r="E6149" s="6" t="n">
        <v>30003902</v>
      </c>
      <c r="F6149" s="6" t="inlineStr">
        <is>
          <t>PE TRASEIRO 920X30(911)X25 MDF (14PC) DIR TRENTO CINAMOMO (RT)</t>
        </is>
      </c>
      <c r="G6149" s="6" t="inlineStr">
        <is>
          <t>6 PINTURA UV</t>
        </is>
      </c>
      <c r="H6149" s="6" t="inlineStr">
        <is>
          <t>6 PINTURA UV</t>
        </is>
      </c>
      <c r="I6149" s="6" t="inlineStr">
        <is>
          <t>6 PINTURA UV</t>
        </is>
      </c>
      <c r="J6149" s="4" t="n">
        <v>212</v>
      </c>
      <c r="K6149" s="6" t="n"/>
      <c r="L6149" s="6" t="n"/>
      <c r="M6149" s="6" t="n"/>
      <c r="N6149" s="6" t="n"/>
      <c r="O6149" s="6" t="n"/>
      <c r="P6149" s="6" t="n"/>
      <c r="Q6149" s="6" t="n"/>
      <c r="R6149" s="6" t="n"/>
      <c r="S6149" s="6" t="n"/>
      <c r="T6149" s="6" t="n"/>
      <c r="U6149" s="6" t="n"/>
      <c r="V6149" s="6" t="n"/>
      <c r="W6149" s="6" t="n"/>
      <c r="X6149" s="6" t="n"/>
      <c r="Y6149" s="6" t="n"/>
      <c r="Z6149" s="6" t="n"/>
      <c r="AA6149" s="5" t="n"/>
      <c r="AB6149" s="6">
        <f>B6149&amp;"|"&amp;I6149</f>
        <v/>
      </c>
      <c r="AC6149">
        <f>IF($B6149="","","|"&amp;SUBSTITUTE(TRIM(SUBSTITUTE(SUBSTITUTE(SUBSTITUTE(SUBSTITUTE(SUBSTITUTE(SUBSTITUTE(SUBSTITUTE(SUBSTITUTE(SUBSTITUTE(SUBSTITUTE(SUBSTITUTE(SUBSTITUTE(SUBSTITUTE(SUBSTITUTE(TRIM($B6149&amp;""),CHAR(10)," "),CHAR(13)," "),"."," "),";"," "),","," "),"/"," "),"+"," "),"-"," "),"  "," "),"  "," "),"  "," "),"  "," "),"  "," "),"  "," "))," ","|")&amp;"|")</f>
        <v/>
      </c>
      <c r="AD6149">
        <f>TRIM($I6149&amp;"")</f>
        <v/>
      </c>
    </row>
    <row r="6150" ht="24" customHeight="1">
      <c r="A6150" s="14" t="n">
        <v>46245</v>
      </c>
      <c r="B6150" s="6" t="inlineStr">
        <is>
          <t>10352</t>
        </is>
      </c>
      <c r="C6150" s="6" t="inlineStr">
        <is>
          <t>M/C 0813 (VERMELHO)</t>
        </is>
      </c>
      <c r="D6150" s="6" t="inlineStr">
        <is>
          <t>6 PINTURA UV</t>
        </is>
      </c>
      <c r="E6150" s="6" t="n">
        <v>30006101</v>
      </c>
      <c r="F6150" s="6" t="inlineStr">
        <is>
          <t>PE TRAS 880X30(911)X25 MDF (13PC) ESQ SANTIAGO NEW CINAMOMO (RT)</t>
        </is>
      </c>
      <c r="G6150" s="6" t="inlineStr">
        <is>
          <t>6 PINTURA UV</t>
        </is>
      </c>
      <c r="H6150" s="6" t="inlineStr">
        <is>
          <t>6 PINTURA UV</t>
        </is>
      </c>
      <c r="I6150" s="6" t="inlineStr">
        <is>
          <t>6 PINTURA UV</t>
        </is>
      </c>
      <c r="J6150" s="4" t="n">
        <v>60</v>
      </c>
      <c r="K6150" s="6" t="n"/>
      <c r="L6150" s="6" t="n"/>
      <c r="M6150" s="6" t="n"/>
      <c r="N6150" s="6" t="n"/>
      <c r="O6150" s="6" t="n"/>
      <c r="P6150" s="6" t="n"/>
      <c r="Q6150" s="6" t="n"/>
      <c r="R6150" s="6" t="n"/>
      <c r="S6150" s="6" t="n"/>
      <c r="T6150" s="6" t="n"/>
      <c r="U6150" s="6" t="n"/>
      <c r="V6150" s="6" t="n"/>
      <c r="W6150" s="6" t="n"/>
      <c r="X6150" s="6" t="n"/>
      <c r="Y6150" s="6" t="n"/>
      <c r="Z6150" s="6" t="n"/>
      <c r="AA6150" s="5" t="n"/>
      <c r="AB6150" s="6">
        <f>B6150&amp;"|"&amp;I6150</f>
        <v/>
      </c>
      <c r="AC6150">
        <f>IF($B6150="","","|"&amp;SUBSTITUTE(TRIM(SUBSTITUTE(SUBSTITUTE(SUBSTITUTE(SUBSTITUTE(SUBSTITUTE(SUBSTITUTE(SUBSTITUTE(SUBSTITUTE(SUBSTITUTE(SUBSTITUTE(SUBSTITUTE(SUBSTITUTE(SUBSTITUTE(SUBSTITUTE(TRIM($B6150&amp;""),CHAR(10)," "),CHAR(13)," "),"."," "),";"," "),","," "),"/"," "),"+"," "),"-"," "),"  "," "),"  "," "),"  "," "),"  "," "),"  "," "),"  "," "))," ","|")&amp;"|")</f>
        <v/>
      </c>
      <c r="AD6150">
        <f>TRIM($I6150&amp;"")</f>
        <v/>
      </c>
    </row>
    <row r="6151" ht="24" customHeight="1">
      <c r="A6151" s="14" t="n">
        <v>46245</v>
      </c>
      <c r="B6151" s="6" t="inlineStr">
        <is>
          <t>10352</t>
        </is>
      </c>
      <c r="C6151" s="6" t="inlineStr">
        <is>
          <t>M/C 0813 (VERMELHO)</t>
        </is>
      </c>
      <c r="D6151" s="6" t="inlineStr">
        <is>
          <t>6 PINTURA UV</t>
        </is>
      </c>
      <c r="E6151" s="6" t="n">
        <v>30006102</v>
      </c>
      <c r="F6151" s="6" t="inlineStr">
        <is>
          <t>PE TRAS 880X30(911)X25 MDF (13PC) DIR SANTIAGO NEW CINAMOMO (RT)</t>
        </is>
      </c>
      <c r="G6151" s="6" t="inlineStr">
        <is>
          <t>6 PINTURA UV</t>
        </is>
      </c>
      <c r="H6151" s="6" t="inlineStr">
        <is>
          <t>6 PINTURA UV</t>
        </is>
      </c>
      <c r="I6151" s="6" t="inlineStr">
        <is>
          <t>6 PINTURA UV</t>
        </is>
      </c>
      <c r="J6151" s="4" t="n">
        <v>60</v>
      </c>
      <c r="K6151" s="6" t="n"/>
      <c r="L6151" s="6" t="n"/>
      <c r="M6151" s="6" t="n"/>
      <c r="N6151" s="6" t="n"/>
      <c r="O6151" s="6" t="n"/>
      <c r="P6151" s="6" t="n"/>
      <c r="Q6151" s="6" t="n"/>
      <c r="R6151" s="6" t="n"/>
      <c r="S6151" s="6" t="n"/>
      <c r="T6151" s="6" t="n"/>
      <c r="U6151" s="6" t="n"/>
      <c r="V6151" s="6" t="n"/>
      <c r="W6151" s="6" t="n"/>
      <c r="X6151" s="6" t="n"/>
      <c r="Y6151" s="6" t="n"/>
      <c r="Z6151" s="6" t="n"/>
      <c r="AA6151" s="5" t="n"/>
      <c r="AB6151" s="6">
        <f>B6151&amp;"|"&amp;I6151</f>
        <v/>
      </c>
      <c r="AC6151">
        <f>IF($B6151="","","|"&amp;SUBSTITUTE(TRIM(SUBSTITUTE(SUBSTITUTE(SUBSTITUTE(SUBSTITUTE(SUBSTITUTE(SUBSTITUTE(SUBSTITUTE(SUBSTITUTE(SUBSTITUTE(SUBSTITUTE(SUBSTITUTE(SUBSTITUTE(SUBSTITUTE(SUBSTITUTE(TRIM($B6151&amp;""),CHAR(10)," "),CHAR(13)," "),"."," "),";"," "),","," "),"/"," "),"+"," "),"-"," "),"  "," "),"  "," "),"  "," "),"  "," "),"  "," "),"  "," "))," ","|")&amp;"|")</f>
        <v/>
      </c>
      <c r="AD6151">
        <f>TRIM($I6151&amp;"")</f>
        <v/>
      </c>
    </row>
    <row r="6152" ht="24" customHeight="1">
      <c r="A6152" s="14" t="n">
        <v>46245</v>
      </c>
      <c r="B6152" s="6" t="inlineStr">
        <is>
          <t>10352</t>
        </is>
      </c>
      <c r="C6152" s="6" t="inlineStr">
        <is>
          <t>M/C 0813 (VERMELHO)</t>
        </is>
      </c>
      <c r="D6152" s="6" t="inlineStr">
        <is>
          <t>6 PINTURA UV</t>
        </is>
      </c>
      <c r="E6152" s="6" t="n">
        <v>30006110</v>
      </c>
      <c r="F6152" s="6" t="inlineStr">
        <is>
          <t>PE FRONTAL 430X(108)51X25 MDF (DIR) SANTIAGO NEW CINAMOMO (RT)</t>
        </is>
      </c>
      <c r="G6152" s="6" t="inlineStr">
        <is>
          <t>6 PINTURA UV</t>
        </is>
      </c>
      <c r="H6152" s="6" t="inlineStr">
        <is>
          <t>6 PINTURA UV</t>
        </is>
      </c>
      <c r="I6152" s="6" t="inlineStr">
        <is>
          <t>6 PINTURA UV</t>
        </is>
      </c>
      <c r="J6152" s="4" t="n">
        <v>60</v>
      </c>
      <c r="K6152" s="6" t="n"/>
      <c r="L6152" s="6" t="n"/>
      <c r="M6152" s="6" t="n"/>
      <c r="N6152" s="6" t="n"/>
      <c r="O6152" s="6" t="n"/>
      <c r="P6152" s="6" t="n"/>
      <c r="Q6152" s="6" t="n"/>
      <c r="R6152" s="6" t="n"/>
      <c r="S6152" s="6" t="n"/>
      <c r="T6152" s="6" t="n"/>
      <c r="U6152" s="6" t="n"/>
      <c r="V6152" s="6" t="n"/>
      <c r="W6152" s="6" t="n"/>
      <c r="X6152" s="6" t="n"/>
      <c r="Y6152" s="6" t="n"/>
      <c r="Z6152" s="6" t="n"/>
      <c r="AA6152" s="5" t="n"/>
      <c r="AB6152" s="6">
        <f>B6152&amp;"|"&amp;I6152</f>
        <v/>
      </c>
      <c r="AC6152">
        <f>IF($B6152="","","|"&amp;SUBSTITUTE(TRIM(SUBSTITUTE(SUBSTITUTE(SUBSTITUTE(SUBSTITUTE(SUBSTITUTE(SUBSTITUTE(SUBSTITUTE(SUBSTITUTE(SUBSTITUTE(SUBSTITUTE(SUBSTITUTE(SUBSTITUTE(SUBSTITUTE(SUBSTITUTE(TRIM($B6152&amp;""),CHAR(10)," "),CHAR(13)," "),"."," "),";"," "),","," "),"/"," "),"+"," "),"-"," "),"  "," "),"  "," "),"  "," "),"  "," "),"  "," "),"  "," "))," ","|")&amp;"|")</f>
        <v/>
      </c>
      <c r="AD6152">
        <f>TRIM($I6152&amp;"")</f>
        <v/>
      </c>
    </row>
    <row r="6153" ht="24" customHeight="1">
      <c r="A6153" s="14" t="n">
        <v>46245</v>
      </c>
      <c r="B6153" s="6" t="inlineStr">
        <is>
          <t>10352</t>
        </is>
      </c>
      <c r="C6153" s="6" t="inlineStr">
        <is>
          <t>M/C 0813 (VERMELHO)</t>
        </is>
      </c>
      <c r="D6153" s="6" t="inlineStr">
        <is>
          <t>6 PINTURA UV</t>
        </is>
      </c>
      <c r="E6153" s="6" t="n">
        <v>30006111</v>
      </c>
      <c r="F6153" s="6" t="inlineStr">
        <is>
          <t>PE FRONTAL 430X(108)51X25MDF (ESQRD) SANTIAGO NEW CINAMOMO (RT)</t>
        </is>
      </c>
      <c r="G6153" s="6" t="inlineStr">
        <is>
          <t>6 PINTURA UV</t>
        </is>
      </c>
      <c r="H6153" s="6" t="inlineStr">
        <is>
          <t>6 PINTURA UV</t>
        </is>
      </c>
      <c r="I6153" s="6" t="inlineStr">
        <is>
          <t>6 PINTURA UV</t>
        </is>
      </c>
      <c r="J6153" s="4" t="n">
        <v>60</v>
      </c>
      <c r="K6153" s="6" t="n"/>
      <c r="L6153" s="6" t="n"/>
      <c r="M6153" s="6" t="n"/>
      <c r="N6153" s="6" t="n"/>
      <c r="O6153" s="6" t="n"/>
      <c r="P6153" s="6" t="n"/>
      <c r="Q6153" s="6" t="n"/>
      <c r="R6153" s="6" t="n"/>
      <c r="S6153" s="6" t="n"/>
      <c r="T6153" s="6" t="n"/>
      <c r="U6153" s="6" t="n"/>
      <c r="V6153" s="6" t="n"/>
      <c r="W6153" s="6" t="n"/>
      <c r="X6153" s="6" t="n"/>
      <c r="Y6153" s="6" t="n"/>
      <c r="Z6153" s="6" t="n"/>
      <c r="AA6153" s="5" t="n"/>
      <c r="AB6153" s="6">
        <f>B6153&amp;"|"&amp;I6153</f>
        <v/>
      </c>
      <c r="AC6153">
        <f>IF($B6153="","","|"&amp;SUBSTITUTE(TRIM(SUBSTITUTE(SUBSTITUTE(SUBSTITUTE(SUBSTITUTE(SUBSTITUTE(SUBSTITUTE(SUBSTITUTE(SUBSTITUTE(SUBSTITUTE(SUBSTITUTE(SUBSTITUTE(SUBSTITUTE(SUBSTITUTE(SUBSTITUTE(TRIM($B6153&amp;""),CHAR(10)," "),CHAR(13)," "),"."," "),";"," "),","," "),"/"," "),"+"," "),"-"," "),"  "," "),"  "," "),"  "," "),"  "," "),"  "," "),"  "," "))," ","|")&amp;"|")</f>
        <v/>
      </c>
      <c r="AD6153">
        <f>TRIM($I6153&amp;"")</f>
        <v/>
      </c>
    </row>
    <row r="6154" ht="48" customHeight="1">
      <c r="A6154" s="14" t="n">
        <v>46241</v>
      </c>
      <c r="B6154" s="6" t="inlineStr">
        <is>
          <t>10352</t>
        </is>
      </c>
      <c r="C6154" s="6" t="inlineStr">
        <is>
          <t>M/C 0813 (VERMELHO)</t>
        </is>
      </c>
      <c r="D6154" s="6" t="inlineStr">
        <is>
          <t>60 USINAGEM AUTOMATIZADA</t>
        </is>
      </c>
      <c r="E6154" s="6" t="n">
        <v>30006801</v>
      </c>
      <c r="F6154" s="6" t="inlineStr">
        <is>
          <t>PE TRASEIRO 980X94(911)X25 MDF (8PCS)- CAD GENOVA CINAMOMO (RT)</t>
        </is>
      </c>
      <c r="G6154" s="6" t="inlineStr">
        <is>
          <t>60 USINAGEM AUTOMATIZADA</t>
        </is>
      </c>
      <c r="H6154" s="6" t="inlineStr">
        <is>
          <t>60 USINAGEM AUTOMATIZADA</t>
        </is>
      </c>
      <c r="I6154" s="6" t="inlineStr">
        <is>
          <t>60 USINAGEM AUTOMATIZADA</t>
        </is>
      </c>
      <c r="J6154" s="4" t="n">
        <v>20</v>
      </c>
      <c r="K6154" s="6" t="n"/>
      <c r="L6154" s="6" t="n"/>
      <c r="M6154" s="6" t="n"/>
      <c r="N6154" s="6" t="n"/>
      <c r="O6154" s="6" t="n"/>
      <c r="P6154" s="6" t="n"/>
      <c r="Q6154" s="6" t="n"/>
      <c r="R6154" s="6" t="n"/>
      <c r="S6154" s="6" t="n"/>
      <c r="T6154" s="6" t="n"/>
      <c r="U6154" s="6" t="n"/>
      <c r="V6154" s="6" t="n"/>
      <c r="W6154" s="6" t="n"/>
      <c r="X6154" s="6" t="n"/>
      <c r="Y6154" s="6" t="n"/>
      <c r="Z6154" s="6" t="n"/>
      <c r="AA6154" s="5" t="n"/>
      <c r="AB6154" s="6">
        <f>B6154&amp;"|"&amp;I6154</f>
        <v/>
      </c>
      <c r="AC6154">
        <f>IF($B6154="","","|"&amp;SUBSTITUTE(TRIM(SUBSTITUTE(SUBSTITUTE(SUBSTITUTE(SUBSTITUTE(SUBSTITUTE(SUBSTITUTE(SUBSTITUTE(SUBSTITUTE(SUBSTITUTE(SUBSTITUTE(SUBSTITUTE(SUBSTITUTE(SUBSTITUTE(SUBSTITUTE(TRIM($B6154&amp;""),CHAR(10)," "),CHAR(13)," "),"."," "),";"," "),","," "),"/"," "),"+"," "),"-"," "),"  "," "),"  "," "),"  "," "),"  "," "),"  "," "),"  "," "))," ","|")&amp;"|")</f>
        <v/>
      </c>
      <c r="AD6154">
        <f>TRIM($I6154&amp;"")</f>
        <v/>
      </c>
    </row>
    <row r="6155" ht="48" customHeight="1">
      <c r="A6155" s="14" t="n">
        <v>46241</v>
      </c>
      <c r="B6155" s="6" t="inlineStr">
        <is>
          <t>10352</t>
        </is>
      </c>
      <c r="C6155" s="6" t="inlineStr">
        <is>
          <t>M/C 0813 (VERMELHO)</t>
        </is>
      </c>
      <c r="D6155" s="6" t="inlineStr">
        <is>
          <t>60 USINAGEM AUTOMATIZADA</t>
        </is>
      </c>
      <c r="E6155" s="6" t="n">
        <v>30009703</v>
      </c>
      <c r="F6155" s="6" t="inlineStr">
        <is>
          <t>ESPALDAR 390X40(911)X25 MDF (24) - CADEIRA GRECIA CINAMOMO (RT)</t>
        </is>
      </c>
      <c r="G6155" s="6" t="inlineStr">
        <is>
          <t>60 USINAGEM AUTOMATIZADA</t>
        </is>
      </c>
      <c r="H6155" s="6" t="inlineStr">
        <is>
          <t>60 USINAGEM AUTOMATIZADA</t>
        </is>
      </c>
      <c r="I6155" s="6" t="inlineStr">
        <is>
          <t>60 USINAGEM AUTOMATIZADA</t>
        </is>
      </c>
      <c r="J6155" s="4" t="n">
        <v>20</v>
      </c>
      <c r="K6155" s="6" t="n"/>
      <c r="L6155" s="6" t="n"/>
      <c r="M6155" s="6" t="n"/>
      <c r="N6155" s="6" t="n">
        <v>46238</v>
      </c>
      <c r="O6155" s="6" t="n">
        <v>20</v>
      </c>
      <c r="P6155" s="6" t="n"/>
      <c r="Q6155" s="6" t="n"/>
      <c r="R6155" s="6" t="n"/>
      <c r="S6155" s="6" t="n"/>
      <c r="T6155" s="6">
        <f>IF(OR($J6155="",$O6155=""),"",$O6155/$J6155)</f>
        <v/>
      </c>
      <c r="U6155" s="6" t="inlineStr">
        <is>
          <t>Concluído</t>
        </is>
      </c>
      <c r="V6155" s="6" t="n"/>
      <c r="W6155" s="6" t="n"/>
      <c r="X6155" s="6" t="n"/>
      <c r="Y6155" s="6" t="n"/>
      <c r="Z6155" s="6" t="n"/>
      <c r="AA6155" s="5" t="n"/>
      <c r="AB6155" s="6">
        <f>B6155&amp;"|"&amp;I6155</f>
        <v/>
      </c>
      <c r="AC6155">
        <f>IF($B6155="","","|"&amp;SUBSTITUTE(TRIM(SUBSTITUTE(SUBSTITUTE(SUBSTITUTE(SUBSTITUTE(SUBSTITUTE(SUBSTITUTE(SUBSTITUTE(SUBSTITUTE(SUBSTITUTE(SUBSTITUTE(SUBSTITUTE(SUBSTITUTE(SUBSTITUTE(SUBSTITUTE(TRIM($B6155&amp;""),CHAR(10)," "),CHAR(13)," "),"."," "),";"," "),","," "),"/"," "),"+"," "),"-"," "),"  "," "),"  "," "),"  "," "),"  "," "),"  "," "),"  "," "))," ","|")&amp;"|")</f>
        <v/>
      </c>
      <c r="AD6155">
        <f>TRIM($I6155&amp;"")</f>
        <v/>
      </c>
    </row>
    <row r="6156" ht="24" customHeight="1">
      <c r="A6156" s="14" t="n">
        <v>46240</v>
      </c>
      <c r="B6156" s="6" t="inlineStr">
        <is>
          <t>10352</t>
        </is>
      </c>
      <c r="C6156" s="6" t="inlineStr">
        <is>
          <t>M/C 0813 (VERMELHO)</t>
        </is>
      </c>
      <c r="D6156" s="6" t="inlineStr">
        <is>
          <t>47 CNC</t>
        </is>
      </c>
      <c r="E6156" s="6" t="n">
        <v>30124802</v>
      </c>
      <c r="F6156" s="6" t="inlineStr">
        <is>
          <t>(4) PE ENCAIXE INFERIOR 750X680X18 MDF-DUBLIN 1,03 CINAMOMO (RT)</t>
        </is>
      </c>
      <c r="G6156" s="6" t="inlineStr">
        <is>
          <t>47 CNC</t>
        </is>
      </c>
      <c r="H6156" s="6" t="inlineStr">
        <is>
          <t>47 CNC</t>
        </is>
      </c>
      <c r="I6156" s="6" t="inlineStr">
        <is>
          <t>47 CNC</t>
        </is>
      </c>
      <c r="J6156" s="4" t="n">
        <v>1</v>
      </c>
      <c r="K6156" s="6" t="n"/>
      <c r="L6156" s="6" t="n"/>
      <c r="M6156" s="6" t="n"/>
      <c r="N6156" s="6" t="n">
        <v>46239</v>
      </c>
      <c r="O6156" s="6" t="n">
        <v>1</v>
      </c>
      <c r="P6156" s="6" t="n"/>
      <c r="Q6156" s="6" t="n"/>
      <c r="R6156" s="6" t="n"/>
      <c r="S6156" s="6" t="n"/>
      <c r="T6156" s="6">
        <f>IF(OR($J6156="",$O6156=""),"",$O6156/$J6156)</f>
        <v/>
      </c>
      <c r="U6156" s="6" t="inlineStr">
        <is>
          <t>Concluído</t>
        </is>
      </c>
      <c r="V6156" s="6" t="n"/>
      <c r="W6156" s="6" t="n"/>
      <c r="X6156" s="6" t="n"/>
      <c r="Y6156" s="6" t="n"/>
      <c r="Z6156" s="6" t="n"/>
      <c r="AA6156" s="5" t="n"/>
      <c r="AB6156" s="6">
        <f>B6156&amp;"|"&amp;I6156</f>
        <v/>
      </c>
      <c r="AC6156">
        <f>IF($B6156="","","|"&amp;SUBSTITUTE(TRIM(SUBSTITUTE(SUBSTITUTE(SUBSTITUTE(SUBSTITUTE(SUBSTITUTE(SUBSTITUTE(SUBSTITUTE(SUBSTITUTE(SUBSTITUTE(SUBSTITUTE(SUBSTITUTE(SUBSTITUTE(SUBSTITUTE(SUBSTITUTE(TRIM($B6156&amp;""),CHAR(10)," "),CHAR(13)," "),"."," "),";"," "),","," "),"/"," "),"+"," "),"-"," "),"  "," "),"  "," "),"  "," "),"  "," "),"  "," "),"  "," "))," ","|")&amp;"|")</f>
        <v/>
      </c>
      <c r="AD6156">
        <f>TRIM($I6156&amp;"")</f>
        <v/>
      </c>
    </row>
    <row r="6157" ht="24" customHeight="1">
      <c r="A6157" s="14" t="n">
        <v>46246</v>
      </c>
      <c r="B6157" s="6" t="inlineStr">
        <is>
          <t>10353</t>
        </is>
      </c>
      <c r="C6157" s="6" t="inlineStr">
        <is>
          <t>M/C 0814 (VERDE)</t>
        </is>
      </c>
      <c r="D6157" s="6" t="inlineStr">
        <is>
          <t>6 PINTURA UV</t>
        </is>
      </c>
      <c r="E6157" s="6" t="n">
        <v>20020002</v>
      </c>
      <c r="F6157" s="6" t="inlineStr">
        <is>
          <t>(2) FECHAMENTO I 1090X295X12 MDF - BASE DUBAI</t>
        </is>
      </c>
      <c r="G6157" s="6" t="inlineStr">
        <is>
          <t>6 PINTURA UV</t>
        </is>
      </c>
      <c r="H6157" s="6" t="inlineStr">
        <is>
          <t>6 PINTURA UV</t>
        </is>
      </c>
      <c r="I6157" s="6" t="inlineStr">
        <is>
          <t>6 PINTURA UV</t>
        </is>
      </c>
      <c r="J6157" s="4" t="n">
        <v>50</v>
      </c>
      <c r="K6157" s="6" t="n"/>
      <c r="L6157" s="6" t="n"/>
      <c r="M6157" s="6" t="n"/>
      <c r="N6157" s="6" t="n"/>
      <c r="O6157" s="6" t="n"/>
      <c r="P6157" s="6" t="n"/>
      <c r="Q6157" s="6" t="n"/>
      <c r="R6157" s="6" t="n"/>
      <c r="S6157" s="6" t="n"/>
      <c r="T6157" s="6" t="n"/>
      <c r="U6157" s="6" t="n"/>
      <c r="V6157" s="6" t="n"/>
      <c r="W6157" s="6" t="n"/>
      <c r="X6157" s="6" t="n"/>
      <c r="Y6157" s="6" t="n"/>
      <c r="Z6157" s="6" t="n"/>
      <c r="AA6157" s="5" t="n"/>
      <c r="AB6157" s="6">
        <f>B6157&amp;"|"&amp;I6157</f>
        <v/>
      </c>
      <c r="AC6157">
        <f>IF($B6157="","","|"&amp;SUBSTITUTE(TRIM(SUBSTITUTE(SUBSTITUTE(SUBSTITUTE(SUBSTITUTE(SUBSTITUTE(SUBSTITUTE(SUBSTITUTE(SUBSTITUTE(SUBSTITUTE(SUBSTITUTE(SUBSTITUTE(SUBSTITUTE(SUBSTITUTE(SUBSTITUTE(TRIM($B6157&amp;""),CHAR(10)," "),CHAR(13)," "),"."," "),";"," "),","," "),"/"," "),"+"," "),"-"," "),"  "," "),"  "," "),"  "," "),"  "," "),"  "," "),"  "," "))," ","|")&amp;"|")</f>
        <v/>
      </c>
      <c r="AD6157">
        <f>TRIM($I6157&amp;"")</f>
        <v/>
      </c>
    </row>
    <row r="6158" ht="24" customHeight="1">
      <c r="A6158" s="14" t="n">
        <v>46246</v>
      </c>
      <c r="B6158" s="6" t="inlineStr">
        <is>
          <t>10353</t>
        </is>
      </c>
      <c r="C6158" s="6" t="inlineStr">
        <is>
          <t>M/C 0814 (VERDE)</t>
        </is>
      </c>
      <c r="D6158" s="6" t="inlineStr">
        <is>
          <t>6 PINTURA UV</t>
        </is>
      </c>
      <c r="E6158" s="6" t="n">
        <v>20020003</v>
      </c>
      <c r="F6158" s="6" t="inlineStr">
        <is>
          <t>(3) FECHAMENTO II 600X295X12 MDF - BASE DUBAI</t>
        </is>
      </c>
      <c r="G6158" s="6" t="inlineStr">
        <is>
          <t>6 PINTURA UV</t>
        </is>
      </c>
      <c r="H6158" s="6" t="inlineStr">
        <is>
          <t>6 PINTURA UV</t>
        </is>
      </c>
      <c r="I6158" s="6" t="inlineStr">
        <is>
          <t>6 PINTURA UV</t>
        </is>
      </c>
      <c r="J6158" s="4" t="n">
        <v>50</v>
      </c>
      <c r="K6158" s="6" t="n"/>
      <c r="L6158" s="6" t="n"/>
      <c r="M6158" s="6" t="n"/>
      <c r="N6158" s="6" t="n"/>
      <c r="O6158" s="6" t="n"/>
      <c r="P6158" s="6" t="n"/>
      <c r="Q6158" s="6" t="n"/>
      <c r="R6158" s="6" t="n"/>
      <c r="S6158" s="6" t="n"/>
      <c r="T6158" s="6" t="n"/>
      <c r="U6158" s="6" t="n"/>
      <c r="V6158" s="6" t="n"/>
      <c r="W6158" s="6" t="n"/>
      <c r="X6158" s="6" t="n"/>
      <c r="Y6158" s="6" t="n"/>
      <c r="Z6158" s="6" t="n"/>
      <c r="AA6158" s="5" t="n"/>
      <c r="AB6158" s="6">
        <f>B6158&amp;"|"&amp;I6158</f>
        <v/>
      </c>
      <c r="AC6158">
        <f>IF($B6158="","","|"&amp;SUBSTITUTE(TRIM(SUBSTITUTE(SUBSTITUTE(SUBSTITUTE(SUBSTITUTE(SUBSTITUTE(SUBSTITUTE(SUBSTITUTE(SUBSTITUTE(SUBSTITUTE(SUBSTITUTE(SUBSTITUTE(SUBSTITUTE(SUBSTITUTE(SUBSTITUTE(TRIM($B6158&amp;""),CHAR(10)," "),CHAR(13)," "),"."," "),";"," "),","," "),"/"," "),"+"," "),"-"," "),"  "," "),"  "," "),"  "," "),"  "," "),"  "," "),"  "," "))," ","|")&amp;"|")</f>
        <v/>
      </c>
      <c r="AD6158">
        <f>TRIM($I6158&amp;"")</f>
        <v/>
      </c>
    </row>
    <row r="6159" ht="24" customHeight="1">
      <c r="A6159" s="14" t="n">
        <v>46246</v>
      </c>
      <c r="B6159" s="6" t="inlineStr">
        <is>
          <t>10353</t>
        </is>
      </c>
      <c r="C6159" s="6" t="inlineStr">
        <is>
          <t>M/C 0814 (VERDE)</t>
        </is>
      </c>
      <c r="D6159" s="6" t="inlineStr">
        <is>
          <t>6 PINTURA UV</t>
        </is>
      </c>
      <c r="E6159" s="6" t="n">
        <v>20020004</v>
      </c>
      <c r="F6159" s="6" t="inlineStr">
        <is>
          <t>(4) FECHAMENTO III 545X327X12 MDF - BASE DUBAI</t>
        </is>
      </c>
      <c r="G6159" s="6" t="inlineStr">
        <is>
          <t>6 PINTURA UV</t>
        </is>
      </c>
      <c r="H6159" s="6" t="inlineStr">
        <is>
          <t>6 PINTURA UV</t>
        </is>
      </c>
      <c r="I6159" s="6" t="inlineStr">
        <is>
          <t>6 PINTURA UV</t>
        </is>
      </c>
      <c r="J6159" s="4" t="n">
        <v>100</v>
      </c>
      <c r="K6159" s="6" t="n"/>
      <c r="L6159" s="6" t="n"/>
      <c r="M6159" s="6" t="n"/>
      <c r="N6159" s="6" t="n"/>
      <c r="O6159" s="6" t="n"/>
      <c r="P6159" s="6" t="n"/>
      <c r="Q6159" s="6" t="n"/>
      <c r="R6159" s="6" t="n"/>
      <c r="S6159" s="6" t="n"/>
      <c r="T6159" s="6" t="n"/>
      <c r="U6159" s="6" t="n"/>
      <c r="V6159" s="6" t="n"/>
      <c r="W6159" s="6" t="n"/>
      <c r="X6159" s="6" t="n"/>
      <c r="Y6159" s="6" t="n"/>
      <c r="Z6159" s="6" t="n"/>
      <c r="AA6159" s="5" t="n"/>
      <c r="AB6159" s="6">
        <f>B6159&amp;"|"&amp;I6159</f>
        <v/>
      </c>
      <c r="AC6159">
        <f>IF($B6159="","","|"&amp;SUBSTITUTE(TRIM(SUBSTITUTE(SUBSTITUTE(SUBSTITUTE(SUBSTITUTE(SUBSTITUTE(SUBSTITUTE(SUBSTITUTE(SUBSTITUTE(SUBSTITUTE(SUBSTITUTE(SUBSTITUTE(SUBSTITUTE(SUBSTITUTE(SUBSTITUTE(TRIM($B6159&amp;""),CHAR(10)," "),CHAR(13)," "),"."," "),";"," "),","," "),"/"," "),"+"," "),"-"," "),"  "," "),"  "," "),"  "," "),"  "," "),"  "," "),"  "," "))," ","|")&amp;"|")</f>
        <v/>
      </c>
      <c r="AD6159">
        <f>TRIM($I6159&amp;"")</f>
        <v/>
      </c>
    </row>
    <row r="6160" ht="24" customHeight="1">
      <c r="A6160" s="14" t="n">
        <v>46246</v>
      </c>
      <c r="B6160" s="6" t="inlineStr">
        <is>
          <t>10353</t>
        </is>
      </c>
      <c r="C6160" s="6" t="inlineStr">
        <is>
          <t>M/C 0814 (VERDE)</t>
        </is>
      </c>
      <c r="D6160" s="6" t="inlineStr">
        <is>
          <t>6 PINTURA UV</t>
        </is>
      </c>
      <c r="E6160" s="6" t="n">
        <v>20020005</v>
      </c>
      <c r="F6160" s="6" t="inlineStr">
        <is>
          <t>(5) FECHAMENTO IV 453X327X12 MDF - BASE DUBAI</t>
        </is>
      </c>
      <c r="G6160" s="6" t="inlineStr">
        <is>
          <t>6 PINTURA UV</t>
        </is>
      </c>
      <c r="H6160" s="6" t="inlineStr">
        <is>
          <t>6 PINTURA UV</t>
        </is>
      </c>
      <c r="I6160" s="6" t="inlineStr">
        <is>
          <t>6 PINTURA UV</t>
        </is>
      </c>
      <c r="J6160" s="4" t="n">
        <v>50</v>
      </c>
      <c r="K6160" s="6" t="n"/>
      <c r="L6160" s="6" t="n"/>
      <c r="M6160" s="6" t="n"/>
      <c r="N6160" s="6" t="n"/>
      <c r="O6160" s="6" t="n"/>
      <c r="P6160" s="6" t="n"/>
      <c r="Q6160" s="6" t="n"/>
      <c r="R6160" s="6" t="n"/>
      <c r="S6160" s="6" t="n"/>
      <c r="T6160" s="6" t="n"/>
      <c r="U6160" s="6" t="n"/>
      <c r="V6160" s="6" t="n"/>
      <c r="W6160" s="6" t="n"/>
      <c r="X6160" s="6" t="n"/>
      <c r="Y6160" s="6" t="n"/>
      <c r="Z6160" s="6" t="n"/>
      <c r="AA6160" s="5" t="n"/>
      <c r="AB6160" s="6">
        <f>B6160&amp;"|"&amp;I6160</f>
        <v/>
      </c>
      <c r="AC6160">
        <f>IF($B6160="","","|"&amp;SUBSTITUTE(TRIM(SUBSTITUTE(SUBSTITUTE(SUBSTITUTE(SUBSTITUTE(SUBSTITUTE(SUBSTITUTE(SUBSTITUTE(SUBSTITUTE(SUBSTITUTE(SUBSTITUTE(SUBSTITUTE(SUBSTITUTE(SUBSTITUTE(SUBSTITUTE(TRIM($B6160&amp;""),CHAR(10)," "),CHAR(13)," "),"."," "),";"," "),","," "),"/"," "),"+"," "),"-"," "),"  "," "),"  "," "),"  "," "),"  "," "),"  "," "),"  "," "))," ","|")&amp;"|")</f>
        <v/>
      </c>
      <c r="AD6160">
        <f>TRIM($I6160&amp;"")</f>
        <v/>
      </c>
    </row>
    <row r="6161" ht="24" customHeight="1">
      <c r="A6161" s="14" t="n">
        <v>46246</v>
      </c>
      <c r="B6161" s="6" t="inlineStr">
        <is>
          <t>10353</t>
        </is>
      </c>
      <c r="C6161" s="6" t="inlineStr">
        <is>
          <t>M/C 0814 (VERDE)</t>
        </is>
      </c>
      <c r="D6161" s="6" t="inlineStr">
        <is>
          <t>6 PINTURA UV</t>
        </is>
      </c>
      <c r="E6161" s="6" t="n">
        <v>20020001</v>
      </c>
      <c r="F6161" s="6" t="inlineStr">
        <is>
          <t>(1) LATERAL 1180X92X15 MDF - BASE DUBAI</t>
        </is>
      </c>
      <c r="G6161" s="6" t="inlineStr">
        <is>
          <t>6 PINTURA UV</t>
        </is>
      </c>
      <c r="H6161" s="6" t="inlineStr">
        <is>
          <t>6 PINTURA UV</t>
        </is>
      </c>
      <c r="I6161" s="6" t="inlineStr">
        <is>
          <t>6 PINTURA UV</t>
        </is>
      </c>
      <c r="J6161" s="4" t="n">
        <v>200</v>
      </c>
      <c r="K6161" s="6" t="n"/>
      <c r="L6161" s="6" t="n"/>
      <c r="M6161" s="6" t="n"/>
      <c r="N6161" s="6" t="n"/>
      <c r="O6161" s="6" t="n"/>
      <c r="P6161" s="6" t="n"/>
      <c r="Q6161" s="6" t="n"/>
      <c r="R6161" s="6" t="n"/>
      <c r="S6161" s="6" t="n"/>
      <c r="T6161" s="6" t="n"/>
      <c r="U6161" s="6" t="n"/>
      <c r="V6161" s="6" t="n"/>
      <c r="W6161" s="6" t="n"/>
      <c r="X6161" s="6" t="n"/>
      <c r="Y6161" s="6" t="n"/>
      <c r="Z6161" s="6" t="n"/>
      <c r="AA6161" s="5" t="n"/>
      <c r="AB6161" s="6">
        <f>B6161&amp;"|"&amp;I6161</f>
        <v/>
      </c>
      <c r="AC6161">
        <f>IF($B6161="","","|"&amp;SUBSTITUTE(TRIM(SUBSTITUTE(SUBSTITUTE(SUBSTITUTE(SUBSTITUTE(SUBSTITUTE(SUBSTITUTE(SUBSTITUTE(SUBSTITUTE(SUBSTITUTE(SUBSTITUTE(SUBSTITUTE(SUBSTITUTE(SUBSTITUTE(SUBSTITUTE(TRIM($B6161&amp;""),CHAR(10)," "),CHAR(13)," "),"."," "),";"," "),","," "),"/"," "),"+"," "),"-"," "),"  "," "),"  "," "),"  "," "),"  "," "),"  "," "),"  "," "))," ","|")&amp;"|")</f>
        <v/>
      </c>
      <c r="AD6161">
        <f>TRIM($I6161&amp;"")</f>
        <v/>
      </c>
    </row>
    <row r="6162" ht="24" customHeight="1">
      <c r="A6162" s="14" t="n">
        <v>46246</v>
      </c>
      <c r="B6162" s="6" t="inlineStr">
        <is>
          <t>10353</t>
        </is>
      </c>
      <c r="C6162" s="6" t="inlineStr">
        <is>
          <t>M/C 0814 (VERDE)</t>
        </is>
      </c>
      <c r="D6162" s="6" t="inlineStr">
        <is>
          <t>6 PINTURA UV</t>
        </is>
      </c>
      <c r="E6162" s="6" t="n">
        <v>200277101</v>
      </c>
      <c r="F6162" s="6" t="inlineStr">
        <is>
          <t>PE 730X120(660)X18 (4PCS) MDF - MESA CATEDRAL II</t>
        </is>
      </c>
      <c r="G6162" s="6" t="inlineStr">
        <is>
          <t>6 PINTURA UV</t>
        </is>
      </c>
      <c r="H6162" s="6" t="inlineStr">
        <is>
          <t>6 PINTURA UV</t>
        </is>
      </c>
      <c r="I6162" s="6" t="inlineStr">
        <is>
          <t>6 PINTURA UV</t>
        </is>
      </c>
      <c r="J6162" s="4" t="n">
        <v>800</v>
      </c>
      <c r="K6162" s="6" t="n"/>
      <c r="L6162" s="6" t="n"/>
      <c r="M6162" s="6" t="n"/>
      <c r="N6162" s="6" t="n"/>
      <c r="O6162" s="6" t="n"/>
      <c r="P6162" s="6" t="n"/>
      <c r="Q6162" s="6" t="n"/>
      <c r="R6162" s="6" t="n"/>
      <c r="S6162" s="6" t="n"/>
      <c r="T6162" s="6" t="n"/>
      <c r="U6162" s="6" t="n"/>
      <c r="V6162" s="6" t="n"/>
      <c r="W6162" s="6" t="n"/>
      <c r="X6162" s="6" t="n"/>
      <c r="Y6162" s="6" t="n"/>
      <c r="Z6162" s="6" t="n"/>
      <c r="AA6162" s="5" t="n"/>
      <c r="AB6162" s="6">
        <f>B6162&amp;"|"&amp;I6162</f>
        <v/>
      </c>
      <c r="AC6162">
        <f>IF($B6162="","","|"&amp;SUBSTITUTE(TRIM(SUBSTITUTE(SUBSTITUTE(SUBSTITUTE(SUBSTITUTE(SUBSTITUTE(SUBSTITUTE(SUBSTITUTE(SUBSTITUTE(SUBSTITUTE(SUBSTITUTE(SUBSTITUTE(SUBSTITUTE(SUBSTITUTE(SUBSTITUTE(TRIM($B6162&amp;""),CHAR(10)," "),CHAR(13)," "),"."," "),";"," "),","," "),"/"," "),"+"," "),"-"," "),"  "," "),"  "," "),"  "," "),"  "," "),"  "," "),"  "," "))," ","|")&amp;"|")</f>
        <v/>
      </c>
      <c r="AD6162">
        <f>TRIM($I6162&amp;"")</f>
        <v/>
      </c>
    </row>
    <row r="6163" ht="24" customHeight="1">
      <c r="A6163" s="14" t="n">
        <v>46246</v>
      </c>
      <c r="B6163" s="6" t="inlineStr">
        <is>
          <t>10353</t>
        </is>
      </c>
      <c r="C6163" s="6" t="inlineStr">
        <is>
          <t>M/C 0814 (VERDE)</t>
        </is>
      </c>
      <c r="D6163" s="6" t="inlineStr">
        <is>
          <t>6 PINTURA UV</t>
        </is>
      </c>
      <c r="E6163" s="6" t="n">
        <v>200277102</v>
      </c>
      <c r="F6163" s="6" t="inlineStr">
        <is>
          <t>BASE 900X450X18 MDF - MESA CATEDRAL II</t>
        </is>
      </c>
      <c r="G6163" s="6" t="inlineStr">
        <is>
          <t>6 PINTURA UV</t>
        </is>
      </c>
      <c r="H6163" s="6" t="inlineStr">
        <is>
          <t>6 PINTURA UV</t>
        </is>
      </c>
      <c r="I6163" s="6" t="inlineStr">
        <is>
          <t>6 PINTURA UV</t>
        </is>
      </c>
      <c r="J6163" s="4" t="n">
        <v>50</v>
      </c>
      <c r="K6163" s="6" t="n"/>
      <c r="L6163" s="6" t="n"/>
      <c r="M6163" s="6" t="n"/>
      <c r="N6163" s="6" t="n"/>
      <c r="O6163" s="6" t="n"/>
      <c r="P6163" s="6" t="n"/>
      <c r="Q6163" s="6" t="n"/>
      <c r="R6163" s="6" t="n"/>
      <c r="S6163" s="6" t="n"/>
      <c r="T6163" s="6" t="n"/>
      <c r="U6163" s="6" t="n"/>
      <c r="V6163" s="6" t="n"/>
      <c r="W6163" s="6" t="n"/>
      <c r="X6163" s="6" t="n"/>
      <c r="Y6163" s="6" t="n"/>
      <c r="Z6163" s="6" t="n"/>
      <c r="AA6163" s="5" t="n"/>
      <c r="AB6163" s="6">
        <f>B6163&amp;"|"&amp;I6163</f>
        <v/>
      </c>
      <c r="AC6163">
        <f>IF($B6163="","","|"&amp;SUBSTITUTE(TRIM(SUBSTITUTE(SUBSTITUTE(SUBSTITUTE(SUBSTITUTE(SUBSTITUTE(SUBSTITUTE(SUBSTITUTE(SUBSTITUTE(SUBSTITUTE(SUBSTITUTE(SUBSTITUTE(SUBSTITUTE(SUBSTITUTE(SUBSTITUTE(TRIM($B6163&amp;""),CHAR(10)," "),CHAR(13)," "),"."," "),";"," "),","," "),"/"," "),"+"," "),"-"," "),"  "," "),"  "," "),"  "," "),"  "," "),"  "," "),"  "," "))," ","|")&amp;"|")</f>
        <v/>
      </c>
      <c r="AD6163">
        <f>TRIM($I6163&amp;"")</f>
        <v/>
      </c>
    </row>
    <row r="6164" ht="24" customHeight="1">
      <c r="A6164" s="14" t="n">
        <v>46246</v>
      </c>
      <c r="B6164" s="6" t="inlineStr">
        <is>
          <t>10353</t>
        </is>
      </c>
      <c r="C6164" s="6" t="inlineStr">
        <is>
          <t>M/C 0814 (VERDE)</t>
        </is>
      </c>
      <c r="D6164" s="6" t="inlineStr">
        <is>
          <t>6 PINTURA UV</t>
        </is>
      </c>
      <c r="E6164" s="6" t="n">
        <v>20021607</v>
      </c>
      <c r="F6164" s="6" t="inlineStr">
        <is>
          <t>TAMPO 1605X905X18 MDF - MESA COM VIDRO</t>
        </is>
      </c>
      <c r="G6164" s="6" t="inlineStr">
        <is>
          <t>6 PINTURA UV</t>
        </is>
      </c>
      <c r="H6164" s="6" t="inlineStr">
        <is>
          <t>6 PINTURA UV</t>
        </is>
      </c>
      <c r="I6164" s="6" t="inlineStr">
        <is>
          <t>6 PINTURA UV</t>
        </is>
      </c>
      <c r="J6164" s="4" t="n">
        <v>50</v>
      </c>
      <c r="K6164" s="6" t="n"/>
      <c r="L6164" s="6" t="n"/>
      <c r="M6164" s="6" t="n"/>
      <c r="N6164" s="6" t="n"/>
      <c r="O6164" s="6" t="n"/>
      <c r="P6164" s="6" t="n"/>
      <c r="Q6164" s="6" t="n"/>
      <c r="R6164" s="6" t="n"/>
      <c r="S6164" s="6" t="n"/>
      <c r="T6164" s="6" t="n"/>
      <c r="U6164" s="6" t="n"/>
      <c r="V6164" s="6" t="n"/>
      <c r="W6164" s="6" t="n"/>
      <c r="X6164" s="6" t="n"/>
      <c r="Y6164" s="6" t="n"/>
      <c r="Z6164" s="6" t="n"/>
      <c r="AA6164" s="5" t="n"/>
      <c r="AB6164" s="6">
        <f>B6164&amp;"|"&amp;I6164</f>
        <v/>
      </c>
      <c r="AC6164">
        <f>IF($B6164="","","|"&amp;SUBSTITUTE(TRIM(SUBSTITUTE(SUBSTITUTE(SUBSTITUTE(SUBSTITUTE(SUBSTITUTE(SUBSTITUTE(SUBSTITUTE(SUBSTITUTE(SUBSTITUTE(SUBSTITUTE(SUBSTITUTE(SUBSTITUTE(SUBSTITUTE(SUBSTITUTE(TRIM($B6164&amp;""),CHAR(10)," "),CHAR(13)," "),"."," "),";"," "),","," "),"/"," "),"+"," "),"-"," "),"  "," "),"  "," "),"  "," "),"  "," "),"  "," "),"  "," "))," ","|")&amp;"|")</f>
        <v/>
      </c>
      <c r="AD6164">
        <f>TRIM($I6164&amp;"")</f>
        <v/>
      </c>
    </row>
    <row r="6165" ht="24" customHeight="1">
      <c r="A6165" s="14" t="n">
        <v>46246</v>
      </c>
      <c r="B6165" s="6" t="inlineStr">
        <is>
          <t>10353</t>
        </is>
      </c>
      <c r="C6165" s="6" t="inlineStr">
        <is>
          <t>M/C 0814 (VERDE)</t>
        </is>
      </c>
      <c r="D6165" s="6" t="inlineStr">
        <is>
          <t>6 PINTURA UV</t>
        </is>
      </c>
      <c r="E6165" s="6" t="n">
        <v>30003405</v>
      </c>
      <c r="F6165" s="6" t="inlineStr">
        <is>
          <t>TRAVESSA ASSENTO 360X70X18 MDF - C DAKAR/SANTIAGO</t>
        </is>
      </c>
      <c r="G6165" s="6" t="inlineStr">
        <is>
          <t>6 PINTURA UV</t>
        </is>
      </c>
      <c r="H6165" s="6" t="inlineStr">
        <is>
          <t>6 PINTURA UV</t>
        </is>
      </c>
      <c r="I6165" s="6" t="inlineStr">
        <is>
          <t>6 PINTURA UV</t>
        </is>
      </c>
      <c r="J6165" s="4" t="n">
        <v>1000</v>
      </c>
      <c r="K6165" s="6" t="n"/>
      <c r="L6165" s="6" t="n"/>
      <c r="M6165" s="6" t="n"/>
      <c r="N6165" s="6" t="n"/>
      <c r="O6165" s="6" t="n"/>
      <c r="P6165" s="6" t="n"/>
      <c r="Q6165" s="6" t="n"/>
      <c r="R6165" s="6" t="n"/>
      <c r="S6165" s="6" t="n"/>
      <c r="T6165" s="6" t="n"/>
      <c r="U6165" s="6" t="n"/>
      <c r="V6165" s="6" t="n"/>
      <c r="W6165" s="6" t="n"/>
      <c r="X6165" s="6" t="n"/>
      <c r="Y6165" s="6" t="n"/>
      <c r="Z6165" s="6" t="n"/>
      <c r="AA6165" s="5" t="n"/>
      <c r="AB6165" s="6">
        <f>B6165&amp;"|"&amp;I6165</f>
        <v/>
      </c>
      <c r="AC6165">
        <f>IF($B6165="","","|"&amp;SUBSTITUTE(TRIM(SUBSTITUTE(SUBSTITUTE(SUBSTITUTE(SUBSTITUTE(SUBSTITUTE(SUBSTITUTE(SUBSTITUTE(SUBSTITUTE(SUBSTITUTE(SUBSTITUTE(SUBSTITUTE(SUBSTITUTE(SUBSTITUTE(SUBSTITUTE(TRIM($B6165&amp;""),CHAR(10)," "),CHAR(13)," "),"."," "),";"," "),","," "),"/"," "),"+"," "),"-"," "),"  "," "),"  "," "),"  "," "),"  "," "),"  "," "),"  "," "))," ","|")&amp;"|")</f>
        <v/>
      </c>
      <c r="AD6165">
        <f>TRIM($I6165&amp;"")</f>
        <v/>
      </c>
    </row>
    <row r="6166" ht="24" customHeight="1">
      <c r="A6166" s="14" t="n">
        <v>46246</v>
      </c>
      <c r="B6166" s="6" t="inlineStr">
        <is>
          <t>10353</t>
        </is>
      </c>
      <c r="C6166" s="6" t="inlineStr">
        <is>
          <t>M/C 0814 (VERDE)</t>
        </is>
      </c>
      <c r="D6166" s="6" t="inlineStr">
        <is>
          <t>6 PINTURA UV</t>
        </is>
      </c>
      <c r="E6166" s="6" t="n">
        <v>30006104</v>
      </c>
      <c r="F6166" s="6" t="inlineStr">
        <is>
          <t>MOLDURA ENCOSTO 445X280X15 MDF - CAD SANTIAGO NEW</t>
        </is>
      </c>
      <c r="G6166" s="6" t="inlineStr">
        <is>
          <t>6 PINTURA UV</t>
        </is>
      </c>
      <c r="H6166" s="6" t="inlineStr">
        <is>
          <t>6 PINTURA UV</t>
        </is>
      </c>
      <c r="I6166" s="6" t="inlineStr">
        <is>
          <t>6 PINTURA UV</t>
        </is>
      </c>
      <c r="J6166" s="4" t="n">
        <v>500</v>
      </c>
      <c r="K6166" s="6" t="n"/>
      <c r="L6166" s="6" t="n"/>
      <c r="M6166" s="6" t="n"/>
      <c r="N6166" s="6" t="n"/>
      <c r="O6166" s="6" t="n"/>
      <c r="P6166" s="6" t="n"/>
      <c r="Q6166" s="6" t="n"/>
      <c r="R6166" s="6" t="n"/>
      <c r="S6166" s="6" t="n"/>
      <c r="T6166" s="6" t="n"/>
      <c r="U6166" s="6" t="n"/>
      <c r="V6166" s="6" t="n"/>
      <c r="W6166" s="6" t="n"/>
      <c r="X6166" s="6" t="n"/>
      <c r="Y6166" s="6" t="n"/>
      <c r="Z6166" s="6" t="n"/>
      <c r="AA6166" s="5" t="n"/>
      <c r="AB6166" s="6">
        <f>B6166&amp;"|"&amp;I6166</f>
        <v/>
      </c>
      <c r="AC6166">
        <f>IF($B6166="","","|"&amp;SUBSTITUTE(TRIM(SUBSTITUTE(SUBSTITUTE(SUBSTITUTE(SUBSTITUTE(SUBSTITUTE(SUBSTITUTE(SUBSTITUTE(SUBSTITUTE(SUBSTITUTE(SUBSTITUTE(SUBSTITUTE(SUBSTITUTE(SUBSTITUTE(SUBSTITUTE(TRIM($B6166&amp;""),CHAR(10)," "),CHAR(13)," "),"."," "),";"," "),","," "),"/"," "),"+"," "),"-"," "),"  "," "),"  "," "),"  "," "),"  "," "),"  "," "),"  "," "))," ","|")&amp;"|")</f>
        <v/>
      </c>
      <c r="AD6166">
        <f>TRIM($I6166&amp;"")</f>
        <v/>
      </c>
    </row>
    <row r="6167" ht="24" customHeight="1">
      <c r="A6167" s="14" t="n">
        <v>46246</v>
      </c>
      <c r="B6167" s="6" t="inlineStr">
        <is>
          <t>10353</t>
        </is>
      </c>
      <c r="C6167" s="6" t="inlineStr">
        <is>
          <t>M/C 0814 (VERDE)</t>
        </is>
      </c>
      <c r="D6167" s="6" t="inlineStr">
        <is>
          <t>6 PINTURA UV</t>
        </is>
      </c>
      <c r="E6167" s="6" t="n">
        <v>30006114</v>
      </c>
      <c r="F6167" s="6" t="inlineStr">
        <is>
          <t>TRAVESSA LAT DIREITA 335X70X18 MDF - CD SANTIAGO</t>
        </is>
      </c>
      <c r="G6167" s="6" t="inlineStr">
        <is>
          <t>6 PINTURA UV</t>
        </is>
      </c>
      <c r="H6167" s="6" t="inlineStr">
        <is>
          <t>6 PINTURA UV</t>
        </is>
      </c>
      <c r="I6167" s="6" t="inlineStr">
        <is>
          <t>6 PINTURA UV</t>
        </is>
      </c>
      <c r="J6167" s="4" t="n">
        <v>500</v>
      </c>
      <c r="K6167" s="6" t="n"/>
      <c r="L6167" s="6" t="n"/>
      <c r="M6167" s="6" t="n"/>
      <c r="N6167" s="6" t="n"/>
      <c r="O6167" s="6" t="n"/>
      <c r="P6167" s="6" t="n"/>
      <c r="Q6167" s="6" t="n"/>
      <c r="R6167" s="6" t="n"/>
      <c r="S6167" s="6" t="n"/>
      <c r="T6167" s="6" t="n"/>
      <c r="U6167" s="6" t="n"/>
      <c r="V6167" s="6" t="n"/>
      <c r="W6167" s="6" t="n"/>
      <c r="X6167" s="6" t="n"/>
      <c r="Y6167" s="6" t="n"/>
      <c r="Z6167" s="6" t="n"/>
      <c r="AA6167" s="5" t="n"/>
      <c r="AB6167" s="6">
        <f>B6167&amp;"|"&amp;I6167</f>
        <v/>
      </c>
      <c r="AC6167">
        <f>IF($B6167="","","|"&amp;SUBSTITUTE(TRIM(SUBSTITUTE(SUBSTITUTE(SUBSTITUTE(SUBSTITUTE(SUBSTITUTE(SUBSTITUTE(SUBSTITUTE(SUBSTITUTE(SUBSTITUTE(SUBSTITUTE(SUBSTITUTE(SUBSTITUTE(SUBSTITUTE(SUBSTITUTE(TRIM($B6167&amp;""),CHAR(10)," "),CHAR(13)," "),"."," "),";"," "),","," "),"/"," "),"+"," "),"-"," "),"  "," "),"  "," "),"  "," "),"  "," "),"  "," "),"  "," "))," ","|")&amp;"|")</f>
        <v/>
      </c>
      <c r="AD6167">
        <f>TRIM($I6167&amp;"")</f>
        <v/>
      </c>
    </row>
    <row r="6168" ht="24" customHeight="1">
      <c r="A6168" s="14" t="n">
        <v>46246</v>
      </c>
      <c r="B6168" s="6" t="inlineStr">
        <is>
          <t>10353</t>
        </is>
      </c>
      <c r="C6168" s="6" t="inlineStr">
        <is>
          <t>M/C 0814 (VERDE)</t>
        </is>
      </c>
      <c r="D6168" s="6" t="inlineStr">
        <is>
          <t>6 PINTURA UV</t>
        </is>
      </c>
      <c r="E6168" s="6" t="n">
        <v>30006115</v>
      </c>
      <c r="F6168" s="6" t="inlineStr">
        <is>
          <t>TRAVESSA LAT ESQUERDA 335X70X18 MDF - CD SANTIAGO</t>
        </is>
      </c>
      <c r="G6168" s="6" t="inlineStr">
        <is>
          <t>6 PINTURA UV</t>
        </is>
      </c>
      <c r="H6168" s="6" t="inlineStr">
        <is>
          <t>6 PINTURA UV</t>
        </is>
      </c>
      <c r="I6168" s="6" t="inlineStr">
        <is>
          <t>6 PINTURA UV</t>
        </is>
      </c>
      <c r="J6168" s="4" t="n">
        <v>500</v>
      </c>
      <c r="K6168" s="6" t="n"/>
      <c r="L6168" s="6" t="n"/>
      <c r="M6168" s="6" t="n"/>
      <c r="N6168" s="6" t="n"/>
      <c r="O6168" s="6" t="n"/>
      <c r="P6168" s="6" t="n"/>
      <c r="Q6168" s="6" t="n"/>
      <c r="R6168" s="6" t="n"/>
      <c r="S6168" s="6" t="n"/>
      <c r="T6168" s="6" t="n"/>
      <c r="U6168" s="6" t="n"/>
      <c r="V6168" s="6" t="n"/>
      <c r="W6168" s="6" t="n"/>
      <c r="X6168" s="6" t="n"/>
      <c r="Y6168" s="6" t="n"/>
      <c r="Z6168" s="6" t="n"/>
      <c r="AA6168" s="5" t="n"/>
      <c r="AB6168" s="6">
        <f>B6168&amp;"|"&amp;I6168</f>
        <v/>
      </c>
      <c r="AC6168">
        <f>IF($B6168="","","|"&amp;SUBSTITUTE(TRIM(SUBSTITUTE(SUBSTITUTE(SUBSTITUTE(SUBSTITUTE(SUBSTITUTE(SUBSTITUTE(SUBSTITUTE(SUBSTITUTE(SUBSTITUTE(SUBSTITUTE(SUBSTITUTE(SUBSTITUTE(SUBSTITUTE(SUBSTITUTE(TRIM($B6168&amp;""),CHAR(10)," "),CHAR(13)," "),"."," "),";"," "),","," "),"/"," "),"+"," "),"-"," "),"  "," "),"  "," "),"  "," "),"  "," "),"  "," "),"  "," "))," ","|")&amp;"|")</f>
        <v/>
      </c>
      <c r="AD6168">
        <f>TRIM($I6168&amp;"")</f>
        <v/>
      </c>
    </row>
    <row r="6169" ht="24" customHeight="1">
      <c r="A6169" s="14" t="n">
        <v>46246</v>
      </c>
      <c r="B6169" s="6" t="inlineStr">
        <is>
          <t>10353</t>
        </is>
      </c>
      <c r="C6169" s="6" t="inlineStr">
        <is>
          <t>M/C 0814 (VERDE)</t>
        </is>
      </c>
      <c r="D6169" s="6" t="inlineStr">
        <is>
          <t>6 PINTURA UV</t>
        </is>
      </c>
      <c r="E6169" s="6" t="n">
        <v>30006101</v>
      </c>
      <c r="F6169" s="6" t="inlineStr">
        <is>
          <t>PE TRAS 880X30(911)X25 MDF (13PC) ESQ SANTIAGO NEW</t>
        </is>
      </c>
      <c r="G6169" s="6" t="inlineStr">
        <is>
          <t>6 PINTURA UV</t>
        </is>
      </c>
      <c r="H6169" s="6" t="inlineStr">
        <is>
          <t>6 PINTURA UV</t>
        </is>
      </c>
      <c r="I6169" s="6" t="inlineStr">
        <is>
          <t>6 PINTURA UV</t>
        </is>
      </c>
      <c r="J6169" s="4" t="n">
        <v>500</v>
      </c>
      <c r="K6169" s="6" t="n"/>
      <c r="L6169" s="6" t="n"/>
      <c r="M6169" s="6" t="n"/>
      <c r="N6169" s="6" t="n"/>
      <c r="O6169" s="6" t="n"/>
      <c r="P6169" s="6" t="n"/>
      <c r="Q6169" s="6" t="n"/>
      <c r="R6169" s="6" t="n"/>
      <c r="S6169" s="6" t="n"/>
      <c r="T6169" s="6" t="n"/>
      <c r="U6169" s="6" t="n"/>
      <c r="V6169" s="6" t="n"/>
      <c r="W6169" s="6" t="n"/>
      <c r="X6169" s="6" t="n"/>
      <c r="Y6169" s="6" t="n"/>
      <c r="Z6169" s="6" t="n"/>
      <c r="AA6169" s="5" t="n"/>
      <c r="AB6169" s="6">
        <f>B6169&amp;"|"&amp;I6169</f>
        <v/>
      </c>
      <c r="AC6169">
        <f>IF($B6169="","","|"&amp;SUBSTITUTE(TRIM(SUBSTITUTE(SUBSTITUTE(SUBSTITUTE(SUBSTITUTE(SUBSTITUTE(SUBSTITUTE(SUBSTITUTE(SUBSTITUTE(SUBSTITUTE(SUBSTITUTE(SUBSTITUTE(SUBSTITUTE(SUBSTITUTE(SUBSTITUTE(TRIM($B6169&amp;""),CHAR(10)," "),CHAR(13)," "),"."," "),";"," "),","," "),"/"," "),"+"," "),"-"," "),"  "," "),"  "," "),"  "," "),"  "," "),"  "," "),"  "," "))," ","|")&amp;"|")</f>
        <v/>
      </c>
      <c r="AD6169">
        <f>TRIM($I6169&amp;"")</f>
        <v/>
      </c>
    </row>
    <row r="6170" ht="24" customHeight="1">
      <c r="A6170" s="14" t="n">
        <v>46246</v>
      </c>
      <c r="B6170" s="6" t="inlineStr">
        <is>
          <t>10353</t>
        </is>
      </c>
      <c r="C6170" s="6" t="inlineStr">
        <is>
          <t>M/C 0814 (VERDE)</t>
        </is>
      </c>
      <c r="D6170" s="6" t="inlineStr">
        <is>
          <t>6 PINTURA UV</t>
        </is>
      </c>
      <c r="E6170" s="6" t="n">
        <v>30006102</v>
      </c>
      <c r="F6170" s="6" t="inlineStr">
        <is>
          <t>PE TRAS 880X30(911)X25 MDF (13PC) DIR SANTIAGO NEW</t>
        </is>
      </c>
      <c r="G6170" s="6" t="inlineStr">
        <is>
          <t>6 PINTURA UV</t>
        </is>
      </c>
      <c r="H6170" s="6" t="inlineStr">
        <is>
          <t>6 PINTURA UV</t>
        </is>
      </c>
      <c r="I6170" s="6" t="inlineStr">
        <is>
          <t>6 PINTURA UV</t>
        </is>
      </c>
      <c r="J6170" s="4" t="n">
        <v>500</v>
      </c>
      <c r="K6170" s="6" t="n"/>
      <c r="L6170" s="6" t="n"/>
      <c r="M6170" s="6" t="n"/>
      <c r="N6170" s="6" t="n"/>
      <c r="O6170" s="6" t="n"/>
      <c r="P6170" s="6" t="n"/>
      <c r="Q6170" s="6" t="n"/>
      <c r="R6170" s="6" t="n"/>
      <c r="S6170" s="6" t="n"/>
      <c r="T6170" s="6" t="n"/>
      <c r="U6170" s="6" t="n"/>
      <c r="V6170" s="6" t="n"/>
      <c r="W6170" s="6" t="n"/>
      <c r="X6170" s="6" t="n"/>
      <c r="Y6170" s="6" t="n"/>
      <c r="Z6170" s="6" t="n"/>
      <c r="AA6170" s="5" t="n"/>
      <c r="AB6170" s="6">
        <f>B6170&amp;"|"&amp;I6170</f>
        <v/>
      </c>
      <c r="AC6170">
        <f>IF($B6170="","","|"&amp;SUBSTITUTE(TRIM(SUBSTITUTE(SUBSTITUTE(SUBSTITUTE(SUBSTITUTE(SUBSTITUTE(SUBSTITUTE(SUBSTITUTE(SUBSTITUTE(SUBSTITUTE(SUBSTITUTE(SUBSTITUTE(SUBSTITUTE(SUBSTITUTE(SUBSTITUTE(TRIM($B6170&amp;""),CHAR(10)," "),CHAR(13)," "),"."," "),";"," "),","," "),"/"," "),"+"," "),"-"," "),"  "," "),"  "," "),"  "," "),"  "," "),"  "," "),"  "," "))," ","|")&amp;"|")</f>
        <v/>
      </c>
      <c r="AD6170">
        <f>TRIM($I6170&amp;"")</f>
        <v/>
      </c>
    </row>
    <row r="6171" ht="24" customHeight="1">
      <c r="A6171" s="14" t="n">
        <v>46246</v>
      </c>
      <c r="B6171" s="6" t="inlineStr">
        <is>
          <t>10353</t>
        </is>
      </c>
      <c r="C6171" s="6" t="inlineStr">
        <is>
          <t>M/C 0814 (VERDE)</t>
        </is>
      </c>
      <c r="D6171" s="6" t="inlineStr">
        <is>
          <t>6 PINTURA UV</t>
        </is>
      </c>
      <c r="E6171" s="6" t="n">
        <v>30006112</v>
      </c>
      <c r="F6171" s="6" t="inlineStr">
        <is>
          <t>PE FRONTAL RETO 430X(111)65X25 MDF (DIR) SANTIAGO</t>
        </is>
      </c>
      <c r="G6171" s="6" t="inlineStr">
        <is>
          <t>6 PINTURA UV</t>
        </is>
      </c>
      <c r="H6171" s="6" t="inlineStr">
        <is>
          <t>6 PINTURA UV</t>
        </is>
      </c>
      <c r="I6171" s="6" t="inlineStr">
        <is>
          <t>6 PINTURA UV</t>
        </is>
      </c>
      <c r="J6171" s="4" t="n">
        <v>500</v>
      </c>
      <c r="K6171" s="6" t="n"/>
      <c r="L6171" s="6" t="n"/>
      <c r="M6171" s="6" t="n"/>
      <c r="N6171" s="6" t="n"/>
      <c r="O6171" s="6" t="n"/>
      <c r="P6171" s="6" t="n"/>
      <c r="Q6171" s="6" t="n"/>
      <c r="R6171" s="6" t="n"/>
      <c r="S6171" s="6" t="n"/>
      <c r="T6171" s="6" t="n"/>
      <c r="U6171" s="6" t="n"/>
      <c r="V6171" s="6" t="n"/>
      <c r="W6171" s="6" t="n"/>
      <c r="X6171" s="6" t="n"/>
      <c r="Y6171" s="6" t="n"/>
      <c r="Z6171" s="6" t="n"/>
      <c r="AA6171" s="5" t="n"/>
      <c r="AB6171" s="6">
        <f>B6171&amp;"|"&amp;I6171</f>
        <v/>
      </c>
      <c r="AC6171">
        <f>IF($B6171="","","|"&amp;SUBSTITUTE(TRIM(SUBSTITUTE(SUBSTITUTE(SUBSTITUTE(SUBSTITUTE(SUBSTITUTE(SUBSTITUTE(SUBSTITUTE(SUBSTITUTE(SUBSTITUTE(SUBSTITUTE(SUBSTITUTE(SUBSTITUTE(SUBSTITUTE(SUBSTITUTE(TRIM($B6171&amp;""),CHAR(10)," "),CHAR(13)," "),"."," "),";"," "),","," "),"/"," "),"+"," "),"-"," "),"  "," "),"  "," "),"  "," "),"  "," "),"  "," "),"  "," "))," ","|")&amp;"|")</f>
        <v/>
      </c>
      <c r="AD6171">
        <f>TRIM($I6171&amp;"")</f>
        <v/>
      </c>
    </row>
    <row r="6172" ht="24" customHeight="1">
      <c r="A6172" s="14" t="n">
        <v>46246</v>
      </c>
      <c r="B6172" s="6" t="inlineStr">
        <is>
          <t>10353</t>
        </is>
      </c>
      <c r="C6172" s="6" t="inlineStr">
        <is>
          <t>M/C 0814 (VERDE)</t>
        </is>
      </c>
      <c r="D6172" s="6" t="inlineStr">
        <is>
          <t>6 PINTURA UV</t>
        </is>
      </c>
      <c r="E6172" s="6" t="n">
        <v>30006113</v>
      </c>
      <c r="F6172" s="6" t="inlineStr">
        <is>
          <t>PE FRONTAL RETO 430X(111)65X25MDF (ESQRD) SANTIAGO</t>
        </is>
      </c>
      <c r="G6172" s="6" t="inlineStr">
        <is>
          <t>6 PINTURA UV</t>
        </is>
      </c>
      <c r="H6172" s="6" t="inlineStr">
        <is>
          <t>6 PINTURA UV</t>
        </is>
      </c>
      <c r="I6172" s="6" t="inlineStr">
        <is>
          <t>6 PINTURA UV</t>
        </is>
      </c>
      <c r="J6172" s="4" t="n">
        <v>500</v>
      </c>
      <c r="K6172" s="6" t="n"/>
      <c r="L6172" s="6" t="n"/>
      <c r="M6172" s="6" t="n"/>
      <c r="N6172" s="6" t="n"/>
      <c r="O6172" s="6" t="n"/>
      <c r="P6172" s="6" t="n"/>
      <c r="Q6172" s="6" t="n"/>
      <c r="R6172" s="6" t="n"/>
      <c r="S6172" s="6" t="n"/>
      <c r="T6172" s="6" t="n"/>
      <c r="U6172" s="6" t="n"/>
      <c r="V6172" s="6" t="n"/>
      <c r="W6172" s="6" t="n"/>
      <c r="X6172" s="6" t="n"/>
      <c r="Y6172" s="6" t="n"/>
      <c r="Z6172" s="6" t="n"/>
      <c r="AA6172" s="5" t="n"/>
      <c r="AB6172" s="6">
        <f>B6172&amp;"|"&amp;I6172</f>
        <v/>
      </c>
      <c r="AC6172">
        <f>IF($B6172="","","|"&amp;SUBSTITUTE(TRIM(SUBSTITUTE(SUBSTITUTE(SUBSTITUTE(SUBSTITUTE(SUBSTITUTE(SUBSTITUTE(SUBSTITUTE(SUBSTITUTE(SUBSTITUTE(SUBSTITUTE(SUBSTITUTE(SUBSTITUTE(SUBSTITUTE(SUBSTITUTE(TRIM($B6172&amp;""),CHAR(10)," "),CHAR(13)," "),"."," "),";"," "),","," "),"/"," "),"+"," "),"-"," "),"  "," "),"  "," "),"  "," "),"  "," "),"  "," "),"  "," "))," ","|")&amp;"|")</f>
        <v/>
      </c>
      <c r="AD6172">
        <f>TRIM($I6172&amp;"")</f>
        <v/>
      </c>
    </row>
    <row r="6173" ht="24" customHeight="1">
      <c r="A6173" s="14" t="n">
        <v>46246</v>
      </c>
      <c r="B6173" s="6" t="inlineStr">
        <is>
          <t>10353</t>
        </is>
      </c>
      <c r="C6173" s="6" t="inlineStr">
        <is>
          <t>M/C 0814 (VERDE)</t>
        </is>
      </c>
      <c r="D6173" s="6" t="inlineStr">
        <is>
          <t>6 PINTURA UV</t>
        </is>
      </c>
      <c r="E6173" s="6" t="n">
        <v>2002861</v>
      </c>
      <c r="F6173" s="6" t="inlineStr">
        <is>
          <t>TAMPO OVAL 1600X900X18 - VITREO</t>
        </is>
      </c>
      <c r="G6173" s="6" t="inlineStr">
        <is>
          <t>6 PINTURA UV</t>
        </is>
      </c>
      <c r="H6173" s="6" t="inlineStr">
        <is>
          <t>6 PINTURA UV</t>
        </is>
      </c>
      <c r="I6173" s="6" t="inlineStr">
        <is>
          <t>6 PINTURA UV</t>
        </is>
      </c>
      <c r="J6173" s="4" t="n">
        <v>50</v>
      </c>
      <c r="K6173" s="6" t="n"/>
      <c r="L6173" s="6" t="n"/>
      <c r="M6173" s="6" t="n"/>
      <c r="N6173" s="6" t="n"/>
      <c r="O6173" s="6" t="n"/>
      <c r="P6173" s="6" t="n"/>
      <c r="Q6173" s="6" t="n"/>
      <c r="R6173" s="6" t="n"/>
      <c r="S6173" s="6" t="n"/>
      <c r="T6173" s="6" t="n"/>
      <c r="U6173" s="6" t="n"/>
      <c r="V6173" s="6" t="n"/>
      <c r="W6173" s="6" t="n"/>
      <c r="X6173" s="6" t="n"/>
      <c r="Y6173" s="6" t="n"/>
      <c r="Z6173" s="6" t="n"/>
      <c r="AA6173" s="5" t="n"/>
      <c r="AB6173" s="6">
        <f>B6173&amp;"|"&amp;I6173</f>
        <v/>
      </c>
      <c r="AC6173">
        <f>IF($B6173="","","|"&amp;SUBSTITUTE(TRIM(SUBSTITUTE(SUBSTITUTE(SUBSTITUTE(SUBSTITUTE(SUBSTITUTE(SUBSTITUTE(SUBSTITUTE(SUBSTITUTE(SUBSTITUTE(SUBSTITUTE(SUBSTITUTE(SUBSTITUTE(SUBSTITUTE(SUBSTITUTE(TRIM($B6173&amp;""),CHAR(10)," "),CHAR(13)," "),"."," "),";"," "),","," "),"/"," "),"+"," "),"-"," "),"  "," "),"  "," "),"  "," "),"  "," "),"  "," "),"  "," "))," ","|")&amp;"|")</f>
        <v/>
      </c>
      <c r="AD6173">
        <f>TRIM($I6173&amp;"")</f>
        <v/>
      </c>
    </row>
    <row r="6174" ht="24" customHeight="1">
      <c r="A6174" s="14" t="n">
        <v>46241</v>
      </c>
      <c r="B6174" s="6" t="inlineStr">
        <is>
          <t>10345,10346</t>
        </is>
      </c>
      <c r="C6174" s="6" t="inlineStr">
        <is>
          <t>M/C 0811 (AMARELO)</t>
        </is>
      </c>
      <c r="D6174" s="6" t="inlineStr">
        <is>
          <t>6 PINTURA UV</t>
        </is>
      </c>
      <c r="E6174" s="6" t="n">
        <v>20014005</v>
      </c>
      <c r="F6174" s="6" t="inlineStr">
        <is>
          <t>TAMPO ENGR 902X902X27 MDP - MESA DAKAR/MIAMI 0,90</t>
        </is>
      </c>
      <c r="G6174" s="6" t="inlineStr">
        <is>
          <t>6 PINTURA UV</t>
        </is>
      </c>
      <c r="H6174" s="6" t="inlineStr">
        <is>
          <t>6 PINTURA UV</t>
        </is>
      </c>
      <c r="I6174" s="6" t="inlineStr">
        <is>
          <t>6 PINTURA UV</t>
        </is>
      </c>
      <c r="J6174" s="4" t="n">
        <v>4</v>
      </c>
      <c r="K6174" s="6" t="n"/>
      <c r="L6174" s="6" t="n"/>
      <c r="M6174" s="6" t="n"/>
      <c r="N6174" s="6" t="n"/>
      <c r="O6174" s="6" t="n"/>
      <c r="P6174" s="6" t="n"/>
      <c r="Q6174" s="6" t="n"/>
      <c r="R6174" s="6" t="n"/>
      <c r="S6174" s="6" t="n"/>
      <c r="T6174" s="6" t="n"/>
      <c r="U6174" s="6" t="n"/>
      <c r="V6174" s="6" t="n"/>
      <c r="W6174" s="6" t="n"/>
      <c r="X6174" s="6" t="n"/>
      <c r="Y6174" s="6" t="n"/>
      <c r="Z6174" s="6" t="n"/>
      <c r="AA6174" s="5" t="n"/>
      <c r="AB6174" s="6">
        <f>B6174&amp;"|"&amp;I6174</f>
        <v/>
      </c>
      <c r="AC6174">
        <f>IF($B6174="","","|"&amp;SUBSTITUTE(TRIM(SUBSTITUTE(SUBSTITUTE(SUBSTITUTE(SUBSTITUTE(SUBSTITUTE(SUBSTITUTE(SUBSTITUTE(SUBSTITUTE(SUBSTITUTE(SUBSTITUTE(SUBSTITUTE(SUBSTITUTE(SUBSTITUTE(SUBSTITUTE(TRIM($B6174&amp;""),CHAR(10)," "),CHAR(13)," "),"."," "),";"," "),","," "),"/"," "),"+"," "),"-"," "),"  "," "),"  "," "),"  "," "),"  "," "),"  "," "),"  "," "))," ","|")&amp;"|")</f>
        <v/>
      </c>
      <c r="AD6174">
        <f>TRIM($I6174&amp;"")</f>
        <v/>
      </c>
    </row>
    <row r="6175" ht="24" customHeight="1">
      <c r="A6175" s="14" t="n">
        <v>46241</v>
      </c>
      <c r="B6175" s="6" t="inlineStr">
        <is>
          <t>10345,10346</t>
        </is>
      </c>
      <c r="C6175" s="6" t="inlineStr">
        <is>
          <t>M/C 0811 (AMARELO)</t>
        </is>
      </c>
      <c r="D6175" s="6" t="inlineStr">
        <is>
          <t>6 PINTURA UV</t>
        </is>
      </c>
      <c r="E6175" s="6" t="n">
        <v>20014205</v>
      </c>
      <c r="F6175" s="6" t="inlineStr">
        <is>
          <t>TAMPO ENGR 1602X802X27 MDP - MESA DAKAR/MIAMI 1,60</t>
        </is>
      </c>
      <c r="G6175" s="6" t="inlineStr">
        <is>
          <t>6 PINTURA UV</t>
        </is>
      </c>
      <c r="H6175" s="6" t="inlineStr">
        <is>
          <t>6 PINTURA UV</t>
        </is>
      </c>
      <c r="I6175" s="6" t="inlineStr">
        <is>
          <t>6 PINTURA UV</t>
        </is>
      </c>
      <c r="J6175" s="4" t="n">
        <v>1</v>
      </c>
      <c r="K6175" s="6" t="n"/>
      <c r="L6175" s="6" t="n"/>
      <c r="M6175" s="6" t="n"/>
      <c r="N6175" s="6" t="n"/>
      <c r="O6175" s="6" t="n"/>
      <c r="P6175" s="6" t="n"/>
      <c r="Q6175" s="6" t="n"/>
      <c r="R6175" s="6" t="n"/>
      <c r="S6175" s="6" t="n"/>
      <c r="T6175" s="6" t="n"/>
      <c r="U6175" s="6" t="n"/>
      <c r="V6175" s="6" t="n"/>
      <c r="W6175" s="6" t="n"/>
      <c r="X6175" s="6" t="n"/>
      <c r="Y6175" s="6" t="n"/>
      <c r="Z6175" s="6" t="n"/>
      <c r="AA6175" s="5" t="n"/>
      <c r="AB6175" s="6">
        <f>B6175&amp;"|"&amp;I6175</f>
        <v/>
      </c>
      <c r="AC6175">
        <f>IF($B6175="","","|"&amp;SUBSTITUTE(TRIM(SUBSTITUTE(SUBSTITUTE(SUBSTITUTE(SUBSTITUTE(SUBSTITUTE(SUBSTITUTE(SUBSTITUTE(SUBSTITUTE(SUBSTITUTE(SUBSTITUTE(SUBSTITUTE(SUBSTITUTE(SUBSTITUTE(SUBSTITUTE(TRIM($B6175&amp;""),CHAR(10)," "),CHAR(13)," "),"."," "),";"," "),","," "),"/"," "),"+"," "),"-"," "),"  "," "),"  "," "),"  "," "),"  "," "),"  "," "),"  "," "))," ","|")&amp;"|")</f>
        <v/>
      </c>
      <c r="AD6175">
        <f>TRIM($I6175&amp;"")</f>
        <v/>
      </c>
    </row>
    <row r="6176" ht="24" customHeight="1">
      <c r="A6176" s="14" t="n">
        <v>46241</v>
      </c>
      <c r="B6176" s="6" t="inlineStr">
        <is>
          <t>10345,10346</t>
        </is>
      </c>
      <c r="C6176" s="6" t="inlineStr">
        <is>
          <t>M/C 0811 (AMARELO)</t>
        </is>
      </c>
      <c r="D6176" s="6" t="inlineStr">
        <is>
          <t>6 PINTURA UV</t>
        </is>
      </c>
      <c r="E6176" s="6" t="n">
        <v>20011004</v>
      </c>
      <c r="F6176" s="6" t="inlineStr">
        <is>
          <t>TRAVESSA MAIOR 740X100X15 MDP - MESA MIAMI 0,90</t>
        </is>
      </c>
      <c r="G6176" s="6" t="inlineStr">
        <is>
          <t>6 PINTURA UV</t>
        </is>
      </c>
      <c r="H6176" s="6" t="inlineStr">
        <is>
          <t>6 PINTURA UV</t>
        </is>
      </c>
      <c r="I6176" s="6" t="inlineStr">
        <is>
          <t>6 PINTURA UV</t>
        </is>
      </c>
      <c r="J6176" s="4" t="n">
        <v>8</v>
      </c>
      <c r="K6176" s="6" t="n"/>
      <c r="L6176" s="6" t="n"/>
      <c r="M6176" s="6" t="n"/>
      <c r="N6176" s="6" t="n"/>
      <c r="O6176" s="6" t="n"/>
      <c r="P6176" s="6" t="n"/>
      <c r="Q6176" s="6" t="n"/>
      <c r="R6176" s="6" t="n"/>
      <c r="S6176" s="6" t="n"/>
      <c r="T6176" s="6" t="n"/>
      <c r="U6176" s="6" t="n"/>
      <c r="V6176" s="6" t="n"/>
      <c r="W6176" s="6" t="n"/>
      <c r="X6176" s="6" t="n"/>
      <c r="Y6176" s="6" t="n"/>
      <c r="Z6176" s="6" t="n"/>
      <c r="AA6176" s="5" t="n"/>
      <c r="AB6176" s="6">
        <f>B6176&amp;"|"&amp;I6176</f>
        <v/>
      </c>
      <c r="AC6176">
        <f>IF($B6176="","","|"&amp;SUBSTITUTE(TRIM(SUBSTITUTE(SUBSTITUTE(SUBSTITUTE(SUBSTITUTE(SUBSTITUTE(SUBSTITUTE(SUBSTITUTE(SUBSTITUTE(SUBSTITUTE(SUBSTITUTE(SUBSTITUTE(SUBSTITUTE(SUBSTITUTE(SUBSTITUTE(TRIM($B6176&amp;""),CHAR(10)," "),CHAR(13)," "),"."," "),";"," "),","," "),"/"," "),"+"," "),"-"," "),"  "," "),"  "," "),"  "," "),"  "," "),"  "," "),"  "," "))," ","|")&amp;"|")</f>
        <v/>
      </c>
      <c r="AD6176">
        <f>TRIM($I6176&amp;"")</f>
        <v/>
      </c>
    </row>
    <row r="6177" ht="24" customHeight="1">
      <c r="A6177" s="14" t="n">
        <v>46241</v>
      </c>
      <c r="B6177" s="6" t="inlineStr">
        <is>
          <t>10345,10346</t>
        </is>
      </c>
      <c r="C6177" s="6" t="inlineStr">
        <is>
          <t>M/C 0811 (AMARELO)</t>
        </is>
      </c>
      <c r="D6177" s="6" t="inlineStr">
        <is>
          <t>6 PINTURA UV</t>
        </is>
      </c>
      <c r="E6177" s="6" t="n">
        <v>20011005</v>
      </c>
      <c r="F6177" s="6" t="inlineStr">
        <is>
          <t>TRAV. MENOR 710X100X15 MDP - MESA MIAMI 0,90</t>
        </is>
      </c>
      <c r="G6177" s="6" t="inlineStr">
        <is>
          <t>6 PINTURA UV</t>
        </is>
      </c>
      <c r="H6177" s="6" t="inlineStr">
        <is>
          <t>6 PINTURA UV</t>
        </is>
      </c>
      <c r="I6177" s="6" t="inlineStr">
        <is>
          <t>6 PINTURA UV</t>
        </is>
      </c>
      <c r="J6177" s="4" t="n">
        <v>8</v>
      </c>
      <c r="K6177" s="6" t="n"/>
      <c r="L6177" s="6" t="n"/>
      <c r="M6177" s="6" t="n"/>
      <c r="N6177" s="6" t="n"/>
      <c r="O6177" s="6" t="n"/>
      <c r="P6177" s="6" t="n"/>
      <c r="Q6177" s="6" t="n"/>
      <c r="R6177" s="6" t="n"/>
      <c r="S6177" s="6" t="n"/>
      <c r="T6177" s="6" t="n"/>
      <c r="U6177" s="6" t="n"/>
      <c r="V6177" s="6" t="n"/>
      <c r="W6177" s="6" t="n"/>
      <c r="X6177" s="6" t="n"/>
      <c r="Y6177" s="6" t="n"/>
      <c r="Z6177" s="6" t="n"/>
      <c r="AA6177" s="5" t="n"/>
      <c r="AB6177" s="6">
        <f>B6177&amp;"|"&amp;I6177</f>
        <v/>
      </c>
      <c r="AC6177">
        <f>IF($B6177="","","|"&amp;SUBSTITUTE(TRIM(SUBSTITUTE(SUBSTITUTE(SUBSTITUTE(SUBSTITUTE(SUBSTITUTE(SUBSTITUTE(SUBSTITUTE(SUBSTITUTE(SUBSTITUTE(SUBSTITUTE(SUBSTITUTE(SUBSTITUTE(SUBSTITUTE(SUBSTITUTE(TRIM($B6177&amp;""),CHAR(10)," "),CHAR(13)," "),"."," "),";"," "),","," "),"/"," "),"+"," "),"-"," "),"  "," "),"  "," "),"  "," "),"  "," "),"  "," "),"  "," "))," ","|")&amp;"|")</f>
        <v/>
      </c>
      <c r="AD6177">
        <f>TRIM($I6177&amp;"")</f>
        <v/>
      </c>
    </row>
    <row r="6178" ht="24" customHeight="1">
      <c r="A6178" s="14" t="n">
        <v>46241</v>
      </c>
      <c r="B6178" s="6" t="inlineStr">
        <is>
          <t>10345,10346</t>
        </is>
      </c>
      <c r="C6178" s="6" t="inlineStr">
        <is>
          <t>M/C 0811 (AMARELO)</t>
        </is>
      </c>
      <c r="D6178" s="6" t="inlineStr">
        <is>
          <t>6 PINTURA UV</t>
        </is>
      </c>
      <c r="E6178" s="6" t="n">
        <v>20013107</v>
      </c>
      <c r="F6178" s="6" t="inlineStr">
        <is>
          <t>(3) TRAV.MENOR 610X100X15 MDP-MESA MIAMI 1,37X0,80</t>
        </is>
      </c>
      <c r="G6178" s="6" t="inlineStr">
        <is>
          <t>6 PINTURA UV</t>
        </is>
      </c>
      <c r="H6178" s="6" t="inlineStr">
        <is>
          <t>6 PINTURA UV</t>
        </is>
      </c>
      <c r="I6178" s="6" t="inlineStr">
        <is>
          <t>6 PINTURA UV</t>
        </is>
      </c>
      <c r="J6178" s="4" t="n">
        <v>2</v>
      </c>
      <c r="K6178" s="6" t="n"/>
      <c r="L6178" s="6" t="n"/>
      <c r="M6178" s="6" t="n"/>
      <c r="N6178" s="6" t="n"/>
      <c r="O6178" s="6" t="n"/>
      <c r="P6178" s="6" t="n"/>
      <c r="Q6178" s="6" t="n"/>
      <c r="R6178" s="6" t="n"/>
      <c r="S6178" s="6" t="n"/>
      <c r="T6178" s="6" t="n"/>
      <c r="U6178" s="6" t="n"/>
      <c r="V6178" s="6" t="n"/>
      <c r="W6178" s="6" t="n"/>
      <c r="X6178" s="6" t="n"/>
      <c r="Y6178" s="6" t="n"/>
      <c r="Z6178" s="6" t="n"/>
      <c r="AA6178" s="5" t="n"/>
      <c r="AB6178" s="6">
        <f>B6178&amp;"|"&amp;I6178</f>
        <v/>
      </c>
      <c r="AC6178">
        <f>IF($B6178="","","|"&amp;SUBSTITUTE(TRIM(SUBSTITUTE(SUBSTITUTE(SUBSTITUTE(SUBSTITUTE(SUBSTITUTE(SUBSTITUTE(SUBSTITUTE(SUBSTITUTE(SUBSTITUTE(SUBSTITUTE(SUBSTITUTE(SUBSTITUTE(SUBSTITUTE(SUBSTITUTE(TRIM($B6178&amp;""),CHAR(10)," "),CHAR(13)," "),"."," "),";"," "),","," "),"/"," "),"+"," "),"-"," "),"  "," "),"  "," "),"  "," "),"  "," "),"  "," "),"  "," "))," ","|")&amp;"|")</f>
        <v/>
      </c>
      <c r="AD6178">
        <f>TRIM($I6178&amp;"")</f>
        <v/>
      </c>
    </row>
    <row r="6179" ht="24" customHeight="1">
      <c r="A6179" s="14" t="n">
        <v>46241</v>
      </c>
      <c r="B6179" s="6" t="inlineStr">
        <is>
          <t>10345,10346</t>
        </is>
      </c>
      <c r="C6179" s="6" t="inlineStr">
        <is>
          <t>M/C 0811 (AMARELO)</t>
        </is>
      </c>
      <c r="D6179" s="6" t="inlineStr">
        <is>
          <t>6 PINTURA UV</t>
        </is>
      </c>
      <c r="E6179" s="6" t="n">
        <v>20016106</v>
      </c>
      <c r="F6179" s="6" t="inlineStr">
        <is>
          <t>(2)TRAV.MAIOR 1442X100X15 MDP-MESA MIAMI 1,60X0,80</t>
        </is>
      </c>
      <c r="G6179" s="6" t="inlineStr">
        <is>
          <t>6 PINTURA UV</t>
        </is>
      </c>
      <c r="H6179" s="6" t="inlineStr">
        <is>
          <t>6 PINTURA UV</t>
        </is>
      </c>
      <c r="I6179" s="6" t="inlineStr">
        <is>
          <t>6 PINTURA UV</t>
        </is>
      </c>
      <c r="J6179" s="4" t="n">
        <v>2</v>
      </c>
      <c r="K6179" s="6" t="n"/>
      <c r="L6179" s="6" t="n"/>
      <c r="M6179" s="6" t="n"/>
      <c r="N6179" s="6" t="n"/>
      <c r="O6179" s="6" t="n"/>
      <c r="P6179" s="6" t="n"/>
      <c r="Q6179" s="6" t="n"/>
      <c r="R6179" s="6" t="n"/>
      <c r="S6179" s="6" t="n"/>
      <c r="T6179" s="6" t="n"/>
      <c r="U6179" s="6" t="n"/>
      <c r="V6179" s="6" t="n"/>
      <c r="W6179" s="6" t="n"/>
      <c r="X6179" s="6" t="n"/>
      <c r="Y6179" s="6" t="n"/>
      <c r="Z6179" s="6" t="n"/>
      <c r="AA6179" s="5" t="n"/>
      <c r="AB6179" s="6">
        <f>B6179&amp;"|"&amp;I6179</f>
        <v/>
      </c>
      <c r="AC6179">
        <f>IF($B6179="","","|"&amp;SUBSTITUTE(TRIM(SUBSTITUTE(SUBSTITUTE(SUBSTITUTE(SUBSTITUTE(SUBSTITUTE(SUBSTITUTE(SUBSTITUTE(SUBSTITUTE(SUBSTITUTE(SUBSTITUTE(SUBSTITUTE(SUBSTITUTE(SUBSTITUTE(SUBSTITUTE(TRIM($B6179&amp;""),CHAR(10)," "),CHAR(13)," "),"."," "),";"," "),","," "),"/"," "),"+"," "),"-"," "),"  "," "),"  "," "),"  "," "),"  "," "),"  "," "),"  "," "))," ","|")&amp;"|")</f>
        <v/>
      </c>
      <c r="AD6179">
        <f>TRIM($I6179&amp;"")</f>
        <v/>
      </c>
    </row>
    <row r="6180" ht="24" customHeight="1">
      <c r="A6180" s="14" t="n">
        <v>46241</v>
      </c>
      <c r="B6180" s="6" t="inlineStr">
        <is>
          <t>10345,10346</t>
        </is>
      </c>
      <c r="C6180" s="6" t="inlineStr">
        <is>
          <t>M/C 0811 (AMARELO)</t>
        </is>
      </c>
      <c r="D6180" s="6" t="inlineStr">
        <is>
          <t>6 PINTURA UV</t>
        </is>
      </c>
      <c r="E6180" s="6" t="n">
        <v>20031205</v>
      </c>
      <c r="F6180" s="6" t="inlineStr">
        <is>
          <t>(2) TRAV MAIOR 942(952)X100X15 MDP-NOVA YORK 1,20</t>
        </is>
      </c>
      <c r="G6180" s="6" t="inlineStr">
        <is>
          <t>6 PINTURA UV</t>
        </is>
      </c>
      <c r="H6180" s="6" t="inlineStr">
        <is>
          <t>6 PINTURA UV</t>
        </is>
      </c>
      <c r="I6180" s="6" t="inlineStr">
        <is>
          <t>6 PINTURA UV</t>
        </is>
      </c>
      <c r="J6180" s="4" t="n">
        <v>2</v>
      </c>
      <c r="K6180" s="6" t="n"/>
      <c r="L6180" s="6" t="n"/>
      <c r="M6180" s="6" t="n"/>
      <c r="N6180" s="6" t="n"/>
      <c r="O6180" s="6" t="n"/>
      <c r="P6180" s="6" t="n"/>
      <c r="Q6180" s="6" t="n"/>
      <c r="R6180" s="6" t="n"/>
      <c r="S6180" s="6" t="n"/>
      <c r="T6180" s="6" t="n"/>
      <c r="U6180" s="6" t="n"/>
      <c r="V6180" s="6" t="n"/>
      <c r="W6180" s="6" t="n"/>
      <c r="X6180" s="6" t="n"/>
      <c r="Y6180" s="6" t="n"/>
      <c r="Z6180" s="6" t="n"/>
      <c r="AA6180" s="5" t="n"/>
      <c r="AB6180" s="6">
        <f>B6180&amp;"|"&amp;I6180</f>
        <v/>
      </c>
      <c r="AC6180">
        <f>IF($B6180="","","|"&amp;SUBSTITUTE(TRIM(SUBSTITUTE(SUBSTITUTE(SUBSTITUTE(SUBSTITUTE(SUBSTITUTE(SUBSTITUTE(SUBSTITUTE(SUBSTITUTE(SUBSTITUTE(SUBSTITUTE(SUBSTITUTE(SUBSTITUTE(SUBSTITUTE(SUBSTITUTE(TRIM($B6180&amp;""),CHAR(10)," "),CHAR(13)," "),"."," "),";"," "),","," "),"/"," "),"+"," "),"-"," "),"  "," "),"  "," "),"  "," "),"  "," "),"  "," "),"  "," "))," ","|")&amp;"|")</f>
        <v/>
      </c>
      <c r="AD6180">
        <f>TRIM($I6180&amp;"")</f>
        <v/>
      </c>
    </row>
    <row r="6181" ht="24" customHeight="1">
      <c r="A6181" s="14" t="n">
        <v>46241</v>
      </c>
      <c r="B6181" s="6" t="inlineStr">
        <is>
          <t>10345,10346</t>
        </is>
      </c>
      <c r="C6181" s="6" t="inlineStr">
        <is>
          <t>M/C 0811 (AMARELO)</t>
        </is>
      </c>
      <c r="D6181" s="6" t="inlineStr">
        <is>
          <t>6 PINTURA UV</t>
        </is>
      </c>
      <c r="E6181" s="6" t="n">
        <v>20031206</v>
      </c>
      <c r="F6181" s="6" t="inlineStr">
        <is>
          <t>(3) TRAV MENOR 614(624)X100X15 MDP-NOVA YORK 1,20</t>
        </is>
      </c>
      <c r="G6181" s="6" t="inlineStr">
        <is>
          <t>6 PINTURA UV</t>
        </is>
      </c>
      <c r="H6181" s="6" t="inlineStr">
        <is>
          <t>6 PINTURA UV</t>
        </is>
      </c>
      <c r="I6181" s="6" t="inlineStr">
        <is>
          <t>6 PINTURA UV</t>
        </is>
      </c>
      <c r="J6181" s="4" t="n">
        <v>2</v>
      </c>
      <c r="K6181" s="6" t="n"/>
      <c r="L6181" s="6" t="n"/>
      <c r="M6181" s="6" t="n"/>
      <c r="N6181" s="6" t="n"/>
      <c r="O6181" s="6" t="n"/>
      <c r="P6181" s="6" t="n"/>
      <c r="Q6181" s="6" t="n"/>
      <c r="R6181" s="6" t="n"/>
      <c r="S6181" s="6" t="n"/>
      <c r="T6181" s="6" t="n"/>
      <c r="U6181" s="6" t="n"/>
      <c r="V6181" s="6" t="n"/>
      <c r="W6181" s="6" t="n"/>
      <c r="X6181" s="6" t="n"/>
      <c r="Y6181" s="6" t="n"/>
      <c r="Z6181" s="6" t="n"/>
      <c r="AA6181" s="5" t="n"/>
      <c r="AB6181" s="6">
        <f>B6181&amp;"|"&amp;I6181</f>
        <v/>
      </c>
      <c r="AC6181">
        <f>IF($B6181="","","|"&amp;SUBSTITUTE(TRIM(SUBSTITUTE(SUBSTITUTE(SUBSTITUTE(SUBSTITUTE(SUBSTITUTE(SUBSTITUTE(SUBSTITUTE(SUBSTITUTE(SUBSTITUTE(SUBSTITUTE(SUBSTITUTE(SUBSTITUTE(SUBSTITUTE(SUBSTITUTE(TRIM($B6181&amp;""),CHAR(10)," "),CHAR(13)," "),"."," "),";"," "),","," "),"/"," "),"+"," "),"-"," "),"  "," "),"  "," "),"  "," "),"  "," "),"  "," "),"  "," "))," ","|")&amp;"|")</f>
        <v/>
      </c>
      <c r="AD6181">
        <f>TRIM($I6181&amp;"")</f>
        <v/>
      </c>
    </row>
    <row r="6182" ht="24" customHeight="1">
      <c r="A6182" s="14" t="n">
        <v>46241</v>
      </c>
      <c r="B6182" s="6" t="inlineStr">
        <is>
          <t>10345,10346</t>
        </is>
      </c>
      <c r="C6182" s="6" t="inlineStr">
        <is>
          <t>M/C 0811 (AMARELO)</t>
        </is>
      </c>
      <c r="D6182" s="6" t="inlineStr">
        <is>
          <t>6 PINTURA UV</t>
        </is>
      </c>
      <c r="E6182" s="6" t="n">
        <v>20019005</v>
      </c>
      <c r="F6182" s="6" t="inlineStr">
        <is>
          <t>RIPA 751X70X12 MDF - MESA SANTIAGO</t>
        </is>
      </c>
      <c r="G6182" s="6" t="inlineStr">
        <is>
          <t>6 PINTURA UV</t>
        </is>
      </c>
      <c r="H6182" s="6" t="inlineStr">
        <is>
          <t>6 PINTURA UV</t>
        </is>
      </c>
      <c r="I6182" s="6" t="inlineStr">
        <is>
          <t>6 PINTURA UV</t>
        </is>
      </c>
      <c r="J6182" s="4" t="n">
        <v>36</v>
      </c>
      <c r="K6182" s="6" t="n"/>
      <c r="L6182" s="6" t="n"/>
      <c r="M6182" s="6" t="n"/>
      <c r="N6182" s="6" t="n"/>
      <c r="O6182" s="6" t="n"/>
      <c r="P6182" s="6" t="n"/>
      <c r="Q6182" s="6" t="n"/>
      <c r="R6182" s="6" t="n"/>
      <c r="S6182" s="6" t="n"/>
      <c r="T6182" s="6" t="n"/>
      <c r="U6182" s="6" t="n"/>
      <c r="V6182" s="6" t="n"/>
      <c r="W6182" s="6" t="n"/>
      <c r="X6182" s="6" t="n"/>
      <c r="Y6182" s="6" t="n"/>
      <c r="Z6182" s="6" t="n"/>
      <c r="AA6182" s="5" t="n"/>
      <c r="AB6182" s="6">
        <f>B6182&amp;"|"&amp;I6182</f>
        <v/>
      </c>
      <c r="AC6182">
        <f>IF($B6182="","","|"&amp;SUBSTITUTE(TRIM(SUBSTITUTE(SUBSTITUTE(SUBSTITUTE(SUBSTITUTE(SUBSTITUTE(SUBSTITUTE(SUBSTITUTE(SUBSTITUTE(SUBSTITUTE(SUBSTITUTE(SUBSTITUTE(SUBSTITUTE(SUBSTITUTE(SUBSTITUTE(TRIM($B6182&amp;""),CHAR(10)," "),CHAR(13)," "),"."," "),";"," "),","," "),"/"," "),"+"," "),"-"," "),"  "," "),"  "," "),"  "," "),"  "," "),"  "," "),"  "," "))," ","|")&amp;"|")</f>
        <v/>
      </c>
      <c r="AD6182">
        <f>TRIM($I6182&amp;"")</f>
        <v/>
      </c>
    </row>
    <row r="6183" ht="24" customHeight="1">
      <c r="A6183" s="14" t="n">
        <v>46241</v>
      </c>
      <c r="B6183" s="6" t="inlineStr">
        <is>
          <t>10345,10346</t>
        </is>
      </c>
      <c r="C6183" s="6" t="inlineStr">
        <is>
          <t>M/C 0811 (AMARELO)</t>
        </is>
      </c>
      <c r="D6183" s="6" t="inlineStr">
        <is>
          <t>6 PINTURA UV</t>
        </is>
      </c>
      <c r="E6183" s="6" t="n">
        <v>20019601</v>
      </c>
      <c r="F6183" s="6" t="inlineStr">
        <is>
          <t>(2-5) LATERAL 751X546X12 MDF - MESA SANTIAGO 1,36</t>
        </is>
      </c>
      <c r="G6183" s="6" t="inlineStr">
        <is>
          <t>6 PINTURA UV</t>
        </is>
      </c>
      <c r="H6183" s="6" t="inlineStr">
        <is>
          <t>6 PINTURA UV</t>
        </is>
      </c>
      <c r="I6183" s="6" t="inlineStr">
        <is>
          <t>6 PINTURA UV</t>
        </is>
      </c>
      <c r="J6183" s="4" t="n">
        <v>6</v>
      </c>
      <c r="K6183" s="6" t="n"/>
      <c r="L6183" s="6" t="n"/>
      <c r="M6183" s="6" t="n"/>
      <c r="N6183" s="6" t="n"/>
      <c r="O6183" s="6" t="n"/>
      <c r="P6183" s="6" t="n"/>
      <c r="Q6183" s="6" t="n"/>
      <c r="R6183" s="6" t="n"/>
      <c r="S6183" s="6" t="n"/>
      <c r="T6183" s="6" t="n"/>
      <c r="U6183" s="6" t="n"/>
      <c r="V6183" s="6" t="n"/>
      <c r="W6183" s="6" t="n"/>
      <c r="X6183" s="6" t="n"/>
      <c r="Y6183" s="6" t="n"/>
      <c r="Z6183" s="6" t="n"/>
      <c r="AA6183" s="5" t="n"/>
      <c r="AB6183" s="6">
        <f>B6183&amp;"|"&amp;I6183</f>
        <v/>
      </c>
      <c r="AC6183">
        <f>IF($B6183="","","|"&amp;SUBSTITUTE(TRIM(SUBSTITUTE(SUBSTITUTE(SUBSTITUTE(SUBSTITUTE(SUBSTITUTE(SUBSTITUTE(SUBSTITUTE(SUBSTITUTE(SUBSTITUTE(SUBSTITUTE(SUBSTITUTE(SUBSTITUTE(SUBSTITUTE(SUBSTITUTE(TRIM($B6183&amp;""),CHAR(10)," "),CHAR(13)," "),"."," "),";"," "),","," "),"/"," "),"+"," "),"-"," "),"  "," "),"  "," "),"  "," "),"  "," "),"  "," "),"  "," "))," ","|")&amp;"|")</f>
        <v/>
      </c>
      <c r="AD6183">
        <f>TRIM($I6183&amp;"")</f>
        <v/>
      </c>
    </row>
    <row r="6184" ht="24" customHeight="1">
      <c r="A6184" s="14" t="n">
        <v>46241</v>
      </c>
      <c r="B6184" s="6" t="inlineStr">
        <is>
          <t>10345,10346</t>
        </is>
      </c>
      <c r="C6184" s="6" t="inlineStr">
        <is>
          <t>M/C 0811 (AMARELO)</t>
        </is>
      </c>
      <c r="D6184" s="6" t="inlineStr">
        <is>
          <t>6 PINTURA UV</t>
        </is>
      </c>
      <c r="E6184" s="6" t="n">
        <v>20019602</v>
      </c>
      <c r="F6184" s="6" t="inlineStr">
        <is>
          <t>FUNDO RIPADO 751X546X12 MDF - MESA SANTIAGO 1,36</t>
        </is>
      </c>
      <c r="G6184" s="6" t="inlineStr">
        <is>
          <t>6 PINTURA UV</t>
        </is>
      </c>
      <c r="H6184" s="6" t="inlineStr">
        <is>
          <t>6 PINTURA UV</t>
        </is>
      </c>
      <c r="I6184" s="6" t="inlineStr">
        <is>
          <t>6 PINTURA UV</t>
        </is>
      </c>
      <c r="J6184" s="4" t="n">
        <v>6</v>
      </c>
      <c r="K6184" s="6" t="n"/>
      <c r="L6184" s="6" t="n"/>
      <c r="M6184" s="6" t="n"/>
      <c r="N6184" s="6" t="n"/>
      <c r="O6184" s="6" t="n"/>
      <c r="P6184" s="6" t="n"/>
      <c r="Q6184" s="6" t="n"/>
      <c r="R6184" s="6" t="n"/>
      <c r="S6184" s="6" t="n"/>
      <c r="T6184" s="6" t="n"/>
      <c r="U6184" s="6" t="n"/>
      <c r="V6184" s="6" t="n"/>
      <c r="W6184" s="6" t="n"/>
      <c r="X6184" s="6" t="n"/>
      <c r="Y6184" s="6" t="n"/>
      <c r="Z6184" s="6" t="n"/>
      <c r="AA6184" s="5" t="n"/>
      <c r="AB6184" s="6">
        <f>B6184&amp;"|"&amp;I6184</f>
        <v/>
      </c>
      <c r="AC6184">
        <f>IF($B6184="","","|"&amp;SUBSTITUTE(TRIM(SUBSTITUTE(SUBSTITUTE(SUBSTITUTE(SUBSTITUTE(SUBSTITUTE(SUBSTITUTE(SUBSTITUTE(SUBSTITUTE(SUBSTITUTE(SUBSTITUTE(SUBSTITUTE(SUBSTITUTE(SUBSTITUTE(SUBSTITUTE(TRIM($B6184&amp;""),CHAR(10)," "),CHAR(13)," "),"."," "),";"," "),","," "),"/"," "),"+"," "),"-"," "),"  "," "),"  "," "),"  "," "),"  "," "),"  "," "),"  "," "))," ","|")&amp;"|")</f>
        <v/>
      </c>
      <c r="AD6184">
        <f>TRIM($I6184&amp;"")</f>
        <v/>
      </c>
    </row>
    <row r="6185" ht="24" customHeight="1">
      <c r="A6185" s="14" t="n">
        <v>46241</v>
      </c>
      <c r="B6185" s="6" t="inlineStr">
        <is>
          <t>10345,10346</t>
        </is>
      </c>
      <c r="C6185" s="6" t="inlineStr">
        <is>
          <t>M/C 0811 (AMARELO)</t>
        </is>
      </c>
      <c r="D6185" s="6" t="inlineStr">
        <is>
          <t>6 PINTURA UV</t>
        </is>
      </c>
      <c r="E6185" s="6" t="n">
        <v>20019603</v>
      </c>
      <c r="F6185" s="6" t="inlineStr">
        <is>
          <t>(3) BASE 572X572X12 MDF - MESA SANTIAGO 1,36</t>
        </is>
      </c>
      <c r="G6185" s="6" t="inlineStr">
        <is>
          <t>6 PINTURA UV</t>
        </is>
      </c>
      <c r="H6185" s="6" t="inlineStr">
        <is>
          <t>6 PINTURA UV</t>
        </is>
      </c>
      <c r="I6185" s="6" t="inlineStr">
        <is>
          <t>6 PINTURA UV</t>
        </is>
      </c>
      <c r="J6185" s="4" t="n">
        <v>3</v>
      </c>
      <c r="K6185" s="6" t="n"/>
      <c r="L6185" s="6" t="n"/>
      <c r="M6185" s="6" t="n"/>
      <c r="N6185" s="6" t="n"/>
      <c r="O6185" s="6" t="n"/>
      <c r="P6185" s="6" t="n"/>
      <c r="Q6185" s="6" t="n"/>
      <c r="R6185" s="6" t="n"/>
      <c r="S6185" s="6" t="n"/>
      <c r="T6185" s="6" t="n"/>
      <c r="U6185" s="6" t="n"/>
      <c r="V6185" s="6" t="n"/>
      <c r="W6185" s="6" t="n"/>
      <c r="X6185" s="6" t="n"/>
      <c r="Y6185" s="6" t="n"/>
      <c r="Z6185" s="6" t="n"/>
      <c r="AA6185" s="5" t="n"/>
      <c r="AB6185" s="6">
        <f>B6185&amp;"|"&amp;I6185</f>
        <v/>
      </c>
      <c r="AC6185">
        <f>IF($B6185="","","|"&amp;SUBSTITUTE(TRIM(SUBSTITUTE(SUBSTITUTE(SUBSTITUTE(SUBSTITUTE(SUBSTITUTE(SUBSTITUTE(SUBSTITUTE(SUBSTITUTE(SUBSTITUTE(SUBSTITUTE(SUBSTITUTE(SUBSTITUTE(SUBSTITUTE(SUBSTITUTE(TRIM($B6185&amp;""),CHAR(10)," "),CHAR(13)," "),"."," "),";"," "),","," "),"/"," "),"+"," "),"-"," "),"  "," "),"  "," "),"  "," "),"  "," "),"  "," "),"  "," "))," ","|")&amp;"|")</f>
        <v/>
      </c>
      <c r="AD6185">
        <f>TRIM($I6185&amp;"")</f>
        <v/>
      </c>
    </row>
    <row r="6186" ht="24" customHeight="1">
      <c r="A6186" s="14" t="n">
        <v>46241</v>
      </c>
      <c r="B6186" s="6" t="inlineStr">
        <is>
          <t>10345,10346</t>
        </is>
      </c>
      <c r="C6186" s="6" t="inlineStr">
        <is>
          <t>M/C 0811 (AMARELO)</t>
        </is>
      </c>
      <c r="D6186" s="6" t="inlineStr">
        <is>
          <t>6 PINTURA UV</t>
        </is>
      </c>
      <c r="E6186" s="6" t="n">
        <v>20019606</v>
      </c>
      <c r="F6186" s="6" t="inlineStr">
        <is>
          <t>(1-6) LATERAL RIPADA - MESA SANTIAGO 1,36</t>
        </is>
      </c>
      <c r="G6186" s="6" t="inlineStr">
        <is>
          <t>6 PINTURA UV</t>
        </is>
      </c>
      <c r="H6186" s="6" t="inlineStr">
        <is>
          <t>6 PINTURA UV</t>
        </is>
      </c>
      <c r="I6186" s="6" t="inlineStr">
        <is>
          <t>6 PINTURA UV</t>
        </is>
      </c>
      <c r="J6186" s="4" t="n">
        <v>6</v>
      </c>
      <c r="K6186" s="6" t="n"/>
      <c r="L6186" s="6" t="n"/>
      <c r="M6186" s="6" t="n"/>
      <c r="N6186" s="6" t="n"/>
      <c r="O6186" s="6" t="n"/>
      <c r="P6186" s="6" t="n"/>
      <c r="Q6186" s="6" t="n"/>
      <c r="R6186" s="6" t="n"/>
      <c r="S6186" s="6" t="n"/>
      <c r="T6186" s="6" t="n"/>
      <c r="U6186" s="6" t="n"/>
      <c r="V6186" s="6" t="n"/>
      <c r="W6186" s="6" t="n"/>
      <c r="X6186" s="6" t="n"/>
      <c r="Y6186" s="6" t="n"/>
      <c r="Z6186" s="6" t="n"/>
      <c r="AA6186" s="5" t="n"/>
      <c r="AB6186" s="6">
        <f>B6186&amp;"|"&amp;I6186</f>
        <v/>
      </c>
      <c r="AC6186">
        <f>IF($B6186="","","|"&amp;SUBSTITUTE(TRIM(SUBSTITUTE(SUBSTITUTE(SUBSTITUTE(SUBSTITUTE(SUBSTITUTE(SUBSTITUTE(SUBSTITUTE(SUBSTITUTE(SUBSTITUTE(SUBSTITUTE(SUBSTITUTE(SUBSTITUTE(SUBSTITUTE(SUBSTITUTE(TRIM($B6186&amp;""),CHAR(10)," "),CHAR(13)," "),"."," "),";"," "),","," "),"/"," "),"+"," "),"-"," "),"  "," "),"  "," "),"  "," "),"  "," "),"  "," "),"  "," "))," ","|")&amp;"|")</f>
        <v/>
      </c>
      <c r="AD6186">
        <f>TRIM($I6186&amp;"")</f>
        <v/>
      </c>
    </row>
    <row r="6187" ht="24" customHeight="1">
      <c r="A6187" s="14" t="n">
        <v>46241</v>
      </c>
      <c r="B6187" s="6" t="inlineStr">
        <is>
          <t>10345,10346</t>
        </is>
      </c>
      <c r="C6187" s="6" t="inlineStr">
        <is>
          <t>M/C 0811 (AMARELO)</t>
        </is>
      </c>
      <c r="D6187" s="6" t="inlineStr">
        <is>
          <t>6 PINTURA UV</t>
        </is>
      </c>
      <c r="E6187" s="6" t="n">
        <v>20020002</v>
      </c>
      <c r="F6187" s="6" t="inlineStr">
        <is>
          <t>(2) FECHAMENTO I 1090X295X12 MDF - BASE DUBAI</t>
        </is>
      </c>
      <c r="G6187" s="6" t="inlineStr">
        <is>
          <t>6 PINTURA UV</t>
        </is>
      </c>
      <c r="H6187" s="6" t="inlineStr">
        <is>
          <t>6 PINTURA UV</t>
        </is>
      </c>
      <c r="I6187" s="6" t="inlineStr">
        <is>
          <t>6 PINTURA UV</t>
        </is>
      </c>
      <c r="J6187" s="4" t="n">
        <v>10</v>
      </c>
      <c r="K6187" s="6" t="n"/>
      <c r="L6187" s="6" t="n"/>
      <c r="M6187" s="6" t="n"/>
      <c r="N6187" s="6" t="n"/>
      <c r="O6187" s="6" t="n"/>
      <c r="P6187" s="6" t="n"/>
      <c r="Q6187" s="6" t="n"/>
      <c r="R6187" s="6" t="n"/>
      <c r="S6187" s="6" t="n"/>
      <c r="T6187" s="6" t="n"/>
      <c r="U6187" s="6" t="n"/>
      <c r="V6187" s="6" t="n"/>
      <c r="W6187" s="6" t="n"/>
      <c r="X6187" s="6" t="n"/>
      <c r="Y6187" s="6" t="n"/>
      <c r="Z6187" s="6" t="n"/>
      <c r="AA6187" s="5" t="n"/>
      <c r="AB6187" s="6">
        <f>B6187&amp;"|"&amp;I6187</f>
        <v/>
      </c>
      <c r="AC6187">
        <f>IF($B6187="","","|"&amp;SUBSTITUTE(TRIM(SUBSTITUTE(SUBSTITUTE(SUBSTITUTE(SUBSTITUTE(SUBSTITUTE(SUBSTITUTE(SUBSTITUTE(SUBSTITUTE(SUBSTITUTE(SUBSTITUTE(SUBSTITUTE(SUBSTITUTE(SUBSTITUTE(SUBSTITUTE(TRIM($B6187&amp;""),CHAR(10)," "),CHAR(13)," "),"."," "),";"," "),","," "),"/"," "),"+"," "),"-"," "),"  "," "),"  "," "),"  "," "),"  "," "),"  "," "),"  "," "))," ","|")&amp;"|")</f>
        <v/>
      </c>
      <c r="AD6187">
        <f>TRIM($I6187&amp;"")</f>
        <v/>
      </c>
    </row>
    <row r="6188" ht="24" customHeight="1">
      <c r="A6188" s="14" t="n">
        <v>46241</v>
      </c>
      <c r="B6188" s="6" t="inlineStr">
        <is>
          <t>10345,10346</t>
        </is>
      </c>
      <c r="C6188" s="6" t="inlineStr">
        <is>
          <t>M/C 0811 (AMARELO)</t>
        </is>
      </c>
      <c r="D6188" s="6" t="inlineStr">
        <is>
          <t>6 PINTURA UV</t>
        </is>
      </c>
      <c r="E6188" s="6" t="n">
        <v>20020003</v>
      </c>
      <c r="F6188" s="6" t="inlineStr">
        <is>
          <t>(3) FECHAMENTO II 600X295X12 MDF - BASE DUBAI</t>
        </is>
      </c>
      <c r="G6188" s="6" t="inlineStr">
        <is>
          <t>6 PINTURA UV</t>
        </is>
      </c>
      <c r="H6188" s="6" t="inlineStr">
        <is>
          <t>6 PINTURA UV</t>
        </is>
      </c>
      <c r="I6188" s="6" t="inlineStr">
        <is>
          <t>6 PINTURA UV</t>
        </is>
      </c>
      <c r="J6188" s="4" t="n">
        <v>10</v>
      </c>
      <c r="K6188" s="6" t="n"/>
      <c r="L6188" s="6" t="n"/>
      <c r="M6188" s="6" t="n"/>
      <c r="N6188" s="6" t="n"/>
      <c r="O6188" s="6" t="n"/>
      <c r="P6188" s="6" t="n"/>
      <c r="Q6188" s="6" t="n"/>
      <c r="R6188" s="6" t="n"/>
      <c r="S6188" s="6" t="n"/>
      <c r="T6188" s="6" t="n"/>
      <c r="U6188" s="6" t="n"/>
      <c r="V6188" s="6" t="n"/>
      <c r="W6188" s="6" t="n"/>
      <c r="X6188" s="6" t="n"/>
      <c r="Y6188" s="6" t="n"/>
      <c r="Z6188" s="6" t="n"/>
      <c r="AA6188" s="5" t="n"/>
      <c r="AB6188" s="6">
        <f>B6188&amp;"|"&amp;I6188</f>
        <v/>
      </c>
      <c r="AC6188">
        <f>IF($B6188="","","|"&amp;SUBSTITUTE(TRIM(SUBSTITUTE(SUBSTITUTE(SUBSTITUTE(SUBSTITUTE(SUBSTITUTE(SUBSTITUTE(SUBSTITUTE(SUBSTITUTE(SUBSTITUTE(SUBSTITUTE(SUBSTITUTE(SUBSTITUTE(SUBSTITUTE(SUBSTITUTE(TRIM($B6188&amp;""),CHAR(10)," "),CHAR(13)," "),"."," "),";"," "),","," "),"/"," "),"+"," "),"-"," "),"  "," "),"  "," "),"  "," "),"  "," "),"  "," "),"  "," "))," ","|")&amp;"|")</f>
        <v/>
      </c>
      <c r="AD6188">
        <f>TRIM($I6188&amp;"")</f>
        <v/>
      </c>
    </row>
    <row r="6189" ht="24" customHeight="1">
      <c r="A6189" s="14" t="n">
        <v>46241</v>
      </c>
      <c r="B6189" s="6" t="inlineStr">
        <is>
          <t>10345,10346</t>
        </is>
      </c>
      <c r="C6189" s="6" t="inlineStr">
        <is>
          <t>M/C 0811 (AMARELO)</t>
        </is>
      </c>
      <c r="D6189" s="6" t="inlineStr">
        <is>
          <t>6 PINTURA UV</t>
        </is>
      </c>
      <c r="E6189" s="6" t="n">
        <v>20020004</v>
      </c>
      <c r="F6189" s="6" t="inlineStr">
        <is>
          <t>(4) FECHAMENTO III 545X327X12 MDF - BASE DUBAI</t>
        </is>
      </c>
      <c r="G6189" s="6" t="inlineStr">
        <is>
          <t>6 PINTURA UV</t>
        </is>
      </c>
      <c r="H6189" s="6" t="inlineStr">
        <is>
          <t>6 PINTURA UV</t>
        </is>
      </c>
      <c r="I6189" s="6" t="inlineStr">
        <is>
          <t>6 PINTURA UV</t>
        </is>
      </c>
      <c r="J6189" s="4" t="n">
        <v>20</v>
      </c>
      <c r="K6189" s="6" t="n"/>
      <c r="L6189" s="6" t="n"/>
      <c r="M6189" s="6" t="n"/>
      <c r="N6189" s="6" t="n"/>
      <c r="O6189" s="6" t="n"/>
      <c r="P6189" s="6" t="n"/>
      <c r="Q6189" s="6" t="n"/>
      <c r="R6189" s="6" t="n"/>
      <c r="S6189" s="6" t="n"/>
      <c r="T6189" s="6" t="n"/>
      <c r="U6189" s="6" t="n"/>
      <c r="V6189" s="6" t="n"/>
      <c r="W6189" s="6" t="n"/>
      <c r="X6189" s="6" t="n"/>
      <c r="Y6189" s="6" t="n"/>
      <c r="Z6189" s="6" t="n"/>
      <c r="AA6189" s="5" t="n"/>
      <c r="AB6189" s="6">
        <f>B6189&amp;"|"&amp;I6189</f>
        <v/>
      </c>
      <c r="AC6189">
        <f>IF($B6189="","","|"&amp;SUBSTITUTE(TRIM(SUBSTITUTE(SUBSTITUTE(SUBSTITUTE(SUBSTITUTE(SUBSTITUTE(SUBSTITUTE(SUBSTITUTE(SUBSTITUTE(SUBSTITUTE(SUBSTITUTE(SUBSTITUTE(SUBSTITUTE(SUBSTITUTE(SUBSTITUTE(TRIM($B6189&amp;""),CHAR(10)," "),CHAR(13)," "),"."," "),";"," "),","," "),"/"," "),"+"," "),"-"," "),"  "," "),"  "," "),"  "," "),"  "," "),"  "," "),"  "," "))," ","|")&amp;"|")</f>
        <v/>
      </c>
      <c r="AD6189">
        <f>TRIM($I6189&amp;"")</f>
        <v/>
      </c>
    </row>
    <row r="6190" ht="24" customHeight="1">
      <c r="A6190" s="14" t="n">
        <v>46241</v>
      </c>
      <c r="B6190" s="6" t="inlineStr">
        <is>
          <t>10345,10346</t>
        </is>
      </c>
      <c r="C6190" s="6" t="inlineStr">
        <is>
          <t>M/C 0811 (AMARELO)</t>
        </is>
      </c>
      <c r="D6190" s="6" t="inlineStr">
        <is>
          <t>6 PINTURA UV</t>
        </is>
      </c>
      <c r="E6190" s="6" t="n">
        <v>20020005</v>
      </c>
      <c r="F6190" s="6" t="inlineStr">
        <is>
          <t>(5) FECHAMENTO IV 453X327X12 MDF - BASE DUBAI</t>
        </is>
      </c>
      <c r="G6190" s="6" t="inlineStr">
        <is>
          <t>6 PINTURA UV</t>
        </is>
      </c>
      <c r="H6190" s="6" t="inlineStr">
        <is>
          <t>6 PINTURA UV</t>
        </is>
      </c>
      <c r="I6190" s="6" t="inlineStr">
        <is>
          <t>6 PINTURA UV</t>
        </is>
      </c>
      <c r="J6190" s="4" t="n">
        <v>10</v>
      </c>
      <c r="K6190" s="6" t="n"/>
      <c r="L6190" s="6" t="n"/>
      <c r="M6190" s="6" t="n"/>
      <c r="N6190" s="6" t="n"/>
      <c r="O6190" s="6" t="n"/>
      <c r="P6190" s="6" t="n"/>
      <c r="Q6190" s="6" t="n"/>
      <c r="R6190" s="6" t="n"/>
      <c r="S6190" s="6" t="n"/>
      <c r="T6190" s="6" t="n"/>
      <c r="U6190" s="6" t="n"/>
      <c r="V6190" s="6" t="n"/>
      <c r="W6190" s="6" t="n"/>
      <c r="X6190" s="6" t="n"/>
      <c r="Y6190" s="6" t="n"/>
      <c r="Z6190" s="6" t="n"/>
      <c r="AA6190" s="5" t="n"/>
      <c r="AB6190" s="6">
        <f>B6190&amp;"|"&amp;I6190</f>
        <v/>
      </c>
      <c r="AC6190">
        <f>IF($B6190="","","|"&amp;SUBSTITUTE(TRIM(SUBSTITUTE(SUBSTITUTE(SUBSTITUTE(SUBSTITUTE(SUBSTITUTE(SUBSTITUTE(SUBSTITUTE(SUBSTITUTE(SUBSTITUTE(SUBSTITUTE(SUBSTITUTE(SUBSTITUTE(SUBSTITUTE(SUBSTITUTE(TRIM($B6190&amp;""),CHAR(10)," "),CHAR(13)," "),"."," "),";"," "),","," "),"/"," "),"+"," "),"-"," "),"  "," "),"  "," "),"  "," "),"  "," "),"  "," "),"  "," "))," ","|")&amp;"|")</f>
        <v/>
      </c>
      <c r="AD6190">
        <f>TRIM($I6190&amp;"")</f>
        <v/>
      </c>
    </row>
    <row r="6191" ht="24" customHeight="1">
      <c r="A6191" s="14" t="n">
        <v>46241</v>
      </c>
      <c r="B6191" s="6" t="inlineStr">
        <is>
          <t>10345,10346</t>
        </is>
      </c>
      <c r="C6191" s="6" t="inlineStr">
        <is>
          <t>M/C 0811 (AMARELO)</t>
        </is>
      </c>
      <c r="D6191" s="6" t="inlineStr">
        <is>
          <t>6 PINTURA UV</t>
        </is>
      </c>
      <c r="E6191" s="6" t="n">
        <v>30080009</v>
      </c>
      <c r="F6191" s="6" t="inlineStr">
        <is>
          <t>(4) MOLDURA 1360X680X12 MDF - MESA AMST. 1,36X1,36</t>
        </is>
      </c>
      <c r="G6191" s="6" t="inlineStr">
        <is>
          <t>6 PINTURA UV</t>
        </is>
      </c>
      <c r="H6191" s="6" t="inlineStr">
        <is>
          <t>6 PINTURA UV</t>
        </is>
      </c>
      <c r="I6191" s="6" t="inlineStr">
        <is>
          <t>6 PINTURA UV</t>
        </is>
      </c>
      <c r="J6191" s="4" t="n">
        <v>2</v>
      </c>
      <c r="K6191" s="6" t="n"/>
      <c r="L6191" s="6" t="n"/>
      <c r="M6191" s="6" t="n"/>
      <c r="N6191" s="6" t="n"/>
      <c r="O6191" s="6" t="n"/>
      <c r="P6191" s="6" t="n"/>
      <c r="Q6191" s="6" t="n"/>
      <c r="R6191" s="6" t="n"/>
      <c r="S6191" s="6" t="n"/>
      <c r="T6191" s="6" t="n"/>
      <c r="U6191" s="6" t="n"/>
      <c r="V6191" s="6" t="n"/>
      <c r="W6191" s="6" t="n"/>
      <c r="X6191" s="6" t="n"/>
      <c r="Y6191" s="6" t="n"/>
      <c r="Z6191" s="6" t="n"/>
      <c r="AA6191" s="5" t="n"/>
      <c r="AB6191" s="6">
        <f>B6191&amp;"|"&amp;I6191</f>
        <v/>
      </c>
      <c r="AC6191">
        <f>IF($B6191="","","|"&amp;SUBSTITUTE(TRIM(SUBSTITUTE(SUBSTITUTE(SUBSTITUTE(SUBSTITUTE(SUBSTITUTE(SUBSTITUTE(SUBSTITUTE(SUBSTITUTE(SUBSTITUTE(SUBSTITUTE(SUBSTITUTE(SUBSTITUTE(SUBSTITUTE(SUBSTITUTE(TRIM($B6191&amp;""),CHAR(10)," "),CHAR(13)," "),"."," "),";"," "),","," "),"/"," "),"+"," "),"-"," "),"  "," "),"  "," "),"  "," "),"  "," "),"  "," "),"  "," "))," ","|")&amp;"|")</f>
        <v/>
      </c>
      <c r="AD6191">
        <f>TRIM($I6191&amp;"")</f>
        <v/>
      </c>
    </row>
    <row r="6192" ht="24" customHeight="1">
      <c r="A6192" s="14" t="n">
        <v>46241</v>
      </c>
      <c r="B6192" s="6" t="inlineStr">
        <is>
          <t>10345,10346</t>
        </is>
      </c>
      <c r="C6192" s="6" t="inlineStr">
        <is>
          <t>M/C 0811 (AMARELO)</t>
        </is>
      </c>
      <c r="D6192" s="6" t="inlineStr">
        <is>
          <t>6 PINTURA UV</t>
        </is>
      </c>
      <c r="E6192" s="6" t="n">
        <v>30081507</v>
      </c>
      <c r="F6192" s="6" t="inlineStr">
        <is>
          <t>(2)PRATO MENOR 582X582X12 MDF-MESA ANCARA /AMSTERD</t>
        </is>
      </c>
      <c r="G6192" s="6" t="inlineStr">
        <is>
          <t>6 PINTURA UV</t>
        </is>
      </c>
      <c r="H6192" s="6" t="inlineStr">
        <is>
          <t>6 PINTURA UV</t>
        </is>
      </c>
      <c r="I6192" s="6" t="inlineStr">
        <is>
          <t>6 PINTURA UV</t>
        </is>
      </c>
      <c r="J6192" s="4" t="n">
        <v>2</v>
      </c>
      <c r="K6192" s="6" t="n"/>
      <c r="L6192" s="6" t="n"/>
      <c r="M6192" s="6" t="n"/>
      <c r="N6192" s="6" t="n"/>
      <c r="O6192" s="6" t="n"/>
      <c r="P6192" s="6" t="n"/>
      <c r="Q6192" s="6" t="n"/>
      <c r="R6192" s="6" t="n"/>
      <c r="S6192" s="6" t="n"/>
      <c r="T6192" s="6" t="n"/>
      <c r="U6192" s="6" t="n"/>
      <c r="V6192" s="6" t="n"/>
      <c r="W6192" s="6" t="n"/>
      <c r="X6192" s="6" t="n"/>
      <c r="Y6192" s="6" t="n"/>
      <c r="Z6192" s="6" t="n"/>
      <c r="AA6192" s="5" t="n"/>
      <c r="AB6192" s="6">
        <f>B6192&amp;"|"&amp;I6192</f>
        <v/>
      </c>
      <c r="AC6192">
        <f>IF($B6192="","","|"&amp;SUBSTITUTE(TRIM(SUBSTITUTE(SUBSTITUTE(SUBSTITUTE(SUBSTITUTE(SUBSTITUTE(SUBSTITUTE(SUBSTITUTE(SUBSTITUTE(SUBSTITUTE(SUBSTITUTE(SUBSTITUTE(SUBSTITUTE(SUBSTITUTE(SUBSTITUTE(TRIM($B6192&amp;""),CHAR(10)," "),CHAR(13)," "),"."," "),";"," "),","," "),"/"," "),"+"," "),"-"," "),"  "," "),"  "," "),"  "," "),"  "," "),"  "," "),"  "," "))," ","|")&amp;"|")</f>
        <v/>
      </c>
      <c r="AD6192">
        <f>TRIM($I6192&amp;"")</f>
        <v/>
      </c>
    </row>
    <row r="6193" ht="24" customHeight="1">
      <c r="A6193" s="14" t="n">
        <v>46241</v>
      </c>
      <c r="B6193" s="6" t="inlineStr">
        <is>
          <t>10345,10346</t>
        </is>
      </c>
      <c r="C6193" s="6" t="inlineStr">
        <is>
          <t>M/C 0811 (AMARELO)</t>
        </is>
      </c>
      <c r="D6193" s="6" t="inlineStr">
        <is>
          <t>6 PINTURA UV</t>
        </is>
      </c>
      <c r="E6193" s="6" t="n">
        <v>30081508</v>
      </c>
      <c r="F6193" s="6" t="inlineStr">
        <is>
          <t>(3) PRATO MAIOR 664X664X12 MDF-MESA ANCARA/AMSTERD</t>
        </is>
      </c>
      <c r="G6193" s="6" t="inlineStr">
        <is>
          <t>6 PINTURA UV</t>
        </is>
      </c>
      <c r="H6193" s="6" t="inlineStr">
        <is>
          <t>6 PINTURA UV</t>
        </is>
      </c>
      <c r="I6193" s="6" t="inlineStr">
        <is>
          <t>6 PINTURA UV</t>
        </is>
      </c>
      <c r="J6193" s="4" t="n">
        <v>2</v>
      </c>
      <c r="K6193" s="6" t="n"/>
      <c r="L6193" s="6" t="n"/>
      <c r="M6193" s="6" t="n"/>
      <c r="N6193" s="6" t="n"/>
      <c r="O6193" s="6" t="n"/>
      <c r="P6193" s="6" t="n"/>
      <c r="Q6193" s="6" t="n"/>
      <c r="R6193" s="6" t="n"/>
      <c r="S6193" s="6" t="n"/>
      <c r="T6193" s="6" t="n"/>
      <c r="U6193" s="6" t="n"/>
      <c r="V6193" s="6" t="n"/>
      <c r="W6193" s="6" t="n"/>
      <c r="X6193" s="6" t="n"/>
      <c r="Y6193" s="6" t="n"/>
      <c r="Z6193" s="6" t="n"/>
      <c r="AA6193" s="5" t="n"/>
      <c r="AB6193" s="6">
        <f>B6193&amp;"|"&amp;I6193</f>
        <v/>
      </c>
      <c r="AC6193">
        <f>IF($B6193="","","|"&amp;SUBSTITUTE(TRIM(SUBSTITUTE(SUBSTITUTE(SUBSTITUTE(SUBSTITUTE(SUBSTITUTE(SUBSTITUTE(SUBSTITUTE(SUBSTITUTE(SUBSTITUTE(SUBSTITUTE(SUBSTITUTE(SUBSTITUTE(SUBSTITUTE(SUBSTITUTE(TRIM($B6193&amp;""),CHAR(10)," "),CHAR(13)," "),"."," "),";"," "),","," "),"/"," "),"+"," "),"-"," "),"  "," "),"  "," "),"  "," "),"  "," "),"  "," "),"  "," "))," ","|")&amp;"|")</f>
        <v/>
      </c>
      <c r="AD6193">
        <f>TRIM($I6193&amp;"")</f>
        <v/>
      </c>
    </row>
    <row r="6194" ht="24" customHeight="1">
      <c r="A6194" s="14" t="n">
        <v>46241</v>
      </c>
      <c r="B6194" s="6" t="inlineStr">
        <is>
          <t>10345,10346</t>
        </is>
      </c>
      <c r="C6194" s="6" t="inlineStr">
        <is>
          <t>M/C 0811 (AMARELO)</t>
        </is>
      </c>
      <c r="D6194" s="6" t="inlineStr">
        <is>
          <t>6 PINTURA UV</t>
        </is>
      </c>
      <c r="E6194" s="6" t="n">
        <v>20013102</v>
      </c>
      <c r="F6194" s="6" t="inlineStr">
        <is>
          <t>(10)PE MAIOR 760X100 (170) X15 MDF-MIAMI 1,37X0,80</t>
        </is>
      </c>
      <c r="G6194" s="6" t="inlineStr">
        <is>
          <t>6 PINTURA UV</t>
        </is>
      </c>
      <c r="H6194" s="6" t="inlineStr">
        <is>
          <t>6 PINTURA UV</t>
        </is>
      </c>
      <c r="I6194" s="6" t="inlineStr">
        <is>
          <t>6 PINTURA UV</t>
        </is>
      </c>
      <c r="J6194" s="4" t="n">
        <v>20</v>
      </c>
      <c r="K6194" s="6" t="n"/>
      <c r="L6194" s="6" t="n"/>
      <c r="M6194" s="6" t="n"/>
      <c r="N6194" s="6" t="n"/>
      <c r="O6194" s="6" t="n"/>
      <c r="P6194" s="6" t="n"/>
      <c r="Q6194" s="6" t="n"/>
      <c r="R6194" s="6" t="n"/>
      <c r="S6194" s="6" t="n"/>
      <c r="T6194" s="6" t="n"/>
      <c r="U6194" s="6" t="n"/>
      <c r="V6194" s="6" t="n"/>
      <c r="W6194" s="6" t="n"/>
      <c r="X6194" s="6" t="n"/>
      <c r="Y6194" s="6" t="n"/>
      <c r="Z6194" s="6" t="n"/>
      <c r="AA6194" s="5" t="n"/>
      <c r="AB6194" s="6">
        <f>B6194&amp;"|"&amp;I6194</f>
        <v/>
      </c>
      <c r="AC6194">
        <f>IF($B6194="","","|"&amp;SUBSTITUTE(TRIM(SUBSTITUTE(SUBSTITUTE(SUBSTITUTE(SUBSTITUTE(SUBSTITUTE(SUBSTITUTE(SUBSTITUTE(SUBSTITUTE(SUBSTITUTE(SUBSTITUTE(SUBSTITUTE(SUBSTITUTE(SUBSTITUTE(SUBSTITUTE(TRIM($B6194&amp;""),CHAR(10)," "),CHAR(13)," "),"."," "),";"," "),","," "),"/"," "),"+"," "),"-"," "),"  "," "),"  "," "),"  "," "),"  "," "),"  "," "),"  "," "))," ","|")&amp;"|")</f>
        <v/>
      </c>
      <c r="AD6194">
        <f>TRIM($I6194&amp;"")</f>
        <v/>
      </c>
    </row>
    <row r="6195" ht="24" customHeight="1">
      <c r="A6195" s="14" t="n">
        <v>46241</v>
      </c>
      <c r="B6195" s="6" t="inlineStr">
        <is>
          <t>10345,10346</t>
        </is>
      </c>
      <c r="C6195" s="6" t="inlineStr">
        <is>
          <t>M/C 0811 (AMARELO)</t>
        </is>
      </c>
      <c r="D6195" s="6" t="inlineStr">
        <is>
          <t>6 PINTURA UV</t>
        </is>
      </c>
      <c r="E6195" s="6" t="n">
        <v>20013103</v>
      </c>
      <c r="F6195" s="6" t="inlineStr">
        <is>
          <t>(4) PE MENOR 760X85 (135) X15 MDF-MIAMI 1,37X0,80</t>
        </is>
      </c>
      <c r="G6195" s="6" t="inlineStr">
        <is>
          <t>6 PINTURA UV</t>
        </is>
      </c>
      <c r="H6195" s="6" t="inlineStr">
        <is>
          <t>6 PINTURA UV</t>
        </is>
      </c>
      <c r="I6195" s="6" t="inlineStr">
        <is>
          <t>6 PINTURA UV</t>
        </is>
      </c>
      <c r="J6195" s="4" t="n">
        <v>20</v>
      </c>
      <c r="K6195" s="6" t="n"/>
      <c r="L6195" s="6" t="n"/>
      <c r="M6195" s="6" t="n"/>
      <c r="N6195" s="6" t="n"/>
      <c r="O6195" s="6" t="n"/>
      <c r="P6195" s="6" t="n"/>
      <c r="Q6195" s="6" t="n"/>
      <c r="R6195" s="6" t="n"/>
      <c r="S6195" s="6" t="n"/>
      <c r="T6195" s="6" t="n"/>
      <c r="U6195" s="6" t="n"/>
      <c r="V6195" s="6" t="n"/>
      <c r="W6195" s="6" t="n"/>
      <c r="X6195" s="6" t="n"/>
      <c r="Y6195" s="6" t="n"/>
      <c r="Z6195" s="6" t="n"/>
      <c r="AA6195" s="5" t="n"/>
      <c r="AB6195" s="6">
        <f>B6195&amp;"|"&amp;I6195</f>
        <v/>
      </c>
      <c r="AC6195">
        <f>IF($B6195="","","|"&amp;SUBSTITUTE(TRIM(SUBSTITUTE(SUBSTITUTE(SUBSTITUTE(SUBSTITUTE(SUBSTITUTE(SUBSTITUTE(SUBSTITUTE(SUBSTITUTE(SUBSTITUTE(SUBSTITUTE(SUBSTITUTE(SUBSTITUTE(SUBSTITUTE(SUBSTITUTE(TRIM($B6195&amp;""),CHAR(10)," "),CHAR(13)," "),"."," "),";"," "),","," "),"/"," "),"+"," "),"-"," "),"  "," "),"  "," "),"  "," "),"  "," "),"  "," "),"  "," "))," ","|")&amp;"|")</f>
        <v/>
      </c>
      <c r="AD6195">
        <f>TRIM($I6195&amp;"")</f>
        <v/>
      </c>
    </row>
    <row r="6196" ht="24" customHeight="1">
      <c r="A6196" s="14" t="n">
        <v>46241</v>
      </c>
      <c r="B6196" s="6" t="inlineStr">
        <is>
          <t>10345,10346</t>
        </is>
      </c>
      <c r="C6196" s="6" t="inlineStr">
        <is>
          <t>M/C 0811 (AMARELO)</t>
        </is>
      </c>
      <c r="D6196" s="6" t="inlineStr">
        <is>
          <t>6 PINTURA UV</t>
        </is>
      </c>
      <c r="E6196" s="6" t="n">
        <v>20020001</v>
      </c>
      <c r="F6196" s="6" t="inlineStr">
        <is>
          <t>(1) LATERAL 1180X92X15 MDF - BASE DUBAI</t>
        </is>
      </c>
      <c r="G6196" s="6" t="inlineStr">
        <is>
          <t>6 PINTURA UV</t>
        </is>
      </c>
      <c r="H6196" s="6" t="inlineStr">
        <is>
          <t>6 PINTURA UV</t>
        </is>
      </c>
      <c r="I6196" s="6" t="inlineStr">
        <is>
          <t>6 PINTURA UV</t>
        </is>
      </c>
      <c r="J6196" s="4" t="n">
        <v>40</v>
      </c>
      <c r="K6196" s="6" t="n"/>
      <c r="L6196" s="6" t="n"/>
      <c r="M6196" s="6" t="n"/>
      <c r="N6196" s="6" t="n"/>
      <c r="O6196" s="6" t="n"/>
      <c r="P6196" s="6" t="n"/>
      <c r="Q6196" s="6" t="n"/>
      <c r="R6196" s="6" t="n"/>
      <c r="S6196" s="6" t="n"/>
      <c r="T6196" s="6" t="n"/>
      <c r="U6196" s="6" t="n"/>
      <c r="V6196" s="6" t="n"/>
      <c r="W6196" s="6" t="n"/>
      <c r="X6196" s="6" t="n"/>
      <c r="Y6196" s="6" t="n"/>
      <c r="Z6196" s="6" t="n"/>
      <c r="AA6196" s="5" t="n"/>
      <c r="AB6196" s="6">
        <f>B6196&amp;"|"&amp;I6196</f>
        <v/>
      </c>
      <c r="AC6196">
        <f>IF($B6196="","","|"&amp;SUBSTITUTE(TRIM(SUBSTITUTE(SUBSTITUTE(SUBSTITUTE(SUBSTITUTE(SUBSTITUTE(SUBSTITUTE(SUBSTITUTE(SUBSTITUTE(SUBSTITUTE(SUBSTITUTE(SUBSTITUTE(SUBSTITUTE(SUBSTITUTE(SUBSTITUTE(TRIM($B6196&amp;""),CHAR(10)," "),CHAR(13)," "),"."," "),";"," "),","," "),"/"," "),"+"," "),"-"," "),"  "," "),"  "," "),"  "," "),"  "," "),"  "," "),"  "," "))," ","|")&amp;"|")</f>
        <v/>
      </c>
      <c r="AD6196">
        <f>TRIM($I6196&amp;"")</f>
        <v/>
      </c>
    </row>
    <row r="6197" ht="24" customHeight="1">
      <c r="A6197" s="14" t="n">
        <v>46241</v>
      </c>
      <c r="B6197" s="6" t="inlineStr">
        <is>
          <t>10345,10346</t>
        </is>
      </c>
      <c r="C6197" s="6" t="inlineStr">
        <is>
          <t>M/C 0811 (AMARELO)</t>
        </is>
      </c>
      <c r="D6197" s="6" t="inlineStr">
        <is>
          <t>6 PINTURA UV</t>
        </is>
      </c>
      <c r="E6197" s="6" t="n">
        <v>20031202</v>
      </c>
      <c r="F6197" s="6" t="inlineStr">
        <is>
          <t>(4) PE MAIOR 800(818)X100(169)X15 MDF - NOVA YORK</t>
        </is>
      </c>
      <c r="G6197" s="6" t="inlineStr">
        <is>
          <t>6 PINTURA UV</t>
        </is>
      </c>
      <c r="H6197" s="6" t="inlineStr">
        <is>
          <t>6 PINTURA UV</t>
        </is>
      </c>
      <c r="I6197" s="6" t="inlineStr">
        <is>
          <t>6 PINTURA UV</t>
        </is>
      </c>
      <c r="J6197" s="4" t="n">
        <v>4</v>
      </c>
      <c r="K6197" s="6" t="n"/>
      <c r="L6197" s="6" t="n"/>
      <c r="M6197" s="6" t="n"/>
      <c r="N6197" s="6" t="n"/>
      <c r="O6197" s="6" t="n"/>
      <c r="P6197" s="6" t="n"/>
      <c r="Q6197" s="6" t="n"/>
      <c r="R6197" s="6" t="n"/>
      <c r="S6197" s="6" t="n"/>
      <c r="T6197" s="6" t="n"/>
      <c r="U6197" s="6" t="n"/>
      <c r="V6197" s="6" t="n"/>
      <c r="W6197" s="6" t="n"/>
      <c r="X6197" s="6" t="n"/>
      <c r="Y6197" s="6" t="n"/>
      <c r="Z6197" s="6" t="n"/>
      <c r="AA6197" s="5" t="n"/>
      <c r="AB6197" s="6">
        <f>B6197&amp;"|"&amp;I6197</f>
        <v/>
      </c>
      <c r="AC6197">
        <f>IF($B6197="","","|"&amp;SUBSTITUTE(TRIM(SUBSTITUTE(SUBSTITUTE(SUBSTITUTE(SUBSTITUTE(SUBSTITUTE(SUBSTITUTE(SUBSTITUTE(SUBSTITUTE(SUBSTITUTE(SUBSTITUTE(SUBSTITUTE(SUBSTITUTE(SUBSTITUTE(SUBSTITUTE(TRIM($B6197&amp;""),CHAR(10)," "),CHAR(13)," "),"."," "),";"," "),","," "),"/"," "),"+"," "),"-"," "),"  "," "),"  "," "),"  "," "),"  "," "),"  "," "),"  "," "))," ","|")&amp;"|")</f>
        <v/>
      </c>
      <c r="AD6197">
        <f>TRIM($I6197&amp;"")</f>
        <v/>
      </c>
    </row>
    <row r="6198" ht="24" customHeight="1">
      <c r="A6198" s="14" t="n">
        <v>46241</v>
      </c>
      <c r="B6198" s="6" t="inlineStr">
        <is>
          <t>10345,10346</t>
        </is>
      </c>
      <c r="C6198" s="6" t="inlineStr">
        <is>
          <t>M/C 0811 (AMARELO)</t>
        </is>
      </c>
      <c r="D6198" s="6" t="inlineStr">
        <is>
          <t>6 PINTURA UV</t>
        </is>
      </c>
      <c r="E6198" s="6" t="n">
        <v>20031203</v>
      </c>
      <c r="F6198" s="6" t="inlineStr">
        <is>
          <t>(5) PE MENOR 800(818)X84(138)X15 MDF - NOVA YORK</t>
        </is>
      </c>
      <c r="G6198" s="6" t="inlineStr">
        <is>
          <t>6 PINTURA UV</t>
        </is>
      </c>
      <c r="H6198" s="6" t="inlineStr">
        <is>
          <t>6 PINTURA UV</t>
        </is>
      </c>
      <c r="I6198" s="6" t="inlineStr">
        <is>
          <t>6 PINTURA UV</t>
        </is>
      </c>
      <c r="J6198" s="4" t="n">
        <v>4</v>
      </c>
      <c r="K6198" s="6" t="n"/>
      <c r="L6198" s="6" t="n"/>
      <c r="M6198" s="6" t="n"/>
      <c r="N6198" s="6" t="n"/>
      <c r="O6198" s="6" t="n"/>
      <c r="P6198" s="6" t="n"/>
      <c r="Q6198" s="6" t="n"/>
      <c r="R6198" s="6" t="n"/>
      <c r="S6198" s="6" t="n"/>
      <c r="T6198" s="6" t="n"/>
      <c r="U6198" s="6" t="n"/>
      <c r="V6198" s="6" t="n"/>
      <c r="W6198" s="6" t="n"/>
      <c r="X6198" s="6" t="n"/>
      <c r="Y6198" s="6" t="n"/>
      <c r="Z6198" s="6" t="n"/>
      <c r="AA6198" s="5" t="n"/>
      <c r="AB6198" s="6">
        <f>B6198&amp;"|"&amp;I6198</f>
        <v/>
      </c>
      <c r="AC6198">
        <f>IF($B6198="","","|"&amp;SUBSTITUTE(TRIM(SUBSTITUTE(SUBSTITUTE(SUBSTITUTE(SUBSTITUTE(SUBSTITUTE(SUBSTITUTE(SUBSTITUTE(SUBSTITUTE(SUBSTITUTE(SUBSTITUTE(SUBSTITUTE(SUBSTITUTE(SUBSTITUTE(SUBSTITUTE(TRIM($B6198&amp;""),CHAR(10)," "),CHAR(13)," "),"."," "),";"," "),","," "),"/"," "),"+"," "),"-"," "),"  "," "),"  "," "),"  "," "),"  "," "),"  "," "),"  "," "))," ","|")&amp;"|")</f>
        <v/>
      </c>
      <c r="AD6198">
        <f>TRIM($I6198&amp;"")</f>
        <v/>
      </c>
    </row>
    <row r="6199" ht="24" customHeight="1">
      <c r="A6199" s="14" t="n">
        <v>46241</v>
      </c>
      <c r="B6199" s="6" t="inlineStr">
        <is>
          <t>10345,10346</t>
        </is>
      </c>
      <c r="C6199" s="6" t="inlineStr">
        <is>
          <t>M/C 0811 (AMARELO)</t>
        </is>
      </c>
      <c r="D6199" s="6" t="inlineStr">
        <is>
          <t>6 PINTURA UV</t>
        </is>
      </c>
      <c r="E6199" s="6" t="n">
        <v>20031207</v>
      </c>
      <c r="F6199" s="6" t="inlineStr">
        <is>
          <t>TAMPO 1205X905X15 MDF - MESA COM VIDRO</t>
        </is>
      </c>
      <c r="G6199" s="6" t="inlineStr">
        <is>
          <t>6 PINTURA UV</t>
        </is>
      </c>
      <c r="H6199" s="6" t="inlineStr">
        <is>
          <t>6 PINTURA UV</t>
        </is>
      </c>
      <c r="I6199" s="6" t="inlineStr">
        <is>
          <t>6 PINTURA UV</t>
        </is>
      </c>
      <c r="J6199" s="4" t="n">
        <v>1</v>
      </c>
      <c r="K6199" s="6" t="n"/>
      <c r="L6199" s="6" t="n"/>
      <c r="M6199" s="6" t="n"/>
      <c r="N6199" s="6" t="n"/>
      <c r="O6199" s="6" t="n"/>
      <c r="P6199" s="6" t="n"/>
      <c r="Q6199" s="6" t="n"/>
      <c r="R6199" s="6" t="n"/>
      <c r="S6199" s="6" t="n"/>
      <c r="T6199" s="6" t="n"/>
      <c r="U6199" s="6" t="n"/>
      <c r="V6199" s="6" t="n"/>
      <c r="W6199" s="6" t="n"/>
      <c r="X6199" s="6" t="n"/>
      <c r="Y6199" s="6" t="n"/>
      <c r="Z6199" s="6" t="n"/>
      <c r="AA6199" s="5" t="n"/>
      <c r="AB6199" s="6">
        <f>B6199&amp;"|"&amp;I6199</f>
        <v/>
      </c>
      <c r="AC6199">
        <f>IF($B6199="","","|"&amp;SUBSTITUTE(TRIM(SUBSTITUTE(SUBSTITUTE(SUBSTITUTE(SUBSTITUTE(SUBSTITUTE(SUBSTITUTE(SUBSTITUTE(SUBSTITUTE(SUBSTITUTE(SUBSTITUTE(SUBSTITUTE(SUBSTITUTE(SUBSTITUTE(SUBSTITUTE(TRIM($B6199&amp;""),CHAR(10)," "),CHAR(13)," "),"."," "),";"," "),","," "),"/"," "),"+"," "),"-"," "),"  "," "),"  "," "),"  "," "),"  "," "),"  "," "),"  "," "))," ","|")&amp;"|")</f>
        <v/>
      </c>
      <c r="AD6199">
        <f>TRIM($I6199&amp;"")</f>
        <v/>
      </c>
    </row>
    <row r="6200" ht="24" customHeight="1">
      <c r="A6200" s="14" t="n">
        <v>46241</v>
      </c>
      <c r="B6200" s="6" t="inlineStr">
        <is>
          <t>10345,10346</t>
        </is>
      </c>
      <c r="C6200" s="6" t="inlineStr">
        <is>
          <t>M/C 0811 (AMARELO)</t>
        </is>
      </c>
      <c r="D6200" s="6" t="inlineStr">
        <is>
          <t>6 PINTURA UV</t>
        </is>
      </c>
      <c r="E6200" s="6" t="n">
        <v>30080008</v>
      </c>
      <c r="F6200" s="6" t="inlineStr">
        <is>
          <t>(1-7) TAMPO 1360X680X15 MDF - MESA AMST. 1,36X1,36</t>
        </is>
      </c>
      <c r="G6200" s="6" t="inlineStr">
        <is>
          <t>6 PINTURA UV</t>
        </is>
      </c>
      <c r="H6200" s="6" t="inlineStr">
        <is>
          <t>6 PINTURA UV</t>
        </is>
      </c>
      <c r="I6200" s="6" t="inlineStr">
        <is>
          <t>6 PINTURA UV</t>
        </is>
      </c>
      <c r="J6200" s="4" t="n">
        <v>4</v>
      </c>
      <c r="K6200" s="6" t="n"/>
      <c r="L6200" s="6" t="n"/>
      <c r="M6200" s="6" t="n"/>
      <c r="N6200" s="6" t="n"/>
      <c r="O6200" s="6" t="n"/>
      <c r="P6200" s="6" t="n"/>
      <c r="Q6200" s="6" t="n"/>
      <c r="R6200" s="6" t="n"/>
      <c r="S6200" s="6" t="n"/>
      <c r="T6200" s="6" t="n"/>
      <c r="U6200" s="6" t="n"/>
      <c r="V6200" s="6" t="n"/>
      <c r="W6200" s="6" t="n"/>
      <c r="X6200" s="6" t="n"/>
      <c r="Y6200" s="6" t="n"/>
      <c r="Z6200" s="6" t="n"/>
      <c r="AA6200" s="5" t="n"/>
      <c r="AB6200" s="6">
        <f>B6200&amp;"|"&amp;I6200</f>
        <v/>
      </c>
      <c r="AC6200">
        <f>IF($B6200="","","|"&amp;SUBSTITUTE(TRIM(SUBSTITUTE(SUBSTITUTE(SUBSTITUTE(SUBSTITUTE(SUBSTITUTE(SUBSTITUTE(SUBSTITUTE(SUBSTITUTE(SUBSTITUTE(SUBSTITUTE(SUBSTITUTE(SUBSTITUTE(SUBSTITUTE(SUBSTITUTE(TRIM($B6200&amp;""),CHAR(10)," "),CHAR(13)," "),"."," "),";"," "),","," "),"/"," "),"+"," "),"-"," "),"  "," "),"  "," "),"  "," "),"  "," "),"  "," "),"  "," "))," ","|")&amp;"|")</f>
        <v/>
      </c>
      <c r="AD6200">
        <f>TRIM($I6200&amp;"")</f>
        <v/>
      </c>
    </row>
    <row r="6201" ht="24" customHeight="1">
      <c r="A6201" s="14" t="n">
        <v>46241</v>
      </c>
      <c r="B6201" s="6" t="inlineStr">
        <is>
          <t>10345,10346</t>
        </is>
      </c>
      <c r="C6201" s="6" t="inlineStr">
        <is>
          <t>M/C 0811 (AMARELO)</t>
        </is>
      </c>
      <c r="D6201" s="6" t="inlineStr">
        <is>
          <t>6 PINTURA UV</t>
        </is>
      </c>
      <c r="E6201" s="6" t="n">
        <v>20020007</v>
      </c>
      <c r="F6201" s="6" t="inlineStr">
        <is>
          <t>TAMPO VITREO 1365X905X18 MDF - MESA DUBAI LIGHT BRANCO OFF VITREO</t>
        </is>
      </c>
      <c r="G6201" s="6" t="inlineStr">
        <is>
          <t>6 PINTURA UV</t>
        </is>
      </c>
      <c r="H6201" s="6" t="inlineStr">
        <is>
          <t>6 PINTURA UV</t>
        </is>
      </c>
      <c r="I6201" s="6" t="inlineStr">
        <is>
          <t>6 PINTURA UV</t>
        </is>
      </c>
      <c r="J6201" s="4" t="n">
        <v>1</v>
      </c>
      <c r="K6201" s="6" t="n"/>
      <c r="L6201" s="6" t="n"/>
      <c r="M6201" s="6" t="n"/>
      <c r="N6201" s="6" t="n"/>
      <c r="O6201" s="6" t="n"/>
      <c r="P6201" s="6" t="n"/>
      <c r="Q6201" s="6" t="n"/>
      <c r="R6201" s="6" t="n"/>
      <c r="S6201" s="6" t="n"/>
      <c r="T6201" s="6" t="n"/>
      <c r="U6201" s="6" t="n"/>
      <c r="V6201" s="6" t="n"/>
      <c r="W6201" s="6" t="n"/>
      <c r="X6201" s="6" t="n"/>
      <c r="Y6201" s="6" t="n"/>
      <c r="Z6201" s="6" t="n"/>
      <c r="AA6201" s="5" t="n"/>
      <c r="AB6201" s="6">
        <f>B6201&amp;"|"&amp;I6201</f>
        <v/>
      </c>
      <c r="AC6201">
        <f>IF($B6201="","","|"&amp;SUBSTITUTE(TRIM(SUBSTITUTE(SUBSTITUTE(SUBSTITUTE(SUBSTITUTE(SUBSTITUTE(SUBSTITUTE(SUBSTITUTE(SUBSTITUTE(SUBSTITUTE(SUBSTITUTE(SUBSTITUTE(SUBSTITUTE(SUBSTITUTE(SUBSTITUTE(TRIM($B6201&amp;""),CHAR(10)," "),CHAR(13)," "),"."," "),";"," "),","," "),"/"," "),"+"," "),"-"," "),"  "," "),"  "," "),"  "," "),"  "," "),"  "," "),"  "," "))," ","|")&amp;"|")</f>
        <v/>
      </c>
      <c r="AD6201">
        <f>TRIM($I6201&amp;"")</f>
        <v/>
      </c>
    </row>
    <row r="6202" ht="24" customHeight="1">
      <c r="A6202" s="14" t="n">
        <v>46241</v>
      </c>
      <c r="B6202" s="6" t="inlineStr">
        <is>
          <t>10345,10346</t>
        </is>
      </c>
      <c r="C6202" s="6" t="inlineStr">
        <is>
          <t>M/C 0811 (AMARELO)</t>
        </is>
      </c>
      <c r="D6202" s="6" t="inlineStr">
        <is>
          <t>6 PINTURA UV</t>
        </is>
      </c>
      <c r="E6202" s="6" t="n">
        <v>20020507</v>
      </c>
      <c r="F6202" s="6" t="inlineStr">
        <is>
          <t>TAMPO VITREO 1605X905X18 MDF - MESA DUBAI LIGHT BRANCO OFF VITREO</t>
        </is>
      </c>
      <c r="G6202" s="6" t="inlineStr">
        <is>
          <t>6 PINTURA UV</t>
        </is>
      </c>
      <c r="H6202" s="6" t="inlineStr">
        <is>
          <t>6 PINTURA UV</t>
        </is>
      </c>
      <c r="I6202" s="6" t="inlineStr">
        <is>
          <t>6 PINTURA UV</t>
        </is>
      </c>
      <c r="J6202" s="4" t="n">
        <v>27</v>
      </c>
      <c r="K6202" s="6" t="n"/>
      <c r="L6202" s="6" t="n"/>
      <c r="M6202" s="6" t="n"/>
      <c r="N6202" s="6" t="n"/>
      <c r="O6202" s="6" t="n"/>
      <c r="P6202" s="6" t="n"/>
      <c r="Q6202" s="6" t="n"/>
      <c r="R6202" s="6" t="n"/>
      <c r="S6202" s="6" t="n"/>
      <c r="T6202" s="6" t="n"/>
      <c r="U6202" s="6" t="n"/>
      <c r="V6202" s="6" t="n"/>
      <c r="W6202" s="6" t="n"/>
      <c r="X6202" s="6" t="n"/>
      <c r="Y6202" s="6" t="n"/>
      <c r="Z6202" s="6" t="n"/>
      <c r="AA6202" s="5" t="n"/>
      <c r="AB6202" s="6">
        <f>B6202&amp;"|"&amp;I6202</f>
        <v/>
      </c>
      <c r="AC6202">
        <f>IF($B6202="","","|"&amp;SUBSTITUTE(TRIM(SUBSTITUTE(SUBSTITUTE(SUBSTITUTE(SUBSTITUTE(SUBSTITUTE(SUBSTITUTE(SUBSTITUTE(SUBSTITUTE(SUBSTITUTE(SUBSTITUTE(SUBSTITUTE(SUBSTITUTE(SUBSTITUTE(SUBSTITUTE(TRIM($B6202&amp;""),CHAR(10)," "),CHAR(13)," "),"."," "),";"," "),","," "),"/"," "),"+"," "),"-"," "),"  "," "),"  "," "),"  "," "),"  "," "),"  "," "),"  "," "))," ","|")&amp;"|")</f>
        <v/>
      </c>
      <c r="AD6202">
        <f>TRIM($I6202&amp;"")</f>
        <v/>
      </c>
    </row>
    <row r="6203" ht="24" customHeight="1">
      <c r="A6203" s="14" t="n">
        <v>46241</v>
      </c>
      <c r="B6203" s="6" t="inlineStr">
        <is>
          <t>10345,10346</t>
        </is>
      </c>
      <c r="C6203" s="6" t="inlineStr">
        <is>
          <t>M/C 0811 (AMARELO)</t>
        </is>
      </c>
      <c r="D6203" s="6" t="inlineStr">
        <is>
          <t>6 PINTURA UV</t>
        </is>
      </c>
      <c r="E6203" s="6" t="n">
        <v>20021607</v>
      </c>
      <c r="F6203" s="6" t="inlineStr">
        <is>
          <t>TAMPO 1605X905X18 MDF - MESA COM VIDRO PRETO VITREO</t>
        </is>
      </c>
      <c r="G6203" s="6" t="inlineStr">
        <is>
          <t>6 PINTURA UV</t>
        </is>
      </c>
      <c r="H6203" s="6" t="inlineStr">
        <is>
          <t>6 PINTURA UV</t>
        </is>
      </c>
      <c r="I6203" s="6" t="inlineStr">
        <is>
          <t>6 PINTURA UV</t>
        </is>
      </c>
      <c r="J6203" s="4" t="n">
        <v>4</v>
      </c>
      <c r="K6203" s="6" t="n"/>
      <c r="L6203" s="6" t="n"/>
      <c r="M6203" s="6" t="n"/>
      <c r="N6203" s="6" t="n"/>
      <c r="O6203" s="6" t="n"/>
      <c r="P6203" s="6" t="n"/>
      <c r="Q6203" s="6" t="n"/>
      <c r="R6203" s="6" t="n"/>
      <c r="S6203" s="6" t="n"/>
      <c r="T6203" s="6" t="n"/>
      <c r="U6203" s="6" t="n"/>
      <c r="V6203" s="6" t="n"/>
      <c r="W6203" s="6" t="n"/>
      <c r="X6203" s="6" t="n"/>
      <c r="Y6203" s="6" t="n"/>
      <c r="Z6203" s="6" t="n"/>
      <c r="AA6203" s="5" t="n"/>
      <c r="AB6203" s="6">
        <f>B6203&amp;"|"&amp;I6203</f>
        <v/>
      </c>
      <c r="AC6203">
        <f>IF($B6203="","","|"&amp;SUBSTITUTE(TRIM(SUBSTITUTE(SUBSTITUTE(SUBSTITUTE(SUBSTITUTE(SUBSTITUTE(SUBSTITUTE(SUBSTITUTE(SUBSTITUTE(SUBSTITUTE(SUBSTITUTE(SUBSTITUTE(SUBSTITUTE(SUBSTITUTE(SUBSTITUTE(TRIM($B6203&amp;""),CHAR(10)," "),CHAR(13)," "),"."," "),";"," "),","," "),"/"," "),"+"," "),"-"," "),"  "," "),"  "," "),"  "," "),"  "," "),"  "," "),"  "," "))," ","|")&amp;"|")</f>
        <v/>
      </c>
      <c r="AD6203">
        <f>TRIM($I6203&amp;"")</f>
        <v/>
      </c>
    </row>
    <row r="6204" ht="24" customHeight="1">
      <c r="A6204" s="14" t="n">
        <v>46241</v>
      </c>
      <c r="B6204" s="6" t="inlineStr">
        <is>
          <t>10345,10346</t>
        </is>
      </c>
      <c r="C6204" s="6" t="inlineStr">
        <is>
          <t>M/C 0811 (AMARELO)</t>
        </is>
      </c>
      <c r="D6204" s="6" t="inlineStr">
        <is>
          <t>6 PINTURA UV</t>
        </is>
      </c>
      <c r="E6204" s="6" t="n">
        <v>20051001</v>
      </c>
      <c r="F6204" s="6" t="inlineStr">
        <is>
          <t>TAMPO REDONDO 1035X1035X18 MDF - MESA TURIM LIGHT BRANCO OFF VITREO</t>
        </is>
      </c>
      <c r="G6204" s="6" t="inlineStr">
        <is>
          <t>6 PINTURA UV</t>
        </is>
      </c>
      <c r="H6204" s="6" t="inlineStr">
        <is>
          <t>6 PINTURA UV</t>
        </is>
      </c>
      <c r="I6204" s="6" t="inlineStr">
        <is>
          <t>6 PINTURA UV</t>
        </is>
      </c>
      <c r="J6204" s="4" t="n">
        <v>6</v>
      </c>
      <c r="K6204" s="6" t="n"/>
      <c r="L6204" s="6" t="n"/>
      <c r="M6204" s="6" t="n"/>
      <c r="N6204" s="6" t="n"/>
      <c r="O6204" s="6" t="n"/>
      <c r="P6204" s="6" t="n"/>
      <c r="Q6204" s="6" t="n"/>
      <c r="R6204" s="6" t="n"/>
      <c r="S6204" s="6" t="n"/>
      <c r="T6204" s="6" t="n"/>
      <c r="U6204" s="6" t="n"/>
      <c r="V6204" s="6" t="n"/>
      <c r="W6204" s="6" t="n"/>
      <c r="X6204" s="6" t="n"/>
      <c r="Y6204" s="6" t="n"/>
      <c r="Z6204" s="6" t="n"/>
      <c r="AA6204" s="5" t="n"/>
      <c r="AB6204" s="6">
        <f>B6204&amp;"|"&amp;I6204</f>
        <v/>
      </c>
      <c r="AC6204">
        <f>IF($B6204="","","|"&amp;SUBSTITUTE(TRIM(SUBSTITUTE(SUBSTITUTE(SUBSTITUTE(SUBSTITUTE(SUBSTITUTE(SUBSTITUTE(SUBSTITUTE(SUBSTITUTE(SUBSTITUTE(SUBSTITUTE(SUBSTITUTE(SUBSTITUTE(SUBSTITUTE(SUBSTITUTE(TRIM($B6204&amp;""),CHAR(10)," "),CHAR(13)," "),"."," "),";"," "),","," "),"/"," "),"+"," "),"-"," "),"  "," "),"  "," "),"  "," "),"  "," "),"  "," "),"  "," "))," ","|")&amp;"|")</f>
        <v/>
      </c>
      <c r="AD6204">
        <f>TRIM($I6204&amp;"")</f>
        <v/>
      </c>
    </row>
    <row r="6205" ht="24" customHeight="1">
      <c r="A6205" s="14" t="n">
        <v>46241</v>
      </c>
      <c r="B6205" s="6" t="inlineStr">
        <is>
          <t>10345,10346</t>
        </is>
      </c>
      <c r="C6205" s="6" t="inlineStr">
        <is>
          <t>M/C 0811 (AMARELO)</t>
        </is>
      </c>
      <c r="D6205" s="6" t="inlineStr">
        <is>
          <t>6 PINTURA UV</t>
        </is>
      </c>
      <c r="E6205" s="6" t="n">
        <v>20052101</v>
      </c>
      <c r="F6205" s="6" t="inlineStr">
        <is>
          <t>TAMPO VITREO 900X900X18 MDF - MESA ATHENAS BRANCO OFF VITREO</t>
        </is>
      </c>
      <c r="G6205" s="6" t="inlineStr">
        <is>
          <t>6 PINTURA UV</t>
        </is>
      </c>
      <c r="H6205" s="6" t="inlineStr">
        <is>
          <t>6 PINTURA UV</t>
        </is>
      </c>
      <c r="I6205" s="6" t="inlineStr">
        <is>
          <t>6 PINTURA UV</t>
        </is>
      </c>
      <c r="J6205" s="4" t="n">
        <v>8</v>
      </c>
      <c r="K6205" s="6" t="n"/>
      <c r="L6205" s="6" t="n"/>
      <c r="M6205" s="6" t="n"/>
      <c r="N6205" s="6" t="n"/>
      <c r="O6205" s="6" t="n"/>
      <c r="P6205" s="6" t="n"/>
      <c r="Q6205" s="6" t="n"/>
      <c r="R6205" s="6" t="n"/>
      <c r="S6205" s="6" t="n"/>
      <c r="T6205" s="6" t="n"/>
      <c r="U6205" s="6" t="n"/>
      <c r="V6205" s="6" t="n"/>
      <c r="W6205" s="6" t="n"/>
      <c r="X6205" s="6" t="n"/>
      <c r="Y6205" s="6" t="n"/>
      <c r="Z6205" s="6" t="n"/>
      <c r="AA6205" s="5" t="n"/>
      <c r="AB6205" s="6">
        <f>B6205&amp;"|"&amp;I6205</f>
        <v/>
      </c>
      <c r="AC6205">
        <f>IF($B6205="","","|"&amp;SUBSTITUTE(TRIM(SUBSTITUTE(SUBSTITUTE(SUBSTITUTE(SUBSTITUTE(SUBSTITUTE(SUBSTITUTE(SUBSTITUTE(SUBSTITUTE(SUBSTITUTE(SUBSTITUTE(SUBSTITUTE(SUBSTITUTE(SUBSTITUTE(SUBSTITUTE(TRIM($B6205&amp;""),CHAR(10)," "),CHAR(13)," "),"."," "),";"," "),","," "),"/"," "),"+"," "),"-"," "),"  "," "),"  "," "),"  "," "),"  "," "),"  "," "),"  "," "))," ","|")&amp;"|")</f>
        <v/>
      </c>
      <c r="AD6205">
        <f>TRIM($I6205&amp;"")</f>
        <v/>
      </c>
    </row>
    <row r="6206" ht="24" customHeight="1">
      <c r="A6206" s="14" t="n">
        <v>46241</v>
      </c>
      <c r="B6206" s="6" t="inlineStr">
        <is>
          <t>10345,10346</t>
        </is>
      </c>
      <c r="C6206" s="6" t="inlineStr">
        <is>
          <t>M/C 0811 (AMARELO)</t>
        </is>
      </c>
      <c r="D6206" s="6" t="inlineStr">
        <is>
          <t>6 PINTURA UV</t>
        </is>
      </c>
      <c r="E6206" s="6" t="n">
        <v>20052201</v>
      </c>
      <c r="F6206" s="6" t="inlineStr">
        <is>
          <t>TAMPO VITREO 1205X905X18 MDF-MESA ATHENAS BRANCO OFF VITREO</t>
        </is>
      </c>
      <c r="G6206" s="6" t="inlineStr">
        <is>
          <t>6 PINTURA UV</t>
        </is>
      </c>
      <c r="H6206" s="6" t="inlineStr">
        <is>
          <t>6 PINTURA UV</t>
        </is>
      </c>
      <c r="I6206" s="6" t="inlineStr">
        <is>
          <t>6 PINTURA UV</t>
        </is>
      </c>
      <c r="J6206" s="4" t="n">
        <v>14</v>
      </c>
      <c r="K6206" s="6" t="n"/>
      <c r="L6206" s="6" t="n"/>
      <c r="M6206" s="6" t="n"/>
      <c r="N6206" s="6" t="n"/>
      <c r="O6206" s="6" t="n"/>
      <c r="P6206" s="6" t="n"/>
      <c r="Q6206" s="6" t="n"/>
      <c r="R6206" s="6" t="n"/>
      <c r="S6206" s="6" t="n"/>
      <c r="T6206" s="6" t="n"/>
      <c r="U6206" s="6" t="n"/>
      <c r="V6206" s="6" t="n"/>
      <c r="W6206" s="6" t="n"/>
      <c r="X6206" s="6" t="n"/>
      <c r="Y6206" s="6" t="n"/>
      <c r="Z6206" s="6" t="n"/>
      <c r="AA6206" s="5" t="n"/>
      <c r="AB6206" s="6">
        <f>B6206&amp;"|"&amp;I6206</f>
        <v/>
      </c>
      <c r="AC6206">
        <f>IF($B6206="","","|"&amp;SUBSTITUTE(TRIM(SUBSTITUTE(SUBSTITUTE(SUBSTITUTE(SUBSTITUTE(SUBSTITUTE(SUBSTITUTE(SUBSTITUTE(SUBSTITUTE(SUBSTITUTE(SUBSTITUTE(SUBSTITUTE(SUBSTITUTE(SUBSTITUTE(SUBSTITUTE(TRIM($B6206&amp;""),CHAR(10)," "),CHAR(13)," "),"."," "),";"," "),","," "),"/"," "),"+"," "),"-"," "),"  "," "),"  "," "),"  "," "),"  "," "),"  "," "),"  "," "))," ","|")&amp;"|")</f>
        <v/>
      </c>
      <c r="AD6206">
        <f>TRIM($I6206&amp;"")</f>
        <v/>
      </c>
    </row>
    <row r="6207" ht="24" customHeight="1">
      <c r="A6207" s="14" t="n">
        <v>46241</v>
      </c>
      <c r="B6207" s="6" t="inlineStr">
        <is>
          <t>10345,10346</t>
        </is>
      </c>
      <c r="C6207" s="6" t="inlineStr">
        <is>
          <t>M/C 0811 (AMARELO)</t>
        </is>
      </c>
      <c r="D6207" s="6" t="inlineStr">
        <is>
          <t>6 PINTURA UV</t>
        </is>
      </c>
      <c r="E6207" s="6" t="n">
        <v>20053007</v>
      </c>
      <c r="F6207" s="6" t="inlineStr">
        <is>
          <t>TAMPO REDONDO 1035X1035X18 MDF - MESA COM VIDRO BRANCO OFF VITREO</t>
        </is>
      </c>
      <c r="G6207" s="6" t="inlineStr">
        <is>
          <t>6 PINTURA UV</t>
        </is>
      </c>
      <c r="H6207" s="6" t="inlineStr">
        <is>
          <t>6 PINTURA UV</t>
        </is>
      </c>
      <c r="I6207" s="6" t="inlineStr">
        <is>
          <t>6 PINTURA UV</t>
        </is>
      </c>
      <c r="J6207" s="4" t="n">
        <v>24</v>
      </c>
      <c r="K6207" s="6" t="n"/>
      <c r="L6207" s="6" t="n"/>
      <c r="M6207" s="6" t="n"/>
      <c r="N6207" s="6" t="n"/>
      <c r="O6207" s="6" t="n"/>
      <c r="P6207" s="6" t="n"/>
      <c r="Q6207" s="6" t="n"/>
      <c r="R6207" s="6" t="n"/>
      <c r="S6207" s="6" t="n"/>
      <c r="T6207" s="6" t="n"/>
      <c r="U6207" s="6" t="n"/>
      <c r="V6207" s="6" t="n"/>
      <c r="W6207" s="6" t="n"/>
      <c r="X6207" s="6" t="n"/>
      <c r="Y6207" s="6" t="n"/>
      <c r="Z6207" s="6" t="n"/>
      <c r="AA6207" s="5" t="n"/>
      <c r="AB6207" s="6">
        <f>B6207&amp;"|"&amp;I6207</f>
        <v/>
      </c>
      <c r="AC6207">
        <f>IF($B6207="","","|"&amp;SUBSTITUTE(TRIM(SUBSTITUTE(SUBSTITUTE(SUBSTITUTE(SUBSTITUTE(SUBSTITUTE(SUBSTITUTE(SUBSTITUTE(SUBSTITUTE(SUBSTITUTE(SUBSTITUTE(SUBSTITUTE(SUBSTITUTE(SUBSTITUTE(SUBSTITUTE(TRIM($B6207&amp;""),CHAR(10)," "),CHAR(13)," "),"."," "),";"," "),","," "),"/"," "),"+"," "),"-"," "),"  "," "),"  "," "),"  "," "),"  "," "),"  "," "),"  "," "))," ","|")&amp;"|")</f>
        <v/>
      </c>
      <c r="AD6207">
        <f>TRIM($I6207&amp;"")</f>
        <v/>
      </c>
    </row>
    <row r="6208" ht="24" customHeight="1">
      <c r="A6208" s="14" t="n">
        <v>46241</v>
      </c>
      <c r="B6208" s="6" t="inlineStr">
        <is>
          <t>10345,10346</t>
        </is>
      </c>
      <c r="C6208" s="6" t="inlineStr">
        <is>
          <t>M/C 0811 (AMARELO)</t>
        </is>
      </c>
      <c r="D6208" s="6" t="inlineStr">
        <is>
          <t>6 PINTURA UV</t>
        </is>
      </c>
      <c r="E6208" s="6" t="n">
        <v>20053101</v>
      </c>
      <c r="F6208" s="6" t="inlineStr">
        <is>
          <t>TAMPO 900X900X18 MDF - MESA COM VIDRO BRANCO OFF VITREO</t>
        </is>
      </c>
      <c r="G6208" s="6" t="inlineStr">
        <is>
          <t>6 PINTURA UV</t>
        </is>
      </c>
      <c r="H6208" s="6" t="inlineStr">
        <is>
          <t>6 PINTURA UV</t>
        </is>
      </c>
      <c r="I6208" s="6" t="inlineStr">
        <is>
          <t>6 PINTURA UV</t>
        </is>
      </c>
      <c r="J6208" s="4" t="n">
        <v>4</v>
      </c>
      <c r="K6208" s="6" t="n"/>
      <c r="L6208" s="6" t="n"/>
      <c r="M6208" s="6" t="n"/>
      <c r="N6208" s="6" t="n"/>
      <c r="O6208" s="6" t="n"/>
      <c r="P6208" s="6" t="n"/>
      <c r="Q6208" s="6" t="n"/>
      <c r="R6208" s="6" t="n"/>
      <c r="S6208" s="6" t="n"/>
      <c r="T6208" s="6" t="n"/>
      <c r="U6208" s="6" t="n"/>
      <c r="V6208" s="6" t="n"/>
      <c r="W6208" s="6" t="n"/>
      <c r="X6208" s="6" t="n"/>
      <c r="Y6208" s="6" t="n"/>
      <c r="Z6208" s="6" t="n"/>
      <c r="AA6208" s="5" t="n"/>
      <c r="AB6208" s="6">
        <f>B6208&amp;"|"&amp;I6208</f>
        <v/>
      </c>
      <c r="AC6208">
        <f>IF($B6208="","","|"&amp;SUBSTITUTE(TRIM(SUBSTITUTE(SUBSTITUTE(SUBSTITUTE(SUBSTITUTE(SUBSTITUTE(SUBSTITUTE(SUBSTITUTE(SUBSTITUTE(SUBSTITUTE(SUBSTITUTE(SUBSTITUTE(SUBSTITUTE(SUBSTITUTE(SUBSTITUTE(TRIM($B6208&amp;""),CHAR(10)," "),CHAR(13)," "),"."," "),";"," "),","," "),"/"," "),"+"," "),"-"," "),"  "," "),"  "," "),"  "," "),"  "," "),"  "," "),"  "," "))," ","|")&amp;"|")</f>
        <v/>
      </c>
      <c r="AD6208">
        <f>TRIM($I6208&amp;"")</f>
        <v/>
      </c>
    </row>
    <row r="6209" ht="24" customHeight="1">
      <c r="A6209" s="14" t="n">
        <v>46241</v>
      </c>
      <c r="B6209" s="6" t="inlineStr">
        <is>
          <t>10345,10346</t>
        </is>
      </c>
      <c r="C6209" s="6" t="inlineStr">
        <is>
          <t>M/C 0811 (AMARELO)</t>
        </is>
      </c>
      <c r="D6209" s="6" t="inlineStr">
        <is>
          <t>6 PINTURA UV</t>
        </is>
      </c>
      <c r="E6209" s="6" t="n">
        <v>20053207</v>
      </c>
      <c r="F6209" s="6" t="inlineStr">
        <is>
          <t>TAMPO 1205X905X18 MDF - MESA COM VIDRO BRANCO OFF VITREO</t>
        </is>
      </c>
      <c r="G6209" s="6" t="inlineStr">
        <is>
          <t>6 PINTURA UV</t>
        </is>
      </c>
      <c r="H6209" s="6" t="inlineStr">
        <is>
          <t>6 PINTURA UV</t>
        </is>
      </c>
      <c r="I6209" s="6" t="inlineStr">
        <is>
          <t>6 PINTURA UV</t>
        </is>
      </c>
      <c r="J6209" s="4" t="n">
        <v>14</v>
      </c>
      <c r="K6209" s="6" t="n"/>
      <c r="L6209" s="6" t="n"/>
      <c r="M6209" s="6" t="n"/>
      <c r="N6209" s="6" t="n"/>
      <c r="O6209" s="6" t="n"/>
      <c r="P6209" s="6" t="n"/>
      <c r="Q6209" s="6" t="n"/>
      <c r="R6209" s="6" t="n"/>
      <c r="S6209" s="6" t="n"/>
      <c r="T6209" s="6" t="n"/>
      <c r="U6209" s="6" t="n"/>
      <c r="V6209" s="6" t="n"/>
      <c r="W6209" s="6" t="n"/>
      <c r="X6209" s="6" t="n"/>
      <c r="Y6209" s="6" t="n"/>
      <c r="Z6209" s="6" t="n"/>
      <c r="AA6209" s="5" t="n"/>
      <c r="AB6209" s="6">
        <f>B6209&amp;"|"&amp;I6209</f>
        <v/>
      </c>
      <c r="AC6209">
        <f>IF($B6209="","","|"&amp;SUBSTITUTE(TRIM(SUBSTITUTE(SUBSTITUTE(SUBSTITUTE(SUBSTITUTE(SUBSTITUTE(SUBSTITUTE(SUBSTITUTE(SUBSTITUTE(SUBSTITUTE(SUBSTITUTE(SUBSTITUTE(SUBSTITUTE(SUBSTITUTE(SUBSTITUTE(TRIM($B6209&amp;""),CHAR(10)," "),CHAR(13)," "),"."," "),";"," "),","," "),"/"," "),"+"," "),"-"," "),"  "," "),"  "," "),"  "," "),"  "," "),"  "," "),"  "," "))," ","|")&amp;"|")</f>
        <v/>
      </c>
      <c r="AD6209">
        <f>TRIM($I6209&amp;"")</f>
        <v/>
      </c>
    </row>
    <row r="6210" ht="24" customHeight="1">
      <c r="A6210" s="14" t="n">
        <v>46241</v>
      </c>
      <c r="B6210" s="6" t="inlineStr">
        <is>
          <t>10345,10346</t>
        </is>
      </c>
      <c r="C6210" s="6" t="inlineStr">
        <is>
          <t>M/C 0811 (AMARELO)</t>
        </is>
      </c>
      <c r="D6210" s="6" t="inlineStr">
        <is>
          <t>6 PINTURA UV</t>
        </is>
      </c>
      <c r="E6210" s="6" t="n">
        <v>30003405</v>
      </c>
      <c r="F6210" s="6" t="inlineStr">
        <is>
          <t>TRAVESSA ASSENTO 360X70X18 MDF - C DAKAR/SANTIAGO CINAMOMO (RT)</t>
        </is>
      </c>
      <c r="G6210" s="6" t="inlineStr">
        <is>
          <t>6 PINTURA UV</t>
        </is>
      </c>
      <c r="H6210" s="6" t="inlineStr">
        <is>
          <t>6 PINTURA UV</t>
        </is>
      </c>
      <c r="I6210" s="6" t="inlineStr">
        <is>
          <t>6 PINTURA UV</t>
        </is>
      </c>
      <c r="J6210" s="4" t="n">
        <v>920</v>
      </c>
      <c r="K6210" s="6" t="n"/>
      <c r="L6210" s="6" t="n"/>
      <c r="M6210" s="6" t="n"/>
      <c r="N6210" s="6" t="n"/>
      <c r="O6210" s="6" t="n"/>
      <c r="P6210" s="6" t="n"/>
      <c r="Q6210" s="6" t="n"/>
      <c r="R6210" s="6" t="n"/>
      <c r="S6210" s="6" t="n"/>
      <c r="T6210" s="6" t="n"/>
      <c r="U6210" s="6" t="n"/>
      <c r="V6210" s="6" t="n"/>
      <c r="W6210" s="6" t="n"/>
      <c r="X6210" s="6" t="n"/>
      <c r="Y6210" s="6" t="n"/>
      <c r="Z6210" s="6" t="n"/>
      <c r="AA6210" s="5" t="n"/>
      <c r="AB6210" s="6">
        <f>B6210&amp;"|"&amp;I6210</f>
        <v/>
      </c>
      <c r="AC6210">
        <f>IF($B6210="","","|"&amp;SUBSTITUTE(TRIM(SUBSTITUTE(SUBSTITUTE(SUBSTITUTE(SUBSTITUTE(SUBSTITUTE(SUBSTITUTE(SUBSTITUTE(SUBSTITUTE(SUBSTITUTE(SUBSTITUTE(SUBSTITUTE(SUBSTITUTE(SUBSTITUTE(SUBSTITUTE(TRIM($B6210&amp;""),CHAR(10)," "),CHAR(13)," "),"."," "),";"," "),","," "),"/"," "),"+"," "),"-"," "),"  "," "),"  "," "),"  "," "),"  "," "),"  "," "),"  "," "))," ","|")&amp;"|")</f>
        <v/>
      </c>
      <c r="AD6210">
        <f>TRIM($I6210&amp;"")</f>
        <v/>
      </c>
    </row>
    <row r="6211" ht="24" customHeight="1">
      <c r="A6211" s="14" t="n">
        <v>46241</v>
      </c>
      <c r="B6211" s="6" t="inlineStr">
        <is>
          <t>10345,10346</t>
        </is>
      </c>
      <c r="C6211" s="6" t="inlineStr">
        <is>
          <t>M/C 0811 (AMARELO)</t>
        </is>
      </c>
      <c r="D6211" s="6" t="inlineStr">
        <is>
          <t>6 PINTURA UV</t>
        </is>
      </c>
      <c r="E6211" s="6" t="n">
        <v>30006103</v>
      </c>
      <c r="F6211" s="6" t="inlineStr">
        <is>
          <t>TRAVESSA LATERAL 340X70X18 MDF - CAD SANTIAGO NEW CINAMOMO (RT)</t>
        </is>
      </c>
      <c r="G6211" s="6" t="inlineStr">
        <is>
          <t>6 PINTURA UV</t>
        </is>
      </c>
      <c r="H6211" s="6" t="inlineStr">
        <is>
          <t>6 PINTURA UV</t>
        </is>
      </c>
      <c r="I6211" s="6" t="inlineStr">
        <is>
          <t>6 PINTURA UV</t>
        </is>
      </c>
      <c r="J6211" s="4" t="n">
        <v>920</v>
      </c>
      <c r="K6211" s="6" t="n"/>
      <c r="L6211" s="6" t="n"/>
      <c r="M6211" s="6" t="n"/>
      <c r="N6211" s="6" t="n"/>
      <c r="O6211" s="6" t="n"/>
      <c r="P6211" s="6" t="n"/>
      <c r="Q6211" s="6" t="n"/>
      <c r="R6211" s="6" t="n"/>
      <c r="S6211" s="6" t="n"/>
      <c r="T6211" s="6" t="n"/>
      <c r="U6211" s="6" t="n"/>
      <c r="V6211" s="6" t="n"/>
      <c r="W6211" s="6" t="n"/>
      <c r="X6211" s="6" t="n"/>
      <c r="Y6211" s="6" t="n"/>
      <c r="Z6211" s="6" t="n"/>
      <c r="AA6211" s="5" t="n"/>
      <c r="AB6211" s="6">
        <f>B6211&amp;"|"&amp;I6211</f>
        <v/>
      </c>
      <c r="AC6211">
        <f>IF($B6211="","","|"&amp;SUBSTITUTE(TRIM(SUBSTITUTE(SUBSTITUTE(SUBSTITUTE(SUBSTITUTE(SUBSTITUTE(SUBSTITUTE(SUBSTITUTE(SUBSTITUTE(SUBSTITUTE(SUBSTITUTE(SUBSTITUTE(SUBSTITUTE(SUBSTITUTE(SUBSTITUTE(TRIM($B6211&amp;""),CHAR(10)," "),CHAR(13)," "),"."," "),";"," "),","," "),"/"," "),"+"," "),"-"," "),"  "," "),"  "," "),"  "," "),"  "," "),"  "," "),"  "," "))," ","|")&amp;"|")</f>
        <v/>
      </c>
      <c r="AD6211">
        <f>TRIM($I6211&amp;"")</f>
        <v/>
      </c>
    </row>
    <row r="6212" ht="24" customHeight="1">
      <c r="A6212" s="14" t="n">
        <v>46241</v>
      </c>
      <c r="B6212" s="6" t="inlineStr">
        <is>
          <t>10345,10346</t>
        </is>
      </c>
      <c r="C6212" s="6" t="inlineStr">
        <is>
          <t>M/C 0811 (AMARELO)</t>
        </is>
      </c>
      <c r="D6212" s="6" t="inlineStr">
        <is>
          <t>6 PINTURA UV</t>
        </is>
      </c>
      <c r="E6212" s="6" t="n">
        <v>30006104</v>
      </c>
      <c r="F6212" s="6" t="inlineStr">
        <is>
          <t>MOLDURA ENCOSTO 445X280X15 MDF - CAD SANTIAGO NEW CINAMOMO (RT)</t>
        </is>
      </c>
      <c r="G6212" s="6" t="inlineStr">
        <is>
          <t>6 PINTURA UV</t>
        </is>
      </c>
      <c r="H6212" s="6" t="inlineStr">
        <is>
          <t>6 PINTURA UV</t>
        </is>
      </c>
      <c r="I6212" s="6" t="inlineStr">
        <is>
          <t>6 PINTURA UV</t>
        </is>
      </c>
      <c r="J6212" s="4" t="n">
        <v>460</v>
      </c>
      <c r="K6212" s="6" t="n"/>
      <c r="L6212" s="6" t="n"/>
      <c r="M6212" s="6" t="n"/>
      <c r="N6212" s="6" t="n"/>
      <c r="O6212" s="6" t="n"/>
      <c r="P6212" s="6" t="n"/>
      <c r="Q6212" s="6" t="n"/>
      <c r="R6212" s="6" t="n"/>
      <c r="S6212" s="6" t="n"/>
      <c r="T6212" s="6" t="n"/>
      <c r="U6212" s="6" t="n"/>
      <c r="V6212" s="6" t="n"/>
      <c r="W6212" s="6" t="n"/>
      <c r="X6212" s="6" t="n"/>
      <c r="Y6212" s="6" t="n"/>
      <c r="Z6212" s="6" t="n"/>
      <c r="AA6212" s="5" t="n"/>
      <c r="AB6212" s="6">
        <f>B6212&amp;"|"&amp;I6212</f>
        <v/>
      </c>
      <c r="AC6212">
        <f>IF($B6212="","","|"&amp;SUBSTITUTE(TRIM(SUBSTITUTE(SUBSTITUTE(SUBSTITUTE(SUBSTITUTE(SUBSTITUTE(SUBSTITUTE(SUBSTITUTE(SUBSTITUTE(SUBSTITUTE(SUBSTITUTE(SUBSTITUTE(SUBSTITUTE(SUBSTITUTE(SUBSTITUTE(TRIM($B6212&amp;""),CHAR(10)," "),CHAR(13)," "),"."," "),";"," "),","," "),"/"," "),"+"," "),"-"," "),"  "," "),"  "," "),"  "," "),"  "," "),"  "," "),"  "," "))," ","|")&amp;"|")</f>
        <v/>
      </c>
      <c r="AD6212">
        <f>TRIM($I6212&amp;"")</f>
        <v/>
      </c>
    </row>
    <row r="6213" ht="24" customHeight="1">
      <c r="A6213" s="14" t="n">
        <v>46241</v>
      </c>
      <c r="B6213" s="6" t="inlineStr">
        <is>
          <t>10345,10346</t>
        </is>
      </c>
      <c r="C6213" s="6" t="inlineStr">
        <is>
          <t>M/C 0811 (AMARELO)</t>
        </is>
      </c>
      <c r="D6213" s="6" t="inlineStr">
        <is>
          <t>6 PINTURA UV</t>
        </is>
      </c>
      <c r="E6213" s="6" t="n">
        <v>30124801</v>
      </c>
      <c r="F6213" s="6" t="inlineStr">
        <is>
          <t>(2) PE MENOR 750X680X18 MDF - BASE DUBLIN CINAMOMO (RT)</t>
        </is>
      </c>
      <c r="G6213" s="6" t="inlineStr">
        <is>
          <t>6 PINTURA UV</t>
        </is>
      </c>
      <c r="H6213" s="6" t="inlineStr">
        <is>
          <t>6 PINTURA UV</t>
        </is>
      </c>
      <c r="I6213" s="6" t="inlineStr">
        <is>
          <t>6 PINTURA UV</t>
        </is>
      </c>
      <c r="J6213" s="4" t="n">
        <v>20</v>
      </c>
      <c r="K6213" s="6" t="n"/>
      <c r="L6213" s="6" t="n"/>
      <c r="M6213" s="6" t="n"/>
      <c r="N6213" s="6" t="n"/>
      <c r="O6213" s="6" t="n"/>
      <c r="P6213" s="6" t="n"/>
      <c r="Q6213" s="6" t="n"/>
      <c r="R6213" s="6" t="n"/>
      <c r="S6213" s="6" t="n"/>
      <c r="T6213" s="6" t="n"/>
      <c r="U6213" s="6" t="n"/>
      <c r="V6213" s="6" t="n"/>
      <c r="W6213" s="6" t="n"/>
      <c r="X6213" s="6" t="n"/>
      <c r="Y6213" s="6" t="n"/>
      <c r="Z6213" s="6" t="n"/>
      <c r="AA6213" s="5" t="n"/>
      <c r="AB6213" s="6">
        <f>B6213&amp;"|"&amp;I6213</f>
        <v/>
      </c>
      <c r="AC6213">
        <f>IF($B6213="","","|"&amp;SUBSTITUTE(TRIM(SUBSTITUTE(SUBSTITUTE(SUBSTITUTE(SUBSTITUTE(SUBSTITUTE(SUBSTITUTE(SUBSTITUTE(SUBSTITUTE(SUBSTITUTE(SUBSTITUTE(SUBSTITUTE(SUBSTITUTE(SUBSTITUTE(SUBSTITUTE(TRIM($B6213&amp;""),CHAR(10)," "),CHAR(13)," "),"."," "),";"," "),","," "),"/"," "),"+"," "),"-"," "),"  "," "),"  "," "),"  "," "),"  "," "),"  "," "),"  "," "))," ","|")&amp;"|")</f>
        <v/>
      </c>
      <c r="AD6213">
        <f>TRIM($I6213&amp;"")</f>
        <v/>
      </c>
    </row>
    <row r="6214" ht="24" customHeight="1">
      <c r="A6214" s="14" t="n">
        <v>46241</v>
      </c>
      <c r="B6214" s="6" t="inlineStr">
        <is>
          <t>10345,10346</t>
        </is>
      </c>
      <c r="C6214" s="6" t="inlineStr">
        <is>
          <t>M/C 0811 (AMARELO)</t>
        </is>
      </c>
      <c r="D6214" s="6" t="inlineStr">
        <is>
          <t>6 PINTURA UV</t>
        </is>
      </c>
      <c r="E6214" s="6" t="n">
        <v>20052001</v>
      </c>
      <c r="F6214" s="6" t="inlineStr">
        <is>
          <t>(2-4) TRAVESSA 742X122X25 MDF - MESA ATHENAS CINAMOMO (RT)</t>
        </is>
      </c>
      <c r="G6214" s="6" t="inlineStr">
        <is>
          <t>6 PINTURA UV</t>
        </is>
      </c>
      <c r="H6214" s="6" t="inlineStr">
        <is>
          <t>6 PINTURA UV</t>
        </is>
      </c>
      <c r="I6214" s="6" t="inlineStr">
        <is>
          <t>6 PINTURA UV</t>
        </is>
      </c>
      <c r="J6214" s="4" t="n">
        <v>232</v>
      </c>
      <c r="K6214" s="6" t="n"/>
      <c r="L6214" s="6" t="n"/>
      <c r="M6214" s="6" t="n"/>
      <c r="N6214" s="6" t="n"/>
      <c r="O6214" s="6" t="n"/>
      <c r="P6214" s="6" t="n"/>
      <c r="Q6214" s="6" t="n"/>
      <c r="R6214" s="6" t="n"/>
      <c r="S6214" s="6" t="n"/>
      <c r="T6214" s="6" t="n"/>
      <c r="U6214" s="6" t="n"/>
      <c r="V6214" s="6" t="n"/>
      <c r="W6214" s="6" t="n"/>
      <c r="X6214" s="6" t="n"/>
      <c r="Y6214" s="6" t="n"/>
      <c r="Z6214" s="6" t="n"/>
      <c r="AA6214" s="5" t="n"/>
      <c r="AB6214" s="6">
        <f>B6214&amp;"|"&amp;I6214</f>
        <v/>
      </c>
      <c r="AC6214">
        <f>IF($B6214="","","|"&amp;SUBSTITUTE(TRIM(SUBSTITUTE(SUBSTITUTE(SUBSTITUTE(SUBSTITUTE(SUBSTITUTE(SUBSTITUTE(SUBSTITUTE(SUBSTITUTE(SUBSTITUTE(SUBSTITUTE(SUBSTITUTE(SUBSTITUTE(SUBSTITUTE(SUBSTITUTE(TRIM($B6214&amp;""),CHAR(10)," "),CHAR(13)," "),"."," "),";"," "),","," "),"/"," "),"+"," "),"-"," "),"  "," "),"  "," "),"  "," "),"  "," "),"  "," "),"  "," "))," ","|")&amp;"|")</f>
        <v/>
      </c>
      <c r="AD6214">
        <f>TRIM($I6214&amp;"")</f>
        <v/>
      </c>
    </row>
    <row r="6215" ht="24" customHeight="1">
      <c r="A6215" s="14" t="n">
        <v>46241</v>
      </c>
      <c r="B6215" s="6" t="inlineStr">
        <is>
          <t>10345,10346</t>
        </is>
      </c>
      <c r="C6215" s="6" t="inlineStr">
        <is>
          <t>M/C 0811 (AMARELO)</t>
        </is>
      </c>
      <c r="D6215" s="6" t="inlineStr">
        <is>
          <t>6 PINTURA UV</t>
        </is>
      </c>
      <c r="E6215" s="6" t="n">
        <v>20052002</v>
      </c>
      <c r="F6215" s="6" t="inlineStr">
        <is>
          <t>(5) BASE MAIOR 542X124X25 MDF - MESA ATHENAS CINAMOMO (RT)</t>
        </is>
      </c>
      <c r="G6215" s="6" t="inlineStr">
        <is>
          <t>6 PINTURA UV</t>
        </is>
      </c>
      <c r="H6215" s="6" t="inlineStr">
        <is>
          <t>6 PINTURA UV</t>
        </is>
      </c>
      <c r="I6215" s="6" t="inlineStr">
        <is>
          <t>6 PINTURA UV</t>
        </is>
      </c>
      <c r="J6215" s="4" t="n">
        <v>22</v>
      </c>
      <c r="K6215" s="6" t="n"/>
      <c r="L6215" s="6" t="n"/>
      <c r="M6215" s="6" t="n"/>
      <c r="N6215" s="6" t="n"/>
      <c r="O6215" s="6" t="n"/>
      <c r="P6215" s="6" t="n"/>
      <c r="Q6215" s="6" t="n"/>
      <c r="R6215" s="6" t="n"/>
      <c r="S6215" s="6" t="n"/>
      <c r="T6215" s="6" t="n"/>
      <c r="U6215" s="6" t="n"/>
      <c r="V6215" s="6" t="n"/>
      <c r="W6215" s="6" t="n"/>
      <c r="X6215" s="6" t="n"/>
      <c r="Y6215" s="6" t="n"/>
      <c r="Z6215" s="6" t="n"/>
      <c r="AA6215" s="5" t="n"/>
      <c r="AB6215" s="6">
        <f>B6215&amp;"|"&amp;I6215</f>
        <v/>
      </c>
      <c r="AC6215">
        <f>IF($B6215="","","|"&amp;SUBSTITUTE(TRIM(SUBSTITUTE(SUBSTITUTE(SUBSTITUTE(SUBSTITUTE(SUBSTITUTE(SUBSTITUTE(SUBSTITUTE(SUBSTITUTE(SUBSTITUTE(SUBSTITUTE(SUBSTITUTE(SUBSTITUTE(SUBSTITUTE(SUBSTITUTE(TRIM($B6215&amp;""),CHAR(10)," "),CHAR(13)," "),"."," "),";"," "),","," "),"/"," "),"+"," "),"-"," "),"  "," "),"  "," "),"  "," "),"  "," "),"  "," "),"  "," "))," ","|")&amp;"|")</f>
        <v/>
      </c>
      <c r="AD6215">
        <f>TRIM($I6215&amp;"")</f>
        <v/>
      </c>
    </row>
    <row r="6216" ht="24" customHeight="1">
      <c r="A6216" s="14" t="n">
        <v>46241</v>
      </c>
      <c r="B6216" s="6" t="inlineStr">
        <is>
          <t>10345,10346</t>
        </is>
      </c>
      <c r="C6216" s="6" t="inlineStr">
        <is>
          <t>M/C 0811 (AMARELO)</t>
        </is>
      </c>
      <c r="D6216" s="6" t="inlineStr">
        <is>
          <t>6 PINTURA UV</t>
        </is>
      </c>
      <c r="E6216" s="6" t="n">
        <v>20052003</v>
      </c>
      <c r="F6216" s="6" t="inlineStr">
        <is>
          <t>(6)BASE MENOR 386 (189)X124X25 MDF - MESA ATHENAS CINAMOMO (RT)</t>
        </is>
      </c>
      <c r="G6216" s="6" t="inlineStr">
        <is>
          <t>6 PINTURA UV</t>
        </is>
      </c>
      <c r="H6216" s="6" t="inlineStr">
        <is>
          <t>6 PINTURA UV</t>
        </is>
      </c>
      <c r="I6216" s="6" t="inlineStr">
        <is>
          <t>6 PINTURA UV</t>
        </is>
      </c>
      <c r="J6216" s="4" t="n">
        <v>44</v>
      </c>
      <c r="K6216" s="6" t="n"/>
      <c r="L6216" s="6" t="n"/>
      <c r="M6216" s="6" t="n"/>
      <c r="N6216" s="6" t="n"/>
      <c r="O6216" s="6" t="n"/>
      <c r="P6216" s="6" t="n"/>
      <c r="Q6216" s="6" t="n"/>
      <c r="R6216" s="6" t="n"/>
      <c r="S6216" s="6" t="n"/>
      <c r="T6216" s="6" t="n"/>
      <c r="U6216" s="6" t="n"/>
      <c r="V6216" s="6" t="n"/>
      <c r="W6216" s="6" t="n"/>
      <c r="X6216" s="6" t="n"/>
      <c r="Y6216" s="6" t="n"/>
      <c r="Z6216" s="6" t="n"/>
      <c r="AA6216" s="5" t="n"/>
      <c r="AB6216" s="6">
        <f>B6216&amp;"|"&amp;I6216</f>
        <v/>
      </c>
      <c r="AC6216">
        <f>IF($B6216="","","|"&amp;SUBSTITUTE(TRIM(SUBSTITUTE(SUBSTITUTE(SUBSTITUTE(SUBSTITUTE(SUBSTITUTE(SUBSTITUTE(SUBSTITUTE(SUBSTITUTE(SUBSTITUTE(SUBSTITUTE(SUBSTITUTE(SUBSTITUTE(SUBSTITUTE(SUBSTITUTE(TRIM($B6216&amp;""),CHAR(10)," "),CHAR(13)," "),"."," "),";"," "),","," "),"/"," "),"+"," "),"-"," "),"  "," "),"  "," "),"  "," "),"  "," "),"  "," "),"  "," "))," ","|")&amp;"|")</f>
        <v/>
      </c>
      <c r="AD6216">
        <f>TRIM($I6216&amp;"")</f>
        <v/>
      </c>
    </row>
    <row r="6217" ht="24" customHeight="1">
      <c r="A6217" s="14" t="n">
        <v>46241</v>
      </c>
      <c r="B6217" s="6" t="inlineStr">
        <is>
          <t>10345,10346</t>
        </is>
      </c>
      <c r="C6217" s="6" t="inlineStr">
        <is>
          <t>M/C 0811 (AMARELO)</t>
        </is>
      </c>
      <c r="D6217" s="6" t="inlineStr">
        <is>
          <t>6 PINTURA UV</t>
        </is>
      </c>
      <c r="E6217" s="6" t="n">
        <v>20052202</v>
      </c>
      <c r="F6217" s="6" t="inlineStr">
        <is>
          <t>(5) BASE MAIOR 742X124X25 MDF - MESA ATHENAS 1,20 CINAMOMO (RT)</t>
        </is>
      </c>
      <c r="G6217" s="6" t="inlineStr">
        <is>
          <t>6 PINTURA UV</t>
        </is>
      </c>
      <c r="H6217" s="6" t="inlineStr">
        <is>
          <t>6 PINTURA UV</t>
        </is>
      </c>
      <c r="I6217" s="6" t="inlineStr">
        <is>
          <t>6 PINTURA UV</t>
        </is>
      </c>
      <c r="J6217" s="4" t="n">
        <v>36</v>
      </c>
      <c r="K6217" s="6" t="n"/>
      <c r="L6217" s="6" t="n"/>
      <c r="M6217" s="6" t="n"/>
      <c r="N6217" s="6" t="n"/>
      <c r="O6217" s="6" t="n"/>
      <c r="P6217" s="6" t="n"/>
      <c r="Q6217" s="6" t="n"/>
      <c r="R6217" s="6" t="n"/>
      <c r="S6217" s="6" t="n"/>
      <c r="T6217" s="6" t="n"/>
      <c r="U6217" s="6" t="n"/>
      <c r="V6217" s="6" t="n"/>
      <c r="W6217" s="6" t="n"/>
      <c r="X6217" s="6" t="n"/>
      <c r="Y6217" s="6" t="n"/>
      <c r="Z6217" s="6" t="n"/>
      <c r="AA6217" s="5" t="n"/>
      <c r="AB6217" s="6">
        <f>B6217&amp;"|"&amp;I6217</f>
        <v/>
      </c>
      <c r="AC6217">
        <f>IF($B6217="","","|"&amp;SUBSTITUTE(TRIM(SUBSTITUTE(SUBSTITUTE(SUBSTITUTE(SUBSTITUTE(SUBSTITUTE(SUBSTITUTE(SUBSTITUTE(SUBSTITUTE(SUBSTITUTE(SUBSTITUTE(SUBSTITUTE(SUBSTITUTE(SUBSTITUTE(SUBSTITUTE(TRIM($B6217&amp;""),CHAR(10)," "),CHAR(13)," "),"."," "),";"," "),","," "),"/"," "),"+"," "),"-"," "),"  "," "),"  "," "),"  "," "),"  "," "),"  "," "),"  "," "))," ","|")&amp;"|")</f>
        <v/>
      </c>
      <c r="AD6217">
        <f>TRIM($I6217&amp;"")</f>
        <v/>
      </c>
    </row>
    <row r="6218" ht="24" customHeight="1">
      <c r="A6218" s="14" t="n">
        <v>46241</v>
      </c>
      <c r="B6218" s="6" t="inlineStr">
        <is>
          <t>10345,10346</t>
        </is>
      </c>
      <c r="C6218" s="6" t="inlineStr">
        <is>
          <t>M/C 0811 (AMARELO)</t>
        </is>
      </c>
      <c r="D6218" s="6" t="inlineStr">
        <is>
          <t>6 PINTURA UV</t>
        </is>
      </c>
      <c r="E6218" s="6" t="n">
        <v>20052203</v>
      </c>
      <c r="F6218" s="6" t="inlineStr">
        <is>
          <t>(6)BASE MENOR 446(220)X124X25 MDF-MESA ATHENAS1,20 CINAMOMO (RT)</t>
        </is>
      </c>
      <c r="G6218" s="6" t="inlineStr">
        <is>
          <t>6 PINTURA UV</t>
        </is>
      </c>
      <c r="H6218" s="6" t="inlineStr">
        <is>
          <t>6 PINTURA UV</t>
        </is>
      </c>
      <c r="I6218" s="6" t="inlineStr">
        <is>
          <t>6 PINTURA UV</t>
        </is>
      </c>
      <c r="J6218" s="4" t="n">
        <v>72</v>
      </c>
      <c r="K6218" s="6" t="n"/>
      <c r="L6218" s="6" t="n"/>
      <c r="M6218" s="6" t="n"/>
      <c r="N6218" s="6" t="n"/>
      <c r="O6218" s="6" t="n"/>
      <c r="P6218" s="6" t="n"/>
      <c r="Q6218" s="6" t="n"/>
      <c r="R6218" s="6" t="n"/>
      <c r="S6218" s="6" t="n"/>
      <c r="T6218" s="6" t="n"/>
      <c r="U6218" s="6" t="n"/>
      <c r="V6218" s="6" t="n"/>
      <c r="W6218" s="6" t="n"/>
      <c r="X6218" s="6" t="n"/>
      <c r="Y6218" s="6" t="n"/>
      <c r="Z6218" s="6" t="n"/>
      <c r="AA6218" s="5" t="n"/>
      <c r="AB6218" s="6">
        <f>B6218&amp;"|"&amp;I6218</f>
        <v/>
      </c>
      <c r="AC6218">
        <f>IF($B6218="","","|"&amp;SUBSTITUTE(TRIM(SUBSTITUTE(SUBSTITUTE(SUBSTITUTE(SUBSTITUTE(SUBSTITUTE(SUBSTITUTE(SUBSTITUTE(SUBSTITUTE(SUBSTITUTE(SUBSTITUTE(SUBSTITUTE(SUBSTITUTE(SUBSTITUTE(SUBSTITUTE(TRIM($B6218&amp;""),CHAR(10)," "),CHAR(13)," "),"."," "),";"," "),","," "),"/"," "),"+"," "),"-"," "),"  "," "),"  "," "),"  "," "),"  "," "),"  "," "),"  "," "))," ","|")&amp;"|")</f>
        <v/>
      </c>
      <c r="AD6218">
        <f>TRIM($I6218&amp;"")</f>
        <v/>
      </c>
    </row>
    <row r="6219" ht="24" customHeight="1">
      <c r="A6219" s="14" t="n">
        <v>46241</v>
      </c>
      <c r="B6219" s="6" t="inlineStr">
        <is>
          <t>10345,10346</t>
        </is>
      </c>
      <c r="C6219" s="6" t="inlineStr">
        <is>
          <t>M/C 0811 (AMARELO)</t>
        </is>
      </c>
      <c r="D6219" s="6" t="inlineStr">
        <is>
          <t>6 PINTURA UV</t>
        </is>
      </c>
      <c r="E6219" s="6" t="n">
        <v>30001201</v>
      </c>
      <c r="F6219" s="6" t="inlineStr">
        <is>
          <t>PE TRASEIRO 980X65(911)X25 MDF (11PCS)- CAD PE INT CINAMOMO (RT)</t>
        </is>
      </c>
      <c r="G6219" s="6" t="inlineStr">
        <is>
          <t>6 PINTURA UV</t>
        </is>
      </c>
      <c r="H6219" s="6" t="inlineStr">
        <is>
          <t>6 PINTURA UV</t>
        </is>
      </c>
      <c r="I6219" s="6" t="inlineStr">
        <is>
          <t>6 PINTURA UV</t>
        </is>
      </c>
      <c r="J6219" s="4" t="n">
        <v>248</v>
      </c>
      <c r="K6219" s="6" t="n"/>
      <c r="L6219" s="6" t="n"/>
      <c r="M6219" s="6" t="n"/>
      <c r="N6219" s="6" t="n"/>
      <c r="O6219" s="6" t="n"/>
      <c r="P6219" s="6" t="n"/>
      <c r="Q6219" s="6" t="n"/>
      <c r="R6219" s="6" t="n"/>
      <c r="S6219" s="6" t="n"/>
      <c r="T6219" s="6" t="n"/>
      <c r="U6219" s="6" t="n"/>
      <c r="V6219" s="6" t="n"/>
      <c r="W6219" s="6" t="n"/>
      <c r="X6219" s="6" t="n"/>
      <c r="Y6219" s="6" t="n"/>
      <c r="Z6219" s="6" t="n"/>
      <c r="AA6219" s="5" t="n"/>
      <c r="AB6219" s="6">
        <f>B6219&amp;"|"&amp;I6219</f>
        <v/>
      </c>
      <c r="AC6219">
        <f>IF($B6219="","","|"&amp;SUBSTITUTE(TRIM(SUBSTITUTE(SUBSTITUTE(SUBSTITUTE(SUBSTITUTE(SUBSTITUTE(SUBSTITUTE(SUBSTITUTE(SUBSTITUTE(SUBSTITUTE(SUBSTITUTE(SUBSTITUTE(SUBSTITUTE(SUBSTITUTE(SUBSTITUTE(TRIM($B6219&amp;""),CHAR(10)," "),CHAR(13)," "),"."," "),";"," "),","," "),"/"," "),"+"," "),"-"," "),"  "," "),"  "," "),"  "," "),"  "," "),"  "," "),"  "," "))," ","|")&amp;"|")</f>
        <v/>
      </c>
      <c r="AD6219">
        <f>TRIM($I6219&amp;"")</f>
        <v/>
      </c>
    </row>
    <row r="6220" ht="24" customHeight="1">
      <c r="A6220" s="14" t="n">
        <v>46241</v>
      </c>
      <c r="B6220" s="6" t="inlineStr">
        <is>
          <t>10345,10346</t>
        </is>
      </c>
      <c r="C6220" s="6" t="inlineStr">
        <is>
          <t>M/C 0811 (AMARELO)</t>
        </is>
      </c>
      <c r="D6220" s="6" t="inlineStr">
        <is>
          <t>6 PINTURA UV</t>
        </is>
      </c>
      <c r="E6220" s="6" t="n">
        <v>30001202</v>
      </c>
      <c r="F6220" s="6" t="inlineStr">
        <is>
          <t>PÉ FRONTAL 441X65(911)X25 MDF (16PÇS) - CAD PÉ INT CEDRO (RT)</t>
        </is>
      </c>
      <c r="G6220" s="6" t="inlineStr">
        <is>
          <t>6 PINTURA UV</t>
        </is>
      </c>
      <c r="H6220" s="6" t="inlineStr">
        <is>
          <t>6 PINTURA UV</t>
        </is>
      </c>
      <c r="I6220" s="6" t="inlineStr">
        <is>
          <t>6 PINTURA UV</t>
        </is>
      </c>
      <c r="J6220" s="4" t="n">
        <v>204</v>
      </c>
      <c r="K6220" s="6" t="n"/>
      <c r="L6220" s="6" t="n"/>
      <c r="M6220" s="6" t="n"/>
      <c r="N6220" s="6" t="n"/>
      <c r="O6220" s="6" t="n"/>
      <c r="P6220" s="6" t="n"/>
      <c r="Q6220" s="6" t="n"/>
      <c r="R6220" s="6" t="n"/>
      <c r="S6220" s="6" t="n"/>
      <c r="T6220" s="6" t="n"/>
      <c r="U6220" s="6" t="n"/>
      <c r="V6220" s="6" t="n"/>
      <c r="W6220" s="6" t="n"/>
      <c r="X6220" s="6" t="n"/>
      <c r="Y6220" s="6" t="n"/>
      <c r="Z6220" s="6" t="n"/>
      <c r="AA6220" s="5" t="n"/>
      <c r="AB6220" s="6">
        <f>B6220&amp;"|"&amp;I6220</f>
        <v/>
      </c>
      <c r="AC6220">
        <f>IF($B6220="","","|"&amp;SUBSTITUTE(TRIM(SUBSTITUTE(SUBSTITUTE(SUBSTITUTE(SUBSTITUTE(SUBSTITUTE(SUBSTITUTE(SUBSTITUTE(SUBSTITUTE(SUBSTITUTE(SUBSTITUTE(SUBSTITUTE(SUBSTITUTE(SUBSTITUTE(SUBSTITUTE(TRIM($B6220&amp;""),CHAR(10)," "),CHAR(13)," "),"."," "),";"," "),","," "),"/"," "),"+"," "),"-"," "),"  "," "),"  "," "),"  "," "),"  "," "),"  "," "),"  "," "))," ","|")&amp;"|")</f>
        <v/>
      </c>
      <c r="AD6220">
        <f>TRIM($I6220&amp;"")</f>
        <v/>
      </c>
    </row>
    <row r="6221" ht="24" customHeight="1">
      <c r="A6221" s="14" t="n">
        <v>46241</v>
      </c>
      <c r="B6221" s="6" t="inlineStr">
        <is>
          <t>10345,10346</t>
        </is>
      </c>
      <c r="C6221" s="6" t="inlineStr">
        <is>
          <t>M/C 0811 (AMARELO)</t>
        </is>
      </c>
      <c r="D6221" s="6" t="inlineStr">
        <is>
          <t>6 PINTURA UV</t>
        </is>
      </c>
      <c r="E6221" s="6" t="n">
        <v>30001301</v>
      </c>
      <c r="F6221" s="6" t="inlineStr">
        <is>
          <t>PE TRASEIRO 920X65(911)X25 MDF (11PCS)- CAD PE INT CINAMOMO (RT)</t>
        </is>
      </c>
      <c r="G6221" s="6" t="inlineStr">
        <is>
          <t>6 PINTURA UV</t>
        </is>
      </c>
      <c r="H6221" s="6" t="inlineStr">
        <is>
          <t>6 PINTURA UV</t>
        </is>
      </c>
      <c r="I6221" s="6" t="inlineStr">
        <is>
          <t>6 PINTURA UV</t>
        </is>
      </c>
      <c r="J6221" s="4" t="n">
        <v>8</v>
      </c>
      <c r="K6221" s="6" t="n"/>
      <c r="L6221" s="6" t="n"/>
      <c r="M6221" s="6" t="n"/>
      <c r="N6221" s="6" t="n"/>
      <c r="O6221" s="6" t="n"/>
      <c r="P6221" s="6" t="n"/>
      <c r="Q6221" s="6" t="n"/>
      <c r="R6221" s="6" t="n"/>
      <c r="S6221" s="6" t="n"/>
      <c r="T6221" s="6" t="n"/>
      <c r="U6221" s="6" t="n"/>
      <c r="V6221" s="6" t="n"/>
      <c r="W6221" s="6" t="n"/>
      <c r="X6221" s="6" t="n"/>
      <c r="Y6221" s="6" t="n"/>
      <c r="Z6221" s="6" t="n"/>
      <c r="AA6221" s="5" t="n"/>
      <c r="AB6221" s="6">
        <f>B6221&amp;"|"&amp;I6221</f>
        <v/>
      </c>
      <c r="AC6221">
        <f>IF($B6221="","","|"&amp;SUBSTITUTE(TRIM(SUBSTITUTE(SUBSTITUTE(SUBSTITUTE(SUBSTITUTE(SUBSTITUTE(SUBSTITUTE(SUBSTITUTE(SUBSTITUTE(SUBSTITUTE(SUBSTITUTE(SUBSTITUTE(SUBSTITUTE(SUBSTITUTE(SUBSTITUTE(TRIM($B6221&amp;""),CHAR(10)," "),CHAR(13)," "),"."," "),";"," "),","," "),"/"," "),"+"," "),"-"," "),"  "," "),"  "," "),"  "," "),"  "," "),"  "," "),"  "," "))," ","|")&amp;"|")</f>
        <v/>
      </c>
      <c r="AD6221">
        <f>TRIM($I6221&amp;"")</f>
        <v/>
      </c>
    </row>
    <row r="6222" ht="24" customHeight="1">
      <c r="A6222" s="14" t="n">
        <v>46241</v>
      </c>
      <c r="B6222" s="6" t="inlineStr">
        <is>
          <t>10345,10346</t>
        </is>
      </c>
      <c r="C6222" s="6" t="inlineStr">
        <is>
          <t>M/C 0811 (AMARELO)</t>
        </is>
      </c>
      <c r="D6222" s="6" t="inlineStr">
        <is>
          <t>6 PINTURA UV</t>
        </is>
      </c>
      <c r="E6222" s="6" t="n">
        <v>30006101</v>
      </c>
      <c r="F6222" s="6" t="inlineStr">
        <is>
          <t>PE TRAS 880X30(911)X25 MDF (13PC) ESQ SANTIAGO NEW CINAMOMO (RT)</t>
        </is>
      </c>
      <c r="G6222" s="6" t="inlineStr">
        <is>
          <t>6 PINTURA UV</t>
        </is>
      </c>
      <c r="H6222" s="6" t="inlineStr">
        <is>
          <t>6 PINTURA UV</t>
        </is>
      </c>
      <c r="I6222" s="6" t="inlineStr">
        <is>
          <t>6 PINTURA UV</t>
        </is>
      </c>
      <c r="J6222" s="4" t="n">
        <v>460</v>
      </c>
      <c r="K6222" s="6" t="n"/>
      <c r="L6222" s="6" t="n"/>
      <c r="M6222" s="6" t="n"/>
      <c r="N6222" s="6" t="n"/>
      <c r="O6222" s="6" t="n"/>
      <c r="P6222" s="6" t="n"/>
      <c r="Q6222" s="6" t="n"/>
      <c r="R6222" s="6" t="n"/>
      <c r="S6222" s="6" t="n"/>
      <c r="T6222" s="6" t="n"/>
      <c r="U6222" s="6" t="n"/>
      <c r="V6222" s="6" t="n"/>
      <c r="W6222" s="6" t="n"/>
      <c r="X6222" s="6" t="n"/>
      <c r="Y6222" s="6" t="n"/>
      <c r="Z6222" s="6" t="n"/>
      <c r="AA6222" s="5" t="n"/>
      <c r="AB6222" s="6">
        <f>B6222&amp;"|"&amp;I6222</f>
        <v/>
      </c>
      <c r="AC6222">
        <f>IF($B6222="","","|"&amp;SUBSTITUTE(TRIM(SUBSTITUTE(SUBSTITUTE(SUBSTITUTE(SUBSTITUTE(SUBSTITUTE(SUBSTITUTE(SUBSTITUTE(SUBSTITUTE(SUBSTITUTE(SUBSTITUTE(SUBSTITUTE(SUBSTITUTE(SUBSTITUTE(SUBSTITUTE(TRIM($B6222&amp;""),CHAR(10)," "),CHAR(13)," "),"."," "),";"," "),","," "),"/"," "),"+"," "),"-"," "),"  "," "),"  "," "),"  "," "),"  "," "),"  "," "),"  "," "))," ","|")&amp;"|")</f>
        <v/>
      </c>
      <c r="AD6222">
        <f>TRIM($I6222&amp;"")</f>
        <v/>
      </c>
    </row>
    <row r="6223" ht="24" customHeight="1">
      <c r="A6223" s="14" t="n">
        <v>46241</v>
      </c>
      <c r="B6223" s="6" t="inlineStr">
        <is>
          <t>10345,10346</t>
        </is>
      </c>
      <c r="C6223" s="6" t="inlineStr">
        <is>
          <t>M/C 0811 (AMARELO)</t>
        </is>
      </c>
      <c r="D6223" s="6" t="inlineStr">
        <is>
          <t>6 PINTURA UV</t>
        </is>
      </c>
      <c r="E6223" s="6" t="n">
        <v>30006102</v>
      </c>
      <c r="F6223" s="6" t="inlineStr">
        <is>
          <t>PE TRAS 880X30(911)X25 MDF (13PC) DIR SANTIAGO NEW CINAMOMO (RT)</t>
        </is>
      </c>
      <c r="G6223" s="6" t="inlineStr">
        <is>
          <t>6 PINTURA UV</t>
        </is>
      </c>
      <c r="H6223" s="6" t="inlineStr">
        <is>
          <t>6 PINTURA UV</t>
        </is>
      </c>
      <c r="I6223" s="6" t="inlineStr">
        <is>
          <t>6 PINTURA UV</t>
        </is>
      </c>
      <c r="J6223" s="4" t="n">
        <v>460</v>
      </c>
      <c r="K6223" s="6" t="n"/>
      <c r="L6223" s="6" t="n"/>
      <c r="M6223" s="6" t="n"/>
      <c r="N6223" s="6" t="n"/>
      <c r="O6223" s="6" t="n"/>
      <c r="P6223" s="6" t="n"/>
      <c r="Q6223" s="6" t="n"/>
      <c r="R6223" s="6" t="n"/>
      <c r="S6223" s="6" t="n"/>
      <c r="T6223" s="6" t="n"/>
      <c r="U6223" s="6" t="n"/>
      <c r="V6223" s="6" t="n"/>
      <c r="W6223" s="6" t="n"/>
      <c r="X6223" s="6" t="n"/>
      <c r="Y6223" s="6" t="n"/>
      <c r="Z6223" s="6" t="n"/>
      <c r="AA6223" s="5" t="n"/>
      <c r="AB6223" s="6">
        <f>B6223&amp;"|"&amp;I6223</f>
        <v/>
      </c>
      <c r="AC6223">
        <f>IF($B6223="","","|"&amp;SUBSTITUTE(TRIM(SUBSTITUTE(SUBSTITUTE(SUBSTITUTE(SUBSTITUTE(SUBSTITUTE(SUBSTITUTE(SUBSTITUTE(SUBSTITUTE(SUBSTITUTE(SUBSTITUTE(SUBSTITUTE(SUBSTITUTE(SUBSTITUTE(SUBSTITUTE(TRIM($B6223&amp;""),CHAR(10)," "),CHAR(13)," "),"."," "),";"," "),","," "),"/"," "),"+"," "),"-"," "),"  "," "),"  "," "),"  "," "),"  "," "),"  "," "),"  "," "))," ","|")&amp;"|")</f>
        <v/>
      </c>
      <c r="AD6223">
        <f>TRIM($I6223&amp;"")</f>
        <v/>
      </c>
    </row>
    <row r="6224" ht="24" customHeight="1">
      <c r="A6224" s="14" t="n">
        <v>46241</v>
      </c>
      <c r="B6224" s="6" t="inlineStr">
        <is>
          <t>10345,10346</t>
        </is>
      </c>
      <c r="C6224" s="6" t="inlineStr">
        <is>
          <t>M/C 0811 (AMARELO)</t>
        </is>
      </c>
      <c r="D6224" s="6" t="inlineStr">
        <is>
          <t>6 PINTURA UV</t>
        </is>
      </c>
      <c r="E6224" s="6" t="n">
        <v>30006110</v>
      </c>
      <c r="F6224" s="6" t="inlineStr">
        <is>
          <t>PE FRONTAL 430X(108)51X25 MDF (DIR) SANTIAGO NEW CINAMOMO (RT)</t>
        </is>
      </c>
      <c r="G6224" s="6" t="inlineStr">
        <is>
          <t>6 PINTURA UV</t>
        </is>
      </c>
      <c r="H6224" s="6" t="inlineStr">
        <is>
          <t>6 PINTURA UV</t>
        </is>
      </c>
      <c r="I6224" s="6" t="inlineStr">
        <is>
          <t>6 PINTURA UV</t>
        </is>
      </c>
      <c r="J6224" s="4" t="n">
        <v>460</v>
      </c>
      <c r="K6224" s="6" t="n"/>
      <c r="L6224" s="6" t="n"/>
      <c r="M6224" s="6" t="n"/>
      <c r="N6224" s="6" t="n"/>
      <c r="O6224" s="6" t="n"/>
      <c r="P6224" s="6" t="n"/>
      <c r="Q6224" s="6" t="n"/>
      <c r="R6224" s="6" t="n"/>
      <c r="S6224" s="6" t="n"/>
      <c r="T6224" s="6" t="n"/>
      <c r="U6224" s="6" t="n"/>
      <c r="V6224" s="6" t="n"/>
      <c r="W6224" s="6" t="n"/>
      <c r="X6224" s="6" t="n"/>
      <c r="Y6224" s="6" t="n"/>
      <c r="Z6224" s="6" t="n"/>
      <c r="AA6224" s="5" t="n"/>
      <c r="AB6224" s="6">
        <f>B6224&amp;"|"&amp;I6224</f>
        <v/>
      </c>
      <c r="AC6224">
        <f>IF($B6224="","","|"&amp;SUBSTITUTE(TRIM(SUBSTITUTE(SUBSTITUTE(SUBSTITUTE(SUBSTITUTE(SUBSTITUTE(SUBSTITUTE(SUBSTITUTE(SUBSTITUTE(SUBSTITUTE(SUBSTITUTE(SUBSTITUTE(SUBSTITUTE(SUBSTITUTE(SUBSTITUTE(TRIM($B6224&amp;""),CHAR(10)," "),CHAR(13)," "),"."," "),";"," "),","," "),"/"," "),"+"," "),"-"," "),"  "," "),"  "," "),"  "," "),"  "," "),"  "," "),"  "," "))," ","|")&amp;"|")</f>
        <v/>
      </c>
      <c r="AD6224">
        <f>TRIM($I6224&amp;"")</f>
        <v/>
      </c>
    </row>
    <row r="6225" ht="24" customHeight="1">
      <c r="A6225" s="14" t="n">
        <v>46241</v>
      </c>
      <c r="B6225" s="6" t="inlineStr">
        <is>
          <t>10345,10346</t>
        </is>
      </c>
      <c r="C6225" s="6" t="inlineStr">
        <is>
          <t>M/C 0811 (AMARELO)</t>
        </is>
      </c>
      <c r="D6225" s="6" t="inlineStr">
        <is>
          <t>6 PINTURA UV</t>
        </is>
      </c>
      <c r="E6225" s="6" t="n">
        <v>30006111</v>
      </c>
      <c r="F6225" s="6" t="inlineStr">
        <is>
          <t>PE FRONTAL 430X(108)51X25MDF (ESQRD) SANTIAGO NEW CINAMOMO (RT)</t>
        </is>
      </c>
      <c r="G6225" s="6" t="inlineStr">
        <is>
          <t>6 PINTURA UV</t>
        </is>
      </c>
      <c r="H6225" s="6" t="inlineStr">
        <is>
          <t>6 PINTURA UV</t>
        </is>
      </c>
      <c r="I6225" s="6" t="inlineStr">
        <is>
          <t>6 PINTURA UV</t>
        </is>
      </c>
      <c r="J6225" s="4" t="n">
        <v>460</v>
      </c>
      <c r="K6225" s="6" t="n"/>
      <c r="L6225" s="6" t="n"/>
      <c r="M6225" s="6" t="n"/>
      <c r="N6225" s="6" t="n"/>
      <c r="O6225" s="6" t="n"/>
      <c r="P6225" s="6" t="n"/>
      <c r="Q6225" s="6" t="n"/>
      <c r="R6225" s="6" t="n"/>
      <c r="S6225" s="6" t="n"/>
      <c r="T6225" s="6" t="n"/>
      <c r="U6225" s="6" t="n"/>
      <c r="V6225" s="6" t="n"/>
      <c r="W6225" s="6" t="n"/>
      <c r="X6225" s="6" t="n"/>
      <c r="Y6225" s="6" t="n"/>
      <c r="Z6225" s="6" t="n"/>
      <c r="AA6225" s="5" t="n"/>
      <c r="AB6225" s="6">
        <f>B6225&amp;"|"&amp;I6225</f>
        <v/>
      </c>
      <c r="AC6225">
        <f>IF($B6225="","","|"&amp;SUBSTITUTE(TRIM(SUBSTITUTE(SUBSTITUTE(SUBSTITUTE(SUBSTITUTE(SUBSTITUTE(SUBSTITUTE(SUBSTITUTE(SUBSTITUTE(SUBSTITUTE(SUBSTITUTE(SUBSTITUTE(SUBSTITUTE(SUBSTITUTE(SUBSTITUTE(TRIM($B6225&amp;""),CHAR(10)," "),CHAR(13)," "),"."," "),";"," "),","," "),"/"," "),"+"," "),"-"," "),"  "," "),"  "," "),"  "," "),"  "," "),"  "," "),"  "," "))," ","|")&amp;"|")</f>
        <v/>
      </c>
      <c r="AD6225">
        <f>TRIM($I6225&amp;"")</f>
        <v/>
      </c>
    </row>
    <row r="6226" ht="24" customHeight="1">
      <c r="A6226" s="14" t="n">
        <v>46241</v>
      </c>
      <c r="B6226" s="6" t="inlineStr">
        <is>
          <t>10345,10346</t>
        </is>
      </c>
      <c r="C6226" s="6" t="inlineStr">
        <is>
          <t>M/C 0811 (AMARELO)</t>
        </is>
      </c>
      <c r="D6226" s="6" t="inlineStr">
        <is>
          <t>6 PINTURA UV</t>
        </is>
      </c>
      <c r="E6226" s="6" t="n">
        <v>30124002</v>
      </c>
      <c r="F6226" s="6" t="inlineStr">
        <is>
          <t>PE MENOR 750X680X25 MDF - BASE DUBLIN CINAMOMO (RT)</t>
        </is>
      </c>
      <c r="G6226" s="6" t="inlineStr">
        <is>
          <t>6 PINTURA UV</t>
        </is>
      </c>
      <c r="H6226" s="6" t="inlineStr">
        <is>
          <t>6 PINTURA UV</t>
        </is>
      </c>
      <c r="I6226" s="6" t="inlineStr">
        <is>
          <t>6 PINTURA UV</t>
        </is>
      </c>
      <c r="J6226" s="4" t="n">
        <v>26</v>
      </c>
      <c r="K6226" s="6" t="n"/>
      <c r="L6226" s="6" t="n"/>
      <c r="M6226" s="6" t="n"/>
      <c r="N6226" s="6" t="n"/>
      <c r="O6226" s="6" t="n"/>
      <c r="P6226" s="6" t="n"/>
      <c r="Q6226" s="6" t="n"/>
      <c r="R6226" s="6" t="n"/>
      <c r="S6226" s="6" t="n"/>
      <c r="T6226" s="6" t="n"/>
      <c r="U6226" s="6" t="n"/>
      <c r="V6226" s="6" t="n"/>
      <c r="W6226" s="6" t="n"/>
      <c r="X6226" s="6" t="n"/>
      <c r="Y6226" s="6" t="n"/>
      <c r="Z6226" s="6" t="n"/>
      <c r="AA6226" s="5" t="n"/>
      <c r="AB6226" s="6">
        <f>B6226&amp;"|"&amp;I6226</f>
        <v/>
      </c>
      <c r="AC6226">
        <f>IF($B6226="","","|"&amp;SUBSTITUTE(TRIM(SUBSTITUTE(SUBSTITUTE(SUBSTITUTE(SUBSTITUTE(SUBSTITUTE(SUBSTITUTE(SUBSTITUTE(SUBSTITUTE(SUBSTITUTE(SUBSTITUTE(SUBSTITUTE(SUBSTITUTE(SUBSTITUTE(SUBSTITUTE(TRIM($B6226&amp;""),CHAR(10)," "),CHAR(13)," "),"."," "),";"," "),","," "),"/"," "),"+"," "),"-"," "),"  "," "),"  "," "),"  "," "),"  "," "),"  "," "),"  "," "))," ","|")&amp;"|")</f>
        <v/>
      </c>
      <c r="AD6226">
        <f>TRIM($I6226&amp;"")</f>
        <v/>
      </c>
    </row>
    <row r="6227" ht="24" customHeight="1">
      <c r="A6227" s="14" t="n">
        <v>46241</v>
      </c>
      <c r="B6227" s="6" t="inlineStr">
        <is>
          <t>10345,10346</t>
        </is>
      </c>
      <c r="C6227" s="6" t="inlineStr">
        <is>
          <t>M/C 0811 (AMARELO)</t>
        </is>
      </c>
      <c r="D6227" s="6" t="inlineStr">
        <is>
          <t>6 PINTURA UV</t>
        </is>
      </c>
      <c r="E6227" s="6" t="n">
        <v>30124802</v>
      </c>
      <c r="F6227" s="6" t="inlineStr">
        <is>
          <t>(4) PE ENCAIXE INFERIOR 750X680X18 MDF-DUBLIN 1,03 CINAMOMO (RT)</t>
        </is>
      </c>
      <c r="G6227" s="6" t="inlineStr">
        <is>
          <t>6 PINTURA UV</t>
        </is>
      </c>
      <c r="H6227" s="6" t="inlineStr">
        <is>
          <t>6 PINTURA UV</t>
        </is>
      </c>
      <c r="I6227" s="6" t="inlineStr">
        <is>
          <t>6 PINTURA UV</t>
        </is>
      </c>
      <c r="J6227" s="4" t="n">
        <v>20</v>
      </c>
      <c r="K6227" s="6" t="n"/>
      <c r="L6227" s="6" t="n"/>
      <c r="M6227" s="6" t="n"/>
      <c r="N6227" s="6" t="n"/>
      <c r="O6227" s="6" t="n"/>
      <c r="P6227" s="6" t="n"/>
      <c r="Q6227" s="6" t="n"/>
      <c r="R6227" s="6" t="n"/>
      <c r="S6227" s="6" t="n"/>
      <c r="T6227" s="6" t="n"/>
      <c r="U6227" s="6" t="n"/>
      <c r="V6227" s="6" t="n"/>
      <c r="W6227" s="6" t="n"/>
      <c r="X6227" s="6" t="n"/>
      <c r="Y6227" s="6" t="n"/>
      <c r="Z6227" s="6" t="n"/>
      <c r="AA6227" s="5" t="n"/>
      <c r="AB6227" s="6">
        <f>B6227&amp;"|"&amp;I6227</f>
        <v/>
      </c>
      <c r="AC6227">
        <f>IF($B6227="","","|"&amp;SUBSTITUTE(TRIM(SUBSTITUTE(SUBSTITUTE(SUBSTITUTE(SUBSTITUTE(SUBSTITUTE(SUBSTITUTE(SUBSTITUTE(SUBSTITUTE(SUBSTITUTE(SUBSTITUTE(SUBSTITUTE(SUBSTITUTE(SUBSTITUTE(SUBSTITUTE(TRIM($B6227&amp;""),CHAR(10)," "),CHAR(13)," "),"."," "),";"," "),","," "),"/"," "),"+"," "),"-"," "),"  "," "),"  "," "),"  "," "),"  "," "),"  "," "),"  "," "))," ","|")&amp;"|")</f>
        <v/>
      </c>
      <c r="AD6227">
        <f>TRIM($I6227&amp;"")</f>
        <v/>
      </c>
    </row>
    <row r="6228" ht="24" customHeight="1">
      <c r="A6228" s="14" t="n">
        <v>46241</v>
      </c>
      <c r="B6228" s="6" t="inlineStr">
        <is>
          <t>10345,10346</t>
        </is>
      </c>
      <c r="C6228" s="6" t="inlineStr">
        <is>
          <t>M/C 0811 (AMARELO)</t>
        </is>
      </c>
      <c r="D6228" s="6" t="inlineStr">
        <is>
          <t>6 PINTURA UV</t>
        </is>
      </c>
      <c r="E6228" s="6" t="n">
        <v>30126001</v>
      </c>
      <c r="F6228" s="6" t="inlineStr">
        <is>
          <t>PE MAIOR 1000X750X25 MDF - BASE DUBLIN 1,60 CINAMOMO (RT)</t>
        </is>
      </c>
      <c r="G6228" s="6" t="inlineStr">
        <is>
          <t>6 PINTURA UV</t>
        </is>
      </c>
      <c r="H6228" s="6" t="inlineStr">
        <is>
          <t>6 PINTURA UV</t>
        </is>
      </c>
      <c r="I6228" s="6" t="inlineStr">
        <is>
          <t>6 PINTURA UV</t>
        </is>
      </c>
      <c r="J6228" s="4" t="n">
        <v>26</v>
      </c>
      <c r="K6228" s="6" t="n"/>
      <c r="L6228" s="6" t="n"/>
      <c r="M6228" s="6" t="n"/>
      <c r="N6228" s="6" t="n"/>
      <c r="O6228" s="6" t="n"/>
      <c r="P6228" s="6" t="n"/>
      <c r="Q6228" s="6" t="n"/>
      <c r="R6228" s="6" t="n"/>
      <c r="S6228" s="6" t="n"/>
      <c r="T6228" s="6" t="n"/>
      <c r="U6228" s="6" t="n"/>
      <c r="V6228" s="6" t="n"/>
      <c r="W6228" s="6" t="n"/>
      <c r="X6228" s="6" t="n"/>
      <c r="Y6228" s="6" t="n"/>
      <c r="Z6228" s="6" t="n"/>
      <c r="AA6228" s="5" t="n"/>
      <c r="AB6228" s="6">
        <f>B6228&amp;"|"&amp;I6228</f>
        <v/>
      </c>
      <c r="AC6228">
        <f>IF($B6228="","","|"&amp;SUBSTITUTE(TRIM(SUBSTITUTE(SUBSTITUTE(SUBSTITUTE(SUBSTITUTE(SUBSTITUTE(SUBSTITUTE(SUBSTITUTE(SUBSTITUTE(SUBSTITUTE(SUBSTITUTE(SUBSTITUTE(SUBSTITUTE(SUBSTITUTE(SUBSTITUTE(TRIM($B6228&amp;""),CHAR(10)," "),CHAR(13)," "),"."," "),";"," "),","," "),"/"," "),"+"," "),"-"," "),"  "," "),"  "," "),"  "," "),"  "," "),"  "," "),"  "," "))," ","|")&amp;"|")</f>
        <v/>
      </c>
      <c r="AD6228">
        <f>TRIM($I6228&amp;"")</f>
        <v/>
      </c>
    </row>
    <row r="6229" ht="24" customHeight="1">
      <c r="A6229" s="14" t="n">
        <v>46244</v>
      </c>
      <c r="B6229" s="6" t="inlineStr">
        <is>
          <t>10347</t>
        </is>
      </c>
      <c r="C6229" s="6" t="inlineStr">
        <is>
          <t>M/C 0812 (BEGE)</t>
        </is>
      </c>
      <c r="D6229" s="6" t="inlineStr">
        <is>
          <t>6 PINTURA UV</t>
        </is>
      </c>
      <c r="E6229" s="6" t="n">
        <v>20014305</v>
      </c>
      <c r="F6229" s="6" t="inlineStr">
        <is>
          <t>TAMPO ENGR 1202X802X27 MDP - MESA DAKAR/MIAMI 1,20</t>
        </is>
      </c>
      <c r="G6229" s="6" t="inlineStr">
        <is>
          <t>6 PINTURA UV</t>
        </is>
      </c>
      <c r="H6229" s="6" t="inlineStr">
        <is>
          <t>6 PINTURA UV</t>
        </is>
      </c>
      <c r="I6229" s="6" t="inlineStr">
        <is>
          <t>6 PINTURA UV</t>
        </is>
      </c>
      <c r="J6229" s="4" t="n">
        <v>340</v>
      </c>
      <c r="K6229" s="6" t="n"/>
      <c r="L6229" s="6" t="n"/>
      <c r="M6229" s="6" t="n"/>
      <c r="N6229" s="6" t="n"/>
      <c r="O6229" s="6" t="n"/>
      <c r="P6229" s="6" t="n"/>
      <c r="Q6229" s="6" t="n"/>
      <c r="R6229" s="6" t="n"/>
      <c r="S6229" s="6" t="n"/>
      <c r="T6229" s="6" t="n"/>
      <c r="U6229" s="6" t="n"/>
      <c r="V6229" s="6" t="n"/>
      <c r="W6229" s="6" t="n"/>
      <c r="X6229" s="6" t="n"/>
      <c r="Y6229" s="6" t="n"/>
      <c r="Z6229" s="6" t="n"/>
      <c r="AA6229" s="5" t="n"/>
      <c r="AB6229" s="6">
        <f>B6229&amp;"|"&amp;I6229</f>
        <v/>
      </c>
      <c r="AC6229">
        <f>IF($B6229="","","|"&amp;SUBSTITUTE(TRIM(SUBSTITUTE(SUBSTITUTE(SUBSTITUTE(SUBSTITUTE(SUBSTITUTE(SUBSTITUTE(SUBSTITUTE(SUBSTITUTE(SUBSTITUTE(SUBSTITUTE(SUBSTITUTE(SUBSTITUTE(SUBSTITUTE(SUBSTITUTE(TRIM($B6229&amp;""),CHAR(10)," "),CHAR(13)," "),"."," "),";"," "),","," "),"/"," "),"+"," "),"-"," "),"  "," "),"  "," "),"  "," "),"  "," "),"  "," "),"  "," "))," ","|")&amp;"|")</f>
        <v/>
      </c>
      <c r="AD6229">
        <f>TRIM($I6229&amp;"")</f>
        <v/>
      </c>
    </row>
    <row r="6230" ht="24" customHeight="1">
      <c r="A6230" s="14" t="n">
        <v>46244</v>
      </c>
      <c r="B6230" s="6" t="inlineStr">
        <is>
          <t>10347</t>
        </is>
      </c>
      <c r="C6230" s="6" t="inlineStr">
        <is>
          <t>M/C 0812 (BEGE)</t>
        </is>
      </c>
      <c r="D6230" s="6" t="inlineStr">
        <is>
          <t>6 PINTURA UV</t>
        </is>
      </c>
      <c r="E6230" s="6" t="n">
        <v>20012405</v>
      </c>
      <c r="F6230" s="6" t="inlineStr">
        <is>
          <t>(2) TRAVESSA MAIOR 1030X100X15 MDP-MESA MIAMI 1,20</t>
        </is>
      </c>
      <c r="G6230" s="6" t="inlineStr">
        <is>
          <t>6 PINTURA UV</t>
        </is>
      </c>
      <c r="H6230" s="6" t="inlineStr">
        <is>
          <t>6 PINTURA UV</t>
        </is>
      </c>
      <c r="I6230" s="6" t="inlineStr">
        <is>
          <t>6 PINTURA UV</t>
        </is>
      </c>
      <c r="J6230" s="4" t="n">
        <v>320</v>
      </c>
      <c r="K6230" s="6" t="n"/>
      <c r="L6230" s="6" t="n"/>
      <c r="M6230" s="6" t="n"/>
      <c r="N6230" s="6" t="n"/>
      <c r="O6230" s="6" t="n"/>
      <c r="P6230" s="6" t="n"/>
      <c r="Q6230" s="6" t="n"/>
      <c r="R6230" s="6" t="n"/>
      <c r="S6230" s="6" t="n"/>
      <c r="T6230" s="6" t="n"/>
      <c r="U6230" s="6" t="n"/>
      <c r="V6230" s="6" t="n"/>
      <c r="W6230" s="6" t="n"/>
      <c r="X6230" s="6" t="n"/>
      <c r="Y6230" s="6" t="n"/>
      <c r="Z6230" s="6" t="n"/>
      <c r="AA6230" s="5" t="n"/>
      <c r="AB6230" s="6">
        <f>B6230&amp;"|"&amp;I6230</f>
        <v/>
      </c>
      <c r="AC6230">
        <f>IF($B6230="","","|"&amp;SUBSTITUTE(TRIM(SUBSTITUTE(SUBSTITUTE(SUBSTITUTE(SUBSTITUTE(SUBSTITUTE(SUBSTITUTE(SUBSTITUTE(SUBSTITUTE(SUBSTITUTE(SUBSTITUTE(SUBSTITUTE(SUBSTITUTE(SUBSTITUTE(SUBSTITUTE(TRIM($B6230&amp;""),CHAR(10)," "),CHAR(13)," "),"."," "),";"," "),","," "),"/"," "),"+"," "),"-"," "),"  "," "),"  "," "),"  "," "),"  "," "),"  "," "),"  "," "))," ","|")&amp;"|")</f>
        <v/>
      </c>
      <c r="AD6230">
        <f>TRIM($I6230&amp;"")</f>
        <v/>
      </c>
    </row>
    <row r="6231" ht="24" customHeight="1">
      <c r="A6231" s="14" t="n">
        <v>46244</v>
      </c>
      <c r="B6231" s="6" t="inlineStr">
        <is>
          <t>10347</t>
        </is>
      </c>
      <c r="C6231" s="6" t="inlineStr">
        <is>
          <t>M/C 0812 (BEGE)</t>
        </is>
      </c>
      <c r="D6231" s="6" t="inlineStr">
        <is>
          <t>6 PINTURA UV</t>
        </is>
      </c>
      <c r="E6231" s="6" t="n">
        <v>20013107</v>
      </c>
      <c r="F6231" s="6" t="inlineStr">
        <is>
          <t>(3) TRAV.MENOR 610X100X15 MDP-MESA MIAMI 1,37X0,80</t>
        </is>
      </c>
      <c r="G6231" s="6" t="inlineStr">
        <is>
          <t>6 PINTURA UV</t>
        </is>
      </c>
      <c r="H6231" s="6" t="inlineStr">
        <is>
          <t>6 PINTURA UV</t>
        </is>
      </c>
      <c r="I6231" s="6" t="inlineStr">
        <is>
          <t>6 PINTURA UV</t>
        </is>
      </c>
      <c r="J6231" s="4" t="n">
        <v>320</v>
      </c>
      <c r="K6231" s="6" t="n"/>
      <c r="L6231" s="6" t="n"/>
      <c r="M6231" s="6" t="n"/>
      <c r="N6231" s="6" t="n"/>
      <c r="O6231" s="6" t="n"/>
      <c r="P6231" s="6" t="n"/>
      <c r="Q6231" s="6" t="n"/>
      <c r="R6231" s="6" t="n"/>
      <c r="S6231" s="6" t="n"/>
      <c r="T6231" s="6" t="n"/>
      <c r="U6231" s="6" t="n"/>
      <c r="V6231" s="6" t="n"/>
      <c r="W6231" s="6" t="n"/>
      <c r="X6231" s="6" t="n"/>
      <c r="Y6231" s="6" t="n"/>
      <c r="Z6231" s="6" t="n"/>
      <c r="AA6231" s="5" t="n"/>
      <c r="AB6231" s="6">
        <f>B6231&amp;"|"&amp;I6231</f>
        <v/>
      </c>
      <c r="AC6231">
        <f>IF($B6231="","","|"&amp;SUBSTITUTE(TRIM(SUBSTITUTE(SUBSTITUTE(SUBSTITUTE(SUBSTITUTE(SUBSTITUTE(SUBSTITUTE(SUBSTITUTE(SUBSTITUTE(SUBSTITUTE(SUBSTITUTE(SUBSTITUTE(SUBSTITUTE(SUBSTITUTE(SUBSTITUTE(TRIM($B6231&amp;""),CHAR(10)," "),CHAR(13)," "),"."," "),";"," "),","," "),"/"," "),"+"," "),"-"," "),"  "," "),"  "," "),"  "," "),"  "," "),"  "," "),"  "," "))," ","|")&amp;"|")</f>
        <v/>
      </c>
      <c r="AD6231">
        <f>TRIM($I6231&amp;"")</f>
        <v/>
      </c>
    </row>
    <row r="6232" ht="24" customHeight="1">
      <c r="A6232" s="14" t="n">
        <v>46244</v>
      </c>
      <c r="B6232" s="6" t="inlineStr">
        <is>
          <t>10347</t>
        </is>
      </c>
      <c r="C6232" s="6" t="inlineStr">
        <is>
          <t>M/C 0812 (BEGE)</t>
        </is>
      </c>
      <c r="D6232" s="6" t="inlineStr">
        <is>
          <t>6 PINTURA UV</t>
        </is>
      </c>
      <c r="E6232" s="6" t="n">
        <v>20013102</v>
      </c>
      <c r="F6232" s="6" t="inlineStr">
        <is>
          <t>(10)PE MAIOR 760X100 (170) X15 MDF-MIAMI 1,37X0,80</t>
        </is>
      </c>
      <c r="G6232" s="6" t="inlineStr">
        <is>
          <t>6 PINTURA UV</t>
        </is>
      </c>
      <c r="H6232" s="6" t="inlineStr">
        <is>
          <t>6 PINTURA UV</t>
        </is>
      </c>
      <c r="I6232" s="6" t="inlineStr">
        <is>
          <t>6 PINTURA UV</t>
        </is>
      </c>
      <c r="J6232" s="4" t="n">
        <v>640</v>
      </c>
      <c r="K6232" s="6" t="n"/>
      <c r="L6232" s="6" t="n"/>
      <c r="M6232" s="6" t="n"/>
      <c r="N6232" s="6" t="n"/>
      <c r="O6232" s="6" t="n"/>
      <c r="P6232" s="6" t="n"/>
      <c r="Q6232" s="6" t="n"/>
      <c r="R6232" s="6" t="n"/>
      <c r="S6232" s="6" t="n"/>
      <c r="T6232" s="6" t="n"/>
      <c r="U6232" s="6" t="n"/>
      <c r="V6232" s="6" t="n"/>
      <c r="W6232" s="6" t="n"/>
      <c r="X6232" s="6" t="n"/>
      <c r="Y6232" s="6" t="n"/>
      <c r="Z6232" s="6" t="n"/>
      <c r="AA6232" s="5" t="n"/>
      <c r="AB6232" s="6">
        <f>B6232&amp;"|"&amp;I6232</f>
        <v/>
      </c>
      <c r="AC6232">
        <f>IF($B6232="","","|"&amp;SUBSTITUTE(TRIM(SUBSTITUTE(SUBSTITUTE(SUBSTITUTE(SUBSTITUTE(SUBSTITUTE(SUBSTITUTE(SUBSTITUTE(SUBSTITUTE(SUBSTITUTE(SUBSTITUTE(SUBSTITUTE(SUBSTITUTE(SUBSTITUTE(SUBSTITUTE(TRIM($B6232&amp;""),CHAR(10)," "),CHAR(13)," "),"."," "),";"," "),","," "),"/"," "),"+"," "),"-"," "),"  "," "),"  "," "),"  "," "),"  "," "),"  "," "),"  "," "))," ","|")&amp;"|")</f>
        <v/>
      </c>
      <c r="AD6232">
        <f>TRIM($I6232&amp;"")</f>
        <v/>
      </c>
    </row>
    <row r="6233" ht="24" customHeight="1">
      <c r="A6233" s="14" t="n">
        <v>46244</v>
      </c>
      <c r="B6233" s="6" t="inlineStr">
        <is>
          <t>10347</t>
        </is>
      </c>
      <c r="C6233" s="6" t="inlineStr">
        <is>
          <t>M/C 0812 (BEGE)</t>
        </is>
      </c>
      <c r="D6233" s="6" t="inlineStr">
        <is>
          <t>6 PINTURA UV</t>
        </is>
      </c>
      <c r="E6233" s="6" t="n">
        <v>20013103</v>
      </c>
      <c r="F6233" s="6" t="inlineStr">
        <is>
          <t>(4) PE MENOR 760X85 (135) X15 MDF-MIAMI 1,37X0,80</t>
        </is>
      </c>
      <c r="G6233" s="6" t="inlineStr">
        <is>
          <t>6 PINTURA UV</t>
        </is>
      </c>
      <c r="H6233" s="6" t="inlineStr">
        <is>
          <t>6 PINTURA UV</t>
        </is>
      </c>
      <c r="I6233" s="6" t="inlineStr">
        <is>
          <t>6 PINTURA UV</t>
        </is>
      </c>
      <c r="J6233" s="4" t="n">
        <v>720</v>
      </c>
      <c r="K6233" s="6" t="n"/>
      <c r="L6233" s="6" t="n"/>
      <c r="M6233" s="6" t="n"/>
      <c r="N6233" s="6" t="n"/>
      <c r="O6233" s="6" t="n"/>
      <c r="P6233" s="6" t="n"/>
      <c r="Q6233" s="6" t="n"/>
      <c r="R6233" s="6" t="n"/>
      <c r="S6233" s="6" t="n"/>
      <c r="T6233" s="6" t="n"/>
      <c r="U6233" s="6" t="n"/>
      <c r="V6233" s="6" t="n"/>
      <c r="W6233" s="6" t="n"/>
      <c r="X6233" s="6" t="n"/>
      <c r="Y6233" s="6" t="n"/>
      <c r="Z6233" s="6" t="n"/>
      <c r="AA6233" s="5" t="n"/>
      <c r="AB6233" s="6">
        <f>B6233&amp;"|"&amp;I6233</f>
        <v/>
      </c>
      <c r="AC6233">
        <f>IF($B6233="","","|"&amp;SUBSTITUTE(TRIM(SUBSTITUTE(SUBSTITUTE(SUBSTITUTE(SUBSTITUTE(SUBSTITUTE(SUBSTITUTE(SUBSTITUTE(SUBSTITUTE(SUBSTITUTE(SUBSTITUTE(SUBSTITUTE(SUBSTITUTE(SUBSTITUTE(SUBSTITUTE(TRIM($B6233&amp;""),CHAR(10)," "),CHAR(13)," "),"."," "),";"," "),","," "),"/"," "),"+"," "),"-"," "),"  "," "),"  "," "),"  "," "),"  "," "),"  "," "),"  "," "))," ","|")&amp;"|")</f>
        <v/>
      </c>
      <c r="AD6233">
        <f>TRIM($I6233&amp;"")</f>
        <v/>
      </c>
    </row>
    <row r="6234" ht="24" customHeight="1">
      <c r="A6234" s="14" t="n">
        <v>46244</v>
      </c>
      <c r="B6234" s="6" t="inlineStr">
        <is>
          <t>10347</t>
        </is>
      </c>
      <c r="C6234" s="6" t="inlineStr">
        <is>
          <t>M/C 0812 (BEGE)</t>
        </is>
      </c>
      <c r="D6234" s="6" t="inlineStr">
        <is>
          <t>6 PINTURA UV</t>
        </is>
      </c>
      <c r="E6234" s="6" t="n">
        <v>30001202</v>
      </c>
      <c r="F6234" s="6" t="inlineStr">
        <is>
          <t>PÉ FRONTAL 441X65(911)X25 MDF (16PÇS) - CAD PÉ INT</t>
        </is>
      </c>
      <c r="G6234" s="6" t="inlineStr">
        <is>
          <t>6 PINTURA UV</t>
        </is>
      </c>
      <c r="H6234" s="6" t="inlineStr">
        <is>
          <t>6 PINTURA UV</t>
        </is>
      </c>
      <c r="I6234" s="6" t="inlineStr">
        <is>
          <t>6 PINTURA UV</t>
        </is>
      </c>
      <c r="J6234" s="4" t="n">
        <v>1200</v>
      </c>
      <c r="K6234" s="6" t="n"/>
      <c r="L6234" s="6" t="n"/>
      <c r="M6234" s="6" t="n"/>
      <c r="N6234" s="6" t="n"/>
      <c r="O6234" s="6" t="n"/>
      <c r="P6234" s="6" t="n"/>
      <c r="Q6234" s="6" t="n"/>
      <c r="R6234" s="6" t="n"/>
      <c r="S6234" s="6" t="n"/>
      <c r="T6234" s="6" t="n"/>
      <c r="U6234" s="6" t="n"/>
      <c r="V6234" s="6" t="n"/>
      <c r="W6234" s="6" t="n"/>
      <c r="X6234" s="6" t="n"/>
      <c r="Y6234" s="6" t="n"/>
      <c r="Z6234" s="6" t="n"/>
      <c r="AA6234" s="5" t="n"/>
      <c r="AB6234" s="6">
        <f>B6234&amp;"|"&amp;I6234</f>
        <v/>
      </c>
      <c r="AC6234">
        <f>IF($B6234="","","|"&amp;SUBSTITUTE(TRIM(SUBSTITUTE(SUBSTITUTE(SUBSTITUTE(SUBSTITUTE(SUBSTITUTE(SUBSTITUTE(SUBSTITUTE(SUBSTITUTE(SUBSTITUTE(SUBSTITUTE(SUBSTITUTE(SUBSTITUTE(SUBSTITUTE(SUBSTITUTE(TRIM($B6234&amp;""),CHAR(10)," "),CHAR(13)," "),"."," "),";"," "),","," "),"/"," "),"+"," "),"-"," "),"  "," "),"  "," "),"  "," "),"  "," "),"  "," "),"  "," "))," ","|")&amp;"|")</f>
        <v/>
      </c>
      <c r="AD6234">
        <f>TRIM($I6234&amp;"")</f>
        <v/>
      </c>
    </row>
    <row r="6235" ht="24" customHeight="1">
      <c r="A6235" s="14" t="n">
        <v>46244</v>
      </c>
      <c r="B6235" s="6" t="inlineStr">
        <is>
          <t>10347</t>
        </is>
      </c>
      <c r="C6235" s="6" t="inlineStr">
        <is>
          <t>M/C 0812 (BEGE)</t>
        </is>
      </c>
      <c r="D6235" s="6" t="inlineStr">
        <is>
          <t>6 PINTURA UV</t>
        </is>
      </c>
      <c r="E6235" s="6" t="n">
        <v>30001301</v>
      </c>
      <c r="F6235" s="6" t="inlineStr">
        <is>
          <t>PE TRASEIRO 920X65(911)X25 MDF (11PCS)- CAD PE INT</t>
        </is>
      </c>
      <c r="G6235" s="6" t="inlineStr">
        <is>
          <t>6 PINTURA UV</t>
        </is>
      </c>
      <c r="H6235" s="6" t="inlineStr">
        <is>
          <t>6 PINTURA UV</t>
        </is>
      </c>
      <c r="I6235" s="6" t="inlineStr">
        <is>
          <t>6 PINTURA UV</t>
        </is>
      </c>
      <c r="J6235" s="4" t="n">
        <v>1200</v>
      </c>
      <c r="K6235" s="6" t="n"/>
      <c r="L6235" s="6" t="n"/>
      <c r="M6235" s="6" t="n"/>
      <c r="N6235" s="6" t="n"/>
      <c r="O6235" s="6" t="n"/>
      <c r="P6235" s="6" t="n"/>
      <c r="Q6235" s="6" t="n"/>
      <c r="R6235" s="6" t="n"/>
      <c r="S6235" s="6" t="n"/>
      <c r="T6235" s="6" t="n"/>
      <c r="U6235" s="6" t="n"/>
      <c r="V6235" s="6" t="n"/>
      <c r="W6235" s="6" t="n"/>
      <c r="X6235" s="6" t="n"/>
      <c r="Y6235" s="6" t="n"/>
      <c r="Z6235" s="6" t="n"/>
      <c r="AA6235" s="5" t="n"/>
      <c r="AB6235" s="6">
        <f>B6235&amp;"|"&amp;I6235</f>
        <v/>
      </c>
      <c r="AC6235">
        <f>IF($B6235="","","|"&amp;SUBSTITUTE(TRIM(SUBSTITUTE(SUBSTITUTE(SUBSTITUTE(SUBSTITUTE(SUBSTITUTE(SUBSTITUTE(SUBSTITUTE(SUBSTITUTE(SUBSTITUTE(SUBSTITUTE(SUBSTITUTE(SUBSTITUTE(SUBSTITUTE(SUBSTITUTE(TRIM($B6235&amp;""),CHAR(10)," "),CHAR(13)," "),"."," "),";"," "),","," "),"/"," "),"+"," "),"-"," "),"  "," "),"  "," "),"  "," "),"  "," "),"  "," "),"  "," "))," ","|")&amp;"|")</f>
        <v/>
      </c>
      <c r="AD6235">
        <f>TRIM($I6235&amp;"")</f>
        <v/>
      </c>
    </row>
    <row r="6236" ht="24" customHeight="1">
      <c r="A6236" s="14" t="n">
        <v>46239</v>
      </c>
      <c r="B6236" s="6" t="inlineStr">
        <is>
          <t>10328</t>
        </is>
      </c>
      <c r="C6236" s="6" t="inlineStr">
        <is>
          <t>M/C 0807 (VERDE)</t>
        </is>
      </c>
      <c r="D6236" s="6" t="inlineStr">
        <is>
          <t>6 PINTURA UV</t>
        </is>
      </c>
      <c r="E6236" s="6" t="n">
        <v>20016106</v>
      </c>
      <c r="F6236" s="6" t="inlineStr">
        <is>
          <t>(2)TRAV.MAIOR 1442X100X15 MDP-MESA MIAMI 1,60X0,80</t>
        </is>
      </c>
      <c r="G6236" s="6" t="inlineStr">
        <is>
          <t>6 PINTURA UV</t>
        </is>
      </c>
      <c r="H6236" s="6" t="inlineStr">
        <is>
          <t>6 PINTURA UV</t>
        </is>
      </c>
      <c r="I6236" s="6" t="inlineStr">
        <is>
          <t>6 PINTURA UV</t>
        </is>
      </c>
      <c r="J6236" s="4" t="n">
        <v>2</v>
      </c>
      <c r="K6236" s="6" t="n"/>
      <c r="L6236" s="6" t="n"/>
      <c r="M6236" s="6" t="n"/>
      <c r="N6236" s="6" t="n"/>
      <c r="O6236" s="6" t="n"/>
      <c r="P6236" s="6" t="n"/>
      <c r="Q6236" s="6" t="n"/>
      <c r="R6236" s="6" t="n"/>
      <c r="S6236" s="6" t="n"/>
      <c r="T6236" s="6" t="n"/>
      <c r="U6236" s="6" t="n"/>
      <c r="V6236" s="6" t="n"/>
      <c r="W6236" s="6" t="n"/>
      <c r="X6236" s="6" t="n"/>
      <c r="Y6236" s="6" t="n"/>
      <c r="Z6236" s="6" t="n"/>
      <c r="AA6236" s="5" t="n"/>
      <c r="AB6236" s="6">
        <f>B6236&amp;"|"&amp;I6236</f>
        <v/>
      </c>
      <c r="AC6236">
        <f>IF($B6236="","","|"&amp;SUBSTITUTE(TRIM(SUBSTITUTE(SUBSTITUTE(SUBSTITUTE(SUBSTITUTE(SUBSTITUTE(SUBSTITUTE(SUBSTITUTE(SUBSTITUTE(SUBSTITUTE(SUBSTITUTE(SUBSTITUTE(SUBSTITUTE(SUBSTITUTE(SUBSTITUTE(TRIM($B6236&amp;""),CHAR(10)," "),CHAR(13)," "),"."," "),";"," "),","," "),"/"," "),"+"," "),"-"," "),"  "," "),"  "," "),"  "," "),"  "," "),"  "," "),"  "," "))," ","|")&amp;"|")</f>
        <v/>
      </c>
      <c r="AD6236">
        <f>TRIM($I6236&amp;"")</f>
        <v/>
      </c>
    </row>
    <row r="6237" ht="24" customHeight="1">
      <c r="A6237" s="14" t="n">
        <v>46239</v>
      </c>
      <c r="B6237" s="6" t="inlineStr">
        <is>
          <t>10328</t>
        </is>
      </c>
      <c r="C6237" s="6" t="inlineStr">
        <is>
          <t>M/C 0807 (VERDE)</t>
        </is>
      </c>
      <c r="D6237" s="6" t="inlineStr">
        <is>
          <t>6 PINTURA UV</t>
        </is>
      </c>
      <c r="E6237" s="6" t="n">
        <v>200250101</v>
      </c>
      <c r="F6237" s="6" t="inlineStr">
        <is>
          <t>LATERAL 770X480X15 MDF MESA MONTEVIDEU CINAMOMO (RT)</t>
        </is>
      </c>
      <c r="G6237" s="6" t="inlineStr">
        <is>
          <t>6 PINTURA UV</t>
        </is>
      </c>
      <c r="H6237" s="6" t="inlineStr">
        <is>
          <t>6 PINTURA UV</t>
        </is>
      </c>
      <c r="I6237" s="6" t="inlineStr">
        <is>
          <t>6 PINTURA UV</t>
        </is>
      </c>
      <c r="J6237" s="4" t="n">
        <v>120</v>
      </c>
      <c r="K6237" s="6" t="n"/>
      <c r="L6237" s="6" t="n"/>
      <c r="M6237" s="6" t="n"/>
      <c r="N6237" s="6" t="n"/>
      <c r="O6237" s="6" t="n"/>
      <c r="P6237" s="6" t="n"/>
      <c r="Q6237" s="6" t="n"/>
      <c r="R6237" s="6" t="n"/>
      <c r="S6237" s="6" t="n"/>
      <c r="T6237" s="6" t="n"/>
      <c r="U6237" s="6" t="n"/>
      <c r="V6237" s="6" t="n"/>
      <c r="W6237" s="6" t="n"/>
      <c r="X6237" s="6" t="n"/>
      <c r="Y6237" s="6" t="n"/>
      <c r="Z6237" s="6" t="n"/>
      <c r="AA6237" s="5" t="n"/>
      <c r="AB6237" s="6">
        <f>B6237&amp;"|"&amp;I6237</f>
        <v/>
      </c>
      <c r="AC6237">
        <f>IF($B6237="","","|"&amp;SUBSTITUTE(TRIM(SUBSTITUTE(SUBSTITUTE(SUBSTITUTE(SUBSTITUTE(SUBSTITUTE(SUBSTITUTE(SUBSTITUTE(SUBSTITUTE(SUBSTITUTE(SUBSTITUTE(SUBSTITUTE(SUBSTITUTE(SUBSTITUTE(SUBSTITUTE(TRIM($B6237&amp;""),CHAR(10)," "),CHAR(13)," "),"."," "),";"," "),","," "),"/"," "),"+"," "),"-"," "),"  "," "),"  "," "),"  "," "),"  "," "),"  "," "),"  "," "))," ","|")&amp;"|")</f>
        <v/>
      </c>
      <c r="AD6237">
        <f>TRIM($I6237&amp;"")</f>
        <v/>
      </c>
    </row>
    <row r="6238" ht="24" customHeight="1">
      <c r="A6238" s="14" t="n">
        <v>46239</v>
      </c>
      <c r="B6238" s="6" t="inlineStr">
        <is>
          <t>10328</t>
        </is>
      </c>
      <c r="C6238" s="6" t="inlineStr">
        <is>
          <t>M/C 0807 (VERDE)</t>
        </is>
      </c>
      <c r="D6238" s="6" t="inlineStr">
        <is>
          <t>6 PINTURA UV</t>
        </is>
      </c>
      <c r="E6238" s="6" t="n">
        <v>200273101</v>
      </c>
      <c r="F6238" s="6" t="inlineStr">
        <is>
          <t>BASE REDONDA 500X500X18 MDF - MESA CATEDRAL 1,03 CINAMOMO (RT)</t>
        </is>
      </c>
      <c r="G6238" s="6" t="inlineStr">
        <is>
          <t>6 PINTURA UV</t>
        </is>
      </c>
      <c r="H6238" s="6" t="inlineStr">
        <is>
          <t>6 PINTURA UV</t>
        </is>
      </c>
      <c r="I6238" s="6" t="inlineStr">
        <is>
          <t>6 PINTURA UV</t>
        </is>
      </c>
      <c r="J6238" s="4" t="n">
        <v>4</v>
      </c>
      <c r="K6238" s="6" t="n"/>
      <c r="L6238" s="6" t="n"/>
      <c r="M6238" s="6" t="n"/>
      <c r="N6238" s="6" t="n"/>
      <c r="O6238" s="6" t="n"/>
      <c r="P6238" s="6" t="n"/>
      <c r="Q6238" s="6" t="n"/>
      <c r="R6238" s="6" t="n"/>
      <c r="S6238" s="6" t="n"/>
      <c r="T6238" s="6" t="n"/>
      <c r="U6238" s="6" t="n"/>
      <c r="V6238" s="6" t="n"/>
      <c r="W6238" s="6" t="n"/>
      <c r="X6238" s="6" t="n"/>
      <c r="Y6238" s="6" t="n"/>
      <c r="Z6238" s="6" t="n"/>
      <c r="AA6238" s="5" t="n"/>
      <c r="AB6238" s="6">
        <f>B6238&amp;"|"&amp;I6238</f>
        <v/>
      </c>
      <c r="AC6238">
        <f>IF($B6238="","","|"&amp;SUBSTITUTE(TRIM(SUBSTITUTE(SUBSTITUTE(SUBSTITUTE(SUBSTITUTE(SUBSTITUTE(SUBSTITUTE(SUBSTITUTE(SUBSTITUTE(SUBSTITUTE(SUBSTITUTE(SUBSTITUTE(SUBSTITUTE(SUBSTITUTE(SUBSTITUTE(TRIM($B6238&amp;""),CHAR(10)," "),CHAR(13)," "),"."," "),";"," "),","," "),"/"," "),"+"," "),"-"," "),"  "," "),"  "," "),"  "," "),"  "," "),"  "," "),"  "," "))," ","|")&amp;"|")</f>
        <v/>
      </c>
      <c r="AD6238">
        <f>TRIM($I6238&amp;"")</f>
        <v/>
      </c>
    </row>
    <row r="6239" ht="24" customHeight="1">
      <c r="A6239" s="14" t="n">
        <v>46239</v>
      </c>
      <c r="B6239" s="6" t="inlineStr">
        <is>
          <t>10328</t>
        </is>
      </c>
      <c r="C6239" s="6" t="inlineStr">
        <is>
          <t>M/C 0807 (VERDE)</t>
        </is>
      </c>
      <c r="D6239" s="6" t="inlineStr">
        <is>
          <t>6 PINTURA UV</t>
        </is>
      </c>
      <c r="E6239" s="6" t="n">
        <v>200277101</v>
      </c>
      <c r="F6239" s="6" t="inlineStr">
        <is>
          <t>PE 730X120(660)X18 (4PCS) MDF - MESA CATEDRAL II CINAMOMO (RT)</t>
        </is>
      </c>
      <c r="G6239" s="6" t="inlineStr">
        <is>
          <t>6 PINTURA UV</t>
        </is>
      </c>
      <c r="H6239" s="6" t="inlineStr">
        <is>
          <t>6 PINTURA UV</t>
        </is>
      </c>
      <c r="I6239" s="6" t="inlineStr">
        <is>
          <t>6 PINTURA UV</t>
        </is>
      </c>
      <c r="J6239" s="4" t="n">
        <v>40</v>
      </c>
      <c r="K6239" s="6" t="n"/>
      <c r="L6239" s="6" t="n"/>
      <c r="M6239" s="6" t="n"/>
      <c r="N6239" s="6" t="n"/>
      <c r="O6239" s="6" t="n"/>
      <c r="P6239" s="6" t="n"/>
      <c r="Q6239" s="6" t="n"/>
      <c r="R6239" s="6" t="n"/>
      <c r="S6239" s="6" t="n"/>
      <c r="T6239" s="6" t="n"/>
      <c r="U6239" s="6" t="n"/>
      <c r="V6239" s="6" t="n"/>
      <c r="W6239" s="6" t="n"/>
      <c r="X6239" s="6" t="n"/>
      <c r="Y6239" s="6" t="n"/>
      <c r="Z6239" s="6" t="n"/>
      <c r="AA6239" s="5" t="n"/>
      <c r="AB6239" s="6">
        <f>B6239&amp;"|"&amp;I6239</f>
        <v/>
      </c>
      <c r="AC6239">
        <f>IF($B6239="","","|"&amp;SUBSTITUTE(TRIM(SUBSTITUTE(SUBSTITUTE(SUBSTITUTE(SUBSTITUTE(SUBSTITUTE(SUBSTITUTE(SUBSTITUTE(SUBSTITUTE(SUBSTITUTE(SUBSTITUTE(SUBSTITUTE(SUBSTITUTE(SUBSTITUTE(SUBSTITUTE(TRIM($B6239&amp;""),CHAR(10)," "),CHAR(13)," "),"."," "),";"," "),","," "),"/"," "),"+"," "),"-"," "),"  "," "),"  "," "),"  "," "),"  "," "),"  "," "),"  "," "))," ","|")&amp;"|")</f>
        <v/>
      </c>
      <c r="AD6239">
        <f>TRIM($I6239&amp;"")</f>
        <v/>
      </c>
    </row>
    <row r="6240" ht="24" customHeight="1">
      <c r="A6240" s="14" t="n">
        <v>46239</v>
      </c>
      <c r="B6240" s="6" t="inlineStr">
        <is>
          <t>10328</t>
        </is>
      </c>
      <c r="C6240" s="6" t="inlineStr">
        <is>
          <t>M/C 0807 (VERDE)</t>
        </is>
      </c>
      <c r="D6240" s="6" t="inlineStr">
        <is>
          <t>6 PINTURA UV</t>
        </is>
      </c>
      <c r="E6240" s="6" t="n">
        <v>200303204</v>
      </c>
      <c r="F6240" s="6" t="inlineStr">
        <is>
          <t>TAMPO ENGROSSADO (R100) - 1360X900X40 MDF BRANCO OFF VITREO</t>
        </is>
      </c>
      <c r="G6240" s="6" t="inlineStr">
        <is>
          <t>6 PINTURA UV</t>
        </is>
      </c>
      <c r="H6240" s="6" t="inlineStr">
        <is>
          <t>6 PINTURA UV</t>
        </is>
      </c>
      <c r="I6240" s="6" t="inlineStr">
        <is>
          <t>6 PINTURA UV</t>
        </is>
      </c>
      <c r="J6240" s="4" t="n">
        <v>1</v>
      </c>
      <c r="K6240" s="6" t="n"/>
      <c r="L6240" s="6" t="n"/>
      <c r="M6240" s="6" t="n"/>
      <c r="N6240" s="6" t="n"/>
      <c r="O6240" s="6" t="n"/>
      <c r="P6240" s="6" t="n"/>
      <c r="Q6240" s="6" t="n"/>
      <c r="R6240" s="6" t="n"/>
      <c r="S6240" s="6" t="n"/>
      <c r="T6240" s="6" t="n"/>
      <c r="U6240" s="6" t="n"/>
      <c r="V6240" s="6" t="n"/>
      <c r="W6240" s="6" t="n"/>
      <c r="X6240" s="6" t="n"/>
      <c r="Y6240" s="6" t="n"/>
      <c r="Z6240" s="6" t="n"/>
      <c r="AA6240" s="5" t="n"/>
      <c r="AB6240" s="6">
        <f>B6240&amp;"|"&amp;I6240</f>
        <v/>
      </c>
      <c r="AC6240">
        <f>IF($B6240="","","|"&amp;SUBSTITUTE(TRIM(SUBSTITUTE(SUBSTITUTE(SUBSTITUTE(SUBSTITUTE(SUBSTITUTE(SUBSTITUTE(SUBSTITUTE(SUBSTITUTE(SUBSTITUTE(SUBSTITUTE(SUBSTITUTE(SUBSTITUTE(SUBSTITUTE(SUBSTITUTE(TRIM($B6240&amp;""),CHAR(10)," "),CHAR(13)," "),"."," "),";"," "),","," "),"/"," "),"+"," "),"-"," "),"  "," "),"  "," "),"  "," "),"  "," "),"  "," "),"  "," "))," ","|")&amp;"|")</f>
        <v/>
      </c>
      <c r="AD6240">
        <f>TRIM($I6240&amp;"")</f>
        <v/>
      </c>
    </row>
    <row r="6241" ht="24" customHeight="1">
      <c r="A6241" s="14" t="n">
        <v>46239</v>
      </c>
      <c r="B6241" s="6" t="inlineStr">
        <is>
          <t>10328</t>
        </is>
      </c>
      <c r="C6241" s="6" t="inlineStr">
        <is>
          <t>M/C 0807 (VERDE)</t>
        </is>
      </c>
      <c r="D6241" s="6" t="inlineStr">
        <is>
          <t>6 PINTURA UV</t>
        </is>
      </c>
      <c r="E6241" s="6" t="n">
        <v>200303205</v>
      </c>
      <c r="F6241" s="6" t="inlineStr">
        <is>
          <t>TAMPO ENGROSSADO R100 C/ VIDRO 1360X900X40 MDF BRANCO OFF</t>
        </is>
      </c>
      <c r="G6241" s="6" t="inlineStr">
        <is>
          <t>6 PINTURA UV</t>
        </is>
      </c>
      <c r="H6241" s="6" t="inlineStr">
        <is>
          <t>6 PINTURA UV</t>
        </is>
      </c>
      <c r="I6241" s="6" t="inlineStr">
        <is>
          <t>6 PINTURA UV</t>
        </is>
      </c>
      <c r="J6241" s="4" t="n">
        <v>11</v>
      </c>
      <c r="K6241" s="6" t="n"/>
      <c r="L6241" s="6" t="n"/>
      <c r="M6241" s="6" t="n"/>
      <c r="N6241" s="6" t="n"/>
      <c r="O6241" s="6" t="n"/>
      <c r="P6241" s="6" t="n"/>
      <c r="Q6241" s="6" t="n"/>
      <c r="R6241" s="6" t="n"/>
      <c r="S6241" s="6" t="n"/>
      <c r="T6241" s="6" t="n"/>
      <c r="U6241" s="6" t="n"/>
      <c r="V6241" s="6" t="n"/>
      <c r="W6241" s="6" t="n"/>
      <c r="X6241" s="6" t="n"/>
      <c r="Y6241" s="6" t="n"/>
      <c r="Z6241" s="6" t="n"/>
      <c r="AA6241" s="5" t="n"/>
      <c r="AB6241" s="6">
        <f>B6241&amp;"|"&amp;I6241</f>
        <v/>
      </c>
      <c r="AC6241">
        <f>IF($B6241="","","|"&amp;SUBSTITUTE(TRIM(SUBSTITUTE(SUBSTITUTE(SUBSTITUTE(SUBSTITUTE(SUBSTITUTE(SUBSTITUTE(SUBSTITUTE(SUBSTITUTE(SUBSTITUTE(SUBSTITUTE(SUBSTITUTE(SUBSTITUTE(SUBSTITUTE(SUBSTITUTE(TRIM($B6241&amp;""),CHAR(10)," "),CHAR(13)," "),"."," "),";"," "),","," "),"/"," "),"+"," "),"-"," "),"  "," "),"  "," "),"  "," "),"  "," "),"  "," "),"  "," "))," ","|")&amp;"|")</f>
        <v/>
      </c>
      <c r="AD6241">
        <f>TRIM($I6241&amp;"")</f>
        <v/>
      </c>
    </row>
    <row r="6242" ht="24" customHeight="1">
      <c r="A6242" s="14" t="n">
        <v>46239</v>
      </c>
      <c r="B6242" s="6" t="inlineStr">
        <is>
          <t>10328</t>
        </is>
      </c>
      <c r="C6242" s="6" t="inlineStr">
        <is>
          <t>M/C 0807 (VERDE)</t>
        </is>
      </c>
      <c r="D6242" s="6" t="inlineStr">
        <is>
          <t>6 PINTURA UV</t>
        </is>
      </c>
      <c r="E6242" s="6" t="n">
        <v>200306101</v>
      </c>
      <c r="F6242" s="6" t="inlineStr">
        <is>
          <t>PE 790(800)X100X50 MDP - MESA GENOVA CINAMOMO (RT)</t>
        </is>
      </c>
      <c r="G6242" s="6" t="inlineStr">
        <is>
          <t>6 PINTURA UV</t>
        </is>
      </c>
      <c r="H6242" s="6" t="inlineStr">
        <is>
          <t>6 PINTURA UV</t>
        </is>
      </c>
      <c r="I6242" s="6" t="inlineStr">
        <is>
          <t>6 PINTURA UV</t>
        </is>
      </c>
      <c r="J6242" s="4" t="n">
        <v>120</v>
      </c>
      <c r="K6242" s="6" t="n"/>
      <c r="L6242" s="6" t="n"/>
      <c r="M6242" s="6" t="n"/>
      <c r="N6242" s="6" t="n"/>
      <c r="O6242" s="6" t="n"/>
      <c r="P6242" s="6" t="n"/>
      <c r="Q6242" s="6" t="n"/>
      <c r="R6242" s="6" t="n"/>
      <c r="S6242" s="6" t="n"/>
      <c r="T6242" s="6" t="n"/>
      <c r="U6242" s="6" t="n"/>
      <c r="V6242" s="6" t="n"/>
      <c r="W6242" s="6" t="n"/>
      <c r="X6242" s="6" t="n"/>
      <c r="Y6242" s="6" t="n"/>
      <c r="Z6242" s="6" t="n"/>
      <c r="AA6242" s="5" t="n"/>
      <c r="AB6242" s="6">
        <f>B6242&amp;"|"&amp;I6242</f>
        <v/>
      </c>
      <c r="AC6242">
        <f>IF($B6242="","","|"&amp;SUBSTITUTE(TRIM(SUBSTITUTE(SUBSTITUTE(SUBSTITUTE(SUBSTITUTE(SUBSTITUTE(SUBSTITUTE(SUBSTITUTE(SUBSTITUTE(SUBSTITUTE(SUBSTITUTE(SUBSTITUTE(SUBSTITUTE(SUBSTITUTE(SUBSTITUTE(TRIM($B6242&amp;""),CHAR(10)," "),CHAR(13)," "),"."," "),";"," "),","," "),"/"," "),"+"," "),"-"," "),"  "," "),"  "," "),"  "," "),"  "," "),"  "," "),"  "," "))," ","|")&amp;"|")</f>
        <v/>
      </c>
      <c r="AD6242">
        <f>TRIM($I6242&amp;"")</f>
        <v/>
      </c>
    </row>
    <row r="6243" ht="24" customHeight="1">
      <c r="A6243" s="14" t="n">
        <v>46239</v>
      </c>
      <c r="B6243" s="6" t="inlineStr">
        <is>
          <t>10328</t>
        </is>
      </c>
      <c r="C6243" s="6" t="inlineStr">
        <is>
          <t>M/C 0807 (VERDE)</t>
        </is>
      </c>
      <c r="D6243" s="6" t="inlineStr">
        <is>
          <t>6 PINTURA UV</t>
        </is>
      </c>
      <c r="E6243" s="6" t="n">
        <v>200306102</v>
      </c>
      <c r="F6243" s="6" t="inlineStr">
        <is>
          <t>BASE DOS PES 634(653)X95X50 MDP - MESA GENOVA CINAMOMO (RT)</t>
        </is>
      </c>
      <c r="G6243" s="6" t="inlineStr">
        <is>
          <t>6 PINTURA UV</t>
        </is>
      </c>
      <c r="H6243" s="6" t="inlineStr">
        <is>
          <t>6 PINTURA UV</t>
        </is>
      </c>
      <c r="I6243" s="6" t="inlineStr">
        <is>
          <t>6 PINTURA UV</t>
        </is>
      </c>
      <c r="J6243" s="4" t="n">
        <v>60</v>
      </c>
      <c r="K6243" s="6" t="n"/>
      <c r="L6243" s="6" t="n"/>
      <c r="M6243" s="6" t="n"/>
      <c r="N6243" s="6" t="n"/>
      <c r="O6243" s="6" t="n"/>
      <c r="P6243" s="6" t="n"/>
      <c r="Q6243" s="6" t="n"/>
      <c r="R6243" s="6" t="n"/>
      <c r="S6243" s="6" t="n"/>
      <c r="T6243" s="6" t="n"/>
      <c r="U6243" s="6" t="n"/>
      <c r="V6243" s="6" t="n"/>
      <c r="W6243" s="6" t="n"/>
      <c r="X6243" s="6" t="n"/>
      <c r="Y6243" s="6" t="n"/>
      <c r="Z6243" s="6" t="n"/>
      <c r="AA6243" s="5" t="n"/>
      <c r="AB6243" s="6">
        <f>B6243&amp;"|"&amp;I6243</f>
        <v/>
      </c>
      <c r="AC6243">
        <f>IF($B6243="","","|"&amp;SUBSTITUTE(TRIM(SUBSTITUTE(SUBSTITUTE(SUBSTITUTE(SUBSTITUTE(SUBSTITUTE(SUBSTITUTE(SUBSTITUTE(SUBSTITUTE(SUBSTITUTE(SUBSTITUTE(SUBSTITUTE(SUBSTITUTE(SUBSTITUTE(SUBSTITUTE(TRIM($B6243&amp;""),CHAR(10)," "),CHAR(13)," "),"."," "),";"," "),","," "),"/"," "),"+"," "),"-"," "),"  "," "),"  "," "),"  "," "),"  "," "),"  "," "),"  "," "))," ","|")&amp;"|")</f>
        <v/>
      </c>
      <c r="AD6243">
        <f>TRIM($I6243&amp;"")</f>
        <v/>
      </c>
    </row>
    <row r="6244" ht="24" customHeight="1">
      <c r="A6244" s="14" t="n">
        <v>46239</v>
      </c>
      <c r="B6244" s="6" t="inlineStr">
        <is>
          <t>10328</t>
        </is>
      </c>
      <c r="C6244" s="6" t="inlineStr">
        <is>
          <t>M/C 0807 (VERDE)</t>
        </is>
      </c>
      <c r="D6244" s="6" t="inlineStr">
        <is>
          <t>6 PINTURA UV</t>
        </is>
      </c>
      <c r="E6244" s="6" t="n">
        <v>200306103</v>
      </c>
      <c r="F6244" s="6" t="inlineStr">
        <is>
          <t>TRAVESSA MENOR 393X120X18 MDF - MESA GENOVA CINAMOMO (RT)</t>
        </is>
      </c>
      <c r="G6244" s="6" t="inlineStr">
        <is>
          <t>6 PINTURA UV</t>
        </is>
      </c>
      <c r="H6244" s="6" t="inlineStr">
        <is>
          <t>6 PINTURA UV</t>
        </is>
      </c>
      <c r="I6244" s="6" t="inlineStr">
        <is>
          <t>6 PINTURA UV</t>
        </is>
      </c>
      <c r="J6244" s="4" t="n">
        <v>60</v>
      </c>
      <c r="K6244" s="6" t="n"/>
      <c r="L6244" s="6" t="n"/>
      <c r="M6244" s="6" t="n"/>
      <c r="N6244" s="6" t="n"/>
      <c r="O6244" s="6" t="n"/>
      <c r="P6244" s="6" t="n"/>
      <c r="Q6244" s="6" t="n"/>
      <c r="R6244" s="6" t="n"/>
      <c r="S6244" s="6" t="n"/>
      <c r="T6244" s="6" t="n"/>
      <c r="U6244" s="6" t="n"/>
      <c r="V6244" s="6" t="n"/>
      <c r="W6244" s="6" t="n"/>
      <c r="X6244" s="6" t="n"/>
      <c r="Y6244" s="6" t="n"/>
      <c r="Z6244" s="6" t="n"/>
      <c r="AA6244" s="5" t="n"/>
      <c r="AB6244" s="6">
        <f>B6244&amp;"|"&amp;I6244</f>
        <v/>
      </c>
      <c r="AC6244">
        <f>IF($B6244="","","|"&amp;SUBSTITUTE(TRIM(SUBSTITUTE(SUBSTITUTE(SUBSTITUTE(SUBSTITUTE(SUBSTITUTE(SUBSTITUTE(SUBSTITUTE(SUBSTITUTE(SUBSTITUTE(SUBSTITUTE(SUBSTITUTE(SUBSTITUTE(SUBSTITUTE(SUBSTITUTE(TRIM($B6244&amp;""),CHAR(10)," "),CHAR(13)," "),"."," "),";"," "),","," "),"/"," "),"+"," "),"-"," "),"  "," "),"  "," "),"  "," "),"  "," "),"  "," "),"  "," "))," ","|")&amp;"|")</f>
        <v/>
      </c>
      <c r="AD6244">
        <f>TRIM($I6244&amp;"")</f>
        <v/>
      </c>
    </row>
    <row r="6245" ht="24" customHeight="1">
      <c r="A6245" s="14" t="n">
        <v>46239</v>
      </c>
      <c r="B6245" s="6" t="inlineStr">
        <is>
          <t>10328</t>
        </is>
      </c>
      <c r="C6245" s="6" t="inlineStr">
        <is>
          <t>M/C 0807 (VERDE)</t>
        </is>
      </c>
      <c r="D6245" s="6" t="inlineStr">
        <is>
          <t>6 PINTURA UV</t>
        </is>
      </c>
      <c r="E6245" s="6" t="n">
        <v>200306104</v>
      </c>
      <c r="F6245" s="6" t="inlineStr">
        <is>
          <t>TRAVESSA MAIOR 1000X120X18 MDF - MESA GENOVA CINAMOMO (RT)</t>
        </is>
      </c>
      <c r="G6245" s="6" t="inlineStr">
        <is>
          <t>6 PINTURA UV</t>
        </is>
      </c>
      <c r="H6245" s="6" t="inlineStr">
        <is>
          <t>6 PINTURA UV</t>
        </is>
      </c>
      <c r="I6245" s="6" t="inlineStr">
        <is>
          <t>6 PINTURA UV</t>
        </is>
      </c>
      <c r="J6245" s="4" t="n">
        <v>56</v>
      </c>
      <c r="K6245" s="6" t="n"/>
      <c r="L6245" s="6" t="n"/>
      <c r="M6245" s="6" t="n"/>
      <c r="N6245" s="6" t="n"/>
      <c r="O6245" s="6" t="n"/>
      <c r="P6245" s="6" t="n"/>
      <c r="Q6245" s="6" t="n"/>
      <c r="R6245" s="6" t="n"/>
      <c r="S6245" s="6" t="n"/>
      <c r="T6245" s="6" t="n"/>
      <c r="U6245" s="6" t="n"/>
      <c r="V6245" s="6" t="n"/>
      <c r="W6245" s="6" t="n"/>
      <c r="X6245" s="6" t="n"/>
      <c r="Y6245" s="6" t="n"/>
      <c r="Z6245" s="6" t="n"/>
      <c r="AA6245" s="5" t="n"/>
      <c r="AB6245" s="6">
        <f>B6245&amp;"|"&amp;I6245</f>
        <v/>
      </c>
      <c r="AC6245">
        <f>IF($B6245="","","|"&amp;SUBSTITUTE(TRIM(SUBSTITUTE(SUBSTITUTE(SUBSTITUTE(SUBSTITUTE(SUBSTITUTE(SUBSTITUTE(SUBSTITUTE(SUBSTITUTE(SUBSTITUTE(SUBSTITUTE(SUBSTITUTE(SUBSTITUTE(SUBSTITUTE(SUBSTITUTE(TRIM($B6245&amp;""),CHAR(10)," "),CHAR(13)," "),"."," "),";"," "),","," "),"/"," "),"+"," "),"-"," "),"  "," "),"  "," "),"  "," "),"  "," "),"  "," "),"  "," "))," ","|")&amp;"|")</f>
        <v/>
      </c>
      <c r="AD6245">
        <f>TRIM($I6245&amp;"")</f>
        <v/>
      </c>
    </row>
    <row r="6246" ht="24" customHeight="1">
      <c r="A6246" s="14" t="n">
        <v>46239</v>
      </c>
      <c r="B6246" s="6" t="inlineStr">
        <is>
          <t>10328</t>
        </is>
      </c>
      <c r="C6246" s="6" t="inlineStr">
        <is>
          <t>M/C 0807 (VERDE)</t>
        </is>
      </c>
      <c r="D6246" s="6" t="inlineStr">
        <is>
          <t>6 PINTURA UV</t>
        </is>
      </c>
      <c r="E6246" s="6" t="n">
        <v>200306204</v>
      </c>
      <c r="F6246" s="6" t="inlineStr">
        <is>
          <t>TAMPO MONTADO 1600X900X45 MDF-TAMPO C/ENGROS R100 BRANCO OFF VITREO</t>
        </is>
      </c>
      <c r="G6246" s="6" t="inlineStr">
        <is>
          <t>6 PINTURA UV</t>
        </is>
      </c>
      <c r="H6246" s="6" t="inlineStr">
        <is>
          <t>6 PINTURA UV</t>
        </is>
      </c>
      <c r="I6246" s="6" t="inlineStr">
        <is>
          <t>6 PINTURA UV</t>
        </is>
      </c>
      <c r="J6246" s="4" t="n">
        <v>4</v>
      </c>
      <c r="K6246" s="6" t="n"/>
      <c r="L6246" s="6" t="n"/>
      <c r="M6246" s="6" t="n"/>
      <c r="N6246" s="6" t="n"/>
      <c r="O6246" s="6" t="n"/>
      <c r="P6246" s="6" t="n"/>
      <c r="Q6246" s="6" t="n"/>
      <c r="R6246" s="6" t="n"/>
      <c r="S6246" s="6" t="n"/>
      <c r="T6246" s="6" t="n"/>
      <c r="U6246" s="6" t="n"/>
      <c r="V6246" s="6" t="n"/>
      <c r="W6246" s="6" t="n"/>
      <c r="X6246" s="6" t="n"/>
      <c r="Y6246" s="6" t="n"/>
      <c r="Z6246" s="6" t="n"/>
      <c r="AA6246" s="5" t="n"/>
      <c r="AB6246" s="6">
        <f>B6246&amp;"|"&amp;I6246</f>
        <v/>
      </c>
      <c r="AC6246">
        <f>IF($B6246="","","|"&amp;SUBSTITUTE(TRIM(SUBSTITUTE(SUBSTITUTE(SUBSTITUTE(SUBSTITUTE(SUBSTITUTE(SUBSTITUTE(SUBSTITUTE(SUBSTITUTE(SUBSTITUTE(SUBSTITUTE(SUBSTITUTE(SUBSTITUTE(SUBSTITUTE(SUBSTITUTE(TRIM($B6246&amp;""),CHAR(10)," "),CHAR(13)," "),"."," "),";"," "),","," "),"/"," "),"+"," "),"-"," "),"  "," "),"  "," "),"  "," "),"  "," "),"  "," "),"  "," "))," ","|")&amp;"|")</f>
        <v/>
      </c>
      <c r="AD6246">
        <f>TRIM($I6246&amp;"")</f>
        <v/>
      </c>
    </row>
    <row r="6247" ht="24" customHeight="1">
      <c r="A6247" s="14" t="n">
        <v>46239</v>
      </c>
      <c r="B6247" s="6" t="inlineStr">
        <is>
          <t>10328</t>
        </is>
      </c>
      <c r="C6247" s="6" t="inlineStr">
        <is>
          <t>M/C 0807 (VERDE)</t>
        </is>
      </c>
      <c r="D6247" s="6" t="inlineStr">
        <is>
          <t>6 PINTURA UV</t>
        </is>
      </c>
      <c r="E6247" s="6" t="n">
        <v>200306205</v>
      </c>
      <c r="F6247" s="6" t="inlineStr">
        <is>
          <t>TAMPO MTD 1600X900X45 MDF-TAMPO C/ENGROS R100 C/VD BRANCO OFF</t>
        </is>
      </c>
      <c r="G6247" s="6" t="inlineStr">
        <is>
          <t>6 PINTURA UV</t>
        </is>
      </c>
      <c r="H6247" s="6" t="inlineStr">
        <is>
          <t>6 PINTURA UV</t>
        </is>
      </c>
      <c r="I6247" s="6" t="inlineStr">
        <is>
          <t>6 PINTURA UV</t>
        </is>
      </c>
      <c r="J6247" s="4" t="n">
        <v>11</v>
      </c>
      <c r="K6247" s="6" t="n"/>
      <c r="L6247" s="6" t="n"/>
      <c r="M6247" s="6" t="n"/>
      <c r="N6247" s="6" t="n"/>
      <c r="O6247" s="6" t="n"/>
      <c r="P6247" s="6" t="n"/>
      <c r="Q6247" s="6" t="n"/>
      <c r="R6247" s="6" t="n"/>
      <c r="S6247" s="6" t="n"/>
      <c r="T6247" s="6" t="n"/>
      <c r="U6247" s="6" t="n"/>
      <c r="V6247" s="6" t="n"/>
      <c r="W6247" s="6" t="n"/>
      <c r="X6247" s="6" t="n"/>
      <c r="Y6247" s="6" t="n"/>
      <c r="Z6247" s="6" t="n"/>
      <c r="AA6247" s="5" t="n"/>
      <c r="AB6247" s="6">
        <f>B6247&amp;"|"&amp;I6247</f>
        <v/>
      </c>
      <c r="AC6247">
        <f>IF($B6247="","","|"&amp;SUBSTITUTE(TRIM(SUBSTITUTE(SUBSTITUTE(SUBSTITUTE(SUBSTITUTE(SUBSTITUTE(SUBSTITUTE(SUBSTITUTE(SUBSTITUTE(SUBSTITUTE(SUBSTITUTE(SUBSTITUTE(SUBSTITUTE(SUBSTITUTE(SUBSTITUTE(TRIM($B6247&amp;""),CHAR(10)," "),CHAR(13)," "),"."," "),";"," "),","," "),"/"," "),"+"," "),"-"," "),"  "," "),"  "," "),"  "," "),"  "," "),"  "," "),"  "," "))," ","|")&amp;"|")</f>
        <v/>
      </c>
      <c r="AD6247">
        <f>TRIM($I6247&amp;"")</f>
        <v/>
      </c>
    </row>
    <row r="6248" ht="24" customHeight="1">
      <c r="A6248" s="14" t="n">
        <v>46239</v>
      </c>
      <c r="B6248" s="6" t="inlineStr">
        <is>
          <t>10328</t>
        </is>
      </c>
      <c r="C6248" s="6" t="inlineStr">
        <is>
          <t>M/C 0807 (VERDE)</t>
        </is>
      </c>
      <c r="D6248" s="6" t="inlineStr">
        <is>
          <t>6 PINTURA UV</t>
        </is>
      </c>
      <c r="E6248" s="6" t="n">
        <v>200308101</v>
      </c>
      <c r="F6248" s="6" t="inlineStr">
        <is>
          <t>TRAVESSA 1200X120X18 MDF - MESA GENOVA 1,80 CINAMOMO (RT)</t>
        </is>
      </c>
      <c r="G6248" s="6" t="inlineStr">
        <is>
          <t>6 PINTURA UV</t>
        </is>
      </c>
      <c r="H6248" s="6" t="inlineStr">
        <is>
          <t>6 PINTURA UV</t>
        </is>
      </c>
      <c r="I6248" s="6" t="inlineStr">
        <is>
          <t>6 PINTURA UV</t>
        </is>
      </c>
      <c r="J6248" s="4" t="n">
        <v>4</v>
      </c>
      <c r="K6248" s="6" t="n"/>
      <c r="L6248" s="6" t="n"/>
      <c r="M6248" s="6" t="n"/>
      <c r="N6248" s="6" t="n"/>
      <c r="O6248" s="6" t="n"/>
      <c r="P6248" s="6" t="n"/>
      <c r="Q6248" s="6" t="n"/>
      <c r="R6248" s="6" t="n"/>
      <c r="S6248" s="6" t="n"/>
      <c r="T6248" s="6" t="n"/>
      <c r="U6248" s="6" t="n"/>
      <c r="V6248" s="6" t="n"/>
      <c r="W6248" s="6" t="n"/>
      <c r="X6248" s="6" t="n"/>
      <c r="Y6248" s="6" t="n"/>
      <c r="Z6248" s="6" t="n"/>
      <c r="AA6248" s="5" t="n"/>
      <c r="AB6248" s="6">
        <f>B6248&amp;"|"&amp;I6248</f>
        <v/>
      </c>
      <c r="AC6248">
        <f>IF($B6248="","","|"&amp;SUBSTITUTE(TRIM(SUBSTITUTE(SUBSTITUTE(SUBSTITUTE(SUBSTITUTE(SUBSTITUTE(SUBSTITUTE(SUBSTITUTE(SUBSTITUTE(SUBSTITUTE(SUBSTITUTE(SUBSTITUTE(SUBSTITUTE(SUBSTITUTE(SUBSTITUTE(TRIM($B6248&amp;""),CHAR(10)," "),CHAR(13)," "),"."," "),";"," "),","," "),"/"," "),"+"," "),"-"," "),"  "," "),"  "," "),"  "," "),"  "," "),"  "," "),"  "," "))," ","|")&amp;"|")</f>
        <v/>
      </c>
      <c r="AD6248">
        <f>TRIM($I6248&amp;"")</f>
        <v/>
      </c>
    </row>
    <row r="6249" ht="24" customHeight="1">
      <c r="A6249" s="14" t="n">
        <v>46239</v>
      </c>
      <c r="B6249" s="6" t="inlineStr">
        <is>
          <t>10328</t>
        </is>
      </c>
      <c r="C6249" s="6" t="inlineStr">
        <is>
          <t>M/C 0807 (VERDE)</t>
        </is>
      </c>
      <c r="D6249" s="6" t="inlineStr">
        <is>
          <t>6 PINTURA UV</t>
        </is>
      </c>
      <c r="E6249" s="6" t="n">
        <v>200308205</v>
      </c>
      <c r="F6249" s="6" t="inlineStr">
        <is>
          <t>TAMPO MTD 1800X900X45 MDF-TAMPO C/ENGROS R100 C/VD BRANCO OFF</t>
        </is>
      </c>
      <c r="G6249" s="6" t="inlineStr">
        <is>
          <t>6 PINTURA UV</t>
        </is>
      </c>
      <c r="H6249" s="6" t="inlineStr">
        <is>
          <t>6 PINTURA UV</t>
        </is>
      </c>
      <c r="I6249" s="6" t="inlineStr">
        <is>
          <t>6 PINTURA UV</t>
        </is>
      </c>
      <c r="J6249" s="4" t="n">
        <v>2</v>
      </c>
      <c r="K6249" s="6" t="n"/>
      <c r="L6249" s="6" t="n"/>
      <c r="M6249" s="6" t="n"/>
      <c r="N6249" s="6" t="n"/>
      <c r="O6249" s="6" t="n"/>
      <c r="P6249" s="6" t="n"/>
      <c r="Q6249" s="6" t="n"/>
      <c r="R6249" s="6" t="n"/>
      <c r="S6249" s="6" t="n"/>
      <c r="T6249" s="6" t="n"/>
      <c r="U6249" s="6" t="n"/>
      <c r="V6249" s="6" t="n"/>
      <c r="W6249" s="6" t="n"/>
      <c r="X6249" s="6" t="n"/>
      <c r="Y6249" s="6" t="n"/>
      <c r="Z6249" s="6" t="n"/>
      <c r="AA6249" s="5" t="n"/>
      <c r="AB6249" s="6">
        <f>B6249&amp;"|"&amp;I6249</f>
        <v/>
      </c>
      <c r="AC6249">
        <f>IF($B6249="","","|"&amp;SUBSTITUTE(TRIM(SUBSTITUTE(SUBSTITUTE(SUBSTITUTE(SUBSTITUTE(SUBSTITUTE(SUBSTITUTE(SUBSTITUTE(SUBSTITUTE(SUBSTITUTE(SUBSTITUTE(SUBSTITUTE(SUBSTITUTE(SUBSTITUTE(SUBSTITUTE(TRIM($B6249&amp;""),CHAR(10)," "),CHAR(13)," "),"."," "),";"," "),","," "),"/"," "),"+"," "),"-"," "),"  "," "),"  "," "),"  "," "),"  "," "),"  "," "),"  "," "))," ","|")&amp;"|")</f>
        <v/>
      </c>
      <c r="AD6249">
        <f>TRIM($I6249&amp;"")</f>
        <v/>
      </c>
    </row>
    <row r="6250" ht="24" customHeight="1">
      <c r="A6250" s="14" t="n">
        <v>46239</v>
      </c>
      <c r="B6250" s="6" t="inlineStr">
        <is>
          <t>10328</t>
        </is>
      </c>
      <c r="C6250" s="6" t="inlineStr">
        <is>
          <t>M/C 0807 (VERDE)</t>
        </is>
      </c>
      <c r="D6250" s="6" t="inlineStr">
        <is>
          <t>6 PINTURA UV</t>
        </is>
      </c>
      <c r="E6250" s="6" t="n">
        <v>20031202</v>
      </c>
      <c r="F6250" s="6" t="inlineStr">
        <is>
          <t>(4) PE MAIOR 800(818)X100(169)X15 MDF - NOVA YORK CINAMOMO (RT)</t>
        </is>
      </c>
      <c r="G6250" s="6" t="inlineStr">
        <is>
          <t>6 PINTURA UV</t>
        </is>
      </c>
      <c r="H6250" s="6" t="inlineStr">
        <is>
          <t>6 PINTURA UV</t>
        </is>
      </c>
      <c r="I6250" s="6" t="inlineStr">
        <is>
          <t>6 PINTURA UV</t>
        </is>
      </c>
      <c r="J6250" s="4" t="n">
        <v>304</v>
      </c>
      <c r="K6250" s="6" t="n"/>
      <c r="L6250" s="6" t="n"/>
      <c r="M6250" s="6" t="n"/>
      <c r="N6250" s="6" t="n"/>
      <c r="O6250" s="6" t="n"/>
      <c r="P6250" s="6" t="n"/>
      <c r="Q6250" s="6" t="n"/>
      <c r="R6250" s="6" t="n"/>
      <c r="S6250" s="6" t="n"/>
      <c r="T6250" s="6" t="n"/>
      <c r="U6250" s="6" t="n"/>
      <c r="V6250" s="6" t="n"/>
      <c r="W6250" s="6" t="n"/>
      <c r="X6250" s="6" t="n"/>
      <c r="Y6250" s="6" t="n"/>
      <c r="Z6250" s="6" t="n"/>
      <c r="AA6250" s="5" t="n"/>
      <c r="AB6250" s="6">
        <f>B6250&amp;"|"&amp;I6250</f>
        <v/>
      </c>
      <c r="AC6250">
        <f>IF($B6250="","","|"&amp;SUBSTITUTE(TRIM(SUBSTITUTE(SUBSTITUTE(SUBSTITUTE(SUBSTITUTE(SUBSTITUTE(SUBSTITUTE(SUBSTITUTE(SUBSTITUTE(SUBSTITUTE(SUBSTITUTE(SUBSTITUTE(SUBSTITUTE(SUBSTITUTE(SUBSTITUTE(TRIM($B6250&amp;""),CHAR(10)," "),CHAR(13)," "),"."," "),";"," "),","," "),"/"," "),"+"," "),"-"," "),"  "," "),"  "," "),"  "," "),"  "," "),"  "," "),"  "," "))," ","|")&amp;"|")</f>
        <v/>
      </c>
      <c r="AD6250">
        <f>TRIM($I6250&amp;"")</f>
        <v/>
      </c>
    </row>
    <row r="6251" ht="24" customHeight="1">
      <c r="A6251" s="14" t="n">
        <v>46239</v>
      </c>
      <c r="B6251" s="6" t="inlineStr">
        <is>
          <t>10328</t>
        </is>
      </c>
      <c r="C6251" s="6" t="inlineStr">
        <is>
          <t>M/C 0807 (VERDE)</t>
        </is>
      </c>
      <c r="D6251" s="6" t="inlineStr">
        <is>
          <t>6 PINTURA UV</t>
        </is>
      </c>
      <c r="E6251" s="6" t="n">
        <v>20031203</v>
      </c>
      <c r="F6251" s="6" t="inlineStr">
        <is>
          <t>(5) PE MENOR 800(818)X84(138)X15 MDF - NOVA YORK CINAMOMO (RT)</t>
        </is>
      </c>
      <c r="G6251" s="6" t="inlineStr">
        <is>
          <t>6 PINTURA UV</t>
        </is>
      </c>
      <c r="H6251" s="6" t="inlineStr">
        <is>
          <t>6 PINTURA UV</t>
        </is>
      </c>
      <c r="I6251" s="6" t="inlineStr">
        <is>
          <t>6 PINTURA UV</t>
        </is>
      </c>
      <c r="J6251" s="4" t="n">
        <v>304</v>
      </c>
      <c r="K6251" s="6" t="n"/>
      <c r="L6251" s="6" t="n"/>
      <c r="M6251" s="6" t="n"/>
      <c r="N6251" s="6" t="n"/>
      <c r="O6251" s="6" t="n"/>
      <c r="P6251" s="6" t="n"/>
      <c r="Q6251" s="6" t="n"/>
      <c r="R6251" s="6" t="n"/>
      <c r="S6251" s="6" t="n"/>
      <c r="T6251" s="6" t="n"/>
      <c r="U6251" s="6" t="n"/>
      <c r="V6251" s="6" t="n"/>
      <c r="W6251" s="6" t="n"/>
      <c r="X6251" s="6" t="n"/>
      <c r="Y6251" s="6" t="n"/>
      <c r="Z6251" s="6" t="n"/>
      <c r="AA6251" s="5" t="n"/>
      <c r="AB6251" s="6">
        <f>B6251&amp;"|"&amp;I6251</f>
        <v/>
      </c>
      <c r="AC6251">
        <f>IF($B6251="","","|"&amp;SUBSTITUTE(TRIM(SUBSTITUTE(SUBSTITUTE(SUBSTITUTE(SUBSTITUTE(SUBSTITUTE(SUBSTITUTE(SUBSTITUTE(SUBSTITUTE(SUBSTITUTE(SUBSTITUTE(SUBSTITUTE(SUBSTITUTE(SUBSTITUTE(SUBSTITUTE(TRIM($B6251&amp;""),CHAR(10)," "),CHAR(13)," "),"."," "),";"," "),","," "),"/"," "),"+"," "),"-"," "),"  "," "),"  "," "),"  "," "),"  "," "),"  "," "),"  "," "))," ","|")&amp;"|")</f>
        <v/>
      </c>
      <c r="AD6251">
        <f>TRIM($I6251&amp;"")</f>
        <v/>
      </c>
    </row>
    <row r="6252" ht="24" customHeight="1">
      <c r="A6252" s="14" t="n">
        <v>46239</v>
      </c>
      <c r="B6252" s="6" t="inlineStr">
        <is>
          <t>10328</t>
        </is>
      </c>
      <c r="C6252" s="6" t="inlineStr">
        <is>
          <t>M/C 0807 (VERDE)</t>
        </is>
      </c>
      <c r="D6252" s="6" t="inlineStr">
        <is>
          <t>6 PINTURA UV</t>
        </is>
      </c>
      <c r="E6252" s="6" t="n">
        <v>20031307</v>
      </c>
      <c r="F6252" s="6" t="inlineStr">
        <is>
          <t>TAMPO 1365X905X15 MDF - MESA COM VIDRO PRETO VITREO</t>
        </is>
      </c>
      <c r="G6252" s="6" t="inlineStr">
        <is>
          <t>6 PINTURA UV</t>
        </is>
      </c>
      <c r="H6252" s="6" t="inlineStr">
        <is>
          <t>6 PINTURA UV</t>
        </is>
      </c>
      <c r="I6252" s="6" t="inlineStr">
        <is>
          <t>6 PINTURA UV</t>
        </is>
      </c>
      <c r="J6252" s="4" t="n">
        <v>15</v>
      </c>
      <c r="K6252" s="6" t="n"/>
      <c r="L6252" s="6" t="n"/>
      <c r="M6252" s="6" t="n"/>
      <c r="N6252" s="6" t="n"/>
      <c r="O6252" s="6" t="n"/>
      <c r="P6252" s="6" t="n"/>
      <c r="Q6252" s="6" t="n"/>
      <c r="R6252" s="6" t="n"/>
      <c r="S6252" s="6" t="n"/>
      <c r="T6252" s="6" t="n"/>
      <c r="U6252" s="6" t="n"/>
      <c r="V6252" s="6" t="n"/>
      <c r="W6252" s="6" t="n"/>
      <c r="X6252" s="6" t="n"/>
      <c r="Y6252" s="6" t="n"/>
      <c r="Z6252" s="6" t="n"/>
      <c r="AA6252" s="5" t="n"/>
      <c r="AB6252" s="6">
        <f>B6252&amp;"|"&amp;I6252</f>
        <v/>
      </c>
      <c r="AC6252">
        <f>IF($B6252="","","|"&amp;SUBSTITUTE(TRIM(SUBSTITUTE(SUBSTITUTE(SUBSTITUTE(SUBSTITUTE(SUBSTITUTE(SUBSTITUTE(SUBSTITUTE(SUBSTITUTE(SUBSTITUTE(SUBSTITUTE(SUBSTITUTE(SUBSTITUTE(SUBSTITUTE(SUBSTITUTE(TRIM($B6252&amp;""),CHAR(10)," "),CHAR(13)," "),"."," "),";"," "),","," "),"/"," "),"+"," "),"-"," "),"  "," "),"  "," "),"  "," "),"  "," "),"  "," "),"  "," "))," ","|")&amp;"|")</f>
        <v/>
      </c>
      <c r="AD6252">
        <f>TRIM($I6252&amp;"")</f>
        <v/>
      </c>
    </row>
    <row r="6253" ht="24" customHeight="1">
      <c r="A6253" s="14" t="n">
        <v>46239</v>
      </c>
      <c r="B6253" s="6" t="inlineStr">
        <is>
          <t>10328</t>
        </is>
      </c>
      <c r="C6253" s="6" t="inlineStr">
        <is>
          <t>M/C 0807 (VERDE)</t>
        </is>
      </c>
      <c r="D6253" s="6" t="inlineStr">
        <is>
          <t>6 PINTURA UV</t>
        </is>
      </c>
      <c r="E6253" s="6" t="n">
        <v>20021607</v>
      </c>
      <c r="F6253" s="6" t="inlineStr">
        <is>
          <t>TAMPO 1605X905X18 MDF - MESA COM VIDRO BRANCO OFF VITREO</t>
        </is>
      </c>
      <c r="G6253" s="6" t="inlineStr">
        <is>
          <t>6 PINTURA UV</t>
        </is>
      </c>
      <c r="H6253" s="6" t="inlineStr">
        <is>
          <t>6 PINTURA UV</t>
        </is>
      </c>
      <c r="I6253" s="6" t="inlineStr">
        <is>
          <t>6 PINTURA UV</t>
        </is>
      </c>
      <c r="J6253" s="4" t="n">
        <v>38</v>
      </c>
      <c r="K6253" s="6" t="n"/>
      <c r="L6253" s="6" t="n"/>
      <c r="M6253" s="6" t="n"/>
      <c r="N6253" s="6" t="n"/>
      <c r="O6253" s="6" t="n"/>
      <c r="P6253" s="6" t="n"/>
      <c r="Q6253" s="6" t="n"/>
      <c r="R6253" s="6" t="n"/>
      <c r="S6253" s="6" t="n"/>
      <c r="T6253" s="6" t="n"/>
      <c r="U6253" s="6" t="n"/>
      <c r="V6253" s="6" t="n"/>
      <c r="W6253" s="6" t="n"/>
      <c r="X6253" s="6" t="n"/>
      <c r="Y6253" s="6" t="n"/>
      <c r="Z6253" s="6" t="n"/>
      <c r="AA6253" s="5" t="n"/>
      <c r="AB6253" s="6">
        <f>B6253&amp;"|"&amp;I6253</f>
        <v/>
      </c>
      <c r="AC6253">
        <f>IF($B6253="","","|"&amp;SUBSTITUTE(TRIM(SUBSTITUTE(SUBSTITUTE(SUBSTITUTE(SUBSTITUTE(SUBSTITUTE(SUBSTITUTE(SUBSTITUTE(SUBSTITUTE(SUBSTITUTE(SUBSTITUTE(SUBSTITUTE(SUBSTITUTE(SUBSTITUTE(SUBSTITUTE(TRIM($B6253&amp;""),CHAR(10)," "),CHAR(13)," "),"."," "),";"," "),","," "),"/"," "),"+"," "),"-"," "),"  "," "),"  "," "),"  "," "),"  "," "),"  "," "),"  "," "))," ","|")&amp;"|")</f>
        <v/>
      </c>
      <c r="AD6253">
        <f>TRIM($I6253&amp;"")</f>
        <v/>
      </c>
    </row>
    <row r="6254" ht="24" customHeight="1">
      <c r="A6254" s="14" t="n">
        <v>46239</v>
      </c>
      <c r="B6254" s="6" t="inlineStr">
        <is>
          <t>10328</t>
        </is>
      </c>
      <c r="C6254" s="6" t="inlineStr">
        <is>
          <t>M/C 0807 (VERDE)</t>
        </is>
      </c>
      <c r="D6254" s="6" t="inlineStr">
        <is>
          <t>6 PINTURA UV</t>
        </is>
      </c>
      <c r="E6254" s="6" t="n">
        <v>20033303</v>
      </c>
      <c r="F6254" s="6" t="inlineStr">
        <is>
          <t>MOLDURA 1030X515X15 MDF - TAMPO AMST. 1,03X1,03 CINAMOMO (RT)</t>
        </is>
      </c>
      <c r="G6254" s="6" t="inlineStr">
        <is>
          <t>6 PINTURA UV</t>
        </is>
      </c>
      <c r="H6254" s="6" t="inlineStr">
        <is>
          <t>6 PINTURA UV</t>
        </is>
      </c>
      <c r="I6254" s="6" t="inlineStr">
        <is>
          <t>6 PINTURA UV</t>
        </is>
      </c>
      <c r="J6254" s="4" t="n">
        <v>20</v>
      </c>
      <c r="K6254" s="6" t="n"/>
      <c r="L6254" s="6" t="n"/>
      <c r="M6254" s="6" t="n"/>
      <c r="N6254" s="6" t="n"/>
      <c r="O6254" s="6" t="n"/>
      <c r="P6254" s="6" t="n"/>
      <c r="Q6254" s="6" t="n"/>
      <c r="R6254" s="6" t="n"/>
      <c r="S6254" s="6" t="n"/>
      <c r="T6254" s="6" t="n"/>
      <c r="U6254" s="6" t="n"/>
      <c r="V6254" s="6" t="n"/>
      <c r="W6254" s="6" t="n"/>
      <c r="X6254" s="6" t="n"/>
      <c r="Y6254" s="6" t="n"/>
      <c r="Z6254" s="6" t="n"/>
      <c r="AA6254" s="5" t="n"/>
      <c r="AB6254" s="6">
        <f>B6254&amp;"|"&amp;I6254</f>
        <v/>
      </c>
      <c r="AC6254">
        <f>IF($B6254="","","|"&amp;SUBSTITUTE(TRIM(SUBSTITUTE(SUBSTITUTE(SUBSTITUTE(SUBSTITUTE(SUBSTITUTE(SUBSTITUTE(SUBSTITUTE(SUBSTITUTE(SUBSTITUTE(SUBSTITUTE(SUBSTITUTE(SUBSTITUTE(SUBSTITUTE(SUBSTITUTE(TRIM($B6254&amp;""),CHAR(10)," "),CHAR(13)," "),"."," "),";"," "),","," "),"/"," "),"+"," "),"-"," "),"  "," "),"  "," "),"  "," "),"  "," "),"  "," "),"  "," "))," ","|")&amp;"|")</f>
        <v/>
      </c>
      <c r="AD6254">
        <f>TRIM($I6254&amp;"")</f>
        <v/>
      </c>
    </row>
    <row r="6255" ht="24" customHeight="1">
      <c r="A6255" s="14" t="n">
        <v>46239</v>
      </c>
      <c r="B6255" s="6" t="inlineStr">
        <is>
          <t>10328</t>
        </is>
      </c>
      <c r="C6255" s="6" t="inlineStr">
        <is>
          <t>M/C 0807 (VERDE)</t>
        </is>
      </c>
      <c r="D6255" s="6" t="inlineStr">
        <is>
          <t>6 PINTURA UV</t>
        </is>
      </c>
      <c r="E6255" s="6" t="n">
        <v>20033304</v>
      </c>
      <c r="F6255" s="6" t="inlineStr">
        <is>
          <t>TAMPO 1030X1030X15 MDF - TAMPO AMST. 1,03X1,03 CINAMOMO (RT)</t>
        </is>
      </c>
      <c r="G6255" s="6" t="inlineStr">
        <is>
          <t>6 PINTURA UV</t>
        </is>
      </c>
      <c r="H6255" s="6" t="inlineStr">
        <is>
          <t>6 PINTURA UV</t>
        </is>
      </c>
      <c r="I6255" s="6" t="inlineStr">
        <is>
          <t>6 PINTURA UV</t>
        </is>
      </c>
      <c r="J6255" s="4" t="n">
        <v>10</v>
      </c>
      <c r="K6255" s="6" t="n"/>
      <c r="L6255" s="6" t="n"/>
      <c r="M6255" s="6" t="n"/>
      <c r="N6255" s="6" t="n"/>
      <c r="O6255" s="6" t="n"/>
      <c r="P6255" s="6" t="n"/>
      <c r="Q6255" s="6" t="n"/>
      <c r="R6255" s="6" t="n"/>
      <c r="S6255" s="6" t="n"/>
      <c r="T6255" s="6" t="n"/>
      <c r="U6255" s="6" t="n"/>
      <c r="V6255" s="6" t="n"/>
      <c r="W6255" s="6" t="n"/>
      <c r="X6255" s="6" t="n"/>
      <c r="Y6255" s="6" t="n"/>
      <c r="Z6255" s="6" t="n"/>
      <c r="AA6255" s="5" t="n"/>
      <c r="AB6255" s="6">
        <f>B6255&amp;"|"&amp;I6255</f>
        <v/>
      </c>
      <c r="AC6255">
        <f>IF($B6255="","","|"&amp;SUBSTITUTE(TRIM(SUBSTITUTE(SUBSTITUTE(SUBSTITUTE(SUBSTITUTE(SUBSTITUTE(SUBSTITUTE(SUBSTITUTE(SUBSTITUTE(SUBSTITUTE(SUBSTITUTE(SUBSTITUTE(SUBSTITUTE(SUBSTITUTE(SUBSTITUTE(TRIM($B6255&amp;""),CHAR(10)," "),CHAR(13)," "),"."," "),";"," "),","," "),"/"," "),"+"," "),"-"," "),"  "," "),"  "," "),"  "," "),"  "," "),"  "," "),"  "," "))," ","|")&amp;"|")</f>
        <v/>
      </c>
      <c r="AD6255">
        <f>TRIM($I6255&amp;"")</f>
        <v/>
      </c>
    </row>
    <row r="6256" ht="24" customHeight="1">
      <c r="A6256" s="14" t="n">
        <v>46239</v>
      </c>
      <c r="B6256" s="6" t="inlineStr">
        <is>
          <t>10328</t>
        </is>
      </c>
      <c r="C6256" s="6" t="inlineStr">
        <is>
          <t>M/C 0807 (VERDE)</t>
        </is>
      </c>
      <c r="D6256" s="6" t="inlineStr">
        <is>
          <t>6 PINTURA UV</t>
        </is>
      </c>
      <c r="E6256" s="6" t="n">
        <v>20053007</v>
      </c>
      <c r="F6256" s="6" t="inlineStr">
        <is>
          <t>TAMPO REDONDO 1035X1035X18 MDF - MESA COM VIDRO BRANCO OFF VITREO</t>
        </is>
      </c>
      <c r="G6256" s="6" t="inlineStr">
        <is>
          <t>6 PINTURA UV</t>
        </is>
      </c>
      <c r="H6256" s="6" t="inlineStr">
        <is>
          <t>6 PINTURA UV</t>
        </is>
      </c>
      <c r="I6256" s="6" t="inlineStr">
        <is>
          <t>6 PINTURA UV</t>
        </is>
      </c>
      <c r="J6256" s="4" t="n">
        <v>40</v>
      </c>
      <c r="K6256" s="6" t="n"/>
      <c r="L6256" s="6" t="n"/>
      <c r="M6256" s="6" t="n"/>
      <c r="N6256" s="6" t="n"/>
      <c r="O6256" s="6" t="n"/>
      <c r="P6256" s="6" t="n"/>
      <c r="Q6256" s="6" t="n"/>
      <c r="R6256" s="6" t="n"/>
      <c r="S6256" s="6" t="n"/>
      <c r="T6256" s="6" t="n"/>
      <c r="U6256" s="6" t="n"/>
      <c r="V6256" s="6" t="n"/>
      <c r="W6256" s="6" t="n"/>
      <c r="X6256" s="6" t="n"/>
      <c r="Y6256" s="6" t="n"/>
      <c r="Z6256" s="6" t="n"/>
      <c r="AA6256" s="5" t="n"/>
      <c r="AB6256" s="6">
        <f>B6256&amp;"|"&amp;I6256</f>
        <v/>
      </c>
      <c r="AC6256">
        <f>IF($B6256="","","|"&amp;SUBSTITUTE(TRIM(SUBSTITUTE(SUBSTITUTE(SUBSTITUTE(SUBSTITUTE(SUBSTITUTE(SUBSTITUTE(SUBSTITUTE(SUBSTITUTE(SUBSTITUTE(SUBSTITUTE(SUBSTITUTE(SUBSTITUTE(SUBSTITUTE(SUBSTITUTE(TRIM($B6256&amp;""),CHAR(10)," "),CHAR(13)," "),"."," "),";"," "),","," "),"/"," "),"+"," "),"-"," "),"  "," "),"  "," "),"  "," "),"  "," "),"  "," "),"  "," "))," ","|")&amp;"|")</f>
        <v/>
      </c>
      <c r="AD6256">
        <f>TRIM($I6256&amp;"")</f>
        <v/>
      </c>
    </row>
    <row r="6257" ht="24" customHeight="1">
      <c r="A6257" s="14" t="n">
        <v>46239</v>
      </c>
      <c r="B6257" s="6" t="inlineStr">
        <is>
          <t>10328</t>
        </is>
      </c>
      <c r="C6257" s="6" t="inlineStr">
        <is>
          <t>M/C 0807 (VERDE)</t>
        </is>
      </c>
      <c r="D6257" s="6" t="inlineStr">
        <is>
          <t>6 PINTURA UV</t>
        </is>
      </c>
      <c r="E6257" s="6" t="n">
        <v>20053207</v>
      </c>
      <c r="F6257" s="6" t="inlineStr">
        <is>
          <t>TAMPO 1205X905X18 MDF - MESA COM VIDRO BRANCO OFF VITREO</t>
        </is>
      </c>
      <c r="G6257" s="6" t="inlineStr">
        <is>
          <t>6 PINTURA UV</t>
        </is>
      </c>
      <c r="H6257" s="6" t="inlineStr">
        <is>
          <t>6 PINTURA UV</t>
        </is>
      </c>
      <c r="I6257" s="6" t="inlineStr">
        <is>
          <t>6 PINTURA UV</t>
        </is>
      </c>
      <c r="J6257" s="4" t="n">
        <v>1</v>
      </c>
      <c r="K6257" s="6" t="n"/>
      <c r="L6257" s="6" t="n"/>
      <c r="M6257" s="6" t="n"/>
      <c r="N6257" s="6" t="n"/>
      <c r="O6257" s="6" t="n"/>
      <c r="P6257" s="6" t="n"/>
      <c r="Q6257" s="6" t="n"/>
      <c r="R6257" s="6" t="n"/>
      <c r="S6257" s="6" t="n"/>
      <c r="T6257" s="6" t="n"/>
      <c r="U6257" s="6" t="n"/>
      <c r="V6257" s="6" t="n"/>
      <c r="W6257" s="6" t="n"/>
      <c r="X6257" s="6" t="n"/>
      <c r="Y6257" s="6" t="n"/>
      <c r="Z6257" s="6" t="n"/>
      <c r="AA6257" s="5" t="n"/>
      <c r="AB6257" s="6">
        <f>B6257&amp;"|"&amp;I6257</f>
        <v/>
      </c>
      <c r="AC6257">
        <f>IF($B6257="","","|"&amp;SUBSTITUTE(TRIM(SUBSTITUTE(SUBSTITUTE(SUBSTITUTE(SUBSTITUTE(SUBSTITUTE(SUBSTITUTE(SUBSTITUTE(SUBSTITUTE(SUBSTITUTE(SUBSTITUTE(SUBSTITUTE(SUBSTITUTE(SUBSTITUTE(SUBSTITUTE(TRIM($B6257&amp;""),CHAR(10)," "),CHAR(13)," "),"."," "),";"," "),","," "),"/"," "),"+"," "),"-"," "),"  "," "),"  "," "),"  "," "),"  "," "),"  "," "),"  "," "))," ","|")&amp;"|")</f>
        <v/>
      </c>
      <c r="AD6257">
        <f>TRIM($I6257&amp;"")</f>
        <v/>
      </c>
    </row>
    <row r="6258" ht="24" customHeight="1">
      <c r="A6258" s="14" t="n">
        <v>46239</v>
      </c>
      <c r="B6258" s="6" t="inlineStr">
        <is>
          <t>10328</t>
        </is>
      </c>
      <c r="C6258" s="6" t="inlineStr">
        <is>
          <t>M/C 0807 (VERDE)</t>
        </is>
      </c>
      <c r="D6258" s="6" t="inlineStr">
        <is>
          <t>6 PINTURA UV</t>
        </is>
      </c>
      <c r="E6258" s="6" t="n">
        <v>20053407</v>
      </c>
      <c r="F6258" s="6" t="inlineStr">
        <is>
          <t>TAMPO 1365X905X18 MDF - MESA COM VIDRO PRETO VITREO</t>
        </is>
      </c>
      <c r="G6258" s="6" t="inlineStr">
        <is>
          <t>6 PINTURA UV</t>
        </is>
      </c>
      <c r="H6258" s="6" t="inlineStr">
        <is>
          <t>6 PINTURA UV</t>
        </is>
      </c>
      <c r="I6258" s="6" t="inlineStr">
        <is>
          <t>6 PINTURA UV</t>
        </is>
      </c>
      <c r="J6258" s="4" t="n">
        <v>40</v>
      </c>
      <c r="K6258" s="6" t="n"/>
      <c r="L6258" s="6" t="n"/>
      <c r="M6258" s="6" t="n"/>
      <c r="N6258" s="6" t="n"/>
      <c r="O6258" s="6" t="n"/>
      <c r="P6258" s="6" t="n"/>
      <c r="Q6258" s="6" t="n"/>
      <c r="R6258" s="6" t="n"/>
      <c r="S6258" s="6" t="n"/>
      <c r="T6258" s="6" t="n"/>
      <c r="U6258" s="6" t="n"/>
      <c r="V6258" s="6" t="n"/>
      <c r="W6258" s="6" t="n"/>
      <c r="X6258" s="6" t="n"/>
      <c r="Y6258" s="6" t="n"/>
      <c r="Z6258" s="6" t="n"/>
      <c r="AA6258" s="5" t="n"/>
      <c r="AB6258" s="6">
        <f>B6258&amp;"|"&amp;I6258</f>
        <v/>
      </c>
      <c r="AC6258">
        <f>IF($B6258="","","|"&amp;SUBSTITUTE(TRIM(SUBSTITUTE(SUBSTITUTE(SUBSTITUTE(SUBSTITUTE(SUBSTITUTE(SUBSTITUTE(SUBSTITUTE(SUBSTITUTE(SUBSTITUTE(SUBSTITUTE(SUBSTITUTE(SUBSTITUTE(SUBSTITUTE(SUBSTITUTE(TRIM($B6258&amp;""),CHAR(10)," "),CHAR(13)," "),"."," "),";"," "),","," "),"/"," "),"+"," "),"-"," "),"  "," "),"  "," "),"  "," "),"  "," "),"  "," "),"  "," "))," ","|")&amp;"|")</f>
        <v/>
      </c>
      <c r="AD6258">
        <f>TRIM($I6258&amp;"")</f>
        <v/>
      </c>
    </row>
    <row r="6259" ht="24" customHeight="1">
      <c r="A6259" s="14" t="n">
        <v>46239</v>
      </c>
      <c r="B6259" s="6" t="inlineStr">
        <is>
          <t>10328</t>
        </is>
      </c>
      <c r="C6259" s="6" t="inlineStr">
        <is>
          <t>M/C 0807 (VERDE)</t>
        </is>
      </c>
      <c r="D6259" s="6" t="inlineStr">
        <is>
          <t>6 PINTURA UV</t>
        </is>
      </c>
      <c r="E6259" s="6" t="n">
        <v>30003403</v>
      </c>
      <c r="F6259" s="6" t="inlineStr">
        <is>
          <t>LATERAL ASSENTO 298X70X18 MDF - DAKAR CINAMOMO (RT)</t>
        </is>
      </c>
      <c r="G6259" s="6" t="inlineStr">
        <is>
          <t>6 PINTURA UV</t>
        </is>
      </c>
      <c r="H6259" s="6" t="inlineStr">
        <is>
          <t>6 PINTURA UV</t>
        </is>
      </c>
      <c r="I6259" s="6" t="inlineStr">
        <is>
          <t>6 PINTURA UV</t>
        </is>
      </c>
      <c r="J6259" s="4" t="n">
        <v>40</v>
      </c>
      <c r="K6259" s="6" t="n"/>
      <c r="L6259" s="6" t="n"/>
      <c r="M6259" s="6" t="n"/>
      <c r="N6259" s="6" t="n"/>
      <c r="O6259" s="6" t="n"/>
      <c r="P6259" s="6" t="n"/>
      <c r="Q6259" s="6" t="n"/>
      <c r="R6259" s="6" t="n"/>
      <c r="S6259" s="6" t="n"/>
      <c r="T6259" s="6" t="n"/>
      <c r="U6259" s="6" t="n"/>
      <c r="V6259" s="6" t="n"/>
      <c r="W6259" s="6" t="n"/>
      <c r="X6259" s="6" t="n"/>
      <c r="Y6259" s="6" t="n"/>
      <c r="Z6259" s="6" t="n"/>
      <c r="AA6259" s="5" t="n"/>
      <c r="AB6259" s="6">
        <f>B6259&amp;"|"&amp;I6259</f>
        <v/>
      </c>
      <c r="AC6259">
        <f>IF($B6259="","","|"&amp;SUBSTITUTE(TRIM(SUBSTITUTE(SUBSTITUTE(SUBSTITUTE(SUBSTITUTE(SUBSTITUTE(SUBSTITUTE(SUBSTITUTE(SUBSTITUTE(SUBSTITUTE(SUBSTITUTE(SUBSTITUTE(SUBSTITUTE(SUBSTITUTE(SUBSTITUTE(TRIM($B6259&amp;""),CHAR(10)," "),CHAR(13)," "),"."," "),";"," "),","," "),"/"," "),"+"," "),"-"," "),"  "," "),"  "," "),"  "," "),"  "," "),"  "," "),"  "," "))," ","|")&amp;"|")</f>
        <v/>
      </c>
      <c r="AD6259">
        <f>TRIM($I6259&amp;"")</f>
        <v/>
      </c>
    </row>
    <row r="6260" ht="24" customHeight="1">
      <c r="A6260" s="14" t="n">
        <v>46239</v>
      </c>
      <c r="B6260" s="6" t="inlineStr">
        <is>
          <t>10328</t>
        </is>
      </c>
      <c r="C6260" s="6" t="inlineStr">
        <is>
          <t>M/C 0807 (VERDE)</t>
        </is>
      </c>
      <c r="D6260" s="6" t="inlineStr">
        <is>
          <t>6 PINTURA UV</t>
        </is>
      </c>
      <c r="E6260" s="6" t="n">
        <v>30003405</v>
      </c>
      <c r="F6260" s="6" t="inlineStr">
        <is>
          <t>TRAVESSA ASSENTO 360X70X18 MDF - C DAKAR/SANTIAGO CINAMOMO (RT)</t>
        </is>
      </c>
      <c r="G6260" s="6" t="inlineStr">
        <is>
          <t>6 PINTURA UV</t>
        </is>
      </c>
      <c r="H6260" s="6" t="inlineStr">
        <is>
          <t>6 PINTURA UV</t>
        </is>
      </c>
      <c r="I6260" s="6" t="inlineStr">
        <is>
          <t>6 PINTURA UV</t>
        </is>
      </c>
      <c r="J6260" s="4" t="n">
        <v>276</v>
      </c>
      <c r="K6260" s="6" t="n"/>
      <c r="L6260" s="6" t="n"/>
      <c r="M6260" s="6" t="n"/>
      <c r="N6260" s="6" t="n"/>
      <c r="O6260" s="6" t="n"/>
      <c r="P6260" s="6" t="n"/>
      <c r="Q6260" s="6" t="n"/>
      <c r="R6260" s="6" t="n"/>
      <c r="S6260" s="6" t="n"/>
      <c r="T6260" s="6" t="n"/>
      <c r="U6260" s="6" t="n"/>
      <c r="V6260" s="6" t="n"/>
      <c r="W6260" s="6" t="n"/>
      <c r="X6260" s="6" t="n"/>
      <c r="Y6260" s="6" t="n"/>
      <c r="Z6260" s="6" t="n"/>
      <c r="AA6260" s="5" t="n"/>
      <c r="AB6260" s="6">
        <f>B6260&amp;"|"&amp;I6260</f>
        <v/>
      </c>
      <c r="AC6260">
        <f>IF($B6260="","","|"&amp;SUBSTITUTE(TRIM(SUBSTITUTE(SUBSTITUTE(SUBSTITUTE(SUBSTITUTE(SUBSTITUTE(SUBSTITUTE(SUBSTITUTE(SUBSTITUTE(SUBSTITUTE(SUBSTITUTE(SUBSTITUTE(SUBSTITUTE(SUBSTITUTE(SUBSTITUTE(TRIM($B6260&amp;""),CHAR(10)," "),CHAR(13)," "),"."," "),";"," "),","," "),"/"," "),"+"," "),"-"," "),"  "," "),"  "," "),"  "," "),"  "," "),"  "," "),"  "," "))," ","|")&amp;"|")</f>
        <v/>
      </c>
      <c r="AD6260">
        <f>TRIM($I6260&amp;"")</f>
        <v/>
      </c>
    </row>
    <row r="6261" ht="24" customHeight="1">
      <c r="A6261" s="14" t="n">
        <v>46239</v>
      </c>
      <c r="B6261" s="6" t="inlineStr">
        <is>
          <t>10328</t>
        </is>
      </c>
      <c r="C6261" s="6" t="inlineStr">
        <is>
          <t>M/C 0807 (VERDE)</t>
        </is>
      </c>
      <c r="D6261" s="6" t="inlineStr">
        <is>
          <t>6 PINTURA UV</t>
        </is>
      </c>
      <c r="E6261" s="6" t="n">
        <v>30006103</v>
      </c>
      <c r="F6261" s="6" t="inlineStr">
        <is>
          <t>TRAVESSA LATERAL 340X70X18 MDF - CAD SANTIAGO NEW CINAMOMO (RT)</t>
        </is>
      </c>
      <c r="G6261" s="6" t="inlineStr">
        <is>
          <t>6 PINTURA UV</t>
        </is>
      </c>
      <c r="H6261" s="6" t="inlineStr">
        <is>
          <t>6 PINTURA UV</t>
        </is>
      </c>
      <c r="I6261" s="6" t="inlineStr">
        <is>
          <t>6 PINTURA UV</t>
        </is>
      </c>
      <c r="J6261" s="4" t="n">
        <v>236</v>
      </c>
      <c r="K6261" s="6" t="n"/>
      <c r="L6261" s="6" t="n"/>
      <c r="M6261" s="6" t="n"/>
      <c r="N6261" s="6" t="n"/>
      <c r="O6261" s="6" t="n"/>
      <c r="P6261" s="6" t="n"/>
      <c r="Q6261" s="6" t="n"/>
      <c r="R6261" s="6" t="n"/>
      <c r="S6261" s="6" t="n"/>
      <c r="T6261" s="6" t="n"/>
      <c r="U6261" s="6" t="n"/>
      <c r="V6261" s="6" t="n"/>
      <c r="W6261" s="6" t="n"/>
      <c r="X6261" s="6" t="n"/>
      <c r="Y6261" s="6" t="n"/>
      <c r="Z6261" s="6" t="n"/>
      <c r="AA6261" s="5" t="n"/>
      <c r="AB6261" s="6">
        <f>B6261&amp;"|"&amp;I6261</f>
        <v/>
      </c>
      <c r="AC6261">
        <f>IF($B6261="","","|"&amp;SUBSTITUTE(TRIM(SUBSTITUTE(SUBSTITUTE(SUBSTITUTE(SUBSTITUTE(SUBSTITUTE(SUBSTITUTE(SUBSTITUTE(SUBSTITUTE(SUBSTITUTE(SUBSTITUTE(SUBSTITUTE(SUBSTITUTE(SUBSTITUTE(SUBSTITUTE(TRIM($B6261&amp;""),CHAR(10)," "),CHAR(13)," "),"."," "),";"," "),","," "),"/"," "),"+"," "),"-"," "),"  "," "),"  "," "),"  "," "),"  "," "),"  "," "),"  "," "))," ","|")&amp;"|")</f>
        <v/>
      </c>
      <c r="AD6261">
        <f>TRIM($I6261&amp;"")</f>
        <v/>
      </c>
    </row>
    <row r="6262" ht="24" customHeight="1">
      <c r="A6262" s="14" t="n">
        <v>46239</v>
      </c>
      <c r="B6262" s="6" t="inlineStr">
        <is>
          <t>10328</t>
        </is>
      </c>
      <c r="C6262" s="6" t="inlineStr">
        <is>
          <t>M/C 0807 (VERDE)</t>
        </is>
      </c>
      <c r="D6262" s="6" t="inlineStr">
        <is>
          <t>6 PINTURA UV</t>
        </is>
      </c>
      <c r="E6262" s="6" t="n">
        <v>30006104</v>
      </c>
      <c r="F6262" s="6" t="inlineStr">
        <is>
          <t>MOLDURA ENCOSTO 445X280X15 MDF - CAD SANTIAGO NEW CINAMOMO (RT)</t>
        </is>
      </c>
      <c r="G6262" s="6" t="inlineStr">
        <is>
          <t>6 PINTURA UV</t>
        </is>
      </c>
      <c r="H6262" s="6" t="inlineStr">
        <is>
          <t>6 PINTURA UV</t>
        </is>
      </c>
      <c r="I6262" s="6" t="inlineStr">
        <is>
          <t>6 PINTURA UV</t>
        </is>
      </c>
      <c r="J6262" s="4" t="n">
        <v>112</v>
      </c>
      <c r="K6262" s="6" t="n"/>
      <c r="L6262" s="6" t="n"/>
      <c r="M6262" s="6" t="n"/>
      <c r="N6262" s="6" t="n"/>
      <c r="O6262" s="6" t="n"/>
      <c r="P6262" s="6" t="n"/>
      <c r="Q6262" s="6" t="n"/>
      <c r="R6262" s="6" t="n"/>
      <c r="S6262" s="6" t="n"/>
      <c r="T6262" s="6" t="n"/>
      <c r="U6262" s="6" t="n"/>
      <c r="V6262" s="6" t="n"/>
      <c r="W6262" s="6" t="n"/>
      <c r="X6262" s="6" t="n"/>
      <c r="Y6262" s="6" t="n"/>
      <c r="Z6262" s="6" t="n"/>
      <c r="AA6262" s="5" t="n"/>
      <c r="AB6262" s="6">
        <f>B6262&amp;"|"&amp;I6262</f>
        <v/>
      </c>
      <c r="AC6262">
        <f>IF($B6262="","","|"&amp;SUBSTITUTE(TRIM(SUBSTITUTE(SUBSTITUTE(SUBSTITUTE(SUBSTITUTE(SUBSTITUTE(SUBSTITUTE(SUBSTITUTE(SUBSTITUTE(SUBSTITUTE(SUBSTITUTE(SUBSTITUTE(SUBSTITUTE(SUBSTITUTE(SUBSTITUTE(TRIM($B6262&amp;""),CHAR(10)," "),CHAR(13)," "),"."," "),";"," "),","," "),"/"," "),"+"," "),"-"," "),"  "," "),"  "," "),"  "," "),"  "," "),"  "," "),"  "," "))," ","|")&amp;"|")</f>
        <v/>
      </c>
      <c r="AD6262">
        <f>TRIM($I6262&amp;"")</f>
        <v/>
      </c>
    </row>
    <row r="6263" ht="24" customHeight="1">
      <c r="A6263" s="14" t="n">
        <v>46239</v>
      </c>
      <c r="B6263" s="6" t="inlineStr">
        <is>
          <t>10328</t>
        </is>
      </c>
      <c r="C6263" s="6" t="inlineStr">
        <is>
          <t>M/C 0807 (VERDE)</t>
        </is>
      </c>
      <c r="D6263" s="6" t="inlineStr">
        <is>
          <t>6 PINTURA UV</t>
        </is>
      </c>
      <c r="E6263" s="6" t="n">
        <v>20052001</v>
      </c>
      <c r="F6263" s="6" t="inlineStr">
        <is>
          <t>(2-4) TRAVESSA 742X122X25 MDF - MESA ATHENAS CINAMOMO (RT)</t>
        </is>
      </c>
      <c r="G6263" s="6" t="inlineStr">
        <is>
          <t>6 PINTURA UV</t>
        </is>
      </c>
      <c r="H6263" s="6" t="inlineStr">
        <is>
          <t>6 PINTURA UV</t>
        </is>
      </c>
      <c r="I6263" s="6" t="inlineStr">
        <is>
          <t>6 PINTURA UV</t>
        </is>
      </c>
      <c r="J6263" s="4" t="n">
        <v>660</v>
      </c>
      <c r="K6263" s="6" t="n"/>
      <c r="L6263" s="6" t="n"/>
      <c r="M6263" s="6" t="n"/>
      <c r="N6263" s="6" t="n"/>
      <c r="O6263" s="6" t="n"/>
      <c r="P6263" s="6" t="n"/>
      <c r="Q6263" s="6" t="n"/>
      <c r="R6263" s="6" t="n"/>
      <c r="S6263" s="6" t="n"/>
      <c r="T6263" s="6" t="n"/>
      <c r="U6263" s="6" t="n"/>
      <c r="V6263" s="6" t="n"/>
      <c r="W6263" s="6" t="n"/>
      <c r="X6263" s="6" t="n"/>
      <c r="Y6263" s="6" t="n"/>
      <c r="Z6263" s="6" t="n"/>
      <c r="AA6263" s="5" t="n"/>
      <c r="AB6263" s="6">
        <f>B6263&amp;"|"&amp;I6263</f>
        <v/>
      </c>
      <c r="AC6263">
        <f>IF($B6263="","","|"&amp;SUBSTITUTE(TRIM(SUBSTITUTE(SUBSTITUTE(SUBSTITUTE(SUBSTITUTE(SUBSTITUTE(SUBSTITUTE(SUBSTITUTE(SUBSTITUTE(SUBSTITUTE(SUBSTITUTE(SUBSTITUTE(SUBSTITUTE(SUBSTITUTE(SUBSTITUTE(TRIM($B6263&amp;""),CHAR(10)," "),CHAR(13)," "),"."," "),";"," "),","," "),"/"," "),"+"," "),"-"," "),"  "," "),"  "," "),"  "," "),"  "," "),"  "," "),"  "," "))," ","|")&amp;"|")</f>
        <v/>
      </c>
      <c r="AD6263">
        <f>TRIM($I6263&amp;"")</f>
        <v/>
      </c>
    </row>
    <row r="6264" ht="24" customHeight="1">
      <c r="A6264" s="14" t="n">
        <v>46239</v>
      </c>
      <c r="B6264" s="6" t="inlineStr">
        <is>
          <t>10328</t>
        </is>
      </c>
      <c r="C6264" s="6" t="inlineStr">
        <is>
          <t>M/C 0807 (VERDE)</t>
        </is>
      </c>
      <c r="D6264" s="6" t="inlineStr">
        <is>
          <t>6 PINTURA UV</t>
        </is>
      </c>
      <c r="E6264" s="6" t="n">
        <v>20052002</v>
      </c>
      <c r="F6264" s="6" t="inlineStr">
        <is>
          <t>(5) BASE MAIOR 542X124X25 MDF - MESA ATHENAS CINAMOMO (RT)</t>
        </is>
      </c>
      <c r="G6264" s="6" t="inlineStr">
        <is>
          <t>6 PINTURA UV</t>
        </is>
      </c>
      <c r="H6264" s="6" t="inlineStr">
        <is>
          <t>6 PINTURA UV</t>
        </is>
      </c>
      <c r="I6264" s="6" t="inlineStr">
        <is>
          <t>6 PINTURA UV</t>
        </is>
      </c>
      <c r="J6264" s="4" t="n">
        <v>105</v>
      </c>
      <c r="K6264" s="6" t="n"/>
      <c r="L6264" s="6" t="n"/>
      <c r="M6264" s="6" t="n"/>
      <c r="N6264" s="6" t="n"/>
      <c r="O6264" s="6" t="n"/>
      <c r="P6264" s="6" t="n"/>
      <c r="Q6264" s="6" t="n"/>
      <c r="R6264" s="6" t="n"/>
      <c r="S6264" s="6" t="n"/>
      <c r="T6264" s="6" t="n"/>
      <c r="U6264" s="6" t="n"/>
      <c r="V6264" s="6" t="n"/>
      <c r="W6264" s="6" t="n"/>
      <c r="X6264" s="6" t="n"/>
      <c r="Y6264" s="6" t="n"/>
      <c r="Z6264" s="6" t="n"/>
      <c r="AA6264" s="5" t="n"/>
      <c r="AB6264" s="6">
        <f>B6264&amp;"|"&amp;I6264</f>
        <v/>
      </c>
      <c r="AC6264">
        <f>IF($B6264="","","|"&amp;SUBSTITUTE(TRIM(SUBSTITUTE(SUBSTITUTE(SUBSTITUTE(SUBSTITUTE(SUBSTITUTE(SUBSTITUTE(SUBSTITUTE(SUBSTITUTE(SUBSTITUTE(SUBSTITUTE(SUBSTITUTE(SUBSTITUTE(SUBSTITUTE(SUBSTITUTE(TRIM($B6264&amp;""),CHAR(10)," "),CHAR(13)," "),"."," "),";"," "),","," "),"/"," "),"+"," "),"-"," "),"  "," "),"  "," "),"  "," "),"  "," "),"  "," "),"  "," "))," ","|")&amp;"|")</f>
        <v/>
      </c>
      <c r="AD6264">
        <f>TRIM($I6264&amp;"")</f>
        <v/>
      </c>
    </row>
    <row r="6265" ht="24" customHeight="1">
      <c r="A6265" s="14" t="n">
        <v>46239</v>
      </c>
      <c r="B6265" s="6" t="inlineStr">
        <is>
          <t>10328</t>
        </is>
      </c>
      <c r="C6265" s="6" t="inlineStr">
        <is>
          <t>M/C 0807 (VERDE)</t>
        </is>
      </c>
      <c r="D6265" s="6" t="inlineStr">
        <is>
          <t>6 PINTURA UV</t>
        </is>
      </c>
      <c r="E6265" s="6" t="n">
        <v>20052003</v>
      </c>
      <c r="F6265" s="6" t="inlineStr">
        <is>
          <t>(6)BASE MENOR 386 (189)X124X25 MDF - MESA ATHENAS CINAMOMO (RT)</t>
        </is>
      </c>
      <c r="G6265" s="6" t="inlineStr">
        <is>
          <t>6 PINTURA UV</t>
        </is>
      </c>
      <c r="H6265" s="6" t="inlineStr">
        <is>
          <t>6 PINTURA UV</t>
        </is>
      </c>
      <c r="I6265" s="6" t="inlineStr">
        <is>
          <t>6 PINTURA UV</t>
        </is>
      </c>
      <c r="J6265" s="4" t="n">
        <v>210</v>
      </c>
      <c r="K6265" s="6" t="n"/>
      <c r="L6265" s="6" t="n"/>
      <c r="M6265" s="6" t="n"/>
      <c r="N6265" s="6" t="n"/>
      <c r="O6265" s="6" t="n"/>
      <c r="P6265" s="6" t="n"/>
      <c r="Q6265" s="6" t="n"/>
      <c r="R6265" s="6" t="n"/>
      <c r="S6265" s="6" t="n"/>
      <c r="T6265" s="6" t="n"/>
      <c r="U6265" s="6" t="n"/>
      <c r="V6265" s="6" t="n"/>
      <c r="W6265" s="6" t="n"/>
      <c r="X6265" s="6" t="n"/>
      <c r="Y6265" s="6" t="n"/>
      <c r="Z6265" s="6" t="n"/>
      <c r="AA6265" s="5" t="n"/>
      <c r="AB6265" s="6">
        <f>B6265&amp;"|"&amp;I6265</f>
        <v/>
      </c>
      <c r="AC6265">
        <f>IF($B6265="","","|"&amp;SUBSTITUTE(TRIM(SUBSTITUTE(SUBSTITUTE(SUBSTITUTE(SUBSTITUTE(SUBSTITUTE(SUBSTITUTE(SUBSTITUTE(SUBSTITUTE(SUBSTITUTE(SUBSTITUTE(SUBSTITUTE(SUBSTITUTE(SUBSTITUTE(SUBSTITUTE(TRIM($B6265&amp;""),CHAR(10)," "),CHAR(13)," "),"."," "),";"," "),","," "),"/"," "),"+"," "),"-"," "),"  "," "),"  "," "),"  "," "),"  "," "),"  "," "),"  "," "))," ","|")&amp;"|")</f>
        <v/>
      </c>
      <c r="AD6265">
        <f>TRIM($I6265&amp;"")</f>
        <v/>
      </c>
    </row>
    <row r="6266" ht="24" customHeight="1">
      <c r="A6266" s="14" t="n">
        <v>46239</v>
      </c>
      <c r="B6266" s="6" t="inlineStr">
        <is>
          <t>10328</t>
        </is>
      </c>
      <c r="C6266" s="6" t="inlineStr">
        <is>
          <t>M/C 0807 (VERDE)</t>
        </is>
      </c>
      <c r="D6266" s="6" t="inlineStr">
        <is>
          <t>6 PINTURA UV</t>
        </is>
      </c>
      <c r="E6266" s="6" t="n">
        <v>20052202</v>
      </c>
      <c r="F6266" s="6" t="inlineStr">
        <is>
          <t>(5) BASE MAIOR 742X124X25 MDF - MESA ATHENAS 1,20 CINAMOMO (RT)</t>
        </is>
      </c>
      <c r="G6266" s="6" t="inlineStr">
        <is>
          <t>6 PINTURA UV</t>
        </is>
      </c>
      <c r="H6266" s="6" t="inlineStr">
        <is>
          <t>6 PINTURA UV</t>
        </is>
      </c>
      <c r="I6266" s="6" t="inlineStr">
        <is>
          <t>6 PINTURA UV</t>
        </is>
      </c>
      <c r="J6266" s="4" t="n">
        <v>60</v>
      </c>
      <c r="K6266" s="6" t="n"/>
      <c r="L6266" s="6" t="n"/>
      <c r="M6266" s="6" t="n"/>
      <c r="N6266" s="6" t="n"/>
      <c r="O6266" s="6" t="n"/>
      <c r="P6266" s="6" t="n"/>
      <c r="Q6266" s="6" t="n"/>
      <c r="R6266" s="6" t="n"/>
      <c r="S6266" s="6" t="n"/>
      <c r="T6266" s="6" t="n"/>
      <c r="U6266" s="6" t="n"/>
      <c r="V6266" s="6" t="n"/>
      <c r="W6266" s="6" t="n"/>
      <c r="X6266" s="6" t="n"/>
      <c r="Y6266" s="6" t="n"/>
      <c r="Z6266" s="6" t="n"/>
      <c r="AA6266" s="5" t="n"/>
      <c r="AB6266" s="6">
        <f>B6266&amp;"|"&amp;I6266</f>
        <v/>
      </c>
      <c r="AC6266">
        <f>IF($B6266="","","|"&amp;SUBSTITUTE(TRIM(SUBSTITUTE(SUBSTITUTE(SUBSTITUTE(SUBSTITUTE(SUBSTITUTE(SUBSTITUTE(SUBSTITUTE(SUBSTITUTE(SUBSTITUTE(SUBSTITUTE(SUBSTITUTE(SUBSTITUTE(SUBSTITUTE(SUBSTITUTE(TRIM($B6266&amp;""),CHAR(10)," "),CHAR(13)," "),"."," "),";"," "),","," "),"/"," "),"+"," "),"-"," "),"  "," "),"  "," "),"  "," "),"  "," "),"  "," "),"  "," "))," ","|")&amp;"|")</f>
        <v/>
      </c>
      <c r="AD6266">
        <f>TRIM($I6266&amp;"")</f>
        <v/>
      </c>
    </row>
    <row r="6267" ht="24" customHeight="1">
      <c r="A6267" s="14" t="n">
        <v>46239</v>
      </c>
      <c r="B6267" s="6" t="inlineStr">
        <is>
          <t>10328</t>
        </is>
      </c>
      <c r="C6267" s="6" t="inlineStr">
        <is>
          <t>M/C 0807 (VERDE)</t>
        </is>
      </c>
      <c r="D6267" s="6" t="inlineStr">
        <is>
          <t>6 PINTURA UV</t>
        </is>
      </c>
      <c r="E6267" s="6" t="n">
        <v>20052203</v>
      </c>
      <c r="F6267" s="6" t="inlineStr">
        <is>
          <t>(6)BASE MENOR 446(220)X124X25 MDF-MESA ATHENAS1,20 CINAMOMO (RT)</t>
        </is>
      </c>
      <c r="G6267" s="6" t="inlineStr">
        <is>
          <t>6 PINTURA UV</t>
        </is>
      </c>
      <c r="H6267" s="6" t="inlineStr">
        <is>
          <t>6 PINTURA UV</t>
        </is>
      </c>
      <c r="I6267" s="6" t="inlineStr">
        <is>
          <t>6 PINTURA UV</t>
        </is>
      </c>
      <c r="J6267" s="4" t="n">
        <v>120</v>
      </c>
      <c r="K6267" s="6" t="n"/>
      <c r="L6267" s="6" t="n"/>
      <c r="M6267" s="6" t="n"/>
      <c r="N6267" s="6" t="n"/>
      <c r="O6267" s="6" t="n"/>
      <c r="P6267" s="6" t="n"/>
      <c r="Q6267" s="6" t="n"/>
      <c r="R6267" s="6" t="n"/>
      <c r="S6267" s="6" t="n"/>
      <c r="T6267" s="6" t="n"/>
      <c r="U6267" s="6" t="n"/>
      <c r="V6267" s="6" t="n"/>
      <c r="W6267" s="6" t="n"/>
      <c r="X6267" s="6" t="n"/>
      <c r="Y6267" s="6" t="n"/>
      <c r="Z6267" s="6" t="n"/>
      <c r="AA6267" s="5" t="n"/>
      <c r="AB6267" s="6">
        <f>B6267&amp;"|"&amp;I6267</f>
        <v/>
      </c>
      <c r="AC6267">
        <f>IF($B6267="","","|"&amp;SUBSTITUTE(TRIM(SUBSTITUTE(SUBSTITUTE(SUBSTITUTE(SUBSTITUTE(SUBSTITUTE(SUBSTITUTE(SUBSTITUTE(SUBSTITUTE(SUBSTITUTE(SUBSTITUTE(SUBSTITUTE(SUBSTITUTE(SUBSTITUTE(SUBSTITUTE(TRIM($B6267&amp;""),CHAR(10)," "),CHAR(13)," "),"."," "),";"," "),","," "),"/"," "),"+"," "),"-"," "),"  "," "),"  "," "),"  "," "),"  "," "),"  "," "),"  "," "))," ","|")&amp;"|")</f>
        <v/>
      </c>
      <c r="AD6267">
        <f>TRIM($I6267&amp;"")</f>
        <v/>
      </c>
    </row>
    <row r="6268" ht="24" customHeight="1">
      <c r="A6268" s="14" t="n">
        <v>46239</v>
      </c>
      <c r="B6268" s="6" t="inlineStr">
        <is>
          <t>10328</t>
        </is>
      </c>
      <c r="C6268" s="6" t="inlineStr">
        <is>
          <t>M/C 0807 (VERDE)</t>
        </is>
      </c>
      <c r="D6268" s="6" t="inlineStr">
        <is>
          <t>6 PINTURA UV</t>
        </is>
      </c>
      <c r="E6268" s="6" t="n">
        <v>30001201</v>
      </c>
      <c r="F6268" s="6" t="inlineStr">
        <is>
          <t>PE TRASEIRO 980X65(911)X25 MDF (11PCS)- CAD PE INT CINAMOMO (RT)</t>
        </is>
      </c>
      <c r="G6268" s="6" t="inlineStr">
        <is>
          <t>6 PINTURA UV</t>
        </is>
      </c>
      <c r="H6268" s="6" t="inlineStr">
        <is>
          <t>6 PINTURA UV</t>
        </is>
      </c>
      <c r="I6268" s="6" t="inlineStr">
        <is>
          <t>6 PINTURA UV</t>
        </is>
      </c>
      <c r="J6268" s="4" t="n">
        <v>96</v>
      </c>
      <c r="K6268" s="6" t="n"/>
      <c r="L6268" s="6" t="n"/>
      <c r="M6268" s="6" t="n"/>
      <c r="N6268" s="6" t="n"/>
      <c r="O6268" s="6" t="n"/>
      <c r="P6268" s="6" t="n"/>
      <c r="Q6268" s="6" t="n"/>
      <c r="R6268" s="6" t="n"/>
      <c r="S6268" s="6" t="n"/>
      <c r="T6268" s="6" t="n"/>
      <c r="U6268" s="6" t="n"/>
      <c r="V6268" s="6" t="n"/>
      <c r="W6268" s="6" t="n"/>
      <c r="X6268" s="6" t="n"/>
      <c r="Y6268" s="6" t="n"/>
      <c r="Z6268" s="6" t="n"/>
      <c r="AA6268" s="5" t="n"/>
      <c r="AB6268" s="6">
        <f>B6268&amp;"|"&amp;I6268</f>
        <v/>
      </c>
      <c r="AC6268">
        <f>IF($B6268="","","|"&amp;SUBSTITUTE(TRIM(SUBSTITUTE(SUBSTITUTE(SUBSTITUTE(SUBSTITUTE(SUBSTITUTE(SUBSTITUTE(SUBSTITUTE(SUBSTITUTE(SUBSTITUTE(SUBSTITUTE(SUBSTITUTE(SUBSTITUTE(SUBSTITUTE(SUBSTITUTE(TRIM($B6268&amp;""),CHAR(10)," "),CHAR(13)," "),"."," "),";"," "),","," "),"/"," "),"+"," "),"-"," "),"  "," "),"  "," "),"  "," "),"  "," "),"  "," "),"  "," "))," ","|")&amp;"|")</f>
        <v/>
      </c>
      <c r="AD6268">
        <f>TRIM($I6268&amp;"")</f>
        <v/>
      </c>
    </row>
    <row r="6269" ht="24" customHeight="1">
      <c r="A6269" s="14" t="n">
        <v>46239</v>
      </c>
      <c r="B6269" s="6" t="inlineStr">
        <is>
          <t>10328</t>
        </is>
      </c>
      <c r="C6269" s="6" t="inlineStr">
        <is>
          <t>M/C 0807 (VERDE)</t>
        </is>
      </c>
      <c r="D6269" s="6" t="inlineStr">
        <is>
          <t>6 PINTURA UV</t>
        </is>
      </c>
      <c r="E6269" s="6" t="n">
        <v>30001202</v>
      </c>
      <c r="F6269" s="6" t="inlineStr">
        <is>
          <t>PÉ FRONTAL 441X65(911)X25 MDF (16PÇS) - CAD PÉ INT CINAMOMO (RT)</t>
        </is>
      </c>
      <c r="G6269" s="6" t="inlineStr">
        <is>
          <t>6 PINTURA UV</t>
        </is>
      </c>
      <c r="H6269" s="6" t="inlineStr">
        <is>
          <t>6 PINTURA UV</t>
        </is>
      </c>
      <c r="I6269" s="6" t="inlineStr">
        <is>
          <t>6 PINTURA UV</t>
        </is>
      </c>
      <c r="J6269" s="4" t="n">
        <v>608</v>
      </c>
      <c r="K6269" s="6" t="n"/>
      <c r="L6269" s="6" t="n"/>
      <c r="M6269" s="6" t="n"/>
      <c r="N6269" s="6" t="n"/>
      <c r="O6269" s="6" t="n"/>
      <c r="P6269" s="6" t="n"/>
      <c r="Q6269" s="6" t="n"/>
      <c r="R6269" s="6" t="n"/>
      <c r="S6269" s="6" t="n"/>
      <c r="T6269" s="6" t="n"/>
      <c r="U6269" s="6" t="n"/>
      <c r="V6269" s="6" t="n"/>
      <c r="W6269" s="6" t="n"/>
      <c r="X6269" s="6" t="n"/>
      <c r="Y6269" s="6" t="n"/>
      <c r="Z6269" s="6" t="n"/>
      <c r="AA6269" s="5" t="n"/>
      <c r="AB6269" s="6">
        <f>B6269&amp;"|"&amp;I6269</f>
        <v/>
      </c>
      <c r="AC6269">
        <f>IF($B6269="","","|"&amp;SUBSTITUTE(TRIM(SUBSTITUTE(SUBSTITUTE(SUBSTITUTE(SUBSTITUTE(SUBSTITUTE(SUBSTITUTE(SUBSTITUTE(SUBSTITUTE(SUBSTITUTE(SUBSTITUTE(SUBSTITUTE(SUBSTITUTE(SUBSTITUTE(SUBSTITUTE(TRIM($B6269&amp;""),CHAR(10)," "),CHAR(13)," "),"."," "),";"," "),","," "),"/"," "),"+"," "),"-"," "),"  "," "),"  "," "),"  "," "),"  "," "),"  "," "),"  "," "))," ","|")&amp;"|")</f>
        <v/>
      </c>
      <c r="AD6269">
        <f>TRIM($I6269&amp;"")</f>
        <v/>
      </c>
    </row>
    <row r="6270" ht="24" customHeight="1">
      <c r="A6270" s="14" t="n">
        <v>46239</v>
      </c>
      <c r="B6270" s="6" t="inlineStr">
        <is>
          <t>10328</t>
        </is>
      </c>
      <c r="C6270" s="6" t="inlineStr">
        <is>
          <t>M/C 0807 (VERDE)</t>
        </is>
      </c>
      <c r="D6270" s="6" t="inlineStr">
        <is>
          <t>6 PINTURA UV</t>
        </is>
      </c>
      <c r="E6270" s="6" t="n">
        <v>30001301</v>
      </c>
      <c r="F6270" s="6" t="inlineStr">
        <is>
          <t>PE TRASEIRO 920X65(911)X25 MDF (11PCS)- CAD PE INT CINAMOMO (RT)</t>
        </is>
      </c>
      <c r="G6270" s="6" t="inlineStr">
        <is>
          <t>6 PINTURA UV</t>
        </is>
      </c>
      <c r="H6270" s="6" t="inlineStr">
        <is>
          <t>6 PINTURA UV</t>
        </is>
      </c>
      <c r="I6270" s="6" t="inlineStr">
        <is>
          <t>6 PINTURA UV</t>
        </is>
      </c>
      <c r="J6270" s="4" t="n">
        <v>268</v>
      </c>
      <c r="K6270" s="6" t="n"/>
      <c r="L6270" s="6" t="n"/>
      <c r="M6270" s="6" t="n"/>
      <c r="N6270" s="6" t="n"/>
      <c r="O6270" s="6" t="n"/>
      <c r="P6270" s="6" t="n"/>
      <c r="Q6270" s="6" t="n"/>
      <c r="R6270" s="6" t="n"/>
      <c r="S6270" s="6" t="n"/>
      <c r="T6270" s="6" t="n"/>
      <c r="U6270" s="6" t="n"/>
      <c r="V6270" s="6" t="n"/>
      <c r="W6270" s="6" t="n"/>
      <c r="X6270" s="6" t="n"/>
      <c r="Y6270" s="6" t="n"/>
      <c r="Z6270" s="6" t="n"/>
      <c r="AA6270" s="5" t="n"/>
      <c r="AB6270" s="6">
        <f>B6270&amp;"|"&amp;I6270</f>
        <v/>
      </c>
      <c r="AC6270">
        <f>IF($B6270="","","|"&amp;SUBSTITUTE(TRIM(SUBSTITUTE(SUBSTITUTE(SUBSTITUTE(SUBSTITUTE(SUBSTITUTE(SUBSTITUTE(SUBSTITUTE(SUBSTITUTE(SUBSTITUTE(SUBSTITUTE(SUBSTITUTE(SUBSTITUTE(SUBSTITUTE(SUBSTITUTE(TRIM($B6270&amp;""),CHAR(10)," "),CHAR(13)," "),"."," "),";"," "),","," "),"/"," "),"+"," "),"-"," "),"  "," "),"  "," "),"  "," "),"  "," "),"  "," "),"  "," "))," ","|")&amp;"|")</f>
        <v/>
      </c>
      <c r="AD6270">
        <f>TRIM($I6270&amp;"")</f>
        <v/>
      </c>
    </row>
    <row r="6271" ht="24" customHeight="1">
      <c r="A6271" s="14" t="n">
        <v>46239</v>
      </c>
      <c r="B6271" s="6" t="inlineStr">
        <is>
          <t>10328</t>
        </is>
      </c>
      <c r="C6271" s="6" t="inlineStr">
        <is>
          <t>M/C 0807 (VERDE)</t>
        </is>
      </c>
      <c r="D6271" s="6" t="inlineStr">
        <is>
          <t>6 PINTURA UV</t>
        </is>
      </c>
      <c r="E6271" s="6" t="n">
        <v>30003410</v>
      </c>
      <c r="F6271" s="6" t="inlineStr">
        <is>
          <t>PE FRONTAL 430X(108)51X25 MDF (DIREITO) CINAMOMO (RT)</t>
        </is>
      </c>
      <c r="G6271" s="6" t="inlineStr">
        <is>
          <t>6 PINTURA UV</t>
        </is>
      </c>
      <c r="H6271" s="6" t="inlineStr">
        <is>
          <t>6 PINTURA UV</t>
        </is>
      </c>
      <c r="I6271" s="6" t="inlineStr">
        <is>
          <t>6 PINTURA UV</t>
        </is>
      </c>
      <c r="J6271" s="4" t="n">
        <v>20</v>
      </c>
      <c r="K6271" s="6" t="n"/>
      <c r="L6271" s="6" t="n"/>
      <c r="M6271" s="6" t="n"/>
      <c r="N6271" s="6" t="n"/>
      <c r="O6271" s="6" t="n"/>
      <c r="P6271" s="6" t="n"/>
      <c r="Q6271" s="6" t="n"/>
      <c r="R6271" s="6" t="n"/>
      <c r="S6271" s="6" t="n"/>
      <c r="T6271" s="6" t="n"/>
      <c r="U6271" s="6" t="n"/>
      <c r="V6271" s="6" t="n"/>
      <c r="W6271" s="6" t="n"/>
      <c r="X6271" s="6" t="n"/>
      <c r="Y6271" s="6" t="n"/>
      <c r="Z6271" s="6" t="n"/>
      <c r="AA6271" s="5" t="n"/>
      <c r="AB6271" s="6">
        <f>B6271&amp;"|"&amp;I6271</f>
        <v/>
      </c>
      <c r="AC6271">
        <f>IF($B6271="","","|"&amp;SUBSTITUTE(TRIM(SUBSTITUTE(SUBSTITUTE(SUBSTITUTE(SUBSTITUTE(SUBSTITUTE(SUBSTITUTE(SUBSTITUTE(SUBSTITUTE(SUBSTITUTE(SUBSTITUTE(SUBSTITUTE(SUBSTITUTE(SUBSTITUTE(SUBSTITUTE(TRIM($B6271&amp;""),CHAR(10)," "),CHAR(13)," "),"."," "),";"," "),","," "),"/"," "),"+"," "),"-"," "),"  "," "),"  "," "),"  "," "),"  "," "),"  "," "),"  "," "))," ","|")&amp;"|")</f>
        <v/>
      </c>
      <c r="AD6271">
        <f>TRIM($I6271&amp;"")</f>
        <v/>
      </c>
    </row>
    <row r="6272" ht="24" customHeight="1">
      <c r="A6272" s="14" t="n">
        <v>46239</v>
      </c>
      <c r="B6272" s="6" t="inlineStr">
        <is>
          <t>10328</t>
        </is>
      </c>
      <c r="C6272" s="6" t="inlineStr">
        <is>
          <t>M/C 0807 (VERDE)</t>
        </is>
      </c>
      <c r="D6272" s="6" t="inlineStr">
        <is>
          <t>6 PINTURA UV</t>
        </is>
      </c>
      <c r="E6272" s="6" t="n">
        <v>30003411</v>
      </c>
      <c r="F6272" s="6" t="inlineStr">
        <is>
          <t>PE FRONTAL 430X(108)51X25 MDF (ESQUERDO) CINAMOMO (RT)</t>
        </is>
      </c>
      <c r="G6272" s="6" t="inlineStr">
        <is>
          <t>6 PINTURA UV</t>
        </is>
      </c>
      <c r="H6272" s="6" t="inlineStr">
        <is>
          <t>6 PINTURA UV</t>
        </is>
      </c>
      <c r="I6272" s="6" t="inlineStr">
        <is>
          <t>6 PINTURA UV</t>
        </is>
      </c>
      <c r="J6272" s="4" t="n">
        <v>20</v>
      </c>
      <c r="K6272" s="6" t="n"/>
      <c r="L6272" s="6" t="n"/>
      <c r="M6272" s="6" t="n"/>
      <c r="N6272" s="6" t="n"/>
      <c r="O6272" s="6" t="n"/>
      <c r="P6272" s="6" t="n"/>
      <c r="Q6272" s="6" t="n"/>
      <c r="R6272" s="6" t="n"/>
      <c r="S6272" s="6" t="n"/>
      <c r="T6272" s="6" t="n"/>
      <c r="U6272" s="6" t="n"/>
      <c r="V6272" s="6" t="n"/>
      <c r="W6272" s="6" t="n"/>
      <c r="X6272" s="6" t="n"/>
      <c r="Y6272" s="6" t="n"/>
      <c r="Z6272" s="6" t="n"/>
      <c r="AA6272" s="5" t="n"/>
      <c r="AB6272" s="6">
        <f>B6272&amp;"|"&amp;I6272</f>
        <v/>
      </c>
      <c r="AC6272">
        <f>IF($B6272="","","|"&amp;SUBSTITUTE(TRIM(SUBSTITUTE(SUBSTITUTE(SUBSTITUTE(SUBSTITUTE(SUBSTITUTE(SUBSTITUTE(SUBSTITUTE(SUBSTITUTE(SUBSTITUTE(SUBSTITUTE(SUBSTITUTE(SUBSTITUTE(SUBSTITUTE(SUBSTITUTE(TRIM($B6272&amp;""),CHAR(10)," "),CHAR(13)," "),"."," "),";"," "),","," "),"/"," "),"+"," "),"-"," "),"  "," "),"  "," "),"  "," "),"  "," "),"  "," "),"  "," "))," ","|")&amp;"|")</f>
        <v/>
      </c>
      <c r="AD6272">
        <f>TRIM($I6272&amp;"")</f>
        <v/>
      </c>
    </row>
    <row r="6273" ht="24" customHeight="1">
      <c r="A6273" s="14" t="n">
        <v>46239</v>
      </c>
      <c r="B6273" s="6" t="inlineStr">
        <is>
          <t>10328</t>
        </is>
      </c>
      <c r="C6273" s="6" t="inlineStr">
        <is>
          <t>M/C 0807 (VERDE)</t>
        </is>
      </c>
      <c r="D6273" s="6" t="inlineStr">
        <is>
          <t>6 PINTURA UV</t>
        </is>
      </c>
      <c r="E6273" s="6" t="n">
        <v>30003901</v>
      </c>
      <c r="F6273" s="6" t="inlineStr">
        <is>
          <t>PE TRASEIRO 920X30(911)X25 MDF (14PC) ESQ TRENTO CINAMOMO (RT)</t>
        </is>
      </c>
      <c r="G6273" s="6" t="inlineStr">
        <is>
          <t>6 PINTURA UV</t>
        </is>
      </c>
      <c r="H6273" s="6" t="inlineStr">
        <is>
          <t>6 PINTURA UV</t>
        </is>
      </c>
      <c r="I6273" s="6" t="inlineStr">
        <is>
          <t>6 PINTURA UV</t>
        </is>
      </c>
      <c r="J6273" s="4" t="n">
        <v>20</v>
      </c>
      <c r="K6273" s="6" t="n"/>
      <c r="L6273" s="6" t="n"/>
      <c r="M6273" s="6" t="n"/>
      <c r="N6273" s="6" t="n"/>
      <c r="O6273" s="6" t="n"/>
      <c r="P6273" s="6" t="n"/>
      <c r="Q6273" s="6" t="n"/>
      <c r="R6273" s="6" t="n"/>
      <c r="S6273" s="6" t="n"/>
      <c r="T6273" s="6" t="n"/>
      <c r="U6273" s="6" t="n"/>
      <c r="V6273" s="6" t="n"/>
      <c r="W6273" s="6" t="n"/>
      <c r="X6273" s="6" t="n"/>
      <c r="Y6273" s="6" t="n"/>
      <c r="Z6273" s="6" t="n"/>
      <c r="AA6273" s="5" t="n"/>
      <c r="AB6273" s="6">
        <f>B6273&amp;"|"&amp;I6273</f>
        <v/>
      </c>
      <c r="AC6273">
        <f>IF($B6273="","","|"&amp;SUBSTITUTE(TRIM(SUBSTITUTE(SUBSTITUTE(SUBSTITUTE(SUBSTITUTE(SUBSTITUTE(SUBSTITUTE(SUBSTITUTE(SUBSTITUTE(SUBSTITUTE(SUBSTITUTE(SUBSTITUTE(SUBSTITUTE(SUBSTITUTE(SUBSTITUTE(TRIM($B6273&amp;""),CHAR(10)," "),CHAR(13)," "),"."," "),";"," "),","," "),"/"," "),"+"," "),"-"," "),"  "," "),"  "," "),"  "," "),"  "," "),"  "," "),"  "," "))," ","|")&amp;"|")</f>
        <v/>
      </c>
      <c r="AD6273">
        <f>TRIM($I6273&amp;"")</f>
        <v/>
      </c>
    </row>
    <row r="6274" ht="24" customHeight="1">
      <c r="A6274" s="14" t="n">
        <v>46239</v>
      </c>
      <c r="B6274" s="6" t="inlineStr">
        <is>
          <t>10328</t>
        </is>
      </c>
      <c r="C6274" s="6" t="inlineStr">
        <is>
          <t>M/C 0807 (VERDE)</t>
        </is>
      </c>
      <c r="D6274" s="6" t="inlineStr">
        <is>
          <t>6 PINTURA UV</t>
        </is>
      </c>
      <c r="E6274" s="6" t="n">
        <v>30003902</v>
      </c>
      <c r="F6274" s="6" t="inlineStr">
        <is>
          <t>PE TRASEIRO 920X30(911)X25 MDF (14PC) DIR TRENTO CINAMOMO (RT)</t>
        </is>
      </c>
      <c r="G6274" s="6" t="inlineStr">
        <is>
          <t>6 PINTURA UV</t>
        </is>
      </c>
      <c r="H6274" s="6" t="inlineStr">
        <is>
          <t>6 PINTURA UV</t>
        </is>
      </c>
      <c r="I6274" s="6" t="inlineStr">
        <is>
          <t>6 PINTURA UV</t>
        </is>
      </c>
      <c r="J6274" s="4" t="n">
        <v>20</v>
      </c>
      <c r="K6274" s="6" t="n"/>
      <c r="L6274" s="6" t="n"/>
      <c r="M6274" s="6" t="n"/>
      <c r="N6274" s="6" t="n"/>
      <c r="O6274" s="6" t="n"/>
      <c r="P6274" s="6" t="n"/>
      <c r="Q6274" s="6" t="n"/>
      <c r="R6274" s="6" t="n"/>
      <c r="S6274" s="6" t="n"/>
      <c r="T6274" s="6" t="n"/>
      <c r="U6274" s="6" t="n"/>
      <c r="V6274" s="6" t="n"/>
      <c r="W6274" s="6" t="n"/>
      <c r="X6274" s="6" t="n"/>
      <c r="Y6274" s="6" t="n"/>
      <c r="Z6274" s="6" t="n"/>
      <c r="AA6274" s="5" t="n"/>
      <c r="AB6274" s="6">
        <f>B6274&amp;"|"&amp;I6274</f>
        <v/>
      </c>
      <c r="AC6274">
        <f>IF($B6274="","","|"&amp;SUBSTITUTE(TRIM(SUBSTITUTE(SUBSTITUTE(SUBSTITUTE(SUBSTITUTE(SUBSTITUTE(SUBSTITUTE(SUBSTITUTE(SUBSTITUTE(SUBSTITUTE(SUBSTITUTE(SUBSTITUTE(SUBSTITUTE(SUBSTITUTE(SUBSTITUTE(TRIM($B6274&amp;""),CHAR(10)," "),CHAR(13)," "),"."," "),";"," "),","," "),"/"," "),"+"," "),"-"," "),"  "," "),"  "," "),"  "," "),"  "," "),"  "," "),"  "," "))," ","|")&amp;"|")</f>
        <v/>
      </c>
      <c r="AD6274">
        <f>TRIM($I6274&amp;"")</f>
        <v/>
      </c>
    </row>
    <row r="6275" ht="24" customHeight="1">
      <c r="A6275" s="14" t="n">
        <v>46239</v>
      </c>
      <c r="B6275" s="6" t="inlineStr">
        <is>
          <t>10328</t>
        </is>
      </c>
      <c r="C6275" s="6" t="inlineStr">
        <is>
          <t>M/C 0807 (VERDE)</t>
        </is>
      </c>
      <c r="D6275" s="6" t="inlineStr">
        <is>
          <t>6 PINTURA UV</t>
        </is>
      </c>
      <c r="E6275" s="6" t="n">
        <v>30006101</v>
      </c>
      <c r="F6275" s="6" t="inlineStr">
        <is>
          <t>PE TRAS 880X30(911)X25 MDF (13PC) ESQ SANTIAGO NEW CINAMOMO (RT)</t>
        </is>
      </c>
      <c r="G6275" s="6" t="inlineStr">
        <is>
          <t>6 PINTURA UV</t>
        </is>
      </c>
      <c r="H6275" s="6" t="inlineStr">
        <is>
          <t>6 PINTURA UV</t>
        </is>
      </c>
      <c r="I6275" s="6" t="inlineStr">
        <is>
          <t>6 PINTURA UV</t>
        </is>
      </c>
      <c r="J6275" s="4" t="n">
        <v>118</v>
      </c>
      <c r="K6275" s="6" t="n"/>
      <c r="L6275" s="6" t="n"/>
      <c r="M6275" s="6" t="n"/>
      <c r="N6275" s="6" t="n"/>
      <c r="O6275" s="6" t="n"/>
      <c r="P6275" s="6" t="n"/>
      <c r="Q6275" s="6" t="n"/>
      <c r="R6275" s="6" t="n"/>
      <c r="S6275" s="6" t="n"/>
      <c r="T6275" s="6" t="n"/>
      <c r="U6275" s="6" t="n"/>
      <c r="V6275" s="6" t="n"/>
      <c r="W6275" s="6" t="n"/>
      <c r="X6275" s="6" t="n"/>
      <c r="Y6275" s="6" t="n"/>
      <c r="Z6275" s="6" t="n"/>
      <c r="AA6275" s="5" t="n"/>
      <c r="AB6275" s="6">
        <f>B6275&amp;"|"&amp;I6275</f>
        <v/>
      </c>
      <c r="AC6275">
        <f>IF($B6275="","","|"&amp;SUBSTITUTE(TRIM(SUBSTITUTE(SUBSTITUTE(SUBSTITUTE(SUBSTITUTE(SUBSTITUTE(SUBSTITUTE(SUBSTITUTE(SUBSTITUTE(SUBSTITUTE(SUBSTITUTE(SUBSTITUTE(SUBSTITUTE(SUBSTITUTE(SUBSTITUTE(TRIM($B6275&amp;""),CHAR(10)," "),CHAR(13)," "),"."," "),";"," "),","," "),"/"," "),"+"," "),"-"," "),"  "," "),"  "," "),"  "," "),"  "," "),"  "," "),"  "," "))," ","|")&amp;"|")</f>
        <v/>
      </c>
      <c r="AD6275">
        <f>TRIM($I6275&amp;"")</f>
        <v/>
      </c>
    </row>
    <row r="6276" ht="24" customHeight="1">
      <c r="A6276" s="14" t="n">
        <v>46239</v>
      </c>
      <c r="B6276" s="6" t="inlineStr">
        <is>
          <t>10328</t>
        </is>
      </c>
      <c r="C6276" s="6" t="inlineStr">
        <is>
          <t>M/C 0807 (VERDE)</t>
        </is>
      </c>
      <c r="D6276" s="6" t="inlineStr">
        <is>
          <t>6 PINTURA UV</t>
        </is>
      </c>
      <c r="E6276" s="6" t="n">
        <v>30006102</v>
      </c>
      <c r="F6276" s="6" t="inlineStr">
        <is>
          <t>PE TRAS 880X30(911)X25 MDF (13PC) DIR SANTIAGO NEW CINAMOMO (RT)</t>
        </is>
      </c>
      <c r="G6276" s="6" t="inlineStr">
        <is>
          <t>6 PINTURA UV</t>
        </is>
      </c>
      <c r="H6276" s="6" t="inlineStr">
        <is>
          <t>6 PINTURA UV</t>
        </is>
      </c>
      <c r="I6276" s="6" t="inlineStr">
        <is>
          <t>6 PINTURA UV</t>
        </is>
      </c>
      <c r="J6276" s="4" t="n">
        <v>118</v>
      </c>
      <c r="K6276" s="6" t="n"/>
      <c r="L6276" s="6" t="n"/>
      <c r="M6276" s="6" t="n"/>
      <c r="N6276" s="6" t="n"/>
      <c r="O6276" s="6" t="n"/>
      <c r="P6276" s="6" t="n"/>
      <c r="Q6276" s="6" t="n"/>
      <c r="R6276" s="6" t="n"/>
      <c r="S6276" s="6" t="n"/>
      <c r="T6276" s="6" t="n"/>
      <c r="U6276" s="6" t="n"/>
      <c r="V6276" s="6" t="n"/>
      <c r="W6276" s="6" t="n"/>
      <c r="X6276" s="6" t="n"/>
      <c r="Y6276" s="6" t="n"/>
      <c r="Z6276" s="6" t="n"/>
      <c r="AA6276" s="5" t="n"/>
      <c r="AB6276" s="6">
        <f>B6276&amp;"|"&amp;I6276</f>
        <v/>
      </c>
      <c r="AC6276">
        <f>IF($B6276="","","|"&amp;SUBSTITUTE(TRIM(SUBSTITUTE(SUBSTITUTE(SUBSTITUTE(SUBSTITUTE(SUBSTITUTE(SUBSTITUTE(SUBSTITUTE(SUBSTITUTE(SUBSTITUTE(SUBSTITUTE(SUBSTITUTE(SUBSTITUTE(SUBSTITUTE(SUBSTITUTE(TRIM($B6276&amp;""),CHAR(10)," "),CHAR(13)," "),"."," "),";"," "),","," "),"/"," "),"+"," "),"-"," "),"  "," "),"  "," "),"  "," "),"  "," "),"  "," "),"  "," "))," ","|")&amp;"|")</f>
        <v/>
      </c>
      <c r="AD6276">
        <f>TRIM($I6276&amp;"")</f>
        <v/>
      </c>
    </row>
    <row r="6277" ht="24" customHeight="1">
      <c r="A6277" s="14" t="n">
        <v>46239</v>
      </c>
      <c r="B6277" s="6" t="inlineStr">
        <is>
          <t>10328</t>
        </is>
      </c>
      <c r="C6277" s="6" t="inlineStr">
        <is>
          <t>M/C 0807 (VERDE)</t>
        </is>
      </c>
      <c r="D6277" s="6" t="inlineStr">
        <is>
          <t>6 PINTURA UV</t>
        </is>
      </c>
      <c r="E6277" s="6" t="n">
        <v>30006110</v>
      </c>
      <c r="F6277" s="6" t="inlineStr">
        <is>
          <t>PE FRONTAL 430X(108)51X25 MDF (DIR) SANTIAGO NEW CINAMOMO (RT)</t>
        </is>
      </c>
      <c r="G6277" s="6" t="inlineStr">
        <is>
          <t>6 PINTURA UV</t>
        </is>
      </c>
      <c r="H6277" s="6" t="inlineStr">
        <is>
          <t>6 PINTURA UV</t>
        </is>
      </c>
      <c r="I6277" s="6" t="inlineStr">
        <is>
          <t>6 PINTURA UV</t>
        </is>
      </c>
      <c r="J6277" s="4" t="n">
        <v>118</v>
      </c>
      <c r="K6277" s="6" t="n"/>
      <c r="L6277" s="6" t="n"/>
      <c r="M6277" s="6" t="n"/>
      <c r="N6277" s="6" t="n"/>
      <c r="O6277" s="6" t="n"/>
      <c r="P6277" s="6" t="n"/>
      <c r="Q6277" s="6" t="n"/>
      <c r="R6277" s="6" t="n"/>
      <c r="S6277" s="6" t="n"/>
      <c r="T6277" s="6" t="n"/>
      <c r="U6277" s="6" t="n"/>
      <c r="V6277" s="6" t="n"/>
      <c r="W6277" s="6" t="n"/>
      <c r="X6277" s="6" t="n"/>
      <c r="Y6277" s="6" t="n"/>
      <c r="Z6277" s="6" t="n"/>
      <c r="AA6277" s="5" t="n"/>
      <c r="AB6277" s="6">
        <f>B6277&amp;"|"&amp;I6277</f>
        <v/>
      </c>
      <c r="AC6277">
        <f>IF($B6277="","","|"&amp;SUBSTITUTE(TRIM(SUBSTITUTE(SUBSTITUTE(SUBSTITUTE(SUBSTITUTE(SUBSTITUTE(SUBSTITUTE(SUBSTITUTE(SUBSTITUTE(SUBSTITUTE(SUBSTITUTE(SUBSTITUTE(SUBSTITUTE(SUBSTITUTE(SUBSTITUTE(TRIM($B6277&amp;""),CHAR(10)," "),CHAR(13)," "),"."," "),";"," "),","," "),"/"," "),"+"," "),"-"," "),"  "," "),"  "," "),"  "," "),"  "," "),"  "," "),"  "," "))," ","|")&amp;"|")</f>
        <v/>
      </c>
      <c r="AD6277">
        <f>TRIM($I6277&amp;"")</f>
        <v/>
      </c>
    </row>
    <row r="6278" ht="24" customHeight="1">
      <c r="A6278" s="14" t="n">
        <v>46239</v>
      </c>
      <c r="B6278" s="6" t="inlineStr">
        <is>
          <t>10328</t>
        </is>
      </c>
      <c r="C6278" s="6" t="inlineStr">
        <is>
          <t>M/C 0807 (VERDE)</t>
        </is>
      </c>
      <c r="D6278" s="6" t="inlineStr">
        <is>
          <t>6 PINTURA UV</t>
        </is>
      </c>
      <c r="E6278" s="6" t="n">
        <v>30006111</v>
      </c>
      <c r="F6278" s="6" t="inlineStr">
        <is>
          <t>PE FRONTAL 430X(108)51X25MDF (ESQRD) SANTIAGO NEW CINAMOMO (RT)</t>
        </is>
      </c>
      <c r="G6278" s="6" t="inlineStr">
        <is>
          <t>6 PINTURA UV</t>
        </is>
      </c>
      <c r="H6278" s="6" t="inlineStr">
        <is>
          <t>6 PINTURA UV</t>
        </is>
      </c>
      <c r="I6278" s="6" t="inlineStr">
        <is>
          <t>6 PINTURA UV</t>
        </is>
      </c>
      <c r="J6278" s="4" t="n">
        <v>118</v>
      </c>
      <c r="K6278" s="6" t="n"/>
      <c r="L6278" s="6" t="n"/>
      <c r="M6278" s="6" t="n"/>
      <c r="N6278" s="6" t="n"/>
      <c r="O6278" s="6" t="n"/>
      <c r="P6278" s="6" t="n"/>
      <c r="Q6278" s="6" t="n"/>
      <c r="R6278" s="6" t="n"/>
      <c r="S6278" s="6" t="n"/>
      <c r="T6278" s="6" t="n"/>
      <c r="U6278" s="6" t="n"/>
      <c r="V6278" s="6" t="n"/>
      <c r="W6278" s="6" t="n"/>
      <c r="X6278" s="6" t="n"/>
      <c r="Y6278" s="6" t="n"/>
      <c r="Z6278" s="6" t="n"/>
      <c r="AA6278" s="5" t="n"/>
      <c r="AB6278" s="6">
        <f>B6278&amp;"|"&amp;I6278</f>
        <v/>
      </c>
      <c r="AC6278">
        <f>IF($B6278="","","|"&amp;SUBSTITUTE(TRIM(SUBSTITUTE(SUBSTITUTE(SUBSTITUTE(SUBSTITUTE(SUBSTITUTE(SUBSTITUTE(SUBSTITUTE(SUBSTITUTE(SUBSTITUTE(SUBSTITUTE(SUBSTITUTE(SUBSTITUTE(SUBSTITUTE(SUBSTITUTE(TRIM($B6278&amp;""),CHAR(10)," "),CHAR(13)," "),"."," "),";"," "),","," "),"/"," "),"+"," "),"-"," "),"  "," "),"  "," "),"  "," "),"  "," "),"  "," "),"  "," "))," ","|")&amp;"|")</f>
        <v/>
      </c>
      <c r="AD6278">
        <f>TRIM($I6278&amp;"")</f>
        <v/>
      </c>
    </row>
    <row r="6279" ht="24" customHeight="1">
      <c r="A6279" s="14" t="n">
        <v>46239</v>
      </c>
      <c r="B6279" s="6" t="inlineStr">
        <is>
          <t>10328</t>
        </is>
      </c>
      <c r="C6279" s="6" t="inlineStr">
        <is>
          <t>M/C 0807 (VERDE)</t>
        </is>
      </c>
      <c r="D6279" s="6" t="inlineStr">
        <is>
          <t>6 PINTURA UV</t>
        </is>
      </c>
      <c r="E6279" s="6" t="n">
        <v>30006801</v>
      </c>
      <c r="F6279" s="6" t="inlineStr">
        <is>
          <t>PE TRASEIRO 980X94(911)X25 MDF (8PCS)- CAD GENOVA CINAMOMO (RT)</t>
        </is>
      </c>
      <c r="G6279" s="6" t="inlineStr">
        <is>
          <t>6 PINTURA UV</t>
        </is>
      </c>
      <c r="H6279" s="6" t="inlineStr">
        <is>
          <t>6 PINTURA UV</t>
        </is>
      </c>
      <c r="I6279" s="6" t="inlineStr">
        <is>
          <t>6 PINTURA UV</t>
        </is>
      </c>
      <c r="J6279" s="4" t="n">
        <v>244</v>
      </c>
      <c r="K6279" s="6" t="n"/>
      <c r="L6279" s="6" t="n"/>
      <c r="M6279" s="6" t="n"/>
      <c r="N6279" s="6" t="n"/>
      <c r="O6279" s="6" t="n"/>
      <c r="P6279" s="6" t="n"/>
      <c r="Q6279" s="6" t="n"/>
      <c r="R6279" s="6" t="n"/>
      <c r="S6279" s="6" t="n"/>
      <c r="T6279" s="6" t="n"/>
      <c r="U6279" s="6" t="n"/>
      <c r="V6279" s="6" t="n"/>
      <c r="W6279" s="6" t="n"/>
      <c r="X6279" s="6" t="n"/>
      <c r="Y6279" s="6" t="n"/>
      <c r="Z6279" s="6" t="n"/>
      <c r="AA6279" s="5" t="n"/>
      <c r="AB6279" s="6">
        <f>B6279&amp;"|"&amp;I6279</f>
        <v/>
      </c>
      <c r="AC6279">
        <f>IF($B6279="","","|"&amp;SUBSTITUTE(TRIM(SUBSTITUTE(SUBSTITUTE(SUBSTITUTE(SUBSTITUTE(SUBSTITUTE(SUBSTITUTE(SUBSTITUTE(SUBSTITUTE(SUBSTITUTE(SUBSTITUTE(SUBSTITUTE(SUBSTITUTE(SUBSTITUTE(SUBSTITUTE(TRIM($B6279&amp;""),CHAR(10)," "),CHAR(13)," "),"."," "),";"," "),","," "),"/"," "),"+"," "),"-"," "),"  "," "),"  "," "),"  "," "),"  "," "),"  "," "),"  "," "))," ","|")&amp;"|")</f>
        <v/>
      </c>
      <c r="AD6279">
        <f>TRIM($I6279&amp;"")</f>
        <v/>
      </c>
    </row>
    <row r="6280" ht="24" customHeight="1">
      <c r="A6280" s="14" t="n">
        <v>46239</v>
      </c>
      <c r="B6280" s="6" t="inlineStr">
        <is>
          <t>10328</t>
        </is>
      </c>
      <c r="C6280" s="6" t="inlineStr">
        <is>
          <t>M/C 0807 (VERDE)</t>
        </is>
      </c>
      <c r="D6280" s="6" t="inlineStr">
        <is>
          <t>6 PINTURA UV</t>
        </is>
      </c>
      <c r="E6280" s="6" t="n">
        <v>30009703</v>
      </c>
      <c r="F6280" s="6" t="inlineStr">
        <is>
          <t>ESPALDAR 390X40(911)X25 MDF (24) - CADEIRA GRECIA CINAMOMO (RT)</t>
        </is>
      </c>
      <c r="G6280" s="6" t="inlineStr">
        <is>
          <t>6 PINTURA UV</t>
        </is>
      </c>
      <c r="H6280" s="6" t="inlineStr">
        <is>
          <t>6 PINTURA UV</t>
        </is>
      </c>
      <c r="I6280" s="6" t="inlineStr">
        <is>
          <t>6 PINTURA UV</t>
        </is>
      </c>
      <c r="J6280" s="4" t="n">
        <v>134</v>
      </c>
      <c r="K6280" s="6" t="n"/>
      <c r="L6280" s="6" t="n"/>
      <c r="M6280" s="6" t="n"/>
      <c r="N6280" s="6" t="n"/>
      <c r="O6280" s="6" t="n"/>
      <c r="P6280" s="6" t="n"/>
      <c r="Q6280" s="6" t="n"/>
      <c r="R6280" s="6" t="n"/>
      <c r="S6280" s="6" t="n"/>
      <c r="T6280" s="6" t="n"/>
      <c r="U6280" s="6" t="n"/>
      <c r="V6280" s="6" t="n"/>
      <c r="W6280" s="6" t="n"/>
      <c r="X6280" s="6" t="n"/>
      <c r="Y6280" s="6" t="n"/>
      <c r="Z6280" s="6" t="n"/>
      <c r="AA6280" s="5" t="n"/>
      <c r="AB6280" s="6">
        <f>B6280&amp;"|"&amp;I6280</f>
        <v/>
      </c>
      <c r="AC6280">
        <f>IF($B6280="","","|"&amp;SUBSTITUTE(TRIM(SUBSTITUTE(SUBSTITUTE(SUBSTITUTE(SUBSTITUTE(SUBSTITUTE(SUBSTITUTE(SUBSTITUTE(SUBSTITUTE(SUBSTITUTE(SUBSTITUTE(SUBSTITUTE(SUBSTITUTE(SUBSTITUTE(SUBSTITUTE(TRIM($B6280&amp;""),CHAR(10)," "),CHAR(13)," "),"."," "),";"," "),","," "),"/"," "),"+"," "),"-"," "),"  "," "),"  "," "),"  "," "),"  "," "),"  "," "),"  "," "))," ","|")&amp;"|")</f>
        <v/>
      </c>
      <c r="AD6280">
        <f>TRIM($I6280&amp;"")</f>
        <v/>
      </c>
    </row>
    <row r="6281" ht="24" customHeight="1">
      <c r="A6281" s="14" t="n">
        <v>46239</v>
      </c>
      <c r="B6281" s="6" t="inlineStr">
        <is>
          <t>10328</t>
        </is>
      </c>
      <c r="C6281" s="6" t="inlineStr">
        <is>
          <t>M/C 0807 (VERDE)</t>
        </is>
      </c>
      <c r="D6281" s="6" t="inlineStr">
        <is>
          <t>6 PINTURA UV</t>
        </is>
      </c>
      <c r="E6281" s="6" t="n">
        <v>30124001</v>
      </c>
      <c r="F6281" s="6" t="inlineStr">
        <is>
          <t>(1) PE MAIOR 830X750X25 MDF - BASE DUBLIN CINAMOMO (RT)</t>
        </is>
      </c>
      <c r="G6281" s="6" t="inlineStr">
        <is>
          <t>6 PINTURA UV</t>
        </is>
      </c>
      <c r="H6281" s="6" t="inlineStr">
        <is>
          <t>6 PINTURA UV</t>
        </is>
      </c>
      <c r="I6281" s="6" t="inlineStr">
        <is>
          <t>6 PINTURA UV</t>
        </is>
      </c>
      <c r="J6281" s="4" t="n">
        <v>75</v>
      </c>
      <c r="K6281" s="6" t="n"/>
      <c r="L6281" s="6" t="n"/>
      <c r="M6281" s="6" t="n"/>
      <c r="N6281" s="6" t="n"/>
      <c r="O6281" s="6" t="n"/>
      <c r="P6281" s="6" t="n"/>
      <c r="Q6281" s="6" t="n"/>
      <c r="R6281" s="6" t="n"/>
      <c r="S6281" s="6" t="n"/>
      <c r="T6281" s="6" t="n"/>
      <c r="U6281" s="6" t="n"/>
      <c r="V6281" s="6" t="n"/>
      <c r="W6281" s="6" t="n"/>
      <c r="X6281" s="6" t="n"/>
      <c r="Y6281" s="6" t="n"/>
      <c r="Z6281" s="6" t="n"/>
      <c r="AA6281" s="5" t="n"/>
      <c r="AB6281" s="6">
        <f>B6281&amp;"|"&amp;I6281</f>
        <v/>
      </c>
      <c r="AC6281">
        <f>IF($B6281="","","|"&amp;SUBSTITUTE(TRIM(SUBSTITUTE(SUBSTITUTE(SUBSTITUTE(SUBSTITUTE(SUBSTITUTE(SUBSTITUTE(SUBSTITUTE(SUBSTITUTE(SUBSTITUTE(SUBSTITUTE(SUBSTITUTE(SUBSTITUTE(SUBSTITUTE(SUBSTITUTE(TRIM($B6281&amp;""),CHAR(10)," "),CHAR(13)," "),"."," "),";"," "),","," "),"/"," "),"+"," "),"-"," "),"  "," "),"  "," "),"  "," "),"  "," "),"  "," "),"  "," "))," ","|")&amp;"|")</f>
        <v/>
      </c>
      <c r="AD6281">
        <f>TRIM($I6281&amp;"")</f>
        <v/>
      </c>
    </row>
    <row r="6282" ht="24" customHeight="1">
      <c r="A6282" s="14" t="n">
        <v>46239</v>
      </c>
      <c r="B6282" s="6" t="inlineStr">
        <is>
          <t>10328</t>
        </is>
      </c>
      <c r="C6282" s="6" t="inlineStr">
        <is>
          <t>M/C 0807 (VERDE)</t>
        </is>
      </c>
      <c r="D6282" s="6" t="inlineStr">
        <is>
          <t>6 PINTURA UV</t>
        </is>
      </c>
      <c r="E6282" s="6" t="n">
        <v>30124002</v>
      </c>
      <c r="F6282" s="6" t="inlineStr">
        <is>
          <t>PE MENOR 750X680X25 MDF - BASE DUBLIN CINAMOMO (RT)</t>
        </is>
      </c>
      <c r="G6282" s="6" t="inlineStr">
        <is>
          <t>6 PINTURA UV</t>
        </is>
      </c>
      <c r="H6282" s="6" t="inlineStr">
        <is>
          <t>6 PINTURA UV</t>
        </is>
      </c>
      <c r="I6282" s="6" t="inlineStr">
        <is>
          <t>6 PINTURA UV</t>
        </is>
      </c>
      <c r="J6282" s="4" t="n">
        <v>75</v>
      </c>
      <c r="K6282" s="6" t="n"/>
      <c r="L6282" s="6" t="n"/>
      <c r="M6282" s="6" t="n"/>
      <c r="N6282" s="6" t="n"/>
      <c r="O6282" s="6" t="n"/>
      <c r="P6282" s="6" t="n"/>
      <c r="Q6282" s="6" t="n"/>
      <c r="R6282" s="6" t="n"/>
      <c r="S6282" s="6" t="n"/>
      <c r="T6282" s="6" t="n"/>
      <c r="U6282" s="6" t="n"/>
      <c r="V6282" s="6" t="n"/>
      <c r="W6282" s="6" t="n"/>
      <c r="X6282" s="6" t="n"/>
      <c r="Y6282" s="6" t="n"/>
      <c r="Z6282" s="6" t="n"/>
      <c r="AA6282" s="5" t="n"/>
      <c r="AB6282" s="6">
        <f>B6282&amp;"|"&amp;I6282</f>
        <v/>
      </c>
      <c r="AC6282">
        <f>IF($B6282="","","|"&amp;SUBSTITUTE(TRIM(SUBSTITUTE(SUBSTITUTE(SUBSTITUTE(SUBSTITUTE(SUBSTITUTE(SUBSTITUTE(SUBSTITUTE(SUBSTITUTE(SUBSTITUTE(SUBSTITUTE(SUBSTITUTE(SUBSTITUTE(SUBSTITUTE(SUBSTITUTE(TRIM($B6282&amp;""),CHAR(10)," "),CHAR(13)," "),"."," "),";"," "),","," "),"/"," "),"+"," "),"-"," "),"  "," "),"  "," "),"  "," "),"  "," "),"  "," "),"  "," "))," ","|")&amp;"|")</f>
        <v/>
      </c>
      <c r="AD6282">
        <f>TRIM($I6282&amp;"")</f>
        <v/>
      </c>
    </row>
    <row r="6283" ht="60" customHeight="1">
      <c r="A6283" s="14" t="n">
        <v>46247</v>
      </c>
      <c r="B6283" s="6" t="inlineStr">
        <is>
          <t>10367</t>
        </is>
      </c>
      <c r="C6283" s="6" t="inlineStr">
        <is>
          <t>M/C 0818 (AMARELO)</t>
        </is>
      </c>
      <c r="D6283" s="6" t="inlineStr">
        <is>
          <t>58 FABRICAÇÃO EMBALAGEM</t>
        </is>
      </c>
      <c r="E6283" s="6" t="n">
        <v>200131130</v>
      </c>
      <c r="F6283" s="6" t="inlineStr">
        <is>
          <t>EMB. MESA MIAMI/DAKAR 1,37 (1398X834X40) EMENDA</t>
        </is>
      </c>
      <c r="G6283" s="6" t="inlineStr">
        <is>
          <t>58 FABRICAÇÃO EMBALAGEM</t>
        </is>
      </c>
      <c r="H6283" s="6" t="inlineStr">
        <is>
          <t>58 FABRICAÇÃO EMBALAGEM</t>
        </is>
      </c>
      <c r="I6283" s="6" t="inlineStr">
        <is>
          <t>58 FABRICAÇÃO EMBALAGEM</t>
        </is>
      </c>
      <c r="J6283" s="4" t="n">
        <v>28</v>
      </c>
      <c r="K6283" s="6" t="n"/>
      <c r="L6283" s="6" t="n"/>
      <c r="M6283" s="6" t="n"/>
      <c r="N6283" s="6" t="n"/>
      <c r="O6283" s="6" t="n"/>
      <c r="P6283" s="6" t="n"/>
      <c r="Q6283" s="6" t="n"/>
      <c r="R6283" s="6" t="n"/>
      <c r="S6283" s="6" t="n"/>
      <c r="T6283" s="6" t="n"/>
      <c r="U6283" s="6" t="n"/>
      <c r="V6283" s="6" t="n"/>
      <c r="W6283" s="6" t="n"/>
      <c r="X6283" s="6" t="n"/>
      <c r="Y6283" s="6" t="n"/>
      <c r="Z6283" s="6" t="n"/>
      <c r="AA6283" s="5" t="n"/>
      <c r="AB6283" s="6">
        <f>B6283&amp;"|"&amp;I6283</f>
        <v/>
      </c>
      <c r="AC6283">
        <f>IF($B6283="","","|"&amp;SUBSTITUTE(TRIM(SUBSTITUTE(SUBSTITUTE(SUBSTITUTE(SUBSTITUTE(SUBSTITUTE(SUBSTITUTE(SUBSTITUTE(SUBSTITUTE(SUBSTITUTE(SUBSTITUTE(SUBSTITUTE(SUBSTITUTE(SUBSTITUTE(SUBSTITUTE(TRIM($B6283&amp;""),CHAR(10)," "),CHAR(13)," "),"."," "),";"," "),","," "),"/"," "),"+"," "),"-"," "),"  "," "),"  "," "),"  "," "),"  "," "),"  "," "),"  "," "))," ","|")&amp;"|")</f>
        <v/>
      </c>
      <c r="AD6283">
        <f>TRIM($I6283&amp;"")</f>
        <v/>
      </c>
    </row>
    <row r="6284" ht="60" customHeight="1">
      <c r="A6284" s="14" t="n">
        <v>46247</v>
      </c>
      <c r="B6284" s="6" t="inlineStr">
        <is>
          <t>10367</t>
        </is>
      </c>
      <c r="C6284" s="6" t="inlineStr">
        <is>
          <t>M/C 0818 (AMARELO)</t>
        </is>
      </c>
      <c r="D6284" s="6" t="inlineStr">
        <is>
          <t>58 FABRICAÇÃO EMBALAGEM</t>
        </is>
      </c>
      <c r="E6284" s="6" t="n">
        <v>200196130</v>
      </c>
      <c r="F6284" s="6" t="inlineStr">
        <is>
          <t>EMB. BASE SANTIAGO 1,36 (782X586X111)</t>
        </is>
      </c>
      <c r="G6284" s="6" t="inlineStr">
        <is>
          <t>58 FABRICAÇÃO EMBALAGEM</t>
        </is>
      </c>
      <c r="H6284" s="6" t="inlineStr">
        <is>
          <t>58 FABRICAÇÃO EMBALAGEM</t>
        </is>
      </c>
      <c r="I6284" s="6" t="inlineStr">
        <is>
          <t>58 FABRICAÇÃO EMBALAGEM</t>
        </is>
      </c>
      <c r="J6284" s="4" t="n">
        <v>23</v>
      </c>
      <c r="K6284" s="6" t="n"/>
      <c r="L6284" s="6" t="n"/>
      <c r="M6284" s="6" t="n"/>
      <c r="N6284" s="6" t="n"/>
      <c r="O6284" s="6" t="n"/>
      <c r="P6284" s="6" t="n"/>
      <c r="Q6284" s="6" t="n"/>
      <c r="R6284" s="6" t="n"/>
      <c r="S6284" s="6" t="n"/>
      <c r="T6284" s="6" t="n"/>
      <c r="U6284" s="6" t="n"/>
      <c r="V6284" s="6" t="n"/>
      <c r="W6284" s="6" t="n"/>
      <c r="X6284" s="6" t="n"/>
      <c r="Y6284" s="6" t="n"/>
      <c r="Z6284" s="6" t="n"/>
      <c r="AA6284" s="5" t="n"/>
      <c r="AB6284" s="6">
        <f>B6284&amp;"|"&amp;I6284</f>
        <v/>
      </c>
      <c r="AC6284">
        <f>IF($B6284="","","|"&amp;SUBSTITUTE(TRIM(SUBSTITUTE(SUBSTITUTE(SUBSTITUTE(SUBSTITUTE(SUBSTITUTE(SUBSTITUTE(SUBSTITUTE(SUBSTITUTE(SUBSTITUTE(SUBSTITUTE(SUBSTITUTE(SUBSTITUTE(SUBSTITUTE(SUBSTITUTE(TRIM($B6284&amp;""),CHAR(10)," "),CHAR(13)," "),"."," "),";"," "),","," "),"/"," "),"+"," "),"-"," "),"  "," "),"  "," "),"  "," "),"  "," "),"  "," "),"  "," "))," ","|")&amp;"|")</f>
        <v/>
      </c>
      <c r="AD6284">
        <f>TRIM($I6284&amp;"")</f>
        <v/>
      </c>
    </row>
    <row r="6285" ht="60" customHeight="1">
      <c r="A6285" s="14" t="n">
        <v>46247</v>
      </c>
      <c r="B6285" s="6" t="inlineStr">
        <is>
          <t>10367</t>
        </is>
      </c>
      <c r="C6285" s="6" t="inlineStr">
        <is>
          <t>M/C 0818 (AMARELO)</t>
        </is>
      </c>
      <c r="D6285" s="6" t="inlineStr">
        <is>
          <t>58 FABRICAÇÃO EMBALAGEM</t>
        </is>
      </c>
      <c r="E6285" s="6" t="n">
        <v>200200130</v>
      </c>
      <c r="F6285" s="6" t="inlineStr">
        <is>
          <t>EMB. BASE DUBAI (1190X370X57)</t>
        </is>
      </c>
      <c r="G6285" s="6" t="inlineStr">
        <is>
          <t>58 FABRICAÇÃO EMBALAGEM</t>
        </is>
      </c>
      <c r="H6285" s="6" t="inlineStr">
        <is>
          <t>58 FABRICAÇÃO EMBALAGEM</t>
        </is>
      </c>
      <c r="I6285" s="6" t="inlineStr">
        <is>
          <t>58 FABRICAÇÃO EMBALAGEM</t>
        </is>
      </c>
      <c r="J6285" s="4" t="n">
        <v>160</v>
      </c>
      <c r="K6285" s="6" t="n"/>
      <c r="L6285" s="6" t="n"/>
      <c r="M6285" s="6" t="n"/>
      <c r="N6285" s="6" t="n"/>
      <c r="O6285" s="6" t="n"/>
      <c r="P6285" s="6" t="n"/>
      <c r="Q6285" s="6" t="n"/>
      <c r="R6285" s="6" t="n"/>
      <c r="S6285" s="6" t="n"/>
      <c r="T6285" s="6" t="n"/>
      <c r="U6285" s="6" t="n"/>
      <c r="V6285" s="6" t="n"/>
      <c r="W6285" s="6" t="n"/>
      <c r="X6285" s="6" t="n"/>
      <c r="Y6285" s="6" t="n"/>
      <c r="Z6285" s="6" t="n"/>
      <c r="AA6285" s="5" t="n"/>
      <c r="AB6285" s="6">
        <f>B6285&amp;"|"&amp;I6285</f>
        <v/>
      </c>
      <c r="AC6285">
        <f>IF($B6285="","","|"&amp;SUBSTITUTE(TRIM(SUBSTITUTE(SUBSTITUTE(SUBSTITUTE(SUBSTITUTE(SUBSTITUTE(SUBSTITUTE(SUBSTITUTE(SUBSTITUTE(SUBSTITUTE(SUBSTITUTE(SUBSTITUTE(SUBSTITUTE(SUBSTITUTE(SUBSTITUTE(TRIM($B6285&amp;""),CHAR(10)," "),CHAR(13)," "),"."," "),";"," "),","," "),"/"," "),"+"," "),"-"," "),"  "," "),"  "," "),"  "," "),"  "," "),"  "," "),"  "," "))," ","|")&amp;"|")</f>
        <v/>
      </c>
      <c r="AD6285">
        <f>TRIM($I6285&amp;"")</f>
        <v/>
      </c>
    </row>
    <row r="6286" ht="60" customHeight="1">
      <c r="A6286" s="14" t="n">
        <v>46247</v>
      </c>
      <c r="B6286" s="6" t="inlineStr">
        <is>
          <t>10367</t>
        </is>
      </c>
      <c r="C6286" s="6" t="inlineStr">
        <is>
          <t>M/C 0818 (AMARELO)</t>
        </is>
      </c>
      <c r="D6286" s="6" t="inlineStr">
        <is>
          <t>58 FABRICAÇÃO EMBALAGEM</t>
        </is>
      </c>
      <c r="E6286" s="6" t="n">
        <v>200277130</v>
      </c>
      <c r="F6286" s="6" t="inlineStr">
        <is>
          <t>EMB. BASE CATEDRAL 1,60 (1145X740X75)</t>
        </is>
      </c>
      <c r="G6286" s="6" t="inlineStr">
        <is>
          <t>58 FABRICAÇÃO EMBALAGEM</t>
        </is>
      </c>
      <c r="H6286" s="6" t="inlineStr">
        <is>
          <t>58 FABRICAÇÃO EMBALAGEM</t>
        </is>
      </c>
      <c r="I6286" s="6" t="inlineStr">
        <is>
          <t>58 FABRICAÇÃO EMBALAGEM</t>
        </is>
      </c>
      <c r="J6286" s="4" t="n">
        <v>30</v>
      </c>
      <c r="K6286" s="6" t="n"/>
      <c r="L6286" s="6" t="n"/>
      <c r="M6286" s="6" t="n"/>
      <c r="N6286" s="6" t="n"/>
      <c r="O6286" s="6" t="n"/>
      <c r="P6286" s="6" t="n"/>
      <c r="Q6286" s="6" t="n"/>
      <c r="R6286" s="6" t="n"/>
      <c r="S6286" s="6" t="n"/>
      <c r="T6286" s="6" t="n"/>
      <c r="U6286" s="6" t="n"/>
      <c r="V6286" s="6" t="n"/>
      <c r="W6286" s="6" t="n"/>
      <c r="X6286" s="6" t="n"/>
      <c r="Y6286" s="6" t="n"/>
      <c r="Z6286" s="6" t="n"/>
      <c r="AA6286" s="5" t="n"/>
      <c r="AB6286" s="6">
        <f>B6286&amp;"|"&amp;I6286</f>
        <v/>
      </c>
      <c r="AC6286">
        <f>IF($B6286="","","|"&amp;SUBSTITUTE(TRIM(SUBSTITUTE(SUBSTITUTE(SUBSTITUTE(SUBSTITUTE(SUBSTITUTE(SUBSTITUTE(SUBSTITUTE(SUBSTITUTE(SUBSTITUTE(SUBSTITUTE(SUBSTITUTE(SUBSTITUTE(SUBSTITUTE(SUBSTITUTE(TRIM($B6286&amp;""),CHAR(10)," "),CHAR(13)," "),"."," "),";"," "),","," "),"/"," "),"+"," "),"-"," "),"  "," "),"  "," "),"  "," "),"  "," "),"  "," "),"  "," "))," ","|")&amp;"|")</f>
        <v/>
      </c>
      <c r="AD6286">
        <f>TRIM($I6286&amp;"")</f>
        <v/>
      </c>
    </row>
    <row r="6287" ht="60" customHeight="1">
      <c r="A6287" s="14" t="n">
        <v>46247</v>
      </c>
      <c r="B6287" s="6" t="inlineStr">
        <is>
          <t>10367</t>
        </is>
      </c>
      <c r="C6287" s="6" t="inlineStr">
        <is>
          <t>M/C 0818 (AMARELO)</t>
        </is>
      </c>
      <c r="D6287" s="6" t="inlineStr">
        <is>
          <t>58 FABRICAÇÃO EMBALAGEM</t>
        </is>
      </c>
      <c r="E6287" s="6" t="n">
        <v>200316130</v>
      </c>
      <c r="F6287" s="6" t="inlineStr">
        <is>
          <t>EMB. NOVA YORK 1,60 (1345X100X175)</t>
        </is>
      </c>
      <c r="G6287" s="6" t="inlineStr">
        <is>
          <t>58 FABRICAÇÃO EMBALAGEM</t>
        </is>
      </c>
      <c r="H6287" s="6" t="inlineStr">
        <is>
          <t>58 FABRICAÇÃO EMBALAGEM</t>
        </is>
      </c>
      <c r="I6287" s="6" t="inlineStr">
        <is>
          <t>58 FABRICAÇÃO EMBALAGEM</t>
        </is>
      </c>
      <c r="J6287" s="4" t="n">
        <v>66</v>
      </c>
      <c r="K6287" s="6" t="n"/>
      <c r="L6287" s="6" t="n"/>
      <c r="M6287" s="6" t="n"/>
      <c r="N6287" s="6" t="n"/>
      <c r="O6287" s="6" t="n"/>
      <c r="P6287" s="6" t="n"/>
      <c r="Q6287" s="6" t="n"/>
      <c r="R6287" s="6" t="n"/>
      <c r="S6287" s="6" t="n"/>
      <c r="T6287" s="6" t="n"/>
      <c r="U6287" s="6" t="n"/>
      <c r="V6287" s="6" t="n"/>
      <c r="W6287" s="6" t="n"/>
      <c r="X6287" s="6" t="n"/>
      <c r="Y6287" s="6" t="n"/>
      <c r="Z6287" s="6" t="n"/>
      <c r="AA6287" s="5" t="n"/>
      <c r="AB6287" s="6">
        <f>B6287&amp;"|"&amp;I6287</f>
        <v/>
      </c>
      <c r="AC6287">
        <f>IF($B6287="","","|"&amp;SUBSTITUTE(TRIM(SUBSTITUTE(SUBSTITUTE(SUBSTITUTE(SUBSTITUTE(SUBSTITUTE(SUBSTITUTE(SUBSTITUTE(SUBSTITUTE(SUBSTITUTE(SUBSTITUTE(SUBSTITUTE(SUBSTITUTE(SUBSTITUTE(SUBSTITUTE(TRIM($B6287&amp;""),CHAR(10)," "),CHAR(13)," "),"."," "),";"," "),","," "),"/"," "),"+"," "),"-"," "),"  "," "),"  "," "),"  "," "),"  "," "),"  "," "),"  "," "))," ","|")&amp;"|")</f>
        <v/>
      </c>
      <c r="AD6287">
        <f>TRIM($I6287&amp;"")</f>
        <v/>
      </c>
    </row>
    <row r="6288" ht="60" customHeight="1">
      <c r="A6288" s="14" t="n">
        <v>46247</v>
      </c>
      <c r="B6288" s="6" t="inlineStr">
        <is>
          <t>10367</t>
        </is>
      </c>
      <c r="C6288" s="6" t="inlineStr">
        <is>
          <t>M/C 0818 (AMARELO)</t>
        </is>
      </c>
      <c r="D6288" s="6" t="inlineStr">
        <is>
          <t>58 FABRICAÇÃO EMBALAGEM</t>
        </is>
      </c>
      <c r="E6288" s="6" t="n">
        <v>200520130</v>
      </c>
      <c r="F6288" s="6" t="inlineStr">
        <is>
          <t>EMB. BASE MESA ATHENAS VL 01 (760X390X75)</t>
        </is>
      </c>
      <c r="G6288" s="6" t="inlineStr">
        <is>
          <t>58 FABRICAÇÃO EMBALAGEM</t>
        </is>
      </c>
      <c r="H6288" s="6" t="inlineStr">
        <is>
          <t>58 FABRICAÇÃO EMBALAGEM</t>
        </is>
      </c>
      <c r="I6288" s="6" t="inlineStr">
        <is>
          <t>58 FABRICAÇÃO EMBALAGEM</t>
        </is>
      </c>
      <c r="J6288" s="4" t="n">
        <v>66</v>
      </c>
      <c r="K6288" s="6" t="n"/>
      <c r="L6288" s="6" t="n"/>
      <c r="M6288" s="6" t="n"/>
      <c r="N6288" s="6" t="n"/>
      <c r="O6288" s="6" t="n"/>
      <c r="P6288" s="6" t="n"/>
      <c r="Q6288" s="6" t="n"/>
      <c r="R6288" s="6" t="n"/>
      <c r="S6288" s="6" t="n"/>
      <c r="T6288" s="6" t="n"/>
      <c r="U6288" s="6" t="n"/>
      <c r="V6288" s="6" t="n"/>
      <c r="W6288" s="6" t="n"/>
      <c r="X6288" s="6" t="n"/>
      <c r="Y6288" s="6" t="n"/>
      <c r="Z6288" s="6" t="n"/>
      <c r="AA6288" s="5" t="n"/>
      <c r="AB6288" s="6">
        <f>B6288&amp;"|"&amp;I6288</f>
        <v/>
      </c>
      <c r="AC6288">
        <f>IF($B6288="","","|"&amp;SUBSTITUTE(TRIM(SUBSTITUTE(SUBSTITUTE(SUBSTITUTE(SUBSTITUTE(SUBSTITUTE(SUBSTITUTE(SUBSTITUTE(SUBSTITUTE(SUBSTITUTE(SUBSTITUTE(SUBSTITUTE(SUBSTITUTE(SUBSTITUTE(SUBSTITUTE(TRIM($B6288&amp;""),CHAR(10)," "),CHAR(13)," "),"."," "),";"," "),","," "),"/"," "),"+"," "),"-"," "),"  "," "),"  "," "),"  "," "),"  "," "),"  "," "),"  "," "))," ","|")&amp;"|")</f>
        <v/>
      </c>
      <c r="AD6288">
        <f>TRIM($I6288&amp;"")</f>
        <v/>
      </c>
    </row>
    <row r="6289" ht="60" customHeight="1">
      <c r="A6289" s="14" t="n">
        <v>46247</v>
      </c>
      <c r="B6289" s="6" t="inlineStr">
        <is>
          <t>10367</t>
        </is>
      </c>
      <c r="C6289" s="6" t="inlineStr">
        <is>
          <t>M/C 0818 (AMARELO)</t>
        </is>
      </c>
      <c r="D6289" s="6" t="inlineStr">
        <is>
          <t>58 FABRICAÇÃO EMBALAGEM</t>
        </is>
      </c>
      <c r="E6289" s="6" t="n">
        <v>200522130</v>
      </c>
      <c r="F6289" s="6" t="inlineStr">
        <is>
          <t>EMB. MESA ATHENAS 1,20/1,36 VL 1/2 (764X464X65)</t>
        </is>
      </c>
      <c r="G6289" s="6" t="inlineStr">
        <is>
          <t>58 FABRICAÇÃO EMBALAGEM</t>
        </is>
      </c>
      <c r="H6289" s="6" t="inlineStr">
        <is>
          <t>58 FABRICAÇÃO EMBALAGEM</t>
        </is>
      </c>
      <c r="I6289" s="6" t="inlineStr">
        <is>
          <t>58 FABRICAÇÃO EMBALAGEM</t>
        </is>
      </c>
      <c r="J6289" s="4" t="n">
        <v>80</v>
      </c>
      <c r="K6289" s="6" t="n"/>
      <c r="L6289" s="6" t="n"/>
      <c r="M6289" s="6" t="n"/>
      <c r="N6289" s="6" t="n"/>
      <c r="O6289" s="6" t="n"/>
      <c r="P6289" s="6" t="n"/>
      <c r="Q6289" s="6" t="n"/>
      <c r="R6289" s="6" t="n"/>
      <c r="S6289" s="6" t="n"/>
      <c r="T6289" s="6" t="n"/>
      <c r="U6289" s="6" t="n"/>
      <c r="V6289" s="6" t="n"/>
      <c r="W6289" s="6" t="n"/>
      <c r="X6289" s="6" t="n"/>
      <c r="Y6289" s="6" t="n"/>
      <c r="Z6289" s="6" t="n"/>
      <c r="AA6289" s="5" t="n"/>
      <c r="AB6289" s="6">
        <f>B6289&amp;"|"&amp;I6289</f>
        <v/>
      </c>
      <c r="AC6289">
        <f>IF($B6289="","","|"&amp;SUBSTITUTE(TRIM(SUBSTITUTE(SUBSTITUTE(SUBSTITUTE(SUBSTITUTE(SUBSTITUTE(SUBSTITUTE(SUBSTITUTE(SUBSTITUTE(SUBSTITUTE(SUBSTITUTE(SUBSTITUTE(SUBSTITUTE(SUBSTITUTE(SUBSTITUTE(TRIM($B6289&amp;""),CHAR(10)," "),CHAR(13)," "),"."," "),";"," "),","," "),"/"," "),"+"," "),"-"," "),"  "," "),"  "," "),"  "," "),"  "," "),"  "," "),"  "," "))," ","|")&amp;"|")</f>
        <v/>
      </c>
      <c r="AD6289">
        <f>TRIM($I6289&amp;"")</f>
        <v/>
      </c>
    </row>
    <row r="6290" ht="60" customHeight="1">
      <c r="A6290" s="14" t="n">
        <v>46247</v>
      </c>
      <c r="B6290" s="6" t="inlineStr">
        <is>
          <t>10367</t>
        </is>
      </c>
      <c r="C6290" s="6" t="inlineStr">
        <is>
          <t>M/C 0818 (AMARELO)</t>
        </is>
      </c>
      <c r="D6290" s="6" t="inlineStr">
        <is>
          <t>58 FABRICAÇÃO EMBALAGEM</t>
        </is>
      </c>
      <c r="E6290" s="6" t="n">
        <v>30003031</v>
      </c>
      <c r="F6290" s="6" t="inlineStr">
        <is>
          <t>EMB. ACESSORIOS CAD PE INTEIRO (530X120X60)</t>
        </is>
      </c>
      <c r="G6290" s="6" t="inlineStr">
        <is>
          <t>58 FABRICAÇÃO EMBALAGEM</t>
        </is>
      </c>
      <c r="H6290" s="6" t="inlineStr">
        <is>
          <t>58 FABRICAÇÃO EMBALAGEM</t>
        </is>
      </c>
      <c r="I6290" s="6" t="inlineStr">
        <is>
          <t>58 FABRICAÇÃO EMBALAGEM</t>
        </is>
      </c>
      <c r="J6290" s="4" t="n">
        <v>50</v>
      </c>
      <c r="K6290" s="6" t="n"/>
      <c r="L6290" s="6" t="n"/>
      <c r="M6290" s="6" t="n"/>
      <c r="N6290" s="6" t="n"/>
      <c r="O6290" s="6" t="n"/>
      <c r="P6290" s="6" t="n"/>
      <c r="Q6290" s="6" t="n"/>
      <c r="R6290" s="6" t="n"/>
      <c r="S6290" s="6" t="n"/>
      <c r="T6290" s="6" t="n"/>
      <c r="U6290" s="6" t="n"/>
      <c r="V6290" s="6" t="n"/>
      <c r="W6290" s="6" t="n"/>
      <c r="X6290" s="6" t="n"/>
      <c r="Y6290" s="6" t="n"/>
      <c r="Z6290" s="6" t="n"/>
      <c r="AA6290" s="5" t="n"/>
      <c r="AB6290" s="6">
        <f>B6290&amp;"|"&amp;I6290</f>
        <v/>
      </c>
      <c r="AC6290">
        <f>IF($B6290="","","|"&amp;SUBSTITUTE(TRIM(SUBSTITUTE(SUBSTITUTE(SUBSTITUTE(SUBSTITUTE(SUBSTITUTE(SUBSTITUTE(SUBSTITUTE(SUBSTITUTE(SUBSTITUTE(SUBSTITUTE(SUBSTITUTE(SUBSTITUTE(SUBSTITUTE(SUBSTITUTE(TRIM($B6290&amp;""),CHAR(10)," "),CHAR(13)," "),"."," "),";"," "),","," "),"/"," "),"+"," "),"-"," "),"  "," "),"  "," "),"  "," "),"  "," "),"  "," "),"  "," "))," ","|")&amp;"|")</f>
        <v/>
      </c>
      <c r="AD6290">
        <f>TRIM($I6290&amp;"")</f>
        <v/>
      </c>
    </row>
    <row r="6291" ht="60" customHeight="1">
      <c r="A6291" s="14" t="n">
        <v>46247</v>
      </c>
      <c r="B6291" s="6" t="inlineStr">
        <is>
          <t>10367</t>
        </is>
      </c>
      <c r="C6291" s="6" t="inlineStr">
        <is>
          <t>M/C 0818 (AMARELO)</t>
        </is>
      </c>
      <c r="D6291" s="6" t="inlineStr">
        <is>
          <t>58 FABRICAÇÃO EMBALAGEM</t>
        </is>
      </c>
      <c r="E6291" s="6" t="n">
        <v>30003032</v>
      </c>
      <c r="F6291" s="6" t="inlineStr">
        <is>
          <t>PAPELAO TRASEIRO 280X410 - ENCOSTO PE INTEIRO (X3)</t>
        </is>
      </c>
      <c r="G6291" s="6" t="inlineStr">
        <is>
          <t>58 FABRICAÇÃO EMBALAGEM</t>
        </is>
      </c>
      <c r="H6291" s="6" t="inlineStr">
        <is>
          <t>58 FABRICAÇÃO EMBALAGEM</t>
        </is>
      </c>
      <c r="I6291" s="6" t="inlineStr">
        <is>
          <t>58 FABRICAÇÃO EMBALAGEM</t>
        </is>
      </c>
      <c r="J6291" s="4" t="n">
        <v>200</v>
      </c>
      <c r="K6291" s="6" t="n"/>
      <c r="L6291" s="6" t="n"/>
      <c r="M6291" s="6" t="n"/>
      <c r="N6291" s="6" t="n"/>
      <c r="O6291" s="6" t="n"/>
      <c r="P6291" s="6" t="n"/>
      <c r="Q6291" s="6" t="n"/>
      <c r="R6291" s="6" t="n"/>
      <c r="S6291" s="6" t="n"/>
      <c r="T6291" s="6" t="n"/>
      <c r="U6291" s="6" t="n"/>
      <c r="V6291" s="6" t="n"/>
      <c r="W6291" s="6" t="n"/>
      <c r="X6291" s="6" t="n"/>
      <c r="Y6291" s="6" t="n"/>
      <c r="Z6291" s="6" t="n"/>
      <c r="AA6291" s="5" t="n"/>
      <c r="AB6291" s="6">
        <f>B6291&amp;"|"&amp;I6291</f>
        <v/>
      </c>
      <c r="AC6291">
        <f>IF($B6291="","","|"&amp;SUBSTITUTE(TRIM(SUBSTITUTE(SUBSTITUTE(SUBSTITUTE(SUBSTITUTE(SUBSTITUTE(SUBSTITUTE(SUBSTITUTE(SUBSTITUTE(SUBSTITUTE(SUBSTITUTE(SUBSTITUTE(SUBSTITUTE(SUBSTITUTE(SUBSTITUTE(TRIM($B6291&amp;""),CHAR(10)," "),CHAR(13)," "),"."," "),";"," "),","," "),"/"," "),"+"," "),"-"," "),"  "," "),"  "," "),"  "," "),"  "," "),"  "," "),"  "," "))," ","|")&amp;"|")</f>
        <v/>
      </c>
      <c r="AD6291">
        <f>TRIM($I6291&amp;"")</f>
        <v/>
      </c>
    </row>
    <row r="6292" ht="60" customHeight="1">
      <c r="A6292" s="14" t="n">
        <v>46247</v>
      </c>
      <c r="B6292" s="6" t="inlineStr">
        <is>
          <t>10367</t>
        </is>
      </c>
      <c r="C6292" s="6" t="inlineStr">
        <is>
          <t>M/C 0818 (AMARELO)</t>
        </is>
      </c>
      <c r="D6292" s="6" t="inlineStr">
        <is>
          <t>58 FABRICAÇÃO EMBALAGEM</t>
        </is>
      </c>
      <c r="E6292" s="6" t="n">
        <v>30003033</v>
      </c>
      <c r="F6292" s="6" t="inlineStr">
        <is>
          <t>PAPELAO FRENTE 490X410 - ENCOSTO PE INTEIRO (X3)</t>
        </is>
      </c>
      <c r="G6292" s="6" t="inlineStr">
        <is>
          <t>58 FABRICAÇÃO EMBALAGEM</t>
        </is>
      </c>
      <c r="H6292" s="6" t="inlineStr">
        <is>
          <t>58 FABRICAÇÃO EMBALAGEM</t>
        </is>
      </c>
      <c r="I6292" s="6" t="inlineStr">
        <is>
          <t>58 FABRICAÇÃO EMBALAGEM</t>
        </is>
      </c>
      <c r="J6292" s="4" t="n">
        <v>50</v>
      </c>
      <c r="K6292" s="6" t="n"/>
      <c r="L6292" s="6" t="n"/>
      <c r="M6292" s="6" t="n"/>
      <c r="N6292" s="6" t="n"/>
      <c r="O6292" s="6" t="n"/>
      <c r="P6292" s="6" t="n"/>
      <c r="Q6292" s="6" t="n"/>
      <c r="R6292" s="6" t="n"/>
      <c r="S6292" s="6" t="n"/>
      <c r="T6292" s="6" t="n"/>
      <c r="U6292" s="6" t="n"/>
      <c r="V6292" s="6" t="n"/>
      <c r="W6292" s="6" t="n"/>
      <c r="X6292" s="6" t="n"/>
      <c r="Y6292" s="6" t="n"/>
      <c r="Z6292" s="6" t="n"/>
      <c r="AA6292" s="5" t="n"/>
      <c r="AB6292" s="6">
        <f>B6292&amp;"|"&amp;I6292</f>
        <v/>
      </c>
      <c r="AC6292">
        <f>IF($B6292="","","|"&amp;SUBSTITUTE(TRIM(SUBSTITUTE(SUBSTITUTE(SUBSTITUTE(SUBSTITUTE(SUBSTITUTE(SUBSTITUTE(SUBSTITUTE(SUBSTITUTE(SUBSTITUTE(SUBSTITUTE(SUBSTITUTE(SUBSTITUTE(SUBSTITUTE(SUBSTITUTE(TRIM($B6292&amp;""),CHAR(10)," "),CHAR(13)," "),"."," "),";"," "),","," "),"/"," "),"+"," "),"-"," "),"  "," "),"  "," "),"  "," "),"  "," "),"  "," "),"  "," "))," ","|")&amp;"|")</f>
        <v/>
      </c>
      <c r="AD6292">
        <f>TRIM($I6292&amp;"")</f>
        <v/>
      </c>
    </row>
    <row r="6293" ht="60" customHeight="1">
      <c r="A6293" s="14" t="n">
        <v>46247</v>
      </c>
      <c r="B6293" s="6" t="inlineStr">
        <is>
          <t>10367</t>
        </is>
      </c>
      <c r="C6293" s="6" t="inlineStr">
        <is>
          <t>M/C 0818 (AMARELO)</t>
        </is>
      </c>
      <c r="D6293" s="6" t="inlineStr">
        <is>
          <t>58 FABRICAÇÃO EMBALAGEM</t>
        </is>
      </c>
      <c r="E6293" s="6" t="n">
        <v>30003330</v>
      </c>
      <c r="F6293" s="6" t="inlineStr">
        <is>
          <t>EMB. ESPALDAR TOPAZIO (412X65X60)</t>
        </is>
      </c>
      <c r="G6293" s="6" t="inlineStr">
        <is>
          <t>58 FABRICAÇÃO EMBALAGEM</t>
        </is>
      </c>
      <c r="H6293" s="6" t="inlineStr">
        <is>
          <t>58 FABRICAÇÃO EMBALAGEM</t>
        </is>
      </c>
      <c r="I6293" s="6" t="inlineStr">
        <is>
          <t>58 FABRICAÇÃO EMBALAGEM</t>
        </is>
      </c>
      <c r="J6293" s="4" t="n">
        <v>25</v>
      </c>
      <c r="K6293" s="6" t="n"/>
      <c r="L6293" s="6" t="n"/>
      <c r="M6293" s="6" t="n"/>
      <c r="N6293" s="6" t="n"/>
      <c r="O6293" s="6" t="n"/>
      <c r="P6293" s="6" t="n"/>
      <c r="Q6293" s="6" t="n"/>
      <c r="R6293" s="6" t="n"/>
      <c r="S6293" s="6" t="n"/>
      <c r="T6293" s="6" t="n"/>
      <c r="U6293" s="6" t="n"/>
      <c r="V6293" s="6" t="n"/>
      <c r="W6293" s="6" t="n"/>
      <c r="X6293" s="6" t="n"/>
      <c r="Y6293" s="6" t="n"/>
      <c r="Z6293" s="6" t="n"/>
      <c r="AA6293" s="5" t="n"/>
      <c r="AB6293" s="6">
        <f>B6293&amp;"|"&amp;I6293</f>
        <v/>
      </c>
      <c r="AC6293">
        <f>IF($B6293="","","|"&amp;SUBSTITUTE(TRIM(SUBSTITUTE(SUBSTITUTE(SUBSTITUTE(SUBSTITUTE(SUBSTITUTE(SUBSTITUTE(SUBSTITUTE(SUBSTITUTE(SUBSTITUTE(SUBSTITUTE(SUBSTITUTE(SUBSTITUTE(SUBSTITUTE(SUBSTITUTE(TRIM($B6293&amp;""),CHAR(10)," "),CHAR(13)," "),"."," "),";"," "),","," "),"/"," "),"+"," "),"-"," "),"  "," "),"  "," "),"  "," "),"  "," "),"  "," "),"  "," "))," ","|")&amp;"|")</f>
        <v/>
      </c>
      <c r="AD6293">
        <f>TRIM($I6293&amp;"")</f>
        <v/>
      </c>
    </row>
    <row r="6294" ht="60" customHeight="1">
      <c r="A6294" s="14" t="n">
        <v>46247</v>
      </c>
      <c r="B6294" s="6" t="inlineStr">
        <is>
          <t>10367</t>
        </is>
      </c>
      <c r="C6294" s="6" t="inlineStr">
        <is>
          <t>M/C 0818 (AMARELO)</t>
        </is>
      </c>
      <c r="D6294" s="6" t="inlineStr">
        <is>
          <t>58 FABRICAÇÃO EMBALAGEM</t>
        </is>
      </c>
      <c r="E6294" s="6" t="n">
        <v>300048930</v>
      </c>
      <c r="F6294" s="6" t="inlineStr">
        <is>
          <t>EMB. CADEIRA SANTIAGO (935X449X100)</t>
        </is>
      </c>
      <c r="G6294" s="6" t="inlineStr">
        <is>
          <t>58 FABRICAÇÃO EMBALAGEM</t>
        </is>
      </c>
      <c r="H6294" s="6" t="inlineStr">
        <is>
          <t>58 FABRICAÇÃO EMBALAGEM</t>
        </is>
      </c>
      <c r="I6294" s="6" t="inlineStr">
        <is>
          <t>58 FABRICAÇÃO EMBALAGEM</t>
        </is>
      </c>
      <c r="J6294" s="4" t="n">
        <v>25</v>
      </c>
      <c r="K6294" s="6" t="n"/>
      <c r="L6294" s="6" t="n"/>
      <c r="M6294" s="6" t="n"/>
      <c r="N6294" s="6" t="n"/>
      <c r="O6294" s="6" t="n"/>
      <c r="P6294" s="6" t="n"/>
      <c r="Q6294" s="6" t="n"/>
      <c r="R6294" s="6" t="n"/>
      <c r="S6294" s="6" t="n"/>
      <c r="T6294" s="6" t="n"/>
      <c r="U6294" s="6" t="n"/>
      <c r="V6294" s="6" t="n"/>
      <c r="W6294" s="6" t="n"/>
      <c r="X6294" s="6" t="n"/>
      <c r="Y6294" s="6" t="n"/>
      <c r="Z6294" s="6" t="n"/>
      <c r="AA6294" s="5" t="n"/>
      <c r="AB6294" s="6">
        <f>B6294&amp;"|"&amp;I6294</f>
        <v/>
      </c>
      <c r="AC6294">
        <f>IF($B6294="","","|"&amp;SUBSTITUTE(TRIM(SUBSTITUTE(SUBSTITUTE(SUBSTITUTE(SUBSTITUTE(SUBSTITUTE(SUBSTITUTE(SUBSTITUTE(SUBSTITUTE(SUBSTITUTE(SUBSTITUTE(SUBSTITUTE(SUBSTITUTE(SUBSTITUTE(SUBSTITUTE(TRIM($B6294&amp;""),CHAR(10)," "),CHAR(13)," "),"."," "),";"," "),","," "),"/"," "),"+"," "),"-"," "),"  "," "),"  "," "),"  "," "),"  "," "),"  "," "),"  "," "))," ","|")&amp;"|")</f>
        <v/>
      </c>
      <c r="AD6294">
        <f>TRIM($I6294&amp;"")</f>
        <v/>
      </c>
    </row>
    <row r="6295" ht="60" customHeight="1">
      <c r="A6295" s="14" t="n">
        <v>46247</v>
      </c>
      <c r="B6295" s="6" t="inlineStr">
        <is>
          <t>10367</t>
        </is>
      </c>
      <c r="C6295" s="6" t="inlineStr">
        <is>
          <t>M/C 0818 (AMARELO)</t>
        </is>
      </c>
      <c r="D6295" s="6" t="inlineStr">
        <is>
          <t>58 FABRICAÇÃO EMBALAGEM</t>
        </is>
      </c>
      <c r="E6295" s="6" t="n">
        <v>300048931</v>
      </c>
      <c r="F6295" s="6" t="inlineStr">
        <is>
          <t>EMB. TRAVESSAS CADEIRA SANTIAGO (365X280X35)</t>
        </is>
      </c>
      <c r="G6295" s="6" t="inlineStr">
        <is>
          <t>58 FABRICAÇÃO EMBALAGEM</t>
        </is>
      </c>
      <c r="H6295" s="6" t="inlineStr">
        <is>
          <t>58 FABRICAÇÃO EMBALAGEM</t>
        </is>
      </c>
      <c r="I6295" s="6" t="inlineStr">
        <is>
          <t>58 FABRICAÇÃO EMBALAGEM</t>
        </is>
      </c>
      <c r="J6295" s="4" t="n">
        <v>25</v>
      </c>
      <c r="K6295" s="6" t="n"/>
      <c r="L6295" s="6" t="n"/>
      <c r="M6295" s="6" t="n"/>
      <c r="N6295" s="6" t="n"/>
      <c r="O6295" s="6" t="n"/>
      <c r="P6295" s="6" t="n"/>
      <c r="Q6295" s="6" t="n"/>
      <c r="R6295" s="6" t="n"/>
      <c r="S6295" s="6" t="n"/>
      <c r="T6295" s="6" t="n"/>
      <c r="U6295" s="6" t="n"/>
      <c r="V6295" s="6" t="n"/>
      <c r="W6295" s="6" t="n"/>
      <c r="X6295" s="6" t="n"/>
      <c r="Y6295" s="6" t="n"/>
      <c r="Z6295" s="6" t="n"/>
      <c r="AA6295" s="5" t="n"/>
      <c r="AB6295" s="6">
        <f>B6295&amp;"|"&amp;I6295</f>
        <v/>
      </c>
      <c r="AC6295">
        <f>IF($B6295="","","|"&amp;SUBSTITUTE(TRIM(SUBSTITUTE(SUBSTITUTE(SUBSTITUTE(SUBSTITUTE(SUBSTITUTE(SUBSTITUTE(SUBSTITUTE(SUBSTITUTE(SUBSTITUTE(SUBSTITUTE(SUBSTITUTE(SUBSTITUTE(SUBSTITUTE(SUBSTITUTE(TRIM($B6295&amp;""),CHAR(10)," "),CHAR(13)," "),"."," "),";"," "),","," "),"/"," "),"+"," "),"-"," "),"  "," "),"  "," "),"  "," "),"  "," "),"  "," "),"  "," "))," ","|")&amp;"|")</f>
        <v/>
      </c>
      <c r="AD6295">
        <f>TRIM($I6295&amp;"")</f>
        <v/>
      </c>
    </row>
    <row r="6296" ht="60" customHeight="1">
      <c r="A6296" s="14" t="n">
        <v>46247</v>
      </c>
      <c r="B6296" s="6" t="inlineStr">
        <is>
          <t>10367</t>
        </is>
      </c>
      <c r="C6296" s="6" t="inlineStr">
        <is>
          <t>M/C 0818 (AMARELO)</t>
        </is>
      </c>
      <c r="D6296" s="6" t="inlineStr">
        <is>
          <t>58 FABRICAÇÃO EMBALAGEM</t>
        </is>
      </c>
      <c r="E6296" s="6" t="n">
        <v>300800230</v>
      </c>
      <c r="F6296" s="6" t="inlineStr">
        <is>
          <t>EMB. AMSTERDAM 1,36 VL2/2 (1408X728X84) EMENDADA</t>
        </is>
      </c>
      <c r="G6296" s="6" t="inlineStr">
        <is>
          <t>58 FABRICAÇÃO EMBALAGEM</t>
        </is>
      </c>
      <c r="H6296" s="6" t="inlineStr">
        <is>
          <t>58 FABRICAÇÃO EMBALAGEM</t>
        </is>
      </c>
      <c r="I6296" s="6" t="inlineStr">
        <is>
          <t>58 FABRICAÇÃO EMBALAGEM</t>
        </is>
      </c>
      <c r="J6296" s="4" t="n">
        <v>23</v>
      </c>
      <c r="K6296" s="6" t="n"/>
      <c r="L6296" s="6" t="n"/>
      <c r="M6296" s="6" t="n"/>
      <c r="N6296" s="6" t="n"/>
      <c r="O6296" s="6" t="n"/>
      <c r="P6296" s="6" t="n"/>
      <c r="Q6296" s="6" t="n"/>
      <c r="R6296" s="6" t="n"/>
      <c r="S6296" s="6" t="n"/>
      <c r="T6296" s="6" t="n"/>
      <c r="U6296" s="6" t="n"/>
      <c r="V6296" s="6" t="n"/>
      <c r="W6296" s="6" t="n"/>
      <c r="X6296" s="6" t="n"/>
      <c r="Y6296" s="6" t="n"/>
      <c r="Z6296" s="6" t="n"/>
      <c r="AA6296" s="5" t="n"/>
      <c r="AB6296" s="6">
        <f>B6296&amp;"|"&amp;I6296</f>
        <v/>
      </c>
      <c r="AC6296">
        <f>IF($B6296="","","|"&amp;SUBSTITUTE(TRIM(SUBSTITUTE(SUBSTITUTE(SUBSTITUTE(SUBSTITUTE(SUBSTITUTE(SUBSTITUTE(SUBSTITUTE(SUBSTITUTE(SUBSTITUTE(SUBSTITUTE(SUBSTITUTE(SUBSTITUTE(SUBSTITUTE(SUBSTITUTE(TRIM($B6296&amp;""),CHAR(10)," "),CHAR(13)," "),"."," "),";"," "),","," "),"/"," "),"+"," "),"-"," "),"  "," "),"  "," "),"  "," "),"  "," "),"  "," "),"  "," "))," ","|")&amp;"|")</f>
        <v/>
      </c>
      <c r="AD6296">
        <f>TRIM($I6296&amp;"")</f>
        <v/>
      </c>
    </row>
    <row r="6297" ht="24" customHeight="1">
      <c r="A6297" s="14" t="n">
        <v>46245</v>
      </c>
      <c r="B6297" s="6" t="inlineStr">
        <is>
          <t>10367</t>
        </is>
      </c>
      <c r="C6297" s="6" t="inlineStr">
        <is>
          <t>M/C 0818 (AMARELO)</t>
        </is>
      </c>
      <c r="D6297" s="6" t="inlineStr">
        <is>
          <t>47 CNC</t>
        </is>
      </c>
      <c r="E6297" s="6" t="n">
        <v>30080009</v>
      </c>
      <c r="F6297" s="6" t="inlineStr">
        <is>
          <t>(4) MOLDURA 1360X680X12 MDF - MESA AMST. 1,36X1,36</t>
        </is>
      </c>
      <c r="G6297" s="6" t="inlineStr">
        <is>
          <t>47 CNC</t>
        </is>
      </c>
      <c r="H6297" s="6" t="inlineStr">
        <is>
          <t>47 CNC</t>
        </is>
      </c>
      <c r="I6297" s="6" t="inlineStr">
        <is>
          <t>47 CNC</t>
        </is>
      </c>
      <c r="J6297" s="4" t="n">
        <v>46</v>
      </c>
      <c r="K6297" s="6" t="n"/>
      <c r="L6297" s="6" t="n"/>
      <c r="M6297" s="6" t="n"/>
      <c r="N6297" s="6" t="n"/>
      <c r="O6297" s="6" t="n"/>
      <c r="P6297" s="6" t="n"/>
      <c r="Q6297" s="6" t="n"/>
      <c r="R6297" s="6" t="n"/>
      <c r="S6297" s="6" t="n"/>
      <c r="T6297" s="6" t="n"/>
      <c r="U6297" s="6" t="n"/>
      <c r="V6297" s="6" t="n"/>
      <c r="W6297" s="6" t="n"/>
      <c r="X6297" s="6" t="n"/>
      <c r="Y6297" s="6" t="n"/>
      <c r="Z6297" s="6" t="n"/>
      <c r="AA6297" s="5" t="n"/>
      <c r="AB6297" s="6">
        <f>B6297&amp;"|"&amp;I6297</f>
        <v/>
      </c>
      <c r="AC6297">
        <f>IF($B6297="","","|"&amp;SUBSTITUTE(TRIM(SUBSTITUTE(SUBSTITUTE(SUBSTITUTE(SUBSTITUTE(SUBSTITUTE(SUBSTITUTE(SUBSTITUTE(SUBSTITUTE(SUBSTITUTE(SUBSTITUTE(SUBSTITUTE(SUBSTITUTE(SUBSTITUTE(SUBSTITUTE(TRIM($B6297&amp;""),CHAR(10)," "),CHAR(13)," "),"."," "),";"," "),","," "),"/"," "),"+"," "),"-"," "),"  "," "),"  "," "),"  "," "),"  "," "),"  "," "),"  "," "))," ","|")&amp;"|")</f>
        <v/>
      </c>
      <c r="AD6297">
        <f>TRIM($I6297&amp;"")</f>
        <v/>
      </c>
    </row>
    <row r="6298" ht="24" customHeight="1">
      <c r="A6298" s="14" t="n">
        <v>46245</v>
      </c>
      <c r="B6298" s="6" t="inlineStr">
        <is>
          <t>10367</t>
        </is>
      </c>
      <c r="C6298" s="6" t="inlineStr">
        <is>
          <t>M/C 0818 (AMARELO)</t>
        </is>
      </c>
      <c r="D6298" s="6" t="inlineStr">
        <is>
          <t>47 CNC</t>
        </is>
      </c>
      <c r="E6298" s="6" t="n">
        <v>30081507</v>
      </c>
      <c r="F6298" s="6" t="inlineStr">
        <is>
          <t>(2)PRATO MENOR 582X582X12 MDF-MESA ANCARA /AMSTERD</t>
        </is>
      </c>
      <c r="G6298" s="6" t="inlineStr">
        <is>
          <t>47 CNC</t>
        </is>
      </c>
      <c r="H6298" s="6" t="inlineStr">
        <is>
          <t>47 CNC</t>
        </is>
      </c>
      <c r="I6298" s="6" t="inlineStr">
        <is>
          <t>47 CNC</t>
        </is>
      </c>
      <c r="J6298" s="4" t="n">
        <v>23</v>
      </c>
      <c r="K6298" s="6" t="n"/>
      <c r="L6298" s="6" t="n"/>
      <c r="M6298" s="6" t="n"/>
      <c r="N6298" s="6" t="n"/>
      <c r="O6298" s="6" t="n"/>
      <c r="P6298" s="6" t="n"/>
      <c r="Q6298" s="6" t="n"/>
      <c r="R6298" s="6" t="n"/>
      <c r="S6298" s="6" t="n"/>
      <c r="T6298" s="6" t="n"/>
      <c r="U6298" s="6" t="n"/>
      <c r="V6298" s="6" t="n"/>
      <c r="W6298" s="6" t="n"/>
      <c r="X6298" s="6" t="n"/>
      <c r="Y6298" s="6" t="n"/>
      <c r="Z6298" s="6" t="n"/>
      <c r="AA6298" s="5" t="n"/>
      <c r="AB6298" s="6">
        <f>B6298&amp;"|"&amp;I6298</f>
        <v/>
      </c>
      <c r="AC6298">
        <f>IF($B6298="","","|"&amp;SUBSTITUTE(TRIM(SUBSTITUTE(SUBSTITUTE(SUBSTITUTE(SUBSTITUTE(SUBSTITUTE(SUBSTITUTE(SUBSTITUTE(SUBSTITUTE(SUBSTITUTE(SUBSTITUTE(SUBSTITUTE(SUBSTITUTE(SUBSTITUTE(SUBSTITUTE(TRIM($B6298&amp;""),CHAR(10)," "),CHAR(13)," "),"."," "),";"," "),","," "),"/"," "),"+"," "),"-"," "),"  "," "),"  "," "),"  "," "),"  "," "),"  "," "),"  "," "))," ","|")&amp;"|")</f>
        <v/>
      </c>
      <c r="AD6298">
        <f>TRIM($I6298&amp;"")</f>
        <v/>
      </c>
    </row>
    <row r="6299" ht="24" customHeight="1">
      <c r="A6299" s="14" t="n">
        <v>46245</v>
      </c>
      <c r="B6299" s="6" t="inlineStr">
        <is>
          <t>10367</t>
        </is>
      </c>
      <c r="C6299" s="6" t="inlineStr">
        <is>
          <t>M/C 0818 (AMARELO)</t>
        </is>
      </c>
      <c r="D6299" s="6" t="inlineStr">
        <is>
          <t>47 CNC</t>
        </is>
      </c>
      <c r="E6299" s="6" t="n">
        <v>30081508</v>
      </c>
      <c r="F6299" s="6" t="inlineStr">
        <is>
          <t>(3) PRATO MAIOR 664X664X12 MDF-MESA ANCARA/AMSTERD</t>
        </is>
      </c>
      <c r="G6299" s="6" t="inlineStr">
        <is>
          <t>47 CNC</t>
        </is>
      </c>
      <c r="H6299" s="6" t="inlineStr">
        <is>
          <t>47 CNC</t>
        </is>
      </c>
      <c r="I6299" s="6" t="inlineStr">
        <is>
          <t>47 CNC</t>
        </is>
      </c>
      <c r="J6299" s="4" t="n">
        <v>23</v>
      </c>
      <c r="K6299" s="6" t="n"/>
      <c r="L6299" s="6" t="n"/>
      <c r="M6299" s="6" t="n"/>
      <c r="N6299" s="6" t="n"/>
      <c r="O6299" s="6" t="n"/>
      <c r="P6299" s="6" t="n"/>
      <c r="Q6299" s="6" t="n"/>
      <c r="R6299" s="6" t="n"/>
      <c r="S6299" s="6" t="n"/>
      <c r="T6299" s="6" t="n"/>
      <c r="U6299" s="6" t="n"/>
      <c r="V6299" s="6" t="n"/>
      <c r="W6299" s="6" t="n"/>
      <c r="X6299" s="6" t="n"/>
      <c r="Y6299" s="6" t="n"/>
      <c r="Z6299" s="6" t="n"/>
      <c r="AA6299" s="5" t="n"/>
      <c r="AB6299" s="6">
        <f>B6299&amp;"|"&amp;I6299</f>
        <v/>
      </c>
      <c r="AC6299">
        <f>IF($B6299="","","|"&amp;SUBSTITUTE(TRIM(SUBSTITUTE(SUBSTITUTE(SUBSTITUTE(SUBSTITUTE(SUBSTITUTE(SUBSTITUTE(SUBSTITUTE(SUBSTITUTE(SUBSTITUTE(SUBSTITUTE(SUBSTITUTE(SUBSTITUTE(SUBSTITUTE(SUBSTITUTE(TRIM($B6299&amp;""),CHAR(10)," "),CHAR(13)," "),"."," "),";"," "),","," "),"/"," "),"+"," "),"-"," "),"  "," "),"  "," "),"  "," "),"  "," "),"  "," "),"  "," "))," ","|")&amp;"|")</f>
        <v/>
      </c>
      <c r="AD6299">
        <f>TRIM($I6299&amp;"")</f>
        <v/>
      </c>
    </row>
    <row r="6300" ht="24" customHeight="1">
      <c r="A6300" s="14" t="n">
        <v>46245</v>
      </c>
      <c r="B6300" s="6" t="inlineStr">
        <is>
          <t>10367</t>
        </is>
      </c>
      <c r="C6300" s="6" t="inlineStr">
        <is>
          <t>M/C 0818 (AMARELO)</t>
        </is>
      </c>
      <c r="D6300" s="6" t="inlineStr">
        <is>
          <t>47 CNC</t>
        </is>
      </c>
      <c r="E6300" s="6" t="n">
        <v>200277102</v>
      </c>
      <c r="F6300" s="6" t="inlineStr">
        <is>
          <t>BASE 900X450X18 MDF - MESA CATEDRAL II</t>
        </is>
      </c>
      <c r="G6300" s="6" t="inlineStr">
        <is>
          <t>47 CNC</t>
        </is>
      </c>
      <c r="H6300" s="6" t="inlineStr">
        <is>
          <t>47 CNC</t>
        </is>
      </c>
      <c r="I6300" s="6" t="inlineStr">
        <is>
          <t>47 CNC</t>
        </is>
      </c>
      <c r="J6300" s="4" t="n">
        <v>30</v>
      </c>
      <c r="K6300" s="6" t="n"/>
      <c r="L6300" s="6" t="n"/>
      <c r="M6300" s="6" t="n"/>
      <c r="N6300" s="6" t="n"/>
      <c r="O6300" s="6" t="n"/>
      <c r="P6300" s="6" t="n"/>
      <c r="Q6300" s="6" t="n"/>
      <c r="R6300" s="6" t="n"/>
      <c r="S6300" s="6" t="n"/>
      <c r="T6300" s="6" t="n"/>
      <c r="U6300" s="6" t="n"/>
      <c r="V6300" s="6" t="n"/>
      <c r="W6300" s="6" t="n"/>
      <c r="X6300" s="6" t="n"/>
      <c r="Y6300" s="6" t="n"/>
      <c r="Z6300" s="6" t="n"/>
      <c r="AA6300" s="5" t="n"/>
      <c r="AB6300" s="6">
        <f>B6300&amp;"|"&amp;I6300</f>
        <v/>
      </c>
      <c r="AC6300">
        <f>IF($B6300="","","|"&amp;SUBSTITUTE(TRIM(SUBSTITUTE(SUBSTITUTE(SUBSTITUTE(SUBSTITUTE(SUBSTITUTE(SUBSTITUTE(SUBSTITUTE(SUBSTITUTE(SUBSTITUTE(SUBSTITUTE(SUBSTITUTE(SUBSTITUTE(SUBSTITUTE(SUBSTITUTE(TRIM($B6300&amp;""),CHAR(10)," "),CHAR(13)," "),"."," "),";"," "),","," "),"/"," "),"+"," "),"-"," "),"  "," "),"  "," "),"  "," "),"  "," "),"  "," "),"  "," "))," ","|")&amp;"|")</f>
        <v/>
      </c>
      <c r="AD6300">
        <f>TRIM($I6300&amp;"")</f>
        <v/>
      </c>
    </row>
    <row r="6301" ht="24" customHeight="1">
      <c r="A6301" s="14" t="n">
        <v>46245</v>
      </c>
      <c r="B6301" s="6" t="inlineStr">
        <is>
          <t>10367</t>
        </is>
      </c>
      <c r="C6301" s="6" t="inlineStr">
        <is>
          <t>M/C 0818 (AMARELO)</t>
        </is>
      </c>
      <c r="D6301" s="6" t="inlineStr">
        <is>
          <t>47 CNC</t>
        </is>
      </c>
      <c r="E6301" s="6" t="n">
        <v>200277103</v>
      </c>
      <c r="F6301" s="6" t="inlineStr">
        <is>
          <t>CONTRA TAMPO 1050X600X18 MDF - MESA CATEDRAL II</t>
        </is>
      </c>
      <c r="G6301" s="6" t="inlineStr">
        <is>
          <t>47 CNC</t>
        </is>
      </c>
      <c r="H6301" s="6" t="inlineStr">
        <is>
          <t>47 CNC</t>
        </is>
      </c>
      <c r="I6301" s="6" t="inlineStr">
        <is>
          <t>47 CNC</t>
        </is>
      </c>
      <c r="J6301" s="4" t="n">
        <v>30</v>
      </c>
      <c r="K6301" s="6" t="n"/>
      <c r="L6301" s="6" t="n"/>
      <c r="M6301" s="6" t="n"/>
      <c r="N6301" s="6" t="n"/>
      <c r="O6301" s="6" t="n"/>
      <c r="P6301" s="6" t="n"/>
      <c r="Q6301" s="6" t="n"/>
      <c r="R6301" s="6" t="n"/>
      <c r="S6301" s="6" t="n"/>
      <c r="T6301" s="6" t="n"/>
      <c r="U6301" s="6" t="n"/>
      <c r="V6301" s="6" t="n"/>
      <c r="W6301" s="6" t="n"/>
      <c r="X6301" s="6" t="n"/>
      <c r="Y6301" s="6" t="n"/>
      <c r="Z6301" s="6" t="n"/>
      <c r="AA6301" s="5" t="n"/>
      <c r="AB6301" s="6">
        <f>B6301&amp;"|"&amp;I6301</f>
        <v/>
      </c>
      <c r="AC6301">
        <f>IF($B6301="","","|"&amp;SUBSTITUTE(TRIM(SUBSTITUTE(SUBSTITUTE(SUBSTITUTE(SUBSTITUTE(SUBSTITUTE(SUBSTITUTE(SUBSTITUTE(SUBSTITUTE(SUBSTITUTE(SUBSTITUTE(SUBSTITUTE(SUBSTITUTE(SUBSTITUTE(SUBSTITUTE(TRIM($B6301&amp;""),CHAR(10)," "),CHAR(13)," "),"."," "),";"," "),","," "),"/"," "),"+"," "),"-"," "),"  "," "),"  "," "),"  "," "),"  "," "),"  "," "),"  "," "))," ","|")&amp;"|")</f>
        <v/>
      </c>
      <c r="AD6301">
        <f>TRIM($I6301&amp;"")</f>
        <v/>
      </c>
    </row>
    <row r="6302" ht="24" customHeight="1">
      <c r="A6302" s="14" t="n">
        <v>46245</v>
      </c>
      <c r="B6302" s="6" t="inlineStr">
        <is>
          <t>10367</t>
        </is>
      </c>
      <c r="C6302" s="6" t="inlineStr">
        <is>
          <t>M/C 0818 (AMARELO)</t>
        </is>
      </c>
      <c r="D6302" s="6" t="inlineStr">
        <is>
          <t>47 CNC</t>
        </is>
      </c>
      <c r="E6302" s="6" t="n">
        <v>30080008</v>
      </c>
      <c r="F6302" s="6" t="inlineStr">
        <is>
          <t>(1-7) TAMPO 1360X680X15 MDF - MESA AMST. 1,36X1,36</t>
        </is>
      </c>
      <c r="G6302" s="6" t="inlineStr">
        <is>
          <t>47 CNC</t>
        </is>
      </c>
      <c r="H6302" s="6" t="inlineStr">
        <is>
          <t>47 CNC</t>
        </is>
      </c>
      <c r="I6302" s="6" t="inlineStr">
        <is>
          <t>47 CNC</t>
        </is>
      </c>
      <c r="J6302" s="4" t="n">
        <v>46</v>
      </c>
      <c r="K6302" s="6" t="n"/>
      <c r="L6302" s="6" t="n"/>
      <c r="M6302" s="6" t="n"/>
      <c r="N6302" s="6" t="n"/>
      <c r="O6302" s="6" t="n"/>
      <c r="P6302" s="6" t="n"/>
      <c r="Q6302" s="6" t="n"/>
      <c r="R6302" s="6" t="n"/>
      <c r="S6302" s="6" t="n"/>
      <c r="T6302" s="6" t="n"/>
      <c r="U6302" s="6" t="n"/>
      <c r="V6302" s="6" t="n"/>
      <c r="W6302" s="6" t="n"/>
      <c r="X6302" s="6" t="n"/>
      <c r="Y6302" s="6" t="n"/>
      <c r="Z6302" s="6" t="n"/>
      <c r="AA6302" s="5" t="n"/>
      <c r="AB6302" s="6">
        <f>B6302&amp;"|"&amp;I6302</f>
        <v/>
      </c>
      <c r="AC6302">
        <f>IF($B6302="","","|"&amp;SUBSTITUTE(TRIM(SUBSTITUTE(SUBSTITUTE(SUBSTITUTE(SUBSTITUTE(SUBSTITUTE(SUBSTITUTE(SUBSTITUTE(SUBSTITUTE(SUBSTITUTE(SUBSTITUTE(SUBSTITUTE(SUBSTITUTE(SUBSTITUTE(SUBSTITUTE(TRIM($B6302&amp;""),CHAR(10)," "),CHAR(13)," "),"."," "),";"," "),","," "),"/"," "),"+"," "),"-"," "),"  "," "),"  "," "),"  "," "),"  "," "),"  "," "),"  "," "))," ","|")&amp;"|")</f>
        <v/>
      </c>
      <c r="AD6302">
        <f>TRIM($I6302&amp;"")</f>
        <v/>
      </c>
    </row>
    <row r="6303" ht="24" customHeight="1">
      <c r="A6303" s="14" t="n">
        <v>46245</v>
      </c>
      <c r="B6303" s="6" t="inlineStr">
        <is>
          <t>10367</t>
        </is>
      </c>
      <c r="C6303" s="6" t="inlineStr">
        <is>
          <t>M/C 0818 (AMARELO)</t>
        </is>
      </c>
      <c r="D6303" s="6" t="inlineStr">
        <is>
          <t>47 CNC</t>
        </is>
      </c>
      <c r="E6303" s="6" t="n">
        <v>30006104</v>
      </c>
      <c r="F6303" s="6" t="inlineStr">
        <is>
          <t>MOLDURA ENCOSTO 445X280X15 MDF - CAD SANTIAGO NEW</t>
        </is>
      </c>
      <c r="G6303" s="6" t="inlineStr">
        <is>
          <t>47 CNC</t>
        </is>
      </c>
      <c r="H6303" s="6" t="inlineStr">
        <is>
          <t>47 CNC</t>
        </is>
      </c>
      <c r="I6303" s="6" t="inlineStr">
        <is>
          <t>47 CNC</t>
        </is>
      </c>
      <c r="J6303" s="4" t="n">
        <v>50</v>
      </c>
      <c r="K6303" s="6" t="n"/>
      <c r="L6303" s="6" t="n"/>
      <c r="M6303" s="6" t="n"/>
      <c r="N6303" s="6" t="n"/>
      <c r="O6303" s="6" t="n"/>
      <c r="P6303" s="6" t="n"/>
      <c r="Q6303" s="6" t="n"/>
      <c r="R6303" s="6" t="n"/>
      <c r="S6303" s="6" t="n"/>
      <c r="T6303" s="6" t="n"/>
      <c r="U6303" s="6" t="n"/>
      <c r="V6303" s="6" t="n"/>
      <c r="W6303" s="6" t="n"/>
      <c r="X6303" s="6" t="n"/>
      <c r="Y6303" s="6" t="n"/>
      <c r="Z6303" s="6" t="n"/>
      <c r="AA6303" s="5" t="n"/>
      <c r="AB6303" s="6">
        <f>B6303&amp;"|"&amp;I6303</f>
        <v/>
      </c>
      <c r="AC6303">
        <f>IF($B6303="","","|"&amp;SUBSTITUTE(TRIM(SUBSTITUTE(SUBSTITUTE(SUBSTITUTE(SUBSTITUTE(SUBSTITUTE(SUBSTITUTE(SUBSTITUTE(SUBSTITUTE(SUBSTITUTE(SUBSTITUTE(SUBSTITUTE(SUBSTITUTE(SUBSTITUTE(SUBSTITUTE(TRIM($B6303&amp;""),CHAR(10)," "),CHAR(13)," "),"."," "),";"," "),","," "),"/"," "),"+"," "),"-"," "),"  "," "),"  "," "),"  "," "),"  "," "),"  "," "),"  "," "))," ","|")&amp;"|")</f>
        <v/>
      </c>
      <c r="AD6303">
        <f>TRIM($I6303&amp;"")</f>
        <v/>
      </c>
    </row>
    <row r="6304" ht="24" customHeight="1">
      <c r="A6304" s="14" t="n">
        <v>46245</v>
      </c>
      <c r="B6304" s="6" t="inlineStr">
        <is>
          <t>10367</t>
        </is>
      </c>
      <c r="C6304" s="6" t="inlineStr">
        <is>
          <t>M/C 0818 (AMARELO)</t>
        </is>
      </c>
      <c r="D6304" s="6" t="inlineStr">
        <is>
          <t>47 CNC</t>
        </is>
      </c>
      <c r="E6304" s="6" t="n">
        <v>2002961</v>
      </c>
      <c r="F6304" s="6" t="inlineStr">
        <is>
          <t>TAMPO OVAL 1600X900X18 - C/VIDRO</t>
        </is>
      </c>
      <c r="G6304" s="6" t="inlineStr">
        <is>
          <t>47 CNC</t>
        </is>
      </c>
      <c r="H6304" s="6" t="inlineStr">
        <is>
          <t>47 CNC</t>
        </is>
      </c>
      <c r="I6304" s="6" t="inlineStr">
        <is>
          <t>47 CNC</t>
        </is>
      </c>
      <c r="J6304" s="4" t="n">
        <v>30</v>
      </c>
      <c r="K6304" s="6" t="n"/>
      <c r="L6304" s="6" t="n"/>
      <c r="M6304" s="6" t="n"/>
      <c r="N6304" s="6" t="n"/>
      <c r="O6304" s="6" t="n"/>
      <c r="P6304" s="6" t="n"/>
      <c r="Q6304" s="6" t="n"/>
      <c r="R6304" s="6" t="n"/>
      <c r="S6304" s="6" t="n"/>
      <c r="T6304" s="6" t="n"/>
      <c r="U6304" s="6" t="n"/>
      <c r="V6304" s="6" t="n"/>
      <c r="W6304" s="6" t="n"/>
      <c r="X6304" s="6" t="n"/>
      <c r="Y6304" s="6" t="n"/>
      <c r="Z6304" s="6" t="n"/>
      <c r="AA6304" s="5" t="n"/>
      <c r="AB6304" s="6">
        <f>B6304&amp;"|"&amp;I6304</f>
        <v/>
      </c>
      <c r="AC6304">
        <f>IF($B6304="","","|"&amp;SUBSTITUTE(TRIM(SUBSTITUTE(SUBSTITUTE(SUBSTITUTE(SUBSTITUTE(SUBSTITUTE(SUBSTITUTE(SUBSTITUTE(SUBSTITUTE(SUBSTITUTE(SUBSTITUTE(SUBSTITUTE(SUBSTITUTE(SUBSTITUTE(SUBSTITUTE(TRIM($B6304&amp;""),CHAR(10)," "),CHAR(13)," "),"."," "),";"," "),","," "),"/"," "),"+"," "),"-"," "),"  "," "),"  "," "),"  "," "),"  "," "),"  "," "),"  "," "))," ","|")&amp;"|")</f>
        <v/>
      </c>
      <c r="AD6304">
        <f>TRIM($I6304&amp;"")</f>
        <v/>
      </c>
    </row>
    <row r="6305" ht="36" customHeight="1">
      <c r="A6305" s="14" t="n">
        <v>46248</v>
      </c>
      <c r="B6305" s="6" t="inlineStr">
        <is>
          <t>10367</t>
        </is>
      </c>
      <c r="C6305" s="6" t="inlineStr">
        <is>
          <t>M/C 0818 (AMARELO)</t>
        </is>
      </c>
      <c r="D6305" s="6" t="inlineStr">
        <is>
          <t>49 COLA DE ESPUMA</t>
        </is>
      </c>
      <c r="E6305" s="6" t="n">
        <v>30001213</v>
      </c>
      <c r="F6305" s="6" t="inlineStr">
        <is>
          <t>ASSENTO ESTOFADO - CADEIRA PÉ INTEIRO</t>
        </is>
      </c>
      <c r="G6305" s="6" t="inlineStr">
        <is>
          <t>49 COLA DE ESPUMA</t>
        </is>
      </c>
      <c r="H6305" s="6" t="inlineStr">
        <is>
          <t>49 COLA DE ESPUMA</t>
        </is>
      </c>
      <c r="I6305" s="6" t="inlineStr">
        <is>
          <t>49 COLA DE ESPUMA</t>
        </is>
      </c>
      <c r="J6305" s="4" t="n">
        <v>100</v>
      </c>
      <c r="K6305" s="6" t="n"/>
      <c r="L6305" s="6" t="n"/>
      <c r="M6305" s="6" t="n"/>
      <c r="N6305" s="6" t="n"/>
      <c r="O6305" s="6" t="n"/>
      <c r="P6305" s="6" t="n"/>
      <c r="Q6305" s="6" t="n"/>
      <c r="R6305" s="6" t="n"/>
      <c r="S6305" s="6" t="n"/>
      <c r="T6305" s="6" t="n"/>
      <c r="U6305" s="6" t="n"/>
      <c r="V6305" s="6" t="n"/>
      <c r="W6305" s="6" t="n"/>
      <c r="X6305" s="6" t="n"/>
      <c r="Y6305" s="6" t="n"/>
      <c r="Z6305" s="6" t="n"/>
      <c r="AA6305" s="5" t="n"/>
      <c r="AB6305" s="6">
        <f>B6305&amp;"|"&amp;I6305</f>
        <v/>
      </c>
      <c r="AC6305">
        <f>IF($B6305="","","|"&amp;SUBSTITUTE(TRIM(SUBSTITUTE(SUBSTITUTE(SUBSTITUTE(SUBSTITUTE(SUBSTITUTE(SUBSTITUTE(SUBSTITUTE(SUBSTITUTE(SUBSTITUTE(SUBSTITUTE(SUBSTITUTE(SUBSTITUTE(SUBSTITUTE(SUBSTITUTE(TRIM($B6305&amp;""),CHAR(10)," "),CHAR(13)," "),"."," "),";"," "),","," "),"/"," "),"+"," "),"-"," "),"  "," "),"  "," "),"  "," "),"  "," "),"  "," "),"  "," "))," ","|")&amp;"|")</f>
        <v/>
      </c>
      <c r="AD6305">
        <f>TRIM($I6305&amp;"")</f>
        <v/>
      </c>
    </row>
    <row r="6306" ht="36" customHeight="1">
      <c r="A6306" s="14" t="n">
        <v>46248</v>
      </c>
      <c r="B6306" s="6" t="inlineStr">
        <is>
          <t>10367</t>
        </is>
      </c>
      <c r="C6306" s="6" t="inlineStr">
        <is>
          <t>M/C 0818 (AMARELO)</t>
        </is>
      </c>
      <c r="D6306" s="6" t="inlineStr">
        <is>
          <t>49 COLA DE ESPUMA</t>
        </is>
      </c>
      <c r="E6306" s="6" t="n">
        <v>30001312</v>
      </c>
      <c r="F6306" s="6" t="inlineStr">
        <is>
          <t>ENCOSTO ESTOFADO MENOR - CADEIRA PÉ INTEIRO BORD</t>
        </is>
      </c>
      <c r="G6306" s="6" t="inlineStr">
        <is>
          <t>49 COLA DE ESPUMA</t>
        </is>
      </c>
      <c r="H6306" s="6" t="inlineStr">
        <is>
          <t>49 COLA DE ESPUMA</t>
        </is>
      </c>
      <c r="I6306" s="6" t="inlineStr">
        <is>
          <t>49 COLA DE ESPUMA</t>
        </is>
      </c>
      <c r="J6306" s="4" t="n">
        <v>50</v>
      </c>
      <c r="K6306" s="6" t="n"/>
      <c r="L6306" s="6" t="n"/>
      <c r="M6306" s="6" t="n"/>
      <c r="N6306" s="6" t="n"/>
      <c r="O6306" s="6" t="n"/>
      <c r="P6306" s="6" t="n"/>
      <c r="Q6306" s="6" t="n"/>
      <c r="R6306" s="6" t="n"/>
      <c r="S6306" s="6" t="n"/>
      <c r="T6306" s="6" t="n"/>
      <c r="U6306" s="6" t="n"/>
      <c r="V6306" s="6" t="n"/>
      <c r="W6306" s="6" t="n"/>
      <c r="X6306" s="6" t="n"/>
      <c r="Y6306" s="6" t="n"/>
      <c r="Z6306" s="6" t="n"/>
      <c r="AA6306" s="5" t="n"/>
      <c r="AB6306" s="6">
        <f>B6306&amp;"|"&amp;I6306</f>
        <v/>
      </c>
      <c r="AC6306">
        <f>IF($B6306="","","|"&amp;SUBSTITUTE(TRIM(SUBSTITUTE(SUBSTITUTE(SUBSTITUTE(SUBSTITUTE(SUBSTITUTE(SUBSTITUTE(SUBSTITUTE(SUBSTITUTE(SUBSTITUTE(SUBSTITUTE(SUBSTITUTE(SUBSTITUTE(SUBSTITUTE(SUBSTITUTE(TRIM($B6306&amp;""),CHAR(10)," "),CHAR(13)," "),"."," "),";"," "),","," "),"/"," "),"+"," "),"-"," "),"  "," "),"  "," "),"  "," "),"  "," "),"  "," "),"  "," "))," ","|")&amp;"|")</f>
        <v/>
      </c>
      <c r="AD6306">
        <f>TRIM($I6306&amp;"")</f>
        <v/>
      </c>
    </row>
    <row r="6307" ht="36" customHeight="1">
      <c r="A6307" s="14" t="n">
        <v>46248</v>
      </c>
      <c r="B6307" s="6" t="inlineStr">
        <is>
          <t>10367</t>
        </is>
      </c>
      <c r="C6307" s="6" t="inlineStr">
        <is>
          <t>M/C 0818 (AMARELO)</t>
        </is>
      </c>
      <c r="D6307" s="6" t="inlineStr">
        <is>
          <t>49 COLA DE ESPUMA</t>
        </is>
      </c>
      <c r="E6307" s="6" t="n">
        <v>30001320</v>
      </c>
      <c r="F6307" s="6" t="inlineStr">
        <is>
          <t>ENCOSTO ESTOFADO BORD - CADEIRA MILÃO PÉ INTEIRO</t>
        </is>
      </c>
      <c r="G6307" s="6" t="inlineStr">
        <is>
          <t>49 COLA DE ESPUMA</t>
        </is>
      </c>
      <c r="H6307" s="6" t="inlineStr">
        <is>
          <t>49 COLA DE ESPUMA</t>
        </is>
      </c>
      <c r="I6307" s="6" t="inlineStr">
        <is>
          <t>49 COLA DE ESPUMA</t>
        </is>
      </c>
      <c r="J6307" s="4" t="n">
        <v>50</v>
      </c>
      <c r="K6307" s="6" t="n"/>
      <c r="L6307" s="6" t="n"/>
      <c r="M6307" s="6" t="n"/>
      <c r="N6307" s="6" t="n"/>
      <c r="O6307" s="6" t="n"/>
      <c r="P6307" s="6" t="n"/>
      <c r="Q6307" s="6" t="n"/>
      <c r="R6307" s="6" t="n"/>
      <c r="S6307" s="6" t="n"/>
      <c r="T6307" s="6" t="n"/>
      <c r="U6307" s="6" t="n"/>
      <c r="V6307" s="6" t="n"/>
      <c r="W6307" s="6" t="n"/>
      <c r="X6307" s="6" t="n"/>
      <c r="Y6307" s="6" t="n"/>
      <c r="Z6307" s="6" t="n"/>
      <c r="AA6307" s="5" t="n"/>
      <c r="AB6307" s="6">
        <f>B6307&amp;"|"&amp;I6307</f>
        <v/>
      </c>
      <c r="AC6307">
        <f>IF($B6307="","","|"&amp;SUBSTITUTE(TRIM(SUBSTITUTE(SUBSTITUTE(SUBSTITUTE(SUBSTITUTE(SUBSTITUTE(SUBSTITUTE(SUBSTITUTE(SUBSTITUTE(SUBSTITUTE(SUBSTITUTE(SUBSTITUTE(SUBSTITUTE(SUBSTITUTE(SUBSTITUTE(TRIM($B6307&amp;""),CHAR(10)," "),CHAR(13)," "),"."," "),";"," "),","," "),"/"," "),"+"," "),"-"," "),"  "," "),"  "," "),"  "," "),"  "," "),"  "," "),"  "," "))," ","|")&amp;"|")</f>
        <v/>
      </c>
      <c r="AD6307">
        <f>TRIM($I6307&amp;"")</f>
        <v/>
      </c>
    </row>
    <row r="6308" ht="36" customHeight="1">
      <c r="A6308" s="14" t="n">
        <v>46248</v>
      </c>
      <c r="B6308" s="6" t="inlineStr">
        <is>
          <t>10367</t>
        </is>
      </c>
      <c r="C6308" s="6" t="inlineStr">
        <is>
          <t>M/C 0818 (AMARELO)</t>
        </is>
      </c>
      <c r="D6308" s="6" t="inlineStr">
        <is>
          <t>49 COLA DE ESPUMA</t>
        </is>
      </c>
      <c r="E6308" s="6" t="n">
        <v>30004807</v>
      </c>
      <c r="F6308" s="6" t="inlineStr">
        <is>
          <t>ASSENTO ESTOFADO - CAD SANTIAGO</t>
        </is>
      </c>
      <c r="G6308" s="6" t="inlineStr">
        <is>
          <t>49 COLA DE ESPUMA</t>
        </is>
      </c>
      <c r="H6308" s="6" t="inlineStr">
        <is>
          <t>49 COLA DE ESPUMA</t>
        </is>
      </c>
      <c r="I6308" s="6" t="inlineStr">
        <is>
          <t>49 COLA DE ESPUMA</t>
        </is>
      </c>
      <c r="J6308" s="4" t="n">
        <v>50</v>
      </c>
      <c r="K6308" s="6" t="n"/>
      <c r="L6308" s="6" t="n"/>
      <c r="M6308" s="6" t="n"/>
      <c r="N6308" s="6" t="n"/>
      <c r="O6308" s="6" t="n"/>
      <c r="P6308" s="6" t="n"/>
      <c r="Q6308" s="6" t="n"/>
      <c r="R6308" s="6" t="n"/>
      <c r="S6308" s="6" t="n"/>
      <c r="T6308" s="6" t="n"/>
      <c r="U6308" s="6" t="n"/>
      <c r="V6308" s="6" t="n"/>
      <c r="W6308" s="6" t="n"/>
      <c r="X6308" s="6" t="n"/>
      <c r="Y6308" s="6" t="n"/>
      <c r="Z6308" s="6" t="n"/>
      <c r="AA6308" s="5" t="n"/>
      <c r="AB6308" s="6">
        <f>B6308&amp;"|"&amp;I6308</f>
        <v/>
      </c>
      <c r="AC6308">
        <f>IF($B6308="","","|"&amp;SUBSTITUTE(TRIM(SUBSTITUTE(SUBSTITUTE(SUBSTITUTE(SUBSTITUTE(SUBSTITUTE(SUBSTITUTE(SUBSTITUTE(SUBSTITUTE(SUBSTITUTE(SUBSTITUTE(SUBSTITUTE(SUBSTITUTE(SUBSTITUTE(SUBSTITUTE(TRIM($B6308&amp;""),CHAR(10)," "),CHAR(13)," "),"."," "),";"," "),","," "),"/"," "),"+"," "),"-"," "),"  "," "),"  "," "),"  "," "),"  "," "),"  "," "),"  "," "))," ","|")&amp;"|")</f>
        <v/>
      </c>
      <c r="AD6308">
        <f>TRIM($I6308&amp;"")</f>
        <v/>
      </c>
    </row>
    <row r="6309" ht="36" customHeight="1">
      <c r="A6309" s="14" t="n">
        <v>46247</v>
      </c>
      <c r="B6309" s="6" t="inlineStr">
        <is>
          <t>10367</t>
        </is>
      </c>
      <c r="C6309" s="6" t="inlineStr">
        <is>
          <t>M/C 0818 (AMARELO)</t>
        </is>
      </c>
      <c r="D6309" s="6" t="inlineStr">
        <is>
          <t>9 COLADEIRAS</t>
        </is>
      </c>
      <c r="E6309" s="6" t="n">
        <v>20014105</v>
      </c>
      <c r="F6309" s="6" t="inlineStr">
        <is>
          <t>TAMPO ENGR 1368X802X27 MDP-MESA DAKAR/MIAMI 1,36</t>
        </is>
      </c>
      <c r="G6309" s="6" t="inlineStr">
        <is>
          <t>9 COLADEIRAS</t>
        </is>
      </c>
      <c r="H6309" s="6" t="inlineStr">
        <is>
          <t>9 COLADEIRAS</t>
        </is>
      </c>
      <c r="I6309" s="6" t="inlineStr">
        <is>
          <t>9 COLADEIRAS</t>
        </is>
      </c>
      <c r="J6309" s="4" t="n">
        <v>28</v>
      </c>
      <c r="K6309" s="6" t="n"/>
      <c r="L6309" s="6" t="n"/>
      <c r="M6309" s="6" t="n"/>
      <c r="N6309" s="6" t="n"/>
      <c r="O6309" s="6" t="n"/>
      <c r="P6309" s="6" t="n"/>
      <c r="Q6309" s="6" t="n"/>
      <c r="R6309" s="6" t="n"/>
      <c r="S6309" s="6" t="n"/>
      <c r="T6309" s="6" t="n"/>
      <c r="U6309" s="6" t="n"/>
      <c r="V6309" s="6" t="n"/>
      <c r="W6309" s="6" t="n"/>
      <c r="X6309" s="6" t="n"/>
      <c r="Y6309" s="6" t="n"/>
      <c r="Z6309" s="6" t="n"/>
      <c r="AA6309" s="5" t="n"/>
      <c r="AB6309" s="6">
        <f>B6309&amp;"|"&amp;I6309</f>
        <v/>
      </c>
      <c r="AC6309">
        <f>IF($B6309="","","|"&amp;SUBSTITUTE(TRIM(SUBSTITUTE(SUBSTITUTE(SUBSTITUTE(SUBSTITUTE(SUBSTITUTE(SUBSTITUTE(SUBSTITUTE(SUBSTITUTE(SUBSTITUTE(SUBSTITUTE(SUBSTITUTE(SUBSTITUTE(SUBSTITUTE(SUBSTITUTE(TRIM($B6309&amp;""),CHAR(10)," "),CHAR(13)," "),"."," "),";"," "),","," "),"/"," "),"+"," "),"-"," "),"  "," "),"  "," "),"  "," "),"  "," "),"  "," "),"  "," "))," ","|")&amp;"|")</f>
        <v/>
      </c>
      <c r="AD6309">
        <f>TRIM($I6309&amp;"")</f>
        <v/>
      </c>
    </row>
    <row r="6310" ht="36" customHeight="1">
      <c r="A6310" s="14" t="n">
        <v>46247</v>
      </c>
      <c r="B6310" s="6" t="inlineStr">
        <is>
          <t>10367</t>
        </is>
      </c>
      <c r="C6310" s="6" t="inlineStr">
        <is>
          <t>M/C 0818 (AMARELO)</t>
        </is>
      </c>
      <c r="D6310" s="6" t="inlineStr">
        <is>
          <t>9 COLADEIRAS</t>
        </is>
      </c>
      <c r="E6310" s="6" t="n">
        <v>30080004</v>
      </c>
      <c r="F6310" s="6" t="inlineStr">
        <is>
          <t>(6)TRAV. MAIOR 1320X65 (135)X15 MDP-AMST.1,36X1,36</t>
        </is>
      </c>
      <c r="G6310" s="6" t="inlineStr">
        <is>
          <t>9 COLADEIRAS</t>
        </is>
      </c>
      <c r="H6310" s="6" t="inlineStr">
        <is>
          <t>9 COLADEIRAS</t>
        </is>
      </c>
      <c r="I6310" s="6" t="inlineStr">
        <is>
          <t>9 COLADEIRAS</t>
        </is>
      </c>
      <c r="J6310" s="4" t="n">
        <v>46</v>
      </c>
      <c r="K6310" s="6" t="n"/>
      <c r="L6310" s="6" t="n"/>
      <c r="M6310" s="6" t="n"/>
      <c r="N6310" s="6" t="n"/>
      <c r="O6310" s="6" t="n"/>
      <c r="P6310" s="6" t="n"/>
      <c r="Q6310" s="6" t="n"/>
      <c r="R6310" s="6" t="n"/>
      <c r="S6310" s="6" t="n"/>
      <c r="T6310" s="6" t="n"/>
      <c r="U6310" s="6" t="n"/>
      <c r="V6310" s="6" t="n"/>
      <c r="W6310" s="6" t="n"/>
      <c r="X6310" s="6" t="n"/>
      <c r="Y6310" s="6" t="n"/>
      <c r="Z6310" s="6" t="n"/>
      <c r="AA6310" s="5" t="n"/>
      <c r="AB6310" s="6">
        <f>B6310&amp;"|"&amp;I6310</f>
        <v/>
      </c>
      <c r="AC6310">
        <f>IF($B6310="","","|"&amp;SUBSTITUTE(TRIM(SUBSTITUTE(SUBSTITUTE(SUBSTITUTE(SUBSTITUTE(SUBSTITUTE(SUBSTITUTE(SUBSTITUTE(SUBSTITUTE(SUBSTITUTE(SUBSTITUTE(SUBSTITUTE(SUBSTITUTE(SUBSTITUTE(SUBSTITUTE(TRIM($B6310&amp;""),CHAR(10)," "),CHAR(13)," "),"."," "),";"," "),","," "),"/"," "),"+"," "),"-"," "),"  "," "),"  "," "),"  "," "),"  "," "),"  "," "),"  "," "))," ","|")&amp;"|")</f>
        <v/>
      </c>
      <c r="AD6310">
        <f>TRIM($I6310&amp;"")</f>
        <v/>
      </c>
    </row>
    <row r="6311" ht="36" customHeight="1">
      <c r="A6311" s="14" t="n">
        <v>46247</v>
      </c>
      <c r="B6311" s="6" t="inlineStr">
        <is>
          <t>10367</t>
        </is>
      </c>
      <c r="C6311" s="6" t="inlineStr">
        <is>
          <t>M/C 0818 (AMARELO)</t>
        </is>
      </c>
      <c r="D6311" s="6" t="inlineStr">
        <is>
          <t>9 COLADEIRAS</t>
        </is>
      </c>
      <c r="E6311" s="6" t="n">
        <v>30080005</v>
      </c>
      <c r="F6311" s="6" t="inlineStr">
        <is>
          <t>(5) TRAV. MENOR1190X65X15 MDP-MESA AMST.1,36X1,36</t>
        </is>
      </c>
      <c r="G6311" s="6" t="inlineStr">
        <is>
          <t>9 COLADEIRAS</t>
        </is>
      </c>
      <c r="H6311" s="6" t="inlineStr">
        <is>
          <t>9 COLADEIRAS</t>
        </is>
      </c>
      <c r="I6311" s="6" t="inlineStr">
        <is>
          <t>9 COLADEIRAS</t>
        </is>
      </c>
      <c r="J6311" s="4" t="n">
        <v>46</v>
      </c>
      <c r="K6311" s="6" t="n"/>
      <c r="L6311" s="6" t="n"/>
      <c r="M6311" s="6" t="n"/>
      <c r="N6311" s="6" t="n"/>
      <c r="O6311" s="6" t="n"/>
      <c r="P6311" s="6" t="n"/>
      <c r="Q6311" s="6" t="n"/>
      <c r="R6311" s="6" t="n"/>
      <c r="S6311" s="6" t="n"/>
      <c r="T6311" s="6" t="n"/>
      <c r="U6311" s="6" t="n"/>
      <c r="V6311" s="6" t="n"/>
      <c r="W6311" s="6" t="n"/>
      <c r="X6311" s="6" t="n"/>
      <c r="Y6311" s="6" t="n"/>
      <c r="Z6311" s="6" t="n"/>
      <c r="AA6311" s="5" t="n"/>
      <c r="AB6311" s="6">
        <f>B6311&amp;"|"&amp;I6311</f>
        <v/>
      </c>
      <c r="AC6311">
        <f>IF($B6311="","","|"&amp;SUBSTITUTE(TRIM(SUBSTITUTE(SUBSTITUTE(SUBSTITUTE(SUBSTITUTE(SUBSTITUTE(SUBSTITUTE(SUBSTITUTE(SUBSTITUTE(SUBSTITUTE(SUBSTITUTE(SUBSTITUTE(SUBSTITUTE(SUBSTITUTE(SUBSTITUTE(TRIM($B6311&amp;""),CHAR(10)," "),CHAR(13)," "),"."," "),";"," "),","," "),"/"," "),"+"," "),"-"," "),"  "," "),"  "," "),"  "," "),"  "," "),"  "," "),"  "," "))," ","|")&amp;"|")</f>
        <v/>
      </c>
      <c r="AD6311">
        <f>TRIM($I6311&amp;"")</f>
        <v/>
      </c>
    </row>
    <row r="6312" ht="36" customHeight="1">
      <c r="A6312" s="14" t="n">
        <v>46247</v>
      </c>
      <c r="B6312" s="6" t="inlineStr">
        <is>
          <t>10367</t>
        </is>
      </c>
      <c r="C6312" s="6" t="inlineStr">
        <is>
          <t>M/C 0818 (AMARELO)</t>
        </is>
      </c>
      <c r="D6312" s="6" t="inlineStr">
        <is>
          <t>9 COLADEIRAS</t>
        </is>
      </c>
      <c r="E6312" s="6" t="n">
        <v>20019005</v>
      </c>
      <c r="F6312" s="6" t="inlineStr">
        <is>
          <t>RIPA 751X70X12 MDF - MESA SANTIAGO</t>
        </is>
      </c>
      <c r="G6312" s="6" t="inlineStr">
        <is>
          <t>9 COLADEIRAS</t>
        </is>
      </c>
      <c r="H6312" s="6" t="inlineStr">
        <is>
          <t>9 COLADEIRAS</t>
        </is>
      </c>
      <c r="I6312" s="6" t="inlineStr">
        <is>
          <t>9 COLADEIRAS</t>
        </is>
      </c>
      <c r="J6312" s="4" t="n">
        <v>276</v>
      </c>
      <c r="K6312" s="6" t="n"/>
      <c r="L6312" s="6" t="n"/>
      <c r="M6312" s="6" t="n"/>
      <c r="N6312" s="6" t="n"/>
      <c r="O6312" s="6" t="n"/>
      <c r="P6312" s="6" t="n"/>
      <c r="Q6312" s="6" t="n"/>
      <c r="R6312" s="6" t="n"/>
      <c r="S6312" s="6" t="n"/>
      <c r="T6312" s="6" t="n"/>
      <c r="U6312" s="6" t="n"/>
      <c r="V6312" s="6" t="n"/>
      <c r="W6312" s="6" t="n"/>
      <c r="X6312" s="6" t="n"/>
      <c r="Y6312" s="6" t="n"/>
      <c r="Z6312" s="6" t="n"/>
      <c r="AA6312" s="5" t="n"/>
      <c r="AB6312" s="6">
        <f>B6312&amp;"|"&amp;I6312</f>
        <v/>
      </c>
      <c r="AC6312">
        <f>IF($B6312="","","|"&amp;SUBSTITUTE(TRIM(SUBSTITUTE(SUBSTITUTE(SUBSTITUTE(SUBSTITUTE(SUBSTITUTE(SUBSTITUTE(SUBSTITUTE(SUBSTITUTE(SUBSTITUTE(SUBSTITUTE(SUBSTITUTE(SUBSTITUTE(SUBSTITUTE(SUBSTITUTE(TRIM($B6312&amp;""),CHAR(10)," "),CHAR(13)," "),"."," "),";"," "),","," "),"/"," "),"+"," "),"-"," "),"  "," "),"  "," "),"  "," "),"  "," "),"  "," "),"  "," "))," ","|")&amp;"|")</f>
        <v/>
      </c>
      <c r="AD6312">
        <f>TRIM($I6312&amp;"")</f>
        <v/>
      </c>
    </row>
    <row r="6313" ht="36" customHeight="1">
      <c r="A6313" s="14" t="n">
        <v>46247</v>
      </c>
      <c r="B6313" s="6" t="inlineStr">
        <is>
          <t>10367</t>
        </is>
      </c>
      <c r="C6313" s="6" t="inlineStr">
        <is>
          <t>M/C 0818 (AMARELO)</t>
        </is>
      </c>
      <c r="D6313" s="6" t="inlineStr">
        <is>
          <t>9 COLADEIRAS</t>
        </is>
      </c>
      <c r="E6313" s="6" t="n">
        <v>20019603</v>
      </c>
      <c r="F6313" s="6" t="inlineStr">
        <is>
          <t>(3) BASE 572X572X12 MDF - MESA SANTIAGO 1,36</t>
        </is>
      </c>
      <c r="G6313" s="6" t="inlineStr">
        <is>
          <t>9 COLADEIRAS</t>
        </is>
      </c>
      <c r="H6313" s="6" t="inlineStr">
        <is>
          <t>9 COLADEIRAS</t>
        </is>
      </c>
      <c r="I6313" s="6" t="inlineStr">
        <is>
          <t>9 COLADEIRAS</t>
        </is>
      </c>
      <c r="J6313" s="4" t="n">
        <v>23</v>
      </c>
      <c r="K6313" s="6" t="n"/>
      <c r="L6313" s="6" t="n"/>
      <c r="M6313" s="6" t="n"/>
      <c r="N6313" s="6" t="n"/>
      <c r="O6313" s="6" t="n"/>
      <c r="P6313" s="6" t="n"/>
      <c r="Q6313" s="6" t="n"/>
      <c r="R6313" s="6" t="n"/>
      <c r="S6313" s="6" t="n"/>
      <c r="T6313" s="6" t="n"/>
      <c r="U6313" s="6" t="n"/>
      <c r="V6313" s="6" t="n"/>
      <c r="W6313" s="6" t="n"/>
      <c r="X6313" s="6" t="n"/>
      <c r="Y6313" s="6" t="n"/>
      <c r="Z6313" s="6" t="n"/>
      <c r="AA6313" s="5" t="n"/>
      <c r="AB6313" s="6">
        <f>B6313&amp;"|"&amp;I6313</f>
        <v/>
      </c>
      <c r="AC6313">
        <f>IF($B6313="","","|"&amp;SUBSTITUTE(TRIM(SUBSTITUTE(SUBSTITUTE(SUBSTITUTE(SUBSTITUTE(SUBSTITUTE(SUBSTITUTE(SUBSTITUTE(SUBSTITUTE(SUBSTITUTE(SUBSTITUTE(SUBSTITUTE(SUBSTITUTE(SUBSTITUTE(SUBSTITUTE(TRIM($B6313&amp;""),CHAR(10)," "),CHAR(13)," "),"."," "),";"," "),","," "),"/"," "),"+"," "),"-"," "),"  "," "),"  "," "),"  "," "),"  "," "),"  "," "),"  "," "))," ","|")&amp;"|")</f>
        <v/>
      </c>
      <c r="AD6313">
        <f>TRIM($I6313&amp;"")</f>
        <v/>
      </c>
    </row>
    <row r="6314" ht="36" customHeight="1">
      <c r="A6314" s="14" t="n">
        <v>46247</v>
      </c>
      <c r="B6314" s="6" t="inlineStr">
        <is>
          <t>10367</t>
        </is>
      </c>
      <c r="C6314" s="6" t="inlineStr">
        <is>
          <t>M/C 0818 (AMARELO)</t>
        </is>
      </c>
      <c r="D6314" s="6" t="inlineStr">
        <is>
          <t>9 COLADEIRAS</t>
        </is>
      </c>
      <c r="E6314" s="6" t="n">
        <v>20019606</v>
      </c>
      <c r="F6314" s="6" t="inlineStr">
        <is>
          <t>(1-6) LATERAL RIPADA - MESA SANTIAGO 1,36</t>
        </is>
      </c>
      <c r="G6314" s="6" t="inlineStr">
        <is>
          <t>9 COLADEIRAS</t>
        </is>
      </c>
      <c r="H6314" s="6" t="inlineStr">
        <is>
          <t>9 COLADEIRAS</t>
        </is>
      </c>
      <c r="I6314" s="6" t="inlineStr">
        <is>
          <t>9 COLADEIRAS</t>
        </is>
      </c>
      <c r="J6314" s="4" t="n">
        <v>46</v>
      </c>
      <c r="K6314" s="6" t="n"/>
      <c r="L6314" s="6" t="n"/>
      <c r="M6314" s="6" t="n"/>
      <c r="N6314" s="6" t="n"/>
      <c r="O6314" s="6" t="n"/>
      <c r="P6314" s="6" t="n"/>
      <c r="Q6314" s="6" t="n"/>
      <c r="R6314" s="6" t="n"/>
      <c r="S6314" s="6" t="n"/>
      <c r="T6314" s="6" t="n"/>
      <c r="U6314" s="6" t="n"/>
      <c r="V6314" s="6" t="n"/>
      <c r="W6314" s="6" t="n"/>
      <c r="X6314" s="6" t="n"/>
      <c r="Y6314" s="6" t="n"/>
      <c r="Z6314" s="6" t="n"/>
      <c r="AA6314" s="5" t="n"/>
      <c r="AB6314" s="6">
        <f>B6314&amp;"|"&amp;I6314</f>
        <v/>
      </c>
      <c r="AC6314">
        <f>IF($B6314="","","|"&amp;SUBSTITUTE(TRIM(SUBSTITUTE(SUBSTITUTE(SUBSTITUTE(SUBSTITUTE(SUBSTITUTE(SUBSTITUTE(SUBSTITUTE(SUBSTITUTE(SUBSTITUTE(SUBSTITUTE(SUBSTITUTE(SUBSTITUTE(SUBSTITUTE(SUBSTITUTE(TRIM($B6314&amp;""),CHAR(10)," "),CHAR(13)," "),"."," "),";"," "),","," "),"/"," "),"+"," "),"-"," "),"  "," "),"  "," "),"  "," "),"  "," "),"  "," "),"  "," "))," ","|")&amp;"|")</f>
        <v/>
      </c>
      <c r="AD6314">
        <f>TRIM($I6314&amp;"")</f>
        <v/>
      </c>
    </row>
    <row r="6315" ht="36" customHeight="1">
      <c r="A6315" s="14" t="n">
        <v>46247</v>
      </c>
      <c r="B6315" s="6" t="inlineStr">
        <is>
          <t>10367</t>
        </is>
      </c>
      <c r="C6315" s="6" t="inlineStr">
        <is>
          <t>M/C 0818 (AMARELO)</t>
        </is>
      </c>
      <c r="D6315" s="6" t="inlineStr">
        <is>
          <t>9 COLADEIRAS</t>
        </is>
      </c>
      <c r="E6315" s="6" t="n">
        <v>20013102</v>
      </c>
      <c r="F6315" s="6" t="inlineStr">
        <is>
          <t>(10)PE MAIOR 760X100 (170) X15 MDF-MIAMI 1,37X0,80</t>
        </is>
      </c>
      <c r="G6315" s="6" t="inlineStr">
        <is>
          <t>9 COLADEIRAS</t>
        </is>
      </c>
      <c r="H6315" s="6" t="inlineStr">
        <is>
          <t>9 COLADEIRAS</t>
        </is>
      </c>
      <c r="I6315" s="6" t="inlineStr">
        <is>
          <t>9 COLADEIRAS</t>
        </is>
      </c>
      <c r="J6315" s="4" t="n">
        <v>112</v>
      </c>
      <c r="K6315" s="6" t="n"/>
      <c r="L6315" s="6" t="n"/>
      <c r="M6315" s="6" t="n"/>
      <c r="N6315" s="6" t="n"/>
      <c r="O6315" s="6" t="n"/>
      <c r="P6315" s="6" t="n"/>
      <c r="Q6315" s="6" t="n"/>
      <c r="R6315" s="6" t="n"/>
      <c r="S6315" s="6" t="n"/>
      <c r="T6315" s="6" t="n"/>
      <c r="U6315" s="6" t="n"/>
      <c r="V6315" s="6" t="n"/>
      <c r="W6315" s="6" t="n"/>
      <c r="X6315" s="6" t="n"/>
      <c r="Y6315" s="6" t="n"/>
      <c r="Z6315" s="6" t="n"/>
      <c r="AA6315" s="5" t="n"/>
      <c r="AB6315" s="6">
        <f>B6315&amp;"|"&amp;I6315</f>
        <v/>
      </c>
      <c r="AC6315">
        <f>IF($B6315="","","|"&amp;SUBSTITUTE(TRIM(SUBSTITUTE(SUBSTITUTE(SUBSTITUTE(SUBSTITUTE(SUBSTITUTE(SUBSTITUTE(SUBSTITUTE(SUBSTITUTE(SUBSTITUTE(SUBSTITUTE(SUBSTITUTE(SUBSTITUTE(SUBSTITUTE(SUBSTITUTE(TRIM($B6315&amp;""),CHAR(10)," "),CHAR(13)," "),"."," "),";"," "),","," "),"/"," "),"+"," "),"-"," "),"  "," "),"  "," "),"  "," "),"  "," "),"  "," "),"  "," "))," ","|")&amp;"|")</f>
        <v/>
      </c>
      <c r="AD6315">
        <f>TRIM($I6315&amp;"")</f>
        <v/>
      </c>
    </row>
    <row r="6316" ht="36" customHeight="1">
      <c r="A6316" s="14" t="n">
        <v>46247</v>
      </c>
      <c r="B6316" s="6" t="inlineStr">
        <is>
          <t>10367</t>
        </is>
      </c>
      <c r="C6316" s="6" t="inlineStr">
        <is>
          <t>M/C 0818 (AMARELO)</t>
        </is>
      </c>
      <c r="D6316" s="6" t="inlineStr">
        <is>
          <t>9 COLADEIRAS</t>
        </is>
      </c>
      <c r="E6316" s="6" t="n">
        <v>20013103</v>
      </c>
      <c r="F6316" s="6" t="inlineStr">
        <is>
          <t>(4) PE MENOR 760X85 (135) X15 MDF-MIAMI 1,37X0,80</t>
        </is>
      </c>
      <c r="G6316" s="6" t="inlineStr">
        <is>
          <t>9 COLADEIRAS</t>
        </is>
      </c>
      <c r="H6316" s="6" t="inlineStr">
        <is>
          <t>9 COLADEIRAS</t>
        </is>
      </c>
      <c r="I6316" s="6" t="inlineStr">
        <is>
          <t>9 COLADEIRAS</t>
        </is>
      </c>
      <c r="J6316" s="4" t="n">
        <v>112</v>
      </c>
      <c r="K6316" s="6" t="n"/>
      <c r="L6316" s="6" t="n"/>
      <c r="M6316" s="6" t="n"/>
      <c r="N6316" s="6" t="n"/>
      <c r="O6316" s="6" t="n"/>
      <c r="P6316" s="6" t="n"/>
      <c r="Q6316" s="6" t="n"/>
      <c r="R6316" s="6" t="n"/>
      <c r="S6316" s="6" t="n"/>
      <c r="T6316" s="6" t="n"/>
      <c r="U6316" s="6" t="n"/>
      <c r="V6316" s="6" t="n"/>
      <c r="W6316" s="6" t="n"/>
      <c r="X6316" s="6" t="n"/>
      <c r="Y6316" s="6" t="n"/>
      <c r="Z6316" s="6" t="n"/>
      <c r="AA6316" s="5" t="n"/>
      <c r="AB6316" s="6">
        <f>B6316&amp;"|"&amp;I6316</f>
        <v/>
      </c>
      <c r="AC6316">
        <f>IF($B6316="","","|"&amp;SUBSTITUTE(TRIM(SUBSTITUTE(SUBSTITUTE(SUBSTITUTE(SUBSTITUTE(SUBSTITUTE(SUBSTITUTE(SUBSTITUTE(SUBSTITUTE(SUBSTITUTE(SUBSTITUTE(SUBSTITUTE(SUBSTITUTE(SUBSTITUTE(SUBSTITUTE(TRIM($B6316&amp;""),CHAR(10)," "),CHAR(13)," "),"."," "),";"," "),","," "),"/"," "),"+"," "),"-"," "),"  "," "),"  "," "),"  "," "),"  "," "),"  "," "),"  "," "))," ","|")&amp;"|")</f>
        <v/>
      </c>
      <c r="AD6316">
        <f>TRIM($I6316&amp;"")</f>
        <v/>
      </c>
    </row>
    <row r="6317" ht="36" customHeight="1">
      <c r="A6317" s="14" t="n">
        <v>46247</v>
      </c>
      <c r="B6317" s="6" t="inlineStr">
        <is>
          <t>10367</t>
        </is>
      </c>
      <c r="C6317" s="6" t="inlineStr">
        <is>
          <t>M/C 0818 (AMARELO)</t>
        </is>
      </c>
      <c r="D6317" s="6" t="inlineStr">
        <is>
          <t>9 COLADEIRAS</t>
        </is>
      </c>
      <c r="E6317" s="6" t="n">
        <v>20020001</v>
      </c>
      <c r="F6317" s="6" t="inlineStr">
        <is>
          <t>(1) LATERAL 1180X92X15 MDF - BASE DUBAI</t>
        </is>
      </c>
      <c r="G6317" s="6" t="inlineStr">
        <is>
          <t>9 COLADEIRAS</t>
        </is>
      </c>
      <c r="H6317" s="6" t="inlineStr">
        <is>
          <t>9 COLADEIRAS</t>
        </is>
      </c>
      <c r="I6317" s="6" t="inlineStr">
        <is>
          <t>9 COLADEIRAS</t>
        </is>
      </c>
      <c r="J6317" s="4" t="n">
        <v>640</v>
      </c>
      <c r="K6317" s="6" t="n"/>
      <c r="L6317" s="6" t="n"/>
      <c r="M6317" s="6" t="n"/>
      <c r="N6317" s="6" t="n"/>
      <c r="O6317" s="6" t="n"/>
      <c r="P6317" s="6" t="n"/>
      <c r="Q6317" s="6" t="n"/>
      <c r="R6317" s="6" t="n"/>
      <c r="S6317" s="6" t="n"/>
      <c r="T6317" s="6" t="n"/>
      <c r="U6317" s="6" t="n"/>
      <c r="V6317" s="6" t="n"/>
      <c r="W6317" s="6" t="n"/>
      <c r="X6317" s="6" t="n"/>
      <c r="Y6317" s="6" t="n"/>
      <c r="Z6317" s="6" t="n"/>
      <c r="AA6317" s="5" t="n"/>
      <c r="AB6317" s="6">
        <f>B6317&amp;"|"&amp;I6317</f>
        <v/>
      </c>
      <c r="AC6317">
        <f>IF($B6317="","","|"&amp;SUBSTITUTE(TRIM(SUBSTITUTE(SUBSTITUTE(SUBSTITUTE(SUBSTITUTE(SUBSTITUTE(SUBSTITUTE(SUBSTITUTE(SUBSTITUTE(SUBSTITUTE(SUBSTITUTE(SUBSTITUTE(SUBSTITUTE(SUBSTITUTE(SUBSTITUTE(TRIM($B6317&amp;""),CHAR(10)," "),CHAR(13)," "),"."," "),";"," "),","," "),"/"," "),"+"," "),"-"," "),"  "," "),"  "," "),"  "," "),"  "," "),"  "," "),"  "," "))," ","|")&amp;"|")</f>
        <v/>
      </c>
      <c r="AD6317">
        <f>TRIM($I6317&amp;"")</f>
        <v/>
      </c>
    </row>
    <row r="6318" ht="36" customHeight="1">
      <c r="A6318" s="14" t="n">
        <v>46247</v>
      </c>
      <c r="B6318" s="6" t="inlineStr">
        <is>
          <t>10367</t>
        </is>
      </c>
      <c r="C6318" s="6" t="inlineStr">
        <is>
          <t>M/C 0818 (AMARELO)</t>
        </is>
      </c>
      <c r="D6318" s="6" t="inlineStr">
        <is>
          <t>9 COLADEIRAS</t>
        </is>
      </c>
      <c r="E6318" s="6" t="n">
        <v>200277101</v>
      </c>
      <c r="F6318" s="6" t="inlineStr">
        <is>
          <t>PE 730X120(660)X18 (4PCS) MDF - MESA CATEDRAL II</t>
        </is>
      </c>
      <c r="G6318" s="6" t="inlineStr">
        <is>
          <t>9 COLADEIRAS</t>
        </is>
      </c>
      <c r="H6318" s="6" t="inlineStr">
        <is>
          <t>9 COLADEIRAS</t>
        </is>
      </c>
      <c r="I6318" s="6" t="inlineStr">
        <is>
          <t>9 COLADEIRAS</t>
        </is>
      </c>
      <c r="J6318" s="4" t="n">
        <v>480</v>
      </c>
      <c r="K6318" s="6" t="n"/>
      <c r="L6318" s="6" t="n"/>
      <c r="M6318" s="6" t="n"/>
      <c r="N6318" s="6" t="n"/>
      <c r="O6318" s="6" t="n"/>
      <c r="P6318" s="6" t="n"/>
      <c r="Q6318" s="6" t="n"/>
      <c r="R6318" s="6" t="n"/>
      <c r="S6318" s="6" t="n"/>
      <c r="T6318" s="6" t="n"/>
      <c r="U6318" s="6" t="n"/>
      <c r="V6318" s="6" t="n"/>
      <c r="W6318" s="6" t="n"/>
      <c r="X6318" s="6" t="n"/>
      <c r="Y6318" s="6" t="n"/>
      <c r="Z6318" s="6" t="n"/>
      <c r="AA6318" s="5" t="n"/>
      <c r="AB6318" s="6">
        <f>B6318&amp;"|"&amp;I6318</f>
        <v/>
      </c>
      <c r="AC6318">
        <f>IF($B6318="","","|"&amp;SUBSTITUTE(TRIM(SUBSTITUTE(SUBSTITUTE(SUBSTITUTE(SUBSTITUTE(SUBSTITUTE(SUBSTITUTE(SUBSTITUTE(SUBSTITUTE(SUBSTITUTE(SUBSTITUTE(SUBSTITUTE(SUBSTITUTE(SUBSTITUTE(SUBSTITUTE(TRIM($B6318&amp;""),CHAR(10)," "),CHAR(13)," "),"."," "),";"," "),","," "),"/"," "),"+"," "),"-"," "),"  "," "),"  "," "),"  "," "),"  "," "),"  "," "),"  "," "))," ","|")&amp;"|")</f>
        <v/>
      </c>
      <c r="AD6318">
        <f>TRIM($I6318&amp;"")</f>
        <v/>
      </c>
    </row>
    <row r="6319" ht="36" customHeight="1">
      <c r="A6319" s="14" t="n">
        <v>46247</v>
      </c>
      <c r="B6319" s="6" t="inlineStr">
        <is>
          <t>10367</t>
        </is>
      </c>
      <c r="C6319" s="6" t="inlineStr">
        <is>
          <t>M/C 0818 (AMARELO)</t>
        </is>
      </c>
      <c r="D6319" s="6" t="inlineStr">
        <is>
          <t>9 COLADEIRAS</t>
        </is>
      </c>
      <c r="E6319" s="6" t="n">
        <v>20031202</v>
      </c>
      <c r="F6319" s="6" t="inlineStr">
        <is>
          <t>(4) PE MAIOR 800(818)X100(169)X15 MDF - NOVA YORK</t>
        </is>
      </c>
      <c r="G6319" s="6" t="inlineStr">
        <is>
          <t>9 COLADEIRAS</t>
        </is>
      </c>
      <c r="H6319" s="6" t="inlineStr">
        <is>
          <t>9 COLADEIRAS</t>
        </is>
      </c>
      <c r="I6319" s="6" t="inlineStr">
        <is>
          <t>9 COLADEIRAS</t>
        </is>
      </c>
      <c r="J6319" s="4" t="n">
        <v>264</v>
      </c>
      <c r="K6319" s="6" t="n"/>
      <c r="L6319" s="6" t="n"/>
      <c r="M6319" s="6" t="n"/>
      <c r="N6319" s="6" t="n"/>
      <c r="O6319" s="6" t="n"/>
      <c r="P6319" s="6" t="n"/>
      <c r="Q6319" s="6" t="n"/>
      <c r="R6319" s="6" t="n"/>
      <c r="S6319" s="6" t="n"/>
      <c r="T6319" s="6" t="n"/>
      <c r="U6319" s="6" t="n"/>
      <c r="V6319" s="6" t="n"/>
      <c r="W6319" s="6" t="n"/>
      <c r="X6319" s="6" t="n"/>
      <c r="Y6319" s="6" t="n"/>
      <c r="Z6319" s="6" t="n"/>
      <c r="AA6319" s="5" t="n"/>
      <c r="AB6319" s="6">
        <f>B6319&amp;"|"&amp;I6319</f>
        <v/>
      </c>
      <c r="AC6319">
        <f>IF($B6319="","","|"&amp;SUBSTITUTE(TRIM(SUBSTITUTE(SUBSTITUTE(SUBSTITUTE(SUBSTITUTE(SUBSTITUTE(SUBSTITUTE(SUBSTITUTE(SUBSTITUTE(SUBSTITUTE(SUBSTITUTE(SUBSTITUTE(SUBSTITUTE(SUBSTITUTE(SUBSTITUTE(TRIM($B6319&amp;""),CHAR(10)," "),CHAR(13)," "),"."," "),";"," "),","," "),"/"," "),"+"," "),"-"," "),"  "," "),"  "," "),"  "," "),"  "," "),"  "," "),"  "," "))," ","|")&amp;"|")</f>
        <v/>
      </c>
      <c r="AD6319">
        <f>TRIM($I6319&amp;"")</f>
        <v/>
      </c>
    </row>
    <row r="6320" ht="36" customHeight="1">
      <c r="A6320" s="14" t="n">
        <v>46247</v>
      </c>
      <c r="B6320" s="6" t="inlineStr">
        <is>
          <t>10367</t>
        </is>
      </c>
      <c r="C6320" s="6" t="inlineStr">
        <is>
          <t>M/C 0818 (AMARELO)</t>
        </is>
      </c>
      <c r="D6320" s="6" t="inlineStr">
        <is>
          <t>9 COLADEIRAS</t>
        </is>
      </c>
      <c r="E6320" s="6" t="n">
        <v>20031203</v>
      </c>
      <c r="F6320" s="6" t="inlineStr">
        <is>
          <t>(5) PE MENOR 800(818)X84(138)X15 MDF - NOVA YORK</t>
        </is>
      </c>
      <c r="G6320" s="6" t="inlineStr">
        <is>
          <t>9 COLADEIRAS</t>
        </is>
      </c>
      <c r="H6320" s="6" t="inlineStr">
        <is>
          <t>9 COLADEIRAS</t>
        </is>
      </c>
      <c r="I6320" s="6" t="inlineStr">
        <is>
          <t>9 COLADEIRAS</t>
        </is>
      </c>
      <c r="J6320" s="4" t="n">
        <v>264</v>
      </c>
      <c r="K6320" s="6" t="n"/>
      <c r="L6320" s="6" t="n"/>
      <c r="M6320" s="6" t="n"/>
      <c r="N6320" s="6" t="n"/>
      <c r="O6320" s="6" t="n"/>
      <c r="P6320" s="6" t="n"/>
      <c r="Q6320" s="6" t="n"/>
      <c r="R6320" s="6" t="n"/>
      <c r="S6320" s="6" t="n"/>
      <c r="T6320" s="6" t="n"/>
      <c r="U6320" s="6" t="n"/>
      <c r="V6320" s="6" t="n"/>
      <c r="W6320" s="6" t="n"/>
      <c r="X6320" s="6" t="n"/>
      <c r="Y6320" s="6" t="n"/>
      <c r="Z6320" s="6" t="n"/>
      <c r="AA6320" s="5" t="n"/>
      <c r="AB6320" s="6">
        <f>B6320&amp;"|"&amp;I6320</f>
        <v/>
      </c>
      <c r="AC6320">
        <f>IF($B6320="","","|"&amp;SUBSTITUTE(TRIM(SUBSTITUTE(SUBSTITUTE(SUBSTITUTE(SUBSTITUTE(SUBSTITUTE(SUBSTITUTE(SUBSTITUTE(SUBSTITUTE(SUBSTITUTE(SUBSTITUTE(SUBSTITUTE(SUBSTITUTE(SUBSTITUTE(SUBSTITUTE(TRIM($B6320&amp;""),CHAR(10)," "),CHAR(13)," "),"."," "),";"," "),","," "),"/"," "),"+"," "),"-"," "),"  "," "),"  "," "),"  "," "),"  "," "),"  "," "),"  "," "))," ","|")&amp;"|")</f>
        <v/>
      </c>
      <c r="AD6320">
        <f>TRIM($I6320&amp;"")</f>
        <v/>
      </c>
    </row>
    <row r="6321" ht="36" customHeight="1">
      <c r="A6321" s="14" t="n">
        <v>46247</v>
      </c>
      <c r="B6321" s="6" t="inlineStr">
        <is>
          <t>10367</t>
        </is>
      </c>
      <c r="C6321" s="6" t="inlineStr">
        <is>
          <t>M/C 0818 (AMARELO)</t>
        </is>
      </c>
      <c r="D6321" s="6" t="inlineStr">
        <is>
          <t>9 COLADEIRAS</t>
        </is>
      </c>
      <c r="E6321" s="6" t="n">
        <v>20052001</v>
      </c>
      <c r="F6321" s="6" t="inlineStr">
        <is>
          <t>(2-4) TRAVESSA 742X122X25 MDF - MESA ATHENAS</t>
        </is>
      </c>
      <c r="G6321" s="6" t="inlineStr">
        <is>
          <t>9 COLADEIRAS</t>
        </is>
      </c>
      <c r="H6321" s="6" t="inlineStr">
        <is>
          <t>9 COLADEIRAS</t>
        </is>
      </c>
      <c r="I6321" s="6" t="inlineStr">
        <is>
          <t>9 COLADEIRAS</t>
        </is>
      </c>
      <c r="J6321" s="4" t="n">
        <v>584</v>
      </c>
      <c r="K6321" s="6" t="n"/>
      <c r="L6321" s="6" t="n"/>
      <c r="M6321" s="6" t="n"/>
      <c r="N6321" s="6" t="n"/>
      <c r="O6321" s="6" t="n"/>
      <c r="P6321" s="6" t="n"/>
      <c r="Q6321" s="6" t="n"/>
      <c r="R6321" s="6" t="n"/>
      <c r="S6321" s="6" t="n"/>
      <c r="T6321" s="6" t="n"/>
      <c r="U6321" s="6" t="n"/>
      <c r="V6321" s="6" t="n"/>
      <c r="W6321" s="6" t="n"/>
      <c r="X6321" s="6" t="n"/>
      <c r="Y6321" s="6" t="n"/>
      <c r="Z6321" s="6" t="n"/>
      <c r="AA6321" s="5" t="n"/>
      <c r="AB6321" s="6">
        <f>B6321&amp;"|"&amp;I6321</f>
        <v/>
      </c>
      <c r="AC6321">
        <f>IF($B6321="","","|"&amp;SUBSTITUTE(TRIM(SUBSTITUTE(SUBSTITUTE(SUBSTITUTE(SUBSTITUTE(SUBSTITUTE(SUBSTITUTE(SUBSTITUTE(SUBSTITUTE(SUBSTITUTE(SUBSTITUTE(SUBSTITUTE(SUBSTITUTE(SUBSTITUTE(SUBSTITUTE(TRIM($B6321&amp;""),CHAR(10)," "),CHAR(13)," "),"."," "),";"," "),","," "),"/"," "),"+"," "),"-"," "),"  "," "),"  "," "),"  "," "),"  "," "),"  "," "),"  "," "))," ","|")&amp;"|")</f>
        <v/>
      </c>
      <c r="AD6321">
        <f>TRIM($I6321&amp;"")</f>
        <v/>
      </c>
    </row>
    <row r="6322" ht="36" customHeight="1">
      <c r="A6322" s="14" t="n">
        <v>46247</v>
      </c>
      <c r="B6322" s="6" t="inlineStr">
        <is>
          <t>10367</t>
        </is>
      </c>
      <c r="C6322" s="6" t="inlineStr">
        <is>
          <t>M/C 0818 (AMARELO)</t>
        </is>
      </c>
      <c r="D6322" s="6" t="inlineStr">
        <is>
          <t>9 COLADEIRAS</t>
        </is>
      </c>
      <c r="E6322" s="6" t="n">
        <v>20052002</v>
      </c>
      <c r="F6322" s="6" t="inlineStr">
        <is>
          <t>(5) BASE MAIOR 542X124X25 MDF - MESA ATHENAS</t>
        </is>
      </c>
      <c r="G6322" s="6" t="inlineStr">
        <is>
          <t>9 COLADEIRAS</t>
        </is>
      </c>
      <c r="H6322" s="6" t="inlineStr">
        <is>
          <t>9 COLADEIRAS</t>
        </is>
      </c>
      <c r="I6322" s="6" t="inlineStr">
        <is>
          <t>9 COLADEIRAS</t>
        </is>
      </c>
      <c r="J6322" s="4" t="n">
        <v>66</v>
      </c>
      <c r="K6322" s="6" t="n"/>
      <c r="L6322" s="6" t="n"/>
      <c r="M6322" s="6" t="n"/>
      <c r="N6322" s="6" t="n"/>
      <c r="O6322" s="6" t="n"/>
      <c r="P6322" s="6" t="n"/>
      <c r="Q6322" s="6" t="n"/>
      <c r="R6322" s="6" t="n"/>
      <c r="S6322" s="6" t="n"/>
      <c r="T6322" s="6" t="n"/>
      <c r="U6322" s="6" t="n"/>
      <c r="V6322" s="6" t="n"/>
      <c r="W6322" s="6" t="n"/>
      <c r="X6322" s="6" t="n"/>
      <c r="Y6322" s="6" t="n"/>
      <c r="Z6322" s="6" t="n"/>
      <c r="AA6322" s="5" t="n"/>
      <c r="AB6322" s="6">
        <f>B6322&amp;"|"&amp;I6322</f>
        <v/>
      </c>
      <c r="AC6322">
        <f>IF($B6322="","","|"&amp;SUBSTITUTE(TRIM(SUBSTITUTE(SUBSTITUTE(SUBSTITUTE(SUBSTITUTE(SUBSTITUTE(SUBSTITUTE(SUBSTITUTE(SUBSTITUTE(SUBSTITUTE(SUBSTITUTE(SUBSTITUTE(SUBSTITUTE(SUBSTITUTE(SUBSTITUTE(TRIM($B6322&amp;""),CHAR(10)," "),CHAR(13)," "),"."," "),";"," "),","," "),"/"," "),"+"," "),"-"," "),"  "," "),"  "," "),"  "," "),"  "," "),"  "," "),"  "," "))," ","|")&amp;"|")</f>
        <v/>
      </c>
      <c r="AD6322">
        <f>TRIM($I6322&amp;"")</f>
        <v/>
      </c>
    </row>
    <row r="6323" ht="36" customHeight="1">
      <c r="A6323" s="14" t="n">
        <v>46247</v>
      </c>
      <c r="B6323" s="6" t="inlineStr">
        <is>
          <t>10367</t>
        </is>
      </c>
      <c r="C6323" s="6" t="inlineStr">
        <is>
          <t>M/C 0818 (AMARELO)</t>
        </is>
      </c>
      <c r="D6323" s="6" t="inlineStr">
        <is>
          <t>9 COLADEIRAS</t>
        </is>
      </c>
      <c r="E6323" s="6" t="n">
        <v>20052003</v>
      </c>
      <c r="F6323" s="6" t="inlineStr">
        <is>
          <t>(6)BASE MENOR 386 (189)X124X25 MDF - MESA ATHENAS</t>
        </is>
      </c>
      <c r="G6323" s="6" t="inlineStr">
        <is>
          <t>9 COLADEIRAS</t>
        </is>
      </c>
      <c r="H6323" s="6" t="inlineStr">
        <is>
          <t>9 COLADEIRAS</t>
        </is>
      </c>
      <c r="I6323" s="6" t="inlineStr">
        <is>
          <t>9 COLADEIRAS</t>
        </is>
      </c>
      <c r="J6323" s="4" t="n">
        <v>132</v>
      </c>
      <c r="K6323" s="6" t="n"/>
      <c r="L6323" s="6" t="n"/>
      <c r="M6323" s="6" t="n"/>
      <c r="N6323" s="6" t="n"/>
      <c r="O6323" s="6" t="n"/>
      <c r="P6323" s="6" t="n"/>
      <c r="Q6323" s="6" t="n"/>
      <c r="R6323" s="6" t="n"/>
      <c r="S6323" s="6" t="n"/>
      <c r="T6323" s="6" t="n"/>
      <c r="U6323" s="6" t="n"/>
      <c r="V6323" s="6" t="n"/>
      <c r="W6323" s="6" t="n"/>
      <c r="X6323" s="6" t="n"/>
      <c r="Y6323" s="6" t="n"/>
      <c r="Z6323" s="6" t="n"/>
      <c r="AA6323" s="5" t="n"/>
      <c r="AB6323" s="6">
        <f>B6323&amp;"|"&amp;I6323</f>
        <v/>
      </c>
      <c r="AC6323">
        <f>IF($B6323="","","|"&amp;SUBSTITUTE(TRIM(SUBSTITUTE(SUBSTITUTE(SUBSTITUTE(SUBSTITUTE(SUBSTITUTE(SUBSTITUTE(SUBSTITUTE(SUBSTITUTE(SUBSTITUTE(SUBSTITUTE(SUBSTITUTE(SUBSTITUTE(SUBSTITUTE(SUBSTITUTE(TRIM($B6323&amp;""),CHAR(10)," "),CHAR(13)," "),"."," "),";"," "),","," "),"/"," "),"+"," "),"-"," "),"  "," "),"  "," "),"  "," "),"  "," "),"  "," "),"  "," "))," ","|")&amp;"|")</f>
        <v/>
      </c>
      <c r="AD6323">
        <f>TRIM($I6323&amp;"")</f>
        <v/>
      </c>
    </row>
    <row r="6324" ht="36" customHeight="1">
      <c r="A6324" s="14" t="n">
        <v>46247</v>
      </c>
      <c r="B6324" s="6" t="inlineStr">
        <is>
          <t>10367</t>
        </is>
      </c>
      <c r="C6324" s="6" t="inlineStr">
        <is>
          <t>M/C 0818 (AMARELO)</t>
        </is>
      </c>
      <c r="D6324" s="6" t="inlineStr">
        <is>
          <t>9 COLADEIRAS</t>
        </is>
      </c>
      <c r="E6324" s="6" t="n">
        <v>20052202</v>
      </c>
      <c r="F6324" s="6" t="inlineStr">
        <is>
          <t>(5) BASE MAIOR 742X124X25 MDF - MESA ATHENAS 1,20</t>
        </is>
      </c>
      <c r="G6324" s="6" t="inlineStr">
        <is>
          <t>9 COLADEIRAS</t>
        </is>
      </c>
      <c r="H6324" s="6" t="inlineStr">
        <is>
          <t>9 COLADEIRAS</t>
        </is>
      </c>
      <c r="I6324" s="6" t="inlineStr">
        <is>
          <t>9 COLADEIRAS</t>
        </is>
      </c>
      <c r="J6324" s="4" t="n">
        <v>80</v>
      </c>
      <c r="K6324" s="6" t="n"/>
      <c r="L6324" s="6" t="n"/>
      <c r="M6324" s="6" t="n"/>
      <c r="N6324" s="6" t="n"/>
      <c r="O6324" s="6" t="n"/>
      <c r="P6324" s="6" t="n"/>
      <c r="Q6324" s="6" t="n"/>
      <c r="R6324" s="6" t="n"/>
      <c r="S6324" s="6" t="n"/>
      <c r="T6324" s="6" t="n"/>
      <c r="U6324" s="6" t="n"/>
      <c r="V6324" s="6" t="n"/>
      <c r="W6324" s="6" t="n"/>
      <c r="X6324" s="6" t="n"/>
      <c r="Y6324" s="6" t="n"/>
      <c r="Z6324" s="6" t="n"/>
      <c r="AA6324" s="5" t="n"/>
      <c r="AB6324" s="6">
        <f>B6324&amp;"|"&amp;I6324</f>
        <v/>
      </c>
      <c r="AC6324">
        <f>IF($B6324="","","|"&amp;SUBSTITUTE(TRIM(SUBSTITUTE(SUBSTITUTE(SUBSTITUTE(SUBSTITUTE(SUBSTITUTE(SUBSTITUTE(SUBSTITUTE(SUBSTITUTE(SUBSTITUTE(SUBSTITUTE(SUBSTITUTE(SUBSTITUTE(SUBSTITUTE(SUBSTITUTE(TRIM($B6324&amp;""),CHAR(10)," "),CHAR(13)," "),"."," "),";"," "),","," "),"/"," "),"+"," "),"-"," "),"  "," "),"  "," "),"  "," "),"  "," "),"  "," "),"  "," "))," ","|")&amp;"|")</f>
        <v/>
      </c>
      <c r="AD6324">
        <f>TRIM($I6324&amp;"")</f>
        <v/>
      </c>
    </row>
    <row r="6325" ht="36" customHeight="1">
      <c r="A6325" s="14" t="n">
        <v>46247</v>
      </c>
      <c r="B6325" s="6" t="inlineStr">
        <is>
          <t>10367</t>
        </is>
      </c>
      <c r="C6325" s="6" t="inlineStr">
        <is>
          <t>M/C 0818 (AMARELO)</t>
        </is>
      </c>
      <c r="D6325" s="6" t="inlineStr">
        <is>
          <t>9 COLADEIRAS</t>
        </is>
      </c>
      <c r="E6325" s="6" t="n">
        <v>20052203</v>
      </c>
      <c r="F6325" s="6" t="inlineStr">
        <is>
          <t>(6)BASE MENOR 446(220)X124X25 MDF-MESA ATHENAS1,20</t>
        </is>
      </c>
      <c r="G6325" s="6" t="inlineStr">
        <is>
          <t>9 COLADEIRAS</t>
        </is>
      </c>
      <c r="H6325" s="6" t="inlineStr">
        <is>
          <t>9 COLADEIRAS</t>
        </is>
      </c>
      <c r="I6325" s="6" t="inlineStr">
        <is>
          <t>9 COLADEIRAS</t>
        </is>
      </c>
      <c r="J6325" s="4" t="n">
        <v>160</v>
      </c>
      <c r="K6325" s="6" t="n"/>
      <c r="L6325" s="6" t="n"/>
      <c r="M6325" s="6" t="n"/>
      <c r="N6325" s="6" t="n"/>
      <c r="O6325" s="6" t="n"/>
      <c r="P6325" s="6" t="n"/>
      <c r="Q6325" s="6" t="n"/>
      <c r="R6325" s="6" t="n"/>
      <c r="S6325" s="6" t="n"/>
      <c r="T6325" s="6" t="n"/>
      <c r="U6325" s="6" t="n"/>
      <c r="V6325" s="6" t="n"/>
      <c r="W6325" s="6" t="n"/>
      <c r="X6325" s="6" t="n"/>
      <c r="Y6325" s="6" t="n"/>
      <c r="Z6325" s="6" t="n"/>
      <c r="AA6325" s="5" t="n"/>
      <c r="AB6325" s="6">
        <f>B6325&amp;"|"&amp;I6325</f>
        <v/>
      </c>
      <c r="AC6325">
        <f>IF($B6325="","","|"&amp;SUBSTITUTE(TRIM(SUBSTITUTE(SUBSTITUTE(SUBSTITUTE(SUBSTITUTE(SUBSTITUTE(SUBSTITUTE(SUBSTITUTE(SUBSTITUTE(SUBSTITUTE(SUBSTITUTE(SUBSTITUTE(SUBSTITUTE(SUBSTITUTE(SUBSTITUTE(TRIM($B6325&amp;""),CHAR(10)," "),CHAR(13)," "),"."," "),";"," "),","," "),"/"," "),"+"," "),"-"," "),"  "," "),"  "," "),"  "," "),"  "," "),"  "," "),"  "," "))," ","|")&amp;"|")</f>
        <v/>
      </c>
      <c r="AD6325">
        <f>TRIM($I6325&amp;"")</f>
        <v/>
      </c>
    </row>
    <row r="6326" ht="36" customHeight="1">
      <c r="A6326" s="14" t="n">
        <v>46247</v>
      </c>
      <c r="B6326" s="6" t="inlineStr">
        <is>
          <t>10367</t>
        </is>
      </c>
      <c r="C6326" s="6" t="inlineStr">
        <is>
          <t>M/C 0818 (AMARELO)</t>
        </is>
      </c>
      <c r="D6326" s="6" t="inlineStr">
        <is>
          <t>9 COLADEIRAS</t>
        </is>
      </c>
      <c r="E6326" s="6" t="n">
        <v>30001202</v>
      </c>
      <c r="F6326" s="6" t="inlineStr">
        <is>
          <t>PÉ FRONTAL 441X65(911)X25 MDF (16PÇS) - CAD PÉ INT</t>
        </is>
      </c>
      <c r="G6326" s="6" t="inlineStr">
        <is>
          <t>9 COLADEIRAS</t>
        </is>
      </c>
      <c r="H6326" s="6" t="inlineStr">
        <is>
          <t>9 COLADEIRAS</t>
        </is>
      </c>
      <c r="I6326" s="6" t="inlineStr">
        <is>
          <t>9 COLADEIRAS</t>
        </is>
      </c>
      <c r="J6326" s="4" t="n">
        <v>200</v>
      </c>
      <c r="K6326" s="6" t="n"/>
      <c r="L6326" s="6" t="n"/>
      <c r="M6326" s="6" t="n"/>
      <c r="N6326" s="6" t="n"/>
      <c r="O6326" s="6" t="n"/>
      <c r="P6326" s="6" t="n"/>
      <c r="Q6326" s="6" t="n"/>
      <c r="R6326" s="6" t="n"/>
      <c r="S6326" s="6" t="n"/>
      <c r="T6326" s="6" t="n"/>
      <c r="U6326" s="6" t="n"/>
      <c r="V6326" s="6" t="n"/>
      <c r="W6326" s="6" t="n"/>
      <c r="X6326" s="6" t="n"/>
      <c r="Y6326" s="6" t="n"/>
      <c r="Z6326" s="6" t="n"/>
      <c r="AA6326" s="5" t="n"/>
      <c r="AB6326" s="6">
        <f>B6326&amp;"|"&amp;I6326</f>
        <v/>
      </c>
      <c r="AC6326">
        <f>IF($B6326="","","|"&amp;SUBSTITUTE(TRIM(SUBSTITUTE(SUBSTITUTE(SUBSTITUTE(SUBSTITUTE(SUBSTITUTE(SUBSTITUTE(SUBSTITUTE(SUBSTITUTE(SUBSTITUTE(SUBSTITUTE(SUBSTITUTE(SUBSTITUTE(SUBSTITUTE(SUBSTITUTE(TRIM($B6326&amp;""),CHAR(10)," "),CHAR(13)," "),"."," "),";"," "),","," "),"/"," "),"+"," "),"-"," "),"  "," "),"  "," "),"  "," "),"  "," "),"  "," "),"  "," "))," ","|")&amp;"|")</f>
        <v/>
      </c>
      <c r="AD6326">
        <f>TRIM($I6326&amp;"")</f>
        <v/>
      </c>
    </row>
    <row r="6327" ht="36" customHeight="1">
      <c r="A6327" s="14" t="n">
        <v>46247</v>
      </c>
      <c r="B6327" s="6" t="inlineStr">
        <is>
          <t>10367</t>
        </is>
      </c>
      <c r="C6327" s="6" t="inlineStr">
        <is>
          <t>M/C 0818 (AMARELO)</t>
        </is>
      </c>
      <c r="D6327" s="6" t="inlineStr">
        <is>
          <t>9 COLADEIRAS</t>
        </is>
      </c>
      <c r="E6327" s="6" t="n">
        <v>30006112</v>
      </c>
      <c r="F6327" s="6" t="inlineStr">
        <is>
          <t>PE FRONTAL RETO 430X(111)65X25 MDF (DIR) SANTIAGO</t>
        </is>
      </c>
      <c r="G6327" s="6" t="inlineStr">
        <is>
          <t>9 COLADEIRAS</t>
        </is>
      </c>
      <c r="H6327" s="6" t="inlineStr">
        <is>
          <t>9 COLADEIRAS</t>
        </is>
      </c>
      <c r="I6327" s="6" t="inlineStr">
        <is>
          <t>9 COLADEIRAS</t>
        </is>
      </c>
      <c r="J6327" s="4" t="n">
        <v>50</v>
      </c>
      <c r="K6327" s="6" t="n"/>
      <c r="L6327" s="6" t="n"/>
      <c r="M6327" s="6" t="n"/>
      <c r="N6327" s="6" t="n"/>
      <c r="O6327" s="6" t="n"/>
      <c r="P6327" s="6" t="n"/>
      <c r="Q6327" s="6" t="n"/>
      <c r="R6327" s="6" t="n"/>
      <c r="S6327" s="6" t="n"/>
      <c r="T6327" s="6" t="n"/>
      <c r="U6327" s="6" t="n"/>
      <c r="V6327" s="6" t="n"/>
      <c r="W6327" s="6" t="n"/>
      <c r="X6327" s="6" t="n"/>
      <c r="Y6327" s="6" t="n"/>
      <c r="Z6327" s="6" t="n"/>
      <c r="AA6327" s="5" t="n"/>
      <c r="AB6327" s="6">
        <f>B6327&amp;"|"&amp;I6327</f>
        <v/>
      </c>
      <c r="AC6327">
        <f>IF($B6327="","","|"&amp;SUBSTITUTE(TRIM(SUBSTITUTE(SUBSTITUTE(SUBSTITUTE(SUBSTITUTE(SUBSTITUTE(SUBSTITUTE(SUBSTITUTE(SUBSTITUTE(SUBSTITUTE(SUBSTITUTE(SUBSTITUTE(SUBSTITUTE(SUBSTITUTE(SUBSTITUTE(TRIM($B6327&amp;""),CHAR(10)," "),CHAR(13)," "),"."," "),";"," "),","," "),"/"," "),"+"," "),"-"," "),"  "," "),"  "," "),"  "," "),"  "," "),"  "," "),"  "," "))," ","|")&amp;"|")</f>
        <v/>
      </c>
      <c r="AD6327">
        <f>TRIM($I6327&amp;"")</f>
        <v/>
      </c>
    </row>
    <row r="6328" ht="36" customHeight="1">
      <c r="A6328" s="14" t="n">
        <v>46247</v>
      </c>
      <c r="B6328" s="6" t="inlineStr">
        <is>
          <t>10367</t>
        </is>
      </c>
      <c r="C6328" s="6" t="inlineStr">
        <is>
          <t>M/C 0818 (AMARELO)</t>
        </is>
      </c>
      <c r="D6328" s="6" t="inlineStr">
        <is>
          <t>9 COLADEIRAS</t>
        </is>
      </c>
      <c r="E6328" s="6" t="n">
        <v>30006113</v>
      </c>
      <c r="F6328" s="6" t="inlineStr">
        <is>
          <t>PE FRONTAL RETO 430X(111)65X25MDF (ESQRD) SANTIAGO</t>
        </is>
      </c>
      <c r="G6328" s="6" t="inlineStr">
        <is>
          <t>9 COLADEIRAS</t>
        </is>
      </c>
      <c r="H6328" s="6" t="inlineStr">
        <is>
          <t>9 COLADEIRAS</t>
        </is>
      </c>
      <c r="I6328" s="6" t="inlineStr">
        <is>
          <t>9 COLADEIRAS</t>
        </is>
      </c>
      <c r="J6328" s="4" t="n">
        <v>50</v>
      </c>
      <c r="K6328" s="6" t="n"/>
      <c r="L6328" s="6" t="n"/>
      <c r="M6328" s="6" t="n"/>
      <c r="N6328" s="6" t="n"/>
      <c r="O6328" s="6" t="n"/>
      <c r="P6328" s="6" t="n"/>
      <c r="Q6328" s="6" t="n"/>
      <c r="R6328" s="6" t="n"/>
      <c r="S6328" s="6" t="n"/>
      <c r="T6328" s="6" t="n"/>
      <c r="U6328" s="6" t="n"/>
      <c r="V6328" s="6" t="n"/>
      <c r="W6328" s="6" t="n"/>
      <c r="X6328" s="6" t="n"/>
      <c r="Y6328" s="6" t="n"/>
      <c r="Z6328" s="6" t="n"/>
      <c r="AA6328" s="5" t="n"/>
      <c r="AB6328" s="6">
        <f>B6328&amp;"|"&amp;I6328</f>
        <v/>
      </c>
      <c r="AC6328">
        <f>IF($B6328="","","|"&amp;SUBSTITUTE(TRIM(SUBSTITUTE(SUBSTITUTE(SUBSTITUTE(SUBSTITUTE(SUBSTITUTE(SUBSTITUTE(SUBSTITUTE(SUBSTITUTE(SUBSTITUTE(SUBSTITUTE(SUBSTITUTE(SUBSTITUTE(SUBSTITUTE(SUBSTITUTE(TRIM($B6328&amp;""),CHAR(10)," "),CHAR(13)," "),"."," "),";"," "),","," "),"/"," "),"+"," "),"-"," "),"  "," "),"  "," "),"  "," "),"  "," "),"  "," "),"  "," "))," ","|")&amp;"|")</f>
        <v/>
      </c>
      <c r="AD6328">
        <f>TRIM($I6328&amp;"")</f>
        <v/>
      </c>
    </row>
    <row r="6329" ht="36" customHeight="1">
      <c r="A6329" s="14" t="n">
        <v>46246</v>
      </c>
      <c r="B6329" s="6" t="inlineStr">
        <is>
          <t>10367</t>
        </is>
      </c>
      <c r="C6329" s="6" t="inlineStr">
        <is>
          <t>M/C 0818 (AMARELO)</t>
        </is>
      </c>
      <c r="D6329" s="6" t="inlineStr">
        <is>
          <t>56 COPIADORA</t>
        </is>
      </c>
      <c r="E6329" s="6" t="n">
        <v>20031607</v>
      </c>
      <c r="F6329" s="6" t="inlineStr">
        <is>
          <t>TAMPO 1605X905X15 MDF - MESA COM VIDRO</t>
        </is>
      </c>
      <c r="G6329" s="6" t="inlineStr">
        <is>
          <t>56 COPIADORA</t>
        </is>
      </c>
      <c r="H6329" s="6" t="inlineStr">
        <is>
          <t>56 COPIADORA</t>
        </is>
      </c>
      <c r="I6329" s="6" t="inlineStr">
        <is>
          <t>56 COPIADORA</t>
        </is>
      </c>
      <c r="J6329" s="4" t="n">
        <v>66</v>
      </c>
      <c r="K6329" s="6" t="n"/>
      <c r="L6329" s="6" t="n"/>
      <c r="M6329" s="6" t="n"/>
      <c r="N6329" s="6" t="n"/>
      <c r="O6329" s="6" t="n"/>
      <c r="P6329" s="6" t="n"/>
      <c r="Q6329" s="6" t="n"/>
      <c r="R6329" s="6" t="n"/>
      <c r="S6329" s="6" t="n"/>
      <c r="T6329" s="6" t="n"/>
      <c r="U6329" s="6" t="n"/>
      <c r="V6329" s="6" t="n"/>
      <c r="W6329" s="6" t="n"/>
      <c r="X6329" s="6" t="n"/>
      <c r="Y6329" s="6" t="n"/>
      <c r="Z6329" s="6" t="n"/>
      <c r="AA6329" s="5" t="n"/>
      <c r="AB6329" s="6">
        <f>B6329&amp;"|"&amp;I6329</f>
        <v/>
      </c>
      <c r="AC6329">
        <f>IF($B6329="","","|"&amp;SUBSTITUTE(TRIM(SUBSTITUTE(SUBSTITUTE(SUBSTITUTE(SUBSTITUTE(SUBSTITUTE(SUBSTITUTE(SUBSTITUTE(SUBSTITUTE(SUBSTITUTE(SUBSTITUTE(SUBSTITUTE(SUBSTITUTE(SUBSTITUTE(SUBSTITUTE(TRIM($B6329&amp;""),CHAR(10)," "),CHAR(13)," "),"."," "),";"," "),","," "),"/"," "),"+"," "),"-"," "),"  "," "),"  "," "),"  "," "),"  "," "),"  "," "),"  "," "))," ","|")&amp;"|")</f>
        <v/>
      </c>
      <c r="AD6329">
        <f>TRIM($I6329&amp;"")</f>
        <v/>
      </c>
    </row>
    <row r="6330" ht="36" customHeight="1">
      <c r="A6330" s="14" t="n">
        <v>46246</v>
      </c>
      <c r="B6330" s="6" t="inlineStr">
        <is>
          <t>10367</t>
        </is>
      </c>
      <c r="C6330" s="6" t="inlineStr">
        <is>
          <t>M/C 0818 (AMARELO)</t>
        </is>
      </c>
      <c r="D6330" s="6" t="inlineStr">
        <is>
          <t>56 COPIADORA</t>
        </is>
      </c>
      <c r="E6330" s="6" t="n">
        <v>20021607</v>
      </c>
      <c r="F6330" s="6" t="inlineStr">
        <is>
          <t>TAMPO 1605X905X18 MDF - MESA COM VIDRO</t>
        </is>
      </c>
      <c r="G6330" s="6" t="inlineStr">
        <is>
          <t>56 COPIADORA</t>
        </is>
      </c>
      <c r="H6330" s="6" t="inlineStr">
        <is>
          <t>56 COPIADORA</t>
        </is>
      </c>
      <c r="I6330" s="6" t="inlineStr">
        <is>
          <t>56 COPIADORA</t>
        </is>
      </c>
      <c r="J6330" s="4" t="n">
        <v>80</v>
      </c>
      <c r="K6330" s="6" t="n"/>
      <c r="L6330" s="6" t="n"/>
      <c r="M6330" s="6" t="n"/>
      <c r="N6330" s="6" t="n"/>
      <c r="O6330" s="6" t="n"/>
      <c r="P6330" s="6" t="n"/>
      <c r="Q6330" s="6" t="n"/>
      <c r="R6330" s="6" t="n"/>
      <c r="S6330" s="6" t="n"/>
      <c r="T6330" s="6" t="n"/>
      <c r="U6330" s="6" t="n"/>
      <c r="V6330" s="6" t="n"/>
      <c r="W6330" s="6" t="n"/>
      <c r="X6330" s="6" t="n"/>
      <c r="Y6330" s="6" t="n"/>
      <c r="Z6330" s="6" t="n"/>
      <c r="AA6330" s="5" t="n"/>
      <c r="AB6330" s="6">
        <f>B6330&amp;"|"&amp;I6330</f>
        <v/>
      </c>
      <c r="AC6330">
        <f>IF($B6330="","","|"&amp;SUBSTITUTE(TRIM(SUBSTITUTE(SUBSTITUTE(SUBSTITUTE(SUBSTITUTE(SUBSTITUTE(SUBSTITUTE(SUBSTITUTE(SUBSTITUTE(SUBSTITUTE(SUBSTITUTE(SUBSTITUTE(SUBSTITUTE(SUBSTITUTE(SUBSTITUTE(TRIM($B6330&amp;""),CHAR(10)," "),CHAR(13)," "),"."," "),";"," "),","," "),"/"," "),"+"," "),"-"," "),"  "," "),"  "," "),"  "," "),"  "," "),"  "," "),"  "," "))," ","|")&amp;"|")</f>
        <v/>
      </c>
      <c r="AD6330">
        <f>TRIM($I6330&amp;"")</f>
        <v/>
      </c>
    </row>
    <row r="6331" ht="36" customHeight="1">
      <c r="A6331" s="14" t="n">
        <v>46246</v>
      </c>
      <c r="B6331" s="6" t="inlineStr">
        <is>
          <t>10367</t>
        </is>
      </c>
      <c r="C6331" s="6" t="inlineStr">
        <is>
          <t>M/C 0818 (AMARELO)</t>
        </is>
      </c>
      <c r="D6331" s="6" t="inlineStr">
        <is>
          <t>56 COPIADORA</t>
        </is>
      </c>
      <c r="E6331" s="6" t="n">
        <v>20053007</v>
      </c>
      <c r="F6331" s="6" t="inlineStr">
        <is>
          <t>TAMPO REDONDO 1035X1035X18 MDF - MESA COM VIDRO</t>
        </is>
      </c>
      <c r="G6331" s="6" t="inlineStr">
        <is>
          <t>56 COPIADORA</t>
        </is>
      </c>
      <c r="H6331" s="6" t="inlineStr">
        <is>
          <t>56 COPIADORA</t>
        </is>
      </c>
      <c r="I6331" s="6" t="inlineStr">
        <is>
          <t>56 COPIADORA</t>
        </is>
      </c>
      <c r="J6331" s="4" t="n">
        <v>66</v>
      </c>
      <c r="K6331" s="6" t="n"/>
      <c r="L6331" s="6" t="n"/>
      <c r="M6331" s="6" t="n"/>
      <c r="N6331" s="6" t="n"/>
      <c r="O6331" s="6" t="n"/>
      <c r="P6331" s="6" t="n"/>
      <c r="Q6331" s="6" t="n"/>
      <c r="R6331" s="6" t="n"/>
      <c r="S6331" s="6" t="n"/>
      <c r="T6331" s="6" t="n"/>
      <c r="U6331" s="6" t="n"/>
      <c r="V6331" s="6" t="n"/>
      <c r="W6331" s="6" t="n"/>
      <c r="X6331" s="6" t="n"/>
      <c r="Y6331" s="6" t="n"/>
      <c r="Z6331" s="6" t="n"/>
      <c r="AA6331" s="5" t="n"/>
      <c r="AB6331" s="6">
        <f>B6331&amp;"|"&amp;I6331</f>
        <v/>
      </c>
      <c r="AC6331">
        <f>IF($B6331="","","|"&amp;SUBSTITUTE(TRIM(SUBSTITUTE(SUBSTITUTE(SUBSTITUTE(SUBSTITUTE(SUBSTITUTE(SUBSTITUTE(SUBSTITUTE(SUBSTITUTE(SUBSTITUTE(SUBSTITUTE(SUBSTITUTE(SUBSTITUTE(SUBSTITUTE(SUBSTITUTE(TRIM($B6331&amp;""),CHAR(10)," "),CHAR(13)," "),"."," "),";"," "),","," "),"/"," "),"+"," "),"-"," "),"  "," "),"  "," "),"  "," "),"  "," "),"  "," "),"  "," "))," ","|")&amp;"|")</f>
        <v/>
      </c>
      <c r="AD6331">
        <f>TRIM($I6331&amp;"")</f>
        <v/>
      </c>
    </row>
    <row r="6332" ht="36" customHeight="1">
      <c r="A6332" s="14" t="n">
        <v>46246</v>
      </c>
      <c r="B6332" s="6" t="inlineStr">
        <is>
          <t>10367</t>
        </is>
      </c>
      <c r="C6332" s="6" t="inlineStr">
        <is>
          <t>M/C 0818 (AMARELO)</t>
        </is>
      </c>
      <c r="D6332" s="6" t="inlineStr">
        <is>
          <t>56 COPIADORA</t>
        </is>
      </c>
      <c r="E6332" s="6" t="n">
        <v>20053407</v>
      </c>
      <c r="F6332" s="6" t="inlineStr">
        <is>
          <t>TAMPO 1365X905X18 MDF - MESA COM VIDRO</t>
        </is>
      </c>
      <c r="G6332" s="6" t="inlineStr">
        <is>
          <t>56 COPIADORA</t>
        </is>
      </c>
      <c r="H6332" s="6" t="inlineStr">
        <is>
          <t>56 COPIADORA</t>
        </is>
      </c>
      <c r="I6332" s="6" t="inlineStr">
        <is>
          <t>56 COPIADORA</t>
        </is>
      </c>
      <c r="J6332" s="4" t="n">
        <v>160</v>
      </c>
      <c r="K6332" s="6" t="n"/>
      <c r="L6332" s="6" t="n"/>
      <c r="M6332" s="6" t="n"/>
      <c r="N6332" s="6" t="n"/>
      <c r="O6332" s="6" t="n"/>
      <c r="P6332" s="6" t="n"/>
      <c r="Q6332" s="6" t="n"/>
      <c r="R6332" s="6" t="n"/>
      <c r="S6332" s="6" t="n"/>
      <c r="T6332" s="6" t="n"/>
      <c r="U6332" s="6" t="n"/>
      <c r="V6332" s="6" t="n"/>
      <c r="W6332" s="6" t="n"/>
      <c r="X6332" s="6" t="n"/>
      <c r="Y6332" s="6" t="n"/>
      <c r="Z6332" s="6" t="n"/>
      <c r="AA6332" s="5" t="n"/>
      <c r="AB6332" s="6">
        <f>B6332&amp;"|"&amp;I6332</f>
        <v/>
      </c>
      <c r="AC6332">
        <f>IF($B6332="","","|"&amp;SUBSTITUTE(TRIM(SUBSTITUTE(SUBSTITUTE(SUBSTITUTE(SUBSTITUTE(SUBSTITUTE(SUBSTITUTE(SUBSTITUTE(SUBSTITUTE(SUBSTITUTE(SUBSTITUTE(SUBSTITUTE(SUBSTITUTE(SUBSTITUTE(SUBSTITUTE(TRIM($B6332&amp;""),CHAR(10)," "),CHAR(13)," "),"."," "),";"," "),","," "),"/"," "),"+"," "),"-"," "),"  "," "),"  "," "),"  "," "),"  "," "),"  "," "),"  "," "))," ","|")&amp;"|")</f>
        <v/>
      </c>
      <c r="AD6332">
        <f>TRIM($I6332&amp;"")</f>
        <v/>
      </c>
    </row>
    <row r="6333" ht="24" customHeight="1">
      <c r="A6333" s="14" t="n">
        <v>46246</v>
      </c>
      <c r="B6333" s="6" t="inlineStr">
        <is>
          <t>10365,10367</t>
        </is>
      </c>
      <c r="C6333" s="6" t="inlineStr">
        <is>
          <t>M/C 0818 (AMARELO)</t>
        </is>
      </c>
      <c r="D6333" s="6" t="inlineStr">
        <is>
          <t>34 CORTE DE TECIDO</t>
        </is>
      </c>
      <c r="E6333" s="6" t="n">
        <v>30001101</v>
      </c>
      <c r="F6333" s="6" t="inlineStr">
        <is>
          <t>CAPA ENCOSTO EST - CAD.VENETO/TRIESTE/NY</t>
        </is>
      </c>
      <c r="G6333" s="6" t="inlineStr">
        <is>
          <t>34 CORTE DE TECIDO</t>
        </is>
      </c>
      <c r="H6333" s="6" t="inlineStr">
        <is>
          <t>34 CORTE DE TECIDO</t>
        </is>
      </c>
      <c r="I6333" s="6" t="inlineStr">
        <is>
          <t>34 CORTE DE TECIDO</t>
        </is>
      </c>
      <c r="J6333" s="4" t="n">
        <v>10</v>
      </c>
      <c r="K6333" s="6" t="n"/>
      <c r="L6333" s="6" t="n"/>
      <c r="M6333" s="6" t="n"/>
      <c r="N6333" s="6" t="n"/>
      <c r="O6333" s="6" t="n"/>
      <c r="P6333" s="6" t="n"/>
      <c r="Q6333" s="6" t="n"/>
      <c r="R6333" s="6" t="n"/>
      <c r="S6333" s="6" t="n"/>
      <c r="T6333" s="6" t="n"/>
      <c r="U6333" s="6" t="n"/>
      <c r="V6333" s="6" t="n"/>
      <c r="W6333" s="6" t="n"/>
      <c r="X6333" s="6" t="n"/>
      <c r="Y6333" s="6" t="n"/>
      <c r="Z6333" s="6" t="n"/>
      <c r="AA6333" s="5" t="n"/>
      <c r="AB6333" s="6">
        <f>B6333&amp;"|"&amp;I6333</f>
        <v/>
      </c>
      <c r="AC6333">
        <f>IF($B6333="","","|"&amp;SUBSTITUTE(TRIM(SUBSTITUTE(SUBSTITUTE(SUBSTITUTE(SUBSTITUTE(SUBSTITUTE(SUBSTITUTE(SUBSTITUTE(SUBSTITUTE(SUBSTITUTE(SUBSTITUTE(SUBSTITUTE(SUBSTITUTE(SUBSTITUTE(SUBSTITUTE(TRIM($B6333&amp;""),CHAR(10)," "),CHAR(13)," "),"."," "),";"," "),","," "),"/"," "),"+"," "),"-"," "),"  "," "),"  "," "),"  "," "),"  "," "),"  "," "),"  "," "))," ","|")&amp;"|")</f>
        <v/>
      </c>
      <c r="AD6333">
        <f>TRIM($I6333&amp;"")</f>
        <v/>
      </c>
    </row>
    <row r="6334" ht="24" customHeight="1">
      <c r="A6334" s="14" t="n">
        <v>46246</v>
      </c>
      <c r="B6334" s="6" t="inlineStr">
        <is>
          <t>10365,10367</t>
        </is>
      </c>
      <c r="C6334" s="6" t="inlineStr">
        <is>
          <t>M/C 0818 (AMARELO)</t>
        </is>
      </c>
      <c r="D6334" s="6" t="inlineStr">
        <is>
          <t>34 CORTE DE TECIDO</t>
        </is>
      </c>
      <c r="E6334" s="6" t="n">
        <v>30001110</v>
      </c>
      <c r="F6334" s="6" t="inlineStr">
        <is>
          <t>CAPA ASSENTO EST - CAD. VENETO/TRISTE/NY</t>
        </is>
      </c>
      <c r="G6334" s="6" t="inlineStr">
        <is>
          <t>34 CORTE DE TECIDO</t>
        </is>
      </c>
      <c r="H6334" s="6" t="inlineStr">
        <is>
          <t>34 CORTE DE TECIDO</t>
        </is>
      </c>
      <c r="I6334" s="6" t="inlineStr">
        <is>
          <t>34 CORTE DE TECIDO</t>
        </is>
      </c>
      <c r="J6334" s="4" t="n">
        <v>10</v>
      </c>
      <c r="K6334" s="6" t="n"/>
      <c r="L6334" s="6" t="n"/>
      <c r="M6334" s="6" t="n"/>
      <c r="N6334" s="6" t="n"/>
      <c r="O6334" s="6" t="n"/>
      <c r="P6334" s="6" t="n"/>
      <c r="Q6334" s="6" t="n"/>
      <c r="R6334" s="6" t="n"/>
      <c r="S6334" s="6" t="n"/>
      <c r="T6334" s="6" t="n"/>
      <c r="U6334" s="6" t="n"/>
      <c r="V6334" s="6" t="n"/>
      <c r="W6334" s="6" t="n"/>
      <c r="X6334" s="6" t="n"/>
      <c r="Y6334" s="6" t="n"/>
      <c r="Z6334" s="6" t="n"/>
      <c r="AA6334" s="5" t="n"/>
      <c r="AB6334" s="6">
        <f>B6334&amp;"|"&amp;I6334</f>
        <v/>
      </c>
      <c r="AC6334">
        <f>IF($B6334="","","|"&amp;SUBSTITUTE(TRIM(SUBSTITUTE(SUBSTITUTE(SUBSTITUTE(SUBSTITUTE(SUBSTITUTE(SUBSTITUTE(SUBSTITUTE(SUBSTITUTE(SUBSTITUTE(SUBSTITUTE(SUBSTITUTE(SUBSTITUTE(SUBSTITUTE(SUBSTITUTE(TRIM($B6334&amp;""),CHAR(10)," "),CHAR(13)," "),"."," "),";"," "),","," "),"/"," "),"+"," "),"-"," "),"  "," "),"  "," "),"  "," "),"  "," "),"  "," "),"  "," "))," ","|")&amp;"|")</f>
        <v/>
      </c>
      <c r="AD6334">
        <f>TRIM($I6334&amp;"")</f>
        <v/>
      </c>
    </row>
    <row r="6335" ht="24" customHeight="1">
      <c r="A6335" s="14" t="n">
        <v>46246</v>
      </c>
      <c r="B6335" s="6" t="inlineStr">
        <is>
          <t>10365,10367</t>
        </is>
      </c>
      <c r="C6335" s="6" t="inlineStr">
        <is>
          <t>M/C 0818 (AMARELO)</t>
        </is>
      </c>
      <c r="D6335" s="6" t="inlineStr">
        <is>
          <t>34 CORTE DE TECIDO</t>
        </is>
      </c>
      <c r="E6335" s="6" t="n">
        <v>30001315</v>
      </c>
      <c r="F6335" s="6" t="inlineStr">
        <is>
          <t>CAPA ASSENTO ESTOF H - CAD. DUB./MIL./GRECIA</t>
        </is>
      </c>
      <c r="G6335" s="6" t="inlineStr">
        <is>
          <t>34 CORTE DE TECIDO</t>
        </is>
      </c>
      <c r="H6335" s="6" t="inlineStr">
        <is>
          <t>34 CORTE DE TECIDO</t>
        </is>
      </c>
      <c r="I6335" s="6" t="inlineStr">
        <is>
          <t>34 CORTE DE TECIDO</t>
        </is>
      </c>
      <c r="J6335" s="4" t="n">
        <v>24</v>
      </c>
      <c r="K6335" s="6" t="n"/>
      <c r="L6335" s="6" t="n"/>
      <c r="M6335" s="6" t="n"/>
      <c r="N6335" s="6" t="n"/>
      <c r="O6335" s="6" t="n"/>
      <c r="P6335" s="6" t="n"/>
      <c r="Q6335" s="6" t="n"/>
      <c r="R6335" s="6" t="n"/>
      <c r="S6335" s="6" t="n"/>
      <c r="T6335" s="6" t="n"/>
      <c r="U6335" s="6" t="n"/>
      <c r="V6335" s="6" t="n"/>
      <c r="W6335" s="6" t="n"/>
      <c r="X6335" s="6" t="n"/>
      <c r="Y6335" s="6" t="n"/>
      <c r="Z6335" s="6" t="n"/>
      <c r="AA6335" s="5" t="n"/>
      <c r="AB6335" s="6">
        <f>B6335&amp;"|"&amp;I6335</f>
        <v/>
      </c>
      <c r="AC6335">
        <f>IF($B6335="","","|"&amp;SUBSTITUTE(TRIM(SUBSTITUTE(SUBSTITUTE(SUBSTITUTE(SUBSTITUTE(SUBSTITUTE(SUBSTITUTE(SUBSTITUTE(SUBSTITUTE(SUBSTITUTE(SUBSTITUTE(SUBSTITUTE(SUBSTITUTE(SUBSTITUTE(SUBSTITUTE(TRIM($B6335&amp;""),CHAR(10)," "),CHAR(13)," "),"."," "),";"," "),","," "),"/"," "),"+"," "),"-"," "),"  "," "),"  "," "),"  "," "),"  "," "),"  "," "),"  "," "))," ","|")&amp;"|")</f>
        <v/>
      </c>
      <c r="AD6335">
        <f>TRIM($I6335&amp;"")</f>
        <v/>
      </c>
    </row>
    <row r="6336" ht="24" customHeight="1">
      <c r="A6336" s="14" t="n">
        <v>46246</v>
      </c>
      <c r="B6336" s="6" t="inlineStr">
        <is>
          <t>10365,10367</t>
        </is>
      </c>
      <c r="C6336" s="6" t="inlineStr">
        <is>
          <t>M/C 0818 (AMARELO)</t>
        </is>
      </c>
      <c r="D6336" s="6" t="inlineStr">
        <is>
          <t>34 CORTE DE TECIDO</t>
        </is>
      </c>
      <c r="E6336" s="6" t="n">
        <v>30001401</v>
      </c>
      <c r="F6336" s="6" t="inlineStr">
        <is>
          <t>CAPA ENCOSTO ESTOFADO - CAD. PADUA PÉ INTEIRO</t>
        </is>
      </c>
      <c r="G6336" s="6" t="inlineStr">
        <is>
          <t>34 CORTE DE TECIDO</t>
        </is>
      </c>
      <c r="H6336" s="6" t="inlineStr">
        <is>
          <t>34 CORTE DE TECIDO</t>
        </is>
      </c>
      <c r="I6336" s="6" t="inlineStr">
        <is>
          <t>34 CORTE DE TECIDO</t>
        </is>
      </c>
      <c r="J6336" s="4" t="n">
        <v>8</v>
      </c>
      <c r="K6336" s="6" t="n"/>
      <c r="L6336" s="6" t="n"/>
      <c r="M6336" s="6" t="n"/>
      <c r="N6336" s="6" t="n"/>
      <c r="O6336" s="6" t="n"/>
      <c r="P6336" s="6" t="n"/>
      <c r="Q6336" s="6" t="n"/>
      <c r="R6336" s="6" t="n"/>
      <c r="S6336" s="6" t="n"/>
      <c r="T6336" s="6" t="n"/>
      <c r="U6336" s="6" t="n"/>
      <c r="V6336" s="6" t="n"/>
      <c r="W6336" s="6" t="n"/>
      <c r="X6336" s="6" t="n"/>
      <c r="Y6336" s="6" t="n"/>
      <c r="Z6336" s="6" t="n"/>
      <c r="AA6336" s="5" t="n"/>
      <c r="AB6336" s="6">
        <f>B6336&amp;"|"&amp;I6336</f>
        <v/>
      </c>
      <c r="AC6336">
        <f>IF($B6336="","","|"&amp;SUBSTITUTE(TRIM(SUBSTITUTE(SUBSTITUTE(SUBSTITUTE(SUBSTITUTE(SUBSTITUTE(SUBSTITUTE(SUBSTITUTE(SUBSTITUTE(SUBSTITUTE(SUBSTITUTE(SUBSTITUTE(SUBSTITUTE(SUBSTITUTE(SUBSTITUTE(TRIM($B6336&amp;""),CHAR(10)," "),CHAR(13)," "),"."," "),";"," "),","," "),"/"," "),"+"," "),"-"," "),"  "," "),"  "," "),"  "," "),"  "," "),"  "," "),"  "," "))," ","|")&amp;"|")</f>
        <v/>
      </c>
      <c r="AD6336">
        <f>TRIM($I6336&amp;"")</f>
        <v/>
      </c>
    </row>
    <row r="6337" ht="24" customHeight="1">
      <c r="A6337" s="14" t="n">
        <v>46246</v>
      </c>
      <c r="B6337" s="6" t="inlineStr">
        <is>
          <t>10365,10367</t>
        </is>
      </c>
      <c r="C6337" s="6" t="inlineStr">
        <is>
          <t>M/C 0818 (AMARELO)</t>
        </is>
      </c>
      <c r="D6337" s="6" t="inlineStr">
        <is>
          <t>34 CORTE DE TECIDO</t>
        </is>
      </c>
      <c r="E6337" s="6" t="n">
        <v>30001410</v>
      </c>
      <c r="F6337" s="6" t="inlineStr">
        <is>
          <t>CAPA ASSENTO ESTOFADO - CAD. PADUA PÉ INTEIRO</t>
        </is>
      </c>
      <c r="G6337" s="6" t="inlineStr">
        <is>
          <t>34 CORTE DE TECIDO</t>
        </is>
      </c>
      <c r="H6337" s="6" t="inlineStr">
        <is>
          <t>34 CORTE DE TECIDO</t>
        </is>
      </c>
      <c r="I6337" s="6" t="inlineStr">
        <is>
          <t>34 CORTE DE TECIDO</t>
        </is>
      </c>
      <c r="J6337" s="4" t="n">
        <v>8</v>
      </c>
      <c r="K6337" s="6" t="n"/>
      <c r="L6337" s="6" t="n"/>
      <c r="M6337" s="6" t="n"/>
      <c r="N6337" s="6" t="n"/>
      <c r="O6337" s="6" t="n"/>
      <c r="P6337" s="6" t="n"/>
      <c r="Q6337" s="6" t="n"/>
      <c r="R6337" s="6" t="n"/>
      <c r="S6337" s="6" t="n"/>
      <c r="T6337" s="6" t="n"/>
      <c r="U6337" s="6" t="n"/>
      <c r="V6337" s="6" t="n"/>
      <c r="W6337" s="6" t="n"/>
      <c r="X6337" s="6" t="n"/>
      <c r="Y6337" s="6" t="n"/>
      <c r="Z6337" s="6" t="n"/>
      <c r="AA6337" s="5" t="n"/>
      <c r="AB6337" s="6">
        <f>B6337&amp;"|"&amp;I6337</f>
        <v/>
      </c>
      <c r="AC6337">
        <f>IF($B6337="","","|"&amp;SUBSTITUTE(TRIM(SUBSTITUTE(SUBSTITUTE(SUBSTITUTE(SUBSTITUTE(SUBSTITUTE(SUBSTITUTE(SUBSTITUTE(SUBSTITUTE(SUBSTITUTE(SUBSTITUTE(SUBSTITUTE(SUBSTITUTE(SUBSTITUTE(SUBSTITUTE(TRIM($B6337&amp;""),CHAR(10)," "),CHAR(13)," "),"."," "),";"," "),","," "),"/"," "),"+"," "),"-"," "),"  "," "),"  "," "),"  "," "),"  "," "),"  "," "),"  "," "))," ","|")&amp;"|")</f>
        <v/>
      </c>
      <c r="AD6337">
        <f>TRIM($I6337&amp;"")</f>
        <v/>
      </c>
    </row>
    <row r="6338" ht="24" customHeight="1">
      <c r="A6338" s="14" t="n">
        <v>46246</v>
      </c>
      <c r="B6338" s="6" t="inlineStr">
        <is>
          <t>10365,10367</t>
        </is>
      </c>
      <c r="C6338" s="6" t="inlineStr">
        <is>
          <t>M/C 0818 (AMARELO)</t>
        </is>
      </c>
      <c r="D6338" s="6" t="inlineStr">
        <is>
          <t>34 CORTE DE TECIDO</t>
        </is>
      </c>
      <c r="E6338" s="6" t="n">
        <v>30001801</v>
      </c>
      <c r="F6338" s="6" t="inlineStr">
        <is>
          <t>CAPA ENCOSTO ESTOFADO - CAD ATHENAS PÉ INTEIRO</t>
        </is>
      </c>
      <c r="G6338" s="6" t="inlineStr">
        <is>
          <t>34 CORTE DE TECIDO</t>
        </is>
      </c>
      <c r="H6338" s="6" t="inlineStr">
        <is>
          <t>34 CORTE DE TECIDO</t>
        </is>
      </c>
      <c r="I6338" s="6" t="inlineStr">
        <is>
          <t>34 CORTE DE TECIDO</t>
        </is>
      </c>
      <c r="J6338" s="4" t="n">
        <v>24</v>
      </c>
      <c r="K6338" s="6" t="n"/>
      <c r="L6338" s="6" t="n"/>
      <c r="M6338" s="6" t="n"/>
      <c r="N6338" s="6" t="n"/>
      <c r="O6338" s="6" t="n"/>
      <c r="P6338" s="6" t="n"/>
      <c r="Q6338" s="6" t="n"/>
      <c r="R6338" s="6" t="n"/>
      <c r="S6338" s="6" t="n"/>
      <c r="T6338" s="6" t="n"/>
      <c r="U6338" s="6" t="n"/>
      <c r="V6338" s="6" t="n"/>
      <c r="W6338" s="6" t="n"/>
      <c r="X6338" s="6" t="n"/>
      <c r="Y6338" s="6" t="n"/>
      <c r="Z6338" s="6" t="n"/>
      <c r="AA6338" s="5" t="n"/>
      <c r="AB6338" s="6">
        <f>B6338&amp;"|"&amp;I6338</f>
        <v/>
      </c>
      <c r="AC6338">
        <f>IF($B6338="","","|"&amp;SUBSTITUTE(TRIM(SUBSTITUTE(SUBSTITUTE(SUBSTITUTE(SUBSTITUTE(SUBSTITUTE(SUBSTITUTE(SUBSTITUTE(SUBSTITUTE(SUBSTITUTE(SUBSTITUTE(SUBSTITUTE(SUBSTITUTE(SUBSTITUTE(SUBSTITUTE(TRIM($B6338&amp;""),CHAR(10)," "),CHAR(13)," "),"."," "),";"," "),","," "),"/"," "),"+"," "),"-"," "),"  "," "),"  "," "),"  "," "),"  "," "),"  "," "),"  "," "))," ","|")&amp;"|")</f>
        <v/>
      </c>
      <c r="AD6338">
        <f>TRIM($I6338&amp;"")</f>
        <v/>
      </c>
    </row>
    <row r="6339" ht="24" customHeight="1">
      <c r="A6339" s="14" t="n">
        <v>46246</v>
      </c>
      <c r="B6339" s="6" t="inlineStr">
        <is>
          <t>10365,10367</t>
        </is>
      </c>
      <c r="C6339" s="6" t="inlineStr">
        <is>
          <t>M/C 0818 (AMARELO)</t>
        </is>
      </c>
      <c r="D6339" s="6" t="inlineStr">
        <is>
          <t>34 CORTE DE TECIDO</t>
        </is>
      </c>
      <c r="E6339" s="6" t="n">
        <v>30001810</v>
      </c>
      <c r="F6339" s="6" t="inlineStr">
        <is>
          <t>CAPA ASSENTO ESTOFADO - CAD. ATHENAS PÉ INTEIRO</t>
        </is>
      </c>
      <c r="G6339" s="6" t="inlineStr">
        <is>
          <t>34 CORTE DE TECIDO</t>
        </is>
      </c>
      <c r="H6339" s="6" t="inlineStr">
        <is>
          <t>34 CORTE DE TECIDO</t>
        </is>
      </c>
      <c r="I6339" s="6" t="inlineStr">
        <is>
          <t>34 CORTE DE TECIDO</t>
        </is>
      </c>
      <c r="J6339" s="4" t="n">
        <v>24</v>
      </c>
      <c r="K6339" s="6" t="n"/>
      <c r="L6339" s="6" t="n"/>
      <c r="M6339" s="6" t="n"/>
      <c r="N6339" s="6" t="n"/>
      <c r="O6339" s="6" t="n"/>
      <c r="P6339" s="6" t="n"/>
      <c r="Q6339" s="6" t="n"/>
      <c r="R6339" s="6" t="n"/>
      <c r="S6339" s="6" t="n"/>
      <c r="T6339" s="6" t="n"/>
      <c r="U6339" s="6" t="n"/>
      <c r="V6339" s="6" t="n"/>
      <c r="W6339" s="6" t="n"/>
      <c r="X6339" s="6" t="n"/>
      <c r="Y6339" s="6" t="n"/>
      <c r="Z6339" s="6" t="n"/>
      <c r="AA6339" s="5" t="n"/>
      <c r="AB6339" s="6">
        <f>B6339&amp;"|"&amp;I6339</f>
        <v/>
      </c>
      <c r="AC6339">
        <f>IF($B6339="","","|"&amp;SUBSTITUTE(TRIM(SUBSTITUTE(SUBSTITUTE(SUBSTITUTE(SUBSTITUTE(SUBSTITUTE(SUBSTITUTE(SUBSTITUTE(SUBSTITUTE(SUBSTITUTE(SUBSTITUTE(SUBSTITUTE(SUBSTITUTE(SUBSTITUTE(SUBSTITUTE(TRIM($B6339&amp;""),CHAR(10)," "),CHAR(13)," "),"."," "),";"," "),","," "),"/"," "),"+"," "),"-"," "),"  "," "),"  "," "),"  "," "),"  "," "),"  "," "),"  "," "))," ","|")&amp;"|")</f>
        <v/>
      </c>
      <c r="AD6339">
        <f>TRIM($I6339&amp;"")</f>
        <v/>
      </c>
    </row>
    <row r="6340" ht="24" customHeight="1">
      <c r="A6340" s="14" t="n">
        <v>46246</v>
      </c>
      <c r="B6340" s="6" t="inlineStr">
        <is>
          <t>10365,10367</t>
        </is>
      </c>
      <c r="C6340" s="6" t="inlineStr">
        <is>
          <t>M/C 0818 (AMARELO)</t>
        </is>
      </c>
      <c r="D6340" s="6" t="inlineStr">
        <is>
          <t>34 CORTE DE TECIDO</t>
        </is>
      </c>
      <c r="E6340" s="6" t="n">
        <v>30003111</v>
      </c>
      <c r="F6340" s="6" t="inlineStr">
        <is>
          <t>CAPA ENCOSTO ESTOFADO - CAD. GRECIA</t>
        </is>
      </c>
      <c r="G6340" s="6" t="inlineStr">
        <is>
          <t>34 CORTE DE TECIDO</t>
        </is>
      </c>
      <c r="H6340" s="6" t="inlineStr">
        <is>
          <t>34 CORTE DE TECIDO</t>
        </is>
      </c>
      <c r="I6340" s="6" t="inlineStr">
        <is>
          <t>34 CORTE DE TECIDO</t>
        </is>
      </c>
      <c r="J6340" s="4" t="n">
        <v>24</v>
      </c>
      <c r="K6340" s="6" t="n"/>
      <c r="L6340" s="6" t="n"/>
      <c r="M6340" s="6" t="n"/>
      <c r="N6340" s="6" t="n"/>
      <c r="O6340" s="6" t="n"/>
      <c r="P6340" s="6" t="n"/>
      <c r="Q6340" s="6" t="n"/>
      <c r="R6340" s="6" t="n"/>
      <c r="S6340" s="6" t="n"/>
      <c r="T6340" s="6" t="n"/>
      <c r="U6340" s="6" t="n"/>
      <c r="V6340" s="6" t="n"/>
      <c r="W6340" s="6" t="n"/>
      <c r="X6340" s="6" t="n"/>
      <c r="Y6340" s="6" t="n"/>
      <c r="Z6340" s="6" t="n"/>
      <c r="AA6340" s="5" t="n"/>
      <c r="AB6340" s="6">
        <f>B6340&amp;"|"&amp;I6340</f>
        <v/>
      </c>
      <c r="AC6340">
        <f>IF($B6340="","","|"&amp;SUBSTITUTE(TRIM(SUBSTITUTE(SUBSTITUTE(SUBSTITUTE(SUBSTITUTE(SUBSTITUTE(SUBSTITUTE(SUBSTITUTE(SUBSTITUTE(SUBSTITUTE(SUBSTITUTE(SUBSTITUTE(SUBSTITUTE(SUBSTITUTE(SUBSTITUTE(TRIM($B6340&amp;""),CHAR(10)," "),CHAR(13)," "),"."," "),";"," "),","," "),"/"," "),"+"," "),"-"," "),"  "," "),"  "," "),"  "," "),"  "," "),"  "," "),"  "," "))," ","|")&amp;"|")</f>
        <v/>
      </c>
      <c r="AD6340">
        <f>TRIM($I6340&amp;"")</f>
        <v/>
      </c>
    </row>
    <row r="6341" ht="24" customHeight="1">
      <c r="A6341" s="14" t="n">
        <v>46246</v>
      </c>
      <c r="B6341" s="6" t="inlineStr">
        <is>
          <t>10365,10367</t>
        </is>
      </c>
      <c r="C6341" s="6" t="inlineStr">
        <is>
          <t>M/C 0818 (AMARELO)</t>
        </is>
      </c>
      <c r="D6341" s="6" t="inlineStr">
        <is>
          <t>34 CORTE DE TECIDO</t>
        </is>
      </c>
      <c r="E6341" s="6" t="n">
        <v>30003412</v>
      </c>
      <c r="F6341" s="6" t="inlineStr">
        <is>
          <t>CAPA ASSENTO ESTOFADO - CAD. DAKAR</t>
        </is>
      </c>
      <c r="G6341" s="6" t="inlineStr">
        <is>
          <t>34 CORTE DE TECIDO</t>
        </is>
      </c>
      <c r="H6341" s="6" t="inlineStr">
        <is>
          <t>34 CORTE DE TECIDO</t>
        </is>
      </c>
      <c r="I6341" s="6" t="inlineStr">
        <is>
          <t>34 CORTE DE TECIDO</t>
        </is>
      </c>
      <c r="J6341" s="4" t="n">
        <v>12</v>
      </c>
      <c r="K6341" s="6" t="n"/>
      <c r="L6341" s="6" t="n"/>
      <c r="M6341" s="6" t="n"/>
      <c r="N6341" s="6" t="n"/>
      <c r="O6341" s="6" t="n"/>
      <c r="P6341" s="6" t="n"/>
      <c r="Q6341" s="6" t="n"/>
      <c r="R6341" s="6" t="n"/>
      <c r="S6341" s="6" t="n"/>
      <c r="T6341" s="6" t="n"/>
      <c r="U6341" s="6" t="n"/>
      <c r="V6341" s="6" t="n"/>
      <c r="W6341" s="6" t="n"/>
      <c r="X6341" s="6" t="n"/>
      <c r="Y6341" s="6" t="n"/>
      <c r="Z6341" s="6" t="n"/>
      <c r="AA6341" s="5" t="n"/>
      <c r="AB6341" s="6">
        <f>B6341&amp;"|"&amp;I6341</f>
        <v/>
      </c>
      <c r="AC6341">
        <f>IF($B6341="","","|"&amp;SUBSTITUTE(TRIM(SUBSTITUTE(SUBSTITUTE(SUBSTITUTE(SUBSTITUTE(SUBSTITUTE(SUBSTITUTE(SUBSTITUTE(SUBSTITUTE(SUBSTITUTE(SUBSTITUTE(SUBSTITUTE(SUBSTITUTE(SUBSTITUTE(SUBSTITUTE(TRIM($B6341&amp;""),CHAR(10)," "),CHAR(13)," "),"."," "),";"," "),","," "),"/"," "),"+"," "),"-"," "),"  "," "),"  "," "),"  "," "),"  "," "),"  "," "),"  "," "))," ","|")&amp;"|")</f>
        <v/>
      </c>
      <c r="AD6341">
        <f>TRIM($I6341&amp;"")</f>
        <v/>
      </c>
    </row>
    <row r="6342" ht="24" customHeight="1">
      <c r="A6342" s="14" t="n">
        <v>46246</v>
      </c>
      <c r="B6342" s="6" t="inlineStr">
        <is>
          <t>10365,10367</t>
        </is>
      </c>
      <c r="C6342" s="6" t="inlineStr">
        <is>
          <t>M/C 0818 (AMARELO)</t>
        </is>
      </c>
      <c r="D6342" s="6" t="inlineStr">
        <is>
          <t>34 CORTE DE TECIDO</t>
        </is>
      </c>
      <c r="E6342" s="6" t="n">
        <v>30003710</v>
      </c>
      <c r="F6342" s="6" t="inlineStr">
        <is>
          <t>FUNDO CADEIRA TNT SERIGRAFADO - 410X410 - MADEIRA</t>
        </is>
      </c>
      <c r="G6342" s="6" t="inlineStr">
        <is>
          <t>34 CORTE DE TECIDO</t>
        </is>
      </c>
      <c r="H6342" s="6" t="inlineStr">
        <is>
          <t>34 CORTE DE TECIDO</t>
        </is>
      </c>
      <c r="I6342" s="6" t="inlineStr">
        <is>
          <t>34 CORTE DE TECIDO</t>
        </is>
      </c>
      <c r="J6342" s="4" t="n">
        <v>50</v>
      </c>
      <c r="K6342" s="6" t="n"/>
      <c r="L6342" s="6" t="n"/>
      <c r="M6342" s="6" t="n"/>
      <c r="N6342" s="6" t="n"/>
      <c r="O6342" s="6" t="n"/>
      <c r="P6342" s="6" t="n"/>
      <c r="Q6342" s="6" t="n"/>
      <c r="R6342" s="6" t="n"/>
      <c r="S6342" s="6" t="n"/>
      <c r="T6342" s="6" t="n"/>
      <c r="U6342" s="6" t="n"/>
      <c r="V6342" s="6" t="n"/>
      <c r="W6342" s="6" t="n"/>
      <c r="X6342" s="6" t="n"/>
      <c r="Y6342" s="6" t="n"/>
      <c r="Z6342" s="6" t="n"/>
      <c r="AA6342" s="5" t="n"/>
      <c r="AB6342" s="6">
        <f>B6342&amp;"|"&amp;I6342</f>
        <v/>
      </c>
      <c r="AC6342">
        <f>IF($B6342="","","|"&amp;SUBSTITUTE(TRIM(SUBSTITUTE(SUBSTITUTE(SUBSTITUTE(SUBSTITUTE(SUBSTITUTE(SUBSTITUTE(SUBSTITUTE(SUBSTITUTE(SUBSTITUTE(SUBSTITUTE(SUBSTITUTE(SUBSTITUTE(SUBSTITUTE(SUBSTITUTE(TRIM($B6342&amp;""),CHAR(10)," "),CHAR(13)," "),"."," "),";"," "),","," "),"/"," "),"+"," "),"-"," "),"  "," "),"  "," "),"  "," "),"  "," "),"  "," "),"  "," "))," ","|")&amp;"|")</f>
        <v/>
      </c>
      <c r="AD6342">
        <f>TRIM($I6342&amp;"")</f>
        <v/>
      </c>
    </row>
    <row r="6343" ht="24" customHeight="1">
      <c r="A6343" s="14" t="n">
        <v>46246</v>
      </c>
      <c r="B6343" s="6" t="inlineStr">
        <is>
          <t>10365,10367</t>
        </is>
      </c>
      <c r="C6343" s="6" t="inlineStr">
        <is>
          <t>M/C 0818 (AMARELO)</t>
        </is>
      </c>
      <c r="D6343" s="6" t="inlineStr">
        <is>
          <t>34 CORTE DE TECIDO</t>
        </is>
      </c>
      <c r="E6343" s="6" t="n">
        <v>30004808</v>
      </c>
      <c r="F6343" s="6" t="inlineStr">
        <is>
          <t>CAPA ASSENTO - CAD SANTIAGO</t>
        </is>
      </c>
      <c r="G6343" s="6" t="inlineStr">
        <is>
          <t>34 CORTE DE TECIDO</t>
        </is>
      </c>
      <c r="H6343" s="6" t="inlineStr">
        <is>
          <t>34 CORTE DE TECIDO</t>
        </is>
      </c>
      <c r="I6343" s="6" t="inlineStr">
        <is>
          <t>34 CORTE DE TECIDO</t>
        </is>
      </c>
      <c r="J6343" s="4" t="n">
        <v>26</v>
      </c>
      <c r="K6343" s="6" t="n"/>
      <c r="L6343" s="6" t="n"/>
      <c r="M6343" s="6" t="n"/>
      <c r="N6343" s="6" t="n"/>
      <c r="O6343" s="6" t="n"/>
      <c r="P6343" s="6" t="n"/>
      <c r="Q6343" s="6" t="n"/>
      <c r="R6343" s="6" t="n"/>
      <c r="S6343" s="6" t="n"/>
      <c r="T6343" s="6" t="n"/>
      <c r="U6343" s="6" t="n"/>
      <c r="V6343" s="6" t="n"/>
      <c r="W6343" s="6" t="n"/>
      <c r="X6343" s="6" t="n"/>
      <c r="Y6343" s="6" t="n"/>
      <c r="Z6343" s="6" t="n"/>
      <c r="AA6343" s="5" t="n"/>
      <c r="AB6343" s="6">
        <f>B6343&amp;"|"&amp;I6343</f>
        <v/>
      </c>
      <c r="AC6343">
        <f>IF($B6343="","","|"&amp;SUBSTITUTE(TRIM(SUBSTITUTE(SUBSTITUTE(SUBSTITUTE(SUBSTITUTE(SUBSTITUTE(SUBSTITUTE(SUBSTITUTE(SUBSTITUTE(SUBSTITUTE(SUBSTITUTE(SUBSTITUTE(SUBSTITUTE(SUBSTITUTE(SUBSTITUTE(TRIM($B6343&amp;""),CHAR(10)," "),CHAR(13)," "),"."," "),";"," "),","," "),"/"," "),"+"," "),"-"," "),"  "," "),"  "," "),"  "," "),"  "," "),"  "," "),"  "," "))," ","|")&amp;"|")</f>
        <v/>
      </c>
      <c r="AD6343">
        <f>TRIM($I6343&amp;"")</f>
        <v/>
      </c>
    </row>
    <row r="6344" ht="24" customHeight="1">
      <c r="A6344" s="14" t="n">
        <v>46246</v>
      </c>
      <c r="B6344" s="6" t="inlineStr">
        <is>
          <t>10365,10367</t>
        </is>
      </c>
      <c r="C6344" s="6" t="inlineStr">
        <is>
          <t>M/C 0818 (AMARELO)</t>
        </is>
      </c>
      <c r="D6344" s="6" t="inlineStr">
        <is>
          <t>34 CORTE DE TECIDO</t>
        </is>
      </c>
      <c r="E6344" s="6" t="n">
        <v>30004810</v>
      </c>
      <c r="F6344" s="6" t="inlineStr">
        <is>
          <t>FUNDO CADEIRA TNT SERIGRAFADO - 410X360 - MDF</t>
        </is>
      </c>
      <c r="G6344" s="6" t="inlineStr">
        <is>
          <t>34 CORTE DE TECIDO</t>
        </is>
      </c>
      <c r="H6344" s="6" t="inlineStr">
        <is>
          <t>34 CORTE DE TECIDO</t>
        </is>
      </c>
      <c r="I6344" s="6" t="inlineStr">
        <is>
          <t>34 CORTE DE TECIDO</t>
        </is>
      </c>
      <c r="J6344" s="4" t="n">
        <v>138</v>
      </c>
      <c r="K6344" s="6" t="n"/>
      <c r="L6344" s="6" t="n"/>
      <c r="M6344" s="6" t="n"/>
      <c r="N6344" s="6" t="n"/>
      <c r="O6344" s="6" t="n"/>
      <c r="P6344" s="6" t="n"/>
      <c r="Q6344" s="6" t="n"/>
      <c r="R6344" s="6" t="n"/>
      <c r="S6344" s="6" t="n"/>
      <c r="T6344" s="6" t="n"/>
      <c r="U6344" s="6" t="n"/>
      <c r="V6344" s="6" t="n"/>
      <c r="W6344" s="6" t="n"/>
      <c r="X6344" s="6" t="n"/>
      <c r="Y6344" s="6" t="n"/>
      <c r="Z6344" s="6" t="n"/>
      <c r="AA6344" s="5" t="n"/>
      <c r="AB6344" s="6">
        <f>B6344&amp;"|"&amp;I6344</f>
        <v/>
      </c>
      <c r="AC6344">
        <f>IF($B6344="","","|"&amp;SUBSTITUTE(TRIM(SUBSTITUTE(SUBSTITUTE(SUBSTITUTE(SUBSTITUTE(SUBSTITUTE(SUBSTITUTE(SUBSTITUTE(SUBSTITUTE(SUBSTITUTE(SUBSTITUTE(SUBSTITUTE(SUBSTITUTE(SUBSTITUTE(SUBSTITUTE(TRIM($B6344&amp;""),CHAR(10)," "),CHAR(13)," "),"."," "),";"," "),","," "),"/"," "),"+"," "),"-"," "),"  "," "),"  "," "),"  "," "),"  "," "),"  "," "),"  "," "))," ","|")&amp;"|")</f>
        <v/>
      </c>
      <c r="AD6344">
        <f>TRIM($I6344&amp;"")</f>
        <v/>
      </c>
    </row>
    <row r="6345" ht="24" customHeight="1">
      <c r="A6345" s="14" t="n">
        <v>46246</v>
      </c>
      <c r="B6345" s="6" t="inlineStr">
        <is>
          <t>10365,10367</t>
        </is>
      </c>
      <c r="C6345" s="6" t="inlineStr">
        <is>
          <t>M/C 0818 (AMARELO)</t>
        </is>
      </c>
      <c r="D6345" s="6" t="inlineStr">
        <is>
          <t>34 CORTE DE TECIDO</t>
        </is>
      </c>
      <c r="E6345" s="6" t="n">
        <v>30006106</v>
      </c>
      <c r="F6345" s="6" t="inlineStr">
        <is>
          <t>TELINHA ENCOSTO - CADEIRA SANTIAGO NEW</t>
        </is>
      </c>
      <c r="G6345" s="6" t="inlineStr">
        <is>
          <t>34 CORTE DE TECIDO</t>
        </is>
      </c>
      <c r="H6345" s="6" t="inlineStr">
        <is>
          <t>34 CORTE DE TECIDO</t>
        </is>
      </c>
      <c r="I6345" s="6" t="inlineStr">
        <is>
          <t>34 CORTE DE TECIDO</t>
        </is>
      </c>
      <c r="J6345" s="4" t="n">
        <v>50</v>
      </c>
      <c r="K6345" s="6" t="n"/>
      <c r="L6345" s="6" t="n"/>
      <c r="M6345" s="6" t="n"/>
      <c r="N6345" s="6" t="n"/>
      <c r="O6345" s="6" t="n"/>
      <c r="P6345" s="6" t="n"/>
      <c r="Q6345" s="6" t="n"/>
      <c r="R6345" s="6" t="n"/>
      <c r="S6345" s="6" t="n"/>
      <c r="T6345" s="6" t="n"/>
      <c r="U6345" s="6" t="n"/>
      <c r="V6345" s="6" t="n"/>
      <c r="W6345" s="6" t="n"/>
      <c r="X6345" s="6" t="n"/>
      <c r="Y6345" s="6" t="n"/>
      <c r="Z6345" s="6" t="n"/>
      <c r="AA6345" s="5" t="n"/>
      <c r="AB6345" s="6">
        <f>B6345&amp;"|"&amp;I6345</f>
        <v/>
      </c>
      <c r="AC6345">
        <f>IF($B6345="","","|"&amp;SUBSTITUTE(TRIM(SUBSTITUTE(SUBSTITUTE(SUBSTITUTE(SUBSTITUTE(SUBSTITUTE(SUBSTITUTE(SUBSTITUTE(SUBSTITUTE(SUBSTITUTE(SUBSTITUTE(SUBSTITUTE(SUBSTITUTE(SUBSTITUTE(SUBSTITUTE(TRIM($B6345&amp;""),CHAR(10)," "),CHAR(13)," "),"."," "),";"," "),","," "),"/"," "),"+"," "),"-"," "),"  "," "),"  "," "),"  "," "),"  "," "),"  "," "),"  "," "))," ","|")&amp;"|")</f>
        <v/>
      </c>
      <c r="AD6345">
        <f>TRIM($I6345&amp;"")</f>
        <v/>
      </c>
    </row>
    <row r="6346" ht="24" customHeight="1">
      <c r="A6346" s="14" t="n">
        <v>46246</v>
      </c>
      <c r="B6346" s="6" t="inlineStr">
        <is>
          <t>10365</t>
        </is>
      </c>
      <c r="C6346" s="6" t="inlineStr">
        <is>
          <t>M/C 0817 (MARROM)</t>
        </is>
      </c>
      <c r="D6346" s="6" t="inlineStr">
        <is>
          <t>17 COSTURA</t>
        </is>
      </c>
      <c r="E6346" s="6" t="n">
        <v>30001101</v>
      </c>
      <c r="F6346" s="6" t="inlineStr">
        <is>
          <t>CAPA ENCOSTO EST - CAD.VENETO/TRIESTE/NY</t>
        </is>
      </c>
      <c r="G6346" s="6" t="inlineStr">
        <is>
          <t>17 COSTURA</t>
        </is>
      </c>
      <c r="H6346" s="6" t="inlineStr">
        <is>
          <t>17 COSTURA</t>
        </is>
      </c>
      <c r="I6346" s="6" t="inlineStr">
        <is>
          <t>17 COSTURA</t>
        </is>
      </c>
      <c r="J6346" s="4" t="n">
        <v>10</v>
      </c>
      <c r="K6346" s="6" t="n"/>
      <c r="L6346" s="6" t="n"/>
      <c r="M6346" s="6" t="n"/>
      <c r="N6346" s="6" t="n"/>
      <c r="O6346" s="6" t="n"/>
      <c r="P6346" s="6" t="n"/>
      <c r="Q6346" s="6" t="n"/>
      <c r="R6346" s="6" t="n"/>
      <c r="S6346" s="6" t="n"/>
      <c r="T6346" s="6" t="n"/>
      <c r="U6346" s="6" t="n"/>
      <c r="V6346" s="6" t="n"/>
      <c r="W6346" s="6" t="n"/>
      <c r="X6346" s="6" t="n"/>
      <c r="Y6346" s="6" t="n"/>
      <c r="Z6346" s="6" t="n"/>
      <c r="AA6346" s="5" t="n"/>
      <c r="AB6346" s="6">
        <f>B6346&amp;"|"&amp;I6346</f>
        <v/>
      </c>
      <c r="AC6346">
        <f>IF($B6346="","","|"&amp;SUBSTITUTE(TRIM(SUBSTITUTE(SUBSTITUTE(SUBSTITUTE(SUBSTITUTE(SUBSTITUTE(SUBSTITUTE(SUBSTITUTE(SUBSTITUTE(SUBSTITUTE(SUBSTITUTE(SUBSTITUTE(SUBSTITUTE(SUBSTITUTE(SUBSTITUTE(TRIM($B6346&amp;""),CHAR(10)," "),CHAR(13)," "),"."," "),";"," "),","," "),"/"," "),"+"," "),"-"," "),"  "," "),"  "," "),"  "," "),"  "," "),"  "," "),"  "," "))," ","|")&amp;"|")</f>
        <v/>
      </c>
      <c r="AD6346">
        <f>TRIM($I6346&amp;"")</f>
        <v/>
      </c>
    </row>
    <row r="6347" ht="24" customHeight="1">
      <c r="A6347" s="14" t="n">
        <v>46246</v>
      </c>
      <c r="B6347" s="6" t="inlineStr">
        <is>
          <t>10365</t>
        </is>
      </c>
      <c r="C6347" s="6" t="inlineStr">
        <is>
          <t>M/C 0817 (MARROM)</t>
        </is>
      </c>
      <c r="D6347" s="6" t="inlineStr">
        <is>
          <t>17 COSTURA</t>
        </is>
      </c>
      <c r="E6347" s="6" t="n">
        <v>30001110</v>
      </c>
      <c r="F6347" s="6" t="inlineStr">
        <is>
          <t>CAPA ASSENTO EST - CAD. VENETO/TRISTE/NY</t>
        </is>
      </c>
      <c r="G6347" s="6" t="inlineStr">
        <is>
          <t>17 COSTURA</t>
        </is>
      </c>
      <c r="H6347" s="6" t="inlineStr">
        <is>
          <t>17 COSTURA</t>
        </is>
      </c>
      <c r="I6347" s="6" t="inlineStr">
        <is>
          <t>17 COSTURA</t>
        </is>
      </c>
      <c r="J6347" s="4" t="n">
        <v>10</v>
      </c>
      <c r="K6347" s="6" t="n"/>
      <c r="L6347" s="6" t="n"/>
      <c r="M6347" s="6" t="n"/>
      <c r="N6347" s="6" t="n"/>
      <c r="O6347" s="6" t="n"/>
      <c r="P6347" s="6" t="n"/>
      <c r="Q6347" s="6" t="n"/>
      <c r="R6347" s="6" t="n"/>
      <c r="S6347" s="6" t="n"/>
      <c r="T6347" s="6" t="n"/>
      <c r="U6347" s="6" t="n"/>
      <c r="V6347" s="6" t="n"/>
      <c r="W6347" s="6" t="n"/>
      <c r="X6347" s="6" t="n"/>
      <c r="Y6347" s="6" t="n"/>
      <c r="Z6347" s="6" t="n"/>
      <c r="AA6347" s="5" t="n"/>
      <c r="AB6347" s="6">
        <f>B6347&amp;"|"&amp;I6347</f>
        <v/>
      </c>
      <c r="AC6347">
        <f>IF($B6347="","","|"&amp;SUBSTITUTE(TRIM(SUBSTITUTE(SUBSTITUTE(SUBSTITUTE(SUBSTITUTE(SUBSTITUTE(SUBSTITUTE(SUBSTITUTE(SUBSTITUTE(SUBSTITUTE(SUBSTITUTE(SUBSTITUTE(SUBSTITUTE(SUBSTITUTE(SUBSTITUTE(TRIM($B6347&amp;""),CHAR(10)," "),CHAR(13)," "),"."," "),";"," "),","," "),"/"," "),"+"," "),"-"," "),"  "," "),"  "," "),"  "," "),"  "," "),"  "," "),"  "," "))," ","|")&amp;"|")</f>
        <v/>
      </c>
      <c r="AD6347">
        <f>TRIM($I6347&amp;"")</f>
        <v/>
      </c>
    </row>
    <row r="6348" ht="24" customHeight="1">
      <c r="A6348" s="14" t="n">
        <v>46246</v>
      </c>
      <c r="B6348" s="6" t="inlineStr">
        <is>
          <t>10365</t>
        </is>
      </c>
      <c r="C6348" s="6" t="inlineStr">
        <is>
          <t>M/C 0817 (MARROM)</t>
        </is>
      </c>
      <c r="D6348" s="6" t="inlineStr">
        <is>
          <t>17 COSTURA</t>
        </is>
      </c>
      <c r="E6348" s="6" t="n">
        <v>30001401</v>
      </c>
      <c r="F6348" s="6" t="inlineStr">
        <is>
          <t>CAPA ENCOSTO ESTOFADO - CAD. PADUA PÉ INTEIRO</t>
        </is>
      </c>
      <c r="G6348" s="6" t="inlineStr">
        <is>
          <t>17 COSTURA</t>
        </is>
      </c>
      <c r="H6348" s="6" t="inlineStr">
        <is>
          <t>17 COSTURA</t>
        </is>
      </c>
      <c r="I6348" s="6" t="inlineStr">
        <is>
          <t>17 COSTURA</t>
        </is>
      </c>
      <c r="J6348" s="4" t="n">
        <v>8</v>
      </c>
      <c r="K6348" s="6" t="n"/>
      <c r="L6348" s="6" t="n"/>
      <c r="M6348" s="6" t="n"/>
      <c r="N6348" s="6" t="n"/>
      <c r="O6348" s="6" t="n"/>
      <c r="P6348" s="6" t="n"/>
      <c r="Q6348" s="6" t="n"/>
      <c r="R6348" s="6" t="n"/>
      <c r="S6348" s="6" t="n"/>
      <c r="T6348" s="6" t="n"/>
      <c r="U6348" s="6" t="n"/>
      <c r="V6348" s="6" t="n"/>
      <c r="W6348" s="6" t="n"/>
      <c r="X6348" s="6" t="n"/>
      <c r="Y6348" s="6" t="n"/>
      <c r="Z6348" s="6" t="n"/>
      <c r="AA6348" s="5" t="n"/>
      <c r="AB6348" s="6">
        <f>B6348&amp;"|"&amp;I6348</f>
        <v/>
      </c>
      <c r="AC6348">
        <f>IF($B6348="","","|"&amp;SUBSTITUTE(TRIM(SUBSTITUTE(SUBSTITUTE(SUBSTITUTE(SUBSTITUTE(SUBSTITUTE(SUBSTITUTE(SUBSTITUTE(SUBSTITUTE(SUBSTITUTE(SUBSTITUTE(SUBSTITUTE(SUBSTITUTE(SUBSTITUTE(SUBSTITUTE(TRIM($B6348&amp;""),CHAR(10)," "),CHAR(13)," "),"."," "),";"," "),","," "),"/"," "),"+"," "),"-"," "),"  "," "),"  "," "),"  "," "),"  "," "),"  "," "),"  "," "))," ","|")&amp;"|")</f>
        <v/>
      </c>
      <c r="AD6348">
        <f>TRIM($I6348&amp;"")</f>
        <v/>
      </c>
    </row>
    <row r="6349" ht="24" customHeight="1">
      <c r="A6349" s="14" t="n">
        <v>46246</v>
      </c>
      <c r="B6349" s="6" t="inlineStr">
        <is>
          <t>10365</t>
        </is>
      </c>
      <c r="C6349" s="6" t="inlineStr">
        <is>
          <t>M/C 0817 (MARROM)</t>
        </is>
      </c>
      <c r="D6349" s="6" t="inlineStr">
        <is>
          <t>17 COSTURA</t>
        </is>
      </c>
      <c r="E6349" s="6" t="n">
        <v>30001410</v>
      </c>
      <c r="F6349" s="6" t="inlineStr">
        <is>
          <t>CAPA ASSENTO ESTOFADO - CAD. PADUA PÉ INTEIRO</t>
        </is>
      </c>
      <c r="G6349" s="6" t="inlineStr">
        <is>
          <t>17 COSTURA</t>
        </is>
      </c>
      <c r="H6349" s="6" t="inlineStr">
        <is>
          <t>17 COSTURA</t>
        </is>
      </c>
      <c r="I6349" s="6" t="inlineStr">
        <is>
          <t>17 COSTURA</t>
        </is>
      </c>
      <c r="J6349" s="4" t="n">
        <v>8</v>
      </c>
      <c r="K6349" s="6" t="n"/>
      <c r="L6349" s="6" t="n"/>
      <c r="M6349" s="6" t="n"/>
      <c r="N6349" s="6" t="n"/>
      <c r="O6349" s="6" t="n"/>
      <c r="P6349" s="6" t="n"/>
      <c r="Q6349" s="6" t="n"/>
      <c r="R6349" s="6" t="n"/>
      <c r="S6349" s="6" t="n"/>
      <c r="T6349" s="6" t="n"/>
      <c r="U6349" s="6" t="n"/>
      <c r="V6349" s="6" t="n"/>
      <c r="W6349" s="6" t="n"/>
      <c r="X6349" s="6" t="n"/>
      <c r="Y6349" s="6" t="n"/>
      <c r="Z6349" s="6" t="n"/>
      <c r="AA6349" s="5" t="n"/>
      <c r="AB6349" s="6">
        <f>B6349&amp;"|"&amp;I6349</f>
        <v/>
      </c>
      <c r="AC6349">
        <f>IF($B6349="","","|"&amp;SUBSTITUTE(TRIM(SUBSTITUTE(SUBSTITUTE(SUBSTITUTE(SUBSTITUTE(SUBSTITUTE(SUBSTITUTE(SUBSTITUTE(SUBSTITUTE(SUBSTITUTE(SUBSTITUTE(SUBSTITUTE(SUBSTITUTE(SUBSTITUTE(SUBSTITUTE(TRIM($B6349&amp;""),CHAR(10)," "),CHAR(13)," "),"."," "),";"," "),","," "),"/"," "),"+"," "),"-"," "),"  "," "),"  "," "),"  "," "),"  "," "),"  "," "),"  "," "))," ","|")&amp;"|")</f>
        <v/>
      </c>
      <c r="AD6349">
        <f>TRIM($I6349&amp;"")</f>
        <v/>
      </c>
    </row>
    <row r="6350" ht="24" customHeight="1">
      <c r="A6350" s="14" t="n">
        <v>46246</v>
      </c>
      <c r="B6350" s="6" t="inlineStr">
        <is>
          <t>10365</t>
        </is>
      </c>
      <c r="C6350" s="6" t="inlineStr">
        <is>
          <t>M/C 0817 (MARROM)</t>
        </is>
      </c>
      <c r="D6350" s="6" t="inlineStr">
        <is>
          <t>17 COSTURA</t>
        </is>
      </c>
      <c r="E6350" s="6" t="n">
        <v>30003412</v>
      </c>
      <c r="F6350" s="6" t="inlineStr">
        <is>
          <t>CAPA ASSENTO ESTOFADO - CAD. DAKAR</t>
        </is>
      </c>
      <c r="G6350" s="6" t="inlineStr">
        <is>
          <t>17 COSTURA</t>
        </is>
      </c>
      <c r="H6350" s="6" t="inlineStr">
        <is>
          <t>17 COSTURA</t>
        </is>
      </c>
      <c r="I6350" s="6" t="inlineStr">
        <is>
          <t>17 COSTURA</t>
        </is>
      </c>
      <c r="J6350" s="4" t="n">
        <v>12</v>
      </c>
      <c r="K6350" s="6" t="n"/>
      <c r="L6350" s="6" t="n"/>
      <c r="M6350" s="6" t="n"/>
      <c r="N6350" s="6" t="n"/>
      <c r="O6350" s="6" t="n"/>
      <c r="P6350" s="6" t="n"/>
      <c r="Q6350" s="6" t="n"/>
      <c r="R6350" s="6" t="n"/>
      <c r="S6350" s="6" t="n"/>
      <c r="T6350" s="6" t="n"/>
      <c r="U6350" s="6" t="n"/>
      <c r="V6350" s="6" t="n"/>
      <c r="W6350" s="6" t="n"/>
      <c r="X6350" s="6" t="n"/>
      <c r="Y6350" s="6" t="n"/>
      <c r="Z6350" s="6" t="n"/>
      <c r="AA6350" s="5" t="n"/>
      <c r="AB6350" s="6">
        <f>B6350&amp;"|"&amp;I6350</f>
        <v/>
      </c>
      <c r="AC6350">
        <f>IF($B6350="","","|"&amp;SUBSTITUTE(TRIM(SUBSTITUTE(SUBSTITUTE(SUBSTITUTE(SUBSTITUTE(SUBSTITUTE(SUBSTITUTE(SUBSTITUTE(SUBSTITUTE(SUBSTITUTE(SUBSTITUTE(SUBSTITUTE(SUBSTITUTE(SUBSTITUTE(SUBSTITUTE(TRIM($B6350&amp;""),CHAR(10)," "),CHAR(13)," "),"."," "),";"," "),","," "),"/"," "),"+"," "),"-"," "),"  "," "),"  "," "),"  "," "),"  "," "),"  "," "),"  "," "))," ","|")&amp;"|")</f>
        <v/>
      </c>
      <c r="AD6350">
        <f>TRIM($I6350&amp;"")</f>
        <v/>
      </c>
    </row>
    <row r="6351" ht="24" customHeight="1">
      <c r="A6351" s="14" t="n">
        <v>46246</v>
      </c>
      <c r="B6351" s="6" t="inlineStr">
        <is>
          <t>10367</t>
        </is>
      </c>
      <c r="C6351" s="6" t="inlineStr">
        <is>
          <t>M/C 0818 (AMARELO)</t>
        </is>
      </c>
      <c r="D6351" s="6" t="inlineStr">
        <is>
          <t>17 COSTURA</t>
        </is>
      </c>
      <c r="E6351" s="6" t="n">
        <v>30001315</v>
      </c>
      <c r="F6351" s="6" t="inlineStr">
        <is>
          <t>CAPA ASSENTO ESTOF H - CAD. DUB./MIL./GRECIA</t>
        </is>
      </c>
      <c r="G6351" s="6" t="inlineStr">
        <is>
          <t>17 COSTURA</t>
        </is>
      </c>
      <c r="H6351" s="6" t="inlineStr">
        <is>
          <t>17 COSTURA</t>
        </is>
      </c>
      <c r="I6351" s="6" t="inlineStr">
        <is>
          <t>17 COSTURA</t>
        </is>
      </c>
      <c r="J6351" s="4" t="n">
        <v>24</v>
      </c>
      <c r="K6351" s="6" t="n"/>
      <c r="L6351" s="6" t="n"/>
      <c r="M6351" s="6" t="n"/>
      <c r="N6351" s="6" t="n"/>
      <c r="O6351" s="6" t="n"/>
      <c r="P6351" s="6" t="n"/>
      <c r="Q6351" s="6" t="n"/>
      <c r="R6351" s="6" t="n"/>
      <c r="S6351" s="6" t="n"/>
      <c r="T6351" s="6" t="n"/>
      <c r="U6351" s="6" t="n"/>
      <c r="V6351" s="6" t="n"/>
      <c r="W6351" s="6" t="n"/>
      <c r="X6351" s="6" t="n"/>
      <c r="Y6351" s="6" t="n"/>
      <c r="Z6351" s="6" t="n"/>
      <c r="AA6351" s="5" t="n"/>
      <c r="AB6351" s="6">
        <f>B6351&amp;"|"&amp;I6351</f>
        <v/>
      </c>
      <c r="AC6351">
        <f>IF($B6351="","","|"&amp;SUBSTITUTE(TRIM(SUBSTITUTE(SUBSTITUTE(SUBSTITUTE(SUBSTITUTE(SUBSTITUTE(SUBSTITUTE(SUBSTITUTE(SUBSTITUTE(SUBSTITUTE(SUBSTITUTE(SUBSTITUTE(SUBSTITUTE(SUBSTITUTE(SUBSTITUTE(TRIM($B6351&amp;""),CHAR(10)," "),CHAR(13)," "),"."," "),";"," "),","," "),"/"," "),"+"," "),"-"," "),"  "," "),"  "," "),"  "," "),"  "," "),"  "," "),"  "," "))," ","|")&amp;"|")</f>
        <v/>
      </c>
      <c r="AD6351">
        <f>TRIM($I6351&amp;"")</f>
        <v/>
      </c>
    </row>
    <row r="6352" ht="24" customHeight="1">
      <c r="A6352" s="14" t="n">
        <v>46246</v>
      </c>
      <c r="B6352" s="6" t="inlineStr">
        <is>
          <t>10367</t>
        </is>
      </c>
      <c r="C6352" s="6" t="inlineStr">
        <is>
          <t>M/C 0818 (AMARELO)</t>
        </is>
      </c>
      <c r="D6352" s="6" t="inlineStr">
        <is>
          <t>17 COSTURA</t>
        </is>
      </c>
      <c r="E6352" s="6" t="n">
        <v>30001801</v>
      </c>
      <c r="F6352" s="6" t="inlineStr">
        <is>
          <t>CAPA ENCOSTO ESTOFADO - CAD ATHENAS PÉ INTEIRO</t>
        </is>
      </c>
      <c r="G6352" s="6" t="inlineStr">
        <is>
          <t>17 COSTURA</t>
        </is>
      </c>
      <c r="H6352" s="6" t="inlineStr">
        <is>
          <t>17 COSTURA</t>
        </is>
      </c>
      <c r="I6352" s="6" t="inlineStr">
        <is>
          <t>17 COSTURA</t>
        </is>
      </c>
      <c r="J6352" s="4" t="n">
        <v>24</v>
      </c>
      <c r="K6352" s="6" t="n"/>
      <c r="L6352" s="6" t="n"/>
      <c r="M6352" s="6" t="n"/>
      <c r="N6352" s="6" t="n"/>
      <c r="O6352" s="6" t="n"/>
      <c r="P6352" s="6" t="n"/>
      <c r="Q6352" s="6" t="n"/>
      <c r="R6352" s="6" t="n"/>
      <c r="S6352" s="6" t="n"/>
      <c r="T6352" s="6" t="n"/>
      <c r="U6352" s="6" t="n"/>
      <c r="V6352" s="6" t="n"/>
      <c r="W6352" s="6" t="n"/>
      <c r="X6352" s="6" t="n"/>
      <c r="Y6352" s="6" t="n"/>
      <c r="Z6352" s="6" t="n"/>
      <c r="AA6352" s="5" t="n"/>
      <c r="AB6352" s="6">
        <f>B6352&amp;"|"&amp;I6352</f>
        <v/>
      </c>
      <c r="AC6352">
        <f>IF($B6352="","","|"&amp;SUBSTITUTE(TRIM(SUBSTITUTE(SUBSTITUTE(SUBSTITUTE(SUBSTITUTE(SUBSTITUTE(SUBSTITUTE(SUBSTITUTE(SUBSTITUTE(SUBSTITUTE(SUBSTITUTE(SUBSTITUTE(SUBSTITUTE(SUBSTITUTE(SUBSTITUTE(TRIM($B6352&amp;""),CHAR(10)," "),CHAR(13)," "),"."," "),";"," "),","," "),"/"," "),"+"," "),"-"," "),"  "," "),"  "," "),"  "," "),"  "," "),"  "," "),"  "," "))," ","|")&amp;"|")</f>
        <v/>
      </c>
      <c r="AD6352">
        <f>TRIM($I6352&amp;"")</f>
        <v/>
      </c>
    </row>
    <row r="6353" ht="24" customHeight="1">
      <c r="A6353" s="14" t="n">
        <v>46246</v>
      </c>
      <c r="B6353" s="6" t="inlineStr">
        <is>
          <t>10367</t>
        </is>
      </c>
      <c r="C6353" s="6" t="inlineStr">
        <is>
          <t>M/C 0818 (AMARELO)</t>
        </is>
      </c>
      <c r="D6353" s="6" t="inlineStr">
        <is>
          <t>17 COSTURA</t>
        </is>
      </c>
      <c r="E6353" s="6" t="n">
        <v>30001810</v>
      </c>
      <c r="F6353" s="6" t="inlineStr">
        <is>
          <t>CAPA ASSENTO ESTOFADO - CAD. ATHENAS PÉ INTEIRO</t>
        </is>
      </c>
      <c r="G6353" s="6" t="inlineStr">
        <is>
          <t>17 COSTURA</t>
        </is>
      </c>
      <c r="H6353" s="6" t="inlineStr">
        <is>
          <t>17 COSTURA</t>
        </is>
      </c>
      <c r="I6353" s="6" t="inlineStr">
        <is>
          <t>17 COSTURA</t>
        </is>
      </c>
      <c r="J6353" s="4" t="n">
        <v>24</v>
      </c>
      <c r="K6353" s="6" t="n"/>
      <c r="L6353" s="6" t="n"/>
      <c r="M6353" s="6" t="n"/>
      <c r="N6353" s="6" t="n"/>
      <c r="O6353" s="6" t="n"/>
      <c r="P6353" s="6" t="n"/>
      <c r="Q6353" s="6" t="n"/>
      <c r="R6353" s="6" t="n"/>
      <c r="S6353" s="6" t="n"/>
      <c r="T6353" s="6" t="n"/>
      <c r="U6353" s="6" t="n"/>
      <c r="V6353" s="6" t="n"/>
      <c r="W6353" s="6" t="n"/>
      <c r="X6353" s="6" t="n"/>
      <c r="Y6353" s="6" t="n"/>
      <c r="Z6353" s="6" t="n"/>
      <c r="AA6353" s="5" t="n"/>
      <c r="AB6353" s="6">
        <f>B6353&amp;"|"&amp;I6353</f>
        <v/>
      </c>
      <c r="AC6353">
        <f>IF($B6353="","","|"&amp;SUBSTITUTE(TRIM(SUBSTITUTE(SUBSTITUTE(SUBSTITUTE(SUBSTITUTE(SUBSTITUTE(SUBSTITUTE(SUBSTITUTE(SUBSTITUTE(SUBSTITUTE(SUBSTITUTE(SUBSTITUTE(SUBSTITUTE(SUBSTITUTE(SUBSTITUTE(TRIM($B6353&amp;""),CHAR(10)," "),CHAR(13)," "),"."," "),";"," "),","," "),"/"," "),"+"," "),"-"," "),"  "," "),"  "," "),"  "," "),"  "," "),"  "," "),"  "," "))," ","|")&amp;"|")</f>
        <v/>
      </c>
      <c r="AD6353">
        <f>TRIM($I6353&amp;"")</f>
        <v/>
      </c>
    </row>
    <row r="6354" ht="24" customHeight="1">
      <c r="A6354" s="14" t="n">
        <v>46246</v>
      </c>
      <c r="B6354" s="6" t="inlineStr">
        <is>
          <t>10367</t>
        </is>
      </c>
      <c r="C6354" s="6" t="inlineStr">
        <is>
          <t>M/C 0818 (AMARELO)</t>
        </is>
      </c>
      <c r="D6354" s="6" t="inlineStr">
        <is>
          <t>17 COSTURA</t>
        </is>
      </c>
      <c r="E6354" s="6" t="n">
        <v>30003111</v>
      </c>
      <c r="F6354" s="6" t="inlineStr">
        <is>
          <t>CAPA ENCOSTO ESTOFADO - CAD. GRECIA</t>
        </is>
      </c>
      <c r="G6354" s="6" t="inlineStr">
        <is>
          <t>17 COSTURA</t>
        </is>
      </c>
      <c r="H6354" s="6" t="inlineStr">
        <is>
          <t>17 COSTURA</t>
        </is>
      </c>
      <c r="I6354" s="6" t="inlineStr">
        <is>
          <t>17 COSTURA</t>
        </is>
      </c>
      <c r="J6354" s="4" t="n">
        <v>24</v>
      </c>
      <c r="K6354" s="6" t="n"/>
      <c r="L6354" s="6" t="n"/>
      <c r="M6354" s="6" t="n"/>
      <c r="N6354" s="6" t="n"/>
      <c r="O6354" s="6" t="n"/>
      <c r="P6354" s="6" t="n"/>
      <c r="Q6354" s="6" t="n"/>
      <c r="R6354" s="6" t="n"/>
      <c r="S6354" s="6" t="n"/>
      <c r="T6354" s="6" t="n"/>
      <c r="U6354" s="6" t="n"/>
      <c r="V6354" s="6" t="n"/>
      <c r="W6354" s="6" t="n"/>
      <c r="X6354" s="6" t="n"/>
      <c r="Y6354" s="6" t="n"/>
      <c r="Z6354" s="6" t="n"/>
      <c r="AA6354" s="5" t="n"/>
      <c r="AB6354" s="6">
        <f>B6354&amp;"|"&amp;I6354</f>
        <v/>
      </c>
      <c r="AC6354">
        <f>IF($B6354="","","|"&amp;SUBSTITUTE(TRIM(SUBSTITUTE(SUBSTITUTE(SUBSTITUTE(SUBSTITUTE(SUBSTITUTE(SUBSTITUTE(SUBSTITUTE(SUBSTITUTE(SUBSTITUTE(SUBSTITUTE(SUBSTITUTE(SUBSTITUTE(SUBSTITUTE(SUBSTITUTE(TRIM($B6354&amp;""),CHAR(10)," "),CHAR(13)," "),"."," "),";"," "),","," "),"/"," "),"+"," "),"-"," "),"  "," "),"  "," "),"  "," "),"  "," "),"  "," "),"  "," "))," ","|")&amp;"|")</f>
        <v/>
      </c>
      <c r="AD6354">
        <f>TRIM($I6354&amp;"")</f>
        <v/>
      </c>
    </row>
    <row r="6355" ht="24" customHeight="1">
      <c r="A6355" s="14" t="n">
        <v>46246</v>
      </c>
      <c r="B6355" s="6" t="inlineStr">
        <is>
          <t>10367</t>
        </is>
      </c>
      <c r="C6355" s="6" t="inlineStr">
        <is>
          <t>M/C 0818 (AMARELO)</t>
        </is>
      </c>
      <c r="D6355" s="6" t="inlineStr">
        <is>
          <t>17 COSTURA</t>
        </is>
      </c>
      <c r="E6355" s="6" t="n">
        <v>30004808</v>
      </c>
      <c r="F6355" s="6" t="inlineStr">
        <is>
          <t>CAPA ASSENTO - CAD SANTIAGO</t>
        </is>
      </c>
      <c r="G6355" s="6" t="inlineStr">
        <is>
          <t>17 COSTURA</t>
        </is>
      </c>
      <c r="H6355" s="6" t="inlineStr">
        <is>
          <t>17 COSTURA</t>
        </is>
      </c>
      <c r="I6355" s="6" t="inlineStr">
        <is>
          <t>17 COSTURA</t>
        </is>
      </c>
      <c r="J6355" s="4" t="n">
        <v>26</v>
      </c>
      <c r="K6355" s="6" t="n"/>
      <c r="L6355" s="6" t="n"/>
      <c r="M6355" s="6" t="n"/>
      <c r="N6355" s="6" t="n"/>
      <c r="O6355" s="6" t="n"/>
      <c r="P6355" s="6" t="n"/>
      <c r="Q6355" s="6" t="n"/>
      <c r="R6355" s="6" t="n"/>
      <c r="S6355" s="6" t="n"/>
      <c r="T6355" s="6" t="n"/>
      <c r="U6355" s="6" t="n"/>
      <c r="V6355" s="6" t="n"/>
      <c r="W6355" s="6" t="n"/>
      <c r="X6355" s="6" t="n"/>
      <c r="Y6355" s="6" t="n"/>
      <c r="Z6355" s="6" t="n"/>
      <c r="AA6355" s="5" t="n"/>
      <c r="AB6355" s="6">
        <f>B6355&amp;"|"&amp;I6355</f>
        <v/>
      </c>
      <c r="AC6355">
        <f>IF($B6355="","","|"&amp;SUBSTITUTE(TRIM(SUBSTITUTE(SUBSTITUTE(SUBSTITUTE(SUBSTITUTE(SUBSTITUTE(SUBSTITUTE(SUBSTITUTE(SUBSTITUTE(SUBSTITUTE(SUBSTITUTE(SUBSTITUTE(SUBSTITUTE(SUBSTITUTE(SUBSTITUTE(TRIM($B6355&amp;""),CHAR(10)," "),CHAR(13)," "),"."," "),";"," "),","," "),"/"," "),"+"," "),"-"," "),"  "," "),"  "," "),"  "," "),"  "," "),"  "," "),"  "," "))," ","|")&amp;"|")</f>
        <v/>
      </c>
      <c r="AD6355">
        <f>TRIM($I6355&amp;"")</f>
        <v/>
      </c>
    </row>
    <row r="6356" ht="24" customHeight="1">
      <c r="A6356" s="14" t="n">
        <v>46246</v>
      </c>
      <c r="B6356" s="6" t="inlineStr">
        <is>
          <t>10367</t>
        </is>
      </c>
      <c r="C6356" s="6" t="inlineStr">
        <is>
          <t>M/C 0818 (AMARELO)</t>
        </is>
      </c>
      <c r="D6356" s="6" t="inlineStr">
        <is>
          <t>17 COSTURA</t>
        </is>
      </c>
      <c r="E6356" s="6" t="n">
        <v>30006106</v>
      </c>
      <c r="F6356" s="6" t="inlineStr">
        <is>
          <t>TELINHA ENCOSTO - CADEIRA SANTIAGO NEW</t>
        </is>
      </c>
      <c r="G6356" s="6" t="inlineStr">
        <is>
          <t>17 COSTURA</t>
        </is>
      </c>
      <c r="H6356" s="6" t="inlineStr">
        <is>
          <t>17 COSTURA</t>
        </is>
      </c>
      <c r="I6356" s="6" t="inlineStr">
        <is>
          <t>17 COSTURA</t>
        </is>
      </c>
      <c r="J6356" s="4" t="n">
        <v>50</v>
      </c>
      <c r="K6356" s="6" t="n"/>
      <c r="L6356" s="6" t="n"/>
      <c r="M6356" s="6" t="n"/>
      <c r="N6356" s="6" t="n"/>
      <c r="O6356" s="6" t="n"/>
      <c r="P6356" s="6" t="n"/>
      <c r="Q6356" s="6" t="n"/>
      <c r="R6356" s="6" t="n"/>
      <c r="S6356" s="6" t="n"/>
      <c r="T6356" s="6" t="n"/>
      <c r="U6356" s="6" t="n"/>
      <c r="V6356" s="6" t="n"/>
      <c r="W6356" s="6" t="n"/>
      <c r="X6356" s="6" t="n"/>
      <c r="Y6356" s="6" t="n"/>
      <c r="Z6356" s="6" t="n"/>
      <c r="AA6356" s="5" t="n"/>
      <c r="AB6356" s="6">
        <f>B6356&amp;"|"&amp;I6356</f>
        <v/>
      </c>
      <c r="AC6356">
        <f>IF($B6356="","","|"&amp;SUBSTITUTE(TRIM(SUBSTITUTE(SUBSTITUTE(SUBSTITUTE(SUBSTITUTE(SUBSTITUTE(SUBSTITUTE(SUBSTITUTE(SUBSTITUTE(SUBSTITUTE(SUBSTITUTE(SUBSTITUTE(SUBSTITUTE(SUBSTITUTE(SUBSTITUTE(TRIM($B6356&amp;""),CHAR(10)," "),CHAR(13)," "),"."," "),";"," "),","," "),"/"," "),"+"," "),"-"," "),"  "," "),"  "," "),"  "," "),"  "," "),"  "," "),"  "," "))," ","|")&amp;"|")</f>
        <v/>
      </c>
      <c r="AD6356">
        <f>TRIM($I6356&amp;"")</f>
        <v/>
      </c>
    </row>
    <row r="6357" ht="36" customHeight="1">
      <c r="A6357" s="14" t="n">
        <v>46251</v>
      </c>
      <c r="B6357" s="6" t="inlineStr">
        <is>
          <t>10367</t>
        </is>
      </c>
      <c r="C6357" s="6" t="inlineStr">
        <is>
          <t>M/C 0818 (AMARELO)</t>
        </is>
      </c>
      <c r="D6357" s="6" t="inlineStr">
        <is>
          <t>8 EMBALAGEM</t>
        </is>
      </c>
      <c r="E6357" s="6" t="n">
        <v>200277130</v>
      </c>
      <c r="F6357" s="6" t="inlineStr">
        <is>
          <t>EMB. BASE CATEDRAL 1,60 (1145X740X75)</t>
        </is>
      </c>
      <c r="G6357" s="6" t="inlineStr">
        <is>
          <t>8 EMBALAGEM</t>
        </is>
      </c>
      <c r="H6357" s="6" t="inlineStr">
        <is>
          <t>8 EMBALAGEM</t>
        </is>
      </c>
      <c r="I6357" s="6" t="inlineStr">
        <is>
          <t>8 EMBALAGEM</t>
        </is>
      </c>
      <c r="J6357" s="4" t="n">
        <v>30</v>
      </c>
      <c r="K6357" s="6" t="n"/>
      <c r="L6357" s="6" t="n"/>
      <c r="M6357" s="6" t="n"/>
      <c r="N6357" s="6" t="n"/>
      <c r="O6357" s="6" t="n"/>
      <c r="P6357" s="6" t="n"/>
      <c r="Q6357" s="6" t="n"/>
      <c r="R6357" s="6" t="n"/>
      <c r="S6357" s="6" t="n"/>
      <c r="T6357" s="6" t="n"/>
      <c r="U6357" s="6" t="n"/>
      <c r="V6357" s="6" t="n"/>
      <c r="W6357" s="6" t="n"/>
      <c r="X6357" s="6" t="n"/>
      <c r="Y6357" s="6" t="n"/>
      <c r="Z6357" s="6" t="n"/>
      <c r="AA6357" s="5" t="n"/>
      <c r="AB6357" s="6">
        <f>B6357&amp;"|"&amp;I6357</f>
        <v/>
      </c>
      <c r="AC6357">
        <f>IF($B6357="","","|"&amp;SUBSTITUTE(TRIM(SUBSTITUTE(SUBSTITUTE(SUBSTITUTE(SUBSTITUTE(SUBSTITUTE(SUBSTITUTE(SUBSTITUTE(SUBSTITUTE(SUBSTITUTE(SUBSTITUTE(SUBSTITUTE(SUBSTITUTE(SUBSTITUTE(SUBSTITUTE(TRIM($B6357&amp;""),CHAR(10)," "),CHAR(13)," "),"."," "),";"," "),","," "),"/"," "),"+"," "),"-"," "),"  "," "),"  "," "),"  "," "),"  "," "),"  "," "),"  "," "))," ","|")&amp;"|")</f>
        <v/>
      </c>
      <c r="AD6357">
        <f>TRIM($I6357&amp;"")</f>
        <v/>
      </c>
    </row>
    <row r="6358" ht="36" customHeight="1">
      <c r="A6358" s="14" t="n">
        <v>46251</v>
      </c>
      <c r="B6358" s="6" t="inlineStr">
        <is>
          <t>10367</t>
        </is>
      </c>
      <c r="C6358" s="6" t="inlineStr">
        <is>
          <t>M/C 0818 (AMARELO)</t>
        </is>
      </c>
      <c r="D6358" s="6" t="inlineStr">
        <is>
          <t>8 EMBALAGEM</t>
        </is>
      </c>
      <c r="E6358" s="6" t="n">
        <v>2001311</v>
      </c>
      <c r="F6358" s="6" t="inlineStr">
        <is>
          <t>MESA MIAMI 1,37X0,80 VOL 1/1</t>
        </is>
      </c>
      <c r="G6358" s="6" t="inlineStr">
        <is>
          <t>8 EMBALAGEM</t>
        </is>
      </c>
      <c r="H6358" s="6" t="inlineStr">
        <is>
          <t>8 EMBALAGEM</t>
        </is>
      </c>
      <c r="I6358" s="6" t="inlineStr">
        <is>
          <t>8 EMBALAGEM</t>
        </is>
      </c>
      <c r="J6358" s="4" t="n">
        <v>28</v>
      </c>
      <c r="K6358" s="6" t="n"/>
      <c r="L6358" s="6" t="n"/>
      <c r="M6358" s="6" t="n"/>
      <c r="N6358" s="6" t="n"/>
      <c r="O6358" s="6" t="n"/>
      <c r="P6358" s="6" t="n"/>
      <c r="Q6358" s="6" t="n"/>
      <c r="R6358" s="6" t="n"/>
      <c r="S6358" s="6" t="n"/>
      <c r="T6358" s="6" t="n"/>
      <c r="U6358" s="6" t="n"/>
      <c r="V6358" s="6" t="n"/>
      <c r="W6358" s="6" t="n"/>
      <c r="X6358" s="6" t="n"/>
      <c r="Y6358" s="6" t="n"/>
      <c r="Z6358" s="6" t="n"/>
      <c r="AA6358" s="5" t="n"/>
      <c r="AB6358" s="6">
        <f>B6358&amp;"|"&amp;I6358</f>
        <v/>
      </c>
      <c r="AC6358">
        <f>IF($B6358="","","|"&amp;SUBSTITUTE(TRIM(SUBSTITUTE(SUBSTITUTE(SUBSTITUTE(SUBSTITUTE(SUBSTITUTE(SUBSTITUTE(SUBSTITUTE(SUBSTITUTE(SUBSTITUTE(SUBSTITUTE(SUBSTITUTE(SUBSTITUTE(SUBSTITUTE(SUBSTITUTE(TRIM($B6358&amp;""),CHAR(10)," "),CHAR(13)," "),"."," "),";"," "),","," "),"/"," "),"+"," "),"-"," "),"  "," "),"  "," "),"  "," "),"  "," "),"  "," "),"  "," "))," ","|")&amp;"|")</f>
        <v/>
      </c>
      <c r="AD6358">
        <f>TRIM($I6358&amp;"")</f>
        <v/>
      </c>
    </row>
    <row r="6359" ht="36" customHeight="1">
      <c r="A6359" s="14" t="n">
        <v>46251</v>
      </c>
      <c r="B6359" s="6" t="inlineStr">
        <is>
          <t>10367</t>
        </is>
      </c>
      <c r="C6359" s="6" t="inlineStr">
        <is>
          <t>M/C 0818 (AMARELO)</t>
        </is>
      </c>
      <c r="D6359" s="6" t="inlineStr">
        <is>
          <t>8 EMBALAGEM</t>
        </is>
      </c>
      <c r="E6359" s="6" t="n">
        <v>2001961</v>
      </c>
      <c r="F6359" s="6" t="inlineStr">
        <is>
          <t>BASE SANTIAGO QUADRADA</t>
        </is>
      </c>
      <c r="G6359" s="6" t="inlineStr">
        <is>
          <t>8 EMBALAGEM</t>
        </is>
      </c>
      <c r="H6359" s="6" t="inlineStr">
        <is>
          <t>8 EMBALAGEM</t>
        </is>
      </c>
      <c r="I6359" s="6" t="inlineStr">
        <is>
          <t>8 EMBALAGEM</t>
        </is>
      </c>
      <c r="J6359" s="4" t="n">
        <v>23</v>
      </c>
      <c r="K6359" s="6" t="n"/>
      <c r="L6359" s="6" t="n"/>
      <c r="M6359" s="6" t="n"/>
      <c r="N6359" s="6" t="n"/>
      <c r="O6359" s="6" t="n"/>
      <c r="P6359" s="6" t="n"/>
      <c r="Q6359" s="6" t="n"/>
      <c r="R6359" s="6" t="n"/>
      <c r="S6359" s="6" t="n"/>
      <c r="T6359" s="6" t="n"/>
      <c r="U6359" s="6" t="n"/>
      <c r="V6359" s="6" t="n"/>
      <c r="W6359" s="6" t="n"/>
      <c r="X6359" s="6" t="n"/>
      <c r="Y6359" s="6" t="n"/>
      <c r="Z6359" s="6" t="n"/>
      <c r="AA6359" s="5" t="n"/>
      <c r="AB6359" s="6">
        <f>B6359&amp;"|"&amp;I6359</f>
        <v/>
      </c>
      <c r="AC6359">
        <f>IF($B6359="","","|"&amp;SUBSTITUTE(TRIM(SUBSTITUTE(SUBSTITUTE(SUBSTITUTE(SUBSTITUTE(SUBSTITUTE(SUBSTITUTE(SUBSTITUTE(SUBSTITUTE(SUBSTITUTE(SUBSTITUTE(SUBSTITUTE(SUBSTITUTE(SUBSTITUTE(SUBSTITUTE(TRIM($B6359&amp;""),CHAR(10)," "),CHAR(13)," "),"."," "),";"," "),","," "),"/"," "),"+"," "),"-"," "),"  "," "),"  "," "),"  "," "),"  "," "),"  "," "),"  "," "))," ","|")&amp;"|")</f>
        <v/>
      </c>
      <c r="AD6359">
        <f>TRIM($I6359&amp;"")</f>
        <v/>
      </c>
    </row>
    <row r="6360" ht="36" customHeight="1">
      <c r="A6360" s="14" t="n">
        <v>46251</v>
      </c>
      <c r="B6360" s="6" t="inlineStr">
        <is>
          <t>10367</t>
        </is>
      </c>
      <c r="C6360" s="6" t="inlineStr">
        <is>
          <t>M/C 0818 (AMARELO)</t>
        </is>
      </c>
      <c r="D6360" s="6" t="inlineStr">
        <is>
          <t>8 EMBALAGEM</t>
        </is>
      </c>
      <c r="E6360" s="6" t="n">
        <v>2002001</v>
      </c>
      <c r="F6360" s="6" t="inlineStr">
        <is>
          <t>BASE DUBAI 1,60X0,90 VOL 1/2</t>
        </is>
      </c>
      <c r="G6360" s="6" t="inlineStr">
        <is>
          <t>8 EMBALAGEM</t>
        </is>
      </c>
      <c r="H6360" s="6" t="inlineStr">
        <is>
          <t>8 EMBALAGEM</t>
        </is>
      </c>
      <c r="I6360" s="6" t="inlineStr">
        <is>
          <t>8 EMBALAGEM</t>
        </is>
      </c>
      <c r="J6360" s="4" t="n">
        <v>160</v>
      </c>
      <c r="K6360" s="6" t="n"/>
      <c r="L6360" s="6" t="n"/>
      <c r="M6360" s="6" t="n"/>
      <c r="N6360" s="6" t="n"/>
      <c r="O6360" s="6" t="n"/>
      <c r="P6360" s="6" t="n"/>
      <c r="Q6360" s="6" t="n"/>
      <c r="R6360" s="6" t="n"/>
      <c r="S6360" s="6" t="n"/>
      <c r="T6360" s="6" t="n"/>
      <c r="U6360" s="6" t="n"/>
      <c r="V6360" s="6" t="n"/>
      <c r="W6360" s="6" t="n"/>
      <c r="X6360" s="6" t="n"/>
      <c r="Y6360" s="6" t="n"/>
      <c r="Z6360" s="6" t="n"/>
      <c r="AA6360" s="5" t="n"/>
      <c r="AB6360" s="6">
        <f>B6360&amp;"|"&amp;I6360</f>
        <v/>
      </c>
      <c r="AC6360">
        <f>IF($B6360="","","|"&amp;SUBSTITUTE(TRIM(SUBSTITUTE(SUBSTITUTE(SUBSTITUTE(SUBSTITUTE(SUBSTITUTE(SUBSTITUTE(SUBSTITUTE(SUBSTITUTE(SUBSTITUTE(SUBSTITUTE(SUBSTITUTE(SUBSTITUTE(SUBSTITUTE(SUBSTITUTE(TRIM($B6360&amp;""),CHAR(10)," "),CHAR(13)," "),"."," "),";"," "),","," "),"/"," "),"+"," "),"-"," "),"  "," "),"  "," "),"  "," "),"  "," "),"  "," "),"  "," "))," ","|")&amp;"|")</f>
        <v/>
      </c>
      <c r="AD6360">
        <f>TRIM($I6360&amp;"")</f>
        <v/>
      </c>
    </row>
    <row r="6361" ht="36" customHeight="1">
      <c r="A6361" s="14" t="n">
        <v>46251</v>
      </c>
      <c r="B6361" s="6" t="inlineStr">
        <is>
          <t>10367</t>
        </is>
      </c>
      <c r="C6361" s="6" t="inlineStr">
        <is>
          <t>M/C 0818 (AMARELO)</t>
        </is>
      </c>
      <c r="D6361" s="6" t="inlineStr">
        <is>
          <t>8 EMBALAGEM</t>
        </is>
      </c>
      <c r="E6361" s="6" t="n">
        <v>2002162</v>
      </c>
      <c r="F6361" s="6" t="inlineStr">
        <is>
          <t>TAMPO C/ VIDRO LIGHT 1600X900X18MM</t>
        </is>
      </c>
      <c r="G6361" s="6" t="inlineStr">
        <is>
          <t>8 EMBALAGEM</t>
        </is>
      </c>
      <c r="H6361" s="6" t="inlineStr">
        <is>
          <t>8 EMBALAGEM</t>
        </is>
      </c>
      <c r="I6361" s="6" t="inlineStr">
        <is>
          <t>8 EMBALAGEM</t>
        </is>
      </c>
      <c r="J6361" s="4" t="n">
        <v>80</v>
      </c>
      <c r="K6361" s="6" t="n"/>
      <c r="L6361" s="6" t="n"/>
      <c r="M6361" s="6" t="n"/>
      <c r="N6361" s="6" t="n"/>
      <c r="O6361" s="6" t="n"/>
      <c r="P6361" s="6" t="n"/>
      <c r="Q6361" s="6" t="n"/>
      <c r="R6361" s="6" t="n"/>
      <c r="S6361" s="6" t="n"/>
      <c r="T6361" s="6" t="n"/>
      <c r="U6361" s="6" t="n"/>
      <c r="V6361" s="6" t="n"/>
      <c r="W6361" s="6" t="n"/>
      <c r="X6361" s="6" t="n"/>
      <c r="Y6361" s="6" t="n"/>
      <c r="Z6361" s="6" t="n"/>
      <c r="AA6361" s="5" t="n"/>
      <c r="AB6361" s="6">
        <f>B6361&amp;"|"&amp;I6361</f>
        <v/>
      </c>
      <c r="AC6361">
        <f>IF($B6361="","","|"&amp;SUBSTITUTE(TRIM(SUBSTITUTE(SUBSTITUTE(SUBSTITUTE(SUBSTITUTE(SUBSTITUTE(SUBSTITUTE(SUBSTITUTE(SUBSTITUTE(SUBSTITUTE(SUBSTITUTE(SUBSTITUTE(SUBSTITUTE(SUBSTITUTE(SUBSTITUTE(TRIM($B6361&amp;""),CHAR(10)," "),CHAR(13)," "),"."," "),";"," "),","," "),"/"," "),"+"," "),"-"," "),"  "," "),"  "," "),"  "," "),"  "," "),"  "," "),"  "," "))," ","|")&amp;"|")</f>
        <v/>
      </c>
      <c r="AD6361">
        <f>TRIM($I6361&amp;"")</f>
        <v/>
      </c>
    </row>
    <row r="6362" ht="36" customHeight="1">
      <c r="A6362" s="14" t="n">
        <v>46251</v>
      </c>
      <c r="B6362" s="6" t="inlineStr">
        <is>
          <t>10367</t>
        </is>
      </c>
      <c r="C6362" s="6" t="inlineStr">
        <is>
          <t>M/C 0818 (AMARELO)</t>
        </is>
      </c>
      <c r="D6362" s="6" t="inlineStr">
        <is>
          <t>8 EMBALAGEM</t>
        </is>
      </c>
      <c r="E6362" s="6" t="n">
        <v>2003161</v>
      </c>
      <c r="F6362" s="6" t="inlineStr">
        <is>
          <t>MESA NOVA YORK 1,60X0,90 VOL 1/2</t>
        </is>
      </c>
      <c r="G6362" s="6" t="inlineStr">
        <is>
          <t>8 EMBALAGEM</t>
        </is>
      </c>
      <c r="H6362" s="6" t="inlineStr">
        <is>
          <t>8 EMBALAGEM</t>
        </is>
      </c>
      <c r="I6362" s="6" t="inlineStr">
        <is>
          <t>8 EMBALAGEM</t>
        </is>
      </c>
      <c r="J6362" s="4" t="n">
        <v>66</v>
      </c>
      <c r="K6362" s="6" t="n"/>
      <c r="L6362" s="6" t="n"/>
      <c r="M6362" s="6" t="n"/>
      <c r="N6362" s="6" t="n"/>
      <c r="O6362" s="6" t="n"/>
      <c r="P6362" s="6" t="n"/>
      <c r="Q6362" s="6" t="n"/>
      <c r="R6362" s="6" t="n"/>
      <c r="S6362" s="6" t="n"/>
      <c r="T6362" s="6" t="n"/>
      <c r="U6362" s="6" t="n"/>
      <c r="V6362" s="6" t="n"/>
      <c r="W6362" s="6" t="n"/>
      <c r="X6362" s="6" t="n"/>
      <c r="Y6362" s="6" t="n"/>
      <c r="Z6362" s="6" t="n"/>
      <c r="AA6362" s="5" t="n"/>
      <c r="AB6362" s="6">
        <f>B6362&amp;"|"&amp;I6362</f>
        <v/>
      </c>
      <c r="AC6362">
        <f>IF($B6362="","","|"&amp;SUBSTITUTE(TRIM(SUBSTITUTE(SUBSTITUTE(SUBSTITUTE(SUBSTITUTE(SUBSTITUTE(SUBSTITUTE(SUBSTITUTE(SUBSTITUTE(SUBSTITUTE(SUBSTITUTE(SUBSTITUTE(SUBSTITUTE(SUBSTITUTE(SUBSTITUTE(TRIM($B6362&amp;""),CHAR(10)," "),CHAR(13)," "),"."," "),";"," "),","," "),"/"," "),"+"," "),"-"," "),"  "," "),"  "," "),"  "," "),"  "," "),"  "," "),"  "," "))," ","|")&amp;"|")</f>
        <v/>
      </c>
      <c r="AD6362">
        <f>TRIM($I6362&amp;"")</f>
        <v/>
      </c>
    </row>
    <row r="6363" ht="36" customHeight="1">
      <c r="A6363" s="14" t="n">
        <v>46251</v>
      </c>
      <c r="B6363" s="6" t="inlineStr">
        <is>
          <t>10367</t>
        </is>
      </c>
      <c r="C6363" s="6" t="inlineStr">
        <is>
          <t>M/C 0818 (AMARELO)</t>
        </is>
      </c>
      <c r="D6363" s="6" t="inlineStr">
        <is>
          <t>8 EMBALAGEM</t>
        </is>
      </c>
      <c r="E6363" s="6" t="n">
        <v>2003162</v>
      </c>
      <c r="F6363" s="6" t="inlineStr">
        <is>
          <t>TAMPO C/ VIDRO LIGHT PLUS 1600X900X15MM</t>
        </is>
      </c>
      <c r="G6363" s="6" t="inlineStr">
        <is>
          <t>8 EMBALAGEM</t>
        </is>
      </c>
      <c r="H6363" s="6" t="inlineStr">
        <is>
          <t>8 EMBALAGEM</t>
        </is>
      </c>
      <c r="I6363" s="6" t="inlineStr">
        <is>
          <t>8 EMBALAGEM</t>
        </is>
      </c>
      <c r="J6363" s="4" t="n">
        <v>66</v>
      </c>
      <c r="K6363" s="6" t="n"/>
      <c r="L6363" s="6" t="n"/>
      <c r="M6363" s="6" t="n"/>
      <c r="N6363" s="6" t="n"/>
      <c r="O6363" s="6" t="n"/>
      <c r="P6363" s="6" t="n"/>
      <c r="Q6363" s="6" t="n"/>
      <c r="R6363" s="6" t="n"/>
      <c r="S6363" s="6" t="n"/>
      <c r="T6363" s="6" t="n"/>
      <c r="U6363" s="6" t="n"/>
      <c r="V6363" s="6" t="n"/>
      <c r="W6363" s="6" t="n"/>
      <c r="X6363" s="6" t="n"/>
      <c r="Y6363" s="6" t="n"/>
      <c r="Z6363" s="6" t="n"/>
      <c r="AA6363" s="5" t="n"/>
      <c r="AB6363" s="6">
        <f>B6363&amp;"|"&amp;I6363</f>
        <v/>
      </c>
      <c r="AC6363">
        <f>IF($B6363="","","|"&amp;SUBSTITUTE(TRIM(SUBSTITUTE(SUBSTITUTE(SUBSTITUTE(SUBSTITUTE(SUBSTITUTE(SUBSTITUTE(SUBSTITUTE(SUBSTITUTE(SUBSTITUTE(SUBSTITUTE(SUBSTITUTE(SUBSTITUTE(SUBSTITUTE(SUBSTITUTE(TRIM($B6363&amp;""),CHAR(10)," "),CHAR(13)," "),"."," "),";"," "),","," "),"/"," "),"+"," "),"-"," "),"  "," "),"  "," "),"  "," "),"  "," "),"  "," "),"  "," "))," ","|")&amp;"|")</f>
        <v/>
      </c>
      <c r="AD6363">
        <f>TRIM($I6363&amp;"")</f>
        <v/>
      </c>
    </row>
    <row r="6364" ht="36" customHeight="1">
      <c r="A6364" s="14" t="n">
        <v>46251</v>
      </c>
      <c r="B6364" s="6" t="inlineStr">
        <is>
          <t>10367</t>
        </is>
      </c>
      <c r="C6364" s="6" t="inlineStr">
        <is>
          <t>M/C 0818 (AMARELO)</t>
        </is>
      </c>
      <c r="D6364" s="6" t="inlineStr">
        <is>
          <t>8 EMBALAGEM</t>
        </is>
      </c>
      <c r="E6364" s="6" t="n">
        <v>2005221</v>
      </c>
      <c r="F6364" s="6" t="inlineStr">
        <is>
          <t>BASE MESA ATHENAS 1,20 / 1,35 VOL 1/2</t>
        </is>
      </c>
      <c r="G6364" s="6" t="inlineStr">
        <is>
          <t>8 EMBALAGEM</t>
        </is>
      </c>
      <c r="H6364" s="6" t="inlineStr">
        <is>
          <t>8 EMBALAGEM</t>
        </is>
      </c>
      <c r="I6364" s="6" t="inlineStr">
        <is>
          <t>8 EMBALAGEM</t>
        </is>
      </c>
      <c r="J6364" s="4" t="n">
        <v>80</v>
      </c>
      <c r="K6364" s="6" t="n"/>
      <c r="L6364" s="6" t="n"/>
      <c r="M6364" s="6" t="n"/>
      <c r="N6364" s="6" t="n"/>
      <c r="O6364" s="6" t="n"/>
      <c r="P6364" s="6" t="n"/>
      <c r="Q6364" s="6" t="n"/>
      <c r="R6364" s="6" t="n"/>
      <c r="S6364" s="6" t="n"/>
      <c r="T6364" s="6" t="n"/>
      <c r="U6364" s="6" t="n"/>
      <c r="V6364" s="6" t="n"/>
      <c r="W6364" s="6" t="n"/>
      <c r="X6364" s="6" t="n"/>
      <c r="Y6364" s="6" t="n"/>
      <c r="Z6364" s="6" t="n"/>
      <c r="AA6364" s="5" t="n"/>
      <c r="AB6364" s="6">
        <f>B6364&amp;"|"&amp;I6364</f>
        <v/>
      </c>
      <c r="AC6364">
        <f>IF($B6364="","","|"&amp;SUBSTITUTE(TRIM(SUBSTITUTE(SUBSTITUTE(SUBSTITUTE(SUBSTITUTE(SUBSTITUTE(SUBSTITUTE(SUBSTITUTE(SUBSTITUTE(SUBSTITUTE(SUBSTITUTE(SUBSTITUTE(SUBSTITUTE(SUBSTITUTE(SUBSTITUTE(TRIM($B6364&amp;""),CHAR(10)," "),CHAR(13)," "),"."," "),";"," "),","," "),"/"," "),"+"," "),"-"," "),"  "," "),"  "," "),"  "," "),"  "," "),"  "," "),"  "," "))," ","|")&amp;"|")</f>
        <v/>
      </c>
      <c r="AD6364">
        <f>TRIM($I6364&amp;"")</f>
        <v/>
      </c>
    </row>
    <row r="6365" ht="36" customHeight="1">
      <c r="A6365" s="14" t="n">
        <v>46251</v>
      </c>
      <c r="B6365" s="6" t="inlineStr">
        <is>
          <t>10367</t>
        </is>
      </c>
      <c r="C6365" s="6" t="inlineStr">
        <is>
          <t>M/C 0818 (AMARELO)</t>
        </is>
      </c>
      <c r="D6365" s="6" t="inlineStr">
        <is>
          <t>8 EMBALAGEM</t>
        </is>
      </c>
      <c r="E6365" s="6" t="n">
        <v>2005302</v>
      </c>
      <c r="F6365" s="6" t="inlineStr">
        <is>
          <t>TAMPO REDONDO C/ VIDRO LIGHT 1030X1030X18</t>
        </is>
      </c>
      <c r="G6365" s="6" t="inlineStr">
        <is>
          <t>8 EMBALAGEM</t>
        </is>
      </c>
      <c r="H6365" s="6" t="inlineStr">
        <is>
          <t>8 EMBALAGEM</t>
        </is>
      </c>
      <c r="I6365" s="6" t="inlineStr">
        <is>
          <t>8 EMBALAGEM</t>
        </is>
      </c>
      <c r="J6365" s="4" t="n">
        <v>66</v>
      </c>
      <c r="K6365" s="6" t="n"/>
      <c r="L6365" s="6" t="n"/>
      <c r="M6365" s="6" t="n"/>
      <c r="N6365" s="6" t="n"/>
      <c r="O6365" s="6" t="n"/>
      <c r="P6365" s="6" t="n"/>
      <c r="Q6365" s="6" t="n"/>
      <c r="R6365" s="6" t="n"/>
      <c r="S6365" s="6" t="n"/>
      <c r="T6365" s="6" t="n"/>
      <c r="U6365" s="6" t="n"/>
      <c r="V6365" s="6" t="n"/>
      <c r="W6365" s="6" t="n"/>
      <c r="X6365" s="6" t="n"/>
      <c r="Y6365" s="6" t="n"/>
      <c r="Z6365" s="6" t="n"/>
      <c r="AA6365" s="5" t="n"/>
      <c r="AB6365" s="6">
        <f>B6365&amp;"|"&amp;I6365</f>
        <v/>
      </c>
      <c r="AC6365">
        <f>IF($B6365="","","|"&amp;SUBSTITUTE(TRIM(SUBSTITUTE(SUBSTITUTE(SUBSTITUTE(SUBSTITUTE(SUBSTITUTE(SUBSTITUTE(SUBSTITUTE(SUBSTITUTE(SUBSTITUTE(SUBSTITUTE(SUBSTITUTE(SUBSTITUTE(SUBSTITUTE(SUBSTITUTE(TRIM($B6365&amp;""),CHAR(10)," "),CHAR(13)," "),"."," "),";"," "),","," "),"/"," "),"+"," "),"-"," "),"  "," "),"  "," "),"  "," "),"  "," "),"  "," "),"  "," "))," ","|")&amp;"|")</f>
        <v/>
      </c>
      <c r="AD6365">
        <f>TRIM($I6365&amp;"")</f>
        <v/>
      </c>
    </row>
    <row r="6366" ht="36" customHeight="1">
      <c r="A6366" s="14" t="n">
        <v>46251</v>
      </c>
      <c r="B6366" s="6" t="inlineStr">
        <is>
          <t>10367</t>
        </is>
      </c>
      <c r="C6366" s="6" t="inlineStr">
        <is>
          <t>M/C 0818 (AMARELO)</t>
        </is>
      </c>
      <c r="D6366" s="6" t="inlineStr">
        <is>
          <t>8 EMBALAGEM</t>
        </is>
      </c>
      <c r="E6366" s="6" t="n">
        <v>2005342</v>
      </c>
      <c r="F6366" s="6" t="inlineStr">
        <is>
          <t>TAMPO C/ VIDRO LIGHT 1360X900X18MM</t>
        </is>
      </c>
      <c r="G6366" s="6" t="inlineStr">
        <is>
          <t>8 EMBALAGEM</t>
        </is>
      </c>
      <c r="H6366" s="6" t="inlineStr">
        <is>
          <t>8 EMBALAGEM</t>
        </is>
      </c>
      <c r="I6366" s="6" t="inlineStr">
        <is>
          <t>8 EMBALAGEM</t>
        </is>
      </c>
      <c r="J6366" s="4" t="n">
        <v>160</v>
      </c>
      <c r="K6366" s="6" t="n"/>
      <c r="L6366" s="6" t="n"/>
      <c r="M6366" s="6" t="n"/>
      <c r="N6366" s="6" t="n"/>
      <c r="O6366" s="6" t="n"/>
      <c r="P6366" s="6" t="n"/>
      <c r="Q6366" s="6" t="n"/>
      <c r="R6366" s="6" t="n"/>
      <c r="S6366" s="6" t="n"/>
      <c r="T6366" s="6" t="n"/>
      <c r="U6366" s="6" t="n"/>
      <c r="V6366" s="6" t="n"/>
      <c r="W6366" s="6" t="n"/>
      <c r="X6366" s="6" t="n"/>
      <c r="Y6366" s="6" t="n"/>
      <c r="Z6366" s="6" t="n"/>
      <c r="AA6366" s="5" t="n"/>
      <c r="AB6366" s="6">
        <f>B6366&amp;"|"&amp;I6366</f>
        <v/>
      </c>
      <c r="AC6366">
        <f>IF($B6366="","","|"&amp;SUBSTITUTE(TRIM(SUBSTITUTE(SUBSTITUTE(SUBSTITUTE(SUBSTITUTE(SUBSTITUTE(SUBSTITUTE(SUBSTITUTE(SUBSTITUTE(SUBSTITUTE(SUBSTITUTE(SUBSTITUTE(SUBSTITUTE(SUBSTITUTE(SUBSTITUTE(TRIM($B6366&amp;""),CHAR(10)," "),CHAR(13)," "),"."," "),";"," "),","," "),"/"," "),"+"," "),"-"," "),"  "," "),"  "," "),"  "," "),"  "," "),"  "," "),"  "," "))," ","|")&amp;"|")</f>
        <v/>
      </c>
      <c r="AD6366">
        <f>TRIM($I6366&amp;"")</f>
        <v/>
      </c>
    </row>
    <row r="6367" ht="36" customHeight="1">
      <c r="A6367" s="14" t="n">
        <v>46251</v>
      </c>
      <c r="B6367" s="6" t="inlineStr">
        <is>
          <t>10367</t>
        </is>
      </c>
      <c r="C6367" s="6" t="inlineStr">
        <is>
          <t>M/C 0818 (AMARELO)</t>
        </is>
      </c>
      <c r="D6367" s="6" t="inlineStr">
        <is>
          <t>8 EMBALAGEM</t>
        </is>
      </c>
      <c r="E6367" s="6" t="n">
        <v>300018</v>
      </c>
      <c r="F6367" s="6" t="inlineStr">
        <is>
          <t>CADEIRA ATHENAS 920</t>
        </is>
      </c>
      <c r="G6367" s="6" t="inlineStr">
        <is>
          <t>8 EMBALAGEM</t>
        </is>
      </c>
      <c r="H6367" s="6" t="inlineStr">
        <is>
          <t>8 EMBALAGEM</t>
        </is>
      </c>
      <c r="I6367" s="6" t="inlineStr">
        <is>
          <t>8 EMBALAGEM</t>
        </is>
      </c>
      <c r="J6367" s="4" t="n">
        <v>50</v>
      </c>
      <c r="K6367" s="6" t="n"/>
      <c r="L6367" s="6" t="n"/>
      <c r="M6367" s="6" t="n"/>
      <c r="N6367" s="6" t="n"/>
      <c r="O6367" s="6" t="n"/>
      <c r="P6367" s="6" t="n"/>
      <c r="Q6367" s="6" t="n"/>
      <c r="R6367" s="6" t="n"/>
      <c r="S6367" s="6" t="n"/>
      <c r="T6367" s="6" t="n"/>
      <c r="U6367" s="6" t="n"/>
      <c r="V6367" s="6" t="n"/>
      <c r="W6367" s="6" t="n"/>
      <c r="X6367" s="6" t="n"/>
      <c r="Y6367" s="6" t="n"/>
      <c r="Z6367" s="6" t="n"/>
      <c r="AA6367" s="5" t="n"/>
      <c r="AB6367" s="6">
        <f>B6367&amp;"|"&amp;I6367</f>
        <v/>
      </c>
      <c r="AC6367">
        <f>IF($B6367="","","|"&amp;SUBSTITUTE(TRIM(SUBSTITUTE(SUBSTITUTE(SUBSTITUTE(SUBSTITUTE(SUBSTITUTE(SUBSTITUTE(SUBSTITUTE(SUBSTITUTE(SUBSTITUTE(SUBSTITUTE(SUBSTITUTE(SUBSTITUTE(SUBSTITUTE(SUBSTITUTE(TRIM($B6367&amp;""),CHAR(10)," "),CHAR(13)," "),"."," "),";"," "),","," "),"/"," "),"+"," "),"-"," "),"  "," "),"  "," "),"  "," "),"  "," "),"  "," "),"  "," "))," ","|")&amp;"|")</f>
        <v/>
      </c>
      <c r="AD6367">
        <f>TRIM($I6367&amp;"")</f>
        <v/>
      </c>
    </row>
    <row r="6368" ht="36" customHeight="1">
      <c r="A6368" s="14" t="n">
        <v>46251</v>
      </c>
      <c r="B6368" s="6" t="inlineStr">
        <is>
          <t>10367</t>
        </is>
      </c>
      <c r="C6368" s="6" t="inlineStr">
        <is>
          <t>M/C 0818 (AMARELO)</t>
        </is>
      </c>
      <c r="D6368" s="6" t="inlineStr">
        <is>
          <t>8 EMBALAGEM</t>
        </is>
      </c>
      <c r="E6368" s="6" t="n">
        <v>300031</v>
      </c>
      <c r="F6368" s="6" t="inlineStr">
        <is>
          <t>CADEIRA GRECIA 980 - ESPLANADA</t>
        </is>
      </c>
      <c r="G6368" s="6" t="inlineStr">
        <is>
          <t>8 EMBALAGEM</t>
        </is>
      </c>
      <c r="H6368" s="6" t="inlineStr">
        <is>
          <t>8 EMBALAGEM</t>
        </is>
      </c>
      <c r="I6368" s="6" t="inlineStr">
        <is>
          <t>8 EMBALAGEM</t>
        </is>
      </c>
      <c r="J6368" s="4" t="n">
        <v>50</v>
      </c>
      <c r="K6368" s="6" t="n"/>
      <c r="L6368" s="6" t="n"/>
      <c r="M6368" s="6" t="n"/>
      <c r="N6368" s="6" t="n"/>
      <c r="O6368" s="6" t="n"/>
      <c r="P6368" s="6" t="n"/>
      <c r="Q6368" s="6" t="n"/>
      <c r="R6368" s="6" t="n"/>
      <c r="S6368" s="6" t="n"/>
      <c r="T6368" s="6" t="n"/>
      <c r="U6368" s="6" t="n"/>
      <c r="V6368" s="6" t="n"/>
      <c r="W6368" s="6" t="n"/>
      <c r="X6368" s="6" t="n"/>
      <c r="Y6368" s="6" t="n"/>
      <c r="Z6368" s="6" t="n"/>
      <c r="AA6368" s="5" t="n"/>
      <c r="AB6368" s="6">
        <f>B6368&amp;"|"&amp;I6368</f>
        <v/>
      </c>
      <c r="AC6368">
        <f>IF($B6368="","","|"&amp;SUBSTITUTE(TRIM(SUBSTITUTE(SUBSTITUTE(SUBSTITUTE(SUBSTITUTE(SUBSTITUTE(SUBSTITUTE(SUBSTITUTE(SUBSTITUTE(SUBSTITUTE(SUBSTITUTE(SUBSTITUTE(SUBSTITUTE(SUBSTITUTE(SUBSTITUTE(TRIM($B6368&amp;""),CHAR(10)," "),CHAR(13)," "),"."," "),";"," "),","," "),"/"," "),"+"," "),"-"," "),"  "," "),"  "," "),"  "," "),"  "," "),"  "," "),"  "," "))," ","|")&amp;"|")</f>
        <v/>
      </c>
      <c r="AD6368">
        <f>TRIM($I6368&amp;"")</f>
        <v/>
      </c>
    </row>
    <row r="6369" ht="36" customHeight="1">
      <c r="A6369" s="14" t="n">
        <v>46251</v>
      </c>
      <c r="B6369" s="6" t="inlineStr">
        <is>
          <t>10367</t>
        </is>
      </c>
      <c r="C6369" s="6" t="inlineStr">
        <is>
          <t>M/C 0818 (AMARELO)</t>
        </is>
      </c>
      <c r="D6369" s="6" t="inlineStr">
        <is>
          <t>8 EMBALAGEM</t>
        </is>
      </c>
      <c r="E6369" s="6" t="n">
        <v>300048</v>
      </c>
      <c r="F6369" s="6" t="inlineStr">
        <is>
          <t>CADEIRA SANTIAGO</t>
        </is>
      </c>
      <c r="G6369" s="6" t="inlineStr">
        <is>
          <t>8 EMBALAGEM</t>
        </is>
      </c>
      <c r="H6369" s="6" t="inlineStr">
        <is>
          <t>8 EMBALAGEM</t>
        </is>
      </c>
      <c r="I6369" s="6" t="inlineStr">
        <is>
          <t>8 EMBALAGEM</t>
        </is>
      </c>
      <c r="J6369" s="4" t="n">
        <v>50</v>
      </c>
      <c r="K6369" s="6" t="n"/>
      <c r="L6369" s="6" t="n"/>
      <c r="M6369" s="6" t="n"/>
      <c r="N6369" s="6" t="n"/>
      <c r="O6369" s="6" t="n"/>
      <c r="P6369" s="6" t="n"/>
      <c r="Q6369" s="6" t="n"/>
      <c r="R6369" s="6" t="n"/>
      <c r="S6369" s="6" t="n"/>
      <c r="T6369" s="6" t="n"/>
      <c r="U6369" s="6" t="n"/>
      <c r="V6369" s="6" t="n"/>
      <c r="W6369" s="6" t="n"/>
      <c r="X6369" s="6" t="n"/>
      <c r="Y6369" s="6" t="n"/>
      <c r="Z6369" s="6" t="n"/>
      <c r="AA6369" s="5" t="n"/>
      <c r="AB6369" s="6">
        <f>B6369&amp;"|"&amp;I6369</f>
        <v/>
      </c>
      <c r="AC6369">
        <f>IF($B6369="","","|"&amp;SUBSTITUTE(TRIM(SUBSTITUTE(SUBSTITUTE(SUBSTITUTE(SUBSTITUTE(SUBSTITUTE(SUBSTITUTE(SUBSTITUTE(SUBSTITUTE(SUBSTITUTE(SUBSTITUTE(SUBSTITUTE(SUBSTITUTE(SUBSTITUTE(SUBSTITUTE(TRIM($B6369&amp;""),CHAR(10)," "),CHAR(13)," "),"."," "),";"," "),","," "),"/"," "),"+"," "),"-"," "),"  "," "),"  "," "),"  "," "),"  "," "),"  "," "),"  "," "))," ","|")&amp;"|")</f>
        <v/>
      </c>
      <c r="AD6369">
        <f>TRIM($I6369&amp;"")</f>
        <v/>
      </c>
    </row>
    <row r="6370" ht="36" customHeight="1">
      <c r="A6370" s="14" t="n">
        <v>46251</v>
      </c>
      <c r="B6370" s="6" t="inlineStr">
        <is>
          <t>10367</t>
        </is>
      </c>
      <c r="C6370" s="6" t="inlineStr">
        <is>
          <t>M/C 0818 (AMARELO)</t>
        </is>
      </c>
      <c r="D6370" s="6" t="inlineStr">
        <is>
          <t>8 EMBALAGEM</t>
        </is>
      </c>
      <c r="E6370" s="6" t="n">
        <v>3008002</v>
      </c>
      <c r="F6370" s="6" t="inlineStr">
        <is>
          <t>TAMPO C/ PRATO GIRATORIO 1,36 X 1,36</t>
        </is>
      </c>
      <c r="G6370" s="6" t="inlineStr">
        <is>
          <t>8 EMBALAGEM</t>
        </is>
      </c>
      <c r="H6370" s="6" t="inlineStr">
        <is>
          <t>8 EMBALAGEM</t>
        </is>
      </c>
      <c r="I6370" s="6" t="inlineStr">
        <is>
          <t>8 EMBALAGEM</t>
        </is>
      </c>
      <c r="J6370" s="4" t="n">
        <v>23</v>
      </c>
      <c r="K6370" s="6" t="n"/>
      <c r="L6370" s="6" t="n"/>
      <c r="M6370" s="6" t="n"/>
      <c r="N6370" s="6" t="n"/>
      <c r="O6370" s="6" t="n"/>
      <c r="P6370" s="6" t="n"/>
      <c r="Q6370" s="6" t="n"/>
      <c r="R6370" s="6" t="n"/>
      <c r="S6370" s="6" t="n"/>
      <c r="T6370" s="6" t="n"/>
      <c r="U6370" s="6" t="n"/>
      <c r="V6370" s="6" t="n"/>
      <c r="W6370" s="6" t="n"/>
      <c r="X6370" s="6" t="n"/>
      <c r="Y6370" s="6" t="n"/>
      <c r="Z6370" s="6" t="n"/>
      <c r="AA6370" s="5" t="n"/>
      <c r="AB6370" s="6">
        <f>B6370&amp;"|"&amp;I6370</f>
        <v/>
      </c>
      <c r="AC6370">
        <f>IF($B6370="","","|"&amp;SUBSTITUTE(TRIM(SUBSTITUTE(SUBSTITUTE(SUBSTITUTE(SUBSTITUTE(SUBSTITUTE(SUBSTITUTE(SUBSTITUTE(SUBSTITUTE(SUBSTITUTE(SUBSTITUTE(SUBSTITUTE(SUBSTITUTE(SUBSTITUTE(SUBSTITUTE(TRIM($B6370&amp;""),CHAR(10)," "),CHAR(13)," "),"."," "),";"," "),","," "),"/"," "),"+"," "),"-"," "),"  "," "),"  "," "),"  "," "),"  "," "),"  "," "),"  "," "))," ","|")&amp;"|")</f>
        <v/>
      </c>
      <c r="AD6370">
        <f>TRIM($I6370&amp;"")</f>
        <v/>
      </c>
    </row>
    <row r="6371" ht="36" customHeight="1">
      <c r="A6371" s="14" t="n">
        <v>46246</v>
      </c>
      <c r="B6371" s="6" t="inlineStr">
        <is>
          <t>10367</t>
        </is>
      </c>
      <c r="C6371" s="6" t="inlineStr">
        <is>
          <t>M/C 0818 (AMARELO)</t>
        </is>
      </c>
      <c r="D6371" s="6" t="inlineStr">
        <is>
          <t>10 FURADEIRAS</t>
        </is>
      </c>
      <c r="E6371" s="6" t="n">
        <v>30006112</v>
      </c>
      <c r="F6371" s="6" t="inlineStr">
        <is>
          <t>PE FRONTAL RETO 430X(111)65X25 MDF (DIR) SANTIAGO</t>
        </is>
      </c>
      <c r="G6371" s="6" t="inlineStr">
        <is>
          <t>10 FURADEIRAS</t>
        </is>
      </c>
      <c r="H6371" s="6" t="inlineStr">
        <is>
          <t>10 FURADEIRAS</t>
        </is>
      </c>
      <c r="I6371" s="6" t="inlineStr">
        <is>
          <t>10 FURADEIRAS</t>
        </is>
      </c>
      <c r="J6371" s="4" t="n">
        <v>50</v>
      </c>
      <c r="K6371" s="6" t="n"/>
      <c r="L6371" s="6" t="n"/>
      <c r="M6371" s="6" t="n"/>
      <c r="N6371" s="6" t="n"/>
      <c r="O6371" s="6" t="n"/>
      <c r="P6371" s="6" t="n"/>
      <c r="Q6371" s="6" t="n"/>
      <c r="R6371" s="6" t="n"/>
      <c r="S6371" s="6" t="n"/>
      <c r="T6371" s="6" t="n"/>
      <c r="U6371" s="6" t="n"/>
      <c r="V6371" s="6" t="n"/>
      <c r="W6371" s="6" t="n"/>
      <c r="X6371" s="6" t="n"/>
      <c r="Y6371" s="6" t="n"/>
      <c r="Z6371" s="6" t="n"/>
      <c r="AA6371" s="5" t="n"/>
      <c r="AB6371" s="6">
        <f>B6371&amp;"|"&amp;I6371</f>
        <v/>
      </c>
      <c r="AC6371">
        <f>IF($B6371="","","|"&amp;SUBSTITUTE(TRIM(SUBSTITUTE(SUBSTITUTE(SUBSTITUTE(SUBSTITUTE(SUBSTITUTE(SUBSTITUTE(SUBSTITUTE(SUBSTITUTE(SUBSTITUTE(SUBSTITUTE(SUBSTITUTE(SUBSTITUTE(SUBSTITUTE(SUBSTITUTE(TRIM($B6371&amp;""),CHAR(10)," "),CHAR(13)," "),"."," "),";"," "),","," "),"/"," "),"+"," "),"-"," "),"  "," "),"  "," "),"  "," "),"  "," "),"  "," "),"  "," "))," ","|")&amp;"|")</f>
        <v/>
      </c>
      <c r="AD6371">
        <f>TRIM($I6371&amp;"")</f>
        <v/>
      </c>
    </row>
    <row r="6372" ht="36" customHeight="1">
      <c r="A6372" s="14" t="n">
        <v>46246</v>
      </c>
      <c r="B6372" s="6" t="inlineStr">
        <is>
          <t>10367</t>
        </is>
      </c>
      <c r="C6372" s="6" t="inlineStr">
        <is>
          <t>M/C 0818 (AMARELO)</t>
        </is>
      </c>
      <c r="D6372" s="6" t="inlineStr">
        <is>
          <t>10 FURADEIRAS</t>
        </is>
      </c>
      <c r="E6372" s="6" t="n">
        <v>30006113</v>
      </c>
      <c r="F6372" s="6" t="inlineStr">
        <is>
          <t>PE FRONTAL RETO 430X(111)65X25MDF (ESQRD) SANTIAGO</t>
        </is>
      </c>
      <c r="G6372" s="6" t="inlineStr">
        <is>
          <t>10 FURADEIRAS</t>
        </is>
      </c>
      <c r="H6372" s="6" t="inlineStr">
        <is>
          <t>10 FURADEIRAS</t>
        </is>
      </c>
      <c r="I6372" s="6" t="inlineStr">
        <is>
          <t>10 FURADEIRAS</t>
        </is>
      </c>
      <c r="J6372" s="4" t="n">
        <v>50</v>
      </c>
      <c r="K6372" s="6" t="n"/>
      <c r="L6372" s="6" t="n"/>
      <c r="M6372" s="6" t="n"/>
      <c r="N6372" s="6" t="n"/>
      <c r="O6372" s="6" t="n"/>
      <c r="P6372" s="6" t="n"/>
      <c r="Q6372" s="6" t="n"/>
      <c r="R6372" s="6" t="n"/>
      <c r="S6372" s="6" t="n"/>
      <c r="T6372" s="6" t="n"/>
      <c r="U6372" s="6" t="n"/>
      <c r="V6372" s="6" t="n"/>
      <c r="W6372" s="6" t="n"/>
      <c r="X6372" s="6" t="n"/>
      <c r="Y6372" s="6" t="n"/>
      <c r="Z6372" s="6" t="n"/>
      <c r="AA6372" s="5" t="n"/>
      <c r="AB6372" s="6">
        <f>B6372&amp;"|"&amp;I6372</f>
        <v/>
      </c>
      <c r="AC6372">
        <f>IF($B6372="","","|"&amp;SUBSTITUTE(TRIM(SUBSTITUTE(SUBSTITUTE(SUBSTITUTE(SUBSTITUTE(SUBSTITUTE(SUBSTITUTE(SUBSTITUTE(SUBSTITUTE(SUBSTITUTE(SUBSTITUTE(SUBSTITUTE(SUBSTITUTE(SUBSTITUTE(SUBSTITUTE(TRIM($B6372&amp;""),CHAR(10)," "),CHAR(13)," "),"."," "),";"," "),","," "),"/"," "),"+"," "),"-"," "),"  "," "),"  "," "),"  "," "),"  "," "),"  "," "),"  "," "))," ","|")&amp;"|")</f>
        <v/>
      </c>
      <c r="AD6372">
        <f>TRIM($I6372&amp;"")</f>
        <v/>
      </c>
    </row>
    <row r="6373" ht="36" customHeight="1">
      <c r="A6373" s="14" t="n">
        <v>46246</v>
      </c>
      <c r="B6373" s="6" t="inlineStr">
        <is>
          <t>10367</t>
        </is>
      </c>
      <c r="C6373" s="6" t="inlineStr">
        <is>
          <t>M/C 0818 (AMARELO)</t>
        </is>
      </c>
      <c r="D6373" s="6" t="inlineStr">
        <is>
          <t>10 FURADEIRAS</t>
        </is>
      </c>
      <c r="E6373" s="6" t="n">
        <v>30001309</v>
      </c>
      <c r="F6373" s="6" t="inlineStr">
        <is>
          <t>TRA CENTR 360X56(911)X25 MDP (14PCS) - PE INTEIRO</t>
        </is>
      </c>
      <c r="G6373" s="6" t="inlineStr">
        <is>
          <t>10 FURADEIRAS</t>
        </is>
      </c>
      <c r="H6373" s="6" t="inlineStr">
        <is>
          <t>10 FURADEIRAS</t>
        </is>
      </c>
      <c r="I6373" s="6" t="inlineStr">
        <is>
          <t>10 FURADEIRAS</t>
        </is>
      </c>
      <c r="J6373" s="4" t="n">
        <v>50</v>
      </c>
      <c r="K6373" s="6" t="n"/>
      <c r="L6373" s="6" t="n"/>
      <c r="M6373" s="6" t="n"/>
      <c r="N6373" s="6" t="n"/>
      <c r="O6373" s="6" t="n"/>
      <c r="P6373" s="6" t="n"/>
      <c r="Q6373" s="6" t="n"/>
      <c r="R6373" s="6" t="n"/>
      <c r="S6373" s="6" t="n"/>
      <c r="T6373" s="6" t="n"/>
      <c r="U6373" s="6" t="n"/>
      <c r="V6373" s="6" t="n"/>
      <c r="W6373" s="6" t="n"/>
      <c r="X6373" s="6" t="n"/>
      <c r="Y6373" s="6" t="n"/>
      <c r="Z6373" s="6" t="n"/>
      <c r="AA6373" s="5" t="n"/>
      <c r="AB6373" s="6">
        <f>B6373&amp;"|"&amp;I6373</f>
        <v/>
      </c>
      <c r="AC6373">
        <f>IF($B6373="","","|"&amp;SUBSTITUTE(TRIM(SUBSTITUTE(SUBSTITUTE(SUBSTITUTE(SUBSTITUTE(SUBSTITUTE(SUBSTITUTE(SUBSTITUTE(SUBSTITUTE(SUBSTITUTE(SUBSTITUTE(SUBSTITUTE(SUBSTITUTE(SUBSTITUTE(SUBSTITUTE(TRIM($B6373&amp;""),CHAR(10)," "),CHAR(13)," "),"."," "),";"," "),","," "),"/"," "),"+"," "),"-"," "),"  "," "),"  "," "),"  "," "),"  "," "),"  "," "),"  "," "))," ","|")&amp;"|")</f>
        <v/>
      </c>
      <c r="AD6373">
        <f>TRIM($I6373&amp;"")</f>
        <v/>
      </c>
    </row>
    <row r="6374" ht="36" customHeight="1">
      <c r="A6374" s="14" t="n">
        <v>46246</v>
      </c>
      <c r="B6374" s="6" t="inlineStr">
        <is>
          <t>10367</t>
        </is>
      </c>
      <c r="C6374" s="6" t="inlineStr">
        <is>
          <t>M/C 0818 (AMARELO)</t>
        </is>
      </c>
      <c r="D6374" s="6" t="inlineStr">
        <is>
          <t>10 FURADEIRAS</t>
        </is>
      </c>
      <c r="E6374" s="6" t="n">
        <v>30001322</v>
      </c>
      <c r="F6374" s="6" t="inlineStr">
        <is>
          <t>TRA CENT 360X56(911)X25 MDP (14PÇS) - PÉ INT MILÃO</t>
        </is>
      </c>
      <c r="G6374" s="6" t="inlineStr">
        <is>
          <t>10 FURADEIRAS</t>
        </is>
      </c>
      <c r="H6374" s="6" t="inlineStr">
        <is>
          <t>10 FURADEIRAS</t>
        </is>
      </c>
      <c r="I6374" s="6" t="inlineStr">
        <is>
          <t>10 FURADEIRAS</t>
        </is>
      </c>
      <c r="J6374" s="4" t="n">
        <v>50</v>
      </c>
      <c r="K6374" s="6" t="n"/>
      <c r="L6374" s="6" t="n"/>
      <c r="M6374" s="6" t="n"/>
      <c r="N6374" s="6" t="n"/>
      <c r="O6374" s="6" t="n"/>
      <c r="P6374" s="6" t="n"/>
      <c r="Q6374" s="6" t="n"/>
      <c r="R6374" s="6" t="n"/>
      <c r="S6374" s="6" t="n"/>
      <c r="T6374" s="6" t="n"/>
      <c r="U6374" s="6" t="n"/>
      <c r="V6374" s="6" t="n"/>
      <c r="W6374" s="6" t="n"/>
      <c r="X6374" s="6" t="n"/>
      <c r="Y6374" s="6" t="n"/>
      <c r="Z6374" s="6" t="n"/>
      <c r="AA6374" s="5" t="n"/>
      <c r="AB6374" s="6">
        <f>B6374&amp;"|"&amp;I6374</f>
        <v/>
      </c>
      <c r="AC6374">
        <f>IF($B6374="","","|"&amp;SUBSTITUTE(TRIM(SUBSTITUTE(SUBSTITUTE(SUBSTITUTE(SUBSTITUTE(SUBSTITUTE(SUBSTITUTE(SUBSTITUTE(SUBSTITUTE(SUBSTITUTE(SUBSTITUTE(SUBSTITUTE(SUBSTITUTE(SUBSTITUTE(SUBSTITUTE(TRIM($B6374&amp;""),CHAR(10)," "),CHAR(13)," "),"."," "),";"," "),","," "),"/"," "),"+"," "),"-"," "),"  "," "),"  "," "),"  "," "),"  "," "),"  "," "),"  "," "))," ","|")&amp;"|")</f>
        <v/>
      </c>
      <c r="AD6374">
        <f>TRIM($I6374&amp;"")</f>
        <v/>
      </c>
    </row>
    <row r="6375" ht="36" customHeight="1">
      <c r="A6375" s="14" t="n">
        <v>46246</v>
      </c>
      <c r="B6375" s="6" t="inlineStr">
        <is>
          <t>10367</t>
        </is>
      </c>
      <c r="C6375" s="6" t="inlineStr">
        <is>
          <t>M/C 0818 (AMARELO)</t>
        </is>
      </c>
      <c r="D6375" s="6" t="inlineStr">
        <is>
          <t>10 FURADEIRAS</t>
        </is>
      </c>
      <c r="E6375" s="6" t="n">
        <v>30001201</v>
      </c>
      <c r="F6375" s="6" t="inlineStr">
        <is>
          <t>PE TRASEIRO 980X65(911)X25 MDF (11PCS)- CAD PE INT</t>
        </is>
      </c>
      <c r="G6375" s="6" t="inlineStr">
        <is>
          <t>10 FURADEIRAS</t>
        </is>
      </c>
      <c r="H6375" s="6" t="inlineStr">
        <is>
          <t>10 FURADEIRAS</t>
        </is>
      </c>
      <c r="I6375" s="6" t="inlineStr">
        <is>
          <t>10 FURADEIRAS</t>
        </is>
      </c>
      <c r="J6375" s="4" t="n">
        <v>100</v>
      </c>
      <c r="K6375" s="6" t="n"/>
      <c r="L6375" s="6" t="n"/>
      <c r="M6375" s="6" t="n"/>
      <c r="N6375" s="6" t="n"/>
      <c r="O6375" s="6" t="n"/>
      <c r="P6375" s="6" t="n"/>
      <c r="Q6375" s="6" t="n"/>
      <c r="R6375" s="6" t="n"/>
      <c r="S6375" s="6" t="n"/>
      <c r="T6375" s="6" t="n"/>
      <c r="U6375" s="6" t="n"/>
      <c r="V6375" s="6" t="n"/>
      <c r="W6375" s="6" t="n"/>
      <c r="X6375" s="6" t="n"/>
      <c r="Y6375" s="6" t="n"/>
      <c r="Z6375" s="6" t="n"/>
      <c r="AA6375" s="5" t="n"/>
      <c r="AB6375" s="6">
        <f>B6375&amp;"|"&amp;I6375</f>
        <v/>
      </c>
      <c r="AC6375">
        <f>IF($B6375="","","|"&amp;SUBSTITUTE(TRIM(SUBSTITUTE(SUBSTITUTE(SUBSTITUTE(SUBSTITUTE(SUBSTITUTE(SUBSTITUTE(SUBSTITUTE(SUBSTITUTE(SUBSTITUTE(SUBSTITUTE(SUBSTITUTE(SUBSTITUTE(SUBSTITUTE(SUBSTITUTE(TRIM($B6375&amp;""),CHAR(10)," "),CHAR(13)," "),"."," "),";"," "),","," "),"/"," "),"+"," "),"-"," "),"  "," "),"  "," "),"  "," "),"  "," "),"  "," "),"  "," "))," ","|")&amp;"|")</f>
        <v/>
      </c>
      <c r="AD6375">
        <f>TRIM($I6375&amp;"")</f>
        <v/>
      </c>
    </row>
    <row r="6376" ht="36" customHeight="1">
      <c r="A6376" s="14" t="n">
        <v>46246</v>
      </c>
      <c r="B6376" s="6" t="inlineStr">
        <is>
          <t>10367</t>
        </is>
      </c>
      <c r="C6376" s="6" t="inlineStr">
        <is>
          <t>M/C 0818 (AMARELO)</t>
        </is>
      </c>
      <c r="D6376" s="6" t="inlineStr">
        <is>
          <t>10 FURADEIRAS</t>
        </is>
      </c>
      <c r="E6376" s="6" t="n">
        <v>30001202</v>
      </c>
      <c r="F6376" s="6" t="inlineStr">
        <is>
          <t>PÉ FRONTAL 441X65(911)X25 MDF (16PÇS) - CAD PÉ INT</t>
        </is>
      </c>
      <c r="G6376" s="6" t="inlineStr">
        <is>
          <t>10 FURADEIRAS</t>
        </is>
      </c>
      <c r="H6376" s="6" t="inlineStr">
        <is>
          <t>10 FURADEIRAS</t>
        </is>
      </c>
      <c r="I6376" s="6" t="inlineStr">
        <is>
          <t>10 FURADEIRAS</t>
        </is>
      </c>
      <c r="J6376" s="4" t="n">
        <v>200</v>
      </c>
      <c r="K6376" s="6" t="n"/>
      <c r="L6376" s="6" t="n"/>
      <c r="M6376" s="6" t="n"/>
      <c r="N6376" s="6" t="n"/>
      <c r="O6376" s="6" t="n"/>
      <c r="P6376" s="6" t="n"/>
      <c r="Q6376" s="6" t="n"/>
      <c r="R6376" s="6" t="n"/>
      <c r="S6376" s="6" t="n"/>
      <c r="T6376" s="6" t="n"/>
      <c r="U6376" s="6" t="n"/>
      <c r="V6376" s="6" t="n"/>
      <c r="W6376" s="6" t="n"/>
      <c r="X6376" s="6" t="n"/>
      <c r="Y6376" s="6" t="n"/>
      <c r="Z6376" s="6" t="n"/>
      <c r="AA6376" s="5" t="n"/>
      <c r="AB6376" s="6">
        <f>B6376&amp;"|"&amp;I6376</f>
        <v/>
      </c>
      <c r="AC6376">
        <f>IF($B6376="","","|"&amp;SUBSTITUTE(TRIM(SUBSTITUTE(SUBSTITUTE(SUBSTITUTE(SUBSTITUTE(SUBSTITUTE(SUBSTITUTE(SUBSTITUTE(SUBSTITUTE(SUBSTITUTE(SUBSTITUTE(SUBSTITUTE(SUBSTITUTE(SUBSTITUTE(SUBSTITUTE(TRIM($B6376&amp;""),CHAR(10)," "),CHAR(13)," "),"."," "),";"," "),","," "),"/"," "),"+"," "),"-"," "),"  "," "),"  "," "),"  "," "),"  "," "),"  "," "),"  "," "))," ","|")&amp;"|")</f>
        <v/>
      </c>
      <c r="AD6376">
        <f>TRIM($I6376&amp;"")</f>
        <v/>
      </c>
    </row>
    <row r="6377" ht="36" customHeight="1">
      <c r="A6377" s="14" t="n">
        <v>46246</v>
      </c>
      <c r="B6377" s="6" t="inlineStr">
        <is>
          <t>10367</t>
        </is>
      </c>
      <c r="C6377" s="6" t="inlineStr">
        <is>
          <t>M/C 0818 (AMARELO)</t>
        </is>
      </c>
      <c r="D6377" s="6" t="inlineStr">
        <is>
          <t>10 FURADEIRAS</t>
        </is>
      </c>
      <c r="E6377" s="6" t="n">
        <v>30001301</v>
      </c>
      <c r="F6377" s="6" t="inlineStr">
        <is>
          <t>PE TRASEIRO 920X65(911)X25 MDF (11PCS)- CAD PE INT</t>
        </is>
      </c>
      <c r="G6377" s="6" t="inlineStr">
        <is>
          <t>10 FURADEIRAS</t>
        </is>
      </c>
      <c r="H6377" s="6" t="inlineStr">
        <is>
          <t>10 FURADEIRAS</t>
        </is>
      </c>
      <c r="I6377" s="6" t="inlineStr">
        <is>
          <t>10 FURADEIRAS</t>
        </is>
      </c>
      <c r="J6377" s="4" t="n">
        <v>100</v>
      </c>
      <c r="K6377" s="6" t="n"/>
      <c r="L6377" s="6" t="n"/>
      <c r="M6377" s="6" t="n"/>
      <c r="N6377" s="6" t="n"/>
      <c r="O6377" s="6" t="n"/>
      <c r="P6377" s="6" t="n"/>
      <c r="Q6377" s="6" t="n"/>
      <c r="R6377" s="6" t="n"/>
      <c r="S6377" s="6" t="n"/>
      <c r="T6377" s="6" t="n"/>
      <c r="U6377" s="6" t="n"/>
      <c r="V6377" s="6" t="n"/>
      <c r="W6377" s="6" t="n"/>
      <c r="X6377" s="6" t="n"/>
      <c r="Y6377" s="6" t="n"/>
      <c r="Z6377" s="6" t="n"/>
      <c r="AA6377" s="5" t="n"/>
      <c r="AB6377" s="6">
        <f>B6377&amp;"|"&amp;I6377</f>
        <v/>
      </c>
      <c r="AC6377">
        <f>IF($B6377="","","|"&amp;SUBSTITUTE(TRIM(SUBSTITUTE(SUBSTITUTE(SUBSTITUTE(SUBSTITUTE(SUBSTITUTE(SUBSTITUTE(SUBSTITUTE(SUBSTITUTE(SUBSTITUTE(SUBSTITUTE(SUBSTITUTE(SUBSTITUTE(SUBSTITUTE(SUBSTITUTE(TRIM($B6377&amp;""),CHAR(10)," "),CHAR(13)," "),"."," "),";"," "),","," "),"/"," "),"+"," "),"-"," "),"  "," "),"  "," "),"  "," "),"  "," "),"  "," "),"  "," "))," ","|")&amp;"|")</f>
        <v/>
      </c>
      <c r="AD6377">
        <f>TRIM($I6377&amp;"")</f>
        <v/>
      </c>
    </row>
    <row r="6378" ht="36" customHeight="1">
      <c r="A6378" s="14" t="n">
        <v>46246</v>
      </c>
      <c r="B6378" s="6" t="inlineStr">
        <is>
          <t>10367</t>
        </is>
      </c>
      <c r="C6378" s="6" t="inlineStr">
        <is>
          <t>M/C 0818 (AMARELO)</t>
        </is>
      </c>
      <c r="D6378" s="6" t="inlineStr">
        <is>
          <t>10 FURADEIRAS</t>
        </is>
      </c>
      <c r="E6378" s="6" t="n">
        <v>30001206</v>
      </c>
      <c r="F6378" s="6" t="inlineStr">
        <is>
          <t>TRAVESSA ENCOSTO 360X80X15 MDP CAD PE INTEIRO</t>
        </is>
      </c>
      <c r="G6378" s="6" t="inlineStr">
        <is>
          <t>10 FURADEIRAS</t>
        </is>
      </c>
      <c r="H6378" s="6" t="inlineStr">
        <is>
          <t>10 FURADEIRAS</t>
        </is>
      </c>
      <c r="I6378" s="6" t="inlineStr">
        <is>
          <t>10 FURADEIRAS</t>
        </is>
      </c>
      <c r="J6378" s="4" t="n">
        <v>100</v>
      </c>
      <c r="K6378" s="6" t="n"/>
      <c r="L6378" s="6" t="n"/>
      <c r="M6378" s="6" t="n"/>
      <c r="N6378" s="6" t="n"/>
      <c r="O6378" s="6" t="n"/>
      <c r="P6378" s="6" t="n"/>
      <c r="Q6378" s="6" t="n"/>
      <c r="R6378" s="6" t="n"/>
      <c r="S6378" s="6" t="n"/>
      <c r="T6378" s="6" t="n"/>
      <c r="U6378" s="6" t="n"/>
      <c r="V6378" s="6" t="n"/>
      <c r="W6378" s="6" t="n"/>
      <c r="X6378" s="6" t="n"/>
      <c r="Y6378" s="6" t="n"/>
      <c r="Z6378" s="6" t="n"/>
      <c r="AA6378" s="5" t="n"/>
      <c r="AB6378" s="6">
        <f>B6378&amp;"|"&amp;I6378</f>
        <v/>
      </c>
      <c r="AC6378">
        <f>IF($B6378="","","|"&amp;SUBSTITUTE(TRIM(SUBSTITUTE(SUBSTITUTE(SUBSTITUTE(SUBSTITUTE(SUBSTITUTE(SUBSTITUTE(SUBSTITUTE(SUBSTITUTE(SUBSTITUTE(SUBSTITUTE(SUBSTITUTE(SUBSTITUTE(SUBSTITUTE(SUBSTITUTE(TRIM($B6378&amp;""),CHAR(10)," "),CHAR(13)," "),"."," "),";"," "),","," "),"/"," "),"+"," "),"-"," "),"  "," "),"  "," "),"  "," "),"  "," "),"  "," "),"  "," "))," ","|")&amp;"|")</f>
        <v/>
      </c>
      <c r="AD6378">
        <f>TRIM($I6378&amp;"")</f>
        <v/>
      </c>
    </row>
    <row r="6379" ht="36" customHeight="1">
      <c r="A6379" s="14" t="n">
        <v>46246</v>
      </c>
      <c r="B6379" s="6" t="inlineStr">
        <is>
          <t>10367</t>
        </is>
      </c>
      <c r="C6379" s="6" t="inlineStr">
        <is>
          <t>M/C 0818 (AMARELO)</t>
        </is>
      </c>
      <c r="D6379" s="6" t="inlineStr">
        <is>
          <t>10 FURADEIRAS</t>
        </is>
      </c>
      <c r="E6379" s="6" t="n">
        <v>30001207</v>
      </c>
      <c r="F6379" s="6" t="inlineStr">
        <is>
          <t>TRAVESSA 360X62X15 MDP CAD PE INTEIRO</t>
        </is>
      </c>
      <c r="G6379" s="6" t="inlineStr">
        <is>
          <t>10 FURADEIRAS</t>
        </is>
      </c>
      <c r="H6379" s="6" t="inlineStr">
        <is>
          <t>10 FURADEIRAS</t>
        </is>
      </c>
      <c r="I6379" s="6" t="inlineStr">
        <is>
          <t>10 FURADEIRAS</t>
        </is>
      </c>
      <c r="J6379" s="4" t="n">
        <v>100</v>
      </c>
      <c r="K6379" s="6" t="n"/>
      <c r="L6379" s="6" t="n"/>
      <c r="M6379" s="6" t="n"/>
      <c r="N6379" s="6" t="n"/>
      <c r="O6379" s="6" t="n"/>
      <c r="P6379" s="6" t="n"/>
      <c r="Q6379" s="6" t="n"/>
      <c r="R6379" s="6" t="n"/>
      <c r="S6379" s="6" t="n"/>
      <c r="T6379" s="6" t="n"/>
      <c r="U6379" s="6" t="n"/>
      <c r="V6379" s="6" t="n"/>
      <c r="W6379" s="6" t="n"/>
      <c r="X6379" s="6" t="n"/>
      <c r="Y6379" s="6" t="n"/>
      <c r="Z6379" s="6" t="n"/>
      <c r="AA6379" s="5" t="n"/>
      <c r="AB6379" s="6">
        <f>B6379&amp;"|"&amp;I6379</f>
        <v/>
      </c>
      <c r="AC6379">
        <f>IF($B6379="","","|"&amp;SUBSTITUTE(TRIM(SUBSTITUTE(SUBSTITUTE(SUBSTITUTE(SUBSTITUTE(SUBSTITUTE(SUBSTITUTE(SUBSTITUTE(SUBSTITUTE(SUBSTITUTE(SUBSTITUTE(SUBSTITUTE(SUBSTITUTE(SUBSTITUTE(SUBSTITUTE(TRIM($B6379&amp;""),CHAR(10)," "),CHAR(13)," "),"."," "),";"," "),","," "),"/"," "),"+"," "),"-"," "),"  "," "),"  "," "),"  "," "),"  "," "),"  "," "),"  "," "))," ","|")&amp;"|")</f>
        <v/>
      </c>
      <c r="AD6379">
        <f>TRIM($I6379&amp;"")</f>
        <v/>
      </c>
    </row>
    <row r="6380" ht="36" customHeight="1">
      <c r="A6380" s="14" t="n">
        <v>46246</v>
      </c>
      <c r="B6380" s="6" t="inlineStr">
        <is>
          <t>10367</t>
        </is>
      </c>
      <c r="C6380" s="6" t="inlineStr">
        <is>
          <t>M/C 0818 (AMARELO)</t>
        </is>
      </c>
      <c r="D6380" s="6" t="inlineStr">
        <is>
          <t>10 FURADEIRAS</t>
        </is>
      </c>
      <c r="E6380" s="6" t="n">
        <v>30001203</v>
      </c>
      <c r="F6380" s="6" t="inlineStr">
        <is>
          <t>LAT ASSENTO 430X80X18 MDF CAD PE INTEIRO/ MADEIRA</t>
        </is>
      </c>
      <c r="G6380" s="6" t="inlineStr">
        <is>
          <t>10 FURADEIRAS</t>
        </is>
      </c>
      <c r="H6380" s="6" t="inlineStr">
        <is>
          <t>10 FURADEIRAS</t>
        </is>
      </c>
      <c r="I6380" s="6" t="inlineStr">
        <is>
          <t>10 FURADEIRAS</t>
        </is>
      </c>
      <c r="J6380" s="4" t="n">
        <v>200</v>
      </c>
      <c r="K6380" s="6" t="n"/>
      <c r="L6380" s="6" t="n"/>
      <c r="M6380" s="6" t="n"/>
      <c r="N6380" s="6" t="n"/>
      <c r="O6380" s="6" t="n"/>
      <c r="P6380" s="6" t="n"/>
      <c r="Q6380" s="6" t="n"/>
      <c r="R6380" s="6" t="n"/>
      <c r="S6380" s="6" t="n"/>
      <c r="T6380" s="6" t="n"/>
      <c r="U6380" s="6" t="n"/>
      <c r="V6380" s="6" t="n"/>
      <c r="W6380" s="6" t="n"/>
      <c r="X6380" s="6" t="n"/>
      <c r="Y6380" s="6" t="n"/>
      <c r="Z6380" s="6" t="n"/>
      <c r="AA6380" s="5" t="n"/>
      <c r="AB6380" s="6">
        <f>B6380&amp;"|"&amp;I6380</f>
        <v/>
      </c>
      <c r="AC6380">
        <f>IF($B6380="","","|"&amp;SUBSTITUTE(TRIM(SUBSTITUTE(SUBSTITUTE(SUBSTITUTE(SUBSTITUTE(SUBSTITUTE(SUBSTITUTE(SUBSTITUTE(SUBSTITUTE(SUBSTITUTE(SUBSTITUTE(SUBSTITUTE(SUBSTITUTE(SUBSTITUTE(SUBSTITUTE(TRIM($B6380&amp;""),CHAR(10)," "),CHAR(13)," "),"."," "),";"," "),","," "),"/"," "),"+"," "),"-"," "),"  "," "),"  "," "),"  "," "),"  "," "),"  "," "),"  "," "))," ","|")&amp;"|")</f>
        <v/>
      </c>
      <c r="AD6380">
        <f>TRIM($I6380&amp;"")</f>
        <v/>
      </c>
    </row>
    <row r="6381" ht="36" customHeight="1">
      <c r="A6381" s="14" t="n">
        <v>46246</v>
      </c>
      <c r="B6381" s="6" t="inlineStr">
        <is>
          <t>10367</t>
        </is>
      </c>
      <c r="C6381" s="6" t="inlineStr">
        <is>
          <t>M/C 0818 (AMARELO)</t>
        </is>
      </c>
      <c r="D6381" s="6" t="inlineStr">
        <is>
          <t>10 FURADEIRAS</t>
        </is>
      </c>
      <c r="E6381" s="6" t="n">
        <v>30003405</v>
      </c>
      <c r="F6381" s="6" t="inlineStr">
        <is>
          <t>TRAVESSA ASSENTO 360X70X18 MDF - C DAKAR/SANTIAGO</t>
        </is>
      </c>
      <c r="G6381" s="6" t="inlineStr">
        <is>
          <t>10 FURADEIRAS</t>
        </is>
      </c>
      <c r="H6381" s="6" t="inlineStr">
        <is>
          <t>10 FURADEIRAS</t>
        </is>
      </c>
      <c r="I6381" s="6" t="inlineStr">
        <is>
          <t>10 FURADEIRAS</t>
        </is>
      </c>
      <c r="J6381" s="4" t="n">
        <v>100</v>
      </c>
      <c r="K6381" s="6" t="n"/>
      <c r="L6381" s="6" t="n"/>
      <c r="M6381" s="6" t="n"/>
      <c r="N6381" s="6" t="n"/>
      <c r="O6381" s="6" t="n"/>
      <c r="P6381" s="6" t="n"/>
      <c r="Q6381" s="6" t="n"/>
      <c r="R6381" s="6" t="n"/>
      <c r="S6381" s="6" t="n"/>
      <c r="T6381" s="6" t="n"/>
      <c r="U6381" s="6" t="n"/>
      <c r="V6381" s="6" t="n"/>
      <c r="W6381" s="6" t="n"/>
      <c r="X6381" s="6" t="n"/>
      <c r="Y6381" s="6" t="n"/>
      <c r="Z6381" s="6" t="n"/>
      <c r="AA6381" s="5" t="n"/>
      <c r="AB6381" s="6">
        <f>B6381&amp;"|"&amp;I6381</f>
        <v/>
      </c>
      <c r="AC6381">
        <f>IF($B6381="","","|"&amp;SUBSTITUTE(TRIM(SUBSTITUTE(SUBSTITUTE(SUBSTITUTE(SUBSTITUTE(SUBSTITUTE(SUBSTITUTE(SUBSTITUTE(SUBSTITUTE(SUBSTITUTE(SUBSTITUTE(SUBSTITUTE(SUBSTITUTE(SUBSTITUTE(SUBSTITUTE(TRIM($B6381&amp;""),CHAR(10)," "),CHAR(13)," "),"."," "),";"," "),","," "),"/"," "),"+"," "),"-"," "),"  "," "),"  "," "),"  "," "),"  "," "),"  "," "),"  "," "))," ","|")&amp;"|")</f>
        <v/>
      </c>
      <c r="AD6381">
        <f>TRIM($I6381&amp;"")</f>
        <v/>
      </c>
    </row>
    <row r="6382" ht="36" customHeight="1">
      <c r="A6382" s="14" t="n">
        <v>46246</v>
      </c>
      <c r="B6382" s="6" t="inlineStr">
        <is>
          <t>10367</t>
        </is>
      </c>
      <c r="C6382" s="6" t="inlineStr">
        <is>
          <t>M/C 0818 (AMARELO)</t>
        </is>
      </c>
      <c r="D6382" s="6" t="inlineStr">
        <is>
          <t>10 FURADEIRAS</t>
        </is>
      </c>
      <c r="E6382" s="6" t="n">
        <v>30006114</v>
      </c>
      <c r="F6382" s="6" t="inlineStr">
        <is>
          <t>TRAVESSA LAT DIREITA 335X70X18 MDF - CD SANTIAGO</t>
        </is>
      </c>
      <c r="G6382" s="6" t="inlineStr">
        <is>
          <t>10 FURADEIRAS</t>
        </is>
      </c>
      <c r="H6382" s="6" t="inlineStr">
        <is>
          <t>10 FURADEIRAS</t>
        </is>
      </c>
      <c r="I6382" s="6" t="inlineStr">
        <is>
          <t>10 FURADEIRAS</t>
        </is>
      </c>
      <c r="J6382" s="4" t="n">
        <v>50</v>
      </c>
      <c r="K6382" s="6" t="n"/>
      <c r="L6382" s="6" t="n"/>
      <c r="M6382" s="6" t="n"/>
      <c r="N6382" s="6" t="n"/>
      <c r="O6382" s="6" t="n"/>
      <c r="P6382" s="6" t="n"/>
      <c r="Q6382" s="6" t="n"/>
      <c r="R6382" s="6" t="n"/>
      <c r="S6382" s="6" t="n"/>
      <c r="T6382" s="6" t="n"/>
      <c r="U6382" s="6" t="n"/>
      <c r="V6382" s="6" t="n"/>
      <c r="W6382" s="6" t="n"/>
      <c r="X6382" s="6" t="n"/>
      <c r="Y6382" s="6" t="n"/>
      <c r="Z6382" s="6" t="n"/>
      <c r="AA6382" s="5" t="n"/>
      <c r="AB6382" s="6">
        <f>B6382&amp;"|"&amp;I6382</f>
        <v/>
      </c>
      <c r="AC6382">
        <f>IF($B6382="","","|"&amp;SUBSTITUTE(TRIM(SUBSTITUTE(SUBSTITUTE(SUBSTITUTE(SUBSTITUTE(SUBSTITUTE(SUBSTITUTE(SUBSTITUTE(SUBSTITUTE(SUBSTITUTE(SUBSTITUTE(SUBSTITUTE(SUBSTITUTE(SUBSTITUTE(SUBSTITUTE(TRIM($B6382&amp;""),CHAR(10)," "),CHAR(13)," "),"."," "),";"," "),","," "),"/"," "),"+"," "),"-"," "),"  "," "),"  "," "),"  "," "),"  "," "),"  "," "),"  "," "))," ","|")&amp;"|")</f>
        <v/>
      </c>
      <c r="AD6382">
        <f>TRIM($I6382&amp;"")</f>
        <v/>
      </c>
    </row>
    <row r="6383" ht="36" customHeight="1">
      <c r="A6383" s="14" t="n">
        <v>46246</v>
      </c>
      <c r="B6383" s="6" t="inlineStr">
        <is>
          <t>10367</t>
        </is>
      </c>
      <c r="C6383" s="6" t="inlineStr">
        <is>
          <t>M/C 0818 (AMARELO)</t>
        </is>
      </c>
      <c r="D6383" s="6" t="inlineStr">
        <is>
          <t>10 FURADEIRAS</t>
        </is>
      </c>
      <c r="E6383" s="6" t="n">
        <v>30006115</v>
      </c>
      <c r="F6383" s="6" t="inlineStr">
        <is>
          <t>TRAVESSA LAT ESQUERDA 335X70X18 MDF - CD SANTIAGO</t>
        </is>
      </c>
      <c r="G6383" s="6" t="inlineStr">
        <is>
          <t>10 FURADEIRAS</t>
        </is>
      </c>
      <c r="H6383" s="6" t="inlineStr">
        <is>
          <t>10 FURADEIRAS</t>
        </is>
      </c>
      <c r="I6383" s="6" t="inlineStr">
        <is>
          <t>10 FURADEIRAS</t>
        </is>
      </c>
      <c r="J6383" s="4" t="n">
        <v>50</v>
      </c>
      <c r="K6383" s="6" t="n"/>
      <c r="L6383" s="6" t="n"/>
      <c r="M6383" s="6" t="n"/>
      <c r="N6383" s="6" t="n"/>
      <c r="O6383" s="6" t="n"/>
      <c r="P6383" s="6" t="n"/>
      <c r="Q6383" s="6" t="n"/>
      <c r="R6383" s="6" t="n"/>
      <c r="S6383" s="6" t="n"/>
      <c r="T6383" s="6" t="n"/>
      <c r="U6383" s="6" t="n"/>
      <c r="V6383" s="6" t="n"/>
      <c r="W6383" s="6" t="n"/>
      <c r="X6383" s="6" t="n"/>
      <c r="Y6383" s="6" t="n"/>
      <c r="Z6383" s="6" t="n"/>
      <c r="AA6383" s="5" t="n"/>
      <c r="AB6383" s="6">
        <f>B6383&amp;"|"&amp;I6383</f>
        <v/>
      </c>
      <c r="AC6383">
        <f>IF($B6383="","","|"&amp;SUBSTITUTE(TRIM(SUBSTITUTE(SUBSTITUTE(SUBSTITUTE(SUBSTITUTE(SUBSTITUTE(SUBSTITUTE(SUBSTITUTE(SUBSTITUTE(SUBSTITUTE(SUBSTITUTE(SUBSTITUTE(SUBSTITUTE(SUBSTITUTE(SUBSTITUTE(TRIM($B6383&amp;""),CHAR(10)," "),CHAR(13)," "),"."," "),";"," "),","," "),"/"," "),"+"," "),"-"," "),"  "," "),"  "," "),"  "," "),"  "," "),"  "," "),"  "," "))," ","|")&amp;"|")</f>
        <v/>
      </c>
      <c r="AD6383">
        <f>TRIM($I6383&amp;"")</f>
        <v/>
      </c>
    </row>
    <row r="6384" ht="36" customHeight="1">
      <c r="A6384" s="14" t="n">
        <v>46246</v>
      </c>
      <c r="B6384" s="6" t="inlineStr">
        <is>
          <t>10367</t>
        </is>
      </c>
      <c r="C6384" s="6" t="inlineStr">
        <is>
          <t>M/C 0818 (AMARELO)</t>
        </is>
      </c>
      <c r="D6384" s="6" t="inlineStr">
        <is>
          <t>10 FURADEIRAS</t>
        </is>
      </c>
      <c r="E6384" s="6" t="n">
        <v>20052004</v>
      </c>
      <c r="F6384" s="6" t="inlineStr">
        <is>
          <t>(3) APOIO TAMPO 540X386X12 MDP - MESA ATHENAS</t>
        </is>
      </c>
      <c r="G6384" s="6" t="inlineStr">
        <is>
          <t>10 FURADEIRAS</t>
        </is>
      </c>
      <c r="H6384" s="6" t="inlineStr">
        <is>
          <t>10 FURADEIRAS</t>
        </is>
      </c>
      <c r="I6384" s="6" t="inlineStr">
        <is>
          <t>10 FURADEIRAS</t>
        </is>
      </c>
      <c r="J6384" s="4" t="n">
        <v>66</v>
      </c>
      <c r="K6384" s="6" t="n"/>
      <c r="L6384" s="6" t="n"/>
      <c r="M6384" s="6" t="n"/>
      <c r="N6384" s="6" t="n"/>
      <c r="O6384" s="6" t="n"/>
      <c r="P6384" s="6" t="n"/>
      <c r="Q6384" s="6" t="n"/>
      <c r="R6384" s="6" t="n"/>
      <c r="S6384" s="6" t="n"/>
      <c r="T6384" s="6" t="n"/>
      <c r="U6384" s="6" t="n"/>
      <c r="V6384" s="6" t="n"/>
      <c r="W6384" s="6" t="n"/>
      <c r="X6384" s="6" t="n"/>
      <c r="Y6384" s="6" t="n"/>
      <c r="Z6384" s="6" t="n"/>
      <c r="AA6384" s="5" t="n"/>
      <c r="AB6384" s="6">
        <f>B6384&amp;"|"&amp;I6384</f>
        <v/>
      </c>
      <c r="AC6384">
        <f>IF($B6384="","","|"&amp;SUBSTITUTE(TRIM(SUBSTITUTE(SUBSTITUTE(SUBSTITUTE(SUBSTITUTE(SUBSTITUTE(SUBSTITUTE(SUBSTITUTE(SUBSTITUTE(SUBSTITUTE(SUBSTITUTE(SUBSTITUTE(SUBSTITUTE(SUBSTITUTE(SUBSTITUTE(TRIM($B6384&amp;""),CHAR(10)," "),CHAR(13)," "),"."," "),";"," "),","," "),"/"," "),"+"," "),"-"," "),"  "," "),"  "," "),"  "," "),"  "," "),"  "," "),"  "," "))," ","|")&amp;"|")</f>
        <v/>
      </c>
      <c r="AD6384">
        <f>TRIM($I6384&amp;"")</f>
        <v/>
      </c>
    </row>
    <row r="6385" ht="36" customHeight="1">
      <c r="A6385" s="14" t="n">
        <v>46246</v>
      </c>
      <c r="B6385" s="6" t="inlineStr">
        <is>
          <t>10367</t>
        </is>
      </c>
      <c r="C6385" s="6" t="inlineStr">
        <is>
          <t>M/C 0818 (AMARELO)</t>
        </is>
      </c>
      <c r="D6385" s="6" t="inlineStr">
        <is>
          <t>10 FURADEIRAS</t>
        </is>
      </c>
      <c r="E6385" s="6" t="n">
        <v>20052204</v>
      </c>
      <c r="F6385" s="6" t="inlineStr">
        <is>
          <t>(3) APOIO TAMPO 740X440X12 MDP - MESA ATHENAS 1,20</t>
        </is>
      </c>
      <c r="G6385" s="6" t="inlineStr">
        <is>
          <t>10 FURADEIRAS</t>
        </is>
      </c>
      <c r="H6385" s="6" t="inlineStr">
        <is>
          <t>10 FURADEIRAS</t>
        </is>
      </c>
      <c r="I6385" s="6" t="inlineStr">
        <is>
          <t>10 FURADEIRAS</t>
        </is>
      </c>
      <c r="J6385" s="4" t="n">
        <v>80</v>
      </c>
      <c r="K6385" s="6" t="n"/>
      <c r="L6385" s="6" t="n"/>
      <c r="M6385" s="6" t="n"/>
      <c r="N6385" s="6" t="n"/>
      <c r="O6385" s="6" t="n"/>
      <c r="P6385" s="6" t="n"/>
      <c r="Q6385" s="6" t="n"/>
      <c r="R6385" s="6" t="n"/>
      <c r="S6385" s="6" t="n"/>
      <c r="T6385" s="6" t="n"/>
      <c r="U6385" s="6" t="n"/>
      <c r="V6385" s="6" t="n"/>
      <c r="W6385" s="6" t="n"/>
      <c r="X6385" s="6" t="n"/>
      <c r="Y6385" s="6" t="n"/>
      <c r="Z6385" s="6" t="n"/>
      <c r="AA6385" s="5" t="n"/>
      <c r="AB6385" s="6">
        <f>B6385&amp;"|"&amp;I6385</f>
        <v/>
      </c>
      <c r="AC6385">
        <f>IF($B6385="","","|"&amp;SUBSTITUTE(TRIM(SUBSTITUTE(SUBSTITUTE(SUBSTITUTE(SUBSTITUTE(SUBSTITUTE(SUBSTITUTE(SUBSTITUTE(SUBSTITUTE(SUBSTITUTE(SUBSTITUTE(SUBSTITUTE(SUBSTITUTE(SUBSTITUTE(SUBSTITUTE(TRIM($B6385&amp;""),CHAR(10)," "),CHAR(13)," "),"."," "),";"," "),","," "),"/"," "),"+"," "),"-"," "),"  "," "),"  "," "),"  "," "),"  "," "),"  "," "),"  "," "))," ","|")&amp;"|")</f>
        <v/>
      </c>
      <c r="AD6385">
        <f>TRIM($I6385&amp;"")</f>
        <v/>
      </c>
    </row>
    <row r="6386" ht="36" customHeight="1">
      <c r="A6386" s="14" t="n">
        <v>46246</v>
      </c>
      <c r="B6386" s="6" t="inlineStr">
        <is>
          <t>10367</t>
        </is>
      </c>
      <c r="C6386" s="6" t="inlineStr">
        <is>
          <t>M/C 0818 (AMARELO)</t>
        </is>
      </c>
      <c r="D6386" s="6" t="inlineStr">
        <is>
          <t>10 FURADEIRAS</t>
        </is>
      </c>
      <c r="E6386" s="6" t="n">
        <v>20013106</v>
      </c>
      <c r="F6386" s="6" t="inlineStr">
        <is>
          <t>(2)TRAV.MAIOR 1210X100X15 MDP-MESA MIAMI 1,37X0,80</t>
        </is>
      </c>
      <c r="G6386" s="6" t="inlineStr">
        <is>
          <t>10 FURADEIRAS</t>
        </is>
      </c>
      <c r="H6386" s="6" t="inlineStr">
        <is>
          <t>10 FURADEIRAS</t>
        </is>
      </c>
      <c r="I6386" s="6" t="inlineStr">
        <is>
          <t>10 FURADEIRAS</t>
        </is>
      </c>
      <c r="J6386" s="4" t="n">
        <v>56</v>
      </c>
      <c r="K6386" s="6" t="n"/>
      <c r="L6386" s="6" t="n"/>
      <c r="M6386" s="6" t="n"/>
      <c r="N6386" s="6" t="n"/>
      <c r="O6386" s="6" t="n"/>
      <c r="P6386" s="6" t="n"/>
      <c r="Q6386" s="6" t="n"/>
      <c r="R6386" s="6" t="n"/>
      <c r="S6386" s="6" t="n"/>
      <c r="T6386" s="6" t="n"/>
      <c r="U6386" s="6" t="n"/>
      <c r="V6386" s="6" t="n"/>
      <c r="W6386" s="6" t="n"/>
      <c r="X6386" s="6" t="n"/>
      <c r="Y6386" s="6" t="n"/>
      <c r="Z6386" s="6" t="n"/>
      <c r="AA6386" s="5" t="n"/>
      <c r="AB6386" s="6">
        <f>B6386&amp;"|"&amp;I6386</f>
        <v/>
      </c>
      <c r="AC6386">
        <f>IF($B6386="","","|"&amp;SUBSTITUTE(TRIM(SUBSTITUTE(SUBSTITUTE(SUBSTITUTE(SUBSTITUTE(SUBSTITUTE(SUBSTITUTE(SUBSTITUTE(SUBSTITUTE(SUBSTITUTE(SUBSTITUTE(SUBSTITUTE(SUBSTITUTE(SUBSTITUTE(SUBSTITUTE(TRIM($B6386&amp;""),CHAR(10)," "),CHAR(13)," "),"."," "),";"," "),","," "),"/"," "),"+"," "),"-"," "),"  "," "),"  "," "),"  "," "),"  "," "),"  "," "),"  "," "))," ","|")&amp;"|")</f>
        <v/>
      </c>
      <c r="AD6386">
        <f>TRIM($I6386&amp;"")</f>
        <v/>
      </c>
    </row>
    <row r="6387" ht="36" customHeight="1">
      <c r="A6387" s="14" t="n">
        <v>46246</v>
      </c>
      <c r="B6387" s="6" t="inlineStr">
        <is>
          <t>10367</t>
        </is>
      </c>
      <c r="C6387" s="6" t="inlineStr">
        <is>
          <t>M/C 0818 (AMARELO)</t>
        </is>
      </c>
      <c r="D6387" s="6" t="inlineStr">
        <is>
          <t>10 FURADEIRAS</t>
        </is>
      </c>
      <c r="E6387" s="6" t="n">
        <v>20013107</v>
      </c>
      <c r="F6387" s="6" t="inlineStr">
        <is>
          <t>(3) TRAV.MENOR 610X100X15 MDP-MESA MIAMI 1,37X0,80</t>
        </is>
      </c>
      <c r="G6387" s="6" t="inlineStr">
        <is>
          <t>10 FURADEIRAS</t>
        </is>
      </c>
      <c r="H6387" s="6" t="inlineStr">
        <is>
          <t>10 FURADEIRAS</t>
        </is>
      </c>
      <c r="I6387" s="6" t="inlineStr">
        <is>
          <t>10 FURADEIRAS</t>
        </is>
      </c>
      <c r="J6387" s="4" t="n">
        <v>56</v>
      </c>
      <c r="K6387" s="6" t="n"/>
      <c r="L6387" s="6" t="n"/>
      <c r="M6387" s="6" t="n"/>
      <c r="N6387" s="6" t="n"/>
      <c r="O6387" s="6" t="n"/>
      <c r="P6387" s="6" t="n"/>
      <c r="Q6387" s="6" t="n"/>
      <c r="R6387" s="6" t="n"/>
      <c r="S6387" s="6" t="n"/>
      <c r="T6387" s="6" t="n"/>
      <c r="U6387" s="6" t="n"/>
      <c r="V6387" s="6" t="n"/>
      <c r="W6387" s="6" t="n"/>
      <c r="X6387" s="6" t="n"/>
      <c r="Y6387" s="6" t="n"/>
      <c r="Z6387" s="6" t="n"/>
      <c r="AA6387" s="5" t="n"/>
      <c r="AB6387" s="6">
        <f>B6387&amp;"|"&amp;I6387</f>
        <v/>
      </c>
      <c r="AC6387">
        <f>IF($B6387="","","|"&amp;SUBSTITUTE(TRIM(SUBSTITUTE(SUBSTITUTE(SUBSTITUTE(SUBSTITUTE(SUBSTITUTE(SUBSTITUTE(SUBSTITUTE(SUBSTITUTE(SUBSTITUTE(SUBSTITUTE(SUBSTITUTE(SUBSTITUTE(SUBSTITUTE(SUBSTITUTE(TRIM($B6387&amp;""),CHAR(10)," "),CHAR(13)," "),"."," "),";"," "),","," "),"/"," "),"+"," "),"-"," "),"  "," "),"  "," "),"  "," "),"  "," "),"  "," "),"  "," "))," ","|")&amp;"|")</f>
        <v/>
      </c>
      <c r="AD6387">
        <f>TRIM($I6387&amp;"")</f>
        <v/>
      </c>
    </row>
    <row r="6388" ht="36" customHeight="1">
      <c r="A6388" s="14" t="n">
        <v>46246</v>
      </c>
      <c r="B6388" s="6" t="inlineStr">
        <is>
          <t>10367</t>
        </is>
      </c>
      <c r="C6388" s="6" t="inlineStr">
        <is>
          <t>M/C 0818 (AMARELO)</t>
        </is>
      </c>
      <c r="D6388" s="6" t="inlineStr">
        <is>
          <t>10 FURADEIRAS</t>
        </is>
      </c>
      <c r="E6388" s="6" t="n">
        <v>20031206</v>
      </c>
      <c r="F6388" s="6" t="inlineStr">
        <is>
          <t>(3) TRAV MENOR 614(624)X100X15 MDP-NOVA YORK 1,20</t>
        </is>
      </c>
      <c r="G6388" s="6" t="inlineStr">
        <is>
          <t>10 FURADEIRAS</t>
        </is>
      </c>
      <c r="H6388" s="6" t="inlineStr">
        <is>
          <t>10 FURADEIRAS</t>
        </is>
      </c>
      <c r="I6388" s="6" t="inlineStr">
        <is>
          <t>10 FURADEIRAS</t>
        </is>
      </c>
      <c r="J6388" s="4" t="n">
        <v>132</v>
      </c>
      <c r="K6388" s="6" t="n"/>
      <c r="L6388" s="6" t="n"/>
      <c r="M6388" s="6" t="n"/>
      <c r="N6388" s="6" t="n"/>
      <c r="O6388" s="6" t="n"/>
      <c r="P6388" s="6" t="n"/>
      <c r="Q6388" s="6" t="n"/>
      <c r="R6388" s="6" t="n"/>
      <c r="S6388" s="6" t="n"/>
      <c r="T6388" s="6" t="n"/>
      <c r="U6388" s="6" t="n"/>
      <c r="V6388" s="6" t="n"/>
      <c r="W6388" s="6" t="n"/>
      <c r="X6388" s="6" t="n"/>
      <c r="Y6388" s="6" t="n"/>
      <c r="Z6388" s="6" t="n"/>
      <c r="AA6388" s="5" t="n"/>
      <c r="AB6388" s="6">
        <f>B6388&amp;"|"&amp;I6388</f>
        <v/>
      </c>
      <c r="AC6388">
        <f>IF($B6388="","","|"&amp;SUBSTITUTE(TRIM(SUBSTITUTE(SUBSTITUTE(SUBSTITUTE(SUBSTITUTE(SUBSTITUTE(SUBSTITUTE(SUBSTITUTE(SUBSTITUTE(SUBSTITUTE(SUBSTITUTE(SUBSTITUTE(SUBSTITUTE(SUBSTITUTE(SUBSTITUTE(TRIM($B6388&amp;""),CHAR(10)," "),CHAR(13)," "),"."," "),";"," "),","," "),"/"," "),"+"," "),"-"," "),"  "," "),"  "," "),"  "," "),"  "," "),"  "," "),"  "," "))," ","|")&amp;"|")</f>
        <v/>
      </c>
      <c r="AD6388">
        <f>TRIM($I6388&amp;"")</f>
        <v/>
      </c>
    </row>
    <row r="6389" ht="36" customHeight="1">
      <c r="A6389" s="14" t="n">
        <v>46246</v>
      </c>
      <c r="B6389" s="6" t="inlineStr">
        <is>
          <t>10367</t>
        </is>
      </c>
      <c r="C6389" s="6" t="inlineStr">
        <is>
          <t>M/C 0818 (AMARELO)</t>
        </is>
      </c>
      <c r="D6389" s="6" t="inlineStr">
        <is>
          <t>10 FURADEIRAS</t>
        </is>
      </c>
      <c r="E6389" s="6" t="n">
        <v>20031605</v>
      </c>
      <c r="F6389" s="6" t="inlineStr">
        <is>
          <t>(2)TRAV MAIOR 1342(1352)X100X15 MDP-NOVA YORK 1,60</t>
        </is>
      </c>
      <c r="G6389" s="6" t="inlineStr">
        <is>
          <t>10 FURADEIRAS</t>
        </is>
      </c>
      <c r="H6389" s="6" t="inlineStr">
        <is>
          <t>10 FURADEIRAS</t>
        </is>
      </c>
      <c r="I6389" s="6" t="inlineStr">
        <is>
          <t>10 FURADEIRAS</t>
        </is>
      </c>
      <c r="J6389" s="4" t="n">
        <v>132</v>
      </c>
      <c r="K6389" s="6" t="n"/>
      <c r="L6389" s="6" t="n"/>
      <c r="M6389" s="6" t="n"/>
      <c r="N6389" s="6" t="n"/>
      <c r="O6389" s="6" t="n"/>
      <c r="P6389" s="6" t="n"/>
      <c r="Q6389" s="6" t="n"/>
      <c r="R6389" s="6" t="n"/>
      <c r="S6389" s="6" t="n"/>
      <c r="T6389" s="6" t="n"/>
      <c r="U6389" s="6" t="n"/>
      <c r="V6389" s="6" t="n"/>
      <c r="W6389" s="6" t="n"/>
      <c r="X6389" s="6" t="n"/>
      <c r="Y6389" s="6" t="n"/>
      <c r="Z6389" s="6" t="n"/>
      <c r="AA6389" s="5" t="n"/>
      <c r="AB6389" s="6">
        <f>B6389&amp;"|"&amp;I6389</f>
        <v/>
      </c>
      <c r="AC6389">
        <f>IF($B6389="","","|"&amp;SUBSTITUTE(TRIM(SUBSTITUTE(SUBSTITUTE(SUBSTITUTE(SUBSTITUTE(SUBSTITUTE(SUBSTITUTE(SUBSTITUTE(SUBSTITUTE(SUBSTITUTE(SUBSTITUTE(SUBSTITUTE(SUBSTITUTE(SUBSTITUTE(SUBSTITUTE(TRIM($B6389&amp;""),CHAR(10)," "),CHAR(13)," "),"."," "),";"," "),","," "),"/"," "),"+"," "),"-"," "),"  "," "),"  "," "),"  "," "),"  "," "),"  "," "),"  "," "))," ","|")&amp;"|")</f>
        <v/>
      </c>
      <c r="AD6389">
        <f>TRIM($I6389&amp;"")</f>
        <v/>
      </c>
    </row>
    <row r="6390" ht="36" customHeight="1">
      <c r="A6390" s="14" t="n">
        <v>46246</v>
      </c>
      <c r="B6390" s="6" t="inlineStr">
        <is>
          <t>10367</t>
        </is>
      </c>
      <c r="C6390" s="6" t="inlineStr">
        <is>
          <t>M/C 0818 (AMARELO)</t>
        </is>
      </c>
      <c r="D6390" s="6" t="inlineStr">
        <is>
          <t>10 FURADEIRAS</t>
        </is>
      </c>
      <c r="E6390" s="6" t="n">
        <v>30080003</v>
      </c>
      <c r="F6390" s="6" t="inlineStr">
        <is>
          <t>(4)TAMP INTERNO 500X400X15MDP-MESA AMST.1,36X1,36</t>
        </is>
      </c>
      <c r="G6390" s="6" t="inlineStr">
        <is>
          <t>10 FURADEIRAS</t>
        </is>
      </c>
      <c r="H6390" s="6" t="inlineStr">
        <is>
          <t>10 FURADEIRAS</t>
        </is>
      </c>
      <c r="I6390" s="6" t="inlineStr">
        <is>
          <t>10 FURADEIRAS</t>
        </is>
      </c>
      <c r="J6390" s="4" t="n">
        <v>23</v>
      </c>
      <c r="K6390" s="6" t="n"/>
      <c r="L6390" s="6" t="n"/>
      <c r="M6390" s="6" t="n"/>
      <c r="N6390" s="6" t="n"/>
      <c r="O6390" s="6" t="n"/>
      <c r="P6390" s="6" t="n"/>
      <c r="Q6390" s="6" t="n"/>
      <c r="R6390" s="6" t="n"/>
      <c r="S6390" s="6" t="n"/>
      <c r="T6390" s="6" t="n"/>
      <c r="U6390" s="6" t="n"/>
      <c r="V6390" s="6" t="n"/>
      <c r="W6390" s="6" t="n"/>
      <c r="X6390" s="6" t="n"/>
      <c r="Y6390" s="6" t="n"/>
      <c r="Z6390" s="6" t="n"/>
      <c r="AA6390" s="5" t="n"/>
      <c r="AB6390" s="6">
        <f>B6390&amp;"|"&amp;I6390</f>
        <v/>
      </c>
      <c r="AC6390">
        <f>IF($B6390="","","|"&amp;SUBSTITUTE(TRIM(SUBSTITUTE(SUBSTITUTE(SUBSTITUTE(SUBSTITUTE(SUBSTITUTE(SUBSTITUTE(SUBSTITUTE(SUBSTITUTE(SUBSTITUTE(SUBSTITUTE(SUBSTITUTE(SUBSTITUTE(SUBSTITUTE(SUBSTITUTE(TRIM($B6390&amp;""),CHAR(10)," "),CHAR(13)," "),"."," "),";"," "),","," "),"/"," "),"+"," "),"-"," "),"  "," "),"  "," "),"  "," "),"  "," "),"  "," "),"  "," "))," ","|")&amp;"|")</f>
        <v/>
      </c>
      <c r="AD6390">
        <f>TRIM($I6390&amp;"")</f>
        <v/>
      </c>
    </row>
    <row r="6391" ht="36" customHeight="1">
      <c r="A6391" s="14" t="n">
        <v>46246</v>
      </c>
      <c r="B6391" s="6" t="inlineStr">
        <is>
          <t>10367</t>
        </is>
      </c>
      <c r="C6391" s="6" t="inlineStr">
        <is>
          <t>M/C 0818 (AMARELO)</t>
        </is>
      </c>
      <c r="D6391" s="6" t="inlineStr">
        <is>
          <t>10 FURADEIRAS</t>
        </is>
      </c>
      <c r="E6391" s="6" t="n">
        <v>30080004</v>
      </c>
      <c r="F6391" s="6" t="inlineStr">
        <is>
          <t>(6)TRAV. MAIOR 1320X65 (135)X15 MDP-AMST.1,36X1,36</t>
        </is>
      </c>
      <c r="G6391" s="6" t="inlineStr">
        <is>
          <t>10 FURADEIRAS</t>
        </is>
      </c>
      <c r="H6391" s="6" t="inlineStr">
        <is>
          <t>10 FURADEIRAS</t>
        </is>
      </c>
      <c r="I6391" s="6" t="inlineStr">
        <is>
          <t>10 FURADEIRAS</t>
        </is>
      </c>
      <c r="J6391" s="4" t="n">
        <v>46</v>
      </c>
      <c r="K6391" s="6" t="n"/>
      <c r="L6391" s="6" t="n"/>
      <c r="M6391" s="6" t="n"/>
      <c r="N6391" s="6" t="n"/>
      <c r="O6391" s="6" t="n"/>
      <c r="P6391" s="6" t="n"/>
      <c r="Q6391" s="6" t="n"/>
      <c r="R6391" s="6" t="n"/>
      <c r="S6391" s="6" t="n"/>
      <c r="T6391" s="6" t="n"/>
      <c r="U6391" s="6" t="n"/>
      <c r="V6391" s="6" t="n"/>
      <c r="W6391" s="6" t="n"/>
      <c r="X6391" s="6" t="n"/>
      <c r="Y6391" s="6" t="n"/>
      <c r="Z6391" s="6" t="n"/>
      <c r="AA6391" s="5" t="n"/>
      <c r="AB6391" s="6">
        <f>B6391&amp;"|"&amp;I6391</f>
        <v/>
      </c>
      <c r="AC6391">
        <f>IF($B6391="","","|"&amp;SUBSTITUTE(TRIM(SUBSTITUTE(SUBSTITUTE(SUBSTITUTE(SUBSTITUTE(SUBSTITUTE(SUBSTITUTE(SUBSTITUTE(SUBSTITUTE(SUBSTITUTE(SUBSTITUTE(SUBSTITUTE(SUBSTITUTE(SUBSTITUTE(SUBSTITUTE(TRIM($B6391&amp;""),CHAR(10)," "),CHAR(13)," "),"."," "),";"," "),","," "),"/"," "),"+"," "),"-"," "),"  "," "),"  "," "),"  "," "),"  "," "),"  "," "),"  "," "))," ","|")&amp;"|")</f>
        <v/>
      </c>
      <c r="AD6391">
        <f>TRIM($I6391&amp;"")</f>
        <v/>
      </c>
    </row>
    <row r="6392" ht="36" customHeight="1">
      <c r="A6392" s="14" t="n">
        <v>46246</v>
      </c>
      <c r="B6392" s="6" t="inlineStr">
        <is>
          <t>10367</t>
        </is>
      </c>
      <c r="C6392" s="6" t="inlineStr">
        <is>
          <t>M/C 0818 (AMARELO)</t>
        </is>
      </c>
      <c r="D6392" s="6" t="inlineStr">
        <is>
          <t>10 FURADEIRAS</t>
        </is>
      </c>
      <c r="E6392" s="6" t="n">
        <v>30080005</v>
      </c>
      <c r="F6392" s="6" t="inlineStr">
        <is>
          <t>(5) TRAV. MENOR1190X65X15 MDP-MESA AMST.1,36X1,36</t>
        </is>
      </c>
      <c r="G6392" s="6" t="inlineStr">
        <is>
          <t>10 FURADEIRAS</t>
        </is>
      </c>
      <c r="H6392" s="6" t="inlineStr">
        <is>
          <t>10 FURADEIRAS</t>
        </is>
      </c>
      <c r="I6392" s="6" t="inlineStr">
        <is>
          <t>10 FURADEIRAS</t>
        </is>
      </c>
      <c r="J6392" s="4" t="n">
        <v>46</v>
      </c>
      <c r="K6392" s="6" t="n"/>
      <c r="L6392" s="6" t="n"/>
      <c r="M6392" s="6" t="n"/>
      <c r="N6392" s="6" t="n"/>
      <c r="O6392" s="6" t="n"/>
      <c r="P6392" s="6" t="n"/>
      <c r="Q6392" s="6" t="n"/>
      <c r="R6392" s="6" t="n"/>
      <c r="S6392" s="6" t="n"/>
      <c r="T6392" s="6" t="n"/>
      <c r="U6392" s="6" t="n"/>
      <c r="V6392" s="6" t="n"/>
      <c r="W6392" s="6" t="n"/>
      <c r="X6392" s="6" t="n"/>
      <c r="Y6392" s="6" t="n"/>
      <c r="Z6392" s="6" t="n"/>
      <c r="AA6392" s="5" t="n"/>
      <c r="AB6392" s="6">
        <f>B6392&amp;"|"&amp;I6392</f>
        <v/>
      </c>
      <c r="AC6392">
        <f>IF($B6392="","","|"&amp;SUBSTITUTE(TRIM(SUBSTITUTE(SUBSTITUTE(SUBSTITUTE(SUBSTITUTE(SUBSTITUTE(SUBSTITUTE(SUBSTITUTE(SUBSTITUTE(SUBSTITUTE(SUBSTITUTE(SUBSTITUTE(SUBSTITUTE(SUBSTITUTE(SUBSTITUTE(TRIM($B6392&amp;""),CHAR(10)," "),CHAR(13)," "),"."," "),";"," "),","," "),"/"," "),"+"," "),"-"," "),"  "," "),"  "," "),"  "," "),"  "," "),"  "," "),"  "," "))," ","|")&amp;"|")</f>
        <v/>
      </c>
      <c r="AD6392">
        <f>TRIM($I6392&amp;"")</f>
        <v/>
      </c>
    </row>
    <row r="6393" ht="36" customHeight="1">
      <c r="A6393" s="14" t="n">
        <v>46246</v>
      </c>
      <c r="B6393" s="6" t="inlineStr">
        <is>
          <t>10367</t>
        </is>
      </c>
      <c r="C6393" s="6" t="inlineStr">
        <is>
          <t>M/C 0818 (AMARELO)</t>
        </is>
      </c>
      <c r="D6393" s="6" t="inlineStr">
        <is>
          <t>10 FURADEIRAS</t>
        </is>
      </c>
      <c r="E6393" s="6" t="n">
        <v>20019601</v>
      </c>
      <c r="F6393" s="6" t="inlineStr">
        <is>
          <t>(2-5) LATERAL 751X546X12 MDF - MESA SANTIAGO 1,36</t>
        </is>
      </c>
      <c r="G6393" s="6" t="inlineStr">
        <is>
          <t>10 FURADEIRAS</t>
        </is>
      </c>
      <c r="H6393" s="6" t="inlineStr">
        <is>
          <t>10 FURADEIRAS</t>
        </is>
      </c>
      <c r="I6393" s="6" t="inlineStr">
        <is>
          <t>10 FURADEIRAS</t>
        </is>
      </c>
      <c r="J6393" s="4" t="n">
        <v>46</v>
      </c>
      <c r="K6393" s="6" t="n"/>
      <c r="L6393" s="6" t="n"/>
      <c r="M6393" s="6" t="n"/>
      <c r="N6393" s="6" t="n"/>
      <c r="O6393" s="6" t="n"/>
      <c r="P6393" s="6" t="n"/>
      <c r="Q6393" s="6" t="n"/>
      <c r="R6393" s="6" t="n"/>
      <c r="S6393" s="6" t="n"/>
      <c r="T6393" s="6" t="n"/>
      <c r="U6393" s="6" t="n"/>
      <c r="V6393" s="6" t="n"/>
      <c r="W6393" s="6" t="n"/>
      <c r="X6393" s="6" t="n"/>
      <c r="Y6393" s="6" t="n"/>
      <c r="Z6393" s="6" t="n"/>
      <c r="AA6393" s="5" t="n"/>
      <c r="AB6393" s="6">
        <f>B6393&amp;"|"&amp;I6393</f>
        <v/>
      </c>
      <c r="AC6393">
        <f>IF($B6393="","","|"&amp;SUBSTITUTE(TRIM(SUBSTITUTE(SUBSTITUTE(SUBSTITUTE(SUBSTITUTE(SUBSTITUTE(SUBSTITUTE(SUBSTITUTE(SUBSTITUTE(SUBSTITUTE(SUBSTITUTE(SUBSTITUTE(SUBSTITUTE(SUBSTITUTE(SUBSTITUTE(TRIM($B6393&amp;""),CHAR(10)," "),CHAR(13)," "),"."," "),";"," "),","," "),"/"," "),"+"," "),"-"," "),"  "," "),"  "," "),"  "," "),"  "," "),"  "," "),"  "," "))," ","|")&amp;"|")</f>
        <v/>
      </c>
      <c r="AD6393">
        <f>TRIM($I6393&amp;"")</f>
        <v/>
      </c>
    </row>
    <row r="6394" ht="36" customHeight="1">
      <c r="A6394" s="14" t="n">
        <v>46246</v>
      </c>
      <c r="B6394" s="6" t="inlineStr">
        <is>
          <t>10367</t>
        </is>
      </c>
      <c r="C6394" s="6" t="inlineStr">
        <is>
          <t>M/C 0818 (AMARELO)</t>
        </is>
      </c>
      <c r="D6394" s="6" t="inlineStr">
        <is>
          <t>10 FURADEIRAS</t>
        </is>
      </c>
      <c r="E6394" s="6" t="n">
        <v>20019602</v>
      </c>
      <c r="F6394" s="6" t="inlineStr">
        <is>
          <t>FUNDO RIPADO 751X546X12 MDF - MESA SANTIAGO 1,36</t>
        </is>
      </c>
      <c r="G6394" s="6" t="inlineStr">
        <is>
          <t>10 FURADEIRAS</t>
        </is>
      </c>
      <c r="H6394" s="6" t="inlineStr">
        <is>
          <t>10 FURADEIRAS</t>
        </is>
      </c>
      <c r="I6394" s="6" t="inlineStr">
        <is>
          <t>10 FURADEIRAS</t>
        </is>
      </c>
      <c r="J6394" s="4" t="n">
        <v>46</v>
      </c>
      <c r="K6394" s="6" t="n"/>
      <c r="L6394" s="6" t="n"/>
      <c r="M6394" s="6" t="n"/>
      <c r="N6394" s="6" t="n"/>
      <c r="O6394" s="6" t="n"/>
      <c r="P6394" s="6" t="n"/>
      <c r="Q6394" s="6" t="n"/>
      <c r="R6394" s="6" t="n"/>
      <c r="S6394" s="6" t="n"/>
      <c r="T6394" s="6" t="n"/>
      <c r="U6394" s="6" t="n"/>
      <c r="V6394" s="6" t="n"/>
      <c r="W6394" s="6" t="n"/>
      <c r="X6394" s="6" t="n"/>
      <c r="Y6394" s="6" t="n"/>
      <c r="Z6394" s="6" t="n"/>
      <c r="AA6394" s="5" t="n"/>
      <c r="AB6394" s="6">
        <f>B6394&amp;"|"&amp;I6394</f>
        <v/>
      </c>
      <c r="AC6394">
        <f>IF($B6394="","","|"&amp;SUBSTITUTE(TRIM(SUBSTITUTE(SUBSTITUTE(SUBSTITUTE(SUBSTITUTE(SUBSTITUTE(SUBSTITUTE(SUBSTITUTE(SUBSTITUTE(SUBSTITUTE(SUBSTITUTE(SUBSTITUTE(SUBSTITUTE(SUBSTITUTE(SUBSTITUTE(TRIM($B6394&amp;""),CHAR(10)," "),CHAR(13)," "),"."," "),";"," "),","," "),"/"," "),"+"," "),"-"," "),"  "," "),"  "," "),"  "," "),"  "," "),"  "," "),"  "," "))," ","|")&amp;"|")</f>
        <v/>
      </c>
      <c r="AD6394">
        <f>TRIM($I6394&amp;"")</f>
        <v/>
      </c>
    </row>
    <row r="6395" ht="36" customHeight="1">
      <c r="A6395" s="14" t="n">
        <v>46246</v>
      </c>
      <c r="B6395" s="6" t="inlineStr">
        <is>
          <t>10367</t>
        </is>
      </c>
      <c r="C6395" s="6" t="inlineStr">
        <is>
          <t>M/C 0818 (AMARELO)</t>
        </is>
      </c>
      <c r="D6395" s="6" t="inlineStr">
        <is>
          <t>10 FURADEIRAS</t>
        </is>
      </c>
      <c r="E6395" s="6" t="n">
        <v>20019603</v>
      </c>
      <c r="F6395" s="6" t="inlineStr">
        <is>
          <t>(3) BASE 572X572X12 MDF - MESA SANTIAGO 1,36</t>
        </is>
      </c>
      <c r="G6395" s="6" t="inlineStr">
        <is>
          <t>10 FURADEIRAS</t>
        </is>
      </c>
      <c r="H6395" s="6" t="inlineStr">
        <is>
          <t>10 FURADEIRAS</t>
        </is>
      </c>
      <c r="I6395" s="6" t="inlineStr">
        <is>
          <t>10 FURADEIRAS</t>
        </is>
      </c>
      <c r="J6395" s="4" t="n">
        <v>23</v>
      </c>
      <c r="K6395" s="6" t="n"/>
      <c r="L6395" s="6" t="n"/>
      <c r="M6395" s="6" t="n"/>
      <c r="N6395" s="6" t="n"/>
      <c r="O6395" s="6" t="n"/>
      <c r="P6395" s="6" t="n"/>
      <c r="Q6395" s="6" t="n"/>
      <c r="R6395" s="6" t="n"/>
      <c r="S6395" s="6" t="n"/>
      <c r="T6395" s="6" t="n"/>
      <c r="U6395" s="6" t="n"/>
      <c r="V6395" s="6" t="n"/>
      <c r="W6395" s="6" t="n"/>
      <c r="X6395" s="6" t="n"/>
      <c r="Y6395" s="6" t="n"/>
      <c r="Z6395" s="6" t="n"/>
      <c r="AA6395" s="5" t="n"/>
      <c r="AB6395" s="6">
        <f>B6395&amp;"|"&amp;I6395</f>
        <v/>
      </c>
      <c r="AC6395">
        <f>IF($B6395="","","|"&amp;SUBSTITUTE(TRIM(SUBSTITUTE(SUBSTITUTE(SUBSTITUTE(SUBSTITUTE(SUBSTITUTE(SUBSTITUTE(SUBSTITUTE(SUBSTITUTE(SUBSTITUTE(SUBSTITUTE(SUBSTITUTE(SUBSTITUTE(SUBSTITUTE(SUBSTITUTE(TRIM($B6395&amp;""),CHAR(10)," "),CHAR(13)," "),"."," "),";"," "),","," "),"/"," "),"+"," "),"-"," "),"  "," "),"  "," "),"  "," "),"  "," "),"  "," "),"  "," "))," ","|")&amp;"|")</f>
        <v/>
      </c>
      <c r="AD6395">
        <f>TRIM($I6395&amp;"")</f>
        <v/>
      </c>
    </row>
    <row r="6396" ht="36" customHeight="1">
      <c r="A6396" s="14" t="n">
        <v>46246</v>
      </c>
      <c r="B6396" s="6" t="inlineStr">
        <is>
          <t>10367</t>
        </is>
      </c>
      <c r="C6396" s="6" t="inlineStr">
        <is>
          <t>M/C 0818 (AMARELO)</t>
        </is>
      </c>
      <c r="D6396" s="6" t="inlineStr">
        <is>
          <t>10 FURADEIRAS</t>
        </is>
      </c>
      <c r="E6396" s="6" t="n">
        <v>20020002</v>
      </c>
      <c r="F6396" s="6" t="inlineStr">
        <is>
          <t>(2) FECHAMENTO I 1090X295X12 MDF - BASE DUBAI</t>
        </is>
      </c>
      <c r="G6396" s="6" t="inlineStr">
        <is>
          <t>10 FURADEIRAS</t>
        </is>
      </c>
      <c r="H6396" s="6" t="inlineStr">
        <is>
          <t>10 FURADEIRAS</t>
        </is>
      </c>
      <c r="I6396" s="6" t="inlineStr">
        <is>
          <t>10 FURADEIRAS</t>
        </is>
      </c>
      <c r="J6396" s="4" t="n">
        <v>160</v>
      </c>
      <c r="K6396" s="6" t="n"/>
      <c r="L6396" s="6" t="n"/>
      <c r="M6396" s="6" t="n"/>
      <c r="N6396" s="6" t="n"/>
      <c r="O6396" s="6" t="n"/>
      <c r="P6396" s="6" t="n"/>
      <c r="Q6396" s="6" t="n"/>
      <c r="R6396" s="6" t="n"/>
      <c r="S6396" s="6" t="n"/>
      <c r="T6396" s="6" t="n"/>
      <c r="U6396" s="6" t="n"/>
      <c r="V6396" s="6" t="n"/>
      <c r="W6396" s="6" t="n"/>
      <c r="X6396" s="6" t="n"/>
      <c r="Y6396" s="6" t="n"/>
      <c r="Z6396" s="6" t="n"/>
      <c r="AA6396" s="5" t="n"/>
      <c r="AB6396" s="6">
        <f>B6396&amp;"|"&amp;I6396</f>
        <v/>
      </c>
      <c r="AC6396">
        <f>IF($B6396="","","|"&amp;SUBSTITUTE(TRIM(SUBSTITUTE(SUBSTITUTE(SUBSTITUTE(SUBSTITUTE(SUBSTITUTE(SUBSTITUTE(SUBSTITUTE(SUBSTITUTE(SUBSTITUTE(SUBSTITUTE(SUBSTITUTE(SUBSTITUTE(SUBSTITUTE(SUBSTITUTE(TRIM($B6396&amp;""),CHAR(10)," "),CHAR(13)," "),"."," "),";"," "),","," "),"/"," "),"+"," "),"-"," "),"  "," "),"  "," "),"  "," "),"  "," "),"  "," "),"  "," "))," ","|")&amp;"|")</f>
        <v/>
      </c>
      <c r="AD6396">
        <f>TRIM($I6396&amp;"")</f>
        <v/>
      </c>
    </row>
    <row r="6397" ht="36" customHeight="1">
      <c r="A6397" s="14" t="n">
        <v>46246</v>
      </c>
      <c r="B6397" s="6" t="inlineStr">
        <is>
          <t>10367</t>
        </is>
      </c>
      <c r="C6397" s="6" t="inlineStr">
        <is>
          <t>M/C 0818 (AMARELO)</t>
        </is>
      </c>
      <c r="D6397" s="6" t="inlineStr">
        <is>
          <t>10 FURADEIRAS</t>
        </is>
      </c>
      <c r="E6397" s="6" t="n">
        <v>20020003</v>
      </c>
      <c r="F6397" s="6" t="inlineStr">
        <is>
          <t>(3) FECHAMENTO II 600X295X12 MDF - BASE DUBAI</t>
        </is>
      </c>
      <c r="G6397" s="6" t="inlineStr">
        <is>
          <t>10 FURADEIRAS</t>
        </is>
      </c>
      <c r="H6397" s="6" t="inlineStr">
        <is>
          <t>10 FURADEIRAS</t>
        </is>
      </c>
      <c r="I6397" s="6" t="inlineStr">
        <is>
          <t>10 FURADEIRAS</t>
        </is>
      </c>
      <c r="J6397" s="4" t="n">
        <v>160</v>
      </c>
      <c r="K6397" s="6" t="n"/>
      <c r="L6397" s="6" t="n"/>
      <c r="M6397" s="6" t="n"/>
      <c r="N6397" s="6" t="n"/>
      <c r="O6397" s="6" t="n"/>
      <c r="P6397" s="6" t="n"/>
      <c r="Q6397" s="6" t="n"/>
      <c r="R6397" s="6" t="n"/>
      <c r="S6397" s="6" t="n"/>
      <c r="T6397" s="6" t="n"/>
      <c r="U6397" s="6" t="n"/>
      <c r="V6397" s="6" t="n"/>
      <c r="W6397" s="6" t="n"/>
      <c r="X6397" s="6" t="n"/>
      <c r="Y6397" s="6" t="n"/>
      <c r="Z6397" s="6" t="n"/>
      <c r="AA6397" s="5" t="n"/>
      <c r="AB6397" s="6">
        <f>B6397&amp;"|"&amp;I6397</f>
        <v/>
      </c>
      <c r="AC6397">
        <f>IF($B6397="","","|"&amp;SUBSTITUTE(TRIM(SUBSTITUTE(SUBSTITUTE(SUBSTITUTE(SUBSTITUTE(SUBSTITUTE(SUBSTITUTE(SUBSTITUTE(SUBSTITUTE(SUBSTITUTE(SUBSTITUTE(SUBSTITUTE(SUBSTITUTE(SUBSTITUTE(SUBSTITUTE(TRIM($B6397&amp;""),CHAR(10)," "),CHAR(13)," "),"."," "),";"," "),","," "),"/"," "),"+"," "),"-"," "),"  "," "),"  "," "),"  "," "),"  "," "),"  "," "),"  "," "))," ","|")&amp;"|")</f>
        <v/>
      </c>
      <c r="AD6397">
        <f>TRIM($I6397&amp;"")</f>
        <v/>
      </c>
    </row>
    <row r="6398" ht="36" customHeight="1">
      <c r="A6398" s="14" t="n">
        <v>46246</v>
      </c>
      <c r="B6398" s="6" t="inlineStr">
        <is>
          <t>10367</t>
        </is>
      </c>
      <c r="C6398" s="6" t="inlineStr">
        <is>
          <t>M/C 0818 (AMARELO)</t>
        </is>
      </c>
      <c r="D6398" s="6" t="inlineStr">
        <is>
          <t>10 FURADEIRAS</t>
        </is>
      </c>
      <c r="E6398" s="6" t="n">
        <v>20020004</v>
      </c>
      <c r="F6398" s="6" t="inlineStr">
        <is>
          <t>(4) FECHAMENTO III 545X327X12 MDF - BASE DUBAI</t>
        </is>
      </c>
      <c r="G6398" s="6" t="inlineStr">
        <is>
          <t>10 FURADEIRAS</t>
        </is>
      </c>
      <c r="H6398" s="6" t="inlineStr">
        <is>
          <t>10 FURADEIRAS</t>
        </is>
      </c>
      <c r="I6398" s="6" t="inlineStr">
        <is>
          <t>10 FURADEIRAS</t>
        </is>
      </c>
      <c r="J6398" s="4" t="n">
        <v>320</v>
      </c>
      <c r="K6398" s="6" t="n"/>
      <c r="L6398" s="6" t="n"/>
      <c r="M6398" s="6" t="n"/>
      <c r="N6398" s="6" t="n"/>
      <c r="O6398" s="6" t="n"/>
      <c r="P6398" s="6" t="n"/>
      <c r="Q6398" s="6" t="n"/>
      <c r="R6398" s="6" t="n"/>
      <c r="S6398" s="6" t="n"/>
      <c r="T6398" s="6" t="n"/>
      <c r="U6398" s="6" t="n"/>
      <c r="V6398" s="6" t="n"/>
      <c r="W6398" s="6" t="n"/>
      <c r="X6398" s="6" t="n"/>
      <c r="Y6398" s="6" t="n"/>
      <c r="Z6398" s="6" t="n"/>
      <c r="AA6398" s="5" t="n"/>
      <c r="AB6398" s="6">
        <f>B6398&amp;"|"&amp;I6398</f>
        <v/>
      </c>
      <c r="AC6398">
        <f>IF($B6398="","","|"&amp;SUBSTITUTE(TRIM(SUBSTITUTE(SUBSTITUTE(SUBSTITUTE(SUBSTITUTE(SUBSTITUTE(SUBSTITUTE(SUBSTITUTE(SUBSTITUTE(SUBSTITUTE(SUBSTITUTE(SUBSTITUTE(SUBSTITUTE(SUBSTITUTE(SUBSTITUTE(TRIM($B6398&amp;""),CHAR(10)," "),CHAR(13)," "),"."," "),";"," "),","," "),"/"," "),"+"," "),"-"," "),"  "," "),"  "," "),"  "," "),"  "," "),"  "," "),"  "," "))," ","|")&amp;"|")</f>
        <v/>
      </c>
      <c r="AD6398">
        <f>TRIM($I6398&amp;"")</f>
        <v/>
      </c>
    </row>
    <row r="6399" ht="36" customHeight="1">
      <c r="A6399" s="14" t="n">
        <v>46246</v>
      </c>
      <c r="B6399" s="6" t="inlineStr">
        <is>
          <t>10367</t>
        </is>
      </c>
      <c r="C6399" s="6" t="inlineStr">
        <is>
          <t>M/C 0818 (AMARELO)</t>
        </is>
      </c>
      <c r="D6399" s="6" t="inlineStr">
        <is>
          <t>10 FURADEIRAS</t>
        </is>
      </c>
      <c r="E6399" s="6" t="n">
        <v>20020005</v>
      </c>
      <c r="F6399" s="6" t="inlineStr">
        <is>
          <t>(5) FECHAMENTO IV 453X327X12 MDF - BASE DUBAI</t>
        </is>
      </c>
      <c r="G6399" s="6" t="inlineStr">
        <is>
          <t>10 FURADEIRAS</t>
        </is>
      </c>
      <c r="H6399" s="6" t="inlineStr">
        <is>
          <t>10 FURADEIRAS</t>
        </is>
      </c>
      <c r="I6399" s="6" t="inlineStr">
        <is>
          <t>10 FURADEIRAS</t>
        </is>
      </c>
      <c r="J6399" s="4" t="n">
        <v>160</v>
      </c>
      <c r="K6399" s="6" t="n"/>
      <c r="L6399" s="6" t="n"/>
      <c r="M6399" s="6" t="n"/>
      <c r="N6399" s="6" t="n"/>
      <c r="O6399" s="6" t="n"/>
      <c r="P6399" s="6" t="n"/>
      <c r="Q6399" s="6" t="n"/>
      <c r="R6399" s="6" t="n"/>
      <c r="S6399" s="6" t="n"/>
      <c r="T6399" s="6" t="n"/>
      <c r="U6399" s="6" t="n"/>
      <c r="V6399" s="6" t="n"/>
      <c r="W6399" s="6" t="n"/>
      <c r="X6399" s="6" t="n"/>
      <c r="Y6399" s="6" t="n"/>
      <c r="Z6399" s="6" t="n"/>
      <c r="AA6399" s="5" t="n"/>
      <c r="AB6399" s="6">
        <f>B6399&amp;"|"&amp;I6399</f>
        <v/>
      </c>
      <c r="AC6399">
        <f>IF($B6399="","","|"&amp;SUBSTITUTE(TRIM(SUBSTITUTE(SUBSTITUTE(SUBSTITUTE(SUBSTITUTE(SUBSTITUTE(SUBSTITUTE(SUBSTITUTE(SUBSTITUTE(SUBSTITUTE(SUBSTITUTE(SUBSTITUTE(SUBSTITUTE(SUBSTITUTE(SUBSTITUTE(TRIM($B6399&amp;""),CHAR(10)," "),CHAR(13)," "),"."," "),";"," "),","," "),"/"," "),"+"," "),"-"," "),"  "," "),"  "," "),"  "," "),"  "," "),"  "," "),"  "," "))," ","|")&amp;"|")</f>
        <v/>
      </c>
      <c r="AD6399">
        <f>TRIM($I6399&amp;"")</f>
        <v/>
      </c>
    </row>
    <row r="6400" ht="36" customHeight="1">
      <c r="A6400" s="14" t="n">
        <v>46246</v>
      </c>
      <c r="B6400" s="6" t="inlineStr">
        <is>
          <t>10367</t>
        </is>
      </c>
      <c r="C6400" s="6" t="inlineStr">
        <is>
          <t>M/C 0818 (AMARELO)</t>
        </is>
      </c>
      <c r="D6400" s="6" t="inlineStr">
        <is>
          <t>10 FURADEIRAS</t>
        </is>
      </c>
      <c r="E6400" s="6" t="n">
        <v>20013102</v>
      </c>
      <c r="F6400" s="6" t="inlineStr">
        <is>
          <t>(10)PE MAIOR 760X100 (170) X15 MDF-MIAMI 1,37X0,80</t>
        </is>
      </c>
      <c r="G6400" s="6" t="inlineStr">
        <is>
          <t>10 FURADEIRAS</t>
        </is>
      </c>
      <c r="H6400" s="6" t="inlineStr">
        <is>
          <t>10 FURADEIRAS</t>
        </is>
      </c>
      <c r="I6400" s="6" t="inlineStr">
        <is>
          <t>10 FURADEIRAS</t>
        </is>
      </c>
      <c r="J6400" s="4" t="n">
        <v>112</v>
      </c>
      <c r="K6400" s="6" t="n"/>
      <c r="L6400" s="6" t="n"/>
      <c r="M6400" s="6" t="n"/>
      <c r="N6400" s="6" t="n"/>
      <c r="O6400" s="6" t="n"/>
      <c r="P6400" s="6" t="n"/>
      <c r="Q6400" s="6" t="n"/>
      <c r="R6400" s="6" t="n"/>
      <c r="S6400" s="6" t="n"/>
      <c r="T6400" s="6" t="n"/>
      <c r="U6400" s="6" t="n"/>
      <c r="V6400" s="6" t="n"/>
      <c r="W6400" s="6" t="n"/>
      <c r="X6400" s="6" t="n"/>
      <c r="Y6400" s="6" t="n"/>
      <c r="Z6400" s="6" t="n"/>
      <c r="AA6400" s="5" t="n"/>
      <c r="AB6400" s="6">
        <f>B6400&amp;"|"&amp;I6400</f>
        <v/>
      </c>
      <c r="AC6400">
        <f>IF($B6400="","","|"&amp;SUBSTITUTE(TRIM(SUBSTITUTE(SUBSTITUTE(SUBSTITUTE(SUBSTITUTE(SUBSTITUTE(SUBSTITUTE(SUBSTITUTE(SUBSTITUTE(SUBSTITUTE(SUBSTITUTE(SUBSTITUTE(SUBSTITUTE(SUBSTITUTE(SUBSTITUTE(TRIM($B6400&amp;""),CHAR(10)," "),CHAR(13)," "),"."," "),";"," "),","," "),"/"," "),"+"," "),"-"," "),"  "," "),"  "," "),"  "," "),"  "," "),"  "," "),"  "," "))," ","|")&amp;"|")</f>
        <v/>
      </c>
      <c r="AD6400">
        <f>TRIM($I6400&amp;"")</f>
        <v/>
      </c>
    </row>
    <row r="6401" ht="36" customHeight="1">
      <c r="A6401" s="14" t="n">
        <v>46246</v>
      </c>
      <c r="B6401" s="6" t="inlineStr">
        <is>
          <t>10367</t>
        </is>
      </c>
      <c r="C6401" s="6" t="inlineStr">
        <is>
          <t>M/C 0818 (AMARELO)</t>
        </is>
      </c>
      <c r="D6401" s="6" t="inlineStr">
        <is>
          <t>10 FURADEIRAS</t>
        </is>
      </c>
      <c r="E6401" s="6" t="n">
        <v>20013103</v>
      </c>
      <c r="F6401" s="6" t="inlineStr">
        <is>
          <t>(4) PE MENOR 760X85 (135) X15 MDF-MIAMI 1,37X0,80</t>
        </is>
      </c>
      <c r="G6401" s="6" t="inlineStr">
        <is>
          <t>10 FURADEIRAS</t>
        </is>
      </c>
      <c r="H6401" s="6" t="inlineStr">
        <is>
          <t>10 FURADEIRAS</t>
        </is>
      </c>
      <c r="I6401" s="6" t="inlineStr">
        <is>
          <t>10 FURADEIRAS</t>
        </is>
      </c>
      <c r="J6401" s="4" t="n">
        <v>112</v>
      </c>
      <c r="K6401" s="6" t="n"/>
      <c r="L6401" s="6" t="n"/>
      <c r="M6401" s="6" t="n"/>
      <c r="N6401" s="6" t="n"/>
      <c r="O6401" s="6" t="n"/>
      <c r="P6401" s="6" t="n"/>
      <c r="Q6401" s="6" t="n"/>
      <c r="R6401" s="6" t="n"/>
      <c r="S6401" s="6" t="n"/>
      <c r="T6401" s="6" t="n"/>
      <c r="U6401" s="6" t="n"/>
      <c r="V6401" s="6" t="n"/>
      <c r="W6401" s="6" t="n"/>
      <c r="X6401" s="6" t="n"/>
      <c r="Y6401" s="6" t="n"/>
      <c r="Z6401" s="6" t="n"/>
      <c r="AA6401" s="5" t="n"/>
      <c r="AB6401" s="6">
        <f>B6401&amp;"|"&amp;I6401</f>
        <v/>
      </c>
      <c r="AC6401">
        <f>IF($B6401="","","|"&amp;SUBSTITUTE(TRIM(SUBSTITUTE(SUBSTITUTE(SUBSTITUTE(SUBSTITUTE(SUBSTITUTE(SUBSTITUTE(SUBSTITUTE(SUBSTITUTE(SUBSTITUTE(SUBSTITUTE(SUBSTITUTE(SUBSTITUTE(SUBSTITUTE(SUBSTITUTE(TRIM($B6401&amp;""),CHAR(10)," "),CHAR(13)," "),"."," "),";"," "),","," "),"/"," "),"+"," "),"-"," "),"  "," "),"  "," "),"  "," "),"  "," "),"  "," "),"  "," "))," ","|")&amp;"|")</f>
        <v/>
      </c>
      <c r="AD6401">
        <f>TRIM($I6401&amp;"")</f>
        <v/>
      </c>
    </row>
    <row r="6402" ht="36" customHeight="1">
      <c r="A6402" s="14" t="n">
        <v>46246</v>
      </c>
      <c r="B6402" s="6" t="inlineStr">
        <is>
          <t>10367</t>
        </is>
      </c>
      <c r="C6402" s="6" t="inlineStr">
        <is>
          <t>M/C 0818 (AMARELO)</t>
        </is>
      </c>
      <c r="D6402" s="6" t="inlineStr">
        <is>
          <t>10 FURADEIRAS</t>
        </is>
      </c>
      <c r="E6402" s="6" t="n">
        <v>20020001</v>
      </c>
      <c r="F6402" s="6" t="inlineStr">
        <is>
          <t>(1) LATERAL 1180X92X15 MDF - BASE DUBAI</t>
        </is>
      </c>
      <c r="G6402" s="6" t="inlineStr">
        <is>
          <t>10 FURADEIRAS</t>
        </is>
      </c>
      <c r="H6402" s="6" t="inlineStr">
        <is>
          <t>10 FURADEIRAS</t>
        </is>
      </c>
      <c r="I6402" s="6" t="inlineStr">
        <is>
          <t>10 FURADEIRAS</t>
        </is>
      </c>
      <c r="J6402" s="4" t="n">
        <v>640</v>
      </c>
      <c r="K6402" s="6" t="n"/>
      <c r="L6402" s="6" t="n"/>
      <c r="M6402" s="6" t="n"/>
      <c r="N6402" s="6" t="n"/>
      <c r="O6402" s="6" t="n"/>
      <c r="P6402" s="6" t="n"/>
      <c r="Q6402" s="6" t="n"/>
      <c r="R6402" s="6" t="n"/>
      <c r="S6402" s="6" t="n"/>
      <c r="T6402" s="6" t="n"/>
      <c r="U6402" s="6" t="n"/>
      <c r="V6402" s="6" t="n"/>
      <c r="W6402" s="6" t="n"/>
      <c r="X6402" s="6" t="n"/>
      <c r="Y6402" s="6" t="n"/>
      <c r="Z6402" s="6" t="n"/>
      <c r="AA6402" s="5" t="n"/>
      <c r="AB6402" s="6">
        <f>B6402&amp;"|"&amp;I6402</f>
        <v/>
      </c>
      <c r="AC6402">
        <f>IF($B6402="","","|"&amp;SUBSTITUTE(TRIM(SUBSTITUTE(SUBSTITUTE(SUBSTITUTE(SUBSTITUTE(SUBSTITUTE(SUBSTITUTE(SUBSTITUTE(SUBSTITUTE(SUBSTITUTE(SUBSTITUTE(SUBSTITUTE(SUBSTITUTE(SUBSTITUTE(SUBSTITUTE(TRIM($B6402&amp;""),CHAR(10)," "),CHAR(13)," "),"."," "),";"," "),","," "),"/"," "),"+"," "),"-"," "),"  "," "),"  "," "),"  "," "),"  "," "),"  "," "),"  "," "))," ","|")&amp;"|")</f>
        <v/>
      </c>
      <c r="AD6402">
        <f>TRIM($I6402&amp;"")</f>
        <v/>
      </c>
    </row>
    <row r="6403" ht="36" customHeight="1">
      <c r="A6403" s="14" t="n">
        <v>46246</v>
      </c>
      <c r="B6403" s="6" t="inlineStr">
        <is>
          <t>10367</t>
        </is>
      </c>
      <c r="C6403" s="6" t="inlineStr">
        <is>
          <t>M/C 0818 (AMARELO)</t>
        </is>
      </c>
      <c r="D6403" s="6" t="inlineStr">
        <is>
          <t>10 FURADEIRAS</t>
        </is>
      </c>
      <c r="E6403" s="6" t="n">
        <v>200277101</v>
      </c>
      <c r="F6403" s="6" t="inlineStr">
        <is>
          <t>PE 730X120(660)X18 (4PCS) MDF - MESA CATEDRAL II</t>
        </is>
      </c>
      <c r="G6403" s="6" t="inlineStr">
        <is>
          <t>10 FURADEIRAS</t>
        </is>
      </c>
      <c r="H6403" s="6" t="inlineStr">
        <is>
          <t>10 FURADEIRAS</t>
        </is>
      </c>
      <c r="I6403" s="6" t="inlineStr">
        <is>
          <t>10 FURADEIRAS</t>
        </is>
      </c>
      <c r="J6403" s="4" t="n">
        <v>480</v>
      </c>
      <c r="K6403" s="6" t="n"/>
      <c r="L6403" s="6" t="n"/>
      <c r="M6403" s="6" t="n"/>
      <c r="N6403" s="6" t="n"/>
      <c r="O6403" s="6" t="n"/>
      <c r="P6403" s="6" t="n"/>
      <c r="Q6403" s="6" t="n"/>
      <c r="R6403" s="6" t="n"/>
      <c r="S6403" s="6" t="n"/>
      <c r="T6403" s="6" t="n"/>
      <c r="U6403" s="6" t="n"/>
      <c r="V6403" s="6" t="n"/>
      <c r="W6403" s="6" t="n"/>
      <c r="X6403" s="6" t="n"/>
      <c r="Y6403" s="6" t="n"/>
      <c r="Z6403" s="6" t="n"/>
      <c r="AA6403" s="5" t="n"/>
      <c r="AB6403" s="6">
        <f>B6403&amp;"|"&amp;I6403</f>
        <v/>
      </c>
      <c r="AC6403">
        <f>IF($B6403="","","|"&amp;SUBSTITUTE(TRIM(SUBSTITUTE(SUBSTITUTE(SUBSTITUTE(SUBSTITUTE(SUBSTITUTE(SUBSTITUTE(SUBSTITUTE(SUBSTITUTE(SUBSTITUTE(SUBSTITUTE(SUBSTITUTE(SUBSTITUTE(SUBSTITUTE(SUBSTITUTE(TRIM($B6403&amp;""),CHAR(10)," "),CHAR(13)," "),"."," "),";"," "),","," "),"/"," "),"+"," "),"-"," "),"  "," "),"  "," "),"  "," "),"  "," "),"  "," "),"  "," "))," ","|")&amp;"|")</f>
        <v/>
      </c>
      <c r="AD6403">
        <f>TRIM($I6403&amp;"")</f>
        <v/>
      </c>
    </row>
    <row r="6404" ht="36" customHeight="1">
      <c r="A6404" s="14" t="n">
        <v>46246</v>
      </c>
      <c r="B6404" s="6" t="inlineStr">
        <is>
          <t>10367</t>
        </is>
      </c>
      <c r="C6404" s="6" t="inlineStr">
        <is>
          <t>M/C 0818 (AMARELO)</t>
        </is>
      </c>
      <c r="D6404" s="6" t="inlineStr">
        <is>
          <t>10 FURADEIRAS</t>
        </is>
      </c>
      <c r="E6404" s="6" t="n">
        <v>20031202</v>
      </c>
      <c r="F6404" s="6" t="inlineStr">
        <is>
          <t>(4) PE MAIOR 800(818)X100(169)X15 MDF - NOVA YORK</t>
        </is>
      </c>
      <c r="G6404" s="6" t="inlineStr">
        <is>
          <t>10 FURADEIRAS</t>
        </is>
      </c>
      <c r="H6404" s="6" t="inlineStr">
        <is>
          <t>10 FURADEIRAS</t>
        </is>
      </c>
      <c r="I6404" s="6" t="inlineStr">
        <is>
          <t>10 FURADEIRAS</t>
        </is>
      </c>
      <c r="J6404" s="4" t="n">
        <v>264</v>
      </c>
      <c r="K6404" s="6" t="n"/>
      <c r="L6404" s="6" t="n"/>
      <c r="M6404" s="6" t="n"/>
      <c r="N6404" s="6" t="n"/>
      <c r="O6404" s="6" t="n"/>
      <c r="P6404" s="6" t="n"/>
      <c r="Q6404" s="6" t="n"/>
      <c r="R6404" s="6" t="n"/>
      <c r="S6404" s="6" t="n"/>
      <c r="T6404" s="6" t="n"/>
      <c r="U6404" s="6" t="n"/>
      <c r="V6404" s="6" t="n"/>
      <c r="W6404" s="6" t="n"/>
      <c r="X6404" s="6" t="n"/>
      <c r="Y6404" s="6" t="n"/>
      <c r="Z6404" s="6" t="n"/>
      <c r="AA6404" s="5" t="n"/>
      <c r="AB6404" s="6">
        <f>B6404&amp;"|"&amp;I6404</f>
        <v/>
      </c>
      <c r="AC6404">
        <f>IF($B6404="","","|"&amp;SUBSTITUTE(TRIM(SUBSTITUTE(SUBSTITUTE(SUBSTITUTE(SUBSTITUTE(SUBSTITUTE(SUBSTITUTE(SUBSTITUTE(SUBSTITUTE(SUBSTITUTE(SUBSTITUTE(SUBSTITUTE(SUBSTITUTE(SUBSTITUTE(SUBSTITUTE(TRIM($B6404&amp;""),CHAR(10)," "),CHAR(13)," "),"."," "),";"," "),","," "),"/"," "),"+"," "),"-"," "),"  "," "),"  "," "),"  "," "),"  "," "),"  "," "),"  "," "))," ","|")&amp;"|")</f>
        <v/>
      </c>
      <c r="AD6404">
        <f>TRIM($I6404&amp;"")</f>
        <v/>
      </c>
    </row>
    <row r="6405" ht="36" customHeight="1">
      <c r="A6405" s="14" t="n">
        <v>46246</v>
      </c>
      <c r="B6405" s="6" t="inlineStr">
        <is>
          <t>10367</t>
        </is>
      </c>
      <c r="C6405" s="6" t="inlineStr">
        <is>
          <t>M/C 0818 (AMARELO)</t>
        </is>
      </c>
      <c r="D6405" s="6" t="inlineStr">
        <is>
          <t>10 FURADEIRAS</t>
        </is>
      </c>
      <c r="E6405" s="6" t="n">
        <v>20031203</v>
      </c>
      <c r="F6405" s="6" t="inlineStr">
        <is>
          <t>(5) PE MENOR 800(818)X84(138)X15 MDF - NOVA YORK</t>
        </is>
      </c>
      <c r="G6405" s="6" t="inlineStr">
        <is>
          <t>10 FURADEIRAS</t>
        </is>
      </c>
      <c r="H6405" s="6" t="inlineStr">
        <is>
          <t>10 FURADEIRAS</t>
        </is>
      </c>
      <c r="I6405" s="6" t="inlineStr">
        <is>
          <t>10 FURADEIRAS</t>
        </is>
      </c>
      <c r="J6405" s="4" t="n">
        <v>264</v>
      </c>
      <c r="K6405" s="6" t="n"/>
      <c r="L6405" s="6" t="n"/>
      <c r="M6405" s="6" t="n"/>
      <c r="N6405" s="6" t="n"/>
      <c r="O6405" s="6" t="n"/>
      <c r="P6405" s="6" t="n"/>
      <c r="Q6405" s="6" t="n"/>
      <c r="R6405" s="6" t="n"/>
      <c r="S6405" s="6" t="n"/>
      <c r="T6405" s="6" t="n"/>
      <c r="U6405" s="6" t="n"/>
      <c r="V6405" s="6" t="n"/>
      <c r="W6405" s="6" t="n"/>
      <c r="X6405" s="6" t="n"/>
      <c r="Y6405" s="6" t="n"/>
      <c r="Z6405" s="6" t="n"/>
      <c r="AA6405" s="5" t="n"/>
      <c r="AB6405" s="6">
        <f>B6405&amp;"|"&amp;I6405</f>
        <v/>
      </c>
      <c r="AC6405">
        <f>IF($B6405="","","|"&amp;SUBSTITUTE(TRIM(SUBSTITUTE(SUBSTITUTE(SUBSTITUTE(SUBSTITUTE(SUBSTITUTE(SUBSTITUTE(SUBSTITUTE(SUBSTITUTE(SUBSTITUTE(SUBSTITUTE(SUBSTITUTE(SUBSTITUTE(SUBSTITUTE(SUBSTITUTE(TRIM($B6405&amp;""),CHAR(10)," "),CHAR(13)," "),"."," "),";"," "),","," "),"/"," "),"+"," "),"-"," "),"  "," "),"  "," "),"  "," "),"  "," "),"  "," "),"  "," "))," ","|")&amp;"|")</f>
        <v/>
      </c>
      <c r="AD6405">
        <f>TRIM($I6405&amp;"")</f>
        <v/>
      </c>
    </row>
    <row r="6406" ht="36" customHeight="1">
      <c r="A6406" s="14" t="n">
        <v>46246</v>
      </c>
      <c r="B6406" s="6" t="inlineStr">
        <is>
          <t>10367</t>
        </is>
      </c>
      <c r="C6406" s="6" t="inlineStr">
        <is>
          <t>M/C 0818 (AMARELO)</t>
        </is>
      </c>
      <c r="D6406" s="6" t="inlineStr">
        <is>
          <t>10 FURADEIRAS</t>
        </is>
      </c>
      <c r="E6406" s="6" t="n">
        <v>30006104</v>
      </c>
      <c r="F6406" s="6" t="inlineStr">
        <is>
          <t>MOLDURA ENCOSTO 445X280X15 MDF - CAD SANTIAGO NEW</t>
        </is>
      </c>
      <c r="G6406" s="6" t="inlineStr">
        <is>
          <t>10 FURADEIRAS</t>
        </is>
      </c>
      <c r="H6406" s="6" t="inlineStr">
        <is>
          <t>10 FURADEIRAS</t>
        </is>
      </c>
      <c r="I6406" s="6" t="inlineStr">
        <is>
          <t>10 FURADEIRAS</t>
        </is>
      </c>
      <c r="J6406" s="4" t="n">
        <v>50</v>
      </c>
      <c r="K6406" s="6" t="n"/>
      <c r="L6406" s="6" t="n"/>
      <c r="M6406" s="6" t="n"/>
      <c r="N6406" s="6" t="n"/>
      <c r="O6406" s="6" t="n"/>
      <c r="P6406" s="6" t="n"/>
      <c r="Q6406" s="6" t="n"/>
      <c r="R6406" s="6" t="n"/>
      <c r="S6406" s="6" t="n"/>
      <c r="T6406" s="6" t="n"/>
      <c r="U6406" s="6" t="n"/>
      <c r="V6406" s="6" t="n"/>
      <c r="W6406" s="6" t="n"/>
      <c r="X6406" s="6" t="n"/>
      <c r="Y6406" s="6" t="n"/>
      <c r="Z6406" s="6" t="n"/>
      <c r="AA6406" s="5" t="n"/>
      <c r="AB6406" s="6">
        <f>B6406&amp;"|"&amp;I6406</f>
        <v/>
      </c>
      <c r="AC6406">
        <f>IF($B6406="","","|"&amp;SUBSTITUTE(TRIM(SUBSTITUTE(SUBSTITUTE(SUBSTITUTE(SUBSTITUTE(SUBSTITUTE(SUBSTITUTE(SUBSTITUTE(SUBSTITUTE(SUBSTITUTE(SUBSTITUTE(SUBSTITUTE(SUBSTITUTE(SUBSTITUTE(SUBSTITUTE(TRIM($B6406&amp;""),CHAR(10)," "),CHAR(13)," "),"."," "),";"," "),","," "),"/"," "),"+"," "),"-"," "),"  "," "),"  "," "),"  "," "),"  "," "),"  "," "),"  "," "))," ","|")&amp;"|")</f>
        <v/>
      </c>
      <c r="AD6406">
        <f>TRIM($I6406&amp;"")</f>
        <v/>
      </c>
    </row>
    <row r="6407" ht="36" customHeight="1">
      <c r="A6407" s="14" t="n">
        <v>46246</v>
      </c>
      <c r="B6407" s="6" t="inlineStr">
        <is>
          <t>10367</t>
        </is>
      </c>
      <c r="C6407" s="6" t="inlineStr">
        <is>
          <t>M/C 0818 (AMARELO)</t>
        </is>
      </c>
      <c r="D6407" s="6" t="inlineStr">
        <is>
          <t>10 FURADEIRAS</t>
        </is>
      </c>
      <c r="E6407" s="6" t="n">
        <v>20052001</v>
      </c>
      <c r="F6407" s="6" t="inlineStr">
        <is>
          <t>(2-4) TRAVESSA 742X122X25 MDF - MESA ATHENAS</t>
        </is>
      </c>
      <c r="G6407" s="6" t="inlineStr">
        <is>
          <t>10 FURADEIRAS</t>
        </is>
      </c>
      <c r="H6407" s="6" t="inlineStr">
        <is>
          <t>10 FURADEIRAS</t>
        </is>
      </c>
      <c r="I6407" s="6" t="inlineStr">
        <is>
          <t>10 FURADEIRAS</t>
        </is>
      </c>
      <c r="J6407" s="4" t="n">
        <v>584</v>
      </c>
      <c r="K6407" s="6" t="n"/>
      <c r="L6407" s="6" t="n"/>
      <c r="M6407" s="6" t="n"/>
      <c r="N6407" s="6" t="n"/>
      <c r="O6407" s="6" t="n"/>
      <c r="P6407" s="6" t="n"/>
      <c r="Q6407" s="6" t="n"/>
      <c r="R6407" s="6" t="n"/>
      <c r="S6407" s="6" t="n"/>
      <c r="T6407" s="6" t="n"/>
      <c r="U6407" s="6" t="n"/>
      <c r="V6407" s="6" t="n"/>
      <c r="W6407" s="6" t="n"/>
      <c r="X6407" s="6" t="n"/>
      <c r="Y6407" s="6" t="n"/>
      <c r="Z6407" s="6" t="n"/>
      <c r="AA6407" s="5" t="n"/>
      <c r="AB6407" s="6">
        <f>B6407&amp;"|"&amp;I6407</f>
        <v/>
      </c>
      <c r="AC6407">
        <f>IF($B6407="","","|"&amp;SUBSTITUTE(TRIM(SUBSTITUTE(SUBSTITUTE(SUBSTITUTE(SUBSTITUTE(SUBSTITUTE(SUBSTITUTE(SUBSTITUTE(SUBSTITUTE(SUBSTITUTE(SUBSTITUTE(SUBSTITUTE(SUBSTITUTE(SUBSTITUTE(SUBSTITUTE(TRIM($B6407&amp;""),CHAR(10)," "),CHAR(13)," "),"."," "),";"," "),","," "),"/"," "),"+"," "),"-"," "),"  "," "),"  "," "),"  "," "),"  "," "),"  "," "),"  "," "))," ","|")&amp;"|")</f>
        <v/>
      </c>
      <c r="AD6407">
        <f>TRIM($I6407&amp;"")</f>
        <v/>
      </c>
    </row>
    <row r="6408" ht="36" customHeight="1">
      <c r="A6408" s="14" t="n">
        <v>46246</v>
      </c>
      <c r="B6408" s="6" t="inlineStr">
        <is>
          <t>10367</t>
        </is>
      </c>
      <c r="C6408" s="6" t="inlineStr">
        <is>
          <t>M/C 0818 (AMARELO)</t>
        </is>
      </c>
      <c r="D6408" s="6" t="inlineStr">
        <is>
          <t>10 FURADEIRAS</t>
        </is>
      </c>
      <c r="E6408" s="6" t="n">
        <v>20052002</v>
      </c>
      <c r="F6408" s="6" t="inlineStr">
        <is>
          <t>(5) BASE MAIOR 542X124X25 MDF - MESA ATHENAS</t>
        </is>
      </c>
      <c r="G6408" s="6" t="inlineStr">
        <is>
          <t>10 FURADEIRAS</t>
        </is>
      </c>
      <c r="H6408" s="6" t="inlineStr">
        <is>
          <t>10 FURADEIRAS</t>
        </is>
      </c>
      <c r="I6408" s="6" t="inlineStr">
        <is>
          <t>10 FURADEIRAS</t>
        </is>
      </c>
      <c r="J6408" s="4" t="n">
        <v>66</v>
      </c>
      <c r="K6408" s="6" t="n"/>
      <c r="L6408" s="6" t="n"/>
      <c r="M6408" s="6" t="n"/>
      <c r="N6408" s="6" t="n"/>
      <c r="O6408" s="6" t="n"/>
      <c r="P6408" s="6" t="n"/>
      <c r="Q6408" s="6" t="n"/>
      <c r="R6408" s="6" t="n"/>
      <c r="S6408" s="6" t="n"/>
      <c r="T6408" s="6" t="n"/>
      <c r="U6408" s="6" t="n"/>
      <c r="V6408" s="6" t="n"/>
      <c r="W6408" s="6" t="n"/>
      <c r="X6408" s="6" t="n"/>
      <c r="Y6408" s="6" t="n"/>
      <c r="Z6408" s="6" t="n"/>
      <c r="AA6408" s="5" t="n"/>
      <c r="AB6408" s="6">
        <f>B6408&amp;"|"&amp;I6408</f>
        <v/>
      </c>
      <c r="AC6408">
        <f>IF($B6408="","","|"&amp;SUBSTITUTE(TRIM(SUBSTITUTE(SUBSTITUTE(SUBSTITUTE(SUBSTITUTE(SUBSTITUTE(SUBSTITUTE(SUBSTITUTE(SUBSTITUTE(SUBSTITUTE(SUBSTITUTE(SUBSTITUTE(SUBSTITUTE(SUBSTITUTE(SUBSTITUTE(TRIM($B6408&amp;""),CHAR(10)," "),CHAR(13)," "),"."," "),";"," "),","," "),"/"," "),"+"," "),"-"," "),"  "," "),"  "," "),"  "," "),"  "," "),"  "," "),"  "," "))," ","|")&amp;"|")</f>
        <v/>
      </c>
      <c r="AD6408">
        <f>TRIM($I6408&amp;"")</f>
        <v/>
      </c>
    </row>
    <row r="6409" ht="36" customHeight="1">
      <c r="A6409" s="14" t="n">
        <v>46246</v>
      </c>
      <c r="B6409" s="6" t="inlineStr">
        <is>
          <t>10367</t>
        </is>
      </c>
      <c r="C6409" s="6" t="inlineStr">
        <is>
          <t>M/C 0818 (AMARELO)</t>
        </is>
      </c>
      <c r="D6409" s="6" t="inlineStr">
        <is>
          <t>10 FURADEIRAS</t>
        </is>
      </c>
      <c r="E6409" s="6" t="n">
        <v>20052003</v>
      </c>
      <c r="F6409" s="6" t="inlineStr">
        <is>
          <t>(6)BASE MENOR 386 (189)X124X25 MDF - MESA ATHENAS</t>
        </is>
      </c>
      <c r="G6409" s="6" t="inlineStr">
        <is>
          <t>10 FURADEIRAS</t>
        </is>
      </c>
      <c r="H6409" s="6" t="inlineStr">
        <is>
          <t>10 FURADEIRAS</t>
        </is>
      </c>
      <c r="I6409" s="6" t="inlineStr">
        <is>
          <t>10 FURADEIRAS</t>
        </is>
      </c>
      <c r="J6409" s="4" t="n">
        <v>132</v>
      </c>
      <c r="K6409" s="6" t="n"/>
      <c r="L6409" s="6" t="n"/>
      <c r="M6409" s="6" t="n"/>
      <c r="N6409" s="6" t="n"/>
      <c r="O6409" s="6" t="n"/>
      <c r="P6409" s="6" t="n"/>
      <c r="Q6409" s="6" t="n"/>
      <c r="R6409" s="6" t="n"/>
      <c r="S6409" s="6" t="n"/>
      <c r="T6409" s="6" t="n"/>
      <c r="U6409" s="6" t="n"/>
      <c r="V6409" s="6" t="n"/>
      <c r="W6409" s="6" t="n"/>
      <c r="X6409" s="6" t="n"/>
      <c r="Y6409" s="6" t="n"/>
      <c r="Z6409" s="6" t="n"/>
      <c r="AA6409" s="5" t="n"/>
      <c r="AB6409" s="6">
        <f>B6409&amp;"|"&amp;I6409</f>
        <v/>
      </c>
      <c r="AC6409">
        <f>IF($B6409="","","|"&amp;SUBSTITUTE(TRIM(SUBSTITUTE(SUBSTITUTE(SUBSTITUTE(SUBSTITUTE(SUBSTITUTE(SUBSTITUTE(SUBSTITUTE(SUBSTITUTE(SUBSTITUTE(SUBSTITUTE(SUBSTITUTE(SUBSTITUTE(SUBSTITUTE(SUBSTITUTE(TRIM($B6409&amp;""),CHAR(10)," "),CHAR(13)," "),"."," "),";"," "),","," "),"/"," "),"+"," "),"-"," "),"  "," "),"  "," "),"  "," "),"  "," "),"  "," "),"  "," "))," ","|")&amp;"|")</f>
        <v/>
      </c>
      <c r="AD6409">
        <f>TRIM($I6409&amp;"")</f>
        <v/>
      </c>
    </row>
    <row r="6410" ht="36" customHeight="1">
      <c r="A6410" s="14" t="n">
        <v>46246</v>
      </c>
      <c r="B6410" s="6" t="inlineStr">
        <is>
          <t>10367</t>
        </is>
      </c>
      <c r="C6410" s="6" t="inlineStr">
        <is>
          <t>M/C 0818 (AMARELO)</t>
        </is>
      </c>
      <c r="D6410" s="6" t="inlineStr">
        <is>
          <t>10 FURADEIRAS</t>
        </is>
      </c>
      <c r="E6410" s="6" t="n">
        <v>20052202</v>
      </c>
      <c r="F6410" s="6" t="inlineStr">
        <is>
          <t>(5) BASE MAIOR 742X124X25 MDF - MESA ATHENAS 1,20</t>
        </is>
      </c>
      <c r="G6410" s="6" t="inlineStr">
        <is>
          <t>10 FURADEIRAS</t>
        </is>
      </c>
      <c r="H6410" s="6" t="inlineStr">
        <is>
          <t>10 FURADEIRAS</t>
        </is>
      </c>
      <c r="I6410" s="6" t="inlineStr">
        <is>
          <t>10 FURADEIRAS</t>
        </is>
      </c>
      <c r="J6410" s="4" t="n">
        <v>80</v>
      </c>
      <c r="K6410" s="6" t="n"/>
      <c r="L6410" s="6" t="n"/>
      <c r="M6410" s="6" t="n"/>
      <c r="N6410" s="6" t="n"/>
      <c r="O6410" s="6" t="n"/>
      <c r="P6410" s="6" t="n"/>
      <c r="Q6410" s="6" t="n"/>
      <c r="R6410" s="6" t="n"/>
      <c r="S6410" s="6" t="n"/>
      <c r="T6410" s="6" t="n"/>
      <c r="U6410" s="6" t="n"/>
      <c r="V6410" s="6" t="n"/>
      <c r="W6410" s="6" t="n"/>
      <c r="X6410" s="6" t="n"/>
      <c r="Y6410" s="6" t="n"/>
      <c r="Z6410" s="6" t="n"/>
      <c r="AA6410" s="5" t="n"/>
      <c r="AB6410" s="6">
        <f>B6410&amp;"|"&amp;I6410</f>
        <v/>
      </c>
      <c r="AC6410">
        <f>IF($B6410="","","|"&amp;SUBSTITUTE(TRIM(SUBSTITUTE(SUBSTITUTE(SUBSTITUTE(SUBSTITUTE(SUBSTITUTE(SUBSTITUTE(SUBSTITUTE(SUBSTITUTE(SUBSTITUTE(SUBSTITUTE(SUBSTITUTE(SUBSTITUTE(SUBSTITUTE(SUBSTITUTE(TRIM($B6410&amp;""),CHAR(10)," "),CHAR(13)," "),"."," "),";"," "),","," "),"/"," "),"+"," "),"-"," "),"  "," "),"  "," "),"  "," "),"  "," "),"  "," "),"  "," "))," ","|")&amp;"|")</f>
        <v/>
      </c>
      <c r="AD6410">
        <f>TRIM($I6410&amp;"")</f>
        <v/>
      </c>
    </row>
    <row r="6411" ht="36" customHeight="1">
      <c r="A6411" s="14" t="n">
        <v>46246</v>
      </c>
      <c r="B6411" s="6" t="inlineStr">
        <is>
          <t>10367</t>
        </is>
      </c>
      <c r="C6411" s="6" t="inlineStr">
        <is>
          <t>M/C 0818 (AMARELO)</t>
        </is>
      </c>
      <c r="D6411" s="6" t="inlineStr">
        <is>
          <t>10 FURADEIRAS</t>
        </is>
      </c>
      <c r="E6411" s="6" t="n">
        <v>20052203</v>
      </c>
      <c r="F6411" s="6" t="inlineStr">
        <is>
          <t>(6)BASE MENOR 446(220)X124X25 MDF-MESA ATHENAS1,20</t>
        </is>
      </c>
      <c r="G6411" s="6" t="inlineStr">
        <is>
          <t>10 FURADEIRAS</t>
        </is>
      </c>
      <c r="H6411" s="6" t="inlineStr">
        <is>
          <t>10 FURADEIRAS</t>
        </is>
      </c>
      <c r="I6411" s="6" t="inlineStr">
        <is>
          <t>10 FURADEIRAS</t>
        </is>
      </c>
      <c r="J6411" s="4" t="n">
        <v>160</v>
      </c>
      <c r="K6411" s="6" t="n"/>
      <c r="L6411" s="6" t="n"/>
      <c r="M6411" s="6" t="n"/>
      <c r="N6411" s="6" t="n"/>
      <c r="O6411" s="6" t="n"/>
      <c r="P6411" s="6" t="n"/>
      <c r="Q6411" s="6" t="n"/>
      <c r="R6411" s="6" t="n"/>
      <c r="S6411" s="6" t="n"/>
      <c r="T6411" s="6" t="n"/>
      <c r="U6411" s="6" t="n"/>
      <c r="V6411" s="6" t="n"/>
      <c r="W6411" s="6" t="n"/>
      <c r="X6411" s="6" t="n"/>
      <c r="Y6411" s="6" t="n"/>
      <c r="Z6411" s="6" t="n"/>
      <c r="AA6411" s="5" t="n"/>
      <c r="AB6411" s="6">
        <f>B6411&amp;"|"&amp;I6411</f>
        <v/>
      </c>
      <c r="AC6411">
        <f>IF($B6411="","","|"&amp;SUBSTITUTE(TRIM(SUBSTITUTE(SUBSTITUTE(SUBSTITUTE(SUBSTITUTE(SUBSTITUTE(SUBSTITUTE(SUBSTITUTE(SUBSTITUTE(SUBSTITUTE(SUBSTITUTE(SUBSTITUTE(SUBSTITUTE(SUBSTITUTE(SUBSTITUTE(TRIM($B6411&amp;""),CHAR(10)," "),CHAR(13)," "),"."," "),";"," "),","," "),"/"," "),"+"," "),"-"," "),"  "," "),"  "," "),"  "," "),"  "," "),"  "," "),"  "," "))," ","|")&amp;"|")</f>
        <v/>
      </c>
      <c r="AD6411">
        <f>TRIM($I6411&amp;"")</f>
        <v/>
      </c>
    </row>
    <row r="6412" ht="36" customHeight="1">
      <c r="A6412" s="14" t="n">
        <v>46246</v>
      </c>
      <c r="B6412" s="6" t="inlineStr">
        <is>
          <t>10367</t>
        </is>
      </c>
      <c r="C6412" s="6" t="inlineStr">
        <is>
          <t>M/C 0818 (AMARELO)</t>
        </is>
      </c>
      <c r="D6412" s="6" t="inlineStr">
        <is>
          <t>10 FURADEIRAS</t>
        </is>
      </c>
      <c r="E6412" s="6" t="n">
        <v>30009703</v>
      </c>
      <c r="F6412" s="6" t="inlineStr">
        <is>
          <t>ESPALDAR 390X40(911)X25 MDF (24) - CADEIRA GRECIA</t>
        </is>
      </c>
      <c r="G6412" s="6" t="inlineStr">
        <is>
          <t>10 FURADEIRAS</t>
        </is>
      </c>
      <c r="H6412" s="6" t="inlineStr">
        <is>
          <t>10 FURADEIRAS</t>
        </is>
      </c>
      <c r="I6412" s="6" t="inlineStr">
        <is>
          <t>10 FURADEIRAS</t>
        </is>
      </c>
      <c r="J6412" s="4" t="n">
        <v>50</v>
      </c>
      <c r="K6412" s="6" t="n"/>
      <c r="L6412" s="6" t="n"/>
      <c r="M6412" s="6" t="n"/>
      <c r="N6412" s="6" t="n"/>
      <c r="O6412" s="6" t="n"/>
      <c r="P6412" s="6" t="n"/>
      <c r="Q6412" s="6" t="n"/>
      <c r="R6412" s="6" t="n"/>
      <c r="S6412" s="6" t="n"/>
      <c r="T6412" s="6" t="n"/>
      <c r="U6412" s="6" t="n"/>
      <c r="V6412" s="6" t="n"/>
      <c r="W6412" s="6" t="n"/>
      <c r="X6412" s="6" t="n"/>
      <c r="Y6412" s="6" t="n"/>
      <c r="Z6412" s="6" t="n"/>
      <c r="AA6412" s="5" t="n"/>
      <c r="AB6412" s="6">
        <f>B6412&amp;"|"&amp;I6412</f>
        <v/>
      </c>
      <c r="AC6412">
        <f>IF($B6412="","","|"&amp;SUBSTITUTE(TRIM(SUBSTITUTE(SUBSTITUTE(SUBSTITUTE(SUBSTITUTE(SUBSTITUTE(SUBSTITUTE(SUBSTITUTE(SUBSTITUTE(SUBSTITUTE(SUBSTITUTE(SUBSTITUTE(SUBSTITUTE(SUBSTITUTE(SUBSTITUTE(TRIM($B6412&amp;""),CHAR(10)," "),CHAR(13)," "),"."," "),";"," "),","," "),"/"," "),"+"," "),"-"," "),"  "," "),"  "," "),"  "," "),"  "," "),"  "," "),"  "," "))," ","|")&amp;"|")</f>
        <v/>
      </c>
      <c r="AD6412">
        <f>TRIM($I6412&amp;"")</f>
        <v/>
      </c>
    </row>
    <row r="6413" ht="48" customHeight="1">
      <c r="A6413" s="14" t="n">
        <v>46248</v>
      </c>
      <c r="B6413" s="6" t="inlineStr">
        <is>
          <t>10367</t>
        </is>
      </c>
      <c r="C6413" s="6" t="inlineStr">
        <is>
          <t>M/C 0818 (AMARELO)</t>
        </is>
      </c>
      <c r="D6413" s="6" t="inlineStr">
        <is>
          <t>33 MONTAGEM CADEIRA</t>
        </is>
      </c>
      <c r="E6413" s="6" t="n">
        <v>30001213</v>
      </c>
      <c r="F6413" s="6" t="inlineStr">
        <is>
          <t>ASSENTO ESTOFADO - CADEIRA PÉ INTEIRO</t>
        </is>
      </c>
      <c r="G6413" s="6" t="inlineStr">
        <is>
          <t>33 MONTAGEM CADEIRA</t>
        </is>
      </c>
      <c r="H6413" s="6" t="inlineStr">
        <is>
          <t>33 MONTAGEM CADEIRA</t>
        </is>
      </c>
      <c r="I6413" s="6" t="inlineStr">
        <is>
          <t>33 MONTAGEM CADEIRA</t>
        </is>
      </c>
      <c r="J6413" s="4" t="n">
        <v>100</v>
      </c>
      <c r="K6413" s="6" t="n"/>
      <c r="L6413" s="6" t="n"/>
      <c r="M6413" s="6" t="n"/>
      <c r="N6413" s="6" t="n"/>
      <c r="O6413" s="6" t="n"/>
      <c r="P6413" s="6" t="n"/>
      <c r="Q6413" s="6" t="n"/>
      <c r="R6413" s="6" t="n"/>
      <c r="S6413" s="6" t="n"/>
      <c r="T6413" s="6" t="n"/>
      <c r="U6413" s="6" t="n"/>
      <c r="V6413" s="6" t="n"/>
      <c r="W6413" s="6" t="n"/>
      <c r="X6413" s="6" t="n"/>
      <c r="Y6413" s="6" t="n"/>
      <c r="Z6413" s="6" t="n"/>
      <c r="AA6413" s="5" t="n"/>
      <c r="AB6413" s="6">
        <f>B6413&amp;"|"&amp;I6413</f>
        <v/>
      </c>
      <c r="AC6413">
        <f>IF($B6413="","","|"&amp;SUBSTITUTE(TRIM(SUBSTITUTE(SUBSTITUTE(SUBSTITUTE(SUBSTITUTE(SUBSTITUTE(SUBSTITUTE(SUBSTITUTE(SUBSTITUTE(SUBSTITUTE(SUBSTITUTE(SUBSTITUTE(SUBSTITUTE(SUBSTITUTE(SUBSTITUTE(TRIM($B6413&amp;""),CHAR(10)," "),CHAR(13)," "),"."," "),";"," "),","," "),"/"," "),"+"," "),"-"," "),"  "," "),"  "," "),"  "," "),"  "," "),"  "," "),"  "," "))," ","|")&amp;"|")</f>
        <v/>
      </c>
      <c r="AD6413">
        <f>TRIM($I6413&amp;"")</f>
        <v/>
      </c>
    </row>
    <row r="6414" ht="48" customHeight="1">
      <c r="A6414" s="14" t="n">
        <v>46248</v>
      </c>
      <c r="B6414" s="6" t="inlineStr">
        <is>
          <t>10367</t>
        </is>
      </c>
      <c r="C6414" s="6" t="inlineStr">
        <is>
          <t>M/C 0818 (AMARELO)</t>
        </is>
      </c>
      <c r="D6414" s="6" t="inlineStr">
        <is>
          <t>33 MONTAGEM CADEIRA</t>
        </is>
      </c>
      <c r="E6414" s="6" t="n">
        <v>30001312</v>
      </c>
      <c r="F6414" s="6" t="inlineStr">
        <is>
          <t>ENCOSTO ESTOFADO MENOR - CADEIRA PÉ INTEIRO BORD</t>
        </is>
      </c>
      <c r="G6414" s="6" t="inlineStr">
        <is>
          <t>33 MONTAGEM CADEIRA</t>
        </is>
      </c>
      <c r="H6414" s="6" t="inlineStr">
        <is>
          <t>33 MONTAGEM CADEIRA</t>
        </is>
      </c>
      <c r="I6414" s="6" t="inlineStr">
        <is>
          <t>33 MONTAGEM CADEIRA</t>
        </is>
      </c>
      <c r="J6414" s="4" t="n">
        <v>50</v>
      </c>
      <c r="K6414" s="6" t="n"/>
      <c r="L6414" s="6" t="n"/>
      <c r="M6414" s="6" t="n"/>
      <c r="N6414" s="6" t="n"/>
      <c r="O6414" s="6" t="n"/>
      <c r="P6414" s="6" t="n"/>
      <c r="Q6414" s="6" t="n"/>
      <c r="R6414" s="6" t="n"/>
      <c r="S6414" s="6" t="n"/>
      <c r="T6414" s="6" t="n"/>
      <c r="U6414" s="6" t="n"/>
      <c r="V6414" s="6" t="n"/>
      <c r="W6414" s="6" t="n"/>
      <c r="X6414" s="6" t="n"/>
      <c r="Y6414" s="6" t="n"/>
      <c r="Z6414" s="6" t="n"/>
      <c r="AA6414" s="5" t="n"/>
      <c r="AB6414" s="6">
        <f>B6414&amp;"|"&amp;I6414</f>
        <v/>
      </c>
      <c r="AC6414">
        <f>IF($B6414="","","|"&amp;SUBSTITUTE(TRIM(SUBSTITUTE(SUBSTITUTE(SUBSTITUTE(SUBSTITUTE(SUBSTITUTE(SUBSTITUTE(SUBSTITUTE(SUBSTITUTE(SUBSTITUTE(SUBSTITUTE(SUBSTITUTE(SUBSTITUTE(SUBSTITUTE(SUBSTITUTE(TRIM($B6414&amp;""),CHAR(10)," "),CHAR(13)," "),"."," "),";"," "),","," "),"/"," "),"+"," "),"-"," "),"  "," "),"  "," "),"  "," "),"  "," "),"  "," "),"  "," "))," ","|")&amp;"|")</f>
        <v/>
      </c>
      <c r="AD6414">
        <f>TRIM($I6414&amp;"")</f>
        <v/>
      </c>
    </row>
    <row r="6415" ht="48" customHeight="1">
      <c r="A6415" s="14" t="n">
        <v>46248</v>
      </c>
      <c r="B6415" s="6" t="inlineStr">
        <is>
          <t>10367</t>
        </is>
      </c>
      <c r="C6415" s="6" t="inlineStr">
        <is>
          <t>M/C 0818 (AMARELO)</t>
        </is>
      </c>
      <c r="D6415" s="6" t="inlineStr">
        <is>
          <t>33 MONTAGEM CADEIRA</t>
        </is>
      </c>
      <c r="E6415" s="6" t="n">
        <v>30001320</v>
      </c>
      <c r="F6415" s="6" t="inlineStr">
        <is>
          <t>ENCOSTO ESTOFADO BORD - CADEIRA MILÃO PÉ INTEIRO</t>
        </is>
      </c>
      <c r="G6415" s="6" t="inlineStr">
        <is>
          <t>33 MONTAGEM CADEIRA</t>
        </is>
      </c>
      <c r="H6415" s="6" t="inlineStr">
        <is>
          <t>33 MONTAGEM CADEIRA</t>
        </is>
      </c>
      <c r="I6415" s="6" t="inlineStr">
        <is>
          <t>33 MONTAGEM CADEIRA</t>
        </is>
      </c>
      <c r="J6415" s="4" t="n">
        <v>50</v>
      </c>
      <c r="K6415" s="6" t="n"/>
      <c r="L6415" s="6" t="n"/>
      <c r="M6415" s="6" t="n"/>
      <c r="N6415" s="6" t="n"/>
      <c r="O6415" s="6" t="n"/>
      <c r="P6415" s="6" t="n"/>
      <c r="Q6415" s="6" t="n"/>
      <c r="R6415" s="6" t="n"/>
      <c r="S6415" s="6" t="n"/>
      <c r="T6415" s="6" t="n"/>
      <c r="U6415" s="6" t="n"/>
      <c r="V6415" s="6" t="n"/>
      <c r="W6415" s="6" t="n"/>
      <c r="X6415" s="6" t="n"/>
      <c r="Y6415" s="6" t="n"/>
      <c r="Z6415" s="6" t="n"/>
      <c r="AA6415" s="5" t="n"/>
      <c r="AB6415" s="6">
        <f>B6415&amp;"|"&amp;I6415</f>
        <v/>
      </c>
      <c r="AC6415">
        <f>IF($B6415="","","|"&amp;SUBSTITUTE(TRIM(SUBSTITUTE(SUBSTITUTE(SUBSTITUTE(SUBSTITUTE(SUBSTITUTE(SUBSTITUTE(SUBSTITUTE(SUBSTITUTE(SUBSTITUTE(SUBSTITUTE(SUBSTITUTE(SUBSTITUTE(SUBSTITUTE(SUBSTITUTE(TRIM($B6415&amp;""),CHAR(10)," "),CHAR(13)," "),"."," "),";"," "),","," "),"/"," "),"+"," "),"-"," "),"  "," "),"  "," "),"  "," "),"  "," "),"  "," "),"  "," "))," ","|")&amp;"|")</f>
        <v/>
      </c>
      <c r="AD6415">
        <f>TRIM($I6415&amp;"")</f>
        <v/>
      </c>
    </row>
    <row r="6416" ht="48" customHeight="1">
      <c r="A6416" s="14" t="n">
        <v>46247</v>
      </c>
      <c r="B6416" s="6" t="inlineStr">
        <is>
          <t>10367</t>
        </is>
      </c>
      <c r="C6416" s="6" t="inlineStr">
        <is>
          <t>M/C 0818 (AMARELO)</t>
        </is>
      </c>
      <c r="D6416" s="6" t="inlineStr">
        <is>
          <t>60 USINAGEM AUTOMATIZADA</t>
        </is>
      </c>
      <c r="E6416" s="6" t="n">
        <v>30006101</v>
      </c>
      <c r="F6416" s="6" t="inlineStr">
        <is>
          <t>PE TRAS 880X30(911)X25 MDF (13PC) ESQ SANTIAGO NEW</t>
        </is>
      </c>
      <c r="G6416" s="6" t="inlineStr">
        <is>
          <t>60 USINAGEM AUTOMATIZADA</t>
        </is>
      </c>
      <c r="H6416" s="6" t="inlineStr">
        <is>
          <t>60 USINAGEM AUTOMATIZADA</t>
        </is>
      </c>
      <c r="I6416" s="6" t="inlineStr">
        <is>
          <t>60 USINAGEM AUTOMATIZADA</t>
        </is>
      </c>
      <c r="J6416" s="4" t="n">
        <v>50</v>
      </c>
      <c r="K6416" s="6" t="n"/>
      <c r="L6416" s="6" t="n"/>
      <c r="M6416" s="6" t="n"/>
      <c r="N6416" s="6" t="n"/>
      <c r="O6416" s="6" t="n"/>
      <c r="P6416" s="6" t="n"/>
      <c r="Q6416" s="6" t="n"/>
      <c r="R6416" s="6" t="n"/>
      <c r="S6416" s="6" t="n"/>
      <c r="T6416" s="6" t="n"/>
      <c r="U6416" s="6" t="n"/>
      <c r="V6416" s="6" t="n"/>
      <c r="W6416" s="6" t="n"/>
      <c r="X6416" s="6" t="n"/>
      <c r="Y6416" s="6" t="n"/>
      <c r="Z6416" s="6" t="n"/>
      <c r="AA6416" s="5" t="n"/>
      <c r="AB6416" s="6">
        <f>B6416&amp;"|"&amp;I6416</f>
        <v/>
      </c>
      <c r="AC6416">
        <f>IF($B6416="","","|"&amp;SUBSTITUTE(TRIM(SUBSTITUTE(SUBSTITUTE(SUBSTITUTE(SUBSTITUTE(SUBSTITUTE(SUBSTITUTE(SUBSTITUTE(SUBSTITUTE(SUBSTITUTE(SUBSTITUTE(SUBSTITUTE(SUBSTITUTE(SUBSTITUTE(SUBSTITUTE(TRIM($B6416&amp;""),CHAR(10)," "),CHAR(13)," "),"."," "),";"," "),","," "),"/"," "),"+"," "),"-"," "),"  "," "),"  "," "),"  "," "),"  "," "),"  "," "),"  "," "))," ","|")&amp;"|")</f>
        <v/>
      </c>
      <c r="AD6416">
        <f>TRIM($I6416&amp;"")</f>
        <v/>
      </c>
    </row>
    <row r="6417" ht="48" customHeight="1">
      <c r="A6417" s="14" t="n">
        <v>46247</v>
      </c>
      <c r="B6417" s="6" t="inlineStr">
        <is>
          <t>10367</t>
        </is>
      </c>
      <c r="C6417" s="6" t="inlineStr">
        <is>
          <t>M/C 0818 (AMARELO)</t>
        </is>
      </c>
      <c r="D6417" s="6" t="inlineStr">
        <is>
          <t>60 USINAGEM AUTOMATIZADA</t>
        </is>
      </c>
      <c r="E6417" s="6" t="n">
        <v>30006102</v>
      </c>
      <c r="F6417" s="6" t="inlineStr">
        <is>
          <t>PE TRAS 880X30(911)X25 MDF (13PC) DIR SANTIAGO NEW</t>
        </is>
      </c>
      <c r="G6417" s="6" t="inlineStr">
        <is>
          <t>60 USINAGEM AUTOMATIZADA</t>
        </is>
      </c>
      <c r="H6417" s="6" t="inlineStr">
        <is>
          <t>60 USINAGEM AUTOMATIZADA</t>
        </is>
      </c>
      <c r="I6417" s="6" t="inlineStr">
        <is>
          <t>60 USINAGEM AUTOMATIZADA</t>
        </is>
      </c>
      <c r="J6417" s="4" t="n">
        <v>50</v>
      </c>
      <c r="K6417" s="6" t="n"/>
      <c r="L6417" s="6" t="n"/>
      <c r="M6417" s="6" t="n"/>
      <c r="N6417" s="6" t="n"/>
      <c r="O6417" s="6" t="n"/>
      <c r="P6417" s="6" t="n"/>
      <c r="Q6417" s="6" t="n"/>
      <c r="R6417" s="6" t="n"/>
      <c r="S6417" s="6" t="n"/>
      <c r="T6417" s="6" t="n"/>
      <c r="U6417" s="6" t="n"/>
      <c r="V6417" s="6" t="n"/>
      <c r="W6417" s="6" t="n"/>
      <c r="X6417" s="6" t="n"/>
      <c r="Y6417" s="6" t="n"/>
      <c r="Z6417" s="6" t="n"/>
      <c r="AA6417" s="5" t="n"/>
      <c r="AB6417" s="6">
        <f>B6417&amp;"|"&amp;I6417</f>
        <v/>
      </c>
      <c r="AC6417">
        <f>IF($B6417="","","|"&amp;SUBSTITUTE(TRIM(SUBSTITUTE(SUBSTITUTE(SUBSTITUTE(SUBSTITUTE(SUBSTITUTE(SUBSTITUTE(SUBSTITUTE(SUBSTITUTE(SUBSTITUTE(SUBSTITUTE(SUBSTITUTE(SUBSTITUTE(SUBSTITUTE(SUBSTITUTE(TRIM($B6417&amp;""),CHAR(10)," "),CHAR(13)," "),"."," "),";"," "),","," "),"/"," "),"+"," "),"-"," "),"  "," "),"  "," "),"  "," "),"  "," "),"  "," "),"  "," "))," ","|")&amp;"|")</f>
        <v/>
      </c>
      <c r="AD6417">
        <f>TRIM($I6417&amp;"")</f>
        <v/>
      </c>
    </row>
    <row r="6418" ht="36" customHeight="1">
      <c r="A6418" s="14" t="n">
        <v>46248</v>
      </c>
      <c r="B6418" s="6" t="inlineStr">
        <is>
          <t>10367</t>
        </is>
      </c>
      <c r="C6418" s="6" t="inlineStr">
        <is>
          <t>M/C 0818 (AMARELO)</t>
        </is>
      </c>
      <c r="D6418" s="6" t="inlineStr">
        <is>
          <t>36 PINTURA P.U.</t>
        </is>
      </c>
      <c r="E6418" s="6" t="n">
        <v>30080009</v>
      </c>
      <c r="F6418" s="6" t="inlineStr">
        <is>
          <t>(4) MOLDURA 1360X680X12 MDF - MESA AMST. 1,36X1,36</t>
        </is>
      </c>
      <c r="G6418" s="6" t="inlineStr">
        <is>
          <t>36 PINTURA P.U.</t>
        </is>
      </c>
      <c r="H6418" s="6" t="inlineStr">
        <is>
          <t>36 PINTURA P.U.</t>
        </is>
      </c>
      <c r="I6418" s="6" t="inlineStr">
        <is>
          <t>36 PINTURA P.U.</t>
        </is>
      </c>
      <c r="J6418" s="4" t="n">
        <v>46</v>
      </c>
      <c r="K6418" s="6" t="n"/>
      <c r="L6418" s="6" t="n"/>
      <c r="M6418" s="6" t="n"/>
      <c r="N6418" s="6" t="n"/>
      <c r="O6418" s="6" t="n"/>
      <c r="P6418" s="6" t="n"/>
      <c r="Q6418" s="6" t="n"/>
      <c r="R6418" s="6" t="n"/>
      <c r="S6418" s="6" t="n"/>
      <c r="T6418" s="6" t="n"/>
      <c r="U6418" s="6" t="n"/>
      <c r="V6418" s="6" t="n"/>
      <c r="W6418" s="6" t="n"/>
      <c r="X6418" s="6" t="n"/>
      <c r="Y6418" s="6" t="n"/>
      <c r="Z6418" s="6" t="n"/>
      <c r="AA6418" s="5" t="n"/>
      <c r="AB6418" s="6">
        <f>B6418&amp;"|"&amp;I6418</f>
        <v/>
      </c>
      <c r="AC6418">
        <f>IF($B6418="","","|"&amp;SUBSTITUTE(TRIM(SUBSTITUTE(SUBSTITUTE(SUBSTITUTE(SUBSTITUTE(SUBSTITUTE(SUBSTITUTE(SUBSTITUTE(SUBSTITUTE(SUBSTITUTE(SUBSTITUTE(SUBSTITUTE(SUBSTITUTE(SUBSTITUTE(SUBSTITUTE(TRIM($B6418&amp;""),CHAR(10)," "),CHAR(13)," "),"."," "),";"," "),","," "),"/"," "),"+"," "),"-"," "),"  "," "),"  "," "),"  "," "),"  "," "),"  "," "),"  "," "))," ","|")&amp;"|")</f>
        <v/>
      </c>
      <c r="AD6418">
        <f>TRIM($I6418&amp;"")</f>
        <v/>
      </c>
    </row>
    <row r="6419" ht="36" customHeight="1">
      <c r="A6419" s="14" t="n">
        <v>46248</v>
      </c>
      <c r="B6419" s="6" t="inlineStr">
        <is>
          <t>10367</t>
        </is>
      </c>
      <c r="C6419" s="6" t="inlineStr">
        <is>
          <t>M/C 0818 (AMARELO)</t>
        </is>
      </c>
      <c r="D6419" s="6" t="inlineStr">
        <is>
          <t>36 PINTURA P.U.</t>
        </is>
      </c>
      <c r="E6419" s="6" t="n">
        <v>30081507</v>
      </c>
      <c r="F6419" s="6" t="inlineStr">
        <is>
          <t>(2)PRATO MENOR 582X582X12 MDF-MESA ANCARA /AMSTERD</t>
        </is>
      </c>
      <c r="G6419" s="6" t="inlineStr">
        <is>
          <t>36 PINTURA P.U.</t>
        </is>
      </c>
      <c r="H6419" s="6" t="inlineStr">
        <is>
          <t>36 PINTURA P.U.</t>
        </is>
      </c>
      <c r="I6419" s="6" t="inlineStr">
        <is>
          <t>36 PINTURA P.U.</t>
        </is>
      </c>
      <c r="J6419" s="4" t="n">
        <v>23</v>
      </c>
      <c r="K6419" s="6" t="n"/>
      <c r="L6419" s="6" t="n"/>
      <c r="M6419" s="6" t="n"/>
      <c r="N6419" s="6" t="n"/>
      <c r="O6419" s="6" t="n"/>
      <c r="P6419" s="6" t="n"/>
      <c r="Q6419" s="6" t="n"/>
      <c r="R6419" s="6" t="n"/>
      <c r="S6419" s="6" t="n"/>
      <c r="T6419" s="6" t="n"/>
      <c r="U6419" s="6" t="n"/>
      <c r="V6419" s="6" t="n"/>
      <c r="W6419" s="6" t="n"/>
      <c r="X6419" s="6" t="n"/>
      <c r="Y6419" s="6" t="n"/>
      <c r="Z6419" s="6" t="n"/>
      <c r="AA6419" s="5" t="n"/>
      <c r="AB6419" s="6">
        <f>B6419&amp;"|"&amp;I6419</f>
        <v/>
      </c>
      <c r="AC6419">
        <f>IF($B6419="","","|"&amp;SUBSTITUTE(TRIM(SUBSTITUTE(SUBSTITUTE(SUBSTITUTE(SUBSTITUTE(SUBSTITUTE(SUBSTITUTE(SUBSTITUTE(SUBSTITUTE(SUBSTITUTE(SUBSTITUTE(SUBSTITUTE(SUBSTITUTE(SUBSTITUTE(SUBSTITUTE(TRIM($B6419&amp;""),CHAR(10)," "),CHAR(13)," "),"."," "),";"," "),","," "),"/"," "),"+"," "),"-"," "),"  "," "),"  "," "),"  "," "),"  "," "),"  "," "),"  "," "))," ","|")&amp;"|")</f>
        <v/>
      </c>
      <c r="AD6419">
        <f>TRIM($I6419&amp;"")</f>
        <v/>
      </c>
    </row>
    <row r="6420" ht="36" customHeight="1">
      <c r="A6420" s="14" t="n">
        <v>46248</v>
      </c>
      <c r="B6420" s="6" t="inlineStr">
        <is>
          <t>10367</t>
        </is>
      </c>
      <c r="C6420" s="6" t="inlineStr">
        <is>
          <t>M/C 0818 (AMARELO)</t>
        </is>
      </c>
      <c r="D6420" s="6" t="inlineStr">
        <is>
          <t>36 PINTURA P.U.</t>
        </is>
      </c>
      <c r="E6420" s="6" t="n">
        <v>30081508</v>
      </c>
      <c r="F6420" s="6" t="inlineStr">
        <is>
          <t>(3) PRATO MAIOR 664X664X12 MDF-MESA ANCARA/AMSTERD</t>
        </is>
      </c>
      <c r="G6420" s="6" t="inlineStr">
        <is>
          <t>36 PINTURA P.U.</t>
        </is>
      </c>
      <c r="H6420" s="6" t="inlineStr">
        <is>
          <t>36 PINTURA P.U.</t>
        </is>
      </c>
      <c r="I6420" s="6" t="inlineStr">
        <is>
          <t>36 PINTURA P.U.</t>
        </is>
      </c>
      <c r="J6420" s="4" t="n">
        <v>23</v>
      </c>
      <c r="K6420" s="6" t="n"/>
      <c r="L6420" s="6" t="n"/>
      <c r="M6420" s="6" t="n"/>
      <c r="N6420" s="6" t="n"/>
      <c r="O6420" s="6" t="n"/>
      <c r="P6420" s="6" t="n"/>
      <c r="Q6420" s="6" t="n"/>
      <c r="R6420" s="6" t="n"/>
      <c r="S6420" s="6" t="n"/>
      <c r="T6420" s="6" t="n"/>
      <c r="U6420" s="6" t="n"/>
      <c r="V6420" s="6" t="n"/>
      <c r="W6420" s="6" t="n"/>
      <c r="X6420" s="6" t="n"/>
      <c r="Y6420" s="6" t="n"/>
      <c r="Z6420" s="6" t="n"/>
      <c r="AA6420" s="5" t="n"/>
      <c r="AB6420" s="6">
        <f>B6420&amp;"|"&amp;I6420</f>
        <v/>
      </c>
      <c r="AC6420">
        <f>IF($B6420="","","|"&amp;SUBSTITUTE(TRIM(SUBSTITUTE(SUBSTITUTE(SUBSTITUTE(SUBSTITUTE(SUBSTITUTE(SUBSTITUTE(SUBSTITUTE(SUBSTITUTE(SUBSTITUTE(SUBSTITUTE(SUBSTITUTE(SUBSTITUTE(SUBSTITUTE(SUBSTITUTE(TRIM($B6420&amp;""),CHAR(10)," "),CHAR(13)," "),"."," "),";"," "),","," "),"/"," "),"+"," "),"-"," "),"  "," "),"  "," "),"  "," "),"  "," "),"  "," "),"  "," "))," ","|")&amp;"|")</f>
        <v/>
      </c>
      <c r="AD6420">
        <f>TRIM($I6420&amp;"")</f>
        <v/>
      </c>
    </row>
    <row r="6421" ht="36" customHeight="1">
      <c r="A6421" s="14" t="n">
        <v>46248</v>
      </c>
      <c r="B6421" s="6" t="inlineStr">
        <is>
          <t>10367</t>
        </is>
      </c>
      <c r="C6421" s="6" t="inlineStr">
        <is>
          <t>M/C 0818 (AMARELO)</t>
        </is>
      </c>
      <c r="D6421" s="6" t="inlineStr">
        <is>
          <t>36 PINTURA P.U.</t>
        </is>
      </c>
      <c r="E6421" s="6" t="n">
        <v>200277102</v>
      </c>
      <c r="F6421" s="6" t="inlineStr">
        <is>
          <t>BASE 900X450X18 MDF - MESA CATEDRAL II</t>
        </is>
      </c>
      <c r="G6421" s="6" t="inlineStr">
        <is>
          <t>36 PINTURA P.U.</t>
        </is>
      </c>
      <c r="H6421" s="6" t="inlineStr">
        <is>
          <t>36 PINTURA P.U.</t>
        </is>
      </c>
      <c r="I6421" s="6" t="inlineStr">
        <is>
          <t>36 PINTURA P.U.</t>
        </is>
      </c>
      <c r="J6421" s="4" t="n">
        <v>30</v>
      </c>
      <c r="K6421" s="6" t="n"/>
      <c r="L6421" s="6" t="n"/>
      <c r="M6421" s="6" t="n"/>
      <c r="N6421" s="6" t="n"/>
      <c r="O6421" s="6" t="n"/>
      <c r="P6421" s="6" t="n"/>
      <c r="Q6421" s="6" t="n"/>
      <c r="R6421" s="6" t="n"/>
      <c r="S6421" s="6" t="n"/>
      <c r="T6421" s="6" t="n"/>
      <c r="U6421" s="6" t="n"/>
      <c r="V6421" s="6" t="n"/>
      <c r="W6421" s="6" t="n"/>
      <c r="X6421" s="6" t="n"/>
      <c r="Y6421" s="6" t="n"/>
      <c r="Z6421" s="6" t="n"/>
      <c r="AA6421" s="5" t="n"/>
      <c r="AB6421" s="6">
        <f>B6421&amp;"|"&amp;I6421</f>
        <v/>
      </c>
      <c r="AC6421">
        <f>IF($B6421="","","|"&amp;SUBSTITUTE(TRIM(SUBSTITUTE(SUBSTITUTE(SUBSTITUTE(SUBSTITUTE(SUBSTITUTE(SUBSTITUTE(SUBSTITUTE(SUBSTITUTE(SUBSTITUTE(SUBSTITUTE(SUBSTITUTE(SUBSTITUTE(SUBSTITUTE(SUBSTITUTE(TRIM($B6421&amp;""),CHAR(10)," "),CHAR(13)," "),"."," "),";"," "),","," "),"/"," "),"+"," "),"-"," "),"  "," "),"  "," "),"  "," "),"  "," "),"  "," "),"  "," "))," ","|")&amp;"|")</f>
        <v/>
      </c>
      <c r="AD6421">
        <f>TRIM($I6421&amp;"")</f>
        <v/>
      </c>
    </row>
    <row r="6422" ht="36" customHeight="1">
      <c r="A6422" s="14" t="n">
        <v>46248</v>
      </c>
      <c r="B6422" s="6" t="inlineStr">
        <is>
          <t>10367</t>
        </is>
      </c>
      <c r="C6422" s="6" t="inlineStr">
        <is>
          <t>M/C 0818 (AMARELO)</t>
        </is>
      </c>
      <c r="D6422" s="6" t="inlineStr">
        <is>
          <t>36 PINTURA P.U.</t>
        </is>
      </c>
      <c r="E6422" s="6" t="n">
        <v>20031607</v>
      </c>
      <c r="F6422" s="6" t="inlineStr">
        <is>
          <t>TAMPO 1605X905X15 MDF - MESA COM VIDRO</t>
        </is>
      </c>
      <c r="G6422" s="6" t="inlineStr">
        <is>
          <t>36 PINTURA P.U.</t>
        </is>
      </c>
      <c r="H6422" s="6" t="inlineStr">
        <is>
          <t>36 PINTURA P.U.</t>
        </is>
      </c>
      <c r="I6422" s="6" t="inlineStr">
        <is>
          <t>36 PINTURA P.U.</t>
        </is>
      </c>
      <c r="J6422" s="4" t="n">
        <v>33</v>
      </c>
      <c r="K6422" s="6" t="n"/>
      <c r="L6422" s="6" t="n"/>
      <c r="M6422" s="6" t="n"/>
      <c r="N6422" s="6" t="n"/>
      <c r="O6422" s="6" t="n"/>
      <c r="P6422" s="6" t="n"/>
      <c r="Q6422" s="6" t="n"/>
      <c r="R6422" s="6" t="n"/>
      <c r="S6422" s="6" t="n"/>
      <c r="T6422" s="6" t="n"/>
      <c r="U6422" s="6" t="n"/>
      <c r="V6422" s="6" t="n"/>
      <c r="W6422" s="6" t="n"/>
      <c r="X6422" s="6" t="n"/>
      <c r="Y6422" s="6" t="n"/>
      <c r="Z6422" s="6" t="n"/>
      <c r="AA6422" s="5" t="n"/>
      <c r="AB6422" s="6">
        <f>B6422&amp;"|"&amp;I6422</f>
        <v/>
      </c>
      <c r="AC6422">
        <f>IF($B6422="","","|"&amp;SUBSTITUTE(TRIM(SUBSTITUTE(SUBSTITUTE(SUBSTITUTE(SUBSTITUTE(SUBSTITUTE(SUBSTITUTE(SUBSTITUTE(SUBSTITUTE(SUBSTITUTE(SUBSTITUTE(SUBSTITUTE(SUBSTITUTE(SUBSTITUTE(SUBSTITUTE(TRIM($B6422&amp;""),CHAR(10)," "),CHAR(13)," "),"."," "),";"," "),","," "),"/"," "),"+"," "),"-"," "),"  "," "),"  "," "),"  "," "),"  "," "),"  "," "),"  "," "))," ","|")&amp;"|")</f>
        <v/>
      </c>
      <c r="AD6422">
        <f>TRIM($I6422&amp;"")</f>
        <v/>
      </c>
    </row>
    <row r="6423" ht="36" customHeight="1">
      <c r="A6423" s="14" t="n">
        <v>46248</v>
      </c>
      <c r="B6423" s="6" t="inlineStr">
        <is>
          <t>10367</t>
        </is>
      </c>
      <c r="C6423" s="6" t="inlineStr">
        <is>
          <t>M/C 0818 (AMARELO)</t>
        </is>
      </c>
      <c r="D6423" s="6" t="inlineStr">
        <is>
          <t>36 PINTURA P.U.</t>
        </is>
      </c>
      <c r="E6423" s="6" t="n">
        <v>30080008</v>
      </c>
      <c r="F6423" s="6" t="inlineStr">
        <is>
          <t>(1-7) TAMPO 1360X680X15 MDF - MESA AMST. 1,36X1,36</t>
        </is>
      </c>
      <c r="G6423" s="6" t="inlineStr">
        <is>
          <t>36 PINTURA P.U.</t>
        </is>
      </c>
      <c r="H6423" s="6" t="inlineStr">
        <is>
          <t>36 PINTURA P.U.</t>
        </is>
      </c>
      <c r="I6423" s="6" t="inlineStr">
        <is>
          <t>36 PINTURA P.U.</t>
        </is>
      </c>
      <c r="J6423" s="4" t="n">
        <v>46</v>
      </c>
      <c r="K6423" s="6" t="n"/>
      <c r="L6423" s="6" t="n"/>
      <c r="M6423" s="6" t="n"/>
      <c r="N6423" s="6" t="n"/>
      <c r="O6423" s="6" t="n"/>
      <c r="P6423" s="6" t="n"/>
      <c r="Q6423" s="6" t="n"/>
      <c r="R6423" s="6" t="n"/>
      <c r="S6423" s="6" t="n"/>
      <c r="T6423" s="6" t="n"/>
      <c r="U6423" s="6" t="n"/>
      <c r="V6423" s="6" t="n"/>
      <c r="W6423" s="6" t="n"/>
      <c r="X6423" s="6" t="n"/>
      <c r="Y6423" s="6" t="n"/>
      <c r="Z6423" s="6" t="n"/>
      <c r="AA6423" s="5" t="n"/>
      <c r="AB6423" s="6">
        <f>B6423&amp;"|"&amp;I6423</f>
        <v/>
      </c>
      <c r="AC6423">
        <f>IF($B6423="","","|"&amp;SUBSTITUTE(TRIM(SUBSTITUTE(SUBSTITUTE(SUBSTITUTE(SUBSTITUTE(SUBSTITUTE(SUBSTITUTE(SUBSTITUTE(SUBSTITUTE(SUBSTITUTE(SUBSTITUTE(SUBSTITUTE(SUBSTITUTE(SUBSTITUTE(SUBSTITUTE(TRIM($B6423&amp;""),CHAR(10)," "),CHAR(13)," "),"."," "),";"," "),","," "),"/"," "),"+"," "),"-"," "),"  "," "),"  "," "),"  "," "),"  "," "),"  "," "),"  "," "))," ","|")&amp;"|")</f>
        <v/>
      </c>
      <c r="AD6423">
        <f>TRIM($I6423&amp;"")</f>
        <v/>
      </c>
    </row>
    <row r="6424" ht="36" customHeight="1">
      <c r="A6424" s="14" t="n">
        <v>46248</v>
      </c>
      <c r="B6424" s="6" t="inlineStr">
        <is>
          <t>10367</t>
        </is>
      </c>
      <c r="C6424" s="6" t="inlineStr">
        <is>
          <t>M/C 0818 (AMARELO)</t>
        </is>
      </c>
      <c r="D6424" s="6" t="inlineStr">
        <is>
          <t>36 PINTURA P.U.</t>
        </is>
      </c>
      <c r="E6424" s="6" t="n">
        <v>20021607</v>
      </c>
      <c r="F6424" s="6" t="inlineStr">
        <is>
          <t>TAMPO 1605X905X18 MDF - MESA COM VIDRO</t>
        </is>
      </c>
      <c r="G6424" s="6" t="inlineStr">
        <is>
          <t>36 PINTURA P.U.</t>
        </is>
      </c>
      <c r="H6424" s="6" t="inlineStr">
        <is>
          <t>36 PINTURA P.U.</t>
        </is>
      </c>
      <c r="I6424" s="6" t="inlineStr">
        <is>
          <t>36 PINTURA P.U.</t>
        </is>
      </c>
      <c r="J6424" s="4" t="n">
        <v>40</v>
      </c>
      <c r="K6424" s="6" t="n"/>
      <c r="L6424" s="6" t="n"/>
      <c r="M6424" s="6" t="n"/>
      <c r="N6424" s="6" t="n"/>
      <c r="O6424" s="6" t="n"/>
      <c r="P6424" s="6" t="n"/>
      <c r="Q6424" s="6" t="n"/>
      <c r="R6424" s="6" t="n"/>
      <c r="S6424" s="6" t="n"/>
      <c r="T6424" s="6" t="n"/>
      <c r="U6424" s="6" t="n"/>
      <c r="V6424" s="6" t="n"/>
      <c r="W6424" s="6" t="n"/>
      <c r="X6424" s="6" t="n"/>
      <c r="Y6424" s="6" t="n"/>
      <c r="Z6424" s="6" t="n"/>
      <c r="AA6424" s="5" t="n"/>
      <c r="AB6424" s="6">
        <f>B6424&amp;"|"&amp;I6424</f>
        <v/>
      </c>
      <c r="AC6424">
        <f>IF($B6424="","","|"&amp;SUBSTITUTE(TRIM(SUBSTITUTE(SUBSTITUTE(SUBSTITUTE(SUBSTITUTE(SUBSTITUTE(SUBSTITUTE(SUBSTITUTE(SUBSTITUTE(SUBSTITUTE(SUBSTITUTE(SUBSTITUTE(SUBSTITUTE(SUBSTITUTE(SUBSTITUTE(TRIM($B6424&amp;""),CHAR(10)," "),CHAR(13)," "),"."," "),";"," "),","," "),"/"," "),"+"," "),"-"," "),"  "," "),"  "," "),"  "," "),"  "," "),"  "," "),"  "," "))," ","|")&amp;"|")</f>
        <v/>
      </c>
      <c r="AD6424">
        <f>TRIM($I6424&amp;"")</f>
        <v/>
      </c>
    </row>
    <row r="6425" ht="36" customHeight="1">
      <c r="A6425" s="14" t="n">
        <v>46248</v>
      </c>
      <c r="B6425" s="6" t="inlineStr">
        <is>
          <t>10367</t>
        </is>
      </c>
      <c r="C6425" s="6" t="inlineStr">
        <is>
          <t>M/C 0818 (AMARELO)</t>
        </is>
      </c>
      <c r="D6425" s="6" t="inlineStr">
        <is>
          <t>36 PINTURA P.U.</t>
        </is>
      </c>
      <c r="E6425" s="6" t="n">
        <v>20053007</v>
      </c>
      <c r="F6425" s="6" t="inlineStr">
        <is>
          <t>TAMPO REDONDO 1035X1035X18 MDF - MESA COM VIDRO</t>
        </is>
      </c>
      <c r="G6425" s="6" t="inlineStr">
        <is>
          <t>36 PINTURA P.U.</t>
        </is>
      </c>
      <c r="H6425" s="6" t="inlineStr">
        <is>
          <t>36 PINTURA P.U.</t>
        </is>
      </c>
      <c r="I6425" s="6" t="inlineStr">
        <is>
          <t>36 PINTURA P.U.</t>
        </is>
      </c>
      <c r="J6425" s="4" t="n">
        <v>33</v>
      </c>
      <c r="K6425" s="6" t="n"/>
      <c r="L6425" s="6" t="n"/>
      <c r="M6425" s="6" t="n"/>
      <c r="N6425" s="6" t="n"/>
      <c r="O6425" s="6" t="n"/>
      <c r="P6425" s="6" t="n"/>
      <c r="Q6425" s="6" t="n"/>
      <c r="R6425" s="6" t="n"/>
      <c r="S6425" s="6" t="n"/>
      <c r="T6425" s="6" t="n"/>
      <c r="U6425" s="6" t="n"/>
      <c r="V6425" s="6" t="n"/>
      <c r="W6425" s="6" t="n"/>
      <c r="X6425" s="6" t="n"/>
      <c r="Y6425" s="6" t="n"/>
      <c r="Z6425" s="6" t="n"/>
      <c r="AA6425" s="5" t="n"/>
      <c r="AB6425" s="6">
        <f>B6425&amp;"|"&amp;I6425</f>
        <v/>
      </c>
      <c r="AC6425">
        <f>IF($B6425="","","|"&amp;SUBSTITUTE(TRIM(SUBSTITUTE(SUBSTITUTE(SUBSTITUTE(SUBSTITUTE(SUBSTITUTE(SUBSTITUTE(SUBSTITUTE(SUBSTITUTE(SUBSTITUTE(SUBSTITUTE(SUBSTITUTE(SUBSTITUTE(SUBSTITUTE(SUBSTITUTE(TRIM($B6425&amp;""),CHAR(10)," "),CHAR(13)," "),"."," "),";"," "),","," "),"/"," "),"+"," "),"-"," "),"  "," "),"  "," "),"  "," "),"  "," "),"  "," "),"  "," "))," ","|")&amp;"|")</f>
        <v/>
      </c>
      <c r="AD6425">
        <f>TRIM($I6425&amp;"")</f>
        <v/>
      </c>
    </row>
    <row r="6426" ht="36" customHeight="1">
      <c r="A6426" s="14" t="n">
        <v>46248</v>
      </c>
      <c r="B6426" s="6" t="inlineStr">
        <is>
          <t>10367</t>
        </is>
      </c>
      <c r="C6426" s="6" t="inlineStr">
        <is>
          <t>M/C 0818 (AMARELO)</t>
        </is>
      </c>
      <c r="D6426" s="6" t="inlineStr">
        <is>
          <t>36 PINTURA P.U.</t>
        </is>
      </c>
      <c r="E6426" s="6" t="n">
        <v>20053407</v>
      </c>
      <c r="F6426" s="6" t="inlineStr">
        <is>
          <t>TAMPO 1365X905X18 MDF - MESA COM VIDRO</t>
        </is>
      </c>
      <c r="G6426" s="6" t="inlineStr">
        <is>
          <t>36 PINTURA P.U.</t>
        </is>
      </c>
      <c r="H6426" s="6" t="inlineStr">
        <is>
          <t>36 PINTURA P.U.</t>
        </is>
      </c>
      <c r="I6426" s="6" t="inlineStr">
        <is>
          <t>36 PINTURA P.U.</t>
        </is>
      </c>
      <c r="J6426" s="4" t="n">
        <v>80</v>
      </c>
      <c r="K6426" s="6" t="n"/>
      <c r="L6426" s="6" t="n"/>
      <c r="M6426" s="6" t="n"/>
      <c r="N6426" s="6" t="n"/>
      <c r="O6426" s="6" t="n"/>
      <c r="P6426" s="6" t="n"/>
      <c r="Q6426" s="6" t="n"/>
      <c r="R6426" s="6" t="n"/>
      <c r="S6426" s="6" t="n"/>
      <c r="T6426" s="6" t="n"/>
      <c r="U6426" s="6" t="n"/>
      <c r="V6426" s="6" t="n"/>
      <c r="W6426" s="6" t="n"/>
      <c r="X6426" s="6" t="n"/>
      <c r="Y6426" s="6" t="n"/>
      <c r="Z6426" s="6" t="n"/>
      <c r="AA6426" s="5" t="n"/>
      <c r="AB6426" s="6">
        <f>B6426&amp;"|"&amp;I6426</f>
        <v/>
      </c>
      <c r="AC6426">
        <f>IF($B6426="","","|"&amp;SUBSTITUTE(TRIM(SUBSTITUTE(SUBSTITUTE(SUBSTITUTE(SUBSTITUTE(SUBSTITUTE(SUBSTITUTE(SUBSTITUTE(SUBSTITUTE(SUBSTITUTE(SUBSTITUTE(SUBSTITUTE(SUBSTITUTE(SUBSTITUTE(SUBSTITUTE(TRIM($B6426&amp;""),CHAR(10)," "),CHAR(13)," "),"."," "),";"," "),","," "),"/"," "),"+"," "),"-"," "),"  "," "),"  "," "),"  "," "),"  "," "),"  "," "),"  "," "))," ","|")&amp;"|")</f>
        <v/>
      </c>
      <c r="AD6426">
        <f>TRIM($I6426&amp;"")</f>
        <v/>
      </c>
    </row>
    <row r="6427" ht="36" customHeight="1">
      <c r="A6427" s="14" t="n">
        <v>46248</v>
      </c>
      <c r="B6427" s="6" t="inlineStr">
        <is>
          <t>10367</t>
        </is>
      </c>
      <c r="C6427" s="6" t="inlineStr">
        <is>
          <t>M/C 0818 (AMARELO)</t>
        </is>
      </c>
      <c r="D6427" s="6" t="inlineStr">
        <is>
          <t>36 PINTURA P.U.</t>
        </is>
      </c>
      <c r="E6427" s="6" t="n">
        <v>30006104</v>
      </c>
      <c r="F6427" s="6" t="inlineStr">
        <is>
          <t>MOLDURA ENCOSTO 445X280X15 MDF - CAD SANTIAGO NEW</t>
        </is>
      </c>
      <c r="G6427" s="6" t="inlineStr">
        <is>
          <t>36 PINTURA P.U.</t>
        </is>
      </c>
      <c r="H6427" s="6" t="inlineStr">
        <is>
          <t>36 PINTURA P.U.</t>
        </is>
      </c>
      <c r="I6427" s="6" t="inlineStr">
        <is>
          <t>36 PINTURA P.U.</t>
        </is>
      </c>
      <c r="J6427" s="4" t="n">
        <v>50</v>
      </c>
      <c r="K6427" s="6" t="n"/>
      <c r="L6427" s="6" t="n"/>
      <c r="M6427" s="6" t="n"/>
      <c r="N6427" s="6" t="n"/>
      <c r="O6427" s="6" t="n"/>
      <c r="P6427" s="6" t="n"/>
      <c r="Q6427" s="6" t="n"/>
      <c r="R6427" s="6" t="n"/>
      <c r="S6427" s="6" t="n"/>
      <c r="T6427" s="6" t="n"/>
      <c r="U6427" s="6" t="n"/>
      <c r="V6427" s="6" t="n"/>
      <c r="W6427" s="6" t="n"/>
      <c r="X6427" s="6" t="n"/>
      <c r="Y6427" s="6" t="n"/>
      <c r="Z6427" s="6" t="n"/>
      <c r="AA6427" s="5" t="n"/>
      <c r="AB6427" s="6">
        <f>B6427&amp;"|"&amp;I6427</f>
        <v/>
      </c>
      <c r="AC6427">
        <f>IF($B6427="","","|"&amp;SUBSTITUTE(TRIM(SUBSTITUTE(SUBSTITUTE(SUBSTITUTE(SUBSTITUTE(SUBSTITUTE(SUBSTITUTE(SUBSTITUTE(SUBSTITUTE(SUBSTITUTE(SUBSTITUTE(SUBSTITUTE(SUBSTITUTE(SUBSTITUTE(SUBSTITUTE(TRIM($B6427&amp;""),CHAR(10)," "),CHAR(13)," "),"."," "),";"," "),","," "),"/"," "),"+"," "),"-"," "),"  "," "),"  "," "),"  "," "),"  "," "),"  "," "),"  "," "))," ","|")&amp;"|")</f>
        <v/>
      </c>
      <c r="AD6427">
        <f>TRIM($I6427&amp;"")</f>
        <v/>
      </c>
    </row>
    <row r="6428" ht="36" customHeight="1">
      <c r="A6428" s="14" t="n">
        <v>46248</v>
      </c>
      <c r="B6428" s="6" t="inlineStr">
        <is>
          <t>10367</t>
        </is>
      </c>
      <c r="C6428" s="6" t="inlineStr">
        <is>
          <t>M/C 0818 (AMARELO)</t>
        </is>
      </c>
      <c r="D6428" s="6" t="inlineStr">
        <is>
          <t>36 PINTURA P.U.</t>
        </is>
      </c>
      <c r="E6428" s="6" t="n">
        <v>30001201</v>
      </c>
      <c r="F6428" s="6" t="inlineStr">
        <is>
          <t>PE TRASEIRO 980X65(911)X25 MDF (11PCS)- CAD PE INT</t>
        </is>
      </c>
      <c r="G6428" s="6" t="inlineStr">
        <is>
          <t>36 PINTURA P.U.</t>
        </is>
      </c>
      <c r="H6428" s="6" t="inlineStr">
        <is>
          <t>36 PINTURA P.U.</t>
        </is>
      </c>
      <c r="I6428" s="6" t="inlineStr">
        <is>
          <t>36 PINTURA P.U.</t>
        </is>
      </c>
      <c r="J6428" s="4" t="n">
        <v>100</v>
      </c>
      <c r="K6428" s="6" t="n"/>
      <c r="L6428" s="6" t="n"/>
      <c r="M6428" s="6" t="n"/>
      <c r="N6428" s="6" t="n"/>
      <c r="O6428" s="6" t="n"/>
      <c r="P6428" s="6" t="n"/>
      <c r="Q6428" s="6" t="n"/>
      <c r="R6428" s="6" t="n"/>
      <c r="S6428" s="6" t="n"/>
      <c r="T6428" s="6" t="n"/>
      <c r="U6428" s="6" t="n"/>
      <c r="V6428" s="6" t="n"/>
      <c r="W6428" s="6" t="n"/>
      <c r="X6428" s="6" t="n"/>
      <c r="Y6428" s="6" t="n"/>
      <c r="Z6428" s="6" t="n"/>
      <c r="AA6428" s="5" t="n"/>
      <c r="AB6428" s="6">
        <f>B6428&amp;"|"&amp;I6428</f>
        <v/>
      </c>
      <c r="AC6428">
        <f>IF($B6428="","","|"&amp;SUBSTITUTE(TRIM(SUBSTITUTE(SUBSTITUTE(SUBSTITUTE(SUBSTITUTE(SUBSTITUTE(SUBSTITUTE(SUBSTITUTE(SUBSTITUTE(SUBSTITUTE(SUBSTITUTE(SUBSTITUTE(SUBSTITUTE(SUBSTITUTE(SUBSTITUTE(TRIM($B6428&amp;""),CHAR(10)," "),CHAR(13)," "),"."," "),";"," "),","," "),"/"," "),"+"," "),"-"," "),"  "," "),"  "," "),"  "," "),"  "," "),"  "," "),"  "," "))," ","|")&amp;"|")</f>
        <v/>
      </c>
      <c r="AD6428">
        <f>TRIM($I6428&amp;"")</f>
        <v/>
      </c>
    </row>
    <row r="6429" ht="36" customHeight="1">
      <c r="A6429" s="14" t="n">
        <v>46248</v>
      </c>
      <c r="B6429" s="6" t="inlineStr">
        <is>
          <t>10367</t>
        </is>
      </c>
      <c r="C6429" s="6" t="inlineStr">
        <is>
          <t>M/C 0818 (AMARELO)</t>
        </is>
      </c>
      <c r="D6429" s="6" t="inlineStr">
        <is>
          <t>36 PINTURA P.U.</t>
        </is>
      </c>
      <c r="E6429" s="6" t="n">
        <v>30001301</v>
      </c>
      <c r="F6429" s="6" t="inlineStr">
        <is>
          <t>PE TRASEIRO 920X65(911)X25 MDF (11PCS)- CAD PE INT</t>
        </is>
      </c>
      <c r="G6429" s="6" t="inlineStr">
        <is>
          <t>36 PINTURA P.U.</t>
        </is>
      </c>
      <c r="H6429" s="6" t="inlineStr">
        <is>
          <t>36 PINTURA P.U.</t>
        </is>
      </c>
      <c r="I6429" s="6" t="inlineStr">
        <is>
          <t>36 PINTURA P.U.</t>
        </is>
      </c>
      <c r="J6429" s="4" t="n">
        <v>100</v>
      </c>
      <c r="K6429" s="6" t="n"/>
      <c r="L6429" s="6" t="n"/>
      <c r="M6429" s="6" t="n"/>
      <c r="N6429" s="6" t="n"/>
      <c r="O6429" s="6" t="n"/>
      <c r="P6429" s="6" t="n"/>
      <c r="Q6429" s="6" t="n"/>
      <c r="R6429" s="6" t="n"/>
      <c r="S6429" s="6" t="n"/>
      <c r="T6429" s="6" t="n"/>
      <c r="U6429" s="6" t="n"/>
      <c r="V6429" s="6" t="n"/>
      <c r="W6429" s="6" t="n"/>
      <c r="X6429" s="6" t="n"/>
      <c r="Y6429" s="6" t="n"/>
      <c r="Z6429" s="6" t="n"/>
      <c r="AA6429" s="5" t="n"/>
      <c r="AB6429" s="6">
        <f>B6429&amp;"|"&amp;I6429</f>
        <v/>
      </c>
      <c r="AC6429">
        <f>IF($B6429="","","|"&amp;SUBSTITUTE(TRIM(SUBSTITUTE(SUBSTITUTE(SUBSTITUTE(SUBSTITUTE(SUBSTITUTE(SUBSTITUTE(SUBSTITUTE(SUBSTITUTE(SUBSTITUTE(SUBSTITUTE(SUBSTITUTE(SUBSTITUTE(SUBSTITUTE(SUBSTITUTE(TRIM($B6429&amp;""),CHAR(10)," "),CHAR(13)," "),"."," "),";"," "),","," "),"/"," "),"+"," "),"-"," "),"  "," "),"  "," "),"  "," "),"  "," "),"  "," "),"  "," "))," ","|")&amp;"|")</f>
        <v/>
      </c>
      <c r="AD6429">
        <f>TRIM($I6429&amp;"")</f>
        <v/>
      </c>
    </row>
    <row r="6430" ht="36" customHeight="1">
      <c r="A6430" s="14" t="n">
        <v>46248</v>
      </c>
      <c r="B6430" s="6" t="inlineStr">
        <is>
          <t>10367</t>
        </is>
      </c>
      <c r="C6430" s="6" t="inlineStr">
        <is>
          <t>M/C 0818 (AMARELO)</t>
        </is>
      </c>
      <c r="D6430" s="6" t="inlineStr">
        <is>
          <t>36 PINTURA P.U.</t>
        </is>
      </c>
      <c r="E6430" s="6" t="n">
        <v>30006101</v>
      </c>
      <c r="F6430" s="6" t="inlineStr">
        <is>
          <t>PE TRAS 880X30(911)X25 MDF (13PC) ESQ SANTIAGO NEW</t>
        </is>
      </c>
      <c r="G6430" s="6" t="inlineStr">
        <is>
          <t>36 PINTURA P.U.</t>
        </is>
      </c>
      <c r="H6430" s="6" t="inlineStr">
        <is>
          <t>36 PINTURA P.U.</t>
        </is>
      </c>
      <c r="I6430" s="6" t="inlineStr">
        <is>
          <t>36 PINTURA P.U.</t>
        </is>
      </c>
      <c r="J6430" s="4" t="n">
        <v>50</v>
      </c>
      <c r="K6430" s="6" t="n"/>
      <c r="L6430" s="6" t="n"/>
      <c r="M6430" s="6" t="n"/>
      <c r="N6430" s="6" t="n"/>
      <c r="O6430" s="6" t="n"/>
      <c r="P6430" s="6" t="n"/>
      <c r="Q6430" s="6" t="n"/>
      <c r="R6430" s="6" t="n"/>
      <c r="S6430" s="6" t="n"/>
      <c r="T6430" s="6" t="n"/>
      <c r="U6430" s="6" t="n"/>
      <c r="V6430" s="6" t="n"/>
      <c r="W6430" s="6" t="n"/>
      <c r="X6430" s="6" t="n"/>
      <c r="Y6430" s="6" t="n"/>
      <c r="Z6430" s="6" t="n"/>
      <c r="AA6430" s="5" t="n"/>
      <c r="AB6430" s="6">
        <f>B6430&amp;"|"&amp;I6430</f>
        <v/>
      </c>
      <c r="AC6430">
        <f>IF($B6430="","","|"&amp;SUBSTITUTE(TRIM(SUBSTITUTE(SUBSTITUTE(SUBSTITUTE(SUBSTITUTE(SUBSTITUTE(SUBSTITUTE(SUBSTITUTE(SUBSTITUTE(SUBSTITUTE(SUBSTITUTE(SUBSTITUTE(SUBSTITUTE(SUBSTITUTE(SUBSTITUTE(TRIM($B6430&amp;""),CHAR(10)," "),CHAR(13)," "),"."," "),";"," "),","," "),"/"," "),"+"," "),"-"," "),"  "," "),"  "," "),"  "," "),"  "," "),"  "," "),"  "," "))," ","|")&amp;"|")</f>
        <v/>
      </c>
      <c r="AD6430">
        <f>TRIM($I6430&amp;"")</f>
        <v/>
      </c>
    </row>
    <row r="6431" ht="36" customHeight="1">
      <c r="A6431" s="14" t="n">
        <v>46248</v>
      </c>
      <c r="B6431" s="6" t="inlineStr">
        <is>
          <t>10367</t>
        </is>
      </c>
      <c r="C6431" s="6" t="inlineStr">
        <is>
          <t>M/C 0818 (AMARELO)</t>
        </is>
      </c>
      <c r="D6431" s="6" t="inlineStr">
        <is>
          <t>36 PINTURA P.U.</t>
        </is>
      </c>
      <c r="E6431" s="6" t="n">
        <v>30006102</v>
      </c>
      <c r="F6431" s="6" t="inlineStr">
        <is>
          <t>PE TRAS 880X30(911)X25 MDF (13PC) DIR SANTIAGO NEW</t>
        </is>
      </c>
      <c r="G6431" s="6" t="inlineStr">
        <is>
          <t>36 PINTURA P.U.</t>
        </is>
      </c>
      <c r="H6431" s="6" t="inlineStr">
        <is>
          <t>36 PINTURA P.U.</t>
        </is>
      </c>
      <c r="I6431" s="6" t="inlineStr">
        <is>
          <t>36 PINTURA P.U.</t>
        </is>
      </c>
      <c r="J6431" s="4" t="n">
        <v>50</v>
      </c>
      <c r="K6431" s="6" t="n"/>
      <c r="L6431" s="6" t="n"/>
      <c r="M6431" s="6" t="n"/>
      <c r="N6431" s="6" t="n"/>
      <c r="O6431" s="6" t="n"/>
      <c r="P6431" s="6" t="n"/>
      <c r="Q6431" s="6" t="n"/>
      <c r="R6431" s="6" t="n"/>
      <c r="S6431" s="6" t="n"/>
      <c r="T6431" s="6" t="n"/>
      <c r="U6431" s="6" t="n"/>
      <c r="V6431" s="6" t="n"/>
      <c r="W6431" s="6" t="n"/>
      <c r="X6431" s="6" t="n"/>
      <c r="Y6431" s="6" t="n"/>
      <c r="Z6431" s="6" t="n"/>
      <c r="AA6431" s="5" t="n"/>
      <c r="AB6431" s="6">
        <f>B6431&amp;"|"&amp;I6431</f>
        <v/>
      </c>
      <c r="AC6431">
        <f>IF($B6431="","","|"&amp;SUBSTITUTE(TRIM(SUBSTITUTE(SUBSTITUTE(SUBSTITUTE(SUBSTITUTE(SUBSTITUTE(SUBSTITUTE(SUBSTITUTE(SUBSTITUTE(SUBSTITUTE(SUBSTITUTE(SUBSTITUTE(SUBSTITUTE(SUBSTITUTE(SUBSTITUTE(TRIM($B6431&amp;""),CHAR(10)," "),CHAR(13)," "),"."," "),";"," "),","," "),"/"," "),"+"," "),"-"," "),"  "," "),"  "," "),"  "," "),"  "," "),"  "," "),"  "," "))," ","|")&amp;"|")</f>
        <v/>
      </c>
      <c r="AD6431">
        <f>TRIM($I6431&amp;"")</f>
        <v/>
      </c>
    </row>
    <row r="6432" ht="36" customHeight="1">
      <c r="A6432" s="14" t="n">
        <v>46248</v>
      </c>
      <c r="B6432" s="6" t="inlineStr">
        <is>
          <t>10367</t>
        </is>
      </c>
      <c r="C6432" s="6" t="inlineStr">
        <is>
          <t>M/C 0818 (AMARELO)</t>
        </is>
      </c>
      <c r="D6432" s="6" t="inlineStr">
        <is>
          <t>36 PINTURA P.U.</t>
        </is>
      </c>
      <c r="E6432" s="6" t="n">
        <v>30009703</v>
      </c>
      <c r="F6432" s="6" t="inlineStr">
        <is>
          <t>ESPALDAR 390X40(911)X25 MDF (24) - CADEIRA GRECIA</t>
        </is>
      </c>
      <c r="G6432" s="6" t="inlineStr">
        <is>
          <t>36 PINTURA P.U.</t>
        </is>
      </c>
      <c r="H6432" s="6" t="inlineStr">
        <is>
          <t>36 PINTURA P.U.</t>
        </is>
      </c>
      <c r="I6432" s="6" t="inlineStr">
        <is>
          <t>36 PINTURA P.U.</t>
        </is>
      </c>
      <c r="J6432" s="4" t="n">
        <v>50</v>
      </c>
      <c r="K6432" s="6" t="n"/>
      <c r="L6432" s="6" t="n"/>
      <c r="M6432" s="6" t="n"/>
      <c r="N6432" s="6" t="n"/>
      <c r="O6432" s="6" t="n"/>
      <c r="P6432" s="6" t="n"/>
      <c r="Q6432" s="6" t="n"/>
      <c r="R6432" s="6" t="n"/>
      <c r="S6432" s="6" t="n"/>
      <c r="T6432" s="6" t="n"/>
      <c r="U6432" s="6" t="n"/>
      <c r="V6432" s="6" t="n"/>
      <c r="W6432" s="6" t="n"/>
      <c r="X6432" s="6" t="n"/>
      <c r="Y6432" s="6" t="n"/>
      <c r="Z6432" s="6" t="n"/>
      <c r="AA6432" s="5" t="n"/>
      <c r="AB6432" s="6">
        <f>B6432&amp;"|"&amp;I6432</f>
        <v/>
      </c>
      <c r="AC6432">
        <f>IF($B6432="","","|"&amp;SUBSTITUTE(TRIM(SUBSTITUTE(SUBSTITUTE(SUBSTITUTE(SUBSTITUTE(SUBSTITUTE(SUBSTITUTE(SUBSTITUTE(SUBSTITUTE(SUBSTITUTE(SUBSTITUTE(SUBSTITUTE(SUBSTITUTE(SUBSTITUTE(SUBSTITUTE(TRIM($B6432&amp;""),CHAR(10)," "),CHAR(13)," "),"."," "),";"," "),","," "),"/"," "),"+"," "),"-"," "),"  "," "),"  "," "),"  "," "),"  "," "),"  "," "),"  "," "))," ","|")&amp;"|")</f>
        <v/>
      </c>
      <c r="AD6432">
        <f>TRIM($I6432&amp;"")</f>
        <v/>
      </c>
    </row>
    <row r="6433" ht="36" customHeight="1">
      <c r="A6433" s="14" t="n">
        <v>46248</v>
      </c>
      <c r="B6433" s="6" t="inlineStr">
        <is>
          <t>10367</t>
        </is>
      </c>
      <c r="C6433" s="6" t="inlineStr">
        <is>
          <t>M/C 0818 (AMARELO)</t>
        </is>
      </c>
      <c r="D6433" s="6" t="inlineStr">
        <is>
          <t>36 PINTURA P.U.</t>
        </is>
      </c>
      <c r="E6433" s="6" t="n">
        <v>2002961</v>
      </c>
      <c r="F6433" s="6" t="inlineStr">
        <is>
          <t>TAMPO OVAL 1600X900X18 - C/VIDRO</t>
        </is>
      </c>
      <c r="G6433" s="6" t="inlineStr">
        <is>
          <t>36 PINTURA P.U.</t>
        </is>
      </c>
      <c r="H6433" s="6" t="inlineStr">
        <is>
          <t>36 PINTURA P.U.</t>
        </is>
      </c>
      <c r="I6433" s="6" t="inlineStr">
        <is>
          <t>36 PINTURA P.U.</t>
        </is>
      </c>
      <c r="J6433" s="4" t="n">
        <v>15</v>
      </c>
      <c r="K6433" s="6" t="n"/>
      <c r="L6433" s="6" t="n"/>
      <c r="M6433" s="6" t="n"/>
      <c r="N6433" s="6" t="n"/>
      <c r="O6433" s="6" t="n"/>
      <c r="P6433" s="6" t="n"/>
      <c r="Q6433" s="6" t="n"/>
      <c r="R6433" s="6" t="n"/>
      <c r="S6433" s="6" t="n"/>
      <c r="T6433" s="6" t="n"/>
      <c r="U6433" s="6" t="n"/>
      <c r="V6433" s="6" t="n"/>
      <c r="W6433" s="6" t="n"/>
      <c r="X6433" s="6" t="n"/>
      <c r="Y6433" s="6" t="n"/>
      <c r="Z6433" s="6" t="n"/>
      <c r="AA6433" s="5" t="n"/>
      <c r="AB6433" s="6">
        <f>B6433&amp;"|"&amp;I6433</f>
        <v/>
      </c>
      <c r="AC6433">
        <f>IF($B6433="","","|"&amp;SUBSTITUTE(TRIM(SUBSTITUTE(SUBSTITUTE(SUBSTITUTE(SUBSTITUTE(SUBSTITUTE(SUBSTITUTE(SUBSTITUTE(SUBSTITUTE(SUBSTITUTE(SUBSTITUTE(SUBSTITUTE(SUBSTITUTE(SUBSTITUTE(SUBSTITUTE(TRIM($B6433&amp;""),CHAR(10)," "),CHAR(13)," "),"."," "),";"," "),","," "),"/"," "),"+"," "),"-"," "),"  "," "),"  "," "),"  "," "),"  "," "),"  "," "),"  "," "))," ","|")&amp;"|")</f>
        <v/>
      </c>
      <c r="AD6433">
        <f>TRIM($I6433&amp;"")</f>
        <v/>
      </c>
    </row>
    <row r="6434" ht="36" customHeight="1">
      <c r="A6434" s="14" t="n">
        <v>46245</v>
      </c>
      <c r="B6434" s="6" t="inlineStr">
        <is>
          <t>10367</t>
        </is>
      </c>
      <c r="C6434" s="6" t="inlineStr">
        <is>
          <t>M/C 0818 (AMARELO)</t>
        </is>
      </c>
      <c r="D6434" s="6" t="inlineStr">
        <is>
          <t>46 SECCIONADORA 1</t>
        </is>
      </c>
      <c r="E6434" s="6" t="n">
        <v>20013109</v>
      </c>
      <c r="F6434" s="6" t="inlineStr">
        <is>
          <t>TAMPO 1368X802X12 MDP - MESA DAKAR/MIAMI 1,37X0,80</t>
        </is>
      </c>
      <c r="G6434" s="6" t="inlineStr">
        <is>
          <t>46 SECCIONADORA 1</t>
        </is>
      </c>
      <c r="H6434" s="6" t="inlineStr">
        <is>
          <t>46 SECCIONADORA 1</t>
        </is>
      </c>
      <c r="I6434" s="6" t="inlineStr">
        <is>
          <t>46 SECCIONADORA 1</t>
        </is>
      </c>
      <c r="J6434" s="4" t="n">
        <v>28</v>
      </c>
      <c r="K6434" s="6" t="n"/>
      <c r="L6434" s="6" t="n"/>
      <c r="M6434" s="6" t="n"/>
      <c r="N6434" s="6" t="n"/>
      <c r="O6434" s="6" t="n"/>
      <c r="P6434" s="6" t="n"/>
      <c r="Q6434" s="6" t="n"/>
      <c r="R6434" s="6" t="n"/>
      <c r="S6434" s="6" t="n"/>
      <c r="T6434" s="6" t="n"/>
      <c r="U6434" s="6" t="n"/>
      <c r="V6434" s="6" t="n"/>
      <c r="W6434" s="6" t="n"/>
      <c r="X6434" s="6" t="n"/>
      <c r="Y6434" s="6" t="n"/>
      <c r="Z6434" s="6" t="n"/>
      <c r="AA6434" s="5" t="n"/>
      <c r="AB6434" s="6">
        <f>B6434&amp;"|"&amp;I6434</f>
        <v/>
      </c>
      <c r="AC6434">
        <f>IF($B6434="","","|"&amp;SUBSTITUTE(TRIM(SUBSTITUTE(SUBSTITUTE(SUBSTITUTE(SUBSTITUTE(SUBSTITUTE(SUBSTITUTE(SUBSTITUTE(SUBSTITUTE(SUBSTITUTE(SUBSTITUTE(SUBSTITUTE(SUBSTITUTE(SUBSTITUTE(SUBSTITUTE(TRIM($B6434&amp;""),CHAR(10)," "),CHAR(13)," "),"."," "),";"," "),","," "),"/"," "),"+"," "),"-"," "),"  "," "),"  "," "),"  "," "),"  "," "),"  "," "),"  "," "))," ","|")&amp;"|")</f>
        <v/>
      </c>
      <c r="AD6434">
        <f>TRIM($I6434&amp;"")</f>
        <v/>
      </c>
    </row>
    <row r="6435" ht="36" customHeight="1">
      <c r="A6435" s="14" t="n">
        <v>46245</v>
      </c>
      <c r="B6435" s="6" t="inlineStr">
        <is>
          <t>10367</t>
        </is>
      </c>
      <c r="C6435" s="6" t="inlineStr">
        <is>
          <t>M/C 0818 (AMARELO)</t>
        </is>
      </c>
      <c r="D6435" s="6" t="inlineStr">
        <is>
          <t>46 SECCIONADORA 1</t>
        </is>
      </c>
      <c r="E6435" s="6" t="n">
        <v>20014106</v>
      </c>
      <c r="F6435" s="6" t="inlineStr">
        <is>
          <t>ENGRO MAIOR 1246X60X12 MDP - MESA DAKAR 1,36</t>
        </is>
      </c>
      <c r="G6435" s="6" t="inlineStr">
        <is>
          <t>46 SECCIONADORA 1</t>
        </is>
      </c>
      <c r="H6435" s="6" t="inlineStr">
        <is>
          <t>46 SECCIONADORA 1</t>
        </is>
      </c>
      <c r="I6435" s="6" t="inlineStr">
        <is>
          <t>46 SECCIONADORA 1</t>
        </is>
      </c>
      <c r="J6435" s="4" t="n">
        <v>56</v>
      </c>
      <c r="K6435" s="6" t="n"/>
      <c r="L6435" s="6" t="n"/>
      <c r="M6435" s="6" t="n"/>
      <c r="N6435" s="6" t="n"/>
      <c r="O6435" s="6" t="n"/>
      <c r="P6435" s="6" t="n"/>
      <c r="Q6435" s="6" t="n"/>
      <c r="R6435" s="6" t="n"/>
      <c r="S6435" s="6" t="n"/>
      <c r="T6435" s="6" t="n"/>
      <c r="U6435" s="6" t="n"/>
      <c r="V6435" s="6" t="n"/>
      <c r="W6435" s="6" t="n"/>
      <c r="X6435" s="6" t="n"/>
      <c r="Y6435" s="6" t="n"/>
      <c r="Z6435" s="6" t="n"/>
      <c r="AA6435" s="5" t="n"/>
      <c r="AB6435" s="6">
        <f>B6435&amp;"|"&amp;I6435</f>
        <v/>
      </c>
      <c r="AC6435">
        <f>IF($B6435="","","|"&amp;SUBSTITUTE(TRIM(SUBSTITUTE(SUBSTITUTE(SUBSTITUTE(SUBSTITUTE(SUBSTITUTE(SUBSTITUTE(SUBSTITUTE(SUBSTITUTE(SUBSTITUTE(SUBSTITUTE(SUBSTITUTE(SUBSTITUTE(SUBSTITUTE(SUBSTITUTE(TRIM($B6435&amp;""),CHAR(10)," "),CHAR(13)," "),"."," "),";"," "),","," "),"/"," "),"+"," "),"-"," "),"  "," "),"  "," "),"  "," "),"  "," "),"  "," "),"  "," "))," ","|")&amp;"|")</f>
        <v/>
      </c>
      <c r="AD6435">
        <f>TRIM($I6435&amp;"")</f>
        <v/>
      </c>
    </row>
    <row r="6436" ht="36" customHeight="1">
      <c r="A6436" s="14" t="n">
        <v>46245</v>
      </c>
      <c r="B6436" s="6" t="inlineStr">
        <is>
          <t>10367</t>
        </is>
      </c>
      <c r="C6436" s="6" t="inlineStr">
        <is>
          <t>M/C 0818 (AMARELO)</t>
        </is>
      </c>
      <c r="D6436" s="6" t="inlineStr">
        <is>
          <t>46 SECCIONADORA 1</t>
        </is>
      </c>
      <c r="E6436" s="6" t="n">
        <v>20014107</v>
      </c>
      <c r="F6436" s="6" t="inlineStr">
        <is>
          <t>ENGRO MENOR 802X60X12 MDP - MESA DAKAR</t>
        </is>
      </c>
      <c r="G6436" s="6" t="inlineStr">
        <is>
          <t>46 SECCIONADORA 1</t>
        </is>
      </c>
      <c r="H6436" s="6" t="inlineStr">
        <is>
          <t>46 SECCIONADORA 1</t>
        </is>
      </c>
      <c r="I6436" s="6" t="inlineStr">
        <is>
          <t>46 SECCIONADORA 1</t>
        </is>
      </c>
      <c r="J6436" s="4" t="n">
        <v>56</v>
      </c>
      <c r="K6436" s="6" t="n"/>
      <c r="L6436" s="6" t="n"/>
      <c r="M6436" s="6" t="n"/>
      <c r="N6436" s="6" t="n"/>
      <c r="O6436" s="6" t="n"/>
      <c r="P6436" s="6" t="n"/>
      <c r="Q6436" s="6" t="n"/>
      <c r="R6436" s="6" t="n"/>
      <c r="S6436" s="6" t="n"/>
      <c r="T6436" s="6" t="n"/>
      <c r="U6436" s="6" t="n"/>
      <c r="V6436" s="6" t="n"/>
      <c r="W6436" s="6" t="n"/>
      <c r="X6436" s="6" t="n"/>
      <c r="Y6436" s="6" t="n"/>
      <c r="Z6436" s="6" t="n"/>
      <c r="AA6436" s="5" t="n"/>
      <c r="AB6436" s="6">
        <f>B6436&amp;"|"&amp;I6436</f>
        <v/>
      </c>
      <c r="AC6436">
        <f>IF($B6436="","","|"&amp;SUBSTITUTE(TRIM(SUBSTITUTE(SUBSTITUTE(SUBSTITUTE(SUBSTITUTE(SUBSTITUTE(SUBSTITUTE(SUBSTITUTE(SUBSTITUTE(SUBSTITUTE(SUBSTITUTE(SUBSTITUTE(SUBSTITUTE(SUBSTITUTE(SUBSTITUTE(TRIM($B6436&amp;""),CHAR(10)," "),CHAR(13)," "),"."," "),";"," "),","," "),"/"," "),"+"," "),"-"," "),"  "," "),"  "," "),"  "," "),"  "," "),"  "," "),"  "," "))," ","|")&amp;"|")</f>
        <v/>
      </c>
      <c r="AD6436">
        <f>TRIM($I6436&amp;"")</f>
        <v/>
      </c>
    </row>
    <row r="6437" ht="36" customHeight="1">
      <c r="A6437" s="14" t="n">
        <v>46245</v>
      </c>
      <c r="B6437" s="6" t="inlineStr">
        <is>
          <t>10367</t>
        </is>
      </c>
      <c r="C6437" s="6" t="inlineStr">
        <is>
          <t>M/C 0818 (AMARELO)</t>
        </is>
      </c>
      <c r="D6437" s="6" t="inlineStr">
        <is>
          <t>46 SECCIONADORA 1</t>
        </is>
      </c>
      <c r="E6437" s="6" t="n">
        <v>20052004</v>
      </c>
      <c r="F6437" s="6" t="inlineStr">
        <is>
          <t>(3) APOIO TAMPO 540X386X12 MDP - MESA ATHENAS</t>
        </is>
      </c>
      <c r="G6437" s="6" t="inlineStr">
        <is>
          <t>46 SECCIONADORA 1</t>
        </is>
      </c>
      <c r="H6437" s="6" t="inlineStr">
        <is>
          <t>46 SECCIONADORA 1</t>
        </is>
      </c>
      <c r="I6437" s="6" t="inlineStr">
        <is>
          <t>46 SECCIONADORA 1</t>
        </is>
      </c>
      <c r="J6437" s="4" t="n">
        <v>66</v>
      </c>
      <c r="K6437" s="6" t="n"/>
      <c r="L6437" s="6" t="n"/>
      <c r="M6437" s="6" t="n"/>
      <c r="N6437" s="6" t="n"/>
      <c r="O6437" s="6" t="n"/>
      <c r="P6437" s="6" t="n"/>
      <c r="Q6437" s="6" t="n"/>
      <c r="R6437" s="6" t="n"/>
      <c r="S6437" s="6" t="n"/>
      <c r="T6437" s="6" t="n"/>
      <c r="U6437" s="6" t="n"/>
      <c r="V6437" s="6" t="n"/>
      <c r="W6437" s="6" t="n"/>
      <c r="X6437" s="6" t="n"/>
      <c r="Y6437" s="6" t="n"/>
      <c r="Z6437" s="6" t="n"/>
      <c r="AA6437" s="5" t="n"/>
      <c r="AB6437" s="6">
        <f>B6437&amp;"|"&amp;I6437</f>
        <v/>
      </c>
      <c r="AC6437">
        <f>IF($B6437="","","|"&amp;SUBSTITUTE(TRIM(SUBSTITUTE(SUBSTITUTE(SUBSTITUTE(SUBSTITUTE(SUBSTITUTE(SUBSTITUTE(SUBSTITUTE(SUBSTITUTE(SUBSTITUTE(SUBSTITUTE(SUBSTITUTE(SUBSTITUTE(SUBSTITUTE(SUBSTITUTE(TRIM($B6437&amp;""),CHAR(10)," "),CHAR(13)," "),"."," "),";"," "),","," "),"/"," "),"+"," "),"-"," "),"  "," "),"  "," "),"  "," "),"  "," "),"  "," "),"  "," "))," ","|")&amp;"|")</f>
        <v/>
      </c>
      <c r="AD6437">
        <f>TRIM($I6437&amp;"")</f>
        <v/>
      </c>
    </row>
    <row r="6438" ht="36" customHeight="1">
      <c r="A6438" s="14" t="n">
        <v>46245</v>
      </c>
      <c r="B6438" s="6" t="inlineStr">
        <is>
          <t>10367</t>
        </is>
      </c>
      <c r="C6438" s="6" t="inlineStr">
        <is>
          <t>M/C 0818 (AMARELO)</t>
        </is>
      </c>
      <c r="D6438" s="6" t="inlineStr">
        <is>
          <t>46 SECCIONADORA 1</t>
        </is>
      </c>
      <c r="E6438" s="6" t="n">
        <v>20052204</v>
      </c>
      <c r="F6438" s="6" t="inlineStr">
        <is>
          <t>(3) APOIO TAMPO 740X440X12 MDP - MESA ATHENAS 1,20</t>
        </is>
      </c>
      <c r="G6438" s="6" t="inlineStr">
        <is>
          <t>46 SECCIONADORA 1</t>
        </is>
      </c>
      <c r="H6438" s="6" t="inlineStr">
        <is>
          <t>46 SECCIONADORA 1</t>
        </is>
      </c>
      <c r="I6438" s="6" t="inlineStr">
        <is>
          <t>46 SECCIONADORA 1</t>
        </is>
      </c>
      <c r="J6438" s="4" t="n">
        <v>80</v>
      </c>
      <c r="K6438" s="6" t="n"/>
      <c r="L6438" s="6" t="n"/>
      <c r="M6438" s="6" t="n"/>
      <c r="N6438" s="6" t="n"/>
      <c r="O6438" s="6" t="n"/>
      <c r="P6438" s="6" t="n"/>
      <c r="Q6438" s="6" t="n"/>
      <c r="R6438" s="6" t="n"/>
      <c r="S6438" s="6" t="n"/>
      <c r="T6438" s="6" t="n"/>
      <c r="U6438" s="6" t="n"/>
      <c r="V6438" s="6" t="n"/>
      <c r="W6438" s="6" t="n"/>
      <c r="X6438" s="6" t="n"/>
      <c r="Y6438" s="6" t="n"/>
      <c r="Z6438" s="6" t="n"/>
      <c r="AA6438" s="5" t="n"/>
      <c r="AB6438" s="6">
        <f>B6438&amp;"|"&amp;I6438</f>
        <v/>
      </c>
      <c r="AC6438">
        <f>IF($B6438="","","|"&amp;SUBSTITUTE(TRIM(SUBSTITUTE(SUBSTITUTE(SUBSTITUTE(SUBSTITUTE(SUBSTITUTE(SUBSTITUTE(SUBSTITUTE(SUBSTITUTE(SUBSTITUTE(SUBSTITUTE(SUBSTITUTE(SUBSTITUTE(SUBSTITUTE(SUBSTITUTE(TRIM($B6438&amp;""),CHAR(10)," "),CHAR(13)," "),"."," "),";"," "),","," "),"/"," "),"+"," "),"-"," "),"  "," "),"  "," "),"  "," "),"  "," "),"  "," "),"  "," "))," ","|")&amp;"|")</f>
        <v/>
      </c>
      <c r="AD6438">
        <f>TRIM($I6438&amp;"")</f>
        <v/>
      </c>
    </row>
    <row r="6439" ht="36" customHeight="1">
      <c r="A6439" s="14" t="n">
        <v>46245</v>
      </c>
      <c r="B6439" s="6" t="inlineStr">
        <is>
          <t>10367</t>
        </is>
      </c>
      <c r="C6439" s="6" t="inlineStr">
        <is>
          <t>M/C 0818 (AMARELO)</t>
        </is>
      </c>
      <c r="D6439" s="6" t="inlineStr">
        <is>
          <t>46 SECCIONADORA 1</t>
        </is>
      </c>
      <c r="E6439" s="6" t="n">
        <v>20013106</v>
      </c>
      <c r="F6439" s="6" t="inlineStr">
        <is>
          <t>(2)TRAV.MAIOR 1210X100X15 MDP-MESA MIAMI 1,37X0,80</t>
        </is>
      </c>
      <c r="G6439" s="6" t="inlineStr">
        <is>
          <t>46 SECCIONADORA 1</t>
        </is>
      </c>
      <c r="H6439" s="6" t="inlineStr">
        <is>
          <t>46 SECCIONADORA 1</t>
        </is>
      </c>
      <c r="I6439" s="6" t="inlineStr">
        <is>
          <t>46 SECCIONADORA 1</t>
        </is>
      </c>
      <c r="J6439" s="4" t="n">
        <v>56</v>
      </c>
      <c r="K6439" s="6" t="n"/>
      <c r="L6439" s="6" t="n"/>
      <c r="M6439" s="6" t="n"/>
      <c r="N6439" s="6" t="n"/>
      <c r="O6439" s="6" t="n"/>
      <c r="P6439" s="6" t="n"/>
      <c r="Q6439" s="6" t="n"/>
      <c r="R6439" s="6" t="n"/>
      <c r="S6439" s="6" t="n"/>
      <c r="T6439" s="6" t="n"/>
      <c r="U6439" s="6" t="n"/>
      <c r="V6439" s="6" t="n"/>
      <c r="W6439" s="6" t="n"/>
      <c r="X6439" s="6" t="n"/>
      <c r="Y6439" s="6" t="n"/>
      <c r="Z6439" s="6" t="n"/>
      <c r="AA6439" s="5" t="n"/>
      <c r="AB6439" s="6">
        <f>B6439&amp;"|"&amp;I6439</f>
        <v/>
      </c>
      <c r="AC6439">
        <f>IF($B6439="","","|"&amp;SUBSTITUTE(TRIM(SUBSTITUTE(SUBSTITUTE(SUBSTITUTE(SUBSTITUTE(SUBSTITUTE(SUBSTITUTE(SUBSTITUTE(SUBSTITUTE(SUBSTITUTE(SUBSTITUTE(SUBSTITUTE(SUBSTITUTE(SUBSTITUTE(SUBSTITUTE(TRIM($B6439&amp;""),CHAR(10)," "),CHAR(13)," "),"."," "),";"," "),","," "),"/"," "),"+"," "),"-"," "),"  "," "),"  "," "),"  "," "),"  "," "),"  "," "),"  "," "))," ","|")&amp;"|")</f>
        <v/>
      </c>
      <c r="AD6439">
        <f>TRIM($I6439&amp;"")</f>
        <v/>
      </c>
    </row>
    <row r="6440" ht="36" customHeight="1">
      <c r="A6440" s="14" t="n">
        <v>46245</v>
      </c>
      <c r="B6440" s="6" t="inlineStr">
        <is>
          <t>10367</t>
        </is>
      </c>
      <c r="C6440" s="6" t="inlineStr">
        <is>
          <t>M/C 0818 (AMARELO)</t>
        </is>
      </c>
      <c r="D6440" s="6" t="inlineStr">
        <is>
          <t>46 SECCIONADORA 1</t>
        </is>
      </c>
      <c r="E6440" s="6" t="n">
        <v>20013107</v>
      </c>
      <c r="F6440" s="6" t="inlineStr">
        <is>
          <t>(3) TRAV.MENOR 610X100X15 MDP-MESA MIAMI 1,37X0,80</t>
        </is>
      </c>
      <c r="G6440" s="6" t="inlineStr">
        <is>
          <t>46 SECCIONADORA 1</t>
        </is>
      </c>
      <c r="H6440" s="6" t="inlineStr">
        <is>
          <t>46 SECCIONADORA 1</t>
        </is>
      </c>
      <c r="I6440" s="6" t="inlineStr">
        <is>
          <t>46 SECCIONADORA 1</t>
        </is>
      </c>
      <c r="J6440" s="4" t="n">
        <v>56</v>
      </c>
      <c r="K6440" s="6" t="n"/>
      <c r="L6440" s="6" t="n"/>
      <c r="M6440" s="6" t="n"/>
      <c r="N6440" s="6" t="n"/>
      <c r="O6440" s="6" t="n"/>
      <c r="P6440" s="6" t="n"/>
      <c r="Q6440" s="6" t="n"/>
      <c r="R6440" s="6" t="n"/>
      <c r="S6440" s="6" t="n"/>
      <c r="T6440" s="6" t="n"/>
      <c r="U6440" s="6" t="n"/>
      <c r="V6440" s="6" t="n"/>
      <c r="W6440" s="6" t="n"/>
      <c r="X6440" s="6" t="n"/>
      <c r="Y6440" s="6" t="n"/>
      <c r="Z6440" s="6" t="n"/>
      <c r="AA6440" s="5" t="n"/>
      <c r="AB6440" s="6">
        <f>B6440&amp;"|"&amp;I6440</f>
        <v/>
      </c>
      <c r="AC6440">
        <f>IF($B6440="","","|"&amp;SUBSTITUTE(TRIM(SUBSTITUTE(SUBSTITUTE(SUBSTITUTE(SUBSTITUTE(SUBSTITUTE(SUBSTITUTE(SUBSTITUTE(SUBSTITUTE(SUBSTITUTE(SUBSTITUTE(SUBSTITUTE(SUBSTITUTE(SUBSTITUTE(SUBSTITUTE(TRIM($B6440&amp;""),CHAR(10)," "),CHAR(13)," "),"."," "),";"," "),","," "),"/"," "),"+"," "),"-"," "),"  "," "),"  "," "),"  "," "),"  "," "),"  "," "),"  "," "))," ","|")&amp;"|")</f>
        <v/>
      </c>
      <c r="AD6440">
        <f>TRIM($I6440&amp;"")</f>
        <v/>
      </c>
    </row>
    <row r="6441" ht="36" customHeight="1">
      <c r="A6441" s="14" t="n">
        <v>46245</v>
      </c>
      <c r="B6441" s="6" t="inlineStr">
        <is>
          <t>10367</t>
        </is>
      </c>
      <c r="C6441" s="6" t="inlineStr">
        <is>
          <t>M/C 0818 (AMARELO)</t>
        </is>
      </c>
      <c r="D6441" s="6" t="inlineStr">
        <is>
          <t>46 SECCIONADORA 1</t>
        </is>
      </c>
      <c r="E6441" s="6" t="n">
        <v>20031206</v>
      </c>
      <c r="F6441" s="6" t="inlineStr">
        <is>
          <t>(3) TRAV MENOR 614(624)X100X15 MDP-NOVA YORK 1,20</t>
        </is>
      </c>
      <c r="G6441" s="6" t="inlineStr">
        <is>
          <t>46 SECCIONADORA 1</t>
        </is>
      </c>
      <c r="H6441" s="6" t="inlineStr">
        <is>
          <t>46 SECCIONADORA 1</t>
        </is>
      </c>
      <c r="I6441" s="6" t="inlineStr">
        <is>
          <t>46 SECCIONADORA 1</t>
        </is>
      </c>
      <c r="J6441" s="4" t="n">
        <v>132</v>
      </c>
      <c r="K6441" s="6" t="n"/>
      <c r="L6441" s="6" t="n"/>
      <c r="M6441" s="6" t="n"/>
      <c r="N6441" s="6" t="n"/>
      <c r="O6441" s="6" t="n"/>
      <c r="P6441" s="6" t="n"/>
      <c r="Q6441" s="6" t="n"/>
      <c r="R6441" s="6" t="n"/>
      <c r="S6441" s="6" t="n"/>
      <c r="T6441" s="6" t="n"/>
      <c r="U6441" s="6" t="n"/>
      <c r="V6441" s="6" t="n"/>
      <c r="W6441" s="6" t="n"/>
      <c r="X6441" s="6" t="n"/>
      <c r="Y6441" s="6" t="n"/>
      <c r="Z6441" s="6" t="n"/>
      <c r="AA6441" s="5" t="n"/>
      <c r="AB6441" s="6">
        <f>B6441&amp;"|"&amp;I6441</f>
        <v/>
      </c>
      <c r="AC6441">
        <f>IF($B6441="","","|"&amp;SUBSTITUTE(TRIM(SUBSTITUTE(SUBSTITUTE(SUBSTITUTE(SUBSTITUTE(SUBSTITUTE(SUBSTITUTE(SUBSTITUTE(SUBSTITUTE(SUBSTITUTE(SUBSTITUTE(SUBSTITUTE(SUBSTITUTE(SUBSTITUTE(SUBSTITUTE(TRIM($B6441&amp;""),CHAR(10)," "),CHAR(13)," "),"."," "),";"," "),","," "),"/"," "),"+"," "),"-"," "),"  "," "),"  "," "),"  "," "),"  "," "),"  "," "),"  "," "))," ","|")&amp;"|")</f>
        <v/>
      </c>
      <c r="AD6441">
        <f>TRIM($I6441&amp;"")</f>
        <v/>
      </c>
    </row>
    <row r="6442" ht="36" customHeight="1">
      <c r="A6442" s="14" t="n">
        <v>46245</v>
      </c>
      <c r="B6442" s="6" t="inlineStr">
        <is>
          <t>10367</t>
        </is>
      </c>
      <c r="C6442" s="6" t="inlineStr">
        <is>
          <t>M/C 0818 (AMARELO)</t>
        </is>
      </c>
      <c r="D6442" s="6" t="inlineStr">
        <is>
          <t>46 SECCIONADORA 1</t>
        </is>
      </c>
      <c r="E6442" s="6" t="n">
        <v>20031605</v>
      </c>
      <c r="F6442" s="6" t="inlineStr">
        <is>
          <t>(2)TRAV MAIOR 1342(1352)X100X15 MDP-NOVA YORK 1,60</t>
        </is>
      </c>
      <c r="G6442" s="6" t="inlineStr">
        <is>
          <t>46 SECCIONADORA 1</t>
        </is>
      </c>
      <c r="H6442" s="6" t="inlineStr">
        <is>
          <t>46 SECCIONADORA 1</t>
        </is>
      </c>
      <c r="I6442" s="6" t="inlineStr">
        <is>
          <t>46 SECCIONADORA 1</t>
        </is>
      </c>
      <c r="J6442" s="4" t="n">
        <v>132</v>
      </c>
      <c r="K6442" s="6" t="n"/>
      <c r="L6442" s="6" t="n"/>
      <c r="M6442" s="6" t="n"/>
      <c r="N6442" s="6" t="n"/>
      <c r="O6442" s="6" t="n"/>
      <c r="P6442" s="6" t="n"/>
      <c r="Q6442" s="6" t="n"/>
      <c r="R6442" s="6" t="n"/>
      <c r="S6442" s="6" t="n"/>
      <c r="T6442" s="6" t="n"/>
      <c r="U6442" s="6" t="n"/>
      <c r="V6442" s="6" t="n"/>
      <c r="W6442" s="6" t="n"/>
      <c r="X6442" s="6" t="n"/>
      <c r="Y6442" s="6" t="n"/>
      <c r="Z6442" s="6" t="n"/>
      <c r="AA6442" s="5" t="n"/>
      <c r="AB6442" s="6">
        <f>B6442&amp;"|"&amp;I6442</f>
        <v/>
      </c>
      <c r="AC6442">
        <f>IF($B6442="","","|"&amp;SUBSTITUTE(TRIM(SUBSTITUTE(SUBSTITUTE(SUBSTITUTE(SUBSTITUTE(SUBSTITUTE(SUBSTITUTE(SUBSTITUTE(SUBSTITUTE(SUBSTITUTE(SUBSTITUTE(SUBSTITUTE(SUBSTITUTE(SUBSTITUTE(SUBSTITUTE(TRIM($B6442&amp;""),CHAR(10)," "),CHAR(13)," "),"."," "),";"," "),","," "),"/"," "),"+"," "),"-"," "),"  "," "),"  "," "),"  "," "),"  "," "),"  "," "),"  "," "))," ","|")&amp;"|")</f>
        <v/>
      </c>
      <c r="AD6442">
        <f>TRIM($I6442&amp;"")</f>
        <v/>
      </c>
    </row>
    <row r="6443" ht="36" customHeight="1">
      <c r="A6443" s="14" t="n">
        <v>46245</v>
      </c>
      <c r="B6443" s="6" t="inlineStr">
        <is>
          <t>10367</t>
        </is>
      </c>
      <c r="C6443" s="6" t="inlineStr">
        <is>
          <t>M/C 0818 (AMARELO)</t>
        </is>
      </c>
      <c r="D6443" s="6" t="inlineStr">
        <is>
          <t>46 SECCIONADORA 1</t>
        </is>
      </c>
      <c r="E6443" s="6" t="n">
        <v>30001205</v>
      </c>
      <c r="F6443" s="6" t="inlineStr">
        <is>
          <t>TRAV ASSENTO 367X80X15 MDP CAD PE INTEIRO/ MADEIRA</t>
        </is>
      </c>
      <c r="G6443" s="6" t="inlineStr">
        <is>
          <t>46 SECCIONADORA 1</t>
        </is>
      </c>
      <c r="H6443" s="6" t="inlineStr">
        <is>
          <t>46 SECCIONADORA 1</t>
        </is>
      </c>
      <c r="I6443" s="6" t="inlineStr">
        <is>
          <t>46 SECCIONADORA 1</t>
        </is>
      </c>
      <c r="J6443" s="4" t="n">
        <v>100</v>
      </c>
      <c r="K6443" s="6" t="n"/>
      <c r="L6443" s="6" t="n"/>
      <c r="M6443" s="6" t="n"/>
      <c r="N6443" s="6" t="n"/>
      <c r="O6443" s="6" t="n"/>
      <c r="P6443" s="6" t="n"/>
      <c r="Q6443" s="6" t="n"/>
      <c r="R6443" s="6" t="n"/>
      <c r="S6443" s="6" t="n"/>
      <c r="T6443" s="6" t="n"/>
      <c r="U6443" s="6" t="n"/>
      <c r="V6443" s="6" t="n"/>
      <c r="W6443" s="6" t="n"/>
      <c r="X6443" s="6" t="n"/>
      <c r="Y6443" s="6" t="n"/>
      <c r="Z6443" s="6" t="n"/>
      <c r="AA6443" s="5" t="n"/>
      <c r="AB6443" s="6">
        <f>B6443&amp;"|"&amp;I6443</f>
        <v/>
      </c>
      <c r="AC6443">
        <f>IF($B6443="","","|"&amp;SUBSTITUTE(TRIM(SUBSTITUTE(SUBSTITUTE(SUBSTITUTE(SUBSTITUTE(SUBSTITUTE(SUBSTITUTE(SUBSTITUTE(SUBSTITUTE(SUBSTITUTE(SUBSTITUTE(SUBSTITUTE(SUBSTITUTE(SUBSTITUTE(SUBSTITUTE(TRIM($B6443&amp;""),CHAR(10)," "),CHAR(13)," "),"."," "),";"," "),","," "),"/"," "),"+"," "),"-"," "),"  "," "),"  "," "),"  "," "),"  "," "),"  "," "),"  "," "))," ","|")&amp;"|")</f>
        <v/>
      </c>
      <c r="AD6443">
        <f>TRIM($I6443&amp;"")</f>
        <v/>
      </c>
    </row>
    <row r="6444" ht="36" customHeight="1">
      <c r="A6444" s="14" t="n">
        <v>46245</v>
      </c>
      <c r="B6444" s="6" t="inlineStr">
        <is>
          <t>10367</t>
        </is>
      </c>
      <c r="C6444" s="6" t="inlineStr">
        <is>
          <t>M/C 0818 (AMARELO)</t>
        </is>
      </c>
      <c r="D6444" s="6" t="inlineStr">
        <is>
          <t>46 SECCIONADORA 1</t>
        </is>
      </c>
      <c r="E6444" s="6" t="n">
        <v>30001206</v>
      </c>
      <c r="F6444" s="6" t="inlineStr">
        <is>
          <t>TRAVESSA ENCOSTO 360X80X15 MDP CAD PE INTEIRO</t>
        </is>
      </c>
      <c r="G6444" s="6" t="inlineStr">
        <is>
          <t>46 SECCIONADORA 1</t>
        </is>
      </c>
      <c r="H6444" s="6" t="inlineStr">
        <is>
          <t>46 SECCIONADORA 1</t>
        </is>
      </c>
      <c r="I6444" s="6" t="inlineStr">
        <is>
          <t>46 SECCIONADORA 1</t>
        </is>
      </c>
      <c r="J6444" s="4" t="n">
        <v>100</v>
      </c>
      <c r="K6444" s="6" t="n"/>
      <c r="L6444" s="6" t="n"/>
      <c r="M6444" s="6" t="n"/>
      <c r="N6444" s="6" t="n"/>
      <c r="O6444" s="6" t="n"/>
      <c r="P6444" s="6" t="n"/>
      <c r="Q6444" s="6" t="n"/>
      <c r="R6444" s="6" t="n"/>
      <c r="S6444" s="6" t="n"/>
      <c r="T6444" s="6" t="n"/>
      <c r="U6444" s="6" t="n"/>
      <c r="V6444" s="6" t="n"/>
      <c r="W6444" s="6" t="n"/>
      <c r="X6444" s="6" t="n"/>
      <c r="Y6444" s="6" t="n"/>
      <c r="Z6444" s="6" t="n"/>
      <c r="AA6444" s="5" t="n"/>
      <c r="AB6444" s="6">
        <f>B6444&amp;"|"&amp;I6444</f>
        <v/>
      </c>
      <c r="AC6444">
        <f>IF($B6444="","","|"&amp;SUBSTITUTE(TRIM(SUBSTITUTE(SUBSTITUTE(SUBSTITUTE(SUBSTITUTE(SUBSTITUTE(SUBSTITUTE(SUBSTITUTE(SUBSTITUTE(SUBSTITUTE(SUBSTITUTE(SUBSTITUTE(SUBSTITUTE(SUBSTITUTE(SUBSTITUTE(TRIM($B6444&amp;""),CHAR(10)," "),CHAR(13)," "),"."," "),";"," "),","," "),"/"," "),"+"," "),"-"," "),"  "," "),"  "," "),"  "," "),"  "," "),"  "," "),"  "," "))," ","|")&amp;"|")</f>
        <v/>
      </c>
      <c r="AD6444">
        <f>TRIM($I6444&amp;"")</f>
        <v/>
      </c>
    </row>
    <row r="6445" ht="36" customHeight="1">
      <c r="A6445" s="14" t="n">
        <v>46245</v>
      </c>
      <c r="B6445" s="6" t="inlineStr">
        <is>
          <t>10367</t>
        </is>
      </c>
      <c r="C6445" s="6" t="inlineStr">
        <is>
          <t>M/C 0818 (AMARELO)</t>
        </is>
      </c>
      <c r="D6445" s="6" t="inlineStr">
        <is>
          <t>46 SECCIONADORA 1</t>
        </is>
      </c>
      <c r="E6445" s="6" t="n">
        <v>30001207</v>
      </c>
      <c r="F6445" s="6" t="inlineStr">
        <is>
          <t>TRAVESSA 360X62X15 MDP CAD PE INTEIRO</t>
        </is>
      </c>
      <c r="G6445" s="6" t="inlineStr">
        <is>
          <t>46 SECCIONADORA 1</t>
        </is>
      </c>
      <c r="H6445" s="6" t="inlineStr">
        <is>
          <t>46 SECCIONADORA 1</t>
        </is>
      </c>
      <c r="I6445" s="6" t="inlineStr">
        <is>
          <t>46 SECCIONADORA 1</t>
        </is>
      </c>
      <c r="J6445" s="4" t="n">
        <v>100</v>
      </c>
      <c r="K6445" s="6" t="n"/>
      <c r="L6445" s="6" t="n"/>
      <c r="M6445" s="6" t="n"/>
      <c r="N6445" s="6" t="n"/>
      <c r="O6445" s="6" t="n"/>
      <c r="P6445" s="6" t="n"/>
      <c r="Q6445" s="6" t="n"/>
      <c r="R6445" s="6" t="n"/>
      <c r="S6445" s="6" t="n"/>
      <c r="T6445" s="6" t="n"/>
      <c r="U6445" s="6" t="n"/>
      <c r="V6445" s="6" t="n"/>
      <c r="W6445" s="6" t="n"/>
      <c r="X6445" s="6" t="n"/>
      <c r="Y6445" s="6" t="n"/>
      <c r="Z6445" s="6" t="n"/>
      <c r="AA6445" s="5" t="n"/>
      <c r="AB6445" s="6">
        <f>B6445&amp;"|"&amp;I6445</f>
        <v/>
      </c>
      <c r="AC6445">
        <f>IF($B6445="","","|"&amp;SUBSTITUTE(TRIM(SUBSTITUTE(SUBSTITUTE(SUBSTITUTE(SUBSTITUTE(SUBSTITUTE(SUBSTITUTE(SUBSTITUTE(SUBSTITUTE(SUBSTITUTE(SUBSTITUTE(SUBSTITUTE(SUBSTITUTE(SUBSTITUTE(SUBSTITUTE(TRIM($B6445&amp;""),CHAR(10)," "),CHAR(13)," "),"."," "),";"," "),","," "),"/"," "),"+"," "),"-"," "),"  "," "),"  "," "),"  "," "),"  "," "),"  "," "),"  "," "))," ","|")&amp;"|")</f>
        <v/>
      </c>
      <c r="AD6445">
        <f>TRIM($I6445&amp;"")</f>
        <v/>
      </c>
    </row>
    <row r="6446" ht="36" customHeight="1">
      <c r="A6446" s="14" t="n">
        <v>46245</v>
      </c>
      <c r="B6446" s="6" t="inlineStr">
        <is>
          <t>10367</t>
        </is>
      </c>
      <c r="C6446" s="6" t="inlineStr">
        <is>
          <t>M/C 0818 (AMARELO)</t>
        </is>
      </c>
      <c r="D6446" s="6" t="inlineStr">
        <is>
          <t>46 SECCIONADORA 1</t>
        </is>
      </c>
      <c r="E6446" s="6" t="n">
        <v>30080003</v>
      </c>
      <c r="F6446" s="6" t="inlineStr">
        <is>
          <t>(4)TAMP INTERNO 500X400X15MDP-MESA AMST.1,36X1,36</t>
        </is>
      </c>
      <c r="G6446" s="6" t="inlineStr">
        <is>
          <t>46 SECCIONADORA 1</t>
        </is>
      </c>
      <c r="H6446" s="6" t="inlineStr">
        <is>
          <t>46 SECCIONADORA 1</t>
        </is>
      </c>
      <c r="I6446" s="6" t="inlineStr">
        <is>
          <t>46 SECCIONADORA 1</t>
        </is>
      </c>
      <c r="J6446" s="4" t="n">
        <v>23</v>
      </c>
      <c r="K6446" s="6" t="n"/>
      <c r="L6446" s="6" t="n"/>
      <c r="M6446" s="6" t="n"/>
      <c r="N6446" s="6" t="n"/>
      <c r="O6446" s="6" t="n"/>
      <c r="P6446" s="6" t="n"/>
      <c r="Q6446" s="6" t="n"/>
      <c r="R6446" s="6" t="n"/>
      <c r="S6446" s="6" t="n"/>
      <c r="T6446" s="6" t="n"/>
      <c r="U6446" s="6" t="n"/>
      <c r="V6446" s="6" t="n"/>
      <c r="W6446" s="6" t="n"/>
      <c r="X6446" s="6" t="n"/>
      <c r="Y6446" s="6" t="n"/>
      <c r="Z6446" s="6" t="n"/>
      <c r="AA6446" s="5" t="n"/>
      <c r="AB6446" s="6">
        <f>B6446&amp;"|"&amp;I6446</f>
        <v/>
      </c>
      <c r="AC6446">
        <f>IF($B6446="","","|"&amp;SUBSTITUTE(TRIM(SUBSTITUTE(SUBSTITUTE(SUBSTITUTE(SUBSTITUTE(SUBSTITUTE(SUBSTITUTE(SUBSTITUTE(SUBSTITUTE(SUBSTITUTE(SUBSTITUTE(SUBSTITUTE(SUBSTITUTE(SUBSTITUTE(SUBSTITUTE(TRIM($B6446&amp;""),CHAR(10)," "),CHAR(13)," "),"."," "),";"," "),","," "),"/"," "),"+"," "),"-"," "),"  "," "),"  "," "),"  "," "),"  "," "),"  "," "),"  "," "))," ","|")&amp;"|")</f>
        <v/>
      </c>
      <c r="AD6446">
        <f>TRIM($I6446&amp;"")</f>
        <v/>
      </c>
    </row>
    <row r="6447" ht="36" customHeight="1">
      <c r="A6447" s="14" t="n">
        <v>46245</v>
      </c>
      <c r="B6447" s="6" t="inlineStr">
        <is>
          <t>10367</t>
        </is>
      </c>
      <c r="C6447" s="6" t="inlineStr">
        <is>
          <t>M/C 0818 (AMARELO)</t>
        </is>
      </c>
      <c r="D6447" s="6" t="inlineStr">
        <is>
          <t>46 SECCIONADORA 1</t>
        </is>
      </c>
      <c r="E6447" s="6" t="n">
        <v>30080004</v>
      </c>
      <c r="F6447" s="6" t="inlineStr">
        <is>
          <t>(6)TRAV. MAIOR 1320X65 (135)X15 MDP-AMST.1,36X1,36</t>
        </is>
      </c>
      <c r="G6447" s="6" t="inlineStr">
        <is>
          <t>46 SECCIONADORA 1</t>
        </is>
      </c>
      <c r="H6447" s="6" t="inlineStr">
        <is>
          <t>46 SECCIONADORA 1</t>
        </is>
      </c>
      <c r="I6447" s="6" t="inlineStr">
        <is>
          <t>46 SECCIONADORA 1</t>
        </is>
      </c>
      <c r="J6447" s="4" t="n">
        <v>46</v>
      </c>
      <c r="K6447" s="6" t="n"/>
      <c r="L6447" s="6" t="n"/>
      <c r="M6447" s="6" t="n"/>
      <c r="N6447" s="6" t="n"/>
      <c r="O6447" s="6" t="n"/>
      <c r="P6447" s="6" t="n"/>
      <c r="Q6447" s="6" t="n"/>
      <c r="R6447" s="6" t="n"/>
      <c r="S6447" s="6" t="n"/>
      <c r="T6447" s="6" t="n"/>
      <c r="U6447" s="6" t="n"/>
      <c r="V6447" s="6" t="n"/>
      <c r="W6447" s="6" t="n"/>
      <c r="X6447" s="6" t="n"/>
      <c r="Y6447" s="6" t="n"/>
      <c r="Z6447" s="6" t="n"/>
      <c r="AA6447" s="5" t="n"/>
      <c r="AB6447" s="6">
        <f>B6447&amp;"|"&amp;I6447</f>
        <v/>
      </c>
      <c r="AC6447">
        <f>IF($B6447="","","|"&amp;SUBSTITUTE(TRIM(SUBSTITUTE(SUBSTITUTE(SUBSTITUTE(SUBSTITUTE(SUBSTITUTE(SUBSTITUTE(SUBSTITUTE(SUBSTITUTE(SUBSTITUTE(SUBSTITUTE(SUBSTITUTE(SUBSTITUTE(SUBSTITUTE(SUBSTITUTE(TRIM($B6447&amp;""),CHAR(10)," "),CHAR(13)," "),"."," "),";"," "),","," "),"/"," "),"+"," "),"-"," "),"  "," "),"  "," "),"  "," "),"  "," "),"  "," "),"  "," "))," ","|")&amp;"|")</f>
        <v/>
      </c>
      <c r="AD6447">
        <f>TRIM($I6447&amp;"")</f>
        <v/>
      </c>
    </row>
    <row r="6448" ht="36" customHeight="1">
      <c r="A6448" s="14" t="n">
        <v>46245</v>
      </c>
      <c r="B6448" s="6" t="inlineStr">
        <is>
          <t>10367</t>
        </is>
      </c>
      <c r="C6448" s="6" t="inlineStr">
        <is>
          <t>M/C 0818 (AMARELO)</t>
        </is>
      </c>
      <c r="D6448" s="6" t="inlineStr">
        <is>
          <t>46 SECCIONADORA 1</t>
        </is>
      </c>
      <c r="E6448" s="6" t="n">
        <v>30080005</v>
      </c>
      <c r="F6448" s="6" t="inlineStr">
        <is>
          <t>(5) TRAV. MENOR1190X65X15 MDP-MESA AMST.1,36X1,36</t>
        </is>
      </c>
      <c r="G6448" s="6" t="inlineStr">
        <is>
          <t>46 SECCIONADORA 1</t>
        </is>
      </c>
      <c r="H6448" s="6" t="inlineStr">
        <is>
          <t>46 SECCIONADORA 1</t>
        </is>
      </c>
      <c r="I6448" s="6" t="inlineStr">
        <is>
          <t>46 SECCIONADORA 1</t>
        </is>
      </c>
      <c r="J6448" s="4" t="n">
        <v>46</v>
      </c>
      <c r="K6448" s="6" t="n"/>
      <c r="L6448" s="6" t="n"/>
      <c r="M6448" s="6" t="n"/>
      <c r="N6448" s="6" t="n"/>
      <c r="O6448" s="6" t="n"/>
      <c r="P6448" s="6" t="n"/>
      <c r="Q6448" s="6" t="n"/>
      <c r="R6448" s="6" t="n"/>
      <c r="S6448" s="6" t="n"/>
      <c r="T6448" s="6" t="n"/>
      <c r="U6448" s="6" t="n"/>
      <c r="V6448" s="6" t="n"/>
      <c r="W6448" s="6" t="n"/>
      <c r="X6448" s="6" t="n"/>
      <c r="Y6448" s="6" t="n"/>
      <c r="Z6448" s="6" t="n"/>
      <c r="AA6448" s="5" t="n"/>
      <c r="AB6448" s="6">
        <f>B6448&amp;"|"&amp;I6448</f>
        <v/>
      </c>
      <c r="AC6448">
        <f>IF($B6448="","","|"&amp;SUBSTITUTE(TRIM(SUBSTITUTE(SUBSTITUTE(SUBSTITUTE(SUBSTITUTE(SUBSTITUTE(SUBSTITUTE(SUBSTITUTE(SUBSTITUTE(SUBSTITUTE(SUBSTITUTE(SUBSTITUTE(SUBSTITUTE(SUBSTITUTE(SUBSTITUTE(TRIM($B6448&amp;""),CHAR(10)," "),CHAR(13)," "),"."," "),";"," "),","," "),"/"," "),"+"," "),"-"," "),"  "," "),"  "," "),"  "," "),"  "," "),"  "," "),"  "," "))," ","|")&amp;"|")</f>
        <v/>
      </c>
      <c r="AD6448">
        <f>TRIM($I6448&amp;"")</f>
        <v/>
      </c>
    </row>
    <row r="6449" ht="36" customHeight="1">
      <c r="A6449" s="14" t="n">
        <v>46245</v>
      </c>
      <c r="B6449" s="6" t="inlineStr">
        <is>
          <t>10367</t>
        </is>
      </c>
      <c r="C6449" s="6" t="inlineStr">
        <is>
          <t>M/C 0818 (AMARELO)</t>
        </is>
      </c>
      <c r="D6449" s="6" t="inlineStr">
        <is>
          <t>46 SECCIONADORA 1</t>
        </is>
      </c>
      <c r="E6449" s="6" t="n">
        <v>20019005</v>
      </c>
      <c r="F6449" s="6" t="inlineStr">
        <is>
          <t>RIPA 751X70X12 MDF - MESA SANTIAGO</t>
        </is>
      </c>
      <c r="G6449" s="6" t="inlineStr">
        <is>
          <t>46 SECCIONADORA 1</t>
        </is>
      </c>
      <c r="H6449" s="6" t="inlineStr">
        <is>
          <t>46 SECCIONADORA 1</t>
        </is>
      </c>
      <c r="I6449" s="6" t="inlineStr">
        <is>
          <t>46 SECCIONADORA 1</t>
        </is>
      </c>
      <c r="J6449" s="4" t="n">
        <v>276</v>
      </c>
      <c r="K6449" s="6" t="n"/>
      <c r="L6449" s="6" t="n"/>
      <c r="M6449" s="6" t="n"/>
      <c r="N6449" s="6" t="n"/>
      <c r="O6449" s="6" t="n"/>
      <c r="P6449" s="6" t="n"/>
      <c r="Q6449" s="6" t="n"/>
      <c r="R6449" s="6" t="n"/>
      <c r="S6449" s="6" t="n"/>
      <c r="T6449" s="6" t="n"/>
      <c r="U6449" s="6" t="n"/>
      <c r="V6449" s="6" t="n"/>
      <c r="W6449" s="6" t="n"/>
      <c r="X6449" s="6" t="n"/>
      <c r="Y6449" s="6" t="n"/>
      <c r="Z6449" s="6" t="n"/>
      <c r="AA6449" s="5" t="n"/>
      <c r="AB6449" s="6">
        <f>B6449&amp;"|"&amp;I6449</f>
        <v/>
      </c>
      <c r="AC6449">
        <f>IF($B6449="","","|"&amp;SUBSTITUTE(TRIM(SUBSTITUTE(SUBSTITUTE(SUBSTITUTE(SUBSTITUTE(SUBSTITUTE(SUBSTITUTE(SUBSTITUTE(SUBSTITUTE(SUBSTITUTE(SUBSTITUTE(SUBSTITUTE(SUBSTITUTE(SUBSTITUTE(SUBSTITUTE(TRIM($B6449&amp;""),CHAR(10)," "),CHAR(13)," "),"."," "),";"," "),","," "),"/"," "),"+"," "),"-"," "),"  "," "),"  "," "),"  "," "),"  "," "),"  "," "),"  "," "))," ","|")&amp;"|")</f>
        <v/>
      </c>
      <c r="AD6449">
        <f>TRIM($I6449&amp;"")</f>
        <v/>
      </c>
    </row>
    <row r="6450" ht="36" customHeight="1">
      <c r="A6450" s="14" t="n">
        <v>46245</v>
      </c>
      <c r="B6450" s="6" t="inlineStr">
        <is>
          <t>10367</t>
        </is>
      </c>
      <c r="C6450" s="6" t="inlineStr">
        <is>
          <t>M/C 0818 (AMARELO)</t>
        </is>
      </c>
      <c r="D6450" s="6" t="inlineStr">
        <is>
          <t>46 SECCIONADORA 1</t>
        </is>
      </c>
      <c r="E6450" s="6" t="n">
        <v>20019601</v>
      </c>
      <c r="F6450" s="6" t="inlineStr">
        <is>
          <t>(2-5) LATERAL 751X546X12 MDF - MESA SANTIAGO 1,36</t>
        </is>
      </c>
      <c r="G6450" s="6" t="inlineStr">
        <is>
          <t>46 SECCIONADORA 1</t>
        </is>
      </c>
      <c r="H6450" s="6" t="inlineStr">
        <is>
          <t>46 SECCIONADORA 1</t>
        </is>
      </c>
      <c r="I6450" s="6" t="inlineStr">
        <is>
          <t>46 SECCIONADORA 1</t>
        </is>
      </c>
      <c r="J6450" s="4" t="n">
        <v>46</v>
      </c>
      <c r="K6450" s="6" t="n"/>
      <c r="L6450" s="6" t="n"/>
      <c r="M6450" s="6" t="n"/>
      <c r="N6450" s="6" t="n"/>
      <c r="O6450" s="6" t="n"/>
      <c r="P6450" s="6" t="n"/>
      <c r="Q6450" s="6" t="n"/>
      <c r="R6450" s="6" t="n"/>
      <c r="S6450" s="6" t="n"/>
      <c r="T6450" s="6" t="n"/>
      <c r="U6450" s="6" t="n"/>
      <c r="V6450" s="6" t="n"/>
      <c r="W6450" s="6" t="n"/>
      <c r="X6450" s="6" t="n"/>
      <c r="Y6450" s="6" t="n"/>
      <c r="Z6450" s="6" t="n"/>
      <c r="AA6450" s="5" t="n"/>
      <c r="AB6450" s="6">
        <f>B6450&amp;"|"&amp;I6450</f>
        <v/>
      </c>
      <c r="AC6450">
        <f>IF($B6450="","","|"&amp;SUBSTITUTE(TRIM(SUBSTITUTE(SUBSTITUTE(SUBSTITUTE(SUBSTITUTE(SUBSTITUTE(SUBSTITUTE(SUBSTITUTE(SUBSTITUTE(SUBSTITUTE(SUBSTITUTE(SUBSTITUTE(SUBSTITUTE(SUBSTITUTE(SUBSTITUTE(TRIM($B6450&amp;""),CHAR(10)," "),CHAR(13)," "),"."," "),";"," "),","," "),"/"," "),"+"," "),"-"," "),"  "," "),"  "," "),"  "," "),"  "," "),"  "," "),"  "," "))," ","|")&amp;"|")</f>
        <v/>
      </c>
      <c r="AD6450">
        <f>TRIM($I6450&amp;"")</f>
        <v/>
      </c>
    </row>
    <row r="6451" ht="36" customHeight="1">
      <c r="A6451" s="14" t="n">
        <v>46245</v>
      </c>
      <c r="B6451" s="6" t="inlineStr">
        <is>
          <t>10367</t>
        </is>
      </c>
      <c r="C6451" s="6" t="inlineStr">
        <is>
          <t>M/C 0818 (AMARELO)</t>
        </is>
      </c>
      <c r="D6451" s="6" t="inlineStr">
        <is>
          <t>46 SECCIONADORA 1</t>
        </is>
      </c>
      <c r="E6451" s="6" t="n">
        <v>20019602</v>
      </c>
      <c r="F6451" s="6" t="inlineStr">
        <is>
          <t>FUNDO RIPADO 751X546X12 MDF - MESA SANTIAGO 1,36</t>
        </is>
      </c>
      <c r="G6451" s="6" t="inlineStr">
        <is>
          <t>46 SECCIONADORA 1</t>
        </is>
      </c>
      <c r="H6451" s="6" t="inlineStr">
        <is>
          <t>46 SECCIONADORA 1</t>
        </is>
      </c>
      <c r="I6451" s="6" t="inlineStr">
        <is>
          <t>46 SECCIONADORA 1</t>
        </is>
      </c>
      <c r="J6451" s="4" t="n">
        <v>46</v>
      </c>
      <c r="K6451" s="6" t="n"/>
      <c r="L6451" s="6" t="n"/>
      <c r="M6451" s="6" t="n"/>
      <c r="N6451" s="6" t="n"/>
      <c r="O6451" s="6" t="n"/>
      <c r="P6451" s="6" t="n"/>
      <c r="Q6451" s="6" t="n"/>
      <c r="R6451" s="6" t="n"/>
      <c r="S6451" s="6" t="n"/>
      <c r="T6451" s="6" t="n"/>
      <c r="U6451" s="6" t="n"/>
      <c r="V6451" s="6" t="n"/>
      <c r="W6451" s="6" t="n"/>
      <c r="X6451" s="6" t="n"/>
      <c r="Y6451" s="6" t="n"/>
      <c r="Z6451" s="6" t="n"/>
      <c r="AA6451" s="5" t="n"/>
      <c r="AB6451" s="6">
        <f>B6451&amp;"|"&amp;I6451</f>
        <v/>
      </c>
      <c r="AC6451">
        <f>IF($B6451="","","|"&amp;SUBSTITUTE(TRIM(SUBSTITUTE(SUBSTITUTE(SUBSTITUTE(SUBSTITUTE(SUBSTITUTE(SUBSTITUTE(SUBSTITUTE(SUBSTITUTE(SUBSTITUTE(SUBSTITUTE(SUBSTITUTE(SUBSTITUTE(SUBSTITUTE(SUBSTITUTE(TRIM($B6451&amp;""),CHAR(10)," "),CHAR(13)," "),"."," "),";"," "),","," "),"/"," "),"+"," "),"-"," "),"  "," "),"  "," "),"  "," "),"  "," "),"  "," "),"  "," "))," ","|")&amp;"|")</f>
        <v/>
      </c>
      <c r="AD6451">
        <f>TRIM($I6451&amp;"")</f>
        <v/>
      </c>
    </row>
    <row r="6452" ht="36" customHeight="1">
      <c r="A6452" s="14" t="n">
        <v>46245</v>
      </c>
      <c r="B6452" s="6" t="inlineStr">
        <is>
          <t>10367</t>
        </is>
      </c>
      <c r="C6452" s="6" t="inlineStr">
        <is>
          <t>M/C 0818 (AMARELO)</t>
        </is>
      </c>
      <c r="D6452" s="6" t="inlineStr">
        <is>
          <t>46 SECCIONADORA 1</t>
        </is>
      </c>
      <c r="E6452" s="6" t="n">
        <v>20019603</v>
      </c>
      <c r="F6452" s="6" t="inlineStr">
        <is>
          <t>(3) BASE 572X572X12 MDF - MESA SANTIAGO 1,36</t>
        </is>
      </c>
      <c r="G6452" s="6" t="inlineStr">
        <is>
          <t>46 SECCIONADORA 1</t>
        </is>
      </c>
      <c r="H6452" s="6" t="inlineStr">
        <is>
          <t>46 SECCIONADORA 1</t>
        </is>
      </c>
      <c r="I6452" s="6" t="inlineStr">
        <is>
          <t>46 SECCIONADORA 1</t>
        </is>
      </c>
      <c r="J6452" s="4" t="n">
        <v>23</v>
      </c>
      <c r="K6452" s="6" t="n"/>
      <c r="L6452" s="6" t="n"/>
      <c r="M6452" s="6" t="n"/>
      <c r="N6452" s="6" t="n"/>
      <c r="O6452" s="6" t="n"/>
      <c r="P6452" s="6" t="n"/>
      <c r="Q6452" s="6" t="n"/>
      <c r="R6452" s="6" t="n"/>
      <c r="S6452" s="6" t="n"/>
      <c r="T6452" s="6" t="n"/>
      <c r="U6452" s="6" t="n"/>
      <c r="V6452" s="6" t="n"/>
      <c r="W6452" s="6" t="n"/>
      <c r="X6452" s="6" t="n"/>
      <c r="Y6452" s="6" t="n"/>
      <c r="Z6452" s="6" t="n"/>
      <c r="AA6452" s="5" t="n"/>
      <c r="AB6452" s="6">
        <f>B6452&amp;"|"&amp;I6452</f>
        <v/>
      </c>
      <c r="AC6452">
        <f>IF($B6452="","","|"&amp;SUBSTITUTE(TRIM(SUBSTITUTE(SUBSTITUTE(SUBSTITUTE(SUBSTITUTE(SUBSTITUTE(SUBSTITUTE(SUBSTITUTE(SUBSTITUTE(SUBSTITUTE(SUBSTITUTE(SUBSTITUTE(SUBSTITUTE(SUBSTITUTE(SUBSTITUTE(TRIM($B6452&amp;""),CHAR(10)," "),CHAR(13)," "),"."," "),";"," "),","," "),"/"," "),"+"," "),"-"," "),"  "," "),"  "," "),"  "," "),"  "," "),"  "," "),"  "," "))," ","|")&amp;"|")</f>
        <v/>
      </c>
      <c r="AD6452">
        <f>TRIM($I6452&amp;"")</f>
        <v/>
      </c>
    </row>
    <row r="6453" ht="36" customHeight="1">
      <c r="A6453" s="14" t="n">
        <v>46245</v>
      </c>
      <c r="B6453" s="6" t="inlineStr">
        <is>
          <t>10367</t>
        </is>
      </c>
      <c r="C6453" s="6" t="inlineStr">
        <is>
          <t>M/C 0818 (AMARELO)</t>
        </is>
      </c>
      <c r="D6453" s="6" t="inlineStr">
        <is>
          <t>46 SECCIONADORA 1</t>
        </is>
      </c>
      <c r="E6453" s="6" t="n">
        <v>20019606</v>
      </c>
      <c r="F6453" s="6" t="inlineStr">
        <is>
          <t>(1-6) LATERAL RIPADA - MESA SANTIAGO 1,36</t>
        </is>
      </c>
      <c r="G6453" s="6" t="inlineStr">
        <is>
          <t>46 SECCIONADORA 1</t>
        </is>
      </c>
      <c r="H6453" s="6" t="inlineStr">
        <is>
          <t>46 SECCIONADORA 1</t>
        </is>
      </c>
      <c r="I6453" s="6" t="inlineStr">
        <is>
          <t>46 SECCIONADORA 1</t>
        </is>
      </c>
      <c r="J6453" s="4" t="n">
        <v>46</v>
      </c>
      <c r="K6453" s="6" t="n"/>
      <c r="L6453" s="6" t="n"/>
      <c r="M6453" s="6" t="n"/>
      <c r="N6453" s="6" t="n"/>
      <c r="O6453" s="6" t="n"/>
      <c r="P6453" s="6" t="n"/>
      <c r="Q6453" s="6" t="n"/>
      <c r="R6453" s="6" t="n"/>
      <c r="S6453" s="6" t="n"/>
      <c r="T6453" s="6" t="n"/>
      <c r="U6453" s="6" t="n"/>
      <c r="V6453" s="6" t="n"/>
      <c r="W6453" s="6" t="n"/>
      <c r="X6453" s="6" t="n"/>
      <c r="Y6453" s="6" t="n"/>
      <c r="Z6453" s="6" t="n"/>
      <c r="AA6453" s="5" t="n"/>
      <c r="AB6453" s="6">
        <f>B6453&amp;"|"&amp;I6453</f>
        <v/>
      </c>
      <c r="AC6453">
        <f>IF($B6453="","","|"&amp;SUBSTITUTE(TRIM(SUBSTITUTE(SUBSTITUTE(SUBSTITUTE(SUBSTITUTE(SUBSTITUTE(SUBSTITUTE(SUBSTITUTE(SUBSTITUTE(SUBSTITUTE(SUBSTITUTE(SUBSTITUTE(SUBSTITUTE(SUBSTITUTE(SUBSTITUTE(TRIM($B6453&amp;""),CHAR(10)," "),CHAR(13)," "),"."," "),";"," "),","," "),"/"," "),"+"," "),"-"," "),"  "," "),"  "," "),"  "," "),"  "," "),"  "," "),"  "," "))," ","|")&amp;"|")</f>
        <v/>
      </c>
      <c r="AD6453">
        <f>TRIM($I6453&amp;"")</f>
        <v/>
      </c>
    </row>
    <row r="6454" ht="36" customHeight="1">
      <c r="A6454" s="14" t="n">
        <v>46245</v>
      </c>
      <c r="B6454" s="6" t="inlineStr">
        <is>
          <t>10367</t>
        </is>
      </c>
      <c r="C6454" s="6" t="inlineStr">
        <is>
          <t>M/C 0818 (AMARELO)</t>
        </is>
      </c>
      <c r="D6454" s="6" t="inlineStr">
        <is>
          <t>46 SECCIONADORA 1</t>
        </is>
      </c>
      <c r="E6454" s="6" t="n">
        <v>20020002</v>
      </c>
      <c r="F6454" s="6" t="inlineStr">
        <is>
          <t>(2) FECHAMENTO I 1090X295X12 MDF - BASE DUBAI</t>
        </is>
      </c>
      <c r="G6454" s="6" t="inlineStr">
        <is>
          <t>46 SECCIONADORA 1</t>
        </is>
      </c>
      <c r="H6454" s="6" t="inlineStr">
        <is>
          <t>46 SECCIONADORA 1</t>
        </is>
      </c>
      <c r="I6454" s="6" t="inlineStr">
        <is>
          <t>46 SECCIONADORA 1</t>
        </is>
      </c>
      <c r="J6454" s="4" t="n">
        <v>160</v>
      </c>
      <c r="K6454" s="6" t="n"/>
      <c r="L6454" s="6" t="n"/>
      <c r="M6454" s="6" t="n"/>
      <c r="N6454" s="6" t="n"/>
      <c r="O6454" s="6" t="n"/>
      <c r="P6454" s="6" t="n"/>
      <c r="Q6454" s="6" t="n"/>
      <c r="R6454" s="6" t="n"/>
      <c r="S6454" s="6" t="n"/>
      <c r="T6454" s="6" t="n"/>
      <c r="U6454" s="6" t="n"/>
      <c r="V6454" s="6" t="n"/>
      <c r="W6454" s="6" t="n"/>
      <c r="X6454" s="6" t="n"/>
      <c r="Y6454" s="6" t="n"/>
      <c r="Z6454" s="6" t="n"/>
      <c r="AA6454" s="5" t="n"/>
      <c r="AB6454" s="6">
        <f>B6454&amp;"|"&amp;I6454</f>
        <v/>
      </c>
      <c r="AC6454">
        <f>IF($B6454="","","|"&amp;SUBSTITUTE(TRIM(SUBSTITUTE(SUBSTITUTE(SUBSTITUTE(SUBSTITUTE(SUBSTITUTE(SUBSTITUTE(SUBSTITUTE(SUBSTITUTE(SUBSTITUTE(SUBSTITUTE(SUBSTITUTE(SUBSTITUTE(SUBSTITUTE(SUBSTITUTE(TRIM($B6454&amp;""),CHAR(10)," "),CHAR(13)," "),"."," "),";"," "),","," "),"/"," "),"+"," "),"-"," "),"  "," "),"  "," "),"  "," "),"  "," "),"  "," "),"  "," "))," ","|")&amp;"|")</f>
        <v/>
      </c>
      <c r="AD6454">
        <f>TRIM($I6454&amp;"")</f>
        <v/>
      </c>
    </row>
    <row r="6455" ht="36" customHeight="1">
      <c r="A6455" s="14" t="n">
        <v>46245</v>
      </c>
      <c r="B6455" s="6" t="inlineStr">
        <is>
          <t>10367</t>
        </is>
      </c>
      <c r="C6455" s="6" t="inlineStr">
        <is>
          <t>M/C 0818 (AMARELO)</t>
        </is>
      </c>
      <c r="D6455" s="6" t="inlineStr">
        <is>
          <t>46 SECCIONADORA 1</t>
        </is>
      </c>
      <c r="E6455" s="6" t="n">
        <v>20020003</v>
      </c>
      <c r="F6455" s="6" t="inlineStr">
        <is>
          <t>(3) FECHAMENTO II 600X295X12 MDF - BASE DUBAI</t>
        </is>
      </c>
      <c r="G6455" s="6" t="inlineStr">
        <is>
          <t>46 SECCIONADORA 1</t>
        </is>
      </c>
      <c r="H6455" s="6" t="inlineStr">
        <is>
          <t>46 SECCIONADORA 1</t>
        </is>
      </c>
      <c r="I6455" s="6" t="inlineStr">
        <is>
          <t>46 SECCIONADORA 1</t>
        </is>
      </c>
      <c r="J6455" s="4" t="n">
        <v>160</v>
      </c>
      <c r="K6455" s="6" t="n"/>
      <c r="L6455" s="6" t="n"/>
      <c r="M6455" s="6" t="n"/>
      <c r="N6455" s="6" t="n"/>
      <c r="O6455" s="6" t="n"/>
      <c r="P6455" s="6" t="n"/>
      <c r="Q6455" s="6" t="n"/>
      <c r="R6455" s="6" t="n"/>
      <c r="S6455" s="6" t="n"/>
      <c r="T6455" s="6" t="n"/>
      <c r="U6455" s="6" t="n"/>
      <c r="V6455" s="6" t="n"/>
      <c r="W6455" s="6" t="n"/>
      <c r="X6455" s="6" t="n"/>
      <c r="Y6455" s="6" t="n"/>
      <c r="Z6455" s="6" t="n"/>
      <c r="AA6455" s="5" t="n"/>
      <c r="AB6455" s="6">
        <f>B6455&amp;"|"&amp;I6455</f>
        <v/>
      </c>
      <c r="AC6455">
        <f>IF($B6455="","","|"&amp;SUBSTITUTE(TRIM(SUBSTITUTE(SUBSTITUTE(SUBSTITUTE(SUBSTITUTE(SUBSTITUTE(SUBSTITUTE(SUBSTITUTE(SUBSTITUTE(SUBSTITUTE(SUBSTITUTE(SUBSTITUTE(SUBSTITUTE(SUBSTITUTE(SUBSTITUTE(TRIM($B6455&amp;""),CHAR(10)," "),CHAR(13)," "),"."," "),";"," "),","," "),"/"," "),"+"," "),"-"," "),"  "," "),"  "," "),"  "," "),"  "," "),"  "," "),"  "," "))," ","|")&amp;"|")</f>
        <v/>
      </c>
      <c r="AD6455">
        <f>TRIM($I6455&amp;"")</f>
        <v/>
      </c>
    </row>
    <row r="6456" ht="36" customHeight="1">
      <c r="A6456" s="14" t="n">
        <v>46245</v>
      </c>
      <c r="B6456" s="6" t="inlineStr">
        <is>
          <t>10367</t>
        </is>
      </c>
      <c r="C6456" s="6" t="inlineStr">
        <is>
          <t>M/C 0818 (AMARELO)</t>
        </is>
      </c>
      <c r="D6456" s="6" t="inlineStr">
        <is>
          <t>46 SECCIONADORA 1</t>
        </is>
      </c>
      <c r="E6456" s="6" t="n">
        <v>20020004</v>
      </c>
      <c r="F6456" s="6" t="inlineStr">
        <is>
          <t>(4) FECHAMENTO III 545X327X12 MDF - BASE DUBAI</t>
        </is>
      </c>
      <c r="G6456" s="6" t="inlineStr">
        <is>
          <t>46 SECCIONADORA 1</t>
        </is>
      </c>
      <c r="H6456" s="6" t="inlineStr">
        <is>
          <t>46 SECCIONADORA 1</t>
        </is>
      </c>
      <c r="I6456" s="6" t="inlineStr">
        <is>
          <t>46 SECCIONADORA 1</t>
        </is>
      </c>
      <c r="J6456" s="4" t="n">
        <v>320</v>
      </c>
      <c r="K6456" s="6" t="n"/>
      <c r="L6456" s="6" t="n"/>
      <c r="M6456" s="6" t="n"/>
      <c r="N6456" s="6" t="n"/>
      <c r="O6456" s="6" t="n"/>
      <c r="P6456" s="6" t="n"/>
      <c r="Q6456" s="6" t="n"/>
      <c r="R6456" s="6" t="n"/>
      <c r="S6456" s="6" t="n"/>
      <c r="T6456" s="6" t="n"/>
      <c r="U6456" s="6" t="n"/>
      <c r="V6456" s="6" t="n"/>
      <c r="W6456" s="6" t="n"/>
      <c r="X6456" s="6" t="n"/>
      <c r="Y6456" s="6" t="n"/>
      <c r="Z6456" s="6" t="n"/>
      <c r="AA6456" s="5" t="n"/>
      <c r="AB6456" s="6">
        <f>B6456&amp;"|"&amp;I6456</f>
        <v/>
      </c>
      <c r="AC6456">
        <f>IF($B6456="","","|"&amp;SUBSTITUTE(TRIM(SUBSTITUTE(SUBSTITUTE(SUBSTITUTE(SUBSTITUTE(SUBSTITUTE(SUBSTITUTE(SUBSTITUTE(SUBSTITUTE(SUBSTITUTE(SUBSTITUTE(SUBSTITUTE(SUBSTITUTE(SUBSTITUTE(SUBSTITUTE(TRIM($B6456&amp;""),CHAR(10)," "),CHAR(13)," "),"."," "),";"," "),","," "),"/"," "),"+"," "),"-"," "),"  "," "),"  "," "),"  "," "),"  "," "),"  "," "),"  "," "))," ","|")&amp;"|")</f>
        <v/>
      </c>
      <c r="AD6456">
        <f>TRIM($I6456&amp;"")</f>
        <v/>
      </c>
    </row>
    <row r="6457" ht="36" customHeight="1">
      <c r="A6457" s="14" t="n">
        <v>46245</v>
      </c>
      <c r="B6457" s="6" t="inlineStr">
        <is>
          <t>10367</t>
        </is>
      </c>
      <c r="C6457" s="6" t="inlineStr">
        <is>
          <t>M/C 0818 (AMARELO)</t>
        </is>
      </c>
      <c r="D6457" s="6" t="inlineStr">
        <is>
          <t>46 SECCIONADORA 1</t>
        </is>
      </c>
      <c r="E6457" s="6" t="n">
        <v>20020005</v>
      </c>
      <c r="F6457" s="6" t="inlineStr">
        <is>
          <t>(5) FECHAMENTO IV 453X327X12 MDF - BASE DUBAI</t>
        </is>
      </c>
      <c r="G6457" s="6" t="inlineStr">
        <is>
          <t>46 SECCIONADORA 1</t>
        </is>
      </c>
      <c r="H6457" s="6" t="inlineStr">
        <is>
          <t>46 SECCIONADORA 1</t>
        </is>
      </c>
      <c r="I6457" s="6" t="inlineStr">
        <is>
          <t>46 SECCIONADORA 1</t>
        </is>
      </c>
      <c r="J6457" s="4" t="n">
        <v>160</v>
      </c>
      <c r="K6457" s="6" t="n"/>
      <c r="L6457" s="6" t="n"/>
      <c r="M6457" s="6" t="n"/>
      <c r="N6457" s="6" t="n"/>
      <c r="O6457" s="6" t="n"/>
      <c r="P6457" s="6" t="n"/>
      <c r="Q6457" s="6" t="n"/>
      <c r="R6457" s="6" t="n"/>
      <c r="S6457" s="6" t="n"/>
      <c r="T6457" s="6" t="n"/>
      <c r="U6457" s="6" t="n"/>
      <c r="V6457" s="6" t="n"/>
      <c r="W6457" s="6" t="n"/>
      <c r="X6457" s="6" t="n"/>
      <c r="Y6457" s="6" t="n"/>
      <c r="Z6457" s="6" t="n"/>
      <c r="AA6457" s="5" t="n"/>
      <c r="AB6457" s="6">
        <f>B6457&amp;"|"&amp;I6457</f>
        <v/>
      </c>
      <c r="AC6457">
        <f>IF($B6457="","","|"&amp;SUBSTITUTE(TRIM(SUBSTITUTE(SUBSTITUTE(SUBSTITUTE(SUBSTITUTE(SUBSTITUTE(SUBSTITUTE(SUBSTITUTE(SUBSTITUTE(SUBSTITUTE(SUBSTITUTE(SUBSTITUTE(SUBSTITUTE(SUBSTITUTE(SUBSTITUTE(TRIM($B6457&amp;""),CHAR(10)," "),CHAR(13)," "),"."," "),";"," "),","," "),"/"," "),"+"," "),"-"," "),"  "," "),"  "," "),"  "," "),"  "," "),"  "," "),"  "," "))," ","|")&amp;"|")</f>
        <v/>
      </c>
      <c r="AD6457">
        <f>TRIM($I6457&amp;"")</f>
        <v/>
      </c>
    </row>
    <row r="6458" ht="36" customHeight="1">
      <c r="A6458" s="14" t="n">
        <v>46245</v>
      </c>
      <c r="B6458" s="6" t="inlineStr">
        <is>
          <t>10367</t>
        </is>
      </c>
      <c r="C6458" s="6" t="inlineStr">
        <is>
          <t>M/C 0818 (AMARELO)</t>
        </is>
      </c>
      <c r="D6458" s="6" t="inlineStr">
        <is>
          <t>46 SECCIONADORA 1</t>
        </is>
      </c>
      <c r="E6458" s="6" t="n">
        <v>20013102</v>
      </c>
      <c r="F6458" s="6" t="inlineStr">
        <is>
          <t>(10)PE MAIOR 760X100 (170) X15 MDF-MIAMI 1,37X0,80</t>
        </is>
      </c>
      <c r="G6458" s="6" t="inlineStr">
        <is>
          <t>46 SECCIONADORA 1</t>
        </is>
      </c>
      <c r="H6458" s="6" t="inlineStr">
        <is>
          <t>46 SECCIONADORA 1</t>
        </is>
      </c>
      <c r="I6458" s="6" t="inlineStr">
        <is>
          <t>46 SECCIONADORA 1</t>
        </is>
      </c>
      <c r="J6458" s="4" t="n">
        <v>112</v>
      </c>
      <c r="K6458" s="6" t="n"/>
      <c r="L6458" s="6" t="n"/>
      <c r="M6458" s="6" t="n"/>
      <c r="N6458" s="6" t="n"/>
      <c r="O6458" s="6" t="n"/>
      <c r="P6458" s="6" t="n"/>
      <c r="Q6458" s="6" t="n"/>
      <c r="R6458" s="6" t="n"/>
      <c r="S6458" s="6" t="n"/>
      <c r="T6458" s="6" t="n"/>
      <c r="U6458" s="6" t="n"/>
      <c r="V6458" s="6" t="n"/>
      <c r="W6458" s="6" t="n"/>
      <c r="X6458" s="6" t="n"/>
      <c r="Y6458" s="6" t="n"/>
      <c r="Z6458" s="6" t="n"/>
      <c r="AA6458" s="5" t="n"/>
      <c r="AB6458" s="6">
        <f>B6458&amp;"|"&amp;I6458</f>
        <v/>
      </c>
      <c r="AC6458">
        <f>IF($B6458="","","|"&amp;SUBSTITUTE(TRIM(SUBSTITUTE(SUBSTITUTE(SUBSTITUTE(SUBSTITUTE(SUBSTITUTE(SUBSTITUTE(SUBSTITUTE(SUBSTITUTE(SUBSTITUTE(SUBSTITUTE(SUBSTITUTE(SUBSTITUTE(SUBSTITUTE(SUBSTITUTE(TRIM($B6458&amp;""),CHAR(10)," "),CHAR(13)," "),"."," "),";"," "),","," "),"/"," "),"+"," "),"-"," "),"  "," "),"  "," "),"  "," "),"  "," "),"  "," "),"  "," "))," ","|")&amp;"|")</f>
        <v/>
      </c>
      <c r="AD6458">
        <f>TRIM($I6458&amp;"")</f>
        <v/>
      </c>
    </row>
    <row r="6459" ht="36" customHeight="1">
      <c r="A6459" s="14" t="n">
        <v>46245</v>
      </c>
      <c r="B6459" s="6" t="inlineStr">
        <is>
          <t>10367</t>
        </is>
      </c>
      <c r="C6459" s="6" t="inlineStr">
        <is>
          <t>M/C 0818 (AMARELO)</t>
        </is>
      </c>
      <c r="D6459" s="6" t="inlineStr">
        <is>
          <t>46 SECCIONADORA 1</t>
        </is>
      </c>
      <c r="E6459" s="6" t="n">
        <v>20013103</v>
      </c>
      <c r="F6459" s="6" t="inlineStr">
        <is>
          <t>(4) PE MENOR 760X85 (135) X15 MDF-MIAMI 1,37X0,80</t>
        </is>
      </c>
      <c r="G6459" s="6" t="inlineStr">
        <is>
          <t>46 SECCIONADORA 1</t>
        </is>
      </c>
      <c r="H6459" s="6" t="inlineStr">
        <is>
          <t>46 SECCIONADORA 1</t>
        </is>
      </c>
      <c r="I6459" s="6" t="inlineStr">
        <is>
          <t>46 SECCIONADORA 1</t>
        </is>
      </c>
      <c r="J6459" s="4" t="n">
        <v>112</v>
      </c>
      <c r="K6459" s="6" t="n"/>
      <c r="L6459" s="6" t="n"/>
      <c r="M6459" s="6" t="n"/>
      <c r="N6459" s="6" t="n"/>
      <c r="O6459" s="6" t="n"/>
      <c r="P6459" s="6" t="n"/>
      <c r="Q6459" s="6" t="n"/>
      <c r="R6459" s="6" t="n"/>
      <c r="S6459" s="6" t="n"/>
      <c r="T6459" s="6" t="n"/>
      <c r="U6459" s="6" t="n"/>
      <c r="V6459" s="6" t="n"/>
      <c r="W6459" s="6" t="n"/>
      <c r="X6459" s="6" t="n"/>
      <c r="Y6459" s="6" t="n"/>
      <c r="Z6459" s="6" t="n"/>
      <c r="AA6459" s="5" t="n"/>
      <c r="AB6459" s="6">
        <f>B6459&amp;"|"&amp;I6459</f>
        <v/>
      </c>
      <c r="AC6459">
        <f>IF($B6459="","","|"&amp;SUBSTITUTE(TRIM(SUBSTITUTE(SUBSTITUTE(SUBSTITUTE(SUBSTITUTE(SUBSTITUTE(SUBSTITUTE(SUBSTITUTE(SUBSTITUTE(SUBSTITUTE(SUBSTITUTE(SUBSTITUTE(SUBSTITUTE(SUBSTITUTE(SUBSTITUTE(TRIM($B6459&amp;""),CHAR(10)," "),CHAR(13)," "),"."," "),";"," "),","," "),"/"," "),"+"," "),"-"," "),"  "," "),"  "," "),"  "," "),"  "," "),"  "," "),"  "," "))," ","|")&amp;"|")</f>
        <v/>
      </c>
      <c r="AD6459">
        <f>TRIM($I6459&amp;"")</f>
        <v/>
      </c>
    </row>
    <row r="6460" ht="36" customHeight="1">
      <c r="A6460" s="14" t="n">
        <v>46245</v>
      </c>
      <c r="B6460" s="6" t="inlineStr">
        <is>
          <t>10367</t>
        </is>
      </c>
      <c r="C6460" s="6" t="inlineStr">
        <is>
          <t>M/C 0818 (AMARELO)</t>
        </is>
      </c>
      <c r="D6460" s="6" t="inlineStr">
        <is>
          <t>46 SECCIONADORA 1</t>
        </is>
      </c>
      <c r="E6460" s="6" t="n">
        <v>20020001</v>
      </c>
      <c r="F6460" s="6" t="inlineStr">
        <is>
          <t>(1) LATERAL 1180X92X15 MDF - BASE DUBAI</t>
        </is>
      </c>
      <c r="G6460" s="6" t="inlineStr">
        <is>
          <t>46 SECCIONADORA 1</t>
        </is>
      </c>
      <c r="H6460" s="6" t="inlineStr">
        <is>
          <t>46 SECCIONADORA 1</t>
        </is>
      </c>
      <c r="I6460" s="6" t="inlineStr">
        <is>
          <t>46 SECCIONADORA 1</t>
        </is>
      </c>
      <c r="J6460" s="4" t="n">
        <v>640</v>
      </c>
      <c r="K6460" s="6" t="n"/>
      <c r="L6460" s="6" t="n"/>
      <c r="M6460" s="6" t="n"/>
      <c r="N6460" s="6" t="n"/>
      <c r="O6460" s="6" t="n"/>
      <c r="P6460" s="6" t="n"/>
      <c r="Q6460" s="6" t="n"/>
      <c r="R6460" s="6" t="n"/>
      <c r="S6460" s="6" t="n"/>
      <c r="T6460" s="6" t="n"/>
      <c r="U6460" s="6" t="n"/>
      <c r="V6460" s="6" t="n"/>
      <c r="W6460" s="6" t="n"/>
      <c r="X6460" s="6" t="n"/>
      <c r="Y6460" s="6" t="n"/>
      <c r="Z6460" s="6" t="n"/>
      <c r="AA6460" s="5" t="n"/>
      <c r="AB6460" s="6">
        <f>B6460&amp;"|"&amp;I6460</f>
        <v/>
      </c>
      <c r="AC6460">
        <f>IF($B6460="","","|"&amp;SUBSTITUTE(TRIM(SUBSTITUTE(SUBSTITUTE(SUBSTITUTE(SUBSTITUTE(SUBSTITUTE(SUBSTITUTE(SUBSTITUTE(SUBSTITUTE(SUBSTITUTE(SUBSTITUTE(SUBSTITUTE(SUBSTITUTE(SUBSTITUTE(SUBSTITUTE(TRIM($B6460&amp;""),CHAR(10)," "),CHAR(13)," "),"."," "),";"," "),","," "),"/"," "),"+"," "),"-"," "),"  "," "),"  "," "),"  "," "),"  "," "),"  "," "),"  "," "))," ","|")&amp;"|")</f>
        <v/>
      </c>
      <c r="AD6460">
        <f>TRIM($I6460&amp;"")</f>
        <v/>
      </c>
    </row>
    <row r="6461" ht="36" customHeight="1">
      <c r="A6461" s="14" t="n">
        <v>46245</v>
      </c>
      <c r="B6461" s="6" t="inlineStr">
        <is>
          <t>10367</t>
        </is>
      </c>
      <c r="C6461" s="6" t="inlineStr">
        <is>
          <t>M/C 0818 (AMARELO)</t>
        </is>
      </c>
      <c r="D6461" s="6" t="inlineStr">
        <is>
          <t>46 SECCIONADORA 1</t>
        </is>
      </c>
      <c r="E6461" s="6" t="n">
        <v>20031202</v>
      </c>
      <c r="F6461" s="6" t="inlineStr">
        <is>
          <t>(4) PE MAIOR 800(818)X100(169)X15 MDF - NOVA YORK</t>
        </is>
      </c>
      <c r="G6461" s="6" t="inlineStr">
        <is>
          <t>46 SECCIONADORA 1</t>
        </is>
      </c>
      <c r="H6461" s="6" t="inlineStr">
        <is>
          <t>46 SECCIONADORA 1</t>
        </is>
      </c>
      <c r="I6461" s="6" t="inlineStr">
        <is>
          <t>46 SECCIONADORA 1</t>
        </is>
      </c>
      <c r="J6461" s="4" t="n">
        <v>264</v>
      </c>
      <c r="K6461" s="6" t="n"/>
      <c r="L6461" s="6" t="n"/>
      <c r="M6461" s="6" t="n"/>
      <c r="N6461" s="6" t="n"/>
      <c r="O6461" s="6" t="n"/>
      <c r="P6461" s="6" t="n"/>
      <c r="Q6461" s="6" t="n"/>
      <c r="R6461" s="6" t="n"/>
      <c r="S6461" s="6" t="n"/>
      <c r="T6461" s="6" t="n"/>
      <c r="U6461" s="6" t="n"/>
      <c r="V6461" s="6" t="n"/>
      <c r="W6461" s="6" t="n"/>
      <c r="X6461" s="6" t="n"/>
      <c r="Y6461" s="6" t="n"/>
      <c r="Z6461" s="6" t="n"/>
      <c r="AA6461" s="5" t="n"/>
      <c r="AB6461" s="6">
        <f>B6461&amp;"|"&amp;I6461</f>
        <v/>
      </c>
      <c r="AC6461">
        <f>IF($B6461="","","|"&amp;SUBSTITUTE(TRIM(SUBSTITUTE(SUBSTITUTE(SUBSTITUTE(SUBSTITUTE(SUBSTITUTE(SUBSTITUTE(SUBSTITUTE(SUBSTITUTE(SUBSTITUTE(SUBSTITUTE(SUBSTITUTE(SUBSTITUTE(SUBSTITUTE(SUBSTITUTE(TRIM($B6461&amp;""),CHAR(10)," "),CHAR(13)," "),"."," "),";"," "),","," "),"/"," "),"+"," "),"-"," "),"  "," "),"  "," "),"  "," "),"  "," "),"  "," "),"  "," "))," ","|")&amp;"|")</f>
        <v/>
      </c>
      <c r="AD6461">
        <f>TRIM($I6461&amp;"")</f>
        <v/>
      </c>
    </row>
    <row r="6462" ht="36" customHeight="1">
      <c r="A6462" s="14" t="n">
        <v>46245</v>
      </c>
      <c r="B6462" s="6" t="inlineStr">
        <is>
          <t>10367</t>
        </is>
      </c>
      <c r="C6462" s="6" t="inlineStr">
        <is>
          <t>M/C 0818 (AMARELO)</t>
        </is>
      </c>
      <c r="D6462" s="6" t="inlineStr">
        <is>
          <t>46 SECCIONADORA 1</t>
        </is>
      </c>
      <c r="E6462" s="6" t="n">
        <v>20031203</v>
      </c>
      <c r="F6462" s="6" t="inlineStr">
        <is>
          <t>(5) PE MENOR 800(818)X84(138)X15 MDF - NOVA YORK</t>
        </is>
      </c>
      <c r="G6462" s="6" t="inlineStr">
        <is>
          <t>46 SECCIONADORA 1</t>
        </is>
      </c>
      <c r="H6462" s="6" t="inlineStr">
        <is>
          <t>46 SECCIONADORA 1</t>
        </is>
      </c>
      <c r="I6462" s="6" t="inlineStr">
        <is>
          <t>46 SECCIONADORA 1</t>
        </is>
      </c>
      <c r="J6462" s="4" t="n">
        <v>264</v>
      </c>
      <c r="K6462" s="6" t="n"/>
      <c r="L6462" s="6" t="n"/>
      <c r="M6462" s="6" t="n"/>
      <c r="N6462" s="6" t="n"/>
      <c r="O6462" s="6" t="n"/>
      <c r="P6462" s="6" t="n"/>
      <c r="Q6462" s="6" t="n"/>
      <c r="R6462" s="6" t="n"/>
      <c r="S6462" s="6" t="n"/>
      <c r="T6462" s="6" t="n"/>
      <c r="U6462" s="6" t="n"/>
      <c r="V6462" s="6" t="n"/>
      <c r="W6462" s="6" t="n"/>
      <c r="X6462" s="6" t="n"/>
      <c r="Y6462" s="6" t="n"/>
      <c r="Z6462" s="6" t="n"/>
      <c r="AA6462" s="5" t="n"/>
      <c r="AB6462" s="6">
        <f>B6462&amp;"|"&amp;I6462</f>
        <v/>
      </c>
      <c r="AC6462">
        <f>IF($B6462="","","|"&amp;SUBSTITUTE(TRIM(SUBSTITUTE(SUBSTITUTE(SUBSTITUTE(SUBSTITUTE(SUBSTITUTE(SUBSTITUTE(SUBSTITUTE(SUBSTITUTE(SUBSTITUTE(SUBSTITUTE(SUBSTITUTE(SUBSTITUTE(SUBSTITUTE(SUBSTITUTE(TRIM($B6462&amp;""),CHAR(10)," "),CHAR(13)," "),"."," "),";"," "),","," "),"/"," "),"+"," "),"-"," "),"  "," "),"  "," "),"  "," "),"  "," "),"  "," "),"  "," "))," ","|")&amp;"|")</f>
        <v/>
      </c>
      <c r="AD6462">
        <f>TRIM($I6462&amp;"")</f>
        <v/>
      </c>
    </row>
    <row r="6463" ht="36" customHeight="1">
      <c r="A6463" s="14" t="n">
        <v>46245</v>
      </c>
      <c r="B6463" s="6" t="inlineStr">
        <is>
          <t>10367</t>
        </is>
      </c>
      <c r="C6463" s="6" t="inlineStr">
        <is>
          <t>M/C 0818 (AMARELO)</t>
        </is>
      </c>
      <c r="D6463" s="6" t="inlineStr">
        <is>
          <t>46 SECCIONADORA 1</t>
        </is>
      </c>
      <c r="E6463" s="6" t="n">
        <v>20031607</v>
      </c>
      <c r="F6463" s="6" t="inlineStr">
        <is>
          <t>TAMPO 1605X905X15 MDF - MESA COM VIDRO</t>
        </is>
      </c>
      <c r="G6463" s="6" t="inlineStr">
        <is>
          <t>46 SECCIONADORA 1</t>
        </is>
      </c>
      <c r="H6463" s="6" t="inlineStr">
        <is>
          <t>46 SECCIONADORA 1</t>
        </is>
      </c>
      <c r="I6463" s="6" t="inlineStr">
        <is>
          <t>46 SECCIONADORA 1</t>
        </is>
      </c>
      <c r="J6463" s="4" t="n">
        <v>66</v>
      </c>
      <c r="K6463" s="6" t="n"/>
      <c r="L6463" s="6" t="n"/>
      <c r="M6463" s="6" t="n"/>
      <c r="N6463" s="6" t="n"/>
      <c r="O6463" s="6" t="n"/>
      <c r="P6463" s="6" t="n"/>
      <c r="Q6463" s="6" t="n"/>
      <c r="R6463" s="6" t="n"/>
      <c r="S6463" s="6" t="n"/>
      <c r="T6463" s="6" t="n"/>
      <c r="U6463" s="6" t="n"/>
      <c r="V6463" s="6" t="n"/>
      <c r="W6463" s="6" t="n"/>
      <c r="X6463" s="6" t="n"/>
      <c r="Y6463" s="6" t="n"/>
      <c r="Z6463" s="6" t="n"/>
      <c r="AA6463" s="5" t="n"/>
      <c r="AB6463" s="6">
        <f>B6463&amp;"|"&amp;I6463</f>
        <v/>
      </c>
      <c r="AC6463">
        <f>IF($B6463="","","|"&amp;SUBSTITUTE(TRIM(SUBSTITUTE(SUBSTITUTE(SUBSTITUTE(SUBSTITUTE(SUBSTITUTE(SUBSTITUTE(SUBSTITUTE(SUBSTITUTE(SUBSTITUTE(SUBSTITUTE(SUBSTITUTE(SUBSTITUTE(SUBSTITUTE(SUBSTITUTE(TRIM($B6463&amp;""),CHAR(10)," "),CHAR(13)," "),"."," "),";"," "),","," "),"/"," "),"+"," "),"-"," "),"  "," "),"  "," "),"  "," "),"  "," "),"  "," "),"  "," "))," ","|")&amp;"|")</f>
        <v/>
      </c>
      <c r="AD6463">
        <f>TRIM($I6463&amp;"")</f>
        <v/>
      </c>
    </row>
    <row r="6464" ht="36" customHeight="1">
      <c r="A6464" s="14" t="n">
        <v>46245</v>
      </c>
      <c r="B6464" s="6" t="inlineStr">
        <is>
          <t>10367</t>
        </is>
      </c>
      <c r="C6464" s="6" t="inlineStr">
        <is>
          <t>M/C 0818 (AMARELO)</t>
        </is>
      </c>
      <c r="D6464" s="6" t="inlineStr">
        <is>
          <t>46 SECCIONADORA 1</t>
        </is>
      </c>
      <c r="E6464" s="6" t="n">
        <v>20052001</v>
      </c>
      <c r="F6464" s="6" t="inlineStr">
        <is>
          <t>(2-4) TRAVESSA 742X122X25 MDF - MESA ATHENAS</t>
        </is>
      </c>
      <c r="G6464" s="6" t="inlineStr">
        <is>
          <t>46 SECCIONADORA 1</t>
        </is>
      </c>
      <c r="H6464" s="6" t="inlineStr">
        <is>
          <t>46 SECCIONADORA 1</t>
        </is>
      </c>
      <c r="I6464" s="6" t="inlineStr">
        <is>
          <t>46 SECCIONADORA 1</t>
        </is>
      </c>
      <c r="J6464" s="4" t="n">
        <v>584</v>
      </c>
      <c r="K6464" s="6" t="n"/>
      <c r="L6464" s="6" t="n"/>
      <c r="M6464" s="6" t="n"/>
      <c r="N6464" s="6" t="n"/>
      <c r="O6464" s="6" t="n"/>
      <c r="P6464" s="6" t="n"/>
      <c r="Q6464" s="6" t="n"/>
      <c r="R6464" s="6" t="n"/>
      <c r="S6464" s="6" t="n"/>
      <c r="T6464" s="6" t="n"/>
      <c r="U6464" s="6" t="n"/>
      <c r="V6464" s="6" t="n"/>
      <c r="W6464" s="6" t="n"/>
      <c r="X6464" s="6" t="n"/>
      <c r="Y6464" s="6" t="n"/>
      <c r="Z6464" s="6" t="n"/>
      <c r="AA6464" s="5" t="n"/>
      <c r="AB6464" s="6">
        <f>B6464&amp;"|"&amp;I6464</f>
        <v/>
      </c>
      <c r="AC6464">
        <f>IF($B6464="","","|"&amp;SUBSTITUTE(TRIM(SUBSTITUTE(SUBSTITUTE(SUBSTITUTE(SUBSTITUTE(SUBSTITUTE(SUBSTITUTE(SUBSTITUTE(SUBSTITUTE(SUBSTITUTE(SUBSTITUTE(SUBSTITUTE(SUBSTITUTE(SUBSTITUTE(SUBSTITUTE(TRIM($B6464&amp;""),CHAR(10)," "),CHAR(13)," "),"."," "),";"," "),","," "),"/"," "),"+"," "),"-"," "),"  "," "),"  "," "),"  "," "),"  "," "),"  "," "),"  "," "))," ","|")&amp;"|")</f>
        <v/>
      </c>
      <c r="AD6464">
        <f>TRIM($I6464&amp;"")</f>
        <v/>
      </c>
    </row>
    <row r="6465" ht="36" customHeight="1">
      <c r="A6465" s="14" t="n">
        <v>46245</v>
      </c>
      <c r="B6465" s="6" t="inlineStr">
        <is>
          <t>10367</t>
        </is>
      </c>
      <c r="C6465" s="6" t="inlineStr">
        <is>
          <t>M/C 0818 (AMARELO)</t>
        </is>
      </c>
      <c r="D6465" s="6" t="inlineStr">
        <is>
          <t>46 SECCIONADORA 1</t>
        </is>
      </c>
      <c r="E6465" s="6" t="n">
        <v>20052002</v>
      </c>
      <c r="F6465" s="6" t="inlineStr">
        <is>
          <t>(5) BASE MAIOR 542X124X25 MDF - MESA ATHENAS</t>
        </is>
      </c>
      <c r="G6465" s="6" t="inlineStr">
        <is>
          <t>46 SECCIONADORA 1</t>
        </is>
      </c>
      <c r="H6465" s="6" t="inlineStr">
        <is>
          <t>46 SECCIONADORA 1</t>
        </is>
      </c>
      <c r="I6465" s="6" t="inlineStr">
        <is>
          <t>46 SECCIONADORA 1</t>
        </is>
      </c>
      <c r="J6465" s="4" t="n">
        <v>66</v>
      </c>
      <c r="K6465" s="6" t="n"/>
      <c r="L6465" s="6" t="n"/>
      <c r="M6465" s="6" t="n"/>
      <c r="N6465" s="6" t="n"/>
      <c r="O6465" s="6" t="n"/>
      <c r="P6465" s="6" t="n"/>
      <c r="Q6465" s="6" t="n"/>
      <c r="R6465" s="6" t="n"/>
      <c r="S6465" s="6" t="n"/>
      <c r="T6465" s="6" t="n"/>
      <c r="U6465" s="6" t="n"/>
      <c r="V6465" s="6" t="n"/>
      <c r="W6465" s="6" t="n"/>
      <c r="X6465" s="6" t="n"/>
      <c r="Y6465" s="6" t="n"/>
      <c r="Z6465" s="6" t="n"/>
      <c r="AA6465" s="5" t="n"/>
      <c r="AB6465" s="6">
        <f>B6465&amp;"|"&amp;I6465</f>
        <v/>
      </c>
      <c r="AC6465">
        <f>IF($B6465="","","|"&amp;SUBSTITUTE(TRIM(SUBSTITUTE(SUBSTITUTE(SUBSTITUTE(SUBSTITUTE(SUBSTITUTE(SUBSTITUTE(SUBSTITUTE(SUBSTITUTE(SUBSTITUTE(SUBSTITUTE(SUBSTITUTE(SUBSTITUTE(SUBSTITUTE(SUBSTITUTE(TRIM($B6465&amp;""),CHAR(10)," "),CHAR(13)," "),"."," "),";"," "),","," "),"/"," "),"+"," "),"-"," "),"  "," "),"  "," "),"  "," "),"  "," "),"  "," "),"  "," "))," ","|")&amp;"|")</f>
        <v/>
      </c>
      <c r="AD6465">
        <f>TRIM($I6465&amp;"")</f>
        <v/>
      </c>
    </row>
    <row r="6466" ht="36" customHeight="1">
      <c r="A6466" s="14" t="n">
        <v>46245</v>
      </c>
      <c r="B6466" s="6" t="inlineStr">
        <is>
          <t>10367</t>
        </is>
      </c>
      <c r="C6466" s="6" t="inlineStr">
        <is>
          <t>M/C 0818 (AMARELO)</t>
        </is>
      </c>
      <c r="D6466" s="6" t="inlineStr">
        <is>
          <t>46 SECCIONADORA 1</t>
        </is>
      </c>
      <c r="E6466" s="6" t="n">
        <v>20052003</v>
      </c>
      <c r="F6466" s="6" t="inlineStr">
        <is>
          <t>(6)BASE MENOR 386 (189)X124X25 MDF - MESA ATHENAS</t>
        </is>
      </c>
      <c r="G6466" s="6" t="inlineStr">
        <is>
          <t>46 SECCIONADORA 1</t>
        </is>
      </c>
      <c r="H6466" s="6" t="inlineStr">
        <is>
          <t>46 SECCIONADORA 1</t>
        </is>
      </c>
      <c r="I6466" s="6" t="inlineStr">
        <is>
          <t>46 SECCIONADORA 1</t>
        </is>
      </c>
      <c r="J6466" s="4" t="n">
        <v>132</v>
      </c>
      <c r="K6466" s="6" t="n"/>
      <c r="L6466" s="6" t="n"/>
      <c r="M6466" s="6" t="n"/>
      <c r="N6466" s="6" t="n"/>
      <c r="O6466" s="6" t="n"/>
      <c r="P6466" s="6" t="n"/>
      <c r="Q6466" s="6" t="n"/>
      <c r="R6466" s="6" t="n"/>
      <c r="S6466" s="6" t="n"/>
      <c r="T6466" s="6" t="n"/>
      <c r="U6466" s="6" t="n"/>
      <c r="V6466" s="6" t="n"/>
      <c r="W6466" s="6" t="n"/>
      <c r="X6466" s="6" t="n"/>
      <c r="Y6466" s="6" t="n"/>
      <c r="Z6466" s="6" t="n"/>
      <c r="AA6466" s="5" t="n"/>
      <c r="AB6466" s="6">
        <f>B6466&amp;"|"&amp;I6466</f>
        <v/>
      </c>
      <c r="AC6466">
        <f>IF($B6466="","","|"&amp;SUBSTITUTE(TRIM(SUBSTITUTE(SUBSTITUTE(SUBSTITUTE(SUBSTITUTE(SUBSTITUTE(SUBSTITUTE(SUBSTITUTE(SUBSTITUTE(SUBSTITUTE(SUBSTITUTE(SUBSTITUTE(SUBSTITUTE(SUBSTITUTE(SUBSTITUTE(TRIM($B6466&amp;""),CHAR(10)," "),CHAR(13)," "),"."," "),";"," "),","," "),"/"," "),"+"," "),"-"," "),"  "," "),"  "," "),"  "," "),"  "," "),"  "," "),"  "," "))," ","|")&amp;"|")</f>
        <v/>
      </c>
      <c r="AD6466">
        <f>TRIM($I6466&amp;"")</f>
        <v/>
      </c>
    </row>
    <row r="6467" ht="36" customHeight="1">
      <c r="A6467" s="14" t="n">
        <v>46245</v>
      </c>
      <c r="B6467" s="6" t="inlineStr">
        <is>
          <t>10367</t>
        </is>
      </c>
      <c r="C6467" s="6" t="inlineStr">
        <is>
          <t>M/C 0818 (AMARELO)</t>
        </is>
      </c>
      <c r="D6467" s="6" t="inlineStr">
        <is>
          <t>46 SECCIONADORA 1</t>
        </is>
      </c>
      <c r="E6467" s="6" t="n">
        <v>20052202</v>
      </c>
      <c r="F6467" s="6" t="inlineStr">
        <is>
          <t>(5) BASE MAIOR 742X124X25 MDF - MESA ATHENAS 1,20</t>
        </is>
      </c>
      <c r="G6467" s="6" t="inlineStr">
        <is>
          <t>46 SECCIONADORA 1</t>
        </is>
      </c>
      <c r="H6467" s="6" t="inlineStr">
        <is>
          <t>46 SECCIONADORA 1</t>
        </is>
      </c>
      <c r="I6467" s="6" t="inlineStr">
        <is>
          <t>46 SECCIONADORA 1</t>
        </is>
      </c>
      <c r="J6467" s="4" t="n">
        <v>80</v>
      </c>
      <c r="K6467" s="6" t="n"/>
      <c r="L6467" s="6" t="n"/>
      <c r="M6467" s="6" t="n"/>
      <c r="N6467" s="6" t="n"/>
      <c r="O6467" s="6" t="n"/>
      <c r="P6467" s="6" t="n"/>
      <c r="Q6467" s="6" t="n"/>
      <c r="R6467" s="6" t="n"/>
      <c r="S6467" s="6" t="n"/>
      <c r="T6467" s="6" t="n"/>
      <c r="U6467" s="6" t="n"/>
      <c r="V6467" s="6" t="n"/>
      <c r="W6467" s="6" t="n"/>
      <c r="X6467" s="6" t="n"/>
      <c r="Y6467" s="6" t="n"/>
      <c r="Z6467" s="6" t="n"/>
      <c r="AA6467" s="5" t="n"/>
      <c r="AB6467" s="6">
        <f>B6467&amp;"|"&amp;I6467</f>
        <v/>
      </c>
      <c r="AC6467">
        <f>IF($B6467="","","|"&amp;SUBSTITUTE(TRIM(SUBSTITUTE(SUBSTITUTE(SUBSTITUTE(SUBSTITUTE(SUBSTITUTE(SUBSTITUTE(SUBSTITUTE(SUBSTITUTE(SUBSTITUTE(SUBSTITUTE(SUBSTITUTE(SUBSTITUTE(SUBSTITUTE(SUBSTITUTE(TRIM($B6467&amp;""),CHAR(10)," "),CHAR(13)," "),"."," "),";"," "),","," "),"/"," "),"+"," "),"-"," "),"  "," "),"  "," "),"  "," "),"  "," "),"  "," "),"  "," "))," ","|")&amp;"|")</f>
        <v/>
      </c>
      <c r="AD6467">
        <f>TRIM($I6467&amp;"")</f>
        <v/>
      </c>
    </row>
    <row r="6468" ht="36" customHeight="1">
      <c r="A6468" s="14" t="n">
        <v>46245</v>
      </c>
      <c r="B6468" s="6" t="inlineStr">
        <is>
          <t>10367</t>
        </is>
      </c>
      <c r="C6468" s="6" t="inlineStr">
        <is>
          <t>M/C 0818 (AMARELO)</t>
        </is>
      </c>
      <c r="D6468" s="6" t="inlineStr">
        <is>
          <t>46 SECCIONADORA 1</t>
        </is>
      </c>
      <c r="E6468" s="6" t="n">
        <v>20052203</v>
      </c>
      <c r="F6468" s="6" t="inlineStr">
        <is>
          <t>(6)BASE MENOR 446(220)X124X25 MDF-MESA ATHENAS1,20</t>
        </is>
      </c>
      <c r="G6468" s="6" t="inlineStr">
        <is>
          <t>46 SECCIONADORA 1</t>
        </is>
      </c>
      <c r="H6468" s="6" t="inlineStr">
        <is>
          <t>46 SECCIONADORA 1</t>
        </is>
      </c>
      <c r="I6468" s="6" t="inlineStr">
        <is>
          <t>46 SECCIONADORA 1</t>
        </is>
      </c>
      <c r="J6468" s="4" t="n">
        <v>160</v>
      </c>
      <c r="K6468" s="6" t="n"/>
      <c r="L6468" s="6" t="n"/>
      <c r="M6468" s="6" t="n"/>
      <c r="N6468" s="6" t="n"/>
      <c r="O6468" s="6" t="n"/>
      <c r="P6468" s="6" t="n"/>
      <c r="Q6468" s="6" t="n"/>
      <c r="R6468" s="6" t="n"/>
      <c r="S6468" s="6" t="n"/>
      <c r="T6468" s="6" t="n"/>
      <c r="U6468" s="6" t="n"/>
      <c r="V6468" s="6" t="n"/>
      <c r="W6468" s="6" t="n"/>
      <c r="X6468" s="6" t="n"/>
      <c r="Y6468" s="6" t="n"/>
      <c r="Z6468" s="6" t="n"/>
      <c r="AA6468" s="5" t="n"/>
      <c r="AB6468" s="6">
        <f>B6468&amp;"|"&amp;I6468</f>
        <v/>
      </c>
      <c r="AC6468">
        <f>IF($B6468="","","|"&amp;SUBSTITUTE(TRIM(SUBSTITUTE(SUBSTITUTE(SUBSTITUTE(SUBSTITUTE(SUBSTITUTE(SUBSTITUTE(SUBSTITUTE(SUBSTITUTE(SUBSTITUTE(SUBSTITUTE(SUBSTITUTE(SUBSTITUTE(SUBSTITUTE(SUBSTITUTE(TRIM($B6468&amp;""),CHAR(10)," "),CHAR(13)," "),"."," "),";"," "),","," "),"/"," "),"+"," "),"-"," "),"  "," "),"  "," "),"  "," "),"  "," "),"  "," "),"  "," "))," ","|")&amp;"|")</f>
        <v/>
      </c>
      <c r="AD6468">
        <f>TRIM($I6468&amp;"")</f>
        <v/>
      </c>
    </row>
    <row r="6469" ht="36" customHeight="1">
      <c r="A6469" s="14" t="n">
        <v>46245</v>
      </c>
      <c r="B6469" s="6" t="inlineStr">
        <is>
          <t>10367</t>
        </is>
      </c>
      <c r="C6469" s="6" t="inlineStr">
        <is>
          <t>M/C 0818 (AMARELO)</t>
        </is>
      </c>
      <c r="D6469" s="6" t="inlineStr">
        <is>
          <t>50 SECCIONADORA 2</t>
        </is>
      </c>
      <c r="E6469" s="6" t="n">
        <v>30001204</v>
      </c>
      <c r="F6469" s="6" t="inlineStr">
        <is>
          <t>ASSENTO 430X403X09 MDP CAD PE INTEIRO/ MADEIRA</t>
        </is>
      </c>
      <c r="G6469" s="6" t="inlineStr">
        <is>
          <t>50 SECCIONADORA 2</t>
        </is>
      </c>
      <c r="H6469" s="6" t="inlineStr">
        <is>
          <t>50 SECCIONADORA 2</t>
        </is>
      </c>
      <c r="I6469" s="6" t="inlineStr">
        <is>
          <t>50 SECCIONADORA 2</t>
        </is>
      </c>
      <c r="J6469" s="4" t="n">
        <v>100</v>
      </c>
      <c r="K6469" s="6" t="n"/>
      <c r="L6469" s="6" t="n"/>
      <c r="M6469" s="6" t="n"/>
      <c r="N6469" s="6" t="n"/>
      <c r="O6469" s="6" t="n"/>
      <c r="P6469" s="6" t="n"/>
      <c r="Q6469" s="6" t="n"/>
      <c r="R6469" s="6" t="n"/>
      <c r="S6469" s="6" t="n"/>
      <c r="T6469" s="6" t="n"/>
      <c r="U6469" s="6" t="n"/>
      <c r="V6469" s="6" t="n"/>
      <c r="W6469" s="6" t="n"/>
      <c r="X6469" s="6" t="n"/>
      <c r="Y6469" s="6" t="n"/>
      <c r="Z6469" s="6" t="n"/>
      <c r="AA6469" s="5" t="n"/>
      <c r="AB6469" s="6">
        <f>B6469&amp;"|"&amp;I6469</f>
        <v/>
      </c>
      <c r="AC6469">
        <f>IF($B6469="","","|"&amp;SUBSTITUTE(TRIM(SUBSTITUTE(SUBSTITUTE(SUBSTITUTE(SUBSTITUTE(SUBSTITUTE(SUBSTITUTE(SUBSTITUTE(SUBSTITUTE(SUBSTITUTE(SUBSTITUTE(SUBSTITUTE(SUBSTITUTE(SUBSTITUTE(SUBSTITUTE(TRIM($B6469&amp;""),CHAR(10)," "),CHAR(13)," "),"."," "),";"," "),","," "),"/"," "),"+"," "),"-"," "),"  "," "),"  "," "),"  "," "),"  "," "),"  "," "),"  "," "))," ","|")&amp;"|")</f>
        <v/>
      </c>
      <c r="AD6469">
        <f>TRIM($I6469&amp;"")</f>
        <v/>
      </c>
    </row>
    <row r="6470" ht="36" customHeight="1">
      <c r="A6470" s="14" t="n">
        <v>46245</v>
      </c>
      <c r="B6470" s="6" t="inlineStr">
        <is>
          <t>10367</t>
        </is>
      </c>
      <c r="C6470" s="6" t="inlineStr">
        <is>
          <t>M/C 0818 (AMARELO)</t>
        </is>
      </c>
      <c r="D6470" s="6" t="inlineStr">
        <is>
          <t>50 SECCIONADORA 2</t>
        </is>
      </c>
      <c r="E6470" s="6" t="n">
        <v>30004805</v>
      </c>
      <c r="F6470" s="6" t="inlineStr">
        <is>
          <t>ASSENTO 440X425X09 MDP - CAD SANTIAGO</t>
        </is>
      </c>
      <c r="G6470" s="6" t="inlineStr">
        <is>
          <t>50 SECCIONADORA 2</t>
        </is>
      </c>
      <c r="H6470" s="6" t="inlineStr">
        <is>
          <t>50 SECCIONADORA 2</t>
        </is>
      </c>
      <c r="I6470" s="6" t="inlineStr">
        <is>
          <t>50 SECCIONADORA 2</t>
        </is>
      </c>
      <c r="J6470" s="4" t="n">
        <v>50</v>
      </c>
      <c r="K6470" s="6" t="n"/>
      <c r="L6470" s="6" t="n"/>
      <c r="M6470" s="6" t="n"/>
      <c r="N6470" s="6" t="n"/>
      <c r="O6470" s="6" t="n"/>
      <c r="P6470" s="6" t="n"/>
      <c r="Q6470" s="6" t="n"/>
      <c r="R6470" s="6" t="n"/>
      <c r="S6470" s="6" t="n"/>
      <c r="T6470" s="6" t="n"/>
      <c r="U6470" s="6" t="n"/>
      <c r="V6470" s="6" t="n"/>
      <c r="W6470" s="6" t="n"/>
      <c r="X6470" s="6" t="n"/>
      <c r="Y6470" s="6" t="n"/>
      <c r="Z6470" s="6" t="n"/>
      <c r="AA6470" s="5" t="n"/>
      <c r="AB6470" s="6">
        <f>B6470&amp;"|"&amp;I6470</f>
        <v/>
      </c>
      <c r="AC6470">
        <f>IF($B6470="","","|"&amp;SUBSTITUTE(TRIM(SUBSTITUTE(SUBSTITUTE(SUBSTITUTE(SUBSTITUTE(SUBSTITUTE(SUBSTITUTE(SUBSTITUTE(SUBSTITUTE(SUBSTITUTE(SUBSTITUTE(SUBSTITUTE(SUBSTITUTE(SUBSTITUTE(SUBSTITUTE(TRIM($B6470&amp;""),CHAR(10)," "),CHAR(13)," "),"."," "),";"," "),","," "),"/"," "),"+"," "),"-"," "),"  "," "),"  "," "),"  "," "),"  "," "),"  "," "),"  "," "))," ","|")&amp;"|")</f>
        <v/>
      </c>
      <c r="AD6470">
        <f>TRIM($I6470&amp;"")</f>
        <v/>
      </c>
    </row>
    <row r="6471" ht="36" customHeight="1">
      <c r="A6471" s="14" t="n">
        <v>46245</v>
      </c>
      <c r="B6471" s="6" t="inlineStr">
        <is>
          <t>10367</t>
        </is>
      </c>
      <c r="C6471" s="6" t="inlineStr">
        <is>
          <t>M/C 0818 (AMARELO)</t>
        </is>
      </c>
      <c r="D6471" s="6" t="inlineStr">
        <is>
          <t>50 SECCIONADORA 2</t>
        </is>
      </c>
      <c r="E6471" s="6" t="n">
        <v>30001308</v>
      </c>
      <c r="F6471" s="6" t="inlineStr">
        <is>
          <t>APOIO ESPALDAR 360X40X25 MDP - PE INTEIRO</t>
        </is>
      </c>
      <c r="G6471" s="6" t="inlineStr">
        <is>
          <t>50 SECCIONADORA 2</t>
        </is>
      </c>
      <c r="H6471" s="6" t="inlineStr">
        <is>
          <t>50 SECCIONADORA 2</t>
        </is>
      </c>
      <c r="I6471" s="6" t="inlineStr">
        <is>
          <t>50 SECCIONADORA 2</t>
        </is>
      </c>
      <c r="J6471" s="4" t="n">
        <v>50</v>
      </c>
      <c r="K6471" s="6" t="n"/>
      <c r="L6471" s="6" t="n"/>
      <c r="M6471" s="6" t="n"/>
      <c r="N6471" s="6" t="n"/>
      <c r="O6471" s="6" t="n"/>
      <c r="P6471" s="6" t="n"/>
      <c r="Q6471" s="6" t="n"/>
      <c r="R6471" s="6" t="n"/>
      <c r="S6471" s="6" t="n"/>
      <c r="T6471" s="6" t="n"/>
      <c r="U6471" s="6" t="n"/>
      <c r="V6471" s="6" t="n"/>
      <c r="W6471" s="6" t="n"/>
      <c r="X6471" s="6" t="n"/>
      <c r="Y6471" s="6" t="n"/>
      <c r="Z6471" s="6" t="n"/>
      <c r="AA6471" s="5" t="n"/>
      <c r="AB6471" s="6">
        <f>B6471&amp;"|"&amp;I6471</f>
        <v/>
      </c>
      <c r="AC6471">
        <f>IF($B6471="","","|"&amp;SUBSTITUTE(TRIM(SUBSTITUTE(SUBSTITUTE(SUBSTITUTE(SUBSTITUTE(SUBSTITUTE(SUBSTITUTE(SUBSTITUTE(SUBSTITUTE(SUBSTITUTE(SUBSTITUTE(SUBSTITUTE(SUBSTITUTE(SUBSTITUTE(SUBSTITUTE(TRIM($B6471&amp;""),CHAR(10)," "),CHAR(13)," "),"."," "),";"," "),","," "),"/"," "),"+"," "),"-"," "),"  "," "),"  "," "),"  "," "),"  "," "),"  "," "),"  "," "))," ","|")&amp;"|")</f>
        <v/>
      </c>
      <c r="AD6471">
        <f>TRIM($I6471&amp;"")</f>
        <v/>
      </c>
    </row>
    <row r="6472" ht="36" customHeight="1">
      <c r="A6472" s="14" t="n">
        <v>46245</v>
      </c>
      <c r="B6472" s="6" t="inlineStr">
        <is>
          <t>10367</t>
        </is>
      </c>
      <c r="C6472" s="6" t="inlineStr">
        <is>
          <t>M/C 0818 (AMARELO)</t>
        </is>
      </c>
      <c r="D6472" s="6" t="inlineStr">
        <is>
          <t>50 SECCIONADORA 2</t>
        </is>
      </c>
      <c r="E6472" s="6" t="n">
        <v>30001309</v>
      </c>
      <c r="F6472" s="6" t="inlineStr">
        <is>
          <t>TRA CENTR 360X56(911)X25 MDP (14PCS) - PE INTEIRO</t>
        </is>
      </c>
      <c r="G6472" s="6" t="inlineStr">
        <is>
          <t>50 SECCIONADORA 2</t>
        </is>
      </c>
      <c r="H6472" s="6" t="inlineStr">
        <is>
          <t>50 SECCIONADORA 2</t>
        </is>
      </c>
      <c r="I6472" s="6" t="inlineStr">
        <is>
          <t>50 SECCIONADORA 2</t>
        </is>
      </c>
      <c r="J6472" s="4" t="n">
        <v>50</v>
      </c>
      <c r="K6472" s="6" t="n"/>
      <c r="L6472" s="6" t="n"/>
      <c r="M6472" s="6" t="n"/>
      <c r="N6472" s="6" t="n"/>
      <c r="O6472" s="6" t="n"/>
      <c r="P6472" s="6" t="n"/>
      <c r="Q6472" s="6" t="n"/>
      <c r="R6472" s="6" t="n"/>
      <c r="S6472" s="6" t="n"/>
      <c r="T6472" s="6" t="n"/>
      <c r="U6472" s="6" t="n"/>
      <c r="V6472" s="6" t="n"/>
      <c r="W6472" s="6" t="n"/>
      <c r="X6472" s="6" t="n"/>
      <c r="Y6472" s="6" t="n"/>
      <c r="Z6472" s="6" t="n"/>
      <c r="AA6472" s="5" t="n"/>
      <c r="AB6472" s="6">
        <f>B6472&amp;"|"&amp;I6472</f>
        <v/>
      </c>
      <c r="AC6472">
        <f>IF($B6472="","","|"&amp;SUBSTITUTE(TRIM(SUBSTITUTE(SUBSTITUTE(SUBSTITUTE(SUBSTITUTE(SUBSTITUTE(SUBSTITUTE(SUBSTITUTE(SUBSTITUTE(SUBSTITUTE(SUBSTITUTE(SUBSTITUTE(SUBSTITUTE(SUBSTITUTE(SUBSTITUTE(TRIM($B6472&amp;""),CHAR(10)," "),CHAR(13)," "),"."," "),";"," "),","," "),"/"," "),"+"," "),"-"," "),"  "," "),"  "," "),"  "," "),"  "," "),"  "," "),"  "," "))," ","|")&amp;"|")</f>
        <v/>
      </c>
      <c r="AD6472">
        <f>TRIM($I6472&amp;"")</f>
        <v/>
      </c>
    </row>
    <row r="6473" ht="36" customHeight="1">
      <c r="A6473" s="14" t="n">
        <v>46245</v>
      </c>
      <c r="B6473" s="6" t="inlineStr">
        <is>
          <t>10367</t>
        </is>
      </c>
      <c r="C6473" s="6" t="inlineStr">
        <is>
          <t>M/C 0818 (AMARELO)</t>
        </is>
      </c>
      <c r="D6473" s="6" t="inlineStr">
        <is>
          <t>50 SECCIONADORA 2</t>
        </is>
      </c>
      <c r="E6473" s="6" t="n">
        <v>30001321</v>
      </c>
      <c r="F6473" s="6" t="inlineStr">
        <is>
          <t>APOIO ESPA 360X40(911)X25 MDP (19PÇS) - PÉ INTEIRO</t>
        </is>
      </c>
      <c r="G6473" s="6" t="inlineStr">
        <is>
          <t>50 SECCIONADORA 2</t>
        </is>
      </c>
      <c r="H6473" s="6" t="inlineStr">
        <is>
          <t>50 SECCIONADORA 2</t>
        </is>
      </c>
      <c r="I6473" s="6" t="inlineStr">
        <is>
          <t>50 SECCIONADORA 2</t>
        </is>
      </c>
      <c r="J6473" s="4" t="n">
        <v>50</v>
      </c>
      <c r="K6473" s="6" t="n"/>
      <c r="L6473" s="6" t="n"/>
      <c r="M6473" s="6" t="n"/>
      <c r="N6473" s="6" t="n"/>
      <c r="O6473" s="6" t="n"/>
      <c r="P6473" s="6" t="n"/>
      <c r="Q6473" s="6" t="n"/>
      <c r="R6473" s="6" t="n"/>
      <c r="S6473" s="6" t="n"/>
      <c r="T6473" s="6" t="n"/>
      <c r="U6473" s="6" t="n"/>
      <c r="V6473" s="6" t="n"/>
      <c r="W6473" s="6" t="n"/>
      <c r="X6473" s="6" t="n"/>
      <c r="Y6473" s="6" t="n"/>
      <c r="Z6473" s="6" t="n"/>
      <c r="AA6473" s="5" t="n"/>
      <c r="AB6473" s="6">
        <f>B6473&amp;"|"&amp;I6473</f>
        <v/>
      </c>
      <c r="AC6473">
        <f>IF($B6473="","","|"&amp;SUBSTITUTE(TRIM(SUBSTITUTE(SUBSTITUTE(SUBSTITUTE(SUBSTITUTE(SUBSTITUTE(SUBSTITUTE(SUBSTITUTE(SUBSTITUTE(SUBSTITUTE(SUBSTITUTE(SUBSTITUTE(SUBSTITUTE(SUBSTITUTE(SUBSTITUTE(TRIM($B6473&amp;""),CHAR(10)," "),CHAR(13)," "),"."," "),";"," "),","," "),"/"," "),"+"," "),"-"," "),"  "," "),"  "," "),"  "," "),"  "," "),"  "," "),"  "," "))," ","|")&amp;"|")</f>
        <v/>
      </c>
      <c r="AD6473">
        <f>TRIM($I6473&amp;"")</f>
        <v/>
      </c>
    </row>
    <row r="6474" ht="36" customHeight="1">
      <c r="A6474" s="14" t="n">
        <v>46245</v>
      </c>
      <c r="B6474" s="6" t="inlineStr">
        <is>
          <t>10367</t>
        </is>
      </c>
      <c r="C6474" s="6" t="inlineStr">
        <is>
          <t>M/C 0818 (AMARELO)</t>
        </is>
      </c>
      <c r="D6474" s="6" t="inlineStr">
        <is>
          <t>50 SECCIONADORA 2</t>
        </is>
      </c>
      <c r="E6474" s="6" t="n">
        <v>30001322</v>
      </c>
      <c r="F6474" s="6" t="inlineStr">
        <is>
          <t>TRA CENT 360X56(911)X25 MDP (14PÇS) - PÉ INT MILÃO</t>
        </is>
      </c>
      <c r="G6474" s="6" t="inlineStr">
        <is>
          <t>50 SECCIONADORA 2</t>
        </is>
      </c>
      <c r="H6474" s="6" t="inlineStr">
        <is>
          <t>50 SECCIONADORA 2</t>
        </is>
      </c>
      <c r="I6474" s="6" t="inlineStr">
        <is>
          <t>50 SECCIONADORA 2</t>
        </is>
      </c>
      <c r="J6474" s="4" t="n">
        <v>50</v>
      </c>
      <c r="K6474" s="6" t="n"/>
      <c r="L6474" s="6" t="n"/>
      <c r="M6474" s="6" t="n"/>
      <c r="N6474" s="6" t="n"/>
      <c r="O6474" s="6" t="n"/>
      <c r="P6474" s="6" t="n"/>
      <c r="Q6474" s="6" t="n"/>
      <c r="R6474" s="6" t="n"/>
      <c r="S6474" s="6" t="n"/>
      <c r="T6474" s="6" t="n"/>
      <c r="U6474" s="6" t="n"/>
      <c r="V6474" s="6" t="n"/>
      <c r="W6474" s="6" t="n"/>
      <c r="X6474" s="6" t="n"/>
      <c r="Y6474" s="6" t="n"/>
      <c r="Z6474" s="6" t="n"/>
      <c r="AA6474" s="5" t="n"/>
      <c r="AB6474" s="6">
        <f>B6474&amp;"|"&amp;I6474</f>
        <v/>
      </c>
      <c r="AC6474">
        <f>IF($B6474="","","|"&amp;SUBSTITUTE(TRIM(SUBSTITUTE(SUBSTITUTE(SUBSTITUTE(SUBSTITUTE(SUBSTITUTE(SUBSTITUTE(SUBSTITUTE(SUBSTITUTE(SUBSTITUTE(SUBSTITUTE(SUBSTITUTE(SUBSTITUTE(SUBSTITUTE(SUBSTITUTE(TRIM($B6474&amp;""),CHAR(10)," "),CHAR(13)," "),"."," "),";"," "),","," "),"/"," "),"+"," "),"-"," "),"  "," "),"  "," "),"  "," "),"  "," "),"  "," "),"  "," "))," ","|")&amp;"|")</f>
        <v/>
      </c>
      <c r="AD6474">
        <f>TRIM($I6474&amp;"")</f>
        <v/>
      </c>
    </row>
    <row r="6475" ht="36" customHeight="1">
      <c r="A6475" s="14" t="n">
        <v>46245</v>
      </c>
      <c r="B6475" s="6" t="inlineStr">
        <is>
          <t>10367</t>
        </is>
      </c>
      <c r="C6475" s="6" t="inlineStr">
        <is>
          <t>M/C 0818 (AMARELO)</t>
        </is>
      </c>
      <c r="D6475" s="6" t="inlineStr">
        <is>
          <t>50 SECCIONADORA 2</t>
        </is>
      </c>
      <c r="E6475" s="6" t="n">
        <v>200277101</v>
      </c>
      <c r="F6475" s="6" t="inlineStr">
        <is>
          <t>PE 730X120(660)X18 (4PCS) MDF - MESA CATEDRAL II</t>
        </is>
      </c>
      <c r="G6475" s="6" t="inlineStr">
        <is>
          <t>50 SECCIONADORA 2</t>
        </is>
      </c>
      <c r="H6475" s="6" t="inlineStr">
        <is>
          <t>50 SECCIONADORA 2</t>
        </is>
      </c>
      <c r="I6475" s="6" t="inlineStr">
        <is>
          <t>50 SECCIONADORA 2</t>
        </is>
      </c>
      <c r="J6475" s="4" t="n">
        <v>480</v>
      </c>
      <c r="K6475" s="6" t="n"/>
      <c r="L6475" s="6" t="n"/>
      <c r="M6475" s="6" t="n"/>
      <c r="N6475" s="6" t="n"/>
      <c r="O6475" s="6" t="n"/>
      <c r="P6475" s="6" t="n"/>
      <c r="Q6475" s="6" t="n"/>
      <c r="R6475" s="6" t="n"/>
      <c r="S6475" s="6" t="n"/>
      <c r="T6475" s="6" t="n"/>
      <c r="U6475" s="6" t="n"/>
      <c r="V6475" s="6" t="n"/>
      <c r="W6475" s="6" t="n"/>
      <c r="X6475" s="6" t="n"/>
      <c r="Y6475" s="6" t="n"/>
      <c r="Z6475" s="6" t="n"/>
      <c r="AA6475" s="5" t="n"/>
      <c r="AB6475" s="6">
        <f>B6475&amp;"|"&amp;I6475</f>
        <v/>
      </c>
      <c r="AC6475">
        <f>IF($B6475="","","|"&amp;SUBSTITUTE(TRIM(SUBSTITUTE(SUBSTITUTE(SUBSTITUTE(SUBSTITUTE(SUBSTITUTE(SUBSTITUTE(SUBSTITUTE(SUBSTITUTE(SUBSTITUTE(SUBSTITUTE(SUBSTITUTE(SUBSTITUTE(SUBSTITUTE(SUBSTITUTE(TRIM($B6475&amp;""),CHAR(10)," "),CHAR(13)," "),"."," "),";"," "),","," "),"/"," "),"+"," "),"-"," "),"  "," "),"  "," "),"  "," "),"  "," "),"  "," "),"  "," "))," ","|")&amp;"|")</f>
        <v/>
      </c>
      <c r="AD6475">
        <f>TRIM($I6475&amp;"")</f>
        <v/>
      </c>
    </row>
    <row r="6476" ht="36" customHeight="1">
      <c r="A6476" s="14" t="n">
        <v>46245</v>
      </c>
      <c r="B6476" s="6" t="inlineStr">
        <is>
          <t>10367</t>
        </is>
      </c>
      <c r="C6476" s="6" t="inlineStr">
        <is>
          <t>M/C 0818 (AMARELO)</t>
        </is>
      </c>
      <c r="D6476" s="6" t="inlineStr">
        <is>
          <t>50 SECCIONADORA 2</t>
        </is>
      </c>
      <c r="E6476" s="6" t="n">
        <v>20021607</v>
      </c>
      <c r="F6476" s="6" t="inlineStr">
        <is>
          <t>TAMPO 1605X905X18 MDF - MESA COM VIDRO</t>
        </is>
      </c>
      <c r="G6476" s="6" t="inlineStr">
        <is>
          <t>50 SECCIONADORA 2</t>
        </is>
      </c>
      <c r="H6476" s="6" t="inlineStr">
        <is>
          <t>50 SECCIONADORA 2</t>
        </is>
      </c>
      <c r="I6476" s="6" t="inlineStr">
        <is>
          <t>50 SECCIONADORA 2</t>
        </is>
      </c>
      <c r="J6476" s="4" t="n">
        <v>80</v>
      </c>
      <c r="K6476" s="6" t="n"/>
      <c r="L6476" s="6" t="n"/>
      <c r="M6476" s="6" t="n"/>
      <c r="N6476" s="6" t="n"/>
      <c r="O6476" s="6" t="n"/>
      <c r="P6476" s="6" t="n"/>
      <c r="Q6476" s="6" t="n"/>
      <c r="R6476" s="6" t="n"/>
      <c r="S6476" s="6" t="n"/>
      <c r="T6476" s="6" t="n"/>
      <c r="U6476" s="6" t="n"/>
      <c r="V6476" s="6" t="n"/>
      <c r="W6476" s="6" t="n"/>
      <c r="X6476" s="6" t="n"/>
      <c r="Y6476" s="6" t="n"/>
      <c r="Z6476" s="6" t="n"/>
      <c r="AA6476" s="5" t="n"/>
      <c r="AB6476" s="6">
        <f>B6476&amp;"|"&amp;I6476</f>
        <v/>
      </c>
      <c r="AC6476">
        <f>IF($B6476="","","|"&amp;SUBSTITUTE(TRIM(SUBSTITUTE(SUBSTITUTE(SUBSTITUTE(SUBSTITUTE(SUBSTITUTE(SUBSTITUTE(SUBSTITUTE(SUBSTITUTE(SUBSTITUTE(SUBSTITUTE(SUBSTITUTE(SUBSTITUTE(SUBSTITUTE(SUBSTITUTE(TRIM($B6476&amp;""),CHAR(10)," "),CHAR(13)," "),"."," "),";"," "),","," "),"/"," "),"+"," "),"-"," "),"  "," "),"  "," "),"  "," "),"  "," "),"  "," "),"  "," "))," ","|")&amp;"|")</f>
        <v/>
      </c>
      <c r="AD6476">
        <f>TRIM($I6476&amp;"")</f>
        <v/>
      </c>
    </row>
    <row r="6477" ht="36" customHeight="1">
      <c r="A6477" s="14" t="n">
        <v>46245</v>
      </c>
      <c r="B6477" s="6" t="inlineStr">
        <is>
          <t>10367</t>
        </is>
      </c>
      <c r="C6477" s="6" t="inlineStr">
        <is>
          <t>M/C 0818 (AMARELO)</t>
        </is>
      </c>
      <c r="D6477" s="6" t="inlineStr">
        <is>
          <t>50 SECCIONADORA 2</t>
        </is>
      </c>
      <c r="E6477" s="6" t="n">
        <v>20053007</v>
      </c>
      <c r="F6477" s="6" t="inlineStr">
        <is>
          <t>TAMPO REDONDO 1035X1035X18 MDF - MESA COM VIDRO</t>
        </is>
      </c>
      <c r="G6477" s="6" t="inlineStr">
        <is>
          <t>50 SECCIONADORA 2</t>
        </is>
      </c>
      <c r="H6477" s="6" t="inlineStr">
        <is>
          <t>50 SECCIONADORA 2</t>
        </is>
      </c>
      <c r="I6477" s="6" t="inlineStr">
        <is>
          <t>50 SECCIONADORA 2</t>
        </is>
      </c>
      <c r="J6477" s="4" t="n">
        <v>66</v>
      </c>
      <c r="K6477" s="6" t="n"/>
      <c r="L6477" s="6" t="n"/>
      <c r="M6477" s="6" t="n"/>
      <c r="N6477" s="6" t="n"/>
      <c r="O6477" s="6" t="n"/>
      <c r="P6477" s="6" t="n"/>
      <c r="Q6477" s="6" t="n"/>
      <c r="R6477" s="6" t="n"/>
      <c r="S6477" s="6" t="n"/>
      <c r="T6477" s="6" t="n"/>
      <c r="U6477" s="6" t="n"/>
      <c r="V6477" s="6" t="n"/>
      <c r="W6477" s="6" t="n"/>
      <c r="X6477" s="6" t="n"/>
      <c r="Y6477" s="6" t="n"/>
      <c r="Z6477" s="6" t="n"/>
      <c r="AA6477" s="5" t="n"/>
      <c r="AB6477" s="6">
        <f>B6477&amp;"|"&amp;I6477</f>
        <v/>
      </c>
      <c r="AC6477">
        <f>IF($B6477="","","|"&amp;SUBSTITUTE(TRIM(SUBSTITUTE(SUBSTITUTE(SUBSTITUTE(SUBSTITUTE(SUBSTITUTE(SUBSTITUTE(SUBSTITUTE(SUBSTITUTE(SUBSTITUTE(SUBSTITUTE(SUBSTITUTE(SUBSTITUTE(SUBSTITUTE(SUBSTITUTE(TRIM($B6477&amp;""),CHAR(10)," "),CHAR(13)," "),"."," "),";"," "),","," "),"/"," "),"+"," "),"-"," "),"  "," "),"  "," "),"  "," "),"  "," "),"  "," "),"  "," "))," ","|")&amp;"|")</f>
        <v/>
      </c>
      <c r="AD6477">
        <f>TRIM($I6477&amp;"")</f>
        <v/>
      </c>
    </row>
    <row r="6478" ht="36" customHeight="1">
      <c r="A6478" s="14" t="n">
        <v>46245</v>
      </c>
      <c r="B6478" s="6" t="inlineStr">
        <is>
          <t>10367</t>
        </is>
      </c>
      <c r="C6478" s="6" t="inlineStr">
        <is>
          <t>M/C 0818 (AMARELO)</t>
        </is>
      </c>
      <c r="D6478" s="6" t="inlineStr">
        <is>
          <t>50 SECCIONADORA 2</t>
        </is>
      </c>
      <c r="E6478" s="6" t="n">
        <v>20053407</v>
      </c>
      <c r="F6478" s="6" t="inlineStr">
        <is>
          <t>TAMPO 1365X905X18 MDF - MESA COM VIDRO</t>
        </is>
      </c>
      <c r="G6478" s="6" t="inlineStr">
        <is>
          <t>50 SECCIONADORA 2</t>
        </is>
      </c>
      <c r="H6478" s="6" t="inlineStr">
        <is>
          <t>50 SECCIONADORA 2</t>
        </is>
      </c>
      <c r="I6478" s="6" t="inlineStr">
        <is>
          <t>50 SECCIONADORA 2</t>
        </is>
      </c>
      <c r="J6478" s="4" t="n">
        <v>160</v>
      </c>
      <c r="K6478" s="6" t="n"/>
      <c r="L6478" s="6" t="n"/>
      <c r="M6478" s="6" t="n"/>
      <c r="N6478" s="6" t="n"/>
      <c r="O6478" s="6" t="n"/>
      <c r="P6478" s="6" t="n"/>
      <c r="Q6478" s="6" t="n"/>
      <c r="R6478" s="6" t="n"/>
      <c r="S6478" s="6" t="n"/>
      <c r="T6478" s="6" t="n"/>
      <c r="U6478" s="6" t="n"/>
      <c r="V6478" s="6" t="n"/>
      <c r="W6478" s="6" t="n"/>
      <c r="X6478" s="6" t="n"/>
      <c r="Y6478" s="6" t="n"/>
      <c r="Z6478" s="6" t="n"/>
      <c r="AA6478" s="5" t="n"/>
      <c r="AB6478" s="6">
        <f>B6478&amp;"|"&amp;I6478</f>
        <v/>
      </c>
      <c r="AC6478">
        <f>IF($B6478="","","|"&amp;SUBSTITUTE(TRIM(SUBSTITUTE(SUBSTITUTE(SUBSTITUTE(SUBSTITUTE(SUBSTITUTE(SUBSTITUTE(SUBSTITUTE(SUBSTITUTE(SUBSTITUTE(SUBSTITUTE(SUBSTITUTE(SUBSTITUTE(SUBSTITUTE(SUBSTITUTE(TRIM($B6478&amp;""),CHAR(10)," "),CHAR(13)," "),"."," "),";"," "),","," "),"/"," "),"+"," "),"-"," "),"  "," "),"  "," "),"  "," "),"  "," "),"  "," "),"  "," "))," ","|")&amp;"|")</f>
        <v/>
      </c>
      <c r="AD6478">
        <f>TRIM($I6478&amp;"")</f>
        <v/>
      </c>
    </row>
    <row r="6479" ht="36" customHeight="1">
      <c r="A6479" s="14" t="n">
        <v>46245</v>
      </c>
      <c r="B6479" s="6" t="inlineStr">
        <is>
          <t>10367</t>
        </is>
      </c>
      <c r="C6479" s="6" t="inlineStr">
        <is>
          <t>M/C 0818 (AMARELO)</t>
        </is>
      </c>
      <c r="D6479" s="6" t="inlineStr">
        <is>
          <t>50 SECCIONADORA 2</t>
        </is>
      </c>
      <c r="E6479" s="6" t="n">
        <v>30001203</v>
      </c>
      <c r="F6479" s="6" t="inlineStr">
        <is>
          <t>LAT ASSENTO 430X80X18 MDF CAD PE INTEIRO/ MADEIRA</t>
        </is>
      </c>
      <c r="G6479" s="6" t="inlineStr">
        <is>
          <t>50 SECCIONADORA 2</t>
        </is>
      </c>
      <c r="H6479" s="6" t="inlineStr">
        <is>
          <t>50 SECCIONADORA 2</t>
        </is>
      </c>
      <c r="I6479" s="6" t="inlineStr">
        <is>
          <t>50 SECCIONADORA 2</t>
        </is>
      </c>
      <c r="J6479" s="4" t="n">
        <v>200</v>
      </c>
      <c r="K6479" s="6" t="n"/>
      <c r="L6479" s="6" t="n"/>
      <c r="M6479" s="6" t="n"/>
      <c r="N6479" s="6" t="n"/>
      <c r="O6479" s="6" t="n"/>
      <c r="P6479" s="6" t="n"/>
      <c r="Q6479" s="6" t="n"/>
      <c r="R6479" s="6" t="n"/>
      <c r="S6479" s="6" t="n"/>
      <c r="T6479" s="6" t="n"/>
      <c r="U6479" s="6" t="n"/>
      <c r="V6479" s="6" t="n"/>
      <c r="W6479" s="6" t="n"/>
      <c r="X6479" s="6" t="n"/>
      <c r="Y6479" s="6" t="n"/>
      <c r="Z6479" s="6" t="n"/>
      <c r="AA6479" s="5" t="n"/>
      <c r="AB6479" s="6">
        <f>B6479&amp;"|"&amp;I6479</f>
        <v/>
      </c>
      <c r="AC6479">
        <f>IF($B6479="","","|"&amp;SUBSTITUTE(TRIM(SUBSTITUTE(SUBSTITUTE(SUBSTITUTE(SUBSTITUTE(SUBSTITUTE(SUBSTITUTE(SUBSTITUTE(SUBSTITUTE(SUBSTITUTE(SUBSTITUTE(SUBSTITUTE(SUBSTITUTE(SUBSTITUTE(SUBSTITUTE(TRIM($B6479&amp;""),CHAR(10)," "),CHAR(13)," "),"."," "),";"," "),","," "),"/"," "),"+"," "),"-"," "),"  "," "),"  "," "),"  "," "),"  "," "),"  "," "),"  "," "))," ","|")&amp;"|")</f>
        <v/>
      </c>
      <c r="AD6479">
        <f>TRIM($I6479&amp;"")</f>
        <v/>
      </c>
    </row>
    <row r="6480" ht="36" customHeight="1">
      <c r="A6480" s="14" t="n">
        <v>46245</v>
      </c>
      <c r="B6480" s="6" t="inlineStr">
        <is>
          <t>10367</t>
        </is>
      </c>
      <c r="C6480" s="6" t="inlineStr">
        <is>
          <t>M/C 0818 (AMARELO)</t>
        </is>
      </c>
      <c r="D6480" s="6" t="inlineStr">
        <is>
          <t>50 SECCIONADORA 2</t>
        </is>
      </c>
      <c r="E6480" s="6" t="n">
        <v>30003405</v>
      </c>
      <c r="F6480" s="6" t="inlineStr">
        <is>
          <t>TRAVESSA ASSENTO 360X70X18 MDF - C DAKAR/SANTIAGO</t>
        </is>
      </c>
      <c r="G6480" s="6" t="inlineStr">
        <is>
          <t>50 SECCIONADORA 2</t>
        </is>
      </c>
      <c r="H6480" s="6" t="inlineStr">
        <is>
          <t>50 SECCIONADORA 2</t>
        </is>
      </c>
      <c r="I6480" s="6" t="inlineStr">
        <is>
          <t>50 SECCIONADORA 2</t>
        </is>
      </c>
      <c r="J6480" s="4" t="n">
        <v>100</v>
      </c>
      <c r="K6480" s="6" t="n"/>
      <c r="L6480" s="6" t="n"/>
      <c r="M6480" s="6" t="n"/>
      <c r="N6480" s="6" t="n"/>
      <c r="O6480" s="6" t="n"/>
      <c r="P6480" s="6" t="n"/>
      <c r="Q6480" s="6" t="n"/>
      <c r="R6480" s="6" t="n"/>
      <c r="S6480" s="6" t="n"/>
      <c r="T6480" s="6" t="n"/>
      <c r="U6480" s="6" t="n"/>
      <c r="V6480" s="6" t="n"/>
      <c r="W6480" s="6" t="n"/>
      <c r="X6480" s="6" t="n"/>
      <c r="Y6480" s="6" t="n"/>
      <c r="Z6480" s="6" t="n"/>
      <c r="AA6480" s="5" t="n"/>
      <c r="AB6480" s="6">
        <f>B6480&amp;"|"&amp;I6480</f>
        <v/>
      </c>
      <c r="AC6480">
        <f>IF($B6480="","","|"&amp;SUBSTITUTE(TRIM(SUBSTITUTE(SUBSTITUTE(SUBSTITUTE(SUBSTITUTE(SUBSTITUTE(SUBSTITUTE(SUBSTITUTE(SUBSTITUTE(SUBSTITUTE(SUBSTITUTE(SUBSTITUTE(SUBSTITUTE(SUBSTITUTE(SUBSTITUTE(TRIM($B6480&amp;""),CHAR(10)," "),CHAR(13)," "),"."," "),";"," "),","," "),"/"," "),"+"," "),"-"," "),"  "," "),"  "," "),"  "," "),"  "," "),"  "," "),"  "," "))," ","|")&amp;"|")</f>
        <v/>
      </c>
      <c r="AD6480">
        <f>TRIM($I6480&amp;"")</f>
        <v/>
      </c>
    </row>
    <row r="6481" ht="36" customHeight="1">
      <c r="A6481" s="14" t="n">
        <v>46245</v>
      </c>
      <c r="B6481" s="6" t="inlineStr">
        <is>
          <t>10367</t>
        </is>
      </c>
      <c r="C6481" s="6" t="inlineStr">
        <is>
          <t>M/C 0818 (AMARELO)</t>
        </is>
      </c>
      <c r="D6481" s="6" t="inlineStr">
        <is>
          <t>50 SECCIONADORA 2</t>
        </is>
      </c>
      <c r="E6481" s="6" t="n">
        <v>30006114</v>
      </c>
      <c r="F6481" s="6" t="inlineStr">
        <is>
          <t>TRAVESSA LAT DIREITA 335X70X18 MDF - CD SANTIAGO</t>
        </is>
      </c>
      <c r="G6481" s="6" t="inlineStr">
        <is>
          <t>50 SECCIONADORA 2</t>
        </is>
      </c>
      <c r="H6481" s="6" t="inlineStr">
        <is>
          <t>50 SECCIONADORA 2</t>
        </is>
      </c>
      <c r="I6481" s="6" t="inlineStr">
        <is>
          <t>50 SECCIONADORA 2</t>
        </is>
      </c>
      <c r="J6481" s="4" t="n">
        <v>50</v>
      </c>
      <c r="K6481" s="6" t="n"/>
      <c r="L6481" s="6" t="n"/>
      <c r="M6481" s="6" t="n"/>
      <c r="N6481" s="6" t="n"/>
      <c r="O6481" s="6" t="n"/>
      <c r="P6481" s="6" t="n"/>
      <c r="Q6481" s="6" t="n"/>
      <c r="R6481" s="6" t="n"/>
      <c r="S6481" s="6" t="n"/>
      <c r="T6481" s="6" t="n"/>
      <c r="U6481" s="6" t="n"/>
      <c r="V6481" s="6" t="n"/>
      <c r="W6481" s="6" t="n"/>
      <c r="X6481" s="6" t="n"/>
      <c r="Y6481" s="6" t="n"/>
      <c r="Z6481" s="6" t="n"/>
      <c r="AA6481" s="5" t="n"/>
      <c r="AB6481" s="6">
        <f>B6481&amp;"|"&amp;I6481</f>
        <v/>
      </c>
      <c r="AC6481">
        <f>IF($B6481="","","|"&amp;SUBSTITUTE(TRIM(SUBSTITUTE(SUBSTITUTE(SUBSTITUTE(SUBSTITUTE(SUBSTITUTE(SUBSTITUTE(SUBSTITUTE(SUBSTITUTE(SUBSTITUTE(SUBSTITUTE(SUBSTITUTE(SUBSTITUTE(SUBSTITUTE(SUBSTITUTE(TRIM($B6481&amp;""),CHAR(10)," "),CHAR(13)," "),"."," "),";"," "),","," "),"/"," "),"+"," "),"-"," "),"  "," "),"  "," "),"  "," "),"  "," "),"  "," "),"  "," "))," ","|")&amp;"|")</f>
        <v/>
      </c>
      <c r="AD6481">
        <f>TRIM($I6481&amp;"")</f>
        <v/>
      </c>
    </row>
    <row r="6482" ht="36" customHeight="1">
      <c r="A6482" s="14" t="n">
        <v>46245</v>
      </c>
      <c r="B6482" s="6" t="inlineStr">
        <is>
          <t>10367</t>
        </is>
      </c>
      <c r="C6482" s="6" t="inlineStr">
        <is>
          <t>M/C 0818 (AMARELO)</t>
        </is>
      </c>
      <c r="D6482" s="6" t="inlineStr">
        <is>
          <t>50 SECCIONADORA 2</t>
        </is>
      </c>
      <c r="E6482" s="6" t="n">
        <v>30006115</v>
      </c>
      <c r="F6482" s="6" t="inlineStr">
        <is>
          <t>TRAVESSA LAT ESQUERDA 335X70X18 MDF - CD SANTIAGO</t>
        </is>
      </c>
      <c r="G6482" s="6" t="inlineStr">
        <is>
          <t>50 SECCIONADORA 2</t>
        </is>
      </c>
      <c r="H6482" s="6" t="inlineStr">
        <is>
          <t>50 SECCIONADORA 2</t>
        </is>
      </c>
      <c r="I6482" s="6" t="inlineStr">
        <is>
          <t>50 SECCIONADORA 2</t>
        </is>
      </c>
      <c r="J6482" s="4" t="n">
        <v>50</v>
      </c>
      <c r="K6482" s="6" t="n"/>
      <c r="L6482" s="6" t="n"/>
      <c r="M6482" s="6" t="n"/>
      <c r="N6482" s="6" t="n"/>
      <c r="O6482" s="6" t="n"/>
      <c r="P6482" s="6" t="n"/>
      <c r="Q6482" s="6" t="n"/>
      <c r="R6482" s="6" t="n"/>
      <c r="S6482" s="6" t="n"/>
      <c r="T6482" s="6" t="n"/>
      <c r="U6482" s="6" t="n"/>
      <c r="V6482" s="6" t="n"/>
      <c r="W6482" s="6" t="n"/>
      <c r="X6482" s="6" t="n"/>
      <c r="Y6482" s="6" t="n"/>
      <c r="Z6482" s="6" t="n"/>
      <c r="AA6482" s="5" t="n"/>
      <c r="AB6482" s="6">
        <f>B6482&amp;"|"&amp;I6482</f>
        <v/>
      </c>
      <c r="AC6482">
        <f>IF($B6482="","","|"&amp;SUBSTITUTE(TRIM(SUBSTITUTE(SUBSTITUTE(SUBSTITUTE(SUBSTITUTE(SUBSTITUTE(SUBSTITUTE(SUBSTITUTE(SUBSTITUTE(SUBSTITUTE(SUBSTITUTE(SUBSTITUTE(SUBSTITUTE(SUBSTITUTE(SUBSTITUTE(TRIM($B6482&amp;""),CHAR(10)," "),CHAR(13)," "),"."," "),";"," "),","," "),"/"," "),"+"," "),"-"," "),"  "," "),"  "," "),"  "," "),"  "," "),"  "," "),"  "," "))," ","|")&amp;"|")</f>
        <v/>
      </c>
      <c r="AD6482">
        <f>TRIM($I6482&amp;"")</f>
        <v/>
      </c>
    </row>
    <row r="6483" ht="36" customHeight="1">
      <c r="A6483" s="14" t="n">
        <v>46245</v>
      </c>
      <c r="B6483" s="6" t="inlineStr">
        <is>
          <t>10367</t>
        </is>
      </c>
      <c r="C6483" s="6" t="inlineStr">
        <is>
          <t>M/C 0818 (AMARELO)</t>
        </is>
      </c>
      <c r="D6483" s="6" t="inlineStr">
        <is>
          <t>50 SECCIONADORA 2</t>
        </is>
      </c>
      <c r="E6483" s="6" t="n">
        <v>20020008</v>
      </c>
      <c r="F6483" s="6" t="inlineStr">
        <is>
          <t>CANTONEIRA EMBALAGEM 350X50X03 MDF - BASE DUBAI</t>
        </is>
      </c>
      <c r="G6483" s="6" t="inlineStr">
        <is>
          <t>50 SECCIONADORA 2</t>
        </is>
      </c>
      <c r="H6483" s="6" t="inlineStr">
        <is>
          <t>50 SECCIONADORA 2</t>
        </is>
      </c>
      <c r="I6483" s="6" t="inlineStr">
        <is>
          <t>50 SECCIONADORA 2</t>
        </is>
      </c>
      <c r="J6483" s="4" t="n">
        <v>320</v>
      </c>
      <c r="K6483" s="6" t="n"/>
      <c r="L6483" s="6" t="n"/>
      <c r="M6483" s="6" t="n"/>
      <c r="N6483" s="6" t="n"/>
      <c r="O6483" s="6" t="n"/>
      <c r="P6483" s="6" t="n"/>
      <c r="Q6483" s="6" t="n"/>
      <c r="R6483" s="6" t="n"/>
      <c r="S6483" s="6" t="n"/>
      <c r="T6483" s="6" t="n"/>
      <c r="U6483" s="6" t="n"/>
      <c r="V6483" s="6" t="n"/>
      <c r="W6483" s="6" t="n"/>
      <c r="X6483" s="6" t="n"/>
      <c r="Y6483" s="6" t="n"/>
      <c r="Z6483" s="6" t="n"/>
      <c r="AA6483" s="5" t="n"/>
      <c r="AB6483" s="6">
        <f>B6483&amp;"|"&amp;I6483</f>
        <v/>
      </c>
      <c r="AC6483">
        <f>IF($B6483="","","|"&amp;SUBSTITUTE(TRIM(SUBSTITUTE(SUBSTITUTE(SUBSTITUTE(SUBSTITUTE(SUBSTITUTE(SUBSTITUTE(SUBSTITUTE(SUBSTITUTE(SUBSTITUTE(SUBSTITUTE(SUBSTITUTE(SUBSTITUTE(SUBSTITUTE(SUBSTITUTE(TRIM($B6483&amp;""),CHAR(10)," "),CHAR(13)," "),"."," "),";"," "),","," "),"/"," "),"+"," "),"-"," "),"  "," "),"  "," "),"  "," "),"  "," "),"  "," "),"  "," "))," ","|")&amp;"|")</f>
        <v/>
      </c>
      <c r="AD6483">
        <f>TRIM($I6483&amp;"")</f>
        <v/>
      </c>
    </row>
    <row r="6484" ht="36" customHeight="1">
      <c r="A6484" s="14" t="n">
        <v>46245</v>
      </c>
      <c r="B6484" s="6" t="inlineStr">
        <is>
          <t>10367</t>
        </is>
      </c>
      <c r="C6484" s="6" t="inlineStr">
        <is>
          <t>M/C 0818 (AMARELO)</t>
        </is>
      </c>
      <c r="D6484" s="6" t="inlineStr">
        <is>
          <t>50 SECCIONADORA 2</t>
        </is>
      </c>
      <c r="E6484" s="6" t="n">
        <v>30001201</v>
      </c>
      <c r="F6484" s="6" t="inlineStr">
        <is>
          <t>PE TRASEIRO 980X65(911)X25 MDF (11PCS)- CAD PE INT</t>
        </is>
      </c>
      <c r="G6484" s="6" t="inlineStr">
        <is>
          <t>50 SECCIONADORA 2</t>
        </is>
      </c>
      <c r="H6484" s="6" t="inlineStr">
        <is>
          <t>50 SECCIONADORA 2</t>
        </is>
      </c>
      <c r="I6484" s="6" t="inlineStr">
        <is>
          <t>50 SECCIONADORA 2</t>
        </is>
      </c>
      <c r="J6484" s="4" t="n">
        <v>100</v>
      </c>
      <c r="K6484" s="6" t="n"/>
      <c r="L6484" s="6" t="n"/>
      <c r="M6484" s="6" t="n"/>
      <c r="N6484" s="6" t="n"/>
      <c r="O6484" s="6" t="n"/>
      <c r="P6484" s="6" t="n"/>
      <c r="Q6484" s="6" t="n"/>
      <c r="R6484" s="6" t="n"/>
      <c r="S6484" s="6" t="n"/>
      <c r="T6484" s="6" t="n"/>
      <c r="U6484" s="6" t="n"/>
      <c r="V6484" s="6" t="n"/>
      <c r="W6484" s="6" t="n"/>
      <c r="X6484" s="6" t="n"/>
      <c r="Y6484" s="6" t="n"/>
      <c r="Z6484" s="6" t="n"/>
      <c r="AA6484" s="5" t="n"/>
      <c r="AB6484" s="6">
        <f>B6484&amp;"|"&amp;I6484</f>
        <v/>
      </c>
      <c r="AC6484">
        <f>IF($B6484="","","|"&amp;SUBSTITUTE(TRIM(SUBSTITUTE(SUBSTITUTE(SUBSTITUTE(SUBSTITUTE(SUBSTITUTE(SUBSTITUTE(SUBSTITUTE(SUBSTITUTE(SUBSTITUTE(SUBSTITUTE(SUBSTITUTE(SUBSTITUTE(SUBSTITUTE(SUBSTITUTE(TRIM($B6484&amp;""),CHAR(10)," "),CHAR(13)," "),"."," "),";"," "),","," "),"/"," "),"+"," "),"-"," "),"  "," "),"  "," "),"  "," "),"  "," "),"  "," "),"  "," "))," ","|")&amp;"|")</f>
        <v/>
      </c>
      <c r="AD6484">
        <f>TRIM($I6484&amp;"")</f>
        <v/>
      </c>
    </row>
    <row r="6485" ht="36" customHeight="1">
      <c r="A6485" s="14" t="n">
        <v>46245</v>
      </c>
      <c r="B6485" s="6" t="inlineStr">
        <is>
          <t>10367</t>
        </is>
      </c>
      <c r="C6485" s="6" t="inlineStr">
        <is>
          <t>M/C 0818 (AMARELO)</t>
        </is>
      </c>
      <c r="D6485" s="6" t="inlineStr">
        <is>
          <t>50 SECCIONADORA 2</t>
        </is>
      </c>
      <c r="E6485" s="6" t="n">
        <v>30001202</v>
      </c>
      <c r="F6485" s="6" t="inlineStr">
        <is>
          <t>PÉ FRONTAL 441X65(911)X25 MDF (16PÇS) - CAD PÉ INT</t>
        </is>
      </c>
      <c r="G6485" s="6" t="inlineStr">
        <is>
          <t>50 SECCIONADORA 2</t>
        </is>
      </c>
      <c r="H6485" s="6" t="inlineStr">
        <is>
          <t>50 SECCIONADORA 2</t>
        </is>
      </c>
      <c r="I6485" s="6" t="inlineStr">
        <is>
          <t>50 SECCIONADORA 2</t>
        </is>
      </c>
      <c r="J6485" s="4" t="n">
        <v>200</v>
      </c>
      <c r="K6485" s="6" t="n"/>
      <c r="L6485" s="6" t="n"/>
      <c r="M6485" s="6" t="n"/>
      <c r="N6485" s="6" t="n"/>
      <c r="O6485" s="6" t="n"/>
      <c r="P6485" s="6" t="n"/>
      <c r="Q6485" s="6" t="n"/>
      <c r="R6485" s="6" t="n"/>
      <c r="S6485" s="6" t="n"/>
      <c r="T6485" s="6" t="n"/>
      <c r="U6485" s="6" t="n"/>
      <c r="V6485" s="6" t="n"/>
      <c r="W6485" s="6" t="n"/>
      <c r="X6485" s="6" t="n"/>
      <c r="Y6485" s="6" t="n"/>
      <c r="Z6485" s="6" t="n"/>
      <c r="AA6485" s="5" t="n"/>
      <c r="AB6485" s="6">
        <f>B6485&amp;"|"&amp;I6485</f>
        <v/>
      </c>
      <c r="AC6485">
        <f>IF($B6485="","","|"&amp;SUBSTITUTE(TRIM(SUBSTITUTE(SUBSTITUTE(SUBSTITUTE(SUBSTITUTE(SUBSTITUTE(SUBSTITUTE(SUBSTITUTE(SUBSTITUTE(SUBSTITUTE(SUBSTITUTE(SUBSTITUTE(SUBSTITUTE(SUBSTITUTE(SUBSTITUTE(TRIM($B6485&amp;""),CHAR(10)," "),CHAR(13)," "),"."," "),";"," "),","," "),"/"," "),"+"," "),"-"," "),"  "," "),"  "," "),"  "," "),"  "," "),"  "," "),"  "," "))," ","|")&amp;"|")</f>
        <v/>
      </c>
      <c r="AD6485">
        <f>TRIM($I6485&amp;"")</f>
        <v/>
      </c>
    </row>
    <row r="6486" ht="36" customHeight="1">
      <c r="A6486" s="14" t="n">
        <v>46245</v>
      </c>
      <c r="B6486" s="6" t="inlineStr">
        <is>
          <t>10367</t>
        </is>
      </c>
      <c r="C6486" s="6" t="inlineStr">
        <is>
          <t>M/C 0818 (AMARELO)</t>
        </is>
      </c>
      <c r="D6486" s="6" t="inlineStr">
        <is>
          <t>50 SECCIONADORA 2</t>
        </is>
      </c>
      <c r="E6486" s="6" t="n">
        <v>30001301</v>
      </c>
      <c r="F6486" s="6" t="inlineStr">
        <is>
          <t>PE TRASEIRO 920X65(911)X25 MDF (11PCS)- CAD PE INT</t>
        </is>
      </c>
      <c r="G6486" s="6" t="inlineStr">
        <is>
          <t>50 SECCIONADORA 2</t>
        </is>
      </c>
      <c r="H6486" s="6" t="inlineStr">
        <is>
          <t>50 SECCIONADORA 2</t>
        </is>
      </c>
      <c r="I6486" s="6" t="inlineStr">
        <is>
          <t>50 SECCIONADORA 2</t>
        </is>
      </c>
      <c r="J6486" s="4" t="n">
        <v>100</v>
      </c>
      <c r="K6486" s="6" t="n"/>
      <c r="L6486" s="6" t="n"/>
      <c r="M6486" s="6" t="n"/>
      <c r="N6486" s="6" t="n"/>
      <c r="O6486" s="6" t="n"/>
      <c r="P6486" s="6" t="n"/>
      <c r="Q6486" s="6" t="n"/>
      <c r="R6486" s="6" t="n"/>
      <c r="S6486" s="6" t="n"/>
      <c r="T6486" s="6" t="n"/>
      <c r="U6486" s="6" t="n"/>
      <c r="V6486" s="6" t="n"/>
      <c r="W6486" s="6" t="n"/>
      <c r="X6486" s="6" t="n"/>
      <c r="Y6486" s="6" t="n"/>
      <c r="Z6486" s="6" t="n"/>
      <c r="AA6486" s="5" t="n"/>
      <c r="AB6486" s="6">
        <f>B6486&amp;"|"&amp;I6486</f>
        <v/>
      </c>
      <c r="AC6486">
        <f>IF($B6486="","","|"&amp;SUBSTITUTE(TRIM(SUBSTITUTE(SUBSTITUTE(SUBSTITUTE(SUBSTITUTE(SUBSTITUTE(SUBSTITUTE(SUBSTITUTE(SUBSTITUTE(SUBSTITUTE(SUBSTITUTE(SUBSTITUTE(SUBSTITUTE(SUBSTITUTE(SUBSTITUTE(TRIM($B6486&amp;""),CHAR(10)," "),CHAR(13)," "),"."," "),";"," "),","," "),"/"," "),"+"," "),"-"," "),"  "," "),"  "," "),"  "," "),"  "," "),"  "," "),"  "," "))," ","|")&amp;"|")</f>
        <v/>
      </c>
      <c r="AD6486">
        <f>TRIM($I6486&amp;"")</f>
        <v/>
      </c>
    </row>
    <row r="6487" ht="36" customHeight="1">
      <c r="A6487" s="14" t="n">
        <v>46245</v>
      </c>
      <c r="B6487" s="6" t="inlineStr">
        <is>
          <t>10367</t>
        </is>
      </c>
      <c r="C6487" s="6" t="inlineStr">
        <is>
          <t>M/C 0818 (AMARELO)</t>
        </is>
      </c>
      <c r="D6487" s="6" t="inlineStr">
        <is>
          <t>50 SECCIONADORA 2</t>
        </is>
      </c>
      <c r="E6487" s="6" t="n">
        <v>30006101</v>
      </c>
      <c r="F6487" s="6" t="inlineStr">
        <is>
          <t>PE TRAS 880X30(911)X25 MDF (13PC) ESQ SANTIAGO NEW</t>
        </is>
      </c>
      <c r="G6487" s="6" t="inlineStr">
        <is>
          <t>50 SECCIONADORA 2</t>
        </is>
      </c>
      <c r="H6487" s="6" t="inlineStr">
        <is>
          <t>50 SECCIONADORA 2</t>
        </is>
      </c>
      <c r="I6487" s="6" t="inlineStr">
        <is>
          <t>50 SECCIONADORA 2</t>
        </is>
      </c>
      <c r="J6487" s="4" t="n">
        <v>50</v>
      </c>
      <c r="K6487" s="6" t="n"/>
      <c r="L6487" s="6" t="n"/>
      <c r="M6487" s="6" t="n"/>
      <c r="N6487" s="6" t="n"/>
      <c r="O6487" s="6" t="n"/>
      <c r="P6487" s="6" t="n"/>
      <c r="Q6487" s="6" t="n"/>
      <c r="R6487" s="6" t="n"/>
      <c r="S6487" s="6" t="n"/>
      <c r="T6487" s="6" t="n"/>
      <c r="U6487" s="6" t="n"/>
      <c r="V6487" s="6" t="n"/>
      <c r="W6487" s="6" t="n"/>
      <c r="X6487" s="6" t="n"/>
      <c r="Y6487" s="6" t="n"/>
      <c r="Z6487" s="6" t="n"/>
      <c r="AA6487" s="5" t="n"/>
      <c r="AB6487" s="6">
        <f>B6487&amp;"|"&amp;I6487</f>
        <v/>
      </c>
      <c r="AC6487">
        <f>IF($B6487="","","|"&amp;SUBSTITUTE(TRIM(SUBSTITUTE(SUBSTITUTE(SUBSTITUTE(SUBSTITUTE(SUBSTITUTE(SUBSTITUTE(SUBSTITUTE(SUBSTITUTE(SUBSTITUTE(SUBSTITUTE(SUBSTITUTE(SUBSTITUTE(SUBSTITUTE(SUBSTITUTE(TRIM($B6487&amp;""),CHAR(10)," "),CHAR(13)," "),"."," "),";"," "),","," "),"/"," "),"+"," "),"-"," "),"  "," "),"  "," "),"  "," "),"  "," "),"  "," "),"  "," "))," ","|")&amp;"|")</f>
        <v/>
      </c>
      <c r="AD6487">
        <f>TRIM($I6487&amp;"")</f>
        <v/>
      </c>
    </row>
    <row r="6488" ht="36" customHeight="1">
      <c r="A6488" s="14" t="n">
        <v>46245</v>
      </c>
      <c r="B6488" s="6" t="inlineStr">
        <is>
          <t>10367</t>
        </is>
      </c>
      <c r="C6488" s="6" t="inlineStr">
        <is>
          <t>M/C 0818 (AMARELO)</t>
        </is>
      </c>
      <c r="D6488" s="6" t="inlineStr">
        <is>
          <t>50 SECCIONADORA 2</t>
        </is>
      </c>
      <c r="E6488" s="6" t="n">
        <v>30006102</v>
      </c>
      <c r="F6488" s="6" t="inlineStr">
        <is>
          <t>PE TRAS 880X30(911)X25 MDF (13PC) DIR SANTIAGO NEW</t>
        </is>
      </c>
      <c r="G6488" s="6" t="inlineStr">
        <is>
          <t>50 SECCIONADORA 2</t>
        </is>
      </c>
      <c r="H6488" s="6" t="inlineStr">
        <is>
          <t>50 SECCIONADORA 2</t>
        </is>
      </c>
      <c r="I6488" s="6" t="inlineStr">
        <is>
          <t>50 SECCIONADORA 2</t>
        </is>
      </c>
      <c r="J6488" s="4" t="n">
        <v>50</v>
      </c>
      <c r="K6488" s="6" t="n"/>
      <c r="L6488" s="6" t="n"/>
      <c r="M6488" s="6" t="n"/>
      <c r="N6488" s="6" t="n"/>
      <c r="O6488" s="6" t="n"/>
      <c r="P6488" s="6" t="n"/>
      <c r="Q6488" s="6" t="n"/>
      <c r="R6488" s="6" t="n"/>
      <c r="S6488" s="6" t="n"/>
      <c r="T6488" s="6" t="n"/>
      <c r="U6488" s="6" t="n"/>
      <c r="V6488" s="6" t="n"/>
      <c r="W6488" s="6" t="n"/>
      <c r="X6488" s="6" t="n"/>
      <c r="Y6488" s="6" t="n"/>
      <c r="Z6488" s="6" t="n"/>
      <c r="AA6488" s="5" t="n"/>
      <c r="AB6488" s="6">
        <f>B6488&amp;"|"&amp;I6488</f>
        <v/>
      </c>
      <c r="AC6488">
        <f>IF($B6488="","","|"&amp;SUBSTITUTE(TRIM(SUBSTITUTE(SUBSTITUTE(SUBSTITUTE(SUBSTITUTE(SUBSTITUTE(SUBSTITUTE(SUBSTITUTE(SUBSTITUTE(SUBSTITUTE(SUBSTITUTE(SUBSTITUTE(SUBSTITUTE(SUBSTITUTE(SUBSTITUTE(TRIM($B6488&amp;""),CHAR(10)," "),CHAR(13)," "),"."," "),";"," "),","," "),"/"," "),"+"," "),"-"," "),"  "," "),"  "," "),"  "," "),"  "," "),"  "," "),"  "," "))," ","|")&amp;"|")</f>
        <v/>
      </c>
      <c r="AD6488">
        <f>TRIM($I6488&amp;"")</f>
        <v/>
      </c>
    </row>
    <row r="6489" ht="36" customHeight="1">
      <c r="A6489" s="14" t="n">
        <v>46245</v>
      </c>
      <c r="B6489" s="6" t="inlineStr">
        <is>
          <t>10367</t>
        </is>
      </c>
      <c r="C6489" s="6" t="inlineStr">
        <is>
          <t>M/C 0818 (AMARELO)</t>
        </is>
      </c>
      <c r="D6489" s="6" t="inlineStr">
        <is>
          <t>50 SECCIONADORA 2</t>
        </is>
      </c>
      <c r="E6489" s="6" t="n">
        <v>30006112</v>
      </c>
      <c r="F6489" s="6" t="inlineStr">
        <is>
          <t>PE FRONTAL RETO 430X(111)65X25 MDF (DIR) SANTIAGO</t>
        </is>
      </c>
      <c r="G6489" s="6" t="inlineStr">
        <is>
          <t>50 SECCIONADORA 2</t>
        </is>
      </c>
      <c r="H6489" s="6" t="inlineStr">
        <is>
          <t>50 SECCIONADORA 2</t>
        </is>
      </c>
      <c r="I6489" s="6" t="inlineStr">
        <is>
          <t>50 SECCIONADORA 2</t>
        </is>
      </c>
      <c r="J6489" s="4" t="n">
        <v>50</v>
      </c>
      <c r="K6489" s="6" t="n"/>
      <c r="L6489" s="6" t="n"/>
      <c r="M6489" s="6" t="n"/>
      <c r="N6489" s="6" t="n"/>
      <c r="O6489" s="6" t="n"/>
      <c r="P6489" s="6" t="n"/>
      <c r="Q6489" s="6" t="n"/>
      <c r="R6489" s="6" t="n"/>
      <c r="S6489" s="6" t="n"/>
      <c r="T6489" s="6" t="n"/>
      <c r="U6489" s="6" t="n"/>
      <c r="V6489" s="6" t="n"/>
      <c r="W6489" s="6" t="n"/>
      <c r="X6489" s="6" t="n"/>
      <c r="Y6489" s="6" t="n"/>
      <c r="Z6489" s="6" t="n"/>
      <c r="AA6489" s="5" t="n"/>
      <c r="AB6489" s="6">
        <f>B6489&amp;"|"&amp;I6489</f>
        <v/>
      </c>
      <c r="AC6489">
        <f>IF($B6489="","","|"&amp;SUBSTITUTE(TRIM(SUBSTITUTE(SUBSTITUTE(SUBSTITUTE(SUBSTITUTE(SUBSTITUTE(SUBSTITUTE(SUBSTITUTE(SUBSTITUTE(SUBSTITUTE(SUBSTITUTE(SUBSTITUTE(SUBSTITUTE(SUBSTITUTE(SUBSTITUTE(TRIM($B6489&amp;""),CHAR(10)," "),CHAR(13)," "),"."," "),";"," "),","," "),"/"," "),"+"," "),"-"," "),"  "," "),"  "," "),"  "," "),"  "," "),"  "," "),"  "," "))," ","|")&amp;"|")</f>
        <v/>
      </c>
      <c r="AD6489">
        <f>TRIM($I6489&amp;"")</f>
        <v/>
      </c>
    </row>
    <row r="6490" ht="36" customHeight="1">
      <c r="A6490" s="14" t="n">
        <v>46245</v>
      </c>
      <c r="B6490" s="6" t="inlineStr">
        <is>
          <t>10367</t>
        </is>
      </c>
      <c r="C6490" s="6" t="inlineStr">
        <is>
          <t>M/C 0818 (AMARELO)</t>
        </is>
      </c>
      <c r="D6490" s="6" t="inlineStr">
        <is>
          <t>50 SECCIONADORA 2</t>
        </is>
      </c>
      <c r="E6490" s="6" t="n">
        <v>30006113</v>
      </c>
      <c r="F6490" s="6" t="inlineStr">
        <is>
          <t>PE FRONTAL RETO 430X(111)65X25MDF (ESQRD) SANTIAGO</t>
        </is>
      </c>
      <c r="G6490" s="6" t="inlineStr">
        <is>
          <t>50 SECCIONADORA 2</t>
        </is>
      </c>
      <c r="H6490" s="6" t="inlineStr">
        <is>
          <t>50 SECCIONADORA 2</t>
        </is>
      </c>
      <c r="I6490" s="6" t="inlineStr">
        <is>
          <t>50 SECCIONADORA 2</t>
        </is>
      </c>
      <c r="J6490" s="4" t="n">
        <v>50</v>
      </c>
      <c r="K6490" s="6" t="n"/>
      <c r="L6490" s="6" t="n"/>
      <c r="M6490" s="6" t="n"/>
      <c r="N6490" s="6" t="n"/>
      <c r="O6490" s="6" t="n"/>
      <c r="P6490" s="6" t="n"/>
      <c r="Q6490" s="6" t="n"/>
      <c r="R6490" s="6" t="n"/>
      <c r="S6490" s="6" t="n"/>
      <c r="T6490" s="6" t="n"/>
      <c r="U6490" s="6" t="n"/>
      <c r="V6490" s="6" t="n"/>
      <c r="W6490" s="6" t="n"/>
      <c r="X6490" s="6" t="n"/>
      <c r="Y6490" s="6" t="n"/>
      <c r="Z6490" s="6" t="n"/>
      <c r="AA6490" s="5" t="n"/>
      <c r="AB6490" s="6">
        <f>B6490&amp;"|"&amp;I6490</f>
        <v/>
      </c>
      <c r="AC6490">
        <f>IF($B6490="","","|"&amp;SUBSTITUTE(TRIM(SUBSTITUTE(SUBSTITUTE(SUBSTITUTE(SUBSTITUTE(SUBSTITUTE(SUBSTITUTE(SUBSTITUTE(SUBSTITUTE(SUBSTITUTE(SUBSTITUTE(SUBSTITUTE(SUBSTITUTE(SUBSTITUTE(SUBSTITUTE(TRIM($B6490&amp;""),CHAR(10)," "),CHAR(13)," "),"."," "),";"," "),","," "),"/"," "),"+"," "),"-"," "),"  "," "),"  "," "),"  "," "),"  "," "),"  "," "),"  "," "))," ","|")&amp;"|")</f>
        <v/>
      </c>
      <c r="AD6490">
        <f>TRIM($I6490&amp;"")</f>
        <v/>
      </c>
    </row>
    <row r="6491" ht="36" customHeight="1">
      <c r="A6491" s="14" t="n">
        <v>46245</v>
      </c>
      <c r="B6491" s="6" t="inlineStr">
        <is>
          <t>10367</t>
        </is>
      </c>
      <c r="C6491" s="6" t="inlineStr">
        <is>
          <t>M/C 0818 (AMARELO)</t>
        </is>
      </c>
      <c r="D6491" s="6" t="inlineStr">
        <is>
          <t>50 SECCIONADORA 2</t>
        </is>
      </c>
      <c r="E6491" s="6" t="n">
        <v>30009703</v>
      </c>
      <c r="F6491" s="6" t="inlineStr">
        <is>
          <t>ESPALDAR 390X40(911)X25 MDF (24) - CADEIRA GRECIA</t>
        </is>
      </c>
      <c r="G6491" s="6" t="inlineStr">
        <is>
          <t>50 SECCIONADORA 2</t>
        </is>
      </c>
      <c r="H6491" s="6" t="inlineStr">
        <is>
          <t>50 SECCIONADORA 2</t>
        </is>
      </c>
      <c r="I6491" s="6" t="inlineStr">
        <is>
          <t>50 SECCIONADORA 2</t>
        </is>
      </c>
      <c r="J6491" s="4" t="n">
        <v>50</v>
      </c>
      <c r="K6491" s="6" t="n"/>
      <c r="L6491" s="6" t="n"/>
      <c r="M6491" s="6" t="n"/>
      <c r="N6491" s="6" t="n"/>
      <c r="O6491" s="6" t="n"/>
      <c r="P6491" s="6" t="n"/>
      <c r="Q6491" s="6" t="n"/>
      <c r="R6491" s="6" t="n"/>
      <c r="S6491" s="6" t="n"/>
      <c r="T6491" s="6" t="n"/>
      <c r="U6491" s="6" t="n"/>
      <c r="V6491" s="6" t="n"/>
      <c r="W6491" s="6" t="n"/>
      <c r="X6491" s="6" t="n"/>
      <c r="Y6491" s="6" t="n"/>
      <c r="Z6491" s="6" t="n"/>
      <c r="AA6491" s="5" t="n"/>
      <c r="AB6491" s="6">
        <f>B6491&amp;"|"&amp;I6491</f>
        <v/>
      </c>
      <c r="AC6491">
        <f>IF($B6491="","","|"&amp;SUBSTITUTE(TRIM(SUBSTITUTE(SUBSTITUTE(SUBSTITUTE(SUBSTITUTE(SUBSTITUTE(SUBSTITUTE(SUBSTITUTE(SUBSTITUTE(SUBSTITUTE(SUBSTITUTE(SUBSTITUTE(SUBSTITUTE(SUBSTITUTE(SUBSTITUTE(TRIM($B6491&amp;""),CHAR(10)," "),CHAR(13)," "),"."," "),";"," "),","," "),"/"," "),"+"," "),"-"," "),"  "," "),"  "," "),"  "," "),"  "," "),"  "," "),"  "," "))," ","|")&amp;"|")</f>
        <v/>
      </c>
      <c r="AD6491">
        <f>TRIM($I6491&amp;"")</f>
        <v/>
      </c>
    </row>
    <row r="6492" ht="48" customHeight="1">
      <c r="A6492" s="14" t="n">
        <v>46246</v>
      </c>
      <c r="B6492" s="6" t="inlineStr">
        <is>
          <t>10367</t>
        </is>
      </c>
      <c r="C6492" s="6" t="inlineStr">
        <is>
          <t>M/C 0818 (AMARELO)</t>
        </is>
      </c>
      <c r="D6492" s="6" t="inlineStr">
        <is>
          <t>60 USINAGEM AUTOMATIZADA</t>
        </is>
      </c>
      <c r="E6492" s="6" t="n">
        <v>30001309</v>
      </c>
      <c r="F6492" s="6" t="inlineStr">
        <is>
          <t>TRA CENTR 360X56(911)X25 MDP (14PCS) - PE INTEIRO</t>
        </is>
      </c>
      <c r="G6492" s="6" t="inlineStr">
        <is>
          <t>60 USINAGEM AUTOMATIZADA</t>
        </is>
      </c>
      <c r="H6492" s="6" t="inlineStr">
        <is>
          <t>60 USINAGEM AUTOMATIZADA</t>
        </is>
      </c>
      <c r="I6492" s="6" t="inlineStr">
        <is>
          <t>60 USINAGEM AUTOMATIZADA</t>
        </is>
      </c>
      <c r="J6492" s="4" t="n">
        <v>50</v>
      </c>
      <c r="K6492" s="6" t="n"/>
      <c r="L6492" s="6" t="n"/>
      <c r="M6492" s="6" t="n"/>
      <c r="N6492" s="6" t="n"/>
      <c r="O6492" s="6" t="n"/>
      <c r="P6492" s="6" t="n"/>
      <c r="Q6492" s="6" t="n"/>
      <c r="R6492" s="6" t="n"/>
      <c r="S6492" s="6" t="n"/>
      <c r="T6492" s="6" t="n"/>
      <c r="U6492" s="6" t="n"/>
      <c r="V6492" s="6" t="n"/>
      <c r="W6492" s="6" t="n"/>
      <c r="X6492" s="6" t="n"/>
      <c r="Y6492" s="6" t="n"/>
      <c r="Z6492" s="6" t="n"/>
      <c r="AA6492" s="5" t="n"/>
      <c r="AB6492" s="6">
        <f>B6492&amp;"|"&amp;I6492</f>
        <v/>
      </c>
      <c r="AC6492">
        <f>IF($B6492="","","|"&amp;SUBSTITUTE(TRIM(SUBSTITUTE(SUBSTITUTE(SUBSTITUTE(SUBSTITUTE(SUBSTITUTE(SUBSTITUTE(SUBSTITUTE(SUBSTITUTE(SUBSTITUTE(SUBSTITUTE(SUBSTITUTE(SUBSTITUTE(SUBSTITUTE(SUBSTITUTE(TRIM($B6492&amp;""),CHAR(10)," "),CHAR(13)," "),"."," "),";"," "),","," "),"/"," "),"+"," "),"-"," "),"  "," "),"  "," "),"  "," "),"  "," "),"  "," "),"  "," "))," ","|")&amp;"|")</f>
        <v/>
      </c>
      <c r="AD6492">
        <f>TRIM($I6492&amp;"")</f>
        <v/>
      </c>
    </row>
    <row r="6493" ht="48" customHeight="1">
      <c r="A6493" s="14" t="n">
        <v>46246</v>
      </c>
      <c r="B6493" s="6" t="inlineStr">
        <is>
          <t>10367</t>
        </is>
      </c>
      <c r="C6493" s="6" t="inlineStr">
        <is>
          <t>M/C 0818 (AMARELO)</t>
        </is>
      </c>
      <c r="D6493" s="6" t="inlineStr">
        <is>
          <t>60 USINAGEM AUTOMATIZADA</t>
        </is>
      </c>
      <c r="E6493" s="6" t="n">
        <v>30001321</v>
      </c>
      <c r="F6493" s="6" t="inlineStr">
        <is>
          <t>APOIO ESPA 360X40(911)X25 MDP (19PÇS) - PÉ INTEIRO</t>
        </is>
      </c>
      <c r="G6493" s="6" t="inlineStr">
        <is>
          <t>60 USINAGEM AUTOMATIZADA</t>
        </is>
      </c>
      <c r="H6493" s="6" t="inlineStr">
        <is>
          <t>60 USINAGEM AUTOMATIZADA</t>
        </is>
      </c>
      <c r="I6493" s="6" t="inlineStr">
        <is>
          <t>60 USINAGEM AUTOMATIZADA</t>
        </is>
      </c>
      <c r="J6493" s="4" t="n">
        <v>50</v>
      </c>
      <c r="K6493" s="6" t="n"/>
      <c r="L6493" s="6" t="n"/>
      <c r="M6493" s="6" t="n"/>
      <c r="N6493" s="6" t="n"/>
      <c r="O6493" s="6" t="n"/>
      <c r="P6493" s="6" t="n"/>
      <c r="Q6493" s="6" t="n"/>
      <c r="R6493" s="6" t="n"/>
      <c r="S6493" s="6" t="n"/>
      <c r="T6493" s="6" t="n"/>
      <c r="U6493" s="6" t="n"/>
      <c r="V6493" s="6" t="n"/>
      <c r="W6493" s="6" t="n"/>
      <c r="X6493" s="6" t="n"/>
      <c r="Y6493" s="6" t="n"/>
      <c r="Z6493" s="6" t="n"/>
      <c r="AA6493" s="5" t="n"/>
      <c r="AB6493" s="6">
        <f>B6493&amp;"|"&amp;I6493</f>
        <v/>
      </c>
      <c r="AC6493">
        <f>IF($B6493="","","|"&amp;SUBSTITUTE(TRIM(SUBSTITUTE(SUBSTITUTE(SUBSTITUTE(SUBSTITUTE(SUBSTITUTE(SUBSTITUTE(SUBSTITUTE(SUBSTITUTE(SUBSTITUTE(SUBSTITUTE(SUBSTITUTE(SUBSTITUTE(SUBSTITUTE(SUBSTITUTE(TRIM($B6493&amp;""),CHAR(10)," "),CHAR(13)," "),"."," "),";"," "),","," "),"/"," "),"+"," "),"-"," "),"  "," "),"  "," "),"  "," "),"  "," "),"  "," "),"  "," "))," ","|")&amp;"|")</f>
        <v/>
      </c>
      <c r="AD6493">
        <f>TRIM($I6493&amp;"")</f>
        <v/>
      </c>
    </row>
    <row r="6494" ht="48" customHeight="1">
      <c r="A6494" s="14" t="n">
        <v>46246</v>
      </c>
      <c r="B6494" s="6" t="inlineStr">
        <is>
          <t>10367</t>
        </is>
      </c>
      <c r="C6494" s="6" t="inlineStr">
        <is>
          <t>M/C 0818 (AMARELO)</t>
        </is>
      </c>
      <c r="D6494" s="6" t="inlineStr">
        <is>
          <t>60 USINAGEM AUTOMATIZADA</t>
        </is>
      </c>
      <c r="E6494" s="6" t="n">
        <v>30001322</v>
      </c>
      <c r="F6494" s="6" t="inlineStr">
        <is>
          <t>TRA CENT 360X56(911)X25 MDP (14PÇS) - PÉ INT MILÃO</t>
        </is>
      </c>
      <c r="G6494" s="6" t="inlineStr">
        <is>
          <t>60 USINAGEM AUTOMATIZADA</t>
        </is>
      </c>
      <c r="H6494" s="6" t="inlineStr">
        <is>
          <t>60 USINAGEM AUTOMATIZADA</t>
        </is>
      </c>
      <c r="I6494" s="6" t="inlineStr">
        <is>
          <t>60 USINAGEM AUTOMATIZADA</t>
        </is>
      </c>
      <c r="J6494" s="4" t="n">
        <v>50</v>
      </c>
      <c r="K6494" s="6" t="n"/>
      <c r="L6494" s="6" t="n"/>
      <c r="M6494" s="6" t="n"/>
      <c r="N6494" s="6" t="n"/>
      <c r="O6494" s="6" t="n"/>
      <c r="P6494" s="6" t="n"/>
      <c r="Q6494" s="6" t="n"/>
      <c r="R6494" s="6" t="n"/>
      <c r="S6494" s="6" t="n"/>
      <c r="T6494" s="6" t="n"/>
      <c r="U6494" s="6" t="n"/>
      <c r="V6494" s="6" t="n"/>
      <c r="W6494" s="6" t="n"/>
      <c r="X6494" s="6" t="n"/>
      <c r="Y6494" s="6" t="n"/>
      <c r="Z6494" s="6" t="n"/>
      <c r="AA6494" s="5" t="n"/>
      <c r="AB6494" s="6">
        <f>B6494&amp;"|"&amp;I6494</f>
        <v/>
      </c>
      <c r="AC6494">
        <f>IF($B6494="","","|"&amp;SUBSTITUTE(TRIM(SUBSTITUTE(SUBSTITUTE(SUBSTITUTE(SUBSTITUTE(SUBSTITUTE(SUBSTITUTE(SUBSTITUTE(SUBSTITUTE(SUBSTITUTE(SUBSTITUTE(SUBSTITUTE(SUBSTITUTE(SUBSTITUTE(SUBSTITUTE(TRIM($B6494&amp;""),CHAR(10)," "),CHAR(13)," "),"."," "),";"," "),","," "),"/"," "),"+"," "),"-"," "),"  "," "),"  "," "),"  "," "),"  "," "),"  "," "),"  "," "))," ","|")&amp;"|")</f>
        <v/>
      </c>
      <c r="AD6494">
        <f>TRIM($I6494&amp;"")</f>
        <v/>
      </c>
    </row>
    <row r="6495" ht="48" customHeight="1">
      <c r="A6495" s="14" t="n">
        <v>46246</v>
      </c>
      <c r="B6495" s="6" t="inlineStr">
        <is>
          <t>10367</t>
        </is>
      </c>
      <c r="C6495" s="6" t="inlineStr">
        <is>
          <t>M/C 0818 (AMARELO)</t>
        </is>
      </c>
      <c r="D6495" s="6" t="inlineStr">
        <is>
          <t>60 USINAGEM AUTOMATIZADA</t>
        </is>
      </c>
      <c r="E6495" s="6" t="n">
        <v>200277101</v>
      </c>
      <c r="F6495" s="6" t="inlineStr">
        <is>
          <t>PE 730X120(660)X18 (4PCS) MDF - MESA CATEDRAL II</t>
        </is>
      </c>
      <c r="G6495" s="6" t="inlineStr">
        <is>
          <t>60 USINAGEM AUTOMATIZADA</t>
        </is>
      </c>
      <c r="H6495" s="6" t="inlineStr">
        <is>
          <t>60 USINAGEM AUTOMATIZADA</t>
        </is>
      </c>
      <c r="I6495" s="6" t="inlineStr">
        <is>
          <t>60 USINAGEM AUTOMATIZADA</t>
        </is>
      </c>
      <c r="J6495" s="4" t="n">
        <v>480</v>
      </c>
      <c r="K6495" s="6" t="n"/>
      <c r="L6495" s="6" t="n"/>
      <c r="M6495" s="6" t="n"/>
      <c r="N6495" s="6" t="n"/>
      <c r="O6495" s="6" t="n"/>
      <c r="P6495" s="6" t="n"/>
      <c r="Q6495" s="6" t="n"/>
      <c r="R6495" s="6" t="n"/>
      <c r="S6495" s="6" t="n"/>
      <c r="T6495" s="6" t="n"/>
      <c r="U6495" s="6" t="n"/>
      <c r="V6495" s="6" t="n"/>
      <c r="W6495" s="6" t="n"/>
      <c r="X6495" s="6" t="n"/>
      <c r="Y6495" s="6" t="n"/>
      <c r="Z6495" s="6" t="n"/>
      <c r="AA6495" s="5" t="n"/>
      <c r="AB6495" s="6">
        <f>B6495&amp;"|"&amp;I6495</f>
        <v/>
      </c>
      <c r="AC6495">
        <f>IF($B6495="","","|"&amp;SUBSTITUTE(TRIM(SUBSTITUTE(SUBSTITUTE(SUBSTITUTE(SUBSTITUTE(SUBSTITUTE(SUBSTITUTE(SUBSTITUTE(SUBSTITUTE(SUBSTITUTE(SUBSTITUTE(SUBSTITUTE(SUBSTITUTE(SUBSTITUTE(SUBSTITUTE(TRIM($B6495&amp;""),CHAR(10)," "),CHAR(13)," "),"."," "),";"," "),","," "),"/"," "),"+"," "),"-"," "),"  "," "),"  "," "),"  "," "),"  "," "),"  "," "),"  "," "))," ","|")&amp;"|")</f>
        <v/>
      </c>
      <c r="AD6495">
        <f>TRIM($I6495&amp;"")</f>
        <v/>
      </c>
    </row>
    <row r="6496" ht="48" customHeight="1">
      <c r="A6496" s="14" t="n">
        <v>46246</v>
      </c>
      <c r="B6496" s="6" t="inlineStr">
        <is>
          <t>10367</t>
        </is>
      </c>
      <c r="C6496" s="6" t="inlineStr">
        <is>
          <t>M/C 0818 (AMARELO)</t>
        </is>
      </c>
      <c r="D6496" s="6" t="inlineStr">
        <is>
          <t>60 USINAGEM AUTOMATIZADA</t>
        </is>
      </c>
      <c r="E6496" s="6" t="n">
        <v>30001201</v>
      </c>
      <c r="F6496" s="6" t="inlineStr">
        <is>
          <t>PE TRASEIRO 980X65(911)X25 MDF (11PCS)- CAD PE INT</t>
        </is>
      </c>
      <c r="G6496" s="6" t="inlineStr">
        <is>
          <t>60 USINAGEM AUTOMATIZADA</t>
        </is>
      </c>
      <c r="H6496" s="6" t="inlineStr">
        <is>
          <t>60 USINAGEM AUTOMATIZADA</t>
        </is>
      </c>
      <c r="I6496" s="6" t="inlineStr">
        <is>
          <t>60 USINAGEM AUTOMATIZADA</t>
        </is>
      </c>
      <c r="J6496" s="4" t="n">
        <v>100</v>
      </c>
      <c r="K6496" s="6" t="n"/>
      <c r="L6496" s="6" t="n"/>
      <c r="M6496" s="6" t="n"/>
      <c r="N6496" s="6" t="n"/>
      <c r="O6496" s="6" t="n"/>
      <c r="P6496" s="6" t="n"/>
      <c r="Q6496" s="6" t="n"/>
      <c r="R6496" s="6" t="n"/>
      <c r="S6496" s="6" t="n"/>
      <c r="T6496" s="6" t="n"/>
      <c r="U6496" s="6" t="n"/>
      <c r="V6496" s="6" t="n"/>
      <c r="W6496" s="6" t="n"/>
      <c r="X6496" s="6" t="n"/>
      <c r="Y6496" s="6" t="n"/>
      <c r="Z6496" s="6" t="n"/>
      <c r="AA6496" s="5" t="n"/>
      <c r="AB6496" s="6">
        <f>B6496&amp;"|"&amp;I6496</f>
        <v/>
      </c>
      <c r="AC6496">
        <f>IF($B6496="","","|"&amp;SUBSTITUTE(TRIM(SUBSTITUTE(SUBSTITUTE(SUBSTITUTE(SUBSTITUTE(SUBSTITUTE(SUBSTITUTE(SUBSTITUTE(SUBSTITUTE(SUBSTITUTE(SUBSTITUTE(SUBSTITUTE(SUBSTITUTE(SUBSTITUTE(SUBSTITUTE(TRIM($B6496&amp;""),CHAR(10)," "),CHAR(13)," "),"."," "),";"," "),","," "),"/"," "),"+"," "),"-"," "),"  "," "),"  "," "),"  "," "),"  "," "),"  "," "),"  "," "))," ","|")&amp;"|")</f>
        <v/>
      </c>
      <c r="AD6496">
        <f>TRIM($I6496&amp;"")</f>
        <v/>
      </c>
    </row>
    <row r="6497" ht="48" customHeight="1">
      <c r="A6497" s="14" t="n">
        <v>46246</v>
      </c>
      <c r="B6497" s="6" t="inlineStr">
        <is>
          <t>10367</t>
        </is>
      </c>
      <c r="C6497" s="6" t="inlineStr">
        <is>
          <t>M/C 0818 (AMARELO)</t>
        </is>
      </c>
      <c r="D6497" s="6" t="inlineStr">
        <is>
          <t>60 USINAGEM AUTOMATIZADA</t>
        </is>
      </c>
      <c r="E6497" s="6" t="n">
        <v>30001301</v>
      </c>
      <c r="F6497" s="6" t="inlineStr">
        <is>
          <t>PE TRASEIRO 920X65(911)X25 MDF (11PCS)- CAD PE INT</t>
        </is>
      </c>
      <c r="G6497" s="6" t="inlineStr">
        <is>
          <t>60 USINAGEM AUTOMATIZADA</t>
        </is>
      </c>
      <c r="H6497" s="6" t="inlineStr">
        <is>
          <t>60 USINAGEM AUTOMATIZADA</t>
        </is>
      </c>
      <c r="I6497" s="6" t="inlineStr">
        <is>
          <t>60 USINAGEM AUTOMATIZADA</t>
        </is>
      </c>
      <c r="J6497" s="4" t="n">
        <v>100</v>
      </c>
      <c r="K6497" s="6" t="n"/>
      <c r="L6497" s="6" t="n"/>
      <c r="M6497" s="6" t="n"/>
      <c r="N6497" s="6" t="n"/>
      <c r="O6497" s="6" t="n"/>
      <c r="P6497" s="6" t="n"/>
      <c r="Q6497" s="6" t="n"/>
      <c r="R6497" s="6" t="n"/>
      <c r="S6497" s="6" t="n"/>
      <c r="T6497" s="6" t="n"/>
      <c r="U6497" s="6" t="n"/>
      <c r="V6497" s="6" t="n"/>
      <c r="W6497" s="6" t="n"/>
      <c r="X6497" s="6" t="n"/>
      <c r="Y6497" s="6" t="n"/>
      <c r="Z6497" s="6" t="n"/>
      <c r="AA6497" s="5" t="n"/>
      <c r="AB6497" s="6">
        <f>B6497&amp;"|"&amp;I6497</f>
        <v/>
      </c>
      <c r="AC6497">
        <f>IF($B6497="","","|"&amp;SUBSTITUTE(TRIM(SUBSTITUTE(SUBSTITUTE(SUBSTITUTE(SUBSTITUTE(SUBSTITUTE(SUBSTITUTE(SUBSTITUTE(SUBSTITUTE(SUBSTITUTE(SUBSTITUTE(SUBSTITUTE(SUBSTITUTE(SUBSTITUTE(SUBSTITUTE(TRIM($B6497&amp;""),CHAR(10)," "),CHAR(13)," "),"."," "),";"," "),","," "),"/"," "),"+"," "),"-"," "),"  "," "),"  "," "),"  "," "),"  "," "),"  "," "),"  "," "))," ","|")&amp;"|")</f>
        <v/>
      </c>
      <c r="AD6497">
        <f>TRIM($I6497&amp;"")</f>
        <v/>
      </c>
    </row>
    <row r="6498" ht="48" customHeight="1">
      <c r="A6498" s="14" t="n">
        <v>46246</v>
      </c>
      <c r="B6498" s="6" t="inlineStr">
        <is>
          <t>10367</t>
        </is>
      </c>
      <c r="C6498" s="6" t="inlineStr">
        <is>
          <t>M/C 0818 (AMARELO)</t>
        </is>
      </c>
      <c r="D6498" s="6" t="inlineStr">
        <is>
          <t>60 USINAGEM AUTOMATIZADA</t>
        </is>
      </c>
      <c r="E6498" s="6" t="n">
        <v>30009703</v>
      </c>
      <c r="F6498" s="6" t="inlineStr">
        <is>
          <t>ESPALDAR 390X40(911)X25 MDF (24) - CADEIRA GRECIA</t>
        </is>
      </c>
      <c r="G6498" s="6" t="inlineStr">
        <is>
          <t>60 USINAGEM AUTOMATIZADA</t>
        </is>
      </c>
      <c r="H6498" s="6" t="inlineStr">
        <is>
          <t>60 USINAGEM AUTOMATIZADA</t>
        </is>
      </c>
      <c r="I6498" s="6" t="inlineStr">
        <is>
          <t>60 USINAGEM AUTOMATIZADA</t>
        </is>
      </c>
      <c r="J6498" s="4" t="n">
        <v>50</v>
      </c>
      <c r="K6498" s="6" t="n"/>
      <c r="L6498" s="6" t="n"/>
      <c r="M6498" s="6" t="n"/>
      <c r="N6498" s="6" t="n"/>
      <c r="O6498" s="6" t="n"/>
      <c r="P6498" s="6" t="n"/>
      <c r="Q6498" s="6" t="n"/>
      <c r="R6498" s="6" t="n"/>
      <c r="S6498" s="6" t="n"/>
      <c r="T6498" s="6" t="n"/>
      <c r="U6498" s="6" t="n"/>
      <c r="V6498" s="6" t="n"/>
      <c r="W6498" s="6" t="n"/>
      <c r="X6498" s="6" t="n"/>
      <c r="Y6498" s="6" t="n"/>
      <c r="Z6498" s="6" t="n"/>
      <c r="AA6498" s="5" t="n"/>
      <c r="AB6498" s="6">
        <f>B6498&amp;"|"&amp;I6498</f>
        <v/>
      </c>
      <c r="AC6498">
        <f>IF($B6498="","","|"&amp;SUBSTITUTE(TRIM(SUBSTITUTE(SUBSTITUTE(SUBSTITUTE(SUBSTITUTE(SUBSTITUTE(SUBSTITUTE(SUBSTITUTE(SUBSTITUTE(SUBSTITUTE(SUBSTITUTE(SUBSTITUTE(SUBSTITUTE(SUBSTITUTE(SUBSTITUTE(TRIM($B6498&amp;""),CHAR(10)," "),CHAR(13)," "),"."," "),";"," "),","," "),"/"," "),"+"," "),"-"," "),"  "," "),"  "," "),"  "," "),"  "," "),"  "," "),"  "," "))," ","|")&amp;"|")</f>
        <v/>
      </c>
      <c r="AD6498">
        <f>TRIM($I6498&amp;"")</f>
        <v/>
      </c>
    </row>
    <row r="6499" ht="24" customHeight="1">
      <c r="A6499" s="14" t="n">
        <v>46248</v>
      </c>
      <c r="B6499" s="6" t="inlineStr">
        <is>
          <t>10367</t>
        </is>
      </c>
      <c r="C6499" s="6" t="inlineStr">
        <is>
          <t>M/C 0818 (AMARELO)</t>
        </is>
      </c>
      <c r="D6499" s="6" t="inlineStr">
        <is>
          <t>32 TAPEÇARIA</t>
        </is>
      </c>
      <c r="E6499" s="6" t="n">
        <v>30001213</v>
      </c>
      <c r="F6499" s="6" t="inlineStr">
        <is>
          <t>ASSENTO ESTOFADO - CADEIRA PÉ INTEIRO</t>
        </is>
      </c>
      <c r="G6499" s="6" t="inlineStr">
        <is>
          <t>32 TAPEÇARIA</t>
        </is>
      </c>
      <c r="H6499" s="6" t="inlineStr">
        <is>
          <t>32 TAPEÇARIA</t>
        </is>
      </c>
      <c r="I6499" s="6" t="inlineStr">
        <is>
          <t>32 TAPEÇARIA</t>
        </is>
      </c>
      <c r="J6499" s="4" t="n">
        <v>100</v>
      </c>
      <c r="K6499" s="6" t="n"/>
      <c r="L6499" s="6" t="n"/>
      <c r="M6499" s="6" t="n"/>
      <c r="N6499" s="6" t="n"/>
      <c r="O6499" s="6" t="n"/>
      <c r="P6499" s="6" t="n"/>
      <c r="Q6499" s="6" t="n"/>
      <c r="R6499" s="6" t="n"/>
      <c r="S6499" s="6" t="n"/>
      <c r="T6499" s="6" t="n"/>
      <c r="U6499" s="6" t="n"/>
      <c r="V6499" s="6" t="n"/>
      <c r="W6499" s="6" t="n"/>
      <c r="X6499" s="6" t="n"/>
      <c r="Y6499" s="6" t="n"/>
      <c r="Z6499" s="6" t="n"/>
      <c r="AA6499" s="5" t="n"/>
      <c r="AB6499" s="6">
        <f>B6499&amp;"|"&amp;I6499</f>
        <v/>
      </c>
      <c r="AC6499">
        <f>IF($B6499="","","|"&amp;SUBSTITUTE(TRIM(SUBSTITUTE(SUBSTITUTE(SUBSTITUTE(SUBSTITUTE(SUBSTITUTE(SUBSTITUTE(SUBSTITUTE(SUBSTITUTE(SUBSTITUTE(SUBSTITUTE(SUBSTITUTE(SUBSTITUTE(SUBSTITUTE(SUBSTITUTE(TRIM($B6499&amp;""),CHAR(10)," "),CHAR(13)," "),"."," "),";"," "),","," "),"/"," "),"+"," "),"-"," "),"  "," "),"  "," "),"  "," "),"  "," "),"  "," "),"  "," "))," ","|")&amp;"|")</f>
        <v/>
      </c>
      <c r="AD6499">
        <f>TRIM($I6499&amp;"")</f>
        <v/>
      </c>
    </row>
    <row r="6500" ht="24" customHeight="1">
      <c r="A6500" s="14" t="n">
        <v>46248</v>
      </c>
      <c r="B6500" s="6" t="inlineStr">
        <is>
          <t>10367</t>
        </is>
      </c>
      <c r="C6500" s="6" t="inlineStr">
        <is>
          <t>M/C 0818 (AMARELO)</t>
        </is>
      </c>
      <c r="D6500" s="6" t="inlineStr">
        <is>
          <t>32 TAPEÇARIA</t>
        </is>
      </c>
      <c r="E6500" s="6" t="n">
        <v>30001312</v>
      </c>
      <c r="F6500" s="6" t="inlineStr">
        <is>
          <t>ENCOSTO ESTOFADO MENOR - CADEIRA PÉ INTEIRO BORD</t>
        </is>
      </c>
      <c r="G6500" s="6" t="inlineStr">
        <is>
          <t>32 TAPEÇARIA</t>
        </is>
      </c>
      <c r="H6500" s="6" t="inlineStr">
        <is>
          <t>32 TAPEÇARIA</t>
        </is>
      </c>
      <c r="I6500" s="6" t="inlineStr">
        <is>
          <t>32 TAPEÇARIA</t>
        </is>
      </c>
      <c r="J6500" s="4" t="n">
        <v>50</v>
      </c>
      <c r="K6500" s="6" t="n"/>
      <c r="L6500" s="6" t="n"/>
      <c r="M6500" s="6" t="n"/>
      <c r="N6500" s="6" t="n"/>
      <c r="O6500" s="6" t="n"/>
      <c r="P6500" s="6" t="n"/>
      <c r="Q6500" s="6" t="n"/>
      <c r="R6500" s="6" t="n"/>
      <c r="S6500" s="6" t="n"/>
      <c r="T6500" s="6" t="n"/>
      <c r="U6500" s="6" t="n"/>
      <c r="V6500" s="6" t="n"/>
      <c r="W6500" s="6" t="n"/>
      <c r="X6500" s="6" t="n"/>
      <c r="Y6500" s="6" t="n"/>
      <c r="Z6500" s="6" t="n"/>
      <c r="AA6500" s="5" t="n"/>
      <c r="AB6500" s="6">
        <f>B6500&amp;"|"&amp;I6500</f>
        <v/>
      </c>
      <c r="AC6500">
        <f>IF($B6500="","","|"&amp;SUBSTITUTE(TRIM(SUBSTITUTE(SUBSTITUTE(SUBSTITUTE(SUBSTITUTE(SUBSTITUTE(SUBSTITUTE(SUBSTITUTE(SUBSTITUTE(SUBSTITUTE(SUBSTITUTE(SUBSTITUTE(SUBSTITUTE(SUBSTITUTE(SUBSTITUTE(TRIM($B6500&amp;""),CHAR(10)," "),CHAR(13)," "),"."," "),";"," "),","," "),"/"," "),"+"," "),"-"," "),"  "," "),"  "," "),"  "," "),"  "," "),"  "," "),"  "," "))," ","|")&amp;"|")</f>
        <v/>
      </c>
      <c r="AD6500">
        <f>TRIM($I6500&amp;"")</f>
        <v/>
      </c>
    </row>
    <row r="6501" ht="24" customHeight="1">
      <c r="A6501" s="14" t="n">
        <v>46248</v>
      </c>
      <c r="B6501" s="6" t="inlineStr">
        <is>
          <t>10367</t>
        </is>
      </c>
      <c r="C6501" s="6" t="inlineStr">
        <is>
          <t>M/C 0818 (AMARELO)</t>
        </is>
      </c>
      <c r="D6501" s="6" t="inlineStr">
        <is>
          <t>32 TAPEÇARIA</t>
        </is>
      </c>
      <c r="E6501" s="6" t="n">
        <v>30001320</v>
      </c>
      <c r="F6501" s="6" t="inlineStr">
        <is>
          <t>ENCOSTO ESTOFADO BORD - CADEIRA MILÃO PÉ INTEIRO</t>
        </is>
      </c>
      <c r="G6501" s="6" t="inlineStr">
        <is>
          <t>32 TAPEÇARIA</t>
        </is>
      </c>
      <c r="H6501" s="6" t="inlineStr">
        <is>
          <t>32 TAPEÇARIA</t>
        </is>
      </c>
      <c r="I6501" s="6" t="inlineStr">
        <is>
          <t>32 TAPEÇARIA</t>
        </is>
      </c>
      <c r="J6501" s="4" t="n">
        <v>50</v>
      </c>
      <c r="K6501" s="6" t="n"/>
      <c r="L6501" s="6" t="n"/>
      <c r="M6501" s="6" t="n"/>
      <c r="N6501" s="6" t="n"/>
      <c r="O6501" s="6" t="n"/>
      <c r="P6501" s="6" t="n"/>
      <c r="Q6501" s="6" t="n"/>
      <c r="R6501" s="6" t="n"/>
      <c r="S6501" s="6" t="n"/>
      <c r="T6501" s="6" t="n"/>
      <c r="U6501" s="6" t="n"/>
      <c r="V6501" s="6" t="n"/>
      <c r="W6501" s="6" t="n"/>
      <c r="X6501" s="6" t="n"/>
      <c r="Y6501" s="6" t="n"/>
      <c r="Z6501" s="6" t="n"/>
      <c r="AA6501" s="5" t="n"/>
      <c r="AB6501" s="6">
        <f>B6501&amp;"|"&amp;I6501</f>
        <v/>
      </c>
      <c r="AC6501">
        <f>IF($B6501="","","|"&amp;SUBSTITUTE(TRIM(SUBSTITUTE(SUBSTITUTE(SUBSTITUTE(SUBSTITUTE(SUBSTITUTE(SUBSTITUTE(SUBSTITUTE(SUBSTITUTE(SUBSTITUTE(SUBSTITUTE(SUBSTITUTE(SUBSTITUTE(SUBSTITUTE(SUBSTITUTE(TRIM($B6501&amp;""),CHAR(10)," "),CHAR(13)," "),"."," "),";"," "),","," "),"/"," "),"+"," "),"-"," "),"  "," "),"  "," "),"  "," "),"  "," "),"  "," "),"  "," "))," ","|")&amp;"|")</f>
        <v/>
      </c>
      <c r="AD6501">
        <f>TRIM($I6501&amp;"")</f>
        <v/>
      </c>
    </row>
    <row r="6502" ht="24" customHeight="1">
      <c r="A6502" s="14" t="n">
        <v>46248</v>
      </c>
      <c r="B6502" s="6" t="inlineStr">
        <is>
          <t>10367</t>
        </is>
      </c>
      <c r="C6502" s="6" t="inlineStr">
        <is>
          <t>M/C 0818 (AMARELO)</t>
        </is>
      </c>
      <c r="D6502" s="6" t="inlineStr">
        <is>
          <t>32 TAPEÇARIA</t>
        </is>
      </c>
      <c r="E6502" s="6" t="n">
        <v>30004807</v>
      </c>
      <c r="F6502" s="6" t="inlineStr">
        <is>
          <t>ASSENTO ESTOFADO - CAD SANTIAGO</t>
        </is>
      </c>
      <c r="G6502" s="6" t="inlineStr">
        <is>
          <t>32 TAPEÇARIA</t>
        </is>
      </c>
      <c r="H6502" s="6" t="inlineStr">
        <is>
          <t>32 TAPEÇARIA</t>
        </is>
      </c>
      <c r="I6502" s="6" t="inlineStr">
        <is>
          <t>32 TAPEÇARIA</t>
        </is>
      </c>
      <c r="J6502" s="4" t="n">
        <v>50</v>
      </c>
      <c r="K6502" s="6" t="n"/>
      <c r="L6502" s="6" t="n"/>
      <c r="M6502" s="6" t="n"/>
      <c r="N6502" s="6" t="n"/>
      <c r="O6502" s="6" t="n"/>
      <c r="P6502" s="6" t="n"/>
      <c r="Q6502" s="6" t="n"/>
      <c r="R6502" s="6" t="n"/>
      <c r="S6502" s="6" t="n"/>
      <c r="T6502" s="6" t="n"/>
      <c r="U6502" s="6" t="n"/>
      <c r="V6502" s="6" t="n"/>
      <c r="W6502" s="6" t="n"/>
      <c r="X6502" s="6" t="n"/>
      <c r="Y6502" s="6" t="n"/>
      <c r="Z6502" s="6" t="n"/>
      <c r="AA6502" s="5" t="n"/>
      <c r="AB6502" s="6">
        <f>B6502&amp;"|"&amp;I6502</f>
        <v/>
      </c>
      <c r="AC6502">
        <f>IF($B6502="","","|"&amp;SUBSTITUTE(TRIM(SUBSTITUTE(SUBSTITUTE(SUBSTITUTE(SUBSTITUTE(SUBSTITUTE(SUBSTITUTE(SUBSTITUTE(SUBSTITUTE(SUBSTITUTE(SUBSTITUTE(SUBSTITUTE(SUBSTITUTE(SUBSTITUTE(SUBSTITUTE(TRIM($B6502&amp;""),CHAR(10)," "),CHAR(13)," "),"."," "),";"," "),","," "),"/"," "),"+"," "),"-"," "),"  "," "),"  "," "),"  "," "),"  "," "),"  "," "),"  "," "))," ","|")&amp;"|")</f>
        <v/>
      </c>
      <c r="AD6502">
        <f>TRIM($I6502&amp;"")</f>
        <v/>
      </c>
    </row>
    <row r="6503" ht="24" customHeight="1">
      <c r="A6503" s="14" t="n">
        <v>46248</v>
      </c>
      <c r="B6503" s="6" t="inlineStr">
        <is>
          <t>10367</t>
        </is>
      </c>
      <c r="C6503" s="6" t="inlineStr">
        <is>
          <t>M/C 0818 (AMARELO)</t>
        </is>
      </c>
      <c r="D6503" s="6" t="inlineStr">
        <is>
          <t>32 TAPEÇARIA</t>
        </is>
      </c>
      <c r="E6503" s="6" t="n">
        <v>30006106</v>
      </c>
      <c r="F6503" s="6" t="inlineStr">
        <is>
          <t>TELINHA ENCOSTO - CADEIRA SANTIAGO NEW</t>
        </is>
      </c>
      <c r="G6503" s="6" t="inlineStr">
        <is>
          <t>32 TAPEÇARIA</t>
        </is>
      </c>
      <c r="H6503" s="6" t="inlineStr">
        <is>
          <t>32 TAPEÇARIA</t>
        </is>
      </c>
      <c r="I6503" s="6" t="inlineStr">
        <is>
          <t>32 TAPEÇARIA</t>
        </is>
      </c>
      <c r="J6503" s="4" t="n">
        <v>50</v>
      </c>
      <c r="K6503" s="6" t="n"/>
      <c r="L6503" s="6" t="n"/>
      <c r="M6503" s="6" t="n"/>
      <c r="N6503" s="6" t="n"/>
      <c r="O6503" s="6" t="n"/>
      <c r="P6503" s="6" t="n"/>
      <c r="Q6503" s="6" t="n"/>
      <c r="R6503" s="6" t="n"/>
      <c r="S6503" s="6" t="n"/>
      <c r="T6503" s="6" t="n"/>
      <c r="U6503" s="6" t="n"/>
      <c r="V6503" s="6" t="n"/>
      <c r="W6503" s="6" t="n"/>
      <c r="X6503" s="6" t="n"/>
      <c r="Y6503" s="6" t="n"/>
      <c r="Z6503" s="6" t="n"/>
      <c r="AA6503" s="5" t="n"/>
      <c r="AB6503" s="6">
        <f>B6503&amp;"|"&amp;I6503</f>
        <v/>
      </c>
      <c r="AC6503">
        <f>IF($B6503="","","|"&amp;SUBSTITUTE(TRIM(SUBSTITUTE(SUBSTITUTE(SUBSTITUTE(SUBSTITUTE(SUBSTITUTE(SUBSTITUTE(SUBSTITUTE(SUBSTITUTE(SUBSTITUTE(SUBSTITUTE(SUBSTITUTE(SUBSTITUTE(SUBSTITUTE(SUBSTITUTE(TRIM($B6503&amp;""),CHAR(10)," "),CHAR(13)," "),"."," "),";"," "),","," "),"/"," "),"+"," "),"-"," "),"  "," "),"  "," "),"  "," "),"  "," "),"  "," "),"  "," "))," ","|")&amp;"|")</f>
        <v/>
      </c>
      <c r="AD6503">
        <f>TRIM($I6503&amp;"")</f>
        <v/>
      </c>
    </row>
    <row r="6504" ht="24" customHeight="1">
      <c r="A6504" s="14" t="n">
        <v>46246</v>
      </c>
      <c r="B6504" s="6" t="inlineStr">
        <is>
          <t>10367</t>
        </is>
      </c>
      <c r="C6504" s="6" t="inlineStr">
        <is>
          <t>M/C 0818 (AMARELO)</t>
        </is>
      </c>
      <c r="D6504" s="6" t="inlineStr">
        <is>
          <t>11 USINAGEM</t>
        </is>
      </c>
      <c r="E6504" s="6" t="n">
        <v>30004805</v>
      </c>
      <c r="F6504" s="6" t="inlineStr">
        <is>
          <t>ASSENTO 440X425X09 MDP - CAD SANTIAGO</t>
        </is>
      </c>
      <c r="G6504" s="6" t="inlineStr">
        <is>
          <t>11 USINAGEM</t>
        </is>
      </c>
      <c r="H6504" s="6" t="inlineStr">
        <is>
          <t>11 USINAGEM</t>
        </is>
      </c>
      <c r="I6504" s="6" t="inlineStr">
        <is>
          <t>11 USINAGEM</t>
        </is>
      </c>
      <c r="J6504" s="4" t="n">
        <v>50</v>
      </c>
      <c r="K6504" s="6" t="n"/>
      <c r="L6504" s="6" t="n"/>
      <c r="M6504" s="6" t="n"/>
      <c r="N6504" s="6" t="n"/>
      <c r="O6504" s="6" t="n"/>
      <c r="P6504" s="6" t="n"/>
      <c r="Q6504" s="6" t="n"/>
      <c r="R6504" s="6" t="n"/>
      <c r="S6504" s="6" t="n"/>
      <c r="T6504" s="6" t="n"/>
      <c r="U6504" s="6" t="n"/>
      <c r="V6504" s="6" t="n"/>
      <c r="W6504" s="6" t="n"/>
      <c r="X6504" s="6" t="n"/>
      <c r="Y6504" s="6" t="n"/>
      <c r="Z6504" s="6" t="n"/>
      <c r="AA6504" s="5" t="n"/>
      <c r="AB6504" s="6">
        <f>B6504&amp;"|"&amp;I6504</f>
        <v/>
      </c>
      <c r="AC6504">
        <f>IF($B6504="","","|"&amp;SUBSTITUTE(TRIM(SUBSTITUTE(SUBSTITUTE(SUBSTITUTE(SUBSTITUTE(SUBSTITUTE(SUBSTITUTE(SUBSTITUTE(SUBSTITUTE(SUBSTITUTE(SUBSTITUTE(SUBSTITUTE(SUBSTITUTE(SUBSTITUTE(SUBSTITUTE(TRIM($B6504&amp;""),CHAR(10)," "),CHAR(13)," "),"."," "),";"," "),","," "),"/"," "),"+"," "),"-"," "),"  "," "),"  "," "),"  "," "),"  "," "),"  "," "),"  "," "))," ","|")&amp;"|")</f>
        <v/>
      </c>
      <c r="AD6504">
        <f>TRIM($I6504&amp;"")</f>
        <v/>
      </c>
    </row>
    <row r="6505" ht="24" customHeight="1">
      <c r="A6505" s="14" t="n">
        <v>46246</v>
      </c>
      <c r="B6505" s="6" t="inlineStr">
        <is>
          <t>10367</t>
        </is>
      </c>
      <c r="C6505" s="6" t="inlineStr">
        <is>
          <t>M/C 0818 (AMARELO)</t>
        </is>
      </c>
      <c r="D6505" s="6" t="inlineStr">
        <is>
          <t>11 USINAGEM</t>
        </is>
      </c>
      <c r="E6505" s="6" t="n">
        <v>20013109</v>
      </c>
      <c r="F6505" s="6" t="inlineStr">
        <is>
          <t>TAMPO 1368X802X12 MDP - MESA DAKAR/MIAMI 1,37X0,80</t>
        </is>
      </c>
      <c r="G6505" s="6" t="inlineStr">
        <is>
          <t>11 USINAGEM</t>
        </is>
      </c>
      <c r="H6505" s="6" t="inlineStr">
        <is>
          <t>11 USINAGEM</t>
        </is>
      </c>
      <c r="I6505" s="6" t="inlineStr">
        <is>
          <t>11 USINAGEM</t>
        </is>
      </c>
      <c r="J6505" s="4" t="n">
        <v>28</v>
      </c>
      <c r="K6505" s="6" t="n"/>
      <c r="L6505" s="6" t="n"/>
      <c r="M6505" s="6" t="n"/>
      <c r="N6505" s="6" t="n"/>
      <c r="O6505" s="6" t="n"/>
      <c r="P6505" s="6" t="n"/>
      <c r="Q6505" s="6" t="n"/>
      <c r="R6505" s="6" t="n"/>
      <c r="S6505" s="6" t="n"/>
      <c r="T6505" s="6" t="n"/>
      <c r="U6505" s="6" t="n"/>
      <c r="V6505" s="6" t="n"/>
      <c r="W6505" s="6" t="n"/>
      <c r="X6505" s="6" t="n"/>
      <c r="Y6505" s="6" t="n"/>
      <c r="Z6505" s="6" t="n"/>
      <c r="AA6505" s="5" t="n"/>
      <c r="AB6505" s="6">
        <f>B6505&amp;"|"&amp;I6505</f>
        <v/>
      </c>
      <c r="AC6505">
        <f>IF($B6505="","","|"&amp;SUBSTITUTE(TRIM(SUBSTITUTE(SUBSTITUTE(SUBSTITUTE(SUBSTITUTE(SUBSTITUTE(SUBSTITUTE(SUBSTITUTE(SUBSTITUTE(SUBSTITUTE(SUBSTITUTE(SUBSTITUTE(SUBSTITUTE(SUBSTITUTE(SUBSTITUTE(TRIM($B6505&amp;""),CHAR(10)," "),CHAR(13)," "),"."," "),";"," "),","," "),"/"," "),"+"," "),"-"," "),"  "," "),"  "," "),"  "," "),"  "," "),"  "," "),"  "," "))," ","|")&amp;"|")</f>
        <v/>
      </c>
      <c r="AD6505">
        <f>TRIM($I6505&amp;"")</f>
        <v/>
      </c>
    </row>
    <row r="6506" ht="24" customHeight="1">
      <c r="A6506" s="14" t="n">
        <v>46246</v>
      </c>
      <c r="B6506" s="6" t="inlineStr">
        <is>
          <t>10367</t>
        </is>
      </c>
      <c r="C6506" s="6" t="inlineStr">
        <is>
          <t>M/C 0818 (AMARELO)</t>
        </is>
      </c>
      <c r="D6506" s="6" t="inlineStr">
        <is>
          <t>11 USINAGEM</t>
        </is>
      </c>
      <c r="E6506" s="6" t="n">
        <v>20014106</v>
      </c>
      <c r="F6506" s="6" t="inlineStr">
        <is>
          <t>ENGRO MAIOR 1246X60X12 MDP - MESA DAKAR 1,36</t>
        </is>
      </c>
      <c r="G6506" s="6" t="inlineStr">
        <is>
          <t>11 USINAGEM</t>
        </is>
      </c>
      <c r="H6506" s="6" t="inlineStr">
        <is>
          <t>11 USINAGEM</t>
        </is>
      </c>
      <c r="I6506" s="6" t="inlineStr">
        <is>
          <t>11 USINAGEM</t>
        </is>
      </c>
      <c r="J6506" s="4" t="n">
        <v>56</v>
      </c>
      <c r="K6506" s="6" t="n"/>
      <c r="L6506" s="6" t="n"/>
      <c r="M6506" s="6" t="n"/>
      <c r="N6506" s="6" t="n"/>
      <c r="O6506" s="6" t="n"/>
      <c r="P6506" s="6" t="n"/>
      <c r="Q6506" s="6" t="n"/>
      <c r="R6506" s="6" t="n"/>
      <c r="S6506" s="6" t="n"/>
      <c r="T6506" s="6" t="n"/>
      <c r="U6506" s="6" t="n"/>
      <c r="V6506" s="6" t="n"/>
      <c r="W6506" s="6" t="n"/>
      <c r="X6506" s="6" t="n"/>
      <c r="Y6506" s="6" t="n"/>
      <c r="Z6506" s="6" t="n"/>
      <c r="AA6506" s="5" t="n"/>
      <c r="AB6506" s="6">
        <f>B6506&amp;"|"&amp;I6506</f>
        <v/>
      </c>
      <c r="AC6506">
        <f>IF($B6506="","","|"&amp;SUBSTITUTE(TRIM(SUBSTITUTE(SUBSTITUTE(SUBSTITUTE(SUBSTITUTE(SUBSTITUTE(SUBSTITUTE(SUBSTITUTE(SUBSTITUTE(SUBSTITUTE(SUBSTITUTE(SUBSTITUTE(SUBSTITUTE(SUBSTITUTE(SUBSTITUTE(TRIM($B6506&amp;""),CHAR(10)," "),CHAR(13)," "),"."," "),";"," "),","," "),"/"," "),"+"," "),"-"," "),"  "," "),"  "," "),"  "," "),"  "," "),"  "," "),"  "," "))," ","|")&amp;"|")</f>
        <v/>
      </c>
      <c r="AD6506">
        <f>TRIM($I6506&amp;"")</f>
        <v/>
      </c>
    </row>
    <row r="6507" ht="24" customHeight="1">
      <c r="A6507" s="14" t="n">
        <v>46246</v>
      </c>
      <c r="B6507" s="6" t="inlineStr">
        <is>
          <t>10367</t>
        </is>
      </c>
      <c r="C6507" s="6" t="inlineStr">
        <is>
          <t>M/C 0818 (AMARELO)</t>
        </is>
      </c>
      <c r="D6507" s="6" t="inlineStr">
        <is>
          <t>11 USINAGEM</t>
        </is>
      </c>
      <c r="E6507" s="6" t="n">
        <v>20014107</v>
      </c>
      <c r="F6507" s="6" t="inlineStr">
        <is>
          <t>ENGRO MENOR 802X60X12 MDP - MESA DAKAR</t>
        </is>
      </c>
      <c r="G6507" s="6" t="inlineStr">
        <is>
          <t>11 USINAGEM</t>
        </is>
      </c>
      <c r="H6507" s="6" t="inlineStr">
        <is>
          <t>11 USINAGEM</t>
        </is>
      </c>
      <c r="I6507" s="6" t="inlineStr">
        <is>
          <t>11 USINAGEM</t>
        </is>
      </c>
      <c r="J6507" s="4" t="n">
        <v>56</v>
      </c>
      <c r="K6507" s="6" t="n"/>
      <c r="L6507" s="6" t="n"/>
      <c r="M6507" s="6" t="n"/>
      <c r="N6507" s="6" t="n"/>
      <c r="O6507" s="6" t="n"/>
      <c r="P6507" s="6" t="n"/>
      <c r="Q6507" s="6" t="n"/>
      <c r="R6507" s="6" t="n"/>
      <c r="S6507" s="6" t="n"/>
      <c r="T6507" s="6" t="n"/>
      <c r="U6507" s="6" t="n"/>
      <c r="V6507" s="6" t="n"/>
      <c r="W6507" s="6" t="n"/>
      <c r="X6507" s="6" t="n"/>
      <c r="Y6507" s="6" t="n"/>
      <c r="Z6507" s="6" t="n"/>
      <c r="AA6507" s="5" t="n"/>
      <c r="AB6507" s="6">
        <f>B6507&amp;"|"&amp;I6507</f>
        <v/>
      </c>
      <c r="AC6507">
        <f>IF($B6507="","","|"&amp;SUBSTITUTE(TRIM(SUBSTITUTE(SUBSTITUTE(SUBSTITUTE(SUBSTITUTE(SUBSTITUTE(SUBSTITUTE(SUBSTITUTE(SUBSTITUTE(SUBSTITUTE(SUBSTITUTE(SUBSTITUTE(SUBSTITUTE(SUBSTITUTE(SUBSTITUTE(TRIM($B6507&amp;""),CHAR(10)," "),CHAR(13)," "),"."," "),";"," "),","," "),"/"," "),"+"," "),"-"," "),"  "," "),"  "," "),"  "," "),"  "," "),"  "," "),"  "," "))," ","|")&amp;"|")</f>
        <v/>
      </c>
      <c r="AD6507">
        <f>TRIM($I6507&amp;"")</f>
        <v/>
      </c>
    </row>
    <row r="6508" ht="24" customHeight="1">
      <c r="A6508" s="14" t="n">
        <v>46246</v>
      </c>
      <c r="B6508" s="6" t="inlineStr">
        <is>
          <t>10367</t>
        </is>
      </c>
      <c r="C6508" s="6" t="inlineStr">
        <is>
          <t>M/C 0818 (AMARELO)</t>
        </is>
      </c>
      <c r="D6508" s="6" t="inlineStr">
        <is>
          <t>11 USINAGEM</t>
        </is>
      </c>
      <c r="E6508" s="6" t="n">
        <v>20031206</v>
      </c>
      <c r="F6508" s="6" t="inlineStr">
        <is>
          <t>(3) TRAV MENOR 614(624)X100X15 MDP-NOVA YORK 1,20</t>
        </is>
      </c>
      <c r="G6508" s="6" t="inlineStr">
        <is>
          <t>11 USINAGEM</t>
        </is>
      </c>
      <c r="H6508" s="6" t="inlineStr">
        <is>
          <t>11 USINAGEM</t>
        </is>
      </c>
      <c r="I6508" s="6" t="inlineStr">
        <is>
          <t>11 USINAGEM</t>
        </is>
      </c>
      <c r="J6508" s="4" t="n">
        <v>132</v>
      </c>
      <c r="K6508" s="6" t="n"/>
      <c r="L6508" s="6" t="n"/>
      <c r="M6508" s="6" t="n"/>
      <c r="N6508" s="6" t="n"/>
      <c r="O6508" s="6" t="n"/>
      <c r="P6508" s="6" t="n"/>
      <c r="Q6508" s="6" t="n"/>
      <c r="R6508" s="6" t="n"/>
      <c r="S6508" s="6" t="n"/>
      <c r="T6508" s="6" t="n"/>
      <c r="U6508" s="6" t="n"/>
      <c r="V6508" s="6" t="n"/>
      <c r="W6508" s="6" t="n"/>
      <c r="X6508" s="6" t="n"/>
      <c r="Y6508" s="6" t="n"/>
      <c r="Z6508" s="6" t="n"/>
      <c r="AA6508" s="5" t="n"/>
      <c r="AB6508" s="6">
        <f>B6508&amp;"|"&amp;I6508</f>
        <v/>
      </c>
      <c r="AC6508">
        <f>IF($B6508="","","|"&amp;SUBSTITUTE(TRIM(SUBSTITUTE(SUBSTITUTE(SUBSTITUTE(SUBSTITUTE(SUBSTITUTE(SUBSTITUTE(SUBSTITUTE(SUBSTITUTE(SUBSTITUTE(SUBSTITUTE(SUBSTITUTE(SUBSTITUTE(SUBSTITUTE(SUBSTITUTE(TRIM($B6508&amp;""),CHAR(10)," "),CHAR(13)," "),"."," "),";"," "),","," "),"/"," "),"+"," "),"-"," "),"  "," "),"  "," "),"  "," "),"  "," "),"  "," "),"  "," "))," ","|")&amp;"|")</f>
        <v/>
      </c>
      <c r="AD6508">
        <f>TRIM($I6508&amp;"")</f>
        <v/>
      </c>
    </row>
    <row r="6509" ht="24" customHeight="1">
      <c r="A6509" s="14" t="n">
        <v>46246</v>
      </c>
      <c r="B6509" s="6" t="inlineStr">
        <is>
          <t>10367</t>
        </is>
      </c>
      <c r="C6509" s="6" t="inlineStr">
        <is>
          <t>M/C 0818 (AMARELO)</t>
        </is>
      </c>
      <c r="D6509" s="6" t="inlineStr">
        <is>
          <t>11 USINAGEM</t>
        </is>
      </c>
      <c r="E6509" s="6" t="n">
        <v>20031605</v>
      </c>
      <c r="F6509" s="6" t="inlineStr">
        <is>
          <t>(2)TRAV MAIOR 1342(1352)X100X15 MDP-NOVA YORK 1,60</t>
        </is>
      </c>
      <c r="G6509" s="6" t="inlineStr">
        <is>
          <t>11 USINAGEM</t>
        </is>
      </c>
      <c r="H6509" s="6" t="inlineStr">
        <is>
          <t>11 USINAGEM</t>
        </is>
      </c>
      <c r="I6509" s="6" t="inlineStr">
        <is>
          <t>11 USINAGEM</t>
        </is>
      </c>
      <c r="J6509" s="4" t="n">
        <v>132</v>
      </c>
      <c r="K6509" s="6" t="n"/>
      <c r="L6509" s="6" t="n"/>
      <c r="M6509" s="6" t="n"/>
      <c r="N6509" s="6" t="n"/>
      <c r="O6509" s="6" t="n"/>
      <c r="P6509" s="6" t="n"/>
      <c r="Q6509" s="6" t="n"/>
      <c r="R6509" s="6" t="n"/>
      <c r="S6509" s="6" t="n"/>
      <c r="T6509" s="6" t="n"/>
      <c r="U6509" s="6" t="n"/>
      <c r="V6509" s="6" t="n"/>
      <c r="W6509" s="6" t="n"/>
      <c r="X6509" s="6" t="n"/>
      <c r="Y6509" s="6" t="n"/>
      <c r="Z6509" s="6" t="n"/>
      <c r="AA6509" s="5" t="n"/>
      <c r="AB6509" s="6">
        <f>B6509&amp;"|"&amp;I6509</f>
        <v/>
      </c>
      <c r="AC6509">
        <f>IF($B6509="","","|"&amp;SUBSTITUTE(TRIM(SUBSTITUTE(SUBSTITUTE(SUBSTITUTE(SUBSTITUTE(SUBSTITUTE(SUBSTITUTE(SUBSTITUTE(SUBSTITUTE(SUBSTITUTE(SUBSTITUTE(SUBSTITUTE(SUBSTITUTE(SUBSTITUTE(SUBSTITUTE(TRIM($B6509&amp;""),CHAR(10)," "),CHAR(13)," "),"."," "),";"," "),","," "),"/"," "),"+"," "),"-"," "),"  "," "),"  "," "),"  "," "),"  "," "),"  "," "),"  "," "))," ","|")&amp;"|")</f>
        <v/>
      </c>
      <c r="AD6509">
        <f>TRIM($I6509&amp;"")</f>
        <v/>
      </c>
    </row>
    <row r="6510" ht="24" customHeight="1">
      <c r="A6510" s="14" t="n">
        <v>46246</v>
      </c>
      <c r="B6510" s="6" t="inlineStr">
        <is>
          <t>10367</t>
        </is>
      </c>
      <c r="C6510" s="6" t="inlineStr">
        <is>
          <t>M/C 0818 (AMARELO)</t>
        </is>
      </c>
      <c r="D6510" s="6" t="inlineStr">
        <is>
          <t>11 USINAGEM</t>
        </is>
      </c>
      <c r="E6510" s="6" t="n">
        <v>30080004</v>
      </c>
      <c r="F6510" s="6" t="inlineStr">
        <is>
          <t>(6)TRAV. MAIOR 1320X65 (135)X15 MDP-AMST.1,36X1,36</t>
        </is>
      </c>
      <c r="G6510" s="6" t="inlineStr">
        <is>
          <t>11 USINAGEM</t>
        </is>
      </c>
      <c r="H6510" s="6" t="inlineStr">
        <is>
          <t>11 USINAGEM</t>
        </is>
      </c>
      <c r="I6510" s="6" t="inlineStr">
        <is>
          <t>11 USINAGEM</t>
        </is>
      </c>
      <c r="J6510" s="4" t="n">
        <v>46</v>
      </c>
      <c r="K6510" s="6" t="n"/>
      <c r="L6510" s="6" t="n"/>
      <c r="M6510" s="6" t="n"/>
      <c r="N6510" s="6" t="n"/>
      <c r="O6510" s="6" t="n"/>
      <c r="P6510" s="6" t="n"/>
      <c r="Q6510" s="6" t="n"/>
      <c r="R6510" s="6" t="n"/>
      <c r="S6510" s="6" t="n"/>
      <c r="T6510" s="6" t="n"/>
      <c r="U6510" s="6" t="n"/>
      <c r="V6510" s="6" t="n"/>
      <c r="W6510" s="6" t="n"/>
      <c r="X6510" s="6" t="n"/>
      <c r="Y6510" s="6" t="n"/>
      <c r="Z6510" s="6" t="n"/>
      <c r="AA6510" s="5" t="n"/>
      <c r="AB6510" s="6">
        <f>B6510&amp;"|"&amp;I6510</f>
        <v/>
      </c>
      <c r="AC6510">
        <f>IF($B6510="","","|"&amp;SUBSTITUTE(TRIM(SUBSTITUTE(SUBSTITUTE(SUBSTITUTE(SUBSTITUTE(SUBSTITUTE(SUBSTITUTE(SUBSTITUTE(SUBSTITUTE(SUBSTITUTE(SUBSTITUTE(SUBSTITUTE(SUBSTITUTE(SUBSTITUTE(SUBSTITUTE(TRIM($B6510&amp;""),CHAR(10)," "),CHAR(13)," "),"."," "),";"," "),","," "),"/"," "),"+"," "),"-"," "),"  "," "),"  "," "),"  "," "),"  "," "),"  "," "),"  "," "))," ","|")&amp;"|")</f>
        <v/>
      </c>
      <c r="AD6510">
        <f>TRIM($I6510&amp;"")</f>
        <v/>
      </c>
    </row>
    <row r="6511" ht="24" customHeight="1">
      <c r="A6511" s="14" t="n">
        <v>46246</v>
      </c>
      <c r="B6511" s="6" t="inlineStr">
        <is>
          <t>10367</t>
        </is>
      </c>
      <c r="C6511" s="6" t="inlineStr">
        <is>
          <t>M/C 0818 (AMARELO)</t>
        </is>
      </c>
      <c r="D6511" s="6" t="inlineStr">
        <is>
          <t>11 USINAGEM</t>
        </is>
      </c>
      <c r="E6511" s="6" t="n">
        <v>20019005</v>
      </c>
      <c r="F6511" s="6" t="inlineStr">
        <is>
          <t>RIPA 751X70X12 MDF - MESA SANTIAGO</t>
        </is>
      </c>
      <c r="G6511" s="6" t="inlineStr">
        <is>
          <t>11 USINAGEM</t>
        </is>
      </c>
      <c r="H6511" s="6" t="inlineStr">
        <is>
          <t>11 USINAGEM</t>
        </is>
      </c>
      <c r="I6511" s="6" t="inlineStr">
        <is>
          <t>11 USINAGEM</t>
        </is>
      </c>
      <c r="J6511" s="4" t="n">
        <v>276</v>
      </c>
      <c r="K6511" s="6" t="n"/>
      <c r="L6511" s="6" t="n"/>
      <c r="M6511" s="6" t="n"/>
      <c r="N6511" s="6" t="n"/>
      <c r="O6511" s="6" t="n"/>
      <c r="P6511" s="6" t="n"/>
      <c r="Q6511" s="6" t="n"/>
      <c r="R6511" s="6" t="n"/>
      <c r="S6511" s="6" t="n"/>
      <c r="T6511" s="6" t="n"/>
      <c r="U6511" s="6" t="n"/>
      <c r="V6511" s="6" t="n"/>
      <c r="W6511" s="6" t="n"/>
      <c r="X6511" s="6" t="n"/>
      <c r="Y6511" s="6" t="n"/>
      <c r="Z6511" s="6" t="n"/>
      <c r="AA6511" s="5" t="n"/>
      <c r="AB6511" s="6">
        <f>B6511&amp;"|"&amp;I6511</f>
        <v/>
      </c>
      <c r="AC6511">
        <f>IF($B6511="","","|"&amp;SUBSTITUTE(TRIM(SUBSTITUTE(SUBSTITUTE(SUBSTITUTE(SUBSTITUTE(SUBSTITUTE(SUBSTITUTE(SUBSTITUTE(SUBSTITUTE(SUBSTITUTE(SUBSTITUTE(SUBSTITUTE(SUBSTITUTE(SUBSTITUTE(SUBSTITUTE(TRIM($B6511&amp;""),CHAR(10)," "),CHAR(13)," "),"."," "),";"," "),","," "),"/"," "),"+"," "),"-"," "),"  "," "),"  "," "),"  "," "),"  "," "),"  "," "),"  "," "))," ","|")&amp;"|")</f>
        <v/>
      </c>
      <c r="AD6511">
        <f>TRIM($I6511&amp;"")</f>
        <v/>
      </c>
    </row>
    <row r="6512" ht="24" customHeight="1">
      <c r="A6512" s="14" t="n">
        <v>46246</v>
      </c>
      <c r="B6512" s="6" t="inlineStr">
        <is>
          <t>10367</t>
        </is>
      </c>
      <c r="C6512" s="6" t="inlineStr">
        <is>
          <t>M/C 0818 (AMARELO)</t>
        </is>
      </c>
      <c r="D6512" s="6" t="inlineStr">
        <is>
          <t>11 USINAGEM</t>
        </is>
      </c>
      <c r="E6512" s="6" t="n">
        <v>20019602</v>
      </c>
      <c r="F6512" s="6" t="inlineStr">
        <is>
          <t>FUNDO RIPADO 751X546X12 MDF - MESA SANTIAGO 1,36</t>
        </is>
      </c>
      <c r="G6512" s="6" t="inlineStr">
        <is>
          <t>11 USINAGEM</t>
        </is>
      </c>
      <c r="H6512" s="6" t="inlineStr">
        <is>
          <t>11 USINAGEM</t>
        </is>
      </c>
      <c r="I6512" s="6" t="inlineStr">
        <is>
          <t>11 USINAGEM</t>
        </is>
      </c>
      <c r="J6512" s="4" t="n">
        <v>46</v>
      </c>
      <c r="K6512" s="6" t="n"/>
      <c r="L6512" s="6" t="n"/>
      <c r="M6512" s="6" t="n"/>
      <c r="N6512" s="6" t="n"/>
      <c r="O6512" s="6" t="n"/>
      <c r="P6512" s="6" t="n"/>
      <c r="Q6512" s="6" t="n"/>
      <c r="R6512" s="6" t="n"/>
      <c r="S6512" s="6" t="n"/>
      <c r="T6512" s="6" t="n"/>
      <c r="U6512" s="6" t="n"/>
      <c r="V6512" s="6" t="n"/>
      <c r="W6512" s="6" t="n"/>
      <c r="X6512" s="6" t="n"/>
      <c r="Y6512" s="6" t="n"/>
      <c r="Z6512" s="6" t="n"/>
      <c r="AA6512" s="5" t="n"/>
      <c r="AB6512" s="6">
        <f>B6512&amp;"|"&amp;I6512</f>
        <v/>
      </c>
      <c r="AC6512">
        <f>IF($B6512="","","|"&amp;SUBSTITUTE(TRIM(SUBSTITUTE(SUBSTITUTE(SUBSTITUTE(SUBSTITUTE(SUBSTITUTE(SUBSTITUTE(SUBSTITUTE(SUBSTITUTE(SUBSTITUTE(SUBSTITUTE(SUBSTITUTE(SUBSTITUTE(SUBSTITUTE(SUBSTITUTE(TRIM($B6512&amp;""),CHAR(10)," "),CHAR(13)," "),"."," "),";"," "),","," "),"/"," "),"+"," "),"-"," "),"  "," "),"  "," "),"  "," "),"  "," "),"  "," "),"  "," "))," ","|")&amp;"|")</f>
        <v/>
      </c>
      <c r="AD6512">
        <f>TRIM($I6512&amp;"")</f>
        <v/>
      </c>
    </row>
    <row r="6513" ht="24" customHeight="1">
      <c r="A6513" s="14" t="n">
        <v>46246</v>
      </c>
      <c r="B6513" s="6" t="inlineStr">
        <is>
          <t>10367</t>
        </is>
      </c>
      <c r="C6513" s="6" t="inlineStr">
        <is>
          <t>M/C 0818 (AMARELO)</t>
        </is>
      </c>
      <c r="D6513" s="6" t="inlineStr">
        <is>
          <t>11 USINAGEM</t>
        </is>
      </c>
      <c r="E6513" s="6" t="n">
        <v>20020002</v>
      </c>
      <c r="F6513" s="6" t="inlineStr">
        <is>
          <t>(2) FECHAMENTO I 1090X295X12 MDF - BASE DUBAI</t>
        </is>
      </c>
      <c r="G6513" s="6" t="inlineStr">
        <is>
          <t>11 USINAGEM</t>
        </is>
      </c>
      <c r="H6513" s="6" t="inlineStr">
        <is>
          <t>11 USINAGEM</t>
        </is>
      </c>
      <c r="I6513" s="6" t="inlineStr">
        <is>
          <t>11 USINAGEM</t>
        </is>
      </c>
      <c r="J6513" s="4" t="n">
        <v>160</v>
      </c>
      <c r="K6513" s="6" t="n"/>
      <c r="L6513" s="6" t="n"/>
      <c r="M6513" s="6" t="n"/>
      <c r="N6513" s="6" t="n"/>
      <c r="O6513" s="6" t="n"/>
      <c r="P6513" s="6" t="n"/>
      <c r="Q6513" s="6" t="n"/>
      <c r="R6513" s="6" t="n"/>
      <c r="S6513" s="6" t="n"/>
      <c r="T6513" s="6" t="n"/>
      <c r="U6513" s="6" t="n"/>
      <c r="V6513" s="6" t="n"/>
      <c r="W6513" s="6" t="n"/>
      <c r="X6513" s="6" t="n"/>
      <c r="Y6513" s="6" t="n"/>
      <c r="Z6513" s="6" t="n"/>
      <c r="AA6513" s="5" t="n"/>
      <c r="AB6513" s="6">
        <f>B6513&amp;"|"&amp;I6513</f>
        <v/>
      </c>
      <c r="AC6513">
        <f>IF($B6513="","","|"&amp;SUBSTITUTE(TRIM(SUBSTITUTE(SUBSTITUTE(SUBSTITUTE(SUBSTITUTE(SUBSTITUTE(SUBSTITUTE(SUBSTITUTE(SUBSTITUTE(SUBSTITUTE(SUBSTITUTE(SUBSTITUTE(SUBSTITUTE(SUBSTITUTE(SUBSTITUTE(TRIM($B6513&amp;""),CHAR(10)," "),CHAR(13)," "),"."," "),";"," "),","," "),"/"," "),"+"," "),"-"," "),"  "," "),"  "," "),"  "," "),"  "," "),"  "," "),"  "," "))," ","|")&amp;"|")</f>
        <v/>
      </c>
      <c r="AD6513">
        <f>TRIM($I6513&amp;"")</f>
        <v/>
      </c>
    </row>
    <row r="6514" ht="24" customHeight="1">
      <c r="A6514" s="14" t="n">
        <v>46246</v>
      </c>
      <c r="B6514" s="6" t="inlineStr">
        <is>
          <t>10367</t>
        </is>
      </c>
      <c r="C6514" s="6" t="inlineStr">
        <is>
          <t>M/C 0818 (AMARELO)</t>
        </is>
      </c>
      <c r="D6514" s="6" t="inlineStr">
        <is>
          <t>11 USINAGEM</t>
        </is>
      </c>
      <c r="E6514" s="6" t="n">
        <v>20020003</v>
      </c>
      <c r="F6514" s="6" t="inlineStr">
        <is>
          <t>(3) FECHAMENTO II 600X295X12 MDF - BASE DUBAI</t>
        </is>
      </c>
      <c r="G6514" s="6" t="inlineStr">
        <is>
          <t>11 USINAGEM</t>
        </is>
      </c>
      <c r="H6514" s="6" t="inlineStr">
        <is>
          <t>11 USINAGEM</t>
        </is>
      </c>
      <c r="I6514" s="6" t="inlineStr">
        <is>
          <t>11 USINAGEM</t>
        </is>
      </c>
      <c r="J6514" s="4" t="n">
        <v>160</v>
      </c>
      <c r="K6514" s="6" t="n"/>
      <c r="L6514" s="6" t="n"/>
      <c r="M6514" s="6" t="n"/>
      <c r="N6514" s="6" t="n"/>
      <c r="O6514" s="6" t="n"/>
      <c r="P6514" s="6" t="n"/>
      <c r="Q6514" s="6" t="n"/>
      <c r="R6514" s="6" t="n"/>
      <c r="S6514" s="6" t="n"/>
      <c r="T6514" s="6" t="n"/>
      <c r="U6514" s="6" t="n"/>
      <c r="V6514" s="6" t="n"/>
      <c r="W6514" s="6" t="n"/>
      <c r="X6514" s="6" t="n"/>
      <c r="Y6514" s="6" t="n"/>
      <c r="Z6514" s="6" t="n"/>
      <c r="AA6514" s="5" t="n"/>
      <c r="AB6514" s="6">
        <f>B6514&amp;"|"&amp;I6514</f>
        <v/>
      </c>
      <c r="AC6514">
        <f>IF($B6514="","","|"&amp;SUBSTITUTE(TRIM(SUBSTITUTE(SUBSTITUTE(SUBSTITUTE(SUBSTITUTE(SUBSTITUTE(SUBSTITUTE(SUBSTITUTE(SUBSTITUTE(SUBSTITUTE(SUBSTITUTE(SUBSTITUTE(SUBSTITUTE(SUBSTITUTE(SUBSTITUTE(TRIM($B6514&amp;""),CHAR(10)," "),CHAR(13)," "),"."," "),";"," "),","," "),"/"," "),"+"," "),"-"," "),"  "," "),"  "," "),"  "," "),"  "," "),"  "," "),"  "," "))," ","|")&amp;"|")</f>
        <v/>
      </c>
      <c r="AD6514">
        <f>TRIM($I6514&amp;"")</f>
        <v/>
      </c>
    </row>
    <row r="6515" ht="24" customHeight="1">
      <c r="A6515" s="14" t="n">
        <v>46246</v>
      </c>
      <c r="B6515" s="6" t="inlineStr">
        <is>
          <t>10367</t>
        </is>
      </c>
      <c r="C6515" s="6" t="inlineStr">
        <is>
          <t>M/C 0818 (AMARELO)</t>
        </is>
      </c>
      <c r="D6515" s="6" t="inlineStr">
        <is>
          <t>11 USINAGEM</t>
        </is>
      </c>
      <c r="E6515" s="6" t="n">
        <v>20020004</v>
      </c>
      <c r="F6515" s="6" t="inlineStr">
        <is>
          <t>(4) FECHAMENTO III 545X327X12 MDF - BASE DUBAI</t>
        </is>
      </c>
      <c r="G6515" s="6" t="inlineStr">
        <is>
          <t>11 USINAGEM</t>
        </is>
      </c>
      <c r="H6515" s="6" t="inlineStr">
        <is>
          <t>11 USINAGEM</t>
        </is>
      </c>
      <c r="I6515" s="6" t="inlineStr">
        <is>
          <t>11 USINAGEM</t>
        </is>
      </c>
      <c r="J6515" s="4" t="n">
        <v>320</v>
      </c>
      <c r="K6515" s="6" t="n"/>
      <c r="L6515" s="6" t="n"/>
      <c r="M6515" s="6" t="n"/>
      <c r="N6515" s="6" t="n"/>
      <c r="O6515" s="6" t="n"/>
      <c r="P6515" s="6" t="n"/>
      <c r="Q6515" s="6" t="n"/>
      <c r="R6515" s="6" t="n"/>
      <c r="S6515" s="6" t="n"/>
      <c r="T6515" s="6" t="n"/>
      <c r="U6515" s="6" t="n"/>
      <c r="V6515" s="6" t="n"/>
      <c r="W6515" s="6" t="n"/>
      <c r="X6515" s="6" t="n"/>
      <c r="Y6515" s="6" t="n"/>
      <c r="Z6515" s="6" t="n"/>
      <c r="AA6515" s="5" t="n"/>
      <c r="AB6515" s="6">
        <f>B6515&amp;"|"&amp;I6515</f>
        <v/>
      </c>
      <c r="AC6515">
        <f>IF($B6515="","","|"&amp;SUBSTITUTE(TRIM(SUBSTITUTE(SUBSTITUTE(SUBSTITUTE(SUBSTITUTE(SUBSTITUTE(SUBSTITUTE(SUBSTITUTE(SUBSTITUTE(SUBSTITUTE(SUBSTITUTE(SUBSTITUTE(SUBSTITUTE(SUBSTITUTE(SUBSTITUTE(TRIM($B6515&amp;""),CHAR(10)," "),CHAR(13)," "),"."," "),";"," "),","," "),"/"," "),"+"," "),"-"," "),"  "," "),"  "," "),"  "," "),"  "," "),"  "," "),"  "," "))," ","|")&amp;"|")</f>
        <v/>
      </c>
      <c r="AD6515">
        <f>TRIM($I6515&amp;"")</f>
        <v/>
      </c>
    </row>
    <row r="6516" ht="24" customHeight="1">
      <c r="A6516" s="14" t="n">
        <v>46246</v>
      </c>
      <c r="B6516" s="6" t="inlineStr">
        <is>
          <t>10367</t>
        </is>
      </c>
      <c r="C6516" s="6" t="inlineStr">
        <is>
          <t>M/C 0818 (AMARELO)</t>
        </is>
      </c>
      <c r="D6516" s="6" t="inlineStr">
        <is>
          <t>11 USINAGEM</t>
        </is>
      </c>
      <c r="E6516" s="6" t="n">
        <v>20020005</v>
      </c>
      <c r="F6516" s="6" t="inlineStr">
        <is>
          <t>(5) FECHAMENTO IV 453X327X12 MDF - BASE DUBAI</t>
        </is>
      </c>
      <c r="G6516" s="6" t="inlineStr">
        <is>
          <t>11 USINAGEM</t>
        </is>
      </c>
      <c r="H6516" s="6" t="inlineStr">
        <is>
          <t>11 USINAGEM</t>
        </is>
      </c>
      <c r="I6516" s="6" t="inlineStr">
        <is>
          <t>11 USINAGEM</t>
        </is>
      </c>
      <c r="J6516" s="4" t="n">
        <v>160</v>
      </c>
      <c r="K6516" s="6" t="n"/>
      <c r="L6516" s="6" t="n"/>
      <c r="M6516" s="6" t="n"/>
      <c r="N6516" s="6" t="n"/>
      <c r="O6516" s="6" t="n"/>
      <c r="P6516" s="6" t="n"/>
      <c r="Q6516" s="6" t="n"/>
      <c r="R6516" s="6" t="n"/>
      <c r="S6516" s="6" t="n"/>
      <c r="T6516" s="6" t="n"/>
      <c r="U6516" s="6" t="n"/>
      <c r="V6516" s="6" t="n"/>
      <c r="W6516" s="6" t="n"/>
      <c r="X6516" s="6" t="n"/>
      <c r="Y6516" s="6" t="n"/>
      <c r="Z6516" s="6" t="n"/>
      <c r="AA6516" s="5" t="n"/>
      <c r="AB6516" s="6">
        <f>B6516&amp;"|"&amp;I6516</f>
        <v/>
      </c>
      <c r="AC6516">
        <f>IF($B6516="","","|"&amp;SUBSTITUTE(TRIM(SUBSTITUTE(SUBSTITUTE(SUBSTITUTE(SUBSTITUTE(SUBSTITUTE(SUBSTITUTE(SUBSTITUTE(SUBSTITUTE(SUBSTITUTE(SUBSTITUTE(SUBSTITUTE(SUBSTITUTE(SUBSTITUTE(SUBSTITUTE(TRIM($B6516&amp;""),CHAR(10)," "),CHAR(13)," "),"."," "),";"," "),","," "),"/"," "),"+"," "),"-"," "),"  "," "),"  "," "),"  "," "),"  "," "),"  "," "),"  "," "))," ","|")&amp;"|")</f>
        <v/>
      </c>
      <c r="AD6516">
        <f>TRIM($I6516&amp;"")</f>
        <v/>
      </c>
    </row>
    <row r="6517" ht="24" customHeight="1">
      <c r="A6517" s="14" t="n">
        <v>46246</v>
      </c>
      <c r="B6517" s="6" t="inlineStr">
        <is>
          <t>10367</t>
        </is>
      </c>
      <c r="C6517" s="6" t="inlineStr">
        <is>
          <t>M/C 0818 (AMARELO)</t>
        </is>
      </c>
      <c r="D6517" s="6" t="inlineStr">
        <is>
          <t>11 USINAGEM</t>
        </is>
      </c>
      <c r="E6517" s="6" t="n">
        <v>20013102</v>
      </c>
      <c r="F6517" s="6" t="inlineStr">
        <is>
          <t>(10)PE MAIOR 760X100 (170) X15 MDF-MIAMI 1,37X0,80</t>
        </is>
      </c>
      <c r="G6517" s="6" t="inlineStr">
        <is>
          <t>11 USINAGEM</t>
        </is>
      </c>
      <c r="H6517" s="6" t="inlineStr">
        <is>
          <t>11 USINAGEM</t>
        </is>
      </c>
      <c r="I6517" s="6" t="inlineStr">
        <is>
          <t>11 USINAGEM</t>
        </is>
      </c>
      <c r="J6517" s="4" t="n">
        <v>112</v>
      </c>
      <c r="K6517" s="6" t="n"/>
      <c r="L6517" s="6" t="n"/>
      <c r="M6517" s="6" t="n"/>
      <c r="N6517" s="6" t="n"/>
      <c r="O6517" s="6" t="n"/>
      <c r="P6517" s="6" t="n"/>
      <c r="Q6517" s="6" t="n"/>
      <c r="R6517" s="6" t="n"/>
      <c r="S6517" s="6" t="n"/>
      <c r="T6517" s="6" t="n"/>
      <c r="U6517" s="6" t="n"/>
      <c r="V6517" s="6" t="n"/>
      <c r="W6517" s="6" t="n"/>
      <c r="X6517" s="6" t="n"/>
      <c r="Y6517" s="6" t="n"/>
      <c r="Z6517" s="6" t="n"/>
      <c r="AA6517" s="5" t="n"/>
      <c r="AB6517" s="6">
        <f>B6517&amp;"|"&amp;I6517</f>
        <v/>
      </c>
      <c r="AC6517">
        <f>IF($B6517="","","|"&amp;SUBSTITUTE(TRIM(SUBSTITUTE(SUBSTITUTE(SUBSTITUTE(SUBSTITUTE(SUBSTITUTE(SUBSTITUTE(SUBSTITUTE(SUBSTITUTE(SUBSTITUTE(SUBSTITUTE(SUBSTITUTE(SUBSTITUTE(SUBSTITUTE(SUBSTITUTE(TRIM($B6517&amp;""),CHAR(10)," "),CHAR(13)," "),"."," "),";"," "),","," "),"/"," "),"+"," "),"-"," "),"  "," "),"  "," "),"  "," "),"  "," "),"  "," "),"  "," "))," ","|")&amp;"|")</f>
        <v/>
      </c>
      <c r="AD6517">
        <f>TRIM($I6517&amp;"")</f>
        <v/>
      </c>
    </row>
    <row r="6518" ht="24" customHeight="1">
      <c r="A6518" s="14" t="n">
        <v>46246</v>
      </c>
      <c r="B6518" s="6" t="inlineStr">
        <is>
          <t>10367</t>
        </is>
      </c>
      <c r="C6518" s="6" t="inlineStr">
        <is>
          <t>M/C 0818 (AMARELO)</t>
        </is>
      </c>
      <c r="D6518" s="6" t="inlineStr">
        <is>
          <t>11 USINAGEM</t>
        </is>
      </c>
      <c r="E6518" s="6" t="n">
        <v>20013103</v>
      </c>
      <c r="F6518" s="6" t="inlineStr">
        <is>
          <t>(4) PE MENOR 760X85 (135) X15 MDF-MIAMI 1,37X0,80</t>
        </is>
      </c>
      <c r="G6518" s="6" t="inlineStr">
        <is>
          <t>11 USINAGEM</t>
        </is>
      </c>
      <c r="H6518" s="6" t="inlineStr">
        <is>
          <t>11 USINAGEM</t>
        </is>
      </c>
      <c r="I6518" s="6" t="inlineStr">
        <is>
          <t>11 USINAGEM</t>
        </is>
      </c>
      <c r="J6518" s="4" t="n">
        <v>112</v>
      </c>
      <c r="K6518" s="6" t="n"/>
      <c r="L6518" s="6" t="n"/>
      <c r="M6518" s="6" t="n"/>
      <c r="N6518" s="6" t="n"/>
      <c r="O6518" s="6" t="n"/>
      <c r="P6518" s="6" t="n"/>
      <c r="Q6518" s="6" t="n"/>
      <c r="R6518" s="6" t="n"/>
      <c r="S6518" s="6" t="n"/>
      <c r="T6518" s="6" t="n"/>
      <c r="U6518" s="6" t="n"/>
      <c r="V6518" s="6" t="n"/>
      <c r="W6518" s="6" t="n"/>
      <c r="X6518" s="6" t="n"/>
      <c r="Y6518" s="6" t="n"/>
      <c r="Z6518" s="6" t="n"/>
      <c r="AA6518" s="5" t="n"/>
      <c r="AB6518" s="6">
        <f>B6518&amp;"|"&amp;I6518</f>
        <v/>
      </c>
      <c r="AC6518">
        <f>IF($B6518="","","|"&amp;SUBSTITUTE(TRIM(SUBSTITUTE(SUBSTITUTE(SUBSTITUTE(SUBSTITUTE(SUBSTITUTE(SUBSTITUTE(SUBSTITUTE(SUBSTITUTE(SUBSTITUTE(SUBSTITUTE(SUBSTITUTE(SUBSTITUTE(SUBSTITUTE(SUBSTITUTE(TRIM($B6518&amp;""),CHAR(10)," "),CHAR(13)," "),"."," "),";"," "),","," "),"/"," "),"+"," "),"-"," "),"  "," "),"  "," "),"  "," "),"  "," "),"  "," "),"  "," "))," ","|")&amp;"|")</f>
        <v/>
      </c>
      <c r="AD6518">
        <f>TRIM($I6518&amp;"")</f>
        <v/>
      </c>
    </row>
    <row r="6519" ht="24" customHeight="1">
      <c r="A6519" s="14" t="n">
        <v>46246</v>
      </c>
      <c r="B6519" s="6" t="inlineStr">
        <is>
          <t>10367</t>
        </is>
      </c>
      <c r="C6519" s="6" t="inlineStr">
        <is>
          <t>M/C 0818 (AMARELO)</t>
        </is>
      </c>
      <c r="D6519" s="6" t="inlineStr">
        <is>
          <t>11 USINAGEM</t>
        </is>
      </c>
      <c r="E6519" s="6" t="n">
        <v>20020001</v>
      </c>
      <c r="F6519" s="6" t="inlineStr">
        <is>
          <t>(1) LATERAL 1180X92X15 MDF - BASE DUBAI</t>
        </is>
      </c>
      <c r="G6519" s="6" t="inlineStr">
        <is>
          <t>11 USINAGEM</t>
        </is>
      </c>
      <c r="H6519" s="6" t="inlineStr">
        <is>
          <t>11 USINAGEM</t>
        </is>
      </c>
      <c r="I6519" s="6" t="inlineStr">
        <is>
          <t>11 USINAGEM</t>
        </is>
      </c>
      <c r="J6519" s="4" t="n">
        <v>640</v>
      </c>
      <c r="K6519" s="6" t="n"/>
      <c r="L6519" s="6" t="n"/>
      <c r="M6519" s="6" t="n"/>
      <c r="N6519" s="6" t="n"/>
      <c r="O6519" s="6" t="n"/>
      <c r="P6519" s="6" t="n"/>
      <c r="Q6519" s="6" t="n"/>
      <c r="R6519" s="6" t="n"/>
      <c r="S6519" s="6" t="n"/>
      <c r="T6519" s="6" t="n"/>
      <c r="U6519" s="6" t="n"/>
      <c r="V6519" s="6" t="n"/>
      <c r="W6519" s="6" t="n"/>
      <c r="X6519" s="6" t="n"/>
      <c r="Y6519" s="6" t="n"/>
      <c r="Z6519" s="6" t="n"/>
      <c r="AA6519" s="5" t="n"/>
      <c r="AB6519" s="6">
        <f>B6519&amp;"|"&amp;I6519</f>
        <v/>
      </c>
      <c r="AC6519">
        <f>IF($B6519="","","|"&amp;SUBSTITUTE(TRIM(SUBSTITUTE(SUBSTITUTE(SUBSTITUTE(SUBSTITUTE(SUBSTITUTE(SUBSTITUTE(SUBSTITUTE(SUBSTITUTE(SUBSTITUTE(SUBSTITUTE(SUBSTITUTE(SUBSTITUTE(SUBSTITUTE(SUBSTITUTE(TRIM($B6519&amp;""),CHAR(10)," "),CHAR(13)," "),"."," "),";"," "),","," "),"/"," "),"+"," "),"-"," "),"  "," "),"  "," "),"  "," "),"  "," "),"  "," "),"  "," "))," ","|")&amp;"|")</f>
        <v/>
      </c>
      <c r="AD6519">
        <f>TRIM($I6519&amp;"")</f>
        <v/>
      </c>
    </row>
    <row r="6520" ht="24" customHeight="1">
      <c r="A6520" s="14" t="n">
        <v>46246</v>
      </c>
      <c r="B6520" s="6" t="inlineStr">
        <is>
          <t>10367</t>
        </is>
      </c>
      <c r="C6520" s="6" t="inlineStr">
        <is>
          <t>M/C 0818 (AMARELO)</t>
        </is>
      </c>
      <c r="D6520" s="6" t="inlineStr">
        <is>
          <t>11 USINAGEM</t>
        </is>
      </c>
      <c r="E6520" s="6" t="n">
        <v>20031202</v>
      </c>
      <c r="F6520" s="6" t="inlineStr">
        <is>
          <t>(4) PE MAIOR 800(818)X100(169)X15 MDF - NOVA YORK</t>
        </is>
      </c>
      <c r="G6520" s="6" t="inlineStr">
        <is>
          <t>11 USINAGEM</t>
        </is>
      </c>
      <c r="H6520" s="6" t="inlineStr">
        <is>
          <t>11 USINAGEM</t>
        </is>
      </c>
      <c r="I6520" s="6" t="inlineStr">
        <is>
          <t>11 USINAGEM</t>
        </is>
      </c>
      <c r="J6520" s="4" t="n">
        <v>264</v>
      </c>
      <c r="K6520" s="6" t="n"/>
      <c r="L6520" s="6" t="n"/>
      <c r="M6520" s="6" t="n"/>
      <c r="N6520" s="6" t="n"/>
      <c r="O6520" s="6" t="n"/>
      <c r="P6520" s="6" t="n"/>
      <c r="Q6520" s="6" t="n"/>
      <c r="R6520" s="6" t="n"/>
      <c r="S6520" s="6" t="n"/>
      <c r="T6520" s="6" t="n"/>
      <c r="U6520" s="6" t="n"/>
      <c r="V6520" s="6" t="n"/>
      <c r="W6520" s="6" t="n"/>
      <c r="X6520" s="6" t="n"/>
      <c r="Y6520" s="6" t="n"/>
      <c r="Z6520" s="6" t="n"/>
      <c r="AA6520" s="5" t="n"/>
      <c r="AB6520" s="6">
        <f>B6520&amp;"|"&amp;I6520</f>
        <v/>
      </c>
      <c r="AC6520">
        <f>IF($B6520="","","|"&amp;SUBSTITUTE(TRIM(SUBSTITUTE(SUBSTITUTE(SUBSTITUTE(SUBSTITUTE(SUBSTITUTE(SUBSTITUTE(SUBSTITUTE(SUBSTITUTE(SUBSTITUTE(SUBSTITUTE(SUBSTITUTE(SUBSTITUTE(SUBSTITUTE(SUBSTITUTE(TRIM($B6520&amp;""),CHAR(10)," "),CHAR(13)," "),"."," "),";"," "),","," "),"/"," "),"+"," "),"-"," "),"  "," "),"  "," "),"  "," "),"  "," "),"  "," "),"  "," "))," ","|")&amp;"|")</f>
        <v/>
      </c>
      <c r="AD6520">
        <f>TRIM($I6520&amp;"")</f>
        <v/>
      </c>
    </row>
    <row r="6521" ht="24" customHeight="1">
      <c r="A6521" s="14" t="n">
        <v>46246</v>
      </c>
      <c r="B6521" s="6" t="inlineStr">
        <is>
          <t>10367</t>
        </is>
      </c>
      <c r="C6521" s="6" t="inlineStr">
        <is>
          <t>M/C 0818 (AMARELO)</t>
        </is>
      </c>
      <c r="D6521" s="6" t="inlineStr">
        <is>
          <t>11 USINAGEM</t>
        </is>
      </c>
      <c r="E6521" s="6" t="n">
        <v>20031203</v>
      </c>
      <c r="F6521" s="6" t="inlineStr">
        <is>
          <t>(5) PE MENOR 800(818)X84(138)X15 MDF - NOVA YORK</t>
        </is>
      </c>
      <c r="G6521" s="6" t="inlineStr">
        <is>
          <t>11 USINAGEM</t>
        </is>
      </c>
      <c r="H6521" s="6" t="inlineStr">
        <is>
          <t>11 USINAGEM</t>
        </is>
      </c>
      <c r="I6521" s="6" t="inlineStr">
        <is>
          <t>11 USINAGEM</t>
        </is>
      </c>
      <c r="J6521" s="4" t="n">
        <v>264</v>
      </c>
      <c r="K6521" s="6" t="n"/>
      <c r="L6521" s="6" t="n"/>
      <c r="M6521" s="6" t="n"/>
      <c r="N6521" s="6" t="n"/>
      <c r="O6521" s="6" t="n"/>
      <c r="P6521" s="6" t="n"/>
      <c r="Q6521" s="6" t="n"/>
      <c r="R6521" s="6" t="n"/>
      <c r="S6521" s="6" t="n"/>
      <c r="T6521" s="6" t="n"/>
      <c r="U6521" s="6" t="n"/>
      <c r="V6521" s="6" t="n"/>
      <c r="W6521" s="6" t="n"/>
      <c r="X6521" s="6" t="n"/>
      <c r="Y6521" s="6" t="n"/>
      <c r="Z6521" s="6" t="n"/>
      <c r="AA6521" s="5" t="n"/>
      <c r="AB6521" s="6">
        <f>B6521&amp;"|"&amp;I6521</f>
        <v/>
      </c>
      <c r="AC6521">
        <f>IF($B6521="","","|"&amp;SUBSTITUTE(TRIM(SUBSTITUTE(SUBSTITUTE(SUBSTITUTE(SUBSTITUTE(SUBSTITUTE(SUBSTITUTE(SUBSTITUTE(SUBSTITUTE(SUBSTITUTE(SUBSTITUTE(SUBSTITUTE(SUBSTITUTE(SUBSTITUTE(SUBSTITUTE(TRIM($B6521&amp;""),CHAR(10)," "),CHAR(13)," "),"."," "),";"," "),","," "),"/"," "),"+"," "),"-"," "),"  "," "),"  "," "),"  "," "),"  "," "),"  "," "),"  "," "))," ","|")&amp;"|")</f>
        <v/>
      </c>
      <c r="AD6521">
        <f>TRIM($I6521&amp;"")</f>
        <v/>
      </c>
    </row>
    <row r="6522" ht="24" customHeight="1">
      <c r="A6522" s="14" t="n">
        <v>46246</v>
      </c>
      <c r="B6522" s="6" t="inlineStr">
        <is>
          <t>10367</t>
        </is>
      </c>
      <c r="C6522" s="6" t="inlineStr">
        <is>
          <t>M/C 0818 (AMARELO)</t>
        </is>
      </c>
      <c r="D6522" s="6" t="inlineStr">
        <is>
          <t>11 USINAGEM</t>
        </is>
      </c>
      <c r="E6522" s="6" t="n">
        <v>30006114</v>
      </c>
      <c r="F6522" s="6" t="inlineStr">
        <is>
          <t>TRAVESSA LAT DIREITA 335X70X18 MDF - CD SANTIAGO</t>
        </is>
      </c>
      <c r="G6522" s="6" t="inlineStr">
        <is>
          <t>11 USINAGEM</t>
        </is>
      </c>
      <c r="H6522" s="6" t="inlineStr">
        <is>
          <t>11 USINAGEM</t>
        </is>
      </c>
      <c r="I6522" s="6" t="inlineStr">
        <is>
          <t>11 USINAGEM</t>
        </is>
      </c>
      <c r="J6522" s="4" t="n">
        <v>50</v>
      </c>
      <c r="K6522" s="6" t="n"/>
      <c r="L6522" s="6" t="n"/>
      <c r="M6522" s="6" t="n"/>
      <c r="N6522" s="6" t="n"/>
      <c r="O6522" s="6" t="n"/>
      <c r="P6522" s="6" t="n"/>
      <c r="Q6522" s="6" t="n"/>
      <c r="R6522" s="6" t="n"/>
      <c r="S6522" s="6" t="n"/>
      <c r="T6522" s="6" t="n"/>
      <c r="U6522" s="6" t="n"/>
      <c r="V6522" s="6" t="n"/>
      <c r="W6522" s="6" t="n"/>
      <c r="X6522" s="6" t="n"/>
      <c r="Y6522" s="6" t="n"/>
      <c r="Z6522" s="6" t="n"/>
      <c r="AA6522" s="5" t="n"/>
      <c r="AB6522" s="6">
        <f>B6522&amp;"|"&amp;I6522</f>
        <v/>
      </c>
      <c r="AC6522">
        <f>IF($B6522="","","|"&amp;SUBSTITUTE(TRIM(SUBSTITUTE(SUBSTITUTE(SUBSTITUTE(SUBSTITUTE(SUBSTITUTE(SUBSTITUTE(SUBSTITUTE(SUBSTITUTE(SUBSTITUTE(SUBSTITUTE(SUBSTITUTE(SUBSTITUTE(SUBSTITUTE(SUBSTITUTE(TRIM($B6522&amp;""),CHAR(10)," "),CHAR(13)," "),"."," "),";"," "),","," "),"/"," "),"+"," "),"-"," "),"  "," "),"  "," "),"  "," "),"  "," "),"  "," "),"  "," "))," ","|")&amp;"|")</f>
        <v/>
      </c>
      <c r="AD6522">
        <f>TRIM($I6522&amp;"")</f>
        <v/>
      </c>
    </row>
    <row r="6523" ht="24" customHeight="1">
      <c r="A6523" s="14" t="n">
        <v>46246</v>
      </c>
      <c r="B6523" s="6" t="inlineStr">
        <is>
          <t>10367</t>
        </is>
      </c>
      <c r="C6523" s="6" t="inlineStr">
        <is>
          <t>M/C 0818 (AMARELO)</t>
        </is>
      </c>
      <c r="D6523" s="6" t="inlineStr">
        <is>
          <t>11 USINAGEM</t>
        </is>
      </c>
      <c r="E6523" s="6" t="n">
        <v>30006115</v>
      </c>
      <c r="F6523" s="6" t="inlineStr">
        <is>
          <t>TRAVESSA LAT ESQUERDA 335X70X18 MDF - CD SANTIAGO</t>
        </is>
      </c>
      <c r="G6523" s="6" t="inlineStr">
        <is>
          <t>11 USINAGEM</t>
        </is>
      </c>
      <c r="H6523" s="6" t="inlineStr">
        <is>
          <t>11 USINAGEM</t>
        </is>
      </c>
      <c r="I6523" s="6" t="inlineStr">
        <is>
          <t>11 USINAGEM</t>
        </is>
      </c>
      <c r="J6523" s="4" t="n">
        <v>50</v>
      </c>
      <c r="K6523" s="6" t="n"/>
      <c r="L6523" s="6" t="n"/>
      <c r="M6523" s="6" t="n"/>
      <c r="N6523" s="6" t="n"/>
      <c r="O6523" s="6" t="n"/>
      <c r="P6523" s="6" t="n"/>
      <c r="Q6523" s="6" t="n"/>
      <c r="R6523" s="6" t="n"/>
      <c r="S6523" s="6" t="n"/>
      <c r="T6523" s="6" t="n"/>
      <c r="U6523" s="6" t="n"/>
      <c r="V6523" s="6" t="n"/>
      <c r="W6523" s="6" t="n"/>
      <c r="X6523" s="6" t="n"/>
      <c r="Y6523" s="6" t="n"/>
      <c r="Z6523" s="6" t="n"/>
      <c r="AA6523" s="5" t="n"/>
      <c r="AB6523" s="6">
        <f>B6523&amp;"|"&amp;I6523</f>
        <v/>
      </c>
      <c r="AC6523">
        <f>IF($B6523="","","|"&amp;SUBSTITUTE(TRIM(SUBSTITUTE(SUBSTITUTE(SUBSTITUTE(SUBSTITUTE(SUBSTITUTE(SUBSTITUTE(SUBSTITUTE(SUBSTITUTE(SUBSTITUTE(SUBSTITUTE(SUBSTITUTE(SUBSTITUTE(SUBSTITUTE(SUBSTITUTE(TRIM($B6523&amp;""),CHAR(10)," "),CHAR(13)," "),"."," "),";"," "),","," "),"/"," "),"+"," "),"-"," "),"  "," "),"  "," "),"  "," "),"  "," "),"  "," "),"  "," "))," ","|")&amp;"|")</f>
        <v/>
      </c>
      <c r="AD6523">
        <f>TRIM($I6523&amp;"")</f>
        <v/>
      </c>
    </row>
    <row r="6524" ht="24" customHeight="1">
      <c r="A6524" s="14" t="n">
        <v>46246</v>
      </c>
      <c r="B6524" s="6" t="inlineStr">
        <is>
          <t>10367</t>
        </is>
      </c>
      <c r="C6524" s="6" t="inlineStr">
        <is>
          <t>M/C 0818 (AMARELO)</t>
        </is>
      </c>
      <c r="D6524" s="6" t="inlineStr">
        <is>
          <t>11 USINAGEM</t>
        </is>
      </c>
      <c r="E6524" s="6" t="n">
        <v>20052001</v>
      </c>
      <c r="F6524" s="6" t="inlineStr">
        <is>
          <t>(2-4) TRAVESSA 742X122X25 MDF - MESA ATHENAS</t>
        </is>
      </c>
      <c r="G6524" s="6" t="inlineStr">
        <is>
          <t>11 USINAGEM</t>
        </is>
      </c>
      <c r="H6524" s="6" t="inlineStr">
        <is>
          <t>11 USINAGEM</t>
        </is>
      </c>
      <c r="I6524" s="6" t="inlineStr">
        <is>
          <t>11 USINAGEM</t>
        </is>
      </c>
      <c r="J6524" s="4" t="n">
        <v>584</v>
      </c>
      <c r="K6524" s="6" t="n"/>
      <c r="L6524" s="6" t="n"/>
      <c r="M6524" s="6" t="n"/>
      <c r="N6524" s="6" t="n"/>
      <c r="O6524" s="6" t="n"/>
      <c r="P6524" s="6" t="n"/>
      <c r="Q6524" s="6" t="n"/>
      <c r="R6524" s="6" t="n"/>
      <c r="S6524" s="6" t="n"/>
      <c r="T6524" s="6" t="n"/>
      <c r="U6524" s="6" t="n"/>
      <c r="V6524" s="6" t="n"/>
      <c r="W6524" s="6" t="n"/>
      <c r="X6524" s="6" t="n"/>
      <c r="Y6524" s="6" t="n"/>
      <c r="Z6524" s="6" t="n"/>
      <c r="AA6524" s="5" t="n"/>
      <c r="AB6524" s="6">
        <f>B6524&amp;"|"&amp;I6524</f>
        <v/>
      </c>
      <c r="AC6524">
        <f>IF($B6524="","","|"&amp;SUBSTITUTE(TRIM(SUBSTITUTE(SUBSTITUTE(SUBSTITUTE(SUBSTITUTE(SUBSTITUTE(SUBSTITUTE(SUBSTITUTE(SUBSTITUTE(SUBSTITUTE(SUBSTITUTE(SUBSTITUTE(SUBSTITUTE(SUBSTITUTE(SUBSTITUTE(TRIM($B6524&amp;""),CHAR(10)," "),CHAR(13)," "),"."," "),";"," "),","," "),"/"," "),"+"," "),"-"," "),"  "," "),"  "," "),"  "," "),"  "," "),"  "," "),"  "," "))," ","|")&amp;"|")</f>
        <v/>
      </c>
      <c r="AD6524">
        <f>TRIM($I6524&amp;"")</f>
        <v/>
      </c>
    </row>
    <row r="6525" ht="24" customHeight="1">
      <c r="A6525" s="14" t="n">
        <v>46246</v>
      </c>
      <c r="B6525" s="6" t="inlineStr">
        <is>
          <t>10367</t>
        </is>
      </c>
      <c r="C6525" s="6" t="inlineStr">
        <is>
          <t>M/C 0818 (AMARELO)</t>
        </is>
      </c>
      <c r="D6525" s="6" t="inlineStr">
        <is>
          <t>11 USINAGEM</t>
        </is>
      </c>
      <c r="E6525" s="6" t="n">
        <v>20052003</v>
      </c>
      <c r="F6525" s="6" t="inlineStr">
        <is>
          <t>(6)BASE MENOR 386 (189)X124X25 MDF - MESA ATHENAS</t>
        </is>
      </c>
      <c r="G6525" s="6" t="inlineStr">
        <is>
          <t>11 USINAGEM</t>
        </is>
      </c>
      <c r="H6525" s="6" t="inlineStr">
        <is>
          <t>11 USINAGEM</t>
        </is>
      </c>
      <c r="I6525" s="6" t="inlineStr">
        <is>
          <t>11 USINAGEM</t>
        </is>
      </c>
      <c r="J6525" s="4" t="n">
        <v>132</v>
      </c>
      <c r="K6525" s="6" t="n"/>
      <c r="L6525" s="6" t="n"/>
      <c r="M6525" s="6" t="n"/>
      <c r="N6525" s="6" t="n"/>
      <c r="O6525" s="6" t="n"/>
      <c r="P6525" s="6" t="n"/>
      <c r="Q6525" s="6" t="n"/>
      <c r="R6525" s="6" t="n"/>
      <c r="S6525" s="6" t="n"/>
      <c r="T6525" s="6" t="n"/>
      <c r="U6525" s="6" t="n"/>
      <c r="V6525" s="6" t="n"/>
      <c r="W6525" s="6" t="n"/>
      <c r="X6525" s="6" t="n"/>
      <c r="Y6525" s="6" t="n"/>
      <c r="Z6525" s="6" t="n"/>
      <c r="AA6525" s="5" t="n"/>
      <c r="AB6525" s="6">
        <f>B6525&amp;"|"&amp;I6525</f>
        <v/>
      </c>
      <c r="AC6525">
        <f>IF($B6525="","","|"&amp;SUBSTITUTE(TRIM(SUBSTITUTE(SUBSTITUTE(SUBSTITUTE(SUBSTITUTE(SUBSTITUTE(SUBSTITUTE(SUBSTITUTE(SUBSTITUTE(SUBSTITUTE(SUBSTITUTE(SUBSTITUTE(SUBSTITUTE(SUBSTITUTE(SUBSTITUTE(TRIM($B6525&amp;""),CHAR(10)," "),CHAR(13)," "),"."," "),";"," "),","," "),"/"," "),"+"," "),"-"," "),"  "," "),"  "," "),"  "," "),"  "," "),"  "," "),"  "," "))," ","|")&amp;"|")</f>
        <v/>
      </c>
      <c r="AD6525">
        <f>TRIM($I6525&amp;"")</f>
        <v/>
      </c>
    </row>
    <row r="6526" ht="24" customHeight="1">
      <c r="A6526" s="14" t="n">
        <v>46246</v>
      </c>
      <c r="B6526" s="6" t="inlineStr">
        <is>
          <t>10367</t>
        </is>
      </c>
      <c r="C6526" s="6" t="inlineStr">
        <is>
          <t>M/C 0818 (AMARELO)</t>
        </is>
      </c>
      <c r="D6526" s="6" t="inlineStr">
        <is>
          <t>11 USINAGEM</t>
        </is>
      </c>
      <c r="E6526" s="6" t="n">
        <v>20052203</v>
      </c>
      <c r="F6526" s="6" t="inlineStr">
        <is>
          <t>(6)BASE MENOR 446(220)X124X25 MDF-MESA ATHENAS1,20</t>
        </is>
      </c>
      <c r="G6526" s="6" t="inlineStr">
        <is>
          <t>11 USINAGEM</t>
        </is>
      </c>
      <c r="H6526" s="6" t="inlineStr">
        <is>
          <t>11 USINAGEM</t>
        </is>
      </c>
      <c r="I6526" s="6" t="inlineStr">
        <is>
          <t>11 USINAGEM</t>
        </is>
      </c>
      <c r="J6526" s="4" t="n">
        <v>160</v>
      </c>
      <c r="K6526" s="6" t="n"/>
      <c r="L6526" s="6" t="n"/>
      <c r="M6526" s="6" t="n"/>
      <c r="N6526" s="6" t="n"/>
      <c r="O6526" s="6" t="n"/>
      <c r="P6526" s="6" t="n"/>
      <c r="Q6526" s="6" t="n"/>
      <c r="R6526" s="6" t="n"/>
      <c r="S6526" s="6" t="n"/>
      <c r="T6526" s="6" t="n"/>
      <c r="U6526" s="6" t="n"/>
      <c r="V6526" s="6" t="n"/>
      <c r="W6526" s="6" t="n"/>
      <c r="X6526" s="6" t="n"/>
      <c r="Y6526" s="6" t="n"/>
      <c r="Z6526" s="6" t="n"/>
      <c r="AA6526" s="5" t="n"/>
      <c r="AB6526" s="6">
        <f>B6526&amp;"|"&amp;I6526</f>
        <v/>
      </c>
      <c r="AC6526">
        <f>IF($B6526="","","|"&amp;SUBSTITUTE(TRIM(SUBSTITUTE(SUBSTITUTE(SUBSTITUTE(SUBSTITUTE(SUBSTITUTE(SUBSTITUTE(SUBSTITUTE(SUBSTITUTE(SUBSTITUTE(SUBSTITUTE(SUBSTITUTE(SUBSTITUTE(SUBSTITUTE(SUBSTITUTE(TRIM($B6526&amp;""),CHAR(10)," "),CHAR(13)," "),"."," "),";"," "),","," "),"/"," "),"+"," "),"-"," "),"  "," "),"  "," "),"  "," "),"  "," "),"  "," "),"  "," "))," ","|")&amp;"|")</f>
        <v/>
      </c>
      <c r="AD6526">
        <f>TRIM($I6526&amp;"")</f>
        <v/>
      </c>
    </row>
    <row r="6527" ht="24" customHeight="1">
      <c r="A6527" s="14" t="n">
        <v>46246</v>
      </c>
      <c r="B6527" s="6" t="inlineStr">
        <is>
          <t>10367</t>
        </is>
      </c>
      <c r="C6527" s="6" t="inlineStr">
        <is>
          <t>M/C 0818 (AMARELO)</t>
        </is>
      </c>
      <c r="D6527" s="6" t="inlineStr">
        <is>
          <t>11 USINAGEM</t>
        </is>
      </c>
      <c r="E6527" s="6" t="n">
        <v>30001202</v>
      </c>
      <c r="F6527" s="6" t="inlineStr">
        <is>
          <t>PÉ FRONTAL 441X65(911)X25 MDF (16PÇS) - CAD PÉ INT</t>
        </is>
      </c>
      <c r="G6527" s="6" t="inlineStr">
        <is>
          <t>11 USINAGEM</t>
        </is>
      </c>
      <c r="H6527" s="6" t="inlineStr">
        <is>
          <t>11 USINAGEM</t>
        </is>
      </c>
      <c r="I6527" s="6" t="inlineStr">
        <is>
          <t>11 USINAGEM</t>
        </is>
      </c>
      <c r="J6527" s="4" t="n">
        <v>200</v>
      </c>
      <c r="K6527" s="6" t="n"/>
      <c r="L6527" s="6" t="n"/>
      <c r="M6527" s="6" t="n"/>
      <c r="N6527" s="6" t="n"/>
      <c r="O6527" s="6" t="n"/>
      <c r="P6527" s="6" t="n"/>
      <c r="Q6527" s="6" t="n"/>
      <c r="R6527" s="6" t="n"/>
      <c r="S6527" s="6" t="n"/>
      <c r="T6527" s="6" t="n"/>
      <c r="U6527" s="6" t="n"/>
      <c r="V6527" s="6" t="n"/>
      <c r="W6527" s="6" t="n"/>
      <c r="X6527" s="6" t="n"/>
      <c r="Y6527" s="6" t="n"/>
      <c r="Z6527" s="6" t="n"/>
      <c r="AA6527" s="5" t="n"/>
      <c r="AB6527" s="6">
        <f>B6527&amp;"|"&amp;I6527</f>
        <v/>
      </c>
      <c r="AC6527">
        <f>IF($B6527="","","|"&amp;SUBSTITUTE(TRIM(SUBSTITUTE(SUBSTITUTE(SUBSTITUTE(SUBSTITUTE(SUBSTITUTE(SUBSTITUTE(SUBSTITUTE(SUBSTITUTE(SUBSTITUTE(SUBSTITUTE(SUBSTITUTE(SUBSTITUTE(SUBSTITUTE(SUBSTITUTE(TRIM($B6527&amp;""),CHAR(10)," "),CHAR(13)," "),"."," "),";"," "),","," "),"/"," "),"+"," "),"-"," "),"  "," "),"  "," "),"  "," "),"  "," "),"  "," "),"  "," "))," ","|")&amp;"|")</f>
        <v/>
      </c>
      <c r="AD6527">
        <f>TRIM($I6527&amp;"")</f>
        <v/>
      </c>
    </row>
    <row r="6528" ht="24" customHeight="1">
      <c r="A6528" s="14" t="n">
        <v>46246</v>
      </c>
      <c r="B6528" s="6" t="inlineStr">
        <is>
          <t>10367</t>
        </is>
      </c>
      <c r="C6528" s="6" t="inlineStr">
        <is>
          <t>M/C 0818 (AMARELO)</t>
        </is>
      </c>
      <c r="D6528" s="6" t="inlineStr">
        <is>
          <t>11 USINAGEM</t>
        </is>
      </c>
      <c r="E6528" s="6" t="n">
        <v>30006112</v>
      </c>
      <c r="F6528" s="6" t="inlineStr">
        <is>
          <t>PE FRONTAL RETO 430X(111)65X25 MDF (DIR) SANTIAGO</t>
        </is>
      </c>
      <c r="G6528" s="6" t="inlineStr">
        <is>
          <t>11 USINAGEM</t>
        </is>
      </c>
      <c r="H6528" s="6" t="inlineStr">
        <is>
          <t>11 USINAGEM</t>
        </is>
      </c>
      <c r="I6528" s="6" t="inlineStr">
        <is>
          <t>11 USINAGEM</t>
        </is>
      </c>
      <c r="J6528" s="4" t="n">
        <v>50</v>
      </c>
      <c r="K6528" s="6" t="n"/>
      <c r="L6528" s="6" t="n"/>
      <c r="M6528" s="6" t="n"/>
      <c r="N6528" s="6" t="n"/>
      <c r="O6528" s="6" t="n"/>
      <c r="P6528" s="6" t="n"/>
      <c r="Q6528" s="6" t="n"/>
      <c r="R6528" s="6" t="n"/>
      <c r="S6528" s="6" t="n"/>
      <c r="T6528" s="6" t="n"/>
      <c r="U6528" s="6" t="n"/>
      <c r="V6528" s="6" t="n"/>
      <c r="W6528" s="6" t="n"/>
      <c r="X6528" s="6" t="n"/>
      <c r="Y6528" s="6" t="n"/>
      <c r="Z6528" s="6" t="n"/>
      <c r="AA6528" s="5" t="n"/>
      <c r="AB6528" s="6">
        <f>B6528&amp;"|"&amp;I6528</f>
        <v/>
      </c>
      <c r="AC6528">
        <f>IF($B6528="","","|"&amp;SUBSTITUTE(TRIM(SUBSTITUTE(SUBSTITUTE(SUBSTITUTE(SUBSTITUTE(SUBSTITUTE(SUBSTITUTE(SUBSTITUTE(SUBSTITUTE(SUBSTITUTE(SUBSTITUTE(SUBSTITUTE(SUBSTITUTE(SUBSTITUTE(SUBSTITUTE(TRIM($B6528&amp;""),CHAR(10)," "),CHAR(13)," "),"."," "),";"," "),","," "),"/"," "),"+"," "),"-"," "),"  "," "),"  "," "),"  "," "),"  "," "),"  "," "),"  "," "))," ","|")&amp;"|")</f>
        <v/>
      </c>
      <c r="AD6528">
        <f>TRIM($I6528&amp;"")</f>
        <v/>
      </c>
    </row>
    <row r="6529" ht="24" customHeight="1">
      <c r="A6529" s="14" t="n">
        <v>46246</v>
      </c>
      <c r="B6529" s="6" t="inlineStr">
        <is>
          <t>10367</t>
        </is>
      </c>
      <c r="C6529" s="6" t="inlineStr">
        <is>
          <t>M/C 0818 (AMARELO)</t>
        </is>
      </c>
      <c r="D6529" s="6" t="inlineStr">
        <is>
          <t>11 USINAGEM</t>
        </is>
      </c>
      <c r="E6529" s="6" t="n">
        <v>30006113</v>
      </c>
      <c r="F6529" s="6" t="inlineStr">
        <is>
          <t>PE FRONTAL RETO 430X(111)65X25MDF (ESQRD) SANTIAGO</t>
        </is>
      </c>
      <c r="G6529" s="6" t="inlineStr">
        <is>
          <t>11 USINAGEM</t>
        </is>
      </c>
      <c r="H6529" s="6" t="inlineStr">
        <is>
          <t>11 USINAGEM</t>
        </is>
      </c>
      <c r="I6529" s="6" t="inlineStr">
        <is>
          <t>11 USINAGEM</t>
        </is>
      </c>
      <c r="J6529" s="4" t="n">
        <v>50</v>
      </c>
      <c r="K6529" s="6" t="n"/>
      <c r="L6529" s="6" t="n"/>
      <c r="M6529" s="6" t="n"/>
      <c r="N6529" s="6" t="n"/>
      <c r="O6529" s="6" t="n"/>
      <c r="P6529" s="6" t="n"/>
      <c r="Q6529" s="6" t="n"/>
      <c r="R6529" s="6" t="n"/>
      <c r="S6529" s="6" t="n"/>
      <c r="T6529" s="6" t="n"/>
      <c r="U6529" s="6" t="n"/>
      <c r="V6529" s="6" t="n"/>
      <c r="W6529" s="6" t="n"/>
      <c r="X6529" s="6" t="n"/>
      <c r="Y6529" s="6" t="n"/>
      <c r="Z6529" s="6" t="n"/>
      <c r="AA6529" s="5" t="n"/>
      <c r="AB6529" s="6">
        <f>B6529&amp;"|"&amp;I6529</f>
        <v/>
      </c>
      <c r="AC6529">
        <f>IF($B6529="","","|"&amp;SUBSTITUTE(TRIM(SUBSTITUTE(SUBSTITUTE(SUBSTITUTE(SUBSTITUTE(SUBSTITUTE(SUBSTITUTE(SUBSTITUTE(SUBSTITUTE(SUBSTITUTE(SUBSTITUTE(SUBSTITUTE(SUBSTITUTE(SUBSTITUTE(SUBSTITUTE(TRIM($B6529&amp;""),CHAR(10)," "),CHAR(13)," "),"."," "),";"," "),","," "),"/"," "),"+"," "),"-"," "),"  "," "),"  "," "),"  "," "),"  "," "),"  "," "),"  "," "))," ","|")&amp;"|")</f>
        <v/>
      </c>
      <c r="AD6529">
        <f>TRIM($I6529&amp;"")</f>
        <v/>
      </c>
    </row>
    <row r="6530" ht="24" customHeight="1">
      <c r="A6530" s="14" t="n">
        <v>46246</v>
      </c>
      <c r="B6530" s="6" t="inlineStr">
        <is>
          <t>10367</t>
        </is>
      </c>
      <c r="C6530" s="6" t="inlineStr">
        <is>
          <t>M/C 0818 (AMARELO)</t>
        </is>
      </c>
      <c r="D6530" s="6" t="inlineStr">
        <is>
          <t>11 USINAGEM</t>
        </is>
      </c>
      <c r="E6530" s="6" t="n">
        <v>30009703</v>
      </c>
      <c r="F6530" s="6" t="inlineStr">
        <is>
          <t>ESPALDAR 390X40(911)X25 MDF (24) - CADEIRA GRECIA</t>
        </is>
      </c>
      <c r="G6530" s="6" t="inlineStr">
        <is>
          <t>11 USINAGEM</t>
        </is>
      </c>
      <c r="H6530" s="6" t="inlineStr">
        <is>
          <t>11 USINAGEM</t>
        </is>
      </c>
      <c r="I6530" s="6" t="inlineStr">
        <is>
          <t>11 USINAGEM</t>
        </is>
      </c>
      <c r="J6530" s="4" t="n">
        <v>50</v>
      </c>
      <c r="K6530" s="6" t="n"/>
      <c r="L6530" s="6" t="n"/>
      <c r="M6530" s="6" t="n"/>
      <c r="N6530" s="6" t="n"/>
      <c r="O6530" s="6" t="n"/>
      <c r="P6530" s="6" t="n"/>
      <c r="Q6530" s="6" t="n"/>
      <c r="R6530" s="6" t="n"/>
      <c r="S6530" s="6" t="n"/>
      <c r="T6530" s="6" t="n"/>
      <c r="U6530" s="6" t="n"/>
      <c r="V6530" s="6" t="n"/>
      <c r="W6530" s="6" t="n"/>
      <c r="X6530" s="6" t="n"/>
      <c r="Y6530" s="6" t="n"/>
      <c r="Z6530" s="6" t="n"/>
      <c r="AA6530" s="5" t="n"/>
      <c r="AB6530" s="6">
        <f>B6530&amp;"|"&amp;I6530</f>
        <v/>
      </c>
      <c r="AC6530">
        <f>IF($B6530="","","|"&amp;SUBSTITUTE(TRIM(SUBSTITUTE(SUBSTITUTE(SUBSTITUTE(SUBSTITUTE(SUBSTITUTE(SUBSTITUTE(SUBSTITUTE(SUBSTITUTE(SUBSTITUTE(SUBSTITUTE(SUBSTITUTE(SUBSTITUTE(SUBSTITUTE(SUBSTITUTE(TRIM($B6530&amp;""),CHAR(10)," "),CHAR(13)," "),"."," "),";"," "),","," "),"/"," "),"+"," "),"-"," "),"  "," "),"  "," "),"  "," "),"  "," "),"  "," "),"  "," "))," ","|")&amp;"|")</f>
        <v/>
      </c>
      <c r="AD6530">
        <f>TRIM($I6530&amp;"")</f>
        <v/>
      </c>
    </row>
    <row r="6531" ht="24" customHeight="1">
      <c r="A6531" s="14" t="n">
        <v>46248</v>
      </c>
      <c r="B6531" s="6" t="inlineStr">
        <is>
          <t>10367</t>
        </is>
      </c>
      <c r="C6531" s="6" t="inlineStr">
        <is>
          <t>M/C 0818 (AMARELO)</t>
        </is>
      </c>
      <c r="D6531" s="6" t="inlineStr">
        <is>
          <t>6 PINTURA UV</t>
        </is>
      </c>
      <c r="E6531" s="6" t="n">
        <v>20014105</v>
      </c>
      <c r="F6531" s="6" t="inlineStr">
        <is>
          <t>TAMPO ENGR 1368X802X27 MDP-MESA DAKAR/MIAMI 1,36</t>
        </is>
      </c>
      <c r="G6531" s="6" t="inlineStr">
        <is>
          <t>6 PINTURA UV</t>
        </is>
      </c>
      <c r="H6531" s="6" t="inlineStr">
        <is>
          <t>6 PINTURA UV</t>
        </is>
      </c>
      <c r="I6531" s="6" t="inlineStr">
        <is>
          <t>6 PINTURA UV</t>
        </is>
      </c>
      <c r="J6531" s="4" t="n">
        <v>28</v>
      </c>
      <c r="K6531" s="6" t="n"/>
      <c r="L6531" s="6" t="n"/>
      <c r="M6531" s="6" t="n"/>
      <c r="N6531" s="6" t="n"/>
      <c r="O6531" s="6" t="n"/>
      <c r="P6531" s="6" t="n"/>
      <c r="Q6531" s="6" t="n"/>
      <c r="R6531" s="6" t="n"/>
      <c r="S6531" s="6" t="n"/>
      <c r="T6531" s="6" t="n"/>
      <c r="U6531" s="6" t="n"/>
      <c r="V6531" s="6" t="n"/>
      <c r="W6531" s="6" t="n"/>
      <c r="X6531" s="6" t="n"/>
      <c r="Y6531" s="6" t="n"/>
      <c r="Z6531" s="6" t="n"/>
      <c r="AA6531" s="5" t="n"/>
      <c r="AB6531" s="6">
        <f>B6531&amp;"|"&amp;I6531</f>
        <v/>
      </c>
      <c r="AC6531">
        <f>IF($B6531="","","|"&amp;SUBSTITUTE(TRIM(SUBSTITUTE(SUBSTITUTE(SUBSTITUTE(SUBSTITUTE(SUBSTITUTE(SUBSTITUTE(SUBSTITUTE(SUBSTITUTE(SUBSTITUTE(SUBSTITUTE(SUBSTITUTE(SUBSTITUTE(SUBSTITUTE(SUBSTITUTE(TRIM($B6531&amp;""),CHAR(10)," "),CHAR(13)," "),"."," "),";"," "),","," "),"/"," "),"+"," "),"-"," "),"  "," "),"  "," "),"  "," "),"  "," "),"  "," "),"  "," "))," ","|")&amp;"|")</f>
        <v/>
      </c>
      <c r="AD6531">
        <f>TRIM($I6531&amp;"")</f>
        <v/>
      </c>
    </row>
    <row r="6532" ht="24" customHeight="1">
      <c r="A6532" s="14" t="n">
        <v>46248</v>
      </c>
      <c r="B6532" s="6" t="inlineStr">
        <is>
          <t>10367</t>
        </is>
      </c>
      <c r="C6532" s="6" t="inlineStr">
        <is>
          <t>M/C 0818 (AMARELO)</t>
        </is>
      </c>
      <c r="D6532" s="6" t="inlineStr">
        <is>
          <t>6 PINTURA UV</t>
        </is>
      </c>
      <c r="E6532" s="6" t="n">
        <v>20013106</v>
      </c>
      <c r="F6532" s="6" t="inlineStr">
        <is>
          <t>(2)TRAV.MAIOR 1210X100X15 MDP-MESA MIAMI 1,37X0,80</t>
        </is>
      </c>
      <c r="G6532" s="6" t="inlineStr">
        <is>
          <t>6 PINTURA UV</t>
        </is>
      </c>
      <c r="H6532" s="6" t="inlineStr">
        <is>
          <t>6 PINTURA UV</t>
        </is>
      </c>
      <c r="I6532" s="6" t="inlineStr">
        <is>
          <t>6 PINTURA UV</t>
        </is>
      </c>
      <c r="J6532" s="4" t="n">
        <v>56</v>
      </c>
      <c r="K6532" s="6" t="n"/>
      <c r="L6532" s="6" t="n"/>
      <c r="M6532" s="6" t="n"/>
      <c r="N6532" s="6" t="n"/>
      <c r="O6532" s="6" t="n"/>
      <c r="P6532" s="6" t="n"/>
      <c r="Q6532" s="6" t="n"/>
      <c r="R6532" s="6" t="n"/>
      <c r="S6532" s="6" t="n"/>
      <c r="T6532" s="6" t="n"/>
      <c r="U6532" s="6" t="n"/>
      <c r="V6532" s="6" t="n"/>
      <c r="W6532" s="6" t="n"/>
      <c r="X6532" s="6" t="n"/>
      <c r="Y6532" s="6" t="n"/>
      <c r="Z6532" s="6" t="n"/>
      <c r="AA6532" s="5" t="n"/>
      <c r="AB6532" s="6">
        <f>B6532&amp;"|"&amp;I6532</f>
        <v/>
      </c>
      <c r="AC6532">
        <f>IF($B6532="","","|"&amp;SUBSTITUTE(TRIM(SUBSTITUTE(SUBSTITUTE(SUBSTITUTE(SUBSTITUTE(SUBSTITUTE(SUBSTITUTE(SUBSTITUTE(SUBSTITUTE(SUBSTITUTE(SUBSTITUTE(SUBSTITUTE(SUBSTITUTE(SUBSTITUTE(SUBSTITUTE(TRIM($B6532&amp;""),CHAR(10)," "),CHAR(13)," "),"."," "),";"," "),","," "),"/"," "),"+"," "),"-"," "),"  "," "),"  "," "),"  "," "),"  "," "),"  "," "),"  "," "))," ","|")&amp;"|")</f>
        <v/>
      </c>
      <c r="AD6532">
        <f>TRIM($I6532&amp;"")</f>
        <v/>
      </c>
    </row>
    <row r="6533" ht="24" customHeight="1">
      <c r="A6533" s="14" t="n">
        <v>46248</v>
      </c>
      <c r="B6533" s="6" t="inlineStr">
        <is>
          <t>10367</t>
        </is>
      </c>
      <c r="C6533" s="6" t="inlineStr">
        <is>
          <t>M/C 0818 (AMARELO)</t>
        </is>
      </c>
      <c r="D6533" s="6" t="inlineStr">
        <is>
          <t>6 PINTURA UV</t>
        </is>
      </c>
      <c r="E6533" s="6" t="n">
        <v>20013107</v>
      </c>
      <c r="F6533" s="6" t="inlineStr">
        <is>
          <t>(3) TRAV.MENOR 610X100X15 MDP-MESA MIAMI 1,37X0,80</t>
        </is>
      </c>
      <c r="G6533" s="6" t="inlineStr">
        <is>
          <t>6 PINTURA UV</t>
        </is>
      </c>
      <c r="H6533" s="6" t="inlineStr">
        <is>
          <t>6 PINTURA UV</t>
        </is>
      </c>
      <c r="I6533" s="6" t="inlineStr">
        <is>
          <t>6 PINTURA UV</t>
        </is>
      </c>
      <c r="J6533" s="4" t="n">
        <v>56</v>
      </c>
      <c r="K6533" s="6" t="n"/>
      <c r="L6533" s="6" t="n"/>
      <c r="M6533" s="6" t="n"/>
      <c r="N6533" s="6" t="n"/>
      <c r="O6533" s="6" t="n"/>
      <c r="P6533" s="6" t="n"/>
      <c r="Q6533" s="6" t="n"/>
      <c r="R6533" s="6" t="n"/>
      <c r="S6533" s="6" t="n"/>
      <c r="T6533" s="6" t="n"/>
      <c r="U6533" s="6" t="n"/>
      <c r="V6533" s="6" t="n"/>
      <c r="W6533" s="6" t="n"/>
      <c r="X6533" s="6" t="n"/>
      <c r="Y6533" s="6" t="n"/>
      <c r="Z6533" s="6" t="n"/>
      <c r="AA6533" s="5" t="n"/>
      <c r="AB6533" s="6">
        <f>B6533&amp;"|"&amp;I6533</f>
        <v/>
      </c>
      <c r="AC6533">
        <f>IF($B6533="","","|"&amp;SUBSTITUTE(TRIM(SUBSTITUTE(SUBSTITUTE(SUBSTITUTE(SUBSTITUTE(SUBSTITUTE(SUBSTITUTE(SUBSTITUTE(SUBSTITUTE(SUBSTITUTE(SUBSTITUTE(SUBSTITUTE(SUBSTITUTE(SUBSTITUTE(SUBSTITUTE(TRIM($B6533&amp;""),CHAR(10)," "),CHAR(13)," "),"."," "),";"," "),","," "),"/"," "),"+"," "),"-"," "),"  "," "),"  "," "),"  "," "),"  "," "),"  "," "),"  "," "))," ","|")&amp;"|")</f>
        <v/>
      </c>
      <c r="AD6533">
        <f>TRIM($I6533&amp;"")</f>
        <v/>
      </c>
    </row>
    <row r="6534" ht="24" customHeight="1">
      <c r="A6534" s="14" t="n">
        <v>46248</v>
      </c>
      <c r="B6534" s="6" t="inlineStr">
        <is>
          <t>10367</t>
        </is>
      </c>
      <c r="C6534" s="6" t="inlineStr">
        <is>
          <t>M/C 0818 (AMARELO)</t>
        </is>
      </c>
      <c r="D6534" s="6" t="inlineStr">
        <is>
          <t>6 PINTURA UV</t>
        </is>
      </c>
      <c r="E6534" s="6" t="n">
        <v>20031206</v>
      </c>
      <c r="F6534" s="6" t="inlineStr">
        <is>
          <t>(3) TRAV MENOR 614(624)X100X15 MDP-NOVA YORK 1,20</t>
        </is>
      </c>
      <c r="G6534" s="6" t="inlineStr">
        <is>
          <t>6 PINTURA UV</t>
        </is>
      </c>
      <c r="H6534" s="6" t="inlineStr">
        <is>
          <t>6 PINTURA UV</t>
        </is>
      </c>
      <c r="I6534" s="6" t="inlineStr">
        <is>
          <t>6 PINTURA UV</t>
        </is>
      </c>
      <c r="J6534" s="4" t="n">
        <v>132</v>
      </c>
      <c r="K6534" s="6" t="n"/>
      <c r="L6534" s="6" t="n"/>
      <c r="M6534" s="6" t="n"/>
      <c r="N6534" s="6" t="n"/>
      <c r="O6534" s="6" t="n"/>
      <c r="P6534" s="6" t="n"/>
      <c r="Q6534" s="6" t="n"/>
      <c r="R6534" s="6" t="n"/>
      <c r="S6534" s="6" t="n"/>
      <c r="T6534" s="6" t="n"/>
      <c r="U6534" s="6" t="n"/>
      <c r="V6534" s="6" t="n"/>
      <c r="W6534" s="6" t="n"/>
      <c r="X6534" s="6" t="n"/>
      <c r="Y6534" s="6" t="n"/>
      <c r="Z6534" s="6" t="n"/>
      <c r="AA6534" s="5" t="n"/>
      <c r="AB6534" s="6">
        <f>B6534&amp;"|"&amp;I6534</f>
        <v/>
      </c>
      <c r="AC6534">
        <f>IF($B6534="","","|"&amp;SUBSTITUTE(TRIM(SUBSTITUTE(SUBSTITUTE(SUBSTITUTE(SUBSTITUTE(SUBSTITUTE(SUBSTITUTE(SUBSTITUTE(SUBSTITUTE(SUBSTITUTE(SUBSTITUTE(SUBSTITUTE(SUBSTITUTE(SUBSTITUTE(SUBSTITUTE(TRIM($B6534&amp;""),CHAR(10)," "),CHAR(13)," "),"."," "),";"," "),","," "),"/"," "),"+"," "),"-"," "),"  "," "),"  "," "),"  "," "),"  "," "),"  "," "),"  "," "))," ","|")&amp;"|")</f>
        <v/>
      </c>
      <c r="AD6534">
        <f>TRIM($I6534&amp;"")</f>
        <v/>
      </c>
    </row>
    <row r="6535" ht="24" customHeight="1">
      <c r="A6535" s="14" t="n">
        <v>46248</v>
      </c>
      <c r="B6535" s="6" t="inlineStr">
        <is>
          <t>10367</t>
        </is>
      </c>
      <c r="C6535" s="6" t="inlineStr">
        <is>
          <t>M/C 0818 (AMARELO)</t>
        </is>
      </c>
      <c r="D6535" s="6" t="inlineStr">
        <is>
          <t>6 PINTURA UV</t>
        </is>
      </c>
      <c r="E6535" s="6" t="n">
        <v>20031605</v>
      </c>
      <c r="F6535" s="6" t="inlineStr">
        <is>
          <t>(2)TRAV MAIOR 1342(1352)X100X15 MDP-NOVA YORK 1,60</t>
        </is>
      </c>
      <c r="G6535" s="6" t="inlineStr">
        <is>
          <t>6 PINTURA UV</t>
        </is>
      </c>
      <c r="H6535" s="6" t="inlineStr">
        <is>
          <t>6 PINTURA UV</t>
        </is>
      </c>
      <c r="I6535" s="6" t="inlineStr">
        <is>
          <t>6 PINTURA UV</t>
        </is>
      </c>
      <c r="J6535" s="4" t="n">
        <v>132</v>
      </c>
      <c r="K6535" s="6" t="n"/>
      <c r="L6535" s="6" t="n"/>
      <c r="M6535" s="6" t="n"/>
      <c r="N6535" s="6" t="n"/>
      <c r="O6535" s="6" t="n"/>
      <c r="P6535" s="6" t="n"/>
      <c r="Q6535" s="6" t="n"/>
      <c r="R6535" s="6" t="n"/>
      <c r="S6535" s="6" t="n"/>
      <c r="T6535" s="6" t="n"/>
      <c r="U6535" s="6" t="n"/>
      <c r="V6535" s="6" t="n"/>
      <c r="W6535" s="6" t="n"/>
      <c r="X6535" s="6" t="n"/>
      <c r="Y6535" s="6" t="n"/>
      <c r="Z6535" s="6" t="n"/>
      <c r="AA6535" s="5" t="n"/>
      <c r="AB6535" s="6">
        <f>B6535&amp;"|"&amp;I6535</f>
        <v/>
      </c>
      <c r="AC6535">
        <f>IF($B6535="","","|"&amp;SUBSTITUTE(TRIM(SUBSTITUTE(SUBSTITUTE(SUBSTITUTE(SUBSTITUTE(SUBSTITUTE(SUBSTITUTE(SUBSTITUTE(SUBSTITUTE(SUBSTITUTE(SUBSTITUTE(SUBSTITUTE(SUBSTITUTE(SUBSTITUTE(SUBSTITUTE(TRIM($B6535&amp;""),CHAR(10)," "),CHAR(13)," "),"."," "),";"," "),","," "),"/"," "),"+"," "),"-"," "),"  "," "),"  "," "),"  "," "),"  "," "),"  "," "),"  "," "))," ","|")&amp;"|")</f>
        <v/>
      </c>
      <c r="AD6535">
        <f>TRIM($I6535&amp;"")</f>
        <v/>
      </c>
    </row>
    <row r="6536" ht="24" customHeight="1">
      <c r="A6536" s="14" t="n">
        <v>46248</v>
      </c>
      <c r="B6536" s="6" t="inlineStr">
        <is>
          <t>10367</t>
        </is>
      </c>
      <c r="C6536" s="6" t="inlineStr">
        <is>
          <t>M/C 0818 (AMARELO)</t>
        </is>
      </c>
      <c r="D6536" s="6" t="inlineStr">
        <is>
          <t>6 PINTURA UV</t>
        </is>
      </c>
      <c r="E6536" s="6" t="n">
        <v>20019005</v>
      </c>
      <c r="F6536" s="6" t="inlineStr">
        <is>
          <t>RIPA 751X70X12 MDF - MESA SANTIAGO</t>
        </is>
      </c>
      <c r="G6536" s="6" t="inlineStr">
        <is>
          <t>6 PINTURA UV</t>
        </is>
      </c>
      <c r="H6536" s="6" t="inlineStr">
        <is>
          <t>6 PINTURA UV</t>
        </is>
      </c>
      <c r="I6536" s="6" t="inlineStr">
        <is>
          <t>6 PINTURA UV</t>
        </is>
      </c>
      <c r="J6536" s="4" t="n">
        <v>276</v>
      </c>
      <c r="K6536" s="6" t="n"/>
      <c r="L6536" s="6" t="n"/>
      <c r="M6536" s="6" t="n"/>
      <c r="N6536" s="6" t="n"/>
      <c r="O6536" s="6" t="n"/>
      <c r="P6536" s="6" t="n"/>
      <c r="Q6536" s="6" t="n"/>
      <c r="R6536" s="6" t="n"/>
      <c r="S6536" s="6" t="n"/>
      <c r="T6536" s="6" t="n"/>
      <c r="U6536" s="6" t="n"/>
      <c r="V6536" s="6" t="n"/>
      <c r="W6536" s="6" t="n"/>
      <c r="X6536" s="6" t="n"/>
      <c r="Y6536" s="6" t="n"/>
      <c r="Z6536" s="6" t="n"/>
      <c r="AA6536" s="5" t="n"/>
      <c r="AB6536" s="6">
        <f>B6536&amp;"|"&amp;I6536</f>
        <v/>
      </c>
      <c r="AC6536">
        <f>IF($B6536="","","|"&amp;SUBSTITUTE(TRIM(SUBSTITUTE(SUBSTITUTE(SUBSTITUTE(SUBSTITUTE(SUBSTITUTE(SUBSTITUTE(SUBSTITUTE(SUBSTITUTE(SUBSTITUTE(SUBSTITUTE(SUBSTITUTE(SUBSTITUTE(SUBSTITUTE(SUBSTITUTE(TRIM($B6536&amp;""),CHAR(10)," "),CHAR(13)," "),"."," "),";"," "),","," "),"/"," "),"+"," "),"-"," "),"  "," "),"  "," "),"  "," "),"  "," "),"  "," "),"  "," "))," ","|")&amp;"|")</f>
        <v/>
      </c>
      <c r="AD6536">
        <f>TRIM($I6536&amp;"")</f>
        <v/>
      </c>
    </row>
    <row r="6537" ht="24" customHeight="1">
      <c r="A6537" s="14" t="n">
        <v>46248</v>
      </c>
      <c r="B6537" s="6" t="inlineStr">
        <is>
          <t>10367</t>
        </is>
      </c>
      <c r="C6537" s="6" t="inlineStr">
        <is>
          <t>M/C 0818 (AMARELO)</t>
        </is>
      </c>
      <c r="D6537" s="6" t="inlineStr">
        <is>
          <t>6 PINTURA UV</t>
        </is>
      </c>
      <c r="E6537" s="6" t="n">
        <v>20019601</v>
      </c>
      <c r="F6537" s="6" t="inlineStr">
        <is>
          <t>(2-5) LATERAL 751X546X12 MDF - MESA SANTIAGO 1,36</t>
        </is>
      </c>
      <c r="G6537" s="6" t="inlineStr">
        <is>
          <t>6 PINTURA UV</t>
        </is>
      </c>
      <c r="H6537" s="6" t="inlineStr">
        <is>
          <t>6 PINTURA UV</t>
        </is>
      </c>
      <c r="I6537" s="6" t="inlineStr">
        <is>
          <t>6 PINTURA UV</t>
        </is>
      </c>
      <c r="J6537" s="4" t="n">
        <v>46</v>
      </c>
      <c r="K6537" s="6" t="n"/>
      <c r="L6537" s="6" t="n"/>
      <c r="M6537" s="6" t="n"/>
      <c r="N6537" s="6" t="n"/>
      <c r="O6537" s="6" t="n"/>
      <c r="P6537" s="6" t="n"/>
      <c r="Q6537" s="6" t="n"/>
      <c r="R6537" s="6" t="n"/>
      <c r="S6537" s="6" t="n"/>
      <c r="T6537" s="6" t="n"/>
      <c r="U6537" s="6" t="n"/>
      <c r="V6537" s="6" t="n"/>
      <c r="W6537" s="6" t="n"/>
      <c r="X6537" s="6" t="n"/>
      <c r="Y6537" s="6" t="n"/>
      <c r="Z6537" s="6" t="n"/>
      <c r="AA6537" s="5" t="n"/>
      <c r="AB6537" s="6">
        <f>B6537&amp;"|"&amp;I6537</f>
        <v/>
      </c>
      <c r="AC6537">
        <f>IF($B6537="","","|"&amp;SUBSTITUTE(TRIM(SUBSTITUTE(SUBSTITUTE(SUBSTITUTE(SUBSTITUTE(SUBSTITUTE(SUBSTITUTE(SUBSTITUTE(SUBSTITUTE(SUBSTITUTE(SUBSTITUTE(SUBSTITUTE(SUBSTITUTE(SUBSTITUTE(SUBSTITUTE(TRIM($B6537&amp;""),CHAR(10)," "),CHAR(13)," "),"."," "),";"," "),","," "),"/"," "),"+"," "),"-"," "),"  "," "),"  "," "),"  "," "),"  "," "),"  "," "),"  "," "))," ","|")&amp;"|")</f>
        <v/>
      </c>
      <c r="AD6537">
        <f>TRIM($I6537&amp;"")</f>
        <v/>
      </c>
    </row>
    <row r="6538" ht="24" customHeight="1">
      <c r="A6538" s="14" t="n">
        <v>46248</v>
      </c>
      <c r="B6538" s="6" t="inlineStr">
        <is>
          <t>10367</t>
        </is>
      </c>
      <c r="C6538" s="6" t="inlineStr">
        <is>
          <t>M/C 0818 (AMARELO)</t>
        </is>
      </c>
      <c r="D6538" s="6" t="inlineStr">
        <is>
          <t>6 PINTURA UV</t>
        </is>
      </c>
      <c r="E6538" s="6" t="n">
        <v>20019602</v>
      </c>
      <c r="F6538" s="6" t="inlineStr">
        <is>
          <t>FUNDO RIPADO 751X546X12 MDF - MESA SANTIAGO 1,36</t>
        </is>
      </c>
      <c r="G6538" s="6" t="inlineStr">
        <is>
          <t>6 PINTURA UV</t>
        </is>
      </c>
      <c r="H6538" s="6" t="inlineStr">
        <is>
          <t>6 PINTURA UV</t>
        </is>
      </c>
      <c r="I6538" s="6" t="inlineStr">
        <is>
          <t>6 PINTURA UV</t>
        </is>
      </c>
      <c r="J6538" s="4" t="n">
        <v>46</v>
      </c>
      <c r="K6538" s="6" t="n"/>
      <c r="L6538" s="6" t="n"/>
      <c r="M6538" s="6" t="n"/>
      <c r="N6538" s="6" t="n"/>
      <c r="O6538" s="6" t="n"/>
      <c r="P6538" s="6" t="n"/>
      <c r="Q6538" s="6" t="n"/>
      <c r="R6538" s="6" t="n"/>
      <c r="S6538" s="6" t="n"/>
      <c r="T6538" s="6" t="n"/>
      <c r="U6538" s="6" t="n"/>
      <c r="V6538" s="6" t="n"/>
      <c r="W6538" s="6" t="n"/>
      <c r="X6538" s="6" t="n"/>
      <c r="Y6538" s="6" t="n"/>
      <c r="Z6538" s="6" t="n"/>
      <c r="AA6538" s="5" t="n"/>
      <c r="AB6538" s="6">
        <f>B6538&amp;"|"&amp;I6538</f>
        <v/>
      </c>
      <c r="AC6538">
        <f>IF($B6538="","","|"&amp;SUBSTITUTE(TRIM(SUBSTITUTE(SUBSTITUTE(SUBSTITUTE(SUBSTITUTE(SUBSTITUTE(SUBSTITUTE(SUBSTITUTE(SUBSTITUTE(SUBSTITUTE(SUBSTITUTE(SUBSTITUTE(SUBSTITUTE(SUBSTITUTE(SUBSTITUTE(TRIM($B6538&amp;""),CHAR(10)," "),CHAR(13)," "),"."," "),";"," "),","," "),"/"," "),"+"," "),"-"," "),"  "," "),"  "," "),"  "," "),"  "," "),"  "," "),"  "," "))," ","|")&amp;"|")</f>
        <v/>
      </c>
      <c r="AD6538">
        <f>TRIM($I6538&amp;"")</f>
        <v/>
      </c>
    </row>
    <row r="6539" ht="24" customHeight="1">
      <c r="A6539" s="14" t="n">
        <v>46248</v>
      </c>
      <c r="B6539" s="6" t="inlineStr">
        <is>
          <t>10367</t>
        </is>
      </c>
      <c r="C6539" s="6" t="inlineStr">
        <is>
          <t>M/C 0818 (AMARELO)</t>
        </is>
      </c>
      <c r="D6539" s="6" t="inlineStr">
        <is>
          <t>6 PINTURA UV</t>
        </is>
      </c>
      <c r="E6539" s="6" t="n">
        <v>20019603</v>
      </c>
      <c r="F6539" s="6" t="inlineStr">
        <is>
          <t>(3) BASE 572X572X12 MDF - MESA SANTIAGO 1,36</t>
        </is>
      </c>
      <c r="G6539" s="6" t="inlineStr">
        <is>
          <t>6 PINTURA UV</t>
        </is>
      </c>
      <c r="H6539" s="6" t="inlineStr">
        <is>
          <t>6 PINTURA UV</t>
        </is>
      </c>
      <c r="I6539" s="6" t="inlineStr">
        <is>
          <t>6 PINTURA UV</t>
        </is>
      </c>
      <c r="J6539" s="4" t="n">
        <v>23</v>
      </c>
      <c r="K6539" s="6" t="n"/>
      <c r="L6539" s="6" t="n"/>
      <c r="M6539" s="6" t="n"/>
      <c r="N6539" s="6" t="n"/>
      <c r="O6539" s="6" t="n"/>
      <c r="P6539" s="6" t="n"/>
      <c r="Q6539" s="6" t="n"/>
      <c r="R6539" s="6" t="n"/>
      <c r="S6539" s="6" t="n"/>
      <c r="T6539" s="6" t="n"/>
      <c r="U6539" s="6" t="n"/>
      <c r="V6539" s="6" t="n"/>
      <c r="W6539" s="6" t="n"/>
      <c r="X6539" s="6" t="n"/>
      <c r="Y6539" s="6" t="n"/>
      <c r="Z6539" s="6" t="n"/>
      <c r="AA6539" s="5" t="n"/>
      <c r="AB6539" s="6">
        <f>B6539&amp;"|"&amp;I6539</f>
        <v/>
      </c>
      <c r="AC6539">
        <f>IF($B6539="","","|"&amp;SUBSTITUTE(TRIM(SUBSTITUTE(SUBSTITUTE(SUBSTITUTE(SUBSTITUTE(SUBSTITUTE(SUBSTITUTE(SUBSTITUTE(SUBSTITUTE(SUBSTITUTE(SUBSTITUTE(SUBSTITUTE(SUBSTITUTE(SUBSTITUTE(SUBSTITUTE(TRIM($B6539&amp;""),CHAR(10)," "),CHAR(13)," "),"."," "),";"," "),","," "),"/"," "),"+"," "),"-"," "),"  "," "),"  "," "),"  "," "),"  "," "),"  "," "),"  "," "))," ","|")&amp;"|")</f>
        <v/>
      </c>
      <c r="AD6539">
        <f>TRIM($I6539&amp;"")</f>
        <v/>
      </c>
    </row>
    <row r="6540" ht="24" customHeight="1">
      <c r="A6540" s="14" t="n">
        <v>46248</v>
      </c>
      <c r="B6540" s="6" t="inlineStr">
        <is>
          <t>10367</t>
        </is>
      </c>
      <c r="C6540" s="6" t="inlineStr">
        <is>
          <t>M/C 0818 (AMARELO)</t>
        </is>
      </c>
      <c r="D6540" s="6" t="inlineStr">
        <is>
          <t>6 PINTURA UV</t>
        </is>
      </c>
      <c r="E6540" s="6" t="n">
        <v>20019606</v>
      </c>
      <c r="F6540" s="6" t="inlineStr">
        <is>
          <t>(1-6) LATERAL RIPADA - MESA SANTIAGO 1,36</t>
        </is>
      </c>
      <c r="G6540" s="6" t="inlineStr">
        <is>
          <t>6 PINTURA UV</t>
        </is>
      </c>
      <c r="H6540" s="6" t="inlineStr">
        <is>
          <t>6 PINTURA UV</t>
        </is>
      </c>
      <c r="I6540" s="6" t="inlineStr">
        <is>
          <t>6 PINTURA UV</t>
        </is>
      </c>
      <c r="J6540" s="4" t="n">
        <v>46</v>
      </c>
      <c r="K6540" s="6" t="n"/>
      <c r="L6540" s="6" t="n"/>
      <c r="M6540" s="6" t="n"/>
      <c r="N6540" s="6" t="n"/>
      <c r="O6540" s="6" t="n"/>
      <c r="P6540" s="6" t="n"/>
      <c r="Q6540" s="6" t="n"/>
      <c r="R6540" s="6" t="n"/>
      <c r="S6540" s="6" t="n"/>
      <c r="T6540" s="6" t="n"/>
      <c r="U6540" s="6" t="n"/>
      <c r="V6540" s="6" t="n"/>
      <c r="W6540" s="6" t="n"/>
      <c r="X6540" s="6" t="n"/>
      <c r="Y6540" s="6" t="n"/>
      <c r="Z6540" s="6" t="n"/>
      <c r="AA6540" s="5" t="n"/>
      <c r="AB6540" s="6">
        <f>B6540&amp;"|"&amp;I6540</f>
        <v/>
      </c>
      <c r="AC6540">
        <f>IF($B6540="","","|"&amp;SUBSTITUTE(TRIM(SUBSTITUTE(SUBSTITUTE(SUBSTITUTE(SUBSTITUTE(SUBSTITUTE(SUBSTITUTE(SUBSTITUTE(SUBSTITUTE(SUBSTITUTE(SUBSTITUTE(SUBSTITUTE(SUBSTITUTE(SUBSTITUTE(SUBSTITUTE(TRIM($B6540&amp;""),CHAR(10)," "),CHAR(13)," "),"."," "),";"," "),","," "),"/"," "),"+"," "),"-"," "),"  "," "),"  "," "),"  "," "),"  "," "),"  "," "),"  "," "))," ","|")&amp;"|")</f>
        <v/>
      </c>
      <c r="AD6540">
        <f>TRIM($I6540&amp;"")</f>
        <v/>
      </c>
    </row>
    <row r="6541" ht="24" customHeight="1">
      <c r="A6541" s="14" t="n">
        <v>46248</v>
      </c>
      <c r="B6541" s="6" t="inlineStr">
        <is>
          <t>10367</t>
        </is>
      </c>
      <c r="C6541" s="6" t="inlineStr">
        <is>
          <t>M/C 0818 (AMARELO)</t>
        </is>
      </c>
      <c r="D6541" s="6" t="inlineStr">
        <is>
          <t>6 PINTURA UV</t>
        </is>
      </c>
      <c r="E6541" s="6" t="n">
        <v>20020002</v>
      </c>
      <c r="F6541" s="6" t="inlineStr">
        <is>
          <t>(2) FECHAMENTO I 1090X295X12 MDF - BASE DUBAI</t>
        </is>
      </c>
      <c r="G6541" s="6" t="inlineStr">
        <is>
          <t>6 PINTURA UV</t>
        </is>
      </c>
      <c r="H6541" s="6" t="inlineStr">
        <is>
          <t>6 PINTURA UV</t>
        </is>
      </c>
      <c r="I6541" s="6" t="inlineStr">
        <is>
          <t>6 PINTURA UV</t>
        </is>
      </c>
      <c r="J6541" s="4" t="n">
        <v>160</v>
      </c>
      <c r="K6541" s="6" t="n"/>
      <c r="L6541" s="6" t="n"/>
      <c r="M6541" s="6" t="n"/>
      <c r="N6541" s="6" t="n"/>
      <c r="O6541" s="6" t="n"/>
      <c r="P6541" s="6" t="n"/>
      <c r="Q6541" s="6" t="n"/>
      <c r="R6541" s="6" t="n"/>
      <c r="S6541" s="6" t="n"/>
      <c r="T6541" s="6" t="n"/>
      <c r="U6541" s="6" t="n"/>
      <c r="V6541" s="6" t="n"/>
      <c r="W6541" s="6" t="n"/>
      <c r="X6541" s="6" t="n"/>
      <c r="Y6541" s="6" t="n"/>
      <c r="Z6541" s="6" t="n"/>
      <c r="AA6541" s="5" t="n"/>
      <c r="AB6541" s="6">
        <f>B6541&amp;"|"&amp;I6541</f>
        <v/>
      </c>
      <c r="AC6541">
        <f>IF($B6541="","","|"&amp;SUBSTITUTE(TRIM(SUBSTITUTE(SUBSTITUTE(SUBSTITUTE(SUBSTITUTE(SUBSTITUTE(SUBSTITUTE(SUBSTITUTE(SUBSTITUTE(SUBSTITUTE(SUBSTITUTE(SUBSTITUTE(SUBSTITUTE(SUBSTITUTE(SUBSTITUTE(TRIM($B6541&amp;""),CHAR(10)," "),CHAR(13)," "),"."," "),";"," "),","," "),"/"," "),"+"," "),"-"," "),"  "," "),"  "," "),"  "," "),"  "," "),"  "," "),"  "," "))," ","|")&amp;"|")</f>
        <v/>
      </c>
      <c r="AD6541">
        <f>TRIM($I6541&amp;"")</f>
        <v/>
      </c>
    </row>
    <row r="6542" ht="24" customHeight="1">
      <c r="A6542" s="14" t="n">
        <v>46248</v>
      </c>
      <c r="B6542" s="6" t="inlineStr">
        <is>
          <t>10367</t>
        </is>
      </c>
      <c r="C6542" s="6" t="inlineStr">
        <is>
          <t>M/C 0818 (AMARELO)</t>
        </is>
      </c>
      <c r="D6542" s="6" t="inlineStr">
        <is>
          <t>6 PINTURA UV</t>
        </is>
      </c>
      <c r="E6542" s="6" t="n">
        <v>20020003</v>
      </c>
      <c r="F6542" s="6" t="inlineStr">
        <is>
          <t>(3) FECHAMENTO II 600X295X12 MDF - BASE DUBAI</t>
        </is>
      </c>
      <c r="G6542" s="6" t="inlineStr">
        <is>
          <t>6 PINTURA UV</t>
        </is>
      </c>
      <c r="H6542" s="6" t="inlineStr">
        <is>
          <t>6 PINTURA UV</t>
        </is>
      </c>
      <c r="I6542" s="6" t="inlineStr">
        <is>
          <t>6 PINTURA UV</t>
        </is>
      </c>
      <c r="J6542" s="4" t="n">
        <v>160</v>
      </c>
      <c r="K6542" s="6" t="n"/>
      <c r="L6542" s="6" t="n"/>
      <c r="M6542" s="6" t="n"/>
      <c r="N6542" s="6" t="n"/>
      <c r="O6542" s="6" t="n"/>
      <c r="P6542" s="6" t="n"/>
      <c r="Q6542" s="6" t="n"/>
      <c r="R6542" s="6" t="n"/>
      <c r="S6542" s="6" t="n"/>
      <c r="T6542" s="6" t="n"/>
      <c r="U6542" s="6" t="n"/>
      <c r="V6542" s="6" t="n"/>
      <c r="W6542" s="6" t="n"/>
      <c r="X6542" s="6" t="n"/>
      <c r="Y6542" s="6" t="n"/>
      <c r="Z6542" s="6" t="n"/>
      <c r="AA6542" s="5" t="n"/>
      <c r="AB6542" s="6">
        <f>B6542&amp;"|"&amp;I6542</f>
        <v/>
      </c>
      <c r="AC6542">
        <f>IF($B6542="","","|"&amp;SUBSTITUTE(TRIM(SUBSTITUTE(SUBSTITUTE(SUBSTITUTE(SUBSTITUTE(SUBSTITUTE(SUBSTITUTE(SUBSTITUTE(SUBSTITUTE(SUBSTITUTE(SUBSTITUTE(SUBSTITUTE(SUBSTITUTE(SUBSTITUTE(SUBSTITUTE(TRIM($B6542&amp;""),CHAR(10)," "),CHAR(13)," "),"."," "),";"," "),","," "),"/"," "),"+"," "),"-"," "),"  "," "),"  "," "),"  "," "),"  "," "),"  "," "),"  "," "))," ","|")&amp;"|")</f>
        <v/>
      </c>
      <c r="AD6542">
        <f>TRIM($I6542&amp;"")</f>
        <v/>
      </c>
    </row>
    <row r="6543" ht="24" customHeight="1">
      <c r="A6543" s="14" t="n">
        <v>46248</v>
      </c>
      <c r="B6543" s="6" t="inlineStr">
        <is>
          <t>10367</t>
        </is>
      </c>
      <c r="C6543" s="6" t="inlineStr">
        <is>
          <t>M/C 0818 (AMARELO)</t>
        </is>
      </c>
      <c r="D6543" s="6" t="inlineStr">
        <is>
          <t>6 PINTURA UV</t>
        </is>
      </c>
      <c r="E6543" s="6" t="n">
        <v>20020004</v>
      </c>
      <c r="F6543" s="6" t="inlineStr">
        <is>
          <t>(4) FECHAMENTO III 545X327X12 MDF - BASE DUBAI</t>
        </is>
      </c>
      <c r="G6543" s="6" t="inlineStr">
        <is>
          <t>6 PINTURA UV</t>
        </is>
      </c>
      <c r="H6543" s="6" t="inlineStr">
        <is>
          <t>6 PINTURA UV</t>
        </is>
      </c>
      <c r="I6543" s="6" t="inlineStr">
        <is>
          <t>6 PINTURA UV</t>
        </is>
      </c>
      <c r="J6543" s="4" t="n">
        <v>320</v>
      </c>
      <c r="K6543" s="6" t="n"/>
      <c r="L6543" s="6" t="n"/>
      <c r="M6543" s="6" t="n"/>
      <c r="N6543" s="6" t="n"/>
      <c r="O6543" s="6" t="n"/>
      <c r="P6543" s="6" t="n"/>
      <c r="Q6543" s="6" t="n"/>
      <c r="R6543" s="6" t="n"/>
      <c r="S6543" s="6" t="n"/>
      <c r="T6543" s="6" t="n"/>
      <c r="U6543" s="6" t="n"/>
      <c r="V6543" s="6" t="n"/>
      <c r="W6543" s="6" t="n"/>
      <c r="X6543" s="6" t="n"/>
      <c r="Y6543" s="6" t="n"/>
      <c r="Z6543" s="6" t="n"/>
      <c r="AA6543" s="5" t="n"/>
      <c r="AB6543" s="6">
        <f>B6543&amp;"|"&amp;I6543</f>
        <v/>
      </c>
      <c r="AC6543">
        <f>IF($B6543="","","|"&amp;SUBSTITUTE(TRIM(SUBSTITUTE(SUBSTITUTE(SUBSTITUTE(SUBSTITUTE(SUBSTITUTE(SUBSTITUTE(SUBSTITUTE(SUBSTITUTE(SUBSTITUTE(SUBSTITUTE(SUBSTITUTE(SUBSTITUTE(SUBSTITUTE(SUBSTITUTE(TRIM($B6543&amp;""),CHAR(10)," "),CHAR(13)," "),"."," "),";"," "),","," "),"/"," "),"+"," "),"-"," "),"  "," "),"  "," "),"  "," "),"  "," "),"  "," "),"  "," "))," ","|")&amp;"|")</f>
        <v/>
      </c>
      <c r="AD6543">
        <f>TRIM($I6543&amp;"")</f>
        <v/>
      </c>
    </row>
    <row r="6544" ht="24" customHeight="1">
      <c r="A6544" s="14" t="n">
        <v>46248</v>
      </c>
      <c r="B6544" s="6" t="inlineStr">
        <is>
          <t>10367</t>
        </is>
      </c>
      <c r="C6544" s="6" t="inlineStr">
        <is>
          <t>M/C 0818 (AMARELO)</t>
        </is>
      </c>
      <c r="D6544" s="6" t="inlineStr">
        <is>
          <t>6 PINTURA UV</t>
        </is>
      </c>
      <c r="E6544" s="6" t="n">
        <v>20020005</v>
      </c>
      <c r="F6544" s="6" t="inlineStr">
        <is>
          <t>(5) FECHAMENTO IV 453X327X12 MDF - BASE DUBAI</t>
        </is>
      </c>
      <c r="G6544" s="6" t="inlineStr">
        <is>
          <t>6 PINTURA UV</t>
        </is>
      </c>
      <c r="H6544" s="6" t="inlineStr">
        <is>
          <t>6 PINTURA UV</t>
        </is>
      </c>
      <c r="I6544" s="6" t="inlineStr">
        <is>
          <t>6 PINTURA UV</t>
        </is>
      </c>
      <c r="J6544" s="4" t="n">
        <v>160</v>
      </c>
      <c r="K6544" s="6" t="n"/>
      <c r="L6544" s="6" t="n"/>
      <c r="M6544" s="6" t="n"/>
      <c r="N6544" s="6" t="n"/>
      <c r="O6544" s="6" t="n"/>
      <c r="P6544" s="6" t="n"/>
      <c r="Q6544" s="6" t="n"/>
      <c r="R6544" s="6" t="n"/>
      <c r="S6544" s="6" t="n"/>
      <c r="T6544" s="6" t="n"/>
      <c r="U6544" s="6" t="n"/>
      <c r="V6544" s="6" t="n"/>
      <c r="W6544" s="6" t="n"/>
      <c r="X6544" s="6" t="n"/>
      <c r="Y6544" s="6" t="n"/>
      <c r="Z6544" s="6" t="n"/>
      <c r="AA6544" s="5" t="n"/>
      <c r="AB6544" s="6">
        <f>B6544&amp;"|"&amp;I6544</f>
        <v/>
      </c>
      <c r="AC6544">
        <f>IF($B6544="","","|"&amp;SUBSTITUTE(TRIM(SUBSTITUTE(SUBSTITUTE(SUBSTITUTE(SUBSTITUTE(SUBSTITUTE(SUBSTITUTE(SUBSTITUTE(SUBSTITUTE(SUBSTITUTE(SUBSTITUTE(SUBSTITUTE(SUBSTITUTE(SUBSTITUTE(SUBSTITUTE(TRIM($B6544&amp;""),CHAR(10)," "),CHAR(13)," "),"."," "),";"," "),","," "),"/"," "),"+"," "),"-"," "),"  "," "),"  "," "),"  "," "),"  "," "),"  "," "),"  "," "))," ","|")&amp;"|")</f>
        <v/>
      </c>
      <c r="AD6544">
        <f>TRIM($I6544&amp;"")</f>
        <v/>
      </c>
    </row>
    <row r="6545" ht="24" customHeight="1">
      <c r="A6545" s="14" t="n">
        <v>46248</v>
      </c>
      <c r="B6545" s="6" t="inlineStr">
        <is>
          <t>10367</t>
        </is>
      </c>
      <c r="C6545" s="6" t="inlineStr">
        <is>
          <t>M/C 0818 (AMARELO)</t>
        </is>
      </c>
      <c r="D6545" s="6" t="inlineStr">
        <is>
          <t>6 PINTURA UV</t>
        </is>
      </c>
      <c r="E6545" s="6" t="n">
        <v>30080009</v>
      </c>
      <c r="F6545" s="6" t="inlineStr">
        <is>
          <t>(4) MOLDURA 1360X680X12 MDF - MESA AMST. 1,36X1,36</t>
        </is>
      </c>
      <c r="G6545" s="6" t="inlineStr">
        <is>
          <t>6 PINTURA UV</t>
        </is>
      </c>
      <c r="H6545" s="6" t="inlineStr">
        <is>
          <t>6 PINTURA UV</t>
        </is>
      </c>
      <c r="I6545" s="6" t="inlineStr">
        <is>
          <t>6 PINTURA UV</t>
        </is>
      </c>
      <c r="J6545" s="4" t="n">
        <v>46</v>
      </c>
      <c r="K6545" s="6" t="n"/>
      <c r="L6545" s="6" t="n"/>
      <c r="M6545" s="6" t="n"/>
      <c r="N6545" s="6" t="n"/>
      <c r="O6545" s="6" t="n"/>
      <c r="P6545" s="6" t="n"/>
      <c r="Q6545" s="6" t="n"/>
      <c r="R6545" s="6" t="n"/>
      <c r="S6545" s="6" t="n"/>
      <c r="T6545" s="6" t="n"/>
      <c r="U6545" s="6" t="n"/>
      <c r="V6545" s="6" t="n"/>
      <c r="W6545" s="6" t="n"/>
      <c r="X6545" s="6" t="n"/>
      <c r="Y6545" s="6" t="n"/>
      <c r="Z6545" s="6" t="n"/>
      <c r="AA6545" s="5" t="n"/>
      <c r="AB6545" s="6">
        <f>B6545&amp;"|"&amp;I6545</f>
        <v/>
      </c>
      <c r="AC6545">
        <f>IF($B6545="","","|"&amp;SUBSTITUTE(TRIM(SUBSTITUTE(SUBSTITUTE(SUBSTITUTE(SUBSTITUTE(SUBSTITUTE(SUBSTITUTE(SUBSTITUTE(SUBSTITUTE(SUBSTITUTE(SUBSTITUTE(SUBSTITUTE(SUBSTITUTE(SUBSTITUTE(SUBSTITUTE(TRIM($B6545&amp;""),CHAR(10)," "),CHAR(13)," "),"."," "),";"," "),","," "),"/"," "),"+"," "),"-"," "),"  "," "),"  "," "),"  "," "),"  "," "),"  "," "),"  "," "))," ","|")&amp;"|")</f>
        <v/>
      </c>
      <c r="AD6545">
        <f>TRIM($I6545&amp;"")</f>
        <v/>
      </c>
    </row>
    <row r="6546" ht="24" customHeight="1">
      <c r="A6546" s="14" t="n">
        <v>46248</v>
      </c>
      <c r="B6546" s="6" t="inlineStr">
        <is>
          <t>10367</t>
        </is>
      </c>
      <c r="C6546" s="6" t="inlineStr">
        <is>
          <t>M/C 0818 (AMARELO)</t>
        </is>
      </c>
      <c r="D6546" s="6" t="inlineStr">
        <is>
          <t>6 PINTURA UV</t>
        </is>
      </c>
      <c r="E6546" s="6" t="n">
        <v>30081507</v>
      </c>
      <c r="F6546" s="6" t="inlineStr">
        <is>
          <t>(2)PRATO MENOR 582X582X12 MDF-MESA ANCARA /AMSTERD</t>
        </is>
      </c>
      <c r="G6546" s="6" t="inlineStr">
        <is>
          <t>6 PINTURA UV</t>
        </is>
      </c>
      <c r="H6546" s="6" t="inlineStr">
        <is>
          <t>6 PINTURA UV</t>
        </is>
      </c>
      <c r="I6546" s="6" t="inlineStr">
        <is>
          <t>6 PINTURA UV</t>
        </is>
      </c>
      <c r="J6546" s="4" t="n">
        <v>23</v>
      </c>
      <c r="K6546" s="6" t="n"/>
      <c r="L6546" s="6" t="n"/>
      <c r="M6546" s="6" t="n"/>
      <c r="N6546" s="6" t="n"/>
      <c r="O6546" s="6" t="n"/>
      <c r="P6546" s="6" t="n"/>
      <c r="Q6546" s="6" t="n"/>
      <c r="R6546" s="6" t="n"/>
      <c r="S6546" s="6" t="n"/>
      <c r="T6546" s="6" t="n"/>
      <c r="U6546" s="6" t="n"/>
      <c r="V6546" s="6" t="n"/>
      <c r="W6546" s="6" t="n"/>
      <c r="X6546" s="6" t="n"/>
      <c r="Y6546" s="6" t="n"/>
      <c r="Z6546" s="6" t="n"/>
      <c r="AA6546" s="5" t="n"/>
      <c r="AB6546" s="6">
        <f>B6546&amp;"|"&amp;I6546</f>
        <v/>
      </c>
      <c r="AC6546">
        <f>IF($B6546="","","|"&amp;SUBSTITUTE(TRIM(SUBSTITUTE(SUBSTITUTE(SUBSTITUTE(SUBSTITUTE(SUBSTITUTE(SUBSTITUTE(SUBSTITUTE(SUBSTITUTE(SUBSTITUTE(SUBSTITUTE(SUBSTITUTE(SUBSTITUTE(SUBSTITUTE(SUBSTITUTE(TRIM($B6546&amp;""),CHAR(10)," "),CHAR(13)," "),"."," "),";"," "),","," "),"/"," "),"+"," "),"-"," "),"  "," "),"  "," "),"  "," "),"  "," "),"  "," "),"  "," "))," ","|")&amp;"|")</f>
        <v/>
      </c>
      <c r="AD6546">
        <f>TRIM($I6546&amp;"")</f>
        <v/>
      </c>
    </row>
    <row r="6547" ht="24" customHeight="1">
      <c r="A6547" s="14" t="n">
        <v>46248</v>
      </c>
      <c r="B6547" s="6" t="inlineStr">
        <is>
          <t>10367</t>
        </is>
      </c>
      <c r="C6547" s="6" t="inlineStr">
        <is>
          <t>M/C 0818 (AMARELO)</t>
        </is>
      </c>
      <c r="D6547" s="6" t="inlineStr">
        <is>
          <t>6 PINTURA UV</t>
        </is>
      </c>
      <c r="E6547" s="6" t="n">
        <v>30081508</v>
      </c>
      <c r="F6547" s="6" t="inlineStr">
        <is>
          <t>(3) PRATO MAIOR 664X664X12 MDF-MESA ANCARA/AMSTERD</t>
        </is>
      </c>
      <c r="G6547" s="6" t="inlineStr">
        <is>
          <t>6 PINTURA UV</t>
        </is>
      </c>
      <c r="H6547" s="6" t="inlineStr">
        <is>
          <t>6 PINTURA UV</t>
        </is>
      </c>
      <c r="I6547" s="6" t="inlineStr">
        <is>
          <t>6 PINTURA UV</t>
        </is>
      </c>
      <c r="J6547" s="4" t="n">
        <v>23</v>
      </c>
      <c r="K6547" s="6" t="n"/>
      <c r="L6547" s="6" t="n"/>
      <c r="M6547" s="6" t="n"/>
      <c r="N6547" s="6" t="n"/>
      <c r="O6547" s="6" t="n"/>
      <c r="P6547" s="6" t="n"/>
      <c r="Q6547" s="6" t="n"/>
      <c r="R6547" s="6" t="n"/>
      <c r="S6547" s="6" t="n"/>
      <c r="T6547" s="6" t="n"/>
      <c r="U6547" s="6" t="n"/>
      <c r="V6547" s="6" t="n"/>
      <c r="W6547" s="6" t="n"/>
      <c r="X6547" s="6" t="n"/>
      <c r="Y6547" s="6" t="n"/>
      <c r="Z6547" s="6" t="n"/>
      <c r="AA6547" s="5" t="n"/>
      <c r="AB6547" s="6">
        <f>B6547&amp;"|"&amp;I6547</f>
        <v/>
      </c>
      <c r="AC6547">
        <f>IF($B6547="","","|"&amp;SUBSTITUTE(TRIM(SUBSTITUTE(SUBSTITUTE(SUBSTITUTE(SUBSTITUTE(SUBSTITUTE(SUBSTITUTE(SUBSTITUTE(SUBSTITUTE(SUBSTITUTE(SUBSTITUTE(SUBSTITUTE(SUBSTITUTE(SUBSTITUTE(SUBSTITUTE(TRIM($B6547&amp;""),CHAR(10)," "),CHAR(13)," "),"."," "),";"," "),","," "),"/"," "),"+"," "),"-"," "),"  "," "),"  "," "),"  "," "),"  "," "),"  "," "),"  "," "))," ","|")&amp;"|")</f>
        <v/>
      </c>
      <c r="AD6547">
        <f>TRIM($I6547&amp;"")</f>
        <v/>
      </c>
    </row>
    <row r="6548" ht="24" customHeight="1">
      <c r="A6548" s="14" t="n">
        <v>46248</v>
      </c>
      <c r="B6548" s="6" t="inlineStr">
        <is>
          <t>10367</t>
        </is>
      </c>
      <c r="C6548" s="6" t="inlineStr">
        <is>
          <t>M/C 0818 (AMARELO)</t>
        </is>
      </c>
      <c r="D6548" s="6" t="inlineStr">
        <is>
          <t>6 PINTURA UV</t>
        </is>
      </c>
      <c r="E6548" s="6" t="n">
        <v>20013102</v>
      </c>
      <c r="F6548" s="6" t="inlineStr">
        <is>
          <t>(10)PE MAIOR 760X100 (170) X15 MDF-MIAMI 1,37X0,80</t>
        </is>
      </c>
      <c r="G6548" s="6" t="inlineStr">
        <is>
          <t>6 PINTURA UV</t>
        </is>
      </c>
      <c r="H6548" s="6" t="inlineStr">
        <is>
          <t>6 PINTURA UV</t>
        </is>
      </c>
      <c r="I6548" s="6" t="inlineStr">
        <is>
          <t>6 PINTURA UV</t>
        </is>
      </c>
      <c r="J6548" s="4" t="n">
        <v>112</v>
      </c>
      <c r="K6548" s="6" t="n"/>
      <c r="L6548" s="6" t="n"/>
      <c r="M6548" s="6" t="n"/>
      <c r="N6548" s="6" t="n"/>
      <c r="O6548" s="6" t="n"/>
      <c r="P6548" s="6" t="n"/>
      <c r="Q6548" s="6" t="n"/>
      <c r="R6548" s="6" t="n"/>
      <c r="S6548" s="6" t="n"/>
      <c r="T6548" s="6" t="n"/>
      <c r="U6548" s="6" t="n"/>
      <c r="V6548" s="6" t="n"/>
      <c r="W6548" s="6" t="n"/>
      <c r="X6548" s="6" t="n"/>
      <c r="Y6548" s="6" t="n"/>
      <c r="Z6548" s="6" t="n"/>
      <c r="AA6548" s="5" t="n"/>
      <c r="AB6548" s="6">
        <f>B6548&amp;"|"&amp;I6548</f>
        <v/>
      </c>
      <c r="AC6548">
        <f>IF($B6548="","","|"&amp;SUBSTITUTE(TRIM(SUBSTITUTE(SUBSTITUTE(SUBSTITUTE(SUBSTITUTE(SUBSTITUTE(SUBSTITUTE(SUBSTITUTE(SUBSTITUTE(SUBSTITUTE(SUBSTITUTE(SUBSTITUTE(SUBSTITUTE(SUBSTITUTE(SUBSTITUTE(TRIM($B6548&amp;""),CHAR(10)," "),CHAR(13)," "),"."," "),";"," "),","," "),"/"," "),"+"," "),"-"," "),"  "," "),"  "," "),"  "," "),"  "," "),"  "," "),"  "," "))," ","|")&amp;"|")</f>
        <v/>
      </c>
      <c r="AD6548">
        <f>TRIM($I6548&amp;"")</f>
        <v/>
      </c>
    </row>
    <row r="6549" ht="24" customHeight="1">
      <c r="A6549" s="14" t="n">
        <v>46248</v>
      </c>
      <c r="B6549" s="6" t="inlineStr">
        <is>
          <t>10367</t>
        </is>
      </c>
      <c r="C6549" s="6" t="inlineStr">
        <is>
          <t>M/C 0818 (AMARELO)</t>
        </is>
      </c>
      <c r="D6549" s="6" t="inlineStr">
        <is>
          <t>6 PINTURA UV</t>
        </is>
      </c>
      <c r="E6549" s="6" t="n">
        <v>20013103</v>
      </c>
      <c r="F6549" s="6" t="inlineStr">
        <is>
          <t>(4) PE MENOR 760X85 (135) X15 MDF-MIAMI 1,37X0,80</t>
        </is>
      </c>
      <c r="G6549" s="6" t="inlineStr">
        <is>
          <t>6 PINTURA UV</t>
        </is>
      </c>
      <c r="H6549" s="6" t="inlineStr">
        <is>
          <t>6 PINTURA UV</t>
        </is>
      </c>
      <c r="I6549" s="6" t="inlineStr">
        <is>
          <t>6 PINTURA UV</t>
        </is>
      </c>
      <c r="J6549" s="4" t="n">
        <v>112</v>
      </c>
      <c r="K6549" s="6" t="n"/>
      <c r="L6549" s="6" t="n"/>
      <c r="M6549" s="6" t="n"/>
      <c r="N6549" s="6" t="n"/>
      <c r="O6549" s="6" t="n"/>
      <c r="P6549" s="6" t="n"/>
      <c r="Q6549" s="6" t="n"/>
      <c r="R6549" s="6" t="n"/>
      <c r="S6549" s="6" t="n"/>
      <c r="T6549" s="6" t="n"/>
      <c r="U6549" s="6" t="n"/>
      <c r="V6549" s="6" t="n"/>
      <c r="W6549" s="6" t="n"/>
      <c r="X6549" s="6" t="n"/>
      <c r="Y6549" s="6" t="n"/>
      <c r="Z6549" s="6" t="n"/>
      <c r="AA6549" s="5" t="n"/>
      <c r="AB6549" s="6">
        <f>B6549&amp;"|"&amp;I6549</f>
        <v/>
      </c>
      <c r="AC6549">
        <f>IF($B6549="","","|"&amp;SUBSTITUTE(TRIM(SUBSTITUTE(SUBSTITUTE(SUBSTITUTE(SUBSTITUTE(SUBSTITUTE(SUBSTITUTE(SUBSTITUTE(SUBSTITUTE(SUBSTITUTE(SUBSTITUTE(SUBSTITUTE(SUBSTITUTE(SUBSTITUTE(SUBSTITUTE(TRIM($B6549&amp;""),CHAR(10)," "),CHAR(13)," "),"."," "),";"," "),","," "),"/"," "),"+"," "),"-"," "),"  "," "),"  "," "),"  "," "),"  "," "),"  "," "),"  "," "))," ","|")&amp;"|")</f>
        <v/>
      </c>
      <c r="AD6549">
        <f>TRIM($I6549&amp;"")</f>
        <v/>
      </c>
    </row>
    <row r="6550" ht="24" customHeight="1">
      <c r="A6550" s="14" t="n">
        <v>46248</v>
      </c>
      <c r="B6550" s="6" t="inlineStr">
        <is>
          <t>10367</t>
        </is>
      </c>
      <c r="C6550" s="6" t="inlineStr">
        <is>
          <t>M/C 0818 (AMARELO)</t>
        </is>
      </c>
      <c r="D6550" s="6" t="inlineStr">
        <is>
          <t>6 PINTURA UV</t>
        </is>
      </c>
      <c r="E6550" s="6" t="n">
        <v>20020001</v>
      </c>
      <c r="F6550" s="6" t="inlineStr">
        <is>
          <t>(1) LATERAL 1180X92X15 MDF - BASE DUBAI</t>
        </is>
      </c>
      <c r="G6550" s="6" t="inlineStr">
        <is>
          <t>6 PINTURA UV</t>
        </is>
      </c>
      <c r="H6550" s="6" t="inlineStr">
        <is>
          <t>6 PINTURA UV</t>
        </is>
      </c>
      <c r="I6550" s="6" t="inlineStr">
        <is>
          <t>6 PINTURA UV</t>
        </is>
      </c>
      <c r="J6550" s="4" t="n">
        <v>640</v>
      </c>
      <c r="K6550" s="6" t="n"/>
      <c r="L6550" s="6" t="n"/>
      <c r="M6550" s="6" t="n"/>
      <c r="N6550" s="6" t="n"/>
      <c r="O6550" s="6" t="n"/>
      <c r="P6550" s="6" t="n"/>
      <c r="Q6550" s="6" t="n"/>
      <c r="R6550" s="6" t="n"/>
      <c r="S6550" s="6" t="n"/>
      <c r="T6550" s="6" t="n"/>
      <c r="U6550" s="6" t="n"/>
      <c r="V6550" s="6" t="n"/>
      <c r="W6550" s="6" t="n"/>
      <c r="X6550" s="6" t="n"/>
      <c r="Y6550" s="6" t="n"/>
      <c r="Z6550" s="6" t="n"/>
      <c r="AA6550" s="5" t="n"/>
      <c r="AB6550" s="6">
        <f>B6550&amp;"|"&amp;I6550</f>
        <v/>
      </c>
      <c r="AC6550">
        <f>IF($B6550="","","|"&amp;SUBSTITUTE(TRIM(SUBSTITUTE(SUBSTITUTE(SUBSTITUTE(SUBSTITUTE(SUBSTITUTE(SUBSTITUTE(SUBSTITUTE(SUBSTITUTE(SUBSTITUTE(SUBSTITUTE(SUBSTITUTE(SUBSTITUTE(SUBSTITUTE(SUBSTITUTE(TRIM($B6550&amp;""),CHAR(10)," "),CHAR(13)," "),"."," "),";"," "),","," "),"/"," "),"+"," "),"-"," "),"  "," "),"  "," "),"  "," "),"  "," "),"  "," "),"  "," "))," ","|")&amp;"|")</f>
        <v/>
      </c>
      <c r="AD6550">
        <f>TRIM($I6550&amp;"")</f>
        <v/>
      </c>
    </row>
    <row r="6551" ht="24" customHeight="1">
      <c r="A6551" s="14" t="n">
        <v>46248</v>
      </c>
      <c r="B6551" s="6" t="inlineStr">
        <is>
          <t>10367</t>
        </is>
      </c>
      <c r="C6551" s="6" t="inlineStr">
        <is>
          <t>M/C 0818 (AMARELO)</t>
        </is>
      </c>
      <c r="D6551" s="6" t="inlineStr">
        <is>
          <t>6 PINTURA UV</t>
        </is>
      </c>
      <c r="E6551" s="6" t="n">
        <v>200277101</v>
      </c>
      <c r="F6551" s="6" t="inlineStr">
        <is>
          <t>PE 730X120(660)X18 (4PCS) MDF - MESA CATEDRAL II</t>
        </is>
      </c>
      <c r="G6551" s="6" t="inlineStr">
        <is>
          <t>6 PINTURA UV</t>
        </is>
      </c>
      <c r="H6551" s="6" t="inlineStr">
        <is>
          <t>6 PINTURA UV</t>
        </is>
      </c>
      <c r="I6551" s="6" t="inlineStr">
        <is>
          <t>6 PINTURA UV</t>
        </is>
      </c>
      <c r="J6551" s="4" t="n">
        <v>480</v>
      </c>
      <c r="K6551" s="6" t="n"/>
      <c r="L6551" s="6" t="n"/>
      <c r="M6551" s="6" t="n"/>
      <c r="N6551" s="6" t="n"/>
      <c r="O6551" s="6" t="n"/>
      <c r="P6551" s="6" t="n"/>
      <c r="Q6551" s="6" t="n"/>
      <c r="R6551" s="6" t="n"/>
      <c r="S6551" s="6" t="n"/>
      <c r="T6551" s="6" t="n"/>
      <c r="U6551" s="6" t="n"/>
      <c r="V6551" s="6" t="n"/>
      <c r="W6551" s="6" t="n"/>
      <c r="X6551" s="6" t="n"/>
      <c r="Y6551" s="6" t="n"/>
      <c r="Z6551" s="6" t="n"/>
      <c r="AA6551" s="5" t="n"/>
      <c r="AB6551" s="6">
        <f>B6551&amp;"|"&amp;I6551</f>
        <v/>
      </c>
      <c r="AC6551">
        <f>IF($B6551="","","|"&amp;SUBSTITUTE(TRIM(SUBSTITUTE(SUBSTITUTE(SUBSTITUTE(SUBSTITUTE(SUBSTITUTE(SUBSTITUTE(SUBSTITUTE(SUBSTITUTE(SUBSTITUTE(SUBSTITUTE(SUBSTITUTE(SUBSTITUTE(SUBSTITUTE(SUBSTITUTE(TRIM($B6551&amp;""),CHAR(10)," "),CHAR(13)," "),"."," "),";"," "),","," "),"/"," "),"+"," "),"-"," "),"  "," "),"  "," "),"  "," "),"  "," "),"  "," "),"  "," "))," ","|")&amp;"|")</f>
        <v/>
      </c>
      <c r="AD6551">
        <f>TRIM($I6551&amp;"")</f>
        <v/>
      </c>
    </row>
    <row r="6552" ht="24" customHeight="1">
      <c r="A6552" s="14" t="n">
        <v>46248</v>
      </c>
      <c r="B6552" s="6" t="inlineStr">
        <is>
          <t>10367</t>
        </is>
      </c>
      <c r="C6552" s="6" t="inlineStr">
        <is>
          <t>M/C 0818 (AMARELO)</t>
        </is>
      </c>
      <c r="D6552" s="6" t="inlineStr">
        <is>
          <t>6 PINTURA UV</t>
        </is>
      </c>
      <c r="E6552" s="6" t="n">
        <v>200277102</v>
      </c>
      <c r="F6552" s="6" t="inlineStr">
        <is>
          <t>BASE 900X450X18 MDF - MESA CATEDRAL II</t>
        </is>
      </c>
      <c r="G6552" s="6" t="inlineStr">
        <is>
          <t>6 PINTURA UV</t>
        </is>
      </c>
      <c r="H6552" s="6" t="inlineStr">
        <is>
          <t>6 PINTURA UV</t>
        </is>
      </c>
      <c r="I6552" s="6" t="inlineStr">
        <is>
          <t>6 PINTURA UV</t>
        </is>
      </c>
      <c r="J6552" s="4" t="n">
        <v>30</v>
      </c>
      <c r="K6552" s="6" t="n"/>
      <c r="L6552" s="6" t="n"/>
      <c r="M6552" s="6" t="n"/>
      <c r="N6552" s="6" t="n"/>
      <c r="O6552" s="6" t="n"/>
      <c r="P6552" s="6" t="n"/>
      <c r="Q6552" s="6" t="n"/>
      <c r="R6552" s="6" t="n"/>
      <c r="S6552" s="6" t="n"/>
      <c r="T6552" s="6" t="n"/>
      <c r="U6552" s="6" t="n"/>
      <c r="V6552" s="6" t="n"/>
      <c r="W6552" s="6" t="n"/>
      <c r="X6552" s="6" t="n"/>
      <c r="Y6552" s="6" t="n"/>
      <c r="Z6552" s="6" t="n"/>
      <c r="AA6552" s="5" t="n"/>
      <c r="AB6552" s="6">
        <f>B6552&amp;"|"&amp;I6552</f>
        <v/>
      </c>
      <c r="AC6552">
        <f>IF($B6552="","","|"&amp;SUBSTITUTE(TRIM(SUBSTITUTE(SUBSTITUTE(SUBSTITUTE(SUBSTITUTE(SUBSTITUTE(SUBSTITUTE(SUBSTITUTE(SUBSTITUTE(SUBSTITUTE(SUBSTITUTE(SUBSTITUTE(SUBSTITUTE(SUBSTITUTE(SUBSTITUTE(TRIM($B6552&amp;""),CHAR(10)," "),CHAR(13)," "),"."," "),";"," "),","," "),"/"," "),"+"," "),"-"," "),"  "," "),"  "," "),"  "," "),"  "," "),"  "," "),"  "," "))," ","|")&amp;"|")</f>
        <v/>
      </c>
      <c r="AD6552">
        <f>TRIM($I6552&amp;"")</f>
        <v/>
      </c>
    </row>
    <row r="6553" ht="24" customHeight="1">
      <c r="A6553" s="14" t="n">
        <v>46248</v>
      </c>
      <c r="B6553" s="6" t="inlineStr">
        <is>
          <t>10367</t>
        </is>
      </c>
      <c r="C6553" s="6" t="inlineStr">
        <is>
          <t>M/C 0818 (AMARELO)</t>
        </is>
      </c>
      <c r="D6553" s="6" t="inlineStr">
        <is>
          <t>6 PINTURA UV</t>
        </is>
      </c>
      <c r="E6553" s="6" t="n">
        <v>20031202</v>
      </c>
      <c r="F6553" s="6" t="inlineStr">
        <is>
          <t>(4) PE MAIOR 800(818)X100(169)X15 MDF - NOVA YORK</t>
        </is>
      </c>
      <c r="G6553" s="6" t="inlineStr">
        <is>
          <t>6 PINTURA UV</t>
        </is>
      </c>
      <c r="H6553" s="6" t="inlineStr">
        <is>
          <t>6 PINTURA UV</t>
        </is>
      </c>
      <c r="I6553" s="6" t="inlineStr">
        <is>
          <t>6 PINTURA UV</t>
        </is>
      </c>
      <c r="J6553" s="4" t="n">
        <v>264</v>
      </c>
      <c r="K6553" s="6" t="n"/>
      <c r="L6553" s="6" t="n"/>
      <c r="M6553" s="6" t="n"/>
      <c r="N6553" s="6" t="n"/>
      <c r="O6553" s="6" t="n"/>
      <c r="P6553" s="6" t="n"/>
      <c r="Q6553" s="6" t="n"/>
      <c r="R6553" s="6" t="n"/>
      <c r="S6553" s="6" t="n"/>
      <c r="T6553" s="6" t="n"/>
      <c r="U6553" s="6" t="n"/>
      <c r="V6553" s="6" t="n"/>
      <c r="W6553" s="6" t="n"/>
      <c r="X6553" s="6" t="n"/>
      <c r="Y6553" s="6" t="n"/>
      <c r="Z6553" s="6" t="n"/>
      <c r="AA6553" s="5" t="n"/>
      <c r="AB6553" s="6">
        <f>B6553&amp;"|"&amp;I6553</f>
        <v/>
      </c>
      <c r="AC6553">
        <f>IF($B6553="","","|"&amp;SUBSTITUTE(TRIM(SUBSTITUTE(SUBSTITUTE(SUBSTITUTE(SUBSTITUTE(SUBSTITUTE(SUBSTITUTE(SUBSTITUTE(SUBSTITUTE(SUBSTITUTE(SUBSTITUTE(SUBSTITUTE(SUBSTITUTE(SUBSTITUTE(SUBSTITUTE(TRIM($B6553&amp;""),CHAR(10)," "),CHAR(13)," "),"."," "),";"," "),","," "),"/"," "),"+"," "),"-"," "),"  "," "),"  "," "),"  "," "),"  "," "),"  "," "),"  "," "))," ","|")&amp;"|")</f>
        <v/>
      </c>
      <c r="AD6553">
        <f>TRIM($I6553&amp;"")</f>
        <v/>
      </c>
    </row>
    <row r="6554" ht="24" customHeight="1">
      <c r="A6554" s="14" t="n">
        <v>46248</v>
      </c>
      <c r="B6554" s="6" t="inlineStr">
        <is>
          <t>10367</t>
        </is>
      </c>
      <c r="C6554" s="6" t="inlineStr">
        <is>
          <t>M/C 0818 (AMARELO)</t>
        </is>
      </c>
      <c r="D6554" s="6" t="inlineStr">
        <is>
          <t>6 PINTURA UV</t>
        </is>
      </c>
      <c r="E6554" s="6" t="n">
        <v>20031203</v>
      </c>
      <c r="F6554" s="6" t="inlineStr">
        <is>
          <t>(5) PE MENOR 800(818)X84(138)X15 MDF - NOVA YORK</t>
        </is>
      </c>
      <c r="G6554" s="6" t="inlineStr">
        <is>
          <t>6 PINTURA UV</t>
        </is>
      </c>
      <c r="H6554" s="6" t="inlineStr">
        <is>
          <t>6 PINTURA UV</t>
        </is>
      </c>
      <c r="I6554" s="6" t="inlineStr">
        <is>
          <t>6 PINTURA UV</t>
        </is>
      </c>
      <c r="J6554" s="4" t="n">
        <v>264</v>
      </c>
      <c r="K6554" s="6" t="n"/>
      <c r="L6554" s="6" t="n"/>
      <c r="M6554" s="6" t="n"/>
      <c r="N6554" s="6" t="n"/>
      <c r="O6554" s="6" t="n"/>
      <c r="P6554" s="6" t="n"/>
      <c r="Q6554" s="6" t="n"/>
      <c r="R6554" s="6" t="n"/>
      <c r="S6554" s="6" t="n"/>
      <c r="T6554" s="6" t="n"/>
      <c r="U6554" s="6" t="n"/>
      <c r="V6554" s="6" t="n"/>
      <c r="W6554" s="6" t="n"/>
      <c r="X6554" s="6" t="n"/>
      <c r="Y6554" s="6" t="n"/>
      <c r="Z6554" s="6" t="n"/>
      <c r="AA6554" s="5" t="n"/>
      <c r="AB6554" s="6">
        <f>B6554&amp;"|"&amp;I6554</f>
        <v/>
      </c>
      <c r="AC6554">
        <f>IF($B6554="","","|"&amp;SUBSTITUTE(TRIM(SUBSTITUTE(SUBSTITUTE(SUBSTITUTE(SUBSTITUTE(SUBSTITUTE(SUBSTITUTE(SUBSTITUTE(SUBSTITUTE(SUBSTITUTE(SUBSTITUTE(SUBSTITUTE(SUBSTITUTE(SUBSTITUTE(SUBSTITUTE(TRIM($B6554&amp;""),CHAR(10)," "),CHAR(13)," "),"."," "),";"," "),","," "),"/"," "),"+"," "),"-"," "),"  "," "),"  "," "),"  "," "),"  "," "),"  "," "),"  "," "))," ","|")&amp;"|")</f>
        <v/>
      </c>
      <c r="AD6554">
        <f>TRIM($I6554&amp;"")</f>
        <v/>
      </c>
    </row>
    <row r="6555" ht="24" customHeight="1">
      <c r="A6555" s="14" t="n">
        <v>46248</v>
      </c>
      <c r="B6555" s="6" t="inlineStr">
        <is>
          <t>10367</t>
        </is>
      </c>
      <c r="C6555" s="6" t="inlineStr">
        <is>
          <t>M/C 0818 (AMARELO)</t>
        </is>
      </c>
      <c r="D6555" s="6" t="inlineStr">
        <is>
          <t>6 PINTURA UV</t>
        </is>
      </c>
      <c r="E6555" s="6" t="n">
        <v>20031607</v>
      </c>
      <c r="F6555" s="6" t="inlineStr">
        <is>
          <t>TAMPO 1605X905X15 MDF - MESA COM VIDRO</t>
        </is>
      </c>
      <c r="G6555" s="6" t="inlineStr">
        <is>
          <t>6 PINTURA UV</t>
        </is>
      </c>
      <c r="H6555" s="6" t="inlineStr">
        <is>
          <t>6 PINTURA UV</t>
        </is>
      </c>
      <c r="I6555" s="6" t="inlineStr">
        <is>
          <t>6 PINTURA UV</t>
        </is>
      </c>
      <c r="J6555" s="4" t="n">
        <v>33</v>
      </c>
      <c r="K6555" s="6" t="n"/>
      <c r="L6555" s="6" t="n"/>
      <c r="M6555" s="6" t="n"/>
      <c r="N6555" s="6" t="n"/>
      <c r="O6555" s="6" t="n"/>
      <c r="P6555" s="6" t="n"/>
      <c r="Q6555" s="6" t="n"/>
      <c r="R6555" s="6" t="n"/>
      <c r="S6555" s="6" t="n"/>
      <c r="T6555" s="6" t="n"/>
      <c r="U6555" s="6" t="n"/>
      <c r="V6555" s="6" t="n"/>
      <c r="W6555" s="6" t="n"/>
      <c r="X6555" s="6" t="n"/>
      <c r="Y6555" s="6" t="n"/>
      <c r="Z6555" s="6" t="n"/>
      <c r="AA6555" s="5" t="n"/>
      <c r="AB6555" s="6">
        <f>B6555&amp;"|"&amp;I6555</f>
        <v/>
      </c>
      <c r="AC6555">
        <f>IF($B6555="","","|"&amp;SUBSTITUTE(TRIM(SUBSTITUTE(SUBSTITUTE(SUBSTITUTE(SUBSTITUTE(SUBSTITUTE(SUBSTITUTE(SUBSTITUTE(SUBSTITUTE(SUBSTITUTE(SUBSTITUTE(SUBSTITUTE(SUBSTITUTE(SUBSTITUTE(SUBSTITUTE(TRIM($B6555&amp;""),CHAR(10)," "),CHAR(13)," "),"."," "),";"," "),","," "),"/"," "),"+"," "),"-"," "),"  "," "),"  "," "),"  "," "),"  "," "),"  "," "),"  "," "))," ","|")&amp;"|")</f>
        <v/>
      </c>
      <c r="AD6555">
        <f>TRIM($I6555&amp;"")</f>
        <v/>
      </c>
    </row>
    <row r="6556" ht="24" customHeight="1">
      <c r="A6556" s="14" t="n">
        <v>46248</v>
      </c>
      <c r="B6556" s="6" t="inlineStr">
        <is>
          <t>10367</t>
        </is>
      </c>
      <c r="C6556" s="6" t="inlineStr">
        <is>
          <t>M/C 0818 (AMARELO)</t>
        </is>
      </c>
      <c r="D6556" s="6" t="inlineStr">
        <is>
          <t>6 PINTURA UV</t>
        </is>
      </c>
      <c r="E6556" s="6" t="n">
        <v>30080008</v>
      </c>
      <c r="F6556" s="6" t="inlineStr">
        <is>
          <t>(1-7) TAMPO 1360X680X15 MDF - MESA AMST. 1,36X1,36</t>
        </is>
      </c>
      <c r="G6556" s="6" t="inlineStr">
        <is>
          <t>6 PINTURA UV</t>
        </is>
      </c>
      <c r="H6556" s="6" t="inlineStr">
        <is>
          <t>6 PINTURA UV</t>
        </is>
      </c>
      <c r="I6556" s="6" t="inlineStr">
        <is>
          <t>6 PINTURA UV</t>
        </is>
      </c>
      <c r="J6556" s="4" t="n">
        <v>46</v>
      </c>
      <c r="K6556" s="6" t="n"/>
      <c r="L6556" s="6" t="n"/>
      <c r="M6556" s="6" t="n"/>
      <c r="N6556" s="6" t="n"/>
      <c r="O6556" s="6" t="n"/>
      <c r="P6556" s="6" t="n"/>
      <c r="Q6556" s="6" t="n"/>
      <c r="R6556" s="6" t="n"/>
      <c r="S6556" s="6" t="n"/>
      <c r="T6556" s="6" t="n"/>
      <c r="U6556" s="6" t="n"/>
      <c r="V6556" s="6" t="n"/>
      <c r="W6556" s="6" t="n"/>
      <c r="X6556" s="6" t="n"/>
      <c r="Y6556" s="6" t="n"/>
      <c r="Z6556" s="6" t="n"/>
      <c r="AA6556" s="5" t="n"/>
      <c r="AB6556" s="6">
        <f>B6556&amp;"|"&amp;I6556</f>
        <v/>
      </c>
      <c r="AC6556">
        <f>IF($B6556="","","|"&amp;SUBSTITUTE(TRIM(SUBSTITUTE(SUBSTITUTE(SUBSTITUTE(SUBSTITUTE(SUBSTITUTE(SUBSTITUTE(SUBSTITUTE(SUBSTITUTE(SUBSTITUTE(SUBSTITUTE(SUBSTITUTE(SUBSTITUTE(SUBSTITUTE(SUBSTITUTE(TRIM($B6556&amp;""),CHAR(10)," "),CHAR(13)," "),"."," "),";"," "),","," "),"/"," "),"+"," "),"-"," "),"  "," "),"  "," "),"  "," "),"  "," "),"  "," "),"  "," "))," ","|")&amp;"|")</f>
        <v/>
      </c>
      <c r="AD6556">
        <f>TRIM($I6556&amp;"")</f>
        <v/>
      </c>
    </row>
    <row r="6557" ht="24" customHeight="1">
      <c r="A6557" s="14" t="n">
        <v>46248</v>
      </c>
      <c r="B6557" s="6" t="inlineStr">
        <is>
          <t>10367</t>
        </is>
      </c>
      <c r="C6557" s="6" t="inlineStr">
        <is>
          <t>M/C 0818 (AMARELO)</t>
        </is>
      </c>
      <c r="D6557" s="6" t="inlineStr">
        <is>
          <t>6 PINTURA UV</t>
        </is>
      </c>
      <c r="E6557" s="6" t="n">
        <v>20021607</v>
      </c>
      <c r="F6557" s="6" t="inlineStr">
        <is>
          <t>TAMPO 1605X905X18 MDF - MESA COM VIDRO</t>
        </is>
      </c>
      <c r="G6557" s="6" t="inlineStr">
        <is>
          <t>6 PINTURA UV</t>
        </is>
      </c>
      <c r="H6557" s="6" t="inlineStr">
        <is>
          <t>6 PINTURA UV</t>
        </is>
      </c>
      <c r="I6557" s="6" t="inlineStr">
        <is>
          <t>6 PINTURA UV</t>
        </is>
      </c>
      <c r="J6557" s="4" t="n">
        <v>40</v>
      </c>
      <c r="K6557" s="6" t="n"/>
      <c r="L6557" s="6" t="n"/>
      <c r="M6557" s="6" t="n"/>
      <c r="N6557" s="6" t="n"/>
      <c r="O6557" s="6" t="n"/>
      <c r="P6557" s="6" t="n"/>
      <c r="Q6557" s="6" t="n"/>
      <c r="R6557" s="6" t="n"/>
      <c r="S6557" s="6" t="n"/>
      <c r="T6557" s="6" t="n"/>
      <c r="U6557" s="6" t="n"/>
      <c r="V6557" s="6" t="n"/>
      <c r="W6557" s="6" t="n"/>
      <c r="X6557" s="6" t="n"/>
      <c r="Y6557" s="6" t="n"/>
      <c r="Z6557" s="6" t="n"/>
      <c r="AA6557" s="5" t="n"/>
      <c r="AB6557" s="6">
        <f>B6557&amp;"|"&amp;I6557</f>
        <v/>
      </c>
      <c r="AC6557">
        <f>IF($B6557="","","|"&amp;SUBSTITUTE(TRIM(SUBSTITUTE(SUBSTITUTE(SUBSTITUTE(SUBSTITUTE(SUBSTITUTE(SUBSTITUTE(SUBSTITUTE(SUBSTITUTE(SUBSTITUTE(SUBSTITUTE(SUBSTITUTE(SUBSTITUTE(SUBSTITUTE(SUBSTITUTE(TRIM($B6557&amp;""),CHAR(10)," "),CHAR(13)," "),"."," "),";"," "),","," "),"/"," "),"+"," "),"-"," "),"  "," "),"  "," "),"  "," "),"  "," "),"  "," "),"  "," "))," ","|")&amp;"|")</f>
        <v/>
      </c>
      <c r="AD6557">
        <f>TRIM($I6557&amp;"")</f>
        <v/>
      </c>
    </row>
    <row r="6558" ht="24" customHeight="1">
      <c r="A6558" s="14" t="n">
        <v>46248</v>
      </c>
      <c r="B6558" s="6" t="inlineStr">
        <is>
          <t>10367</t>
        </is>
      </c>
      <c r="C6558" s="6" t="inlineStr">
        <is>
          <t>M/C 0818 (AMARELO)</t>
        </is>
      </c>
      <c r="D6558" s="6" t="inlineStr">
        <is>
          <t>6 PINTURA UV</t>
        </is>
      </c>
      <c r="E6558" s="6" t="n">
        <v>20053007</v>
      </c>
      <c r="F6558" s="6" t="inlineStr">
        <is>
          <t>TAMPO REDONDO 1035X1035X18 MDF - MESA COM VIDRO</t>
        </is>
      </c>
      <c r="G6558" s="6" t="inlineStr">
        <is>
          <t>6 PINTURA UV</t>
        </is>
      </c>
      <c r="H6558" s="6" t="inlineStr">
        <is>
          <t>6 PINTURA UV</t>
        </is>
      </c>
      <c r="I6558" s="6" t="inlineStr">
        <is>
          <t>6 PINTURA UV</t>
        </is>
      </c>
      <c r="J6558" s="4" t="n">
        <v>33</v>
      </c>
      <c r="K6558" s="6" t="n"/>
      <c r="L6558" s="6" t="n"/>
      <c r="M6558" s="6" t="n"/>
      <c r="N6558" s="6" t="n"/>
      <c r="O6558" s="6" t="n"/>
      <c r="P6558" s="6" t="n"/>
      <c r="Q6558" s="6" t="n"/>
      <c r="R6558" s="6" t="n"/>
      <c r="S6558" s="6" t="n"/>
      <c r="T6558" s="6" t="n"/>
      <c r="U6558" s="6" t="n"/>
      <c r="V6558" s="6" t="n"/>
      <c r="W6558" s="6" t="n"/>
      <c r="X6558" s="6" t="n"/>
      <c r="Y6558" s="6" t="n"/>
      <c r="Z6558" s="6" t="n"/>
      <c r="AA6558" s="5" t="n"/>
      <c r="AB6558" s="6">
        <f>B6558&amp;"|"&amp;I6558</f>
        <v/>
      </c>
      <c r="AC6558">
        <f>IF($B6558="","","|"&amp;SUBSTITUTE(TRIM(SUBSTITUTE(SUBSTITUTE(SUBSTITUTE(SUBSTITUTE(SUBSTITUTE(SUBSTITUTE(SUBSTITUTE(SUBSTITUTE(SUBSTITUTE(SUBSTITUTE(SUBSTITUTE(SUBSTITUTE(SUBSTITUTE(SUBSTITUTE(TRIM($B6558&amp;""),CHAR(10)," "),CHAR(13)," "),"."," "),";"," "),","," "),"/"," "),"+"," "),"-"," "),"  "," "),"  "," "),"  "," "),"  "," "),"  "," "),"  "," "))," ","|")&amp;"|")</f>
        <v/>
      </c>
      <c r="AD6558">
        <f>TRIM($I6558&amp;"")</f>
        <v/>
      </c>
    </row>
    <row r="6559" ht="24" customHeight="1">
      <c r="A6559" s="14" t="n">
        <v>46248</v>
      </c>
      <c r="B6559" s="6" t="inlineStr">
        <is>
          <t>10367</t>
        </is>
      </c>
      <c r="C6559" s="6" t="inlineStr">
        <is>
          <t>M/C 0818 (AMARELO)</t>
        </is>
      </c>
      <c r="D6559" s="6" t="inlineStr">
        <is>
          <t>6 PINTURA UV</t>
        </is>
      </c>
      <c r="E6559" s="6" t="n">
        <v>20053407</v>
      </c>
      <c r="F6559" s="6" t="inlineStr">
        <is>
          <t>TAMPO 1365X905X18 MDF - MESA COM VIDRO</t>
        </is>
      </c>
      <c r="G6559" s="6" t="inlineStr">
        <is>
          <t>6 PINTURA UV</t>
        </is>
      </c>
      <c r="H6559" s="6" t="inlineStr">
        <is>
          <t>6 PINTURA UV</t>
        </is>
      </c>
      <c r="I6559" s="6" t="inlineStr">
        <is>
          <t>6 PINTURA UV</t>
        </is>
      </c>
      <c r="J6559" s="4" t="n">
        <v>80</v>
      </c>
      <c r="K6559" s="6" t="n"/>
      <c r="L6559" s="6" t="n"/>
      <c r="M6559" s="6" t="n"/>
      <c r="N6559" s="6" t="n"/>
      <c r="O6559" s="6" t="n"/>
      <c r="P6559" s="6" t="n"/>
      <c r="Q6559" s="6" t="n"/>
      <c r="R6559" s="6" t="n"/>
      <c r="S6559" s="6" t="n"/>
      <c r="T6559" s="6" t="n"/>
      <c r="U6559" s="6" t="n"/>
      <c r="V6559" s="6" t="n"/>
      <c r="W6559" s="6" t="n"/>
      <c r="X6559" s="6" t="n"/>
      <c r="Y6559" s="6" t="n"/>
      <c r="Z6559" s="6" t="n"/>
      <c r="AA6559" s="5" t="n"/>
      <c r="AB6559" s="6">
        <f>B6559&amp;"|"&amp;I6559</f>
        <v/>
      </c>
      <c r="AC6559">
        <f>IF($B6559="","","|"&amp;SUBSTITUTE(TRIM(SUBSTITUTE(SUBSTITUTE(SUBSTITUTE(SUBSTITUTE(SUBSTITUTE(SUBSTITUTE(SUBSTITUTE(SUBSTITUTE(SUBSTITUTE(SUBSTITUTE(SUBSTITUTE(SUBSTITUTE(SUBSTITUTE(SUBSTITUTE(TRIM($B6559&amp;""),CHAR(10)," "),CHAR(13)," "),"."," "),";"," "),","," "),"/"," "),"+"," "),"-"," "),"  "," "),"  "," "),"  "," "),"  "," "),"  "," "),"  "," "))," ","|")&amp;"|")</f>
        <v/>
      </c>
      <c r="AD6559">
        <f>TRIM($I6559&amp;"")</f>
        <v/>
      </c>
    </row>
    <row r="6560" ht="24" customHeight="1">
      <c r="A6560" s="14" t="n">
        <v>46248</v>
      </c>
      <c r="B6560" s="6" t="inlineStr">
        <is>
          <t>10367</t>
        </is>
      </c>
      <c r="C6560" s="6" t="inlineStr">
        <is>
          <t>M/C 0818 (AMARELO)</t>
        </is>
      </c>
      <c r="D6560" s="6" t="inlineStr">
        <is>
          <t>6 PINTURA UV</t>
        </is>
      </c>
      <c r="E6560" s="6" t="n">
        <v>30003405</v>
      </c>
      <c r="F6560" s="6" t="inlineStr">
        <is>
          <t>TRAVESSA ASSENTO 360X70X18 MDF - C DAKAR/SANTIAGO</t>
        </is>
      </c>
      <c r="G6560" s="6" t="inlineStr">
        <is>
          <t>6 PINTURA UV</t>
        </is>
      </c>
      <c r="H6560" s="6" t="inlineStr">
        <is>
          <t>6 PINTURA UV</t>
        </is>
      </c>
      <c r="I6560" s="6" t="inlineStr">
        <is>
          <t>6 PINTURA UV</t>
        </is>
      </c>
      <c r="J6560" s="4" t="n">
        <v>100</v>
      </c>
      <c r="K6560" s="6" t="n"/>
      <c r="L6560" s="6" t="n"/>
      <c r="M6560" s="6" t="n"/>
      <c r="N6560" s="6" t="n"/>
      <c r="O6560" s="6" t="n"/>
      <c r="P6560" s="6" t="n"/>
      <c r="Q6560" s="6" t="n"/>
      <c r="R6560" s="6" t="n"/>
      <c r="S6560" s="6" t="n"/>
      <c r="T6560" s="6" t="n"/>
      <c r="U6560" s="6" t="n"/>
      <c r="V6560" s="6" t="n"/>
      <c r="W6560" s="6" t="n"/>
      <c r="X6560" s="6" t="n"/>
      <c r="Y6560" s="6" t="n"/>
      <c r="Z6560" s="6" t="n"/>
      <c r="AA6560" s="5" t="n"/>
      <c r="AB6560" s="6">
        <f>B6560&amp;"|"&amp;I6560</f>
        <v/>
      </c>
      <c r="AC6560">
        <f>IF($B6560="","","|"&amp;SUBSTITUTE(TRIM(SUBSTITUTE(SUBSTITUTE(SUBSTITUTE(SUBSTITUTE(SUBSTITUTE(SUBSTITUTE(SUBSTITUTE(SUBSTITUTE(SUBSTITUTE(SUBSTITUTE(SUBSTITUTE(SUBSTITUTE(SUBSTITUTE(SUBSTITUTE(TRIM($B6560&amp;""),CHAR(10)," "),CHAR(13)," "),"."," "),";"," "),","," "),"/"," "),"+"," "),"-"," "),"  "," "),"  "," "),"  "," "),"  "," "),"  "," "),"  "," "))," ","|")&amp;"|")</f>
        <v/>
      </c>
      <c r="AD6560">
        <f>TRIM($I6560&amp;"")</f>
        <v/>
      </c>
    </row>
    <row r="6561" ht="24" customHeight="1">
      <c r="A6561" s="14" t="n">
        <v>46248</v>
      </c>
      <c r="B6561" s="6" t="inlineStr">
        <is>
          <t>10367</t>
        </is>
      </c>
      <c r="C6561" s="6" t="inlineStr">
        <is>
          <t>M/C 0818 (AMARELO)</t>
        </is>
      </c>
      <c r="D6561" s="6" t="inlineStr">
        <is>
          <t>6 PINTURA UV</t>
        </is>
      </c>
      <c r="E6561" s="6" t="n">
        <v>30006104</v>
      </c>
      <c r="F6561" s="6" t="inlineStr">
        <is>
          <t>MOLDURA ENCOSTO 445X280X15 MDF - CAD SANTIAGO NEW</t>
        </is>
      </c>
      <c r="G6561" s="6" t="inlineStr">
        <is>
          <t>6 PINTURA UV</t>
        </is>
      </c>
      <c r="H6561" s="6" t="inlineStr">
        <is>
          <t>6 PINTURA UV</t>
        </is>
      </c>
      <c r="I6561" s="6" t="inlineStr">
        <is>
          <t>6 PINTURA UV</t>
        </is>
      </c>
      <c r="J6561" s="4" t="n">
        <v>50</v>
      </c>
      <c r="K6561" s="6" t="n"/>
      <c r="L6561" s="6" t="n"/>
      <c r="M6561" s="6" t="n"/>
      <c r="N6561" s="6" t="n"/>
      <c r="O6561" s="6" t="n"/>
      <c r="P6561" s="6" t="n"/>
      <c r="Q6561" s="6" t="n"/>
      <c r="R6561" s="6" t="n"/>
      <c r="S6561" s="6" t="n"/>
      <c r="T6561" s="6" t="n"/>
      <c r="U6561" s="6" t="n"/>
      <c r="V6561" s="6" t="n"/>
      <c r="W6561" s="6" t="n"/>
      <c r="X6561" s="6" t="n"/>
      <c r="Y6561" s="6" t="n"/>
      <c r="Z6561" s="6" t="n"/>
      <c r="AA6561" s="5" t="n"/>
      <c r="AB6561" s="6">
        <f>B6561&amp;"|"&amp;I6561</f>
        <v/>
      </c>
      <c r="AC6561">
        <f>IF($B6561="","","|"&amp;SUBSTITUTE(TRIM(SUBSTITUTE(SUBSTITUTE(SUBSTITUTE(SUBSTITUTE(SUBSTITUTE(SUBSTITUTE(SUBSTITUTE(SUBSTITUTE(SUBSTITUTE(SUBSTITUTE(SUBSTITUTE(SUBSTITUTE(SUBSTITUTE(SUBSTITUTE(TRIM($B6561&amp;""),CHAR(10)," "),CHAR(13)," "),"."," "),";"," "),","," "),"/"," "),"+"," "),"-"," "),"  "," "),"  "," "),"  "," "),"  "," "),"  "," "),"  "," "))," ","|")&amp;"|")</f>
        <v/>
      </c>
      <c r="AD6561">
        <f>TRIM($I6561&amp;"")</f>
        <v/>
      </c>
    </row>
    <row r="6562" ht="24" customHeight="1">
      <c r="A6562" s="14" t="n">
        <v>46248</v>
      </c>
      <c r="B6562" s="6" t="inlineStr">
        <is>
          <t>10367</t>
        </is>
      </c>
      <c r="C6562" s="6" t="inlineStr">
        <is>
          <t>M/C 0818 (AMARELO)</t>
        </is>
      </c>
      <c r="D6562" s="6" t="inlineStr">
        <is>
          <t>6 PINTURA UV</t>
        </is>
      </c>
      <c r="E6562" s="6" t="n">
        <v>30006114</v>
      </c>
      <c r="F6562" s="6" t="inlineStr">
        <is>
          <t>TRAVESSA LAT DIREITA 335X70X18 MDF - CD SANTIAGO</t>
        </is>
      </c>
      <c r="G6562" s="6" t="inlineStr">
        <is>
          <t>6 PINTURA UV</t>
        </is>
      </c>
      <c r="H6562" s="6" t="inlineStr">
        <is>
          <t>6 PINTURA UV</t>
        </is>
      </c>
      <c r="I6562" s="6" t="inlineStr">
        <is>
          <t>6 PINTURA UV</t>
        </is>
      </c>
      <c r="J6562" s="4" t="n">
        <v>50</v>
      </c>
      <c r="K6562" s="6" t="n"/>
      <c r="L6562" s="6" t="n"/>
      <c r="M6562" s="6" t="n"/>
      <c r="N6562" s="6" t="n"/>
      <c r="O6562" s="6" t="n"/>
      <c r="P6562" s="6" t="n"/>
      <c r="Q6562" s="6" t="n"/>
      <c r="R6562" s="6" t="n"/>
      <c r="S6562" s="6" t="n"/>
      <c r="T6562" s="6" t="n"/>
      <c r="U6562" s="6" t="n"/>
      <c r="V6562" s="6" t="n"/>
      <c r="W6562" s="6" t="n"/>
      <c r="X6562" s="6" t="n"/>
      <c r="Y6562" s="6" t="n"/>
      <c r="Z6562" s="6" t="n"/>
      <c r="AA6562" s="5" t="n"/>
      <c r="AB6562" s="6">
        <f>B6562&amp;"|"&amp;I6562</f>
        <v/>
      </c>
      <c r="AC6562">
        <f>IF($B6562="","","|"&amp;SUBSTITUTE(TRIM(SUBSTITUTE(SUBSTITUTE(SUBSTITUTE(SUBSTITUTE(SUBSTITUTE(SUBSTITUTE(SUBSTITUTE(SUBSTITUTE(SUBSTITUTE(SUBSTITUTE(SUBSTITUTE(SUBSTITUTE(SUBSTITUTE(SUBSTITUTE(TRIM($B6562&amp;""),CHAR(10)," "),CHAR(13)," "),"."," "),";"," "),","," "),"/"," "),"+"," "),"-"," "),"  "," "),"  "," "),"  "," "),"  "," "),"  "," "),"  "," "))," ","|")&amp;"|")</f>
        <v/>
      </c>
      <c r="AD6562">
        <f>TRIM($I6562&amp;"")</f>
        <v/>
      </c>
    </row>
    <row r="6563" ht="24" customHeight="1">
      <c r="A6563" s="14" t="n">
        <v>46248</v>
      </c>
      <c r="B6563" s="6" t="inlineStr">
        <is>
          <t>10367</t>
        </is>
      </c>
      <c r="C6563" s="6" t="inlineStr">
        <is>
          <t>M/C 0818 (AMARELO)</t>
        </is>
      </c>
      <c r="D6563" s="6" t="inlineStr">
        <is>
          <t>6 PINTURA UV</t>
        </is>
      </c>
      <c r="E6563" s="6" t="n">
        <v>30006115</v>
      </c>
      <c r="F6563" s="6" t="inlineStr">
        <is>
          <t>TRAVESSA LAT ESQUERDA 335X70X18 MDF - CD SANTIAGO CINAMOMO (RT)</t>
        </is>
      </c>
      <c r="G6563" s="6" t="inlineStr">
        <is>
          <t>6 PINTURA UV</t>
        </is>
      </c>
      <c r="H6563" s="6" t="inlineStr">
        <is>
          <t>6 PINTURA UV</t>
        </is>
      </c>
      <c r="I6563" s="6" t="inlineStr">
        <is>
          <t>6 PINTURA UV</t>
        </is>
      </c>
      <c r="J6563" s="4" t="n">
        <v>50</v>
      </c>
      <c r="K6563" s="6" t="n"/>
      <c r="L6563" s="6" t="n"/>
      <c r="M6563" s="6" t="n"/>
      <c r="N6563" s="6" t="n"/>
      <c r="O6563" s="6" t="n"/>
      <c r="P6563" s="6" t="n"/>
      <c r="Q6563" s="6" t="n"/>
      <c r="R6563" s="6" t="n"/>
      <c r="S6563" s="6" t="n"/>
      <c r="T6563" s="6" t="n"/>
      <c r="U6563" s="6" t="n"/>
      <c r="V6563" s="6" t="n"/>
      <c r="W6563" s="6" t="n"/>
      <c r="X6563" s="6" t="n"/>
      <c r="Y6563" s="6" t="n"/>
      <c r="Z6563" s="6" t="n"/>
      <c r="AA6563" s="5" t="n"/>
      <c r="AB6563" s="6">
        <f>B6563&amp;"|"&amp;I6563</f>
        <v/>
      </c>
      <c r="AC6563">
        <f>IF($B6563="","","|"&amp;SUBSTITUTE(TRIM(SUBSTITUTE(SUBSTITUTE(SUBSTITUTE(SUBSTITUTE(SUBSTITUTE(SUBSTITUTE(SUBSTITUTE(SUBSTITUTE(SUBSTITUTE(SUBSTITUTE(SUBSTITUTE(SUBSTITUTE(SUBSTITUTE(SUBSTITUTE(TRIM($B6563&amp;""),CHAR(10)," "),CHAR(13)," "),"."," "),";"," "),","," "),"/"," "),"+"," "),"-"," "),"  "," "),"  "," "),"  "," "),"  "," "),"  "," "),"  "," "))," ","|")&amp;"|")</f>
        <v/>
      </c>
      <c r="AD6563">
        <f>TRIM($I6563&amp;"")</f>
        <v/>
      </c>
    </row>
    <row r="6564" ht="24" customHeight="1">
      <c r="A6564" s="14" t="n">
        <v>46248</v>
      </c>
      <c r="B6564" s="6" t="inlineStr">
        <is>
          <t>10367</t>
        </is>
      </c>
      <c r="C6564" s="6" t="inlineStr">
        <is>
          <t>M/C 0818 (AMARELO)</t>
        </is>
      </c>
      <c r="D6564" s="6" t="inlineStr">
        <is>
          <t>6 PINTURA UV</t>
        </is>
      </c>
      <c r="E6564" s="6" t="n">
        <v>20052001</v>
      </c>
      <c r="F6564" s="6" t="inlineStr">
        <is>
          <t>(2-4) TRAVESSA 742X122X25 MDF - MESA ATHENAS CINAMOMO (RT)</t>
        </is>
      </c>
      <c r="G6564" s="6" t="inlineStr">
        <is>
          <t>6 PINTURA UV</t>
        </is>
      </c>
      <c r="H6564" s="6" t="inlineStr">
        <is>
          <t>6 PINTURA UV</t>
        </is>
      </c>
      <c r="I6564" s="6" t="inlineStr">
        <is>
          <t>6 PINTURA UV</t>
        </is>
      </c>
      <c r="J6564" s="4" t="n">
        <v>584</v>
      </c>
      <c r="K6564" s="6" t="n"/>
      <c r="L6564" s="6" t="n"/>
      <c r="M6564" s="6" t="n"/>
      <c r="N6564" s="6" t="n"/>
      <c r="O6564" s="6" t="n"/>
      <c r="P6564" s="6" t="n"/>
      <c r="Q6564" s="6" t="n"/>
      <c r="R6564" s="6" t="n"/>
      <c r="S6564" s="6" t="n"/>
      <c r="T6564" s="6" t="n"/>
      <c r="U6564" s="6" t="n"/>
      <c r="V6564" s="6" t="n"/>
      <c r="W6564" s="6" t="n"/>
      <c r="X6564" s="6" t="n"/>
      <c r="Y6564" s="6" t="n"/>
      <c r="Z6564" s="6" t="n"/>
      <c r="AA6564" s="5" t="n"/>
      <c r="AB6564" s="6">
        <f>B6564&amp;"|"&amp;I6564</f>
        <v/>
      </c>
      <c r="AC6564">
        <f>IF($B6564="","","|"&amp;SUBSTITUTE(TRIM(SUBSTITUTE(SUBSTITUTE(SUBSTITUTE(SUBSTITUTE(SUBSTITUTE(SUBSTITUTE(SUBSTITUTE(SUBSTITUTE(SUBSTITUTE(SUBSTITUTE(SUBSTITUTE(SUBSTITUTE(SUBSTITUTE(SUBSTITUTE(TRIM($B6564&amp;""),CHAR(10)," "),CHAR(13)," "),"."," "),";"," "),","," "),"/"," "),"+"," "),"-"," "),"  "," "),"  "," "),"  "," "),"  "," "),"  "," "),"  "," "))," ","|")&amp;"|")</f>
        <v/>
      </c>
      <c r="AD6564">
        <f>TRIM($I6564&amp;"")</f>
        <v/>
      </c>
    </row>
    <row r="6565" ht="24" customHeight="1">
      <c r="A6565" s="14" t="n">
        <v>46248</v>
      </c>
      <c r="B6565" s="6" t="inlineStr">
        <is>
          <t>10367</t>
        </is>
      </c>
      <c r="C6565" s="6" t="inlineStr">
        <is>
          <t>M/C 0818 (AMARELO)</t>
        </is>
      </c>
      <c r="D6565" s="6" t="inlineStr">
        <is>
          <t>6 PINTURA UV</t>
        </is>
      </c>
      <c r="E6565" s="6" t="n">
        <v>20052002</v>
      </c>
      <c r="F6565" s="6" t="inlineStr">
        <is>
          <t>(5) BASE MAIOR 542X124X25 MDF - MESA ATHENAS CINAMOMO (RT)</t>
        </is>
      </c>
      <c r="G6565" s="6" t="inlineStr">
        <is>
          <t>6 PINTURA UV</t>
        </is>
      </c>
      <c r="H6565" s="6" t="inlineStr">
        <is>
          <t>6 PINTURA UV</t>
        </is>
      </c>
      <c r="I6565" s="6" t="inlineStr">
        <is>
          <t>6 PINTURA UV</t>
        </is>
      </c>
      <c r="J6565" s="4" t="n">
        <v>66</v>
      </c>
      <c r="K6565" s="6" t="n"/>
      <c r="L6565" s="6" t="n"/>
      <c r="M6565" s="6" t="n"/>
      <c r="N6565" s="6" t="n"/>
      <c r="O6565" s="6" t="n"/>
      <c r="P6565" s="6" t="n"/>
      <c r="Q6565" s="6" t="n"/>
      <c r="R6565" s="6" t="n"/>
      <c r="S6565" s="6" t="n"/>
      <c r="T6565" s="6" t="n"/>
      <c r="U6565" s="6" t="n"/>
      <c r="V6565" s="6" t="n"/>
      <c r="W6565" s="6" t="n"/>
      <c r="X6565" s="6" t="n"/>
      <c r="Y6565" s="6" t="n"/>
      <c r="Z6565" s="6" t="n"/>
      <c r="AA6565" s="5" t="n"/>
      <c r="AB6565" s="6">
        <f>B6565&amp;"|"&amp;I6565</f>
        <v/>
      </c>
      <c r="AC6565">
        <f>IF($B6565="","","|"&amp;SUBSTITUTE(TRIM(SUBSTITUTE(SUBSTITUTE(SUBSTITUTE(SUBSTITUTE(SUBSTITUTE(SUBSTITUTE(SUBSTITUTE(SUBSTITUTE(SUBSTITUTE(SUBSTITUTE(SUBSTITUTE(SUBSTITUTE(SUBSTITUTE(SUBSTITUTE(TRIM($B6565&amp;""),CHAR(10)," "),CHAR(13)," "),"."," "),";"," "),","," "),"/"," "),"+"," "),"-"," "),"  "," "),"  "," "),"  "," "),"  "," "),"  "," "),"  "," "))," ","|")&amp;"|")</f>
        <v/>
      </c>
      <c r="AD6565">
        <f>TRIM($I6565&amp;"")</f>
        <v/>
      </c>
    </row>
    <row r="6566" ht="24" customHeight="1">
      <c r="A6566" s="14" t="n">
        <v>46248</v>
      </c>
      <c r="B6566" s="6" t="inlineStr">
        <is>
          <t>10367</t>
        </is>
      </c>
      <c r="C6566" s="6" t="inlineStr">
        <is>
          <t>M/C 0818 (AMARELO)</t>
        </is>
      </c>
      <c r="D6566" s="6" t="inlineStr">
        <is>
          <t>6 PINTURA UV</t>
        </is>
      </c>
      <c r="E6566" s="6" t="n">
        <v>20052003</v>
      </c>
      <c r="F6566" s="6" t="inlineStr">
        <is>
          <t>(6)BASE MENOR 386 (189)X124X25 MDF - MESA ATHENAS CINAMOMO (RT)</t>
        </is>
      </c>
      <c r="G6566" s="6" t="inlineStr">
        <is>
          <t>6 PINTURA UV</t>
        </is>
      </c>
      <c r="H6566" s="6" t="inlineStr">
        <is>
          <t>6 PINTURA UV</t>
        </is>
      </c>
      <c r="I6566" s="6" t="inlineStr">
        <is>
          <t>6 PINTURA UV</t>
        </is>
      </c>
      <c r="J6566" s="4" t="n">
        <v>132</v>
      </c>
      <c r="K6566" s="6" t="n"/>
      <c r="L6566" s="6" t="n"/>
      <c r="M6566" s="6" t="n"/>
      <c r="N6566" s="6" t="n"/>
      <c r="O6566" s="6" t="n"/>
      <c r="P6566" s="6" t="n"/>
      <c r="Q6566" s="6" t="n"/>
      <c r="R6566" s="6" t="n"/>
      <c r="S6566" s="6" t="n"/>
      <c r="T6566" s="6" t="n"/>
      <c r="U6566" s="6" t="n"/>
      <c r="V6566" s="6" t="n"/>
      <c r="W6566" s="6" t="n"/>
      <c r="X6566" s="6" t="n"/>
      <c r="Y6566" s="6" t="n"/>
      <c r="Z6566" s="6" t="n"/>
      <c r="AA6566" s="5" t="n"/>
      <c r="AB6566" s="6">
        <f>B6566&amp;"|"&amp;I6566</f>
        <v/>
      </c>
      <c r="AC6566">
        <f>IF($B6566="","","|"&amp;SUBSTITUTE(TRIM(SUBSTITUTE(SUBSTITUTE(SUBSTITUTE(SUBSTITUTE(SUBSTITUTE(SUBSTITUTE(SUBSTITUTE(SUBSTITUTE(SUBSTITUTE(SUBSTITUTE(SUBSTITUTE(SUBSTITUTE(SUBSTITUTE(SUBSTITUTE(TRIM($B6566&amp;""),CHAR(10)," "),CHAR(13)," "),"."," "),";"," "),","," "),"/"," "),"+"," "),"-"," "),"  "," "),"  "," "),"  "," "),"  "," "),"  "," "),"  "," "))," ","|")&amp;"|")</f>
        <v/>
      </c>
      <c r="AD6566">
        <f>TRIM($I6566&amp;"")</f>
        <v/>
      </c>
    </row>
    <row r="6567" ht="24" customHeight="1">
      <c r="A6567" s="14" t="n">
        <v>46248</v>
      </c>
      <c r="B6567" s="6" t="inlineStr">
        <is>
          <t>10367</t>
        </is>
      </c>
      <c r="C6567" s="6" t="inlineStr">
        <is>
          <t>M/C 0818 (AMARELO)</t>
        </is>
      </c>
      <c r="D6567" s="6" t="inlineStr">
        <is>
          <t>6 PINTURA UV</t>
        </is>
      </c>
      <c r="E6567" s="6" t="n">
        <v>20052202</v>
      </c>
      <c r="F6567" s="6" t="inlineStr">
        <is>
          <t>(5) BASE MAIOR 742X124X25 MDF - MESA ATHENAS 1,20 CINAMOMO (RT)</t>
        </is>
      </c>
      <c r="G6567" s="6" t="inlineStr">
        <is>
          <t>6 PINTURA UV</t>
        </is>
      </c>
      <c r="H6567" s="6" t="inlineStr">
        <is>
          <t>6 PINTURA UV</t>
        </is>
      </c>
      <c r="I6567" s="6" t="inlineStr">
        <is>
          <t>6 PINTURA UV</t>
        </is>
      </c>
      <c r="J6567" s="4" t="n">
        <v>80</v>
      </c>
      <c r="K6567" s="6" t="n"/>
      <c r="L6567" s="6" t="n"/>
      <c r="M6567" s="6" t="n"/>
      <c r="N6567" s="6" t="n"/>
      <c r="O6567" s="6" t="n"/>
      <c r="P6567" s="6" t="n"/>
      <c r="Q6567" s="6" t="n"/>
      <c r="R6567" s="6" t="n"/>
      <c r="S6567" s="6" t="n"/>
      <c r="T6567" s="6" t="n"/>
      <c r="U6567" s="6" t="n"/>
      <c r="V6567" s="6" t="n"/>
      <c r="W6567" s="6" t="n"/>
      <c r="X6567" s="6" t="n"/>
      <c r="Y6567" s="6" t="n"/>
      <c r="Z6567" s="6" t="n"/>
      <c r="AA6567" s="5" t="n"/>
      <c r="AB6567" s="6">
        <f>B6567&amp;"|"&amp;I6567</f>
        <v/>
      </c>
      <c r="AC6567">
        <f>IF($B6567="","","|"&amp;SUBSTITUTE(TRIM(SUBSTITUTE(SUBSTITUTE(SUBSTITUTE(SUBSTITUTE(SUBSTITUTE(SUBSTITUTE(SUBSTITUTE(SUBSTITUTE(SUBSTITUTE(SUBSTITUTE(SUBSTITUTE(SUBSTITUTE(SUBSTITUTE(SUBSTITUTE(TRIM($B6567&amp;""),CHAR(10)," "),CHAR(13)," "),"."," "),";"," "),","," "),"/"," "),"+"," "),"-"," "),"  "," "),"  "," "),"  "," "),"  "," "),"  "," "),"  "," "))," ","|")&amp;"|")</f>
        <v/>
      </c>
      <c r="AD6567">
        <f>TRIM($I6567&amp;"")</f>
        <v/>
      </c>
    </row>
    <row r="6568" ht="24" customHeight="1">
      <c r="A6568" s="14" t="n">
        <v>46248</v>
      </c>
      <c r="B6568" s="6" t="inlineStr">
        <is>
          <t>10367</t>
        </is>
      </c>
      <c r="C6568" s="6" t="inlineStr">
        <is>
          <t>M/C 0818 (AMARELO)</t>
        </is>
      </c>
      <c r="D6568" s="6" t="inlineStr">
        <is>
          <t>6 PINTURA UV</t>
        </is>
      </c>
      <c r="E6568" s="6" t="n">
        <v>20052203</v>
      </c>
      <c r="F6568" s="6" t="inlineStr">
        <is>
          <t>(6)BASE MENOR 446(220)X124X25 MDF-MESA ATHENAS1,20 CINAMOMO (RT)</t>
        </is>
      </c>
      <c r="G6568" s="6" t="inlineStr">
        <is>
          <t>6 PINTURA UV</t>
        </is>
      </c>
      <c r="H6568" s="6" t="inlineStr">
        <is>
          <t>6 PINTURA UV</t>
        </is>
      </c>
      <c r="I6568" s="6" t="inlineStr">
        <is>
          <t>6 PINTURA UV</t>
        </is>
      </c>
      <c r="J6568" s="4" t="n">
        <v>160</v>
      </c>
      <c r="K6568" s="6" t="n"/>
      <c r="L6568" s="6" t="n"/>
      <c r="M6568" s="6" t="n"/>
      <c r="N6568" s="6" t="n"/>
      <c r="O6568" s="6" t="n"/>
      <c r="P6568" s="6" t="n"/>
      <c r="Q6568" s="6" t="n"/>
      <c r="R6568" s="6" t="n"/>
      <c r="S6568" s="6" t="n"/>
      <c r="T6568" s="6" t="n"/>
      <c r="U6568" s="6" t="n"/>
      <c r="V6568" s="6" t="n"/>
      <c r="W6568" s="6" t="n"/>
      <c r="X6568" s="6" t="n"/>
      <c r="Y6568" s="6" t="n"/>
      <c r="Z6568" s="6" t="n"/>
      <c r="AA6568" s="5" t="n"/>
      <c r="AB6568" s="6">
        <f>B6568&amp;"|"&amp;I6568</f>
        <v/>
      </c>
      <c r="AC6568">
        <f>IF($B6568="","","|"&amp;SUBSTITUTE(TRIM(SUBSTITUTE(SUBSTITUTE(SUBSTITUTE(SUBSTITUTE(SUBSTITUTE(SUBSTITUTE(SUBSTITUTE(SUBSTITUTE(SUBSTITUTE(SUBSTITUTE(SUBSTITUTE(SUBSTITUTE(SUBSTITUTE(SUBSTITUTE(TRIM($B6568&amp;""),CHAR(10)," "),CHAR(13)," "),"."," "),";"," "),","," "),"/"," "),"+"," "),"-"," "),"  "," "),"  "," "),"  "," "),"  "," "),"  "," "),"  "," "))," ","|")&amp;"|")</f>
        <v/>
      </c>
      <c r="AD6568">
        <f>TRIM($I6568&amp;"")</f>
        <v/>
      </c>
    </row>
    <row r="6569" ht="24" customHeight="1">
      <c r="A6569" s="14" t="n">
        <v>46248</v>
      </c>
      <c r="B6569" s="6" t="inlineStr">
        <is>
          <t>10367</t>
        </is>
      </c>
      <c r="C6569" s="6" t="inlineStr">
        <is>
          <t>M/C 0818 (AMARELO)</t>
        </is>
      </c>
      <c r="D6569" s="6" t="inlineStr">
        <is>
          <t>6 PINTURA UV</t>
        </is>
      </c>
      <c r="E6569" s="6" t="n">
        <v>30001201</v>
      </c>
      <c r="F6569" s="6" t="inlineStr">
        <is>
          <t>PE TRASEIRO 980X65(911)X25 MDF (11PCS)- CAD PE INT CINAMOMO (RT)</t>
        </is>
      </c>
      <c r="G6569" s="6" t="inlineStr">
        <is>
          <t>6 PINTURA UV</t>
        </is>
      </c>
      <c r="H6569" s="6" t="inlineStr">
        <is>
          <t>6 PINTURA UV</t>
        </is>
      </c>
      <c r="I6569" s="6" t="inlineStr">
        <is>
          <t>6 PINTURA UV</t>
        </is>
      </c>
      <c r="J6569" s="4" t="n">
        <v>100</v>
      </c>
      <c r="K6569" s="6" t="n"/>
      <c r="L6569" s="6" t="n"/>
      <c r="M6569" s="6" t="n"/>
      <c r="N6569" s="6" t="n"/>
      <c r="O6569" s="6" t="n"/>
      <c r="P6569" s="6" t="n"/>
      <c r="Q6569" s="6" t="n"/>
      <c r="R6569" s="6" t="n"/>
      <c r="S6569" s="6" t="n"/>
      <c r="T6569" s="6" t="n"/>
      <c r="U6569" s="6" t="n"/>
      <c r="V6569" s="6" t="n"/>
      <c r="W6569" s="6" t="n"/>
      <c r="X6569" s="6" t="n"/>
      <c r="Y6569" s="6" t="n"/>
      <c r="Z6569" s="6" t="n"/>
      <c r="AA6569" s="5" t="n"/>
      <c r="AB6569" s="6">
        <f>B6569&amp;"|"&amp;I6569</f>
        <v/>
      </c>
      <c r="AC6569">
        <f>IF($B6569="","","|"&amp;SUBSTITUTE(TRIM(SUBSTITUTE(SUBSTITUTE(SUBSTITUTE(SUBSTITUTE(SUBSTITUTE(SUBSTITUTE(SUBSTITUTE(SUBSTITUTE(SUBSTITUTE(SUBSTITUTE(SUBSTITUTE(SUBSTITUTE(SUBSTITUTE(SUBSTITUTE(TRIM($B6569&amp;""),CHAR(10)," "),CHAR(13)," "),"."," "),";"," "),","," "),"/"," "),"+"," "),"-"," "),"  "," "),"  "," "),"  "," "),"  "," "),"  "," "),"  "," "))," ","|")&amp;"|")</f>
        <v/>
      </c>
      <c r="AD6569">
        <f>TRIM($I6569&amp;"")</f>
        <v/>
      </c>
    </row>
    <row r="6570" ht="24" customHeight="1">
      <c r="A6570" s="14" t="n">
        <v>46248</v>
      </c>
      <c r="B6570" s="6" t="inlineStr">
        <is>
          <t>10367</t>
        </is>
      </c>
      <c r="C6570" s="6" t="inlineStr">
        <is>
          <t>M/C 0818 (AMARELO)</t>
        </is>
      </c>
      <c r="D6570" s="6" t="inlineStr">
        <is>
          <t>6 PINTURA UV</t>
        </is>
      </c>
      <c r="E6570" s="6" t="n">
        <v>30001202</v>
      </c>
      <c r="F6570" s="6" t="inlineStr">
        <is>
          <t>PÉ FRONTAL 441X65(911)X25 MDF (16PÇS) - CAD PÉ INT CINAMOMO (RT)</t>
        </is>
      </c>
      <c r="G6570" s="6" t="inlineStr">
        <is>
          <t>6 PINTURA UV</t>
        </is>
      </c>
      <c r="H6570" s="6" t="inlineStr">
        <is>
          <t>6 PINTURA UV</t>
        </is>
      </c>
      <c r="I6570" s="6" t="inlineStr">
        <is>
          <t>6 PINTURA UV</t>
        </is>
      </c>
      <c r="J6570" s="4" t="n">
        <v>200</v>
      </c>
      <c r="K6570" s="6" t="n"/>
      <c r="L6570" s="6" t="n"/>
      <c r="M6570" s="6" t="n"/>
      <c r="N6570" s="6" t="n"/>
      <c r="O6570" s="6" t="n"/>
      <c r="P6570" s="6" t="n"/>
      <c r="Q6570" s="6" t="n"/>
      <c r="R6570" s="6" t="n"/>
      <c r="S6570" s="6" t="n"/>
      <c r="T6570" s="6" t="n"/>
      <c r="U6570" s="6" t="n"/>
      <c r="V6570" s="6" t="n"/>
      <c r="W6570" s="6" t="n"/>
      <c r="X6570" s="6" t="n"/>
      <c r="Y6570" s="6" t="n"/>
      <c r="Z6570" s="6" t="n"/>
      <c r="AA6570" s="5" t="n"/>
      <c r="AB6570" s="6">
        <f>B6570&amp;"|"&amp;I6570</f>
        <v/>
      </c>
      <c r="AC6570">
        <f>IF($B6570="","","|"&amp;SUBSTITUTE(TRIM(SUBSTITUTE(SUBSTITUTE(SUBSTITUTE(SUBSTITUTE(SUBSTITUTE(SUBSTITUTE(SUBSTITUTE(SUBSTITUTE(SUBSTITUTE(SUBSTITUTE(SUBSTITUTE(SUBSTITUTE(SUBSTITUTE(SUBSTITUTE(TRIM($B6570&amp;""),CHAR(10)," "),CHAR(13)," "),"."," "),";"," "),","," "),"/"," "),"+"," "),"-"," "),"  "," "),"  "," "),"  "," "),"  "," "),"  "," "),"  "," "))," ","|")&amp;"|")</f>
        <v/>
      </c>
      <c r="AD6570">
        <f>TRIM($I6570&amp;"")</f>
        <v/>
      </c>
    </row>
    <row r="6571" ht="24" customHeight="1">
      <c r="A6571" s="14" t="n">
        <v>46248</v>
      </c>
      <c r="B6571" s="6" t="inlineStr">
        <is>
          <t>10367</t>
        </is>
      </c>
      <c r="C6571" s="6" t="inlineStr">
        <is>
          <t>M/C 0818 (AMARELO)</t>
        </is>
      </c>
      <c r="D6571" s="6" t="inlineStr">
        <is>
          <t>6 PINTURA UV</t>
        </is>
      </c>
      <c r="E6571" s="6" t="n">
        <v>30001301</v>
      </c>
      <c r="F6571" s="6" t="inlineStr">
        <is>
          <t>PE TRASEIRO 920X65(911)X25 MDF (11PCS)- CAD PE INT CINAMOMO (RT)</t>
        </is>
      </c>
      <c r="G6571" s="6" t="inlineStr">
        <is>
          <t>6 PINTURA UV</t>
        </is>
      </c>
      <c r="H6571" s="6" t="inlineStr">
        <is>
          <t>6 PINTURA UV</t>
        </is>
      </c>
      <c r="I6571" s="6" t="inlineStr">
        <is>
          <t>6 PINTURA UV</t>
        </is>
      </c>
      <c r="J6571" s="4" t="n">
        <v>100</v>
      </c>
      <c r="K6571" s="6" t="n"/>
      <c r="L6571" s="6" t="n"/>
      <c r="M6571" s="6" t="n"/>
      <c r="N6571" s="6" t="n"/>
      <c r="O6571" s="6" t="n"/>
      <c r="P6571" s="6" t="n"/>
      <c r="Q6571" s="6" t="n"/>
      <c r="R6571" s="6" t="n"/>
      <c r="S6571" s="6" t="n"/>
      <c r="T6571" s="6" t="n"/>
      <c r="U6571" s="6" t="n"/>
      <c r="V6571" s="6" t="n"/>
      <c r="W6571" s="6" t="n"/>
      <c r="X6571" s="6" t="n"/>
      <c r="Y6571" s="6" t="n"/>
      <c r="Z6571" s="6" t="n"/>
      <c r="AA6571" s="5" t="n"/>
      <c r="AB6571" s="6">
        <f>B6571&amp;"|"&amp;I6571</f>
        <v/>
      </c>
      <c r="AC6571">
        <f>IF($B6571="","","|"&amp;SUBSTITUTE(TRIM(SUBSTITUTE(SUBSTITUTE(SUBSTITUTE(SUBSTITUTE(SUBSTITUTE(SUBSTITUTE(SUBSTITUTE(SUBSTITUTE(SUBSTITUTE(SUBSTITUTE(SUBSTITUTE(SUBSTITUTE(SUBSTITUTE(SUBSTITUTE(TRIM($B6571&amp;""),CHAR(10)," "),CHAR(13)," "),"."," "),";"," "),","," "),"/"," "),"+"," "),"-"," "),"  "," "),"  "," "),"  "," "),"  "," "),"  "," "),"  "," "))," ","|")&amp;"|")</f>
        <v/>
      </c>
      <c r="AD6571">
        <f>TRIM($I6571&amp;"")</f>
        <v/>
      </c>
    </row>
    <row r="6572" ht="24" customHeight="1">
      <c r="A6572" s="14" t="n">
        <v>46248</v>
      </c>
      <c r="B6572" s="6" t="inlineStr">
        <is>
          <t>10367</t>
        </is>
      </c>
      <c r="C6572" s="6" t="inlineStr">
        <is>
          <t>M/C 0818 (AMARELO)</t>
        </is>
      </c>
      <c r="D6572" s="6" t="inlineStr">
        <is>
          <t>6 PINTURA UV</t>
        </is>
      </c>
      <c r="E6572" s="6" t="n">
        <v>30006101</v>
      </c>
      <c r="F6572" s="6" t="inlineStr">
        <is>
          <t>PE TRAS 880X30(911)X25 MDF (13PC) ESQ SANTIAGO NEW CINAMOMO (RT)</t>
        </is>
      </c>
      <c r="G6572" s="6" t="inlineStr">
        <is>
          <t>6 PINTURA UV</t>
        </is>
      </c>
      <c r="H6572" s="6" t="inlineStr">
        <is>
          <t>6 PINTURA UV</t>
        </is>
      </c>
      <c r="I6572" s="6" t="inlineStr">
        <is>
          <t>6 PINTURA UV</t>
        </is>
      </c>
      <c r="J6572" s="4" t="n">
        <v>50</v>
      </c>
      <c r="K6572" s="6" t="n"/>
      <c r="L6572" s="6" t="n"/>
      <c r="M6572" s="6" t="n"/>
      <c r="N6572" s="6" t="n"/>
      <c r="O6572" s="6" t="n"/>
      <c r="P6572" s="6" t="n"/>
      <c r="Q6572" s="6" t="n"/>
      <c r="R6572" s="6" t="n"/>
      <c r="S6572" s="6" t="n"/>
      <c r="T6572" s="6" t="n"/>
      <c r="U6572" s="6" t="n"/>
      <c r="V6572" s="6" t="n"/>
      <c r="W6572" s="6" t="n"/>
      <c r="X6572" s="6" t="n"/>
      <c r="Y6572" s="6" t="n"/>
      <c r="Z6572" s="6" t="n"/>
      <c r="AA6572" s="5" t="n"/>
      <c r="AB6572" s="6">
        <f>B6572&amp;"|"&amp;I6572</f>
        <v/>
      </c>
      <c r="AC6572">
        <f>IF($B6572="","","|"&amp;SUBSTITUTE(TRIM(SUBSTITUTE(SUBSTITUTE(SUBSTITUTE(SUBSTITUTE(SUBSTITUTE(SUBSTITUTE(SUBSTITUTE(SUBSTITUTE(SUBSTITUTE(SUBSTITUTE(SUBSTITUTE(SUBSTITUTE(SUBSTITUTE(SUBSTITUTE(TRIM($B6572&amp;""),CHAR(10)," "),CHAR(13)," "),"."," "),";"," "),","," "),"/"," "),"+"," "),"-"," "),"  "," "),"  "," "),"  "," "),"  "," "),"  "," "),"  "," "))," ","|")&amp;"|")</f>
        <v/>
      </c>
      <c r="AD6572">
        <f>TRIM($I6572&amp;"")</f>
        <v/>
      </c>
    </row>
    <row r="6573" ht="24" customHeight="1">
      <c r="A6573" s="14" t="n">
        <v>46248</v>
      </c>
      <c r="B6573" s="6" t="inlineStr">
        <is>
          <t>10367</t>
        </is>
      </c>
      <c r="C6573" s="6" t="inlineStr">
        <is>
          <t>M/C 0818 (AMARELO)</t>
        </is>
      </c>
      <c r="D6573" s="6" t="inlineStr">
        <is>
          <t>6 PINTURA UV</t>
        </is>
      </c>
      <c r="E6573" s="6" t="n">
        <v>30006102</v>
      </c>
      <c r="F6573" s="6" t="inlineStr">
        <is>
          <t>PE TRAS 880X30(911)X25 MDF (13PC) DIR SANTIAGO NEW CINAMOMO (RT)</t>
        </is>
      </c>
      <c r="G6573" s="6" t="inlineStr">
        <is>
          <t>6 PINTURA UV</t>
        </is>
      </c>
      <c r="H6573" s="6" t="inlineStr">
        <is>
          <t>6 PINTURA UV</t>
        </is>
      </c>
      <c r="I6573" s="6" t="inlineStr">
        <is>
          <t>6 PINTURA UV</t>
        </is>
      </c>
      <c r="J6573" s="4" t="n">
        <v>50</v>
      </c>
      <c r="K6573" s="6" t="n"/>
      <c r="L6573" s="6" t="n"/>
      <c r="M6573" s="6" t="n"/>
      <c r="N6573" s="6" t="n"/>
      <c r="O6573" s="6" t="n"/>
      <c r="P6573" s="6" t="n"/>
      <c r="Q6573" s="6" t="n"/>
      <c r="R6573" s="6" t="n"/>
      <c r="S6573" s="6" t="n"/>
      <c r="T6573" s="6" t="n"/>
      <c r="U6573" s="6" t="n"/>
      <c r="V6573" s="6" t="n"/>
      <c r="W6573" s="6" t="n"/>
      <c r="X6573" s="6" t="n"/>
      <c r="Y6573" s="6" t="n"/>
      <c r="Z6573" s="6" t="n"/>
      <c r="AA6573" s="5" t="n"/>
      <c r="AB6573" s="6">
        <f>B6573&amp;"|"&amp;I6573</f>
        <v/>
      </c>
      <c r="AC6573">
        <f>IF($B6573="","","|"&amp;SUBSTITUTE(TRIM(SUBSTITUTE(SUBSTITUTE(SUBSTITUTE(SUBSTITUTE(SUBSTITUTE(SUBSTITUTE(SUBSTITUTE(SUBSTITUTE(SUBSTITUTE(SUBSTITUTE(SUBSTITUTE(SUBSTITUTE(SUBSTITUTE(SUBSTITUTE(TRIM($B6573&amp;""),CHAR(10)," "),CHAR(13)," "),"."," "),";"," "),","," "),"/"," "),"+"," "),"-"," "),"  "," "),"  "," "),"  "," "),"  "," "),"  "," "),"  "," "))," ","|")&amp;"|")</f>
        <v/>
      </c>
      <c r="AD6573">
        <f>TRIM($I6573&amp;"")</f>
        <v/>
      </c>
    </row>
    <row r="6574" ht="24" customHeight="1">
      <c r="A6574" s="14" t="n">
        <v>46248</v>
      </c>
      <c r="B6574" s="6" t="inlineStr">
        <is>
          <t>10367</t>
        </is>
      </c>
      <c r="C6574" s="6" t="inlineStr">
        <is>
          <t>M/C 0818 (AMARELO)</t>
        </is>
      </c>
      <c r="D6574" s="6" t="inlineStr">
        <is>
          <t>6 PINTURA UV</t>
        </is>
      </c>
      <c r="E6574" s="6" t="n">
        <v>30006112</v>
      </c>
      <c r="F6574" s="6" t="inlineStr">
        <is>
          <t>PE FRONTAL RETO 430X(111)65X25 MDF (DIR) SANTIAGO CINAMOMO (RT)</t>
        </is>
      </c>
      <c r="G6574" s="6" t="inlineStr">
        <is>
          <t>6 PINTURA UV</t>
        </is>
      </c>
      <c r="H6574" s="6" t="inlineStr">
        <is>
          <t>6 PINTURA UV</t>
        </is>
      </c>
      <c r="I6574" s="6" t="inlineStr">
        <is>
          <t>6 PINTURA UV</t>
        </is>
      </c>
      <c r="J6574" s="4" t="n">
        <v>50</v>
      </c>
      <c r="K6574" s="6" t="n"/>
      <c r="L6574" s="6" t="n"/>
      <c r="M6574" s="6" t="n"/>
      <c r="N6574" s="6" t="n"/>
      <c r="O6574" s="6" t="n"/>
      <c r="P6574" s="6" t="n"/>
      <c r="Q6574" s="6" t="n"/>
      <c r="R6574" s="6" t="n"/>
      <c r="S6574" s="6" t="n"/>
      <c r="T6574" s="6" t="n"/>
      <c r="U6574" s="6" t="n"/>
      <c r="V6574" s="6" t="n"/>
      <c r="W6574" s="6" t="n"/>
      <c r="X6574" s="6" t="n"/>
      <c r="Y6574" s="6" t="n"/>
      <c r="Z6574" s="6" t="n"/>
      <c r="AA6574" s="5" t="n"/>
      <c r="AB6574" s="6">
        <f>B6574&amp;"|"&amp;I6574</f>
        <v/>
      </c>
      <c r="AC6574">
        <f>IF($B6574="","","|"&amp;SUBSTITUTE(TRIM(SUBSTITUTE(SUBSTITUTE(SUBSTITUTE(SUBSTITUTE(SUBSTITUTE(SUBSTITUTE(SUBSTITUTE(SUBSTITUTE(SUBSTITUTE(SUBSTITUTE(SUBSTITUTE(SUBSTITUTE(SUBSTITUTE(SUBSTITUTE(TRIM($B6574&amp;""),CHAR(10)," "),CHAR(13)," "),"."," "),";"," "),","," "),"/"," "),"+"," "),"-"," "),"  "," "),"  "," "),"  "," "),"  "," "),"  "," "),"  "," "))," ","|")&amp;"|")</f>
        <v/>
      </c>
      <c r="AD6574">
        <f>TRIM($I6574&amp;"")</f>
        <v/>
      </c>
    </row>
    <row r="6575" ht="24" customHeight="1">
      <c r="A6575" s="14" t="n">
        <v>46248</v>
      </c>
      <c r="B6575" s="6" t="inlineStr">
        <is>
          <t>10367</t>
        </is>
      </c>
      <c r="C6575" s="6" t="inlineStr">
        <is>
          <t>M/C 0818 (AMARELO)</t>
        </is>
      </c>
      <c r="D6575" s="6" t="inlineStr">
        <is>
          <t>6 PINTURA UV</t>
        </is>
      </c>
      <c r="E6575" s="6" t="n">
        <v>30006113</v>
      </c>
      <c r="F6575" s="6" t="inlineStr">
        <is>
          <t>PE FRONTAL RETO 430X(111)65X25MDF (ESQRD) SANTIAGO CINAMOMO (RT)</t>
        </is>
      </c>
      <c r="G6575" s="6" t="inlineStr">
        <is>
          <t>6 PINTURA UV</t>
        </is>
      </c>
      <c r="H6575" s="6" t="inlineStr">
        <is>
          <t>6 PINTURA UV</t>
        </is>
      </c>
      <c r="I6575" s="6" t="inlineStr">
        <is>
          <t>6 PINTURA UV</t>
        </is>
      </c>
      <c r="J6575" s="4" t="n">
        <v>50</v>
      </c>
      <c r="K6575" s="6" t="n"/>
      <c r="L6575" s="6" t="n"/>
      <c r="M6575" s="6" t="n"/>
      <c r="N6575" s="6" t="n"/>
      <c r="O6575" s="6" t="n"/>
      <c r="P6575" s="6" t="n"/>
      <c r="Q6575" s="6" t="n"/>
      <c r="R6575" s="6" t="n"/>
      <c r="S6575" s="6" t="n"/>
      <c r="T6575" s="6" t="n"/>
      <c r="U6575" s="6" t="n"/>
      <c r="V6575" s="6" t="n"/>
      <c r="W6575" s="6" t="n"/>
      <c r="X6575" s="6" t="n"/>
      <c r="Y6575" s="6" t="n"/>
      <c r="Z6575" s="6" t="n"/>
      <c r="AA6575" s="5" t="n"/>
      <c r="AB6575" s="6">
        <f>B6575&amp;"|"&amp;I6575</f>
        <v/>
      </c>
      <c r="AC6575">
        <f>IF($B6575="","","|"&amp;SUBSTITUTE(TRIM(SUBSTITUTE(SUBSTITUTE(SUBSTITUTE(SUBSTITUTE(SUBSTITUTE(SUBSTITUTE(SUBSTITUTE(SUBSTITUTE(SUBSTITUTE(SUBSTITUTE(SUBSTITUTE(SUBSTITUTE(SUBSTITUTE(SUBSTITUTE(TRIM($B6575&amp;""),CHAR(10)," "),CHAR(13)," "),"."," "),";"," "),","," "),"/"," "),"+"," "),"-"," "),"  "," "),"  "," "),"  "," "),"  "," "),"  "," "),"  "," "))," ","|")&amp;"|")</f>
        <v/>
      </c>
      <c r="AD6575">
        <f>TRIM($I6575&amp;"")</f>
        <v/>
      </c>
    </row>
    <row r="6576" ht="24" customHeight="1">
      <c r="A6576" s="14" t="n">
        <v>46248</v>
      </c>
      <c r="B6576" s="6" t="inlineStr">
        <is>
          <t>10367</t>
        </is>
      </c>
      <c r="C6576" s="6" t="inlineStr">
        <is>
          <t>M/C 0818 (AMARELO)</t>
        </is>
      </c>
      <c r="D6576" s="6" t="inlineStr">
        <is>
          <t>6 PINTURA UV</t>
        </is>
      </c>
      <c r="E6576" s="6" t="n">
        <v>30009703</v>
      </c>
      <c r="F6576" s="6" t="inlineStr">
        <is>
          <t>ESPALDAR 390X40(911)X25 MDF (24) - CADEIRA GRECIA CINAMOMO (RT)</t>
        </is>
      </c>
      <c r="G6576" s="6" t="inlineStr">
        <is>
          <t>6 PINTURA UV</t>
        </is>
      </c>
      <c r="H6576" s="6" t="inlineStr">
        <is>
          <t>6 PINTURA UV</t>
        </is>
      </c>
      <c r="I6576" s="6" t="inlineStr">
        <is>
          <t>6 PINTURA UV</t>
        </is>
      </c>
      <c r="J6576" s="4" t="n">
        <v>50</v>
      </c>
      <c r="K6576" s="6" t="n"/>
      <c r="L6576" s="6" t="n"/>
      <c r="M6576" s="6" t="n"/>
      <c r="N6576" s="6" t="n"/>
      <c r="O6576" s="6" t="n"/>
      <c r="P6576" s="6" t="n"/>
      <c r="Q6576" s="6" t="n"/>
      <c r="R6576" s="6" t="n"/>
      <c r="S6576" s="6" t="n"/>
      <c r="T6576" s="6" t="n"/>
      <c r="U6576" s="6" t="n"/>
      <c r="V6576" s="6" t="n"/>
      <c r="W6576" s="6" t="n"/>
      <c r="X6576" s="6" t="n"/>
      <c r="Y6576" s="6" t="n"/>
      <c r="Z6576" s="6" t="n"/>
      <c r="AA6576" s="5" t="n"/>
      <c r="AB6576" s="6">
        <f>B6576&amp;"|"&amp;I6576</f>
        <v/>
      </c>
      <c r="AC6576">
        <f>IF($B6576="","","|"&amp;SUBSTITUTE(TRIM(SUBSTITUTE(SUBSTITUTE(SUBSTITUTE(SUBSTITUTE(SUBSTITUTE(SUBSTITUTE(SUBSTITUTE(SUBSTITUTE(SUBSTITUTE(SUBSTITUTE(SUBSTITUTE(SUBSTITUTE(SUBSTITUTE(SUBSTITUTE(TRIM($B6576&amp;""),CHAR(10)," "),CHAR(13)," "),"."," "),";"," "),","," "),"/"," "),"+"," "),"-"," "),"  "," "),"  "," "),"  "," "),"  "," "),"  "," "),"  "," "))," ","|")&amp;"|")</f>
        <v/>
      </c>
      <c r="AD6576">
        <f>TRIM($I6576&amp;"")</f>
        <v/>
      </c>
    </row>
    <row r="6577" ht="24" customHeight="1">
      <c r="A6577" s="14" t="n">
        <v>46248</v>
      </c>
      <c r="B6577" s="6" t="inlineStr">
        <is>
          <t>10367</t>
        </is>
      </c>
      <c r="C6577" s="6" t="inlineStr">
        <is>
          <t>M/C 0818 (AMARELO)</t>
        </is>
      </c>
      <c r="D6577" s="6" t="inlineStr">
        <is>
          <t>6 PINTURA UV</t>
        </is>
      </c>
      <c r="E6577" s="6" t="n">
        <v>2002961</v>
      </c>
      <c r="F6577" s="6" t="inlineStr">
        <is>
          <t>TAMPO OVAL 1600X900X18 - C/VIDRO PRETO</t>
        </is>
      </c>
      <c r="G6577" s="6" t="inlineStr">
        <is>
          <t>6 PINTURA UV</t>
        </is>
      </c>
      <c r="H6577" s="6" t="inlineStr">
        <is>
          <t>6 PINTURA UV</t>
        </is>
      </c>
      <c r="I6577" s="6" t="inlineStr">
        <is>
          <t>6 PINTURA UV</t>
        </is>
      </c>
      <c r="J6577" s="4" t="n">
        <v>15</v>
      </c>
      <c r="K6577" s="6" t="n"/>
      <c r="L6577" s="6" t="n"/>
      <c r="M6577" s="6" t="n"/>
      <c r="N6577" s="6" t="n"/>
      <c r="O6577" s="6" t="n"/>
      <c r="P6577" s="6" t="n"/>
      <c r="Q6577" s="6" t="n"/>
      <c r="R6577" s="6" t="n"/>
      <c r="S6577" s="6" t="n"/>
      <c r="T6577" s="6" t="n"/>
      <c r="U6577" s="6" t="n"/>
      <c r="V6577" s="6" t="n"/>
      <c r="W6577" s="6" t="n"/>
      <c r="X6577" s="6" t="n"/>
      <c r="Y6577" s="6" t="n"/>
      <c r="Z6577" s="6" t="n"/>
      <c r="AA6577" s="5" t="n"/>
      <c r="AB6577" s="6">
        <f>B6577&amp;"|"&amp;I6577</f>
        <v/>
      </c>
      <c r="AC6577">
        <f>IF($B6577="","","|"&amp;SUBSTITUTE(TRIM(SUBSTITUTE(SUBSTITUTE(SUBSTITUTE(SUBSTITUTE(SUBSTITUTE(SUBSTITUTE(SUBSTITUTE(SUBSTITUTE(SUBSTITUTE(SUBSTITUTE(SUBSTITUTE(SUBSTITUTE(SUBSTITUTE(SUBSTITUTE(TRIM($B6577&amp;""),CHAR(10)," "),CHAR(13)," "),"."," "),";"," "),","," "),"/"," "),"+"," "),"-"," "),"  "," "),"  "," "),"  "," "),"  "," "),"  "," "),"  "," "))," ","|")&amp;"|")</f>
        <v/>
      </c>
      <c r="AD6577">
        <f>TRIM($I6577&amp;"")</f>
        <v/>
      </c>
    </row>
  </sheetData>
  <autoFilter ref="A1:AD6173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25" customWidth="1" min="2" max="2"/>
    <col width="28" customWidth="1" min="3" max="3"/>
    <col width="34" customWidth="1" min="4" max="4"/>
    <col width="22" customWidth="1" min="5" max="5"/>
    <col width="40" customWidth="1" min="6" max="6"/>
    <col width="20" customWidth="1" min="7" max="7"/>
    <col width="14" customWidth="1" min="8" max="8"/>
    <col width="20" customWidth="1" min="9" max="9"/>
    <col width="14" customWidth="1" min="10" max="10"/>
  </cols>
  <sheetData>
    <row r="1" ht="32" customHeight="1">
      <c r="A1" s="17" t="inlineStr">
        <is>
          <t>Data Parada</t>
        </is>
      </c>
      <c r="B1" s="17" t="inlineStr">
        <is>
          <t>Setor</t>
        </is>
      </c>
      <c r="C1" s="17" t="inlineStr">
        <is>
          <t>Máquina/Posto</t>
        </is>
      </c>
      <c r="D1" s="17" t="inlineStr">
        <is>
          <t>Motivo da Parada</t>
        </is>
      </c>
      <c r="E1" s="17" t="inlineStr">
        <is>
          <t>Tempo Total Parada (min)</t>
        </is>
      </c>
      <c r="F1" s="17" t="inlineStr">
        <is>
          <t>Observação</t>
        </is>
      </c>
      <c r="G1" s="17" t="inlineStr">
        <is>
          <t>Registrado Em</t>
        </is>
      </c>
      <c r="H1" s="17" t="inlineStr">
        <is>
          <t>Usuário</t>
        </is>
      </c>
      <c r="I1" s="17" t="inlineStr">
        <is>
          <t>Editado Em</t>
        </is>
      </c>
      <c r="J1" s="17" t="inlineStr">
        <is>
          <t>Editado Por</t>
        </is>
      </c>
    </row>
    <row r="2" ht="29" customHeight="1">
      <c r="A2" s="7" t="n">
        <v>46220</v>
      </c>
      <c r="B2" s="7" t="inlineStr">
        <is>
          <t>10 FURADEIRAS</t>
        </is>
      </c>
      <c r="C2" s="7" t="inlineStr">
        <is>
          <t>22 - FURADEIRA 01 (DL 22-11 12/06)</t>
        </is>
      </c>
      <c r="D2" s="7" t="inlineStr">
        <is>
          <t>FALTA DE PROGRAMAÇÃO</t>
        </is>
      </c>
      <c r="E2" s="7" t="n">
        <v>300</v>
      </c>
      <c r="F2" s="7" t="n"/>
      <c r="G2" s="7" t="n">
        <v>46222.76782476852</v>
      </c>
      <c r="H2" s="7" t="inlineStr">
        <is>
          <t>pcp</t>
        </is>
      </c>
    </row>
    <row r="3">
      <c r="A3" s="7" t="n">
        <v>46223</v>
      </c>
      <c r="B3" s="7" t="inlineStr">
        <is>
          <t>34 CORTE DE TECIDO</t>
        </is>
      </c>
      <c r="C3" s="7" t="inlineStr">
        <is>
          <t>34 CORTE DE TECIDO</t>
        </is>
      </c>
      <c r="D3" s="7" t="inlineStr">
        <is>
          <t>Falta de programação.</t>
        </is>
      </c>
      <c r="E3" s="7" t="n">
        <v>468</v>
      </c>
      <c r="F3" s="7" t="n"/>
      <c r="G3" s="7" t="n">
        <v>46223.39140770833</v>
      </c>
      <c r="H3" s="7" t="inlineStr">
        <is>
          <t>pcp</t>
        </is>
      </c>
    </row>
    <row r="4">
      <c r="A4" s="7" t="n">
        <v>46220</v>
      </c>
      <c r="B4" s="7" t="inlineStr">
        <is>
          <t>17 COSTURA</t>
        </is>
      </c>
      <c r="C4" s="7" t="inlineStr">
        <is>
          <t>17 COSTURA</t>
        </is>
      </c>
      <c r="D4" s="7" t="inlineStr">
        <is>
          <t>FALTA DE PROGRAMAÇÃO</t>
        </is>
      </c>
      <c r="E4" s="7" t="n">
        <v>528</v>
      </c>
      <c r="F4" s="7" t="n"/>
      <c r="G4" s="7" t="n">
        <v>46223.39186310185</v>
      </c>
      <c r="H4" s="7" t="inlineStr">
        <is>
          <t>pcp</t>
        </is>
      </c>
    </row>
    <row r="5">
      <c r="A5" s="7" t="n">
        <v>46223</v>
      </c>
      <c r="B5" s="7" t="inlineStr">
        <is>
          <t>36 PINTURA P.U.</t>
        </is>
      </c>
      <c r="C5" s="7" t="inlineStr">
        <is>
          <t>Cabine de Seladora</t>
        </is>
      </c>
      <c r="D5" s="7" t="inlineStr">
        <is>
          <t>Falta de peças lixadas</t>
        </is>
      </c>
      <c r="E5" s="7" t="n">
        <v>120</v>
      </c>
      <c r="F5" s="7" t="n"/>
      <c r="G5" s="7" t="n">
        <v>46224.33173400463</v>
      </c>
      <c r="H5" s="7" t="inlineStr">
        <is>
          <t>pcp</t>
        </is>
      </c>
    </row>
    <row r="6" ht="29" customHeight="1">
      <c r="A6" s="7" t="n">
        <v>46223</v>
      </c>
      <c r="B6" s="7" t="inlineStr">
        <is>
          <t>50 SECCIONADORA 2</t>
        </is>
      </c>
      <c r="C6" s="7" t="inlineStr">
        <is>
          <t>11 - SECCIONADORA 02 (GYBEN 2 ICON FAST SPT125 H115)</t>
        </is>
      </c>
      <c r="D6" s="7" t="inlineStr">
        <is>
          <t>Sem programação</t>
        </is>
      </c>
      <c r="E6" s="7" t="n">
        <v>220</v>
      </c>
      <c r="F6" s="7" t="n"/>
      <c r="G6" s="7" t="n">
        <v>46224.33560405092</v>
      </c>
      <c r="H6" s="7" t="inlineStr">
        <is>
          <t>pcp</t>
        </is>
      </c>
    </row>
    <row r="7" ht="29" customHeight="1">
      <c r="A7" s="7" t="n">
        <v>46223</v>
      </c>
      <c r="B7" s="7" t="inlineStr">
        <is>
          <t>50 SECCIONADORA 2</t>
        </is>
      </c>
      <c r="C7" s="7" t="inlineStr">
        <is>
          <t>11 - SECCIONADORA 02 (GYBEN 2 ICON FAST SPT125 H115)</t>
        </is>
      </c>
      <c r="D7" s="7" t="inlineStr">
        <is>
          <t>Abastecimento Empilhadeira</t>
        </is>
      </c>
      <c r="E7" s="7" t="n">
        <v>10</v>
      </c>
      <c r="F7" s="7" t="n"/>
      <c r="G7" s="7" t="n">
        <v>46224.33610935185</v>
      </c>
      <c r="H7" s="7" t="inlineStr">
        <is>
          <t>pcp</t>
        </is>
      </c>
    </row>
    <row r="8" ht="29" customHeight="1">
      <c r="A8" s="7" t="n">
        <v>46223</v>
      </c>
      <c r="B8" s="7" t="inlineStr">
        <is>
          <t>60 USINAGEM AUTOMATIZADA</t>
        </is>
      </c>
      <c r="C8" s="7" t="inlineStr">
        <is>
          <t>Pade</t>
        </is>
      </c>
      <c r="D8" s="7" t="inlineStr">
        <is>
          <t>Setup</t>
        </is>
      </c>
      <c r="E8" s="7" t="n">
        <v>50</v>
      </c>
      <c r="F8" s="7" t="n"/>
      <c r="G8" s="7" t="n">
        <v>46224.33798328703</v>
      </c>
      <c r="H8" s="7" t="inlineStr">
        <is>
          <t>pcp</t>
        </is>
      </c>
    </row>
    <row r="9" ht="29" customHeight="1">
      <c r="A9" s="7" t="n">
        <v>46223</v>
      </c>
      <c r="B9" s="7" t="inlineStr">
        <is>
          <t>60 USINAGEM AUTOMATIZADA</t>
        </is>
      </c>
      <c r="C9" s="7" t="inlineStr">
        <is>
          <t>Pade</t>
        </is>
      </c>
      <c r="D9" s="7" t="inlineStr">
        <is>
          <t>Treinamento operador</t>
        </is>
      </c>
      <c r="E9" s="7" t="n">
        <v>40</v>
      </c>
      <c r="F9" s="7" t="n"/>
      <c r="G9" s="7" t="n">
        <v>46224.33852361111</v>
      </c>
      <c r="H9" s="7" t="inlineStr">
        <is>
          <t>pcp</t>
        </is>
      </c>
    </row>
    <row r="10" ht="29" customHeight="1">
      <c r="A10" s="7" t="n">
        <v>46223</v>
      </c>
      <c r="B10" s="7" t="inlineStr">
        <is>
          <t>60 USINAGEM AUTOMATIZADA</t>
        </is>
      </c>
      <c r="C10" s="7" t="inlineStr">
        <is>
          <t>Serra Fita Automática</t>
        </is>
      </c>
      <c r="D10" s="7" t="inlineStr">
        <is>
          <t>Sem programação</t>
        </is>
      </c>
      <c r="E10" s="7" t="n">
        <v>250</v>
      </c>
      <c r="F10" s="7" t="n"/>
      <c r="G10" s="7" t="n">
        <v>46224.33940373843</v>
      </c>
      <c r="H10" s="7" t="inlineStr">
        <is>
          <t>pcp</t>
        </is>
      </c>
    </row>
    <row r="11">
      <c r="A11" s="7" t="n">
        <v>46223</v>
      </c>
      <c r="B11" s="7" t="inlineStr">
        <is>
          <t>47 CNC</t>
        </is>
      </c>
      <c r="C11" s="7" t="inlineStr">
        <is>
          <t>47 CNC</t>
        </is>
      </c>
      <c r="D11" s="7" t="inlineStr">
        <is>
          <t>Falta de operador</t>
        </is>
      </c>
      <c r="E11" s="7" t="n">
        <v>50</v>
      </c>
      <c r="F11" s="7" t="n"/>
      <c r="G11" s="7" t="n">
        <v>46224.34150238426</v>
      </c>
      <c r="H11" s="7" t="inlineStr">
        <is>
          <t>pcp</t>
        </is>
      </c>
    </row>
    <row r="12">
      <c r="A12" s="7" t="n">
        <v>46223</v>
      </c>
      <c r="B12" s="7" t="inlineStr">
        <is>
          <t>56 COPIADORA</t>
        </is>
      </c>
      <c r="C12" s="7" t="inlineStr">
        <is>
          <t>56 COPIADORA</t>
        </is>
      </c>
      <c r="D12" s="7" t="inlineStr">
        <is>
          <t>Falta de programação</t>
        </is>
      </c>
      <c r="E12" s="7" t="n">
        <v>480</v>
      </c>
      <c r="F12" s="7" t="n"/>
      <c r="G12" s="7" t="n">
        <v>46224.34310920139</v>
      </c>
      <c r="H12" s="7" t="inlineStr">
        <is>
          <t>pcp</t>
        </is>
      </c>
    </row>
    <row r="13">
      <c r="A13" s="7" t="n">
        <v>46223</v>
      </c>
      <c r="B13" s="7" t="inlineStr">
        <is>
          <t>33 MONTAGEM CADEIRA</t>
        </is>
      </c>
      <c r="C13" s="7" t="inlineStr">
        <is>
          <t>33 MONTAGEM CADEIRA</t>
        </is>
      </c>
      <c r="D13" s="7" t="inlineStr">
        <is>
          <t>Falta de programação</t>
        </is>
      </c>
      <c r="E13" s="7" t="n">
        <v>528</v>
      </c>
      <c r="F13" s="7" t="n"/>
      <c r="G13" s="7" t="n">
        <v>46224.35157057871</v>
      </c>
      <c r="H13" s="7" t="inlineStr">
        <is>
          <t>pcp</t>
        </is>
      </c>
    </row>
    <row r="14">
      <c r="A14" s="7" t="n">
        <v>46223</v>
      </c>
      <c r="B14" s="7" t="inlineStr">
        <is>
          <t>8 EMBALAGEM</t>
        </is>
      </c>
      <c r="C14" s="7" t="inlineStr">
        <is>
          <t>8 EMBALAGEM</t>
        </is>
      </c>
      <c r="D14" s="7" t="inlineStr">
        <is>
          <t>Falta de mão de obra. Linha 2</t>
        </is>
      </c>
      <c r="E14" s="7" t="n">
        <v>528</v>
      </c>
      <c r="F14" s="7" t="n"/>
      <c r="G14" s="7" t="n">
        <v>46224.35418159722</v>
      </c>
      <c r="H14" s="7" t="inlineStr">
        <is>
          <t>pcp</t>
        </is>
      </c>
    </row>
    <row r="15">
      <c r="A15" s="7" t="n">
        <v>46223</v>
      </c>
      <c r="B15" s="7" t="inlineStr">
        <is>
          <t>8 EMBALAGEM</t>
        </is>
      </c>
      <c r="C15" s="7" t="inlineStr">
        <is>
          <t>8 EMBALAGEM</t>
        </is>
      </c>
      <c r="D15" s="7" t="inlineStr">
        <is>
          <t>Manutenção na régua linha 2</t>
        </is>
      </c>
      <c r="E15" s="7" t="n">
        <v>60</v>
      </c>
      <c r="F15" s="7" t="n"/>
      <c r="G15" s="7" t="n">
        <v>46224.35480833333</v>
      </c>
      <c r="H15" s="7" t="inlineStr">
        <is>
          <t>pcp</t>
        </is>
      </c>
    </row>
    <row r="16" ht="29" customHeight="1">
      <c r="A16" s="7" t="n">
        <v>46223</v>
      </c>
      <c r="B16" s="7" t="inlineStr">
        <is>
          <t>9 COLADEIRAS</t>
        </is>
      </c>
      <c r="C16" s="7" t="inlineStr">
        <is>
          <t>23 - COLADEIRA 01 (MOD CBN 50T)</t>
        </is>
      </c>
      <c r="D16" s="7" t="inlineStr">
        <is>
          <t>Falta de programação</t>
        </is>
      </c>
      <c r="E16" s="7" t="n">
        <v>325</v>
      </c>
      <c r="F16" s="7" t="n"/>
      <c r="G16" s="7" t="n">
        <v>46224.35684005787</v>
      </c>
      <c r="H16" s="7" t="inlineStr">
        <is>
          <t>pcp</t>
        </is>
      </c>
    </row>
    <row r="17" ht="29" customHeight="1">
      <c r="A17" s="7" t="n">
        <v>46224</v>
      </c>
      <c r="B17" s="7" t="inlineStr">
        <is>
          <t>9 COLADEIRAS</t>
        </is>
      </c>
      <c r="C17" s="7" t="inlineStr">
        <is>
          <t>24 - COLADEIRA 02 (MOD CBN 50T)</t>
        </is>
      </c>
      <c r="D17" s="7" t="inlineStr">
        <is>
          <t>Falta de programação</t>
        </is>
      </c>
      <c r="E17" s="7" t="n">
        <v>480</v>
      </c>
      <c r="F17" s="7" t="n"/>
      <c r="G17" s="7" t="n">
        <v>46224.35737271991</v>
      </c>
      <c r="H17" s="7" t="inlineStr">
        <is>
          <t>pcp</t>
        </is>
      </c>
    </row>
    <row r="18" ht="29" customHeight="1">
      <c r="A18" s="7" t="n">
        <v>46223</v>
      </c>
      <c r="B18" s="7" t="inlineStr">
        <is>
          <t>9 COLADEIRAS</t>
        </is>
      </c>
      <c r="C18" s="7" t="inlineStr">
        <is>
          <t>24 - COLADEIRA 02 (MOD CBN 50T)</t>
        </is>
      </c>
      <c r="D18" s="7" t="inlineStr">
        <is>
          <t>Falta de programação</t>
        </is>
      </c>
      <c r="E18" s="7" t="n">
        <v>528</v>
      </c>
      <c r="F18" s="7" t="n"/>
      <c r="G18" s="7" t="n">
        <v>46224.35819982639</v>
      </c>
      <c r="H18" s="7" t="inlineStr">
        <is>
          <t>pcp</t>
        </is>
      </c>
    </row>
    <row r="19">
      <c r="A19" s="7" t="n">
        <v>46223</v>
      </c>
      <c r="B19" s="7" t="inlineStr">
        <is>
          <t>9 COLADEIRAS</t>
        </is>
      </c>
      <c r="C19" s="7" t="inlineStr">
        <is>
          <t>9 COLADEIRAS</t>
        </is>
      </c>
      <c r="D19" s="7" t="inlineStr">
        <is>
          <t>Falta de programação</t>
        </is>
      </c>
      <c r="E19" s="7" t="n">
        <v>234</v>
      </c>
      <c r="F19" s="7" t="inlineStr">
        <is>
          <t>Coladeira manual 122</t>
        </is>
      </c>
      <c r="G19" s="7" t="n">
        <v>46224.35908392361</v>
      </c>
      <c r="H19" s="7" t="inlineStr">
        <is>
          <t>pcp</t>
        </is>
      </c>
    </row>
    <row r="20">
      <c r="A20" s="7" t="n">
        <v>46223</v>
      </c>
      <c r="B20" s="7" t="inlineStr">
        <is>
          <t>10 FURADEIRAS</t>
        </is>
      </c>
      <c r="C20" s="7" t="inlineStr">
        <is>
          <t>65 - FURADEIRA 04 (F400 - T)</t>
        </is>
      </c>
      <c r="D20" s="7" t="inlineStr">
        <is>
          <t>Falta de programação</t>
        </is>
      </c>
      <c r="E20" s="7" t="n">
        <v>408</v>
      </c>
      <c r="F20" s="7" t="n"/>
      <c r="G20" s="7" t="n">
        <v>46224.36068318287</v>
      </c>
      <c r="H20" s="7" t="inlineStr">
        <is>
          <t>pcp</t>
        </is>
      </c>
    </row>
    <row r="21">
      <c r="A21" s="7" t="n">
        <v>46223</v>
      </c>
      <c r="B21" s="7" t="inlineStr">
        <is>
          <t>10 FURADEIRAS</t>
        </is>
      </c>
      <c r="C21" s="7" t="inlineStr">
        <is>
          <t>21 - FURADEIRA 03 (F400 - CS)</t>
        </is>
      </c>
      <c r="D21" s="7" t="inlineStr">
        <is>
          <t>Falta de programação</t>
        </is>
      </c>
      <c r="E21" s="7" t="n">
        <v>260</v>
      </c>
      <c r="F21" s="7" t="n"/>
      <c r="G21" s="7" t="n">
        <v>46224.3613805787</v>
      </c>
      <c r="H21" s="7" t="inlineStr">
        <is>
          <t>pcp</t>
        </is>
      </c>
    </row>
    <row r="22">
      <c r="A22" s="7" t="n">
        <v>46223</v>
      </c>
      <c r="B22" s="7" t="inlineStr">
        <is>
          <t>10 FURADEIRAS</t>
        </is>
      </c>
      <c r="C22" s="7" t="inlineStr">
        <is>
          <t>20 - FURADEIRA 02 (F500 - B)</t>
        </is>
      </c>
      <c r="D22" s="7" t="inlineStr">
        <is>
          <t>Falta de programação</t>
        </is>
      </c>
      <c r="E22" s="7" t="n">
        <v>245</v>
      </c>
      <c r="F22" s="7" t="n"/>
      <c r="G22" s="7" t="n">
        <v>46224.36247332176</v>
      </c>
      <c r="H22" s="7" t="inlineStr">
        <is>
          <t>pcp</t>
        </is>
      </c>
    </row>
    <row r="23" ht="29" customHeight="1">
      <c r="A23" s="7" t="n">
        <v>46223</v>
      </c>
      <c r="B23" s="7" t="inlineStr">
        <is>
          <t>10 FURADEIRAS</t>
        </is>
      </c>
      <c r="C23" s="7" t="inlineStr">
        <is>
          <t>22 - FURADEIRA 01 (DL 22-11 12/06)</t>
        </is>
      </c>
      <c r="D23" s="7" t="inlineStr">
        <is>
          <t>Falta de programação</t>
        </is>
      </c>
      <c r="E23" s="7" t="n">
        <v>371</v>
      </c>
      <c r="F23" s="7" t="n"/>
      <c r="G23" s="7" t="n">
        <v>46224.36487319444</v>
      </c>
      <c r="H23" s="7" t="inlineStr">
        <is>
          <t>pcp</t>
        </is>
      </c>
    </row>
    <row r="24">
      <c r="A24" s="7" t="n">
        <v>46223</v>
      </c>
      <c r="B24" s="7" t="inlineStr">
        <is>
          <t>17 COSTURA</t>
        </is>
      </c>
      <c r="C24" s="7" t="inlineStr">
        <is>
          <t>17 COSTURA</t>
        </is>
      </c>
      <c r="D24" s="7" t="inlineStr">
        <is>
          <t>FALTA DE PROGRAMAÇÃO</t>
        </is>
      </c>
      <c r="E24" s="7" t="n">
        <v>275</v>
      </c>
      <c r="F24" s="7" t="n"/>
      <c r="G24" s="7" t="n">
        <v>46224.39172021991</v>
      </c>
      <c r="H24" s="7" t="inlineStr">
        <is>
          <t>pcp</t>
        </is>
      </c>
    </row>
    <row r="25">
      <c r="A25" s="7" t="n">
        <v>46224</v>
      </c>
      <c r="B25" s="7" t="inlineStr">
        <is>
          <t>36 PINTURA P.U.</t>
        </is>
      </c>
      <c r="C25" s="7" t="inlineStr">
        <is>
          <t>36 PINTURA P.U.</t>
        </is>
      </c>
      <c r="D25" s="7" t="inlineStr">
        <is>
          <t>Falta de peças lixadas.</t>
        </is>
      </c>
      <c r="E25" s="7" t="n">
        <v>60</v>
      </c>
      <c r="F25" s="7" t="n"/>
      <c r="G25" s="7" t="n">
        <v>46225.35146298611</v>
      </c>
      <c r="H25" s="7" t="inlineStr">
        <is>
          <t>pcp</t>
        </is>
      </c>
    </row>
    <row r="26" ht="29" customHeight="1">
      <c r="A26" s="7" t="n">
        <v>46224</v>
      </c>
      <c r="B26" s="7" t="inlineStr">
        <is>
          <t>60 USINAGEM AUTOMATIZADA</t>
        </is>
      </c>
      <c r="C26" s="7" t="inlineStr">
        <is>
          <t>Serra fita</t>
        </is>
      </c>
      <c r="D26" s="7" t="inlineStr">
        <is>
          <t>Falta de programação</t>
        </is>
      </c>
      <c r="E26" s="7" t="n">
        <v>60</v>
      </c>
      <c r="F26" s="7" t="n"/>
      <c r="G26" s="7" t="n">
        <v>46225.35376252315</v>
      </c>
      <c r="H26" s="7" t="inlineStr">
        <is>
          <t>pcp</t>
        </is>
      </c>
    </row>
    <row r="27" ht="29" customHeight="1">
      <c r="A27" s="7" t="n">
        <v>46224</v>
      </c>
      <c r="B27" s="7" t="inlineStr">
        <is>
          <t>60 USINAGEM AUTOMATIZADA</t>
        </is>
      </c>
      <c r="C27" s="7" t="inlineStr">
        <is>
          <t>Pade</t>
        </is>
      </c>
      <c r="D27" s="7" t="inlineStr">
        <is>
          <t>Setup</t>
        </is>
      </c>
      <c r="E27" s="7" t="n">
        <v>70</v>
      </c>
      <c r="F27" s="7" t="n"/>
      <c r="G27" s="7" t="n">
        <v>46225.35406538194</v>
      </c>
      <c r="H27" s="7" t="inlineStr">
        <is>
          <t>pcp</t>
        </is>
      </c>
    </row>
    <row r="28" ht="29" customHeight="1">
      <c r="A28" s="7" t="n">
        <v>46224</v>
      </c>
      <c r="B28" s="7" t="inlineStr">
        <is>
          <t>60 USINAGEM AUTOMATIZADA</t>
        </is>
      </c>
      <c r="C28" s="7" t="inlineStr">
        <is>
          <t>Pade</t>
        </is>
      </c>
      <c r="D28" s="7" t="inlineStr">
        <is>
          <t>Treinamento operador</t>
        </is>
      </c>
      <c r="E28" s="7" t="n">
        <v>60</v>
      </c>
      <c r="F28" s="7" t="n"/>
      <c r="G28" s="7" t="n">
        <v>46225.35442163194</v>
      </c>
      <c r="H28" s="7" t="inlineStr">
        <is>
          <t>pcp</t>
        </is>
      </c>
    </row>
    <row r="29" ht="29" customHeight="1">
      <c r="A29" s="7" t="n">
        <v>46224</v>
      </c>
      <c r="B29" s="7" t="inlineStr">
        <is>
          <t>56 COPIADORA</t>
        </is>
      </c>
      <c r="C29" s="7" t="inlineStr">
        <is>
          <t>75 - COPIADORA (VMR DALMAQ FC MOD SERIE 338)</t>
        </is>
      </c>
      <c r="D29" s="7" t="inlineStr">
        <is>
          <t>Falta de programação</t>
        </is>
      </c>
      <c r="E29" s="7" t="n">
        <v>220</v>
      </c>
      <c r="F29" s="7" t="n"/>
      <c r="G29" s="7" t="n">
        <v>46225.35568225694</v>
      </c>
      <c r="H29" s="7" t="inlineStr">
        <is>
          <t>pcp</t>
        </is>
      </c>
    </row>
    <row r="30">
      <c r="A30" s="7" t="n">
        <v>46224</v>
      </c>
      <c r="B30" s="7" t="inlineStr">
        <is>
          <t>33 MONTAGEM CADEIRA</t>
        </is>
      </c>
      <c r="C30" s="7" t="inlineStr">
        <is>
          <t>33 MONTAGEM CADEIRA</t>
        </is>
      </c>
      <c r="D30" s="7" t="inlineStr">
        <is>
          <t>Falta de peças</t>
        </is>
      </c>
      <c r="E30" s="7" t="n">
        <v>250</v>
      </c>
      <c r="F30" s="7" t="n"/>
      <c r="G30" s="7" t="n">
        <v>46225.35918127315</v>
      </c>
      <c r="H30" s="7" t="inlineStr">
        <is>
          <t>pcp</t>
        </is>
      </c>
    </row>
    <row r="31" ht="29" customHeight="1">
      <c r="A31" s="7" t="n">
        <v>46224</v>
      </c>
      <c r="B31" s="7" t="inlineStr">
        <is>
          <t>10 FURADEIRAS</t>
        </is>
      </c>
      <c r="C31" s="7" t="inlineStr">
        <is>
          <t>22 - FURADEIRA 01 (DL 22-11 12/06)</t>
        </is>
      </c>
      <c r="D31" s="7" t="inlineStr">
        <is>
          <t>Falta de peças</t>
        </is>
      </c>
      <c r="E31" s="7" t="n">
        <v>272</v>
      </c>
      <c r="F31" s="7" t="n"/>
      <c r="G31" s="7" t="n">
        <v>46225.3619922338</v>
      </c>
      <c r="H31" s="7" t="inlineStr">
        <is>
          <t>pcp</t>
        </is>
      </c>
    </row>
    <row r="32">
      <c r="A32" s="7" t="n">
        <v>46224</v>
      </c>
      <c r="B32" s="7" t="inlineStr">
        <is>
          <t>10 FURADEIRAS</t>
        </is>
      </c>
      <c r="C32" s="7" t="inlineStr">
        <is>
          <t>21 - FURADEIRA 03 (F400 - CS)</t>
        </is>
      </c>
      <c r="D32" s="7" t="inlineStr">
        <is>
          <t>Falta de peças</t>
        </is>
      </c>
      <c r="E32" s="7" t="n">
        <v>180</v>
      </c>
      <c r="F32" s="7" t="n"/>
      <c r="G32" s="7" t="n">
        <v>46225.36245716435</v>
      </c>
      <c r="H32" s="7" t="inlineStr">
        <is>
          <t>pcp</t>
        </is>
      </c>
    </row>
    <row r="33">
      <c r="A33" s="7" t="n">
        <v>46225</v>
      </c>
      <c r="B33" s="7" t="inlineStr">
        <is>
          <t>10 FURADEIRAS</t>
        </is>
      </c>
      <c r="C33" s="7" t="inlineStr">
        <is>
          <t>65 - FURADEIRA 04 (F400 - T)</t>
        </is>
      </c>
      <c r="D33" s="7" t="inlineStr">
        <is>
          <t>Falta de peças</t>
        </is>
      </c>
      <c r="E33" s="7" t="n">
        <v>320</v>
      </c>
      <c r="F33" s="7" t="n"/>
      <c r="G33" s="7" t="n">
        <v>46225.36285096065</v>
      </c>
      <c r="H33" s="7" t="inlineStr">
        <is>
          <t>pcp</t>
        </is>
      </c>
    </row>
    <row r="34">
      <c r="A34" s="7" t="n">
        <v>46224</v>
      </c>
      <c r="B34" s="7" t="inlineStr">
        <is>
          <t>10 FURADEIRAS</t>
        </is>
      </c>
      <c r="C34" s="7" t="inlineStr">
        <is>
          <t>20 - FURADEIRA 02 (F500 - B)</t>
        </is>
      </c>
      <c r="D34" s="7" t="inlineStr">
        <is>
          <t>Falta de peças</t>
        </is>
      </c>
      <c r="E34" s="7" t="n">
        <v>195</v>
      </c>
      <c r="F34" s="7" t="n"/>
      <c r="G34" s="7" t="n">
        <v>46225.36341311342</v>
      </c>
      <c r="H34" s="7" t="inlineStr">
        <is>
          <t>pcp</t>
        </is>
      </c>
    </row>
    <row r="35" ht="29" customHeight="1">
      <c r="A35" s="7" t="n">
        <v>46224</v>
      </c>
      <c r="B35" s="7" t="inlineStr">
        <is>
          <t>9 COLADEIRAS</t>
        </is>
      </c>
      <c r="C35" s="7" t="inlineStr">
        <is>
          <t>23 - COLADEIRA 01 (MOD CBN 50T)</t>
        </is>
      </c>
      <c r="D35" s="7" t="inlineStr">
        <is>
          <t>Falta de peças</t>
        </is>
      </c>
      <c r="E35" s="7" t="n">
        <v>335</v>
      </c>
      <c r="F35" s="7" t="n"/>
      <c r="G35" s="7" t="n">
        <v>46225.3655425</v>
      </c>
      <c r="H35" s="7" t="inlineStr">
        <is>
          <t>pcp</t>
        </is>
      </c>
    </row>
    <row r="36" ht="29" customHeight="1">
      <c r="A36" s="7" t="n">
        <v>46224</v>
      </c>
      <c r="B36" s="7" t="inlineStr">
        <is>
          <t>9 COLADEIRAS</t>
        </is>
      </c>
      <c r="C36" s="7" t="inlineStr">
        <is>
          <t>24 - COLADEIRA 02 (MOD CBN 50T)</t>
        </is>
      </c>
      <c r="D36" s="7" t="inlineStr">
        <is>
          <t>Falta de peças</t>
        </is>
      </c>
      <c r="E36" s="7" t="n">
        <v>180</v>
      </c>
      <c r="F36" s="7" t="n"/>
      <c r="G36" s="7" t="n">
        <v>46225.365858125</v>
      </c>
      <c r="H36" s="7" t="inlineStr">
        <is>
          <t>pcp</t>
        </is>
      </c>
    </row>
    <row r="37" ht="29" customHeight="1">
      <c r="A37" s="7" t="n">
        <v>46224</v>
      </c>
      <c r="B37" s="7" t="inlineStr">
        <is>
          <t>58 FABRICAÇÃO EMBALAGEM</t>
        </is>
      </c>
      <c r="C37" s="7" t="inlineStr">
        <is>
          <t>58 FABRICAÇÃO EMBALAGEM</t>
        </is>
      </c>
      <c r="D37" s="7" t="inlineStr">
        <is>
          <t>Mão de obra direcionada para outro setor.</t>
        </is>
      </c>
      <c r="E37" s="7" t="n">
        <v>360</v>
      </c>
      <c r="F37" s="7" t="n"/>
      <c r="G37" s="7" t="n">
        <v>46225.36833135417</v>
      </c>
      <c r="H37" s="7" t="inlineStr">
        <is>
          <t>pcp</t>
        </is>
      </c>
    </row>
    <row r="38">
      <c r="A38" s="7" t="n">
        <v>46224</v>
      </c>
      <c r="B38" s="7" t="inlineStr">
        <is>
          <t>6 PINTURA UV</t>
        </is>
      </c>
      <c r="C38" s="7" t="inlineStr">
        <is>
          <t>6 PINTURA UV</t>
        </is>
      </c>
      <c r="D38" s="7" t="inlineStr">
        <is>
          <t>Setup</t>
        </is>
      </c>
      <c r="E38" s="7" t="n">
        <v>75</v>
      </c>
      <c r="F38" s="7" t="n"/>
      <c r="G38" s="7" t="n">
        <v>46225.37295008102</v>
      </c>
      <c r="H38" s="7" t="inlineStr">
        <is>
          <t>pcp</t>
        </is>
      </c>
    </row>
    <row r="39">
      <c r="A39" s="7" t="n">
        <v>46225</v>
      </c>
      <c r="B39" s="7" t="inlineStr">
        <is>
          <t>36 PINTURA P.U.</t>
        </is>
      </c>
      <c r="C39" s="7" t="inlineStr">
        <is>
          <t>Cabines</t>
        </is>
      </c>
      <c r="D39" s="7" t="inlineStr">
        <is>
          <t>Falta de peças lixadas</t>
        </is>
      </c>
      <c r="E39" s="7" t="n">
        <v>52</v>
      </c>
      <c r="F39" s="7" t="n"/>
      <c r="G39" s="7" t="n">
        <v>46226.32997113426</v>
      </c>
      <c r="H39" s="7" t="inlineStr">
        <is>
          <t>pcp</t>
        </is>
      </c>
    </row>
    <row r="40" ht="29" customHeight="1">
      <c r="A40" s="7" t="n">
        <v>46225</v>
      </c>
      <c r="B40" s="7" t="inlineStr">
        <is>
          <t>60 USINAGEM AUTOMATIZADA</t>
        </is>
      </c>
      <c r="C40" s="7" t="inlineStr">
        <is>
          <t>Serra fita automática</t>
        </is>
      </c>
      <c r="D40" s="7" t="inlineStr">
        <is>
          <t>Serra sem corte.  Pcm acompanhou.</t>
        </is>
      </c>
      <c r="E40" s="7" t="n">
        <v>22</v>
      </c>
      <c r="F40" s="7" t="n"/>
      <c r="G40" s="7" t="n">
        <v>46226.33144733797</v>
      </c>
      <c r="H40" s="7" t="inlineStr">
        <is>
          <t>pcp</t>
        </is>
      </c>
    </row>
    <row r="41" ht="29" customHeight="1">
      <c r="A41" s="7" t="n">
        <v>46225</v>
      </c>
      <c r="B41" s="7" t="inlineStr">
        <is>
          <t>60 USINAGEM AUTOMATIZADA</t>
        </is>
      </c>
      <c r="C41" s="7" t="inlineStr">
        <is>
          <t>Pade</t>
        </is>
      </c>
      <c r="D41" s="7" t="inlineStr">
        <is>
          <t>Treinamento com operador</t>
        </is>
      </c>
      <c r="E41" s="7" t="n">
        <v>120</v>
      </c>
      <c r="F41" s="7" t="n"/>
      <c r="G41" s="7" t="n">
        <v>46226.33236877315</v>
      </c>
      <c r="H41" s="7" t="inlineStr">
        <is>
          <t>pcp</t>
        </is>
      </c>
    </row>
    <row r="42">
      <c r="A42" s="7" t="n">
        <v>46225</v>
      </c>
      <c r="B42" s="7" t="inlineStr">
        <is>
          <t>33 MONTAGEM CADEIRA</t>
        </is>
      </c>
      <c r="C42" s="7" t="inlineStr">
        <is>
          <t>33 MONTAGEM CADEIRA</t>
        </is>
      </c>
      <c r="D42" s="7" t="inlineStr">
        <is>
          <t>Falta de peças</t>
        </is>
      </c>
      <c r="E42" s="7" t="n">
        <v>120</v>
      </c>
      <c r="F42" s="7" t="n"/>
      <c r="G42" s="7" t="n">
        <v>46226.33431717593</v>
      </c>
      <c r="H42" s="7" t="inlineStr">
        <is>
          <t>pcp</t>
        </is>
      </c>
    </row>
    <row r="43">
      <c r="A43" s="7" t="n">
        <v>46225</v>
      </c>
      <c r="B43" s="7" t="inlineStr">
        <is>
          <t>8 EMBALAGEM</t>
        </is>
      </c>
      <c r="C43" s="7" t="inlineStr">
        <is>
          <t>8 EMBALAGEM</t>
        </is>
      </c>
      <c r="D43" s="7" t="inlineStr">
        <is>
          <t>Linha 2 parada, falta de mão de obra</t>
        </is>
      </c>
      <c r="E43" s="7" t="n">
        <v>250</v>
      </c>
      <c r="F43" s="7" t="n"/>
      <c r="G43" s="7" t="n">
        <v>46226.34313087963</v>
      </c>
      <c r="H43" s="7" t="inlineStr">
        <is>
          <t>pcp</t>
        </is>
      </c>
    </row>
    <row r="44" ht="29" customHeight="1">
      <c r="A44" s="7" t="n">
        <v>46225</v>
      </c>
      <c r="B44" s="7" t="inlineStr">
        <is>
          <t>9 COLADEIRAS</t>
        </is>
      </c>
      <c r="C44" s="7" t="inlineStr">
        <is>
          <t>24 - COLADEIRA 02 (MOD CBN 50T)</t>
        </is>
      </c>
      <c r="D44" s="7" t="inlineStr">
        <is>
          <t>Falta de peças</t>
        </is>
      </c>
      <c r="E44" s="7" t="n">
        <v>528</v>
      </c>
      <c r="F44" s="7" t="n"/>
      <c r="G44" s="7" t="n">
        <v>46226.34594021991</v>
      </c>
      <c r="H44" s="7" t="inlineStr">
        <is>
          <t>pcp</t>
        </is>
      </c>
    </row>
    <row r="45">
      <c r="A45" s="7" t="n">
        <v>46225</v>
      </c>
      <c r="B45" s="7" t="inlineStr">
        <is>
          <t>10 FURADEIRAS</t>
        </is>
      </c>
      <c r="C45" s="7" t="inlineStr">
        <is>
          <t>20 - FURADEIRA 02 (F500 - B)</t>
        </is>
      </c>
      <c r="D45" s="7" t="inlineStr">
        <is>
          <t>Falta de peças</t>
        </is>
      </c>
      <c r="E45" s="7" t="n">
        <v>232</v>
      </c>
      <c r="F45" s="7" t="n"/>
      <c r="G45" s="7" t="n">
        <v>46226.34693212963</v>
      </c>
      <c r="H45" s="7" t="inlineStr">
        <is>
          <t>pcp</t>
        </is>
      </c>
    </row>
    <row r="46" ht="29" customHeight="1">
      <c r="A46" s="7" t="n">
        <v>46225</v>
      </c>
      <c r="B46" s="7" t="inlineStr">
        <is>
          <t>10 FURADEIRAS</t>
        </is>
      </c>
      <c r="C46" s="7" t="inlineStr">
        <is>
          <t>22 - FURADEIRA 01 (DL 22-11 12/06)</t>
        </is>
      </c>
      <c r="D46" s="7" t="inlineStr">
        <is>
          <t>Falta de peças</t>
        </is>
      </c>
      <c r="E46" s="7" t="n">
        <v>360</v>
      </c>
      <c r="F46" s="7" t="n"/>
      <c r="G46" s="7" t="n">
        <v>46226.34727866898</v>
      </c>
      <c r="H46" s="7" t="inlineStr">
        <is>
          <t>pcp</t>
        </is>
      </c>
    </row>
    <row r="47">
      <c r="A47" s="7" t="n">
        <v>46225</v>
      </c>
      <c r="B47" s="7" t="inlineStr">
        <is>
          <t>10 FURADEIRAS</t>
        </is>
      </c>
      <c r="C47" s="7" t="inlineStr">
        <is>
          <t>65 - FURADEIRA 04 (F400 - T)</t>
        </is>
      </c>
      <c r="D47" s="7" t="inlineStr">
        <is>
          <t>Falta de peças</t>
        </is>
      </c>
      <c r="E47" s="7" t="n">
        <v>360</v>
      </c>
      <c r="F47" s="7" t="n"/>
      <c r="G47" s="7" t="n">
        <v>46226.34771043981</v>
      </c>
      <c r="H47" s="7" t="inlineStr">
        <is>
          <t>pcp</t>
        </is>
      </c>
    </row>
    <row r="48" ht="29" customHeight="1">
      <c r="A48" s="7" t="n">
        <v>46225</v>
      </c>
      <c r="B48" s="7" t="inlineStr">
        <is>
          <t>10 FURADEIRAS</t>
        </is>
      </c>
      <c r="C48" s="7" t="inlineStr">
        <is>
          <t>20 - FURADEIRA 02 (F500 - B)</t>
        </is>
      </c>
      <c r="D48" s="7" t="inlineStr">
        <is>
          <t>Utilização de mão de obra em outro setor</t>
        </is>
      </c>
      <c r="E48" s="7" t="n">
        <v>60</v>
      </c>
      <c r="F48" s="7" t="n"/>
      <c r="G48" s="7" t="n">
        <v>46226.34840476852</v>
      </c>
      <c r="H48" s="7" t="inlineStr">
        <is>
          <t>pcp</t>
        </is>
      </c>
    </row>
    <row r="49">
      <c r="A49" s="7" t="n">
        <v>46225</v>
      </c>
      <c r="B49" s="7" t="inlineStr">
        <is>
          <t>6 PINTURA UV</t>
        </is>
      </c>
      <c r="C49" s="7" t="inlineStr">
        <is>
          <t>6 PINTURA UV</t>
        </is>
      </c>
      <c r="D49" s="7" t="inlineStr">
        <is>
          <t>Manutenção</t>
        </is>
      </c>
      <c r="E49" s="7" t="n">
        <v>25</v>
      </c>
      <c r="F49" s="7" t="inlineStr">
        <is>
          <t>Ajuste de roletes</t>
        </is>
      </c>
      <c r="G49" s="7" t="n">
        <v>46226.35071142361</v>
      </c>
      <c r="H49" s="7" t="inlineStr">
        <is>
          <t>pcp</t>
        </is>
      </c>
    </row>
    <row r="50">
      <c r="A50" s="7" t="n">
        <v>46225</v>
      </c>
      <c r="B50" s="7" t="inlineStr">
        <is>
          <t>6 PINTURA UV</t>
        </is>
      </c>
      <c r="C50" s="7" t="inlineStr">
        <is>
          <t>6 PINTURA UV</t>
        </is>
      </c>
      <c r="D50" s="7" t="inlineStr">
        <is>
          <t>Setup</t>
        </is>
      </c>
      <c r="E50" s="7" t="n">
        <v>25</v>
      </c>
      <c r="F50" s="7" t="inlineStr">
        <is>
          <t>Troca de cor</t>
        </is>
      </c>
      <c r="G50" s="7" t="n">
        <v>46226.35107767361</v>
      </c>
      <c r="H50" s="7" t="inlineStr">
        <is>
          <t>pcp</t>
        </is>
      </c>
    </row>
    <row r="51">
      <c r="A51" s="7" t="n">
        <v>46224</v>
      </c>
      <c r="B51" s="7" t="inlineStr">
        <is>
          <t>17 COSTURA</t>
        </is>
      </c>
      <c r="C51" s="7" t="inlineStr">
        <is>
          <t>17 COSTURA</t>
        </is>
      </c>
      <c r="D51" s="7" t="inlineStr">
        <is>
          <t>FALTA DE PROGRAMAÇÃO</t>
        </is>
      </c>
      <c r="E51" s="7" t="n">
        <v>528</v>
      </c>
      <c r="F51" s="7" t="n"/>
      <c r="G51" s="7" t="n">
        <v>46226.65628125</v>
      </c>
      <c r="H51" s="7" t="inlineStr">
        <is>
          <t>pcp</t>
        </is>
      </c>
    </row>
    <row r="52">
      <c r="A52" s="7" t="n">
        <v>46225</v>
      </c>
      <c r="B52" s="7" t="inlineStr">
        <is>
          <t>17 COSTURA</t>
        </is>
      </c>
      <c r="C52" s="7" t="inlineStr">
        <is>
          <t>17 COSTURA</t>
        </is>
      </c>
      <c r="D52" s="7" t="inlineStr">
        <is>
          <t>FALTA DE INSUMOS</t>
        </is>
      </c>
      <c r="E52" s="7" t="n">
        <v>40</v>
      </c>
      <c r="F52" s="7" t="n"/>
      <c r="G52" s="7" t="n">
        <v>46226.65668038194</v>
      </c>
      <c r="H52" s="7" t="inlineStr">
        <is>
          <t>pcp</t>
        </is>
      </c>
    </row>
    <row r="53">
      <c r="A53" s="7" t="n">
        <v>46226</v>
      </c>
      <c r="B53" s="7" t="inlineStr">
        <is>
          <t>17 COSTURA</t>
        </is>
      </c>
      <c r="C53" s="7" t="inlineStr">
        <is>
          <t>17 COSTURA</t>
        </is>
      </c>
      <c r="D53" s="7" t="inlineStr">
        <is>
          <t>FALTA DE INSUMOS</t>
        </is>
      </c>
      <c r="E53" s="7" t="n">
        <v>240</v>
      </c>
      <c r="F53" s="7" t="n"/>
      <c r="G53" s="7" t="n">
        <v>46226.65701430556</v>
      </c>
      <c r="H53" s="7" t="inlineStr">
        <is>
          <t>pcp</t>
        </is>
      </c>
    </row>
    <row r="54">
      <c r="A54" s="7" t="n">
        <v>46226</v>
      </c>
      <c r="B54" s="7" t="inlineStr">
        <is>
          <t>36 PINTURA P.U.</t>
        </is>
      </c>
      <c r="C54" s="7" t="inlineStr">
        <is>
          <t>Cabine pintura</t>
        </is>
      </c>
      <c r="D54" s="7" t="inlineStr">
        <is>
          <t>Falta de peças seladas</t>
        </is>
      </c>
      <c r="E54" s="7" t="n">
        <v>30</v>
      </c>
      <c r="F54" s="7" t="n"/>
      <c r="G54" s="7" t="n">
        <v>46227.34248894676</v>
      </c>
      <c r="H54" s="7" t="inlineStr">
        <is>
          <t>pcp</t>
        </is>
      </c>
    </row>
    <row r="55" ht="29" customHeight="1">
      <c r="A55" s="7" t="n">
        <v>46226</v>
      </c>
      <c r="B55" s="7" t="inlineStr">
        <is>
          <t>60 USINAGEM AUTOMATIZADA</t>
        </is>
      </c>
      <c r="C55" s="7" t="inlineStr">
        <is>
          <t>124 - PADE (VELOX - CNC 5 - EIXOS)</t>
        </is>
      </c>
      <c r="D55" s="7" t="inlineStr">
        <is>
          <t>Setup</t>
        </is>
      </c>
      <c r="E55" s="7" t="n">
        <v>118</v>
      </c>
      <c r="F55" s="7" t="n"/>
      <c r="G55" s="7" t="n">
        <v>46227.34331619213</v>
      </c>
      <c r="H55" s="7" t="inlineStr">
        <is>
          <t>pcp</t>
        </is>
      </c>
    </row>
    <row r="56" ht="29" customHeight="1">
      <c r="A56" s="7" t="n">
        <v>46226</v>
      </c>
      <c r="B56" s="7" t="inlineStr">
        <is>
          <t>60 USINAGEM AUTOMATIZADA</t>
        </is>
      </c>
      <c r="C56" s="7" t="inlineStr">
        <is>
          <t>124 - PADE (VELOX - CNC 5 - EIXOS)</t>
        </is>
      </c>
      <c r="D56" s="7" t="inlineStr">
        <is>
          <t>Acompanhando a ineficiência da serra da serra fita</t>
        </is>
      </c>
      <c r="E56" s="7" t="n">
        <v>60</v>
      </c>
      <c r="F56" s="7" t="n"/>
      <c r="G56" s="7" t="n">
        <v>46227.34405101852</v>
      </c>
      <c r="H56" s="7" t="inlineStr">
        <is>
          <t>pcp</t>
        </is>
      </c>
    </row>
    <row r="57" ht="43.5" customHeight="1">
      <c r="A57" s="7" t="n">
        <v>46226</v>
      </c>
      <c r="B57" s="7" t="inlineStr">
        <is>
          <t>60 USINAGEM AUTOMATIZADA</t>
        </is>
      </c>
      <c r="C57" s="7" t="inlineStr">
        <is>
          <t>96 - SERRAFITA AUTO (YOWCHERNEG YC-025 2220103)</t>
        </is>
      </c>
      <c r="D57" s="7" t="inlineStr">
        <is>
          <t>Ineficiência da serra de corte</t>
        </is>
      </c>
      <c r="E57" s="7" t="n">
        <v>60</v>
      </c>
      <c r="F57" s="7" t="n"/>
      <c r="G57" s="7" t="n">
        <v>46227.34445729166</v>
      </c>
      <c r="H57" s="7" t="inlineStr">
        <is>
          <t>pcp</t>
        </is>
      </c>
    </row>
    <row r="58" ht="43.5" customHeight="1">
      <c r="A58" s="7" t="n">
        <v>46226</v>
      </c>
      <c r="B58" s="7" t="inlineStr">
        <is>
          <t>60 USINAGEM AUTOMATIZADA</t>
        </is>
      </c>
      <c r="C58" s="7" t="inlineStr">
        <is>
          <t>96 - SERRAFITA AUTO (YOWCHERNEG YC-025 2220103)</t>
        </is>
      </c>
      <c r="D58" s="7" t="inlineStr">
        <is>
          <t>Falta de peças</t>
        </is>
      </c>
      <c r="E58" s="7" t="n">
        <v>40</v>
      </c>
      <c r="F58" s="7" t="n"/>
      <c r="G58" s="7" t="n">
        <v>46227.34475042824</v>
      </c>
      <c r="H58" s="7" t="inlineStr">
        <is>
          <t>pcp</t>
        </is>
      </c>
    </row>
    <row r="59">
      <c r="A59" s="7" t="n">
        <v>46226</v>
      </c>
      <c r="B59" s="7" t="inlineStr">
        <is>
          <t>6 PINTURA UV</t>
        </is>
      </c>
      <c r="C59" s="7" t="inlineStr">
        <is>
          <t>6 PINTURA UV</t>
        </is>
      </c>
      <c r="D59" s="7" t="inlineStr">
        <is>
          <t>Setup</t>
        </is>
      </c>
      <c r="E59" s="7" t="n">
        <v>55</v>
      </c>
      <c r="F59" s="7" t="inlineStr">
        <is>
          <t>Duas troca de cor</t>
        </is>
      </c>
      <c r="G59" s="7" t="n">
        <v>46227.34771402778</v>
      </c>
      <c r="H59" s="7" t="inlineStr">
        <is>
          <t>pcp</t>
        </is>
      </c>
    </row>
    <row r="60">
      <c r="A60" s="7" t="n">
        <v>46226</v>
      </c>
      <c r="B60" s="7" t="inlineStr">
        <is>
          <t>6 PINTURA UV</t>
        </is>
      </c>
      <c r="C60" s="7" t="inlineStr">
        <is>
          <t>6 PINTURA UV</t>
        </is>
      </c>
      <c r="D60" s="7" t="inlineStr">
        <is>
          <t>Troca de rolo</t>
        </is>
      </c>
      <c r="E60" s="7" t="n">
        <v>25</v>
      </c>
      <c r="F60" s="7" t="inlineStr">
        <is>
          <t>Filmagem</t>
        </is>
      </c>
      <c r="G60" s="7" t="n">
        <v>46227.34810577546</v>
      </c>
      <c r="H60" s="7" t="inlineStr">
        <is>
          <t>pcp</t>
        </is>
      </c>
    </row>
    <row r="61">
      <c r="A61" s="7" t="n">
        <v>46226</v>
      </c>
      <c r="B61" s="7" t="inlineStr">
        <is>
          <t>49 COLA DE ESPUMA</t>
        </is>
      </c>
      <c r="C61" s="7" t="inlineStr">
        <is>
          <t>49 COLA DE ESPUMA</t>
        </is>
      </c>
      <c r="D61" s="7" t="inlineStr">
        <is>
          <t>Manutenção</t>
        </is>
      </c>
      <c r="E61" s="7" t="n">
        <v>70</v>
      </c>
      <c r="F61" s="7" t="inlineStr">
        <is>
          <t>Pistola de cola ineficiente</t>
        </is>
      </c>
      <c r="G61" s="7" t="n">
        <v>46227.35215255787</v>
      </c>
      <c r="H61" s="7" t="inlineStr">
        <is>
          <t>pcp</t>
        </is>
      </c>
    </row>
    <row r="62">
      <c r="A62" s="7" t="n">
        <v>46226</v>
      </c>
      <c r="B62" s="7" t="inlineStr">
        <is>
          <t>8 EMBALAGEM</t>
        </is>
      </c>
      <c r="C62" s="7" t="inlineStr">
        <is>
          <t>8 EMBALAGEM</t>
        </is>
      </c>
      <c r="D62" s="7" t="inlineStr">
        <is>
          <t>Falta de mão de obra</t>
        </is>
      </c>
      <c r="E62" s="7" t="n">
        <v>165</v>
      </c>
      <c r="F62" s="7" t="inlineStr">
        <is>
          <t>Linha 2</t>
        </is>
      </c>
      <c r="G62" s="7" t="n">
        <v>46227.35531304398</v>
      </c>
      <c r="H62" s="7" t="inlineStr">
        <is>
          <t>pcp</t>
        </is>
      </c>
    </row>
    <row r="63" ht="29" customHeight="1">
      <c r="A63" s="7" t="n">
        <v>46226</v>
      </c>
      <c r="B63" s="7" t="inlineStr">
        <is>
          <t>9 COLADEIRAS</t>
        </is>
      </c>
      <c r="C63" s="7" t="inlineStr">
        <is>
          <t>24 - COLADEIRA 02 (MOD CBN 50T)</t>
        </is>
      </c>
      <c r="D63" s="7" t="inlineStr">
        <is>
          <t>Falta de programação</t>
        </is>
      </c>
      <c r="E63" s="7" t="n">
        <v>528</v>
      </c>
      <c r="F63" s="7" t="n"/>
      <c r="G63" s="7" t="n">
        <v>46227.35726046297</v>
      </c>
      <c r="H63" s="7" t="inlineStr">
        <is>
          <t>pcp</t>
        </is>
      </c>
    </row>
    <row r="64" ht="29" customHeight="1">
      <c r="A64" s="7" t="n">
        <v>46226</v>
      </c>
      <c r="B64" s="7" t="inlineStr">
        <is>
          <t>10 FURADEIRAS</t>
        </is>
      </c>
      <c r="C64" s="7" t="inlineStr">
        <is>
          <t>22 - FURADEIRA 01 (DL 22-11 12/06)</t>
        </is>
      </c>
      <c r="D64" s="7" t="inlineStr">
        <is>
          <t>Falta de programação</t>
        </is>
      </c>
      <c r="E64" s="7" t="n">
        <v>178</v>
      </c>
      <c r="F64" s="7" t="n"/>
      <c r="G64" s="7" t="n">
        <v>46227.35794471065</v>
      </c>
      <c r="H64" s="7" t="inlineStr">
        <is>
          <t>pcp</t>
        </is>
      </c>
    </row>
    <row r="65">
      <c r="A65" s="7" t="n">
        <v>46226</v>
      </c>
      <c r="B65" s="7" t="inlineStr">
        <is>
          <t>10 FURADEIRAS</t>
        </is>
      </c>
      <c r="C65" s="7" t="inlineStr">
        <is>
          <t>65 - FURADEIRA 04 (F400 - T)</t>
        </is>
      </c>
      <c r="D65" s="7" t="inlineStr">
        <is>
          <t>Falta de programação</t>
        </is>
      </c>
      <c r="E65" s="7" t="n">
        <v>528</v>
      </c>
      <c r="F65" s="7" t="n"/>
      <c r="G65" s="7" t="n">
        <v>46227.3582694213</v>
      </c>
      <c r="H65" s="7" t="inlineStr">
        <is>
          <t>pcp</t>
        </is>
      </c>
    </row>
    <row r="66">
      <c r="A66" s="7" t="n">
        <v>46227</v>
      </c>
      <c r="B66" s="7" t="inlineStr">
        <is>
          <t>17 COSTURA</t>
        </is>
      </c>
      <c r="C66" s="7" t="inlineStr">
        <is>
          <t>17 COSTURA</t>
        </is>
      </c>
      <c r="D66" s="7" t="inlineStr">
        <is>
          <t>Falta de programação</t>
        </is>
      </c>
      <c r="E66" s="7" t="n">
        <v>240</v>
      </c>
      <c r="F66" s="7" t="n"/>
      <c r="G66" s="7" t="n">
        <v>46230.3109787037</v>
      </c>
      <c r="H66" s="7" t="inlineStr">
        <is>
          <t>pcp</t>
        </is>
      </c>
    </row>
    <row r="67">
      <c r="A67" s="7" t="n">
        <v>46227</v>
      </c>
      <c r="B67" s="7" t="inlineStr">
        <is>
          <t>34 CORTE DE TECIDO</t>
        </is>
      </c>
      <c r="C67" s="7" t="inlineStr">
        <is>
          <t>34 CORTE DE TECIDO</t>
        </is>
      </c>
      <c r="D67" s="7" t="inlineStr">
        <is>
          <t>Falta de programação</t>
        </is>
      </c>
      <c r="E67" s="7" t="n">
        <v>165</v>
      </c>
      <c r="F67" s="7" t="n"/>
      <c r="G67" s="7" t="n">
        <v>46230.31157799769</v>
      </c>
      <c r="H67" s="7" t="inlineStr">
        <is>
          <t>pcp</t>
        </is>
      </c>
    </row>
    <row r="68">
      <c r="A68" s="7" t="n">
        <v>46227</v>
      </c>
      <c r="B68" s="7" t="inlineStr">
        <is>
          <t>34 CORTE DE TECIDO</t>
        </is>
      </c>
      <c r="C68" s="7" t="inlineStr">
        <is>
          <t>34 CORTE DE TECIDO</t>
        </is>
      </c>
      <c r="D68" s="7" t="inlineStr">
        <is>
          <t>Aguardando insumos</t>
        </is>
      </c>
      <c r="E68" s="7" t="n">
        <v>240</v>
      </c>
      <c r="F68" s="7" t="n"/>
      <c r="G68" s="7" t="n">
        <v>46230.31324488426</v>
      </c>
      <c r="H68" s="7" t="inlineStr">
        <is>
          <t>pcp</t>
        </is>
      </c>
    </row>
    <row r="69">
      <c r="A69" s="7" t="n">
        <v>46227</v>
      </c>
      <c r="B69" s="7" t="inlineStr">
        <is>
          <t>36 PINTURA P.U.</t>
        </is>
      </c>
      <c r="C69" s="7" t="inlineStr">
        <is>
          <t>36 PINTURA P.U.</t>
        </is>
      </c>
      <c r="D69" s="7" t="inlineStr">
        <is>
          <t>Limpeza</t>
        </is>
      </c>
      <c r="E69" s="7" t="n">
        <v>30</v>
      </c>
      <c r="F69" s="7" t="n"/>
      <c r="G69" s="7" t="n">
        <v>46230.3220983912</v>
      </c>
      <c r="H69" s="7" t="inlineStr">
        <is>
          <t>pcp</t>
        </is>
      </c>
    </row>
    <row r="70">
      <c r="A70" s="7" t="n">
        <v>46230</v>
      </c>
      <c r="B70" s="7" t="inlineStr">
        <is>
          <t>50 SECCIONADORA 2</t>
        </is>
      </c>
      <c r="C70" s="7" t="inlineStr">
        <is>
          <t>50 SECCIONADORA 2</t>
        </is>
      </c>
      <c r="D70" s="7" t="inlineStr">
        <is>
          <t>Falta de programação</t>
        </is>
      </c>
      <c r="E70" s="7" t="n">
        <v>360</v>
      </c>
      <c r="F70" s="7" t="n"/>
      <c r="G70" s="7" t="n">
        <v>46230.32363325232</v>
      </c>
      <c r="H70" s="7" t="inlineStr">
        <is>
          <t>pcp</t>
        </is>
      </c>
    </row>
    <row r="71" ht="29" customHeight="1">
      <c r="A71" s="7" t="n">
        <v>46227</v>
      </c>
      <c r="B71" s="7" t="inlineStr">
        <is>
          <t>60 USINAGEM AUTOMATIZADA</t>
        </is>
      </c>
      <c r="C71" s="7" t="inlineStr">
        <is>
          <t>124 - PADE (VELOX - CNC 5 - EIXOS)</t>
        </is>
      </c>
      <c r="D71" s="7" t="inlineStr">
        <is>
          <t>Setup</t>
        </is>
      </c>
      <c r="E71" s="7" t="n">
        <v>92</v>
      </c>
      <c r="F71" s="7" t="n"/>
      <c r="G71" s="7" t="n">
        <v>46230.32597868056</v>
      </c>
      <c r="H71" s="7" t="inlineStr">
        <is>
          <t>pcp</t>
        </is>
      </c>
    </row>
    <row r="72" ht="43.5" customHeight="1">
      <c r="A72" s="7" t="n">
        <v>46227</v>
      </c>
      <c r="B72" s="7" t="inlineStr">
        <is>
          <t>60 USINAGEM AUTOMATIZADA</t>
        </is>
      </c>
      <c r="C72" s="7" t="inlineStr">
        <is>
          <t>96 - SERRAFITA AUTO (YOWCHERNEG YC-025 2220103)</t>
        </is>
      </c>
      <c r="D72" s="7" t="inlineStr">
        <is>
          <t>Revezamento de almoço</t>
        </is>
      </c>
      <c r="E72" s="7" t="n">
        <v>72</v>
      </c>
      <c r="F72" s="7" t="n"/>
      <c r="G72" s="7" t="n">
        <v>46230.32682574074</v>
      </c>
      <c r="H72" s="7" t="inlineStr">
        <is>
          <t>pcp</t>
        </is>
      </c>
    </row>
    <row r="73">
      <c r="A73" s="7" t="n">
        <v>46227</v>
      </c>
      <c r="B73" s="7" t="inlineStr">
        <is>
          <t>49 COLA DE ESPUMA</t>
        </is>
      </c>
      <c r="C73" s="7" t="inlineStr">
        <is>
          <t>49 COLA DE ESPUMA</t>
        </is>
      </c>
      <c r="D73" s="7" t="inlineStr">
        <is>
          <t>Manutenção</t>
        </is>
      </c>
      <c r="E73" s="7" t="n">
        <v>295</v>
      </c>
      <c r="F73" s="7" t="inlineStr">
        <is>
          <t>Bomba de cola ineficiente</t>
        </is>
      </c>
      <c r="G73" s="7" t="n">
        <v>46230.33806950232</v>
      </c>
      <c r="H73" s="7" t="inlineStr">
        <is>
          <t>pcp</t>
        </is>
      </c>
    </row>
    <row r="74" ht="29" customHeight="1">
      <c r="A74" s="7" t="n">
        <v>46227</v>
      </c>
      <c r="B74" s="7" t="inlineStr">
        <is>
          <t>58 FABRICAÇÃO EMBALAGEM</t>
        </is>
      </c>
      <c r="C74" s="7" t="inlineStr">
        <is>
          <t>58 FABRICAÇÃO EMBALAGEM</t>
        </is>
      </c>
      <c r="D74" s="7" t="inlineStr">
        <is>
          <t>Falta de operador</t>
        </is>
      </c>
      <c r="E74" s="7" t="n">
        <v>240</v>
      </c>
      <c r="F74" s="7" t="n"/>
      <c r="G74" s="7" t="n">
        <v>46230.3417852662</v>
      </c>
      <c r="H74" s="7" t="inlineStr">
        <is>
          <t>pcp</t>
        </is>
      </c>
    </row>
    <row r="75">
      <c r="A75" s="7" t="n">
        <v>46227</v>
      </c>
      <c r="B75" s="7" t="inlineStr">
        <is>
          <t>56 COPIADORA</t>
        </is>
      </c>
      <c r="C75" s="7" t="inlineStr">
        <is>
          <t>56 COPIADORA</t>
        </is>
      </c>
      <c r="D75" s="7" t="inlineStr">
        <is>
          <t>Falta de peças</t>
        </is>
      </c>
      <c r="E75" s="7" t="n">
        <v>160</v>
      </c>
      <c r="F75" s="7" t="n"/>
      <c r="G75" s="7" t="n">
        <v>46230.34322814815</v>
      </c>
      <c r="H75" s="7" t="inlineStr">
        <is>
          <t>pcp</t>
        </is>
      </c>
    </row>
    <row r="76" ht="29" customHeight="1">
      <c r="A76" s="7" t="n">
        <v>46227</v>
      </c>
      <c r="B76" s="7" t="inlineStr">
        <is>
          <t>9 COLADEIRAS</t>
        </is>
      </c>
      <c r="C76" s="7" t="inlineStr">
        <is>
          <t>24 - COLADEIRA 02 (MOD CBN 50T)</t>
        </is>
      </c>
      <c r="D76" s="7" t="inlineStr">
        <is>
          <t>Falta de programação</t>
        </is>
      </c>
      <c r="E76" s="7" t="n">
        <v>528</v>
      </c>
      <c r="F76" s="7" t="n"/>
      <c r="G76" s="7" t="n">
        <v>46230.34409813657</v>
      </c>
      <c r="H76" s="7" t="inlineStr">
        <is>
          <t>pcp</t>
        </is>
      </c>
    </row>
    <row r="77">
      <c r="A77" s="7" t="n">
        <v>46227</v>
      </c>
      <c r="B77" s="7" t="inlineStr">
        <is>
          <t>10 FURADEIRAS</t>
        </is>
      </c>
      <c r="C77" s="7" t="inlineStr">
        <is>
          <t>65 - FURADEIRA 04 (F400 - T)</t>
        </is>
      </c>
      <c r="D77" s="7" t="inlineStr">
        <is>
          <t>Falta de programação</t>
        </is>
      </c>
      <c r="E77" s="7" t="n">
        <v>260</v>
      </c>
      <c r="F77" s="7" t="n"/>
      <c r="G77" s="7" t="n">
        <v>46230.34465521991</v>
      </c>
      <c r="H77" s="7" t="inlineStr">
        <is>
          <t>pcp</t>
        </is>
      </c>
    </row>
    <row r="78" ht="29" customHeight="1">
      <c r="A78" s="7" t="n">
        <v>46227</v>
      </c>
      <c r="B78" s="7" t="inlineStr">
        <is>
          <t>10 FURADEIRAS</t>
        </is>
      </c>
      <c r="C78" s="7" t="inlineStr">
        <is>
          <t>22 - FURADEIRA 01 (DL 22-11 12/06)</t>
        </is>
      </c>
      <c r="D78" s="7" t="inlineStr">
        <is>
          <t>Falta de programação</t>
        </is>
      </c>
      <c r="E78" s="7" t="n">
        <v>386</v>
      </c>
      <c r="F78" s="7" t="n"/>
      <c r="G78" s="7" t="n">
        <v>46230.34590326389</v>
      </c>
      <c r="H78" s="7" t="inlineStr">
        <is>
          <t>pcp</t>
        </is>
      </c>
    </row>
    <row r="79">
      <c r="A79" s="7" t="n">
        <v>46227</v>
      </c>
      <c r="B79" s="7" t="inlineStr">
        <is>
          <t>10 FURADEIRAS</t>
        </is>
      </c>
      <c r="C79" s="7" t="inlineStr">
        <is>
          <t>20 - FURADEIRA 02 (F500 - B)</t>
        </is>
      </c>
      <c r="D79" s="7" t="inlineStr">
        <is>
          <t>Falta de programação</t>
        </is>
      </c>
      <c r="E79" s="7" t="n">
        <v>120</v>
      </c>
      <c r="F79" s="7" t="n"/>
      <c r="G79" s="7" t="n">
        <v>46230.34622797454</v>
      </c>
      <c r="H79" s="7" t="inlineStr">
        <is>
          <t>pcp</t>
        </is>
      </c>
    </row>
    <row r="80">
      <c r="A80" s="7" t="n">
        <v>46227</v>
      </c>
      <c r="B80" s="7" t="inlineStr">
        <is>
          <t>6 PINTURA UV</t>
        </is>
      </c>
      <c r="C80" s="7" t="inlineStr">
        <is>
          <t>6 PINTURA UV</t>
        </is>
      </c>
      <c r="D80" s="7" t="inlineStr">
        <is>
          <t>Manutenção</t>
        </is>
      </c>
      <c r="E80" s="7" t="n">
        <v>20</v>
      </c>
      <c r="F80" s="7" t="inlineStr">
        <is>
          <t>Ajuste rolete</t>
        </is>
      </c>
      <c r="G80" s="7" t="n">
        <v>46230.35743122685</v>
      </c>
      <c r="H80" s="7" t="inlineStr">
        <is>
          <t>pcp</t>
        </is>
      </c>
    </row>
    <row r="81">
      <c r="A81" s="7" t="n">
        <v>46227</v>
      </c>
      <c r="B81" s="7" t="inlineStr">
        <is>
          <t>6 PINTURA UV</t>
        </is>
      </c>
      <c r="C81" s="7" t="inlineStr">
        <is>
          <t>6 PINTURA UV</t>
        </is>
      </c>
      <c r="D81" s="7" t="inlineStr">
        <is>
          <t>Limpeza</t>
        </is>
      </c>
      <c r="E81" s="7" t="n">
        <v>30</v>
      </c>
      <c r="F81" s="7" t="n"/>
      <c r="G81" s="7" t="n">
        <v>46230.36781230324</v>
      </c>
      <c r="H81" s="7" t="inlineStr">
        <is>
          <t>pcp</t>
        </is>
      </c>
    </row>
    <row r="82">
      <c r="A82" s="7" t="n">
        <v>46227</v>
      </c>
      <c r="B82" s="7" t="inlineStr">
        <is>
          <t>8 EMBALAGEM</t>
        </is>
      </c>
      <c r="C82" s="7" t="inlineStr">
        <is>
          <t>8 EMBALAGEM</t>
        </is>
      </c>
      <c r="D82" s="7" t="inlineStr">
        <is>
          <t>Limpeza</t>
        </is>
      </c>
      <c r="E82" s="7" t="n">
        <v>30</v>
      </c>
      <c r="F82" s="7" t="n"/>
      <c r="G82" s="7" t="n">
        <v>46230.36808024305</v>
      </c>
      <c r="H82" s="7" t="inlineStr">
        <is>
          <t>pcp</t>
        </is>
      </c>
    </row>
    <row r="83">
      <c r="A83" s="7" t="n">
        <v>46227</v>
      </c>
      <c r="B83" s="7" t="inlineStr">
        <is>
          <t>9 COLADEIRAS</t>
        </is>
      </c>
      <c r="C83" s="7" t="inlineStr">
        <is>
          <t>9 COLADEIRAS</t>
        </is>
      </c>
      <c r="D83" s="7" t="inlineStr">
        <is>
          <t>Limpeza</t>
        </is>
      </c>
      <c r="E83" s="7" t="n">
        <v>30</v>
      </c>
      <c r="F83" s="7" t="n"/>
      <c r="G83" s="7" t="n">
        <v>46230.36829989583</v>
      </c>
      <c r="H83" s="7" t="inlineStr">
        <is>
          <t>pcp</t>
        </is>
      </c>
    </row>
    <row r="84">
      <c r="A84" s="7" t="n">
        <v>46227</v>
      </c>
      <c r="B84" s="7" t="inlineStr">
        <is>
          <t>10 FURADEIRAS</t>
        </is>
      </c>
      <c r="C84" s="7" t="inlineStr">
        <is>
          <t>10 FURADEIRAS</t>
        </is>
      </c>
      <c r="D84" s="7" t="inlineStr">
        <is>
          <t>Limpeza</t>
        </is>
      </c>
      <c r="E84" s="7" t="n">
        <v>30</v>
      </c>
      <c r="F84" s="7" t="n"/>
      <c r="G84" s="7" t="n">
        <v>46230.36853395833</v>
      </c>
      <c r="H84" s="7" t="inlineStr">
        <is>
          <t>pcp</t>
        </is>
      </c>
    </row>
    <row r="85">
      <c r="A85" s="7" t="n">
        <v>46227</v>
      </c>
      <c r="B85" s="7" t="inlineStr">
        <is>
          <t>47 CNC</t>
        </is>
      </c>
      <c r="C85" s="7" t="inlineStr">
        <is>
          <t>47 CNC</t>
        </is>
      </c>
      <c r="D85" s="7" t="inlineStr">
        <is>
          <t>Limpeza</t>
        </is>
      </c>
      <c r="E85" s="7" t="n">
        <v>30</v>
      </c>
      <c r="F85" s="7" t="n"/>
      <c r="G85" s="7" t="n">
        <v>46230.36877868055</v>
      </c>
      <c r="H85" s="7" t="inlineStr">
        <is>
          <t>pcp</t>
        </is>
      </c>
    </row>
    <row r="86">
      <c r="A86" s="7" t="n">
        <v>46227</v>
      </c>
      <c r="B86" s="7" t="inlineStr">
        <is>
          <t>50 SECCIONADORA 2</t>
        </is>
      </c>
      <c r="C86" s="7" t="inlineStr">
        <is>
          <t>50 SECCIONADORA 2</t>
        </is>
      </c>
      <c r="D86" s="7" t="inlineStr">
        <is>
          <t>Limpeza</t>
        </is>
      </c>
      <c r="E86" s="7" t="n">
        <v>30</v>
      </c>
      <c r="F86" s="7" t="n"/>
      <c r="G86" s="7" t="n">
        <v>46230.36911994213</v>
      </c>
      <c r="H86" s="7" t="inlineStr">
        <is>
          <t>pcp</t>
        </is>
      </c>
    </row>
    <row r="87" ht="29" customHeight="1">
      <c r="A87" s="7" t="n">
        <v>46227</v>
      </c>
      <c r="B87" s="7" t="inlineStr">
        <is>
          <t>60 USINAGEM AUTOMATIZADA</t>
        </is>
      </c>
      <c r="C87" s="7" t="inlineStr">
        <is>
          <t>60 USINAGEM AUTOMATIZADA</t>
        </is>
      </c>
      <c r="D87" s="7" t="inlineStr">
        <is>
          <t>Limpeza</t>
        </is>
      </c>
      <c r="E87" s="7" t="n">
        <v>30</v>
      </c>
      <c r="F87" s="7" t="n"/>
      <c r="G87" s="7" t="n">
        <v>46230.36979284722</v>
      </c>
      <c r="H87" s="7" t="inlineStr">
        <is>
          <t>pcp</t>
        </is>
      </c>
    </row>
    <row r="88">
      <c r="A88" s="7" t="n">
        <v>46227</v>
      </c>
      <c r="B88" s="7" t="inlineStr">
        <is>
          <t>46 SECCIONADORA 1</t>
        </is>
      </c>
      <c r="C88" s="7" t="inlineStr">
        <is>
          <t>46 SECCIONADORA 1</t>
        </is>
      </c>
      <c r="D88" s="7" t="inlineStr">
        <is>
          <t>Limpeza</t>
        </is>
      </c>
      <c r="E88" s="7" t="n">
        <v>30</v>
      </c>
      <c r="F88" s="7" t="n"/>
      <c r="G88" s="7" t="n">
        <v>46230.37048983797</v>
      </c>
      <c r="H88" s="7" t="inlineStr">
        <is>
          <t>pcp</t>
        </is>
      </c>
    </row>
    <row r="89">
      <c r="A89" s="7" t="n">
        <v>46230</v>
      </c>
      <c r="B89" s="7" t="inlineStr">
        <is>
          <t>36 PINTURA P.U.</t>
        </is>
      </c>
      <c r="C89" s="7" t="inlineStr">
        <is>
          <t>Cabines</t>
        </is>
      </c>
      <c r="D89" s="7" t="inlineStr">
        <is>
          <t>Empilhamento de peças</t>
        </is>
      </c>
      <c r="E89" s="7" t="n">
        <v>65</v>
      </c>
      <c r="F89" s="7" t="inlineStr">
        <is>
          <t>Telinha</t>
        </is>
      </c>
      <c r="G89" s="7" t="n">
        <v>46231.31601621528</v>
      </c>
      <c r="H89" s="7" t="inlineStr">
        <is>
          <t>pcp</t>
        </is>
      </c>
    </row>
    <row r="90">
      <c r="A90" s="7" t="n">
        <v>46230</v>
      </c>
      <c r="B90" s="7" t="inlineStr">
        <is>
          <t>33 MONTAGEM CADEIRA</t>
        </is>
      </c>
      <c r="C90" s="7" t="inlineStr">
        <is>
          <t>33 MONTAGEM CADEIRA</t>
        </is>
      </c>
      <c r="D90" s="7" t="inlineStr">
        <is>
          <t>Falta de peças</t>
        </is>
      </c>
      <c r="E90" s="7" t="n">
        <v>528</v>
      </c>
      <c r="F90" s="7" t="inlineStr">
        <is>
          <t>Lote cadeira santiago</t>
        </is>
      </c>
      <c r="G90" s="7" t="n">
        <v>46231.31820859954</v>
      </c>
      <c r="H90" s="7" t="inlineStr">
        <is>
          <t>pcp</t>
        </is>
      </c>
    </row>
    <row r="91">
      <c r="A91" s="7" t="n">
        <v>46230</v>
      </c>
      <c r="B91" s="7" t="inlineStr">
        <is>
          <t>8 EMBALAGEM</t>
        </is>
      </c>
      <c r="C91" s="7" t="inlineStr">
        <is>
          <t>8 EMBALAGEM</t>
        </is>
      </c>
      <c r="D91" s="7" t="inlineStr">
        <is>
          <t>Falta de programação</t>
        </is>
      </c>
      <c r="E91" s="7" t="n">
        <v>528</v>
      </c>
      <c r="F91" s="7" t="inlineStr">
        <is>
          <t>Linha 2</t>
        </is>
      </c>
      <c r="G91" s="7" t="n">
        <v>46231.32283077546</v>
      </c>
      <c r="H91" s="7" t="inlineStr">
        <is>
          <t>pcp</t>
        </is>
      </c>
    </row>
    <row r="92" ht="29" customHeight="1">
      <c r="A92" s="7" t="n">
        <v>46230</v>
      </c>
      <c r="B92" s="7" t="inlineStr">
        <is>
          <t>10 FURADEIRAS</t>
        </is>
      </c>
      <c r="C92" s="7" t="inlineStr">
        <is>
          <t>22 - FURADEIRA 01 (DL 22-11 12/06)</t>
        </is>
      </c>
      <c r="D92" s="7" t="inlineStr">
        <is>
          <t>Falta de peças</t>
        </is>
      </c>
      <c r="E92" s="7" t="n">
        <v>380</v>
      </c>
      <c r="F92" s="7" t="n"/>
      <c r="G92" s="7" t="n">
        <v>46231.32445146991</v>
      </c>
      <c r="H92" s="7" t="inlineStr">
        <is>
          <t>pcp</t>
        </is>
      </c>
    </row>
    <row r="93">
      <c r="A93" s="7" t="n">
        <v>46230</v>
      </c>
      <c r="B93" s="7" t="inlineStr">
        <is>
          <t>10 FURADEIRAS</t>
        </is>
      </c>
      <c r="C93" s="7" t="inlineStr">
        <is>
          <t>20 - FURADEIRA 02 (F500 - B)</t>
        </is>
      </c>
      <c r="D93" s="7" t="inlineStr">
        <is>
          <t>Falta de peças</t>
        </is>
      </c>
      <c r="E93" s="7" t="n">
        <v>225</v>
      </c>
      <c r="F93" s="7" t="n"/>
      <c r="G93" s="7" t="n">
        <v>46231.32478490741</v>
      </c>
      <c r="H93" s="7" t="inlineStr">
        <is>
          <t>pcp</t>
        </is>
      </c>
    </row>
    <row r="94">
      <c r="A94" s="7" t="n">
        <v>46230</v>
      </c>
      <c r="B94" s="7" t="inlineStr">
        <is>
          <t>10 FURADEIRAS</t>
        </is>
      </c>
      <c r="C94" s="7" t="inlineStr">
        <is>
          <t>21 - FURADEIRA 03 (F400 - CS)</t>
        </is>
      </c>
      <c r="D94" s="7" t="inlineStr">
        <is>
          <t>Falta de peças</t>
        </is>
      </c>
      <c r="E94" s="7" t="n">
        <v>528</v>
      </c>
      <c r="F94" s="7" t="n"/>
      <c r="G94" s="7" t="n">
        <v>46231.32524121528</v>
      </c>
      <c r="H94" s="7" t="inlineStr">
        <is>
          <t>pcp</t>
        </is>
      </c>
    </row>
    <row r="95">
      <c r="A95" s="7" t="n">
        <v>46230</v>
      </c>
      <c r="B95" s="7" t="inlineStr">
        <is>
          <t>10 FURADEIRAS</t>
        </is>
      </c>
      <c r="C95" s="7" t="inlineStr">
        <is>
          <t>65 - FURADEIRA 04 (F400 - T)</t>
        </is>
      </c>
      <c r="D95" s="7" t="inlineStr">
        <is>
          <t>Falta de peças</t>
        </is>
      </c>
      <c r="E95" s="7" t="n">
        <v>210</v>
      </c>
      <c r="F95" s="7" t="n"/>
      <c r="G95" s="7" t="n">
        <v>46231.32576967592</v>
      </c>
      <c r="H95" s="7" t="inlineStr">
        <is>
          <t>pcp</t>
        </is>
      </c>
    </row>
    <row r="96" ht="29" customHeight="1">
      <c r="A96" s="7" t="n">
        <v>46230</v>
      </c>
      <c r="B96" s="7" t="inlineStr">
        <is>
          <t>9 COLADEIRAS</t>
        </is>
      </c>
      <c r="C96" s="7" t="inlineStr">
        <is>
          <t>23 - COLADEIRA 01 (MOD CBN 50T)</t>
        </is>
      </c>
      <c r="D96" s="7" t="inlineStr">
        <is>
          <t>Falta de programação</t>
        </is>
      </c>
      <c r="E96" s="7" t="n">
        <v>240</v>
      </c>
      <c r="F96" s="7" t="n"/>
      <c r="G96" s="7" t="n">
        <v>46231.32768730324</v>
      </c>
      <c r="H96" s="7" t="inlineStr">
        <is>
          <t>pcp</t>
        </is>
      </c>
    </row>
    <row r="97" ht="29" customHeight="1">
      <c r="A97" s="7" t="n">
        <v>46231</v>
      </c>
      <c r="B97" s="7" t="inlineStr">
        <is>
          <t>9 COLADEIRAS</t>
        </is>
      </c>
      <c r="C97" s="7" t="inlineStr">
        <is>
          <t>24 - COLADEIRA 02 (MOD CBN 50T)</t>
        </is>
      </c>
      <c r="D97" s="7" t="inlineStr">
        <is>
          <t>Falta de programação</t>
        </is>
      </c>
      <c r="E97" s="7" t="n">
        <v>310</v>
      </c>
      <c r="F97" s="7" t="n"/>
      <c r="G97" s="7" t="n">
        <v>46231.32816450232</v>
      </c>
      <c r="H97" s="7" t="inlineStr">
        <is>
          <t>pcp</t>
        </is>
      </c>
    </row>
    <row r="98">
      <c r="A98" s="7" t="n">
        <v>46230</v>
      </c>
      <c r="B98" s="7" t="inlineStr">
        <is>
          <t>46 SECCIONADORA 1</t>
        </is>
      </c>
      <c r="C98" s="7" t="inlineStr">
        <is>
          <t>46 SECCIONADORA 1</t>
        </is>
      </c>
      <c r="D98" s="7" t="inlineStr">
        <is>
          <t>Falta de programação</t>
        </is>
      </c>
      <c r="E98" s="7" t="n">
        <v>146</v>
      </c>
      <c r="F98" s="7" t="n"/>
      <c r="G98" s="7" t="n">
        <v>46231.33074211806</v>
      </c>
      <c r="H98" s="7" t="inlineStr">
        <is>
          <t>pcp</t>
        </is>
      </c>
    </row>
    <row r="99" ht="29" customHeight="1">
      <c r="A99" s="7" t="n">
        <v>46230</v>
      </c>
      <c r="B99" s="7" t="inlineStr">
        <is>
          <t>60 USINAGEM AUTOMATIZADA</t>
        </is>
      </c>
      <c r="C99" s="7" t="inlineStr">
        <is>
          <t>124 - PADE (VELOX - CNC 5 - EIXOS)</t>
        </is>
      </c>
      <c r="D99" s="7" t="inlineStr">
        <is>
          <t>Setup</t>
        </is>
      </c>
      <c r="E99" s="7" t="n">
        <v>177</v>
      </c>
      <c r="F99" s="7" t="n"/>
      <c r="G99" s="7" t="n">
        <v>46231.33146162037</v>
      </c>
      <c r="H99" s="7" t="inlineStr">
        <is>
          <t>pcp</t>
        </is>
      </c>
    </row>
    <row r="100" ht="43.5" customHeight="1">
      <c r="A100" s="7" t="n">
        <v>46230</v>
      </c>
      <c r="B100" s="7" t="inlineStr">
        <is>
          <t>60 USINAGEM AUTOMATIZADA</t>
        </is>
      </c>
      <c r="C100" s="7" t="inlineStr">
        <is>
          <t>96 - SERRAFITA AUTO (YOWCHERNEG YC-025 2220103)</t>
        </is>
      </c>
      <c r="D100" s="7" t="inlineStr">
        <is>
          <t>Revezamento</t>
        </is>
      </c>
      <c r="E100" s="7" t="n">
        <v>72</v>
      </c>
      <c r="F100" s="7" t="inlineStr">
        <is>
          <t>Revezou almoço Pade</t>
        </is>
      </c>
      <c r="G100" s="7" t="n">
        <v>46231.332831875</v>
      </c>
      <c r="H100" s="7" t="inlineStr">
        <is>
          <t>pcp</t>
        </is>
      </c>
    </row>
    <row r="101" ht="43.5" customHeight="1">
      <c r="A101" s="7" t="n">
        <v>46230</v>
      </c>
      <c r="B101" s="7" t="inlineStr">
        <is>
          <t>60 USINAGEM AUTOMATIZADA</t>
        </is>
      </c>
      <c r="C101" s="7" t="inlineStr">
        <is>
          <t>96 - SERRAFITA AUTO (YOWCHERNEG YC-025 2220103)</t>
        </is>
      </c>
      <c r="D101" s="7" t="inlineStr">
        <is>
          <t>Falta de peças</t>
        </is>
      </c>
      <c r="E101" s="7" t="n">
        <v>60</v>
      </c>
      <c r="F101" s="7" t="n"/>
      <c r="G101" s="7" t="n">
        <v>46231.33306768518</v>
      </c>
      <c r="H101" s="7" t="inlineStr">
        <is>
          <t>pcp</t>
        </is>
      </c>
    </row>
    <row r="102" ht="29" customHeight="1">
      <c r="A102" s="7" t="n">
        <v>46230</v>
      </c>
      <c r="B102" s="7" t="inlineStr">
        <is>
          <t>56 COPIADORA</t>
        </is>
      </c>
      <c r="C102" s="7" t="inlineStr">
        <is>
          <t>75 - COPIADORA (VMR DALMAQ FC MOD SERIE 338)</t>
        </is>
      </c>
      <c r="D102" s="7" t="inlineStr">
        <is>
          <t>Falta de programação</t>
        </is>
      </c>
      <c r="E102" s="7" t="n">
        <v>528</v>
      </c>
      <c r="F102" s="7" t="n"/>
      <c r="G102" s="7" t="n">
        <v>46231.33451516204</v>
      </c>
      <c r="H102" s="7" t="inlineStr">
        <is>
          <t>pcp</t>
        </is>
      </c>
    </row>
    <row r="103">
      <c r="A103" s="7" t="n">
        <v>46230</v>
      </c>
      <c r="B103" s="7" t="inlineStr">
        <is>
          <t>34 CORTE DE TECIDO</t>
        </is>
      </c>
      <c r="C103" s="7" t="inlineStr">
        <is>
          <t>34 CORTE DE TECIDO</t>
        </is>
      </c>
      <c r="D103" s="7" t="inlineStr">
        <is>
          <t>FALTA DE PROGRAMAÇÃO</t>
        </is>
      </c>
      <c r="E103" s="7" t="n">
        <v>345</v>
      </c>
      <c r="F103" s="7" t="n"/>
      <c r="G103" s="7" t="n">
        <v>46231.33773203703</v>
      </c>
      <c r="H103" s="7" t="inlineStr">
        <is>
          <t>pcp</t>
        </is>
      </c>
    </row>
    <row r="104">
      <c r="A104" s="7" t="n">
        <v>46230</v>
      </c>
      <c r="B104" s="7" t="inlineStr">
        <is>
          <t>17 COSTURA</t>
        </is>
      </c>
      <c r="C104" s="7" t="inlineStr">
        <is>
          <t>17 COSTURA</t>
        </is>
      </c>
      <c r="D104" s="7" t="inlineStr">
        <is>
          <t>FALTA DE PROGRAMAÇÃO</t>
        </is>
      </c>
      <c r="E104" s="7" t="n">
        <v>528</v>
      </c>
      <c r="F104" s="7" t="n"/>
      <c r="G104" s="7" t="n">
        <v>46231.33823087963</v>
      </c>
      <c r="H104" s="7" t="inlineStr">
        <is>
          <t>pcp</t>
        </is>
      </c>
    </row>
    <row r="105">
      <c r="A105" s="7" t="n">
        <v>46231</v>
      </c>
      <c r="B105" s="7" t="inlineStr">
        <is>
          <t>17 COSTURA</t>
        </is>
      </c>
      <c r="C105" s="7" t="inlineStr">
        <is>
          <t>17 COSTURA</t>
        </is>
      </c>
      <c r="D105" s="7" t="inlineStr">
        <is>
          <t>FALTA DE PROGRAMAÇÃO</t>
        </is>
      </c>
      <c r="E105" s="7" t="n">
        <v>265</v>
      </c>
      <c r="F105" s="7" t="n"/>
      <c r="G105" s="7" t="n">
        <v>46232.32205070602</v>
      </c>
      <c r="H105" s="7" t="inlineStr">
        <is>
          <t>pcp</t>
        </is>
      </c>
    </row>
    <row r="106">
      <c r="A106" s="7" t="n">
        <v>46231</v>
      </c>
      <c r="B106" s="7" t="inlineStr">
        <is>
          <t>34 CORTE DE TECIDO</t>
        </is>
      </c>
      <c r="C106" s="7" t="inlineStr">
        <is>
          <t>34 CORTE DE TECIDO</t>
        </is>
      </c>
      <c r="D106" s="7" t="inlineStr">
        <is>
          <t>FALTA DE PROGRAMAÇÃO</t>
        </is>
      </c>
      <c r="E106" s="7" t="n">
        <v>190</v>
      </c>
      <c r="F106" s="7" t="n"/>
      <c r="G106" s="7" t="n">
        <v>46232.32243328704</v>
      </c>
      <c r="H106" s="7" t="inlineStr">
        <is>
          <t>pcp</t>
        </is>
      </c>
    </row>
    <row r="107" ht="29" customHeight="1">
      <c r="A107" s="7" t="n">
        <v>46231</v>
      </c>
      <c r="B107" s="7" t="inlineStr">
        <is>
          <t>36 PINTURA P.U.</t>
        </is>
      </c>
      <c r="C107" s="7" t="inlineStr">
        <is>
          <t>Cabine seladora e cabine pintura</t>
        </is>
      </c>
      <c r="D107" s="7" t="inlineStr">
        <is>
          <t>Manutenção</t>
        </is>
      </c>
      <c r="E107" s="7" t="n">
        <v>60</v>
      </c>
      <c r="F107" s="7" t="inlineStr">
        <is>
          <t>Aumento da cabine de pintura</t>
        </is>
      </c>
      <c r="G107" s="7" t="n">
        <v>46232.34429239584</v>
      </c>
      <c r="H107" s="7" t="inlineStr">
        <is>
          <t>pcp</t>
        </is>
      </c>
    </row>
    <row r="108" ht="29" customHeight="1">
      <c r="A108" s="7" t="n">
        <v>46231</v>
      </c>
      <c r="B108" s="7" t="inlineStr">
        <is>
          <t>36 PINTURA P.U.</t>
        </is>
      </c>
      <c r="C108" s="7" t="inlineStr">
        <is>
          <t>Cabine seladora e cabine pintura</t>
        </is>
      </c>
      <c r="D108" s="7" t="inlineStr">
        <is>
          <t>Empilhamento de peças</t>
        </is>
      </c>
      <c r="E108" s="7" t="n">
        <v>45</v>
      </c>
      <c r="F108" s="7" t="inlineStr">
        <is>
          <t>Telinha cadeira santiago</t>
        </is>
      </c>
      <c r="G108" s="7" t="n">
        <v>46232.34484028936</v>
      </c>
      <c r="H108" s="7" t="inlineStr">
        <is>
          <t>pcp</t>
        </is>
      </c>
    </row>
    <row r="109" ht="29" customHeight="1">
      <c r="A109" s="7" t="n">
        <v>46231</v>
      </c>
      <c r="B109" s="7" t="inlineStr">
        <is>
          <t>56 COPIADORA</t>
        </is>
      </c>
      <c r="C109" s="7" t="inlineStr">
        <is>
          <t>75 - COPIADORA (VMR DALMAQ FC MOD SERIE 338)</t>
        </is>
      </c>
      <c r="D109" s="7" t="inlineStr">
        <is>
          <t>Falta de programação</t>
        </is>
      </c>
      <c r="E109" s="7" t="n">
        <v>348</v>
      </c>
      <c r="F109" s="7" t="n"/>
      <c r="G109" s="7" t="n">
        <v>46232.34565748843</v>
      </c>
      <c r="H109" s="7" t="inlineStr">
        <is>
          <t>pcp</t>
        </is>
      </c>
    </row>
    <row r="110" ht="29" customHeight="1">
      <c r="A110" s="7" t="n">
        <v>46231</v>
      </c>
      <c r="B110" s="7" t="inlineStr">
        <is>
          <t>60 USINAGEM AUTOMATIZADA</t>
        </is>
      </c>
      <c r="C110" s="7" t="inlineStr">
        <is>
          <t>124 - PADE (VELOX - CNC 5 - EIXOS)</t>
        </is>
      </c>
      <c r="D110" s="7" t="inlineStr">
        <is>
          <t>Setup</t>
        </is>
      </c>
      <c r="E110" s="7" t="n">
        <v>150</v>
      </c>
      <c r="F110" s="7" t="n"/>
      <c r="G110" s="7" t="n">
        <v>46232.34660310185</v>
      </c>
      <c r="H110" s="7" t="inlineStr">
        <is>
          <t>pcp</t>
        </is>
      </c>
    </row>
    <row r="111" ht="43.5" customHeight="1">
      <c r="A111" s="7" t="n">
        <v>46231</v>
      </c>
      <c r="B111" s="7" t="inlineStr">
        <is>
          <t>60 USINAGEM AUTOMATIZADA</t>
        </is>
      </c>
      <c r="C111" s="7" t="inlineStr">
        <is>
          <t>96 - SERRAFITA AUTO (YOWCHERNEG YC-025 2220103)</t>
        </is>
      </c>
      <c r="D111" s="7" t="inlineStr">
        <is>
          <t>Falta de programação</t>
        </is>
      </c>
      <c r="E111" s="7" t="n">
        <v>160</v>
      </c>
      <c r="F111" s="7" t="n"/>
      <c r="G111" s="7" t="n">
        <v>46232.3479990625</v>
      </c>
      <c r="H111" s="7" t="inlineStr">
        <is>
          <t>pcp</t>
        </is>
      </c>
    </row>
    <row r="112">
      <c r="A112" s="7" t="n">
        <v>46231</v>
      </c>
      <c r="B112" s="7" t="inlineStr">
        <is>
          <t>50 SECCIONADORA 2</t>
        </is>
      </c>
      <c r="C112" s="7" t="inlineStr">
        <is>
          <t>50 SECCIONADORA 2</t>
        </is>
      </c>
      <c r="D112" s="7" t="inlineStr">
        <is>
          <t>Falta de programação</t>
        </is>
      </c>
      <c r="E112" s="7" t="n">
        <v>35</v>
      </c>
      <c r="F112" s="7" t="n"/>
      <c r="G112" s="7" t="n">
        <v>46232.34949155093</v>
      </c>
      <c r="H112" s="7" t="inlineStr">
        <is>
          <t>pcp</t>
        </is>
      </c>
    </row>
    <row r="113">
      <c r="A113" s="7" t="n">
        <v>46231</v>
      </c>
      <c r="B113" s="7" t="inlineStr">
        <is>
          <t>33 MONTAGEM CADEIRA</t>
        </is>
      </c>
      <c r="C113" s="7" t="inlineStr">
        <is>
          <t>33 MONTAGEM CADEIRA</t>
        </is>
      </c>
      <c r="D113" s="7" t="inlineStr">
        <is>
          <t>Falta de programação</t>
        </is>
      </c>
      <c r="E113" s="7" t="n">
        <v>375</v>
      </c>
      <c r="F113" s="7" t="n"/>
      <c r="G113" s="7" t="n">
        <v>46232.35041469907</v>
      </c>
      <c r="H113" s="7" t="inlineStr">
        <is>
          <t>pcp</t>
        </is>
      </c>
    </row>
    <row r="114">
      <c r="A114" s="7" t="n">
        <v>46231</v>
      </c>
      <c r="B114" s="7" t="inlineStr">
        <is>
          <t>49 COLA DE ESPUMA</t>
        </is>
      </c>
      <c r="C114" s="7" t="inlineStr">
        <is>
          <t>49 COLA DE ESPUMA</t>
        </is>
      </c>
      <c r="D114" s="7" t="inlineStr">
        <is>
          <t>Falta de peças</t>
        </is>
      </c>
      <c r="E114" s="7" t="n">
        <v>230</v>
      </c>
      <c r="F114" s="7" t="n"/>
      <c r="G114" s="7" t="n">
        <v>46232.35234002315</v>
      </c>
      <c r="H114" s="7" t="inlineStr">
        <is>
          <t>pcp</t>
        </is>
      </c>
    </row>
    <row r="115">
      <c r="A115" s="7" t="n">
        <v>46231</v>
      </c>
      <c r="B115" s="7" t="inlineStr">
        <is>
          <t>32 TAPEÇARIA</t>
        </is>
      </c>
      <c r="C115" s="7" t="inlineStr">
        <is>
          <t>32 TAPEÇARIA</t>
        </is>
      </c>
      <c r="D115" s="7" t="inlineStr">
        <is>
          <t>Falta de peças</t>
        </is>
      </c>
      <c r="E115" s="7" t="n">
        <v>35</v>
      </c>
      <c r="F115" s="7" t="n"/>
      <c r="G115" s="7" t="n">
        <v>46232.35294892361</v>
      </c>
      <c r="H115" s="7" t="inlineStr">
        <is>
          <t>pcp</t>
        </is>
      </c>
    </row>
    <row r="116" ht="29" customHeight="1">
      <c r="A116" s="7" t="n">
        <v>46231</v>
      </c>
      <c r="B116" s="7" t="inlineStr">
        <is>
          <t>58 FABRICAÇÃO EMBALAGEM</t>
        </is>
      </c>
      <c r="C116" s="7" t="inlineStr">
        <is>
          <t>58 FABRICAÇÃO EMBALAGEM</t>
        </is>
      </c>
      <c r="D116" s="7" t="inlineStr">
        <is>
          <t>Falta de programação</t>
        </is>
      </c>
      <c r="E116" s="7" t="n">
        <v>180</v>
      </c>
      <c r="F116" s="7" t="inlineStr">
        <is>
          <t>Trabalhando na embalagem</t>
        </is>
      </c>
      <c r="G116" s="7" t="n">
        <v>46232.35482123843</v>
      </c>
      <c r="H116" s="7" t="inlineStr">
        <is>
          <t>pcp</t>
        </is>
      </c>
    </row>
    <row r="117" ht="29" customHeight="1">
      <c r="A117" s="7" t="n">
        <v>46231</v>
      </c>
      <c r="B117" s="7" t="inlineStr">
        <is>
          <t>9 COLADEIRAS</t>
        </is>
      </c>
      <c r="C117" s="7" t="inlineStr">
        <is>
          <t>24 - COLADEIRA 02 (MOD CBN 50T)</t>
        </is>
      </c>
      <c r="D117" s="7" t="inlineStr">
        <is>
          <t>Falta de programação</t>
        </is>
      </c>
      <c r="E117" s="7" t="n">
        <v>360</v>
      </c>
      <c r="F117" s="7" t="n"/>
      <c r="G117" s="7" t="n">
        <v>46232.35612383102</v>
      </c>
      <c r="H117" s="7" t="inlineStr">
        <is>
          <t>pcp</t>
        </is>
      </c>
    </row>
    <row r="118" ht="29" customHeight="1">
      <c r="A118" s="7" t="n">
        <v>46231</v>
      </c>
      <c r="B118" s="7" t="inlineStr">
        <is>
          <t>9 COLADEIRAS</t>
        </is>
      </c>
      <c r="C118" s="7" t="inlineStr">
        <is>
          <t>23 - COLADEIRA 01 (MOD CBN 50T)</t>
        </is>
      </c>
      <c r="D118" s="7" t="inlineStr">
        <is>
          <t>Falta de programação</t>
        </is>
      </c>
      <c r="E118" s="7" t="n">
        <v>165</v>
      </c>
      <c r="F118" s="7" t="n"/>
      <c r="G118" s="7" t="n">
        <v>46232.35643888889</v>
      </c>
      <c r="H118" s="7" t="inlineStr">
        <is>
          <t>pcp</t>
        </is>
      </c>
    </row>
    <row r="119">
      <c r="A119" s="7" t="n">
        <v>46231</v>
      </c>
      <c r="B119" s="7" t="inlineStr">
        <is>
          <t>10 FURADEIRAS</t>
        </is>
      </c>
      <c r="C119" s="7" t="inlineStr">
        <is>
          <t>20 - FURADEIRA 02 (F500 - B)</t>
        </is>
      </c>
      <c r="D119" s="7" t="inlineStr">
        <is>
          <t>Falta de programação</t>
        </is>
      </c>
      <c r="E119" s="7" t="n">
        <v>240</v>
      </c>
      <c r="F119" s="7" t="n"/>
      <c r="G119" s="7" t="n">
        <v>46232.35786123842</v>
      </c>
      <c r="H119" s="7" t="inlineStr">
        <is>
          <t>pcp</t>
        </is>
      </c>
    </row>
    <row r="120" ht="29" customHeight="1">
      <c r="A120" s="7" t="n">
        <v>46231</v>
      </c>
      <c r="B120" s="7" t="inlineStr">
        <is>
          <t>10 FURADEIRAS</t>
        </is>
      </c>
      <c r="C120" s="7" t="inlineStr">
        <is>
          <t>22 - FURADEIRA 01 (DL 22-11 12/06)</t>
        </is>
      </c>
      <c r="D120" s="7" t="inlineStr">
        <is>
          <t>Falta de programação</t>
        </is>
      </c>
      <c r="E120" s="7" t="n">
        <v>170</v>
      </c>
      <c r="F120" s="7" t="n"/>
      <c r="G120" s="7" t="n">
        <v>46232.3581379051</v>
      </c>
      <c r="H120" s="7" t="inlineStr">
        <is>
          <t>pcp</t>
        </is>
      </c>
    </row>
    <row r="121">
      <c r="A121" s="7" t="n">
        <v>46231</v>
      </c>
      <c r="B121" s="7" t="inlineStr">
        <is>
          <t>10 FURADEIRAS</t>
        </is>
      </c>
      <c r="C121" s="7" t="inlineStr">
        <is>
          <t>65 - FURADEIRA 04 (F400 - T)</t>
        </is>
      </c>
      <c r="D121" s="7" t="inlineStr">
        <is>
          <t>Falta de programação</t>
        </is>
      </c>
      <c r="E121" s="7" t="n">
        <v>180</v>
      </c>
      <c r="F121" s="7" t="n"/>
      <c r="G121" s="7" t="n">
        <v>46232.35842424769</v>
      </c>
      <c r="H121" s="7" t="inlineStr">
        <is>
          <t>pcp</t>
        </is>
      </c>
    </row>
    <row r="122">
      <c r="A122" s="7" t="n">
        <v>46231</v>
      </c>
      <c r="B122" s="7" t="inlineStr">
        <is>
          <t>6 PINTURA UV</t>
        </is>
      </c>
      <c r="C122" s="7" t="inlineStr">
        <is>
          <t>6 PINTURA UV</t>
        </is>
      </c>
      <c r="D122" s="7" t="inlineStr">
        <is>
          <t>Setup</t>
        </is>
      </c>
      <c r="E122" s="7" t="n">
        <v>100</v>
      </c>
      <c r="F122" s="7" t="inlineStr">
        <is>
          <t>4 troca de cor</t>
        </is>
      </c>
      <c r="G122" s="7" t="n">
        <v>46232.36244787037</v>
      </c>
      <c r="H122" s="7" t="inlineStr">
        <is>
          <t>pcp</t>
        </is>
      </c>
    </row>
    <row r="123">
      <c r="A123" s="7" t="n">
        <v>46232</v>
      </c>
      <c r="B123" s="7" t="inlineStr">
        <is>
          <t>36 PINTURA P.U.</t>
        </is>
      </c>
      <c r="C123" s="7" t="inlineStr">
        <is>
          <t>Cabine pintura</t>
        </is>
      </c>
      <c r="D123" s="7" t="inlineStr">
        <is>
          <t>Término da montagem da cabine</t>
        </is>
      </c>
      <c r="E123" s="7" t="n">
        <v>40</v>
      </c>
      <c r="F123" s="7" t="n"/>
      <c r="G123" s="7" t="n">
        <v>46233.33113047454</v>
      </c>
      <c r="H123" s="7" t="inlineStr">
        <is>
          <t>pcp</t>
        </is>
      </c>
    </row>
    <row r="124">
      <c r="A124" s="7" t="n">
        <v>46232</v>
      </c>
      <c r="B124" s="7" t="inlineStr">
        <is>
          <t>47 CNC</t>
        </is>
      </c>
      <c r="C124" s="7" t="inlineStr">
        <is>
          <t>47 CNC</t>
        </is>
      </c>
      <c r="D124" s="7" t="inlineStr">
        <is>
          <t>Manutenção</t>
        </is>
      </c>
      <c r="E124" s="7" t="n">
        <v>15</v>
      </c>
      <c r="F124" s="7" t="n"/>
      <c r="G124" s="7" t="n">
        <v>46233.33727016204</v>
      </c>
      <c r="H124" s="7" t="inlineStr">
        <is>
          <t>pcp</t>
        </is>
      </c>
    </row>
    <row r="125" ht="43.5" customHeight="1">
      <c r="A125" s="7" t="n">
        <v>46232</v>
      </c>
      <c r="B125" s="7" t="inlineStr">
        <is>
          <t>60 USINAGEM AUTOMATIZADA</t>
        </is>
      </c>
      <c r="C125" s="7" t="inlineStr">
        <is>
          <t>96 - SERRAFITA AUTO (YOWCHERNEG YC-025 2220103)</t>
        </is>
      </c>
      <c r="D125" s="7" t="inlineStr">
        <is>
          <t>Falta de peças</t>
        </is>
      </c>
      <c r="E125" s="7" t="n">
        <v>180</v>
      </c>
      <c r="F125" s="7" t="n"/>
      <c r="G125" s="7" t="n">
        <v>46233.33775042824</v>
      </c>
      <c r="H125" s="7" t="inlineStr">
        <is>
          <t>pcp</t>
        </is>
      </c>
    </row>
    <row r="126" ht="43.5" customHeight="1">
      <c r="A126" s="7" t="n">
        <v>46233</v>
      </c>
      <c r="B126" s="7" t="inlineStr">
        <is>
          <t>60 USINAGEM AUTOMATIZADA</t>
        </is>
      </c>
      <c r="C126" s="7" t="inlineStr">
        <is>
          <t>96 - SERRAFITA AUTO (YOWCHERNEG YC-025 2220103)</t>
        </is>
      </c>
      <c r="D126" s="7" t="inlineStr">
        <is>
          <t>Revezamento</t>
        </is>
      </c>
      <c r="E126" s="7" t="n">
        <v>72</v>
      </c>
      <c r="F126" s="7" t="inlineStr">
        <is>
          <t>Revezamento pade</t>
        </is>
      </c>
      <c r="G126" s="7" t="n">
        <v>46233.33799763889</v>
      </c>
      <c r="H126" s="7" t="inlineStr">
        <is>
          <t>pcp</t>
        </is>
      </c>
    </row>
    <row r="127">
      <c r="A127" s="7" t="n">
        <v>46232</v>
      </c>
      <c r="B127" s="7" t="inlineStr">
        <is>
          <t>50 SECCIONADORA 2</t>
        </is>
      </c>
      <c r="C127" s="7" t="inlineStr">
        <is>
          <t>50 SECCIONADORA 2</t>
        </is>
      </c>
      <c r="D127" s="7" t="inlineStr">
        <is>
          <t>Atraso abastecimento chapa</t>
        </is>
      </c>
      <c r="E127" s="7" t="n">
        <v>15</v>
      </c>
      <c r="F127" s="7" t="inlineStr">
        <is>
          <t>Empilhadeira</t>
        </is>
      </c>
      <c r="G127" s="7" t="n">
        <v>46233.34167648148</v>
      </c>
      <c r="H127" s="7" t="inlineStr">
        <is>
          <t>pcp</t>
        </is>
      </c>
    </row>
    <row r="128">
      <c r="A128" s="7" t="n">
        <v>46232</v>
      </c>
      <c r="B128" s="7" t="inlineStr">
        <is>
          <t>46 SECCIONADORA 1</t>
        </is>
      </c>
      <c r="C128" s="7" t="inlineStr">
        <is>
          <t>46 SECCIONADORA 1</t>
        </is>
      </c>
      <c r="D128" s="7" t="inlineStr">
        <is>
          <t>Atraso no abastecimento de chapa</t>
        </is>
      </c>
      <c r="E128" s="7" t="n">
        <v>25</v>
      </c>
      <c r="F128" s="7" t="inlineStr">
        <is>
          <t>Empilhadeira</t>
        </is>
      </c>
      <c r="G128" s="7" t="n">
        <v>46233.3427334375</v>
      </c>
      <c r="H128" s="7" t="inlineStr">
        <is>
          <t>pcp</t>
        </is>
      </c>
    </row>
    <row r="129" ht="29" customHeight="1">
      <c r="A129" s="7" t="n">
        <v>46232</v>
      </c>
      <c r="B129" s="7" t="inlineStr">
        <is>
          <t>10 FURADEIRAS</t>
        </is>
      </c>
      <c r="C129" s="7" t="inlineStr">
        <is>
          <t>22 - FURADEIRA 01 (DL 22-11 12/06)</t>
        </is>
      </c>
      <c r="D129" s="7" t="inlineStr">
        <is>
          <t>Falta de programação</t>
        </is>
      </c>
      <c r="E129" s="7" t="n">
        <v>258</v>
      </c>
      <c r="F129" s="7" t="n"/>
      <c r="G129" s="7" t="n">
        <v>46233.34424976852</v>
      </c>
      <c r="H129" s="7" t="inlineStr">
        <is>
          <t>pcp</t>
        </is>
      </c>
    </row>
    <row r="130">
      <c r="A130" s="7" t="n">
        <v>46232</v>
      </c>
      <c r="B130" s="7" t="inlineStr">
        <is>
          <t>10 FURADEIRAS</t>
        </is>
      </c>
      <c r="C130" s="7" t="inlineStr">
        <is>
          <t>65 - FURADEIRA 04 (F400 - T)</t>
        </is>
      </c>
      <c r="D130" s="7" t="inlineStr">
        <is>
          <t>Falta de operador</t>
        </is>
      </c>
      <c r="E130" s="7" t="n">
        <v>268</v>
      </c>
      <c r="F130" s="7" t="n"/>
      <c r="G130" s="7" t="n">
        <v>46233.34458668982</v>
      </c>
      <c r="H130" s="7" t="inlineStr">
        <is>
          <t>pcp</t>
        </is>
      </c>
    </row>
    <row r="131">
      <c r="A131" s="7" t="n">
        <v>46232</v>
      </c>
      <c r="B131" s="7" t="inlineStr">
        <is>
          <t>10 FURADEIRAS</t>
        </is>
      </c>
      <c r="C131" s="7" t="inlineStr">
        <is>
          <t>20 - FURADEIRA 02 (F500 - B)</t>
        </is>
      </c>
      <c r="D131" s="7" t="inlineStr">
        <is>
          <t>Falta de operador</t>
        </is>
      </c>
      <c r="E131" s="7" t="n">
        <v>135</v>
      </c>
      <c r="F131" s="7" t="n"/>
      <c r="G131" s="7" t="n">
        <v>46233.3449772338</v>
      </c>
      <c r="H131" s="7" t="inlineStr">
        <is>
          <t>pcp</t>
        </is>
      </c>
    </row>
    <row r="132" ht="29" customHeight="1">
      <c r="A132" s="7" t="n">
        <v>46232</v>
      </c>
      <c r="B132" s="7" t="inlineStr">
        <is>
          <t>9 COLADEIRAS</t>
        </is>
      </c>
      <c r="C132" s="7" t="inlineStr">
        <is>
          <t>24 - COLADEIRA 02 (MOD CBN 50T)</t>
        </is>
      </c>
      <c r="D132" s="7" t="inlineStr">
        <is>
          <t>Falta de programação</t>
        </is>
      </c>
      <c r="E132" s="7" t="n">
        <v>145</v>
      </c>
      <c r="F132" s="7" t="n"/>
      <c r="G132" s="7" t="n">
        <v>46233.34747462963</v>
      </c>
      <c r="H132" s="7" t="inlineStr">
        <is>
          <t>pcp</t>
        </is>
      </c>
    </row>
    <row r="133">
      <c r="A133" s="7" t="n">
        <v>46232</v>
      </c>
      <c r="B133" s="7" t="inlineStr">
        <is>
          <t>9 COLADEIRAS</t>
        </is>
      </c>
      <c r="C133" s="7" t="inlineStr">
        <is>
          <t>Coladeira manual</t>
        </is>
      </c>
      <c r="D133" s="7" t="inlineStr">
        <is>
          <t>Falta de peças</t>
        </is>
      </c>
      <c r="E133" s="7" t="n">
        <v>528</v>
      </c>
      <c r="F133" s="7" t="n"/>
      <c r="G133" s="7" t="n">
        <v>46233.34820049768</v>
      </c>
      <c r="H133" s="7" t="inlineStr">
        <is>
          <t>pcp</t>
        </is>
      </c>
    </row>
    <row r="134">
      <c r="A134" s="7" t="n">
        <v>46232</v>
      </c>
      <c r="B134" s="7" t="inlineStr">
        <is>
          <t>6 PINTURA UV</t>
        </is>
      </c>
      <c r="C134" s="7" t="inlineStr">
        <is>
          <t>6 PINTURA UV</t>
        </is>
      </c>
      <c r="D134" s="7" t="inlineStr">
        <is>
          <t>Setup</t>
        </is>
      </c>
      <c r="E134" s="7" t="n">
        <v>35</v>
      </c>
      <c r="F134" s="7" t="inlineStr">
        <is>
          <t>Duas troca de cor</t>
        </is>
      </c>
      <c r="G134" s="7" t="n">
        <v>46233.35249939815</v>
      </c>
      <c r="H134" s="7" t="inlineStr">
        <is>
          <t>pcp</t>
        </is>
      </c>
    </row>
    <row r="135">
      <c r="A135" s="7" t="n">
        <v>46232</v>
      </c>
      <c r="B135" s="7" t="inlineStr">
        <is>
          <t>33 MONTAGEM CADEIRA</t>
        </is>
      </c>
      <c r="C135" s="7" t="inlineStr">
        <is>
          <t>33 MONTAGEM CADEIRA</t>
        </is>
      </c>
      <c r="D135" s="7" t="inlineStr">
        <is>
          <t>Cavilhando</t>
        </is>
      </c>
      <c r="E135" s="7" t="n">
        <v>85</v>
      </c>
      <c r="F135" s="7" t="n"/>
      <c r="G135" s="7" t="n">
        <v>46233.36990607639</v>
      </c>
      <c r="H135" s="7" t="inlineStr">
        <is>
          <t>pcp</t>
        </is>
      </c>
    </row>
    <row r="136">
      <c r="A136" s="7" t="n">
        <v>46232</v>
      </c>
      <c r="B136" s="7" t="inlineStr">
        <is>
          <t>49 COLA DE ESPUMA</t>
        </is>
      </c>
      <c r="C136" s="7" t="inlineStr">
        <is>
          <t>49 COLA DE ESPUMA</t>
        </is>
      </c>
      <c r="D136" s="7" t="inlineStr">
        <is>
          <t>Manutenção</t>
        </is>
      </c>
      <c r="E136" s="7" t="n">
        <v>15</v>
      </c>
      <c r="F136" s="7" t="inlineStr">
        <is>
          <t>Problema na pistola de cola</t>
        </is>
      </c>
      <c r="G136" s="7" t="n">
        <v>46233.37034821759</v>
      </c>
      <c r="H136" s="7" t="inlineStr">
        <is>
          <t>pcp</t>
        </is>
      </c>
    </row>
    <row r="137">
      <c r="A137" s="7" t="n">
        <v>46232</v>
      </c>
      <c r="B137" s="7" t="inlineStr">
        <is>
          <t>32 TAPEÇARIA</t>
        </is>
      </c>
      <c r="C137" s="7" t="inlineStr">
        <is>
          <t>32 TAPEÇARIA</t>
        </is>
      </c>
      <c r="D137" s="7" t="inlineStr">
        <is>
          <t>Falta de peças</t>
        </is>
      </c>
      <c r="E137" s="7" t="n">
        <v>155</v>
      </c>
      <c r="F137" s="7" t="n"/>
      <c r="G137" s="7" t="n">
        <v>46233.3707450463</v>
      </c>
      <c r="H137" s="7" t="inlineStr">
        <is>
          <t>pcp</t>
        </is>
      </c>
    </row>
    <row r="138">
      <c r="A138" s="7" t="n">
        <v>46233</v>
      </c>
      <c r="B138" s="7" t="inlineStr">
        <is>
          <t>6 PINTURA UV</t>
        </is>
      </c>
      <c r="C138" s="7" t="inlineStr">
        <is>
          <t>6 PINTURA UV</t>
        </is>
      </c>
      <c r="D138" s="7" t="inlineStr">
        <is>
          <t>SETUP</t>
        </is>
      </c>
      <c r="E138" s="7" t="n">
        <v>55</v>
      </c>
      <c r="F138" s="7" t="inlineStr">
        <is>
          <t>DUAS TROCA DE CORES</t>
        </is>
      </c>
      <c r="G138" s="7" t="n">
        <v>46234.34350340278</v>
      </c>
      <c r="H138" s="7" t="inlineStr">
        <is>
          <t>pcp</t>
        </is>
      </c>
    </row>
    <row r="139">
      <c r="A139" s="7" t="n">
        <v>46233</v>
      </c>
      <c r="B139" s="7" t="inlineStr">
        <is>
          <t>10 FURADEIRAS</t>
        </is>
      </c>
      <c r="C139" s="7" t="inlineStr">
        <is>
          <t>65 - FURADEIRA 04 (F400 - T)</t>
        </is>
      </c>
      <c r="D139" s="7" t="inlineStr">
        <is>
          <t>FALTA DE PROGRAMAÇÃO</t>
        </is>
      </c>
      <c r="E139" s="7" t="n">
        <v>528</v>
      </c>
      <c r="F139" s="7" t="n"/>
      <c r="G139" s="7" t="n">
        <v>46234.34409913194</v>
      </c>
      <c r="H139" s="7" t="inlineStr">
        <is>
          <t>pcp</t>
        </is>
      </c>
    </row>
    <row r="140" ht="29" customHeight="1">
      <c r="A140" s="7" t="n">
        <v>46233</v>
      </c>
      <c r="B140" s="7" t="inlineStr">
        <is>
          <t>10 FURADEIRAS</t>
        </is>
      </c>
      <c r="C140" s="7" t="inlineStr">
        <is>
          <t>22 - FURADEIRA 01 (DL 22-11 12/06)</t>
        </is>
      </c>
      <c r="D140" s="7" t="inlineStr">
        <is>
          <t>FALTA DE PROGRAMAÇÃO</t>
        </is>
      </c>
      <c r="E140" s="7" t="n">
        <v>385</v>
      </c>
      <c r="F140" s="7" t="n"/>
      <c r="G140" s="7" t="n">
        <v>46234.34437295139</v>
      </c>
      <c r="H140" s="7" t="inlineStr">
        <is>
          <t>pcp</t>
        </is>
      </c>
    </row>
    <row r="141" ht="29" customHeight="1">
      <c r="A141" s="7" t="n">
        <v>46233</v>
      </c>
      <c r="B141" s="7" t="inlineStr">
        <is>
          <t>9 COLADEIRAS</t>
        </is>
      </c>
      <c r="C141" s="7" t="inlineStr">
        <is>
          <t>24 - COLADEIRA 02 (MOD CBN 50T)</t>
        </is>
      </c>
      <c r="D141" s="7" t="inlineStr">
        <is>
          <t>FALTA DE PROGRAMAÇÃO</t>
        </is>
      </c>
      <c r="E141" s="7" t="n">
        <v>528</v>
      </c>
      <c r="F141" s="7" t="n"/>
      <c r="G141" s="7" t="n">
        <v>46234.34481873843</v>
      </c>
      <c r="H141" s="7" t="inlineStr">
        <is>
          <t>pcp</t>
        </is>
      </c>
    </row>
    <row r="142">
      <c r="A142" s="7" t="n">
        <v>46233</v>
      </c>
      <c r="B142" s="7" t="inlineStr">
        <is>
          <t>49 COLA DE ESPUMA</t>
        </is>
      </c>
      <c r="C142" s="7" t="inlineStr">
        <is>
          <t>49 COLA DE ESPUMA</t>
        </is>
      </c>
      <c r="D142" s="7" t="inlineStr">
        <is>
          <t>MANUTENÇÃO</t>
        </is>
      </c>
      <c r="E142" s="7" t="n">
        <v>40</v>
      </c>
      <c r="F142" s="7" t="inlineStr">
        <is>
          <t>INEFICIÊNCIA PISTOLA DE COLA</t>
        </is>
      </c>
      <c r="G142" s="7" t="n">
        <v>46234.34519458334</v>
      </c>
      <c r="H142" s="7" t="inlineStr">
        <is>
          <t>pcp</t>
        </is>
      </c>
    </row>
    <row r="143">
      <c r="A143" s="7" t="n">
        <v>46233</v>
      </c>
      <c r="B143" s="7" t="inlineStr">
        <is>
          <t>33 MONTAGEM CADEIRA</t>
        </is>
      </c>
      <c r="C143" s="7" t="inlineStr">
        <is>
          <t>33 MONTAGEM CADEIRA</t>
        </is>
      </c>
      <c r="D143" s="7" t="inlineStr">
        <is>
          <t>FALTA DE PEÇAS</t>
        </is>
      </c>
      <c r="E143" s="7" t="n">
        <v>55</v>
      </c>
      <c r="F143" s="7" t="n"/>
      <c r="G143" s="7" t="n">
        <v>46234.34556483796</v>
      </c>
      <c r="H143" s="7" t="inlineStr">
        <is>
          <t>pcp</t>
        </is>
      </c>
    </row>
    <row r="144">
      <c r="A144" s="7" t="n">
        <v>46233</v>
      </c>
      <c r="B144" s="7" t="inlineStr">
        <is>
          <t>36 PINTURA P.U.</t>
        </is>
      </c>
      <c r="C144" s="7" t="inlineStr">
        <is>
          <t>CABINES</t>
        </is>
      </c>
      <c r="D144" s="7" t="inlineStr">
        <is>
          <t>FALTA DE PEÇAS</t>
        </is>
      </c>
      <c r="E144" s="7" t="n">
        <v>45</v>
      </c>
      <c r="F144" s="7" t="inlineStr">
        <is>
          <t>PEÇAS LIXADAS</t>
        </is>
      </c>
      <c r="G144" s="7" t="n">
        <v>46234.34603122685</v>
      </c>
      <c r="H144" s="7" t="inlineStr">
        <is>
          <t>pcp</t>
        </is>
      </c>
    </row>
    <row r="145" ht="29" customHeight="1">
      <c r="A145" s="7" t="n">
        <v>46233</v>
      </c>
      <c r="B145" s="7" t="inlineStr">
        <is>
          <t>60 USINAGEM AUTOMATIZADA</t>
        </is>
      </c>
      <c r="C145" s="7" t="inlineStr">
        <is>
          <t>124 - PADE (VELOX - CNC 5 - EIXOS)</t>
        </is>
      </c>
      <c r="D145" s="7" t="inlineStr">
        <is>
          <t>SETUP</t>
        </is>
      </c>
      <c r="E145" s="7" t="n">
        <v>100</v>
      </c>
      <c r="F145" s="7" t="inlineStr">
        <is>
          <t>DUAS REGULAGENS</t>
        </is>
      </c>
      <c r="G145" s="7" t="n">
        <v>46234.34634847222</v>
      </c>
      <c r="H145" s="7" t="inlineStr">
        <is>
          <t>pcp</t>
        </is>
      </c>
    </row>
    <row r="146">
      <c r="A146" s="7" t="n">
        <v>46233</v>
      </c>
      <c r="B146" s="7" t="inlineStr">
        <is>
          <t>46 SECCIONADORA 1</t>
        </is>
      </c>
      <c r="C146" s="7" t="inlineStr">
        <is>
          <t>46 SECCIONADORA 1</t>
        </is>
      </c>
      <c r="D146" s="7" t="inlineStr">
        <is>
          <t>MANUTENÇÃO</t>
        </is>
      </c>
      <c r="E146" s="7" t="n">
        <v>30</v>
      </c>
      <c r="F146" s="7" t="inlineStr">
        <is>
          <t>PRENSOR TORTO</t>
        </is>
      </c>
      <c r="G146" s="7" t="n">
        <v>46234.34679004629</v>
      </c>
      <c r="H146" s="7" t="inlineStr">
        <is>
          <t>pcp</t>
        </is>
      </c>
    </row>
    <row r="147">
      <c r="A147" s="7" t="n">
        <v>46233</v>
      </c>
      <c r="B147" s="7" t="inlineStr">
        <is>
          <t>50 SECCIONADORA 2</t>
        </is>
      </c>
      <c r="C147" s="7" t="inlineStr">
        <is>
          <t>50 SECCIONADORA 2</t>
        </is>
      </c>
      <c r="D147" s="7" t="inlineStr">
        <is>
          <t>ABASTECIMENTO</t>
        </is>
      </c>
      <c r="E147" s="7" t="n">
        <v>25</v>
      </c>
      <c r="F147" s="7" t="inlineStr">
        <is>
          <t>ATRASO ABASTECIMENTO DE CHAPAS</t>
        </is>
      </c>
      <c r="G147" s="7" t="n">
        <v>46234.34723751157</v>
      </c>
      <c r="H147" s="7" t="inlineStr">
        <is>
          <t>pcp</t>
        </is>
      </c>
    </row>
    <row r="148">
      <c r="A148" s="7" t="n">
        <v>46234</v>
      </c>
      <c r="B148" s="7" t="inlineStr">
        <is>
          <t>36 PINTURA P.U.</t>
        </is>
      </c>
      <c r="C148" s="7" t="inlineStr">
        <is>
          <t>Cabine de pintura</t>
        </is>
      </c>
      <c r="D148" s="7" t="inlineStr">
        <is>
          <t>Empilhamento de peças</t>
        </is>
      </c>
      <c r="E148" s="7" t="n">
        <v>30</v>
      </c>
      <c r="F148" s="7" t="n"/>
      <c r="G148" s="7" t="n">
        <v>46237.32952494213</v>
      </c>
      <c r="H148" s="7" t="inlineStr">
        <is>
          <t>pcp</t>
        </is>
      </c>
    </row>
    <row r="149" ht="29" customHeight="1">
      <c r="A149" s="7" t="n">
        <v>46234</v>
      </c>
      <c r="B149" s="7" t="inlineStr">
        <is>
          <t>60 USINAGEM AUTOMATIZADA</t>
        </is>
      </c>
      <c r="C149" s="7" t="inlineStr">
        <is>
          <t>124 - PADE (VELOX - CNC 5 - EIXOS)</t>
        </is>
      </c>
      <c r="D149" s="7" t="inlineStr">
        <is>
          <t>Setup</t>
        </is>
      </c>
      <c r="E149" s="7" t="n">
        <v>50</v>
      </c>
      <c r="F149" s="7" t="n"/>
      <c r="G149" s="7" t="n">
        <v>46237.33180153935</v>
      </c>
      <c r="H149" s="7" t="inlineStr">
        <is>
          <t>pcp</t>
        </is>
      </c>
    </row>
    <row r="150">
      <c r="A150" s="7" t="n">
        <v>46234</v>
      </c>
      <c r="B150" s="7" t="inlineStr">
        <is>
          <t>47 CNC</t>
        </is>
      </c>
      <c r="C150" s="7" t="inlineStr">
        <is>
          <t>47 CNC</t>
        </is>
      </c>
      <c r="D150" s="7" t="inlineStr">
        <is>
          <t>Atraso de abastecimento</t>
        </is>
      </c>
      <c r="E150" s="7" t="n">
        <v>15</v>
      </c>
      <c r="F150" s="7" t="n"/>
      <c r="G150" s="7" t="n">
        <v>46237.33412731482</v>
      </c>
      <c r="H150" s="7" t="inlineStr">
        <is>
          <t>pcp</t>
        </is>
      </c>
    </row>
    <row r="151">
      <c r="A151" s="7" t="n">
        <v>46234</v>
      </c>
      <c r="B151" s="7" t="inlineStr">
        <is>
          <t>33 MONTAGEM CADEIRA</t>
        </is>
      </c>
      <c r="C151" s="7" t="inlineStr">
        <is>
          <t>33 MONTAGEM CADEIRA</t>
        </is>
      </c>
      <c r="D151" s="7" t="inlineStr">
        <is>
          <t>Falta de peças</t>
        </is>
      </c>
      <c r="E151" s="7" t="n">
        <v>120</v>
      </c>
      <c r="F151" s="7" t="n"/>
      <c r="G151" s="7" t="n">
        <v>46237.33553666667</v>
      </c>
      <c r="H151" s="7" t="inlineStr">
        <is>
          <t>pcp</t>
        </is>
      </c>
    </row>
    <row r="152">
      <c r="A152" s="7" t="n">
        <v>46234</v>
      </c>
      <c r="B152" s="7" t="inlineStr">
        <is>
          <t>32 TAPEÇARIA</t>
        </is>
      </c>
      <c r="C152" s="7" t="inlineStr">
        <is>
          <t>32 TAPEÇARIA</t>
        </is>
      </c>
      <c r="D152" s="7" t="inlineStr">
        <is>
          <t>Falta de peças</t>
        </is>
      </c>
      <c r="E152" s="7" t="n">
        <v>40</v>
      </c>
      <c r="F152" s="7" t="n"/>
      <c r="G152" s="7" t="n">
        <v>46237.33695693287</v>
      </c>
      <c r="H152" s="7" t="inlineStr">
        <is>
          <t>pcp</t>
        </is>
      </c>
    </row>
    <row r="153" ht="29" customHeight="1">
      <c r="A153" s="7" t="n">
        <v>46234</v>
      </c>
      <c r="B153" s="7" t="inlineStr">
        <is>
          <t>9 COLADEIRAS</t>
        </is>
      </c>
      <c r="C153" s="7" t="inlineStr">
        <is>
          <t>24 - COLADEIRA 02 (MOD CBN 50T)</t>
        </is>
      </c>
      <c r="D153" s="7" t="inlineStr">
        <is>
          <t>Falta de programação</t>
        </is>
      </c>
      <c r="E153" s="7" t="n">
        <v>528</v>
      </c>
      <c r="F153" s="7" t="n"/>
      <c r="G153" s="7" t="n">
        <v>46237.33854202546</v>
      </c>
      <c r="H153" s="7" t="inlineStr">
        <is>
          <t>pcp</t>
        </is>
      </c>
    </row>
    <row r="154" ht="29" customHeight="1">
      <c r="A154" s="7" t="n">
        <v>46234</v>
      </c>
      <c r="B154" s="7" t="inlineStr">
        <is>
          <t>9 COLADEIRAS</t>
        </is>
      </c>
      <c r="C154" s="7" t="inlineStr">
        <is>
          <t>23 - COLADEIRA 01 (MOD CBN 50T)</t>
        </is>
      </c>
      <c r="D154" s="7" t="inlineStr">
        <is>
          <t>Limpeza</t>
        </is>
      </c>
      <c r="E154" s="7" t="n">
        <v>15</v>
      </c>
      <c r="F154" s="7" t="n"/>
      <c r="G154" s="7" t="n">
        <v>46237.33922528935</v>
      </c>
      <c r="H154" s="7" t="inlineStr">
        <is>
          <t>pcp</t>
        </is>
      </c>
    </row>
    <row r="155" ht="29" customHeight="1">
      <c r="A155" s="7" t="n">
        <v>46234</v>
      </c>
      <c r="B155" s="7" t="inlineStr">
        <is>
          <t>10 FURADEIRAS</t>
        </is>
      </c>
      <c r="C155" s="7" t="inlineStr">
        <is>
          <t>22 - FURADEIRA 01 (DL 22-11 12/06)</t>
        </is>
      </c>
      <c r="D155" s="7" t="inlineStr">
        <is>
          <t>Falta de programação</t>
        </is>
      </c>
      <c r="E155" s="7" t="n">
        <v>240</v>
      </c>
      <c r="F155" s="7" t="n"/>
      <c r="G155" s="7" t="n">
        <v>46237.3402036574</v>
      </c>
      <c r="H155" s="7" t="inlineStr">
        <is>
          <t>pcp</t>
        </is>
      </c>
    </row>
    <row r="156">
      <c r="A156" s="7" t="n">
        <v>46234</v>
      </c>
      <c r="B156" s="7" t="inlineStr">
        <is>
          <t>10 FURADEIRAS</t>
        </is>
      </c>
      <c r="C156" s="7" t="inlineStr">
        <is>
          <t>20 - FURADEIRA 02 (F500 - B)</t>
        </is>
      </c>
      <c r="D156" s="7" t="inlineStr">
        <is>
          <t>Falta de operador</t>
        </is>
      </c>
      <c r="E156" s="7" t="n">
        <v>120</v>
      </c>
      <c r="F156" s="7" t="n"/>
      <c r="G156" s="7" t="n">
        <v>46237.34066362269</v>
      </c>
      <c r="H156" s="7" t="inlineStr">
        <is>
          <t>pcp</t>
        </is>
      </c>
    </row>
    <row r="157">
      <c r="A157" s="7" t="n">
        <v>46234</v>
      </c>
      <c r="B157" s="7" t="inlineStr">
        <is>
          <t>10 FURADEIRAS</t>
        </is>
      </c>
      <c r="C157" s="7" t="inlineStr">
        <is>
          <t>65 - FURADEIRA 04 (F400 - T)</t>
        </is>
      </c>
      <c r="D157" s="7" t="inlineStr">
        <is>
          <t>Falta de operador</t>
        </is>
      </c>
      <c r="E157" s="7" t="n">
        <v>210</v>
      </c>
      <c r="F157" s="7" t="n"/>
      <c r="G157" s="7" t="n">
        <v>46237.34101971065</v>
      </c>
      <c r="H157" s="7" t="inlineStr">
        <is>
          <t>pcp</t>
        </is>
      </c>
    </row>
    <row r="158">
      <c r="A158" s="7" t="n">
        <v>46234</v>
      </c>
      <c r="B158" s="7" t="inlineStr">
        <is>
          <t>6 PINTURA UV</t>
        </is>
      </c>
      <c r="C158" s="7" t="inlineStr">
        <is>
          <t>6 PINTURA UV</t>
        </is>
      </c>
      <c r="D158" s="7" t="inlineStr">
        <is>
          <t>Setup</t>
        </is>
      </c>
      <c r="E158" s="7" t="n">
        <v>50</v>
      </c>
      <c r="F158" s="7" t="inlineStr">
        <is>
          <t>Duas troca de cores</t>
        </is>
      </c>
      <c r="G158" s="7" t="n">
        <v>46237.36602868055</v>
      </c>
      <c r="H158" s="7" t="inlineStr">
        <is>
          <t>pcp</t>
        </is>
      </c>
    </row>
    <row r="159">
      <c r="A159" s="7" t="n">
        <v>46234</v>
      </c>
      <c r="B159" s="7" t="inlineStr">
        <is>
          <t>6 PINTURA UV</t>
        </is>
      </c>
      <c r="C159" s="7" t="inlineStr">
        <is>
          <t>6 PINTURA UV</t>
        </is>
      </c>
      <c r="D159" s="7" t="inlineStr">
        <is>
          <t>Manutenção</t>
        </is>
      </c>
      <c r="E159" s="7" t="n">
        <v>20</v>
      </c>
      <c r="F159" s="7" t="n"/>
      <c r="G159" s="7" t="n">
        <v>46237.36624972222</v>
      </c>
      <c r="H159" s="7" t="inlineStr">
        <is>
          <t>pcp</t>
        </is>
      </c>
    </row>
    <row r="160">
      <c r="A160" s="7" t="n">
        <v>46234</v>
      </c>
      <c r="B160" s="7" t="inlineStr">
        <is>
          <t>34 CORTE DE TECIDO</t>
        </is>
      </c>
      <c r="C160" s="7" t="inlineStr">
        <is>
          <t>34 CORTE DE TECIDO</t>
        </is>
      </c>
      <c r="D160" s="7" t="inlineStr">
        <is>
          <t>Falta de insumos</t>
        </is>
      </c>
      <c r="E160" s="7" t="n">
        <v>180</v>
      </c>
      <c r="F160" s="7" t="inlineStr">
        <is>
          <t>aguardando tecido</t>
        </is>
      </c>
      <c r="G160" s="7" t="n">
        <v>46237.37218073358</v>
      </c>
      <c r="H160" s="7" t="inlineStr">
        <is>
          <t>pcp</t>
        </is>
      </c>
    </row>
    <row r="161">
      <c r="A161" s="7" t="n">
        <v>46237</v>
      </c>
      <c r="B161" s="7" t="inlineStr">
        <is>
          <t>36 PINTURA P.U.</t>
        </is>
      </c>
      <c r="C161" s="7" t="inlineStr">
        <is>
          <t>Cabine de pintura</t>
        </is>
      </c>
      <c r="D161" s="7" t="inlineStr">
        <is>
          <t>Montagem de peças</t>
        </is>
      </c>
      <c r="E161" s="7" t="n">
        <v>30</v>
      </c>
      <c r="F161" s="7" t="n"/>
      <c r="G161" s="7" t="n">
        <v>46238.31583340278</v>
      </c>
      <c r="H161" s="7" t="inlineStr">
        <is>
          <t>pcp</t>
        </is>
      </c>
    </row>
    <row r="162" ht="43.5" customHeight="1">
      <c r="A162" s="7" t="n">
        <v>46237</v>
      </c>
      <c r="B162" s="7" t="inlineStr">
        <is>
          <t>60 USINAGEM AUTOMATIZADA</t>
        </is>
      </c>
      <c r="C162" s="7" t="inlineStr">
        <is>
          <t>96 - SERRAFITA AUTO (YOWCHERNEG YC-025 2220103)</t>
        </is>
      </c>
      <c r="D162" s="7" t="inlineStr">
        <is>
          <t>Revezamento de almoço</t>
        </is>
      </c>
      <c r="E162" s="7" t="n">
        <v>72</v>
      </c>
      <c r="F162" s="7" t="n"/>
      <c r="G162" s="7" t="n">
        <v>46238.31965013889</v>
      </c>
      <c r="H162" s="7" t="inlineStr">
        <is>
          <t>pcp</t>
        </is>
      </c>
    </row>
    <row r="163" ht="29" customHeight="1">
      <c r="A163" s="7" t="n">
        <v>46237</v>
      </c>
      <c r="B163" s="7" t="inlineStr">
        <is>
          <t>50 SECCIONADORA 2</t>
        </is>
      </c>
      <c r="C163" s="7" t="inlineStr">
        <is>
          <t>11 - SECCIONADORA 02 (GYBEN 2 ICON FAST SPT125 H115)</t>
        </is>
      </c>
      <c r="D163" s="7" t="inlineStr">
        <is>
          <t>Abastecimento</t>
        </is>
      </c>
      <c r="E163" s="7" t="n">
        <v>27</v>
      </c>
      <c r="F163" s="7" t="n"/>
      <c r="G163" s="7" t="n">
        <v>46238.32291628472</v>
      </c>
      <c r="H163" s="7" t="inlineStr">
        <is>
          <t>pcp</t>
        </is>
      </c>
    </row>
    <row r="164" ht="29" customHeight="1">
      <c r="A164" s="7" t="n">
        <v>46237</v>
      </c>
      <c r="B164" s="7" t="inlineStr">
        <is>
          <t>10 FURADEIRAS</t>
        </is>
      </c>
      <c r="C164" s="7" t="inlineStr">
        <is>
          <t>22 - FURADEIRA 01 (DL 22-11 12/06)</t>
        </is>
      </c>
      <c r="D164" s="7" t="inlineStr">
        <is>
          <t>Falta de operador</t>
        </is>
      </c>
      <c r="E164" s="7" t="n">
        <v>528</v>
      </c>
      <c r="F164" s="7" t="n"/>
      <c r="G164" s="7" t="n">
        <v>46238.33005380787</v>
      </c>
      <c r="H164" s="7" t="inlineStr">
        <is>
          <t>pcp</t>
        </is>
      </c>
    </row>
    <row r="165">
      <c r="A165" s="7" t="n">
        <v>46237</v>
      </c>
      <c r="B165" s="7" t="inlineStr">
        <is>
          <t>10 FURADEIRAS</t>
        </is>
      </c>
      <c r="C165" s="7" t="inlineStr">
        <is>
          <t>21 - FURADEIRA 03 (F400 - CS)</t>
        </is>
      </c>
      <c r="D165" s="7" t="inlineStr">
        <is>
          <t>Falta de operador</t>
        </is>
      </c>
      <c r="E165" s="7" t="n">
        <v>528</v>
      </c>
      <c r="F165" s="7" t="n"/>
      <c r="G165" s="7" t="n">
        <v>46238.33054358797</v>
      </c>
      <c r="H165" s="7" t="inlineStr">
        <is>
          <t>pcp</t>
        </is>
      </c>
    </row>
    <row r="166">
      <c r="A166" s="7" t="n">
        <v>46237</v>
      </c>
      <c r="B166" s="7" t="inlineStr">
        <is>
          <t>9 COLADEIRAS</t>
        </is>
      </c>
      <c r="C166" s="7" t="inlineStr">
        <is>
          <t>Coladeira manual</t>
        </is>
      </c>
      <c r="D166" s="7" t="inlineStr">
        <is>
          <t>Sem programação</t>
        </is>
      </c>
      <c r="E166" s="7" t="n">
        <v>150</v>
      </c>
      <c r="F166" s="7" t="n"/>
      <c r="G166" s="7" t="n">
        <v>46238.33362790509</v>
      </c>
      <c r="H166" s="7" t="inlineStr">
        <is>
          <t>pcp</t>
        </is>
      </c>
    </row>
    <row r="167" ht="29" customHeight="1">
      <c r="A167" s="7" t="n">
        <v>46237</v>
      </c>
      <c r="B167" s="7" t="inlineStr">
        <is>
          <t>9 COLADEIRAS</t>
        </is>
      </c>
      <c r="C167" s="7" t="inlineStr">
        <is>
          <t>24 - COLADEIRA 02 (MOD CBN 50T)</t>
        </is>
      </c>
      <c r="D167" s="7" t="inlineStr">
        <is>
          <t>Sem programação</t>
        </is>
      </c>
      <c r="E167" s="7" t="n">
        <v>388</v>
      </c>
      <c r="F167" s="7" t="n"/>
      <c r="G167" s="7" t="n">
        <v>46238.33441</v>
      </c>
      <c r="H167" s="7" t="inlineStr">
        <is>
          <t>pcp</t>
        </is>
      </c>
    </row>
    <row r="168">
      <c r="A168" s="7" t="n">
        <v>46237</v>
      </c>
      <c r="B168" s="7" t="inlineStr">
        <is>
          <t>49 COLA DE ESPUMA</t>
        </is>
      </c>
      <c r="C168" s="7" t="inlineStr">
        <is>
          <t>49 COLA DE ESPUMA</t>
        </is>
      </c>
      <c r="D168" s="7" t="inlineStr">
        <is>
          <t>Falta de peças</t>
        </is>
      </c>
      <c r="E168" s="7" t="n">
        <v>30</v>
      </c>
      <c r="F168" s="7" t="n"/>
      <c r="G168" s="7" t="n">
        <v>46238.33770814814</v>
      </c>
      <c r="H168" s="7" t="inlineStr">
        <is>
          <t>pcp</t>
        </is>
      </c>
    </row>
    <row r="169">
      <c r="A169" s="7" t="n">
        <v>46237</v>
      </c>
      <c r="B169" s="7" t="inlineStr">
        <is>
          <t>32 TAPEÇARIA</t>
        </is>
      </c>
      <c r="C169" s="7" t="inlineStr">
        <is>
          <t>32 TAPEÇARIA</t>
        </is>
      </c>
      <c r="D169" s="7" t="inlineStr">
        <is>
          <t>Falta de peças</t>
        </is>
      </c>
      <c r="E169" s="7" t="n">
        <v>100</v>
      </c>
      <c r="F169" s="7" t="n"/>
      <c r="G169" s="7" t="n">
        <v>46238.34695796296</v>
      </c>
      <c r="H169" s="7" t="inlineStr">
        <is>
          <t>pcp</t>
        </is>
      </c>
    </row>
    <row r="170">
      <c r="A170" s="7" t="n">
        <v>46237</v>
      </c>
      <c r="B170" s="7" t="inlineStr">
        <is>
          <t>33 MONTAGEM CADEIRA</t>
        </is>
      </c>
      <c r="C170" s="7" t="inlineStr">
        <is>
          <t>33 MONTAGEM CADEIRA</t>
        </is>
      </c>
      <c r="D170" s="7" t="inlineStr">
        <is>
          <t>Falta de peças</t>
        </is>
      </c>
      <c r="E170" s="7" t="n">
        <v>180</v>
      </c>
      <c r="F170" s="7" t="n"/>
      <c r="G170" s="7" t="n">
        <v>46238.35271262732</v>
      </c>
      <c r="H170" s="7" t="inlineStr">
        <is>
          <t>pcp</t>
        </is>
      </c>
      <c r="I170" s="7" t="n">
        <v>46238.39272524673</v>
      </c>
      <c r="J170" s="7" t="inlineStr">
        <is>
          <t>pcp</t>
        </is>
      </c>
    </row>
    <row r="171">
      <c r="A171" s="7" t="n">
        <v>46237</v>
      </c>
      <c r="B171" s="7" t="inlineStr">
        <is>
          <t>6 PINTURA UV</t>
        </is>
      </c>
      <c r="C171" s="7" t="inlineStr">
        <is>
          <t>6 PINTURA UV</t>
        </is>
      </c>
      <c r="D171" s="7" t="inlineStr">
        <is>
          <t>Setup</t>
        </is>
      </c>
      <c r="E171" s="7" t="n">
        <v>25</v>
      </c>
      <c r="F171" s="7" t="inlineStr">
        <is>
          <t>Troca de cor</t>
        </is>
      </c>
      <c r="G171" s="7" t="n">
        <v>46238.35318072917</v>
      </c>
      <c r="H171" s="7" t="inlineStr">
        <is>
          <t>pcp</t>
        </is>
      </c>
    </row>
    <row r="172" ht="29" customHeight="1">
      <c r="A172" s="7" t="n">
        <v>46238</v>
      </c>
      <c r="B172" s="7" t="inlineStr">
        <is>
          <t>60 USINAGEM AUTOMATIZADA</t>
        </is>
      </c>
      <c r="C172" s="7" t="inlineStr">
        <is>
          <t>124 - PADE (VELOX - CNC 5 - EIXOS)</t>
        </is>
      </c>
      <c r="D172" s="7" t="inlineStr">
        <is>
          <t>Setup</t>
        </is>
      </c>
      <c r="E172" s="7" t="n">
        <v>160</v>
      </c>
      <c r="F172" s="7" t="inlineStr">
        <is>
          <t>Regulagem</t>
        </is>
      </c>
      <c r="G172" s="7" t="n">
        <v>46239.32064767361</v>
      </c>
      <c r="H172" s="7" t="inlineStr">
        <is>
          <t>pcp</t>
        </is>
      </c>
      <c r="I172" s="7" t="n"/>
      <c r="J172" s="7" t="n"/>
    </row>
    <row r="173" ht="29" customHeight="1">
      <c r="A173" s="7" t="n">
        <v>46238</v>
      </c>
      <c r="B173" s="7" t="inlineStr">
        <is>
          <t>50 SECCIONADORA 2</t>
        </is>
      </c>
      <c r="C173" s="7" t="inlineStr">
        <is>
          <t>11 - SECCIONADORA 02 (GYBEN 2 ICON FAST SPT125 H115)</t>
        </is>
      </c>
      <c r="D173" s="7" t="inlineStr">
        <is>
          <t>Abastecimento</t>
        </is>
      </c>
      <c r="E173" s="7" t="n">
        <v>10</v>
      </c>
      <c r="F173" s="7" t="n"/>
      <c r="G173" s="7" t="n">
        <v>46239.32305091435</v>
      </c>
      <c r="H173" s="7" t="inlineStr">
        <is>
          <t>pcp</t>
        </is>
      </c>
      <c r="I173" s="7" t="n"/>
      <c r="J173" s="7" t="n"/>
    </row>
    <row r="174" ht="29" customHeight="1">
      <c r="A174" s="7" t="n">
        <v>46238</v>
      </c>
      <c r="B174" s="7" t="inlineStr">
        <is>
          <t>10 FURADEIRAS</t>
        </is>
      </c>
      <c r="C174" s="7" t="inlineStr">
        <is>
          <t>22 - FURADEIRA 01 (DL 22-11 12/06)</t>
        </is>
      </c>
      <c r="D174" s="7" t="inlineStr">
        <is>
          <t>Sem programação</t>
        </is>
      </c>
      <c r="E174" s="7" t="n">
        <v>220</v>
      </c>
      <c r="F174" s="7" t="n"/>
      <c r="G174" s="7" t="n">
        <v>46239.32868648148</v>
      </c>
      <c r="H174" s="7" t="inlineStr">
        <is>
          <t>pcp</t>
        </is>
      </c>
      <c r="I174" s="7" t="n"/>
      <c r="J174" s="7" t="n"/>
    </row>
    <row r="175">
      <c r="A175" s="7" t="n">
        <v>46238</v>
      </c>
      <c r="B175" s="7" t="inlineStr">
        <is>
          <t>10 FURADEIRAS</t>
        </is>
      </c>
      <c r="C175" s="7" t="inlineStr">
        <is>
          <t>65 - FURADEIRA 04 (F400 - T)</t>
        </is>
      </c>
      <c r="D175" s="7" t="inlineStr">
        <is>
          <t>Sem operador</t>
        </is>
      </c>
      <c r="E175" s="7" t="n">
        <v>528</v>
      </c>
      <c r="F175" s="7" t="n"/>
      <c r="G175" s="7" t="n">
        <v>46239.32906351852</v>
      </c>
      <c r="H175" s="7" t="inlineStr">
        <is>
          <t>pcp</t>
        </is>
      </c>
      <c r="I175" s="7" t="n"/>
      <c r="J175" s="7" t="n"/>
    </row>
    <row r="176">
      <c r="A176" s="7" t="n">
        <v>46238</v>
      </c>
      <c r="B176" s="7" t="inlineStr">
        <is>
          <t>9 COLADEIRAS</t>
        </is>
      </c>
      <c r="C176" s="7" t="inlineStr">
        <is>
          <t>Coladeira manual</t>
        </is>
      </c>
      <c r="D176" s="7" t="inlineStr">
        <is>
          <t>Sem programação</t>
        </is>
      </c>
      <c r="E176" s="7" t="n">
        <v>300</v>
      </c>
      <c r="F176" s="7" t="n"/>
      <c r="G176" s="7" t="n">
        <v>46239.33243815972</v>
      </c>
      <c r="H176" s="7" t="inlineStr">
        <is>
          <t>pcp</t>
        </is>
      </c>
      <c r="I176" s="7" t="n"/>
      <c r="J176" s="7" t="n"/>
    </row>
    <row r="177">
      <c r="A177" s="7" t="n">
        <v>46238</v>
      </c>
      <c r="B177" s="7" t="inlineStr">
        <is>
          <t>32 TAPEÇARIA</t>
        </is>
      </c>
      <c r="C177" s="7" t="inlineStr">
        <is>
          <t>32 TAPEÇARIA</t>
        </is>
      </c>
      <c r="D177" s="7" t="inlineStr">
        <is>
          <t>Falta de peças</t>
        </is>
      </c>
      <c r="E177" s="7" t="n">
        <v>90</v>
      </c>
      <c r="F177" s="7" t="n"/>
      <c r="G177" s="7" t="n">
        <v>46239.33977592592</v>
      </c>
      <c r="H177" s="7" t="inlineStr">
        <is>
          <t>pcp</t>
        </is>
      </c>
      <c r="I177" s="7" t="n"/>
      <c r="J177" s="7" t="n"/>
    </row>
    <row r="178">
      <c r="A178" s="7" t="n">
        <v>46238</v>
      </c>
      <c r="B178" s="7" t="inlineStr">
        <is>
          <t>33 MONTAGEM CADEIRA</t>
        </is>
      </c>
      <c r="C178" s="7" t="inlineStr">
        <is>
          <t>33 MONTAGEM CADEIRA</t>
        </is>
      </c>
      <c r="D178" s="7" t="inlineStr">
        <is>
          <t>Falta de peças</t>
        </is>
      </c>
      <c r="E178" s="7" t="n">
        <v>465</v>
      </c>
      <c r="F178" s="7" t="n"/>
      <c r="G178" s="7" t="n">
        <v>46239.34190649306</v>
      </c>
      <c r="H178" s="7" t="inlineStr">
        <is>
          <t>pcp</t>
        </is>
      </c>
      <c r="I178" s="7" t="n"/>
      <c r="J178" s="7" t="n"/>
    </row>
    <row r="179">
      <c r="A179" s="7" t="n">
        <v>46238</v>
      </c>
      <c r="B179" s="7" t="inlineStr">
        <is>
          <t>49 COLA DE ESPUMA</t>
        </is>
      </c>
      <c r="C179" s="7" t="inlineStr">
        <is>
          <t>49 COLA DE ESPUMA</t>
        </is>
      </c>
      <c r="D179" s="7" t="inlineStr">
        <is>
          <t>Falta de peças</t>
        </is>
      </c>
      <c r="E179" s="7" t="n">
        <v>480</v>
      </c>
      <c r="F179" s="7" t="n"/>
      <c r="G179" s="7" t="n">
        <v>46239.34489868055</v>
      </c>
      <c r="H179" s="7" t="inlineStr">
        <is>
          <t>pcp</t>
        </is>
      </c>
      <c r="I179" s="7" t="n"/>
      <c r="J179" s="7" t="n"/>
    </row>
    <row r="180">
      <c r="A180" s="7" t="n">
        <v>46238</v>
      </c>
      <c r="B180" s="7" t="inlineStr">
        <is>
          <t>6 PINTURA UV</t>
        </is>
      </c>
      <c r="C180" s="7" t="inlineStr">
        <is>
          <t>6 PINTURA UV</t>
        </is>
      </c>
      <c r="D180" s="7" t="inlineStr">
        <is>
          <t>Setup</t>
        </is>
      </c>
      <c r="E180" s="7" t="n">
        <v>50</v>
      </c>
      <c r="F180" s="7" t="inlineStr">
        <is>
          <t>Troca de cor</t>
        </is>
      </c>
      <c r="G180" s="7" t="n">
        <v>46239.35437293087</v>
      </c>
      <c r="H180" s="7" t="inlineStr">
        <is>
          <t>pcp</t>
        </is>
      </c>
      <c r="I180" s="7" t="n"/>
      <c r="J180" s="7" t="n"/>
    </row>
    <row r="181">
      <c r="A181" s="7" t="n">
        <v>46239</v>
      </c>
      <c r="B181" s="7" t="inlineStr">
        <is>
          <t>56 COPIADORA</t>
        </is>
      </c>
      <c r="C181" s="7" t="inlineStr">
        <is>
          <t>56 COPIADORA</t>
        </is>
      </c>
      <c r="D181" s="7" t="inlineStr">
        <is>
          <t>Falta de peças</t>
        </is>
      </c>
      <c r="E181" s="7" t="n">
        <v>348</v>
      </c>
      <c r="F181" s="7" t="n"/>
      <c r="G181" s="7" t="n">
        <v>46240.30539748842</v>
      </c>
      <c r="H181" s="7" t="inlineStr">
        <is>
          <t>pcp</t>
        </is>
      </c>
      <c r="I181" s="7" t="n"/>
      <c r="J181" s="7" t="n"/>
    </row>
    <row r="182" ht="29" customHeight="1">
      <c r="A182" s="7" t="n">
        <v>46239</v>
      </c>
      <c r="B182" s="7" t="inlineStr">
        <is>
          <t>60 USINAGEM AUTOMATIZADA</t>
        </is>
      </c>
      <c r="C182" s="7" t="inlineStr">
        <is>
          <t>124 - PADE (VELOX - CNC 5 - EIXOS)</t>
        </is>
      </c>
      <c r="D182" s="7" t="inlineStr">
        <is>
          <t>Setup</t>
        </is>
      </c>
      <c r="E182" s="7" t="n">
        <v>41</v>
      </c>
      <c r="F182" s="7" t="inlineStr">
        <is>
          <t>Regulagem</t>
        </is>
      </c>
      <c r="G182" s="7" t="n">
        <v>46240.30609069444</v>
      </c>
      <c r="H182" s="7" t="inlineStr">
        <is>
          <t>pcp</t>
        </is>
      </c>
      <c r="I182" s="7" t="n"/>
      <c r="J182" s="7" t="n"/>
    </row>
    <row r="183" ht="43.5" customHeight="1">
      <c r="A183" s="7" t="n">
        <v>46239</v>
      </c>
      <c r="B183" s="7" t="inlineStr">
        <is>
          <t>60 USINAGEM AUTOMATIZADA</t>
        </is>
      </c>
      <c r="C183" s="7" t="inlineStr">
        <is>
          <t>96 - SERRAFITA AUTO (YOWCHERNEG YC-025 2220103)</t>
        </is>
      </c>
      <c r="D183" s="7" t="inlineStr">
        <is>
          <t>Revezamento de almoço</t>
        </is>
      </c>
      <c r="E183" s="7" t="n">
        <v>72</v>
      </c>
      <c r="F183" s="7" t="n"/>
      <c r="G183" s="7" t="n">
        <v>46240.30647553241</v>
      </c>
      <c r="H183" s="7" t="inlineStr">
        <is>
          <t>pcp</t>
        </is>
      </c>
      <c r="I183" s="7" t="n"/>
      <c r="J183" s="7" t="n"/>
    </row>
    <row r="184" ht="29" customHeight="1">
      <c r="A184" s="7" t="n">
        <v>46239</v>
      </c>
      <c r="B184" s="7" t="inlineStr">
        <is>
          <t>50 SECCIONADORA 2</t>
        </is>
      </c>
      <c r="C184" s="7" t="inlineStr">
        <is>
          <t>11 - SECCIONADORA 02 (GYBEN 2 ICON FAST SPT125 H115)</t>
        </is>
      </c>
      <c r="D184" s="7" t="inlineStr">
        <is>
          <t>Abastecimento</t>
        </is>
      </c>
      <c r="E184" s="7" t="n">
        <v>10</v>
      </c>
      <c r="F184" s="7" t="n"/>
      <c r="G184" s="7" t="n">
        <v>46240.30861202547</v>
      </c>
      <c r="H184" s="7" t="inlineStr">
        <is>
          <t>pcp</t>
        </is>
      </c>
      <c r="I184" s="7" t="n"/>
      <c r="J184" s="7" t="n"/>
    </row>
    <row r="185" ht="29" customHeight="1">
      <c r="A185" s="7" t="n">
        <v>46239</v>
      </c>
      <c r="B185" s="7" t="inlineStr">
        <is>
          <t>50 SECCIONADORA 2</t>
        </is>
      </c>
      <c r="C185" s="7" t="inlineStr">
        <is>
          <t>11 - SECCIONADORA 02 (GYBEN 2 ICON FAST SPT125 H115)</t>
        </is>
      </c>
      <c r="D185" s="7" t="inlineStr">
        <is>
          <t>Sem programação</t>
        </is>
      </c>
      <c r="E185" s="7" t="n">
        <v>60</v>
      </c>
      <c r="F185" s="7" t="n"/>
      <c r="G185" s="7" t="n">
        <v>46240.30895449074</v>
      </c>
      <c r="H185" s="7" t="inlineStr">
        <is>
          <t>pcp</t>
        </is>
      </c>
      <c r="I185" s="7" t="n"/>
      <c r="J185" s="7" t="n"/>
    </row>
    <row r="186" ht="29" customHeight="1">
      <c r="A186" s="7" t="n">
        <v>46239</v>
      </c>
      <c r="B186" s="7" t="inlineStr">
        <is>
          <t>46 SECCIONADORA 1</t>
        </is>
      </c>
      <c r="C186" s="7" t="inlineStr">
        <is>
          <t>10 - SECCIONADORA 01 (GYBEN SMART SPT N910689)</t>
        </is>
      </c>
      <c r="D186" s="7" t="inlineStr">
        <is>
          <t>Abastecimento</t>
        </is>
      </c>
      <c r="E186" s="7" t="n">
        <v>18</v>
      </c>
      <c r="F186" s="7" t="n"/>
      <c r="G186" s="7" t="n">
        <v>46240.30925396991</v>
      </c>
      <c r="H186" s="7" t="inlineStr">
        <is>
          <t>pcp</t>
        </is>
      </c>
      <c r="I186" s="7" t="n"/>
      <c r="J186" s="7" t="n"/>
    </row>
    <row r="187" ht="29" customHeight="1">
      <c r="A187" s="7" t="n">
        <v>46239</v>
      </c>
      <c r="B187" s="7" t="inlineStr">
        <is>
          <t>46 SECCIONADORA 1</t>
        </is>
      </c>
      <c r="C187" s="7" t="inlineStr">
        <is>
          <t>10 - SECCIONADORA 01 (GYBEN SMART SPT N910689)</t>
        </is>
      </c>
      <c r="D187" s="7" t="inlineStr">
        <is>
          <t>Sem programação</t>
        </is>
      </c>
      <c r="E187" s="7" t="n">
        <v>100</v>
      </c>
      <c r="F187" s="7" t="n"/>
      <c r="G187" s="7" t="n">
        <v>46240.30985788194</v>
      </c>
      <c r="H187" s="7" t="inlineStr">
        <is>
          <t>pcp</t>
        </is>
      </c>
      <c r="I187" s="7" t="n"/>
      <c r="J187" s="7" t="n"/>
    </row>
    <row r="188">
      <c r="A188" s="7" t="n">
        <v>46239</v>
      </c>
      <c r="B188" s="7" t="inlineStr">
        <is>
          <t>10 FURADEIRAS</t>
        </is>
      </c>
      <c r="C188" s="7" t="inlineStr">
        <is>
          <t>65 - FURADEIRA 04 (F400 - T)</t>
        </is>
      </c>
      <c r="D188" s="7" t="inlineStr">
        <is>
          <t>Falta de operador</t>
        </is>
      </c>
      <c r="E188" s="7" t="n">
        <v>528</v>
      </c>
      <c r="F188" s="7" t="n"/>
      <c r="G188" s="7" t="n">
        <v>46240.31193146991</v>
      </c>
      <c r="H188" s="7" t="inlineStr">
        <is>
          <t>pcp</t>
        </is>
      </c>
      <c r="I188" s="7" t="n"/>
      <c r="J188" s="7" t="n"/>
    </row>
    <row r="189" ht="29" customHeight="1">
      <c r="A189" s="7" t="n">
        <v>46239</v>
      </c>
      <c r="B189" s="7" t="inlineStr">
        <is>
          <t>10 FURADEIRAS</t>
        </is>
      </c>
      <c r="C189" s="7" t="inlineStr">
        <is>
          <t>22 - FURADEIRA 01 (DL 22-11 12/06)</t>
        </is>
      </c>
      <c r="D189" s="7" t="inlineStr">
        <is>
          <t>Falta de operador</t>
        </is>
      </c>
      <c r="E189" s="7" t="n">
        <v>210</v>
      </c>
      <c r="F189" s="7" t="n"/>
      <c r="G189" s="7" t="n">
        <v>46240.31240318287</v>
      </c>
      <c r="H189" s="7" t="inlineStr">
        <is>
          <t>pcp</t>
        </is>
      </c>
      <c r="I189" s="7" t="n"/>
      <c r="J189" s="7" t="n"/>
    </row>
    <row r="190" ht="29" customHeight="1">
      <c r="A190" s="7" t="n">
        <v>46239</v>
      </c>
      <c r="B190" s="7" t="inlineStr">
        <is>
          <t>9 COLADEIRAS</t>
        </is>
      </c>
      <c r="C190" s="7" t="inlineStr">
        <is>
          <t>24 - COLADEIRA 02 (MOD CBN 50T)</t>
        </is>
      </c>
      <c r="D190" s="7" t="inlineStr">
        <is>
          <t>Falta de operador</t>
        </is>
      </c>
      <c r="E190" s="7" t="n">
        <v>528</v>
      </c>
      <c r="F190" s="7" t="n"/>
      <c r="G190" s="7" t="n">
        <v>46240.31674456019</v>
      </c>
      <c r="H190" s="7" t="inlineStr">
        <is>
          <t>pcp</t>
        </is>
      </c>
      <c r="I190" s="7" t="n"/>
      <c r="J190" s="7" t="n"/>
    </row>
    <row r="191" ht="29" customHeight="1">
      <c r="A191" s="7" t="n">
        <v>46239</v>
      </c>
      <c r="B191" s="7" t="inlineStr">
        <is>
          <t>58 FABRICAÇÃO EMBALAGEM</t>
        </is>
      </c>
      <c r="C191" s="7" t="inlineStr">
        <is>
          <t>58 FABRICAÇÃO EMBALAGEM</t>
        </is>
      </c>
      <c r="D191" s="7" t="inlineStr">
        <is>
          <t>Em outro setor</t>
        </is>
      </c>
      <c r="E191" s="7" t="n">
        <v>348</v>
      </c>
      <c r="F191" s="7" t="n"/>
      <c r="G191" s="7" t="n">
        <v>46240.31806418981</v>
      </c>
      <c r="H191" s="7" t="inlineStr">
        <is>
          <t>pcp</t>
        </is>
      </c>
      <c r="I191" s="7" t="n"/>
      <c r="J191" s="7" t="n"/>
    </row>
    <row r="192">
      <c r="A192" s="7" t="n">
        <v>46239</v>
      </c>
      <c r="B192" s="7" t="inlineStr">
        <is>
          <t>32 TAPEÇARIA</t>
        </is>
      </c>
      <c r="C192" s="7" t="inlineStr">
        <is>
          <t>32 TAPEÇARIA</t>
        </is>
      </c>
      <c r="D192" s="7" t="inlineStr">
        <is>
          <t>Falta de peças</t>
        </is>
      </c>
      <c r="E192" s="7" t="n">
        <v>160</v>
      </c>
      <c r="F192" s="7" t="n"/>
      <c r="G192" s="7" t="n">
        <v>46240.32022079861</v>
      </c>
      <c r="H192" s="7" t="inlineStr">
        <is>
          <t>pcp</t>
        </is>
      </c>
      <c r="I192" s="7" t="n"/>
      <c r="J192" s="7" t="n"/>
    </row>
    <row r="193">
      <c r="A193" s="7" t="n">
        <v>46239</v>
      </c>
      <c r="B193" s="7" t="inlineStr">
        <is>
          <t>33 MONTAGEM CADEIRA</t>
        </is>
      </c>
      <c r="C193" s="7" t="inlineStr">
        <is>
          <t>33 MONTAGEM CADEIRA</t>
        </is>
      </c>
      <c r="D193" s="7" t="inlineStr">
        <is>
          <t>Falta de peças</t>
        </is>
      </c>
      <c r="E193" s="7" t="n">
        <v>463</v>
      </c>
      <c r="F193" s="7" t="n"/>
      <c r="G193" s="7" t="n">
        <v>46240.32718721065</v>
      </c>
      <c r="H193" s="7" t="inlineStr">
        <is>
          <t>pcp</t>
        </is>
      </c>
      <c r="I193" s="7" t="n"/>
      <c r="J193" s="7" t="n"/>
    </row>
    <row r="194">
      <c r="A194" s="7" t="n">
        <v>46239</v>
      </c>
      <c r="B194" s="7" t="inlineStr">
        <is>
          <t>6 PINTURA UV</t>
        </is>
      </c>
      <c r="C194" s="7" t="inlineStr">
        <is>
          <t>6 PINTURA UV</t>
        </is>
      </c>
      <c r="D194" s="7" t="inlineStr">
        <is>
          <t>Setup</t>
        </is>
      </c>
      <c r="E194" s="7" t="n">
        <v>25</v>
      </c>
      <c r="F194" s="7" t="inlineStr">
        <is>
          <t>Troca de cor</t>
        </is>
      </c>
      <c r="G194" s="7" t="n">
        <v>46240.33135158565</v>
      </c>
      <c r="H194" s="7" t="inlineStr">
        <is>
          <t>pcp</t>
        </is>
      </c>
      <c r="I194" s="7" t="n"/>
      <c r="J194" s="7" t="n"/>
    </row>
    <row r="195">
      <c r="A195" s="7" t="n">
        <v>46239</v>
      </c>
      <c r="B195" s="7" t="inlineStr">
        <is>
          <t>36 PINTURA P.U.</t>
        </is>
      </c>
      <c r="C195" s="7" t="inlineStr">
        <is>
          <t>Cabine de pintura pu</t>
        </is>
      </c>
      <c r="D195" s="7" t="inlineStr">
        <is>
          <t>Falta de operador</t>
        </is>
      </c>
      <c r="E195" s="7" t="n">
        <v>120</v>
      </c>
      <c r="F195" s="7" t="n"/>
      <c r="G195" s="7" t="n">
        <v>46240.33274971065</v>
      </c>
      <c r="H195" s="7" t="inlineStr">
        <is>
          <t>pcp</t>
        </is>
      </c>
      <c r="I195" s="7" t="n"/>
      <c r="J195" s="7" t="n"/>
    </row>
    <row r="196">
      <c r="A196" s="7" t="n">
        <v>46239</v>
      </c>
      <c r="B196" s="7" t="inlineStr">
        <is>
          <t>34 CORTE DE TECIDO</t>
        </is>
      </c>
      <c r="C196" s="7" t="inlineStr">
        <is>
          <t>34 CORTE DE TECIDO</t>
        </is>
      </c>
      <c r="D196" s="7" t="inlineStr">
        <is>
          <t>SEM PROGRAMAÇÃO</t>
        </is>
      </c>
      <c r="E196" s="7" t="n">
        <v>468</v>
      </c>
      <c r="F196" s="7" t="n"/>
      <c r="G196" s="7" t="n">
        <v>46240.35094473379</v>
      </c>
      <c r="H196" s="7" t="inlineStr">
        <is>
          <t>pcp</t>
        </is>
      </c>
      <c r="I196" s="7" t="n"/>
      <c r="J196" s="7" t="n"/>
    </row>
    <row r="197" ht="29" customHeight="1">
      <c r="A197" s="7" t="n">
        <v>46240</v>
      </c>
      <c r="B197" s="7" t="inlineStr">
        <is>
          <t>56 COPIADORA</t>
        </is>
      </c>
      <c r="C197" s="7" t="inlineStr">
        <is>
          <t>75 - COPIADORA (VMR DALMAQ FC MOD SERIE 338)</t>
        </is>
      </c>
      <c r="D197" s="7" t="inlineStr">
        <is>
          <t>Manutenção</t>
        </is>
      </c>
      <c r="E197" s="7" t="n">
        <v>60</v>
      </c>
      <c r="F197" s="7" t="n"/>
      <c r="G197" s="7" t="n">
        <v>46241.31562126157</v>
      </c>
      <c r="H197" s="7" t="inlineStr">
        <is>
          <t>pcp</t>
        </is>
      </c>
      <c r="I197" s="7" t="n"/>
      <c r="J197" s="7" t="n"/>
    </row>
    <row r="198">
      <c r="A198" s="21" t="n">
        <v>46240</v>
      </c>
      <c r="B198" s="7" t="inlineStr">
        <is>
          <t>10 FURADEIRAS</t>
        </is>
      </c>
      <c r="C198" s="7" t="inlineStr">
        <is>
          <t>22 - FURADEIRA 01 (DL 22-11 12/06)</t>
        </is>
      </c>
      <c r="D198" s="7" t="inlineStr">
        <is>
          <t>Sem operador</t>
        </is>
      </c>
      <c r="E198" s="19" t="n">
        <v>528</v>
      </c>
      <c r="F198" s="7" t="inlineStr"/>
      <c r="G198" s="22" t="n">
        <v>46241.3224565625</v>
      </c>
      <c r="H198" s="7" t="inlineStr">
        <is>
          <t>pcp</t>
        </is>
      </c>
      <c r="I198" s="7" t="n"/>
      <c r="J198" s="7" t="n"/>
    </row>
    <row r="199">
      <c r="A199" s="21" t="n">
        <v>46240</v>
      </c>
      <c r="B199" s="7" t="inlineStr">
        <is>
          <t>10 FURADEIRAS</t>
        </is>
      </c>
      <c r="C199" s="7" t="inlineStr">
        <is>
          <t>20 - FURADEIRA 02 (F500 - B)</t>
        </is>
      </c>
      <c r="D199" s="7" t="inlineStr">
        <is>
          <t>Sem operador</t>
        </is>
      </c>
      <c r="E199" s="19" t="n">
        <v>195</v>
      </c>
      <c r="F199" s="7" t="inlineStr"/>
      <c r="G199" s="22" t="n">
        <v>46241.32281282407</v>
      </c>
      <c r="H199" s="7" t="inlineStr">
        <is>
          <t>pcp</t>
        </is>
      </c>
      <c r="I199" s="7" t="n"/>
      <c r="J199" s="7" t="n"/>
    </row>
    <row r="200">
      <c r="A200" s="21" t="n">
        <v>46240</v>
      </c>
      <c r="B200" s="7" t="inlineStr">
        <is>
          <t>9 COLADEIRAS</t>
        </is>
      </c>
      <c r="C200" s="7" t="inlineStr">
        <is>
          <t>23 - COLADEIRA 01 (MOD CBN 50T)</t>
        </is>
      </c>
      <c r="D200" s="7" t="inlineStr">
        <is>
          <t>STAND BY</t>
        </is>
      </c>
      <c r="E200" s="19" t="n">
        <v>120</v>
      </c>
      <c r="F200" s="7" t="inlineStr">
        <is>
          <t>Equipe foi operar a  coladeira 24</t>
        </is>
      </c>
      <c r="G200" s="22" t="n">
        <v>46241.32715019676</v>
      </c>
      <c r="H200" s="7" t="inlineStr">
        <is>
          <t>pcp</t>
        </is>
      </c>
      <c r="I200" s="22" t="n">
        <v>46241.38570780598</v>
      </c>
      <c r="J200" s="7" t="inlineStr">
        <is>
          <t>pcp</t>
        </is>
      </c>
    </row>
    <row r="201">
      <c r="A201" s="21" t="n">
        <v>46240</v>
      </c>
      <c r="B201" s="7" t="inlineStr">
        <is>
          <t>9 COLADEIRAS</t>
        </is>
      </c>
      <c r="C201" s="7" t="inlineStr">
        <is>
          <t>24 - COLADEIRA 02 (MOD CBN 50T)</t>
        </is>
      </c>
      <c r="D201" s="7" t="inlineStr">
        <is>
          <t>Sem programação</t>
        </is>
      </c>
      <c r="E201" s="19" t="n">
        <v>408</v>
      </c>
      <c r="F201" s="7" t="inlineStr"/>
      <c r="G201" s="22" t="n">
        <v>46241.3277228125</v>
      </c>
      <c r="H201" s="7" t="inlineStr">
        <is>
          <t>pcp</t>
        </is>
      </c>
      <c r="I201" s="22" t="n">
        <v>46241.3829690625</v>
      </c>
      <c r="J201" s="7" t="inlineStr">
        <is>
          <t>pcp</t>
        </is>
      </c>
    </row>
    <row r="202">
      <c r="A202" s="21" t="n">
        <v>46240</v>
      </c>
      <c r="B202" s="7" t="inlineStr">
        <is>
          <t>58 FABRICAÇÃO EMBALAGEM</t>
        </is>
      </c>
      <c r="C202" s="7" t="inlineStr">
        <is>
          <t>58 FABRICAÇÃO EMBALAGEM</t>
        </is>
      </c>
      <c r="D202" s="7" t="inlineStr">
        <is>
          <t>Em outro setor</t>
        </is>
      </c>
      <c r="E202" s="19" t="n">
        <v>300</v>
      </c>
      <c r="F202" s="7" t="inlineStr"/>
      <c r="G202" s="22" t="n">
        <v>46241.32879350695</v>
      </c>
      <c r="H202" s="7" t="inlineStr">
        <is>
          <t>pcp</t>
        </is>
      </c>
      <c r="I202" s="7" t="n"/>
      <c r="J202" s="7" t="n"/>
    </row>
    <row r="203">
      <c r="A203" s="21" t="n">
        <v>46240</v>
      </c>
      <c r="B203" s="7" t="inlineStr">
        <is>
          <t>6 PINTURA UV</t>
        </is>
      </c>
      <c r="C203" s="7" t="inlineStr">
        <is>
          <t>6 PINTURA UV</t>
        </is>
      </c>
      <c r="D203" s="7" t="inlineStr">
        <is>
          <t>Setup</t>
        </is>
      </c>
      <c r="E203" s="19" t="n">
        <v>45</v>
      </c>
      <c r="F203" s="7" t="inlineStr">
        <is>
          <t>Troca de cor</t>
        </is>
      </c>
      <c r="G203" s="22" t="n">
        <v>46241.34358806713</v>
      </c>
      <c r="H203" s="7" t="inlineStr">
        <is>
          <t>pcp</t>
        </is>
      </c>
      <c r="I203" s="22" t="n">
        <v>46241.38419327547</v>
      </c>
      <c r="J203" s="7" t="inlineStr">
        <is>
          <t>pcp</t>
        </is>
      </c>
    </row>
    <row r="204">
      <c r="A204" s="21" t="n">
        <v>46240</v>
      </c>
      <c r="B204" s="7" t="inlineStr">
        <is>
          <t>6 PINTURA UV</t>
        </is>
      </c>
      <c r="C204" s="7" t="inlineStr">
        <is>
          <t>6 PINTURA UV</t>
        </is>
      </c>
      <c r="D204" s="7" t="inlineStr">
        <is>
          <t>Manutenção</t>
        </is>
      </c>
      <c r="E204" s="19" t="n">
        <v>20</v>
      </c>
      <c r="F204" s="7" t="inlineStr"/>
      <c r="G204" s="22" t="n">
        <v>46241.3461840625</v>
      </c>
      <c r="H204" s="7" t="inlineStr">
        <is>
          <t>pcp</t>
        </is>
      </c>
      <c r="I204" s="7" t="n"/>
      <c r="J204" s="7" t="n"/>
    </row>
  </sheetData>
  <autoFilter ref="A1:J204"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tipo</t>
        </is>
      </c>
      <c r="B1" t="inlineStr">
        <is>
          <t>arquivo</t>
        </is>
      </c>
      <c r="C1" t="inlineStr">
        <is>
          <t>lotes</t>
        </is>
      </c>
      <c r="D1" t="inlineStr">
        <is>
          <t>codigo_peca</t>
        </is>
      </c>
      <c r="E1" t="inlineStr">
        <is>
          <t>setor_pdf</t>
        </is>
      </c>
      <c r="F1" t="inlineStr">
        <is>
          <t>setor_excel</t>
        </is>
      </c>
      <c r="G1" t="inlineStr">
        <is>
          <t>confianca</t>
        </is>
      </c>
      <c r="H1" t="inlineStr">
        <is>
          <t>mensagem</t>
        </is>
      </c>
    </row>
    <row r="2">
      <c r="A2" t="inlineStr">
        <is>
          <t>ALERTA_SETOR</t>
        </is>
      </c>
      <c r="B2" t="inlineStr">
        <is>
          <t>UV - 10367.pdf</t>
        </is>
      </c>
      <c r="C2" t="inlineStr">
        <is>
          <t>10367</t>
        </is>
      </c>
      <c r="D2" t="inlineStr">
        <is>
          <t>30006115</t>
        </is>
      </c>
      <c r="F2" t="inlineStr">
        <is>
          <t>SEM_SETOR</t>
        </is>
      </c>
      <c r="G2" t="n">
        <v>0</v>
      </c>
      <c r="H2" t="inlineStr">
        <is>
          <t>Setor abaixo da confiança mínima. Foi gravado o texto original do PDF; conferir manualmente.</t>
        </is>
      </c>
    </row>
    <row r="3">
      <c r="A3" t="inlineStr">
        <is>
          <t>ALERTA_SETOR</t>
        </is>
      </c>
      <c r="B3" t="inlineStr">
        <is>
          <t>UV - 10367.pdf</t>
        </is>
      </c>
      <c r="C3" t="inlineStr">
        <is>
          <t>10367</t>
        </is>
      </c>
      <c r="D3" t="inlineStr">
        <is>
          <t>20052001</t>
        </is>
      </c>
      <c r="F3" t="inlineStr">
        <is>
          <t>SEM_SETOR</t>
        </is>
      </c>
      <c r="G3" t="n">
        <v>0</v>
      </c>
      <c r="H3" t="inlineStr">
        <is>
          <t>Setor abaixo da confiança mínima. Foi gravado o texto original do PDF; conferir manualmente.</t>
        </is>
      </c>
    </row>
    <row r="4">
      <c r="A4" t="inlineStr">
        <is>
          <t>ALERTA_SETOR</t>
        </is>
      </c>
      <c r="B4" t="inlineStr">
        <is>
          <t>UV - 10367.pdf</t>
        </is>
      </c>
      <c r="C4" t="inlineStr">
        <is>
          <t>10367</t>
        </is>
      </c>
      <c r="D4" t="inlineStr">
        <is>
          <t>20052002</t>
        </is>
      </c>
      <c r="F4" t="inlineStr">
        <is>
          <t>SEM_SETOR</t>
        </is>
      </c>
      <c r="G4" t="n">
        <v>0</v>
      </c>
      <c r="H4" t="inlineStr">
        <is>
          <t>Setor abaixo da confiança mínima. Foi gravado o texto original do PDF; conferir manualmente.</t>
        </is>
      </c>
    </row>
    <row r="5">
      <c r="A5" t="inlineStr">
        <is>
          <t>ALERTA_SETOR</t>
        </is>
      </c>
      <c r="B5" t="inlineStr">
        <is>
          <t>UV - 10367.pdf</t>
        </is>
      </c>
      <c r="C5" t="inlineStr">
        <is>
          <t>10367</t>
        </is>
      </c>
      <c r="D5" t="inlineStr">
        <is>
          <t>20052003</t>
        </is>
      </c>
      <c r="F5" t="inlineStr">
        <is>
          <t>SEM_SETOR</t>
        </is>
      </c>
      <c r="G5" t="n">
        <v>0</v>
      </c>
      <c r="H5" t="inlineStr">
        <is>
          <t>Setor abaixo da confiança mínima. Foi gravado o texto original do PDF; conferir manualmente.</t>
        </is>
      </c>
    </row>
    <row r="6">
      <c r="A6" t="inlineStr">
        <is>
          <t>ALERTA_SETOR</t>
        </is>
      </c>
      <c r="B6" t="inlineStr">
        <is>
          <t>UV - 10367.pdf</t>
        </is>
      </c>
      <c r="C6" t="inlineStr">
        <is>
          <t>10367</t>
        </is>
      </c>
      <c r="D6" t="inlineStr">
        <is>
          <t>20052202</t>
        </is>
      </c>
      <c r="F6" t="inlineStr">
        <is>
          <t>SEM_SETOR</t>
        </is>
      </c>
      <c r="G6" t="n">
        <v>0</v>
      </c>
      <c r="H6" t="inlineStr">
        <is>
          <t>Setor abaixo da confiança mínima. Foi gravado o texto original do PDF; conferir manualmente.</t>
        </is>
      </c>
    </row>
    <row r="7">
      <c r="A7" t="inlineStr">
        <is>
          <t>ALERTA_SETOR</t>
        </is>
      </c>
      <c r="B7" t="inlineStr">
        <is>
          <t>UV - 10367.pdf</t>
        </is>
      </c>
      <c r="C7" t="inlineStr">
        <is>
          <t>10367</t>
        </is>
      </c>
      <c r="D7" t="inlineStr">
        <is>
          <t>20052203</t>
        </is>
      </c>
      <c r="F7" t="inlineStr">
        <is>
          <t>SEM_SETOR</t>
        </is>
      </c>
      <c r="G7" t="n">
        <v>0</v>
      </c>
      <c r="H7" t="inlineStr">
        <is>
          <t>Setor abaixo da confiança mínima. Foi gravado o texto original do PDF; conferir manualmente.</t>
        </is>
      </c>
    </row>
    <row r="8">
      <c r="A8" t="inlineStr">
        <is>
          <t>ALERTA_SETOR</t>
        </is>
      </c>
      <c r="B8" t="inlineStr">
        <is>
          <t>UV - 10367.pdf</t>
        </is>
      </c>
      <c r="C8" t="inlineStr">
        <is>
          <t>10367</t>
        </is>
      </c>
      <c r="D8" t="inlineStr">
        <is>
          <t>30001201</t>
        </is>
      </c>
      <c r="F8" t="inlineStr">
        <is>
          <t>SEM_SETOR</t>
        </is>
      </c>
      <c r="G8" t="n">
        <v>0</v>
      </c>
      <c r="H8" t="inlineStr">
        <is>
          <t>Setor abaixo da confiança mínima. Foi gravado o texto original do PDF; conferir manualmente.</t>
        </is>
      </c>
    </row>
    <row r="9">
      <c r="A9" t="inlineStr">
        <is>
          <t>ALERTA_SETOR</t>
        </is>
      </c>
      <c r="B9" t="inlineStr">
        <is>
          <t>UV - 10367.pdf</t>
        </is>
      </c>
      <c r="C9" t="inlineStr">
        <is>
          <t>10367</t>
        </is>
      </c>
      <c r="D9" t="inlineStr">
        <is>
          <t>30001202</t>
        </is>
      </c>
      <c r="F9" t="inlineStr">
        <is>
          <t>SEM_SETOR</t>
        </is>
      </c>
      <c r="G9" t="n">
        <v>0</v>
      </c>
      <c r="H9" t="inlineStr">
        <is>
          <t>Setor abaixo da confiança mínima. Foi gravado o texto original do PDF; conferir manualmente.</t>
        </is>
      </c>
    </row>
    <row r="10">
      <c r="A10" t="inlineStr">
        <is>
          <t>ALERTA_SETOR</t>
        </is>
      </c>
      <c r="B10" t="inlineStr">
        <is>
          <t>UV - 10367.pdf</t>
        </is>
      </c>
      <c r="C10" t="inlineStr">
        <is>
          <t>10367</t>
        </is>
      </c>
      <c r="D10" t="inlineStr">
        <is>
          <t>30001301</t>
        </is>
      </c>
      <c r="F10" t="inlineStr">
        <is>
          <t>SEM_SETOR</t>
        </is>
      </c>
      <c r="G10" t="n">
        <v>0</v>
      </c>
      <c r="H10" t="inlineStr">
        <is>
          <t>Setor abaixo da confiança mínima. Foi gravado o texto original do PDF; conferir manualmente.</t>
        </is>
      </c>
    </row>
    <row r="11">
      <c r="A11" t="inlineStr">
        <is>
          <t>ALERTA_SETOR</t>
        </is>
      </c>
      <c r="B11" t="inlineStr">
        <is>
          <t>UV - 10367.pdf</t>
        </is>
      </c>
      <c r="C11" t="inlineStr">
        <is>
          <t>10367</t>
        </is>
      </c>
      <c r="D11" t="inlineStr">
        <is>
          <t>30006101</t>
        </is>
      </c>
      <c r="F11" t="inlineStr">
        <is>
          <t>SEM_SETOR</t>
        </is>
      </c>
      <c r="G11" t="n">
        <v>0</v>
      </c>
      <c r="H11" t="inlineStr">
        <is>
          <t>Setor abaixo da confiança mínima. Foi gravado o texto original do PDF; conferir manualmente.</t>
        </is>
      </c>
    </row>
    <row r="12">
      <c r="A12" t="inlineStr">
        <is>
          <t>ALERTA_SETOR</t>
        </is>
      </c>
      <c r="B12" t="inlineStr">
        <is>
          <t>UV - 10367.pdf</t>
        </is>
      </c>
      <c r="C12" t="inlineStr">
        <is>
          <t>10367</t>
        </is>
      </c>
      <c r="D12" t="inlineStr">
        <is>
          <t>30006102</t>
        </is>
      </c>
      <c r="F12" t="inlineStr">
        <is>
          <t>SEM_SETOR</t>
        </is>
      </c>
      <c r="G12" t="n">
        <v>0</v>
      </c>
      <c r="H12" t="inlineStr">
        <is>
          <t>Setor abaixo da confiança mínima. Foi gravado o texto original do PDF; conferir manualmente.</t>
        </is>
      </c>
    </row>
    <row r="13">
      <c r="A13" t="inlineStr">
        <is>
          <t>ALERTA_SETOR</t>
        </is>
      </c>
      <c r="B13" t="inlineStr">
        <is>
          <t>UV - 10367.pdf</t>
        </is>
      </c>
      <c r="C13" t="inlineStr">
        <is>
          <t>10367</t>
        </is>
      </c>
      <c r="D13" t="inlineStr">
        <is>
          <t>30006112</t>
        </is>
      </c>
      <c r="F13" t="inlineStr">
        <is>
          <t>SEM_SETOR</t>
        </is>
      </c>
      <c r="G13" t="n">
        <v>0</v>
      </c>
      <c r="H13" t="inlineStr">
        <is>
          <t>Setor abaixo da confiança mínima. Foi gravado o texto original do PDF; conferir manualmente.</t>
        </is>
      </c>
    </row>
    <row r="14">
      <c r="A14" t="inlineStr">
        <is>
          <t>ALERTA_SETOR</t>
        </is>
      </c>
      <c r="B14" t="inlineStr">
        <is>
          <t>UV - 10367.pdf</t>
        </is>
      </c>
      <c r="C14" t="inlineStr">
        <is>
          <t>10367</t>
        </is>
      </c>
      <c r="D14" t="inlineStr">
        <is>
          <t>30006113</t>
        </is>
      </c>
      <c r="F14" t="inlineStr">
        <is>
          <t>SEM_SETOR</t>
        </is>
      </c>
      <c r="G14" t="n">
        <v>0</v>
      </c>
      <c r="H14" t="inlineStr">
        <is>
          <t>Setor abaixo da confiança mínima. Foi gravado o texto original do PDF; conferir manualmente.</t>
        </is>
      </c>
    </row>
    <row r="15">
      <c r="A15" t="inlineStr">
        <is>
          <t>ALERTA_SETOR</t>
        </is>
      </c>
      <c r="B15" t="inlineStr">
        <is>
          <t>UV - 10367.pdf</t>
        </is>
      </c>
      <c r="C15" t="inlineStr">
        <is>
          <t>10367</t>
        </is>
      </c>
      <c r="D15" t="inlineStr">
        <is>
          <t>30009703</t>
        </is>
      </c>
      <c r="F15" t="inlineStr">
        <is>
          <t>SEM_SETOR</t>
        </is>
      </c>
      <c r="G15" t="n">
        <v>0</v>
      </c>
      <c r="H15" t="inlineStr">
        <is>
          <t>Setor abaixo da confiança mínima. Foi gravado o texto original do PDF; conferir manualmente.</t>
        </is>
      </c>
    </row>
    <row r="16">
      <c r="A16" t="inlineStr">
        <is>
          <t>ALERTA_SETOR</t>
        </is>
      </c>
      <c r="B16" t="inlineStr">
        <is>
          <t>UV - 10367.pdf</t>
        </is>
      </c>
      <c r="C16" t="inlineStr">
        <is>
          <t>10367</t>
        </is>
      </c>
      <c r="D16" t="inlineStr">
        <is>
          <t>2002961</t>
        </is>
      </c>
      <c r="F16" t="inlineStr">
        <is>
          <t>SEM_SETOR</t>
        </is>
      </c>
      <c r="G16" t="n">
        <v>0</v>
      </c>
      <c r="H16" t="inlineStr">
        <is>
          <t>Setor abaixo da confiança mínima. Foi gravado o texto original do PDF; conferir manualmente.</t>
        </is>
      </c>
    </row>
    <row r="17">
      <c r="A17" t="inlineStr">
        <is>
          <t>ALERTA_SETOR</t>
        </is>
      </c>
      <c r="B17" t="inlineStr">
        <is>
          <t>UV - 10367.pdf</t>
        </is>
      </c>
      <c r="C17" t="inlineStr">
        <is>
          <t>10367</t>
        </is>
      </c>
      <c r="D17" t="inlineStr">
        <is>
          <t>2002961</t>
        </is>
      </c>
      <c r="F17" t="inlineStr">
        <is>
          <t>SEM_SETOR</t>
        </is>
      </c>
      <c r="G17" t="n">
        <v>0</v>
      </c>
      <c r="H17" t="inlineStr">
        <is>
          <t>Setor abaixo da confiança mínima. Foi gravado o texto original do PDF; conferir manualmente.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2026-06-24T00:07:58Z</dcterms:created>
  <dcterms:modified xsi:type="dcterms:W3CDTF">2026-08-07T12:15:25Z</dcterms:modified>
  <cp:lastModifiedBy>Alan Fornel dos Santos</cp:lastModifiedBy>
</cp:coreProperties>
</file>